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umwelt.bayern.de\lgl\Daten\GI\GI1\GI1.2\SB\NEUE STRUKTUR\2466 Trinkwasser,Brauchwasser\04 Trinkwasserbericht\V15 2023\1-Einzel-Berichtsvorlagen\"/>
    </mc:Choice>
  </mc:AlternateContent>
  <bookViews>
    <workbookView xWindow="-15" yWindow="-15" windowWidth="18960" windowHeight="11715" tabRatio="895"/>
  </bookViews>
  <sheets>
    <sheet name="Tab. A1" sheetId="2" r:id="rId1"/>
    <sheet name="Tab. A1.4-WVG" sheetId="12" r:id="rId2"/>
    <sheet name="Kontrolle AGS" sheetId="16" r:id="rId3"/>
    <sheet name="Tab. A3b" sheetId="14" r:id="rId4"/>
    <sheet name="Tab. A4" sheetId="3" r:id="rId5"/>
    <sheet name="Tab. A5a" sheetId="1" r:id="rId6"/>
    <sheet name="Tab. A5a-PSM-Ergänzung" sheetId="10" r:id="rId7"/>
    <sheet name="Tab. A5b" sheetId="6" r:id="rId8"/>
    <sheet name="Tab. A5c" sheetId="5" r:id="rId9"/>
    <sheet name="Tab. A5d" sheetId="4" r:id="rId10"/>
    <sheet name="Tab. A6" sheetId="7" r:id="rId11"/>
    <sheet name="Tab. A6a-Ursachen" sheetId="17" r:id="rId12"/>
    <sheet name="Tab. A11" sheetId="9" r:id="rId13"/>
    <sheet name="Tab. A12" sheetId="8" r:id="rId14"/>
    <sheet name="Interne Listen" sheetId="11" r:id="rId15"/>
    <sheet name="Interne Listen-AGS" sheetId="15" r:id="rId16"/>
  </sheets>
  <definedNames>
    <definedName name="_xlnm._FilterDatabase" localSheetId="14" hidden="1">'Interne Listen'!$A$2:$B$78</definedName>
    <definedName name="_xlnm._FilterDatabase" localSheetId="0" hidden="1">'Tab. A1'!#REF!</definedName>
    <definedName name="_xlnm._FilterDatabase" localSheetId="1" hidden="1">'Tab. A1.4-WVG'!#REF!</definedName>
    <definedName name="_xlnm._FilterDatabase" localSheetId="4" hidden="1">'Tab. A4'!$A$8:$H$8</definedName>
    <definedName name="_xlnm._FilterDatabase" localSheetId="10" hidden="1">'Tab. A6'!$A$8:$U$8</definedName>
    <definedName name="AA">'Tab. A1.4-WVG'!$O:$O</definedName>
    <definedName name="AARAP">'Tab. A1.4-WVG'!$N:$N</definedName>
    <definedName name="AB">'Tab. A1.4-WVG'!$Q:$Q</definedName>
    <definedName name="AbgleichA6">'Tab. A6'!$R$9:$R$401</definedName>
    <definedName name="Abhilfe">'Interne Listen'!$Q$14:$Q$25</definedName>
    <definedName name="ABRAP">'Tab. A1.4-WVG'!$P:$P</definedName>
    <definedName name="AGS">'Interne Listen-AGS'!$A$4:$C$5241</definedName>
    <definedName name="Amt">'Tab. A1'!$C$6</definedName>
    <definedName name="Bevölkerung">'Tab. A1.4-WVG'!$D:$D</definedName>
    <definedName name="BJBeginn">'Interne Listen'!$V$3</definedName>
    <definedName name="BJEnde">'Interne Listen'!$V$6</definedName>
    <definedName name="CAS">'Interne Listen'!$F$53:$F$181</definedName>
    <definedName name="CASListe">'Tab. A5a-PSM-Ergänzung'!$B$11:$B$48</definedName>
    <definedName name="CASnrM">'Interne Listen'!$F$186:$F$199</definedName>
    <definedName name="closed_reasons">'Interne Listen'!$Q$75:$Q$77</definedName>
    <definedName name="DatEinrichtung">'Tab. A1.4-WVG'!$L:$L</definedName>
    <definedName name="DatSchließung">'Tab. A1.4-WVG'!$I:$I</definedName>
    <definedName name="Einheiten">'Interne Listen'!$O$3:$O$14</definedName>
    <definedName name="event_id">'Tab. A6'!$A$9:INDEX('Tab. A6'!$A$9:$A$401, ROWS('Tab. A6'!$A$9:$A$401)-COUNTIF('Tab. A6'!$A$9:$A$401,""))</definedName>
    <definedName name="Events">'Tab. A6'!$A$9:$E$401</definedName>
    <definedName name="FehlerA5a">'Tab. A5a'!$M$12:$M$198</definedName>
    <definedName name="FehlerPSM">'Tab. A5a-PSM-Ergänzung'!$M$11:$M$48</definedName>
    <definedName name="Gesundheitsamt">'Interne Listen'!$A$3:$A$78</definedName>
    <definedName name="Gesundheitsämter">'Interne Listen'!$A$3:$C$78</definedName>
    <definedName name="ID">'Tab. A1.4-WVG'!$A$11:$B$220</definedName>
    <definedName name="Jahr">'Tab. A1'!$C$7</definedName>
    <definedName name="Kontrolle">'Kontrolle AGS'!$A$7:$CX$216</definedName>
    <definedName name="Parameter">'Interne Listen'!$E$3:$M$181</definedName>
    <definedName name="Parameterliste">'Interne Listen'!$E$3:INDEX('Interne Listen'!$E$3:$E$181,COUNTA('Interne Listen'!$E$3:$E$181))</definedName>
    <definedName name="ParameternrM">'Interne Listen'!$E$186:$E$199</definedName>
    <definedName name="PlausiA1.4">'Tab. A1.4-WVG'!$B$6</definedName>
    <definedName name="PlausiA11">'Tab. A11'!$B$4</definedName>
    <definedName name="PlausiA12">'Tab. A12'!$B$4</definedName>
    <definedName name="PlausiA4">'Tab. A4'!$B$6</definedName>
    <definedName name="PlausiA5a">'Tab. A5a'!$B$5</definedName>
    <definedName name="PlausiA6">'Tab. A6'!$C$5</definedName>
    <definedName name="PlausiA65">'Tab. A6'!$G$5</definedName>
    <definedName name="PlausiA6a">'Tab. A6a-Ursachen'!$C$5</definedName>
    <definedName name="PlausiA6aA6">'Tab. A6a-Ursachen'!$G$5</definedName>
    <definedName name="Plausibilität">'Interne Listen'!$T$3:$T$4</definedName>
    <definedName name="PlausiPSM">'Tab. A5a-PSM-Ergänzung'!$B$5</definedName>
    <definedName name="PSMErgänzung">'Tab. A5a-PSM-Ergänzung'!$A$11:$B$48</definedName>
    <definedName name="PSMListe">'Tab. A5a-PSM-Ergänzung'!$A$11:$A$48</definedName>
    <definedName name="RAP">'Tab. A1.4-WVG'!$F:$F</definedName>
    <definedName name="Software">'Interne Listen'!$Q$63:$Q$70</definedName>
    <definedName name="Tab6Max">'Tab. A6'!$K$9:$K$401</definedName>
    <definedName name="Tab6Mednc">'Tab. A6'!$M$9:$M$401</definedName>
    <definedName name="Tab6Parameter">'Tab. A6'!$D$9:$D$401</definedName>
    <definedName name="Tab6WVG">'Tab. A6'!$C$9:$C$401</definedName>
    <definedName name="UA">'Tab. A1.4-WVG'!$T:$T</definedName>
    <definedName name="UARAP">'Tab. A1.4-WVG'!$R:$R</definedName>
    <definedName name="UB">'Tab. A1.4-WVG'!$V:$V</definedName>
    <definedName name="UBRAP">'Tab. A1.4-WVG'!$U:$U</definedName>
    <definedName name="UEK">'Tab. A1.4-WVG'!$S:$S</definedName>
    <definedName name="Ursache">'Interne Listen'!$Q$3:$Q$9</definedName>
    <definedName name="Version">'Tab. A1'!$B$35</definedName>
    <definedName name="Volumen">'Tab. A1.4-WVG'!$E:$E</definedName>
    <definedName name="WVAÄmter">'Tab. A1.4-WVG'!$W:$W</definedName>
    <definedName name="WVAAnzahl">'Tab. A1'!$C$9</definedName>
    <definedName name="WVG">'Tab. A1.4-WVG'!$A$11:INDEX('Tab. A1.4-WVG'!$A$11:$A$220,COUNTA('Tab. A1.4-WVG'!$A$11:$A$220))</definedName>
    <definedName name="Zeit">'Interne Listen'!$Q$30:$Q$34</definedName>
  </definedNames>
  <calcPr calcId="162913"/>
</workbook>
</file>

<file path=xl/calcChain.xml><?xml version="1.0" encoding="utf-8"?>
<calcChain xmlns="http://schemas.openxmlformats.org/spreadsheetml/2006/main">
  <c r="R401" i="7" l="1"/>
  <c r="R400" i="7"/>
  <c r="R399" i="7"/>
  <c r="R398" i="7"/>
  <c r="R397" i="7"/>
  <c r="R396" i="7"/>
  <c r="R395" i="7"/>
  <c r="R394" i="7"/>
  <c r="R393" i="7"/>
  <c r="R392" i="7"/>
  <c r="R391" i="7"/>
  <c r="R390" i="7"/>
  <c r="R389" i="7"/>
  <c r="R388" i="7"/>
  <c r="R387" i="7"/>
  <c r="R386" i="7"/>
  <c r="R385" i="7"/>
  <c r="R384" i="7"/>
  <c r="R383" i="7"/>
  <c r="R382" i="7"/>
  <c r="R381" i="7"/>
  <c r="R380" i="7"/>
  <c r="R379" i="7"/>
  <c r="R378" i="7"/>
  <c r="R377" i="7"/>
  <c r="R376" i="7"/>
  <c r="R375" i="7"/>
  <c r="R374" i="7"/>
  <c r="R373" i="7"/>
  <c r="R372" i="7"/>
  <c r="R371" i="7"/>
  <c r="R370" i="7"/>
  <c r="R369" i="7"/>
  <c r="R368" i="7"/>
  <c r="R367" i="7"/>
  <c r="R366" i="7"/>
  <c r="R365" i="7"/>
  <c r="R364" i="7"/>
  <c r="R363" i="7"/>
  <c r="R362" i="7"/>
  <c r="R361" i="7"/>
  <c r="R360" i="7"/>
  <c r="R359" i="7"/>
  <c r="R358" i="7"/>
  <c r="R357" i="7"/>
  <c r="R356" i="7"/>
  <c r="R355" i="7"/>
  <c r="R354" i="7"/>
  <c r="R353" i="7"/>
  <c r="R352" i="7"/>
  <c r="R351" i="7"/>
  <c r="R350" i="7"/>
  <c r="R349" i="7"/>
  <c r="R348" i="7"/>
  <c r="R34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R50" i="7"/>
  <c r="R49" i="7"/>
  <c r="R48" i="7"/>
  <c r="R47" i="7"/>
  <c r="R46" i="7"/>
  <c r="R45" i="7"/>
  <c r="R44" i="7"/>
  <c r="R43" i="7"/>
  <c r="R42" i="7"/>
  <c r="R41" i="7"/>
  <c r="R40"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H5" i="17" l="1"/>
  <c r="W401" i="17"/>
  <c r="X401" i="17" s="1"/>
  <c r="V401" i="17"/>
  <c r="S401" i="17"/>
  <c r="P401" i="17"/>
  <c r="M401" i="17"/>
  <c r="J401" i="17"/>
  <c r="E401" i="17"/>
  <c r="D401" i="17"/>
  <c r="C401" i="17"/>
  <c r="B401" i="17"/>
  <c r="X400" i="17"/>
  <c r="W400" i="17"/>
  <c r="V400" i="17"/>
  <c r="S400" i="17"/>
  <c r="P400" i="17"/>
  <c r="M400" i="17"/>
  <c r="J400" i="17"/>
  <c r="E400" i="17"/>
  <c r="D400" i="17"/>
  <c r="C400" i="17"/>
  <c r="B400" i="17"/>
  <c r="W399" i="17"/>
  <c r="X399" i="17" s="1"/>
  <c r="V399" i="17"/>
  <c r="S399" i="17"/>
  <c r="P399" i="17"/>
  <c r="M399" i="17"/>
  <c r="J399" i="17"/>
  <c r="E399" i="17"/>
  <c r="D399" i="17"/>
  <c r="C399" i="17"/>
  <c r="B399" i="17"/>
  <c r="W398" i="17"/>
  <c r="X398" i="17" s="1"/>
  <c r="V398" i="17"/>
  <c r="S398" i="17"/>
  <c r="P398" i="17"/>
  <c r="M398" i="17"/>
  <c r="J398" i="17"/>
  <c r="E398" i="17"/>
  <c r="D398" i="17"/>
  <c r="C398" i="17"/>
  <c r="B398" i="17"/>
  <c r="W397" i="17"/>
  <c r="X397" i="17" s="1"/>
  <c r="V397" i="17"/>
  <c r="S397" i="17"/>
  <c r="P397" i="17"/>
  <c r="M397" i="17"/>
  <c r="J397" i="17"/>
  <c r="E397" i="17"/>
  <c r="D397" i="17"/>
  <c r="C397" i="17"/>
  <c r="B397" i="17"/>
  <c r="X396" i="17"/>
  <c r="W396" i="17"/>
  <c r="V396" i="17"/>
  <c r="S396" i="17"/>
  <c r="P396" i="17"/>
  <c r="M396" i="17"/>
  <c r="J396" i="17"/>
  <c r="E396" i="17"/>
  <c r="D396" i="17"/>
  <c r="C396" i="17"/>
  <c r="B396" i="17"/>
  <c r="W395" i="17"/>
  <c r="X395" i="17" s="1"/>
  <c r="V395" i="17"/>
  <c r="S395" i="17"/>
  <c r="P395" i="17"/>
  <c r="M395" i="17"/>
  <c r="J395" i="17"/>
  <c r="E395" i="17"/>
  <c r="D395" i="17"/>
  <c r="C395" i="17"/>
  <c r="B395" i="17"/>
  <c r="W394" i="17"/>
  <c r="X394" i="17" s="1"/>
  <c r="V394" i="17"/>
  <c r="S394" i="17"/>
  <c r="P394" i="17"/>
  <c r="M394" i="17"/>
  <c r="J394" i="17"/>
  <c r="E394" i="17"/>
  <c r="D394" i="17"/>
  <c r="C394" i="17"/>
  <c r="B394" i="17"/>
  <c r="W393" i="17"/>
  <c r="X393" i="17" s="1"/>
  <c r="V393" i="17"/>
  <c r="S393" i="17"/>
  <c r="P393" i="17"/>
  <c r="M393" i="17"/>
  <c r="J393" i="17"/>
  <c r="E393" i="17"/>
  <c r="D393" i="17"/>
  <c r="C393" i="17"/>
  <c r="B393" i="17"/>
  <c r="X392" i="17"/>
  <c r="W392" i="17"/>
  <c r="V392" i="17"/>
  <c r="S392" i="17"/>
  <c r="P392" i="17"/>
  <c r="M392" i="17"/>
  <c r="J392" i="17"/>
  <c r="E392" i="17"/>
  <c r="D392" i="17"/>
  <c r="C392" i="17"/>
  <c r="B392" i="17"/>
  <c r="W391" i="17"/>
  <c r="X391" i="17" s="1"/>
  <c r="V391" i="17"/>
  <c r="S391" i="17"/>
  <c r="P391" i="17"/>
  <c r="M391" i="17"/>
  <c r="J391" i="17"/>
  <c r="E391" i="17"/>
  <c r="D391" i="17"/>
  <c r="C391" i="17"/>
  <c r="B391" i="17"/>
  <c r="W390" i="17"/>
  <c r="X390" i="17" s="1"/>
  <c r="V390" i="17"/>
  <c r="S390" i="17"/>
  <c r="P390" i="17"/>
  <c r="M390" i="17"/>
  <c r="J390" i="17"/>
  <c r="E390" i="17"/>
  <c r="D390" i="17"/>
  <c r="C390" i="17"/>
  <c r="B390" i="17"/>
  <c r="W389" i="17"/>
  <c r="X389" i="17" s="1"/>
  <c r="V389" i="17"/>
  <c r="S389" i="17"/>
  <c r="P389" i="17"/>
  <c r="M389" i="17"/>
  <c r="J389" i="17"/>
  <c r="E389" i="17"/>
  <c r="D389" i="17"/>
  <c r="C389" i="17"/>
  <c r="B389" i="17"/>
  <c r="X388" i="17"/>
  <c r="W388" i="17"/>
  <c r="V388" i="17"/>
  <c r="S388" i="17"/>
  <c r="P388" i="17"/>
  <c r="M388" i="17"/>
  <c r="J388" i="17"/>
  <c r="E388" i="17"/>
  <c r="D388" i="17"/>
  <c r="C388" i="17"/>
  <c r="B388" i="17"/>
  <c r="W387" i="17"/>
  <c r="X387" i="17" s="1"/>
  <c r="V387" i="17"/>
  <c r="S387" i="17"/>
  <c r="P387" i="17"/>
  <c r="M387" i="17"/>
  <c r="J387" i="17"/>
  <c r="E387" i="17"/>
  <c r="D387" i="17"/>
  <c r="C387" i="17"/>
  <c r="B387" i="17"/>
  <c r="W386" i="17"/>
  <c r="X386" i="17" s="1"/>
  <c r="V386" i="17"/>
  <c r="S386" i="17"/>
  <c r="P386" i="17"/>
  <c r="M386" i="17"/>
  <c r="J386" i="17"/>
  <c r="E386" i="17"/>
  <c r="D386" i="17"/>
  <c r="C386" i="17"/>
  <c r="B386" i="17"/>
  <c r="W385" i="17"/>
  <c r="X385" i="17" s="1"/>
  <c r="V385" i="17"/>
  <c r="S385" i="17"/>
  <c r="P385" i="17"/>
  <c r="M385" i="17"/>
  <c r="J385" i="17"/>
  <c r="E385" i="17"/>
  <c r="D385" i="17"/>
  <c r="C385" i="17"/>
  <c r="B385" i="17"/>
  <c r="X384" i="17"/>
  <c r="W384" i="17"/>
  <c r="V384" i="17"/>
  <c r="S384" i="17"/>
  <c r="P384" i="17"/>
  <c r="M384" i="17"/>
  <c r="J384" i="17"/>
  <c r="E384" i="17"/>
  <c r="D384" i="17"/>
  <c r="C384" i="17"/>
  <c r="B384" i="17"/>
  <c r="W383" i="17"/>
  <c r="X383" i="17" s="1"/>
  <c r="V383" i="17"/>
  <c r="S383" i="17"/>
  <c r="P383" i="17"/>
  <c r="M383" i="17"/>
  <c r="J383" i="17"/>
  <c r="E383" i="17"/>
  <c r="D383" i="17"/>
  <c r="C383" i="17"/>
  <c r="B383" i="17"/>
  <c r="W382" i="17"/>
  <c r="X382" i="17" s="1"/>
  <c r="V382" i="17"/>
  <c r="S382" i="17"/>
  <c r="P382" i="17"/>
  <c r="M382" i="17"/>
  <c r="J382" i="17"/>
  <c r="E382" i="17"/>
  <c r="D382" i="17"/>
  <c r="C382" i="17"/>
  <c r="B382" i="17"/>
  <c r="W381" i="17"/>
  <c r="X381" i="17" s="1"/>
  <c r="V381" i="17"/>
  <c r="S381" i="17"/>
  <c r="P381" i="17"/>
  <c r="M381" i="17"/>
  <c r="J381" i="17"/>
  <c r="E381" i="17"/>
  <c r="D381" i="17"/>
  <c r="C381" i="17"/>
  <c r="B381" i="17"/>
  <c r="X380" i="17"/>
  <c r="W380" i="17"/>
  <c r="V380" i="17"/>
  <c r="S380" i="17"/>
  <c r="P380" i="17"/>
  <c r="M380" i="17"/>
  <c r="J380" i="17"/>
  <c r="E380" i="17"/>
  <c r="D380" i="17"/>
  <c r="C380" i="17"/>
  <c r="B380" i="17"/>
  <c r="W379" i="17"/>
  <c r="X379" i="17" s="1"/>
  <c r="V379" i="17"/>
  <c r="S379" i="17"/>
  <c r="P379" i="17"/>
  <c r="M379" i="17"/>
  <c r="J379" i="17"/>
  <c r="E379" i="17"/>
  <c r="D379" i="17"/>
  <c r="C379" i="17"/>
  <c r="B379" i="17"/>
  <c r="W378" i="17"/>
  <c r="X378" i="17" s="1"/>
  <c r="V378" i="17"/>
  <c r="S378" i="17"/>
  <c r="P378" i="17"/>
  <c r="M378" i="17"/>
  <c r="J378" i="17"/>
  <c r="E378" i="17"/>
  <c r="D378" i="17"/>
  <c r="C378" i="17"/>
  <c r="B378" i="17"/>
  <c r="W377" i="17"/>
  <c r="X377" i="17" s="1"/>
  <c r="V377" i="17"/>
  <c r="S377" i="17"/>
  <c r="P377" i="17"/>
  <c r="M377" i="17"/>
  <c r="J377" i="17"/>
  <c r="E377" i="17"/>
  <c r="D377" i="17"/>
  <c r="C377" i="17"/>
  <c r="B377" i="17"/>
  <c r="X376" i="17"/>
  <c r="W376" i="17"/>
  <c r="V376" i="17"/>
  <c r="S376" i="17"/>
  <c r="P376" i="17"/>
  <c r="M376" i="17"/>
  <c r="J376" i="17"/>
  <c r="E376" i="17"/>
  <c r="D376" i="17"/>
  <c r="C376" i="17"/>
  <c r="B376" i="17"/>
  <c r="W375" i="17"/>
  <c r="X375" i="17" s="1"/>
  <c r="V375" i="17"/>
  <c r="S375" i="17"/>
  <c r="P375" i="17"/>
  <c r="M375" i="17"/>
  <c r="J375" i="17"/>
  <c r="E375" i="17"/>
  <c r="D375" i="17"/>
  <c r="C375" i="17"/>
  <c r="B375" i="17"/>
  <c r="W374" i="17"/>
  <c r="X374" i="17" s="1"/>
  <c r="V374" i="17"/>
  <c r="S374" i="17"/>
  <c r="P374" i="17"/>
  <c r="M374" i="17"/>
  <c r="J374" i="17"/>
  <c r="E374" i="17"/>
  <c r="D374" i="17"/>
  <c r="C374" i="17"/>
  <c r="B374" i="17"/>
  <c r="W373" i="17"/>
  <c r="X373" i="17" s="1"/>
  <c r="V373" i="17"/>
  <c r="S373" i="17"/>
  <c r="P373" i="17"/>
  <c r="M373" i="17"/>
  <c r="J373" i="17"/>
  <c r="E373" i="17"/>
  <c r="D373" i="17"/>
  <c r="C373" i="17"/>
  <c r="B373" i="17"/>
  <c r="X372" i="17"/>
  <c r="W372" i="17"/>
  <c r="V372" i="17"/>
  <c r="S372" i="17"/>
  <c r="P372" i="17"/>
  <c r="M372" i="17"/>
  <c r="J372" i="17"/>
  <c r="E372" i="17"/>
  <c r="D372" i="17"/>
  <c r="C372" i="17"/>
  <c r="B372" i="17"/>
  <c r="W371" i="17"/>
  <c r="X371" i="17" s="1"/>
  <c r="V371" i="17"/>
  <c r="S371" i="17"/>
  <c r="P371" i="17"/>
  <c r="M371" i="17"/>
  <c r="J371" i="17"/>
  <c r="E371" i="17"/>
  <c r="D371" i="17"/>
  <c r="C371" i="17"/>
  <c r="B371" i="17"/>
  <c r="W370" i="17"/>
  <c r="X370" i="17" s="1"/>
  <c r="V370" i="17"/>
  <c r="S370" i="17"/>
  <c r="P370" i="17"/>
  <c r="M370" i="17"/>
  <c r="J370" i="17"/>
  <c r="E370" i="17"/>
  <c r="D370" i="17"/>
  <c r="C370" i="17"/>
  <c r="B370" i="17"/>
  <c r="W369" i="17"/>
  <c r="X369" i="17" s="1"/>
  <c r="V369" i="17"/>
  <c r="S369" i="17"/>
  <c r="P369" i="17"/>
  <c r="M369" i="17"/>
  <c r="J369" i="17"/>
  <c r="E369" i="17"/>
  <c r="D369" i="17"/>
  <c r="C369" i="17"/>
  <c r="B369" i="17"/>
  <c r="X368" i="17"/>
  <c r="W368" i="17"/>
  <c r="V368" i="17"/>
  <c r="S368" i="17"/>
  <c r="P368" i="17"/>
  <c r="M368" i="17"/>
  <c r="J368" i="17"/>
  <c r="E368" i="17"/>
  <c r="D368" i="17"/>
  <c r="C368" i="17"/>
  <c r="B368" i="17"/>
  <c r="W367" i="17"/>
  <c r="X367" i="17" s="1"/>
  <c r="V367" i="17"/>
  <c r="S367" i="17"/>
  <c r="P367" i="17"/>
  <c r="M367" i="17"/>
  <c r="J367" i="17"/>
  <c r="E367" i="17"/>
  <c r="D367" i="17"/>
  <c r="C367" i="17"/>
  <c r="B367" i="17"/>
  <c r="W366" i="17"/>
  <c r="X366" i="17" s="1"/>
  <c r="V366" i="17"/>
  <c r="S366" i="17"/>
  <c r="P366" i="17"/>
  <c r="M366" i="17"/>
  <c r="J366" i="17"/>
  <c r="E366" i="17"/>
  <c r="D366" i="17"/>
  <c r="C366" i="17"/>
  <c r="B366" i="17"/>
  <c r="W365" i="17"/>
  <c r="X365" i="17" s="1"/>
  <c r="V365" i="17"/>
  <c r="S365" i="17"/>
  <c r="P365" i="17"/>
  <c r="M365" i="17"/>
  <c r="J365" i="17"/>
  <c r="E365" i="17"/>
  <c r="D365" i="17"/>
  <c r="C365" i="17"/>
  <c r="B365" i="17"/>
  <c r="X364" i="17"/>
  <c r="W364" i="17"/>
  <c r="V364" i="17"/>
  <c r="S364" i="17"/>
  <c r="P364" i="17"/>
  <c r="M364" i="17"/>
  <c r="J364" i="17"/>
  <c r="E364" i="17"/>
  <c r="D364" i="17"/>
  <c r="C364" i="17"/>
  <c r="B364" i="17"/>
  <c r="W363" i="17"/>
  <c r="X363" i="17" s="1"/>
  <c r="V363" i="17"/>
  <c r="S363" i="17"/>
  <c r="P363" i="17"/>
  <c r="M363" i="17"/>
  <c r="J363" i="17"/>
  <c r="E363" i="17"/>
  <c r="D363" i="17"/>
  <c r="C363" i="17"/>
  <c r="B363" i="17"/>
  <c r="W362" i="17"/>
  <c r="X362" i="17" s="1"/>
  <c r="V362" i="17"/>
  <c r="S362" i="17"/>
  <c r="P362" i="17"/>
  <c r="M362" i="17"/>
  <c r="J362" i="17"/>
  <c r="E362" i="17"/>
  <c r="D362" i="17"/>
  <c r="C362" i="17"/>
  <c r="B362" i="17"/>
  <c r="W361" i="17"/>
  <c r="X361" i="17" s="1"/>
  <c r="V361" i="17"/>
  <c r="S361" i="17"/>
  <c r="P361" i="17"/>
  <c r="M361" i="17"/>
  <c r="J361" i="17"/>
  <c r="E361" i="17"/>
  <c r="D361" i="17"/>
  <c r="C361" i="17"/>
  <c r="B361" i="17"/>
  <c r="X360" i="17"/>
  <c r="W360" i="17"/>
  <c r="V360" i="17"/>
  <c r="S360" i="17"/>
  <c r="P360" i="17"/>
  <c r="M360" i="17"/>
  <c r="J360" i="17"/>
  <c r="E360" i="17"/>
  <c r="D360" i="17"/>
  <c r="C360" i="17"/>
  <c r="B360" i="17"/>
  <c r="W359" i="17"/>
  <c r="X359" i="17" s="1"/>
  <c r="V359" i="17"/>
  <c r="S359" i="17"/>
  <c r="P359" i="17"/>
  <c r="M359" i="17"/>
  <c r="J359" i="17"/>
  <c r="E359" i="17"/>
  <c r="D359" i="17"/>
  <c r="C359" i="17"/>
  <c r="B359" i="17"/>
  <c r="W358" i="17"/>
  <c r="X358" i="17" s="1"/>
  <c r="V358" i="17"/>
  <c r="S358" i="17"/>
  <c r="P358" i="17"/>
  <c r="M358" i="17"/>
  <c r="J358" i="17"/>
  <c r="E358" i="17"/>
  <c r="D358" i="17"/>
  <c r="C358" i="17"/>
  <c r="B358" i="17"/>
  <c r="W357" i="17"/>
  <c r="X357" i="17" s="1"/>
  <c r="V357" i="17"/>
  <c r="S357" i="17"/>
  <c r="P357" i="17"/>
  <c r="M357" i="17"/>
  <c r="J357" i="17"/>
  <c r="E357" i="17"/>
  <c r="D357" i="17"/>
  <c r="C357" i="17"/>
  <c r="B357" i="17"/>
  <c r="X356" i="17"/>
  <c r="W356" i="17"/>
  <c r="V356" i="17"/>
  <c r="S356" i="17"/>
  <c r="P356" i="17"/>
  <c r="M356" i="17"/>
  <c r="J356" i="17"/>
  <c r="E356" i="17"/>
  <c r="D356" i="17"/>
  <c r="C356" i="17"/>
  <c r="B356" i="17"/>
  <c r="W355" i="17"/>
  <c r="X355" i="17" s="1"/>
  <c r="V355" i="17"/>
  <c r="S355" i="17"/>
  <c r="P355" i="17"/>
  <c r="M355" i="17"/>
  <c r="J355" i="17"/>
  <c r="E355" i="17"/>
  <c r="D355" i="17"/>
  <c r="C355" i="17"/>
  <c r="B355" i="17"/>
  <c r="W354" i="17"/>
  <c r="X354" i="17" s="1"/>
  <c r="V354" i="17"/>
  <c r="S354" i="17"/>
  <c r="P354" i="17"/>
  <c r="M354" i="17"/>
  <c r="J354" i="17"/>
  <c r="E354" i="17"/>
  <c r="D354" i="17"/>
  <c r="C354" i="17"/>
  <c r="B354" i="17"/>
  <c r="W353" i="17"/>
  <c r="X353" i="17" s="1"/>
  <c r="V353" i="17"/>
  <c r="S353" i="17"/>
  <c r="P353" i="17"/>
  <c r="M353" i="17"/>
  <c r="J353" i="17"/>
  <c r="E353" i="17"/>
  <c r="D353" i="17"/>
  <c r="C353" i="17"/>
  <c r="B353" i="17"/>
  <c r="X352" i="17"/>
  <c r="W352" i="17"/>
  <c r="V352" i="17"/>
  <c r="S352" i="17"/>
  <c r="P352" i="17"/>
  <c r="M352" i="17"/>
  <c r="J352" i="17"/>
  <c r="E352" i="17"/>
  <c r="D352" i="17"/>
  <c r="C352" i="17"/>
  <c r="B352" i="17"/>
  <c r="W351" i="17"/>
  <c r="X351" i="17" s="1"/>
  <c r="V351" i="17"/>
  <c r="S351" i="17"/>
  <c r="P351" i="17"/>
  <c r="M351" i="17"/>
  <c r="J351" i="17"/>
  <c r="E351" i="17"/>
  <c r="D351" i="17"/>
  <c r="C351" i="17"/>
  <c r="B351" i="17"/>
  <c r="W350" i="17"/>
  <c r="X350" i="17" s="1"/>
  <c r="V350" i="17"/>
  <c r="S350" i="17"/>
  <c r="P350" i="17"/>
  <c r="M350" i="17"/>
  <c r="J350" i="17"/>
  <c r="E350" i="17"/>
  <c r="D350" i="17"/>
  <c r="C350" i="17"/>
  <c r="B350" i="17"/>
  <c r="W349" i="17"/>
  <c r="X349" i="17" s="1"/>
  <c r="V349" i="17"/>
  <c r="S349" i="17"/>
  <c r="P349" i="17"/>
  <c r="M349" i="17"/>
  <c r="J349" i="17"/>
  <c r="E349" i="17"/>
  <c r="D349" i="17"/>
  <c r="C349" i="17"/>
  <c r="B349" i="17"/>
  <c r="X348" i="17"/>
  <c r="W348" i="17"/>
  <c r="V348" i="17"/>
  <c r="S348" i="17"/>
  <c r="P348" i="17"/>
  <c r="M348" i="17"/>
  <c r="J348" i="17"/>
  <c r="E348" i="17"/>
  <c r="D348" i="17"/>
  <c r="C348" i="17"/>
  <c r="B348" i="17"/>
  <c r="W347" i="17"/>
  <c r="X347" i="17" s="1"/>
  <c r="V347" i="17"/>
  <c r="S347" i="17"/>
  <c r="P347" i="17"/>
  <c r="M347" i="17"/>
  <c r="J347" i="17"/>
  <c r="E347" i="17"/>
  <c r="D347" i="17"/>
  <c r="C347" i="17"/>
  <c r="B347" i="17"/>
  <c r="W346" i="17"/>
  <c r="X346" i="17" s="1"/>
  <c r="V346" i="17"/>
  <c r="S346" i="17"/>
  <c r="P346" i="17"/>
  <c r="M346" i="17"/>
  <c r="J346" i="17"/>
  <c r="E346" i="17"/>
  <c r="D346" i="17"/>
  <c r="C346" i="17"/>
  <c r="B346" i="17"/>
  <c r="W345" i="17"/>
  <c r="X345" i="17" s="1"/>
  <c r="V345" i="17"/>
  <c r="S345" i="17"/>
  <c r="P345" i="17"/>
  <c r="M345" i="17"/>
  <c r="J345" i="17"/>
  <c r="E345" i="17"/>
  <c r="D345" i="17"/>
  <c r="C345" i="17"/>
  <c r="B345" i="17"/>
  <c r="X344" i="17"/>
  <c r="W344" i="17"/>
  <c r="V344" i="17"/>
  <c r="S344" i="17"/>
  <c r="P344" i="17"/>
  <c r="M344" i="17"/>
  <c r="J344" i="17"/>
  <c r="E344" i="17"/>
  <c r="D344" i="17"/>
  <c r="C344" i="17"/>
  <c r="B344" i="17"/>
  <c r="W343" i="17"/>
  <c r="X343" i="17" s="1"/>
  <c r="V343" i="17"/>
  <c r="S343" i="17"/>
  <c r="P343" i="17"/>
  <c r="M343" i="17"/>
  <c r="J343" i="17"/>
  <c r="E343" i="17"/>
  <c r="D343" i="17"/>
  <c r="C343" i="17"/>
  <c r="B343" i="17"/>
  <c r="W342" i="17"/>
  <c r="X342" i="17" s="1"/>
  <c r="V342" i="17"/>
  <c r="S342" i="17"/>
  <c r="P342" i="17"/>
  <c r="M342" i="17"/>
  <c r="J342" i="17"/>
  <c r="E342" i="17"/>
  <c r="D342" i="17"/>
  <c r="C342" i="17"/>
  <c r="B342" i="17"/>
  <c r="W341" i="17"/>
  <c r="X341" i="17" s="1"/>
  <c r="V341" i="17"/>
  <c r="S341" i="17"/>
  <c r="P341" i="17"/>
  <c r="M341" i="17"/>
  <c r="J341" i="17"/>
  <c r="E341" i="17"/>
  <c r="D341" i="17"/>
  <c r="C341" i="17"/>
  <c r="B341" i="17"/>
  <c r="X340" i="17"/>
  <c r="W340" i="17"/>
  <c r="V340" i="17"/>
  <c r="S340" i="17"/>
  <c r="P340" i="17"/>
  <c r="M340" i="17"/>
  <c r="J340" i="17"/>
  <c r="E340" i="17"/>
  <c r="D340" i="17"/>
  <c r="C340" i="17"/>
  <c r="B340" i="17"/>
  <c r="W339" i="17"/>
  <c r="X339" i="17" s="1"/>
  <c r="V339" i="17"/>
  <c r="S339" i="17"/>
  <c r="P339" i="17"/>
  <c r="M339" i="17"/>
  <c r="J339" i="17"/>
  <c r="E339" i="17"/>
  <c r="D339" i="17"/>
  <c r="C339" i="17"/>
  <c r="B339" i="17"/>
  <c r="W338" i="17"/>
  <c r="X338" i="17" s="1"/>
  <c r="V338" i="17"/>
  <c r="S338" i="17"/>
  <c r="P338" i="17"/>
  <c r="M338" i="17"/>
  <c r="J338" i="17"/>
  <c r="E338" i="17"/>
  <c r="D338" i="17"/>
  <c r="C338" i="17"/>
  <c r="B338" i="17"/>
  <c r="W337" i="17"/>
  <c r="X337" i="17" s="1"/>
  <c r="V337" i="17"/>
  <c r="S337" i="17"/>
  <c r="P337" i="17"/>
  <c r="M337" i="17"/>
  <c r="J337" i="17"/>
  <c r="E337" i="17"/>
  <c r="D337" i="17"/>
  <c r="C337" i="17"/>
  <c r="B337" i="17"/>
  <c r="X336" i="17"/>
  <c r="W336" i="17"/>
  <c r="V336" i="17"/>
  <c r="S336" i="17"/>
  <c r="P336" i="17"/>
  <c r="M336" i="17"/>
  <c r="J336" i="17"/>
  <c r="E336" i="17"/>
  <c r="D336" i="17"/>
  <c r="C336" i="17"/>
  <c r="B336" i="17"/>
  <c r="W335" i="17"/>
  <c r="X335" i="17" s="1"/>
  <c r="V335" i="17"/>
  <c r="S335" i="17"/>
  <c r="P335" i="17"/>
  <c r="M335" i="17"/>
  <c r="J335" i="17"/>
  <c r="E335" i="17"/>
  <c r="D335" i="17"/>
  <c r="C335" i="17"/>
  <c r="B335" i="17"/>
  <c r="W334" i="17"/>
  <c r="X334" i="17" s="1"/>
  <c r="V334" i="17"/>
  <c r="S334" i="17"/>
  <c r="P334" i="17"/>
  <c r="M334" i="17"/>
  <c r="J334" i="17"/>
  <c r="E334" i="17"/>
  <c r="D334" i="17"/>
  <c r="C334" i="17"/>
  <c r="B334" i="17"/>
  <c r="W333" i="17"/>
  <c r="X333" i="17" s="1"/>
  <c r="V333" i="17"/>
  <c r="S333" i="17"/>
  <c r="P333" i="17"/>
  <c r="M333" i="17"/>
  <c r="J333" i="17"/>
  <c r="E333" i="17"/>
  <c r="D333" i="17"/>
  <c r="C333" i="17"/>
  <c r="B333" i="17"/>
  <c r="X332" i="17"/>
  <c r="W332" i="17"/>
  <c r="V332" i="17"/>
  <c r="S332" i="17"/>
  <c r="P332" i="17"/>
  <c r="M332" i="17"/>
  <c r="J332" i="17"/>
  <c r="E332" i="17"/>
  <c r="D332" i="17"/>
  <c r="C332" i="17"/>
  <c r="B332" i="17"/>
  <c r="W331" i="17"/>
  <c r="X331" i="17" s="1"/>
  <c r="V331" i="17"/>
  <c r="S331" i="17"/>
  <c r="P331" i="17"/>
  <c r="M331" i="17"/>
  <c r="J331" i="17"/>
  <c r="E331" i="17"/>
  <c r="D331" i="17"/>
  <c r="C331" i="17"/>
  <c r="B331" i="17"/>
  <c r="W330" i="17"/>
  <c r="X330" i="17" s="1"/>
  <c r="V330" i="17"/>
  <c r="S330" i="17"/>
  <c r="P330" i="17"/>
  <c r="M330" i="17"/>
  <c r="J330" i="17"/>
  <c r="E330" i="17"/>
  <c r="D330" i="17"/>
  <c r="C330" i="17"/>
  <c r="B330" i="17"/>
  <c r="W329" i="17"/>
  <c r="X329" i="17" s="1"/>
  <c r="V329" i="17"/>
  <c r="S329" i="17"/>
  <c r="P329" i="17"/>
  <c r="M329" i="17"/>
  <c r="J329" i="17"/>
  <c r="E329" i="17"/>
  <c r="D329" i="17"/>
  <c r="C329" i="17"/>
  <c r="B329" i="17"/>
  <c r="X328" i="17"/>
  <c r="W328" i="17"/>
  <c r="V328" i="17"/>
  <c r="S328" i="17"/>
  <c r="P328" i="17"/>
  <c r="M328" i="17"/>
  <c r="J328" i="17"/>
  <c r="E328" i="17"/>
  <c r="D328" i="17"/>
  <c r="C328" i="17"/>
  <c r="B328" i="17"/>
  <c r="W327" i="17"/>
  <c r="X327" i="17" s="1"/>
  <c r="V327" i="17"/>
  <c r="S327" i="17"/>
  <c r="P327" i="17"/>
  <c r="M327" i="17"/>
  <c r="J327" i="17"/>
  <c r="E327" i="17"/>
  <c r="D327" i="17"/>
  <c r="C327" i="17"/>
  <c r="B327" i="17"/>
  <c r="W326" i="17"/>
  <c r="X326" i="17" s="1"/>
  <c r="V326" i="17"/>
  <c r="S326" i="17"/>
  <c r="P326" i="17"/>
  <c r="M326" i="17"/>
  <c r="J326" i="17"/>
  <c r="E326" i="17"/>
  <c r="D326" i="17"/>
  <c r="C326" i="17"/>
  <c r="B326" i="17"/>
  <c r="W325" i="17"/>
  <c r="X325" i="17" s="1"/>
  <c r="V325" i="17"/>
  <c r="S325" i="17"/>
  <c r="P325" i="17"/>
  <c r="M325" i="17"/>
  <c r="J325" i="17"/>
  <c r="E325" i="17"/>
  <c r="D325" i="17"/>
  <c r="C325" i="17"/>
  <c r="B325" i="17"/>
  <c r="X324" i="17"/>
  <c r="W324" i="17"/>
  <c r="V324" i="17"/>
  <c r="S324" i="17"/>
  <c r="P324" i="17"/>
  <c r="M324" i="17"/>
  <c r="J324" i="17"/>
  <c r="E324" i="17"/>
  <c r="D324" i="17"/>
  <c r="C324" i="17"/>
  <c r="B324" i="17"/>
  <c r="W323" i="17"/>
  <c r="X323" i="17" s="1"/>
  <c r="V323" i="17"/>
  <c r="S323" i="17"/>
  <c r="P323" i="17"/>
  <c r="M323" i="17"/>
  <c r="J323" i="17"/>
  <c r="E323" i="17"/>
  <c r="D323" i="17"/>
  <c r="C323" i="17"/>
  <c r="B323" i="17"/>
  <c r="W322" i="17"/>
  <c r="X322" i="17" s="1"/>
  <c r="V322" i="17"/>
  <c r="S322" i="17"/>
  <c r="P322" i="17"/>
  <c r="M322" i="17"/>
  <c r="J322" i="17"/>
  <c r="E322" i="17"/>
  <c r="D322" i="17"/>
  <c r="C322" i="17"/>
  <c r="B322" i="17"/>
  <c r="W321" i="17"/>
  <c r="X321" i="17" s="1"/>
  <c r="V321" i="17"/>
  <c r="S321" i="17"/>
  <c r="P321" i="17"/>
  <c r="M321" i="17"/>
  <c r="J321" i="17"/>
  <c r="E321" i="17"/>
  <c r="D321" i="17"/>
  <c r="C321" i="17"/>
  <c r="B321" i="17"/>
  <c r="X320" i="17"/>
  <c r="W320" i="17"/>
  <c r="V320" i="17"/>
  <c r="S320" i="17"/>
  <c r="P320" i="17"/>
  <c r="M320" i="17"/>
  <c r="J320" i="17"/>
  <c r="E320" i="17"/>
  <c r="D320" i="17"/>
  <c r="C320" i="17"/>
  <c r="B320" i="17"/>
  <c r="W319" i="17"/>
  <c r="X319" i="17" s="1"/>
  <c r="V319" i="17"/>
  <c r="S319" i="17"/>
  <c r="P319" i="17"/>
  <c r="M319" i="17"/>
  <c r="J319" i="17"/>
  <c r="E319" i="17"/>
  <c r="D319" i="17"/>
  <c r="C319" i="17"/>
  <c r="B319" i="17"/>
  <c r="W318" i="17"/>
  <c r="X318" i="17" s="1"/>
  <c r="V318" i="17"/>
  <c r="S318" i="17"/>
  <c r="P318" i="17"/>
  <c r="M318" i="17"/>
  <c r="J318" i="17"/>
  <c r="E318" i="17"/>
  <c r="D318" i="17"/>
  <c r="C318" i="17"/>
  <c r="B318" i="17"/>
  <c r="W317" i="17"/>
  <c r="X317" i="17" s="1"/>
  <c r="V317" i="17"/>
  <c r="S317" i="17"/>
  <c r="P317" i="17"/>
  <c r="M317" i="17"/>
  <c r="J317" i="17"/>
  <c r="E317" i="17"/>
  <c r="D317" i="17"/>
  <c r="C317" i="17"/>
  <c r="B317" i="17"/>
  <c r="X316" i="17"/>
  <c r="W316" i="17"/>
  <c r="V316" i="17"/>
  <c r="S316" i="17"/>
  <c r="P316" i="17"/>
  <c r="M316" i="17"/>
  <c r="J316" i="17"/>
  <c r="E316" i="17"/>
  <c r="D316" i="17"/>
  <c r="C316" i="17"/>
  <c r="B316" i="17"/>
  <c r="W315" i="17"/>
  <c r="X315" i="17" s="1"/>
  <c r="V315" i="17"/>
  <c r="S315" i="17"/>
  <c r="P315" i="17"/>
  <c r="M315" i="17"/>
  <c r="J315" i="17"/>
  <c r="E315" i="17"/>
  <c r="D315" i="17"/>
  <c r="C315" i="17"/>
  <c r="B315" i="17"/>
  <c r="W314" i="17"/>
  <c r="X314" i="17" s="1"/>
  <c r="V314" i="17"/>
  <c r="S314" i="17"/>
  <c r="P314" i="17"/>
  <c r="M314" i="17"/>
  <c r="J314" i="17"/>
  <c r="E314" i="17"/>
  <c r="D314" i="17"/>
  <c r="C314" i="17"/>
  <c r="B314" i="17"/>
  <c r="W313" i="17"/>
  <c r="X313" i="17" s="1"/>
  <c r="V313" i="17"/>
  <c r="S313" i="17"/>
  <c r="P313" i="17"/>
  <c r="M313" i="17"/>
  <c r="J313" i="17"/>
  <c r="E313" i="17"/>
  <c r="D313" i="17"/>
  <c r="C313" i="17"/>
  <c r="B313" i="17"/>
  <c r="X312" i="17"/>
  <c r="W312" i="17"/>
  <c r="V312" i="17"/>
  <c r="S312" i="17"/>
  <c r="P312" i="17"/>
  <c r="M312" i="17"/>
  <c r="J312" i="17"/>
  <c r="E312" i="17"/>
  <c r="D312" i="17"/>
  <c r="C312" i="17"/>
  <c r="B312" i="17"/>
  <c r="W311" i="17"/>
  <c r="X311" i="17" s="1"/>
  <c r="V311" i="17"/>
  <c r="S311" i="17"/>
  <c r="P311" i="17"/>
  <c r="M311" i="17"/>
  <c r="J311" i="17"/>
  <c r="E311" i="17"/>
  <c r="D311" i="17"/>
  <c r="C311" i="17"/>
  <c r="B311" i="17"/>
  <c r="W310" i="17"/>
  <c r="X310" i="17" s="1"/>
  <c r="V310" i="17"/>
  <c r="S310" i="17"/>
  <c r="P310" i="17"/>
  <c r="M310" i="17"/>
  <c r="J310" i="17"/>
  <c r="E310" i="17"/>
  <c r="D310" i="17"/>
  <c r="C310" i="17"/>
  <c r="B310" i="17"/>
  <c r="W309" i="17"/>
  <c r="X309" i="17" s="1"/>
  <c r="V309" i="17"/>
  <c r="S309" i="17"/>
  <c r="P309" i="17"/>
  <c r="M309" i="17"/>
  <c r="J309" i="17"/>
  <c r="E309" i="17"/>
  <c r="D309" i="17"/>
  <c r="C309" i="17"/>
  <c r="B309" i="17"/>
  <c r="X308" i="17"/>
  <c r="W308" i="17"/>
  <c r="V308" i="17"/>
  <c r="S308" i="17"/>
  <c r="P308" i="17"/>
  <c r="M308" i="17"/>
  <c r="J308" i="17"/>
  <c r="E308" i="17"/>
  <c r="D308" i="17"/>
  <c r="C308" i="17"/>
  <c r="B308" i="17"/>
  <c r="W307" i="17"/>
  <c r="X307" i="17" s="1"/>
  <c r="V307" i="17"/>
  <c r="S307" i="17"/>
  <c r="P307" i="17"/>
  <c r="M307" i="17"/>
  <c r="J307" i="17"/>
  <c r="E307" i="17"/>
  <c r="D307" i="17"/>
  <c r="C307" i="17"/>
  <c r="B307" i="17"/>
  <c r="W306" i="17"/>
  <c r="X306" i="17" s="1"/>
  <c r="V306" i="17"/>
  <c r="S306" i="17"/>
  <c r="P306" i="17"/>
  <c r="M306" i="17"/>
  <c r="J306" i="17"/>
  <c r="E306" i="17"/>
  <c r="D306" i="17"/>
  <c r="C306" i="17"/>
  <c r="B306" i="17"/>
  <c r="W305" i="17"/>
  <c r="X305" i="17" s="1"/>
  <c r="V305" i="17"/>
  <c r="S305" i="17"/>
  <c r="P305" i="17"/>
  <c r="M305" i="17"/>
  <c r="J305" i="17"/>
  <c r="E305" i="17"/>
  <c r="D305" i="17"/>
  <c r="C305" i="17"/>
  <c r="B305" i="17"/>
  <c r="X304" i="17"/>
  <c r="W304" i="17"/>
  <c r="V304" i="17"/>
  <c r="S304" i="17"/>
  <c r="P304" i="17"/>
  <c r="M304" i="17"/>
  <c r="J304" i="17"/>
  <c r="E304" i="17"/>
  <c r="D304" i="17"/>
  <c r="C304" i="17"/>
  <c r="B304" i="17"/>
  <c r="W303" i="17"/>
  <c r="X303" i="17" s="1"/>
  <c r="V303" i="17"/>
  <c r="S303" i="17"/>
  <c r="P303" i="17"/>
  <c r="M303" i="17"/>
  <c r="J303" i="17"/>
  <c r="E303" i="17"/>
  <c r="D303" i="17"/>
  <c r="C303" i="17"/>
  <c r="B303" i="17"/>
  <c r="W302" i="17"/>
  <c r="X302" i="17" s="1"/>
  <c r="V302" i="17"/>
  <c r="S302" i="17"/>
  <c r="P302" i="17"/>
  <c r="M302" i="17"/>
  <c r="J302" i="17"/>
  <c r="E302" i="17"/>
  <c r="D302" i="17"/>
  <c r="C302" i="17"/>
  <c r="B302" i="17"/>
  <c r="W301" i="17"/>
  <c r="X301" i="17" s="1"/>
  <c r="V301" i="17"/>
  <c r="S301" i="17"/>
  <c r="P301" i="17"/>
  <c r="M301" i="17"/>
  <c r="J301" i="17"/>
  <c r="E301" i="17"/>
  <c r="D301" i="17"/>
  <c r="C301" i="17"/>
  <c r="B301" i="17"/>
  <c r="X300" i="17"/>
  <c r="W300" i="17"/>
  <c r="V300" i="17"/>
  <c r="S300" i="17"/>
  <c r="P300" i="17"/>
  <c r="M300" i="17"/>
  <c r="J300" i="17"/>
  <c r="E300" i="17"/>
  <c r="D300" i="17"/>
  <c r="C300" i="17"/>
  <c r="B300" i="17"/>
  <c r="W299" i="17"/>
  <c r="X299" i="17" s="1"/>
  <c r="V299" i="17"/>
  <c r="S299" i="17"/>
  <c r="P299" i="17"/>
  <c r="M299" i="17"/>
  <c r="J299" i="17"/>
  <c r="E299" i="17"/>
  <c r="D299" i="17"/>
  <c r="C299" i="17"/>
  <c r="B299" i="17"/>
  <c r="W298" i="17"/>
  <c r="X298" i="17" s="1"/>
  <c r="V298" i="17"/>
  <c r="S298" i="17"/>
  <c r="P298" i="17"/>
  <c r="M298" i="17"/>
  <c r="J298" i="17"/>
  <c r="E298" i="17"/>
  <c r="D298" i="17"/>
  <c r="C298" i="17"/>
  <c r="B298" i="17"/>
  <c r="W297" i="17"/>
  <c r="X297" i="17" s="1"/>
  <c r="V297" i="17"/>
  <c r="S297" i="17"/>
  <c r="P297" i="17"/>
  <c r="M297" i="17"/>
  <c r="J297" i="17"/>
  <c r="E297" i="17"/>
  <c r="D297" i="17"/>
  <c r="C297" i="17"/>
  <c r="B297" i="17"/>
  <c r="X296" i="17"/>
  <c r="W296" i="17"/>
  <c r="V296" i="17"/>
  <c r="S296" i="17"/>
  <c r="P296" i="17"/>
  <c r="M296" i="17"/>
  <c r="J296" i="17"/>
  <c r="E296" i="17"/>
  <c r="D296" i="17"/>
  <c r="C296" i="17"/>
  <c r="B296" i="17"/>
  <c r="W295" i="17"/>
  <c r="X295" i="17" s="1"/>
  <c r="V295" i="17"/>
  <c r="S295" i="17"/>
  <c r="P295" i="17"/>
  <c r="M295" i="17"/>
  <c r="J295" i="17"/>
  <c r="E295" i="17"/>
  <c r="D295" i="17"/>
  <c r="C295" i="17"/>
  <c r="B295" i="17"/>
  <c r="W294" i="17"/>
  <c r="X294" i="17" s="1"/>
  <c r="V294" i="17"/>
  <c r="S294" i="17"/>
  <c r="P294" i="17"/>
  <c r="M294" i="17"/>
  <c r="J294" i="17"/>
  <c r="E294" i="17"/>
  <c r="D294" i="17"/>
  <c r="C294" i="17"/>
  <c r="B294" i="17"/>
  <c r="W293" i="17"/>
  <c r="X293" i="17" s="1"/>
  <c r="V293" i="17"/>
  <c r="S293" i="17"/>
  <c r="P293" i="17"/>
  <c r="M293" i="17"/>
  <c r="J293" i="17"/>
  <c r="E293" i="17"/>
  <c r="D293" i="17"/>
  <c r="C293" i="17"/>
  <c r="B293" i="17"/>
  <c r="X292" i="17"/>
  <c r="W292" i="17"/>
  <c r="V292" i="17"/>
  <c r="S292" i="17"/>
  <c r="P292" i="17"/>
  <c r="M292" i="17"/>
  <c r="J292" i="17"/>
  <c r="E292" i="17"/>
  <c r="D292" i="17"/>
  <c r="C292" i="17"/>
  <c r="B292" i="17"/>
  <c r="W291" i="17"/>
  <c r="X291" i="17" s="1"/>
  <c r="V291" i="17"/>
  <c r="S291" i="17"/>
  <c r="P291" i="17"/>
  <c r="M291" i="17"/>
  <c r="J291" i="17"/>
  <c r="E291" i="17"/>
  <c r="D291" i="17"/>
  <c r="C291" i="17"/>
  <c r="B291" i="17"/>
  <c r="W290" i="17"/>
  <c r="X290" i="17" s="1"/>
  <c r="V290" i="17"/>
  <c r="S290" i="17"/>
  <c r="P290" i="17"/>
  <c r="M290" i="17"/>
  <c r="J290" i="17"/>
  <c r="E290" i="17"/>
  <c r="D290" i="17"/>
  <c r="C290" i="17"/>
  <c r="B290" i="17"/>
  <c r="W289" i="17"/>
  <c r="X289" i="17" s="1"/>
  <c r="V289" i="17"/>
  <c r="S289" i="17"/>
  <c r="P289" i="17"/>
  <c r="M289" i="17"/>
  <c r="J289" i="17"/>
  <c r="E289" i="17"/>
  <c r="D289" i="17"/>
  <c r="C289" i="17"/>
  <c r="B289" i="17"/>
  <c r="X288" i="17"/>
  <c r="W288" i="17"/>
  <c r="V288" i="17"/>
  <c r="S288" i="17"/>
  <c r="P288" i="17"/>
  <c r="M288" i="17"/>
  <c r="J288" i="17"/>
  <c r="E288" i="17"/>
  <c r="D288" i="17"/>
  <c r="C288" i="17"/>
  <c r="B288" i="17"/>
  <c r="W287" i="17"/>
  <c r="X287" i="17" s="1"/>
  <c r="V287" i="17"/>
  <c r="S287" i="17"/>
  <c r="P287" i="17"/>
  <c r="M287" i="17"/>
  <c r="J287" i="17"/>
  <c r="E287" i="17"/>
  <c r="D287" i="17"/>
  <c r="C287" i="17"/>
  <c r="B287" i="17"/>
  <c r="W286" i="17"/>
  <c r="X286" i="17" s="1"/>
  <c r="V286" i="17"/>
  <c r="S286" i="17"/>
  <c r="P286" i="17"/>
  <c r="M286" i="17"/>
  <c r="J286" i="17"/>
  <c r="E286" i="17"/>
  <c r="D286" i="17"/>
  <c r="C286" i="17"/>
  <c r="B286" i="17"/>
  <c r="W285" i="17"/>
  <c r="X285" i="17" s="1"/>
  <c r="V285" i="17"/>
  <c r="S285" i="17"/>
  <c r="P285" i="17"/>
  <c r="M285" i="17"/>
  <c r="J285" i="17"/>
  <c r="E285" i="17"/>
  <c r="D285" i="17"/>
  <c r="C285" i="17"/>
  <c r="B285" i="17"/>
  <c r="X284" i="17"/>
  <c r="W284" i="17"/>
  <c r="V284" i="17"/>
  <c r="S284" i="17"/>
  <c r="P284" i="17"/>
  <c r="M284" i="17"/>
  <c r="J284" i="17"/>
  <c r="E284" i="17"/>
  <c r="D284" i="17"/>
  <c r="C284" i="17"/>
  <c r="B284" i="17"/>
  <c r="W283" i="17"/>
  <c r="X283" i="17" s="1"/>
  <c r="V283" i="17"/>
  <c r="S283" i="17"/>
  <c r="P283" i="17"/>
  <c r="M283" i="17"/>
  <c r="J283" i="17"/>
  <c r="E283" i="17"/>
  <c r="D283" i="17"/>
  <c r="C283" i="17"/>
  <c r="B283" i="17"/>
  <c r="W282" i="17"/>
  <c r="X282" i="17" s="1"/>
  <c r="V282" i="17"/>
  <c r="S282" i="17"/>
  <c r="P282" i="17"/>
  <c r="M282" i="17"/>
  <c r="J282" i="17"/>
  <c r="E282" i="17"/>
  <c r="D282" i="17"/>
  <c r="C282" i="17"/>
  <c r="B282" i="17"/>
  <c r="W281" i="17"/>
  <c r="X281" i="17" s="1"/>
  <c r="V281" i="17"/>
  <c r="S281" i="17"/>
  <c r="P281" i="17"/>
  <c r="M281" i="17"/>
  <c r="J281" i="17"/>
  <c r="E281" i="17"/>
  <c r="D281" i="17"/>
  <c r="C281" i="17"/>
  <c r="B281" i="17"/>
  <c r="X280" i="17"/>
  <c r="W280" i="17"/>
  <c r="V280" i="17"/>
  <c r="S280" i="17"/>
  <c r="P280" i="17"/>
  <c r="M280" i="17"/>
  <c r="J280" i="17"/>
  <c r="E280" i="17"/>
  <c r="D280" i="17"/>
  <c r="C280" i="17"/>
  <c r="B280" i="17"/>
  <c r="W279" i="17"/>
  <c r="X279" i="17" s="1"/>
  <c r="V279" i="17"/>
  <c r="S279" i="17"/>
  <c r="P279" i="17"/>
  <c r="M279" i="17"/>
  <c r="J279" i="17"/>
  <c r="E279" i="17"/>
  <c r="D279" i="17"/>
  <c r="C279" i="17"/>
  <c r="B279" i="17"/>
  <c r="W278" i="17"/>
  <c r="X278" i="17" s="1"/>
  <c r="V278" i="17"/>
  <c r="S278" i="17"/>
  <c r="P278" i="17"/>
  <c r="M278" i="17"/>
  <c r="J278" i="17"/>
  <c r="E278" i="17"/>
  <c r="D278" i="17"/>
  <c r="C278" i="17"/>
  <c r="B278" i="17"/>
  <c r="W277" i="17"/>
  <c r="X277" i="17" s="1"/>
  <c r="V277" i="17"/>
  <c r="S277" i="17"/>
  <c r="P277" i="17"/>
  <c r="M277" i="17"/>
  <c r="J277" i="17"/>
  <c r="E277" i="17"/>
  <c r="D277" i="17"/>
  <c r="C277" i="17"/>
  <c r="B277" i="17"/>
  <c r="X276" i="17"/>
  <c r="W276" i="17"/>
  <c r="V276" i="17"/>
  <c r="S276" i="17"/>
  <c r="P276" i="17"/>
  <c r="M276" i="17"/>
  <c r="J276" i="17"/>
  <c r="E276" i="17"/>
  <c r="D276" i="17"/>
  <c r="C276" i="17"/>
  <c r="B276" i="17"/>
  <c r="W275" i="17"/>
  <c r="X275" i="17" s="1"/>
  <c r="V275" i="17"/>
  <c r="S275" i="17"/>
  <c r="P275" i="17"/>
  <c r="M275" i="17"/>
  <c r="J275" i="17"/>
  <c r="E275" i="17"/>
  <c r="D275" i="17"/>
  <c r="C275" i="17"/>
  <c r="B275" i="17"/>
  <c r="W274" i="17"/>
  <c r="X274" i="17" s="1"/>
  <c r="V274" i="17"/>
  <c r="S274" i="17"/>
  <c r="P274" i="17"/>
  <c r="M274" i="17"/>
  <c r="J274" i="17"/>
  <c r="E274" i="17"/>
  <c r="D274" i="17"/>
  <c r="C274" i="17"/>
  <c r="B274" i="17"/>
  <c r="W273" i="17"/>
  <c r="X273" i="17" s="1"/>
  <c r="V273" i="17"/>
  <c r="S273" i="17"/>
  <c r="P273" i="17"/>
  <c r="M273" i="17"/>
  <c r="J273" i="17"/>
  <c r="E273" i="17"/>
  <c r="D273" i="17"/>
  <c r="C273" i="17"/>
  <c r="B273" i="17"/>
  <c r="X272" i="17"/>
  <c r="W272" i="17"/>
  <c r="V272" i="17"/>
  <c r="S272" i="17"/>
  <c r="P272" i="17"/>
  <c r="M272" i="17"/>
  <c r="J272" i="17"/>
  <c r="E272" i="17"/>
  <c r="D272" i="17"/>
  <c r="C272" i="17"/>
  <c r="B272" i="17"/>
  <c r="W271" i="17"/>
  <c r="X271" i="17" s="1"/>
  <c r="V271" i="17"/>
  <c r="S271" i="17"/>
  <c r="P271" i="17"/>
  <c r="M271" i="17"/>
  <c r="J271" i="17"/>
  <c r="E271" i="17"/>
  <c r="D271" i="17"/>
  <c r="C271" i="17"/>
  <c r="B271" i="17"/>
  <c r="W270" i="17"/>
  <c r="X270" i="17" s="1"/>
  <c r="V270" i="17"/>
  <c r="S270" i="17"/>
  <c r="P270" i="17"/>
  <c r="M270" i="17"/>
  <c r="J270" i="17"/>
  <c r="E270" i="17"/>
  <c r="D270" i="17"/>
  <c r="C270" i="17"/>
  <c r="B270" i="17"/>
  <c r="W269" i="17"/>
  <c r="X269" i="17" s="1"/>
  <c r="V269" i="17"/>
  <c r="S269" i="17"/>
  <c r="P269" i="17"/>
  <c r="M269" i="17"/>
  <c r="J269" i="17"/>
  <c r="E269" i="17"/>
  <c r="D269" i="17"/>
  <c r="C269" i="17"/>
  <c r="B269" i="17"/>
  <c r="X268" i="17"/>
  <c r="W268" i="17"/>
  <c r="V268" i="17"/>
  <c r="S268" i="17"/>
  <c r="P268" i="17"/>
  <c r="M268" i="17"/>
  <c r="J268" i="17"/>
  <c r="E268" i="17"/>
  <c r="D268" i="17"/>
  <c r="C268" i="17"/>
  <c r="B268" i="17"/>
  <c r="W267" i="17"/>
  <c r="X267" i="17" s="1"/>
  <c r="V267" i="17"/>
  <c r="S267" i="17"/>
  <c r="P267" i="17"/>
  <c r="M267" i="17"/>
  <c r="J267" i="17"/>
  <c r="E267" i="17"/>
  <c r="D267" i="17"/>
  <c r="C267" i="17"/>
  <c r="B267" i="17"/>
  <c r="W266" i="17"/>
  <c r="X266" i="17" s="1"/>
  <c r="V266" i="17"/>
  <c r="S266" i="17"/>
  <c r="P266" i="17"/>
  <c r="M266" i="17"/>
  <c r="J266" i="17"/>
  <c r="E266" i="17"/>
  <c r="D266" i="17"/>
  <c r="C266" i="17"/>
  <c r="B266" i="17"/>
  <c r="W265" i="17"/>
  <c r="X265" i="17" s="1"/>
  <c r="V265" i="17"/>
  <c r="S265" i="17"/>
  <c r="P265" i="17"/>
  <c r="M265" i="17"/>
  <c r="J265" i="17"/>
  <c r="E265" i="17"/>
  <c r="D265" i="17"/>
  <c r="C265" i="17"/>
  <c r="B265" i="17"/>
  <c r="X264" i="17"/>
  <c r="W264" i="17"/>
  <c r="V264" i="17"/>
  <c r="S264" i="17"/>
  <c r="P264" i="17"/>
  <c r="M264" i="17"/>
  <c r="J264" i="17"/>
  <c r="E264" i="17"/>
  <c r="D264" i="17"/>
  <c r="C264" i="17"/>
  <c r="B264" i="17"/>
  <c r="W263" i="17"/>
  <c r="X263" i="17" s="1"/>
  <c r="V263" i="17"/>
  <c r="S263" i="17"/>
  <c r="P263" i="17"/>
  <c r="M263" i="17"/>
  <c r="J263" i="17"/>
  <c r="E263" i="17"/>
  <c r="D263" i="17"/>
  <c r="C263" i="17"/>
  <c r="B263" i="17"/>
  <c r="W262" i="17"/>
  <c r="X262" i="17" s="1"/>
  <c r="V262" i="17"/>
  <c r="S262" i="17"/>
  <c r="P262" i="17"/>
  <c r="M262" i="17"/>
  <c r="J262" i="17"/>
  <c r="E262" i="17"/>
  <c r="D262" i="17"/>
  <c r="C262" i="17"/>
  <c r="B262" i="17"/>
  <c r="W261" i="17"/>
  <c r="X261" i="17" s="1"/>
  <c r="V261" i="17"/>
  <c r="S261" i="17"/>
  <c r="P261" i="17"/>
  <c r="M261" i="17"/>
  <c r="J261" i="17"/>
  <c r="E261" i="17"/>
  <c r="D261" i="17"/>
  <c r="C261" i="17"/>
  <c r="B261" i="17"/>
  <c r="X260" i="17"/>
  <c r="W260" i="17"/>
  <c r="V260" i="17"/>
  <c r="S260" i="17"/>
  <c r="P260" i="17"/>
  <c r="M260" i="17"/>
  <c r="J260" i="17"/>
  <c r="E260" i="17"/>
  <c r="D260" i="17"/>
  <c r="C260" i="17"/>
  <c r="B260" i="17"/>
  <c r="W259" i="17"/>
  <c r="X259" i="17" s="1"/>
  <c r="V259" i="17"/>
  <c r="S259" i="17"/>
  <c r="P259" i="17"/>
  <c r="M259" i="17"/>
  <c r="J259" i="17"/>
  <c r="E259" i="17"/>
  <c r="D259" i="17"/>
  <c r="C259" i="17"/>
  <c r="B259" i="17"/>
  <c r="W258" i="17"/>
  <c r="X258" i="17" s="1"/>
  <c r="V258" i="17"/>
  <c r="S258" i="17"/>
  <c r="P258" i="17"/>
  <c r="M258" i="17"/>
  <c r="J258" i="17"/>
  <c r="E258" i="17"/>
  <c r="D258" i="17"/>
  <c r="C258" i="17"/>
  <c r="B258" i="17"/>
  <c r="W257" i="17"/>
  <c r="X257" i="17" s="1"/>
  <c r="V257" i="17"/>
  <c r="S257" i="17"/>
  <c r="P257" i="17"/>
  <c r="M257" i="17"/>
  <c r="J257" i="17"/>
  <c r="E257" i="17"/>
  <c r="D257" i="17"/>
  <c r="C257" i="17"/>
  <c r="B257" i="17"/>
  <c r="X256" i="17"/>
  <c r="W256" i="17"/>
  <c r="V256" i="17"/>
  <c r="S256" i="17"/>
  <c r="P256" i="17"/>
  <c r="M256" i="17"/>
  <c r="J256" i="17"/>
  <c r="E256" i="17"/>
  <c r="D256" i="17"/>
  <c r="C256" i="17"/>
  <c r="B256" i="17"/>
  <c r="W255" i="17"/>
  <c r="X255" i="17" s="1"/>
  <c r="V255" i="17"/>
  <c r="S255" i="17"/>
  <c r="P255" i="17"/>
  <c r="M255" i="17"/>
  <c r="J255" i="17"/>
  <c r="E255" i="17"/>
  <c r="D255" i="17"/>
  <c r="C255" i="17"/>
  <c r="B255" i="17"/>
  <c r="W254" i="17"/>
  <c r="X254" i="17" s="1"/>
  <c r="V254" i="17"/>
  <c r="S254" i="17"/>
  <c r="P254" i="17"/>
  <c r="M254" i="17"/>
  <c r="J254" i="17"/>
  <c r="E254" i="17"/>
  <c r="D254" i="17"/>
  <c r="C254" i="17"/>
  <c r="B254" i="17"/>
  <c r="W253" i="17"/>
  <c r="X253" i="17" s="1"/>
  <c r="V253" i="17"/>
  <c r="S253" i="17"/>
  <c r="P253" i="17"/>
  <c r="M253" i="17"/>
  <c r="J253" i="17"/>
  <c r="E253" i="17"/>
  <c r="D253" i="17"/>
  <c r="C253" i="17"/>
  <c r="B253" i="17"/>
  <c r="X252" i="17"/>
  <c r="W252" i="17"/>
  <c r="V252" i="17"/>
  <c r="S252" i="17"/>
  <c r="P252" i="17"/>
  <c r="M252" i="17"/>
  <c r="J252" i="17"/>
  <c r="E252" i="17"/>
  <c r="D252" i="17"/>
  <c r="C252" i="17"/>
  <c r="B252" i="17"/>
  <c r="W251" i="17"/>
  <c r="X251" i="17" s="1"/>
  <c r="V251" i="17"/>
  <c r="S251" i="17"/>
  <c r="P251" i="17"/>
  <c r="M251" i="17"/>
  <c r="J251" i="17"/>
  <c r="E251" i="17"/>
  <c r="D251" i="17"/>
  <c r="C251" i="17"/>
  <c r="B251" i="17"/>
  <c r="W250" i="17"/>
  <c r="X250" i="17" s="1"/>
  <c r="V250" i="17"/>
  <c r="S250" i="17"/>
  <c r="P250" i="17"/>
  <c r="M250" i="17"/>
  <c r="J250" i="17"/>
  <c r="E250" i="17"/>
  <c r="D250" i="17"/>
  <c r="C250" i="17"/>
  <c r="B250" i="17"/>
  <c r="W249" i="17"/>
  <c r="X249" i="17" s="1"/>
  <c r="V249" i="17"/>
  <c r="S249" i="17"/>
  <c r="P249" i="17"/>
  <c r="M249" i="17"/>
  <c r="J249" i="17"/>
  <c r="E249" i="17"/>
  <c r="D249" i="17"/>
  <c r="C249" i="17"/>
  <c r="B249" i="17"/>
  <c r="X248" i="17"/>
  <c r="W248" i="17"/>
  <c r="V248" i="17"/>
  <c r="S248" i="17"/>
  <c r="P248" i="17"/>
  <c r="M248" i="17"/>
  <c r="J248" i="17"/>
  <c r="E248" i="17"/>
  <c r="D248" i="17"/>
  <c r="C248" i="17"/>
  <c r="B248" i="17"/>
  <c r="W247" i="17"/>
  <c r="X247" i="17" s="1"/>
  <c r="V247" i="17"/>
  <c r="S247" i="17"/>
  <c r="P247" i="17"/>
  <c r="M247" i="17"/>
  <c r="J247" i="17"/>
  <c r="E247" i="17"/>
  <c r="D247" i="17"/>
  <c r="C247" i="17"/>
  <c r="B247" i="17"/>
  <c r="W246" i="17"/>
  <c r="X246" i="17" s="1"/>
  <c r="V246" i="17"/>
  <c r="S246" i="17"/>
  <c r="P246" i="17"/>
  <c r="M246" i="17"/>
  <c r="J246" i="17"/>
  <c r="E246" i="17"/>
  <c r="D246" i="17"/>
  <c r="C246" i="17"/>
  <c r="B246" i="17"/>
  <c r="W245" i="17"/>
  <c r="X245" i="17" s="1"/>
  <c r="V245" i="17"/>
  <c r="S245" i="17"/>
  <c r="P245" i="17"/>
  <c r="M245" i="17"/>
  <c r="J245" i="17"/>
  <c r="E245" i="17"/>
  <c r="D245" i="17"/>
  <c r="C245" i="17"/>
  <c r="B245" i="17"/>
  <c r="X244" i="17"/>
  <c r="W244" i="17"/>
  <c r="V244" i="17"/>
  <c r="S244" i="17"/>
  <c r="P244" i="17"/>
  <c r="M244" i="17"/>
  <c r="J244" i="17"/>
  <c r="E244" i="17"/>
  <c r="D244" i="17"/>
  <c r="C244" i="17"/>
  <c r="B244" i="17"/>
  <c r="W243" i="17"/>
  <c r="X243" i="17" s="1"/>
  <c r="V243" i="17"/>
  <c r="S243" i="17"/>
  <c r="P243" i="17"/>
  <c r="M243" i="17"/>
  <c r="J243" i="17"/>
  <c r="E243" i="17"/>
  <c r="D243" i="17"/>
  <c r="C243" i="17"/>
  <c r="B243" i="17"/>
  <c r="W242" i="17"/>
  <c r="X242" i="17" s="1"/>
  <c r="V242" i="17"/>
  <c r="S242" i="17"/>
  <c r="P242" i="17"/>
  <c r="M242" i="17"/>
  <c r="J242" i="17"/>
  <c r="E242" i="17"/>
  <c r="D242" i="17"/>
  <c r="C242" i="17"/>
  <c r="B242" i="17"/>
  <c r="W241" i="17"/>
  <c r="X241" i="17" s="1"/>
  <c r="V241" i="17"/>
  <c r="S241" i="17"/>
  <c r="P241" i="17"/>
  <c r="M241" i="17"/>
  <c r="J241" i="17"/>
  <c r="E241" i="17"/>
  <c r="D241" i="17"/>
  <c r="C241" i="17"/>
  <c r="B241" i="17"/>
  <c r="X240" i="17"/>
  <c r="W240" i="17"/>
  <c r="V240" i="17"/>
  <c r="S240" i="17"/>
  <c r="P240" i="17"/>
  <c r="M240" i="17"/>
  <c r="J240" i="17"/>
  <c r="E240" i="17"/>
  <c r="D240" i="17"/>
  <c r="C240" i="17"/>
  <c r="B240" i="17"/>
  <c r="W239" i="17"/>
  <c r="X239" i="17" s="1"/>
  <c r="V239" i="17"/>
  <c r="S239" i="17"/>
  <c r="P239" i="17"/>
  <c r="M239" i="17"/>
  <c r="J239" i="17"/>
  <c r="E239" i="17"/>
  <c r="D239" i="17"/>
  <c r="C239" i="17"/>
  <c r="B239" i="17"/>
  <c r="W238" i="17"/>
  <c r="X238" i="17" s="1"/>
  <c r="V238" i="17"/>
  <c r="S238" i="17"/>
  <c r="P238" i="17"/>
  <c r="M238" i="17"/>
  <c r="J238" i="17"/>
  <c r="E238" i="17"/>
  <c r="D238" i="17"/>
  <c r="C238" i="17"/>
  <c r="B238" i="17"/>
  <c r="W237" i="17"/>
  <c r="X237" i="17" s="1"/>
  <c r="V237" i="17"/>
  <c r="S237" i="17"/>
  <c r="P237" i="17"/>
  <c r="M237" i="17"/>
  <c r="J237" i="17"/>
  <c r="E237" i="17"/>
  <c r="D237" i="17"/>
  <c r="C237" i="17"/>
  <c r="B237" i="17"/>
  <c r="X236" i="17"/>
  <c r="W236" i="17"/>
  <c r="V236" i="17"/>
  <c r="S236" i="17"/>
  <c r="P236" i="17"/>
  <c r="M236" i="17"/>
  <c r="J236" i="17"/>
  <c r="E236" i="17"/>
  <c r="D236" i="17"/>
  <c r="C236" i="17"/>
  <c r="B236" i="17"/>
  <c r="W235" i="17"/>
  <c r="X235" i="17" s="1"/>
  <c r="V235" i="17"/>
  <c r="S235" i="17"/>
  <c r="P235" i="17"/>
  <c r="M235" i="17"/>
  <c r="J235" i="17"/>
  <c r="E235" i="17"/>
  <c r="D235" i="17"/>
  <c r="C235" i="17"/>
  <c r="B235" i="17"/>
  <c r="W234" i="17"/>
  <c r="X234" i="17" s="1"/>
  <c r="V234" i="17"/>
  <c r="S234" i="17"/>
  <c r="P234" i="17"/>
  <c r="M234" i="17"/>
  <c r="J234" i="17"/>
  <c r="E234" i="17"/>
  <c r="D234" i="17"/>
  <c r="C234" i="17"/>
  <c r="B234" i="17"/>
  <c r="W233" i="17"/>
  <c r="X233" i="17" s="1"/>
  <c r="V233" i="17"/>
  <c r="S233" i="17"/>
  <c r="P233" i="17"/>
  <c r="M233" i="17"/>
  <c r="J233" i="17"/>
  <c r="E233" i="17"/>
  <c r="D233" i="17"/>
  <c r="C233" i="17"/>
  <c r="B233" i="17"/>
  <c r="X232" i="17"/>
  <c r="W232" i="17"/>
  <c r="V232" i="17"/>
  <c r="S232" i="17"/>
  <c r="P232" i="17"/>
  <c r="M232" i="17"/>
  <c r="J232" i="17"/>
  <c r="E232" i="17"/>
  <c r="D232" i="17"/>
  <c r="C232" i="17"/>
  <c r="B232" i="17"/>
  <c r="W231" i="17"/>
  <c r="X231" i="17" s="1"/>
  <c r="V231" i="17"/>
  <c r="S231" i="17"/>
  <c r="P231" i="17"/>
  <c r="M231" i="17"/>
  <c r="J231" i="17"/>
  <c r="E231" i="17"/>
  <c r="D231" i="17"/>
  <c r="C231" i="17"/>
  <c r="B231" i="17"/>
  <c r="W230" i="17"/>
  <c r="X230" i="17" s="1"/>
  <c r="V230" i="17"/>
  <c r="S230" i="17"/>
  <c r="P230" i="17"/>
  <c r="M230" i="17"/>
  <c r="J230" i="17"/>
  <c r="E230" i="17"/>
  <c r="D230" i="17"/>
  <c r="C230" i="17"/>
  <c r="B230" i="17"/>
  <c r="W229" i="17"/>
  <c r="X229" i="17" s="1"/>
  <c r="V229" i="17"/>
  <c r="S229" i="17"/>
  <c r="P229" i="17"/>
  <c r="M229" i="17"/>
  <c r="J229" i="17"/>
  <c r="E229" i="17"/>
  <c r="D229" i="17"/>
  <c r="C229" i="17"/>
  <c r="B229" i="17"/>
  <c r="X228" i="17"/>
  <c r="W228" i="17"/>
  <c r="V228" i="17"/>
  <c r="S228" i="17"/>
  <c r="P228" i="17"/>
  <c r="M228" i="17"/>
  <c r="J228" i="17"/>
  <c r="E228" i="17"/>
  <c r="D228" i="17"/>
  <c r="C228" i="17"/>
  <c r="B228" i="17"/>
  <c r="W227" i="17"/>
  <c r="X227" i="17" s="1"/>
  <c r="V227" i="17"/>
  <c r="S227" i="17"/>
  <c r="P227" i="17"/>
  <c r="M227" i="17"/>
  <c r="J227" i="17"/>
  <c r="E227" i="17"/>
  <c r="D227" i="17"/>
  <c r="C227" i="17"/>
  <c r="B227" i="17"/>
  <c r="W226" i="17"/>
  <c r="X226" i="17" s="1"/>
  <c r="V226" i="17"/>
  <c r="S226" i="17"/>
  <c r="P226" i="17"/>
  <c r="M226" i="17"/>
  <c r="J226" i="17"/>
  <c r="E226" i="17"/>
  <c r="D226" i="17"/>
  <c r="C226" i="17"/>
  <c r="B226" i="17"/>
  <c r="W225" i="17"/>
  <c r="X225" i="17" s="1"/>
  <c r="V225" i="17"/>
  <c r="S225" i="17"/>
  <c r="P225" i="17"/>
  <c r="M225" i="17"/>
  <c r="J225" i="17"/>
  <c r="E225" i="17"/>
  <c r="D225" i="17"/>
  <c r="C225" i="17"/>
  <c r="B225" i="17"/>
  <c r="X224" i="17"/>
  <c r="W224" i="17"/>
  <c r="V224" i="17"/>
  <c r="S224" i="17"/>
  <c r="P224" i="17"/>
  <c r="M224" i="17"/>
  <c r="J224" i="17"/>
  <c r="E224" i="17"/>
  <c r="D224" i="17"/>
  <c r="C224" i="17"/>
  <c r="B224" i="17"/>
  <c r="W223" i="17"/>
  <c r="X223" i="17" s="1"/>
  <c r="V223" i="17"/>
  <c r="S223" i="17"/>
  <c r="P223" i="17"/>
  <c r="M223" i="17"/>
  <c r="J223" i="17"/>
  <c r="E223" i="17"/>
  <c r="D223" i="17"/>
  <c r="C223" i="17"/>
  <c r="B223" i="17"/>
  <c r="W222" i="17"/>
  <c r="X222" i="17" s="1"/>
  <c r="V222" i="17"/>
  <c r="S222" i="17"/>
  <c r="P222" i="17"/>
  <c r="M222" i="17"/>
  <c r="J222" i="17"/>
  <c r="E222" i="17"/>
  <c r="D222" i="17"/>
  <c r="C222" i="17"/>
  <c r="B222" i="17"/>
  <c r="W221" i="17"/>
  <c r="X221" i="17" s="1"/>
  <c r="V221" i="17"/>
  <c r="S221" i="17"/>
  <c r="P221" i="17"/>
  <c r="M221" i="17"/>
  <c r="J221" i="17"/>
  <c r="E221" i="17"/>
  <c r="D221" i="17"/>
  <c r="C221" i="17"/>
  <c r="B221" i="17"/>
  <c r="X220" i="17"/>
  <c r="W220" i="17"/>
  <c r="V220" i="17"/>
  <c r="S220" i="17"/>
  <c r="P220" i="17"/>
  <c r="M220" i="17"/>
  <c r="J220" i="17"/>
  <c r="E220" i="17"/>
  <c r="D220" i="17"/>
  <c r="C220" i="17"/>
  <c r="B220" i="17"/>
  <c r="W219" i="17"/>
  <c r="X219" i="17" s="1"/>
  <c r="V219" i="17"/>
  <c r="S219" i="17"/>
  <c r="P219" i="17"/>
  <c r="M219" i="17"/>
  <c r="J219" i="17"/>
  <c r="E219" i="17"/>
  <c r="D219" i="17"/>
  <c r="C219" i="17"/>
  <c r="B219" i="17"/>
  <c r="W218" i="17"/>
  <c r="X218" i="17" s="1"/>
  <c r="V218" i="17"/>
  <c r="S218" i="17"/>
  <c r="P218" i="17"/>
  <c r="M218" i="17"/>
  <c r="J218" i="17"/>
  <c r="E218" i="17"/>
  <c r="D218" i="17"/>
  <c r="C218" i="17"/>
  <c r="B218" i="17"/>
  <c r="W217" i="17"/>
  <c r="X217" i="17" s="1"/>
  <c r="V217" i="17"/>
  <c r="S217" i="17"/>
  <c r="P217" i="17"/>
  <c r="M217" i="17"/>
  <c r="J217" i="17"/>
  <c r="E217" i="17"/>
  <c r="D217" i="17"/>
  <c r="C217" i="17"/>
  <c r="B217" i="17"/>
  <c r="X216" i="17"/>
  <c r="W216" i="17"/>
  <c r="V216" i="17"/>
  <c r="S216" i="17"/>
  <c r="P216" i="17"/>
  <c r="M216" i="17"/>
  <c r="J216" i="17"/>
  <c r="E216" i="17"/>
  <c r="D216" i="17"/>
  <c r="C216" i="17"/>
  <c r="B216" i="17"/>
  <c r="W215" i="17"/>
  <c r="X215" i="17" s="1"/>
  <c r="V215" i="17"/>
  <c r="S215" i="17"/>
  <c r="P215" i="17"/>
  <c r="M215" i="17"/>
  <c r="J215" i="17"/>
  <c r="E215" i="17"/>
  <c r="D215" i="17"/>
  <c r="C215" i="17"/>
  <c r="B215" i="17"/>
  <c r="W214" i="17"/>
  <c r="X214" i="17" s="1"/>
  <c r="V214" i="17"/>
  <c r="S214" i="17"/>
  <c r="P214" i="17"/>
  <c r="M214" i="17"/>
  <c r="J214" i="17"/>
  <c r="E214" i="17"/>
  <c r="D214" i="17"/>
  <c r="C214" i="17"/>
  <c r="B214" i="17"/>
  <c r="W213" i="17"/>
  <c r="X213" i="17" s="1"/>
  <c r="V213" i="17"/>
  <c r="S213" i="17"/>
  <c r="P213" i="17"/>
  <c r="M213" i="17"/>
  <c r="J213" i="17"/>
  <c r="E213" i="17"/>
  <c r="D213" i="17"/>
  <c r="C213" i="17"/>
  <c r="B213" i="17"/>
  <c r="X212" i="17"/>
  <c r="W212" i="17"/>
  <c r="V212" i="17"/>
  <c r="S212" i="17"/>
  <c r="P212" i="17"/>
  <c r="M212" i="17"/>
  <c r="J212" i="17"/>
  <c r="E212" i="17"/>
  <c r="D212" i="17"/>
  <c r="C212" i="17"/>
  <c r="B212" i="17"/>
  <c r="W211" i="17"/>
  <c r="X211" i="17" s="1"/>
  <c r="V211" i="17"/>
  <c r="S211" i="17"/>
  <c r="P211" i="17"/>
  <c r="M211" i="17"/>
  <c r="J211" i="17"/>
  <c r="E211" i="17"/>
  <c r="D211" i="17"/>
  <c r="C211" i="17"/>
  <c r="B211" i="17"/>
  <c r="W210" i="17"/>
  <c r="X210" i="17" s="1"/>
  <c r="V210" i="17"/>
  <c r="S210" i="17"/>
  <c r="P210" i="17"/>
  <c r="M210" i="17"/>
  <c r="J210" i="17"/>
  <c r="E210" i="17"/>
  <c r="D210" i="17"/>
  <c r="C210" i="17"/>
  <c r="B210" i="17"/>
  <c r="W209" i="17"/>
  <c r="X209" i="17" s="1"/>
  <c r="V209" i="17"/>
  <c r="S209" i="17"/>
  <c r="P209" i="17"/>
  <c r="M209" i="17"/>
  <c r="J209" i="17"/>
  <c r="E209" i="17"/>
  <c r="D209" i="17"/>
  <c r="C209" i="17"/>
  <c r="B209" i="17"/>
  <c r="X208" i="17"/>
  <c r="W208" i="17"/>
  <c r="V208" i="17"/>
  <c r="S208" i="17"/>
  <c r="P208" i="17"/>
  <c r="M208" i="17"/>
  <c r="J208" i="17"/>
  <c r="E208" i="17"/>
  <c r="D208" i="17"/>
  <c r="C208" i="17"/>
  <c r="B208" i="17"/>
  <c r="W207" i="17"/>
  <c r="X207" i="17" s="1"/>
  <c r="V207" i="17"/>
  <c r="S207" i="17"/>
  <c r="P207" i="17"/>
  <c r="M207" i="17"/>
  <c r="J207" i="17"/>
  <c r="E207" i="17"/>
  <c r="D207" i="17"/>
  <c r="C207" i="17"/>
  <c r="B207" i="17"/>
  <c r="W206" i="17"/>
  <c r="X206" i="17" s="1"/>
  <c r="V206" i="17"/>
  <c r="S206" i="17"/>
  <c r="P206" i="17"/>
  <c r="M206" i="17"/>
  <c r="J206" i="17"/>
  <c r="E206" i="17"/>
  <c r="D206" i="17"/>
  <c r="C206" i="17"/>
  <c r="B206" i="17"/>
  <c r="W205" i="17"/>
  <c r="X205" i="17" s="1"/>
  <c r="V205" i="17"/>
  <c r="S205" i="17"/>
  <c r="P205" i="17"/>
  <c r="M205" i="17"/>
  <c r="J205" i="17"/>
  <c r="E205" i="17"/>
  <c r="D205" i="17"/>
  <c r="C205" i="17"/>
  <c r="B205" i="17"/>
  <c r="X204" i="17"/>
  <c r="W204" i="17"/>
  <c r="V204" i="17"/>
  <c r="S204" i="17"/>
  <c r="P204" i="17"/>
  <c r="M204" i="17"/>
  <c r="J204" i="17"/>
  <c r="E204" i="17"/>
  <c r="D204" i="17"/>
  <c r="C204" i="17"/>
  <c r="B204" i="17"/>
  <c r="W203" i="17"/>
  <c r="X203" i="17" s="1"/>
  <c r="V203" i="17"/>
  <c r="S203" i="17"/>
  <c r="P203" i="17"/>
  <c r="M203" i="17"/>
  <c r="J203" i="17"/>
  <c r="E203" i="17"/>
  <c r="D203" i="17"/>
  <c r="C203" i="17"/>
  <c r="B203" i="17"/>
  <c r="W202" i="17"/>
  <c r="X202" i="17" s="1"/>
  <c r="V202" i="17"/>
  <c r="S202" i="17"/>
  <c r="P202" i="17"/>
  <c r="M202" i="17"/>
  <c r="J202" i="17"/>
  <c r="E202" i="17"/>
  <c r="D202" i="17"/>
  <c r="C202" i="17"/>
  <c r="B202" i="17"/>
  <c r="W201" i="17"/>
  <c r="X201" i="17" s="1"/>
  <c r="V201" i="17"/>
  <c r="S201" i="17"/>
  <c r="P201" i="17"/>
  <c r="M201" i="17"/>
  <c r="J201" i="17"/>
  <c r="E201" i="17"/>
  <c r="D201" i="17"/>
  <c r="C201" i="17"/>
  <c r="B201" i="17"/>
  <c r="X200" i="17"/>
  <c r="W200" i="17"/>
  <c r="V200" i="17"/>
  <c r="S200" i="17"/>
  <c r="P200" i="17"/>
  <c r="M200" i="17"/>
  <c r="J200" i="17"/>
  <c r="E200" i="17"/>
  <c r="D200" i="17"/>
  <c r="C200" i="17"/>
  <c r="B200" i="17"/>
  <c r="W199" i="17"/>
  <c r="X199" i="17" s="1"/>
  <c r="V199" i="17"/>
  <c r="S199" i="17"/>
  <c r="P199" i="17"/>
  <c r="M199" i="17"/>
  <c r="J199" i="17"/>
  <c r="E199" i="17"/>
  <c r="D199" i="17"/>
  <c r="C199" i="17"/>
  <c r="B199" i="17"/>
  <c r="W198" i="17"/>
  <c r="X198" i="17" s="1"/>
  <c r="V198" i="17"/>
  <c r="S198" i="17"/>
  <c r="P198" i="17"/>
  <c r="M198" i="17"/>
  <c r="J198" i="17"/>
  <c r="E198" i="17"/>
  <c r="D198" i="17"/>
  <c r="C198" i="17"/>
  <c r="B198" i="17"/>
  <c r="W197" i="17"/>
  <c r="X197" i="17" s="1"/>
  <c r="V197" i="17"/>
  <c r="S197" i="17"/>
  <c r="P197" i="17"/>
  <c r="M197" i="17"/>
  <c r="J197" i="17"/>
  <c r="E197" i="17"/>
  <c r="D197" i="17"/>
  <c r="C197" i="17"/>
  <c r="B197" i="17"/>
  <c r="X196" i="17"/>
  <c r="W196" i="17"/>
  <c r="V196" i="17"/>
  <c r="S196" i="17"/>
  <c r="P196" i="17"/>
  <c r="M196" i="17"/>
  <c r="J196" i="17"/>
  <c r="E196" i="17"/>
  <c r="D196" i="17"/>
  <c r="C196" i="17"/>
  <c r="B196" i="17"/>
  <c r="W195" i="17"/>
  <c r="X195" i="17" s="1"/>
  <c r="V195" i="17"/>
  <c r="S195" i="17"/>
  <c r="P195" i="17"/>
  <c r="M195" i="17"/>
  <c r="J195" i="17"/>
  <c r="E195" i="17"/>
  <c r="D195" i="17"/>
  <c r="C195" i="17"/>
  <c r="B195" i="17"/>
  <c r="W194" i="17"/>
  <c r="X194" i="17" s="1"/>
  <c r="V194" i="17"/>
  <c r="S194" i="17"/>
  <c r="P194" i="17"/>
  <c r="M194" i="17"/>
  <c r="J194" i="17"/>
  <c r="E194" i="17"/>
  <c r="D194" i="17"/>
  <c r="C194" i="17"/>
  <c r="B194" i="17"/>
  <c r="W193" i="17"/>
  <c r="X193" i="17" s="1"/>
  <c r="V193" i="17"/>
  <c r="S193" i="17"/>
  <c r="P193" i="17"/>
  <c r="M193" i="17"/>
  <c r="J193" i="17"/>
  <c r="E193" i="17"/>
  <c r="D193" i="17"/>
  <c r="C193" i="17"/>
  <c r="B193" i="17"/>
  <c r="X192" i="17"/>
  <c r="W192" i="17"/>
  <c r="V192" i="17"/>
  <c r="S192" i="17"/>
  <c r="P192" i="17"/>
  <c r="M192" i="17"/>
  <c r="J192" i="17"/>
  <c r="E192" i="17"/>
  <c r="D192" i="17"/>
  <c r="C192" i="17"/>
  <c r="B192" i="17"/>
  <c r="W191" i="17"/>
  <c r="X191" i="17" s="1"/>
  <c r="V191" i="17"/>
  <c r="S191" i="17"/>
  <c r="P191" i="17"/>
  <c r="M191" i="17"/>
  <c r="J191" i="17"/>
  <c r="E191" i="17"/>
  <c r="D191" i="17"/>
  <c r="C191" i="17"/>
  <c r="B191" i="17"/>
  <c r="W190" i="17"/>
  <c r="X190" i="17" s="1"/>
  <c r="V190" i="17"/>
  <c r="S190" i="17"/>
  <c r="P190" i="17"/>
  <c r="M190" i="17"/>
  <c r="J190" i="17"/>
  <c r="E190" i="17"/>
  <c r="D190" i="17"/>
  <c r="C190" i="17"/>
  <c r="B190" i="17"/>
  <c r="W189" i="17"/>
  <c r="X189" i="17" s="1"/>
  <c r="V189" i="17"/>
  <c r="S189" i="17"/>
  <c r="P189" i="17"/>
  <c r="M189" i="17"/>
  <c r="J189" i="17"/>
  <c r="E189" i="17"/>
  <c r="D189" i="17"/>
  <c r="C189" i="17"/>
  <c r="B189" i="17"/>
  <c r="X188" i="17"/>
  <c r="W188" i="17"/>
  <c r="V188" i="17"/>
  <c r="S188" i="17"/>
  <c r="P188" i="17"/>
  <c r="M188" i="17"/>
  <c r="J188" i="17"/>
  <c r="E188" i="17"/>
  <c r="D188" i="17"/>
  <c r="C188" i="17"/>
  <c r="B188" i="17"/>
  <c r="W187" i="17"/>
  <c r="X187" i="17" s="1"/>
  <c r="V187" i="17"/>
  <c r="S187" i="17"/>
  <c r="P187" i="17"/>
  <c r="M187" i="17"/>
  <c r="J187" i="17"/>
  <c r="E187" i="17"/>
  <c r="D187" i="17"/>
  <c r="C187" i="17"/>
  <c r="B187" i="17"/>
  <c r="W186" i="17"/>
  <c r="X186" i="17" s="1"/>
  <c r="V186" i="17"/>
  <c r="S186" i="17"/>
  <c r="P186" i="17"/>
  <c r="M186" i="17"/>
  <c r="J186" i="17"/>
  <c r="E186" i="17"/>
  <c r="D186" i="17"/>
  <c r="C186" i="17"/>
  <c r="B186" i="17"/>
  <c r="W185" i="17"/>
  <c r="X185" i="17" s="1"/>
  <c r="V185" i="17"/>
  <c r="S185" i="17"/>
  <c r="P185" i="17"/>
  <c r="M185" i="17"/>
  <c r="J185" i="17"/>
  <c r="E185" i="17"/>
  <c r="D185" i="17"/>
  <c r="C185" i="17"/>
  <c r="B185" i="17"/>
  <c r="X184" i="17"/>
  <c r="W184" i="17"/>
  <c r="V184" i="17"/>
  <c r="S184" i="17"/>
  <c r="P184" i="17"/>
  <c r="M184" i="17"/>
  <c r="J184" i="17"/>
  <c r="E184" i="17"/>
  <c r="D184" i="17"/>
  <c r="C184" i="17"/>
  <c r="B184" i="17"/>
  <c r="W183" i="17"/>
  <c r="X183" i="17" s="1"/>
  <c r="V183" i="17"/>
  <c r="S183" i="17"/>
  <c r="P183" i="17"/>
  <c r="M183" i="17"/>
  <c r="J183" i="17"/>
  <c r="E183" i="17"/>
  <c r="D183" i="17"/>
  <c r="C183" i="17"/>
  <c r="B183" i="17"/>
  <c r="W182" i="17"/>
  <c r="X182" i="17" s="1"/>
  <c r="V182" i="17"/>
  <c r="S182" i="17"/>
  <c r="P182" i="17"/>
  <c r="M182" i="17"/>
  <c r="J182" i="17"/>
  <c r="E182" i="17"/>
  <c r="D182" i="17"/>
  <c r="C182" i="17"/>
  <c r="B182" i="17"/>
  <c r="W181" i="17"/>
  <c r="X181" i="17" s="1"/>
  <c r="V181" i="17"/>
  <c r="S181" i="17"/>
  <c r="P181" i="17"/>
  <c r="M181" i="17"/>
  <c r="J181" i="17"/>
  <c r="E181" i="17"/>
  <c r="D181" i="17"/>
  <c r="C181" i="17"/>
  <c r="B181" i="17"/>
  <c r="X180" i="17"/>
  <c r="W180" i="17"/>
  <c r="V180" i="17"/>
  <c r="S180" i="17"/>
  <c r="P180" i="17"/>
  <c r="M180" i="17"/>
  <c r="J180" i="17"/>
  <c r="E180" i="17"/>
  <c r="D180" i="17"/>
  <c r="C180" i="17"/>
  <c r="B180" i="17"/>
  <c r="W179" i="17"/>
  <c r="X179" i="17" s="1"/>
  <c r="V179" i="17"/>
  <c r="S179" i="17"/>
  <c r="P179" i="17"/>
  <c r="M179" i="17"/>
  <c r="J179" i="17"/>
  <c r="E179" i="17"/>
  <c r="D179" i="17"/>
  <c r="C179" i="17"/>
  <c r="B179" i="17"/>
  <c r="W178" i="17"/>
  <c r="X178" i="17" s="1"/>
  <c r="V178" i="17"/>
  <c r="S178" i="17"/>
  <c r="P178" i="17"/>
  <c r="M178" i="17"/>
  <c r="J178" i="17"/>
  <c r="E178" i="17"/>
  <c r="D178" i="17"/>
  <c r="C178" i="17"/>
  <c r="B178" i="17"/>
  <c r="W177" i="17"/>
  <c r="X177" i="17" s="1"/>
  <c r="V177" i="17"/>
  <c r="S177" i="17"/>
  <c r="P177" i="17"/>
  <c r="M177" i="17"/>
  <c r="J177" i="17"/>
  <c r="E177" i="17"/>
  <c r="D177" i="17"/>
  <c r="C177" i="17"/>
  <c r="B177" i="17"/>
  <c r="X176" i="17"/>
  <c r="W176" i="17"/>
  <c r="V176" i="17"/>
  <c r="S176" i="17"/>
  <c r="P176" i="17"/>
  <c r="M176" i="17"/>
  <c r="J176" i="17"/>
  <c r="E176" i="17"/>
  <c r="D176" i="17"/>
  <c r="C176" i="17"/>
  <c r="B176" i="17"/>
  <c r="W175" i="17"/>
  <c r="X175" i="17" s="1"/>
  <c r="V175" i="17"/>
  <c r="S175" i="17"/>
  <c r="P175" i="17"/>
  <c r="M175" i="17"/>
  <c r="J175" i="17"/>
  <c r="E175" i="17"/>
  <c r="D175" i="17"/>
  <c r="C175" i="17"/>
  <c r="B175" i="17"/>
  <c r="W174" i="17"/>
  <c r="X174" i="17" s="1"/>
  <c r="V174" i="17"/>
  <c r="S174" i="17"/>
  <c r="P174" i="17"/>
  <c r="M174" i="17"/>
  <c r="J174" i="17"/>
  <c r="E174" i="17"/>
  <c r="D174" i="17"/>
  <c r="C174" i="17"/>
  <c r="B174" i="17"/>
  <c r="W173" i="17"/>
  <c r="X173" i="17" s="1"/>
  <c r="V173" i="17"/>
  <c r="S173" i="17"/>
  <c r="P173" i="17"/>
  <c r="M173" i="17"/>
  <c r="J173" i="17"/>
  <c r="E173" i="17"/>
  <c r="D173" i="17"/>
  <c r="C173" i="17"/>
  <c r="B173" i="17"/>
  <c r="X172" i="17"/>
  <c r="W172" i="17"/>
  <c r="V172" i="17"/>
  <c r="S172" i="17"/>
  <c r="P172" i="17"/>
  <c r="M172" i="17"/>
  <c r="J172" i="17"/>
  <c r="E172" i="17"/>
  <c r="D172" i="17"/>
  <c r="C172" i="17"/>
  <c r="B172" i="17"/>
  <c r="W171" i="17"/>
  <c r="X171" i="17" s="1"/>
  <c r="V171" i="17"/>
  <c r="S171" i="17"/>
  <c r="P171" i="17"/>
  <c r="M171" i="17"/>
  <c r="J171" i="17"/>
  <c r="E171" i="17"/>
  <c r="D171" i="17"/>
  <c r="C171" i="17"/>
  <c r="B171" i="17"/>
  <c r="W170" i="17"/>
  <c r="X170" i="17" s="1"/>
  <c r="V170" i="17"/>
  <c r="S170" i="17"/>
  <c r="P170" i="17"/>
  <c r="M170" i="17"/>
  <c r="J170" i="17"/>
  <c r="E170" i="17"/>
  <c r="D170" i="17"/>
  <c r="C170" i="17"/>
  <c r="B170" i="17"/>
  <c r="W169" i="17"/>
  <c r="X169" i="17" s="1"/>
  <c r="V169" i="17"/>
  <c r="S169" i="17"/>
  <c r="P169" i="17"/>
  <c r="M169" i="17"/>
  <c r="J169" i="17"/>
  <c r="E169" i="17"/>
  <c r="D169" i="17"/>
  <c r="C169" i="17"/>
  <c r="B169" i="17"/>
  <c r="X168" i="17"/>
  <c r="W168" i="17"/>
  <c r="V168" i="17"/>
  <c r="S168" i="17"/>
  <c r="P168" i="17"/>
  <c r="M168" i="17"/>
  <c r="J168" i="17"/>
  <c r="E168" i="17"/>
  <c r="D168" i="17"/>
  <c r="C168" i="17"/>
  <c r="B168" i="17"/>
  <c r="W167" i="17"/>
  <c r="X167" i="17" s="1"/>
  <c r="V167" i="17"/>
  <c r="S167" i="17"/>
  <c r="P167" i="17"/>
  <c r="M167" i="17"/>
  <c r="J167" i="17"/>
  <c r="E167" i="17"/>
  <c r="D167" i="17"/>
  <c r="C167" i="17"/>
  <c r="B167" i="17"/>
  <c r="W166" i="17"/>
  <c r="X166" i="17" s="1"/>
  <c r="V166" i="17"/>
  <c r="S166" i="17"/>
  <c r="P166" i="17"/>
  <c r="M166" i="17"/>
  <c r="J166" i="17"/>
  <c r="E166" i="17"/>
  <c r="D166" i="17"/>
  <c r="C166" i="17"/>
  <c r="B166" i="17"/>
  <c r="W165" i="17"/>
  <c r="X165" i="17" s="1"/>
  <c r="V165" i="17"/>
  <c r="S165" i="17"/>
  <c r="P165" i="17"/>
  <c r="M165" i="17"/>
  <c r="J165" i="17"/>
  <c r="E165" i="17"/>
  <c r="D165" i="17"/>
  <c r="C165" i="17"/>
  <c r="B165" i="17"/>
  <c r="X164" i="17"/>
  <c r="W164" i="17"/>
  <c r="V164" i="17"/>
  <c r="S164" i="17"/>
  <c r="P164" i="17"/>
  <c r="M164" i="17"/>
  <c r="J164" i="17"/>
  <c r="E164" i="17"/>
  <c r="D164" i="17"/>
  <c r="C164" i="17"/>
  <c r="B164" i="17"/>
  <c r="W163" i="17"/>
  <c r="X163" i="17" s="1"/>
  <c r="V163" i="17"/>
  <c r="S163" i="17"/>
  <c r="P163" i="17"/>
  <c r="M163" i="17"/>
  <c r="J163" i="17"/>
  <c r="E163" i="17"/>
  <c r="D163" i="17"/>
  <c r="C163" i="17"/>
  <c r="B163" i="17"/>
  <c r="W162" i="17"/>
  <c r="X162" i="17" s="1"/>
  <c r="V162" i="17"/>
  <c r="S162" i="17"/>
  <c r="P162" i="17"/>
  <c r="M162" i="17"/>
  <c r="J162" i="17"/>
  <c r="E162" i="17"/>
  <c r="D162" i="17"/>
  <c r="C162" i="17"/>
  <c r="B162" i="17"/>
  <c r="W161" i="17"/>
  <c r="X161" i="17" s="1"/>
  <c r="V161" i="17"/>
  <c r="S161" i="17"/>
  <c r="P161" i="17"/>
  <c r="M161" i="17"/>
  <c r="J161" i="17"/>
  <c r="E161" i="17"/>
  <c r="D161" i="17"/>
  <c r="C161" i="17"/>
  <c r="B161" i="17"/>
  <c r="X160" i="17"/>
  <c r="W160" i="17"/>
  <c r="V160" i="17"/>
  <c r="S160" i="17"/>
  <c r="P160" i="17"/>
  <c r="M160" i="17"/>
  <c r="J160" i="17"/>
  <c r="E160" i="17"/>
  <c r="D160" i="17"/>
  <c r="C160" i="17"/>
  <c r="B160" i="17"/>
  <c r="W159" i="17"/>
  <c r="X159" i="17" s="1"/>
  <c r="V159" i="17"/>
  <c r="S159" i="17"/>
  <c r="P159" i="17"/>
  <c r="M159" i="17"/>
  <c r="J159" i="17"/>
  <c r="E159" i="17"/>
  <c r="D159" i="17"/>
  <c r="C159" i="17"/>
  <c r="B159" i="17"/>
  <c r="W158" i="17"/>
  <c r="X158" i="17" s="1"/>
  <c r="V158" i="17"/>
  <c r="S158" i="17"/>
  <c r="P158" i="17"/>
  <c r="M158" i="17"/>
  <c r="J158" i="17"/>
  <c r="E158" i="17"/>
  <c r="D158" i="17"/>
  <c r="C158" i="17"/>
  <c r="B158" i="17"/>
  <c r="W157" i="17"/>
  <c r="X157" i="17" s="1"/>
  <c r="V157" i="17"/>
  <c r="S157" i="17"/>
  <c r="P157" i="17"/>
  <c r="M157" i="17"/>
  <c r="J157" i="17"/>
  <c r="E157" i="17"/>
  <c r="D157" i="17"/>
  <c r="C157" i="17"/>
  <c r="B157" i="17"/>
  <c r="X156" i="17"/>
  <c r="W156" i="17"/>
  <c r="V156" i="17"/>
  <c r="S156" i="17"/>
  <c r="P156" i="17"/>
  <c r="M156" i="17"/>
  <c r="J156" i="17"/>
  <c r="E156" i="17"/>
  <c r="D156" i="17"/>
  <c r="C156" i="17"/>
  <c r="B156" i="17"/>
  <c r="W155" i="17"/>
  <c r="X155" i="17" s="1"/>
  <c r="V155" i="17"/>
  <c r="S155" i="17"/>
  <c r="P155" i="17"/>
  <c r="M155" i="17"/>
  <c r="J155" i="17"/>
  <c r="E155" i="17"/>
  <c r="D155" i="17"/>
  <c r="C155" i="17"/>
  <c r="B155" i="17"/>
  <c r="W154" i="17"/>
  <c r="X154" i="17" s="1"/>
  <c r="V154" i="17"/>
  <c r="S154" i="17"/>
  <c r="P154" i="17"/>
  <c r="M154" i="17"/>
  <c r="J154" i="17"/>
  <c r="E154" i="17"/>
  <c r="D154" i="17"/>
  <c r="C154" i="17"/>
  <c r="B154" i="17"/>
  <c r="W153" i="17"/>
  <c r="X153" i="17" s="1"/>
  <c r="V153" i="17"/>
  <c r="S153" i="17"/>
  <c r="P153" i="17"/>
  <c r="M153" i="17"/>
  <c r="J153" i="17"/>
  <c r="E153" i="17"/>
  <c r="D153" i="17"/>
  <c r="C153" i="17"/>
  <c r="B153" i="17"/>
  <c r="X152" i="17"/>
  <c r="W152" i="17"/>
  <c r="V152" i="17"/>
  <c r="S152" i="17"/>
  <c r="P152" i="17"/>
  <c r="M152" i="17"/>
  <c r="J152" i="17"/>
  <c r="E152" i="17"/>
  <c r="D152" i="17"/>
  <c r="C152" i="17"/>
  <c r="B152" i="17"/>
  <c r="W151" i="17"/>
  <c r="X151" i="17" s="1"/>
  <c r="V151" i="17"/>
  <c r="S151" i="17"/>
  <c r="P151" i="17"/>
  <c r="M151" i="17"/>
  <c r="J151" i="17"/>
  <c r="E151" i="17"/>
  <c r="D151" i="17"/>
  <c r="C151" i="17"/>
  <c r="B151" i="17"/>
  <c r="W150" i="17"/>
  <c r="X150" i="17" s="1"/>
  <c r="V150" i="17"/>
  <c r="S150" i="17"/>
  <c r="P150" i="17"/>
  <c r="M150" i="17"/>
  <c r="J150" i="17"/>
  <c r="E150" i="17"/>
  <c r="D150" i="17"/>
  <c r="C150" i="17"/>
  <c r="B150" i="17"/>
  <c r="W149" i="17"/>
  <c r="X149" i="17" s="1"/>
  <c r="V149" i="17"/>
  <c r="S149" i="17"/>
  <c r="P149" i="17"/>
  <c r="M149" i="17"/>
  <c r="J149" i="17"/>
  <c r="E149" i="17"/>
  <c r="D149" i="17"/>
  <c r="C149" i="17"/>
  <c r="B149" i="17"/>
  <c r="X148" i="17"/>
  <c r="W148" i="17"/>
  <c r="V148" i="17"/>
  <c r="S148" i="17"/>
  <c r="P148" i="17"/>
  <c r="M148" i="17"/>
  <c r="J148" i="17"/>
  <c r="E148" i="17"/>
  <c r="D148" i="17"/>
  <c r="C148" i="17"/>
  <c r="B148" i="17"/>
  <c r="W147" i="17"/>
  <c r="X147" i="17" s="1"/>
  <c r="V147" i="17"/>
  <c r="S147" i="17"/>
  <c r="P147" i="17"/>
  <c r="M147" i="17"/>
  <c r="J147" i="17"/>
  <c r="E147" i="17"/>
  <c r="D147" i="17"/>
  <c r="C147" i="17"/>
  <c r="B147" i="17"/>
  <c r="W146" i="17"/>
  <c r="X146" i="17" s="1"/>
  <c r="V146" i="17"/>
  <c r="S146" i="17"/>
  <c r="P146" i="17"/>
  <c r="M146" i="17"/>
  <c r="J146" i="17"/>
  <c r="E146" i="17"/>
  <c r="D146" i="17"/>
  <c r="C146" i="17"/>
  <c r="B146" i="17"/>
  <c r="W145" i="17"/>
  <c r="X145" i="17" s="1"/>
  <c r="V145" i="17"/>
  <c r="S145" i="17"/>
  <c r="P145" i="17"/>
  <c r="M145" i="17"/>
  <c r="J145" i="17"/>
  <c r="E145" i="17"/>
  <c r="D145" i="17"/>
  <c r="C145" i="17"/>
  <c r="B145" i="17"/>
  <c r="X144" i="17"/>
  <c r="W144" i="17"/>
  <c r="V144" i="17"/>
  <c r="S144" i="17"/>
  <c r="P144" i="17"/>
  <c r="M144" i="17"/>
  <c r="J144" i="17"/>
  <c r="E144" i="17"/>
  <c r="D144" i="17"/>
  <c r="C144" i="17"/>
  <c r="B144" i="17"/>
  <c r="W143" i="17"/>
  <c r="X143" i="17" s="1"/>
  <c r="V143" i="17"/>
  <c r="S143" i="17"/>
  <c r="P143" i="17"/>
  <c r="M143" i="17"/>
  <c r="J143" i="17"/>
  <c r="E143" i="17"/>
  <c r="D143" i="17"/>
  <c r="C143" i="17"/>
  <c r="B143" i="17"/>
  <c r="W142" i="17"/>
  <c r="X142" i="17" s="1"/>
  <c r="V142" i="17"/>
  <c r="S142" i="17"/>
  <c r="P142" i="17"/>
  <c r="M142" i="17"/>
  <c r="J142" i="17"/>
  <c r="E142" i="17"/>
  <c r="D142" i="17"/>
  <c r="C142" i="17"/>
  <c r="B142" i="17"/>
  <c r="W141" i="17"/>
  <c r="X141" i="17" s="1"/>
  <c r="V141" i="17"/>
  <c r="S141" i="17"/>
  <c r="P141" i="17"/>
  <c r="M141" i="17"/>
  <c r="J141" i="17"/>
  <c r="E141" i="17"/>
  <c r="D141" i="17"/>
  <c r="C141" i="17"/>
  <c r="B141" i="17"/>
  <c r="X140" i="17"/>
  <c r="W140" i="17"/>
  <c r="V140" i="17"/>
  <c r="S140" i="17"/>
  <c r="P140" i="17"/>
  <c r="M140" i="17"/>
  <c r="J140" i="17"/>
  <c r="E140" i="17"/>
  <c r="D140" i="17"/>
  <c r="C140" i="17"/>
  <c r="B140" i="17"/>
  <c r="W139" i="17"/>
  <c r="X139" i="17" s="1"/>
  <c r="V139" i="17"/>
  <c r="S139" i="17"/>
  <c r="P139" i="17"/>
  <c r="M139" i="17"/>
  <c r="J139" i="17"/>
  <c r="E139" i="17"/>
  <c r="D139" i="17"/>
  <c r="C139" i="17"/>
  <c r="B139" i="17"/>
  <c r="W138" i="17"/>
  <c r="X138" i="17" s="1"/>
  <c r="V138" i="17"/>
  <c r="S138" i="17"/>
  <c r="P138" i="17"/>
  <c r="M138" i="17"/>
  <c r="J138" i="17"/>
  <c r="E138" i="17"/>
  <c r="D138" i="17"/>
  <c r="C138" i="17"/>
  <c r="B138" i="17"/>
  <c r="W137" i="17"/>
  <c r="X137" i="17" s="1"/>
  <c r="V137" i="17"/>
  <c r="S137" i="17"/>
  <c r="P137" i="17"/>
  <c r="M137" i="17"/>
  <c r="J137" i="17"/>
  <c r="E137" i="17"/>
  <c r="D137" i="17"/>
  <c r="C137" i="17"/>
  <c r="B137" i="17"/>
  <c r="X136" i="17"/>
  <c r="W136" i="17"/>
  <c r="V136" i="17"/>
  <c r="S136" i="17"/>
  <c r="P136" i="17"/>
  <c r="M136" i="17"/>
  <c r="J136" i="17"/>
  <c r="E136" i="17"/>
  <c r="D136" i="17"/>
  <c r="C136" i="17"/>
  <c r="B136" i="17"/>
  <c r="W135" i="17"/>
  <c r="X135" i="17" s="1"/>
  <c r="V135" i="17"/>
  <c r="S135" i="17"/>
  <c r="P135" i="17"/>
  <c r="M135" i="17"/>
  <c r="J135" i="17"/>
  <c r="E135" i="17"/>
  <c r="D135" i="17"/>
  <c r="C135" i="17"/>
  <c r="B135" i="17"/>
  <c r="W134" i="17"/>
  <c r="X134" i="17" s="1"/>
  <c r="V134" i="17"/>
  <c r="S134" i="17"/>
  <c r="P134" i="17"/>
  <c r="M134" i="17"/>
  <c r="J134" i="17"/>
  <c r="E134" i="17"/>
  <c r="D134" i="17"/>
  <c r="C134" i="17"/>
  <c r="B134" i="17"/>
  <c r="W133" i="17"/>
  <c r="X133" i="17" s="1"/>
  <c r="V133" i="17"/>
  <c r="S133" i="17"/>
  <c r="P133" i="17"/>
  <c r="M133" i="17"/>
  <c r="J133" i="17"/>
  <c r="E133" i="17"/>
  <c r="D133" i="17"/>
  <c r="C133" i="17"/>
  <c r="B133" i="17"/>
  <c r="X132" i="17"/>
  <c r="W132" i="17"/>
  <c r="V132" i="17"/>
  <c r="S132" i="17"/>
  <c r="P132" i="17"/>
  <c r="M132" i="17"/>
  <c r="J132" i="17"/>
  <c r="E132" i="17"/>
  <c r="D132" i="17"/>
  <c r="C132" i="17"/>
  <c r="B132" i="17"/>
  <c r="W131" i="17"/>
  <c r="X131" i="17" s="1"/>
  <c r="V131" i="17"/>
  <c r="S131" i="17"/>
  <c r="P131" i="17"/>
  <c r="M131" i="17"/>
  <c r="J131" i="17"/>
  <c r="E131" i="17"/>
  <c r="D131" i="17"/>
  <c r="C131" i="17"/>
  <c r="B131" i="17"/>
  <c r="W130" i="17"/>
  <c r="X130" i="17" s="1"/>
  <c r="V130" i="17"/>
  <c r="S130" i="17"/>
  <c r="P130" i="17"/>
  <c r="M130" i="17"/>
  <c r="J130" i="17"/>
  <c r="E130" i="17"/>
  <c r="D130" i="17"/>
  <c r="C130" i="17"/>
  <c r="B130" i="17"/>
  <c r="W129" i="17"/>
  <c r="X129" i="17" s="1"/>
  <c r="V129" i="17"/>
  <c r="S129" i="17"/>
  <c r="P129" i="17"/>
  <c r="M129" i="17"/>
  <c r="J129" i="17"/>
  <c r="E129" i="17"/>
  <c r="D129" i="17"/>
  <c r="C129" i="17"/>
  <c r="B129" i="17"/>
  <c r="X128" i="17"/>
  <c r="W128" i="17"/>
  <c r="V128" i="17"/>
  <c r="S128" i="17"/>
  <c r="P128" i="17"/>
  <c r="M128" i="17"/>
  <c r="J128" i="17"/>
  <c r="E128" i="17"/>
  <c r="D128" i="17"/>
  <c r="C128" i="17"/>
  <c r="B128" i="17"/>
  <c r="W127" i="17"/>
  <c r="X127" i="17" s="1"/>
  <c r="V127" i="17"/>
  <c r="S127" i="17"/>
  <c r="P127" i="17"/>
  <c r="M127" i="17"/>
  <c r="J127" i="17"/>
  <c r="E127" i="17"/>
  <c r="D127" i="17"/>
  <c r="C127" i="17"/>
  <c r="B127" i="17"/>
  <c r="W126" i="17"/>
  <c r="X126" i="17" s="1"/>
  <c r="V126" i="17"/>
  <c r="S126" i="17"/>
  <c r="P126" i="17"/>
  <c r="M126" i="17"/>
  <c r="J126" i="17"/>
  <c r="E126" i="17"/>
  <c r="D126" i="17"/>
  <c r="C126" i="17"/>
  <c r="B126" i="17"/>
  <c r="W125" i="17"/>
  <c r="X125" i="17" s="1"/>
  <c r="V125" i="17"/>
  <c r="S125" i="17"/>
  <c r="P125" i="17"/>
  <c r="M125" i="17"/>
  <c r="J125" i="17"/>
  <c r="E125" i="17"/>
  <c r="D125" i="17"/>
  <c r="C125" i="17"/>
  <c r="B125" i="17"/>
  <c r="X124" i="17"/>
  <c r="W124" i="17"/>
  <c r="V124" i="17"/>
  <c r="S124" i="17"/>
  <c r="P124" i="17"/>
  <c r="M124" i="17"/>
  <c r="J124" i="17"/>
  <c r="E124" i="17"/>
  <c r="D124" i="17"/>
  <c r="C124" i="17"/>
  <c r="B124" i="17"/>
  <c r="W123" i="17"/>
  <c r="X123" i="17" s="1"/>
  <c r="V123" i="17"/>
  <c r="S123" i="17"/>
  <c r="P123" i="17"/>
  <c r="M123" i="17"/>
  <c r="J123" i="17"/>
  <c r="E123" i="17"/>
  <c r="D123" i="17"/>
  <c r="C123" i="17"/>
  <c r="B123" i="17"/>
  <c r="W122" i="17"/>
  <c r="X122" i="17" s="1"/>
  <c r="V122" i="17"/>
  <c r="S122" i="17"/>
  <c r="P122" i="17"/>
  <c r="M122" i="17"/>
  <c r="J122" i="17"/>
  <c r="E122" i="17"/>
  <c r="D122" i="17"/>
  <c r="C122" i="17"/>
  <c r="B122" i="17"/>
  <c r="W121" i="17"/>
  <c r="X121" i="17" s="1"/>
  <c r="V121" i="17"/>
  <c r="S121" i="17"/>
  <c r="P121" i="17"/>
  <c r="M121" i="17"/>
  <c r="J121" i="17"/>
  <c r="E121" i="17"/>
  <c r="D121" i="17"/>
  <c r="C121" i="17"/>
  <c r="B121" i="17"/>
  <c r="X120" i="17"/>
  <c r="W120" i="17"/>
  <c r="V120" i="17"/>
  <c r="S120" i="17"/>
  <c r="P120" i="17"/>
  <c r="M120" i="17"/>
  <c r="J120" i="17"/>
  <c r="E120" i="17"/>
  <c r="D120" i="17"/>
  <c r="C120" i="17"/>
  <c r="B120" i="17"/>
  <c r="W119" i="17"/>
  <c r="X119" i="17" s="1"/>
  <c r="V119" i="17"/>
  <c r="S119" i="17"/>
  <c r="P119" i="17"/>
  <c r="M119" i="17"/>
  <c r="J119" i="17"/>
  <c r="E119" i="17"/>
  <c r="D119" i="17"/>
  <c r="C119" i="17"/>
  <c r="B119" i="17"/>
  <c r="W118" i="17"/>
  <c r="X118" i="17" s="1"/>
  <c r="V118" i="17"/>
  <c r="S118" i="17"/>
  <c r="P118" i="17"/>
  <c r="M118" i="17"/>
  <c r="J118" i="17"/>
  <c r="E118" i="17"/>
  <c r="D118" i="17"/>
  <c r="C118" i="17"/>
  <c r="B118" i="17"/>
  <c r="W117" i="17"/>
  <c r="X117" i="17" s="1"/>
  <c r="V117" i="17"/>
  <c r="S117" i="17"/>
  <c r="P117" i="17"/>
  <c r="M117" i="17"/>
  <c r="J117" i="17"/>
  <c r="E117" i="17"/>
  <c r="D117" i="17"/>
  <c r="C117" i="17"/>
  <c r="B117" i="17"/>
  <c r="X116" i="17"/>
  <c r="W116" i="17"/>
  <c r="V116" i="17"/>
  <c r="S116" i="17"/>
  <c r="P116" i="17"/>
  <c r="M116" i="17"/>
  <c r="J116" i="17"/>
  <c r="E116" i="17"/>
  <c r="D116" i="17"/>
  <c r="C116" i="17"/>
  <c r="B116" i="17"/>
  <c r="W115" i="17"/>
  <c r="X115" i="17" s="1"/>
  <c r="V115" i="17"/>
  <c r="S115" i="17"/>
  <c r="P115" i="17"/>
  <c r="M115" i="17"/>
  <c r="J115" i="17"/>
  <c r="E115" i="17"/>
  <c r="D115" i="17"/>
  <c r="C115" i="17"/>
  <c r="B115" i="17"/>
  <c r="W114" i="17"/>
  <c r="X114" i="17" s="1"/>
  <c r="V114" i="17"/>
  <c r="S114" i="17"/>
  <c r="P114" i="17"/>
  <c r="M114" i="17"/>
  <c r="J114" i="17"/>
  <c r="E114" i="17"/>
  <c r="D114" i="17"/>
  <c r="C114" i="17"/>
  <c r="B114" i="17"/>
  <c r="X113" i="17"/>
  <c r="W113" i="17"/>
  <c r="V113" i="17"/>
  <c r="S113" i="17"/>
  <c r="P113" i="17"/>
  <c r="M113" i="17"/>
  <c r="J113" i="17"/>
  <c r="E113" i="17"/>
  <c r="D113" i="17"/>
  <c r="C113" i="17"/>
  <c r="B113" i="17"/>
  <c r="W112" i="17"/>
  <c r="X112" i="17" s="1"/>
  <c r="V112" i="17"/>
  <c r="S112" i="17"/>
  <c r="P112" i="17"/>
  <c r="M112" i="17"/>
  <c r="J112" i="17"/>
  <c r="E112" i="17"/>
  <c r="D112" i="17"/>
  <c r="C112" i="17"/>
  <c r="B112" i="17"/>
  <c r="W111" i="17"/>
  <c r="X111" i="17" s="1"/>
  <c r="V111" i="17"/>
  <c r="S111" i="17"/>
  <c r="P111" i="17"/>
  <c r="M111" i="17"/>
  <c r="J111" i="17"/>
  <c r="E111" i="17"/>
  <c r="D111" i="17"/>
  <c r="C111" i="17"/>
  <c r="B111" i="17"/>
  <c r="X110" i="17"/>
  <c r="W110" i="17"/>
  <c r="V110" i="17"/>
  <c r="S110" i="17"/>
  <c r="P110" i="17"/>
  <c r="M110" i="17"/>
  <c r="J110" i="17"/>
  <c r="E110" i="17"/>
  <c r="D110" i="17"/>
  <c r="C110" i="17"/>
  <c r="B110" i="17"/>
  <c r="W109" i="17"/>
  <c r="X109" i="17" s="1"/>
  <c r="V109" i="17"/>
  <c r="S109" i="17"/>
  <c r="P109" i="17"/>
  <c r="M109" i="17"/>
  <c r="J109" i="17"/>
  <c r="E109" i="17"/>
  <c r="D109" i="17"/>
  <c r="C109" i="17"/>
  <c r="B109" i="17"/>
  <c r="W108" i="17"/>
  <c r="X108" i="17" s="1"/>
  <c r="V108" i="17"/>
  <c r="S108" i="17"/>
  <c r="P108" i="17"/>
  <c r="M108" i="17"/>
  <c r="J108" i="17"/>
  <c r="E108" i="17"/>
  <c r="D108" i="17"/>
  <c r="C108" i="17"/>
  <c r="B108" i="17"/>
  <c r="W107" i="17"/>
  <c r="X107" i="17" s="1"/>
  <c r="V107" i="17"/>
  <c r="S107" i="17"/>
  <c r="P107" i="17"/>
  <c r="M107" i="17"/>
  <c r="J107" i="17"/>
  <c r="E107" i="17"/>
  <c r="D107" i="17"/>
  <c r="C107" i="17"/>
  <c r="B107" i="17"/>
  <c r="X106" i="17"/>
  <c r="W106" i="17"/>
  <c r="V106" i="17"/>
  <c r="S106" i="17"/>
  <c r="P106" i="17"/>
  <c r="M106" i="17"/>
  <c r="J106" i="17"/>
  <c r="E106" i="17"/>
  <c r="D106" i="17"/>
  <c r="C106" i="17"/>
  <c r="B106" i="17"/>
  <c r="W105" i="17"/>
  <c r="X105" i="17" s="1"/>
  <c r="V105" i="17"/>
  <c r="S105" i="17"/>
  <c r="P105" i="17"/>
  <c r="M105" i="17"/>
  <c r="J105" i="17"/>
  <c r="E105" i="17"/>
  <c r="D105" i="17"/>
  <c r="C105" i="17"/>
  <c r="B105" i="17"/>
  <c r="W104" i="17"/>
  <c r="X104" i="17" s="1"/>
  <c r="V104" i="17"/>
  <c r="S104" i="17"/>
  <c r="P104" i="17"/>
  <c r="M104" i="17"/>
  <c r="J104" i="17"/>
  <c r="E104" i="17"/>
  <c r="D104" i="17"/>
  <c r="C104" i="17"/>
  <c r="B104" i="17"/>
  <c r="W103" i="17"/>
  <c r="X103" i="17" s="1"/>
  <c r="V103" i="17"/>
  <c r="S103" i="17"/>
  <c r="P103" i="17"/>
  <c r="M103" i="17"/>
  <c r="J103" i="17"/>
  <c r="E103" i="17"/>
  <c r="D103" i="17"/>
  <c r="C103" i="17"/>
  <c r="B103" i="17"/>
  <c r="W102" i="17"/>
  <c r="X102" i="17" s="1"/>
  <c r="V102" i="17"/>
  <c r="S102" i="17"/>
  <c r="P102" i="17"/>
  <c r="M102" i="17"/>
  <c r="J102" i="17"/>
  <c r="E102" i="17"/>
  <c r="D102" i="17"/>
  <c r="C102" i="17"/>
  <c r="B102" i="17"/>
  <c r="W101" i="17"/>
  <c r="X101" i="17" s="1"/>
  <c r="V101" i="17"/>
  <c r="S101" i="17"/>
  <c r="P101" i="17"/>
  <c r="M101" i="17"/>
  <c r="J101" i="17"/>
  <c r="E101" i="17"/>
  <c r="D101" i="17"/>
  <c r="C101" i="17"/>
  <c r="B101" i="17"/>
  <c r="X100" i="17"/>
  <c r="W100" i="17"/>
  <c r="V100" i="17"/>
  <c r="S100" i="17"/>
  <c r="P100" i="17"/>
  <c r="M100" i="17"/>
  <c r="J100" i="17"/>
  <c r="E100" i="17"/>
  <c r="D100" i="17"/>
  <c r="C100" i="17"/>
  <c r="B100" i="17"/>
  <c r="W99" i="17"/>
  <c r="X99" i="17" s="1"/>
  <c r="V99" i="17"/>
  <c r="S99" i="17"/>
  <c r="P99" i="17"/>
  <c r="M99" i="17"/>
  <c r="J99" i="17"/>
  <c r="E99" i="17"/>
  <c r="D99" i="17"/>
  <c r="C99" i="17"/>
  <c r="B99" i="17"/>
  <c r="W98" i="17"/>
  <c r="X98" i="17" s="1"/>
  <c r="V98" i="17"/>
  <c r="S98" i="17"/>
  <c r="P98" i="17"/>
  <c r="M98" i="17"/>
  <c r="J98" i="17"/>
  <c r="E98" i="17"/>
  <c r="D98" i="17"/>
  <c r="C98" i="17"/>
  <c r="B98" i="17"/>
  <c r="X97" i="17"/>
  <c r="W97" i="17"/>
  <c r="V97" i="17"/>
  <c r="S97" i="17"/>
  <c r="P97" i="17"/>
  <c r="M97" i="17"/>
  <c r="J97" i="17"/>
  <c r="E97" i="17"/>
  <c r="D97" i="17"/>
  <c r="C97" i="17"/>
  <c r="B97" i="17"/>
  <c r="W96" i="17"/>
  <c r="X96" i="17" s="1"/>
  <c r="V96" i="17"/>
  <c r="S96" i="17"/>
  <c r="P96" i="17"/>
  <c r="M96" i="17"/>
  <c r="J96" i="17"/>
  <c r="E96" i="17"/>
  <c r="D96" i="17"/>
  <c r="C96" i="17"/>
  <c r="B96" i="17"/>
  <c r="W95" i="17"/>
  <c r="X95" i="17" s="1"/>
  <c r="V95" i="17"/>
  <c r="S95" i="17"/>
  <c r="P95" i="17"/>
  <c r="M95" i="17"/>
  <c r="J95" i="17"/>
  <c r="E95" i="17"/>
  <c r="D95" i="17"/>
  <c r="C95" i="17"/>
  <c r="B95" i="17"/>
  <c r="X94" i="17"/>
  <c r="W94" i="17"/>
  <c r="V94" i="17"/>
  <c r="S94" i="17"/>
  <c r="P94" i="17"/>
  <c r="M94" i="17"/>
  <c r="J94" i="17"/>
  <c r="E94" i="17"/>
  <c r="D94" i="17"/>
  <c r="C94" i="17"/>
  <c r="B94" i="17"/>
  <c r="W93" i="17"/>
  <c r="X93" i="17" s="1"/>
  <c r="V93" i="17"/>
  <c r="S93" i="17"/>
  <c r="P93" i="17"/>
  <c r="M93" i="17"/>
  <c r="J93" i="17"/>
  <c r="E93" i="17"/>
  <c r="D93" i="17"/>
  <c r="C93" i="17"/>
  <c r="B93" i="17"/>
  <c r="W92" i="17"/>
  <c r="X92" i="17" s="1"/>
  <c r="V92" i="17"/>
  <c r="S92" i="17"/>
  <c r="P92" i="17"/>
  <c r="M92" i="17"/>
  <c r="J92" i="17"/>
  <c r="E92" i="17"/>
  <c r="D92" i="17"/>
  <c r="C92" i="17"/>
  <c r="B92" i="17"/>
  <c r="W91" i="17"/>
  <c r="X91" i="17" s="1"/>
  <c r="V91" i="17"/>
  <c r="S91" i="17"/>
  <c r="P91" i="17"/>
  <c r="M91" i="17"/>
  <c r="J91" i="17"/>
  <c r="E91" i="17"/>
  <c r="D91" i="17"/>
  <c r="C91" i="17"/>
  <c r="B91" i="17"/>
  <c r="X90" i="17"/>
  <c r="W90" i="17"/>
  <c r="V90" i="17"/>
  <c r="S90" i="17"/>
  <c r="P90" i="17"/>
  <c r="M90" i="17"/>
  <c r="J90" i="17"/>
  <c r="E90" i="17"/>
  <c r="D90" i="17"/>
  <c r="C90" i="17"/>
  <c r="B90" i="17"/>
  <c r="W89" i="17"/>
  <c r="X89" i="17" s="1"/>
  <c r="V89" i="17"/>
  <c r="S89" i="17"/>
  <c r="P89" i="17"/>
  <c r="M89" i="17"/>
  <c r="J89" i="17"/>
  <c r="E89" i="17"/>
  <c r="D89" i="17"/>
  <c r="C89" i="17"/>
  <c r="B89" i="17"/>
  <c r="W88" i="17"/>
  <c r="X88" i="17" s="1"/>
  <c r="V88" i="17"/>
  <c r="S88" i="17"/>
  <c r="P88" i="17"/>
  <c r="M88" i="17"/>
  <c r="J88" i="17"/>
  <c r="E88" i="17"/>
  <c r="D88" i="17"/>
  <c r="C88" i="17"/>
  <c r="B88" i="17"/>
  <c r="W87" i="17"/>
  <c r="X87" i="17" s="1"/>
  <c r="V87" i="17"/>
  <c r="S87" i="17"/>
  <c r="P87" i="17"/>
  <c r="M87" i="17"/>
  <c r="J87" i="17"/>
  <c r="E87" i="17"/>
  <c r="D87" i="17"/>
  <c r="C87" i="17"/>
  <c r="B87" i="17"/>
  <c r="W86" i="17"/>
  <c r="X86" i="17" s="1"/>
  <c r="V86" i="17"/>
  <c r="S86" i="17"/>
  <c r="P86" i="17"/>
  <c r="M86" i="17"/>
  <c r="J86" i="17"/>
  <c r="E86" i="17"/>
  <c r="D86" i="17"/>
  <c r="C86" i="17"/>
  <c r="B86" i="17"/>
  <c r="W85" i="17"/>
  <c r="X85" i="17" s="1"/>
  <c r="V85" i="17"/>
  <c r="S85" i="17"/>
  <c r="P85" i="17"/>
  <c r="M85" i="17"/>
  <c r="J85" i="17"/>
  <c r="E85" i="17"/>
  <c r="D85" i="17"/>
  <c r="C85" i="17"/>
  <c r="B85" i="17"/>
  <c r="X84" i="17"/>
  <c r="W84" i="17"/>
  <c r="V84" i="17"/>
  <c r="S84" i="17"/>
  <c r="P84" i="17"/>
  <c r="M84" i="17"/>
  <c r="J84" i="17"/>
  <c r="E84" i="17"/>
  <c r="D84" i="17"/>
  <c r="C84" i="17"/>
  <c r="B84" i="17"/>
  <c r="W83" i="17"/>
  <c r="X83" i="17" s="1"/>
  <c r="V83" i="17"/>
  <c r="S83" i="17"/>
  <c r="P83" i="17"/>
  <c r="M83" i="17"/>
  <c r="J83" i="17"/>
  <c r="E83" i="17"/>
  <c r="D83" i="17"/>
  <c r="C83" i="17"/>
  <c r="B83" i="17"/>
  <c r="W82" i="17"/>
  <c r="X82" i="17" s="1"/>
  <c r="V82" i="17"/>
  <c r="S82" i="17"/>
  <c r="P82" i="17"/>
  <c r="M82" i="17"/>
  <c r="J82" i="17"/>
  <c r="E82" i="17"/>
  <c r="D82" i="17"/>
  <c r="C82" i="17"/>
  <c r="B82" i="17"/>
  <c r="X81" i="17"/>
  <c r="W81" i="17"/>
  <c r="V81" i="17"/>
  <c r="S81" i="17"/>
  <c r="P81" i="17"/>
  <c r="M81" i="17"/>
  <c r="J81" i="17"/>
  <c r="E81" i="17"/>
  <c r="D81" i="17"/>
  <c r="C81" i="17"/>
  <c r="B81" i="17"/>
  <c r="W80" i="17"/>
  <c r="X80" i="17" s="1"/>
  <c r="V80" i="17"/>
  <c r="S80" i="17"/>
  <c r="P80" i="17"/>
  <c r="M80" i="17"/>
  <c r="J80" i="17"/>
  <c r="E80" i="17"/>
  <c r="D80" i="17"/>
  <c r="C80" i="17"/>
  <c r="B80" i="17"/>
  <c r="W79" i="17"/>
  <c r="X79" i="17" s="1"/>
  <c r="V79" i="17"/>
  <c r="S79" i="17"/>
  <c r="P79" i="17"/>
  <c r="M79" i="17"/>
  <c r="J79" i="17"/>
  <c r="E79" i="17"/>
  <c r="D79" i="17"/>
  <c r="C79" i="17"/>
  <c r="B79" i="17"/>
  <c r="X78" i="17"/>
  <c r="W78" i="17"/>
  <c r="V78" i="17"/>
  <c r="S78" i="17"/>
  <c r="P78" i="17"/>
  <c r="M78" i="17"/>
  <c r="J78" i="17"/>
  <c r="E78" i="17"/>
  <c r="D78" i="17"/>
  <c r="C78" i="17"/>
  <c r="B78" i="17"/>
  <c r="W77" i="17"/>
  <c r="X77" i="17" s="1"/>
  <c r="V77" i="17"/>
  <c r="S77" i="17"/>
  <c r="P77" i="17"/>
  <c r="M77" i="17"/>
  <c r="J77" i="17"/>
  <c r="E77" i="17"/>
  <c r="D77" i="17"/>
  <c r="C77" i="17"/>
  <c r="B77" i="17"/>
  <c r="W76" i="17"/>
  <c r="X76" i="17" s="1"/>
  <c r="V76" i="17"/>
  <c r="S76" i="17"/>
  <c r="P76" i="17"/>
  <c r="M76" i="17"/>
  <c r="J76" i="17"/>
  <c r="E76" i="17"/>
  <c r="D76" i="17"/>
  <c r="C76" i="17"/>
  <c r="B76" i="17"/>
  <c r="W75" i="17"/>
  <c r="X75" i="17" s="1"/>
  <c r="V75" i="17"/>
  <c r="S75" i="17"/>
  <c r="P75" i="17"/>
  <c r="M75" i="17"/>
  <c r="J75" i="17"/>
  <c r="E75" i="17"/>
  <c r="D75" i="17"/>
  <c r="C75" i="17"/>
  <c r="B75" i="17"/>
  <c r="X74" i="17"/>
  <c r="W74" i="17"/>
  <c r="V74" i="17"/>
  <c r="S74" i="17"/>
  <c r="P74" i="17"/>
  <c r="M74" i="17"/>
  <c r="J74" i="17"/>
  <c r="E74" i="17"/>
  <c r="D74" i="17"/>
  <c r="C74" i="17"/>
  <c r="B74" i="17"/>
  <c r="W73" i="17"/>
  <c r="X73" i="17" s="1"/>
  <c r="V73" i="17"/>
  <c r="S73" i="17"/>
  <c r="P73" i="17"/>
  <c r="M73" i="17"/>
  <c r="J73" i="17"/>
  <c r="E73" i="17"/>
  <c r="D73" i="17"/>
  <c r="C73" i="17"/>
  <c r="B73" i="17"/>
  <c r="W72" i="17"/>
  <c r="X72" i="17" s="1"/>
  <c r="V72" i="17"/>
  <c r="S72" i="17"/>
  <c r="P72" i="17"/>
  <c r="M72" i="17"/>
  <c r="J72" i="17"/>
  <c r="E72" i="17"/>
  <c r="D72" i="17"/>
  <c r="C72" i="17"/>
  <c r="B72" i="17"/>
  <c r="W71" i="17"/>
  <c r="X71" i="17" s="1"/>
  <c r="V71" i="17"/>
  <c r="S71" i="17"/>
  <c r="P71" i="17"/>
  <c r="M71" i="17"/>
  <c r="J71" i="17"/>
  <c r="E71" i="17"/>
  <c r="D71" i="17"/>
  <c r="C71" i="17"/>
  <c r="B71" i="17"/>
  <c r="W70" i="17"/>
  <c r="X70" i="17" s="1"/>
  <c r="V70" i="17"/>
  <c r="S70" i="17"/>
  <c r="P70" i="17"/>
  <c r="M70" i="17"/>
  <c r="J70" i="17"/>
  <c r="E70" i="17"/>
  <c r="D70" i="17"/>
  <c r="C70" i="17"/>
  <c r="B70" i="17"/>
  <c r="W69" i="17"/>
  <c r="X69" i="17" s="1"/>
  <c r="V69" i="17"/>
  <c r="S69" i="17"/>
  <c r="P69" i="17"/>
  <c r="M69" i="17"/>
  <c r="J69" i="17"/>
  <c r="E69" i="17"/>
  <c r="D69" i="17"/>
  <c r="C69" i="17"/>
  <c r="B69" i="17"/>
  <c r="X68" i="17"/>
  <c r="W68" i="17"/>
  <c r="V68" i="17"/>
  <c r="S68" i="17"/>
  <c r="P68" i="17"/>
  <c r="M68" i="17"/>
  <c r="J68" i="17"/>
  <c r="E68" i="17"/>
  <c r="D68" i="17"/>
  <c r="C68" i="17"/>
  <c r="B68" i="17"/>
  <c r="W67" i="17"/>
  <c r="X67" i="17" s="1"/>
  <c r="V67" i="17"/>
  <c r="S67" i="17"/>
  <c r="P67" i="17"/>
  <c r="M67" i="17"/>
  <c r="J67" i="17"/>
  <c r="E67" i="17"/>
  <c r="D67" i="17"/>
  <c r="C67" i="17"/>
  <c r="B67" i="17"/>
  <c r="W66" i="17"/>
  <c r="X66" i="17" s="1"/>
  <c r="V66" i="17"/>
  <c r="S66" i="17"/>
  <c r="P66" i="17"/>
  <c r="M66" i="17"/>
  <c r="J66" i="17"/>
  <c r="E66" i="17"/>
  <c r="D66" i="17"/>
  <c r="C66" i="17"/>
  <c r="B66" i="17"/>
  <c r="X65" i="17"/>
  <c r="W65" i="17"/>
  <c r="V65" i="17"/>
  <c r="S65" i="17"/>
  <c r="P65" i="17"/>
  <c r="M65" i="17"/>
  <c r="J65" i="17"/>
  <c r="E65" i="17"/>
  <c r="D65" i="17"/>
  <c r="C65" i="17"/>
  <c r="B65" i="17"/>
  <c r="W64" i="17"/>
  <c r="X64" i="17" s="1"/>
  <c r="V64" i="17"/>
  <c r="S64" i="17"/>
  <c r="P64" i="17"/>
  <c r="M64" i="17"/>
  <c r="J64" i="17"/>
  <c r="E64" i="17"/>
  <c r="D64" i="17"/>
  <c r="C64" i="17"/>
  <c r="B64" i="17"/>
  <c r="W63" i="17"/>
  <c r="X63" i="17" s="1"/>
  <c r="V63" i="17"/>
  <c r="S63" i="17"/>
  <c r="P63" i="17"/>
  <c r="M63" i="17"/>
  <c r="J63" i="17"/>
  <c r="E63" i="17"/>
  <c r="D63" i="17"/>
  <c r="C63" i="17"/>
  <c r="B63" i="17"/>
  <c r="X62" i="17"/>
  <c r="W62" i="17"/>
  <c r="V62" i="17"/>
  <c r="S62" i="17"/>
  <c r="P62" i="17"/>
  <c r="M62" i="17"/>
  <c r="J62" i="17"/>
  <c r="E62" i="17"/>
  <c r="D62" i="17"/>
  <c r="C62" i="17"/>
  <c r="B62" i="17"/>
  <c r="W61" i="17"/>
  <c r="X61" i="17" s="1"/>
  <c r="V61" i="17"/>
  <c r="S61" i="17"/>
  <c r="P61" i="17"/>
  <c r="M61" i="17"/>
  <c r="J61" i="17"/>
  <c r="E61" i="17"/>
  <c r="D61" i="17"/>
  <c r="C61" i="17"/>
  <c r="B61" i="17"/>
  <c r="W60" i="17"/>
  <c r="X60" i="17" s="1"/>
  <c r="V60" i="17"/>
  <c r="S60" i="17"/>
  <c r="P60" i="17"/>
  <c r="M60" i="17"/>
  <c r="J60" i="17"/>
  <c r="E60" i="17"/>
  <c r="D60" i="17"/>
  <c r="C60" i="17"/>
  <c r="B60" i="17"/>
  <c r="W59" i="17"/>
  <c r="X59" i="17" s="1"/>
  <c r="V59" i="17"/>
  <c r="S59" i="17"/>
  <c r="P59" i="17"/>
  <c r="M59" i="17"/>
  <c r="J59" i="17"/>
  <c r="E59" i="17"/>
  <c r="D59" i="17"/>
  <c r="C59" i="17"/>
  <c r="B59" i="17"/>
  <c r="X58" i="17"/>
  <c r="W58" i="17"/>
  <c r="V58" i="17"/>
  <c r="S58" i="17"/>
  <c r="P58" i="17"/>
  <c r="M58" i="17"/>
  <c r="J58" i="17"/>
  <c r="E58" i="17"/>
  <c r="D58" i="17"/>
  <c r="C58" i="17"/>
  <c r="B58" i="17"/>
  <c r="W57" i="17"/>
  <c r="X57" i="17" s="1"/>
  <c r="V57" i="17"/>
  <c r="S57" i="17"/>
  <c r="P57" i="17"/>
  <c r="M57" i="17"/>
  <c r="J57" i="17"/>
  <c r="E57" i="17"/>
  <c r="D57" i="17"/>
  <c r="C57" i="17"/>
  <c r="B57" i="17"/>
  <c r="W56" i="17"/>
  <c r="X56" i="17" s="1"/>
  <c r="V56" i="17"/>
  <c r="S56" i="17"/>
  <c r="P56" i="17"/>
  <c r="M56" i="17"/>
  <c r="J56" i="17"/>
  <c r="E56" i="17"/>
  <c r="D56" i="17"/>
  <c r="C56" i="17"/>
  <c r="B56" i="17"/>
  <c r="W55" i="17"/>
  <c r="X55" i="17" s="1"/>
  <c r="V55" i="17"/>
  <c r="S55" i="17"/>
  <c r="P55" i="17"/>
  <c r="M55" i="17"/>
  <c r="J55" i="17"/>
  <c r="E55" i="17"/>
  <c r="D55" i="17"/>
  <c r="C55" i="17"/>
  <c r="B55" i="17"/>
  <c r="X54" i="17"/>
  <c r="W54" i="17"/>
  <c r="V54" i="17"/>
  <c r="S54" i="17"/>
  <c r="P54" i="17"/>
  <c r="M54" i="17"/>
  <c r="J54" i="17"/>
  <c r="E54" i="17"/>
  <c r="D54" i="17"/>
  <c r="C54" i="17"/>
  <c r="B54" i="17"/>
  <c r="W53" i="17"/>
  <c r="X53" i="17" s="1"/>
  <c r="V53" i="17"/>
  <c r="S53" i="17"/>
  <c r="P53" i="17"/>
  <c r="M53" i="17"/>
  <c r="J53" i="17"/>
  <c r="E53" i="17"/>
  <c r="D53" i="17"/>
  <c r="C53" i="17"/>
  <c r="B53" i="17"/>
  <c r="W52" i="17"/>
  <c r="X52" i="17" s="1"/>
  <c r="V52" i="17"/>
  <c r="S52" i="17"/>
  <c r="P52" i="17"/>
  <c r="M52" i="17"/>
  <c r="J52" i="17"/>
  <c r="E52" i="17"/>
  <c r="D52" i="17"/>
  <c r="C52" i="17"/>
  <c r="B52" i="17"/>
  <c r="W51" i="17"/>
  <c r="X51" i="17" s="1"/>
  <c r="V51" i="17"/>
  <c r="S51" i="17"/>
  <c r="P51" i="17"/>
  <c r="M51" i="17"/>
  <c r="J51" i="17"/>
  <c r="E51" i="17"/>
  <c r="D51" i="17"/>
  <c r="C51" i="17"/>
  <c r="B51" i="17"/>
  <c r="X50" i="17"/>
  <c r="W50" i="17"/>
  <c r="V50" i="17"/>
  <c r="S50" i="17"/>
  <c r="P50" i="17"/>
  <c r="M50" i="17"/>
  <c r="J50" i="17"/>
  <c r="E50" i="17"/>
  <c r="D50" i="17"/>
  <c r="C50" i="17"/>
  <c r="B50" i="17"/>
  <c r="W49" i="17"/>
  <c r="X49" i="17" s="1"/>
  <c r="V49" i="17"/>
  <c r="S49" i="17"/>
  <c r="P49" i="17"/>
  <c r="M49" i="17"/>
  <c r="J49" i="17"/>
  <c r="E49" i="17"/>
  <c r="D49" i="17"/>
  <c r="C49" i="17"/>
  <c r="B49" i="17"/>
  <c r="W48" i="17"/>
  <c r="X48" i="17" s="1"/>
  <c r="V48" i="17"/>
  <c r="S48" i="17"/>
  <c r="P48" i="17"/>
  <c r="M48" i="17"/>
  <c r="J48" i="17"/>
  <c r="E48" i="17"/>
  <c r="D48" i="17"/>
  <c r="C48" i="17"/>
  <c r="B48" i="17"/>
  <c r="W47" i="17"/>
  <c r="X47" i="17" s="1"/>
  <c r="V47" i="17"/>
  <c r="S47" i="17"/>
  <c r="P47" i="17"/>
  <c r="M47" i="17"/>
  <c r="J47" i="17"/>
  <c r="E47" i="17"/>
  <c r="D47" i="17"/>
  <c r="C47" i="17"/>
  <c r="B47" i="17"/>
  <c r="X46" i="17"/>
  <c r="W46" i="17"/>
  <c r="V46" i="17"/>
  <c r="S46" i="17"/>
  <c r="P46" i="17"/>
  <c r="M46" i="17"/>
  <c r="J46" i="17"/>
  <c r="E46" i="17"/>
  <c r="D46" i="17"/>
  <c r="C46" i="17"/>
  <c r="B46" i="17"/>
  <c r="W45" i="17"/>
  <c r="X45" i="17" s="1"/>
  <c r="V45" i="17"/>
  <c r="S45" i="17"/>
  <c r="P45" i="17"/>
  <c r="M45" i="17"/>
  <c r="J45" i="17"/>
  <c r="E45" i="17"/>
  <c r="D45" i="17"/>
  <c r="C45" i="17"/>
  <c r="B45" i="17"/>
  <c r="W44" i="17"/>
  <c r="X44" i="17" s="1"/>
  <c r="V44" i="17"/>
  <c r="S44" i="17"/>
  <c r="P44" i="17"/>
  <c r="M44" i="17"/>
  <c r="J44" i="17"/>
  <c r="E44" i="17"/>
  <c r="D44" i="17"/>
  <c r="C44" i="17"/>
  <c r="B44" i="17"/>
  <c r="W43" i="17"/>
  <c r="X43" i="17" s="1"/>
  <c r="V43" i="17"/>
  <c r="S43" i="17"/>
  <c r="P43" i="17"/>
  <c r="M43" i="17"/>
  <c r="J43" i="17"/>
  <c r="E43" i="17"/>
  <c r="D43" i="17"/>
  <c r="C43" i="17"/>
  <c r="B43" i="17"/>
  <c r="X42" i="17"/>
  <c r="W42" i="17"/>
  <c r="V42" i="17"/>
  <c r="S42" i="17"/>
  <c r="P42" i="17"/>
  <c r="M42" i="17"/>
  <c r="J42" i="17"/>
  <c r="E42" i="17"/>
  <c r="D42" i="17"/>
  <c r="C42" i="17"/>
  <c r="B42" i="17"/>
  <c r="W41" i="17"/>
  <c r="X41" i="17" s="1"/>
  <c r="V41" i="17"/>
  <c r="S41" i="17"/>
  <c r="P41" i="17"/>
  <c r="M41" i="17"/>
  <c r="J41" i="17"/>
  <c r="E41" i="17"/>
  <c r="D41" i="17"/>
  <c r="C41" i="17"/>
  <c r="B41" i="17"/>
  <c r="W40" i="17"/>
  <c r="X40" i="17" s="1"/>
  <c r="V40" i="17"/>
  <c r="S40" i="17"/>
  <c r="P40" i="17"/>
  <c r="M40" i="17"/>
  <c r="J40" i="17"/>
  <c r="E40" i="17"/>
  <c r="D40" i="17"/>
  <c r="C40" i="17"/>
  <c r="B40" i="17"/>
  <c r="W39" i="17"/>
  <c r="X39" i="17" s="1"/>
  <c r="V39" i="17"/>
  <c r="S39" i="17"/>
  <c r="P39" i="17"/>
  <c r="M39" i="17"/>
  <c r="J39" i="17"/>
  <c r="E39" i="17"/>
  <c r="D39" i="17"/>
  <c r="C39" i="17"/>
  <c r="B39" i="17"/>
  <c r="X38" i="17"/>
  <c r="W38" i="17"/>
  <c r="V38" i="17"/>
  <c r="S38" i="17"/>
  <c r="P38" i="17"/>
  <c r="M38" i="17"/>
  <c r="J38" i="17"/>
  <c r="E38" i="17"/>
  <c r="D38" i="17"/>
  <c r="C38" i="17"/>
  <c r="B38" i="17"/>
  <c r="W37" i="17"/>
  <c r="X37" i="17" s="1"/>
  <c r="V37" i="17"/>
  <c r="S37" i="17"/>
  <c r="P37" i="17"/>
  <c r="M37" i="17"/>
  <c r="J37" i="17"/>
  <c r="E37" i="17"/>
  <c r="D37" i="17"/>
  <c r="C37" i="17"/>
  <c r="B37" i="17"/>
  <c r="W36" i="17"/>
  <c r="X36" i="17" s="1"/>
  <c r="V36" i="17"/>
  <c r="S36" i="17"/>
  <c r="P36" i="17"/>
  <c r="M36" i="17"/>
  <c r="J36" i="17"/>
  <c r="E36" i="17"/>
  <c r="D36" i="17"/>
  <c r="C36" i="17"/>
  <c r="B36" i="17"/>
  <c r="W35" i="17"/>
  <c r="X35" i="17" s="1"/>
  <c r="V35" i="17"/>
  <c r="S35" i="17"/>
  <c r="P35" i="17"/>
  <c r="M35" i="17"/>
  <c r="J35" i="17"/>
  <c r="E35" i="17"/>
  <c r="D35" i="17"/>
  <c r="C35" i="17"/>
  <c r="B35" i="17"/>
  <c r="X34" i="17"/>
  <c r="W34" i="17"/>
  <c r="V34" i="17"/>
  <c r="S34" i="17"/>
  <c r="P34" i="17"/>
  <c r="M34" i="17"/>
  <c r="J34" i="17"/>
  <c r="E34" i="17"/>
  <c r="D34" i="17"/>
  <c r="C34" i="17"/>
  <c r="B34" i="17"/>
  <c r="W33" i="17"/>
  <c r="X33" i="17" s="1"/>
  <c r="V33" i="17"/>
  <c r="S33" i="17"/>
  <c r="P33" i="17"/>
  <c r="M33" i="17"/>
  <c r="J33" i="17"/>
  <c r="E33" i="17"/>
  <c r="D33" i="17"/>
  <c r="C33" i="17"/>
  <c r="B33" i="17"/>
  <c r="W32" i="17"/>
  <c r="X32" i="17" s="1"/>
  <c r="V32" i="17"/>
  <c r="S32" i="17"/>
  <c r="P32" i="17"/>
  <c r="M32" i="17"/>
  <c r="J32" i="17"/>
  <c r="E32" i="17"/>
  <c r="D32" i="17"/>
  <c r="C32" i="17"/>
  <c r="B32" i="17"/>
  <c r="W31" i="17"/>
  <c r="X31" i="17" s="1"/>
  <c r="V31" i="17"/>
  <c r="S31" i="17"/>
  <c r="P31" i="17"/>
  <c r="M31" i="17"/>
  <c r="J31" i="17"/>
  <c r="E31" i="17"/>
  <c r="D31" i="17"/>
  <c r="C31" i="17"/>
  <c r="B31" i="17"/>
  <c r="X30" i="17"/>
  <c r="W30" i="17"/>
  <c r="V30" i="17"/>
  <c r="S30" i="17"/>
  <c r="P30" i="17"/>
  <c r="M30" i="17"/>
  <c r="J30" i="17"/>
  <c r="E30" i="17"/>
  <c r="D30" i="17"/>
  <c r="C30" i="17"/>
  <c r="B30" i="17"/>
  <c r="W29" i="17"/>
  <c r="X29" i="17" s="1"/>
  <c r="V29" i="17"/>
  <c r="S29" i="17"/>
  <c r="P29" i="17"/>
  <c r="M29" i="17"/>
  <c r="J29" i="17"/>
  <c r="E29" i="17"/>
  <c r="D29" i="17"/>
  <c r="C29" i="17"/>
  <c r="B29" i="17"/>
  <c r="W28" i="17"/>
  <c r="X28" i="17" s="1"/>
  <c r="V28" i="17"/>
  <c r="S28" i="17"/>
  <c r="P28" i="17"/>
  <c r="M28" i="17"/>
  <c r="J28" i="17"/>
  <c r="E28" i="17"/>
  <c r="D28" i="17"/>
  <c r="C28" i="17"/>
  <c r="B28" i="17"/>
  <c r="W27" i="17"/>
  <c r="X27" i="17" s="1"/>
  <c r="V27" i="17"/>
  <c r="S27" i="17"/>
  <c r="P27" i="17"/>
  <c r="M27" i="17"/>
  <c r="J27" i="17"/>
  <c r="E27" i="17"/>
  <c r="D27" i="17"/>
  <c r="C27" i="17"/>
  <c r="B27" i="17"/>
  <c r="X26" i="17"/>
  <c r="W26" i="17"/>
  <c r="V26" i="17"/>
  <c r="S26" i="17"/>
  <c r="P26" i="17"/>
  <c r="M26" i="17"/>
  <c r="J26" i="17"/>
  <c r="E26" i="17"/>
  <c r="D26" i="17"/>
  <c r="C26" i="17"/>
  <c r="B26" i="17"/>
  <c r="W25" i="17"/>
  <c r="X25" i="17" s="1"/>
  <c r="V25" i="17"/>
  <c r="S25" i="17"/>
  <c r="P25" i="17"/>
  <c r="M25" i="17"/>
  <c r="J25" i="17"/>
  <c r="E25" i="17"/>
  <c r="D25" i="17"/>
  <c r="C25" i="17"/>
  <c r="B25" i="17"/>
  <c r="W24" i="17"/>
  <c r="X24" i="17" s="1"/>
  <c r="V24" i="17"/>
  <c r="S24" i="17"/>
  <c r="P24" i="17"/>
  <c r="M24" i="17"/>
  <c r="J24" i="17"/>
  <c r="E24" i="17"/>
  <c r="D24" i="17"/>
  <c r="C24" i="17"/>
  <c r="B24" i="17"/>
  <c r="W23" i="17"/>
  <c r="X23" i="17" s="1"/>
  <c r="V23" i="17"/>
  <c r="S23" i="17"/>
  <c r="P23" i="17"/>
  <c r="M23" i="17"/>
  <c r="J23" i="17"/>
  <c r="E23" i="17"/>
  <c r="D23" i="17"/>
  <c r="C23" i="17"/>
  <c r="B23" i="17"/>
  <c r="X22" i="17"/>
  <c r="W22" i="17"/>
  <c r="V22" i="17"/>
  <c r="S22" i="17"/>
  <c r="P22" i="17"/>
  <c r="M22" i="17"/>
  <c r="J22" i="17"/>
  <c r="E22" i="17"/>
  <c r="D22" i="17"/>
  <c r="C22" i="17"/>
  <c r="B22" i="17"/>
  <c r="W21" i="17"/>
  <c r="X21" i="17" s="1"/>
  <c r="V21" i="17"/>
  <c r="S21" i="17"/>
  <c r="P21" i="17"/>
  <c r="M21" i="17"/>
  <c r="J21" i="17"/>
  <c r="E21" i="17"/>
  <c r="D21" i="17"/>
  <c r="C21" i="17"/>
  <c r="B21" i="17"/>
  <c r="W20" i="17"/>
  <c r="X20" i="17" s="1"/>
  <c r="V20" i="17"/>
  <c r="S20" i="17"/>
  <c r="P20" i="17"/>
  <c r="M20" i="17"/>
  <c r="J20" i="17"/>
  <c r="E20" i="17"/>
  <c r="D20" i="17"/>
  <c r="C20" i="17"/>
  <c r="B20" i="17"/>
  <c r="W19" i="17"/>
  <c r="X19" i="17" s="1"/>
  <c r="V19" i="17"/>
  <c r="S19" i="17"/>
  <c r="P19" i="17"/>
  <c r="M19" i="17"/>
  <c r="J19" i="17"/>
  <c r="E19" i="17"/>
  <c r="D19" i="17"/>
  <c r="C19" i="17"/>
  <c r="B19" i="17"/>
  <c r="X18" i="17"/>
  <c r="W18" i="17"/>
  <c r="V18" i="17"/>
  <c r="S18" i="17"/>
  <c r="P18" i="17"/>
  <c r="M18" i="17"/>
  <c r="J18" i="17"/>
  <c r="E18" i="17"/>
  <c r="D18" i="17"/>
  <c r="C18" i="17"/>
  <c r="B18" i="17"/>
  <c r="W17" i="17"/>
  <c r="X17" i="17" s="1"/>
  <c r="V17" i="17"/>
  <c r="S17" i="17"/>
  <c r="P17" i="17"/>
  <c r="M17" i="17"/>
  <c r="J17" i="17"/>
  <c r="E17" i="17"/>
  <c r="D17" i="17"/>
  <c r="C17" i="17"/>
  <c r="B17" i="17"/>
  <c r="W16" i="17"/>
  <c r="X16" i="17" s="1"/>
  <c r="V16" i="17"/>
  <c r="S16" i="17"/>
  <c r="P16" i="17"/>
  <c r="M16" i="17"/>
  <c r="J16" i="17"/>
  <c r="E16" i="17"/>
  <c r="D16" i="17"/>
  <c r="C16" i="17"/>
  <c r="B16" i="17"/>
  <c r="W15" i="17"/>
  <c r="X15" i="17" s="1"/>
  <c r="V15" i="17"/>
  <c r="S15" i="17"/>
  <c r="P15" i="17"/>
  <c r="M15" i="17"/>
  <c r="J15" i="17"/>
  <c r="E15" i="17"/>
  <c r="D15" i="17"/>
  <c r="C15" i="17"/>
  <c r="B15" i="17"/>
  <c r="X14" i="17"/>
  <c r="W14" i="17"/>
  <c r="V14" i="17"/>
  <c r="S14" i="17"/>
  <c r="P14" i="17"/>
  <c r="M14" i="17"/>
  <c r="J14" i="17"/>
  <c r="E14" i="17"/>
  <c r="D14" i="17"/>
  <c r="C14" i="17"/>
  <c r="B14" i="17"/>
  <c r="W13" i="17"/>
  <c r="X13" i="17" s="1"/>
  <c r="V13" i="17"/>
  <c r="S13" i="17"/>
  <c r="P13" i="17"/>
  <c r="M13" i="17"/>
  <c r="J13" i="17"/>
  <c r="E13" i="17"/>
  <c r="D13" i="17"/>
  <c r="C13" i="17"/>
  <c r="B13" i="17"/>
  <c r="W12" i="17"/>
  <c r="X12" i="17" s="1"/>
  <c r="V12" i="17"/>
  <c r="S12" i="17"/>
  <c r="P12" i="17"/>
  <c r="M12" i="17"/>
  <c r="J12" i="17"/>
  <c r="E12" i="17"/>
  <c r="D12" i="17"/>
  <c r="C12" i="17"/>
  <c r="B12" i="17"/>
  <c r="W11" i="17"/>
  <c r="X11" i="17" s="1"/>
  <c r="V11" i="17"/>
  <c r="S11" i="17"/>
  <c r="P11" i="17"/>
  <c r="M11" i="17"/>
  <c r="J11" i="17"/>
  <c r="E11" i="17"/>
  <c r="D11" i="17"/>
  <c r="C11" i="17"/>
  <c r="B11" i="17"/>
  <c r="X10" i="17"/>
  <c r="W10" i="17"/>
  <c r="V10" i="17"/>
  <c r="S10" i="17"/>
  <c r="P10" i="17"/>
  <c r="M10" i="17"/>
  <c r="J10" i="17"/>
  <c r="E10" i="17"/>
  <c r="D10" i="17"/>
  <c r="C10" i="17"/>
  <c r="B10" i="17"/>
  <c r="W9" i="17"/>
  <c r="X9" i="17" s="1"/>
  <c r="V9" i="17"/>
  <c r="S9" i="17"/>
  <c r="P9" i="17"/>
  <c r="M9" i="17"/>
  <c r="J9" i="17"/>
  <c r="E9" i="17"/>
  <c r="D9" i="17"/>
  <c r="C9" i="17"/>
  <c r="B9" i="17"/>
  <c r="V6" i="11" l="1"/>
  <c r="V3" i="11"/>
  <c r="C9" i="2" s="1"/>
  <c r="F220" i="12"/>
  <c r="F219" i="12"/>
  <c r="F218" i="12"/>
  <c r="F217" i="12"/>
  <c r="F216" i="12"/>
  <c r="F215" i="12"/>
  <c r="F214" i="12"/>
  <c r="F213" i="12"/>
  <c r="F212" i="12"/>
  <c r="F211" i="12"/>
  <c r="F210" i="12"/>
  <c r="F209" i="12"/>
  <c r="F208" i="12"/>
  <c r="F207" i="12"/>
  <c r="F206" i="12"/>
  <c r="F205" i="12"/>
  <c r="F204" i="12"/>
  <c r="F203" i="12"/>
  <c r="F202" i="12"/>
  <c r="F201" i="12"/>
  <c r="F200" i="12"/>
  <c r="F199" i="12"/>
  <c r="F198" i="12"/>
  <c r="F197" i="12"/>
  <c r="F196" i="12"/>
  <c r="F195" i="12"/>
  <c r="F194" i="12"/>
  <c r="F193" i="12"/>
  <c r="F192" i="12"/>
  <c r="F191" i="12"/>
  <c r="F190" i="12"/>
  <c r="F189" i="12"/>
  <c r="F188" i="12"/>
  <c r="F187" i="12"/>
  <c r="F186" i="12"/>
  <c r="F185" i="12"/>
  <c r="F184" i="12"/>
  <c r="F183" i="12"/>
  <c r="F182" i="12"/>
  <c r="F181" i="12"/>
  <c r="F180" i="12"/>
  <c r="F179" i="12"/>
  <c r="F178" i="12"/>
  <c r="F177" i="12"/>
  <c r="F176" i="12"/>
  <c r="F175" i="12"/>
  <c r="F174" i="12"/>
  <c r="F173" i="12"/>
  <c r="F172" i="12"/>
  <c r="F171" i="12"/>
  <c r="F170" i="12"/>
  <c r="F169" i="12"/>
  <c r="F168" i="12"/>
  <c r="F167" i="12"/>
  <c r="F166" i="12"/>
  <c r="F165" i="12"/>
  <c r="F164" i="12"/>
  <c r="F163" i="12"/>
  <c r="F162" i="12"/>
  <c r="F161" i="12"/>
  <c r="F160" i="12"/>
  <c r="F159" i="12"/>
  <c r="F158" i="12"/>
  <c r="F157" i="12"/>
  <c r="F156" i="12"/>
  <c r="F155" i="12"/>
  <c r="F154" i="12"/>
  <c r="F153" i="12"/>
  <c r="F152" i="12"/>
  <c r="F151" i="12"/>
  <c r="F150" i="12"/>
  <c r="F149" i="12"/>
  <c r="F148" i="12"/>
  <c r="F147" i="12"/>
  <c r="F146" i="12"/>
  <c r="F145" i="12"/>
  <c r="F144" i="12"/>
  <c r="F143" i="12"/>
  <c r="F142" i="12"/>
  <c r="F141" i="12"/>
  <c r="F140" i="12"/>
  <c r="F139" i="12"/>
  <c r="F138" i="12"/>
  <c r="F137" i="12"/>
  <c r="F136" i="12"/>
  <c r="F135" i="12"/>
  <c r="F134" i="12"/>
  <c r="F133" i="12"/>
  <c r="F132" i="12"/>
  <c r="F131" i="12"/>
  <c r="F130" i="12"/>
  <c r="F129" i="12"/>
  <c r="F128" i="12"/>
  <c r="F127" i="12"/>
  <c r="F126" i="12"/>
  <c r="F125" i="12"/>
  <c r="F124" i="12"/>
  <c r="F123" i="12"/>
  <c r="F122" i="12"/>
  <c r="F121" i="12"/>
  <c r="F12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C11" i="2"/>
  <c r="C10" i="2"/>
  <c r="F401" i="7" l="1"/>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H5" i="7" l="1"/>
  <c r="L191" i="1" l="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3" i="1"/>
  <c r="L62" i="1"/>
  <c r="L61" i="1"/>
  <c r="N61"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3" i="1" l="1"/>
  <c r="N62" i="1"/>
  <c r="N60" i="1"/>
  <c r="N59" i="1"/>
  <c r="N58" i="1"/>
  <c r="N57" i="1"/>
  <c r="N56" i="1"/>
  <c r="N55" i="1"/>
  <c r="N54" i="1"/>
  <c r="N53" i="1"/>
  <c r="N52" i="1"/>
  <c r="N51" i="1"/>
  <c r="N50" i="1"/>
  <c r="N49" i="1"/>
  <c r="N48" i="1"/>
  <c r="N47" i="1"/>
  <c r="N46" i="1"/>
  <c r="N45" i="1"/>
  <c r="N44" i="1"/>
  <c r="N43" i="1"/>
  <c r="N42" i="1"/>
  <c r="N41" i="1"/>
  <c r="N39" i="1"/>
  <c r="N38" i="1"/>
  <c r="N37" i="1"/>
  <c r="N36" i="1"/>
  <c r="N35" i="1"/>
  <c r="N34" i="1"/>
  <c r="N33" i="1"/>
  <c r="N32" i="1"/>
  <c r="N31" i="1"/>
  <c r="N30" i="1"/>
  <c r="N29" i="1"/>
  <c r="N28" i="1"/>
  <c r="N27" i="1"/>
  <c r="N26" i="1"/>
  <c r="N25" i="1"/>
  <c r="N24" i="1"/>
  <c r="N23" i="1"/>
  <c r="N22" i="1"/>
  <c r="N21" i="1"/>
  <c r="N20" i="1"/>
  <c r="N19" i="1"/>
  <c r="N18" i="1"/>
  <c r="N17" i="1"/>
  <c r="N16" i="1"/>
  <c r="N15" i="1"/>
  <c r="N13" i="1"/>
  <c r="N12" i="1"/>
  <c r="E9" i="7" l="1"/>
  <c r="B203" i="1" l="1"/>
  <c r="B202" i="1"/>
  <c r="B201" i="1"/>
  <c r="S401" i="7" l="1"/>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M190" i="1" l="1"/>
  <c r="M188" i="1"/>
  <c r="M186" i="1"/>
  <c r="M184" i="1"/>
  <c r="M182" i="1"/>
  <c r="M180" i="1"/>
  <c r="M178" i="1"/>
  <c r="M176" i="1"/>
  <c r="M174" i="1"/>
  <c r="M168" i="1"/>
  <c r="M166" i="1"/>
  <c r="M160" i="1"/>
  <c r="M150" i="1"/>
  <c r="M144" i="1"/>
  <c r="M138" i="1"/>
  <c r="M132" i="1"/>
  <c r="M126" i="1"/>
  <c r="M120" i="1"/>
  <c r="M114" i="1"/>
  <c r="M108" i="1"/>
  <c r="M102" i="1"/>
  <c r="M96" i="1"/>
  <c r="M88" i="1"/>
  <c r="M80" i="1"/>
  <c r="M74" i="1"/>
  <c r="M68" i="1"/>
  <c r="M61" i="1"/>
  <c r="M189" i="1"/>
  <c r="M185" i="1"/>
  <c r="M181" i="1"/>
  <c r="M177" i="1"/>
  <c r="M173" i="1"/>
  <c r="M169" i="1"/>
  <c r="M165" i="1"/>
  <c r="M161" i="1"/>
  <c r="M157" i="1"/>
  <c r="M153" i="1"/>
  <c r="M149" i="1"/>
  <c r="M145" i="1"/>
  <c r="M141" i="1"/>
  <c r="M137" i="1"/>
  <c r="M133" i="1"/>
  <c r="M129" i="1"/>
  <c r="M125" i="1"/>
  <c r="M121" i="1"/>
  <c r="M117" i="1"/>
  <c r="M113" i="1"/>
  <c r="M109" i="1"/>
  <c r="M105" i="1"/>
  <c r="M101" i="1"/>
  <c r="M97" i="1"/>
  <c r="M93" i="1"/>
  <c r="M89" i="1"/>
  <c r="M85" i="1"/>
  <c r="M81" i="1"/>
  <c r="M77" i="1"/>
  <c r="M73" i="1"/>
  <c r="M69" i="1"/>
  <c r="M67" i="1"/>
  <c r="M170" i="1"/>
  <c r="M164" i="1"/>
  <c r="M156" i="1"/>
  <c r="M152" i="1"/>
  <c r="M146" i="1"/>
  <c r="M140" i="1"/>
  <c r="M134" i="1"/>
  <c r="M128" i="1"/>
  <c r="M122" i="1"/>
  <c r="M116" i="1"/>
  <c r="M110" i="1"/>
  <c r="M104" i="1"/>
  <c r="M98" i="1"/>
  <c r="M92" i="1"/>
  <c r="M86" i="1"/>
  <c r="M82" i="1"/>
  <c r="M76" i="1"/>
  <c r="M70" i="1"/>
  <c r="M63" i="1"/>
  <c r="M191" i="1"/>
  <c r="M187" i="1"/>
  <c r="M183" i="1"/>
  <c r="M179" i="1"/>
  <c r="M175" i="1"/>
  <c r="M171" i="1"/>
  <c r="M167" i="1"/>
  <c r="M163" i="1"/>
  <c r="M159" i="1"/>
  <c r="M155" i="1"/>
  <c r="M151" i="1"/>
  <c r="M147" i="1"/>
  <c r="M143" i="1"/>
  <c r="M139" i="1"/>
  <c r="M135" i="1"/>
  <c r="M131" i="1"/>
  <c r="M127" i="1"/>
  <c r="M123" i="1"/>
  <c r="M119" i="1"/>
  <c r="M115" i="1"/>
  <c r="M111" i="1"/>
  <c r="M107" i="1"/>
  <c r="M103" i="1"/>
  <c r="M99" i="1"/>
  <c r="M95" i="1"/>
  <c r="M91" i="1"/>
  <c r="M87" i="1"/>
  <c r="M83" i="1"/>
  <c r="M79" i="1"/>
  <c r="M75" i="1"/>
  <c r="M71" i="1"/>
  <c r="M65" i="1"/>
  <c r="M62" i="1"/>
  <c r="M172" i="1"/>
  <c r="M162" i="1"/>
  <c r="M158" i="1"/>
  <c r="M154" i="1"/>
  <c r="M148" i="1"/>
  <c r="M142" i="1"/>
  <c r="M136" i="1"/>
  <c r="M130" i="1"/>
  <c r="M124" i="1"/>
  <c r="M118" i="1"/>
  <c r="M112" i="1"/>
  <c r="M106" i="1"/>
  <c r="M100" i="1"/>
  <c r="M94" i="1"/>
  <c r="M90" i="1"/>
  <c r="M84" i="1"/>
  <c r="M78" i="1"/>
  <c r="M72" i="1"/>
  <c r="M66" i="1"/>
  <c r="M12" i="1"/>
  <c r="M14" i="1"/>
  <c r="M16" i="1"/>
  <c r="M18" i="1"/>
  <c r="M20" i="1"/>
  <c r="M22" i="1"/>
  <c r="M24" i="1"/>
  <c r="M26" i="1"/>
  <c r="M28" i="1"/>
  <c r="M30" i="1"/>
  <c r="M32" i="1"/>
  <c r="M34" i="1"/>
  <c r="M36" i="1"/>
  <c r="M38" i="1"/>
  <c r="M40" i="1"/>
  <c r="M42" i="1"/>
  <c r="M44" i="1"/>
  <c r="M46" i="1"/>
  <c r="M48" i="1"/>
  <c r="M50" i="1"/>
  <c r="M52" i="1"/>
  <c r="M54" i="1"/>
  <c r="M56" i="1"/>
  <c r="M58" i="1"/>
  <c r="M60" i="1"/>
  <c r="M48" i="10"/>
  <c r="M46" i="10"/>
  <c r="M44" i="10"/>
  <c r="M42" i="10"/>
  <c r="M40" i="10"/>
  <c r="M38" i="10"/>
  <c r="M36" i="10"/>
  <c r="M34" i="10"/>
  <c r="M32" i="10"/>
  <c r="M30" i="10"/>
  <c r="M28" i="10"/>
  <c r="M26" i="10"/>
  <c r="M24" i="10"/>
  <c r="M22" i="10"/>
  <c r="M20" i="10"/>
  <c r="M18" i="10"/>
  <c r="M16" i="10"/>
  <c r="M14" i="10"/>
  <c r="M12" i="10"/>
  <c r="M47" i="10"/>
  <c r="M45" i="10"/>
  <c r="M43" i="10"/>
  <c r="M41" i="10"/>
  <c r="M39" i="10"/>
  <c r="M37" i="10"/>
  <c r="M35" i="10"/>
  <c r="M33" i="10"/>
  <c r="M31" i="10"/>
  <c r="M29" i="10"/>
  <c r="M27" i="10"/>
  <c r="M25" i="10"/>
  <c r="M23" i="10"/>
  <c r="M21" i="10"/>
  <c r="M19" i="10"/>
  <c r="M17" i="10"/>
  <c r="M15" i="10"/>
  <c r="M13" i="10"/>
  <c r="M11" i="10"/>
  <c r="M13" i="1"/>
  <c r="M15" i="1"/>
  <c r="M17" i="1"/>
  <c r="M19" i="1"/>
  <c r="M21" i="1"/>
  <c r="M23" i="1"/>
  <c r="M25" i="1"/>
  <c r="M27" i="1"/>
  <c r="M29" i="1"/>
  <c r="M31" i="1"/>
  <c r="M33" i="1"/>
  <c r="M35" i="1"/>
  <c r="M37" i="1"/>
  <c r="M39" i="1"/>
  <c r="M41" i="1"/>
  <c r="M43" i="1"/>
  <c r="M45" i="1"/>
  <c r="M47" i="1"/>
  <c r="M49" i="1"/>
  <c r="M51" i="1"/>
  <c r="M53" i="1"/>
  <c r="M55" i="1"/>
  <c r="M57" i="1"/>
  <c r="M59" i="1"/>
  <c r="M64" i="1"/>
  <c r="G10008" i="3"/>
  <c r="H10008" i="3" s="1"/>
  <c r="D10008" i="3"/>
  <c r="A10008" i="3"/>
  <c r="G10007" i="3"/>
  <c r="H10007" i="3" s="1"/>
  <c r="D10007" i="3"/>
  <c r="A10007" i="3"/>
  <c r="G10006" i="3"/>
  <c r="H10006" i="3" s="1"/>
  <c r="D10006" i="3"/>
  <c r="A10006" i="3"/>
  <c r="G10005" i="3"/>
  <c r="H10005" i="3" s="1"/>
  <c r="D10005" i="3"/>
  <c r="A10005" i="3"/>
  <c r="G10004" i="3"/>
  <c r="H10004" i="3" s="1"/>
  <c r="D10004" i="3"/>
  <c r="A10004" i="3"/>
  <c r="G10003" i="3"/>
  <c r="H10003" i="3" s="1"/>
  <c r="D10003" i="3"/>
  <c r="A10003" i="3"/>
  <c r="G10002" i="3"/>
  <c r="H10002" i="3" s="1"/>
  <c r="D10002" i="3"/>
  <c r="A10002" i="3"/>
  <c r="G10001" i="3"/>
  <c r="H10001" i="3" s="1"/>
  <c r="D10001" i="3"/>
  <c r="A10001" i="3"/>
  <c r="G10000" i="3"/>
  <c r="H10000" i="3" s="1"/>
  <c r="D10000" i="3"/>
  <c r="A10000" i="3"/>
  <c r="G9999" i="3"/>
  <c r="H9999" i="3" s="1"/>
  <c r="D9999" i="3"/>
  <c r="A9999" i="3"/>
  <c r="G9998" i="3"/>
  <c r="H9998" i="3" s="1"/>
  <c r="D9998" i="3"/>
  <c r="A9998" i="3"/>
  <c r="G9997" i="3"/>
  <c r="H9997" i="3" s="1"/>
  <c r="D9997" i="3"/>
  <c r="A9997" i="3"/>
  <c r="G9996" i="3"/>
  <c r="H9996" i="3" s="1"/>
  <c r="D9996" i="3"/>
  <c r="A9996" i="3"/>
  <c r="G9995" i="3"/>
  <c r="H9995" i="3" s="1"/>
  <c r="D9995" i="3"/>
  <c r="A9995" i="3"/>
  <c r="G9994" i="3"/>
  <c r="H9994" i="3" s="1"/>
  <c r="D9994" i="3"/>
  <c r="A9994" i="3"/>
  <c r="G9993" i="3"/>
  <c r="H9993" i="3" s="1"/>
  <c r="D9993" i="3"/>
  <c r="A9993" i="3"/>
  <c r="G9992" i="3"/>
  <c r="H9992" i="3" s="1"/>
  <c r="D9992" i="3"/>
  <c r="A9992" i="3"/>
  <c r="G9991" i="3"/>
  <c r="H9991" i="3" s="1"/>
  <c r="D9991" i="3"/>
  <c r="A9991" i="3"/>
  <c r="G9990" i="3"/>
  <c r="H9990" i="3" s="1"/>
  <c r="D9990" i="3"/>
  <c r="A9990" i="3"/>
  <c r="G9989" i="3"/>
  <c r="H9989" i="3" s="1"/>
  <c r="D9989" i="3"/>
  <c r="A9989" i="3"/>
  <c r="G9988" i="3"/>
  <c r="H9988" i="3" s="1"/>
  <c r="D9988" i="3"/>
  <c r="A9988" i="3"/>
  <c r="G9987" i="3"/>
  <c r="H9987" i="3" s="1"/>
  <c r="D9987" i="3"/>
  <c r="A9987" i="3"/>
  <c r="G9986" i="3"/>
  <c r="H9986" i="3" s="1"/>
  <c r="D9986" i="3"/>
  <c r="A9986" i="3"/>
  <c r="G9985" i="3"/>
  <c r="H9985" i="3" s="1"/>
  <c r="D9985" i="3"/>
  <c r="A9985" i="3"/>
  <c r="G9984" i="3"/>
  <c r="H9984" i="3" s="1"/>
  <c r="D9984" i="3"/>
  <c r="A9984" i="3"/>
  <c r="G9983" i="3"/>
  <c r="H9983" i="3" s="1"/>
  <c r="D9983" i="3"/>
  <c r="A9983" i="3"/>
  <c r="G9982" i="3"/>
  <c r="H9982" i="3" s="1"/>
  <c r="D9982" i="3"/>
  <c r="A9982" i="3"/>
  <c r="G9981" i="3"/>
  <c r="H9981" i="3" s="1"/>
  <c r="D9981" i="3"/>
  <c r="A9981" i="3"/>
  <c r="G9980" i="3"/>
  <c r="H9980" i="3" s="1"/>
  <c r="D9980" i="3"/>
  <c r="A9980" i="3"/>
  <c r="G9979" i="3"/>
  <c r="H9979" i="3" s="1"/>
  <c r="D9979" i="3"/>
  <c r="A9979" i="3"/>
  <c r="G9978" i="3"/>
  <c r="H9978" i="3" s="1"/>
  <c r="D9978" i="3"/>
  <c r="A9978" i="3"/>
  <c r="G9977" i="3"/>
  <c r="H9977" i="3" s="1"/>
  <c r="D9977" i="3"/>
  <c r="A9977" i="3"/>
  <c r="G9976" i="3"/>
  <c r="H9976" i="3" s="1"/>
  <c r="D9976" i="3"/>
  <c r="A9976" i="3"/>
  <c r="G9975" i="3"/>
  <c r="H9975" i="3" s="1"/>
  <c r="D9975" i="3"/>
  <c r="A9975" i="3"/>
  <c r="G9974" i="3"/>
  <c r="H9974" i="3" s="1"/>
  <c r="D9974" i="3"/>
  <c r="A9974" i="3"/>
  <c r="G9973" i="3"/>
  <c r="H9973" i="3" s="1"/>
  <c r="D9973" i="3"/>
  <c r="A9973" i="3"/>
  <c r="G9972" i="3"/>
  <c r="H9972" i="3" s="1"/>
  <c r="D9972" i="3"/>
  <c r="A9972" i="3"/>
  <c r="G9971" i="3"/>
  <c r="H9971" i="3" s="1"/>
  <c r="D9971" i="3"/>
  <c r="A9971" i="3"/>
  <c r="G9970" i="3"/>
  <c r="H9970" i="3" s="1"/>
  <c r="D9970" i="3"/>
  <c r="A9970" i="3"/>
  <c r="G9969" i="3"/>
  <c r="H9969" i="3" s="1"/>
  <c r="D9969" i="3"/>
  <c r="A9969" i="3"/>
  <c r="G9968" i="3"/>
  <c r="H9968" i="3" s="1"/>
  <c r="D9968" i="3"/>
  <c r="A9968" i="3"/>
  <c r="G9967" i="3"/>
  <c r="H9967" i="3" s="1"/>
  <c r="D9967" i="3"/>
  <c r="A9967" i="3"/>
  <c r="G9966" i="3"/>
  <c r="H9966" i="3" s="1"/>
  <c r="D9966" i="3"/>
  <c r="A9966" i="3"/>
  <c r="G9965" i="3"/>
  <c r="H9965" i="3" s="1"/>
  <c r="D9965" i="3"/>
  <c r="A9965" i="3"/>
  <c r="G9964" i="3"/>
  <c r="H9964" i="3" s="1"/>
  <c r="D9964" i="3"/>
  <c r="A9964" i="3"/>
  <c r="G9963" i="3"/>
  <c r="H9963" i="3" s="1"/>
  <c r="D9963" i="3"/>
  <c r="A9963" i="3"/>
  <c r="G9962" i="3"/>
  <c r="H9962" i="3" s="1"/>
  <c r="D9962" i="3"/>
  <c r="A9962" i="3"/>
  <c r="G9961" i="3"/>
  <c r="H9961" i="3" s="1"/>
  <c r="D9961" i="3"/>
  <c r="A9961" i="3"/>
  <c r="G9960" i="3"/>
  <c r="H9960" i="3" s="1"/>
  <c r="D9960" i="3"/>
  <c r="A9960" i="3"/>
  <c r="G9959" i="3"/>
  <c r="H9959" i="3" s="1"/>
  <c r="D9959" i="3"/>
  <c r="A9959" i="3"/>
  <c r="G9958" i="3"/>
  <c r="H9958" i="3" s="1"/>
  <c r="D9958" i="3"/>
  <c r="A9958" i="3"/>
  <c r="G9957" i="3"/>
  <c r="H9957" i="3" s="1"/>
  <c r="D9957" i="3"/>
  <c r="A9957" i="3"/>
  <c r="G9956" i="3"/>
  <c r="H9956" i="3" s="1"/>
  <c r="D9956" i="3"/>
  <c r="A9956" i="3"/>
  <c r="G9955" i="3"/>
  <c r="H9955" i="3" s="1"/>
  <c r="D9955" i="3"/>
  <c r="A9955" i="3"/>
  <c r="G9954" i="3"/>
  <c r="H9954" i="3" s="1"/>
  <c r="D9954" i="3"/>
  <c r="A9954" i="3"/>
  <c r="G9953" i="3"/>
  <c r="H9953" i="3" s="1"/>
  <c r="D9953" i="3"/>
  <c r="A9953" i="3"/>
  <c r="G9952" i="3"/>
  <c r="H9952" i="3" s="1"/>
  <c r="D9952" i="3"/>
  <c r="A9952" i="3"/>
  <c r="G9951" i="3"/>
  <c r="H9951" i="3" s="1"/>
  <c r="D9951" i="3"/>
  <c r="A9951" i="3"/>
  <c r="G9950" i="3"/>
  <c r="H9950" i="3" s="1"/>
  <c r="D9950" i="3"/>
  <c r="A9950" i="3"/>
  <c r="G9949" i="3"/>
  <c r="H9949" i="3" s="1"/>
  <c r="D9949" i="3"/>
  <c r="A9949" i="3"/>
  <c r="G9948" i="3"/>
  <c r="H9948" i="3" s="1"/>
  <c r="D9948" i="3"/>
  <c r="A9948" i="3"/>
  <c r="G9947" i="3"/>
  <c r="H9947" i="3" s="1"/>
  <c r="D9947" i="3"/>
  <c r="A9947" i="3"/>
  <c r="G9946" i="3"/>
  <c r="H9946" i="3" s="1"/>
  <c r="D9946" i="3"/>
  <c r="A9946" i="3"/>
  <c r="G9945" i="3"/>
  <c r="H9945" i="3" s="1"/>
  <c r="D9945" i="3"/>
  <c r="A9945" i="3"/>
  <c r="G9944" i="3"/>
  <c r="H9944" i="3" s="1"/>
  <c r="D9944" i="3"/>
  <c r="A9944" i="3"/>
  <c r="G9943" i="3"/>
  <c r="H9943" i="3" s="1"/>
  <c r="D9943" i="3"/>
  <c r="A9943" i="3"/>
  <c r="G9942" i="3"/>
  <c r="H9942" i="3" s="1"/>
  <c r="D9942" i="3"/>
  <c r="A9942" i="3"/>
  <c r="G9941" i="3"/>
  <c r="H9941" i="3" s="1"/>
  <c r="D9941" i="3"/>
  <c r="A9941" i="3"/>
  <c r="G9940" i="3"/>
  <c r="H9940" i="3" s="1"/>
  <c r="D9940" i="3"/>
  <c r="A9940" i="3"/>
  <c r="G9939" i="3"/>
  <c r="H9939" i="3" s="1"/>
  <c r="D9939" i="3"/>
  <c r="A9939" i="3"/>
  <c r="G9938" i="3"/>
  <c r="H9938" i="3" s="1"/>
  <c r="D9938" i="3"/>
  <c r="A9938" i="3"/>
  <c r="G9937" i="3"/>
  <c r="H9937" i="3" s="1"/>
  <c r="D9937" i="3"/>
  <c r="A9937" i="3"/>
  <c r="G9936" i="3"/>
  <c r="H9936" i="3" s="1"/>
  <c r="D9936" i="3"/>
  <c r="A9936" i="3"/>
  <c r="G9935" i="3"/>
  <c r="H9935" i="3" s="1"/>
  <c r="D9935" i="3"/>
  <c r="A9935" i="3"/>
  <c r="G9934" i="3"/>
  <c r="H9934" i="3" s="1"/>
  <c r="D9934" i="3"/>
  <c r="A9934" i="3"/>
  <c r="G9933" i="3"/>
  <c r="H9933" i="3" s="1"/>
  <c r="D9933" i="3"/>
  <c r="A9933" i="3"/>
  <c r="G9932" i="3"/>
  <c r="H9932" i="3" s="1"/>
  <c r="D9932" i="3"/>
  <c r="A9932" i="3"/>
  <c r="G9931" i="3"/>
  <c r="H9931" i="3" s="1"/>
  <c r="D9931" i="3"/>
  <c r="A9931" i="3"/>
  <c r="G9930" i="3"/>
  <c r="H9930" i="3" s="1"/>
  <c r="D9930" i="3"/>
  <c r="A9930" i="3"/>
  <c r="G9929" i="3"/>
  <c r="H9929" i="3" s="1"/>
  <c r="D9929" i="3"/>
  <c r="A9929" i="3"/>
  <c r="G9928" i="3"/>
  <c r="H9928" i="3" s="1"/>
  <c r="D9928" i="3"/>
  <c r="A9928" i="3"/>
  <c r="G9927" i="3"/>
  <c r="H9927" i="3" s="1"/>
  <c r="D9927" i="3"/>
  <c r="A9927" i="3"/>
  <c r="G9926" i="3"/>
  <c r="H9926" i="3" s="1"/>
  <c r="D9926" i="3"/>
  <c r="A9926" i="3"/>
  <c r="G9925" i="3"/>
  <c r="H9925" i="3" s="1"/>
  <c r="D9925" i="3"/>
  <c r="A9925" i="3"/>
  <c r="G9924" i="3"/>
  <c r="H9924" i="3" s="1"/>
  <c r="D9924" i="3"/>
  <c r="A9924" i="3"/>
  <c r="G9923" i="3"/>
  <c r="H9923" i="3" s="1"/>
  <c r="D9923" i="3"/>
  <c r="A9923" i="3"/>
  <c r="G9922" i="3"/>
  <c r="H9922" i="3" s="1"/>
  <c r="D9922" i="3"/>
  <c r="A9922" i="3"/>
  <c r="G9921" i="3"/>
  <c r="H9921" i="3" s="1"/>
  <c r="D9921" i="3"/>
  <c r="A9921" i="3"/>
  <c r="G9920" i="3"/>
  <c r="H9920" i="3" s="1"/>
  <c r="D9920" i="3"/>
  <c r="A9920" i="3"/>
  <c r="G9919" i="3"/>
  <c r="H9919" i="3" s="1"/>
  <c r="D9919" i="3"/>
  <c r="A9919" i="3"/>
  <c r="G9918" i="3"/>
  <c r="H9918" i="3" s="1"/>
  <c r="D9918" i="3"/>
  <c r="A9918" i="3"/>
  <c r="G9917" i="3"/>
  <c r="H9917" i="3" s="1"/>
  <c r="D9917" i="3"/>
  <c r="A9917" i="3"/>
  <c r="G9916" i="3"/>
  <c r="H9916" i="3" s="1"/>
  <c r="D9916" i="3"/>
  <c r="A9916" i="3"/>
  <c r="G9915" i="3"/>
  <c r="H9915" i="3" s="1"/>
  <c r="D9915" i="3"/>
  <c r="A9915" i="3"/>
  <c r="G9914" i="3"/>
  <c r="H9914" i="3" s="1"/>
  <c r="D9914" i="3"/>
  <c r="A9914" i="3"/>
  <c r="G9913" i="3"/>
  <c r="H9913" i="3" s="1"/>
  <c r="D9913" i="3"/>
  <c r="A9913" i="3"/>
  <c r="G9912" i="3"/>
  <c r="H9912" i="3" s="1"/>
  <c r="D9912" i="3"/>
  <c r="A9912" i="3"/>
  <c r="G9911" i="3"/>
  <c r="H9911" i="3" s="1"/>
  <c r="D9911" i="3"/>
  <c r="A9911" i="3"/>
  <c r="G9910" i="3"/>
  <c r="H9910" i="3" s="1"/>
  <c r="D9910" i="3"/>
  <c r="A9910" i="3"/>
  <c r="G9909" i="3"/>
  <c r="H9909" i="3" s="1"/>
  <c r="D9909" i="3"/>
  <c r="A9909" i="3"/>
  <c r="G9908" i="3"/>
  <c r="H9908" i="3" s="1"/>
  <c r="D9908" i="3"/>
  <c r="A9908" i="3"/>
  <c r="G9907" i="3"/>
  <c r="H9907" i="3" s="1"/>
  <c r="D9907" i="3"/>
  <c r="A9907" i="3"/>
  <c r="G9906" i="3"/>
  <c r="H9906" i="3" s="1"/>
  <c r="D9906" i="3"/>
  <c r="A9906" i="3"/>
  <c r="G9905" i="3"/>
  <c r="H9905" i="3" s="1"/>
  <c r="D9905" i="3"/>
  <c r="A9905" i="3"/>
  <c r="G9904" i="3"/>
  <c r="H9904" i="3" s="1"/>
  <c r="D9904" i="3"/>
  <c r="A9904" i="3"/>
  <c r="G9903" i="3"/>
  <c r="H9903" i="3" s="1"/>
  <c r="D9903" i="3"/>
  <c r="A9903" i="3"/>
  <c r="G9902" i="3"/>
  <c r="H9902" i="3" s="1"/>
  <c r="D9902" i="3"/>
  <c r="A9902" i="3"/>
  <c r="G9901" i="3"/>
  <c r="H9901" i="3" s="1"/>
  <c r="D9901" i="3"/>
  <c r="A9901" i="3"/>
  <c r="G9900" i="3"/>
  <c r="H9900" i="3" s="1"/>
  <c r="D9900" i="3"/>
  <c r="A9900" i="3"/>
  <c r="G9899" i="3"/>
  <c r="H9899" i="3" s="1"/>
  <c r="D9899" i="3"/>
  <c r="A9899" i="3"/>
  <c r="G9898" i="3"/>
  <c r="H9898" i="3" s="1"/>
  <c r="D9898" i="3"/>
  <c r="A9898" i="3"/>
  <c r="G9897" i="3"/>
  <c r="H9897" i="3" s="1"/>
  <c r="D9897" i="3"/>
  <c r="A9897" i="3"/>
  <c r="G9896" i="3"/>
  <c r="H9896" i="3" s="1"/>
  <c r="D9896" i="3"/>
  <c r="A9896" i="3"/>
  <c r="G9895" i="3"/>
  <c r="H9895" i="3" s="1"/>
  <c r="D9895" i="3"/>
  <c r="A9895" i="3"/>
  <c r="G9894" i="3"/>
  <c r="H9894" i="3" s="1"/>
  <c r="D9894" i="3"/>
  <c r="A9894" i="3"/>
  <c r="G9893" i="3"/>
  <c r="H9893" i="3" s="1"/>
  <c r="D9893" i="3"/>
  <c r="A9893" i="3"/>
  <c r="G9892" i="3"/>
  <c r="H9892" i="3" s="1"/>
  <c r="D9892" i="3"/>
  <c r="A9892" i="3"/>
  <c r="G9891" i="3"/>
  <c r="H9891" i="3" s="1"/>
  <c r="D9891" i="3"/>
  <c r="A9891" i="3"/>
  <c r="G9890" i="3"/>
  <c r="H9890" i="3" s="1"/>
  <c r="D9890" i="3"/>
  <c r="A9890" i="3"/>
  <c r="G9889" i="3"/>
  <c r="H9889" i="3" s="1"/>
  <c r="D9889" i="3"/>
  <c r="A9889" i="3"/>
  <c r="G9888" i="3"/>
  <c r="H9888" i="3" s="1"/>
  <c r="D9888" i="3"/>
  <c r="A9888" i="3"/>
  <c r="G9887" i="3"/>
  <c r="H9887" i="3" s="1"/>
  <c r="D9887" i="3"/>
  <c r="A9887" i="3"/>
  <c r="G9886" i="3"/>
  <c r="H9886" i="3" s="1"/>
  <c r="D9886" i="3"/>
  <c r="A9886" i="3"/>
  <c r="G9885" i="3"/>
  <c r="H9885" i="3" s="1"/>
  <c r="D9885" i="3"/>
  <c r="A9885" i="3"/>
  <c r="G9884" i="3"/>
  <c r="H9884" i="3" s="1"/>
  <c r="D9884" i="3"/>
  <c r="A9884" i="3"/>
  <c r="G9883" i="3"/>
  <c r="H9883" i="3" s="1"/>
  <c r="D9883" i="3"/>
  <c r="A9883" i="3"/>
  <c r="G9882" i="3"/>
  <c r="H9882" i="3" s="1"/>
  <c r="D9882" i="3"/>
  <c r="A9882" i="3"/>
  <c r="G9881" i="3"/>
  <c r="H9881" i="3" s="1"/>
  <c r="D9881" i="3"/>
  <c r="A9881" i="3"/>
  <c r="G9880" i="3"/>
  <c r="H9880" i="3" s="1"/>
  <c r="D9880" i="3"/>
  <c r="A9880" i="3"/>
  <c r="G9879" i="3"/>
  <c r="H9879" i="3" s="1"/>
  <c r="D9879" i="3"/>
  <c r="A9879" i="3"/>
  <c r="G9878" i="3"/>
  <c r="H9878" i="3" s="1"/>
  <c r="D9878" i="3"/>
  <c r="A9878" i="3"/>
  <c r="G9877" i="3"/>
  <c r="H9877" i="3" s="1"/>
  <c r="D9877" i="3"/>
  <c r="A9877" i="3"/>
  <c r="G9876" i="3"/>
  <c r="H9876" i="3" s="1"/>
  <c r="D9876" i="3"/>
  <c r="A9876" i="3"/>
  <c r="G9875" i="3"/>
  <c r="H9875" i="3" s="1"/>
  <c r="D9875" i="3"/>
  <c r="A9875" i="3"/>
  <c r="G9874" i="3"/>
  <c r="H9874" i="3" s="1"/>
  <c r="D9874" i="3"/>
  <c r="A9874" i="3"/>
  <c r="G9873" i="3"/>
  <c r="H9873" i="3" s="1"/>
  <c r="D9873" i="3"/>
  <c r="A9873" i="3"/>
  <c r="G9872" i="3"/>
  <c r="H9872" i="3" s="1"/>
  <c r="D9872" i="3"/>
  <c r="A9872" i="3"/>
  <c r="G9871" i="3"/>
  <c r="H9871" i="3" s="1"/>
  <c r="D9871" i="3"/>
  <c r="A9871" i="3"/>
  <c r="G9870" i="3"/>
  <c r="H9870" i="3" s="1"/>
  <c r="D9870" i="3"/>
  <c r="A9870" i="3"/>
  <c r="G9869" i="3"/>
  <c r="H9869" i="3" s="1"/>
  <c r="D9869" i="3"/>
  <c r="A9869" i="3"/>
  <c r="G9868" i="3"/>
  <c r="H9868" i="3" s="1"/>
  <c r="D9868" i="3"/>
  <c r="A9868" i="3"/>
  <c r="G9867" i="3"/>
  <c r="H9867" i="3" s="1"/>
  <c r="D9867" i="3"/>
  <c r="A9867" i="3"/>
  <c r="G9866" i="3"/>
  <c r="H9866" i="3" s="1"/>
  <c r="D9866" i="3"/>
  <c r="A9866" i="3"/>
  <c r="G9865" i="3"/>
  <c r="H9865" i="3" s="1"/>
  <c r="D9865" i="3"/>
  <c r="A9865" i="3"/>
  <c r="G9864" i="3"/>
  <c r="H9864" i="3" s="1"/>
  <c r="D9864" i="3"/>
  <c r="A9864" i="3"/>
  <c r="G9863" i="3"/>
  <c r="H9863" i="3" s="1"/>
  <c r="D9863" i="3"/>
  <c r="A9863" i="3"/>
  <c r="G9862" i="3"/>
  <c r="H9862" i="3" s="1"/>
  <c r="D9862" i="3"/>
  <c r="A9862" i="3"/>
  <c r="G9861" i="3"/>
  <c r="H9861" i="3" s="1"/>
  <c r="D9861" i="3"/>
  <c r="A9861" i="3"/>
  <c r="G9860" i="3"/>
  <c r="H9860" i="3" s="1"/>
  <c r="D9860" i="3"/>
  <c r="A9860" i="3"/>
  <c r="G9859" i="3"/>
  <c r="H9859" i="3" s="1"/>
  <c r="D9859" i="3"/>
  <c r="A9859" i="3"/>
  <c r="G9858" i="3"/>
  <c r="H9858" i="3" s="1"/>
  <c r="D9858" i="3"/>
  <c r="A9858" i="3"/>
  <c r="G9857" i="3"/>
  <c r="H9857" i="3" s="1"/>
  <c r="D9857" i="3"/>
  <c r="A9857" i="3"/>
  <c r="G9856" i="3"/>
  <c r="H9856" i="3" s="1"/>
  <c r="D9856" i="3"/>
  <c r="A9856" i="3"/>
  <c r="G9855" i="3"/>
  <c r="H9855" i="3" s="1"/>
  <c r="D9855" i="3"/>
  <c r="A9855" i="3"/>
  <c r="G9854" i="3"/>
  <c r="H9854" i="3" s="1"/>
  <c r="D9854" i="3"/>
  <c r="A9854" i="3"/>
  <c r="G9853" i="3"/>
  <c r="H9853" i="3" s="1"/>
  <c r="D9853" i="3"/>
  <c r="A9853" i="3"/>
  <c r="G9852" i="3"/>
  <c r="H9852" i="3" s="1"/>
  <c r="D9852" i="3"/>
  <c r="A9852" i="3"/>
  <c r="G9851" i="3"/>
  <c r="H9851" i="3" s="1"/>
  <c r="D9851" i="3"/>
  <c r="A9851" i="3"/>
  <c r="G9850" i="3"/>
  <c r="H9850" i="3" s="1"/>
  <c r="D9850" i="3"/>
  <c r="A9850" i="3"/>
  <c r="G9849" i="3"/>
  <c r="H9849" i="3" s="1"/>
  <c r="D9849" i="3"/>
  <c r="A9849" i="3"/>
  <c r="G9848" i="3"/>
  <c r="H9848" i="3" s="1"/>
  <c r="D9848" i="3"/>
  <c r="A9848" i="3"/>
  <c r="G9847" i="3"/>
  <c r="H9847" i="3" s="1"/>
  <c r="D9847" i="3"/>
  <c r="A9847" i="3"/>
  <c r="G9846" i="3"/>
  <c r="H9846" i="3" s="1"/>
  <c r="D9846" i="3"/>
  <c r="A9846" i="3"/>
  <c r="G9845" i="3"/>
  <c r="H9845" i="3" s="1"/>
  <c r="D9845" i="3"/>
  <c r="A9845" i="3"/>
  <c r="G9844" i="3"/>
  <c r="H9844" i="3" s="1"/>
  <c r="D9844" i="3"/>
  <c r="A9844" i="3"/>
  <c r="G9843" i="3"/>
  <c r="H9843" i="3" s="1"/>
  <c r="D9843" i="3"/>
  <c r="A9843" i="3"/>
  <c r="G9842" i="3"/>
  <c r="H9842" i="3" s="1"/>
  <c r="D9842" i="3"/>
  <c r="A9842" i="3"/>
  <c r="G9841" i="3"/>
  <c r="H9841" i="3" s="1"/>
  <c r="D9841" i="3"/>
  <c r="A9841" i="3"/>
  <c r="G9840" i="3"/>
  <c r="H9840" i="3" s="1"/>
  <c r="D9840" i="3"/>
  <c r="A9840" i="3"/>
  <c r="G9839" i="3"/>
  <c r="H9839" i="3" s="1"/>
  <c r="D9839" i="3"/>
  <c r="A9839" i="3"/>
  <c r="G9838" i="3"/>
  <c r="H9838" i="3" s="1"/>
  <c r="D9838" i="3"/>
  <c r="A9838" i="3"/>
  <c r="G9837" i="3"/>
  <c r="H9837" i="3" s="1"/>
  <c r="D9837" i="3"/>
  <c r="A9837" i="3"/>
  <c r="G9836" i="3"/>
  <c r="H9836" i="3" s="1"/>
  <c r="D9836" i="3"/>
  <c r="A9836" i="3"/>
  <c r="G9835" i="3"/>
  <c r="H9835" i="3" s="1"/>
  <c r="D9835" i="3"/>
  <c r="A9835" i="3"/>
  <c r="G9834" i="3"/>
  <c r="H9834" i="3" s="1"/>
  <c r="D9834" i="3"/>
  <c r="A9834" i="3"/>
  <c r="G9833" i="3"/>
  <c r="H9833" i="3" s="1"/>
  <c r="D9833" i="3"/>
  <c r="A9833" i="3"/>
  <c r="G9832" i="3"/>
  <c r="H9832" i="3" s="1"/>
  <c r="D9832" i="3"/>
  <c r="A9832" i="3"/>
  <c r="G9831" i="3"/>
  <c r="H9831" i="3" s="1"/>
  <c r="D9831" i="3"/>
  <c r="A9831" i="3"/>
  <c r="G9830" i="3"/>
  <c r="H9830" i="3" s="1"/>
  <c r="D9830" i="3"/>
  <c r="A9830" i="3"/>
  <c r="G9829" i="3"/>
  <c r="H9829" i="3" s="1"/>
  <c r="D9829" i="3"/>
  <c r="A9829" i="3"/>
  <c r="G9828" i="3"/>
  <c r="H9828" i="3" s="1"/>
  <c r="D9828" i="3"/>
  <c r="A9828" i="3"/>
  <c r="G9827" i="3"/>
  <c r="H9827" i="3" s="1"/>
  <c r="D9827" i="3"/>
  <c r="A9827" i="3"/>
  <c r="G9826" i="3"/>
  <c r="H9826" i="3" s="1"/>
  <c r="D9826" i="3"/>
  <c r="A9826" i="3"/>
  <c r="G9825" i="3"/>
  <c r="H9825" i="3" s="1"/>
  <c r="D9825" i="3"/>
  <c r="A9825" i="3"/>
  <c r="G9824" i="3"/>
  <c r="H9824" i="3" s="1"/>
  <c r="D9824" i="3"/>
  <c r="A9824" i="3"/>
  <c r="G9823" i="3"/>
  <c r="H9823" i="3" s="1"/>
  <c r="D9823" i="3"/>
  <c r="A9823" i="3"/>
  <c r="G9822" i="3"/>
  <c r="H9822" i="3" s="1"/>
  <c r="D9822" i="3"/>
  <c r="A9822" i="3"/>
  <c r="G9821" i="3"/>
  <c r="H9821" i="3" s="1"/>
  <c r="D9821" i="3"/>
  <c r="A9821" i="3"/>
  <c r="G9820" i="3"/>
  <c r="H9820" i="3" s="1"/>
  <c r="D9820" i="3"/>
  <c r="A9820" i="3"/>
  <c r="G9819" i="3"/>
  <c r="H9819" i="3" s="1"/>
  <c r="D9819" i="3"/>
  <c r="A9819" i="3"/>
  <c r="G9818" i="3"/>
  <c r="H9818" i="3" s="1"/>
  <c r="D9818" i="3"/>
  <c r="A9818" i="3"/>
  <c r="G9817" i="3"/>
  <c r="H9817" i="3" s="1"/>
  <c r="D9817" i="3"/>
  <c r="A9817" i="3"/>
  <c r="G9816" i="3"/>
  <c r="H9816" i="3" s="1"/>
  <c r="D9816" i="3"/>
  <c r="A9816" i="3"/>
  <c r="G9815" i="3"/>
  <c r="H9815" i="3" s="1"/>
  <c r="D9815" i="3"/>
  <c r="A9815" i="3"/>
  <c r="G9814" i="3"/>
  <c r="H9814" i="3" s="1"/>
  <c r="D9814" i="3"/>
  <c r="A9814" i="3"/>
  <c r="G9813" i="3"/>
  <c r="H9813" i="3" s="1"/>
  <c r="D9813" i="3"/>
  <c r="A9813" i="3"/>
  <c r="G9812" i="3"/>
  <c r="H9812" i="3" s="1"/>
  <c r="D9812" i="3"/>
  <c r="A9812" i="3"/>
  <c r="G9811" i="3"/>
  <c r="H9811" i="3" s="1"/>
  <c r="D9811" i="3"/>
  <c r="A9811" i="3"/>
  <c r="G9810" i="3"/>
  <c r="H9810" i="3" s="1"/>
  <c r="D9810" i="3"/>
  <c r="A9810" i="3"/>
  <c r="G9809" i="3"/>
  <c r="H9809" i="3" s="1"/>
  <c r="D9809" i="3"/>
  <c r="A9809" i="3"/>
  <c r="G9808" i="3"/>
  <c r="H9808" i="3" s="1"/>
  <c r="D9808" i="3"/>
  <c r="A9808" i="3"/>
  <c r="G9807" i="3"/>
  <c r="H9807" i="3" s="1"/>
  <c r="D9807" i="3"/>
  <c r="A9807" i="3"/>
  <c r="G9806" i="3"/>
  <c r="H9806" i="3" s="1"/>
  <c r="D9806" i="3"/>
  <c r="A9806" i="3"/>
  <c r="G9805" i="3"/>
  <c r="H9805" i="3" s="1"/>
  <c r="D9805" i="3"/>
  <c r="A9805" i="3"/>
  <c r="G9804" i="3"/>
  <c r="H9804" i="3" s="1"/>
  <c r="D9804" i="3"/>
  <c r="A9804" i="3"/>
  <c r="G9803" i="3"/>
  <c r="H9803" i="3" s="1"/>
  <c r="D9803" i="3"/>
  <c r="A9803" i="3"/>
  <c r="G9802" i="3"/>
  <c r="H9802" i="3" s="1"/>
  <c r="D9802" i="3"/>
  <c r="A9802" i="3"/>
  <c r="G9801" i="3"/>
  <c r="H9801" i="3" s="1"/>
  <c r="D9801" i="3"/>
  <c r="A9801" i="3"/>
  <c r="G9800" i="3"/>
  <c r="H9800" i="3" s="1"/>
  <c r="D9800" i="3"/>
  <c r="A9800" i="3"/>
  <c r="G9799" i="3"/>
  <c r="H9799" i="3" s="1"/>
  <c r="D9799" i="3"/>
  <c r="A9799" i="3"/>
  <c r="G9798" i="3"/>
  <c r="H9798" i="3" s="1"/>
  <c r="D9798" i="3"/>
  <c r="A9798" i="3"/>
  <c r="G9797" i="3"/>
  <c r="H9797" i="3" s="1"/>
  <c r="D9797" i="3"/>
  <c r="A9797" i="3"/>
  <c r="G9796" i="3"/>
  <c r="H9796" i="3" s="1"/>
  <c r="D9796" i="3"/>
  <c r="A9796" i="3"/>
  <c r="G9795" i="3"/>
  <c r="H9795" i="3" s="1"/>
  <c r="D9795" i="3"/>
  <c r="A9795" i="3"/>
  <c r="G9794" i="3"/>
  <c r="H9794" i="3" s="1"/>
  <c r="D9794" i="3"/>
  <c r="A9794" i="3"/>
  <c r="G9793" i="3"/>
  <c r="H9793" i="3" s="1"/>
  <c r="D9793" i="3"/>
  <c r="A9793" i="3"/>
  <c r="G9792" i="3"/>
  <c r="H9792" i="3" s="1"/>
  <c r="D9792" i="3"/>
  <c r="A9792" i="3"/>
  <c r="G9791" i="3"/>
  <c r="H9791" i="3" s="1"/>
  <c r="D9791" i="3"/>
  <c r="A9791" i="3"/>
  <c r="G9790" i="3"/>
  <c r="H9790" i="3" s="1"/>
  <c r="D9790" i="3"/>
  <c r="A9790" i="3"/>
  <c r="G9789" i="3"/>
  <c r="H9789" i="3" s="1"/>
  <c r="D9789" i="3"/>
  <c r="A9789" i="3"/>
  <c r="G9788" i="3"/>
  <c r="H9788" i="3" s="1"/>
  <c r="D9788" i="3"/>
  <c r="A9788" i="3"/>
  <c r="G9787" i="3"/>
  <c r="H9787" i="3" s="1"/>
  <c r="D9787" i="3"/>
  <c r="A9787" i="3"/>
  <c r="G9786" i="3"/>
  <c r="H9786" i="3" s="1"/>
  <c r="D9786" i="3"/>
  <c r="A9786" i="3"/>
  <c r="G9785" i="3"/>
  <c r="H9785" i="3" s="1"/>
  <c r="D9785" i="3"/>
  <c r="A9785" i="3"/>
  <c r="G9784" i="3"/>
  <c r="H9784" i="3" s="1"/>
  <c r="D9784" i="3"/>
  <c r="A9784" i="3"/>
  <c r="G9783" i="3"/>
  <c r="H9783" i="3" s="1"/>
  <c r="D9783" i="3"/>
  <c r="A9783" i="3"/>
  <c r="G9782" i="3"/>
  <c r="H9782" i="3" s="1"/>
  <c r="D9782" i="3"/>
  <c r="A9782" i="3"/>
  <c r="G9781" i="3"/>
  <c r="H9781" i="3" s="1"/>
  <c r="D9781" i="3"/>
  <c r="A9781" i="3"/>
  <c r="G9780" i="3"/>
  <c r="H9780" i="3" s="1"/>
  <c r="D9780" i="3"/>
  <c r="A9780" i="3"/>
  <c r="G9779" i="3"/>
  <c r="H9779" i="3" s="1"/>
  <c r="D9779" i="3"/>
  <c r="A9779" i="3"/>
  <c r="G9778" i="3"/>
  <c r="H9778" i="3" s="1"/>
  <c r="D9778" i="3"/>
  <c r="A9778" i="3"/>
  <c r="G9777" i="3"/>
  <c r="H9777" i="3" s="1"/>
  <c r="D9777" i="3"/>
  <c r="A9777" i="3"/>
  <c r="G9776" i="3"/>
  <c r="H9776" i="3" s="1"/>
  <c r="D9776" i="3"/>
  <c r="A9776" i="3"/>
  <c r="G9775" i="3"/>
  <c r="H9775" i="3" s="1"/>
  <c r="D9775" i="3"/>
  <c r="A9775" i="3"/>
  <c r="G9774" i="3"/>
  <c r="H9774" i="3" s="1"/>
  <c r="D9774" i="3"/>
  <c r="A9774" i="3"/>
  <c r="G9773" i="3"/>
  <c r="H9773" i="3" s="1"/>
  <c r="D9773" i="3"/>
  <c r="A9773" i="3"/>
  <c r="G9772" i="3"/>
  <c r="H9772" i="3" s="1"/>
  <c r="D9772" i="3"/>
  <c r="A9772" i="3"/>
  <c r="G9771" i="3"/>
  <c r="H9771" i="3" s="1"/>
  <c r="D9771" i="3"/>
  <c r="A9771" i="3"/>
  <c r="G9770" i="3"/>
  <c r="H9770" i="3" s="1"/>
  <c r="D9770" i="3"/>
  <c r="A9770" i="3"/>
  <c r="G9769" i="3"/>
  <c r="H9769" i="3" s="1"/>
  <c r="D9769" i="3"/>
  <c r="A9769" i="3"/>
  <c r="G9768" i="3"/>
  <c r="H9768" i="3" s="1"/>
  <c r="D9768" i="3"/>
  <c r="A9768" i="3"/>
  <c r="G9767" i="3"/>
  <c r="H9767" i="3" s="1"/>
  <c r="D9767" i="3"/>
  <c r="A9767" i="3"/>
  <c r="G9766" i="3"/>
  <c r="H9766" i="3" s="1"/>
  <c r="D9766" i="3"/>
  <c r="A9766" i="3"/>
  <c r="G9765" i="3"/>
  <c r="H9765" i="3" s="1"/>
  <c r="D9765" i="3"/>
  <c r="A9765" i="3"/>
  <c r="G9764" i="3"/>
  <c r="H9764" i="3" s="1"/>
  <c r="D9764" i="3"/>
  <c r="A9764" i="3"/>
  <c r="G9763" i="3"/>
  <c r="H9763" i="3" s="1"/>
  <c r="D9763" i="3"/>
  <c r="A9763" i="3"/>
  <c r="G9762" i="3"/>
  <c r="H9762" i="3" s="1"/>
  <c r="D9762" i="3"/>
  <c r="A9762" i="3"/>
  <c r="G9761" i="3"/>
  <c r="H9761" i="3" s="1"/>
  <c r="D9761" i="3"/>
  <c r="A9761" i="3"/>
  <c r="G9760" i="3"/>
  <c r="H9760" i="3" s="1"/>
  <c r="D9760" i="3"/>
  <c r="A9760" i="3"/>
  <c r="G9759" i="3"/>
  <c r="H9759" i="3" s="1"/>
  <c r="D9759" i="3"/>
  <c r="A9759" i="3"/>
  <c r="G9758" i="3"/>
  <c r="H9758" i="3" s="1"/>
  <c r="D9758" i="3"/>
  <c r="A9758" i="3"/>
  <c r="G9757" i="3"/>
  <c r="H9757" i="3" s="1"/>
  <c r="D9757" i="3"/>
  <c r="A9757" i="3"/>
  <c r="G9756" i="3"/>
  <c r="H9756" i="3" s="1"/>
  <c r="D9756" i="3"/>
  <c r="A9756" i="3"/>
  <c r="G9755" i="3"/>
  <c r="H9755" i="3" s="1"/>
  <c r="D9755" i="3"/>
  <c r="A9755" i="3"/>
  <c r="G9754" i="3"/>
  <c r="H9754" i="3" s="1"/>
  <c r="D9754" i="3"/>
  <c r="A9754" i="3"/>
  <c r="G9753" i="3"/>
  <c r="H9753" i="3" s="1"/>
  <c r="D9753" i="3"/>
  <c r="A9753" i="3"/>
  <c r="G9752" i="3"/>
  <c r="H9752" i="3" s="1"/>
  <c r="D9752" i="3"/>
  <c r="A9752" i="3"/>
  <c r="G9751" i="3"/>
  <c r="H9751" i="3" s="1"/>
  <c r="D9751" i="3"/>
  <c r="A9751" i="3"/>
  <c r="G9750" i="3"/>
  <c r="H9750" i="3" s="1"/>
  <c r="D9750" i="3"/>
  <c r="A9750" i="3"/>
  <c r="G9749" i="3"/>
  <c r="H9749" i="3" s="1"/>
  <c r="D9749" i="3"/>
  <c r="A9749" i="3"/>
  <c r="G9748" i="3"/>
  <c r="H9748" i="3" s="1"/>
  <c r="D9748" i="3"/>
  <c r="A9748" i="3"/>
  <c r="G9747" i="3"/>
  <c r="H9747" i="3" s="1"/>
  <c r="D9747" i="3"/>
  <c r="A9747" i="3"/>
  <c r="G9746" i="3"/>
  <c r="H9746" i="3" s="1"/>
  <c r="D9746" i="3"/>
  <c r="A9746" i="3"/>
  <c r="G9745" i="3"/>
  <c r="H9745" i="3" s="1"/>
  <c r="D9745" i="3"/>
  <c r="A9745" i="3"/>
  <c r="G9744" i="3"/>
  <c r="H9744" i="3" s="1"/>
  <c r="D9744" i="3"/>
  <c r="A9744" i="3"/>
  <c r="G9743" i="3"/>
  <c r="H9743" i="3" s="1"/>
  <c r="D9743" i="3"/>
  <c r="A9743" i="3"/>
  <c r="G9742" i="3"/>
  <c r="H9742" i="3" s="1"/>
  <c r="D9742" i="3"/>
  <c r="A9742" i="3"/>
  <c r="G9741" i="3"/>
  <c r="H9741" i="3" s="1"/>
  <c r="D9741" i="3"/>
  <c r="A9741" i="3"/>
  <c r="G9740" i="3"/>
  <c r="H9740" i="3" s="1"/>
  <c r="D9740" i="3"/>
  <c r="A9740" i="3"/>
  <c r="G9739" i="3"/>
  <c r="H9739" i="3" s="1"/>
  <c r="D9739" i="3"/>
  <c r="A9739" i="3"/>
  <c r="G9738" i="3"/>
  <c r="H9738" i="3" s="1"/>
  <c r="D9738" i="3"/>
  <c r="A9738" i="3"/>
  <c r="G9737" i="3"/>
  <c r="H9737" i="3" s="1"/>
  <c r="D9737" i="3"/>
  <c r="A9737" i="3"/>
  <c r="G9736" i="3"/>
  <c r="H9736" i="3" s="1"/>
  <c r="D9736" i="3"/>
  <c r="A9736" i="3"/>
  <c r="G9735" i="3"/>
  <c r="H9735" i="3" s="1"/>
  <c r="D9735" i="3"/>
  <c r="A9735" i="3"/>
  <c r="G9734" i="3"/>
  <c r="H9734" i="3" s="1"/>
  <c r="D9734" i="3"/>
  <c r="A9734" i="3"/>
  <c r="G9733" i="3"/>
  <c r="H9733" i="3" s="1"/>
  <c r="D9733" i="3"/>
  <c r="A9733" i="3"/>
  <c r="G9732" i="3"/>
  <c r="H9732" i="3" s="1"/>
  <c r="D9732" i="3"/>
  <c r="A9732" i="3"/>
  <c r="G9731" i="3"/>
  <c r="H9731" i="3" s="1"/>
  <c r="D9731" i="3"/>
  <c r="A9731" i="3"/>
  <c r="G9730" i="3"/>
  <c r="H9730" i="3" s="1"/>
  <c r="D9730" i="3"/>
  <c r="A9730" i="3"/>
  <c r="G9729" i="3"/>
  <c r="H9729" i="3" s="1"/>
  <c r="D9729" i="3"/>
  <c r="A9729" i="3"/>
  <c r="G9728" i="3"/>
  <c r="H9728" i="3" s="1"/>
  <c r="D9728" i="3"/>
  <c r="A9728" i="3"/>
  <c r="G9727" i="3"/>
  <c r="H9727" i="3" s="1"/>
  <c r="D9727" i="3"/>
  <c r="A9727" i="3"/>
  <c r="G9726" i="3"/>
  <c r="H9726" i="3" s="1"/>
  <c r="D9726" i="3"/>
  <c r="A9726" i="3"/>
  <c r="G9725" i="3"/>
  <c r="H9725" i="3" s="1"/>
  <c r="D9725" i="3"/>
  <c r="A9725" i="3"/>
  <c r="G9724" i="3"/>
  <c r="H9724" i="3" s="1"/>
  <c r="D9724" i="3"/>
  <c r="A9724" i="3"/>
  <c r="G9723" i="3"/>
  <c r="H9723" i="3" s="1"/>
  <c r="D9723" i="3"/>
  <c r="A9723" i="3"/>
  <c r="G9722" i="3"/>
  <c r="H9722" i="3" s="1"/>
  <c r="D9722" i="3"/>
  <c r="A9722" i="3"/>
  <c r="G9721" i="3"/>
  <c r="H9721" i="3" s="1"/>
  <c r="D9721" i="3"/>
  <c r="A9721" i="3"/>
  <c r="G9720" i="3"/>
  <c r="H9720" i="3" s="1"/>
  <c r="D9720" i="3"/>
  <c r="A9720" i="3"/>
  <c r="G9719" i="3"/>
  <c r="H9719" i="3" s="1"/>
  <c r="D9719" i="3"/>
  <c r="A9719" i="3"/>
  <c r="G9718" i="3"/>
  <c r="H9718" i="3" s="1"/>
  <c r="D9718" i="3"/>
  <c r="A9718" i="3"/>
  <c r="G9717" i="3"/>
  <c r="H9717" i="3" s="1"/>
  <c r="D9717" i="3"/>
  <c r="A9717" i="3"/>
  <c r="G9716" i="3"/>
  <c r="H9716" i="3" s="1"/>
  <c r="D9716" i="3"/>
  <c r="A9716" i="3"/>
  <c r="G9715" i="3"/>
  <c r="H9715" i="3" s="1"/>
  <c r="D9715" i="3"/>
  <c r="A9715" i="3"/>
  <c r="G9714" i="3"/>
  <c r="H9714" i="3" s="1"/>
  <c r="D9714" i="3"/>
  <c r="A9714" i="3"/>
  <c r="G9713" i="3"/>
  <c r="H9713" i="3" s="1"/>
  <c r="D9713" i="3"/>
  <c r="A9713" i="3"/>
  <c r="G9712" i="3"/>
  <c r="H9712" i="3" s="1"/>
  <c r="D9712" i="3"/>
  <c r="A9712" i="3"/>
  <c r="G9711" i="3"/>
  <c r="H9711" i="3" s="1"/>
  <c r="D9711" i="3"/>
  <c r="A9711" i="3"/>
  <c r="G9710" i="3"/>
  <c r="H9710" i="3" s="1"/>
  <c r="D9710" i="3"/>
  <c r="A9710" i="3"/>
  <c r="G9709" i="3"/>
  <c r="H9709" i="3" s="1"/>
  <c r="D9709" i="3"/>
  <c r="A9709" i="3"/>
  <c r="G9708" i="3"/>
  <c r="H9708" i="3" s="1"/>
  <c r="D9708" i="3"/>
  <c r="A9708" i="3"/>
  <c r="G9707" i="3"/>
  <c r="H9707" i="3" s="1"/>
  <c r="D9707" i="3"/>
  <c r="A9707" i="3"/>
  <c r="G9706" i="3"/>
  <c r="H9706" i="3" s="1"/>
  <c r="D9706" i="3"/>
  <c r="A9706" i="3"/>
  <c r="G9705" i="3"/>
  <c r="H9705" i="3" s="1"/>
  <c r="D9705" i="3"/>
  <c r="A9705" i="3"/>
  <c r="G9704" i="3"/>
  <c r="H9704" i="3" s="1"/>
  <c r="D9704" i="3"/>
  <c r="A9704" i="3"/>
  <c r="G9703" i="3"/>
  <c r="H9703" i="3" s="1"/>
  <c r="D9703" i="3"/>
  <c r="A9703" i="3"/>
  <c r="G9702" i="3"/>
  <c r="H9702" i="3" s="1"/>
  <c r="D9702" i="3"/>
  <c r="A9702" i="3"/>
  <c r="G9701" i="3"/>
  <c r="H9701" i="3" s="1"/>
  <c r="D9701" i="3"/>
  <c r="A9701" i="3"/>
  <c r="G9700" i="3"/>
  <c r="H9700" i="3" s="1"/>
  <c r="D9700" i="3"/>
  <c r="A9700" i="3"/>
  <c r="G9699" i="3"/>
  <c r="H9699" i="3" s="1"/>
  <c r="D9699" i="3"/>
  <c r="A9699" i="3"/>
  <c r="G9698" i="3"/>
  <c r="H9698" i="3" s="1"/>
  <c r="D9698" i="3"/>
  <c r="A9698" i="3"/>
  <c r="G9697" i="3"/>
  <c r="H9697" i="3" s="1"/>
  <c r="D9697" i="3"/>
  <c r="A9697" i="3"/>
  <c r="G9696" i="3"/>
  <c r="H9696" i="3" s="1"/>
  <c r="D9696" i="3"/>
  <c r="A9696" i="3"/>
  <c r="G9695" i="3"/>
  <c r="H9695" i="3" s="1"/>
  <c r="D9695" i="3"/>
  <c r="A9695" i="3"/>
  <c r="G9694" i="3"/>
  <c r="H9694" i="3" s="1"/>
  <c r="D9694" i="3"/>
  <c r="A9694" i="3"/>
  <c r="G9693" i="3"/>
  <c r="H9693" i="3" s="1"/>
  <c r="D9693" i="3"/>
  <c r="A9693" i="3"/>
  <c r="G9692" i="3"/>
  <c r="H9692" i="3" s="1"/>
  <c r="D9692" i="3"/>
  <c r="A9692" i="3"/>
  <c r="G9691" i="3"/>
  <c r="H9691" i="3" s="1"/>
  <c r="D9691" i="3"/>
  <c r="A9691" i="3"/>
  <c r="G9690" i="3"/>
  <c r="H9690" i="3" s="1"/>
  <c r="D9690" i="3"/>
  <c r="A9690" i="3"/>
  <c r="G9689" i="3"/>
  <c r="H9689" i="3" s="1"/>
  <c r="D9689" i="3"/>
  <c r="A9689" i="3"/>
  <c r="G9688" i="3"/>
  <c r="H9688" i="3" s="1"/>
  <c r="D9688" i="3"/>
  <c r="A9688" i="3"/>
  <c r="G9687" i="3"/>
  <c r="H9687" i="3" s="1"/>
  <c r="D9687" i="3"/>
  <c r="A9687" i="3"/>
  <c r="G9686" i="3"/>
  <c r="H9686" i="3" s="1"/>
  <c r="D9686" i="3"/>
  <c r="A9686" i="3"/>
  <c r="G9685" i="3"/>
  <c r="H9685" i="3" s="1"/>
  <c r="D9685" i="3"/>
  <c r="A9685" i="3"/>
  <c r="G9684" i="3"/>
  <c r="H9684" i="3" s="1"/>
  <c r="D9684" i="3"/>
  <c r="A9684" i="3"/>
  <c r="G9683" i="3"/>
  <c r="H9683" i="3" s="1"/>
  <c r="D9683" i="3"/>
  <c r="A9683" i="3"/>
  <c r="G9682" i="3"/>
  <c r="H9682" i="3" s="1"/>
  <c r="D9682" i="3"/>
  <c r="A9682" i="3"/>
  <c r="G9681" i="3"/>
  <c r="H9681" i="3" s="1"/>
  <c r="D9681" i="3"/>
  <c r="A9681" i="3"/>
  <c r="G9680" i="3"/>
  <c r="H9680" i="3" s="1"/>
  <c r="D9680" i="3"/>
  <c r="A9680" i="3"/>
  <c r="G9679" i="3"/>
  <c r="H9679" i="3" s="1"/>
  <c r="D9679" i="3"/>
  <c r="A9679" i="3"/>
  <c r="G9678" i="3"/>
  <c r="H9678" i="3" s="1"/>
  <c r="D9678" i="3"/>
  <c r="A9678" i="3"/>
  <c r="G9677" i="3"/>
  <c r="H9677" i="3" s="1"/>
  <c r="D9677" i="3"/>
  <c r="A9677" i="3"/>
  <c r="G9676" i="3"/>
  <c r="H9676" i="3" s="1"/>
  <c r="D9676" i="3"/>
  <c r="A9676" i="3"/>
  <c r="G9675" i="3"/>
  <c r="H9675" i="3" s="1"/>
  <c r="D9675" i="3"/>
  <c r="A9675" i="3"/>
  <c r="G9674" i="3"/>
  <c r="H9674" i="3" s="1"/>
  <c r="D9674" i="3"/>
  <c r="A9674" i="3"/>
  <c r="G9673" i="3"/>
  <c r="H9673" i="3" s="1"/>
  <c r="D9673" i="3"/>
  <c r="A9673" i="3"/>
  <c r="G9672" i="3"/>
  <c r="H9672" i="3" s="1"/>
  <c r="D9672" i="3"/>
  <c r="A9672" i="3"/>
  <c r="G9671" i="3"/>
  <c r="H9671" i="3" s="1"/>
  <c r="D9671" i="3"/>
  <c r="A9671" i="3"/>
  <c r="G9670" i="3"/>
  <c r="H9670" i="3" s="1"/>
  <c r="D9670" i="3"/>
  <c r="A9670" i="3"/>
  <c r="G9669" i="3"/>
  <c r="H9669" i="3" s="1"/>
  <c r="D9669" i="3"/>
  <c r="A9669" i="3"/>
  <c r="G9668" i="3"/>
  <c r="H9668" i="3" s="1"/>
  <c r="D9668" i="3"/>
  <c r="A9668" i="3"/>
  <c r="G9667" i="3"/>
  <c r="H9667" i="3" s="1"/>
  <c r="D9667" i="3"/>
  <c r="A9667" i="3"/>
  <c r="G9666" i="3"/>
  <c r="H9666" i="3" s="1"/>
  <c r="D9666" i="3"/>
  <c r="A9666" i="3"/>
  <c r="G9665" i="3"/>
  <c r="H9665" i="3" s="1"/>
  <c r="D9665" i="3"/>
  <c r="A9665" i="3"/>
  <c r="G9664" i="3"/>
  <c r="H9664" i="3" s="1"/>
  <c r="D9664" i="3"/>
  <c r="A9664" i="3"/>
  <c r="G9663" i="3"/>
  <c r="H9663" i="3" s="1"/>
  <c r="D9663" i="3"/>
  <c r="A9663" i="3"/>
  <c r="G9662" i="3"/>
  <c r="H9662" i="3" s="1"/>
  <c r="D9662" i="3"/>
  <c r="A9662" i="3"/>
  <c r="G9661" i="3"/>
  <c r="H9661" i="3" s="1"/>
  <c r="D9661" i="3"/>
  <c r="A9661" i="3"/>
  <c r="G9660" i="3"/>
  <c r="H9660" i="3" s="1"/>
  <c r="D9660" i="3"/>
  <c r="A9660" i="3"/>
  <c r="G9659" i="3"/>
  <c r="H9659" i="3" s="1"/>
  <c r="D9659" i="3"/>
  <c r="A9659" i="3"/>
  <c r="G9658" i="3"/>
  <c r="H9658" i="3" s="1"/>
  <c r="D9658" i="3"/>
  <c r="A9658" i="3"/>
  <c r="G9657" i="3"/>
  <c r="H9657" i="3" s="1"/>
  <c r="D9657" i="3"/>
  <c r="A9657" i="3"/>
  <c r="G9656" i="3"/>
  <c r="H9656" i="3" s="1"/>
  <c r="D9656" i="3"/>
  <c r="A9656" i="3"/>
  <c r="G9655" i="3"/>
  <c r="H9655" i="3" s="1"/>
  <c r="D9655" i="3"/>
  <c r="A9655" i="3"/>
  <c r="G9654" i="3"/>
  <c r="H9654" i="3" s="1"/>
  <c r="D9654" i="3"/>
  <c r="A9654" i="3"/>
  <c r="G9653" i="3"/>
  <c r="H9653" i="3" s="1"/>
  <c r="D9653" i="3"/>
  <c r="A9653" i="3"/>
  <c r="G9652" i="3"/>
  <c r="H9652" i="3" s="1"/>
  <c r="D9652" i="3"/>
  <c r="A9652" i="3"/>
  <c r="G9651" i="3"/>
  <c r="H9651" i="3" s="1"/>
  <c r="D9651" i="3"/>
  <c r="A9651" i="3"/>
  <c r="G9650" i="3"/>
  <c r="H9650" i="3" s="1"/>
  <c r="D9650" i="3"/>
  <c r="A9650" i="3"/>
  <c r="G9649" i="3"/>
  <c r="H9649" i="3" s="1"/>
  <c r="D9649" i="3"/>
  <c r="A9649" i="3"/>
  <c r="G9648" i="3"/>
  <c r="H9648" i="3" s="1"/>
  <c r="D9648" i="3"/>
  <c r="A9648" i="3"/>
  <c r="G9647" i="3"/>
  <c r="H9647" i="3" s="1"/>
  <c r="D9647" i="3"/>
  <c r="A9647" i="3"/>
  <c r="G9646" i="3"/>
  <c r="H9646" i="3" s="1"/>
  <c r="D9646" i="3"/>
  <c r="A9646" i="3"/>
  <c r="G9645" i="3"/>
  <c r="H9645" i="3" s="1"/>
  <c r="D9645" i="3"/>
  <c r="A9645" i="3"/>
  <c r="G9644" i="3"/>
  <c r="H9644" i="3" s="1"/>
  <c r="D9644" i="3"/>
  <c r="A9644" i="3"/>
  <c r="G9643" i="3"/>
  <c r="H9643" i="3" s="1"/>
  <c r="D9643" i="3"/>
  <c r="A9643" i="3"/>
  <c r="G9642" i="3"/>
  <c r="H9642" i="3" s="1"/>
  <c r="D9642" i="3"/>
  <c r="A9642" i="3"/>
  <c r="G9641" i="3"/>
  <c r="H9641" i="3" s="1"/>
  <c r="D9641" i="3"/>
  <c r="A9641" i="3"/>
  <c r="G9640" i="3"/>
  <c r="H9640" i="3" s="1"/>
  <c r="D9640" i="3"/>
  <c r="A9640" i="3"/>
  <c r="G9639" i="3"/>
  <c r="H9639" i="3" s="1"/>
  <c r="D9639" i="3"/>
  <c r="A9639" i="3"/>
  <c r="G9638" i="3"/>
  <c r="H9638" i="3" s="1"/>
  <c r="D9638" i="3"/>
  <c r="A9638" i="3"/>
  <c r="G9637" i="3"/>
  <c r="H9637" i="3" s="1"/>
  <c r="D9637" i="3"/>
  <c r="A9637" i="3"/>
  <c r="G9636" i="3"/>
  <c r="H9636" i="3" s="1"/>
  <c r="D9636" i="3"/>
  <c r="A9636" i="3"/>
  <c r="G9635" i="3"/>
  <c r="H9635" i="3" s="1"/>
  <c r="D9635" i="3"/>
  <c r="A9635" i="3"/>
  <c r="G9634" i="3"/>
  <c r="H9634" i="3" s="1"/>
  <c r="D9634" i="3"/>
  <c r="A9634" i="3"/>
  <c r="G9633" i="3"/>
  <c r="H9633" i="3" s="1"/>
  <c r="D9633" i="3"/>
  <c r="A9633" i="3"/>
  <c r="G9632" i="3"/>
  <c r="H9632" i="3" s="1"/>
  <c r="D9632" i="3"/>
  <c r="A9632" i="3"/>
  <c r="G9631" i="3"/>
  <c r="H9631" i="3" s="1"/>
  <c r="D9631" i="3"/>
  <c r="A9631" i="3"/>
  <c r="G9630" i="3"/>
  <c r="H9630" i="3" s="1"/>
  <c r="D9630" i="3"/>
  <c r="A9630" i="3"/>
  <c r="G9629" i="3"/>
  <c r="H9629" i="3" s="1"/>
  <c r="D9629" i="3"/>
  <c r="A9629" i="3"/>
  <c r="G9628" i="3"/>
  <c r="H9628" i="3" s="1"/>
  <c r="D9628" i="3"/>
  <c r="A9628" i="3"/>
  <c r="G9627" i="3"/>
  <c r="H9627" i="3" s="1"/>
  <c r="D9627" i="3"/>
  <c r="A9627" i="3"/>
  <c r="G9626" i="3"/>
  <c r="H9626" i="3" s="1"/>
  <c r="D9626" i="3"/>
  <c r="A9626" i="3"/>
  <c r="G9625" i="3"/>
  <c r="H9625" i="3" s="1"/>
  <c r="D9625" i="3"/>
  <c r="A9625" i="3"/>
  <c r="G9624" i="3"/>
  <c r="H9624" i="3" s="1"/>
  <c r="D9624" i="3"/>
  <c r="A9624" i="3"/>
  <c r="G9623" i="3"/>
  <c r="H9623" i="3" s="1"/>
  <c r="D9623" i="3"/>
  <c r="A9623" i="3"/>
  <c r="G9622" i="3"/>
  <c r="H9622" i="3" s="1"/>
  <c r="D9622" i="3"/>
  <c r="A9622" i="3"/>
  <c r="G9621" i="3"/>
  <c r="H9621" i="3" s="1"/>
  <c r="D9621" i="3"/>
  <c r="A9621" i="3"/>
  <c r="G9620" i="3"/>
  <c r="H9620" i="3" s="1"/>
  <c r="D9620" i="3"/>
  <c r="A9620" i="3"/>
  <c r="G9619" i="3"/>
  <c r="H9619" i="3" s="1"/>
  <c r="D9619" i="3"/>
  <c r="A9619" i="3"/>
  <c r="G9618" i="3"/>
  <c r="H9618" i="3" s="1"/>
  <c r="D9618" i="3"/>
  <c r="A9618" i="3"/>
  <c r="G9617" i="3"/>
  <c r="H9617" i="3" s="1"/>
  <c r="D9617" i="3"/>
  <c r="A9617" i="3"/>
  <c r="G9616" i="3"/>
  <c r="H9616" i="3" s="1"/>
  <c r="D9616" i="3"/>
  <c r="A9616" i="3"/>
  <c r="G9615" i="3"/>
  <c r="H9615" i="3" s="1"/>
  <c r="D9615" i="3"/>
  <c r="A9615" i="3"/>
  <c r="G9614" i="3"/>
  <c r="H9614" i="3" s="1"/>
  <c r="D9614" i="3"/>
  <c r="A9614" i="3"/>
  <c r="G9613" i="3"/>
  <c r="H9613" i="3" s="1"/>
  <c r="D9613" i="3"/>
  <c r="A9613" i="3"/>
  <c r="G9612" i="3"/>
  <c r="H9612" i="3" s="1"/>
  <c r="D9612" i="3"/>
  <c r="A9612" i="3"/>
  <c r="G9611" i="3"/>
  <c r="H9611" i="3" s="1"/>
  <c r="D9611" i="3"/>
  <c r="A9611" i="3"/>
  <c r="G9610" i="3"/>
  <c r="H9610" i="3" s="1"/>
  <c r="D9610" i="3"/>
  <c r="A9610" i="3"/>
  <c r="G9609" i="3"/>
  <c r="H9609" i="3" s="1"/>
  <c r="D9609" i="3"/>
  <c r="A9609" i="3"/>
  <c r="G9608" i="3"/>
  <c r="H9608" i="3" s="1"/>
  <c r="D9608" i="3"/>
  <c r="A9608" i="3"/>
  <c r="G9607" i="3"/>
  <c r="H9607" i="3" s="1"/>
  <c r="D9607" i="3"/>
  <c r="A9607" i="3"/>
  <c r="G9606" i="3"/>
  <c r="H9606" i="3" s="1"/>
  <c r="D9606" i="3"/>
  <c r="A9606" i="3"/>
  <c r="G9605" i="3"/>
  <c r="H9605" i="3" s="1"/>
  <c r="D9605" i="3"/>
  <c r="A9605" i="3"/>
  <c r="G9604" i="3"/>
  <c r="H9604" i="3" s="1"/>
  <c r="D9604" i="3"/>
  <c r="A9604" i="3"/>
  <c r="G9603" i="3"/>
  <c r="H9603" i="3" s="1"/>
  <c r="D9603" i="3"/>
  <c r="A9603" i="3"/>
  <c r="G9602" i="3"/>
  <c r="H9602" i="3" s="1"/>
  <c r="D9602" i="3"/>
  <c r="A9602" i="3"/>
  <c r="G9601" i="3"/>
  <c r="H9601" i="3" s="1"/>
  <c r="D9601" i="3"/>
  <c r="A9601" i="3"/>
  <c r="G9600" i="3"/>
  <c r="H9600" i="3" s="1"/>
  <c r="D9600" i="3"/>
  <c r="A9600" i="3"/>
  <c r="G9599" i="3"/>
  <c r="H9599" i="3" s="1"/>
  <c r="D9599" i="3"/>
  <c r="A9599" i="3"/>
  <c r="G9598" i="3"/>
  <c r="H9598" i="3" s="1"/>
  <c r="D9598" i="3"/>
  <c r="A9598" i="3"/>
  <c r="G9597" i="3"/>
  <c r="H9597" i="3" s="1"/>
  <c r="D9597" i="3"/>
  <c r="A9597" i="3"/>
  <c r="G9596" i="3"/>
  <c r="H9596" i="3" s="1"/>
  <c r="D9596" i="3"/>
  <c r="A9596" i="3"/>
  <c r="G9595" i="3"/>
  <c r="H9595" i="3" s="1"/>
  <c r="D9595" i="3"/>
  <c r="A9595" i="3"/>
  <c r="G9594" i="3"/>
  <c r="H9594" i="3" s="1"/>
  <c r="D9594" i="3"/>
  <c r="A9594" i="3"/>
  <c r="G9593" i="3"/>
  <c r="H9593" i="3" s="1"/>
  <c r="D9593" i="3"/>
  <c r="A9593" i="3"/>
  <c r="G9592" i="3"/>
  <c r="H9592" i="3" s="1"/>
  <c r="D9592" i="3"/>
  <c r="A9592" i="3"/>
  <c r="G9591" i="3"/>
  <c r="H9591" i="3" s="1"/>
  <c r="D9591" i="3"/>
  <c r="A9591" i="3"/>
  <c r="G9590" i="3"/>
  <c r="H9590" i="3" s="1"/>
  <c r="D9590" i="3"/>
  <c r="A9590" i="3"/>
  <c r="G9589" i="3"/>
  <c r="H9589" i="3" s="1"/>
  <c r="D9589" i="3"/>
  <c r="A9589" i="3"/>
  <c r="G9588" i="3"/>
  <c r="H9588" i="3" s="1"/>
  <c r="D9588" i="3"/>
  <c r="A9588" i="3"/>
  <c r="G9587" i="3"/>
  <c r="H9587" i="3" s="1"/>
  <c r="D9587" i="3"/>
  <c r="A9587" i="3"/>
  <c r="G9586" i="3"/>
  <c r="H9586" i="3" s="1"/>
  <c r="D9586" i="3"/>
  <c r="A9586" i="3"/>
  <c r="G9585" i="3"/>
  <c r="H9585" i="3" s="1"/>
  <c r="D9585" i="3"/>
  <c r="A9585" i="3"/>
  <c r="G9584" i="3"/>
  <c r="H9584" i="3" s="1"/>
  <c r="D9584" i="3"/>
  <c r="A9584" i="3"/>
  <c r="G9583" i="3"/>
  <c r="H9583" i="3" s="1"/>
  <c r="D9583" i="3"/>
  <c r="A9583" i="3"/>
  <c r="G9582" i="3"/>
  <c r="H9582" i="3" s="1"/>
  <c r="D9582" i="3"/>
  <c r="A9582" i="3"/>
  <c r="G9581" i="3"/>
  <c r="H9581" i="3" s="1"/>
  <c r="D9581" i="3"/>
  <c r="A9581" i="3"/>
  <c r="G9580" i="3"/>
  <c r="H9580" i="3" s="1"/>
  <c r="D9580" i="3"/>
  <c r="A9580" i="3"/>
  <c r="G9579" i="3"/>
  <c r="H9579" i="3" s="1"/>
  <c r="D9579" i="3"/>
  <c r="A9579" i="3"/>
  <c r="G9578" i="3"/>
  <c r="H9578" i="3" s="1"/>
  <c r="D9578" i="3"/>
  <c r="A9578" i="3"/>
  <c r="G9577" i="3"/>
  <c r="H9577" i="3" s="1"/>
  <c r="D9577" i="3"/>
  <c r="A9577" i="3"/>
  <c r="G9576" i="3"/>
  <c r="H9576" i="3" s="1"/>
  <c r="D9576" i="3"/>
  <c r="A9576" i="3"/>
  <c r="G9575" i="3"/>
  <c r="H9575" i="3" s="1"/>
  <c r="D9575" i="3"/>
  <c r="A9575" i="3"/>
  <c r="G9574" i="3"/>
  <c r="H9574" i="3" s="1"/>
  <c r="D9574" i="3"/>
  <c r="A9574" i="3"/>
  <c r="G9573" i="3"/>
  <c r="H9573" i="3" s="1"/>
  <c r="D9573" i="3"/>
  <c r="A9573" i="3"/>
  <c r="G9572" i="3"/>
  <c r="H9572" i="3" s="1"/>
  <c r="D9572" i="3"/>
  <c r="A9572" i="3"/>
  <c r="G9571" i="3"/>
  <c r="H9571" i="3" s="1"/>
  <c r="D9571" i="3"/>
  <c r="A9571" i="3"/>
  <c r="G9570" i="3"/>
  <c r="H9570" i="3" s="1"/>
  <c r="D9570" i="3"/>
  <c r="A9570" i="3"/>
  <c r="G9569" i="3"/>
  <c r="H9569" i="3" s="1"/>
  <c r="D9569" i="3"/>
  <c r="A9569" i="3"/>
  <c r="G9568" i="3"/>
  <c r="H9568" i="3" s="1"/>
  <c r="D9568" i="3"/>
  <c r="A9568" i="3"/>
  <c r="G9567" i="3"/>
  <c r="H9567" i="3" s="1"/>
  <c r="D9567" i="3"/>
  <c r="A9567" i="3"/>
  <c r="G9566" i="3"/>
  <c r="H9566" i="3" s="1"/>
  <c r="D9566" i="3"/>
  <c r="A9566" i="3"/>
  <c r="G9565" i="3"/>
  <c r="H9565" i="3" s="1"/>
  <c r="D9565" i="3"/>
  <c r="A9565" i="3"/>
  <c r="G9564" i="3"/>
  <c r="H9564" i="3" s="1"/>
  <c r="D9564" i="3"/>
  <c r="A9564" i="3"/>
  <c r="G9563" i="3"/>
  <c r="H9563" i="3" s="1"/>
  <c r="D9563" i="3"/>
  <c r="A9563" i="3"/>
  <c r="G9562" i="3"/>
  <c r="H9562" i="3" s="1"/>
  <c r="D9562" i="3"/>
  <c r="A9562" i="3"/>
  <c r="G9561" i="3"/>
  <c r="H9561" i="3" s="1"/>
  <c r="D9561" i="3"/>
  <c r="A9561" i="3"/>
  <c r="G9560" i="3"/>
  <c r="H9560" i="3" s="1"/>
  <c r="D9560" i="3"/>
  <c r="A9560" i="3"/>
  <c r="G9559" i="3"/>
  <c r="H9559" i="3" s="1"/>
  <c r="D9559" i="3"/>
  <c r="A9559" i="3"/>
  <c r="G9558" i="3"/>
  <c r="H9558" i="3" s="1"/>
  <c r="D9558" i="3"/>
  <c r="A9558" i="3"/>
  <c r="G9557" i="3"/>
  <c r="H9557" i="3" s="1"/>
  <c r="D9557" i="3"/>
  <c r="A9557" i="3"/>
  <c r="G9556" i="3"/>
  <c r="H9556" i="3" s="1"/>
  <c r="D9556" i="3"/>
  <c r="A9556" i="3"/>
  <c r="G9555" i="3"/>
  <c r="H9555" i="3" s="1"/>
  <c r="D9555" i="3"/>
  <c r="A9555" i="3"/>
  <c r="G9554" i="3"/>
  <c r="H9554" i="3" s="1"/>
  <c r="D9554" i="3"/>
  <c r="A9554" i="3"/>
  <c r="G9553" i="3"/>
  <c r="H9553" i="3" s="1"/>
  <c r="D9553" i="3"/>
  <c r="A9553" i="3"/>
  <c r="G9552" i="3"/>
  <c r="H9552" i="3" s="1"/>
  <c r="D9552" i="3"/>
  <c r="A9552" i="3"/>
  <c r="G9551" i="3"/>
  <c r="H9551" i="3" s="1"/>
  <c r="D9551" i="3"/>
  <c r="A9551" i="3"/>
  <c r="G9550" i="3"/>
  <c r="H9550" i="3" s="1"/>
  <c r="D9550" i="3"/>
  <c r="A9550" i="3"/>
  <c r="G9549" i="3"/>
  <c r="H9549" i="3" s="1"/>
  <c r="D9549" i="3"/>
  <c r="A9549" i="3"/>
  <c r="G9548" i="3"/>
  <c r="H9548" i="3" s="1"/>
  <c r="D9548" i="3"/>
  <c r="A9548" i="3"/>
  <c r="G9547" i="3"/>
  <c r="H9547" i="3" s="1"/>
  <c r="D9547" i="3"/>
  <c r="A9547" i="3"/>
  <c r="G9546" i="3"/>
  <c r="H9546" i="3" s="1"/>
  <c r="D9546" i="3"/>
  <c r="A9546" i="3"/>
  <c r="G9545" i="3"/>
  <c r="H9545" i="3" s="1"/>
  <c r="D9545" i="3"/>
  <c r="A9545" i="3"/>
  <c r="G9544" i="3"/>
  <c r="H9544" i="3" s="1"/>
  <c r="D9544" i="3"/>
  <c r="A9544" i="3"/>
  <c r="G9543" i="3"/>
  <c r="H9543" i="3" s="1"/>
  <c r="D9543" i="3"/>
  <c r="A9543" i="3"/>
  <c r="G9542" i="3"/>
  <c r="H9542" i="3" s="1"/>
  <c r="D9542" i="3"/>
  <c r="A9542" i="3"/>
  <c r="G9541" i="3"/>
  <c r="H9541" i="3" s="1"/>
  <c r="D9541" i="3"/>
  <c r="A9541" i="3"/>
  <c r="G9540" i="3"/>
  <c r="H9540" i="3" s="1"/>
  <c r="D9540" i="3"/>
  <c r="A9540" i="3"/>
  <c r="G9539" i="3"/>
  <c r="H9539" i="3" s="1"/>
  <c r="D9539" i="3"/>
  <c r="A9539" i="3"/>
  <c r="G9538" i="3"/>
  <c r="H9538" i="3" s="1"/>
  <c r="D9538" i="3"/>
  <c r="A9538" i="3"/>
  <c r="G9537" i="3"/>
  <c r="H9537" i="3" s="1"/>
  <c r="D9537" i="3"/>
  <c r="A9537" i="3"/>
  <c r="G9536" i="3"/>
  <c r="H9536" i="3" s="1"/>
  <c r="D9536" i="3"/>
  <c r="A9536" i="3"/>
  <c r="G9535" i="3"/>
  <c r="H9535" i="3" s="1"/>
  <c r="D9535" i="3"/>
  <c r="A9535" i="3"/>
  <c r="G9534" i="3"/>
  <c r="H9534" i="3" s="1"/>
  <c r="D9534" i="3"/>
  <c r="A9534" i="3"/>
  <c r="G9533" i="3"/>
  <c r="H9533" i="3" s="1"/>
  <c r="D9533" i="3"/>
  <c r="A9533" i="3"/>
  <c r="G9532" i="3"/>
  <c r="H9532" i="3" s="1"/>
  <c r="D9532" i="3"/>
  <c r="A9532" i="3"/>
  <c r="G9531" i="3"/>
  <c r="H9531" i="3" s="1"/>
  <c r="D9531" i="3"/>
  <c r="A9531" i="3"/>
  <c r="G9530" i="3"/>
  <c r="H9530" i="3" s="1"/>
  <c r="D9530" i="3"/>
  <c r="A9530" i="3"/>
  <c r="G9529" i="3"/>
  <c r="H9529" i="3" s="1"/>
  <c r="D9529" i="3"/>
  <c r="A9529" i="3"/>
  <c r="G9528" i="3"/>
  <c r="H9528" i="3" s="1"/>
  <c r="D9528" i="3"/>
  <c r="A9528" i="3"/>
  <c r="G9527" i="3"/>
  <c r="H9527" i="3" s="1"/>
  <c r="D9527" i="3"/>
  <c r="A9527" i="3"/>
  <c r="G9526" i="3"/>
  <c r="H9526" i="3" s="1"/>
  <c r="D9526" i="3"/>
  <c r="A9526" i="3"/>
  <c r="G9525" i="3"/>
  <c r="H9525" i="3" s="1"/>
  <c r="D9525" i="3"/>
  <c r="A9525" i="3"/>
  <c r="G9524" i="3"/>
  <c r="H9524" i="3" s="1"/>
  <c r="D9524" i="3"/>
  <c r="A9524" i="3"/>
  <c r="G9523" i="3"/>
  <c r="H9523" i="3" s="1"/>
  <c r="D9523" i="3"/>
  <c r="A9523" i="3"/>
  <c r="G9522" i="3"/>
  <c r="H9522" i="3" s="1"/>
  <c r="D9522" i="3"/>
  <c r="A9522" i="3"/>
  <c r="G9521" i="3"/>
  <c r="H9521" i="3" s="1"/>
  <c r="D9521" i="3"/>
  <c r="A9521" i="3"/>
  <c r="G9520" i="3"/>
  <c r="H9520" i="3" s="1"/>
  <c r="D9520" i="3"/>
  <c r="A9520" i="3"/>
  <c r="G9519" i="3"/>
  <c r="H9519" i="3" s="1"/>
  <c r="D9519" i="3"/>
  <c r="A9519" i="3"/>
  <c r="G9518" i="3"/>
  <c r="H9518" i="3" s="1"/>
  <c r="D9518" i="3"/>
  <c r="A9518" i="3"/>
  <c r="G9517" i="3"/>
  <c r="H9517" i="3" s="1"/>
  <c r="D9517" i="3"/>
  <c r="A9517" i="3"/>
  <c r="G9516" i="3"/>
  <c r="H9516" i="3" s="1"/>
  <c r="D9516" i="3"/>
  <c r="A9516" i="3"/>
  <c r="G9515" i="3"/>
  <c r="H9515" i="3" s="1"/>
  <c r="D9515" i="3"/>
  <c r="A9515" i="3"/>
  <c r="G9514" i="3"/>
  <c r="H9514" i="3" s="1"/>
  <c r="D9514" i="3"/>
  <c r="A9514" i="3"/>
  <c r="G9513" i="3"/>
  <c r="H9513" i="3" s="1"/>
  <c r="D9513" i="3"/>
  <c r="A9513" i="3"/>
  <c r="G9512" i="3"/>
  <c r="H9512" i="3" s="1"/>
  <c r="D9512" i="3"/>
  <c r="A9512" i="3"/>
  <c r="G9511" i="3"/>
  <c r="H9511" i="3" s="1"/>
  <c r="D9511" i="3"/>
  <c r="A9511" i="3"/>
  <c r="G9510" i="3"/>
  <c r="H9510" i="3" s="1"/>
  <c r="D9510" i="3"/>
  <c r="A9510" i="3"/>
  <c r="G9509" i="3"/>
  <c r="H9509" i="3" s="1"/>
  <c r="D9509" i="3"/>
  <c r="A9509" i="3"/>
  <c r="G9508" i="3"/>
  <c r="H9508" i="3" s="1"/>
  <c r="D9508" i="3"/>
  <c r="A9508" i="3"/>
  <c r="G9507" i="3"/>
  <c r="H9507" i="3" s="1"/>
  <c r="D9507" i="3"/>
  <c r="A9507" i="3"/>
  <c r="G9506" i="3"/>
  <c r="H9506" i="3" s="1"/>
  <c r="D9506" i="3"/>
  <c r="A9506" i="3"/>
  <c r="G9505" i="3"/>
  <c r="H9505" i="3" s="1"/>
  <c r="D9505" i="3"/>
  <c r="A9505" i="3"/>
  <c r="G9504" i="3"/>
  <c r="H9504" i="3" s="1"/>
  <c r="D9504" i="3"/>
  <c r="A9504" i="3"/>
  <c r="G9503" i="3"/>
  <c r="H9503" i="3" s="1"/>
  <c r="D9503" i="3"/>
  <c r="A9503" i="3"/>
  <c r="G9502" i="3"/>
  <c r="H9502" i="3" s="1"/>
  <c r="D9502" i="3"/>
  <c r="A9502" i="3"/>
  <c r="G9501" i="3"/>
  <c r="H9501" i="3" s="1"/>
  <c r="D9501" i="3"/>
  <c r="A9501" i="3"/>
  <c r="G9500" i="3"/>
  <c r="H9500" i="3" s="1"/>
  <c r="D9500" i="3"/>
  <c r="A9500" i="3"/>
  <c r="G9499" i="3"/>
  <c r="H9499" i="3" s="1"/>
  <c r="D9499" i="3"/>
  <c r="A9499" i="3"/>
  <c r="G9498" i="3"/>
  <c r="H9498" i="3" s="1"/>
  <c r="D9498" i="3"/>
  <c r="A9498" i="3"/>
  <c r="G9497" i="3"/>
  <c r="H9497" i="3" s="1"/>
  <c r="D9497" i="3"/>
  <c r="A9497" i="3"/>
  <c r="G9496" i="3"/>
  <c r="H9496" i="3" s="1"/>
  <c r="D9496" i="3"/>
  <c r="A9496" i="3"/>
  <c r="G9495" i="3"/>
  <c r="H9495" i="3" s="1"/>
  <c r="D9495" i="3"/>
  <c r="A9495" i="3"/>
  <c r="G9494" i="3"/>
  <c r="H9494" i="3" s="1"/>
  <c r="D9494" i="3"/>
  <c r="A9494" i="3"/>
  <c r="G9493" i="3"/>
  <c r="H9493" i="3" s="1"/>
  <c r="D9493" i="3"/>
  <c r="A9493" i="3"/>
  <c r="G9492" i="3"/>
  <c r="H9492" i="3" s="1"/>
  <c r="D9492" i="3"/>
  <c r="A9492" i="3"/>
  <c r="G9491" i="3"/>
  <c r="H9491" i="3" s="1"/>
  <c r="D9491" i="3"/>
  <c r="A9491" i="3"/>
  <c r="G9490" i="3"/>
  <c r="H9490" i="3" s="1"/>
  <c r="D9490" i="3"/>
  <c r="A9490" i="3"/>
  <c r="G9489" i="3"/>
  <c r="H9489" i="3" s="1"/>
  <c r="D9489" i="3"/>
  <c r="A9489" i="3"/>
  <c r="G9488" i="3"/>
  <c r="H9488" i="3" s="1"/>
  <c r="D9488" i="3"/>
  <c r="A9488" i="3"/>
  <c r="G9487" i="3"/>
  <c r="H9487" i="3" s="1"/>
  <c r="D9487" i="3"/>
  <c r="A9487" i="3"/>
  <c r="G9486" i="3"/>
  <c r="H9486" i="3" s="1"/>
  <c r="D9486" i="3"/>
  <c r="A9486" i="3"/>
  <c r="G9485" i="3"/>
  <c r="H9485" i="3" s="1"/>
  <c r="D9485" i="3"/>
  <c r="A9485" i="3"/>
  <c r="G9484" i="3"/>
  <c r="H9484" i="3" s="1"/>
  <c r="D9484" i="3"/>
  <c r="A9484" i="3"/>
  <c r="G9483" i="3"/>
  <c r="H9483" i="3" s="1"/>
  <c r="D9483" i="3"/>
  <c r="A9483" i="3"/>
  <c r="G9482" i="3"/>
  <c r="H9482" i="3" s="1"/>
  <c r="D9482" i="3"/>
  <c r="A9482" i="3"/>
  <c r="G9481" i="3"/>
  <c r="H9481" i="3" s="1"/>
  <c r="D9481" i="3"/>
  <c r="A9481" i="3"/>
  <c r="G9480" i="3"/>
  <c r="H9480" i="3" s="1"/>
  <c r="D9480" i="3"/>
  <c r="A9480" i="3"/>
  <c r="G9479" i="3"/>
  <c r="H9479" i="3" s="1"/>
  <c r="D9479" i="3"/>
  <c r="A9479" i="3"/>
  <c r="G9478" i="3"/>
  <c r="H9478" i="3" s="1"/>
  <c r="D9478" i="3"/>
  <c r="A9478" i="3"/>
  <c r="G9477" i="3"/>
  <c r="H9477" i="3" s="1"/>
  <c r="D9477" i="3"/>
  <c r="A9477" i="3"/>
  <c r="G9476" i="3"/>
  <c r="H9476" i="3" s="1"/>
  <c r="D9476" i="3"/>
  <c r="A9476" i="3"/>
  <c r="G9475" i="3"/>
  <c r="H9475" i="3" s="1"/>
  <c r="D9475" i="3"/>
  <c r="A9475" i="3"/>
  <c r="G9474" i="3"/>
  <c r="H9474" i="3" s="1"/>
  <c r="D9474" i="3"/>
  <c r="A9474" i="3"/>
  <c r="G9473" i="3"/>
  <c r="H9473" i="3" s="1"/>
  <c r="D9473" i="3"/>
  <c r="A9473" i="3"/>
  <c r="G9472" i="3"/>
  <c r="H9472" i="3" s="1"/>
  <c r="D9472" i="3"/>
  <c r="A9472" i="3"/>
  <c r="G9471" i="3"/>
  <c r="H9471" i="3" s="1"/>
  <c r="D9471" i="3"/>
  <c r="A9471" i="3"/>
  <c r="G9470" i="3"/>
  <c r="H9470" i="3" s="1"/>
  <c r="D9470" i="3"/>
  <c r="A9470" i="3"/>
  <c r="G9469" i="3"/>
  <c r="H9469" i="3" s="1"/>
  <c r="D9469" i="3"/>
  <c r="A9469" i="3"/>
  <c r="G9468" i="3"/>
  <c r="H9468" i="3" s="1"/>
  <c r="D9468" i="3"/>
  <c r="A9468" i="3"/>
  <c r="G9467" i="3"/>
  <c r="H9467" i="3" s="1"/>
  <c r="D9467" i="3"/>
  <c r="A9467" i="3"/>
  <c r="G9466" i="3"/>
  <c r="H9466" i="3" s="1"/>
  <c r="D9466" i="3"/>
  <c r="A9466" i="3"/>
  <c r="G9465" i="3"/>
  <c r="H9465" i="3" s="1"/>
  <c r="D9465" i="3"/>
  <c r="A9465" i="3"/>
  <c r="G9464" i="3"/>
  <c r="H9464" i="3" s="1"/>
  <c r="D9464" i="3"/>
  <c r="A9464" i="3"/>
  <c r="G9463" i="3"/>
  <c r="H9463" i="3" s="1"/>
  <c r="D9463" i="3"/>
  <c r="A9463" i="3"/>
  <c r="G9462" i="3"/>
  <c r="H9462" i="3" s="1"/>
  <c r="D9462" i="3"/>
  <c r="A9462" i="3"/>
  <c r="G9461" i="3"/>
  <c r="H9461" i="3" s="1"/>
  <c r="D9461" i="3"/>
  <c r="A9461" i="3"/>
  <c r="G9460" i="3"/>
  <c r="H9460" i="3" s="1"/>
  <c r="D9460" i="3"/>
  <c r="A9460" i="3"/>
  <c r="G9459" i="3"/>
  <c r="H9459" i="3" s="1"/>
  <c r="D9459" i="3"/>
  <c r="A9459" i="3"/>
  <c r="G9458" i="3"/>
  <c r="H9458" i="3" s="1"/>
  <c r="D9458" i="3"/>
  <c r="A9458" i="3"/>
  <c r="G9457" i="3"/>
  <c r="H9457" i="3" s="1"/>
  <c r="D9457" i="3"/>
  <c r="A9457" i="3"/>
  <c r="G9456" i="3"/>
  <c r="H9456" i="3" s="1"/>
  <c r="D9456" i="3"/>
  <c r="A9456" i="3"/>
  <c r="G9455" i="3"/>
  <c r="H9455" i="3" s="1"/>
  <c r="D9455" i="3"/>
  <c r="A9455" i="3"/>
  <c r="G9454" i="3"/>
  <c r="H9454" i="3" s="1"/>
  <c r="D9454" i="3"/>
  <c r="A9454" i="3"/>
  <c r="G9453" i="3"/>
  <c r="H9453" i="3" s="1"/>
  <c r="D9453" i="3"/>
  <c r="A9453" i="3"/>
  <c r="G9452" i="3"/>
  <c r="H9452" i="3" s="1"/>
  <c r="D9452" i="3"/>
  <c r="A9452" i="3"/>
  <c r="G9451" i="3"/>
  <c r="H9451" i="3" s="1"/>
  <c r="D9451" i="3"/>
  <c r="A9451" i="3"/>
  <c r="G9450" i="3"/>
  <c r="H9450" i="3" s="1"/>
  <c r="D9450" i="3"/>
  <c r="A9450" i="3"/>
  <c r="G9449" i="3"/>
  <c r="H9449" i="3" s="1"/>
  <c r="D9449" i="3"/>
  <c r="A9449" i="3"/>
  <c r="G9448" i="3"/>
  <c r="H9448" i="3" s="1"/>
  <c r="D9448" i="3"/>
  <c r="A9448" i="3"/>
  <c r="G9447" i="3"/>
  <c r="H9447" i="3" s="1"/>
  <c r="D9447" i="3"/>
  <c r="A9447" i="3"/>
  <c r="G9446" i="3"/>
  <c r="H9446" i="3" s="1"/>
  <c r="D9446" i="3"/>
  <c r="A9446" i="3"/>
  <c r="G9445" i="3"/>
  <c r="H9445" i="3" s="1"/>
  <c r="D9445" i="3"/>
  <c r="A9445" i="3"/>
  <c r="G9444" i="3"/>
  <c r="H9444" i="3" s="1"/>
  <c r="D9444" i="3"/>
  <c r="A9444" i="3"/>
  <c r="G9443" i="3"/>
  <c r="H9443" i="3" s="1"/>
  <c r="D9443" i="3"/>
  <c r="A9443" i="3"/>
  <c r="G9442" i="3"/>
  <c r="H9442" i="3" s="1"/>
  <c r="D9442" i="3"/>
  <c r="A9442" i="3"/>
  <c r="G9441" i="3"/>
  <c r="H9441" i="3" s="1"/>
  <c r="D9441" i="3"/>
  <c r="A9441" i="3"/>
  <c r="G9440" i="3"/>
  <c r="H9440" i="3" s="1"/>
  <c r="D9440" i="3"/>
  <c r="A9440" i="3"/>
  <c r="G9439" i="3"/>
  <c r="H9439" i="3" s="1"/>
  <c r="D9439" i="3"/>
  <c r="A9439" i="3"/>
  <c r="G9438" i="3"/>
  <c r="H9438" i="3" s="1"/>
  <c r="D9438" i="3"/>
  <c r="A9438" i="3"/>
  <c r="G9437" i="3"/>
  <c r="H9437" i="3" s="1"/>
  <c r="D9437" i="3"/>
  <c r="A9437" i="3"/>
  <c r="G9436" i="3"/>
  <c r="H9436" i="3" s="1"/>
  <c r="D9436" i="3"/>
  <c r="A9436" i="3"/>
  <c r="G9435" i="3"/>
  <c r="H9435" i="3" s="1"/>
  <c r="D9435" i="3"/>
  <c r="A9435" i="3"/>
  <c r="G9434" i="3"/>
  <c r="H9434" i="3" s="1"/>
  <c r="D9434" i="3"/>
  <c r="A9434" i="3"/>
  <c r="G9433" i="3"/>
  <c r="H9433" i="3" s="1"/>
  <c r="D9433" i="3"/>
  <c r="A9433" i="3"/>
  <c r="G9432" i="3"/>
  <c r="H9432" i="3" s="1"/>
  <c r="D9432" i="3"/>
  <c r="A9432" i="3"/>
  <c r="G9431" i="3"/>
  <c r="H9431" i="3" s="1"/>
  <c r="D9431" i="3"/>
  <c r="A9431" i="3"/>
  <c r="G9430" i="3"/>
  <c r="H9430" i="3" s="1"/>
  <c r="D9430" i="3"/>
  <c r="A9430" i="3"/>
  <c r="G9429" i="3"/>
  <c r="H9429" i="3" s="1"/>
  <c r="D9429" i="3"/>
  <c r="A9429" i="3"/>
  <c r="G9428" i="3"/>
  <c r="H9428" i="3" s="1"/>
  <c r="D9428" i="3"/>
  <c r="A9428" i="3"/>
  <c r="G9427" i="3"/>
  <c r="H9427" i="3" s="1"/>
  <c r="D9427" i="3"/>
  <c r="A9427" i="3"/>
  <c r="G9426" i="3"/>
  <c r="H9426" i="3" s="1"/>
  <c r="D9426" i="3"/>
  <c r="A9426" i="3"/>
  <c r="G9425" i="3"/>
  <c r="H9425" i="3" s="1"/>
  <c r="D9425" i="3"/>
  <c r="A9425" i="3"/>
  <c r="G9424" i="3"/>
  <c r="H9424" i="3" s="1"/>
  <c r="D9424" i="3"/>
  <c r="A9424" i="3"/>
  <c r="G9423" i="3"/>
  <c r="H9423" i="3" s="1"/>
  <c r="D9423" i="3"/>
  <c r="A9423" i="3"/>
  <c r="G9422" i="3"/>
  <c r="H9422" i="3" s="1"/>
  <c r="D9422" i="3"/>
  <c r="A9422" i="3"/>
  <c r="G9421" i="3"/>
  <c r="H9421" i="3" s="1"/>
  <c r="D9421" i="3"/>
  <c r="A9421" i="3"/>
  <c r="G9420" i="3"/>
  <c r="H9420" i="3" s="1"/>
  <c r="D9420" i="3"/>
  <c r="A9420" i="3"/>
  <c r="G9419" i="3"/>
  <c r="H9419" i="3" s="1"/>
  <c r="D9419" i="3"/>
  <c r="A9419" i="3"/>
  <c r="G9418" i="3"/>
  <c r="H9418" i="3" s="1"/>
  <c r="D9418" i="3"/>
  <c r="A9418" i="3"/>
  <c r="G9417" i="3"/>
  <c r="H9417" i="3" s="1"/>
  <c r="D9417" i="3"/>
  <c r="A9417" i="3"/>
  <c r="G9416" i="3"/>
  <c r="H9416" i="3" s="1"/>
  <c r="D9416" i="3"/>
  <c r="A9416" i="3"/>
  <c r="G9415" i="3"/>
  <c r="H9415" i="3" s="1"/>
  <c r="D9415" i="3"/>
  <c r="A9415" i="3"/>
  <c r="G9414" i="3"/>
  <c r="H9414" i="3" s="1"/>
  <c r="D9414" i="3"/>
  <c r="A9414" i="3"/>
  <c r="G9413" i="3"/>
  <c r="H9413" i="3" s="1"/>
  <c r="D9413" i="3"/>
  <c r="A9413" i="3"/>
  <c r="G9412" i="3"/>
  <c r="H9412" i="3" s="1"/>
  <c r="D9412" i="3"/>
  <c r="A9412" i="3"/>
  <c r="G9411" i="3"/>
  <c r="H9411" i="3" s="1"/>
  <c r="D9411" i="3"/>
  <c r="A9411" i="3"/>
  <c r="G9410" i="3"/>
  <c r="H9410" i="3" s="1"/>
  <c r="D9410" i="3"/>
  <c r="A9410" i="3"/>
  <c r="G9409" i="3"/>
  <c r="H9409" i="3" s="1"/>
  <c r="D9409" i="3"/>
  <c r="A9409" i="3"/>
  <c r="G9408" i="3"/>
  <c r="H9408" i="3" s="1"/>
  <c r="D9408" i="3"/>
  <c r="A9408" i="3"/>
  <c r="G9407" i="3"/>
  <c r="H9407" i="3" s="1"/>
  <c r="D9407" i="3"/>
  <c r="A9407" i="3"/>
  <c r="G9406" i="3"/>
  <c r="H9406" i="3" s="1"/>
  <c r="D9406" i="3"/>
  <c r="A9406" i="3"/>
  <c r="G9405" i="3"/>
  <c r="H9405" i="3" s="1"/>
  <c r="D9405" i="3"/>
  <c r="A9405" i="3"/>
  <c r="G9404" i="3"/>
  <c r="H9404" i="3" s="1"/>
  <c r="D9404" i="3"/>
  <c r="A9404" i="3"/>
  <c r="G9403" i="3"/>
  <c r="H9403" i="3" s="1"/>
  <c r="D9403" i="3"/>
  <c r="A9403" i="3"/>
  <c r="G9402" i="3"/>
  <c r="H9402" i="3" s="1"/>
  <c r="D9402" i="3"/>
  <c r="A9402" i="3"/>
  <c r="G9401" i="3"/>
  <c r="H9401" i="3" s="1"/>
  <c r="D9401" i="3"/>
  <c r="A9401" i="3"/>
  <c r="G9400" i="3"/>
  <c r="H9400" i="3" s="1"/>
  <c r="D9400" i="3"/>
  <c r="A9400" i="3"/>
  <c r="G9399" i="3"/>
  <c r="H9399" i="3" s="1"/>
  <c r="D9399" i="3"/>
  <c r="A9399" i="3"/>
  <c r="G9398" i="3"/>
  <c r="H9398" i="3" s="1"/>
  <c r="D9398" i="3"/>
  <c r="A9398" i="3"/>
  <c r="G9397" i="3"/>
  <c r="H9397" i="3" s="1"/>
  <c r="D9397" i="3"/>
  <c r="A9397" i="3"/>
  <c r="G9396" i="3"/>
  <c r="H9396" i="3" s="1"/>
  <c r="D9396" i="3"/>
  <c r="A9396" i="3"/>
  <c r="G9395" i="3"/>
  <c r="H9395" i="3" s="1"/>
  <c r="D9395" i="3"/>
  <c r="A9395" i="3"/>
  <c r="G9394" i="3"/>
  <c r="H9394" i="3" s="1"/>
  <c r="D9394" i="3"/>
  <c r="A9394" i="3"/>
  <c r="G9393" i="3"/>
  <c r="H9393" i="3" s="1"/>
  <c r="D9393" i="3"/>
  <c r="A9393" i="3"/>
  <c r="G9392" i="3"/>
  <c r="H9392" i="3" s="1"/>
  <c r="D9392" i="3"/>
  <c r="A9392" i="3"/>
  <c r="G9391" i="3"/>
  <c r="H9391" i="3" s="1"/>
  <c r="D9391" i="3"/>
  <c r="A9391" i="3"/>
  <c r="G9390" i="3"/>
  <c r="H9390" i="3" s="1"/>
  <c r="D9390" i="3"/>
  <c r="A9390" i="3"/>
  <c r="G9389" i="3"/>
  <c r="H9389" i="3" s="1"/>
  <c r="D9389" i="3"/>
  <c r="A9389" i="3"/>
  <c r="G9388" i="3"/>
  <c r="H9388" i="3" s="1"/>
  <c r="D9388" i="3"/>
  <c r="A9388" i="3"/>
  <c r="G9387" i="3"/>
  <c r="H9387" i="3" s="1"/>
  <c r="D9387" i="3"/>
  <c r="A9387" i="3"/>
  <c r="G9386" i="3"/>
  <c r="H9386" i="3" s="1"/>
  <c r="D9386" i="3"/>
  <c r="A9386" i="3"/>
  <c r="G9385" i="3"/>
  <c r="H9385" i="3" s="1"/>
  <c r="D9385" i="3"/>
  <c r="A9385" i="3"/>
  <c r="G9384" i="3"/>
  <c r="H9384" i="3" s="1"/>
  <c r="D9384" i="3"/>
  <c r="A9384" i="3"/>
  <c r="G9383" i="3"/>
  <c r="H9383" i="3" s="1"/>
  <c r="D9383" i="3"/>
  <c r="A9383" i="3"/>
  <c r="G9382" i="3"/>
  <c r="H9382" i="3" s="1"/>
  <c r="D9382" i="3"/>
  <c r="A9382" i="3"/>
  <c r="G9381" i="3"/>
  <c r="H9381" i="3" s="1"/>
  <c r="D9381" i="3"/>
  <c r="A9381" i="3"/>
  <c r="G9380" i="3"/>
  <c r="H9380" i="3" s="1"/>
  <c r="D9380" i="3"/>
  <c r="A9380" i="3"/>
  <c r="G9379" i="3"/>
  <c r="H9379" i="3" s="1"/>
  <c r="D9379" i="3"/>
  <c r="A9379" i="3"/>
  <c r="G9378" i="3"/>
  <c r="H9378" i="3" s="1"/>
  <c r="D9378" i="3"/>
  <c r="A9378" i="3"/>
  <c r="G9377" i="3"/>
  <c r="H9377" i="3" s="1"/>
  <c r="D9377" i="3"/>
  <c r="A9377" i="3"/>
  <c r="G9376" i="3"/>
  <c r="H9376" i="3" s="1"/>
  <c r="D9376" i="3"/>
  <c r="A9376" i="3"/>
  <c r="G9375" i="3"/>
  <c r="H9375" i="3" s="1"/>
  <c r="D9375" i="3"/>
  <c r="A9375" i="3"/>
  <c r="G9374" i="3"/>
  <c r="H9374" i="3" s="1"/>
  <c r="D9374" i="3"/>
  <c r="A9374" i="3"/>
  <c r="G9373" i="3"/>
  <c r="H9373" i="3" s="1"/>
  <c r="D9373" i="3"/>
  <c r="A9373" i="3"/>
  <c r="G9372" i="3"/>
  <c r="H9372" i="3" s="1"/>
  <c r="D9372" i="3"/>
  <c r="A9372" i="3"/>
  <c r="G9371" i="3"/>
  <c r="H9371" i="3" s="1"/>
  <c r="D9371" i="3"/>
  <c r="A9371" i="3"/>
  <c r="G9370" i="3"/>
  <c r="H9370" i="3" s="1"/>
  <c r="D9370" i="3"/>
  <c r="A9370" i="3"/>
  <c r="G9369" i="3"/>
  <c r="H9369" i="3" s="1"/>
  <c r="D9369" i="3"/>
  <c r="A9369" i="3"/>
  <c r="G9368" i="3"/>
  <c r="H9368" i="3" s="1"/>
  <c r="D9368" i="3"/>
  <c r="A9368" i="3"/>
  <c r="G9367" i="3"/>
  <c r="H9367" i="3" s="1"/>
  <c r="D9367" i="3"/>
  <c r="A9367" i="3"/>
  <c r="G9366" i="3"/>
  <c r="H9366" i="3" s="1"/>
  <c r="D9366" i="3"/>
  <c r="A9366" i="3"/>
  <c r="G9365" i="3"/>
  <c r="H9365" i="3" s="1"/>
  <c r="D9365" i="3"/>
  <c r="A9365" i="3"/>
  <c r="G9364" i="3"/>
  <c r="H9364" i="3" s="1"/>
  <c r="D9364" i="3"/>
  <c r="A9364" i="3"/>
  <c r="G9363" i="3"/>
  <c r="H9363" i="3" s="1"/>
  <c r="D9363" i="3"/>
  <c r="A9363" i="3"/>
  <c r="G9362" i="3"/>
  <c r="H9362" i="3" s="1"/>
  <c r="D9362" i="3"/>
  <c r="A9362" i="3"/>
  <c r="G9361" i="3"/>
  <c r="H9361" i="3" s="1"/>
  <c r="D9361" i="3"/>
  <c r="A9361" i="3"/>
  <c r="G9360" i="3"/>
  <c r="H9360" i="3" s="1"/>
  <c r="D9360" i="3"/>
  <c r="A9360" i="3"/>
  <c r="G9359" i="3"/>
  <c r="H9359" i="3" s="1"/>
  <c r="D9359" i="3"/>
  <c r="A9359" i="3"/>
  <c r="G9358" i="3"/>
  <c r="H9358" i="3" s="1"/>
  <c r="D9358" i="3"/>
  <c r="A9358" i="3"/>
  <c r="G9357" i="3"/>
  <c r="H9357" i="3" s="1"/>
  <c r="D9357" i="3"/>
  <c r="A9357" i="3"/>
  <c r="G9356" i="3"/>
  <c r="H9356" i="3" s="1"/>
  <c r="D9356" i="3"/>
  <c r="A9356" i="3"/>
  <c r="G9355" i="3"/>
  <c r="H9355" i="3" s="1"/>
  <c r="D9355" i="3"/>
  <c r="A9355" i="3"/>
  <c r="G9354" i="3"/>
  <c r="H9354" i="3" s="1"/>
  <c r="D9354" i="3"/>
  <c r="A9354" i="3"/>
  <c r="G9353" i="3"/>
  <c r="H9353" i="3" s="1"/>
  <c r="D9353" i="3"/>
  <c r="A9353" i="3"/>
  <c r="G9352" i="3"/>
  <c r="H9352" i="3" s="1"/>
  <c r="D9352" i="3"/>
  <c r="A9352" i="3"/>
  <c r="G9351" i="3"/>
  <c r="H9351" i="3" s="1"/>
  <c r="D9351" i="3"/>
  <c r="A9351" i="3"/>
  <c r="G9350" i="3"/>
  <c r="H9350" i="3" s="1"/>
  <c r="D9350" i="3"/>
  <c r="A9350" i="3"/>
  <c r="G9349" i="3"/>
  <c r="H9349" i="3" s="1"/>
  <c r="D9349" i="3"/>
  <c r="A9349" i="3"/>
  <c r="G9348" i="3"/>
  <c r="H9348" i="3" s="1"/>
  <c r="D9348" i="3"/>
  <c r="A9348" i="3"/>
  <c r="G9347" i="3"/>
  <c r="H9347" i="3" s="1"/>
  <c r="D9347" i="3"/>
  <c r="A9347" i="3"/>
  <c r="G9346" i="3"/>
  <c r="H9346" i="3" s="1"/>
  <c r="D9346" i="3"/>
  <c r="A9346" i="3"/>
  <c r="G9345" i="3"/>
  <c r="H9345" i="3" s="1"/>
  <c r="D9345" i="3"/>
  <c r="A9345" i="3"/>
  <c r="G9344" i="3"/>
  <c r="H9344" i="3" s="1"/>
  <c r="D9344" i="3"/>
  <c r="A9344" i="3"/>
  <c r="G9343" i="3"/>
  <c r="H9343" i="3" s="1"/>
  <c r="D9343" i="3"/>
  <c r="A9343" i="3"/>
  <c r="G9342" i="3"/>
  <c r="H9342" i="3" s="1"/>
  <c r="D9342" i="3"/>
  <c r="A9342" i="3"/>
  <c r="G9341" i="3"/>
  <c r="H9341" i="3" s="1"/>
  <c r="D9341" i="3"/>
  <c r="A9341" i="3"/>
  <c r="G9340" i="3"/>
  <c r="H9340" i="3" s="1"/>
  <c r="D9340" i="3"/>
  <c r="A9340" i="3"/>
  <c r="G9339" i="3"/>
  <c r="H9339" i="3" s="1"/>
  <c r="D9339" i="3"/>
  <c r="A9339" i="3"/>
  <c r="G9338" i="3"/>
  <c r="H9338" i="3" s="1"/>
  <c r="D9338" i="3"/>
  <c r="A9338" i="3"/>
  <c r="G9337" i="3"/>
  <c r="H9337" i="3" s="1"/>
  <c r="D9337" i="3"/>
  <c r="A9337" i="3"/>
  <c r="G9336" i="3"/>
  <c r="H9336" i="3" s="1"/>
  <c r="D9336" i="3"/>
  <c r="A9336" i="3"/>
  <c r="G9335" i="3"/>
  <c r="H9335" i="3" s="1"/>
  <c r="D9335" i="3"/>
  <c r="A9335" i="3"/>
  <c r="G9334" i="3"/>
  <c r="H9334" i="3" s="1"/>
  <c r="D9334" i="3"/>
  <c r="A9334" i="3"/>
  <c r="G9333" i="3"/>
  <c r="H9333" i="3" s="1"/>
  <c r="D9333" i="3"/>
  <c r="A9333" i="3"/>
  <c r="G9332" i="3"/>
  <c r="H9332" i="3" s="1"/>
  <c r="D9332" i="3"/>
  <c r="A9332" i="3"/>
  <c r="G9331" i="3"/>
  <c r="H9331" i="3" s="1"/>
  <c r="D9331" i="3"/>
  <c r="A9331" i="3"/>
  <c r="G9330" i="3"/>
  <c r="H9330" i="3" s="1"/>
  <c r="D9330" i="3"/>
  <c r="A9330" i="3"/>
  <c r="G9329" i="3"/>
  <c r="H9329" i="3" s="1"/>
  <c r="D9329" i="3"/>
  <c r="A9329" i="3"/>
  <c r="G9328" i="3"/>
  <c r="H9328" i="3" s="1"/>
  <c r="D9328" i="3"/>
  <c r="A9328" i="3"/>
  <c r="G9327" i="3"/>
  <c r="H9327" i="3" s="1"/>
  <c r="D9327" i="3"/>
  <c r="A9327" i="3"/>
  <c r="G9326" i="3"/>
  <c r="H9326" i="3" s="1"/>
  <c r="D9326" i="3"/>
  <c r="A9326" i="3"/>
  <c r="G9325" i="3"/>
  <c r="H9325" i="3" s="1"/>
  <c r="D9325" i="3"/>
  <c r="A9325" i="3"/>
  <c r="G9324" i="3"/>
  <c r="H9324" i="3" s="1"/>
  <c r="D9324" i="3"/>
  <c r="A9324" i="3"/>
  <c r="G9323" i="3"/>
  <c r="H9323" i="3" s="1"/>
  <c r="D9323" i="3"/>
  <c r="A9323" i="3"/>
  <c r="G9322" i="3"/>
  <c r="H9322" i="3" s="1"/>
  <c r="D9322" i="3"/>
  <c r="A9322" i="3"/>
  <c r="G9321" i="3"/>
  <c r="H9321" i="3" s="1"/>
  <c r="D9321" i="3"/>
  <c r="A9321" i="3"/>
  <c r="G9320" i="3"/>
  <c r="H9320" i="3" s="1"/>
  <c r="D9320" i="3"/>
  <c r="A9320" i="3"/>
  <c r="G9319" i="3"/>
  <c r="H9319" i="3" s="1"/>
  <c r="D9319" i="3"/>
  <c r="A9319" i="3"/>
  <c r="G9318" i="3"/>
  <c r="H9318" i="3" s="1"/>
  <c r="D9318" i="3"/>
  <c r="A9318" i="3"/>
  <c r="G9317" i="3"/>
  <c r="H9317" i="3" s="1"/>
  <c r="D9317" i="3"/>
  <c r="A9317" i="3"/>
  <c r="G9316" i="3"/>
  <c r="H9316" i="3" s="1"/>
  <c r="D9316" i="3"/>
  <c r="A9316" i="3"/>
  <c r="G9315" i="3"/>
  <c r="H9315" i="3" s="1"/>
  <c r="D9315" i="3"/>
  <c r="A9315" i="3"/>
  <c r="G9314" i="3"/>
  <c r="H9314" i="3" s="1"/>
  <c r="D9314" i="3"/>
  <c r="A9314" i="3"/>
  <c r="G9313" i="3"/>
  <c r="H9313" i="3" s="1"/>
  <c r="D9313" i="3"/>
  <c r="A9313" i="3"/>
  <c r="G9312" i="3"/>
  <c r="H9312" i="3" s="1"/>
  <c r="D9312" i="3"/>
  <c r="A9312" i="3"/>
  <c r="G9311" i="3"/>
  <c r="H9311" i="3" s="1"/>
  <c r="D9311" i="3"/>
  <c r="A9311" i="3"/>
  <c r="G9310" i="3"/>
  <c r="H9310" i="3" s="1"/>
  <c r="D9310" i="3"/>
  <c r="A9310" i="3"/>
  <c r="G9309" i="3"/>
  <c r="H9309" i="3" s="1"/>
  <c r="D9309" i="3"/>
  <c r="A9309" i="3"/>
  <c r="G9308" i="3"/>
  <c r="H9308" i="3" s="1"/>
  <c r="D9308" i="3"/>
  <c r="A9308" i="3"/>
  <c r="G9307" i="3"/>
  <c r="H9307" i="3" s="1"/>
  <c r="D9307" i="3"/>
  <c r="A9307" i="3"/>
  <c r="G9306" i="3"/>
  <c r="H9306" i="3" s="1"/>
  <c r="D9306" i="3"/>
  <c r="A9306" i="3"/>
  <c r="G9305" i="3"/>
  <c r="H9305" i="3" s="1"/>
  <c r="D9305" i="3"/>
  <c r="A9305" i="3"/>
  <c r="G9304" i="3"/>
  <c r="H9304" i="3" s="1"/>
  <c r="D9304" i="3"/>
  <c r="A9304" i="3"/>
  <c r="G9303" i="3"/>
  <c r="H9303" i="3" s="1"/>
  <c r="D9303" i="3"/>
  <c r="A9303" i="3"/>
  <c r="G9302" i="3"/>
  <c r="H9302" i="3" s="1"/>
  <c r="D9302" i="3"/>
  <c r="A9302" i="3"/>
  <c r="G9301" i="3"/>
  <c r="H9301" i="3" s="1"/>
  <c r="D9301" i="3"/>
  <c r="A9301" i="3"/>
  <c r="G9300" i="3"/>
  <c r="H9300" i="3" s="1"/>
  <c r="D9300" i="3"/>
  <c r="A9300" i="3"/>
  <c r="G9299" i="3"/>
  <c r="H9299" i="3" s="1"/>
  <c r="D9299" i="3"/>
  <c r="A9299" i="3"/>
  <c r="G9298" i="3"/>
  <c r="H9298" i="3" s="1"/>
  <c r="D9298" i="3"/>
  <c r="A9298" i="3"/>
  <c r="G9297" i="3"/>
  <c r="H9297" i="3" s="1"/>
  <c r="D9297" i="3"/>
  <c r="A9297" i="3"/>
  <c r="G9296" i="3"/>
  <c r="H9296" i="3" s="1"/>
  <c r="D9296" i="3"/>
  <c r="A9296" i="3"/>
  <c r="G9295" i="3"/>
  <c r="H9295" i="3" s="1"/>
  <c r="D9295" i="3"/>
  <c r="A9295" i="3"/>
  <c r="G9294" i="3"/>
  <c r="H9294" i="3" s="1"/>
  <c r="D9294" i="3"/>
  <c r="A9294" i="3"/>
  <c r="G9293" i="3"/>
  <c r="H9293" i="3" s="1"/>
  <c r="D9293" i="3"/>
  <c r="A9293" i="3"/>
  <c r="G9292" i="3"/>
  <c r="H9292" i="3" s="1"/>
  <c r="D9292" i="3"/>
  <c r="A9292" i="3"/>
  <c r="G9291" i="3"/>
  <c r="H9291" i="3" s="1"/>
  <c r="D9291" i="3"/>
  <c r="A9291" i="3"/>
  <c r="G9290" i="3"/>
  <c r="H9290" i="3" s="1"/>
  <c r="D9290" i="3"/>
  <c r="A9290" i="3"/>
  <c r="G9289" i="3"/>
  <c r="H9289" i="3" s="1"/>
  <c r="D9289" i="3"/>
  <c r="A9289" i="3"/>
  <c r="G9288" i="3"/>
  <c r="H9288" i="3" s="1"/>
  <c r="D9288" i="3"/>
  <c r="A9288" i="3"/>
  <c r="G9287" i="3"/>
  <c r="H9287" i="3" s="1"/>
  <c r="D9287" i="3"/>
  <c r="A9287" i="3"/>
  <c r="G9286" i="3"/>
  <c r="H9286" i="3" s="1"/>
  <c r="D9286" i="3"/>
  <c r="A9286" i="3"/>
  <c r="G9285" i="3"/>
  <c r="H9285" i="3" s="1"/>
  <c r="D9285" i="3"/>
  <c r="A9285" i="3"/>
  <c r="G9284" i="3"/>
  <c r="H9284" i="3" s="1"/>
  <c r="D9284" i="3"/>
  <c r="A9284" i="3"/>
  <c r="G9283" i="3"/>
  <c r="H9283" i="3" s="1"/>
  <c r="D9283" i="3"/>
  <c r="A9283" i="3"/>
  <c r="G9282" i="3"/>
  <c r="H9282" i="3" s="1"/>
  <c r="D9282" i="3"/>
  <c r="A9282" i="3"/>
  <c r="G9281" i="3"/>
  <c r="H9281" i="3" s="1"/>
  <c r="D9281" i="3"/>
  <c r="A9281" i="3"/>
  <c r="G9280" i="3"/>
  <c r="H9280" i="3" s="1"/>
  <c r="D9280" i="3"/>
  <c r="A9280" i="3"/>
  <c r="G9279" i="3"/>
  <c r="H9279" i="3" s="1"/>
  <c r="D9279" i="3"/>
  <c r="A9279" i="3"/>
  <c r="G9278" i="3"/>
  <c r="H9278" i="3" s="1"/>
  <c r="D9278" i="3"/>
  <c r="A9278" i="3"/>
  <c r="G9277" i="3"/>
  <c r="H9277" i="3" s="1"/>
  <c r="D9277" i="3"/>
  <c r="A9277" i="3"/>
  <c r="G9276" i="3"/>
  <c r="H9276" i="3" s="1"/>
  <c r="D9276" i="3"/>
  <c r="A9276" i="3"/>
  <c r="G9275" i="3"/>
  <c r="H9275" i="3" s="1"/>
  <c r="D9275" i="3"/>
  <c r="A9275" i="3"/>
  <c r="G9274" i="3"/>
  <c r="H9274" i="3" s="1"/>
  <c r="D9274" i="3"/>
  <c r="A9274" i="3"/>
  <c r="G9273" i="3"/>
  <c r="H9273" i="3" s="1"/>
  <c r="D9273" i="3"/>
  <c r="A9273" i="3"/>
  <c r="G9272" i="3"/>
  <c r="H9272" i="3" s="1"/>
  <c r="D9272" i="3"/>
  <c r="A9272" i="3"/>
  <c r="G9271" i="3"/>
  <c r="H9271" i="3" s="1"/>
  <c r="D9271" i="3"/>
  <c r="A9271" i="3"/>
  <c r="G9270" i="3"/>
  <c r="H9270" i="3" s="1"/>
  <c r="D9270" i="3"/>
  <c r="A9270" i="3"/>
  <c r="G9269" i="3"/>
  <c r="H9269" i="3" s="1"/>
  <c r="D9269" i="3"/>
  <c r="A9269" i="3"/>
  <c r="G9268" i="3"/>
  <c r="H9268" i="3" s="1"/>
  <c r="D9268" i="3"/>
  <c r="A9268" i="3"/>
  <c r="G9267" i="3"/>
  <c r="H9267" i="3" s="1"/>
  <c r="D9267" i="3"/>
  <c r="A9267" i="3"/>
  <c r="G9266" i="3"/>
  <c r="H9266" i="3" s="1"/>
  <c r="D9266" i="3"/>
  <c r="A9266" i="3"/>
  <c r="G9265" i="3"/>
  <c r="H9265" i="3" s="1"/>
  <c r="D9265" i="3"/>
  <c r="A9265" i="3"/>
  <c r="G9264" i="3"/>
  <c r="H9264" i="3" s="1"/>
  <c r="D9264" i="3"/>
  <c r="A9264" i="3"/>
  <c r="G9263" i="3"/>
  <c r="H9263" i="3" s="1"/>
  <c r="D9263" i="3"/>
  <c r="A9263" i="3"/>
  <c r="G9262" i="3"/>
  <c r="H9262" i="3" s="1"/>
  <c r="D9262" i="3"/>
  <c r="A9262" i="3"/>
  <c r="G9261" i="3"/>
  <c r="H9261" i="3" s="1"/>
  <c r="D9261" i="3"/>
  <c r="A9261" i="3"/>
  <c r="G9260" i="3"/>
  <c r="H9260" i="3" s="1"/>
  <c r="D9260" i="3"/>
  <c r="A9260" i="3"/>
  <c r="G9259" i="3"/>
  <c r="H9259" i="3" s="1"/>
  <c r="D9259" i="3"/>
  <c r="A9259" i="3"/>
  <c r="G9258" i="3"/>
  <c r="H9258" i="3" s="1"/>
  <c r="D9258" i="3"/>
  <c r="A9258" i="3"/>
  <c r="G9257" i="3"/>
  <c r="H9257" i="3" s="1"/>
  <c r="D9257" i="3"/>
  <c r="A9257" i="3"/>
  <c r="G9256" i="3"/>
  <c r="H9256" i="3" s="1"/>
  <c r="D9256" i="3"/>
  <c r="A9256" i="3"/>
  <c r="G9255" i="3"/>
  <c r="H9255" i="3" s="1"/>
  <c r="D9255" i="3"/>
  <c r="A9255" i="3"/>
  <c r="G9254" i="3"/>
  <c r="H9254" i="3" s="1"/>
  <c r="D9254" i="3"/>
  <c r="A9254" i="3"/>
  <c r="G9253" i="3"/>
  <c r="H9253" i="3" s="1"/>
  <c r="D9253" i="3"/>
  <c r="A9253" i="3"/>
  <c r="G9252" i="3"/>
  <c r="H9252" i="3" s="1"/>
  <c r="D9252" i="3"/>
  <c r="A9252" i="3"/>
  <c r="G9251" i="3"/>
  <c r="H9251" i="3" s="1"/>
  <c r="D9251" i="3"/>
  <c r="A9251" i="3"/>
  <c r="G9250" i="3"/>
  <c r="H9250" i="3" s="1"/>
  <c r="D9250" i="3"/>
  <c r="A9250" i="3"/>
  <c r="G9249" i="3"/>
  <c r="H9249" i="3" s="1"/>
  <c r="D9249" i="3"/>
  <c r="A9249" i="3"/>
  <c r="G9248" i="3"/>
  <c r="H9248" i="3" s="1"/>
  <c r="D9248" i="3"/>
  <c r="A9248" i="3"/>
  <c r="G9247" i="3"/>
  <c r="H9247" i="3" s="1"/>
  <c r="D9247" i="3"/>
  <c r="A9247" i="3"/>
  <c r="G9246" i="3"/>
  <c r="H9246" i="3" s="1"/>
  <c r="D9246" i="3"/>
  <c r="A9246" i="3"/>
  <c r="G9245" i="3"/>
  <c r="H9245" i="3" s="1"/>
  <c r="D9245" i="3"/>
  <c r="A9245" i="3"/>
  <c r="G9244" i="3"/>
  <c r="H9244" i="3" s="1"/>
  <c r="D9244" i="3"/>
  <c r="A9244" i="3"/>
  <c r="G9243" i="3"/>
  <c r="H9243" i="3" s="1"/>
  <c r="D9243" i="3"/>
  <c r="A9243" i="3"/>
  <c r="G9242" i="3"/>
  <c r="H9242" i="3" s="1"/>
  <c r="D9242" i="3"/>
  <c r="A9242" i="3"/>
  <c r="G9241" i="3"/>
  <c r="H9241" i="3" s="1"/>
  <c r="D9241" i="3"/>
  <c r="A9241" i="3"/>
  <c r="G9240" i="3"/>
  <c r="H9240" i="3" s="1"/>
  <c r="D9240" i="3"/>
  <c r="A9240" i="3"/>
  <c r="G9239" i="3"/>
  <c r="H9239" i="3" s="1"/>
  <c r="D9239" i="3"/>
  <c r="A9239" i="3"/>
  <c r="G9238" i="3"/>
  <c r="H9238" i="3" s="1"/>
  <c r="D9238" i="3"/>
  <c r="A9238" i="3"/>
  <c r="G9237" i="3"/>
  <c r="H9237" i="3" s="1"/>
  <c r="D9237" i="3"/>
  <c r="A9237" i="3"/>
  <c r="G9236" i="3"/>
  <c r="H9236" i="3" s="1"/>
  <c r="D9236" i="3"/>
  <c r="A9236" i="3"/>
  <c r="G9235" i="3"/>
  <c r="H9235" i="3" s="1"/>
  <c r="D9235" i="3"/>
  <c r="A9235" i="3"/>
  <c r="G9234" i="3"/>
  <c r="H9234" i="3" s="1"/>
  <c r="D9234" i="3"/>
  <c r="A9234" i="3"/>
  <c r="G9233" i="3"/>
  <c r="H9233" i="3" s="1"/>
  <c r="D9233" i="3"/>
  <c r="A9233" i="3"/>
  <c r="G9232" i="3"/>
  <c r="H9232" i="3" s="1"/>
  <c r="D9232" i="3"/>
  <c r="A9232" i="3"/>
  <c r="G9231" i="3"/>
  <c r="H9231" i="3" s="1"/>
  <c r="D9231" i="3"/>
  <c r="A9231" i="3"/>
  <c r="G9230" i="3"/>
  <c r="H9230" i="3" s="1"/>
  <c r="D9230" i="3"/>
  <c r="A9230" i="3"/>
  <c r="G9229" i="3"/>
  <c r="H9229" i="3" s="1"/>
  <c r="D9229" i="3"/>
  <c r="A9229" i="3"/>
  <c r="G9228" i="3"/>
  <c r="H9228" i="3" s="1"/>
  <c r="D9228" i="3"/>
  <c r="A9228" i="3"/>
  <c r="G9227" i="3"/>
  <c r="H9227" i="3" s="1"/>
  <c r="D9227" i="3"/>
  <c r="A9227" i="3"/>
  <c r="G9226" i="3"/>
  <c r="H9226" i="3" s="1"/>
  <c r="D9226" i="3"/>
  <c r="A9226" i="3"/>
  <c r="G9225" i="3"/>
  <c r="H9225" i="3" s="1"/>
  <c r="D9225" i="3"/>
  <c r="A9225" i="3"/>
  <c r="G9224" i="3"/>
  <c r="H9224" i="3" s="1"/>
  <c r="D9224" i="3"/>
  <c r="A9224" i="3"/>
  <c r="G9223" i="3"/>
  <c r="H9223" i="3" s="1"/>
  <c r="D9223" i="3"/>
  <c r="A9223" i="3"/>
  <c r="G9222" i="3"/>
  <c r="H9222" i="3" s="1"/>
  <c r="D9222" i="3"/>
  <c r="A9222" i="3"/>
  <c r="G9221" i="3"/>
  <c r="H9221" i="3" s="1"/>
  <c r="D9221" i="3"/>
  <c r="A9221" i="3"/>
  <c r="G9220" i="3"/>
  <c r="H9220" i="3" s="1"/>
  <c r="D9220" i="3"/>
  <c r="A9220" i="3"/>
  <c r="G9219" i="3"/>
  <c r="H9219" i="3" s="1"/>
  <c r="D9219" i="3"/>
  <c r="A9219" i="3"/>
  <c r="G9218" i="3"/>
  <c r="H9218" i="3" s="1"/>
  <c r="D9218" i="3"/>
  <c r="A9218" i="3"/>
  <c r="G9217" i="3"/>
  <c r="H9217" i="3" s="1"/>
  <c r="D9217" i="3"/>
  <c r="A9217" i="3"/>
  <c r="G9216" i="3"/>
  <c r="H9216" i="3" s="1"/>
  <c r="D9216" i="3"/>
  <c r="A9216" i="3"/>
  <c r="G9215" i="3"/>
  <c r="H9215" i="3" s="1"/>
  <c r="D9215" i="3"/>
  <c r="A9215" i="3"/>
  <c r="G9214" i="3"/>
  <c r="H9214" i="3" s="1"/>
  <c r="D9214" i="3"/>
  <c r="A9214" i="3"/>
  <c r="G9213" i="3"/>
  <c r="H9213" i="3" s="1"/>
  <c r="D9213" i="3"/>
  <c r="A9213" i="3"/>
  <c r="G9212" i="3"/>
  <c r="H9212" i="3" s="1"/>
  <c r="D9212" i="3"/>
  <c r="A9212" i="3"/>
  <c r="G9211" i="3"/>
  <c r="H9211" i="3" s="1"/>
  <c r="D9211" i="3"/>
  <c r="A9211" i="3"/>
  <c r="G9210" i="3"/>
  <c r="H9210" i="3" s="1"/>
  <c r="D9210" i="3"/>
  <c r="A9210" i="3"/>
  <c r="G9209" i="3"/>
  <c r="H9209" i="3" s="1"/>
  <c r="D9209" i="3"/>
  <c r="A9209" i="3"/>
  <c r="G9208" i="3"/>
  <c r="H9208" i="3" s="1"/>
  <c r="D9208" i="3"/>
  <c r="A9208" i="3"/>
  <c r="G9207" i="3"/>
  <c r="H9207" i="3" s="1"/>
  <c r="D9207" i="3"/>
  <c r="A9207" i="3"/>
  <c r="G9206" i="3"/>
  <c r="H9206" i="3" s="1"/>
  <c r="D9206" i="3"/>
  <c r="A9206" i="3"/>
  <c r="G9205" i="3"/>
  <c r="H9205" i="3" s="1"/>
  <c r="D9205" i="3"/>
  <c r="A9205" i="3"/>
  <c r="G9204" i="3"/>
  <c r="H9204" i="3" s="1"/>
  <c r="D9204" i="3"/>
  <c r="A9204" i="3"/>
  <c r="G9203" i="3"/>
  <c r="H9203" i="3" s="1"/>
  <c r="D9203" i="3"/>
  <c r="A9203" i="3"/>
  <c r="G9202" i="3"/>
  <c r="H9202" i="3" s="1"/>
  <c r="D9202" i="3"/>
  <c r="A9202" i="3"/>
  <c r="G9201" i="3"/>
  <c r="H9201" i="3" s="1"/>
  <c r="D9201" i="3"/>
  <c r="A9201" i="3"/>
  <c r="G9200" i="3"/>
  <c r="H9200" i="3" s="1"/>
  <c r="D9200" i="3"/>
  <c r="A9200" i="3"/>
  <c r="G9199" i="3"/>
  <c r="H9199" i="3" s="1"/>
  <c r="D9199" i="3"/>
  <c r="A9199" i="3"/>
  <c r="G9198" i="3"/>
  <c r="H9198" i="3" s="1"/>
  <c r="D9198" i="3"/>
  <c r="A9198" i="3"/>
  <c r="G9197" i="3"/>
  <c r="H9197" i="3" s="1"/>
  <c r="D9197" i="3"/>
  <c r="A9197" i="3"/>
  <c r="G9196" i="3"/>
  <c r="H9196" i="3" s="1"/>
  <c r="D9196" i="3"/>
  <c r="A9196" i="3"/>
  <c r="G9195" i="3"/>
  <c r="H9195" i="3" s="1"/>
  <c r="D9195" i="3"/>
  <c r="A9195" i="3"/>
  <c r="G9194" i="3"/>
  <c r="H9194" i="3" s="1"/>
  <c r="D9194" i="3"/>
  <c r="A9194" i="3"/>
  <c r="G9193" i="3"/>
  <c r="H9193" i="3" s="1"/>
  <c r="D9193" i="3"/>
  <c r="A9193" i="3"/>
  <c r="G9192" i="3"/>
  <c r="H9192" i="3" s="1"/>
  <c r="D9192" i="3"/>
  <c r="A9192" i="3"/>
  <c r="G9191" i="3"/>
  <c r="H9191" i="3" s="1"/>
  <c r="D9191" i="3"/>
  <c r="A9191" i="3"/>
  <c r="G9190" i="3"/>
  <c r="H9190" i="3" s="1"/>
  <c r="D9190" i="3"/>
  <c r="A9190" i="3"/>
  <c r="G9189" i="3"/>
  <c r="H9189" i="3" s="1"/>
  <c r="D9189" i="3"/>
  <c r="A9189" i="3"/>
  <c r="G9188" i="3"/>
  <c r="H9188" i="3" s="1"/>
  <c r="D9188" i="3"/>
  <c r="A9188" i="3"/>
  <c r="G9187" i="3"/>
  <c r="H9187" i="3" s="1"/>
  <c r="D9187" i="3"/>
  <c r="A9187" i="3"/>
  <c r="G9186" i="3"/>
  <c r="H9186" i="3" s="1"/>
  <c r="D9186" i="3"/>
  <c r="A9186" i="3"/>
  <c r="G9185" i="3"/>
  <c r="H9185" i="3" s="1"/>
  <c r="D9185" i="3"/>
  <c r="A9185" i="3"/>
  <c r="G9184" i="3"/>
  <c r="H9184" i="3" s="1"/>
  <c r="D9184" i="3"/>
  <c r="A9184" i="3"/>
  <c r="G9183" i="3"/>
  <c r="H9183" i="3" s="1"/>
  <c r="D9183" i="3"/>
  <c r="A9183" i="3"/>
  <c r="G9182" i="3"/>
  <c r="H9182" i="3" s="1"/>
  <c r="D9182" i="3"/>
  <c r="A9182" i="3"/>
  <c r="G9181" i="3"/>
  <c r="H9181" i="3" s="1"/>
  <c r="D9181" i="3"/>
  <c r="A9181" i="3"/>
  <c r="G9180" i="3"/>
  <c r="H9180" i="3" s="1"/>
  <c r="D9180" i="3"/>
  <c r="A9180" i="3"/>
  <c r="G9179" i="3"/>
  <c r="H9179" i="3" s="1"/>
  <c r="D9179" i="3"/>
  <c r="A9179" i="3"/>
  <c r="G9178" i="3"/>
  <c r="H9178" i="3" s="1"/>
  <c r="D9178" i="3"/>
  <c r="A9178" i="3"/>
  <c r="G9177" i="3"/>
  <c r="H9177" i="3" s="1"/>
  <c r="D9177" i="3"/>
  <c r="A9177" i="3"/>
  <c r="G9176" i="3"/>
  <c r="H9176" i="3" s="1"/>
  <c r="D9176" i="3"/>
  <c r="A9176" i="3"/>
  <c r="G9175" i="3"/>
  <c r="H9175" i="3" s="1"/>
  <c r="D9175" i="3"/>
  <c r="A9175" i="3"/>
  <c r="G9174" i="3"/>
  <c r="H9174" i="3" s="1"/>
  <c r="D9174" i="3"/>
  <c r="A9174" i="3"/>
  <c r="G9173" i="3"/>
  <c r="H9173" i="3" s="1"/>
  <c r="D9173" i="3"/>
  <c r="A9173" i="3"/>
  <c r="G9172" i="3"/>
  <c r="H9172" i="3" s="1"/>
  <c r="D9172" i="3"/>
  <c r="A9172" i="3"/>
  <c r="G9171" i="3"/>
  <c r="H9171" i="3" s="1"/>
  <c r="D9171" i="3"/>
  <c r="A9171" i="3"/>
  <c r="G9170" i="3"/>
  <c r="H9170" i="3" s="1"/>
  <c r="D9170" i="3"/>
  <c r="A9170" i="3"/>
  <c r="G9169" i="3"/>
  <c r="H9169" i="3" s="1"/>
  <c r="D9169" i="3"/>
  <c r="A9169" i="3"/>
  <c r="G9168" i="3"/>
  <c r="H9168" i="3" s="1"/>
  <c r="D9168" i="3"/>
  <c r="A9168" i="3"/>
  <c r="G9167" i="3"/>
  <c r="H9167" i="3" s="1"/>
  <c r="D9167" i="3"/>
  <c r="A9167" i="3"/>
  <c r="G9166" i="3"/>
  <c r="H9166" i="3" s="1"/>
  <c r="D9166" i="3"/>
  <c r="A9166" i="3"/>
  <c r="G9165" i="3"/>
  <c r="H9165" i="3" s="1"/>
  <c r="D9165" i="3"/>
  <c r="A9165" i="3"/>
  <c r="G9164" i="3"/>
  <c r="H9164" i="3" s="1"/>
  <c r="D9164" i="3"/>
  <c r="A9164" i="3"/>
  <c r="G9163" i="3"/>
  <c r="H9163" i="3" s="1"/>
  <c r="D9163" i="3"/>
  <c r="A9163" i="3"/>
  <c r="G9162" i="3"/>
  <c r="H9162" i="3" s="1"/>
  <c r="D9162" i="3"/>
  <c r="A9162" i="3"/>
  <c r="G9161" i="3"/>
  <c r="H9161" i="3" s="1"/>
  <c r="D9161" i="3"/>
  <c r="A9161" i="3"/>
  <c r="G9160" i="3"/>
  <c r="H9160" i="3" s="1"/>
  <c r="D9160" i="3"/>
  <c r="A9160" i="3"/>
  <c r="G9159" i="3"/>
  <c r="H9159" i="3" s="1"/>
  <c r="D9159" i="3"/>
  <c r="A9159" i="3"/>
  <c r="G9158" i="3"/>
  <c r="H9158" i="3" s="1"/>
  <c r="D9158" i="3"/>
  <c r="A9158" i="3"/>
  <c r="G9157" i="3"/>
  <c r="H9157" i="3" s="1"/>
  <c r="D9157" i="3"/>
  <c r="A9157" i="3"/>
  <c r="G9156" i="3"/>
  <c r="H9156" i="3" s="1"/>
  <c r="D9156" i="3"/>
  <c r="A9156" i="3"/>
  <c r="G9155" i="3"/>
  <c r="H9155" i="3" s="1"/>
  <c r="D9155" i="3"/>
  <c r="A9155" i="3"/>
  <c r="G9154" i="3"/>
  <c r="H9154" i="3" s="1"/>
  <c r="D9154" i="3"/>
  <c r="A9154" i="3"/>
  <c r="G9153" i="3"/>
  <c r="H9153" i="3" s="1"/>
  <c r="D9153" i="3"/>
  <c r="A9153" i="3"/>
  <c r="G9152" i="3"/>
  <c r="H9152" i="3" s="1"/>
  <c r="D9152" i="3"/>
  <c r="A9152" i="3"/>
  <c r="G9151" i="3"/>
  <c r="H9151" i="3" s="1"/>
  <c r="D9151" i="3"/>
  <c r="A9151" i="3"/>
  <c r="G9150" i="3"/>
  <c r="H9150" i="3" s="1"/>
  <c r="D9150" i="3"/>
  <c r="A9150" i="3"/>
  <c r="G9149" i="3"/>
  <c r="H9149" i="3" s="1"/>
  <c r="D9149" i="3"/>
  <c r="A9149" i="3"/>
  <c r="G9148" i="3"/>
  <c r="H9148" i="3" s="1"/>
  <c r="D9148" i="3"/>
  <c r="A9148" i="3"/>
  <c r="G9147" i="3"/>
  <c r="H9147" i="3" s="1"/>
  <c r="D9147" i="3"/>
  <c r="A9147" i="3"/>
  <c r="G9146" i="3"/>
  <c r="H9146" i="3" s="1"/>
  <c r="D9146" i="3"/>
  <c r="A9146" i="3"/>
  <c r="G9145" i="3"/>
  <c r="H9145" i="3" s="1"/>
  <c r="D9145" i="3"/>
  <c r="A9145" i="3"/>
  <c r="G9144" i="3"/>
  <c r="H9144" i="3" s="1"/>
  <c r="D9144" i="3"/>
  <c r="A9144" i="3"/>
  <c r="G9143" i="3"/>
  <c r="H9143" i="3" s="1"/>
  <c r="D9143" i="3"/>
  <c r="A9143" i="3"/>
  <c r="G9142" i="3"/>
  <c r="H9142" i="3" s="1"/>
  <c r="D9142" i="3"/>
  <c r="A9142" i="3"/>
  <c r="G9141" i="3"/>
  <c r="H9141" i="3" s="1"/>
  <c r="D9141" i="3"/>
  <c r="A9141" i="3"/>
  <c r="G9140" i="3"/>
  <c r="H9140" i="3" s="1"/>
  <c r="D9140" i="3"/>
  <c r="A9140" i="3"/>
  <c r="G9139" i="3"/>
  <c r="H9139" i="3" s="1"/>
  <c r="D9139" i="3"/>
  <c r="A9139" i="3"/>
  <c r="G9138" i="3"/>
  <c r="H9138" i="3" s="1"/>
  <c r="D9138" i="3"/>
  <c r="A9138" i="3"/>
  <c r="G9137" i="3"/>
  <c r="H9137" i="3" s="1"/>
  <c r="D9137" i="3"/>
  <c r="A9137" i="3"/>
  <c r="G9136" i="3"/>
  <c r="H9136" i="3" s="1"/>
  <c r="D9136" i="3"/>
  <c r="A9136" i="3"/>
  <c r="G9135" i="3"/>
  <c r="H9135" i="3" s="1"/>
  <c r="D9135" i="3"/>
  <c r="A9135" i="3"/>
  <c r="G9134" i="3"/>
  <c r="H9134" i="3" s="1"/>
  <c r="D9134" i="3"/>
  <c r="A9134" i="3"/>
  <c r="G9133" i="3"/>
  <c r="H9133" i="3" s="1"/>
  <c r="D9133" i="3"/>
  <c r="A9133" i="3"/>
  <c r="G9132" i="3"/>
  <c r="H9132" i="3" s="1"/>
  <c r="D9132" i="3"/>
  <c r="A9132" i="3"/>
  <c r="G9131" i="3"/>
  <c r="H9131" i="3" s="1"/>
  <c r="D9131" i="3"/>
  <c r="A9131" i="3"/>
  <c r="G9130" i="3"/>
  <c r="H9130" i="3" s="1"/>
  <c r="D9130" i="3"/>
  <c r="A9130" i="3"/>
  <c r="G9129" i="3"/>
  <c r="H9129" i="3" s="1"/>
  <c r="D9129" i="3"/>
  <c r="A9129" i="3"/>
  <c r="G9128" i="3"/>
  <c r="H9128" i="3" s="1"/>
  <c r="D9128" i="3"/>
  <c r="A9128" i="3"/>
  <c r="G9127" i="3"/>
  <c r="H9127" i="3" s="1"/>
  <c r="D9127" i="3"/>
  <c r="A9127" i="3"/>
  <c r="G9126" i="3"/>
  <c r="H9126" i="3" s="1"/>
  <c r="D9126" i="3"/>
  <c r="A9126" i="3"/>
  <c r="G9125" i="3"/>
  <c r="H9125" i="3" s="1"/>
  <c r="D9125" i="3"/>
  <c r="A9125" i="3"/>
  <c r="G9124" i="3"/>
  <c r="H9124" i="3" s="1"/>
  <c r="D9124" i="3"/>
  <c r="A9124" i="3"/>
  <c r="G9123" i="3"/>
  <c r="H9123" i="3" s="1"/>
  <c r="D9123" i="3"/>
  <c r="A9123" i="3"/>
  <c r="G9122" i="3"/>
  <c r="H9122" i="3" s="1"/>
  <c r="D9122" i="3"/>
  <c r="A9122" i="3"/>
  <c r="G9121" i="3"/>
  <c r="H9121" i="3" s="1"/>
  <c r="D9121" i="3"/>
  <c r="A9121" i="3"/>
  <c r="G9120" i="3"/>
  <c r="H9120" i="3" s="1"/>
  <c r="D9120" i="3"/>
  <c r="A9120" i="3"/>
  <c r="G9119" i="3"/>
  <c r="H9119" i="3" s="1"/>
  <c r="D9119" i="3"/>
  <c r="A9119" i="3"/>
  <c r="G9118" i="3"/>
  <c r="H9118" i="3" s="1"/>
  <c r="D9118" i="3"/>
  <c r="A9118" i="3"/>
  <c r="G9117" i="3"/>
  <c r="H9117" i="3" s="1"/>
  <c r="D9117" i="3"/>
  <c r="A9117" i="3"/>
  <c r="G9116" i="3"/>
  <c r="H9116" i="3" s="1"/>
  <c r="D9116" i="3"/>
  <c r="A9116" i="3"/>
  <c r="G9115" i="3"/>
  <c r="H9115" i="3" s="1"/>
  <c r="D9115" i="3"/>
  <c r="A9115" i="3"/>
  <c r="G9114" i="3"/>
  <c r="H9114" i="3" s="1"/>
  <c r="D9114" i="3"/>
  <c r="A9114" i="3"/>
  <c r="G9113" i="3"/>
  <c r="H9113" i="3" s="1"/>
  <c r="D9113" i="3"/>
  <c r="A9113" i="3"/>
  <c r="G9112" i="3"/>
  <c r="H9112" i="3" s="1"/>
  <c r="D9112" i="3"/>
  <c r="A9112" i="3"/>
  <c r="G9111" i="3"/>
  <c r="H9111" i="3" s="1"/>
  <c r="D9111" i="3"/>
  <c r="A9111" i="3"/>
  <c r="G9110" i="3"/>
  <c r="H9110" i="3" s="1"/>
  <c r="D9110" i="3"/>
  <c r="A9110" i="3"/>
  <c r="G9109" i="3"/>
  <c r="H9109" i="3" s="1"/>
  <c r="D9109" i="3"/>
  <c r="A9109" i="3"/>
  <c r="G9108" i="3"/>
  <c r="H9108" i="3" s="1"/>
  <c r="D9108" i="3"/>
  <c r="A9108" i="3"/>
  <c r="G9107" i="3"/>
  <c r="H9107" i="3" s="1"/>
  <c r="D9107" i="3"/>
  <c r="A9107" i="3"/>
  <c r="G9106" i="3"/>
  <c r="H9106" i="3" s="1"/>
  <c r="D9106" i="3"/>
  <c r="A9106" i="3"/>
  <c r="G9105" i="3"/>
  <c r="H9105" i="3" s="1"/>
  <c r="D9105" i="3"/>
  <c r="A9105" i="3"/>
  <c r="G9104" i="3"/>
  <c r="H9104" i="3" s="1"/>
  <c r="D9104" i="3"/>
  <c r="A9104" i="3"/>
  <c r="G9103" i="3"/>
  <c r="H9103" i="3" s="1"/>
  <c r="D9103" i="3"/>
  <c r="A9103" i="3"/>
  <c r="G9102" i="3"/>
  <c r="H9102" i="3" s="1"/>
  <c r="D9102" i="3"/>
  <c r="A9102" i="3"/>
  <c r="G9101" i="3"/>
  <c r="H9101" i="3" s="1"/>
  <c r="D9101" i="3"/>
  <c r="A9101" i="3"/>
  <c r="G9100" i="3"/>
  <c r="H9100" i="3" s="1"/>
  <c r="D9100" i="3"/>
  <c r="A9100" i="3"/>
  <c r="G9099" i="3"/>
  <c r="H9099" i="3" s="1"/>
  <c r="D9099" i="3"/>
  <c r="A9099" i="3"/>
  <c r="G9098" i="3"/>
  <c r="H9098" i="3" s="1"/>
  <c r="D9098" i="3"/>
  <c r="A9098" i="3"/>
  <c r="G9097" i="3"/>
  <c r="H9097" i="3" s="1"/>
  <c r="D9097" i="3"/>
  <c r="A9097" i="3"/>
  <c r="G9096" i="3"/>
  <c r="H9096" i="3" s="1"/>
  <c r="D9096" i="3"/>
  <c r="A9096" i="3"/>
  <c r="G9095" i="3"/>
  <c r="H9095" i="3" s="1"/>
  <c r="D9095" i="3"/>
  <c r="A9095" i="3"/>
  <c r="G9094" i="3"/>
  <c r="H9094" i="3" s="1"/>
  <c r="D9094" i="3"/>
  <c r="A9094" i="3"/>
  <c r="G9093" i="3"/>
  <c r="H9093" i="3" s="1"/>
  <c r="D9093" i="3"/>
  <c r="A9093" i="3"/>
  <c r="G9092" i="3"/>
  <c r="H9092" i="3" s="1"/>
  <c r="D9092" i="3"/>
  <c r="A9092" i="3"/>
  <c r="G9091" i="3"/>
  <c r="H9091" i="3" s="1"/>
  <c r="D9091" i="3"/>
  <c r="A9091" i="3"/>
  <c r="G9090" i="3"/>
  <c r="H9090" i="3" s="1"/>
  <c r="D9090" i="3"/>
  <c r="A9090" i="3"/>
  <c r="G9089" i="3"/>
  <c r="H9089" i="3" s="1"/>
  <c r="D9089" i="3"/>
  <c r="A9089" i="3"/>
  <c r="G9088" i="3"/>
  <c r="H9088" i="3" s="1"/>
  <c r="D9088" i="3"/>
  <c r="A9088" i="3"/>
  <c r="G9087" i="3"/>
  <c r="H9087" i="3" s="1"/>
  <c r="D9087" i="3"/>
  <c r="A9087" i="3"/>
  <c r="G9086" i="3"/>
  <c r="H9086" i="3" s="1"/>
  <c r="D9086" i="3"/>
  <c r="A9086" i="3"/>
  <c r="G9085" i="3"/>
  <c r="H9085" i="3" s="1"/>
  <c r="D9085" i="3"/>
  <c r="A9085" i="3"/>
  <c r="G9084" i="3"/>
  <c r="H9084" i="3" s="1"/>
  <c r="D9084" i="3"/>
  <c r="A9084" i="3"/>
  <c r="G9083" i="3"/>
  <c r="H9083" i="3" s="1"/>
  <c r="D9083" i="3"/>
  <c r="A9083" i="3"/>
  <c r="G9082" i="3"/>
  <c r="H9082" i="3" s="1"/>
  <c r="D9082" i="3"/>
  <c r="A9082" i="3"/>
  <c r="G9081" i="3"/>
  <c r="H9081" i="3" s="1"/>
  <c r="D9081" i="3"/>
  <c r="A9081" i="3"/>
  <c r="G9080" i="3"/>
  <c r="H9080" i="3" s="1"/>
  <c r="D9080" i="3"/>
  <c r="A9080" i="3"/>
  <c r="G9079" i="3"/>
  <c r="H9079" i="3" s="1"/>
  <c r="D9079" i="3"/>
  <c r="A9079" i="3"/>
  <c r="G9078" i="3"/>
  <c r="H9078" i="3" s="1"/>
  <c r="D9078" i="3"/>
  <c r="A9078" i="3"/>
  <c r="G9077" i="3"/>
  <c r="H9077" i="3" s="1"/>
  <c r="D9077" i="3"/>
  <c r="A9077" i="3"/>
  <c r="G9076" i="3"/>
  <c r="H9076" i="3" s="1"/>
  <c r="D9076" i="3"/>
  <c r="A9076" i="3"/>
  <c r="G9075" i="3"/>
  <c r="H9075" i="3" s="1"/>
  <c r="D9075" i="3"/>
  <c r="A9075" i="3"/>
  <c r="G9074" i="3"/>
  <c r="H9074" i="3" s="1"/>
  <c r="D9074" i="3"/>
  <c r="A9074" i="3"/>
  <c r="G9073" i="3"/>
  <c r="H9073" i="3" s="1"/>
  <c r="D9073" i="3"/>
  <c r="A9073" i="3"/>
  <c r="G9072" i="3"/>
  <c r="H9072" i="3" s="1"/>
  <c r="D9072" i="3"/>
  <c r="A9072" i="3"/>
  <c r="G9071" i="3"/>
  <c r="H9071" i="3" s="1"/>
  <c r="D9071" i="3"/>
  <c r="A9071" i="3"/>
  <c r="G9070" i="3"/>
  <c r="H9070" i="3" s="1"/>
  <c r="D9070" i="3"/>
  <c r="A9070" i="3"/>
  <c r="G9069" i="3"/>
  <c r="H9069" i="3" s="1"/>
  <c r="D9069" i="3"/>
  <c r="A9069" i="3"/>
  <c r="G9068" i="3"/>
  <c r="H9068" i="3" s="1"/>
  <c r="D9068" i="3"/>
  <c r="A9068" i="3"/>
  <c r="G9067" i="3"/>
  <c r="H9067" i="3" s="1"/>
  <c r="D9067" i="3"/>
  <c r="A9067" i="3"/>
  <c r="G9066" i="3"/>
  <c r="H9066" i="3" s="1"/>
  <c r="D9066" i="3"/>
  <c r="A9066" i="3"/>
  <c r="G9065" i="3"/>
  <c r="H9065" i="3" s="1"/>
  <c r="D9065" i="3"/>
  <c r="A9065" i="3"/>
  <c r="G9064" i="3"/>
  <c r="H9064" i="3" s="1"/>
  <c r="D9064" i="3"/>
  <c r="A9064" i="3"/>
  <c r="G9063" i="3"/>
  <c r="H9063" i="3" s="1"/>
  <c r="D9063" i="3"/>
  <c r="A9063" i="3"/>
  <c r="G9062" i="3"/>
  <c r="H9062" i="3" s="1"/>
  <c r="D9062" i="3"/>
  <c r="A9062" i="3"/>
  <c r="G9061" i="3"/>
  <c r="H9061" i="3" s="1"/>
  <c r="D9061" i="3"/>
  <c r="A9061" i="3"/>
  <c r="G9060" i="3"/>
  <c r="H9060" i="3" s="1"/>
  <c r="D9060" i="3"/>
  <c r="A9060" i="3"/>
  <c r="G9059" i="3"/>
  <c r="H9059" i="3" s="1"/>
  <c r="D9059" i="3"/>
  <c r="A9059" i="3"/>
  <c r="G9058" i="3"/>
  <c r="H9058" i="3" s="1"/>
  <c r="D9058" i="3"/>
  <c r="A9058" i="3"/>
  <c r="G9057" i="3"/>
  <c r="H9057" i="3" s="1"/>
  <c r="D9057" i="3"/>
  <c r="A9057" i="3"/>
  <c r="G9056" i="3"/>
  <c r="H9056" i="3" s="1"/>
  <c r="D9056" i="3"/>
  <c r="A9056" i="3"/>
  <c r="G9055" i="3"/>
  <c r="H9055" i="3" s="1"/>
  <c r="D9055" i="3"/>
  <c r="A9055" i="3"/>
  <c r="G9054" i="3"/>
  <c r="H9054" i="3" s="1"/>
  <c r="D9054" i="3"/>
  <c r="A9054" i="3"/>
  <c r="G9053" i="3"/>
  <c r="H9053" i="3" s="1"/>
  <c r="D9053" i="3"/>
  <c r="A9053" i="3"/>
  <c r="G9052" i="3"/>
  <c r="H9052" i="3" s="1"/>
  <c r="D9052" i="3"/>
  <c r="A9052" i="3"/>
  <c r="G9051" i="3"/>
  <c r="H9051" i="3" s="1"/>
  <c r="D9051" i="3"/>
  <c r="A9051" i="3"/>
  <c r="G9050" i="3"/>
  <c r="H9050" i="3" s="1"/>
  <c r="D9050" i="3"/>
  <c r="A9050" i="3"/>
  <c r="G9049" i="3"/>
  <c r="H9049" i="3" s="1"/>
  <c r="D9049" i="3"/>
  <c r="A9049" i="3"/>
  <c r="G9048" i="3"/>
  <c r="H9048" i="3" s="1"/>
  <c r="D9048" i="3"/>
  <c r="A9048" i="3"/>
  <c r="G9047" i="3"/>
  <c r="H9047" i="3" s="1"/>
  <c r="D9047" i="3"/>
  <c r="A9047" i="3"/>
  <c r="G9046" i="3"/>
  <c r="H9046" i="3" s="1"/>
  <c r="D9046" i="3"/>
  <c r="A9046" i="3"/>
  <c r="G9045" i="3"/>
  <c r="H9045" i="3" s="1"/>
  <c r="D9045" i="3"/>
  <c r="A9045" i="3"/>
  <c r="G9044" i="3"/>
  <c r="H9044" i="3" s="1"/>
  <c r="D9044" i="3"/>
  <c r="A9044" i="3"/>
  <c r="G9043" i="3"/>
  <c r="H9043" i="3" s="1"/>
  <c r="D9043" i="3"/>
  <c r="A9043" i="3"/>
  <c r="G9042" i="3"/>
  <c r="H9042" i="3" s="1"/>
  <c r="D9042" i="3"/>
  <c r="A9042" i="3"/>
  <c r="G9041" i="3"/>
  <c r="H9041" i="3" s="1"/>
  <c r="D9041" i="3"/>
  <c r="A9041" i="3"/>
  <c r="G9040" i="3"/>
  <c r="H9040" i="3" s="1"/>
  <c r="D9040" i="3"/>
  <c r="A9040" i="3"/>
  <c r="G9039" i="3"/>
  <c r="H9039" i="3" s="1"/>
  <c r="D9039" i="3"/>
  <c r="A9039" i="3"/>
  <c r="G9038" i="3"/>
  <c r="H9038" i="3" s="1"/>
  <c r="D9038" i="3"/>
  <c r="A9038" i="3"/>
  <c r="G9037" i="3"/>
  <c r="H9037" i="3" s="1"/>
  <c r="D9037" i="3"/>
  <c r="A9037" i="3"/>
  <c r="G9036" i="3"/>
  <c r="H9036" i="3" s="1"/>
  <c r="D9036" i="3"/>
  <c r="A9036" i="3"/>
  <c r="G9035" i="3"/>
  <c r="H9035" i="3" s="1"/>
  <c r="D9035" i="3"/>
  <c r="A9035" i="3"/>
  <c r="G9034" i="3"/>
  <c r="H9034" i="3" s="1"/>
  <c r="D9034" i="3"/>
  <c r="A9034" i="3"/>
  <c r="G9033" i="3"/>
  <c r="H9033" i="3" s="1"/>
  <c r="D9033" i="3"/>
  <c r="A9033" i="3"/>
  <c r="G9032" i="3"/>
  <c r="H9032" i="3" s="1"/>
  <c r="D9032" i="3"/>
  <c r="A9032" i="3"/>
  <c r="G9031" i="3"/>
  <c r="H9031" i="3" s="1"/>
  <c r="D9031" i="3"/>
  <c r="A9031" i="3"/>
  <c r="G9030" i="3"/>
  <c r="H9030" i="3" s="1"/>
  <c r="D9030" i="3"/>
  <c r="A9030" i="3"/>
  <c r="G9029" i="3"/>
  <c r="H9029" i="3" s="1"/>
  <c r="D9029" i="3"/>
  <c r="A9029" i="3"/>
  <c r="G9028" i="3"/>
  <c r="H9028" i="3" s="1"/>
  <c r="D9028" i="3"/>
  <c r="A9028" i="3"/>
  <c r="G9027" i="3"/>
  <c r="H9027" i="3" s="1"/>
  <c r="D9027" i="3"/>
  <c r="A9027" i="3"/>
  <c r="G9026" i="3"/>
  <c r="H9026" i="3" s="1"/>
  <c r="D9026" i="3"/>
  <c r="A9026" i="3"/>
  <c r="G9025" i="3"/>
  <c r="H9025" i="3" s="1"/>
  <c r="D9025" i="3"/>
  <c r="A9025" i="3"/>
  <c r="G9024" i="3"/>
  <c r="H9024" i="3" s="1"/>
  <c r="D9024" i="3"/>
  <c r="A9024" i="3"/>
  <c r="G9023" i="3"/>
  <c r="H9023" i="3" s="1"/>
  <c r="D9023" i="3"/>
  <c r="A9023" i="3"/>
  <c r="G9022" i="3"/>
  <c r="H9022" i="3" s="1"/>
  <c r="D9022" i="3"/>
  <c r="A9022" i="3"/>
  <c r="G9021" i="3"/>
  <c r="H9021" i="3" s="1"/>
  <c r="D9021" i="3"/>
  <c r="A9021" i="3"/>
  <c r="G9020" i="3"/>
  <c r="H9020" i="3" s="1"/>
  <c r="D9020" i="3"/>
  <c r="A9020" i="3"/>
  <c r="G9019" i="3"/>
  <c r="H9019" i="3" s="1"/>
  <c r="D9019" i="3"/>
  <c r="A9019" i="3"/>
  <c r="G9018" i="3"/>
  <c r="H9018" i="3" s="1"/>
  <c r="D9018" i="3"/>
  <c r="A9018" i="3"/>
  <c r="G9017" i="3"/>
  <c r="H9017" i="3" s="1"/>
  <c r="D9017" i="3"/>
  <c r="A9017" i="3"/>
  <c r="G9016" i="3"/>
  <c r="H9016" i="3" s="1"/>
  <c r="D9016" i="3"/>
  <c r="A9016" i="3"/>
  <c r="G9015" i="3"/>
  <c r="H9015" i="3" s="1"/>
  <c r="D9015" i="3"/>
  <c r="A9015" i="3"/>
  <c r="G9014" i="3"/>
  <c r="H9014" i="3" s="1"/>
  <c r="D9014" i="3"/>
  <c r="A9014" i="3"/>
  <c r="G9013" i="3"/>
  <c r="H9013" i="3" s="1"/>
  <c r="D9013" i="3"/>
  <c r="A9013" i="3"/>
  <c r="G9012" i="3"/>
  <c r="H9012" i="3" s="1"/>
  <c r="D9012" i="3"/>
  <c r="A9012" i="3"/>
  <c r="G9011" i="3"/>
  <c r="H9011" i="3" s="1"/>
  <c r="D9011" i="3"/>
  <c r="A9011" i="3"/>
  <c r="G9010" i="3"/>
  <c r="H9010" i="3" s="1"/>
  <c r="D9010" i="3"/>
  <c r="A9010" i="3"/>
  <c r="G9009" i="3"/>
  <c r="H9009" i="3" s="1"/>
  <c r="D9009" i="3"/>
  <c r="A9009" i="3"/>
  <c r="G9008" i="3"/>
  <c r="H9008" i="3" s="1"/>
  <c r="D9008" i="3"/>
  <c r="A9008" i="3"/>
  <c r="G9007" i="3"/>
  <c r="H9007" i="3" s="1"/>
  <c r="D9007" i="3"/>
  <c r="A9007" i="3"/>
  <c r="G9006" i="3"/>
  <c r="H9006" i="3" s="1"/>
  <c r="D9006" i="3"/>
  <c r="A9006" i="3"/>
  <c r="G9005" i="3"/>
  <c r="H9005" i="3" s="1"/>
  <c r="D9005" i="3"/>
  <c r="A9005" i="3"/>
  <c r="G9004" i="3"/>
  <c r="H9004" i="3" s="1"/>
  <c r="D9004" i="3"/>
  <c r="A9004" i="3"/>
  <c r="G9003" i="3"/>
  <c r="H9003" i="3" s="1"/>
  <c r="D9003" i="3"/>
  <c r="A9003" i="3"/>
  <c r="G9002" i="3"/>
  <c r="H9002" i="3" s="1"/>
  <c r="D9002" i="3"/>
  <c r="A9002" i="3"/>
  <c r="G9001" i="3"/>
  <c r="H9001" i="3" s="1"/>
  <c r="D9001" i="3"/>
  <c r="A9001" i="3"/>
  <c r="G9000" i="3"/>
  <c r="H9000" i="3" s="1"/>
  <c r="D9000" i="3"/>
  <c r="A9000" i="3"/>
  <c r="G8999" i="3"/>
  <c r="H8999" i="3" s="1"/>
  <c r="D8999" i="3"/>
  <c r="A8999" i="3"/>
  <c r="G8998" i="3"/>
  <c r="H8998" i="3" s="1"/>
  <c r="D8998" i="3"/>
  <c r="A8998" i="3"/>
  <c r="G8997" i="3"/>
  <c r="H8997" i="3" s="1"/>
  <c r="D8997" i="3"/>
  <c r="A8997" i="3"/>
  <c r="G8996" i="3"/>
  <c r="H8996" i="3" s="1"/>
  <c r="D8996" i="3"/>
  <c r="A8996" i="3"/>
  <c r="G8995" i="3"/>
  <c r="H8995" i="3" s="1"/>
  <c r="D8995" i="3"/>
  <c r="A8995" i="3"/>
  <c r="G8994" i="3"/>
  <c r="H8994" i="3" s="1"/>
  <c r="D8994" i="3"/>
  <c r="A8994" i="3"/>
  <c r="G8993" i="3"/>
  <c r="H8993" i="3" s="1"/>
  <c r="D8993" i="3"/>
  <c r="A8993" i="3"/>
  <c r="G8992" i="3"/>
  <c r="H8992" i="3" s="1"/>
  <c r="D8992" i="3"/>
  <c r="A8992" i="3"/>
  <c r="G8991" i="3"/>
  <c r="H8991" i="3" s="1"/>
  <c r="D8991" i="3"/>
  <c r="A8991" i="3"/>
  <c r="G8990" i="3"/>
  <c r="H8990" i="3" s="1"/>
  <c r="D8990" i="3"/>
  <c r="A8990" i="3"/>
  <c r="G8989" i="3"/>
  <c r="H8989" i="3" s="1"/>
  <c r="D8989" i="3"/>
  <c r="A8989" i="3"/>
  <c r="G8988" i="3"/>
  <c r="H8988" i="3" s="1"/>
  <c r="D8988" i="3"/>
  <c r="A8988" i="3"/>
  <c r="G8987" i="3"/>
  <c r="H8987" i="3" s="1"/>
  <c r="D8987" i="3"/>
  <c r="A8987" i="3"/>
  <c r="G8986" i="3"/>
  <c r="H8986" i="3" s="1"/>
  <c r="D8986" i="3"/>
  <c r="A8986" i="3"/>
  <c r="G8985" i="3"/>
  <c r="H8985" i="3" s="1"/>
  <c r="D8985" i="3"/>
  <c r="A8985" i="3"/>
  <c r="G8984" i="3"/>
  <c r="H8984" i="3" s="1"/>
  <c r="D8984" i="3"/>
  <c r="A8984" i="3"/>
  <c r="G8983" i="3"/>
  <c r="H8983" i="3" s="1"/>
  <c r="D8983" i="3"/>
  <c r="A8983" i="3"/>
  <c r="G8982" i="3"/>
  <c r="H8982" i="3" s="1"/>
  <c r="D8982" i="3"/>
  <c r="A8982" i="3"/>
  <c r="G8981" i="3"/>
  <c r="H8981" i="3" s="1"/>
  <c r="D8981" i="3"/>
  <c r="A8981" i="3"/>
  <c r="G8980" i="3"/>
  <c r="H8980" i="3" s="1"/>
  <c r="D8980" i="3"/>
  <c r="A8980" i="3"/>
  <c r="G8979" i="3"/>
  <c r="H8979" i="3" s="1"/>
  <c r="D8979" i="3"/>
  <c r="A8979" i="3"/>
  <c r="G8978" i="3"/>
  <c r="H8978" i="3" s="1"/>
  <c r="D8978" i="3"/>
  <c r="A8978" i="3"/>
  <c r="G8977" i="3"/>
  <c r="H8977" i="3" s="1"/>
  <c r="D8977" i="3"/>
  <c r="A8977" i="3"/>
  <c r="G8976" i="3"/>
  <c r="H8976" i="3" s="1"/>
  <c r="D8976" i="3"/>
  <c r="A8976" i="3"/>
  <c r="G8975" i="3"/>
  <c r="H8975" i="3" s="1"/>
  <c r="D8975" i="3"/>
  <c r="A8975" i="3"/>
  <c r="G8974" i="3"/>
  <c r="H8974" i="3" s="1"/>
  <c r="D8974" i="3"/>
  <c r="A8974" i="3"/>
  <c r="G8973" i="3"/>
  <c r="H8973" i="3" s="1"/>
  <c r="D8973" i="3"/>
  <c r="A8973" i="3"/>
  <c r="G8972" i="3"/>
  <c r="H8972" i="3" s="1"/>
  <c r="D8972" i="3"/>
  <c r="A8972" i="3"/>
  <c r="G8971" i="3"/>
  <c r="H8971" i="3" s="1"/>
  <c r="D8971" i="3"/>
  <c r="A8971" i="3"/>
  <c r="G8970" i="3"/>
  <c r="H8970" i="3" s="1"/>
  <c r="D8970" i="3"/>
  <c r="A8970" i="3"/>
  <c r="G8969" i="3"/>
  <c r="H8969" i="3" s="1"/>
  <c r="D8969" i="3"/>
  <c r="A8969" i="3"/>
  <c r="G8968" i="3"/>
  <c r="H8968" i="3" s="1"/>
  <c r="D8968" i="3"/>
  <c r="A8968" i="3"/>
  <c r="G8967" i="3"/>
  <c r="H8967" i="3" s="1"/>
  <c r="D8967" i="3"/>
  <c r="A8967" i="3"/>
  <c r="G8966" i="3"/>
  <c r="H8966" i="3" s="1"/>
  <c r="D8966" i="3"/>
  <c r="A8966" i="3"/>
  <c r="G8965" i="3"/>
  <c r="H8965" i="3" s="1"/>
  <c r="D8965" i="3"/>
  <c r="A8965" i="3"/>
  <c r="G8964" i="3"/>
  <c r="H8964" i="3" s="1"/>
  <c r="D8964" i="3"/>
  <c r="A8964" i="3"/>
  <c r="G8963" i="3"/>
  <c r="H8963" i="3" s="1"/>
  <c r="D8963" i="3"/>
  <c r="A8963" i="3"/>
  <c r="G8962" i="3"/>
  <c r="H8962" i="3" s="1"/>
  <c r="D8962" i="3"/>
  <c r="A8962" i="3"/>
  <c r="G8961" i="3"/>
  <c r="H8961" i="3" s="1"/>
  <c r="D8961" i="3"/>
  <c r="A8961" i="3"/>
  <c r="G8960" i="3"/>
  <c r="H8960" i="3" s="1"/>
  <c r="D8960" i="3"/>
  <c r="A8960" i="3"/>
  <c r="G8959" i="3"/>
  <c r="H8959" i="3" s="1"/>
  <c r="D8959" i="3"/>
  <c r="A8959" i="3"/>
  <c r="G8958" i="3"/>
  <c r="H8958" i="3" s="1"/>
  <c r="D8958" i="3"/>
  <c r="A8958" i="3"/>
  <c r="G8957" i="3"/>
  <c r="H8957" i="3" s="1"/>
  <c r="D8957" i="3"/>
  <c r="A8957" i="3"/>
  <c r="G8956" i="3"/>
  <c r="H8956" i="3" s="1"/>
  <c r="D8956" i="3"/>
  <c r="A8956" i="3"/>
  <c r="G8955" i="3"/>
  <c r="H8955" i="3" s="1"/>
  <c r="D8955" i="3"/>
  <c r="A8955" i="3"/>
  <c r="G8954" i="3"/>
  <c r="H8954" i="3" s="1"/>
  <c r="D8954" i="3"/>
  <c r="A8954" i="3"/>
  <c r="G8953" i="3"/>
  <c r="H8953" i="3" s="1"/>
  <c r="D8953" i="3"/>
  <c r="A8953" i="3"/>
  <c r="G8952" i="3"/>
  <c r="H8952" i="3" s="1"/>
  <c r="D8952" i="3"/>
  <c r="A8952" i="3"/>
  <c r="G8951" i="3"/>
  <c r="H8951" i="3" s="1"/>
  <c r="D8951" i="3"/>
  <c r="A8951" i="3"/>
  <c r="G8950" i="3"/>
  <c r="H8950" i="3" s="1"/>
  <c r="D8950" i="3"/>
  <c r="A8950" i="3"/>
  <c r="G8949" i="3"/>
  <c r="H8949" i="3" s="1"/>
  <c r="D8949" i="3"/>
  <c r="A8949" i="3"/>
  <c r="G8948" i="3"/>
  <c r="H8948" i="3" s="1"/>
  <c r="D8948" i="3"/>
  <c r="A8948" i="3"/>
  <c r="G8947" i="3"/>
  <c r="H8947" i="3" s="1"/>
  <c r="D8947" i="3"/>
  <c r="A8947" i="3"/>
  <c r="G8946" i="3"/>
  <c r="H8946" i="3" s="1"/>
  <c r="D8946" i="3"/>
  <c r="A8946" i="3"/>
  <c r="G8945" i="3"/>
  <c r="H8945" i="3" s="1"/>
  <c r="D8945" i="3"/>
  <c r="A8945" i="3"/>
  <c r="G8944" i="3"/>
  <c r="H8944" i="3" s="1"/>
  <c r="D8944" i="3"/>
  <c r="A8944" i="3"/>
  <c r="G8943" i="3"/>
  <c r="H8943" i="3" s="1"/>
  <c r="D8943" i="3"/>
  <c r="A8943" i="3"/>
  <c r="G8942" i="3"/>
  <c r="H8942" i="3" s="1"/>
  <c r="D8942" i="3"/>
  <c r="A8942" i="3"/>
  <c r="G8941" i="3"/>
  <c r="H8941" i="3" s="1"/>
  <c r="D8941" i="3"/>
  <c r="A8941" i="3"/>
  <c r="G8940" i="3"/>
  <c r="H8940" i="3" s="1"/>
  <c r="D8940" i="3"/>
  <c r="A8940" i="3"/>
  <c r="G8939" i="3"/>
  <c r="H8939" i="3" s="1"/>
  <c r="D8939" i="3"/>
  <c r="A8939" i="3"/>
  <c r="G8938" i="3"/>
  <c r="H8938" i="3" s="1"/>
  <c r="D8938" i="3"/>
  <c r="A8938" i="3"/>
  <c r="G8937" i="3"/>
  <c r="H8937" i="3" s="1"/>
  <c r="D8937" i="3"/>
  <c r="A8937" i="3"/>
  <c r="G8936" i="3"/>
  <c r="H8936" i="3" s="1"/>
  <c r="D8936" i="3"/>
  <c r="A8936" i="3"/>
  <c r="G8935" i="3"/>
  <c r="H8935" i="3" s="1"/>
  <c r="D8935" i="3"/>
  <c r="A8935" i="3"/>
  <c r="G8934" i="3"/>
  <c r="H8934" i="3" s="1"/>
  <c r="D8934" i="3"/>
  <c r="A8934" i="3"/>
  <c r="G8933" i="3"/>
  <c r="H8933" i="3" s="1"/>
  <c r="D8933" i="3"/>
  <c r="A8933" i="3"/>
  <c r="G8932" i="3"/>
  <c r="H8932" i="3" s="1"/>
  <c r="D8932" i="3"/>
  <c r="A8932" i="3"/>
  <c r="G8931" i="3"/>
  <c r="H8931" i="3" s="1"/>
  <c r="D8931" i="3"/>
  <c r="A8931" i="3"/>
  <c r="G8930" i="3"/>
  <c r="H8930" i="3" s="1"/>
  <c r="D8930" i="3"/>
  <c r="A8930" i="3"/>
  <c r="G8929" i="3"/>
  <c r="H8929" i="3" s="1"/>
  <c r="D8929" i="3"/>
  <c r="A8929" i="3"/>
  <c r="G8928" i="3"/>
  <c r="H8928" i="3" s="1"/>
  <c r="D8928" i="3"/>
  <c r="A8928" i="3"/>
  <c r="G8927" i="3"/>
  <c r="H8927" i="3" s="1"/>
  <c r="D8927" i="3"/>
  <c r="A8927" i="3"/>
  <c r="G8926" i="3"/>
  <c r="H8926" i="3" s="1"/>
  <c r="D8926" i="3"/>
  <c r="A8926" i="3"/>
  <c r="G8925" i="3"/>
  <c r="H8925" i="3" s="1"/>
  <c r="D8925" i="3"/>
  <c r="A8925" i="3"/>
  <c r="G8924" i="3"/>
  <c r="H8924" i="3" s="1"/>
  <c r="D8924" i="3"/>
  <c r="A8924" i="3"/>
  <c r="G8923" i="3"/>
  <c r="H8923" i="3" s="1"/>
  <c r="D8923" i="3"/>
  <c r="A8923" i="3"/>
  <c r="G8922" i="3"/>
  <c r="H8922" i="3" s="1"/>
  <c r="D8922" i="3"/>
  <c r="A8922" i="3"/>
  <c r="G8921" i="3"/>
  <c r="H8921" i="3" s="1"/>
  <c r="D8921" i="3"/>
  <c r="A8921" i="3"/>
  <c r="G8920" i="3"/>
  <c r="H8920" i="3" s="1"/>
  <c r="D8920" i="3"/>
  <c r="A8920" i="3"/>
  <c r="G8919" i="3"/>
  <c r="H8919" i="3" s="1"/>
  <c r="D8919" i="3"/>
  <c r="A8919" i="3"/>
  <c r="G8918" i="3"/>
  <c r="H8918" i="3" s="1"/>
  <c r="D8918" i="3"/>
  <c r="A8918" i="3"/>
  <c r="G8917" i="3"/>
  <c r="H8917" i="3" s="1"/>
  <c r="D8917" i="3"/>
  <c r="A8917" i="3"/>
  <c r="G8916" i="3"/>
  <c r="H8916" i="3" s="1"/>
  <c r="D8916" i="3"/>
  <c r="A8916" i="3"/>
  <c r="G8915" i="3"/>
  <c r="H8915" i="3" s="1"/>
  <c r="D8915" i="3"/>
  <c r="A8915" i="3"/>
  <c r="G8914" i="3"/>
  <c r="H8914" i="3" s="1"/>
  <c r="D8914" i="3"/>
  <c r="A8914" i="3"/>
  <c r="G8913" i="3"/>
  <c r="H8913" i="3" s="1"/>
  <c r="D8913" i="3"/>
  <c r="A8913" i="3"/>
  <c r="G8912" i="3"/>
  <c r="H8912" i="3" s="1"/>
  <c r="D8912" i="3"/>
  <c r="A8912" i="3"/>
  <c r="G8911" i="3"/>
  <c r="H8911" i="3" s="1"/>
  <c r="D8911" i="3"/>
  <c r="A8911" i="3"/>
  <c r="G8910" i="3"/>
  <c r="H8910" i="3" s="1"/>
  <c r="D8910" i="3"/>
  <c r="A8910" i="3"/>
  <c r="G8909" i="3"/>
  <c r="H8909" i="3" s="1"/>
  <c r="D8909" i="3"/>
  <c r="A8909" i="3"/>
  <c r="G8908" i="3"/>
  <c r="H8908" i="3" s="1"/>
  <c r="D8908" i="3"/>
  <c r="A8908" i="3"/>
  <c r="G8907" i="3"/>
  <c r="H8907" i="3" s="1"/>
  <c r="D8907" i="3"/>
  <c r="A8907" i="3"/>
  <c r="G8906" i="3"/>
  <c r="H8906" i="3" s="1"/>
  <c r="D8906" i="3"/>
  <c r="A8906" i="3"/>
  <c r="G8905" i="3"/>
  <c r="H8905" i="3" s="1"/>
  <c r="D8905" i="3"/>
  <c r="A8905" i="3"/>
  <c r="G8904" i="3"/>
  <c r="H8904" i="3" s="1"/>
  <c r="D8904" i="3"/>
  <c r="A8904" i="3"/>
  <c r="G8903" i="3"/>
  <c r="H8903" i="3" s="1"/>
  <c r="D8903" i="3"/>
  <c r="A8903" i="3"/>
  <c r="G8902" i="3"/>
  <c r="H8902" i="3" s="1"/>
  <c r="D8902" i="3"/>
  <c r="A8902" i="3"/>
  <c r="G8901" i="3"/>
  <c r="H8901" i="3" s="1"/>
  <c r="D8901" i="3"/>
  <c r="A8901" i="3"/>
  <c r="G8900" i="3"/>
  <c r="H8900" i="3" s="1"/>
  <c r="D8900" i="3"/>
  <c r="A8900" i="3"/>
  <c r="G8899" i="3"/>
  <c r="H8899" i="3" s="1"/>
  <c r="D8899" i="3"/>
  <c r="A8899" i="3"/>
  <c r="G8898" i="3"/>
  <c r="H8898" i="3" s="1"/>
  <c r="D8898" i="3"/>
  <c r="A8898" i="3"/>
  <c r="G8897" i="3"/>
  <c r="H8897" i="3" s="1"/>
  <c r="D8897" i="3"/>
  <c r="A8897" i="3"/>
  <c r="G8896" i="3"/>
  <c r="H8896" i="3" s="1"/>
  <c r="D8896" i="3"/>
  <c r="A8896" i="3"/>
  <c r="G8895" i="3"/>
  <c r="H8895" i="3" s="1"/>
  <c r="D8895" i="3"/>
  <c r="A8895" i="3"/>
  <c r="G8894" i="3"/>
  <c r="H8894" i="3" s="1"/>
  <c r="D8894" i="3"/>
  <c r="A8894" i="3"/>
  <c r="G8893" i="3"/>
  <c r="H8893" i="3" s="1"/>
  <c r="D8893" i="3"/>
  <c r="A8893" i="3"/>
  <c r="G8892" i="3"/>
  <c r="H8892" i="3" s="1"/>
  <c r="D8892" i="3"/>
  <c r="A8892" i="3"/>
  <c r="G8891" i="3"/>
  <c r="H8891" i="3" s="1"/>
  <c r="D8891" i="3"/>
  <c r="A8891" i="3"/>
  <c r="G8890" i="3"/>
  <c r="H8890" i="3" s="1"/>
  <c r="D8890" i="3"/>
  <c r="A8890" i="3"/>
  <c r="G8889" i="3"/>
  <c r="H8889" i="3" s="1"/>
  <c r="D8889" i="3"/>
  <c r="A8889" i="3"/>
  <c r="G8888" i="3"/>
  <c r="H8888" i="3" s="1"/>
  <c r="D8888" i="3"/>
  <c r="A8888" i="3"/>
  <c r="G8887" i="3"/>
  <c r="H8887" i="3" s="1"/>
  <c r="D8887" i="3"/>
  <c r="A8887" i="3"/>
  <c r="G8886" i="3"/>
  <c r="H8886" i="3" s="1"/>
  <c r="D8886" i="3"/>
  <c r="A8886" i="3"/>
  <c r="G8885" i="3"/>
  <c r="H8885" i="3" s="1"/>
  <c r="D8885" i="3"/>
  <c r="A8885" i="3"/>
  <c r="G8884" i="3"/>
  <c r="H8884" i="3" s="1"/>
  <c r="D8884" i="3"/>
  <c r="A8884" i="3"/>
  <c r="G8883" i="3"/>
  <c r="H8883" i="3" s="1"/>
  <c r="D8883" i="3"/>
  <c r="A8883" i="3"/>
  <c r="G8882" i="3"/>
  <c r="H8882" i="3" s="1"/>
  <c r="D8882" i="3"/>
  <c r="A8882" i="3"/>
  <c r="G8881" i="3"/>
  <c r="H8881" i="3" s="1"/>
  <c r="D8881" i="3"/>
  <c r="A8881" i="3"/>
  <c r="G8880" i="3"/>
  <c r="H8880" i="3" s="1"/>
  <c r="D8880" i="3"/>
  <c r="A8880" i="3"/>
  <c r="G8879" i="3"/>
  <c r="H8879" i="3" s="1"/>
  <c r="D8879" i="3"/>
  <c r="A8879" i="3"/>
  <c r="G8878" i="3"/>
  <c r="H8878" i="3" s="1"/>
  <c r="D8878" i="3"/>
  <c r="A8878" i="3"/>
  <c r="G8877" i="3"/>
  <c r="H8877" i="3" s="1"/>
  <c r="D8877" i="3"/>
  <c r="A8877" i="3"/>
  <c r="G8876" i="3"/>
  <c r="H8876" i="3" s="1"/>
  <c r="D8876" i="3"/>
  <c r="A8876" i="3"/>
  <c r="G8875" i="3"/>
  <c r="H8875" i="3" s="1"/>
  <c r="D8875" i="3"/>
  <c r="A8875" i="3"/>
  <c r="G8874" i="3"/>
  <c r="H8874" i="3" s="1"/>
  <c r="D8874" i="3"/>
  <c r="A8874" i="3"/>
  <c r="G8873" i="3"/>
  <c r="H8873" i="3" s="1"/>
  <c r="D8873" i="3"/>
  <c r="A8873" i="3"/>
  <c r="G8872" i="3"/>
  <c r="H8872" i="3" s="1"/>
  <c r="D8872" i="3"/>
  <c r="A8872" i="3"/>
  <c r="G8871" i="3"/>
  <c r="H8871" i="3" s="1"/>
  <c r="D8871" i="3"/>
  <c r="A8871" i="3"/>
  <c r="G8870" i="3"/>
  <c r="H8870" i="3" s="1"/>
  <c r="D8870" i="3"/>
  <c r="A8870" i="3"/>
  <c r="G8869" i="3"/>
  <c r="H8869" i="3" s="1"/>
  <c r="D8869" i="3"/>
  <c r="A8869" i="3"/>
  <c r="G8868" i="3"/>
  <c r="H8868" i="3" s="1"/>
  <c r="D8868" i="3"/>
  <c r="A8868" i="3"/>
  <c r="G8867" i="3"/>
  <c r="H8867" i="3" s="1"/>
  <c r="D8867" i="3"/>
  <c r="A8867" i="3"/>
  <c r="G8866" i="3"/>
  <c r="H8866" i="3" s="1"/>
  <c r="D8866" i="3"/>
  <c r="A8866" i="3"/>
  <c r="G8865" i="3"/>
  <c r="H8865" i="3" s="1"/>
  <c r="D8865" i="3"/>
  <c r="A8865" i="3"/>
  <c r="G8864" i="3"/>
  <c r="H8864" i="3" s="1"/>
  <c r="D8864" i="3"/>
  <c r="A8864" i="3"/>
  <c r="G8863" i="3"/>
  <c r="H8863" i="3" s="1"/>
  <c r="D8863" i="3"/>
  <c r="A8863" i="3"/>
  <c r="G8862" i="3"/>
  <c r="H8862" i="3" s="1"/>
  <c r="D8862" i="3"/>
  <c r="A8862" i="3"/>
  <c r="G8861" i="3"/>
  <c r="H8861" i="3" s="1"/>
  <c r="D8861" i="3"/>
  <c r="A8861" i="3"/>
  <c r="G8860" i="3"/>
  <c r="H8860" i="3" s="1"/>
  <c r="D8860" i="3"/>
  <c r="A8860" i="3"/>
  <c r="G8859" i="3"/>
  <c r="H8859" i="3" s="1"/>
  <c r="D8859" i="3"/>
  <c r="A8859" i="3"/>
  <c r="G8858" i="3"/>
  <c r="H8858" i="3" s="1"/>
  <c r="D8858" i="3"/>
  <c r="A8858" i="3"/>
  <c r="G8857" i="3"/>
  <c r="H8857" i="3" s="1"/>
  <c r="D8857" i="3"/>
  <c r="A8857" i="3"/>
  <c r="G8856" i="3"/>
  <c r="H8856" i="3" s="1"/>
  <c r="D8856" i="3"/>
  <c r="A8856" i="3"/>
  <c r="G8855" i="3"/>
  <c r="H8855" i="3" s="1"/>
  <c r="D8855" i="3"/>
  <c r="A8855" i="3"/>
  <c r="G8854" i="3"/>
  <c r="H8854" i="3" s="1"/>
  <c r="D8854" i="3"/>
  <c r="A8854" i="3"/>
  <c r="G8853" i="3"/>
  <c r="H8853" i="3" s="1"/>
  <c r="D8853" i="3"/>
  <c r="A8853" i="3"/>
  <c r="G8852" i="3"/>
  <c r="H8852" i="3" s="1"/>
  <c r="D8852" i="3"/>
  <c r="A8852" i="3"/>
  <c r="G8851" i="3"/>
  <c r="H8851" i="3" s="1"/>
  <c r="D8851" i="3"/>
  <c r="A8851" i="3"/>
  <c r="G8850" i="3"/>
  <c r="H8850" i="3" s="1"/>
  <c r="D8850" i="3"/>
  <c r="A8850" i="3"/>
  <c r="G8849" i="3"/>
  <c r="H8849" i="3" s="1"/>
  <c r="D8849" i="3"/>
  <c r="A8849" i="3"/>
  <c r="G8848" i="3"/>
  <c r="H8848" i="3" s="1"/>
  <c r="D8848" i="3"/>
  <c r="A8848" i="3"/>
  <c r="G8847" i="3"/>
  <c r="H8847" i="3" s="1"/>
  <c r="D8847" i="3"/>
  <c r="A8847" i="3"/>
  <c r="G8846" i="3"/>
  <c r="H8846" i="3" s="1"/>
  <c r="D8846" i="3"/>
  <c r="A8846" i="3"/>
  <c r="G8845" i="3"/>
  <c r="H8845" i="3" s="1"/>
  <c r="D8845" i="3"/>
  <c r="A8845" i="3"/>
  <c r="G8844" i="3"/>
  <c r="H8844" i="3" s="1"/>
  <c r="D8844" i="3"/>
  <c r="A8844" i="3"/>
  <c r="G8843" i="3"/>
  <c r="H8843" i="3" s="1"/>
  <c r="D8843" i="3"/>
  <c r="A8843" i="3"/>
  <c r="G8842" i="3"/>
  <c r="H8842" i="3" s="1"/>
  <c r="D8842" i="3"/>
  <c r="A8842" i="3"/>
  <c r="G8841" i="3"/>
  <c r="H8841" i="3" s="1"/>
  <c r="D8841" i="3"/>
  <c r="A8841" i="3"/>
  <c r="G8840" i="3"/>
  <c r="H8840" i="3" s="1"/>
  <c r="D8840" i="3"/>
  <c r="A8840" i="3"/>
  <c r="G8839" i="3"/>
  <c r="H8839" i="3" s="1"/>
  <c r="D8839" i="3"/>
  <c r="A8839" i="3"/>
  <c r="G8838" i="3"/>
  <c r="H8838" i="3" s="1"/>
  <c r="D8838" i="3"/>
  <c r="A8838" i="3"/>
  <c r="G8837" i="3"/>
  <c r="H8837" i="3" s="1"/>
  <c r="D8837" i="3"/>
  <c r="A8837" i="3"/>
  <c r="G8836" i="3"/>
  <c r="H8836" i="3" s="1"/>
  <c r="D8836" i="3"/>
  <c r="A8836" i="3"/>
  <c r="G8835" i="3"/>
  <c r="H8835" i="3" s="1"/>
  <c r="D8835" i="3"/>
  <c r="A8835" i="3"/>
  <c r="G8834" i="3"/>
  <c r="H8834" i="3" s="1"/>
  <c r="D8834" i="3"/>
  <c r="A8834" i="3"/>
  <c r="G8833" i="3"/>
  <c r="H8833" i="3" s="1"/>
  <c r="D8833" i="3"/>
  <c r="A8833" i="3"/>
  <c r="G8832" i="3"/>
  <c r="H8832" i="3" s="1"/>
  <c r="D8832" i="3"/>
  <c r="A8832" i="3"/>
  <c r="G8831" i="3"/>
  <c r="H8831" i="3" s="1"/>
  <c r="D8831" i="3"/>
  <c r="A8831" i="3"/>
  <c r="G8830" i="3"/>
  <c r="H8830" i="3" s="1"/>
  <c r="D8830" i="3"/>
  <c r="A8830" i="3"/>
  <c r="G8829" i="3"/>
  <c r="H8829" i="3" s="1"/>
  <c r="D8829" i="3"/>
  <c r="A8829" i="3"/>
  <c r="G8828" i="3"/>
  <c r="H8828" i="3" s="1"/>
  <c r="D8828" i="3"/>
  <c r="A8828" i="3"/>
  <c r="G8827" i="3"/>
  <c r="H8827" i="3" s="1"/>
  <c r="D8827" i="3"/>
  <c r="A8827" i="3"/>
  <c r="G8826" i="3"/>
  <c r="H8826" i="3" s="1"/>
  <c r="D8826" i="3"/>
  <c r="A8826" i="3"/>
  <c r="G8825" i="3"/>
  <c r="H8825" i="3" s="1"/>
  <c r="D8825" i="3"/>
  <c r="A8825" i="3"/>
  <c r="G8824" i="3"/>
  <c r="H8824" i="3" s="1"/>
  <c r="D8824" i="3"/>
  <c r="A8824" i="3"/>
  <c r="G8823" i="3"/>
  <c r="H8823" i="3" s="1"/>
  <c r="D8823" i="3"/>
  <c r="A8823" i="3"/>
  <c r="G8822" i="3"/>
  <c r="H8822" i="3" s="1"/>
  <c r="D8822" i="3"/>
  <c r="A8822" i="3"/>
  <c r="G8821" i="3"/>
  <c r="H8821" i="3" s="1"/>
  <c r="D8821" i="3"/>
  <c r="A8821" i="3"/>
  <c r="G8820" i="3"/>
  <c r="H8820" i="3" s="1"/>
  <c r="D8820" i="3"/>
  <c r="A8820" i="3"/>
  <c r="G8819" i="3"/>
  <c r="H8819" i="3" s="1"/>
  <c r="D8819" i="3"/>
  <c r="A8819" i="3"/>
  <c r="G8818" i="3"/>
  <c r="H8818" i="3" s="1"/>
  <c r="D8818" i="3"/>
  <c r="A8818" i="3"/>
  <c r="G8817" i="3"/>
  <c r="H8817" i="3" s="1"/>
  <c r="D8817" i="3"/>
  <c r="A8817" i="3"/>
  <c r="G8816" i="3"/>
  <c r="H8816" i="3" s="1"/>
  <c r="D8816" i="3"/>
  <c r="A8816" i="3"/>
  <c r="G8815" i="3"/>
  <c r="H8815" i="3" s="1"/>
  <c r="D8815" i="3"/>
  <c r="A8815" i="3"/>
  <c r="G8814" i="3"/>
  <c r="H8814" i="3" s="1"/>
  <c r="D8814" i="3"/>
  <c r="A8814" i="3"/>
  <c r="G8813" i="3"/>
  <c r="H8813" i="3" s="1"/>
  <c r="D8813" i="3"/>
  <c r="A8813" i="3"/>
  <c r="G8812" i="3"/>
  <c r="H8812" i="3" s="1"/>
  <c r="D8812" i="3"/>
  <c r="A8812" i="3"/>
  <c r="G8811" i="3"/>
  <c r="H8811" i="3" s="1"/>
  <c r="D8811" i="3"/>
  <c r="A8811" i="3"/>
  <c r="G8810" i="3"/>
  <c r="H8810" i="3" s="1"/>
  <c r="D8810" i="3"/>
  <c r="A8810" i="3"/>
  <c r="G8809" i="3"/>
  <c r="H8809" i="3" s="1"/>
  <c r="D8809" i="3"/>
  <c r="A8809" i="3"/>
  <c r="G8808" i="3"/>
  <c r="H8808" i="3" s="1"/>
  <c r="D8808" i="3"/>
  <c r="A8808" i="3"/>
  <c r="G8807" i="3"/>
  <c r="H8807" i="3" s="1"/>
  <c r="D8807" i="3"/>
  <c r="A8807" i="3"/>
  <c r="G8806" i="3"/>
  <c r="H8806" i="3" s="1"/>
  <c r="D8806" i="3"/>
  <c r="A8806" i="3"/>
  <c r="G8805" i="3"/>
  <c r="H8805" i="3" s="1"/>
  <c r="D8805" i="3"/>
  <c r="A8805" i="3"/>
  <c r="G8804" i="3"/>
  <c r="H8804" i="3" s="1"/>
  <c r="D8804" i="3"/>
  <c r="A8804" i="3"/>
  <c r="G8803" i="3"/>
  <c r="H8803" i="3" s="1"/>
  <c r="D8803" i="3"/>
  <c r="A8803" i="3"/>
  <c r="G8802" i="3"/>
  <c r="H8802" i="3" s="1"/>
  <c r="D8802" i="3"/>
  <c r="A8802" i="3"/>
  <c r="G8801" i="3"/>
  <c r="H8801" i="3" s="1"/>
  <c r="D8801" i="3"/>
  <c r="A8801" i="3"/>
  <c r="G8800" i="3"/>
  <c r="H8800" i="3" s="1"/>
  <c r="D8800" i="3"/>
  <c r="A8800" i="3"/>
  <c r="G8799" i="3"/>
  <c r="H8799" i="3" s="1"/>
  <c r="D8799" i="3"/>
  <c r="A8799" i="3"/>
  <c r="G8798" i="3"/>
  <c r="H8798" i="3" s="1"/>
  <c r="D8798" i="3"/>
  <c r="A8798" i="3"/>
  <c r="G8797" i="3"/>
  <c r="H8797" i="3" s="1"/>
  <c r="D8797" i="3"/>
  <c r="A8797" i="3"/>
  <c r="G8796" i="3"/>
  <c r="H8796" i="3" s="1"/>
  <c r="D8796" i="3"/>
  <c r="A8796" i="3"/>
  <c r="G8795" i="3"/>
  <c r="H8795" i="3" s="1"/>
  <c r="D8795" i="3"/>
  <c r="A8795" i="3"/>
  <c r="G8794" i="3"/>
  <c r="H8794" i="3" s="1"/>
  <c r="D8794" i="3"/>
  <c r="A8794" i="3"/>
  <c r="G8793" i="3"/>
  <c r="H8793" i="3" s="1"/>
  <c r="D8793" i="3"/>
  <c r="A8793" i="3"/>
  <c r="G8792" i="3"/>
  <c r="H8792" i="3" s="1"/>
  <c r="D8792" i="3"/>
  <c r="A8792" i="3"/>
  <c r="G8791" i="3"/>
  <c r="H8791" i="3" s="1"/>
  <c r="D8791" i="3"/>
  <c r="A8791" i="3"/>
  <c r="G8790" i="3"/>
  <c r="H8790" i="3" s="1"/>
  <c r="D8790" i="3"/>
  <c r="A8790" i="3"/>
  <c r="G8789" i="3"/>
  <c r="H8789" i="3" s="1"/>
  <c r="D8789" i="3"/>
  <c r="A8789" i="3"/>
  <c r="G8788" i="3"/>
  <c r="H8788" i="3" s="1"/>
  <c r="D8788" i="3"/>
  <c r="A8788" i="3"/>
  <c r="G8787" i="3"/>
  <c r="H8787" i="3" s="1"/>
  <c r="D8787" i="3"/>
  <c r="A8787" i="3"/>
  <c r="G8786" i="3"/>
  <c r="H8786" i="3" s="1"/>
  <c r="D8786" i="3"/>
  <c r="A8786" i="3"/>
  <c r="G8785" i="3"/>
  <c r="H8785" i="3" s="1"/>
  <c r="D8785" i="3"/>
  <c r="A8785" i="3"/>
  <c r="G8784" i="3"/>
  <c r="H8784" i="3" s="1"/>
  <c r="D8784" i="3"/>
  <c r="A8784" i="3"/>
  <c r="G8783" i="3"/>
  <c r="H8783" i="3" s="1"/>
  <c r="D8783" i="3"/>
  <c r="A8783" i="3"/>
  <c r="G8782" i="3"/>
  <c r="H8782" i="3" s="1"/>
  <c r="D8782" i="3"/>
  <c r="A8782" i="3"/>
  <c r="G8781" i="3"/>
  <c r="H8781" i="3" s="1"/>
  <c r="D8781" i="3"/>
  <c r="A8781" i="3"/>
  <c r="G8780" i="3"/>
  <c r="H8780" i="3" s="1"/>
  <c r="D8780" i="3"/>
  <c r="A8780" i="3"/>
  <c r="G8779" i="3"/>
  <c r="H8779" i="3" s="1"/>
  <c r="D8779" i="3"/>
  <c r="A8779" i="3"/>
  <c r="G8778" i="3"/>
  <c r="H8778" i="3" s="1"/>
  <c r="D8778" i="3"/>
  <c r="A8778" i="3"/>
  <c r="G8777" i="3"/>
  <c r="H8777" i="3" s="1"/>
  <c r="D8777" i="3"/>
  <c r="A8777" i="3"/>
  <c r="G8776" i="3"/>
  <c r="H8776" i="3" s="1"/>
  <c r="D8776" i="3"/>
  <c r="A8776" i="3"/>
  <c r="G8775" i="3"/>
  <c r="H8775" i="3" s="1"/>
  <c r="D8775" i="3"/>
  <c r="A8775" i="3"/>
  <c r="G8774" i="3"/>
  <c r="H8774" i="3" s="1"/>
  <c r="D8774" i="3"/>
  <c r="A8774" i="3"/>
  <c r="G8773" i="3"/>
  <c r="H8773" i="3" s="1"/>
  <c r="D8773" i="3"/>
  <c r="A8773" i="3"/>
  <c r="G8772" i="3"/>
  <c r="H8772" i="3" s="1"/>
  <c r="D8772" i="3"/>
  <c r="A8772" i="3"/>
  <c r="G8771" i="3"/>
  <c r="H8771" i="3" s="1"/>
  <c r="D8771" i="3"/>
  <c r="A8771" i="3"/>
  <c r="G8770" i="3"/>
  <c r="H8770" i="3" s="1"/>
  <c r="D8770" i="3"/>
  <c r="A8770" i="3"/>
  <c r="G8769" i="3"/>
  <c r="H8769" i="3" s="1"/>
  <c r="D8769" i="3"/>
  <c r="A8769" i="3"/>
  <c r="G8768" i="3"/>
  <c r="H8768" i="3" s="1"/>
  <c r="D8768" i="3"/>
  <c r="A8768" i="3"/>
  <c r="G8767" i="3"/>
  <c r="H8767" i="3" s="1"/>
  <c r="D8767" i="3"/>
  <c r="A8767" i="3"/>
  <c r="G8766" i="3"/>
  <c r="H8766" i="3" s="1"/>
  <c r="D8766" i="3"/>
  <c r="A8766" i="3"/>
  <c r="G8765" i="3"/>
  <c r="H8765" i="3" s="1"/>
  <c r="D8765" i="3"/>
  <c r="A8765" i="3"/>
  <c r="G8764" i="3"/>
  <c r="H8764" i="3" s="1"/>
  <c r="D8764" i="3"/>
  <c r="A8764" i="3"/>
  <c r="G8763" i="3"/>
  <c r="H8763" i="3" s="1"/>
  <c r="D8763" i="3"/>
  <c r="A8763" i="3"/>
  <c r="G8762" i="3"/>
  <c r="H8762" i="3" s="1"/>
  <c r="D8762" i="3"/>
  <c r="A8762" i="3"/>
  <c r="G8761" i="3"/>
  <c r="H8761" i="3" s="1"/>
  <c r="D8761" i="3"/>
  <c r="A8761" i="3"/>
  <c r="G8760" i="3"/>
  <c r="H8760" i="3" s="1"/>
  <c r="D8760" i="3"/>
  <c r="A8760" i="3"/>
  <c r="G8759" i="3"/>
  <c r="H8759" i="3" s="1"/>
  <c r="D8759" i="3"/>
  <c r="A8759" i="3"/>
  <c r="G8758" i="3"/>
  <c r="H8758" i="3" s="1"/>
  <c r="D8758" i="3"/>
  <c r="A8758" i="3"/>
  <c r="G8757" i="3"/>
  <c r="H8757" i="3" s="1"/>
  <c r="D8757" i="3"/>
  <c r="A8757" i="3"/>
  <c r="G8756" i="3"/>
  <c r="H8756" i="3" s="1"/>
  <c r="D8756" i="3"/>
  <c r="A8756" i="3"/>
  <c r="G8755" i="3"/>
  <c r="H8755" i="3" s="1"/>
  <c r="D8755" i="3"/>
  <c r="A8755" i="3"/>
  <c r="G8754" i="3"/>
  <c r="H8754" i="3" s="1"/>
  <c r="D8754" i="3"/>
  <c r="A8754" i="3"/>
  <c r="G8753" i="3"/>
  <c r="H8753" i="3" s="1"/>
  <c r="D8753" i="3"/>
  <c r="A8753" i="3"/>
  <c r="G8752" i="3"/>
  <c r="H8752" i="3" s="1"/>
  <c r="D8752" i="3"/>
  <c r="A8752" i="3"/>
  <c r="G8751" i="3"/>
  <c r="H8751" i="3" s="1"/>
  <c r="D8751" i="3"/>
  <c r="A8751" i="3"/>
  <c r="G8750" i="3"/>
  <c r="H8750" i="3" s="1"/>
  <c r="D8750" i="3"/>
  <c r="A8750" i="3"/>
  <c r="G8749" i="3"/>
  <c r="H8749" i="3" s="1"/>
  <c r="D8749" i="3"/>
  <c r="A8749" i="3"/>
  <c r="G8748" i="3"/>
  <c r="H8748" i="3" s="1"/>
  <c r="D8748" i="3"/>
  <c r="A8748" i="3"/>
  <c r="G8747" i="3"/>
  <c r="H8747" i="3" s="1"/>
  <c r="D8747" i="3"/>
  <c r="A8747" i="3"/>
  <c r="G8746" i="3"/>
  <c r="H8746" i="3" s="1"/>
  <c r="D8746" i="3"/>
  <c r="A8746" i="3"/>
  <c r="G8745" i="3"/>
  <c r="H8745" i="3" s="1"/>
  <c r="D8745" i="3"/>
  <c r="A8745" i="3"/>
  <c r="G8744" i="3"/>
  <c r="H8744" i="3" s="1"/>
  <c r="D8744" i="3"/>
  <c r="A8744" i="3"/>
  <c r="G8743" i="3"/>
  <c r="H8743" i="3" s="1"/>
  <c r="D8743" i="3"/>
  <c r="A8743" i="3"/>
  <c r="G8742" i="3"/>
  <c r="H8742" i="3" s="1"/>
  <c r="D8742" i="3"/>
  <c r="A8742" i="3"/>
  <c r="G8741" i="3"/>
  <c r="H8741" i="3" s="1"/>
  <c r="D8741" i="3"/>
  <c r="A8741" i="3"/>
  <c r="G8740" i="3"/>
  <c r="H8740" i="3" s="1"/>
  <c r="D8740" i="3"/>
  <c r="A8740" i="3"/>
  <c r="G8739" i="3"/>
  <c r="H8739" i="3" s="1"/>
  <c r="D8739" i="3"/>
  <c r="A8739" i="3"/>
  <c r="G8738" i="3"/>
  <c r="H8738" i="3" s="1"/>
  <c r="D8738" i="3"/>
  <c r="A8738" i="3"/>
  <c r="G8737" i="3"/>
  <c r="H8737" i="3" s="1"/>
  <c r="D8737" i="3"/>
  <c r="A8737" i="3"/>
  <c r="G8736" i="3"/>
  <c r="H8736" i="3" s="1"/>
  <c r="D8736" i="3"/>
  <c r="A8736" i="3"/>
  <c r="G8735" i="3"/>
  <c r="H8735" i="3" s="1"/>
  <c r="D8735" i="3"/>
  <c r="A8735" i="3"/>
  <c r="G8734" i="3"/>
  <c r="H8734" i="3" s="1"/>
  <c r="D8734" i="3"/>
  <c r="A8734" i="3"/>
  <c r="G8733" i="3"/>
  <c r="H8733" i="3" s="1"/>
  <c r="D8733" i="3"/>
  <c r="A8733" i="3"/>
  <c r="G8732" i="3"/>
  <c r="H8732" i="3" s="1"/>
  <c r="D8732" i="3"/>
  <c r="A8732" i="3"/>
  <c r="G8731" i="3"/>
  <c r="H8731" i="3" s="1"/>
  <c r="D8731" i="3"/>
  <c r="A8731" i="3"/>
  <c r="G8730" i="3"/>
  <c r="H8730" i="3" s="1"/>
  <c r="D8730" i="3"/>
  <c r="A8730" i="3"/>
  <c r="G8729" i="3"/>
  <c r="H8729" i="3" s="1"/>
  <c r="D8729" i="3"/>
  <c r="A8729" i="3"/>
  <c r="G8728" i="3"/>
  <c r="H8728" i="3" s="1"/>
  <c r="D8728" i="3"/>
  <c r="A8728" i="3"/>
  <c r="G8727" i="3"/>
  <c r="H8727" i="3" s="1"/>
  <c r="D8727" i="3"/>
  <c r="A8727" i="3"/>
  <c r="G8726" i="3"/>
  <c r="H8726" i="3" s="1"/>
  <c r="D8726" i="3"/>
  <c r="A8726" i="3"/>
  <c r="G8725" i="3"/>
  <c r="H8725" i="3" s="1"/>
  <c r="D8725" i="3"/>
  <c r="A8725" i="3"/>
  <c r="G8724" i="3"/>
  <c r="H8724" i="3" s="1"/>
  <c r="D8724" i="3"/>
  <c r="A8724" i="3"/>
  <c r="G8723" i="3"/>
  <c r="H8723" i="3" s="1"/>
  <c r="D8723" i="3"/>
  <c r="A8723" i="3"/>
  <c r="G8722" i="3"/>
  <c r="H8722" i="3" s="1"/>
  <c r="D8722" i="3"/>
  <c r="A8722" i="3"/>
  <c r="G8721" i="3"/>
  <c r="H8721" i="3" s="1"/>
  <c r="D8721" i="3"/>
  <c r="A8721" i="3"/>
  <c r="G8720" i="3"/>
  <c r="H8720" i="3" s="1"/>
  <c r="D8720" i="3"/>
  <c r="A8720" i="3"/>
  <c r="G8719" i="3"/>
  <c r="H8719" i="3" s="1"/>
  <c r="D8719" i="3"/>
  <c r="A8719" i="3"/>
  <c r="G8718" i="3"/>
  <c r="H8718" i="3" s="1"/>
  <c r="D8718" i="3"/>
  <c r="A8718" i="3"/>
  <c r="G8717" i="3"/>
  <c r="H8717" i="3" s="1"/>
  <c r="D8717" i="3"/>
  <c r="A8717" i="3"/>
  <c r="G8716" i="3"/>
  <c r="H8716" i="3" s="1"/>
  <c r="D8716" i="3"/>
  <c r="A8716" i="3"/>
  <c r="G8715" i="3"/>
  <c r="H8715" i="3" s="1"/>
  <c r="D8715" i="3"/>
  <c r="A8715" i="3"/>
  <c r="G8714" i="3"/>
  <c r="H8714" i="3" s="1"/>
  <c r="D8714" i="3"/>
  <c r="A8714" i="3"/>
  <c r="G8713" i="3"/>
  <c r="H8713" i="3" s="1"/>
  <c r="D8713" i="3"/>
  <c r="A8713" i="3"/>
  <c r="G8712" i="3"/>
  <c r="H8712" i="3" s="1"/>
  <c r="D8712" i="3"/>
  <c r="A8712" i="3"/>
  <c r="G8711" i="3"/>
  <c r="H8711" i="3" s="1"/>
  <c r="D8711" i="3"/>
  <c r="A8711" i="3"/>
  <c r="G8710" i="3"/>
  <c r="H8710" i="3" s="1"/>
  <c r="D8710" i="3"/>
  <c r="A8710" i="3"/>
  <c r="G8709" i="3"/>
  <c r="H8709" i="3" s="1"/>
  <c r="D8709" i="3"/>
  <c r="A8709" i="3"/>
  <c r="G8708" i="3"/>
  <c r="H8708" i="3" s="1"/>
  <c r="D8708" i="3"/>
  <c r="A8708" i="3"/>
  <c r="G8707" i="3"/>
  <c r="H8707" i="3" s="1"/>
  <c r="D8707" i="3"/>
  <c r="A8707" i="3"/>
  <c r="G8706" i="3"/>
  <c r="H8706" i="3" s="1"/>
  <c r="D8706" i="3"/>
  <c r="A8706" i="3"/>
  <c r="G8705" i="3"/>
  <c r="H8705" i="3" s="1"/>
  <c r="D8705" i="3"/>
  <c r="A8705" i="3"/>
  <c r="G8704" i="3"/>
  <c r="H8704" i="3" s="1"/>
  <c r="D8704" i="3"/>
  <c r="A8704" i="3"/>
  <c r="G8703" i="3"/>
  <c r="H8703" i="3" s="1"/>
  <c r="D8703" i="3"/>
  <c r="A8703" i="3"/>
  <c r="G8702" i="3"/>
  <c r="H8702" i="3" s="1"/>
  <c r="D8702" i="3"/>
  <c r="A8702" i="3"/>
  <c r="G8701" i="3"/>
  <c r="H8701" i="3" s="1"/>
  <c r="D8701" i="3"/>
  <c r="A8701" i="3"/>
  <c r="G8700" i="3"/>
  <c r="H8700" i="3" s="1"/>
  <c r="D8700" i="3"/>
  <c r="A8700" i="3"/>
  <c r="G8699" i="3"/>
  <c r="H8699" i="3" s="1"/>
  <c r="D8699" i="3"/>
  <c r="A8699" i="3"/>
  <c r="G8698" i="3"/>
  <c r="H8698" i="3" s="1"/>
  <c r="D8698" i="3"/>
  <c r="A8698" i="3"/>
  <c r="G8697" i="3"/>
  <c r="H8697" i="3" s="1"/>
  <c r="D8697" i="3"/>
  <c r="A8697" i="3"/>
  <c r="G8696" i="3"/>
  <c r="H8696" i="3" s="1"/>
  <c r="D8696" i="3"/>
  <c r="A8696" i="3"/>
  <c r="G8695" i="3"/>
  <c r="H8695" i="3" s="1"/>
  <c r="D8695" i="3"/>
  <c r="A8695" i="3"/>
  <c r="G8694" i="3"/>
  <c r="H8694" i="3" s="1"/>
  <c r="D8694" i="3"/>
  <c r="A8694" i="3"/>
  <c r="G8693" i="3"/>
  <c r="H8693" i="3" s="1"/>
  <c r="D8693" i="3"/>
  <c r="A8693" i="3"/>
  <c r="G8692" i="3"/>
  <c r="H8692" i="3" s="1"/>
  <c r="D8692" i="3"/>
  <c r="A8692" i="3"/>
  <c r="G8691" i="3"/>
  <c r="H8691" i="3" s="1"/>
  <c r="D8691" i="3"/>
  <c r="A8691" i="3"/>
  <c r="G8690" i="3"/>
  <c r="H8690" i="3" s="1"/>
  <c r="D8690" i="3"/>
  <c r="A8690" i="3"/>
  <c r="G8689" i="3"/>
  <c r="H8689" i="3" s="1"/>
  <c r="D8689" i="3"/>
  <c r="A8689" i="3"/>
  <c r="G8688" i="3"/>
  <c r="H8688" i="3" s="1"/>
  <c r="D8688" i="3"/>
  <c r="A8688" i="3"/>
  <c r="G8687" i="3"/>
  <c r="H8687" i="3" s="1"/>
  <c r="D8687" i="3"/>
  <c r="A8687" i="3"/>
  <c r="G8686" i="3"/>
  <c r="H8686" i="3" s="1"/>
  <c r="D8686" i="3"/>
  <c r="A8686" i="3"/>
  <c r="G8685" i="3"/>
  <c r="H8685" i="3" s="1"/>
  <c r="D8685" i="3"/>
  <c r="A8685" i="3"/>
  <c r="G8684" i="3"/>
  <c r="H8684" i="3" s="1"/>
  <c r="D8684" i="3"/>
  <c r="A8684" i="3"/>
  <c r="G8683" i="3"/>
  <c r="H8683" i="3" s="1"/>
  <c r="D8683" i="3"/>
  <c r="A8683" i="3"/>
  <c r="G8682" i="3"/>
  <c r="H8682" i="3" s="1"/>
  <c r="D8682" i="3"/>
  <c r="A8682" i="3"/>
  <c r="G8681" i="3"/>
  <c r="H8681" i="3" s="1"/>
  <c r="D8681" i="3"/>
  <c r="A8681" i="3"/>
  <c r="G8680" i="3"/>
  <c r="H8680" i="3" s="1"/>
  <c r="D8680" i="3"/>
  <c r="A8680" i="3"/>
  <c r="G8679" i="3"/>
  <c r="H8679" i="3" s="1"/>
  <c r="D8679" i="3"/>
  <c r="A8679" i="3"/>
  <c r="G8678" i="3"/>
  <c r="H8678" i="3" s="1"/>
  <c r="D8678" i="3"/>
  <c r="A8678" i="3"/>
  <c r="G8677" i="3"/>
  <c r="H8677" i="3" s="1"/>
  <c r="D8677" i="3"/>
  <c r="A8677" i="3"/>
  <c r="G8676" i="3"/>
  <c r="H8676" i="3" s="1"/>
  <c r="D8676" i="3"/>
  <c r="A8676" i="3"/>
  <c r="G8675" i="3"/>
  <c r="H8675" i="3" s="1"/>
  <c r="D8675" i="3"/>
  <c r="A8675" i="3"/>
  <c r="G8674" i="3"/>
  <c r="H8674" i="3" s="1"/>
  <c r="D8674" i="3"/>
  <c r="A8674" i="3"/>
  <c r="G8673" i="3"/>
  <c r="H8673" i="3" s="1"/>
  <c r="D8673" i="3"/>
  <c r="A8673" i="3"/>
  <c r="G8672" i="3"/>
  <c r="H8672" i="3" s="1"/>
  <c r="D8672" i="3"/>
  <c r="A8672" i="3"/>
  <c r="G8671" i="3"/>
  <c r="H8671" i="3" s="1"/>
  <c r="D8671" i="3"/>
  <c r="A8671" i="3"/>
  <c r="G8670" i="3"/>
  <c r="H8670" i="3" s="1"/>
  <c r="D8670" i="3"/>
  <c r="A8670" i="3"/>
  <c r="G8669" i="3"/>
  <c r="H8669" i="3" s="1"/>
  <c r="D8669" i="3"/>
  <c r="A8669" i="3"/>
  <c r="G8668" i="3"/>
  <c r="H8668" i="3" s="1"/>
  <c r="D8668" i="3"/>
  <c r="A8668" i="3"/>
  <c r="G8667" i="3"/>
  <c r="H8667" i="3" s="1"/>
  <c r="D8667" i="3"/>
  <c r="A8667" i="3"/>
  <c r="G8666" i="3"/>
  <c r="H8666" i="3" s="1"/>
  <c r="D8666" i="3"/>
  <c r="A8666" i="3"/>
  <c r="G8665" i="3"/>
  <c r="H8665" i="3" s="1"/>
  <c r="D8665" i="3"/>
  <c r="A8665" i="3"/>
  <c r="G8664" i="3"/>
  <c r="H8664" i="3" s="1"/>
  <c r="D8664" i="3"/>
  <c r="A8664" i="3"/>
  <c r="G8663" i="3"/>
  <c r="H8663" i="3" s="1"/>
  <c r="D8663" i="3"/>
  <c r="A8663" i="3"/>
  <c r="G8662" i="3"/>
  <c r="H8662" i="3" s="1"/>
  <c r="D8662" i="3"/>
  <c r="A8662" i="3"/>
  <c r="G8661" i="3"/>
  <c r="H8661" i="3" s="1"/>
  <c r="D8661" i="3"/>
  <c r="A8661" i="3"/>
  <c r="G8660" i="3"/>
  <c r="H8660" i="3" s="1"/>
  <c r="D8660" i="3"/>
  <c r="A8660" i="3"/>
  <c r="G8659" i="3"/>
  <c r="H8659" i="3" s="1"/>
  <c r="D8659" i="3"/>
  <c r="A8659" i="3"/>
  <c r="G8658" i="3"/>
  <c r="H8658" i="3" s="1"/>
  <c r="D8658" i="3"/>
  <c r="A8658" i="3"/>
  <c r="G8657" i="3"/>
  <c r="H8657" i="3" s="1"/>
  <c r="D8657" i="3"/>
  <c r="A8657" i="3"/>
  <c r="G8656" i="3"/>
  <c r="H8656" i="3" s="1"/>
  <c r="D8656" i="3"/>
  <c r="A8656" i="3"/>
  <c r="G8655" i="3"/>
  <c r="H8655" i="3" s="1"/>
  <c r="D8655" i="3"/>
  <c r="A8655" i="3"/>
  <c r="G8654" i="3"/>
  <c r="H8654" i="3" s="1"/>
  <c r="D8654" i="3"/>
  <c r="A8654" i="3"/>
  <c r="G8653" i="3"/>
  <c r="H8653" i="3" s="1"/>
  <c r="D8653" i="3"/>
  <c r="A8653" i="3"/>
  <c r="G8652" i="3"/>
  <c r="H8652" i="3" s="1"/>
  <c r="D8652" i="3"/>
  <c r="A8652" i="3"/>
  <c r="G8651" i="3"/>
  <c r="H8651" i="3" s="1"/>
  <c r="D8651" i="3"/>
  <c r="A8651" i="3"/>
  <c r="G8650" i="3"/>
  <c r="H8650" i="3" s="1"/>
  <c r="D8650" i="3"/>
  <c r="A8650" i="3"/>
  <c r="G8649" i="3"/>
  <c r="H8649" i="3" s="1"/>
  <c r="D8649" i="3"/>
  <c r="A8649" i="3"/>
  <c r="G8648" i="3"/>
  <c r="H8648" i="3" s="1"/>
  <c r="D8648" i="3"/>
  <c r="A8648" i="3"/>
  <c r="G8647" i="3"/>
  <c r="H8647" i="3" s="1"/>
  <c r="D8647" i="3"/>
  <c r="A8647" i="3"/>
  <c r="G8646" i="3"/>
  <c r="H8646" i="3" s="1"/>
  <c r="D8646" i="3"/>
  <c r="A8646" i="3"/>
  <c r="G8645" i="3"/>
  <c r="H8645" i="3" s="1"/>
  <c r="D8645" i="3"/>
  <c r="A8645" i="3"/>
  <c r="G8644" i="3"/>
  <c r="H8644" i="3" s="1"/>
  <c r="D8644" i="3"/>
  <c r="A8644" i="3"/>
  <c r="G8643" i="3"/>
  <c r="H8643" i="3" s="1"/>
  <c r="D8643" i="3"/>
  <c r="A8643" i="3"/>
  <c r="G8642" i="3"/>
  <c r="H8642" i="3" s="1"/>
  <c r="D8642" i="3"/>
  <c r="A8642" i="3"/>
  <c r="G8641" i="3"/>
  <c r="H8641" i="3" s="1"/>
  <c r="D8641" i="3"/>
  <c r="A8641" i="3"/>
  <c r="G8640" i="3"/>
  <c r="H8640" i="3" s="1"/>
  <c r="D8640" i="3"/>
  <c r="A8640" i="3"/>
  <c r="G8639" i="3"/>
  <c r="H8639" i="3" s="1"/>
  <c r="D8639" i="3"/>
  <c r="A8639" i="3"/>
  <c r="G8638" i="3"/>
  <c r="H8638" i="3" s="1"/>
  <c r="D8638" i="3"/>
  <c r="A8638" i="3"/>
  <c r="G8637" i="3"/>
  <c r="H8637" i="3" s="1"/>
  <c r="D8637" i="3"/>
  <c r="A8637" i="3"/>
  <c r="G8636" i="3"/>
  <c r="H8636" i="3" s="1"/>
  <c r="D8636" i="3"/>
  <c r="A8636" i="3"/>
  <c r="G8635" i="3"/>
  <c r="H8635" i="3" s="1"/>
  <c r="D8635" i="3"/>
  <c r="A8635" i="3"/>
  <c r="G8634" i="3"/>
  <c r="H8634" i="3" s="1"/>
  <c r="D8634" i="3"/>
  <c r="A8634" i="3"/>
  <c r="G8633" i="3"/>
  <c r="H8633" i="3" s="1"/>
  <c r="D8633" i="3"/>
  <c r="A8633" i="3"/>
  <c r="G8632" i="3"/>
  <c r="H8632" i="3" s="1"/>
  <c r="D8632" i="3"/>
  <c r="A8632" i="3"/>
  <c r="G8631" i="3"/>
  <c r="H8631" i="3" s="1"/>
  <c r="D8631" i="3"/>
  <c r="A8631" i="3"/>
  <c r="G8630" i="3"/>
  <c r="H8630" i="3" s="1"/>
  <c r="D8630" i="3"/>
  <c r="A8630" i="3"/>
  <c r="G8629" i="3"/>
  <c r="H8629" i="3" s="1"/>
  <c r="D8629" i="3"/>
  <c r="A8629" i="3"/>
  <c r="G8628" i="3"/>
  <c r="H8628" i="3" s="1"/>
  <c r="D8628" i="3"/>
  <c r="A8628" i="3"/>
  <c r="G8627" i="3"/>
  <c r="H8627" i="3" s="1"/>
  <c r="D8627" i="3"/>
  <c r="A8627" i="3"/>
  <c r="G8626" i="3"/>
  <c r="H8626" i="3" s="1"/>
  <c r="D8626" i="3"/>
  <c r="A8626" i="3"/>
  <c r="G8625" i="3"/>
  <c r="H8625" i="3" s="1"/>
  <c r="D8625" i="3"/>
  <c r="A8625" i="3"/>
  <c r="G8624" i="3"/>
  <c r="H8624" i="3" s="1"/>
  <c r="D8624" i="3"/>
  <c r="A8624" i="3"/>
  <c r="G8623" i="3"/>
  <c r="H8623" i="3" s="1"/>
  <c r="D8623" i="3"/>
  <c r="A8623" i="3"/>
  <c r="G8622" i="3"/>
  <c r="H8622" i="3" s="1"/>
  <c r="D8622" i="3"/>
  <c r="A8622" i="3"/>
  <c r="G8621" i="3"/>
  <c r="H8621" i="3" s="1"/>
  <c r="D8621" i="3"/>
  <c r="A8621" i="3"/>
  <c r="G8620" i="3"/>
  <c r="H8620" i="3" s="1"/>
  <c r="D8620" i="3"/>
  <c r="A8620" i="3"/>
  <c r="G8619" i="3"/>
  <c r="H8619" i="3" s="1"/>
  <c r="D8619" i="3"/>
  <c r="A8619" i="3"/>
  <c r="G8618" i="3"/>
  <c r="H8618" i="3" s="1"/>
  <c r="D8618" i="3"/>
  <c r="A8618" i="3"/>
  <c r="G8617" i="3"/>
  <c r="H8617" i="3" s="1"/>
  <c r="D8617" i="3"/>
  <c r="A8617" i="3"/>
  <c r="G8616" i="3"/>
  <c r="H8616" i="3" s="1"/>
  <c r="D8616" i="3"/>
  <c r="A8616" i="3"/>
  <c r="G8615" i="3"/>
  <c r="H8615" i="3" s="1"/>
  <c r="D8615" i="3"/>
  <c r="A8615" i="3"/>
  <c r="G8614" i="3"/>
  <c r="H8614" i="3" s="1"/>
  <c r="D8614" i="3"/>
  <c r="A8614" i="3"/>
  <c r="G8613" i="3"/>
  <c r="H8613" i="3" s="1"/>
  <c r="D8613" i="3"/>
  <c r="A8613" i="3"/>
  <c r="G8612" i="3"/>
  <c r="H8612" i="3" s="1"/>
  <c r="D8612" i="3"/>
  <c r="A8612" i="3"/>
  <c r="G8611" i="3"/>
  <c r="H8611" i="3" s="1"/>
  <c r="D8611" i="3"/>
  <c r="A8611" i="3"/>
  <c r="G8610" i="3"/>
  <c r="H8610" i="3" s="1"/>
  <c r="D8610" i="3"/>
  <c r="A8610" i="3"/>
  <c r="G8609" i="3"/>
  <c r="H8609" i="3" s="1"/>
  <c r="D8609" i="3"/>
  <c r="A8609" i="3"/>
  <c r="G8608" i="3"/>
  <c r="H8608" i="3" s="1"/>
  <c r="D8608" i="3"/>
  <c r="A8608" i="3"/>
  <c r="G8607" i="3"/>
  <c r="H8607" i="3" s="1"/>
  <c r="D8607" i="3"/>
  <c r="A8607" i="3"/>
  <c r="G8606" i="3"/>
  <c r="H8606" i="3" s="1"/>
  <c r="D8606" i="3"/>
  <c r="A8606" i="3"/>
  <c r="G8605" i="3"/>
  <c r="H8605" i="3" s="1"/>
  <c r="D8605" i="3"/>
  <c r="A8605" i="3"/>
  <c r="G8604" i="3"/>
  <c r="H8604" i="3" s="1"/>
  <c r="D8604" i="3"/>
  <c r="A8604" i="3"/>
  <c r="G8603" i="3"/>
  <c r="H8603" i="3" s="1"/>
  <c r="D8603" i="3"/>
  <c r="A8603" i="3"/>
  <c r="G8602" i="3"/>
  <c r="H8602" i="3" s="1"/>
  <c r="D8602" i="3"/>
  <c r="A8602" i="3"/>
  <c r="G8601" i="3"/>
  <c r="H8601" i="3" s="1"/>
  <c r="D8601" i="3"/>
  <c r="A8601" i="3"/>
  <c r="G8600" i="3"/>
  <c r="H8600" i="3" s="1"/>
  <c r="D8600" i="3"/>
  <c r="A8600" i="3"/>
  <c r="G8599" i="3"/>
  <c r="H8599" i="3" s="1"/>
  <c r="D8599" i="3"/>
  <c r="A8599" i="3"/>
  <c r="G8598" i="3"/>
  <c r="H8598" i="3" s="1"/>
  <c r="D8598" i="3"/>
  <c r="A8598" i="3"/>
  <c r="G8597" i="3"/>
  <c r="H8597" i="3" s="1"/>
  <c r="D8597" i="3"/>
  <c r="A8597" i="3"/>
  <c r="G8596" i="3"/>
  <c r="H8596" i="3" s="1"/>
  <c r="D8596" i="3"/>
  <c r="A8596" i="3"/>
  <c r="G8595" i="3"/>
  <c r="H8595" i="3" s="1"/>
  <c r="D8595" i="3"/>
  <c r="A8595" i="3"/>
  <c r="G8594" i="3"/>
  <c r="H8594" i="3" s="1"/>
  <c r="D8594" i="3"/>
  <c r="A8594" i="3"/>
  <c r="G8593" i="3"/>
  <c r="H8593" i="3" s="1"/>
  <c r="D8593" i="3"/>
  <c r="A8593" i="3"/>
  <c r="G8592" i="3"/>
  <c r="H8592" i="3" s="1"/>
  <c r="D8592" i="3"/>
  <c r="A8592" i="3"/>
  <c r="G8591" i="3"/>
  <c r="H8591" i="3" s="1"/>
  <c r="D8591" i="3"/>
  <c r="A8591" i="3"/>
  <c r="G8590" i="3"/>
  <c r="H8590" i="3" s="1"/>
  <c r="D8590" i="3"/>
  <c r="A8590" i="3"/>
  <c r="G8589" i="3"/>
  <c r="H8589" i="3" s="1"/>
  <c r="D8589" i="3"/>
  <c r="A8589" i="3"/>
  <c r="G8588" i="3"/>
  <c r="H8588" i="3" s="1"/>
  <c r="D8588" i="3"/>
  <c r="A8588" i="3"/>
  <c r="G8587" i="3"/>
  <c r="H8587" i="3" s="1"/>
  <c r="D8587" i="3"/>
  <c r="A8587" i="3"/>
  <c r="G8586" i="3"/>
  <c r="H8586" i="3" s="1"/>
  <c r="D8586" i="3"/>
  <c r="A8586" i="3"/>
  <c r="G8585" i="3"/>
  <c r="H8585" i="3" s="1"/>
  <c r="D8585" i="3"/>
  <c r="A8585" i="3"/>
  <c r="G8584" i="3"/>
  <c r="H8584" i="3" s="1"/>
  <c r="D8584" i="3"/>
  <c r="A8584" i="3"/>
  <c r="G8583" i="3"/>
  <c r="H8583" i="3" s="1"/>
  <c r="D8583" i="3"/>
  <c r="A8583" i="3"/>
  <c r="G8582" i="3"/>
  <c r="H8582" i="3" s="1"/>
  <c r="D8582" i="3"/>
  <c r="A8582" i="3"/>
  <c r="G8581" i="3"/>
  <c r="H8581" i="3" s="1"/>
  <c r="D8581" i="3"/>
  <c r="A8581" i="3"/>
  <c r="G8580" i="3"/>
  <c r="H8580" i="3" s="1"/>
  <c r="D8580" i="3"/>
  <c r="A8580" i="3"/>
  <c r="G8579" i="3"/>
  <c r="H8579" i="3" s="1"/>
  <c r="D8579" i="3"/>
  <c r="A8579" i="3"/>
  <c r="G8578" i="3"/>
  <c r="H8578" i="3" s="1"/>
  <c r="D8578" i="3"/>
  <c r="A8578" i="3"/>
  <c r="G8577" i="3"/>
  <c r="H8577" i="3" s="1"/>
  <c r="D8577" i="3"/>
  <c r="A8577" i="3"/>
  <c r="G8576" i="3"/>
  <c r="H8576" i="3" s="1"/>
  <c r="D8576" i="3"/>
  <c r="A8576" i="3"/>
  <c r="G8575" i="3"/>
  <c r="H8575" i="3" s="1"/>
  <c r="D8575" i="3"/>
  <c r="A8575" i="3"/>
  <c r="G8574" i="3"/>
  <c r="H8574" i="3" s="1"/>
  <c r="D8574" i="3"/>
  <c r="A8574" i="3"/>
  <c r="G8573" i="3"/>
  <c r="H8573" i="3" s="1"/>
  <c r="D8573" i="3"/>
  <c r="A8573" i="3"/>
  <c r="G8572" i="3"/>
  <c r="H8572" i="3" s="1"/>
  <c r="D8572" i="3"/>
  <c r="A8572" i="3"/>
  <c r="G8571" i="3"/>
  <c r="H8571" i="3" s="1"/>
  <c r="D8571" i="3"/>
  <c r="A8571" i="3"/>
  <c r="G8570" i="3"/>
  <c r="H8570" i="3" s="1"/>
  <c r="D8570" i="3"/>
  <c r="A8570" i="3"/>
  <c r="G8569" i="3"/>
  <c r="H8569" i="3" s="1"/>
  <c r="D8569" i="3"/>
  <c r="A8569" i="3"/>
  <c r="G8568" i="3"/>
  <c r="H8568" i="3" s="1"/>
  <c r="D8568" i="3"/>
  <c r="A8568" i="3"/>
  <c r="G8567" i="3"/>
  <c r="H8567" i="3" s="1"/>
  <c r="D8567" i="3"/>
  <c r="A8567" i="3"/>
  <c r="G8566" i="3"/>
  <c r="H8566" i="3" s="1"/>
  <c r="D8566" i="3"/>
  <c r="A8566" i="3"/>
  <c r="G8565" i="3"/>
  <c r="H8565" i="3" s="1"/>
  <c r="D8565" i="3"/>
  <c r="A8565" i="3"/>
  <c r="G8564" i="3"/>
  <c r="H8564" i="3" s="1"/>
  <c r="D8564" i="3"/>
  <c r="A8564" i="3"/>
  <c r="G8563" i="3"/>
  <c r="H8563" i="3" s="1"/>
  <c r="D8563" i="3"/>
  <c r="A8563" i="3"/>
  <c r="G8562" i="3"/>
  <c r="H8562" i="3" s="1"/>
  <c r="D8562" i="3"/>
  <c r="A8562" i="3"/>
  <c r="G8561" i="3"/>
  <c r="H8561" i="3" s="1"/>
  <c r="D8561" i="3"/>
  <c r="A8561" i="3"/>
  <c r="G8560" i="3"/>
  <c r="H8560" i="3" s="1"/>
  <c r="D8560" i="3"/>
  <c r="A8560" i="3"/>
  <c r="G8559" i="3"/>
  <c r="H8559" i="3" s="1"/>
  <c r="D8559" i="3"/>
  <c r="A8559" i="3"/>
  <c r="G8558" i="3"/>
  <c r="H8558" i="3" s="1"/>
  <c r="D8558" i="3"/>
  <c r="A8558" i="3"/>
  <c r="G8557" i="3"/>
  <c r="H8557" i="3" s="1"/>
  <c r="D8557" i="3"/>
  <c r="A8557" i="3"/>
  <c r="G8556" i="3"/>
  <c r="H8556" i="3" s="1"/>
  <c r="D8556" i="3"/>
  <c r="A8556" i="3"/>
  <c r="G8555" i="3"/>
  <c r="H8555" i="3" s="1"/>
  <c r="D8555" i="3"/>
  <c r="A8555" i="3"/>
  <c r="G8554" i="3"/>
  <c r="H8554" i="3" s="1"/>
  <c r="D8554" i="3"/>
  <c r="A8554" i="3"/>
  <c r="G8553" i="3"/>
  <c r="H8553" i="3" s="1"/>
  <c r="D8553" i="3"/>
  <c r="A8553" i="3"/>
  <c r="G8552" i="3"/>
  <c r="H8552" i="3" s="1"/>
  <c r="D8552" i="3"/>
  <c r="A8552" i="3"/>
  <c r="G8551" i="3"/>
  <c r="H8551" i="3" s="1"/>
  <c r="D8551" i="3"/>
  <c r="A8551" i="3"/>
  <c r="G8550" i="3"/>
  <c r="H8550" i="3" s="1"/>
  <c r="D8550" i="3"/>
  <c r="A8550" i="3"/>
  <c r="G8549" i="3"/>
  <c r="H8549" i="3" s="1"/>
  <c r="D8549" i="3"/>
  <c r="A8549" i="3"/>
  <c r="G8548" i="3"/>
  <c r="H8548" i="3" s="1"/>
  <c r="D8548" i="3"/>
  <c r="A8548" i="3"/>
  <c r="G8547" i="3"/>
  <c r="H8547" i="3" s="1"/>
  <c r="D8547" i="3"/>
  <c r="A8547" i="3"/>
  <c r="G8546" i="3"/>
  <c r="H8546" i="3" s="1"/>
  <c r="D8546" i="3"/>
  <c r="A8546" i="3"/>
  <c r="G8545" i="3"/>
  <c r="H8545" i="3" s="1"/>
  <c r="D8545" i="3"/>
  <c r="A8545" i="3"/>
  <c r="G8544" i="3"/>
  <c r="H8544" i="3" s="1"/>
  <c r="D8544" i="3"/>
  <c r="A8544" i="3"/>
  <c r="G8543" i="3"/>
  <c r="H8543" i="3" s="1"/>
  <c r="D8543" i="3"/>
  <c r="A8543" i="3"/>
  <c r="G8542" i="3"/>
  <c r="H8542" i="3" s="1"/>
  <c r="D8542" i="3"/>
  <c r="A8542" i="3"/>
  <c r="G8541" i="3"/>
  <c r="H8541" i="3" s="1"/>
  <c r="D8541" i="3"/>
  <c r="A8541" i="3"/>
  <c r="G8540" i="3"/>
  <c r="H8540" i="3" s="1"/>
  <c r="D8540" i="3"/>
  <c r="A8540" i="3"/>
  <c r="G8539" i="3"/>
  <c r="H8539" i="3" s="1"/>
  <c r="D8539" i="3"/>
  <c r="A8539" i="3"/>
  <c r="G8538" i="3"/>
  <c r="H8538" i="3" s="1"/>
  <c r="D8538" i="3"/>
  <c r="A8538" i="3"/>
  <c r="G8537" i="3"/>
  <c r="H8537" i="3" s="1"/>
  <c r="D8537" i="3"/>
  <c r="A8537" i="3"/>
  <c r="G8536" i="3"/>
  <c r="H8536" i="3" s="1"/>
  <c r="D8536" i="3"/>
  <c r="A8536" i="3"/>
  <c r="G8535" i="3"/>
  <c r="H8535" i="3" s="1"/>
  <c r="D8535" i="3"/>
  <c r="A8535" i="3"/>
  <c r="G8534" i="3"/>
  <c r="H8534" i="3" s="1"/>
  <c r="D8534" i="3"/>
  <c r="A8534" i="3"/>
  <c r="G8533" i="3"/>
  <c r="H8533" i="3" s="1"/>
  <c r="D8533" i="3"/>
  <c r="A8533" i="3"/>
  <c r="G8532" i="3"/>
  <c r="H8532" i="3" s="1"/>
  <c r="D8532" i="3"/>
  <c r="A8532" i="3"/>
  <c r="G8531" i="3"/>
  <c r="H8531" i="3" s="1"/>
  <c r="D8531" i="3"/>
  <c r="A8531" i="3"/>
  <c r="G8530" i="3"/>
  <c r="H8530" i="3" s="1"/>
  <c r="D8530" i="3"/>
  <c r="A8530" i="3"/>
  <c r="G8529" i="3"/>
  <c r="H8529" i="3" s="1"/>
  <c r="D8529" i="3"/>
  <c r="A8529" i="3"/>
  <c r="G8528" i="3"/>
  <c r="H8528" i="3" s="1"/>
  <c r="D8528" i="3"/>
  <c r="A8528" i="3"/>
  <c r="G8527" i="3"/>
  <c r="H8527" i="3" s="1"/>
  <c r="D8527" i="3"/>
  <c r="A8527" i="3"/>
  <c r="G8526" i="3"/>
  <c r="H8526" i="3" s="1"/>
  <c r="D8526" i="3"/>
  <c r="A8526" i="3"/>
  <c r="G8525" i="3"/>
  <c r="H8525" i="3" s="1"/>
  <c r="D8525" i="3"/>
  <c r="A8525" i="3"/>
  <c r="G8524" i="3"/>
  <c r="H8524" i="3" s="1"/>
  <c r="D8524" i="3"/>
  <c r="A8524" i="3"/>
  <c r="G8523" i="3"/>
  <c r="H8523" i="3" s="1"/>
  <c r="D8523" i="3"/>
  <c r="A8523" i="3"/>
  <c r="G8522" i="3"/>
  <c r="H8522" i="3" s="1"/>
  <c r="D8522" i="3"/>
  <c r="A8522" i="3"/>
  <c r="G8521" i="3"/>
  <c r="H8521" i="3" s="1"/>
  <c r="D8521" i="3"/>
  <c r="A8521" i="3"/>
  <c r="G8520" i="3"/>
  <c r="H8520" i="3" s="1"/>
  <c r="D8520" i="3"/>
  <c r="A8520" i="3"/>
  <c r="G8519" i="3"/>
  <c r="H8519" i="3" s="1"/>
  <c r="D8519" i="3"/>
  <c r="A8519" i="3"/>
  <c r="G8518" i="3"/>
  <c r="H8518" i="3" s="1"/>
  <c r="D8518" i="3"/>
  <c r="A8518" i="3"/>
  <c r="G8517" i="3"/>
  <c r="H8517" i="3" s="1"/>
  <c r="D8517" i="3"/>
  <c r="A8517" i="3"/>
  <c r="G8516" i="3"/>
  <c r="H8516" i="3" s="1"/>
  <c r="D8516" i="3"/>
  <c r="A8516" i="3"/>
  <c r="G8515" i="3"/>
  <c r="H8515" i="3" s="1"/>
  <c r="D8515" i="3"/>
  <c r="A8515" i="3"/>
  <c r="G8514" i="3"/>
  <c r="H8514" i="3" s="1"/>
  <c r="D8514" i="3"/>
  <c r="A8514" i="3"/>
  <c r="G8513" i="3"/>
  <c r="H8513" i="3" s="1"/>
  <c r="D8513" i="3"/>
  <c r="A8513" i="3"/>
  <c r="G8512" i="3"/>
  <c r="H8512" i="3" s="1"/>
  <c r="D8512" i="3"/>
  <c r="A8512" i="3"/>
  <c r="G8511" i="3"/>
  <c r="H8511" i="3" s="1"/>
  <c r="D8511" i="3"/>
  <c r="A8511" i="3"/>
  <c r="G8510" i="3"/>
  <c r="H8510" i="3" s="1"/>
  <c r="D8510" i="3"/>
  <c r="A8510" i="3"/>
  <c r="G8509" i="3"/>
  <c r="H8509" i="3" s="1"/>
  <c r="D8509" i="3"/>
  <c r="A8509" i="3"/>
  <c r="G8508" i="3"/>
  <c r="H8508" i="3" s="1"/>
  <c r="D8508" i="3"/>
  <c r="A8508" i="3"/>
  <c r="G8507" i="3"/>
  <c r="H8507" i="3" s="1"/>
  <c r="D8507" i="3"/>
  <c r="A8507" i="3"/>
  <c r="G8506" i="3"/>
  <c r="H8506" i="3" s="1"/>
  <c r="D8506" i="3"/>
  <c r="A8506" i="3"/>
  <c r="G8505" i="3"/>
  <c r="H8505" i="3" s="1"/>
  <c r="D8505" i="3"/>
  <c r="A8505" i="3"/>
  <c r="G8504" i="3"/>
  <c r="H8504" i="3" s="1"/>
  <c r="D8504" i="3"/>
  <c r="A8504" i="3"/>
  <c r="G8503" i="3"/>
  <c r="H8503" i="3" s="1"/>
  <c r="D8503" i="3"/>
  <c r="A8503" i="3"/>
  <c r="G8502" i="3"/>
  <c r="H8502" i="3" s="1"/>
  <c r="D8502" i="3"/>
  <c r="A8502" i="3"/>
  <c r="G8501" i="3"/>
  <c r="H8501" i="3" s="1"/>
  <c r="D8501" i="3"/>
  <c r="A8501" i="3"/>
  <c r="G8500" i="3"/>
  <c r="H8500" i="3" s="1"/>
  <c r="D8500" i="3"/>
  <c r="A8500" i="3"/>
  <c r="G8499" i="3"/>
  <c r="H8499" i="3" s="1"/>
  <c r="D8499" i="3"/>
  <c r="A8499" i="3"/>
  <c r="G8498" i="3"/>
  <c r="H8498" i="3" s="1"/>
  <c r="D8498" i="3"/>
  <c r="A8498" i="3"/>
  <c r="G8497" i="3"/>
  <c r="H8497" i="3" s="1"/>
  <c r="D8497" i="3"/>
  <c r="A8497" i="3"/>
  <c r="G8496" i="3"/>
  <c r="H8496" i="3" s="1"/>
  <c r="D8496" i="3"/>
  <c r="A8496" i="3"/>
  <c r="G8495" i="3"/>
  <c r="H8495" i="3" s="1"/>
  <c r="D8495" i="3"/>
  <c r="A8495" i="3"/>
  <c r="G8494" i="3"/>
  <c r="H8494" i="3" s="1"/>
  <c r="D8494" i="3"/>
  <c r="A8494" i="3"/>
  <c r="G8493" i="3"/>
  <c r="H8493" i="3" s="1"/>
  <c r="D8493" i="3"/>
  <c r="A8493" i="3"/>
  <c r="G8492" i="3"/>
  <c r="H8492" i="3" s="1"/>
  <c r="D8492" i="3"/>
  <c r="A8492" i="3"/>
  <c r="G8491" i="3"/>
  <c r="H8491" i="3" s="1"/>
  <c r="D8491" i="3"/>
  <c r="A8491" i="3"/>
  <c r="G8490" i="3"/>
  <c r="H8490" i="3" s="1"/>
  <c r="D8490" i="3"/>
  <c r="A8490" i="3"/>
  <c r="G8489" i="3"/>
  <c r="H8489" i="3" s="1"/>
  <c r="D8489" i="3"/>
  <c r="A8489" i="3"/>
  <c r="G8488" i="3"/>
  <c r="H8488" i="3" s="1"/>
  <c r="D8488" i="3"/>
  <c r="A8488" i="3"/>
  <c r="G8487" i="3"/>
  <c r="H8487" i="3" s="1"/>
  <c r="D8487" i="3"/>
  <c r="A8487" i="3"/>
  <c r="G8486" i="3"/>
  <c r="H8486" i="3" s="1"/>
  <c r="D8486" i="3"/>
  <c r="A8486" i="3"/>
  <c r="G8485" i="3"/>
  <c r="H8485" i="3" s="1"/>
  <c r="D8485" i="3"/>
  <c r="A8485" i="3"/>
  <c r="G8484" i="3"/>
  <c r="H8484" i="3" s="1"/>
  <c r="D8484" i="3"/>
  <c r="A8484" i="3"/>
  <c r="G8483" i="3"/>
  <c r="H8483" i="3" s="1"/>
  <c r="D8483" i="3"/>
  <c r="A8483" i="3"/>
  <c r="G8482" i="3"/>
  <c r="H8482" i="3" s="1"/>
  <c r="D8482" i="3"/>
  <c r="A8482" i="3"/>
  <c r="G8481" i="3"/>
  <c r="H8481" i="3" s="1"/>
  <c r="D8481" i="3"/>
  <c r="A8481" i="3"/>
  <c r="G8480" i="3"/>
  <c r="H8480" i="3" s="1"/>
  <c r="D8480" i="3"/>
  <c r="A8480" i="3"/>
  <c r="G8479" i="3"/>
  <c r="H8479" i="3" s="1"/>
  <c r="D8479" i="3"/>
  <c r="A8479" i="3"/>
  <c r="G8478" i="3"/>
  <c r="H8478" i="3" s="1"/>
  <c r="D8478" i="3"/>
  <c r="A8478" i="3"/>
  <c r="G8477" i="3"/>
  <c r="H8477" i="3" s="1"/>
  <c r="D8477" i="3"/>
  <c r="A8477" i="3"/>
  <c r="G8476" i="3"/>
  <c r="H8476" i="3" s="1"/>
  <c r="D8476" i="3"/>
  <c r="A8476" i="3"/>
  <c r="G8475" i="3"/>
  <c r="H8475" i="3" s="1"/>
  <c r="D8475" i="3"/>
  <c r="A8475" i="3"/>
  <c r="G8474" i="3"/>
  <c r="H8474" i="3" s="1"/>
  <c r="D8474" i="3"/>
  <c r="A8474" i="3"/>
  <c r="G8473" i="3"/>
  <c r="H8473" i="3" s="1"/>
  <c r="D8473" i="3"/>
  <c r="A8473" i="3"/>
  <c r="G8472" i="3"/>
  <c r="H8472" i="3" s="1"/>
  <c r="D8472" i="3"/>
  <c r="A8472" i="3"/>
  <c r="G8471" i="3"/>
  <c r="H8471" i="3" s="1"/>
  <c r="D8471" i="3"/>
  <c r="A8471" i="3"/>
  <c r="G8470" i="3"/>
  <c r="H8470" i="3" s="1"/>
  <c r="D8470" i="3"/>
  <c r="A8470" i="3"/>
  <c r="G8469" i="3"/>
  <c r="H8469" i="3" s="1"/>
  <c r="D8469" i="3"/>
  <c r="A8469" i="3"/>
  <c r="G8468" i="3"/>
  <c r="H8468" i="3" s="1"/>
  <c r="D8468" i="3"/>
  <c r="A8468" i="3"/>
  <c r="G8467" i="3"/>
  <c r="H8467" i="3" s="1"/>
  <c r="D8467" i="3"/>
  <c r="A8467" i="3"/>
  <c r="G8466" i="3"/>
  <c r="H8466" i="3" s="1"/>
  <c r="D8466" i="3"/>
  <c r="A8466" i="3"/>
  <c r="G8465" i="3"/>
  <c r="H8465" i="3" s="1"/>
  <c r="D8465" i="3"/>
  <c r="A8465" i="3"/>
  <c r="G8464" i="3"/>
  <c r="H8464" i="3" s="1"/>
  <c r="D8464" i="3"/>
  <c r="A8464" i="3"/>
  <c r="G8463" i="3"/>
  <c r="H8463" i="3" s="1"/>
  <c r="D8463" i="3"/>
  <c r="A8463" i="3"/>
  <c r="G8462" i="3"/>
  <c r="H8462" i="3" s="1"/>
  <c r="D8462" i="3"/>
  <c r="A8462" i="3"/>
  <c r="G8461" i="3"/>
  <c r="H8461" i="3" s="1"/>
  <c r="D8461" i="3"/>
  <c r="A8461" i="3"/>
  <c r="G8460" i="3"/>
  <c r="H8460" i="3" s="1"/>
  <c r="D8460" i="3"/>
  <c r="A8460" i="3"/>
  <c r="G8459" i="3"/>
  <c r="H8459" i="3" s="1"/>
  <c r="D8459" i="3"/>
  <c r="A8459" i="3"/>
  <c r="G8458" i="3"/>
  <c r="H8458" i="3" s="1"/>
  <c r="D8458" i="3"/>
  <c r="A8458" i="3"/>
  <c r="G8457" i="3"/>
  <c r="H8457" i="3" s="1"/>
  <c r="D8457" i="3"/>
  <c r="A8457" i="3"/>
  <c r="G8456" i="3"/>
  <c r="H8456" i="3" s="1"/>
  <c r="D8456" i="3"/>
  <c r="A8456" i="3"/>
  <c r="G8455" i="3"/>
  <c r="H8455" i="3" s="1"/>
  <c r="D8455" i="3"/>
  <c r="A8455" i="3"/>
  <c r="G8454" i="3"/>
  <c r="H8454" i="3" s="1"/>
  <c r="D8454" i="3"/>
  <c r="A8454" i="3"/>
  <c r="G8453" i="3"/>
  <c r="H8453" i="3" s="1"/>
  <c r="D8453" i="3"/>
  <c r="A8453" i="3"/>
  <c r="G8452" i="3"/>
  <c r="H8452" i="3" s="1"/>
  <c r="D8452" i="3"/>
  <c r="A8452" i="3"/>
  <c r="G8451" i="3"/>
  <c r="H8451" i="3" s="1"/>
  <c r="D8451" i="3"/>
  <c r="A8451" i="3"/>
  <c r="G8450" i="3"/>
  <c r="H8450" i="3" s="1"/>
  <c r="D8450" i="3"/>
  <c r="A8450" i="3"/>
  <c r="G8449" i="3"/>
  <c r="H8449" i="3" s="1"/>
  <c r="D8449" i="3"/>
  <c r="A8449" i="3"/>
  <c r="G8448" i="3"/>
  <c r="H8448" i="3" s="1"/>
  <c r="D8448" i="3"/>
  <c r="A8448" i="3"/>
  <c r="G8447" i="3"/>
  <c r="H8447" i="3" s="1"/>
  <c r="D8447" i="3"/>
  <c r="A8447" i="3"/>
  <c r="G8446" i="3"/>
  <c r="H8446" i="3" s="1"/>
  <c r="D8446" i="3"/>
  <c r="A8446" i="3"/>
  <c r="G8445" i="3"/>
  <c r="H8445" i="3" s="1"/>
  <c r="D8445" i="3"/>
  <c r="A8445" i="3"/>
  <c r="G8444" i="3"/>
  <c r="H8444" i="3" s="1"/>
  <c r="D8444" i="3"/>
  <c r="A8444" i="3"/>
  <c r="G8443" i="3"/>
  <c r="H8443" i="3" s="1"/>
  <c r="D8443" i="3"/>
  <c r="A8443" i="3"/>
  <c r="G8442" i="3"/>
  <c r="H8442" i="3" s="1"/>
  <c r="D8442" i="3"/>
  <c r="A8442" i="3"/>
  <c r="G8441" i="3"/>
  <c r="H8441" i="3" s="1"/>
  <c r="D8441" i="3"/>
  <c r="A8441" i="3"/>
  <c r="G8440" i="3"/>
  <c r="H8440" i="3" s="1"/>
  <c r="D8440" i="3"/>
  <c r="A8440" i="3"/>
  <c r="G8439" i="3"/>
  <c r="H8439" i="3" s="1"/>
  <c r="D8439" i="3"/>
  <c r="A8439" i="3"/>
  <c r="G8438" i="3"/>
  <c r="H8438" i="3" s="1"/>
  <c r="D8438" i="3"/>
  <c r="A8438" i="3"/>
  <c r="G8437" i="3"/>
  <c r="H8437" i="3" s="1"/>
  <c r="D8437" i="3"/>
  <c r="A8437" i="3"/>
  <c r="G8436" i="3"/>
  <c r="H8436" i="3" s="1"/>
  <c r="D8436" i="3"/>
  <c r="A8436" i="3"/>
  <c r="G8435" i="3"/>
  <c r="H8435" i="3" s="1"/>
  <c r="D8435" i="3"/>
  <c r="A8435" i="3"/>
  <c r="G8434" i="3"/>
  <c r="H8434" i="3" s="1"/>
  <c r="D8434" i="3"/>
  <c r="A8434" i="3"/>
  <c r="G8433" i="3"/>
  <c r="H8433" i="3" s="1"/>
  <c r="D8433" i="3"/>
  <c r="A8433" i="3"/>
  <c r="G8432" i="3"/>
  <c r="H8432" i="3" s="1"/>
  <c r="D8432" i="3"/>
  <c r="A8432" i="3"/>
  <c r="G8431" i="3"/>
  <c r="H8431" i="3" s="1"/>
  <c r="D8431" i="3"/>
  <c r="A8431" i="3"/>
  <c r="G8430" i="3"/>
  <c r="H8430" i="3" s="1"/>
  <c r="D8430" i="3"/>
  <c r="A8430" i="3"/>
  <c r="G8429" i="3"/>
  <c r="H8429" i="3" s="1"/>
  <c r="D8429" i="3"/>
  <c r="A8429" i="3"/>
  <c r="G8428" i="3"/>
  <c r="H8428" i="3" s="1"/>
  <c r="D8428" i="3"/>
  <c r="A8428" i="3"/>
  <c r="G8427" i="3"/>
  <c r="H8427" i="3" s="1"/>
  <c r="D8427" i="3"/>
  <c r="A8427" i="3"/>
  <c r="G8426" i="3"/>
  <c r="H8426" i="3" s="1"/>
  <c r="D8426" i="3"/>
  <c r="A8426" i="3"/>
  <c r="G8425" i="3"/>
  <c r="H8425" i="3" s="1"/>
  <c r="D8425" i="3"/>
  <c r="A8425" i="3"/>
  <c r="G8424" i="3"/>
  <c r="H8424" i="3" s="1"/>
  <c r="D8424" i="3"/>
  <c r="A8424" i="3"/>
  <c r="G8423" i="3"/>
  <c r="H8423" i="3" s="1"/>
  <c r="D8423" i="3"/>
  <c r="A8423" i="3"/>
  <c r="G8422" i="3"/>
  <c r="H8422" i="3" s="1"/>
  <c r="D8422" i="3"/>
  <c r="A8422" i="3"/>
  <c r="G8421" i="3"/>
  <c r="H8421" i="3" s="1"/>
  <c r="D8421" i="3"/>
  <c r="A8421" i="3"/>
  <c r="G8420" i="3"/>
  <c r="H8420" i="3" s="1"/>
  <c r="D8420" i="3"/>
  <c r="A8420" i="3"/>
  <c r="G8419" i="3"/>
  <c r="H8419" i="3" s="1"/>
  <c r="D8419" i="3"/>
  <c r="A8419" i="3"/>
  <c r="G8418" i="3"/>
  <c r="H8418" i="3" s="1"/>
  <c r="D8418" i="3"/>
  <c r="A8418" i="3"/>
  <c r="G8417" i="3"/>
  <c r="H8417" i="3" s="1"/>
  <c r="D8417" i="3"/>
  <c r="A8417" i="3"/>
  <c r="G8416" i="3"/>
  <c r="H8416" i="3" s="1"/>
  <c r="D8416" i="3"/>
  <c r="A8416" i="3"/>
  <c r="G8415" i="3"/>
  <c r="H8415" i="3" s="1"/>
  <c r="D8415" i="3"/>
  <c r="A8415" i="3"/>
  <c r="G8414" i="3"/>
  <c r="H8414" i="3" s="1"/>
  <c r="D8414" i="3"/>
  <c r="A8414" i="3"/>
  <c r="G8413" i="3"/>
  <c r="H8413" i="3" s="1"/>
  <c r="D8413" i="3"/>
  <c r="A8413" i="3"/>
  <c r="G8412" i="3"/>
  <c r="H8412" i="3" s="1"/>
  <c r="D8412" i="3"/>
  <c r="A8412" i="3"/>
  <c r="G8411" i="3"/>
  <c r="H8411" i="3" s="1"/>
  <c r="D8411" i="3"/>
  <c r="A8411" i="3"/>
  <c r="G8410" i="3"/>
  <c r="H8410" i="3" s="1"/>
  <c r="D8410" i="3"/>
  <c r="A8410" i="3"/>
  <c r="G8409" i="3"/>
  <c r="H8409" i="3" s="1"/>
  <c r="D8409" i="3"/>
  <c r="A8409" i="3"/>
  <c r="G8408" i="3"/>
  <c r="H8408" i="3" s="1"/>
  <c r="D8408" i="3"/>
  <c r="A8408" i="3"/>
  <c r="G8407" i="3"/>
  <c r="H8407" i="3" s="1"/>
  <c r="D8407" i="3"/>
  <c r="A8407" i="3"/>
  <c r="G8406" i="3"/>
  <c r="H8406" i="3" s="1"/>
  <c r="D8406" i="3"/>
  <c r="A8406" i="3"/>
  <c r="G8405" i="3"/>
  <c r="H8405" i="3" s="1"/>
  <c r="D8405" i="3"/>
  <c r="A8405" i="3"/>
  <c r="G8404" i="3"/>
  <c r="H8404" i="3" s="1"/>
  <c r="D8404" i="3"/>
  <c r="A8404" i="3"/>
  <c r="G8403" i="3"/>
  <c r="H8403" i="3" s="1"/>
  <c r="D8403" i="3"/>
  <c r="A8403" i="3"/>
  <c r="G8402" i="3"/>
  <c r="H8402" i="3" s="1"/>
  <c r="D8402" i="3"/>
  <c r="A8402" i="3"/>
  <c r="G8401" i="3"/>
  <c r="H8401" i="3" s="1"/>
  <c r="D8401" i="3"/>
  <c r="A8401" i="3"/>
  <c r="G8400" i="3"/>
  <c r="H8400" i="3" s="1"/>
  <c r="D8400" i="3"/>
  <c r="A8400" i="3"/>
  <c r="G8399" i="3"/>
  <c r="H8399" i="3" s="1"/>
  <c r="D8399" i="3"/>
  <c r="A8399" i="3"/>
  <c r="G8398" i="3"/>
  <c r="H8398" i="3" s="1"/>
  <c r="D8398" i="3"/>
  <c r="A8398" i="3"/>
  <c r="G8397" i="3"/>
  <c r="H8397" i="3" s="1"/>
  <c r="D8397" i="3"/>
  <c r="A8397" i="3"/>
  <c r="G8396" i="3"/>
  <c r="H8396" i="3" s="1"/>
  <c r="D8396" i="3"/>
  <c r="A8396" i="3"/>
  <c r="G8395" i="3"/>
  <c r="H8395" i="3" s="1"/>
  <c r="D8395" i="3"/>
  <c r="A8395" i="3"/>
  <c r="G8394" i="3"/>
  <c r="H8394" i="3" s="1"/>
  <c r="D8394" i="3"/>
  <c r="A8394" i="3"/>
  <c r="G8393" i="3"/>
  <c r="H8393" i="3" s="1"/>
  <c r="D8393" i="3"/>
  <c r="A8393" i="3"/>
  <c r="G8392" i="3"/>
  <c r="H8392" i="3" s="1"/>
  <c r="D8392" i="3"/>
  <c r="A8392" i="3"/>
  <c r="G8391" i="3"/>
  <c r="H8391" i="3" s="1"/>
  <c r="D8391" i="3"/>
  <c r="A8391" i="3"/>
  <c r="G8390" i="3"/>
  <c r="H8390" i="3" s="1"/>
  <c r="D8390" i="3"/>
  <c r="A8390" i="3"/>
  <c r="G8389" i="3"/>
  <c r="H8389" i="3" s="1"/>
  <c r="D8389" i="3"/>
  <c r="A8389" i="3"/>
  <c r="G8388" i="3"/>
  <c r="H8388" i="3" s="1"/>
  <c r="D8388" i="3"/>
  <c r="A8388" i="3"/>
  <c r="G8387" i="3"/>
  <c r="H8387" i="3" s="1"/>
  <c r="D8387" i="3"/>
  <c r="A8387" i="3"/>
  <c r="G8386" i="3"/>
  <c r="H8386" i="3" s="1"/>
  <c r="D8386" i="3"/>
  <c r="A8386" i="3"/>
  <c r="G8385" i="3"/>
  <c r="H8385" i="3" s="1"/>
  <c r="D8385" i="3"/>
  <c r="A8385" i="3"/>
  <c r="G8384" i="3"/>
  <c r="H8384" i="3" s="1"/>
  <c r="D8384" i="3"/>
  <c r="A8384" i="3"/>
  <c r="G8383" i="3"/>
  <c r="H8383" i="3" s="1"/>
  <c r="D8383" i="3"/>
  <c r="A8383" i="3"/>
  <c r="G8382" i="3"/>
  <c r="H8382" i="3" s="1"/>
  <c r="D8382" i="3"/>
  <c r="A8382" i="3"/>
  <c r="G8381" i="3"/>
  <c r="H8381" i="3" s="1"/>
  <c r="D8381" i="3"/>
  <c r="A8381" i="3"/>
  <c r="G8380" i="3"/>
  <c r="H8380" i="3" s="1"/>
  <c r="D8380" i="3"/>
  <c r="A8380" i="3"/>
  <c r="G8379" i="3"/>
  <c r="H8379" i="3" s="1"/>
  <c r="D8379" i="3"/>
  <c r="A8379" i="3"/>
  <c r="G8378" i="3"/>
  <c r="H8378" i="3" s="1"/>
  <c r="D8378" i="3"/>
  <c r="A8378" i="3"/>
  <c r="G8377" i="3"/>
  <c r="H8377" i="3" s="1"/>
  <c r="D8377" i="3"/>
  <c r="A8377" i="3"/>
  <c r="G8376" i="3"/>
  <c r="H8376" i="3" s="1"/>
  <c r="D8376" i="3"/>
  <c r="A8376" i="3"/>
  <c r="G8375" i="3"/>
  <c r="H8375" i="3" s="1"/>
  <c r="D8375" i="3"/>
  <c r="A8375" i="3"/>
  <c r="G8374" i="3"/>
  <c r="H8374" i="3" s="1"/>
  <c r="D8374" i="3"/>
  <c r="A8374" i="3"/>
  <c r="G8373" i="3"/>
  <c r="H8373" i="3" s="1"/>
  <c r="D8373" i="3"/>
  <c r="A8373" i="3"/>
  <c r="G8372" i="3"/>
  <c r="H8372" i="3" s="1"/>
  <c r="D8372" i="3"/>
  <c r="A8372" i="3"/>
  <c r="G8371" i="3"/>
  <c r="H8371" i="3" s="1"/>
  <c r="D8371" i="3"/>
  <c r="A8371" i="3"/>
  <c r="G8370" i="3"/>
  <c r="H8370" i="3" s="1"/>
  <c r="D8370" i="3"/>
  <c r="A8370" i="3"/>
  <c r="G8369" i="3"/>
  <c r="H8369" i="3" s="1"/>
  <c r="D8369" i="3"/>
  <c r="A8369" i="3"/>
  <c r="G8368" i="3"/>
  <c r="H8368" i="3" s="1"/>
  <c r="D8368" i="3"/>
  <c r="A8368" i="3"/>
  <c r="G8367" i="3"/>
  <c r="H8367" i="3" s="1"/>
  <c r="D8367" i="3"/>
  <c r="A8367" i="3"/>
  <c r="G8366" i="3"/>
  <c r="H8366" i="3" s="1"/>
  <c r="D8366" i="3"/>
  <c r="A8366" i="3"/>
  <c r="G8365" i="3"/>
  <c r="H8365" i="3" s="1"/>
  <c r="D8365" i="3"/>
  <c r="A8365" i="3"/>
  <c r="G8364" i="3"/>
  <c r="H8364" i="3" s="1"/>
  <c r="D8364" i="3"/>
  <c r="A8364" i="3"/>
  <c r="G8363" i="3"/>
  <c r="H8363" i="3" s="1"/>
  <c r="D8363" i="3"/>
  <c r="A8363" i="3"/>
  <c r="G8362" i="3"/>
  <c r="H8362" i="3" s="1"/>
  <c r="D8362" i="3"/>
  <c r="A8362" i="3"/>
  <c r="G8361" i="3"/>
  <c r="H8361" i="3" s="1"/>
  <c r="D8361" i="3"/>
  <c r="A8361" i="3"/>
  <c r="G8360" i="3"/>
  <c r="H8360" i="3" s="1"/>
  <c r="D8360" i="3"/>
  <c r="A8360" i="3"/>
  <c r="G8359" i="3"/>
  <c r="H8359" i="3" s="1"/>
  <c r="D8359" i="3"/>
  <c r="A8359" i="3"/>
  <c r="G8358" i="3"/>
  <c r="H8358" i="3" s="1"/>
  <c r="D8358" i="3"/>
  <c r="A8358" i="3"/>
  <c r="G8357" i="3"/>
  <c r="H8357" i="3" s="1"/>
  <c r="D8357" i="3"/>
  <c r="A8357" i="3"/>
  <c r="G8356" i="3"/>
  <c r="H8356" i="3" s="1"/>
  <c r="D8356" i="3"/>
  <c r="A8356" i="3"/>
  <c r="G8355" i="3"/>
  <c r="H8355" i="3" s="1"/>
  <c r="D8355" i="3"/>
  <c r="A8355" i="3"/>
  <c r="G8354" i="3"/>
  <c r="H8354" i="3" s="1"/>
  <c r="D8354" i="3"/>
  <c r="A8354" i="3"/>
  <c r="G8353" i="3"/>
  <c r="H8353" i="3" s="1"/>
  <c r="D8353" i="3"/>
  <c r="A8353" i="3"/>
  <c r="G8352" i="3"/>
  <c r="H8352" i="3" s="1"/>
  <c r="D8352" i="3"/>
  <c r="A8352" i="3"/>
  <c r="G8351" i="3"/>
  <c r="H8351" i="3" s="1"/>
  <c r="D8351" i="3"/>
  <c r="A8351" i="3"/>
  <c r="G8350" i="3"/>
  <c r="H8350" i="3" s="1"/>
  <c r="D8350" i="3"/>
  <c r="A8350" i="3"/>
  <c r="G8349" i="3"/>
  <c r="H8349" i="3" s="1"/>
  <c r="D8349" i="3"/>
  <c r="A8349" i="3"/>
  <c r="G8348" i="3"/>
  <c r="H8348" i="3" s="1"/>
  <c r="D8348" i="3"/>
  <c r="A8348" i="3"/>
  <c r="G8347" i="3"/>
  <c r="H8347" i="3" s="1"/>
  <c r="D8347" i="3"/>
  <c r="A8347" i="3"/>
  <c r="G8346" i="3"/>
  <c r="H8346" i="3" s="1"/>
  <c r="D8346" i="3"/>
  <c r="A8346" i="3"/>
  <c r="G8345" i="3"/>
  <c r="H8345" i="3" s="1"/>
  <c r="D8345" i="3"/>
  <c r="A8345" i="3"/>
  <c r="G8344" i="3"/>
  <c r="H8344" i="3" s="1"/>
  <c r="D8344" i="3"/>
  <c r="A8344" i="3"/>
  <c r="G8343" i="3"/>
  <c r="H8343" i="3" s="1"/>
  <c r="D8343" i="3"/>
  <c r="A8343" i="3"/>
  <c r="G8342" i="3"/>
  <c r="H8342" i="3" s="1"/>
  <c r="D8342" i="3"/>
  <c r="A8342" i="3"/>
  <c r="G8341" i="3"/>
  <c r="H8341" i="3" s="1"/>
  <c r="D8341" i="3"/>
  <c r="A8341" i="3"/>
  <c r="G8340" i="3"/>
  <c r="H8340" i="3" s="1"/>
  <c r="D8340" i="3"/>
  <c r="A8340" i="3"/>
  <c r="G8339" i="3"/>
  <c r="H8339" i="3" s="1"/>
  <c r="D8339" i="3"/>
  <c r="A8339" i="3"/>
  <c r="G8338" i="3"/>
  <c r="H8338" i="3" s="1"/>
  <c r="D8338" i="3"/>
  <c r="A8338" i="3"/>
  <c r="G8337" i="3"/>
  <c r="H8337" i="3" s="1"/>
  <c r="D8337" i="3"/>
  <c r="A8337" i="3"/>
  <c r="G8336" i="3"/>
  <c r="H8336" i="3" s="1"/>
  <c r="D8336" i="3"/>
  <c r="A8336" i="3"/>
  <c r="G8335" i="3"/>
  <c r="H8335" i="3" s="1"/>
  <c r="D8335" i="3"/>
  <c r="A8335" i="3"/>
  <c r="G8334" i="3"/>
  <c r="H8334" i="3" s="1"/>
  <c r="D8334" i="3"/>
  <c r="A8334" i="3"/>
  <c r="G8333" i="3"/>
  <c r="H8333" i="3" s="1"/>
  <c r="D8333" i="3"/>
  <c r="A8333" i="3"/>
  <c r="G8332" i="3"/>
  <c r="H8332" i="3" s="1"/>
  <c r="D8332" i="3"/>
  <c r="A8332" i="3"/>
  <c r="G8331" i="3"/>
  <c r="H8331" i="3" s="1"/>
  <c r="D8331" i="3"/>
  <c r="A8331" i="3"/>
  <c r="G8330" i="3"/>
  <c r="H8330" i="3" s="1"/>
  <c r="D8330" i="3"/>
  <c r="A8330" i="3"/>
  <c r="G8329" i="3"/>
  <c r="H8329" i="3" s="1"/>
  <c r="D8329" i="3"/>
  <c r="A8329" i="3"/>
  <c r="G8328" i="3"/>
  <c r="H8328" i="3" s="1"/>
  <c r="D8328" i="3"/>
  <c r="A8328" i="3"/>
  <c r="G8327" i="3"/>
  <c r="H8327" i="3" s="1"/>
  <c r="D8327" i="3"/>
  <c r="A8327" i="3"/>
  <c r="G8326" i="3"/>
  <c r="H8326" i="3" s="1"/>
  <c r="D8326" i="3"/>
  <c r="A8326" i="3"/>
  <c r="G8325" i="3"/>
  <c r="H8325" i="3" s="1"/>
  <c r="D8325" i="3"/>
  <c r="A8325" i="3"/>
  <c r="G8324" i="3"/>
  <c r="H8324" i="3" s="1"/>
  <c r="D8324" i="3"/>
  <c r="A8324" i="3"/>
  <c r="G8323" i="3"/>
  <c r="H8323" i="3" s="1"/>
  <c r="D8323" i="3"/>
  <c r="A8323" i="3"/>
  <c r="G8322" i="3"/>
  <c r="H8322" i="3" s="1"/>
  <c r="D8322" i="3"/>
  <c r="A8322" i="3"/>
  <c r="G8321" i="3"/>
  <c r="H8321" i="3" s="1"/>
  <c r="D8321" i="3"/>
  <c r="A8321" i="3"/>
  <c r="G8320" i="3"/>
  <c r="H8320" i="3" s="1"/>
  <c r="D8320" i="3"/>
  <c r="A8320" i="3"/>
  <c r="G8319" i="3"/>
  <c r="H8319" i="3" s="1"/>
  <c r="D8319" i="3"/>
  <c r="A8319" i="3"/>
  <c r="G8318" i="3"/>
  <c r="H8318" i="3" s="1"/>
  <c r="D8318" i="3"/>
  <c r="A8318" i="3"/>
  <c r="G8317" i="3"/>
  <c r="H8317" i="3" s="1"/>
  <c r="D8317" i="3"/>
  <c r="A8317" i="3"/>
  <c r="G8316" i="3"/>
  <c r="H8316" i="3" s="1"/>
  <c r="D8316" i="3"/>
  <c r="A8316" i="3"/>
  <c r="G8315" i="3"/>
  <c r="H8315" i="3" s="1"/>
  <c r="D8315" i="3"/>
  <c r="A8315" i="3"/>
  <c r="G8314" i="3"/>
  <c r="H8314" i="3" s="1"/>
  <c r="D8314" i="3"/>
  <c r="A8314" i="3"/>
  <c r="G8313" i="3"/>
  <c r="H8313" i="3" s="1"/>
  <c r="D8313" i="3"/>
  <c r="A8313" i="3"/>
  <c r="G8312" i="3"/>
  <c r="H8312" i="3" s="1"/>
  <c r="D8312" i="3"/>
  <c r="A8312" i="3"/>
  <c r="G8311" i="3"/>
  <c r="H8311" i="3" s="1"/>
  <c r="D8311" i="3"/>
  <c r="A8311" i="3"/>
  <c r="G8310" i="3"/>
  <c r="H8310" i="3" s="1"/>
  <c r="D8310" i="3"/>
  <c r="A8310" i="3"/>
  <c r="G8309" i="3"/>
  <c r="H8309" i="3" s="1"/>
  <c r="D8309" i="3"/>
  <c r="A8309" i="3"/>
  <c r="G8308" i="3"/>
  <c r="H8308" i="3" s="1"/>
  <c r="D8308" i="3"/>
  <c r="A8308" i="3"/>
  <c r="G8307" i="3"/>
  <c r="H8307" i="3" s="1"/>
  <c r="D8307" i="3"/>
  <c r="A8307" i="3"/>
  <c r="G8306" i="3"/>
  <c r="H8306" i="3" s="1"/>
  <c r="D8306" i="3"/>
  <c r="A8306" i="3"/>
  <c r="G8305" i="3"/>
  <c r="H8305" i="3" s="1"/>
  <c r="D8305" i="3"/>
  <c r="A8305" i="3"/>
  <c r="G8304" i="3"/>
  <c r="H8304" i="3" s="1"/>
  <c r="D8304" i="3"/>
  <c r="A8304" i="3"/>
  <c r="G8303" i="3"/>
  <c r="H8303" i="3" s="1"/>
  <c r="D8303" i="3"/>
  <c r="A8303" i="3"/>
  <c r="G8302" i="3"/>
  <c r="H8302" i="3" s="1"/>
  <c r="D8302" i="3"/>
  <c r="A8302" i="3"/>
  <c r="G8301" i="3"/>
  <c r="H8301" i="3" s="1"/>
  <c r="D8301" i="3"/>
  <c r="A8301" i="3"/>
  <c r="G8300" i="3"/>
  <c r="H8300" i="3" s="1"/>
  <c r="D8300" i="3"/>
  <c r="A8300" i="3"/>
  <c r="G8299" i="3"/>
  <c r="H8299" i="3" s="1"/>
  <c r="D8299" i="3"/>
  <c r="A8299" i="3"/>
  <c r="G8298" i="3"/>
  <c r="H8298" i="3" s="1"/>
  <c r="D8298" i="3"/>
  <c r="A8298" i="3"/>
  <c r="G8297" i="3"/>
  <c r="H8297" i="3" s="1"/>
  <c r="D8297" i="3"/>
  <c r="A8297" i="3"/>
  <c r="G8296" i="3"/>
  <c r="H8296" i="3" s="1"/>
  <c r="D8296" i="3"/>
  <c r="A8296" i="3"/>
  <c r="G8295" i="3"/>
  <c r="H8295" i="3" s="1"/>
  <c r="D8295" i="3"/>
  <c r="A8295" i="3"/>
  <c r="G8294" i="3"/>
  <c r="H8294" i="3" s="1"/>
  <c r="D8294" i="3"/>
  <c r="A8294" i="3"/>
  <c r="G8293" i="3"/>
  <c r="H8293" i="3" s="1"/>
  <c r="D8293" i="3"/>
  <c r="A8293" i="3"/>
  <c r="G8292" i="3"/>
  <c r="H8292" i="3" s="1"/>
  <c r="D8292" i="3"/>
  <c r="A8292" i="3"/>
  <c r="G8291" i="3"/>
  <c r="H8291" i="3" s="1"/>
  <c r="D8291" i="3"/>
  <c r="A8291" i="3"/>
  <c r="G8290" i="3"/>
  <c r="H8290" i="3" s="1"/>
  <c r="D8290" i="3"/>
  <c r="A8290" i="3"/>
  <c r="G8289" i="3"/>
  <c r="H8289" i="3" s="1"/>
  <c r="D8289" i="3"/>
  <c r="A8289" i="3"/>
  <c r="G8288" i="3"/>
  <c r="H8288" i="3" s="1"/>
  <c r="D8288" i="3"/>
  <c r="A8288" i="3"/>
  <c r="G8287" i="3"/>
  <c r="H8287" i="3" s="1"/>
  <c r="D8287" i="3"/>
  <c r="A8287" i="3"/>
  <c r="G8286" i="3"/>
  <c r="H8286" i="3" s="1"/>
  <c r="D8286" i="3"/>
  <c r="A8286" i="3"/>
  <c r="G8285" i="3"/>
  <c r="H8285" i="3" s="1"/>
  <c r="D8285" i="3"/>
  <c r="A8285" i="3"/>
  <c r="G8284" i="3"/>
  <c r="H8284" i="3" s="1"/>
  <c r="D8284" i="3"/>
  <c r="A8284" i="3"/>
  <c r="G8283" i="3"/>
  <c r="H8283" i="3" s="1"/>
  <c r="D8283" i="3"/>
  <c r="A8283" i="3"/>
  <c r="G8282" i="3"/>
  <c r="H8282" i="3" s="1"/>
  <c r="D8282" i="3"/>
  <c r="A8282" i="3"/>
  <c r="G8281" i="3"/>
  <c r="H8281" i="3" s="1"/>
  <c r="D8281" i="3"/>
  <c r="A8281" i="3"/>
  <c r="G8280" i="3"/>
  <c r="H8280" i="3" s="1"/>
  <c r="D8280" i="3"/>
  <c r="A8280" i="3"/>
  <c r="G8279" i="3"/>
  <c r="H8279" i="3" s="1"/>
  <c r="D8279" i="3"/>
  <c r="A8279" i="3"/>
  <c r="G8278" i="3"/>
  <c r="H8278" i="3" s="1"/>
  <c r="D8278" i="3"/>
  <c r="A8278" i="3"/>
  <c r="G8277" i="3"/>
  <c r="H8277" i="3" s="1"/>
  <c r="D8277" i="3"/>
  <c r="A8277" i="3"/>
  <c r="G8276" i="3"/>
  <c r="H8276" i="3" s="1"/>
  <c r="D8276" i="3"/>
  <c r="A8276" i="3"/>
  <c r="G8275" i="3"/>
  <c r="H8275" i="3" s="1"/>
  <c r="D8275" i="3"/>
  <c r="A8275" i="3"/>
  <c r="G8274" i="3"/>
  <c r="H8274" i="3" s="1"/>
  <c r="D8274" i="3"/>
  <c r="A8274" i="3"/>
  <c r="G8273" i="3"/>
  <c r="H8273" i="3" s="1"/>
  <c r="D8273" i="3"/>
  <c r="A8273" i="3"/>
  <c r="G8272" i="3"/>
  <c r="H8272" i="3" s="1"/>
  <c r="D8272" i="3"/>
  <c r="A8272" i="3"/>
  <c r="G8271" i="3"/>
  <c r="H8271" i="3" s="1"/>
  <c r="D8271" i="3"/>
  <c r="A8271" i="3"/>
  <c r="G8270" i="3"/>
  <c r="H8270" i="3" s="1"/>
  <c r="D8270" i="3"/>
  <c r="A8270" i="3"/>
  <c r="G8269" i="3"/>
  <c r="H8269" i="3" s="1"/>
  <c r="D8269" i="3"/>
  <c r="A8269" i="3"/>
  <c r="G8268" i="3"/>
  <c r="H8268" i="3" s="1"/>
  <c r="D8268" i="3"/>
  <c r="A8268" i="3"/>
  <c r="G8267" i="3"/>
  <c r="H8267" i="3" s="1"/>
  <c r="D8267" i="3"/>
  <c r="A8267" i="3"/>
  <c r="G8266" i="3"/>
  <c r="H8266" i="3" s="1"/>
  <c r="D8266" i="3"/>
  <c r="A8266" i="3"/>
  <c r="G8265" i="3"/>
  <c r="H8265" i="3" s="1"/>
  <c r="D8265" i="3"/>
  <c r="A8265" i="3"/>
  <c r="G8264" i="3"/>
  <c r="H8264" i="3" s="1"/>
  <c r="D8264" i="3"/>
  <c r="A8264" i="3"/>
  <c r="G8263" i="3"/>
  <c r="H8263" i="3" s="1"/>
  <c r="D8263" i="3"/>
  <c r="A8263" i="3"/>
  <c r="G8262" i="3"/>
  <c r="H8262" i="3" s="1"/>
  <c r="D8262" i="3"/>
  <c r="A8262" i="3"/>
  <c r="G8261" i="3"/>
  <c r="H8261" i="3" s="1"/>
  <c r="D8261" i="3"/>
  <c r="A8261" i="3"/>
  <c r="G8260" i="3"/>
  <c r="H8260" i="3" s="1"/>
  <c r="D8260" i="3"/>
  <c r="A8260" i="3"/>
  <c r="G8259" i="3"/>
  <c r="H8259" i="3" s="1"/>
  <c r="D8259" i="3"/>
  <c r="A8259" i="3"/>
  <c r="G8258" i="3"/>
  <c r="H8258" i="3" s="1"/>
  <c r="D8258" i="3"/>
  <c r="A8258" i="3"/>
  <c r="G8257" i="3"/>
  <c r="H8257" i="3" s="1"/>
  <c r="D8257" i="3"/>
  <c r="A8257" i="3"/>
  <c r="G8256" i="3"/>
  <c r="H8256" i="3" s="1"/>
  <c r="D8256" i="3"/>
  <c r="A8256" i="3"/>
  <c r="G8255" i="3"/>
  <c r="H8255" i="3" s="1"/>
  <c r="D8255" i="3"/>
  <c r="A8255" i="3"/>
  <c r="G8254" i="3"/>
  <c r="H8254" i="3" s="1"/>
  <c r="D8254" i="3"/>
  <c r="A8254" i="3"/>
  <c r="G8253" i="3"/>
  <c r="H8253" i="3" s="1"/>
  <c r="D8253" i="3"/>
  <c r="A8253" i="3"/>
  <c r="G8252" i="3"/>
  <c r="H8252" i="3" s="1"/>
  <c r="D8252" i="3"/>
  <c r="A8252" i="3"/>
  <c r="G8251" i="3"/>
  <c r="H8251" i="3" s="1"/>
  <c r="D8251" i="3"/>
  <c r="A8251" i="3"/>
  <c r="G8250" i="3"/>
  <c r="H8250" i="3" s="1"/>
  <c r="D8250" i="3"/>
  <c r="A8250" i="3"/>
  <c r="G8249" i="3"/>
  <c r="H8249" i="3" s="1"/>
  <c r="D8249" i="3"/>
  <c r="A8249" i="3"/>
  <c r="G8248" i="3"/>
  <c r="H8248" i="3" s="1"/>
  <c r="D8248" i="3"/>
  <c r="A8248" i="3"/>
  <c r="G8247" i="3"/>
  <c r="H8247" i="3" s="1"/>
  <c r="D8247" i="3"/>
  <c r="A8247" i="3"/>
  <c r="G8246" i="3"/>
  <c r="H8246" i="3" s="1"/>
  <c r="D8246" i="3"/>
  <c r="A8246" i="3"/>
  <c r="G8245" i="3"/>
  <c r="H8245" i="3" s="1"/>
  <c r="D8245" i="3"/>
  <c r="A8245" i="3"/>
  <c r="G8244" i="3"/>
  <c r="H8244" i="3" s="1"/>
  <c r="D8244" i="3"/>
  <c r="A8244" i="3"/>
  <c r="G8243" i="3"/>
  <c r="H8243" i="3" s="1"/>
  <c r="D8243" i="3"/>
  <c r="A8243" i="3"/>
  <c r="G8242" i="3"/>
  <c r="H8242" i="3" s="1"/>
  <c r="D8242" i="3"/>
  <c r="A8242" i="3"/>
  <c r="G8241" i="3"/>
  <c r="H8241" i="3" s="1"/>
  <c r="D8241" i="3"/>
  <c r="A8241" i="3"/>
  <c r="G8240" i="3"/>
  <c r="H8240" i="3" s="1"/>
  <c r="D8240" i="3"/>
  <c r="A8240" i="3"/>
  <c r="G8239" i="3"/>
  <c r="H8239" i="3" s="1"/>
  <c r="D8239" i="3"/>
  <c r="A8239" i="3"/>
  <c r="G8238" i="3"/>
  <c r="H8238" i="3" s="1"/>
  <c r="D8238" i="3"/>
  <c r="A8238" i="3"/>
  <c r="G8237" i="3"/>
  <c r="H8237" i="3" s="1"/>
  <c r="D8237" i="3"/>
  <c r="A8237" i="3"/>
  <c r="G8236" i="3"/>
  <c r="H8236" i="3" s="1"/>
  <c r="D8236" i="3"/>
  <c r="A8236" i="3"/>
  <c r="G8235" i="3"/>
  <c r="H8235" i="3" s="1"/>
  <c r="D8235" i="3"/>
  <c r="A8235" i="3"/>
  <c r="G8234" i="3"/>
  <c r="H8234" i="3" s="1"/>
  <c r="D8234" i="3"/>
  <c r="A8234" i="3"/>
  <c r="G8233" i="3"/>
  <c r="H8233" i="3" s="1"/>
  <c r="D8233" i="3"/>
  <c r="A8233" i="3"/>
  <c r="G8232" i="3"/>
  <c r="H8232" i="3" s="1"/>
  <c r="D8232" i="3"/>
  <c r="A8232" i="3"/>
  <c r="G8231" i="3"/>
  <c r="H8231" i="3" s="1"/>
  <c r="D8231" i="3"/>
  <c r="A8231" i="3"/>
  <c r="G8230" i="3"/>
  <c r="H8230" i="3" s="1"/>
  <c r="D8230" i="3"/>
  <c r="A8230" i="3"/>
  <c r="G8229" i="3"/>
  <c r="H8229" i="3" s="1"/>
  <c r="D8229" i="3"/>
  <c r="A8229" i="3"/>
  <c r="G8228" i="3"/>
  <c r="H8228" i="3" s="1"/>
  <c r="D8228" i="3"/>
  <c r="A8228" i="3"/>
  <c r="G8227" i="3"/>
  <c r="H8227" i="3" s="1"/>
  <c r="D8227" i="3"/>
  <c r="A8227" i="3"/>
  <c r="G8226" i="3"/>
  <c r="H8226" i="3" s="1"/>
  <c r="D8226" i="3"/>
  <c r="A8226" i="3"/>
  <c r="G8225" i="3"/>
  <c r="H8225" i="3" s="1"/>
  <c r="D8225" i="3"/>
  <c r="A8225" i="3"/>
  <c r="G8224" i="3"/>
  <c r="H8224" i="3" s="1"/>
  <c r="D8224" i="3"/>
  <c r="A8224" i="3"/>
  <c r="G8223" i="3"/>
  <c r="H8223" i="3" s="1"/>
  <c r="D8223" i="3"/>
  <c r="A8223" i="3"/>
  <c r="G8222" i="3"/>
  <c r="H8222" i="3" s="1"/>
  <c r="D8222" i="3"/>
  <c r="A8222" i="3"/>
  <c r="G8221" i="3"/>
  <c r="H8221" i="3" s="1"/>
  <c r="D8221" i="3"/>
  <c r="A8221" i="3"/>
  <c r="G8220" i="3"/>
  <c r="H8220" i="3" s="1"/>
  <c r="D8220" i="3"/>
  <c r="A8220" i="3"/>
  <c r="G8219" i="3"/>
  <c r="H8219" i="3" s="1"/>
  <c r="D8219" i="3"/>
  <c r="A8219" i="3"/>
  <c r="G8218" i="3"/>
  <c r="H8218" i="3" s="1"/>
  <c r="D8218" i="3"/>
  <c r="A8218" i="3"/>
  <c r="G8217" i="3"/>
  <c r="H8217" i="3" s="1"/>
  <c r="D8217" i="3"/>
  <c r="A8217" i="3"/>
  <c r="G8216" i="3"/>
  <c r="H8216" i="3" s="1"/>
  <c r="D8216" i="3"/>
  <c r="A8216" i="3"/>
  <c r="G8215" i="3"/>
  <c r="H8215" i="3" s="1"/>
  <c r="D8215" i="3"/>
  <c r="A8215" i="3"/>
  <c r="G8214" i="3"/>
  <c r="H8214" i="3" s="1"/>
  <c r="D8214" i="3"/>
  <c r="A8214" i="3"/>
  <c r="G8213" i="3"/>
  <c r="H8213" i="3" s="1"/>
  <c r="D8213" i="3"/>
  <c r="A8213" i="3"/>
  <c r="G8212" i="3"/>
  <c r="H8212" i="3" s="1"/>
  <c r="D8212" i="3"/>
  <c r="A8212" i="3"/>
  <c r="G8211" i="3"/>
  <c r="H8211" i="3" s="1"/>
  <c r="D8211" i="3"/>
  <c r="A8211" i="3"/>
  <c r="G8210" i="3"/>
  <c r="H8210" i="3" s="1"/>
  <c r="D8210" i="3"/>
  <c r="A8210" i="3"/>
  <c r="G8209" i="3"/>
  <c r="H8209" i="3" s="1"/>
  <c r="D8209" i="3"/>
  <c r="A8209" i="3"/>
  <c r="G8208" i="3"/>
  <c r="H8208" i="3" s="1"/>
  <c r="D8208" i="3"/>
  <c r="A8208" i="3"/>
  <c r="G8207" i="3"/>
  <c r="H8207" i="3" s="1"/>
  <c r="D8207" i="3"/>
  <c r="A8207" i="3"/>
  <c r="G8206" i="3"/>
  <c r="H8206" i="3" s="1"/>
  <c r="D8206" i="3"/>
  <c r="A8206" i="3"/>
  <c r="G8205" i="3"/>
  <c r="H8205" i="3" s="1"/>
  <c r="D8205" i="3"/>
  <c r="A8205" i="3"/>
  <c r="G8204" i="3"/>
  <c r="H8204" i="3" s="1"/>
  <c r="D8204" i="3"/>
  <c r="A8204" i="3"/>
  <c r="G8203" i="3"/>
  <c r="H8203" i="3" s="1"/>
  <c r="D8203" i="3"/>
  <c r="A8203" i="3"/>
  <c r="G8202" i="3"/>
  <c r="H8202" i="3" s="1"/>
  <c r="D8202" i="3"/>
  <c r="A8202" i="3"/>
  <c r="G8201" i="3"/>
  <c r="H8201" i="3" s="1"/>
  <c r="D8201" i="3"/>
  <c r="A8201" i="3"/>
  <c r="G8200" i="3"/>
  <c r="H8200" i="3" s="1"/>
  <c r="D8200" i="3"/>
  <c r="A8200" i="3"/>
  <c r="G8199" i="3"/>
  <c r="H8199" i="3" s="1"/>
  <c r="D8199" i="3"/>
  <c r="A8199" i="3"/>
  <c r="G8198" i="3"/>
  <c r="H8198" i="3" s="1"/>
  <c r="D8198" i="3"/>
  <c r="A8198" i="3"/>
  <c r="G8197" i="3"/>
  <c r="H8197" i="3" s="1"/>
  <c r="D8197" i="3"/>
  <c r="A8197" i="3"/>
  <c r="G8196" i="3"/>
  <c r="H8196" i="3" s="1"/>
  <c r="D8196" i="3"/>
  <c r="A8196" i="3"/>
  <c r="G8195" i="3"/>
  <c r="H8195" i="3" s="1"/>
  <c r="D8195" i="3"/>
  <c r="A8195" i="3"/>
  <c r="G8194" i="3"/>
  <c r="H8194" i="3" s="1"/>
  <c r="D8194" i="3"/>
  <c r="A8194" i="3"/>
  <c r="G8193" i="3"/>
  <c r="H8193" i="3" s="1"/>
  <c r="D8193" i="3"/>
  <c r="A8193" i="3"/>
  <c r="G8192" i="3"/>
  <c r="H8192" i="3" s="1"/>
  <c r="D8192" i="3"/>
  <c r="A8192" i="3"/>
  <c r="G8191" i="3"/>
  <c r="H8191" i="3" s="1"/>
  <c r="D8191" i="3"/>
  <c r="A8191" i="3"/>
  <c r="G8190" i="3"/>
  <c r="H8190" i="3" s="1"/>
  <c r="D8190" i="3"/>
  <c r="A8190" i="3"/>
  <c r="G8189" i="3"/>
  <c r="H8189" i="3" s="1"/>
  <c r="D8189" i="3"/>
  <c r="A8189" i="3"/>
  <c r="G8188" i="3"/>
  <c r="H8188" i="3" s="1"/>
  <c r="D8188" i="3"/>
  <c r="A8188" i="3"/>
  <c r="G8187" i="3"/>
  <c r="H8187" i="3" s="1"/>
  <c r="D8187" i="3"/>
  <c r="A8187" i="3"/>
  <c r="G8186" i="3"/>
  <c r="H8186" i="3" s="1"/>
  <c r="D8186" i="3"/>
  <c r="A8186" i="3"/>
  <c r="G8185" i="3"/>
  <c r="H8185" i="3" s="1"/>
  <c r="D8185" i="3"/>
  <c r="A8185" i="3"/>
  <c r="G8184" i="3"/>
  <c r="H8184" i="3" s="1"/>
  <c r="D8184" i="3"/>
  <c r="A8184" i="3"/>
  <c r="G8183" i="3"/>
  <c r="H8183" i="3" s="1"/>
  <c r="D8183" i="3"/>
  <c r="A8183" i="3"/>
  <c r="G8182" i="3"/>
  <c r="H8182" i="3" s="1"/>
  <c r="D8182" i="3"/>
  <c r="A8182" i="3"/>
  <c r="G8181" i="3"/>
  <c r="H8181" i="3" s="1"/>
  <c r="D8181" i="3"/>
  <c r="A8181" i="3"/>
  <c r="G8180" i="3"/>
  <c r="H8180" i="3" s="1"/>
  <c r="D8180" i="3"/>
  <c r="A8180" i="3"/>
  <c r="G8179" i="3"/>
  <c r="H8179" i="3" s="1"/>
  <c r="D8179" i="3"/>
  <c r="A8179" i="3"/>
  <c r="G8178" i="3"/>
  <c r="H8178" i="3" s="1"/>
  <c r="D8178" i="3"/>
  <c r="A8178" i="3"/>
  <c r="G8177" i="3"/>
  <c r="H8177" i="3" s="1"/>
  <c r="D8177" i="3"/>
  <c r="A8177" i="3"/>
  <c r="G8176" i="3"/>
  <c r="H8176" i="3" s="1"/>
  <c r="D8176" i="3"/>
  <c r="A8176" i="3"/>
  <c r="G8175" i="3"/>
  <c r="H8175" i="3" s="1"/>
  <c r="D8175" i="3"/>
  <c r="A8175" i="3"/>
  <c r="G8174" i="3"/>
  <c r="H8174" i="3" s="1"/>
  <c r="D8174" i="3"/>
  <c r="A8174" i="3"/>
  <c r="G8173" i="3"/>
  <c r="H8173" i="3" s="1"/>
  <c r="D8173" i="3"/>
  <c r="A8173" i="3"/>
  <c r="G8172" i="3"/>
  <c r="H8172" i="3" s="1"/>
  <c r="D8172" i="3"/>
  <c r="A8172" i="3"/>
  <c r="G8171" i="3"/>
  <c r="H8171" i="3" s="1"/>
  <c r="D8171" i="3"/>
  <c r="A8171" i="3"/>
  <c r="G8170" i="3"/>
  <c r="H8170" i="3" s="1"/>
  <c r="D8170" i="3"/>
  <c r="A8170" i="3"/>
  <c r="G8169" i="3"/>
  <c r="H8169" i="3" s="1"/>
  <c r="D8169" i="3"/>
  <c r="A8169" i="3"/>
  <c r="G8168" i="3"/>
  <c r="H8168" i="3" s="1"/>
  <c r="D8168" i="3"/>
  <c r="A8168" i="3"/>
  <c r="G8167" i="3"/>
  <c r="H8167" i="3" s="1"/>
  <c r="D8167" i="3"/>
  <c r="A8167" i="3"/>
  <c r="G8166" i="3"/>
  <c r="H8166" i="3" s="1"/>
  <c r="D8166" i="3"/>
  <c r="A8166" i="3"/>
  <c r="G8165" i="3"/>
  <c r="H8165" i="3" s="1"/>
  <c r="D8165" i="3"/>
  <c r="A8165" i="3"/>
  <c r="G8164" i="3"/>
  <c r="H8164" i="3" s="1"/>
  <c r="D8164" i="3"/>
  <c r="A8164" i="3"/>
  <c r="G8163" i="3"/>
  <c r="H8163" i="3" s="1"/>
  <c r="D8163" i="3"/>
  <c r="A8163" i="3"/>
  <c r="G8162" i="3"/>
  <c r="H8162" i="3" s="1"/>
  <c r="D8162" i="3"/>
  <c r="A8162" i="3"/>
  <c r="G8161" i="3"/>
  <c r="H8161" i="3" s="1"/>
  <c r="D8161" i="3"/>
  <c r="A8161" i="3"/>
  <c r="G8160" i="3"/>
  <c r="H8160" i="3" s="1"/>
  <c r="D8160" i="3"/>
  <c r="A8160" i="3"/>
  <c r="G8159" i="3"/>
  <c r="H8159" i="3" s="1"/>
  <c r="D8159" i="3"/>
  <c r="A8159" i="3"/>
  <c r="G8158" i="3"/>
  <c r="H8158" i="3" s="1"/>
  <c r="D8158" i="3"/>
  <c r="A8158" i="3"/>
  <c r="G8157" i="3"/>
  <c r="H8157" i="3" s="1"/>
  <c r="D8157" i="3"/>
  <c r="A8157" i="3"/>
  <c r="G8156" i="3"/>
  <c r="H8156" i="3" s="1"/>
  <c r="D8156" i="3"/>
  <c r="A8156" i="3"/>
  <c r="G8155" i="3"/>
  <c r="H8155" i="3" s="1"/>
  <c r="D8155" i="3"/>
  <c r="A8155" i="3"/>
  <c r="G8154" i="3"/>
  <c r="H8154" i="3" s="1"/>
  <c r="D8154" i="3"/>
  <c r="A8154" i="3"/>
  <c r="G8153" i="3"/>
  <c r="H8153" i="3" s="1"/>
  <c r="D8153" i="3"/>
  <c r="A8153" i="3"/>
  <c r="G8152" i="3"/>
  <c r="H8152" i="3" s="1"/>
  <c r="D8152" i="3"/>
  <c r="A8152" i="3"/>
  <c r="G8151" i="3"/>
  <c r="H8151" i="3" s="1"/>
  <c r="D8151" i="3"/>
  <c r="A8151" i="3"/>
  <c r="G8150" i="3"/>
  <c r="H8150" i="3" s="1"/>
  <c r="D8150" i="3"/>
  <c r="A8150" i="3"/>
  <c r="G8149" i="3"/>
  <c r="H8149" i="3" s="1"/>
  <c r="D8149" i="3"/>
  <c r="A8149" i="3"/>
  <c r="G8148" i="3"/>
  <c r="H8148" i="3" s="1"/>
  <c r="D8148" i="3"/>
  <c r="A8148" i="3"/>
  <c r="G8147" i="3"/>
  <c r="H8147" i="3" s="1"/>
  <c r="D8147" i="3"/>
  <c r="A8147" i="3"/>
  <c r="G8146" i="3"/>
  <c r="H8146" i="3" s="1"/>
  <c r="D8146" i="3"/>
  <c r="A8146" i="3"/>
  <c r="G8145" i="3"/>
  <c r="H8145" i="3" s="1"/>
  <c r="D8145" i="3"/>
  <c r="A8145" i="3"/>
  <c r="G8144" i="3"/>
  <c r="H8144" i="3" s="1"/>
  <c r="D8144" i="3"/>
  <c r="A8144" i="3"/>
  <c r="G8143" i="3"/>
  <c r="H8143" i="3" s="1"/>
  <c r="D8143" i="3"/>
  <c r="A8143" i="3"/>
  <c r="G8142" i="3"/>
  <c r="H8142" i="3" s="1"/>
  <c r="D8142" i="3"/>
  <c r="A8142" i="3"/>
  <c r="G8141" i="3"/>
  <c r="H8141" i="3" s="1"/>
  <c r="D8141" i="3"/>
  <c r="A8141" i="3"/>
  <c r="G8140" i="3"/>
  <c r="H8140" i="3" s="1"/>
  <c r="D8140" i="3"/>
  <c r="A8140" i="3"/>
  <c r="G8139" i="3"/>
  <c r="H8139" i="3" s="1"/>
  <c r="D8139" i="3"/>
  <c r="A8139" i="3"/>
  <c r="G8138" i="3"/>
  <c r="H8138" i="3" s="1"/>
  <c r="D8138" i="3"/>
  <c r="A8138" i="3"/>
  <c r="G8137" i="3"/>
  <c r="H8137" i="3" s="1"/>
  <c r="D8137" i="3"/>
  <c r="A8137" i="3"/>
  <c r="G8136" i="3"/>
  <c r="H8136" i="3" s="1"/>
  <c r="D8136" i="3"/>
  <c r="A8136" i="3"/>
  <c r="G8135" i="3"/>
  <c r="H8135" i="3" s="1"/>
  <c r="D8135" i="3"/>
  <c r="A8135" i="3"/>
  <c r="G8134" i="3"/>
  <c r="H8134" i="3" s="1"/>
  <c r="D8134" i="3"/>
  <c r="A8134" i="3"/>
  <c r="G8133" i="3"/>
  <c r="H8133" i="3" s="1"/>
  <c r="D8133" i="3"/>
  <c r="A8133" i="3"/>
  <c r="G8132" i="3"/>
  <c r="H8132" i="3" s="1"/>
  <c r="D8132" i="3"/>
  <c r="A8132" i="3"/>
  <c r="G8131" i="3"/>
  <c r="H8131" i="3" s="1"/>
  <c r="D8131" i="3"/>
  <c r="A8131" i="3"/>
  <c r="G8130" i="3"/>
  <c r="H8130" i="3" s="1"/>
  <c r="D8130" i="3"/>
  <c r="A8130" i="3"/>
  <c r="G8129" i="3"/>
  <c r="H8129" i="3" s="1"/>
  <c r="D8129" i="3"/>
  <c r="A8129" i="3"/>
  <c r="G8128" i="3"/>
  <c r="H8128" i="3" s="1"/>
  <c r="D8128" i="3"/>
  <c r="A8128" i="3"/>
  <c r="G8127" i="3"/>
  <c r="H8127" i="3" s="1"/>
  <c r="D8127" i="3"/>
  <c r="A8127" i="3"/>
  <c r="G8126" i="3"/>
  <c r="H8126" i="3" s="1"/>
  <c r="D8126" i="3"/>
  <c r="A8126" i="3"/>
  <c r="G8125" i="3"/>
  <c r="H8125" i="3" s="1"/>
  <c r="D8125" i="3"/>
  <c r="A8125" i="3"/>
  <c r="G8124" i="3"/>
  <c r="H8124" i="3" s="1"/>
  <c r="D8124" i="3"/>
  <c r="A8124" i="3"/>
  <c r="G8123" i="3"/>
  <c r="H8123" i="3" s="1"/>
  <c r="D8123" i="3"/>
  <c r="A8123" i="3"/>
  <c r="G8122" i="3"/>
  <c r="H8122" i="3" s="1"/>
  <c r="D8122" i="3"/>
  <c r="A8122" i="3"/>
  <c r="G8121" i="3"/>
  <c r="H8121" i="3" s="1"/>
  <c r="D8121" i="3"/>
  <c r="A8121" i="3"/>
  <c r="G8120" i="3"/>
  <c r="H8120" i="3" s="1"/>
  <c r="D8120" i="3"/>
  <c r="A8120" i="3"/>
  <c r="G8119" i="3"/>
  <c r="H8119" i="3" s="1"/>
  <c r="D8119" i="3"/>
  <c r="A8119" i="3"/>
  <c r="G8118" i="3"/>
  <c r="H8118" i="3" s="1"/>
  <c r="D8118" i="3"/>
  <c r="A8118" i="3"/>
  <c r="G8117" i="3"/>
  <c r="H8117" i="3" s="1"/>
  <c r="D8117" i="3"/>
  <c r="A8117" i="3"/>
  <c r="G8116" i="3"/>
  <c r="H8116" i="3" s="1"/>
  <c r="D8116" i="3"/>
  <c r="A8116" i="3"/>
  <c r="G8115" i="3"/>
  <c r="H8115" i="3" s="1"/>
  <c r="D8115" i="3"/>
  <c r="A8115" i="3"/>
  <c r="G8114" i="3"/>
  <c r="H8114" i="3" s="1"/>
  <c r="D8114" i="3"/>
  <c r="A8114" i="3"/>
  <c r="G8113" i="3"/>
  <c r="H8113" i="3" s="1"/>
  <c r="D8113" i="3"/>
  <c r="A8113" i="3"/>
  <c r="G8112" i="3"/>
  <c r="H8112" i="3" s="1"/>
  <c r="D8112" i="3"/>
  <c r="A8112" i="3"/>
  <c r="G8111" i="3"/>
  <c r="H8111" i="3" s="1"/>
  <c r="D8111" i="3"/>
  <c r="A8111" i="3"/>
  <c r="G8110" i="3"/>
  <c r="H8110" i="3" s="1"/>
  <c r="D8110" i="3"/>
  <c r="A8110" i="3"/>
  <c r="G8109" i="3"/>
  <c r="H8109" i="3" s="1"/>
  <c r="D8109" i="3"/>
  <c r="A8109" i="3"/>
  <c r="G8108" i="3"/>
  <c r="H8108" i="3" s="1"/>
  <c r="D8108" i="3"/>
  <c r="A8108" i="3"/>
  <c r="G8107" i="3"/>
  <c r="H8107" i="3" s="1"/>
  <c r="D8107" i="3"/>
  <c r="A8107" i="3"/>
  <c r="G8106" i="3"/>
  <c r="H8106" i="3" s="1"/>
  <c r="D8106" i="3"/>
  <c r="A8106" i="3"/>
  <c r="G8105" i="3"/>
  <c r="H8105" i="3" s="1"/>
  <c r="D8105" i="3"/>
  <c r="A8105" i="3"/>
  <c r="G8104" i="3"/>
  <c r="H8104" i="3" s="1"/>
  <c r="D8104" i="3"/>
  <c r="A8104" i="3"/>
  <c r="G8103" i="3"/>
  <c r="H8103" i="3" s="1"/>
  <c r="D8103" i="3"/>
  <c r="A8103" i="3"/>
  <c r="G8102" i="3"/>
  <c r="H8102" i="3" s="1"/>
  <c r="D8102" i="3"/>
  <c r="A8102" i="3"/>
  <c r="G8101" i="3"/>
  <c r="H8101" i="3" s="1"/>
  <c r="D8101" i="3"/>
  <c r="A8101" i="3"/>
  <c r="G8100" i="3"/>
  <c r="H8100" i="3" s="1"/>
  <c r="D8100" i="3"/>
  <c r="A8100" i="3"/>
  <c r="G8099" i="3"/>
  <c r="H8099" i="3" s="1"/>
  <c r="D8099" i="3"/>
  <c r="A8099" i="3"/>
  <c r="G8098" i="3"/>
  <c r="H8098" i="3" s="1"/>
  <c r="D8098" i="3"/>
  <c r="A8098" i="3"/>
  <c r="G8097" i="3"/>
  <c r="H8097" i="3" s="1"/>
  <c r="D8097" i="3"/>
  <c r="A8097" i="3"/>
  <c r="G8096" i="3"/>
  <c r="H8096" i="3" s="1"/>
  <c r="D8096" i="3"/>
  <c r="A8096" i="3"/>
  <c r="G8095" i="3"/>
  <c r="H8095" i="3" s="1"/>
  <c r="D8095" i="3"/>
  <c r="A8095" i="3"/>
  <c r="G8094" i="3"/>
  <c r="H8094" i="3" s="1"/>
  <c r="D8094" i="3"/>
  <c r="A8094" i="3"/>
  <c r="G8093" i="3"/>
  <c r="H8093" i="3" s="1"/>
  <c r="D8093" i="3"/>
  <c r="A8093" i="3"/>
  <c r="G8092" i="3"/>
  <c r="H8092" i="3" s="1"/>
  <c r="D8092" i="3"/>
  <c r="A8092" i="3"/>
  <c r="G8091" i="3"/>
  <c r="H8091" i="3" s="1"/>
  <c r="D8091" i="3"/>
  <c r="A8091" i="3"/>
  <c r="G8090" i="3"/>
  <c r="H8090" i="3" s="1"/>
  <c r="D8090" i="3"/>
  <c r="A8090" i="3"/>
  <c r="G8089" i="3"/>
  <c r="H8089" i="3" s="1"/>
  <c r="D8089" i="3"/>
  <c r="A8089" i="3"/>
  <c r="G8088" i="3"/>
  <c r="H8088" i="3" s="1"/>
  <c r="D8088" i="3"/>
  <c r="A8088" i="3"/>
  <c r="G8087" i="3"/>
  <c r="H8087" i="3" s="1"/>
  <c r="D8087" i="3"/>
  <c r="A8087" i="3"/>
  <c r="G8086" i="3"/>
  <c r="H8086" i="3" s="1"/>
  <c r="D8086" i="3"/>
  <c r="A8086" i="3"/>
  <c r="G8085" i="3"/>
  <c r="H8085" i="3" s="1"/>
  <c r="D8085" i="3"/>
  <c r="A8085" i="3"/>
  <c r="G8084" i="3"/>
  <c r="H8084" i="3" s="1"/>
  <c r="D8084" i="3"/>
  <c r="A8084" i="3"/>
  <c r="G8083" i="3"/>
  <c r="H8083" i="3" s="1"/>
  <c r="D8083" i="3"/>
  <c r="A8083" i="3"/>
  <c r="G8082" i="3"/>
  <c r="H8082" i="3" s="1"/>
  <c r="D8082" i="3"/>
  <c r="A8082" i="3"/>
  <c r="G8081" i="3"/>
  <c r="H8081" i="3" s="1"/>
  <c r="D8081" i="3"/>
  <c r="A8081" i="3"/>
  <c r="G8080" i="3"/>
  <c r="H8080" i="3" s="1"/>
  <c r="D8080" i="3"/>
  <c r="A8080" i="3"/>
  <c r="G8079" i="3"/>
  <c r="H8079" i="3" s="1"/>
  <c r="D8079" i="3"/>
  <c r="A8079" i="3"/>
  <c r="G8078" i="3"/>
  <c r="H8078" i="3" s="1"/>
  <c r="D8078" i="3"/>
  <c r="A8078" i="3"/>
  <c r="G8077" i="3"/>
  <c r="H8077" i="3" s="1"/>
  <c r="D8077" i="3"/>
  <c r="A8077" i="3"/>
  <c r="G8076" i="3"/>
  <c r="H8076" i="3" s="1"/>
  <c r="D8076" i="3"/>
  <c r="A8076" i="3"/>
  <c r="G8075" i="3"/>
  <c r="H8075" i="3" s="1"/>
  <c r="D8075" i="3"/>
  <c r="A8075" i="3"/>
  <c r="G8074" i="3"/>
  <c r="H8074" i="3" s="1"/>
  <c r="D8074" i="3"/>
  <c r="A8074" i="3"/>
  <c r="G8073" i="3"/>
  <c r="H8073" i="3" s="1"/>
  <c r="D8073" i="3"/>
  <c r="A8073" i="3"/>
  <c r="G8072" i="3"/>
  <c r="H8072" i="3" s="1"/>
  <c r="D8072" i="3"/>
  <c r="A8072" i="3"/>
  <c r="G8071" i="3"/>
  <c r="H8071" i="3" s="1"/>
  <c r="D8071" i="3"/>
  <c r="A8071" i="3"/>
  <c r="G8070" i="3"/>
  <c r="H8070" i="3" s="1"/>
  <c r="D8070" i="3"/>
  <c r="A8070" i="3"/>
  <c r="G8069" i="3"/>
  <c r="H8069" i="3" s="1"/>
  <c r="D8069" i="3"/>
  <c r="A8069" i="3"/>
  <c r="G8068" i="3"/>
  <c r="H8068" i="3" s="1"/>
  <c r="D8068" i="3"/>
  <c r="A8068" i="3"/>
  <c r="G8067" i="3"/>
  <c r="H8067" i="3" s="1"/>
  <c r="D8067" i="3"/>
  <c r="A8067" i="3"/>
  <c r="G8066" i="3"/>
  <c r="H8066" i="3" s="1"/>
  <c r="D8066" i="3"/>
  <c r="A8066" i="3"/>
  <c r="G8065" i="3"/>
  <c r="H8065" i="3" s="1"/>
  <c r="D8065" i="3"/>
  <c r="A8065" i="3"/>
  <c r="G8064" i="3"/>
  <c r="H8064" i="3" s="1"/>
  <c r="D8064" i="3"/>
  <c r="A8064" i="3"/>
  <c r="G8063" i="3"/>
  <c r="H8063" i="3" s="1"/>
  <c r="D8063" i="3"/>
  <c r="A8063" i="3"/>
  <c r="G8062" i="3"/>
  <c r="H8062" i="3" s="1"/>
  <c r="D8062" i="3"/>
  <c r="A8062" i="3"/>
  <c r="G8061" i="3"/>
  <c r="H8061" i="3" s="1"/>
  <c r="D8061" i="3"/>
  <c r="A8061" i="3"/>
  <c r="G8060" i="3"/>
  <c r="H8060" i="3" s="1"/>
  <c r="D8060" i="3"/>
  <c r="A8060" i="3"/>
  <c r="G8059" i="3"/>
  <c r="H8059" i="3" s="1"/>
  <c r="D8059" i="3"/>
  <c r="A8059" i="3"/>
  <c r="G8058" i="3"/>
  <c r="H8058" i="3" s="1"/>
  <c r="D8058" i="3"/>
  <c r="A8058" i="3"/>
  <c r="G8057" i="3"/>
  <c r="H8057" i="3" s="1"/>
  <c r="D8057" i="3"/>
  <c r="A8057" i="3"/>
  <c r="G8056" i="3"/>
  <c r="H8056" i="3" s="1"/>
  <c r="D8056" i="3"/>
  <c r="A8056" i="3"/>
  <c r="G8055" i="3"/>
  <c r="H8055" i="3" s="1"/>
  <c r="D8055" i="3"/>
  <c r="A8055" i="3"/>
  <c r="G8054" i="3"/>
  <c r="H8054" i="3" s="1"/>
  <c r="D8054" i="3"/>
  <c r="A8054" i="3"/>
  <c r="G8053" i="3"/>
  <c r="H8053" i="3" s="1"/>
  <c r="D8053" i="3"/>
  <c r="A8053" i="3"/>
  <c r="G8052" i="3"/>
  <c r="H8052" i="3" s="1"/>
  <c r="D8052" i="3"/>
  <c r="A8052" i="3"/>
  <c r="G8051" i="3"/>
  <c r="H8051" i="3" s="1"/>
  <c r="D8051" i="3"/>
  <c r="A8051" i="3"/>
  <c r="G8050" i="3"/>
  <c r="H8050" i="3" s="1"/>
  <c r="D8050" i="3"/>
  <c r="A8050" i="3"/>
  <c r="G8049" i="3"/>
  <c r="H8049" i="3" s="1"/>
  <c r="D8049" i="3"/>
  <c r="A8049" i="3"/>
  <c r="G8048" i="3"/>
  <c r="H8048" i="3" s="1"/>
  <c r="D8048" i="3"/>
  <c r="A8048" i="3"/>
  <c r="G8047" i="3"/>
  <c r="H8047" i="3" s="1"/>
  <c r="D8047" i="3"/>
  <c r="A8047" i="3"/>
  <c r="G8046" i="3"/>
  <c r="H8046" i="3" s="1"/>
  <c r="D8046" i="3"/>
  <c r="A8046" i="3"/>
  <c r="G8045" i="3"/>
  <c r="H8045" i="3" s="1"/>
  <c r="D8045" i="3"/>
  <c r="A8045" i="3"/>
  <c r="G8044" i="3"/>
  <c r="H8044" i="3" s="1"/>
  <c r="D8044" i="3"/>
  <c r="A8044" i="3"/>
  <c r="G8043" i="3"/>
  <c r="H8043" i="3" s="1"/>
  <c r="D8043" i="3"/>
  <c r="A8043" i="3"/>
  <c r="G8042" i="3"/>
  <c r="H8042" i="3" s="1"/>
  <c r="D8042" i="3"/>
  <c r="A8042" i="3"/>
  <c r="G8041" i="3"/>
  <c r="H8041" i="3" s="1"/>
  <c r="D8041" i="3"/>
  <c r="A8041" i="3"/>
  <c r="G8040" i="3"/>
  <c r="H8040" i="3" s="1"/>
  <c r="D8040" i="3"/>
  <c r="A8040" i="3"/>
  <c r="G8039" i="3"/>
  <c r="H8039" i="3" s="1"/>
  <c r="D8039" i="3"/>
  <c r="A8039" i="3"/>
  <c r="G8038" i="3"/>
  <c r="H8038" i="3" s="1"/>
  <c r="D8038" i="3"/>
  <c r="A8038" i="3"/>
  <c r="G8037" i="3"/>
  <c r="H8037" i="3" s="1"/>
  <c r="D8037" i="3"/>
  <c r="A8037" i="3"/>
  <c r="G8036" i="3"/>
  <c r="H8036" i="3" s="1"/>
  <c r="D8036" i="3"/>
  <c r="A8036" i="3"/>
  <c r="G8035" i="3"/>
  <c r="H8035" i="3" s="1"/>
  <c r="D8035" i="3"/>
  <c r="A8035" i="3"/>
  <c r="G8034" i="3"/>
  <c r="H8034" i="3" s="1"/>
  <c r="D8034" i="3"/>
  <c r="A8034" i="3"/>
  <c r="G8033" i="3"/>
  <c r="H8033" i="3" s="1"/>
  <c r="D8033" i="3"/>
  <c r="A8033" i="3"/>
  <c r="G8032" i="3"/>
  <c r="H8032" i="3" s="1"/>
  <c r="D8032" i="3"/>
  <c r="A8032" i="3"/>
  <c r="G8031" i="3"/>
  <c r="H8031" i="3" s="1"/>
  <c r="D8031" i="3"/>
  <c r="A8031" i="3"/>
  <c r="G8030" i="3"/>
  <c r="H8030" i="3" s="1"/>
  <c r="D8030" i="3"/>
  <c r="A8030" i="3"/>
  <c r="G8029" i="3"/>
  <c r="H8029" i="3" s="1"/>
  <c r="D8029" i="3"/>
  <c r="A8029" i="3"/>
  <c r="G8028" i="3"/>
  <c r="H8028" i="3" s="1"/>
  <c r="D8028" i="3"/>
  <c r="A8028" i="3"/>
  <c r="G8027" i="3"/>
  <c r="H8027" i="3" s="1"/>
  <c r="D8027" i="3"/>
  <c r="A8027" i="3"/>
  <c r="G8026" i="3"/>
  <c r="H8026" i="3" s="1"/>
  <c r="D8026" i="3"/>
  <c r="A8026" i="3"/>
  <c r="G8025" i="3"/>
  <c r="H8025" i="3" s="1"/>
  <c r="D8025" i="3"/>
  <c r="A8025" i="3"/>
  <c r="G8024" i="3"/>
  <c r="H8024" i="3" s="1"/>
  <c r="D8024" i="3"/>
  <c r="A8024" i="3"/>
  <c r="G8023" i="3"/>
  <c r="H8023" i="3" s="1"/>
  <c r="D8023" i="3"/>
  <c r="A8023" i="3"/>
  <c r="G8022" i="3"/>
  <c r="H8022" i="3" s="1"/>
  <c r="D8022" i="3"/>
  <c r="A8022" i="3"/>
  <c r="G8021" i="3"/>
  <c r="H8021" i="3" s="1"/>
  <c r="D8021" i="3"/>
  <c r="A8021" i="3"/>
  <c r="G8020" i="3"/>
  <c r="H8020" i="3" s="1"/>
  <c r="D8020" i="3"/>
  <c r="A8020" i="3"/>
  <c r="G8019" i="3"/>
  <c r="H8019" i="3" s="1"/>
  <c r="D8019" i="3"/>
  <c r="A8019" i="3"/>
  <c r="G8018" i="3"/>
  <c r="H8018" i="3" s="1"/>
  <c r="D8018" i="3"/>
  <c r="A8018" i="3"/>
  <c r="G8017" i="3"/>
  <c r="H8017" i="3" s="1"/>
  <c r="D8017" i="3"/>
  <c r="A8017" i="3"/>
  <c r="G8016" i="3"/>
  <c r="H8016" i="3" s="1"/>
  <c r="D8016" i="3"/>
  <c r="A8016" i="3"/>
  <c r="G8015" i="3"/>
  <c r="H8015" i="3" s="1"/>
  <c r="D8015" i="3"/>
  <c r="A8015" i="3"/>
  <c r="G8014" i="3"/>
  <c r="H8014" i="3" s="1"/>
  <c r="D8014" i="3"/>
  <c r="A8014" i="3"/>
  <c r="G8013" i="3"/>
  <c r="H8013" i="3" s="1"/>
  <c r="D8013" i="3"/>
  <c r="A8013" i="3"/>
  <c r="G8012" i="3"/>
  <c r="H8012" i="3" s="1"/>
  <c r="D8012" i="3"/>
  <c r="A8012" i="3"/>
  <c r="G8011" i="3"/>
  <c r="H8011" i="3" s="1"/>
  <c r="D8011" i="3"/>
  <c r="A8011" i="3"/>
  <c r="G8010" i="3"/>
  <c r="H8010" i="3" s="1"/>
  <c r="D8010" i="3"/>
  <c r="A8010" i="3"/>
  <c r="G8009" i="3"/>
  <c r="H8009" i="3" s="1"/>
  <c r="D8009" i="3"/>
  <c r="A8009" i="3"/>
  <c r="G8008" i="3"/>
  <c r="H8008" i="3" s="1"/>
  <c r="D8008" i="3"/>
  <c r="A8008" i="3"/>
  <c r="G8007" i="3"/>
  <c r="H8007" i="3" s="1"/>
  <c r="D8007" i="3"/>
  <c r="A8007" i="3"/>
  <c r="G8006" i="3"/>
  <c r="H8006" i="3" s="1"/>
  <c r="D8006" i="3"/>
  <c r="A8006" i="3"/>
  <c r="G8005" i="3"/>
  <c r="H8005" i="3" s="1"/>
  <c r="D8005" i="3"/>
  <c r="A8005" i="3"/>
  <c r="G8004" i="3"/>
  <c r="H8004" i="3" s="1"/>
  <c r="D8004" i="3"/>
  <c r="A8004" i="3"/>
  <c r="G8003" i="3"/>
  <c r="H8003" i="3" s="1"/>
  <c r="D8003" i="3"/>
  <c r="A8003" i="3"/>
  <c r="G8002" i="3"/>
  <c r="H8002" i="3" s="1"/>
  <c r="D8002" i="3"/>
  <c r="A8002" i="3"/>
  <c r="G8001" i="3"/>
  <c r="H8001" i="3" s="1"/>
  <c r="D8001" i="3"/>
  <c r="A8001" i="3"/>
  <c r="G8000" i="3"/>
  <c r="H8000" i="3" s="1"/>
  <c r="D8000" i="3"/>
  <c r="A8000" i="3"/>
  <c r="G7999" i="3"/>
  <c r="H7999" i="3" s="1"/>
  <c r="D7999" i="3"/>
  <c r="A7999" i="3"/>
  <c r="G7998" i="3"/>
  <c r="H7998" i="3" s="1"/>
  <c r="D7998" i="3"/>
  <c r="A7998" i="3"/>
  <c r="G7997" i="3"/>
  <c r="H7997" i="3" s="1"/>
  <c r="D7997" i="3"/>
  <c r="A7997" i="3"/>
  <c r="G7996" i="3"/>
  <c r="H7996" i="3" s="1"/>
  <c r="D7996" i="3"/>
  <c r="A7996" i="3"/>
  <c r="G7995" i="3"/>
  <c r="H7995" i="3" s="1"/>
  <c r="D7995" i="3"/>
  <c r="A7995" i="3"/>
  <c r="G7994" i="3"/>
  <c r="H7994" i="3" s="1"/>
  <c r="D7994" i="3"/>
  <c r="A7994" i="3"/>
  <c r="G7993" i="3"/>
  <c r="H7993" i="3" s="1"/>
  <c r="D7993" i="3"/>
  <c r="A7993" i="3"/>
  <c r="G7992" i="3"/>
  <c r="H7992" i="3" s="1"/>
  <c r="D7992" i="3"/>
  <c r="A7992" i="3"/>
  <c r="G7991" i="3"/>
  <c r="H7991" i="3" s="1"/>
  <c r="D7991" i="3"/>
  <c r="A7991" i="3"/>
  <c r="G7990" i="3"/>
  <c r="H7990" i="3" s="1"/>
  <c r="D7990" i="3"/>
  <c r="A7990" i="3"/>
  <c r="G7989" i="3"/>
  <c r="H7989" i="3" s="1"/>
  <c r="D7989" i="3"/>
  <c r="A7989" i="3"/>
  <c r="G7988" i="3"/>
  <c r="H7988" i="3" s="1"/>
  <c r="D7988" i="3"/>
  <c r="A7988" i="3"/>
  <c r="G7987" i="3"/>
  <c r="H7987" i="3" s="1"/>
  <c r="D7987" i="3"/>
  <c r="A7987" i="3"/>
  <c r="G7986" i="3"/>
  <c r="H7986" i="3" s="1"/>
  <c r="D7986" i="3"/>
  <c r="A7986" i="3"/>
  <c r="G7985" i="3"/>
  <c r="H7985" i="3" s="1"/>
  <c r="D7985" i="3"/>
  <c r="A7985" i="3"/>
  <c r="G7984" i="3"/>
  <c r="H7984" i="3" s="1"/>
  <c r="D7984" i="3"/>
  <c r="A7984" i="3"/>
  <c r="G7983" i="3"/>
  <c r="H7983" i="3" s="1"/>
  <c r="D7983" i="3"/>
  <c r="A7983" i="3"/>
  <c r="G7982" i="3"/>
  <c r="H7982" i="3" s="1"/>
  <c r="D7982" i="3"/>
  <c r="A7982" i="3"/>
  <c r="G7981" i="3"/>
  <c r="H7981" i="3" s="1"/>
  <c r="D7981" i="3"/>
  <c r="A7981" i="3"/>
  <c r="G7980" i="3"/>
  <c r="H7980" i="3" s="1"/>
  <c r="D7980" i="3"/>
  <c r="A7980" i="3"/>
  <c r="G7979" i="3"/>
  <c r="H7979" i="3" s="1"/>
  <c r="D7979" i="3"/>
  <c r="A7979" i="3"/>
  <c r="G7978" i="3"/>
  <c r="H7978" i="3" s="1"/>
  <c r="D7978" i="3"/>
  <c r="A7978" i="3"/>
  <c r="G7977" i="3"/>
  <c r="H7977" i="3" s="1"/>
  <c r="D7977" i="3"/>
  <c r="A7977" i="3"/>
  <c r="G7976" i="3"/>
  <c r="H7976" i="3" s="1"/>
  <c r="D7976" i="3"/>
  <c r="A7976" i="3"/>
  <c r="G7975" i="3"/>
  <c r="H7975" i="3" s="1"/>
  <c r="D7975" i="3"/>
  <c r="A7975" i="3"/>
  <c r="G7974" i="3"/>
  <c r="H7974" i="3" s="1"/>
  <c r="D7974" i="3"/>
  <c r="A7974" i="3"/>
  <c r="G7973" i="3"/>
  <c r="H7973" i="3" s="1"/>
  <c r="D7973" i="3"/>
  <c r="A7973" i="3"/>
  <c r="G7972" i="3"/>
  <c r="H7972" i="3" s="1"/>
  <c r="D7972" i="3"/>
  <c r="A7972" i="3"/>
  <c r="G7971" i="3"/>
  <c r="H7971" i="3" s="1"/>
  <c r="D7971" i="3"/>
  <c r="A7971" i="3"/>
  <c r="G7970" i="3"/>
  <c r="H7970" i="3" s="1"/>
  <c r="D7970" i="3"/>
  <c r="A7970" i="3"/>
  <c r="G7969" i="3"/>
  <c r="H7969" i="3" s="1"/>
  <c r="D7969" i="3"/>
  <c r="A7969" i="3"/>
  <c r="G7968" i="3"/>
  <c r="H7968" i="3" s="1"/>
  <c r="D7968" i="3"/>
  <c r="A7968" i="3"/>
  <c r="G7967" i="3"/>
  <c r="H7967" i="3" s="1"/>
  <c r="D7967" i="3"/>
  <c r="A7967" i="3"/>
  <c r="G7966" i="3"/>
  <c r="H7966" i="3" s="1"/>
  <c r="D7966" i="3"/>
  <c r="A7966" i="3"/>
  <c r="G7965" i="3"/>
  <c r="H7965" i="3" s="1"/>
  <c r="D7965" i="3"/>
  <c r="A7965" i="3"/>
  <c r="G7964" i="3"/>
  <c r="H7964" i="3" s="1"/>
  <c r="D7964" i="3"/>
  <c r="A7964" i="3"/>
  <c r="G7963" i="3"/>
  <c r="H7963" i="3" s="1"/>
  <c r="D7963" i="3"/>
  <c r="A7963" i="3"/>
  <c r="G7962" i="3"/>
  <c r="H7962" i="3" s="1"/>
  <c r="D7962" i="3"/>
  <c r="A7962" i="3"/>
  <c r="G7961" i="3"/>
  <c r="H7961" i="3" s="1"/>
  <c r="D7961" i="3"/>
  <c r="A7961" i="3"/>
  <c r="G7960" i="3"/>
  <c r="H7960" i="3" s="1"/>
  <c r="D7960" i="3"/>
  <c r="A7960" i="3"/>
  <c r="G7959" i="3"/>
  <c r="H7959" i="3" s="1"/>
  <c r="D7959" i="3"/>
  <c r="A7959" i="3"/>
  <c r="G7958" i="3"/>
  <c r="H7958" i="3" s="1"/>
  <c r="D7958" i="3"/>
  <c r="A7958" i="3"/>
  <c r="G7957" i="3"/>
  <c r="H7957" i="3" s="1"/>
  <c r="D7957" i="3"/>
  <c r="A7957" i="3"/>
  <c r="G7956" i="3"/>
  <c r="H7956" i="3" s="1"/>
  <c r="D7956" i="3"/>
  <c r="A7956" i="3"/>
  <c r="G7955" i="3"/>
  <c r="H7955" i="3" s="1"/>
  <c r="D7955" i="3"/>
  <c r="A7955" i="3"/>
  <c r="G7954" i="3"/>
  <c r="H7954" i="3" s="1"/>
  <c r="D7954" i="3"/>
  <c r="A7954" i="3"/>
  <c r="G7953" i="3"/>
  <c r="H7953" i="3" s="1"/>
  <c r="D7953" i="3"/>
  <c r="A7953" i="3"/>
  <c r="G7952" i="3"/>
  <c r="H7952" i="3" s="1"/>
  <c r="D7952" i="3"/>
  <c r="A7952" i="3"/>
  <c r="G7951" i="3"/>
  <c r="H7951" i="3" s="1"/>
  <c r="D7951" i="3"/>
  <c r="A7951" i="3"/>
  <c r="G7950" i="3"/>
  <c r="H7950" i="3" s="1"/>
  <c r="D7950" i="3"/>
  <c r="A7950" i="3"/>
  <c r="G7949" i="3"/>
  <c r="H7949" i="3" s="1"/>
  <c r="D7949" i="3"/>
  <c r="A7949" i="3"/>
  <c r="G7948" i="3"/>
  <c r="H7948" i="3" s="1"/>
  <c r="D7948" i="3"/>
  <c r="A7948" i="3"/>
  <c r="G7947" i="3"/>
  <c r="H7947" i="3" s="1"/>
  <c r="D7947" i="3"/>
  <c r="A7947" i="3"/>
  <c r="G7946" i="3"/>
  <c r="H7946" i="3" s="1"/>
  <c r="D7946" i="3"/>
  <c r="A7946" i="3"/>
  <c r="G7945" i="3"/>
  <c r="H7945" i="3" s="1"/>
  <c r="D7945" i="3"/>
  <c r="A7945" i="3"/>
  <c r="G7944" i="3"/>
  <c r="H7944" i="3" s="1"/>
  <c r="D7944" i="3"/>
  <c r="A7944" i="3"/>
  <c r="G7943" i="3"/>
  <c r="H7943" i="3" s="1"/>
  <c r="D7943" i="3"/>
  <c r="A7943" i="3"/>
  <c r="G7942" i="3"/>
  <c r="H7942" i="3" s="1"/>
  <c r="D7942" i="3"/>
  <c r="A7942" i="3"/>
  <c r="G7941" i="3"/>
  <c r="H7941" i="3" s="1"/>
  <c r="D7941" i="3"/>
  <c r="A7941" i="3"/>
  <c r="G7940" i="3"/>
  <c r="H7940" i="3" s="1"/>
  <c r="D7940" i="3"/>
  <c r="A7940" i="3"/>
  <c r="G7939" i="3"/>
  <c r="H7939" i="3" s="1"/>
  <c r="D7939" i="3"/>
  <c r="A7939" i="3"/>
  <c r="G7938" i="3"/>
  <c r="H7938" i="3" s="1"/>
  <c r="D7938" i="3"/>
  <c r="A7938" i="3"/>
  <c r="G7937" i="3"/>
  <c r="H7937" i="3" s="1"/>
  <c r="D7937" i="3"/>
  <c r="A7937" i="3"/>
  <c r="G7936" i="3"/>
  <c r="H7936" i="3" s="1"/>
  <c r="D7936" i="3"/>
  <c r="A7936" i="3"/>
  <c r="G7935" i="3"/>
  <c r="H7935" i="3" s="1"/>
  <c r="D7935" i="3"/>
  <c r="A7935" i="3"/>
  <c r="G7934" i="3"/>
  <c r="H7934" i="3" s="1"/>
  <c r="D7934" i="3"/>
  <c r="A7934" i="3"/>
  <c r="G7933" i="3"/>
  <c r="H7933" i="3" s="1"/>
  <c r="D7933" i="3"/>
  <c r="A7933" i="3"/>
  <c r="G7932" i="3"/>
  <c r="H7932" i="3" s="1"/>
  <c r="D7932" i="3"/>
  <c r="A7932" i="3"/>
  <c r="G7931" i="3"/>
  <c r="H7931" i="3" s="1"/>
  <c r="D7931" i="3"/>
  <c r="A7931" i="3"/>
  <c r="G7930" i="3"/>
  <c r="H7930" i="3" s="1"/>
  <c r="D7930" i="3"/>
  <c r="A7930" i="3"/>
  <c r="G7929" i="3"/>
  <c r="H7929" i="3" s="1"/>
  <c r="D7929" i="3"/>
  <c r="A7929" i="3"/>
  <c r="G7928" i="3"/>
  <c r="H7928" i="3" s="1"/>
  <c r="D7928" i="3"/>
  <c r="A7928" i="3"/>
  <c r="G7927" i="3"/>
  <c r="H7927" i="3" s="1"/>
  <c r="D7927" i="3"/>
  <c r="A7927" i="3"/>
  <c r="G7926" i="3"/>
  <c r="H7926" i="3" s="1"/>
  <c r="D7926" i="3"/>
  <c r="A7926" i="3"/>
  <c r="G7925" i="3"/>
  <c r="H7925" i="3" s="1"/>
  <c r="D7925" i="3"/>
  <c r="A7925" i="3"/>
  <c r="G7924" i="3"/>
  <c r="H7924" i="3" s="1"/>
  <c r="D7924" i="3"/>
  <c r="A7924" i="3"/>
  <c r="G7923" i="3"/>
  <c r="H7923" i="3" s="1"/>
  <c r="D7923" i="3"/>
  <c r="A7923" i="3"/>
  <c r="G7922" i="3"/>
  <c r="H7922" i="3" s="1"/>
  <c r="D7922" i="3"/>
  <c r="A7922" i="3"/>
  <c r="G7921" i="3"/>
  <c r="H7921" i="3" s="1"/>
  <c r="D7921" i="3"/>
  <c r="A7921" i="3"/>
  <c r="G7920" i="3"/>
  <c r="H7920" i="3" s="1"/>
  <c r="D7920" i="3"/>
  <c r="A7920" i="3"/>
  <c r="G7919" i="3"/>
  <c r="H7919" i="3" s="1"/>
  <c r="D7919" i="3"/>
  <c r="A7919" i="3"/>
  <c r="G7918" i="3"/>
  <c r="H7918" i="3" s="1"/>
  <c r="D7918" i="3"/>
  <c r="A7918" i="3"/>
  <c r="G7917" i="3"/>
  <c r="H7917" i="3" s="1"/>
  <c r="D7917" i="3"/>
  <c r="A7917" i="3"/>
  <c r="G7916" i="3"/>
  <c r="H7916" i="3" s="1"/>
  <c r="D7916" i="3"/>
  <c r="A7916" i="3"/>
  <c r="G7915" i="3"/>
  <c r="H7915" i="3" s="1"/>
  <c r="D7915" i="3"/>
  <c r="A7915" i="3"/>
  <c r="G7914" i="3"/>
  <c r="H7914" i="3" s="1"/>
  <c r="D7914" i="3"/>
  <c r="A7914" i="3"/>
  <c r="G7913" i="3"/>
  <c r="H7913" i="3" s="1"/>
  <c r="D7913" i="3"/>
  <c r="A7913" i="3"/>
  <c r="G7912" i="3"/>
  <c r="H7912" i="3" s="1"/>
  <c r="D7912" i="3"/>
  <c r="A7912" i="3"/>
  <c r="G7911" i="3"/>
  <c r="H7911" i="3" s="1"/>
  <c r="D7911" i="3"/>
  <c r="A7911" i="3"/>
  <c r="G7910" i="3"/>
  <c r="H7910" i="3" s="1"/>
  <c r="D7910" i="3"/>
  <c r="A7910" i="3"/>
  <c r="G7909" i="3"/>
  <c r="H7909" i="3" s="1"/>
  <c r="D7909" i="3"/>
  <c r="A7909" i="3"/>
  <c r="G7908" i="3"/>
  <c r="H7908" i="3" s="1"/>
  <c r="D7908" i="3"/>
  <c r="A7908" i="3"/>
  <c r="G7907" i="3"/>
  <c r="H7907" i="3" s="1"/>
  <c r="D7907" i="3"/>
  <c r="A7907" i="3"/>
  <c r="G7906" i="3"/>
  <c r="H7906" i="3" s="1"/>
  <c r="D7906" i="3"/>
  <c r="A7906" i="3"/>
  <c r="G7905" i="3"/>
  <c r="H7905" i="3" s="1"/>
  <c r="D7905" i="3"/>
  <c r="A7905" i="3"/>
  <c r="G7904" i="3"/>
  <c r="H7904" i="3" s="1"/>
  <c r="D7904" i="3"/>
  <c r="A7904" i="3"/>
  <c r="G7903" i="3"/>
  <c r="H7903" i="3" s="1"/>
  <c r="D7903" i="3"/>
  <c r="A7903" i="3"/>
  <c r="G7902" i="3"/>
  <c r="H7902" i="3" s="1"/>
  <c r="D7902" i="3"/>
  <c r="A7902" i="3"/>
  <c r="G7901" i="3"/>
  <c r="H7901" i="3" s="1"/>
  <c r="D7901" i="3"/>
  <c r="A7901" i="3"/>
  <c r="G7900" i="3"/>
  <c r="H7900" i="3" s="1"/>
  <c r="D7900" i="3"/>
  <c r="A7900" i="3"/>
  <c r="G7899" i="3"/>
  <c r="H7899" i="3" s="1"/>
  <c r="D7899" i="3"/>
  <c r="A7899" i="3"/>
  <c r="G7898" i="3"/>
  <c r="H7898" i="3" s="1"/>
  <c r="D7898" i="3"/>
  <c r="A7898" i="3"/>
  <c r="G7897" i="3"/>
  <c r="H7897" i="3" s="1"/>
  <c r="D7897" i="3"/>
  <c r="A7897" i="3"/>
  <c r="G7896" i="3"/>
  <c r="H7896" i="3" s="1"/>
  <c r="D7896" i="3"/>
  <c r="A7896" i="3"/>
  <c r="G7895" i="3"/>
  <c r="H7895" i="3" s="1"/>
  <c r="D7895" i="3"/>
  <c r="A7895" i="3"/>
  <c r="G7894" i="3"/>
  <c r="H7894" i="3" s="1"/>
  <c r="D7894" i="3"/>
  <c r="A7894" i="3"/>
  <c r="G7893" i="3"/>
  <c r="H7893" i="3" s="1"/>
  <c r="D7893" i="3"/>
  <c r="A7893" i="3"/>
  <c r="G7892" i="3"/>
  <c r="H7892" i="3" s="1"/>
  <c r="D7892" i="3"/>
  <c r="A7892" i="3"/>
  <c r="G7891" i="3"/>
  <c r="H7891" i="3" s="1"/>
  <c r="D7891" i="3"/>
  <c r="A7891" i="3"/>
  <c r="G7890" i="3"/>
  <c r="H7890" i="3" s="1"/>
  <c r="D7890" i="3"/>
  <c r="A7890" i="3"/>
  <c r="G7889" i="3"/>
  <c r="H7889" i="3" s="1"/>
  <c r="D7889" i="3"/>
  <c r="A7889" i="3"/>
  <c r="G7888" i="3"/>
  <c r="H7888" i="3" s="1"/>
  <c r="D7888" i="3"/>
  <c r="A7888" i="3"/>
  <c r="G7887" i="3"/>
  <c r="H7887" i="3" s="1"/>
  <c r="D7887" i="3"/>
  <c r="A7887" i="3"/>
  <c r="G7886" i="3"/>
  <c r="H7886" i="3" s="1"/>
  <c r="D7886" i="3"/>
  <c r="A7886" i="3"/>
  <c r="G7885" i="3"/>
  <c r="H7885" i="3" s="1"/>
  <c r="D7885" i="3"/>
  <c r="A7885" i="3"/>
  <c r="G7884" i="3"/>
  <c r="H7884" i="3" s="1"/>
  <c r="D7884" i="3"/>
  <c r="A7884" i="3"/>
  <c r="G7883" i="3"/>
  <c r="H7883" i="3" s="1"/>
  <c r="D7883" i="3"/>
  <c r="A7883" i="3"/>
  <c r="G7882" i="3"/>
  <c r="H7882" i="3" s="1"/>
  <c r="D7882" i="3"/>
  <c r="A7882" i="3"/>
  <c r="G7881" i="3"/>
  <c r="H7881" i="3" s="1"/>
  <c r="D7881" i="3"/>
  <c r="A7881" i="3"/>
  <c r="G7880" i="3"/>
  <c r="H7880" i="3" s="1"/>
  <c r="D7880" i="3"/>
  <c r="A7880" i="3"/>
  <c r="G7879" i="3"/>
  <c r="H7879" i="3" s="1"/>
  <c r="D7879" i="3"/>
  <c r="A7879" i="3"/>
  <c r="G7878" i="3"/>
  <c r="H7878" i="3" s="1"/>
  <c r="D7878" i="3"/>
  <c r="A7878" i="3"/>
  <c r="G7877" i="3"/>
  <c r="H7877" i="3" s="1"/>
  <c r="D7877" i="3"/>
  <c r="A7877" i="3"/>
  <c r="G7876" i="3"/>
  <c r="H7876" i="3" s="1"/>
  <c r="D7876" i="3"/>
  <c r="A7876" i="3"/>
  <c r="G7875" i="3"/>
  <c r="H7875" i="3" s="1"/>
  <c r="D7875" i="3"/>
  <c r="A7875" i="3"/>
  <c r="G7874" i="3"/>
  <c r="H7874" i="3" s="1"/>
  <c r="D7874" i="3"/>
  <c r="A7874" i="3"/>
  <c r="G7873" i="3"/>
  <c r="H7873" i="3" s="1"/>
  <c r="D7873" i="3"/>
  <c r="A7873" i="3"/>
  <c r="G7872" i="3"/>
  <c r="H7872" i="3" s="1"/>
  <c r="D7872" i="3"/>
  <c r="A7872" i="3"/>
  <c r="G7871" i="3"/>
  <c r="H7871" i="3" s="1"/>
  <c r="D7871" i="3"/>
  <c r="A7871" i="3"/>
  <c r="G7870" i="3"/>
  <c r="H7870" i="3" s="1"/>
  <c r="D7870" i="3"/>
  <c r="A7870" i="3"/>
  <c r="G7869" i="3"/>
  <c r="H7869" i="3" s="1"/>
  <c r="D7869" i="3"/>
  <c r="A7869" i="3"/>
  <c r="G7868" i="3"/>
  <c r="H7868" i="3" s="1"/>
  <c r="D7868" i="3"/>
  <c r="A7868" i="3"/>
  <c r="G7867" i="3"/>
  <c r="H7867" i="3" s="1"/>
  <c r="D7867" i="3"/>
  <c r="A7867" i="3"/>
  <c r="G7866" i="3"/>
  <c r="H7866" i="3" s="1"/>
  <c r="D7866" i="3"/>
  <c r="A7866" i="3"/>
  <c r="G7865" i="3"/>
  <c r="H7865" i="3" s="1"/>
  <c r="D7865" i="3"/>
  <c r="A7865" i="3"/>
  <c r="G7864" i="3"/>
  <c r="H7864" i="3" s="1"/>
  <c r="D7864" i="3"/>
  <c r="A7864" i="3"/>
  <c r="G7863" i="3"/>
  <c r="H7863" i="3" s="1"/>
  <c r="D7863" i="3"/>
  <c r="A7863" i="3"/>
  <c r="G7862" i="3"/>
  <c r="H7862" i="3" s="1"/>
  <c r="D7862" i="3"/>
  <c r="A7862" i="3"/>
  <c r="G7861" i="3"/>
  <c r="H7861" i="3" s="1"/>
  <c r="D7861" i="3"/>
  <c r="A7861" i="3"/>
  <c r="G7860" i="3"/>
  <c r="H7860" i="3" s="1"/>
  <c r="D7860" i="3"/>
  <c r="A7860" i="3"/>
  <c r="G7859" i="3"/>
  <c r="H7859" i="3" s="1"/>
  <c r="D7859" i="3"/>
  <c r="A7859" i="3"/>
  <c r="G7858" i="3"/>
  <c r="H7858" i="3" s="1"/>
  <c r="D7858" i="3"/>
  <c r="A7858" i="3"/>
  <c r="G7857" i="3"/>
  <c r="H7857" i="3" s="1"/>
  <c r="D7857" i="3"/>
  <c r="A7857" i="3"/>
  <c r="G7856" i="3"/>
  <c r="H7856" i="3" s="1"/>
  <c r="D7856" i="3"/>
  <c r="A7856" i="3"/>
  <c r="G7855" i="3"/>
  <c r="H7855" i="3" s="1"/>
  <c r="D7855" i="3"/>
  <c r="A7855" i="3"/>
  <c r="G7854" i="3"/>
  <c r="H7854" i="3" s="1"/>
  <c r="D7854" i="3"/>
  <c r="A7854" i="3"/>
  <c r="G7853" i="3"/>
  <c r="H7853" i="3" s="1"/>
  <c r="D7853" i="3"/>
  <c r="A7853" i="3"/>
  <c r="G7852" i="3"/>
  <c r="H7852" i="3" s="1"/>
  <c r="D7852" i="3"/>
  <c r="A7852" i="3"/>
  <c r="G7851" i="3"/>
  <c r="H7851" i="3" s="1"/>
  <c r="D7851" i="3"/>
  <c r="A7851" i="3"/>
  <c r="G7850" i="3"/>
  <c r="H7850" i="3" s="1"/>
  <c r="D7850" i="3"/>
  <c r="A7850" i="3"/>
  <c r="G7849" i="3"/>
  <c r="H7849" i="3" s="1"/>
  <c r="D7849" i="3"/>
  <c r="A7849" i="3"/>
  <c r="G7848" i="3"/>
  <c r="H7848" i="3" s="1"/>
  <c r="D7848" i="3"/>
  <c r="A7848" i="3"/>
  <c r="G7847" i="3"/>
  <c r="H7847" i="3" s="1"/>
  <c r="D7847" i="3"/>
  <c r="A7847" i="3"/>
  <c r="G7846" i="3"/>
  <c r="H7846" i="3" s="1"/>
  <c r="D7846" i="3"/>
  <c r="A7846" i="3"/>
  <c r="G7845" i="3"/>
  <c r="H7845" i="3" s="1"/>
  <c r="D7845" i="3"/>
  <c r="A7845" i="3"/>
  <c r="G7844" i="3"/>
  <c r="H7844" i="3" s="1"/>
  <c r="D7844" i="3"/>
  <c r="A7844" i="3"/>
  <c r="G7843" i="3"/>
  <c r="H7843" i="3" s="1"/>
  <c r="D7843" i="3"/>
  <c r="A7843" i="3"/>
  <c r="G7842" i="3"/>
  <c r="H7842" i="3" s="1"/>
  <c r="D7842" i="3"/>
  <c r="A7842" i="3"/>
  <c r="G7841" i="3"/>
  <c r="H7841" i="3" s="1"/>
  <c r="D7841" i="3"/>
  <c r="A7841" i="3"/>
  <c r="G7840" i="3"/>
  <c r="H7840" i="3" s="1"/>
  <c r="D7840" i="3"/>
  <c r="A7840" i="3"/>
  <c r="G7839" i="3"/>
  <c r="H7839" i="3" s="1"/>
  <c r="D7839" i="3"/>
  <c r="A7839" i="3"/>
  <c r="G7838" i="3"/>
  <c r="H7838" i="3" s="1"/>
  <c r="D7838" i="3"/>
  <c r="A7838" i="3"/>
  <c r="G7837" i="3"/>
  <c r="H7837" i="3" s="1"/>
  <c r="D7837" i="3"/>
  <c r="A7837" i="3"/>
  <c r="G7836" i="3"/>
  <c r="H7836" i="3" s="1"/>
  <c r="D7836" i="3"/>
  <c r="A7836" i="3"/>
  <c r="G7835" i="3"/>
  <c r="H7835" i="3" s="1"/>
  <c r="D7835" i="3"/>
  <c r="A7835" i="3"/>
  <c r="G7834" i="3"/>
  <c r="H7834" i="3" s="1"/>
  <c r="D7834" i="3"/>
  <c r="A7834" i="3"/>
  <c r="G7833" i="3"/>
  <c r="H7833" i="3" s="1"/>
  <c r="D7833" i="3"/>
  <c r="A7833" i="3"/>
  <c r="G7832" i="3"/>
  <c r="H7832" i="3" s="1"/>
  <c r="D7832" i="3"/>
  <c r="A7832" i="3"/>
  <c r="G7831" i="3"/>
  <c r="H7831" i="3" s="1"/>
  <c r="D7831" i="3"/>
  <c r="A7831" i="3"/>
  <c r="G7830" i="3"/>
  <c r="H7830" i="3" s="1"/>
  <c r="D7830" i="3"/>
  <c r="A7830" i="3"/>
  <c r="G7829" i="3"/>
  <c r="H7829" i="3" s="1"/>
  <c r="D7829" i="3"/>
  <c r="A7829" i="3"/>
  <c r="G7828" i="3"/>
  <c r="H7828" i="3" s="1"/>
  <c r="D7828" i="3"/>
  <c r="A7828" i="3"/>
  <c r="G7827" i="3"/>
  <c r="H7827" i="3" s="1"/>
  <c r="D7827" i="3"/>
  <c r="A7827" i="3"/>
  <c r="G7826" i="3"/>
  <c r="H7826" i="3" s="1"/>
  <c r="D7826" i="3"/>
  <c r="A7826" i="3"/>
  <c r="G7825" i="3"/>
  <c r="H7825" i="3" s="1"/>
  <c r="D7825" i="3"/>
  <c r="A7825" i="3"/>
  <c r="G7824" i="3"/>
  <c r="H7824" i="3" s="1"/>
  <c r="D7824" i="3"/>
  <c r="A7824" i="3"/>
  <c r="G7823" i="3"/>
  <c r="H7823" i="3" s="1"/>
  <c r="D7823" i="3"/>
  <c r="A7823" i="3"/>
  <c r="G7822" i="3"/>
  <c r="H7822" i="3" s="1"/>
  <c r="D7822" i="3"/>
  <c r="A7822" i="3"/>
  <c r="G7821" i="3"/>
  <c r="H7821" i="3" s="1"/>
  <c r="D7821" i="3"/>
  <c r="A7821" i="3"/>
  <c r="G7820" i="3"/>
  <c r="H7820" i="3" s="1"/>
  <c r="D7820" i="3"/>
  <c r="A7820" i="3"/>
  <c r="G7819" i="3"/>
  <c r="H7819" i="3" s="1"/>
  <c r="D7819" i="3"/>
  <c r="A7819" i="3"/>
  <c r="G7818" i="3"/>
  <c r="H7818" i="3" s="1"/>
  <c r="D7818" i="3"/>
  <c r="A7818" i="3"/>
  <c r="G7817" i="3"/>
  <c r="H7817" i="3" s="1"/>
  <c r="D7817" i="3"/>
  <c r="A7817" i="3"/>
  <c r="G7816" i="3"/>
  <c r="H7816" i="3" s="1"/>
  <c r="D7816" i="3"/>
  <c r="A7816" i="3"/>
  <c r="G7815" i="3"/>
  <c r="H7815" i="3" s="1"/>
  <c r="D7815" i="3"/>
  <c r="A7815" i="3"/>
  <c r="G7814" i="3"/>
  <c r="H7814" i="3" s="1"/>
  <c r="D7814" i="3"/>
  <c r="A7814" i="3"/>
  <c r="G7813" i="3"/>
  <c r="H7813" i="3" s="1"/>
  <c r="D7813" i="3"/>
  <c r="A7813" i="3"/>
  <c r="G7812" i="3"/>
  <c r="H7812" i="3" s="1"/>
  <c r="D7812" i="3"/>
  <c r="A7812" i="3"/>
  <c r="G7811" i="3"/>
  <c r="H7811" i="3" s="1"/>
  <c r="D7811" i="3"/>
  <c r="A7811" i="3"/>
  <c r="G7810" i="3"/>
  <c r="H7810" i="3" s="1"/>
  <c r="D7810" i="3"/>
  <c r="A7810" i="3"/>
  <c r="G7809" i="3"/>
  <c r="H7809" i="3" s="1"/>
  <c r="D7809" i="3"/>
  <c r="A7809" i="3"/>
  <c r="G7808" i="3"/>
  <c r="H7808" i="3" s="1"/>
  <c r="D7808" i="3"/>
  <c r="A7808" i="3"/>
  <c r="G7807" i="3"/>
  <c r="H7807" i="3" s="1"/>
  <c r="D7807" i="3"/>
  <c r="A7807" i="3"/>
  <c r="G7806" i="3"/>
  <c r="H7806" i="3" s="1"/>
  <c r="D7806" i="3"/>
  <c r="A7806" i="3"/>
  <c r="G7805" i="3"/>
  <c r="H7805" i="3" s="1"/>
  <c r="D7805" i="3"/>
  <c r="A7805" i="3"/>
  <c r="G7804" i="3"/>
  <c r="H7804" i="3" s="1"/>
  <c r="D7804" i="3"/>
  <c r="A7804" i="3"/>
  <c r="G7803" i="3"/>
  <c r="H7803" i="3" s="1"/>
  <c r="D7803" i="3"/>
  <c r="A7803" i="3"/>
  <c r="G7802" i="3"/>
  <c r="H7802" i="3" s="1"/>
  <c r="D7802" i="3"/>
  <c r="A7802" i="3"/>
  <c r="G7801" i="3"/>
  <c r="H7801" i="3" s="1"/>
  <c r="D7801" i="3"/>
  <c r="A7801" i="3"/>
  <c r="G7800" i="3"/>
  <c r="H7800" i="3" s="1"/>
  <c r="D7800" i="3"/>
  <c r="A7800" i="3"/>
  <c r="G7799" i="3"/>
  <c r="H7799" i="3" s="1"/>
  <c r="D7799" i="3"/>
  <c r="A7799" i="3"/>
  <c r="G7798" i="3"/>
  <c r="H7798" i="3" s="1"/>
  <c r="D7798" i="3"/>
  <c r="A7798" i="3"/>
  <c r="G7797" i="3"/>
  <c r="H7797" i="3" s="1"/>
  <c r="D7797" i="3"/>
  <c r="A7797" i="3"/>
  <c r="G7796" i="3"/>
  <c r="H7796" i="3" s="1"/>
  <c r="D7796" i="3"/>
  <c r="A7796" i="3"/>
  <c r="G7795" i="3"/>
  <c r="H7795" i="3" s="1"/>
  <c r="D7795" i="3"/>
  <c r="A7795" i="3"/>
  <c r="G7794" i="3"/>
  <c r="H7794" i="3" s="1"/>
  <c r="D7794" i="3"/>
  <c r="A7794" i="3"/>
  <c r="G7793" i="3"/>
  <c r="H7793" i="3" s="1"/>
  <c r="D7793" i="3"/>
  <c r="A7793" i="3"/>
  <c r="G7792" i="3"/>
  <c r="H7792" i="3" s="1"/>
  <c r="D7792" i="3"/>
  <c r="A7792" i="3"/>
  <c r="G7791" i="3"/>
  <c r="H7791" i="3" s="1"/>
  <c r="D7791" i="3"/>
  <c r="A7791" i="3"/>
  <c r="G7790" i="3"/>
  <c r="H7790" i="3" s="1"/>
  <c r="D7790" i="3"/>
  <c r="A7790" i="3"/>
  <c r="G7789" i="3"/>
  <c r="H7789" i="3" s="1"/>
  <c r="D7789" i="3"/>
  <c r="A7789" i="3"/>
  <c r="G7788" i="3"/>
  <c r="H7788" i="3" s="1"/>
  <c r="D7788" i="3"/>
  <c r="A7788" i="3"/>
  <c r="G7787" i="3"/>
  <c r="H7787" i="3" s="1"/>
  <c r="D7787" i="3"/>
  <c r="A7787" i="3"/>
  <c r="G7786" i="3"/>
  <c r="H7786" i="3" s="1"/>
  <c r="D7786" i="3"/>
  <c r="A7786" i="3"/>
  <c r="G7785" i="3"/>
  <c r="H7785" i="3" s="1"/>
  <c r="D7785" i="3"/>
  <c r="A7785" i="3"/>
  <c r="G7784" i="3"/>
  <c r="H7784" i="3" s="1"/>
  <c r="D7784" i="3"/>
  <c r="A7784" i="3"/>
  <c r="G7783" i="3"/>
  <c r="H7783" i="3" s="1"/>
  <c r="D7783" i="3"/>
  <c r="A7783" i="3"/>
  <c r="G7782" i="3"/>
  <c r="H7782" i="3" s="1"/>
  <c r="D7782" i="3"/>
  <c r="A7782" i="3"/>
  <c r="G7781" i="3"/>
  <c r="H7781" i="3" s="1"/>
  <c r="D7781" i="3"/>
  <c r="A7781" i="3"/>
  <c r="G7780" i="3"/>
  <c r="H7780" i="3" s="1"/>
  <c r="D7780" i="3"/>
  <c r="A7780" i="3"/>
  <c r="G7779" i="3"/>
  <c r="H7779" i="3" s="1"/>
  <c r="D7779" i="3"/>
  <c r="A7779" i="3"/>
  <c r="G7778" i="3"/>
  <c r="H7778" i="3" s="1"/>
  <c r="D7778" i="3"/>
  <c r="A7778" i="3"/>
  <c r="G7777" i="3"/>
  <c r="H7777" i="3" s="1"/>
  <c r="D7777" i="3"/>
  <c r="A7777" i="3"/>
  <c r="G7776" i="3"/>
  <c r="H7776" i="3" s="1"/>
  <c r="D7776" i="3"/>
  <c r="A7776" i="3"/>
  <c r="G7775" i="3"/>
  <c r="H7775" i="3" s="1"/>
  <c r="D7775" i="3"/>
  <c r="A7775" i="3"/>
  <c r="G7774" i="3"/>
  <c r="H7774" i="3" s="1"/>
  <c r="D7774" i="3"/>
  <c r="A7774" i="3"/>
  <c r="G7773" i="3"/>
  <c r="H7773" i="3" s="1"/>
  <c r="D7773" i="3"/>
  <c r="A7773" i="3"/>
  <c r="G7772" i="3"/>
  <c r="H7772" i="3" s="1"/>
  <c r="D7772" i="3"/>
  <c r="A7772" i="3"/>
  <c r="G7771" i="3"/>
  <c r="H7771" i="3" s="1"/>
  <c r="D7771" i="3"/>
  <c r="A7771" i="3"/>
  <c r="G7770" i="3"/>
  <c r="H7770" i="3" s="1"/>
  <c r="D7770" i="3"/>
  <c r="A7770" i="3"/>
  <c r="G7769" i="3"/>
  <c r="H7769" i="3" s="1"/>
  <c r="D7769" i="3"/>
  <c r="A7769" i="3"/>
  <c r="G7768" i="3"/>
  <c r="H7768" i="3" s="1"/>
  <c r="D7768" i="3"/>
  <c r="A7768" i="3"/>
  <c r="G7767" i="3"/>
  <c r="H7767" i="3" s="1"/>
  <c r="D7767" i="3"/>
  <c r="A7767" i="3"/>
  <c r="G7766" i="3"/>
  <c r="H7766" i="3" s="1"/>
  <c r="D7766" i="3"/>
  <c r="A7766" i="3"/>
  <c r="G7765" i="3"/>
  <c r="H7765" i="3" s="1"/>
  <c r="D7765" i="3"/>
  <c r="A7765" i="3"/>
  <c r="G7764" i="3"/>
  <c r="H7764" i="3" s="1"/>
  <c r="D7764" i="3"/>
  <c r="A7764" i="3"/>
  <c r="G7763" i="3"/>
  <c r="H7763" i="3" s="1"/>
  <c r="D7763" i="3"/>
  <c r="A7763" i="3"/>
  <c r="G7762" i="3"/>
  <c r="H7762" i="3" s="1"/>
  <c r="D7762" i="3"/>
  <c r="A7762" i="3"/>
  <c r="G7761" i="3"/>
  <c r="H7761" i="3" s="1"/>
  <c r="D7761" i="3"/>
  <c r="A7761" i="3"/>
  <c r="G7760" i="3"/>
  <c r="H7760" i="3" s="1"/>
  <c r="D7760" i="3"/>
  <c r="A7760" i="3"/>
  <c r="G7759" i="3"/>
  <c r="H7759" i="3" s="1"/>
  <c r="D7759" i="3"/>
  <c r="A7759" i="3"/>
  <c r="G7758" i="3"/>
  <c r="H7758" i="3" s="1"/>
  <c r="D7758" i="3"/>
  <c r="A7758" i="3"/>
  <c r="G7757" i="3"/>
  <c r="H7757" i="3" s="1"/>
  <c r="D7757" i="3"/>
  <c r="A7757" i="3"/>
  <c r="G7756" i="3"/>
  <c r="H7756" i="3" s="1"/>
  <c r="D7756" i="3"/>
  <c r="A7756" i="3"/>
  <c r="G7755" i="3"/>
  <c r="H7755" i="3" s="1"/>
  <c r="D7755" i="3"/>
  <c r="A7755" i="3"/>
  <c r="G7754" i="3"/>
  <c r="H7754" i="3" s="1"/>
  <c r="D7754" i="3"/>
  <c r="A7754" i="3"/>
  <c r="G7753" i="3"/>
  <c r="H7753" i="3" s="1"/>
  <c r="D7753" i="3"/>
  <c r="A7753" i="3"/>
  <c r="G7752" i="3"/>
  <c r="H7752" i="3" s="1"/>
  <c r="D7752" i="3"/>
  <c r="A7752" i="3"/>
  <c r="G7751" i="3"/>
  <c r="H7751" i="3" s="1"/>
  <c r="D7751" i="3"/>
  <c r="A7751" i="3"/>
  <c r="G7750" i="3"/>
  <c r="H7750" i="3" s="1"/>
  <c r="D7750" i="3"/>
  <c r="A7750" i="3"/>
  <c r="G7749" i="3"/>
  <c r="H7749" i="3" s="1"/>
  <c r="D7749" i="3"/>
  <c r="A7749" i="3"/>
  <c r="G7748" i="3"/>
  <c r="H7748" i="3" s="1"/>
  <c r="D7748" i="3"/>
  <c r="A7748" i="3"/>
  <c r="G7747" i="3"/>
  <c r="H7747" i="3" s="1"/>
  <c r="D7747" i="3"/>
  <c r="A7747" i="3"/>
  <c r="G7746" i="3"/>
  <c r="H7746" i="3" s="1"/>
  <c r="D7746" i="3"/>
  <c r="A7746" i="3"/>
  <c r="G7745" i="3"/>
  <c r="H7745" i="3" s="1"/>
  <c r="D7745" i="3"/>
  <c r="A7745" i="3"/>
  <c r="G7744" i="3"/>
  <c r="H7744" i="3" s="1"/>
  <c r="D7744" i="3"/>
  <c r="A7744" i="3"/>
  <c r="G7743" i="3"/>
  <c r="H7743" i="3" s="1"/>
  <c r="D7743" i="3"/>
  <c r="A7743" i="3"/>
  <c r="G7742" i="3"/>
  <c r="H7742" i="3" s="1"/>
  <c r="D7742" i="3"/>
  <c r="A7742" i="3"/>
  <c r="G7741" i="3"/>
  <c r="H7741" i="3" s="1"/>
  <c r="D7741" i="3"/>
  <c r="A7741" i="3"/>
  <c r="G7740" i="3"/>
  <c r="H7740" i="3" s="1"/>
  <c r="D7740" i="3"/>
  <c r="A7740" i="3"/>
  <c r="G7739" i="3"/>
  <c r="H7739" i="3" s="1"/>
  <c r="D7739" i="3"/>
  <c r="A7739" i="3"/>
  <c r="G7738" i="3"/>
  <c r="H7738" i="3" s="1"/>
  <c r="D7738" i="3"/>
  <c r="A7738" i="3"/>
  <c r="G7737" i="3"/>
  <c r="H7737" i="3" s="1"/>
  <c r="D7737" i="3"/>
  <c r="A7737" i="3"/>
  <c r="G7736" i="3"/>
  <c r="H7736" i="3" s="1"/>
  <c r="D7736" i="3"/>
  <c r="A7736" i="3"/>
  <c r="G7735" i="3"/>
  <c r="H7735" i="3" s="1"/>
  <c r="D7735" i="3"/>
  <c r="A7735" i="3"/>
  <c r="G7734" i="3"/>
  <c r="H7734" i="3" s="1"/>
  <c r="D7734" i="3"/>
  <c r="A7734" i="3"/>
  <c r="G7733" i="3"/>
  <c r="H7733" i="3" s="1"/>
  <c r="D7733" i="3"/>
  <c r="A7733" i="3"/>
  <c r="G7732" i="3"/>
  <c r="H7732" i="3" s="1"/>
  <c r="D7732" i="3"/>
  <c r="A7732" i="3"/>
  <c r="G7731" i="3"/>
  <c r="H7731" i="3" s="1"/>
  <c r="D7731" i="3"/>
  <c r="A7731" i="3"/>
  <c r="G7730" i="3"/>
  <c r="H7730" i="3" s="1"/>
  <c r="D7730" i="3"/>
  <c r="A7730" i="3"/>
  <c r="G7729" i="3"/>
  <c r="H7729" i="3" s="1"/>
  <c r="D7729" i="3"/>
  <c r="A7729" i="3"/>
  <c r="G7728" i="3"/>
  <c r="H7728" i="3" s="1"/>
  <c r="D7728" i="3"/>
  <c r="A7728" i="3"/>
  <c r="G7727" i="3"/>
  <c r="H7727" i="3" s="1"/>
  <c r="D7727" i="3"/>
  <c r="A7727" i="3"/>
  <c r="G7726" i="3"/>
  <c r="H7726" i="3" s="1"/>
  <c r="D7726" i="3"/>
  <c r="A7726" i="3"/>
  <c r="G7725" i="3"/>
  <c r="H7725" i="3" s="1"/>
  <c r="D7725" i="3"/>
  <c r="A7725" i="3"/>
  <c r="G7724" i="3"/>
  <c r="H7724" i="3" s="1"/>
  <c r="D7724" i="3"/>
  <c r="A7724" i="3"/>
  <c r="G7723" i="3"/>
  <c r="H7723" i="3" s="1"/>
  <c r="D7723" i="3"/>
  <c r="A7723" i="3"/>
  <c r="G7722" i="3"/>
  <c r="H7722" i="3" s="1"/>
  <c r="D7722" i="3"/>
  <c r="A7722" i="3"/>
  <c r="G7721" i="3"/>
  <c r="H7721" i="3" s="1"/>
  <c r="D7721" i="3"/>
  <c r="A7721" i="3"/>
  <c r="G7720" i="3"/>
  <c r="H7720" i="3" s="1"/>
  <c r="D7720" i="3"/>
  <c r="A7720" i="3"/>
  <c r="G7719" i="3"/>
  <c r="H7719" i="3" s="1"/>
  <c r="D7719" i="3"/>
  <c r="A7719" i="3"/>
  <c r="G7718" i="3"/>
  <c r="H7718" i="3" s="1"/>
  <c r="D7718" i="3"/>
  <c r="A7718" i="3"/>
  <c r="G7717" i="3"/>
  <c r="H7717" i="3" s="1"/>
  <c r="D7717" i="3"/>
  <c r="A7717" i="3"/>
  <c r="G7716" i="3"/>
  <c r="H7716" i="3" s="1"/>
  <c r="D7716" i="3"/>
  <c r="A7716" i="3"/>
  <c r="G7715" i="3"/>
  <c r="H7715" i="3" s="1"/>
  <c r="D7715" i="3"/>
  <c r="A7715" i="3"/>
  <c r="G7714" i="3"/>
  <c r="H7714" i="3" s="1"/>
  <c r="D7714" i="3"/>
  <c r="A7714" i="3"/>
  <c r="G7713" i="3"/>
  <c r="H7713" i="3" s="1"/>
  <c r="D7713" i="3"/>
  <c r="A7713" i="3"/>
  <c r="G7712" i="3"/>
  <c r="H7712" i="3" s="1"/>
  <c r="D7712" i="3"/>
  <c r="A7712" i="3"/>
  <c r="G7711" i="3"/>
  <c r="H7711" i="3" s="1"/>
  <c r="D7711" i="3"/>
  <c r="A7711" i="3"/>
  <c r="G7710" i="3"/>
  <c r="H7710" i="3" s="1"/>
  <c r="D7710" i="3"/>
  <c r="A7710" i="3"/>
  <c r="G7709" i="3"/>
  <c r="H7709" i="3" s="1"/>
  <c r="D7709" i="3"/>
  <c r="A7709" i="3"/>
  <c r="G7708" i="3"/>
  <c r="H7708" i="3" s="1"/>
  <c r="D7708" i="3"/>
  <c r="A7708" i="3"/>
  <c r="G7707" i="3"/>
  <c r="H7707" i="3" s="1"/>
  <c r="D7707" i="3"/>
  <c r="A7707" i="3"/>
  <c r="G7706" i="3"/>
  <c r="H7706" i="3" s="1"/>
  <c r="D7706" i="3"/>
  <c r="A7706" i="3"/>
  <c r="G7705" i="3"/>
  <c r="H7705" i="3" s="1"/>
  <c r="D7705" i="3"/>
  <c r="A7705" i="3"/>
  <c r="G7704" i="3"/>
  <c r="H7704" i="3" s="1"/>
  <c r="D7704" i="3"/>
  <c r="A7704" i="3"/>
  <c r="G7703" i="3"/>
  <c r="H7703" i="3" s="1"/>
  <c r="D7703" i="3"/>
  <c r="A7703" i="3"/>
  <c r="G7702" i="3"/>
  <c r="H7702" i="3" s="1"/>
  <c r="D7702" i="3"/>
  <c r="A7702" i="3"/>
  <c r="G7701" i="3"/>
  <c r="H7701" i="3" s="1"/>
  <c r="D7701" i="3"/>
  <c r="A7701" i="3"/>
  <c r="G7700" i="3"/>
  <c r="H7700" i="3" s="1"/>
  <c r="D7700" i="3"/>
  <c r="A7700" i="3"/>
  <c r="G7699" i="3"/>
  <c r="H7699" i="3" s="1"/>
  <c r="D7699" i="3"/>
  <c r="A7699" i="3"/>
  <c r="G7698" i="3"/>
  <c r="H7698" i="3" s="1"/>
  <c r="D7698" i="3"/>
  <c r="A7698" i="3"/>
  <c r="G7697" i="3"/>
  <c r="H7697" i="3" s="1"/>
  <c r="D7697" i="3"/>
  <c r="A7697" i="3"/>
  <c r="G7696" i="3"/>
  <c r="H7696" i="3" s="1"/>
  <c r="D7696" i="3"/>
  <c r="A7696" i="3"/>
  <c r="G7695" i="3"/>
  <c r="H7695" i="3" s="1"/>
  <c r="D7695" i="3"/>
  <c r="A7695" i="3"/>
  <c r="G7694" i="3"/>
  <c r="H7694" i="3" s="1"/>
  <c r="D7694" i="3"/>
  <c r="A7694" i="3"/>
  <c r="G7693" i="3"/>
  <c r="H7693" i="3" s="1"/>
  <c r="D7693" i="3"/>
  <c r="A7693" i="3"/>
  <c r="G7692" i="3"/>
  <c r="H7692" i="3" s="1"/>
  <c r="D7692" i="3"/>
  <c r="A7692" i="3"/>
  <c r="G7691" i="3"/>
  <c r="H7691" i="3" s="1"/>
  <c r="D7691" i="3"/>
  <c r="A7691" i="3"/>
  <c r="G7690" i="3"/>
  <c r="H7690" i="3" s="1"/>
  <c r="D7690" i="3"/>
  <c r="A7690" i="3"/>
  <c r="G7689" i="3"/>
  <c r="H7689" i="3" s="1"/>
  <c r="D7689" i="3"/>
  <c r="A7689" i="3"/>
  <c r="G7688" i="3"/>
  <c r="H7688" i="3" s="1"/>
  <c r="D7688" i="3"/>
  <c r="A7688" i="3"/>
  <c r="G7687" i="3"/>
  <c r="H7687" i="3" s="1"/>
  <c r="D7687" i="3"/>
  <c r="A7687" i="3"/>
  <c r="G7686" i="3"/>
  <c r="H7686" i="3" s="1"/>
  <c r="D7686" i="3"/>
  <c r="A7686" i="3"/>
  <c r="G7685" i="3"/>
  <c r="H7685" i="3" s="1"/>
  <c r="D7685" i="3"/>
  <c r="A7685" i="3"/>
  <c r="G7684" i="3"/>
  <c r="H7684" i="3" s="1"/>
  <c r="D7684" i="3"/>
  <c r="A7684" i="3"/>
  <c r="G7683" i="3"/>
  <c r="H7683" i="3" s="1"/>
  <c r="D7683" i="3"/>
  <c r="A7683" i="3"/>
  <c r="G7682" i="3"/>
  <c r="H7682" i="3" s="1"/>
  <c r="D7682" i="3"/>
  <c r="A7682" i="3"/>
  <c r="G7681" i="3"/>
  <c r="H7681" i="3" s="1"/>
  <c r="D7681" i="3"/>
  <c r="A7681" i="3"/>
  <c r="G7680" i="3"/>
  <c r="H7680" i="3" s="1"/>
  <c r="D7680" i="3"/>
  <c r="A7680" i="3"/>
  <c r="G7679" i="3"/>
  <c r="H7679" i="3" s="1"/>
  <c r="D7679" i="3"/>
  <c r="A7679" i="3"/>
  <c r="G7678" i="3"/>
  <c r="H7678" i="3" s="1"/>
  <c r="D7678" i="3"/>
  <c r="A7678" i="3"/>
  <c r="G7677" i="3"/>
  <c r="H7677" i="3" s="1"/>
  <c r="D7677" i="3"/>
  <c r="A7677" i="3"/>
  <c r="G7676" i="3"/>
  <c r="H7676" i="3" s="1"/>
  <c r="D7676" i="3"/>
  <c r="A7676" i="3"/>
  <c r="G7675" i="3"/>
  <c r="H7675" i="3" s="1"/>
  <c r="D7675" i="3"/>
  <c r="A7675" i="3"/>
  <c r="G7674" i="3"/>
  <c r="H7674" i="3" s="1"/>
  <c r="D7674" i="3"/>
  <c r="A7674" i="3"/>
  <c r="G7673" i="3"/>
  <c r="H7673" i="3" s="1"/>
  <c r="D7673" i="3"/>
  <c r="A7673" i="3"/>
  <c r="G7672" i="3"/>
  <c r="H7672" i="3" s="1"/>
  <c r="D7672" i="3"/>
  <c r="A7672" i="3"/>
  <c r="G7671" i="3"/>
  <c r="H7671" i="3" s="1"/>
  <c r="D7671" i="3"/>
  <c r="A7671" i="3"/>
  <c r="G7670" i="3"/>
  <c r="H7670" i="3" s="1"/>
  <c r="D7670" i="3"/>
  <c r="A7670" i="3"/>
  <c r="G7669" i="3"/>
  <c r="H7669" i="3" s="1"/>
  <c r="D7669" i="3"/>
  <c r="A7669" i="3"/>
  <c r="G7668" i="3"/>
  <c r="H7668" i="3" s="1"/>
  <c r="D7668" i="3"/>
  <c r="A7668" i="3"/>
  <c r="G7667" i="3"/>
  <c r="H7667" i="3" s="1"/>
  <c r="D7667" i="3"/>
  <c r="A7667" i="3"/>
  <c r="G7666" i="3"/>
  <c r="H7666" i="3" s="1"/>
  <c r="D7666" i="3"/>
  <c r="A7666" i="3"/>
  <c r="G7665" i="3"/>
  <c r="H7665" i="3" s="1"/>
  <c r="D7665" i="3"/>
  <c r="A7665" i="3"/>
  <c r="G7664" i="3"/>
  <c r="H7664" i="3" s="1"/>
  <c r="D7664" i="3"/>
  <c r="A7664" i="3"/>
  <c r="G7663" i="3"/>
  <c r="H7663" i="3" s="1"/>
  <c r="D7663" i="3"/>
  <c r="A7663" i="3"/>
  <c r="G7662" i="3"/>
  <c r="H7662" i="3" s="1"/>
  <c r="D7662" i="3"/>
  <c r="A7662" i="3"/>
  <c r="G7661" i="3"/>
  <c r="H7661" i="3" s="1"/>
  <c r="D7661" i="3"/>
  <c r="A7661" i="3"/>
  <c r="G7660" i="3"/>
  <c r="H7660" i="3" s="1"/>
  <c r="D7660" i="3"/>
  <c r="A7660" i="3"/>
  <c r="G7659" i="3"/>
  <c r="H7659" i="3" s="1"/>
  <c r="D7659" i="3"/>
  <c r="A7659" i="3"/>
  <c r="G7658" i="3"/>
  <c r="H7658" i="3" s="1"/>
  <c r="D7658" i="3"/>
  <c r="A7658" i="3"/>
  <c r="G7657" i="3"/>
  <c r="H7657" i="3" s="1"/>
  <c r="D7657" i="3"/>
  <c r="A7657" i="3"/>
  <c r="G7656" i="3"/>
  <c r="H7656" i="3" s="1"/>
  <c r="D7656" i="3"/>
  <c r="A7656" i="3"/>
  <c r="G7655" i="3"/>
  <c r="H7655" i="3" s="1"/>
  <c r="D7655" i="3"/>
  <c r="A7655" i="3"/>
  <c r="G7654" i="3"/>
  <c r="H7654" i="3" s="1"/>
  <c r="D7654" i="3"/>
  <c r="A7654" i="3"/>
  <c r="G7653" i="3"/>
  <c r="H7653" i="3" s="1"/>
  <c r="D7653" i="3"/>
  <c r="A7653" i="3"/>
  <c r="G7652" i="3"/>
  <c r="H7652" i="3" s="1"/>
  <c r="D7652" i="3"/>
  <c r="A7652" i="3"/>
  <c r="G7651" i="3"/>
  <c r="H7651" i="3" s="1"/>
  <c r="D7651" i="3"/>
  <c r="A7651" i="3"/>
  <c r="G7650" i="3"/>
  <c r="H7650" i="3" s="1"/>
  <c r="D7650" i="3"/>
  <c r="A7650" i="3"/>
  <c r="G7649" i="3"/>
  <c r="H7649" i="3" s="1"/>
  <c r="D7649" i="3"/>
  <c r="A7649" i="3"/>
  <c r="G7648" i="3"/>
  <c r="H7648" i="3" s="1"/>
  <c r="D7648" i="3"/>
  <c r="A7648" i="3"/>
  <c r="G7647" i="3"/>
  <c r="H7647" i="3" s="1"/>
  <c r="D7647" i="3"/>
  <c r="A7647" i="3"/>
  <c r="G7646" i="3"/>
  <c r="H7646" i="3" s="1"/>
  <c r="D7646" i="3"/>
  <c r="A7646" i="3"/>
  <c r="G7645" i="3"/>
  <c r="H7645" i="3" s="1"/>
  <c r="D7645" i="3"/>
  <c r="A7645" i="3"/>
  <c r="G7644" i="3"/>
  <c r="H7644" i="3" s="1"/>
  <c r="D7644" i="3"/>
  <c r="A7644" i="3"/>
  <c r="G7643" i="3"/>
  <c r="H7643" i="3" s="1"/>
  <c r="D7643" i="3"/>
  <c r="A7643" i="3"/>
  <c r="G7642" i="3"/>
  <c r="H7642" i="3" s="1"/>
  <c r="D7642" i="3"/>
  <c r="A7642" i="3"/>
  <c r="G7641" i="3"/>
  <c r="H7641" i="3" s="1"/>
  <c r="D7641" i="3"/>
  <c r="A7641" i="3"/>
  <c r="G7640" i="3"/>
  <c r="H7640" i="3" s="1"/>
  <c r="D7640" i="3"/>
  <c r="A7640" i="3"/>
  <c r="G7639" i="3"/>
  <c r="H7639" i="3" s="1"/>
  <c r="D7639" i="3"/>
  <c r="A7639" i="3"/>
  <c r="G7638" i="3"/>
  <c r="H7638" i="3" s="1"/>
  <c r="D7638" i="3"/>
  <c r="A7638" i="3"/>
  <c r="G7637" i="3"/>
  <c r="H7637" i="3" s="1"/>
  <c r="D7637" i="3"/>
  <c r="A7637" i="3"/>
  <c r="G7636" i="3"/>
  <c r="H7636" i="3" s="1"/>
  <c r="D7636" i="3"/>
  <c r="A7636" i="3"/>
  <c r="G7635" i="3"/>
  <c r="H7635" i="3" s="1"/>
  <c r="D7635" i="3"/>
  <c r="A7635" i="3"/>
  <c r="G7634" i="3"/>
  <c r="H7634" i="3" s="1"/>
  <c r="D7634" i="3"/>
  <c r="A7634" i="3"/>
  <c r="G7633" i="3"/>
  <c r="H7633" i="3" s="1"/>
  <c r="D7633" i="3"/>
  <c r="A7633" i="3"/>
  <c r="G7632" i="3"/>
  <c r="H7632" i="3" s="1"/>
  <c r="D7632" i="3"/>
  <c r="A7632" i="3"/>
  <c r="G7631" i="3"/>
  <c r="H7631" i="3" s="1"/>
  <c r="D7631" i="3"/>
  <c r="A7631" i="3"/>
  <c r="G7630" i="3"/>
  <c r="H7630" i="3" s="1"/>
  <c r="D7630" i="3"/>
  <c r="A7630" i="3"/>
  <c r="G7629" i="3"/>
  <c r="H7629" i="3" s="1"/>
  <c r="D7629" i="3"/>
  <c r="A7629" i="3"/>
  <c r="G7628" i="3"/>
  <c r="H7628" i="3" s="1"/>
  <c r="D7628" i="3"/>
  <c r="A7628" i="3"/>
  <c r="G7627" i="3"/>
  <c r="H7627" i="3" s="1"/>
  <c r="D7627" i="3"/>
  <c r="A7627" i="3"/>
  <c r="G7626" i="3"/>
  <c r="H7626" i="3" s="1"/>
  <c r="D7626" i="3"/>
  <c r="A7626" i="3"/>
  <c r="G7625" i="3"/>
  <c r="H7625" i="3" s="1"/>
  <c r="D7625" i="3"/>
  <c r="A7625" i="3"/>
  <c r="G7624" i="3"/>
  <c r="H7624" i="3" s="1"/>
  <c r="D7624" i="3"/>
  <c r="A7624" i="3"/>
  <c r="G7623" i="3"/>
  <c r="H7623" i="3" s="1"/>
  <c r="D7623" i="3"/>
  <c r="A7623" i="3"/>
  <c r="G7622" i="3"/>
  <c r="H7622" i="3" s="1"/>
  <c r="D7622" i="3"/>
  <c r="A7622" i="3"/>
  <c r="G7621" i="3"/>
  <c r="H7621" i="3" s="1"/>
  <c r="D7621" i="3"/>
  <c r="A7621" i="3"/>
  <c r="G7620" i="3"/>
  <c r="H7620" i="3" s="1"/>
  <c r="D7620" i="3"/>
  <c r="A7620" i="3"/>
  <c r="G7619" i="3"/>
  <c r="H7619" i="3" s="1"/>
  <c r="D7619" i="3"/>
  <c r="A7619" i="3"/>
  <c r="G7618" i="3"/>
  <c r="H7618" i="3" s="1"/>
  <c r="D7618" i="3"/>
  <c r="A7618" i="3"/>
  <c r="G7617" i="3"/>
  <c r="H7617" i="3" s="1"/>
  <c r="D7617" i="3"/>
  <c r="A7617" i="3"/>
  <c r="G7616" i="3"/>
  <c r="H7616" i="3" s="1"/>
  <c r="D7616" i="3"/>
  <c r="A7616" i="3"/>
  <c r="G7615" i="3"/>
  <c r="H7615" i="3" s="1"/>
  <c r="D7615" i="3"/>
  <c r="A7615" i="3"/>
  <c r="G7614" i="3"/>
  <c r="H7614" i="3" s="1"/>
  <c r="D7614" i="3"/>
  <c r="A7614" i="3"/>
  <c r="G7613" i="3"/>
  <c r="H7613" i="3" s="1"/>
  <c r="D7613" i="3"/>
  <c r="A7613" i="3"/>
  <c r="G7612" i="3"/>
  <c r="H7612" i="3" s="1"/>
  <c r="D7612" i="3"/>
  <c r="A7612" i="3"/>
  <c r="G7611" i="3"/>
  <c r="H7611" i="3" s="1"/>
  <c r="D7611" i="3"/>
  <c r="A7611" i="3"/>
  <c r="G7610" i="3"/>
  <c r="H7610" i="3" s="1"/>
  <c r="D7610" i="3"/>
  <c r="A7610" i="3"/>
  <c r="G7609" i="3"/>
  <c r="H7609" i="3" s="1"/>
  <c r="D7609" i="3"/>
  <c r="A7609" i="3"/>
  <c r="G7608" i="3"/>
  <c r="H7608" i="3" s="1"/>
  <c r="D7608" i="3"/>
  <c r="A7608" i="3"/>
  <c r="G7607" i="3"/>
  <c r="H7607" i="3" s="1"/>
  <c r="D7607" i="3"/>
  <c r="A7607" i="3"/>
  <c r="G7606" i="3"/>
  <c r="H7606" i="3" s="1"/>
  <c r="D7606" i="3"/>
  <c r="A7606" i="3"/>
  <c r="G7605" i="3"/>
  <c r="H7605" i="3" s="1"/>
  <c r="D7605" i="3"/>
  <c r="A7605" i="3"/>
  <c r="G7604" i="3"/>
  <c r="H7604" i="3" s="1"/>
  <c r="D7604" i="3"/>
  <c r="A7604" i="3"/>
  <c r="G7603" i="3"/>
  <c r="H7603" i="3" s="1"/>
  <c r="D7603" i="3"/>
  <c r="A7603" i="3"/>
  <c r="G7602" i="3"/>
  <c r="H7602" i="3" s="1"/>
  <c r="D7602" i="3"/>
  <c r="A7602" i="3"/>
  <c r="G7601" i="3"/>
  <c r="H7601" i="3" s="1"/>
  <c r="D7601" i="3"/>
  <c r="A7601" i="3"/>
  <c r="G7600" i="3"/>
  <c r="H7600" i="3" s="1"/>
  <c r="D7600" i="3"/>
  <c r="A7600" i="3"/>
  <c r="G7599" i="3"/>
  <c r="H7599" i="3" s="1"/>
  <c r="D7599" i="3"/>
  <c r="A7599" i="3"/>
  <c r="G7598" i="3"/>
  <c r="H7598" i="3" s="1"/>
  <c r="D7598" i="3"/>
  <c r="A7598" i="3"/>
  <c r="G7597" i="3"/>
  <c r="H7597" i="3" s="1"/>
  <c r="D7597" i="3"/>
  <c r="A7597" i="3"/>
  <c r="G7596" i="3"/>
  <c r="H7596" i="3" s="1"/>
  <c r="D7596" i="3"/>
  <c r="A7596" i="3"/>
  <c r="G7595" i="3"/>
  <c r="H7595" i="3" s="1"/>
  <c r="D7595" i="3"/>
  <c r="A7595" i="3"/>
  <c r="G7594" i="3"/>
  <c r="H7594" i="3" s="1"/>
  <c r="D7594" i="3"/>
  <c r="A7594" i="3"/>
  <c r="G7593" i="3"/>
  <c r="H7593" i="3" s="1"/>
  <c r="D7593" i="3"/>
  <c r="A7593" i="3"/>
  <c r="G7592" i="3"/>
  <c r="H7592" i="3" s="1"/>
  <c r="D7592" i="3"/>
  <c r="A7592" i="3"/>
  <c r="G7591" i="3"/>
  <c r="H7591" i="3" s="1"/>
  <c r="D7591" i="3"/>
  <c r="A7591" i="3"/>
  <c r="G7590" i="3"/>
  <c r="H7590" i="3" s="1"/>
  <c r="D7590" i="3"/>
  <c r="A7590" i="3"/>
  <c r="G7589" i="3"/>
  <c r="H7589" i="3" s="1"/>
  <c r="D7589" i="3"/>
  <c r="A7589" i="3"/>
  <c r="G7588" i="3"/>
  <c r="H7588" i="3" s="1"/>
  <c r="D7588" i="3"/>
  <c r="A7588" i="3"/>
  <c r="G7587" i="3"/>
  <c r="H7587" i="3" s="1"/>
  <c r="D7587" i="3"/>
  <c r="A7587" i="3"/>
  <c r="G7586" i="3"/>
  <c r="H7586" i="3" s="1"/>
  <c r="D7586" i="3"/>
  <c r="A7586" i="3"/>
  <c r="G7585" i="3"/>
  <c r="H7585" i="3" s="1"/>
  <c r="D7585" i="3"/>
  <c r="A7585" i="3"/>
  <c r="G7584" i="3"/>
  <c r="H7584" i="3" s="1"/>
  <c r="D7584" i="3"/>
  <c r="A7584" i="3"/>
  <c r="G7583" i="3"/>
  <c r="H7583" i="3" s="1"/>
  <c r="D7583" i="3"/>
  <c r="A7583" i="3"/>
  <c r="G7582" i="3"/>
  <c r="H7582" i="3" s="1"/>
  <c r="D7582" i="3"/>
  <c r="A7582" i="3"/>
  <c r="G7581" i="3"/>
  <c r="H7581" i="3" s="1"/>
  <c r="D7581" i="3"/>
  <c r="A7581" i="3"/>
  <c r="G7580" i="3"/>
  <c r="H7580" i="3" s="1"/>
  <c r="D7580" i="3"/>
  <c r="A7580" i="3"/>
  <c r="G7579" i="3"/>
  <c r="H7579" i="3" s="1"/>
  <c r="D7579" i="3"/>
  <c r="A7579" i="3"/>
  <c r="G7578" i="3"/>
  <c r="H7578" i="3" s="1"/>
  <c r="D7578" i="3"/>
  <c r="A7578" i="3"/>
  <c r="G7577" i="3"/>
  <c r="H7577" i="3" s="1"/>
  <c r="D7577" i="3"/>
  <c r="A7577" i="3"/>
  <c r="G7576" i="3"/>
  <c r="H7576" i="3" s="1"/>
  <c r="D7576" i="3"/>
  <c r="A7576" i="3"/>
  <c r="G7575" i="3"/>
  <c r="H7575" i="3" s="1"/>
  <c r="D7575" i="3"/>
  <c r="A7575" i="3"/>
  <c r="G7574" i="3"/>
  <c r="H7574" i="3" s="1"/>
  <c r="D7574" i="3"/>
  <c r="A7574" i="3"/>
  <c r="G7573" i="3"/>
  <c r="H7573" i="3" s="1"/>
  <c r="D7573" i="3"/>
  <c r="A7573" i="3"/>
  <c r="G7572" i="3"/>
  <c r="H7572" i="3" s="1"/>
  <c r="D7572" i="3"/>
  <c r="A7572" i="3"/>
  <c r="G7571" i="3"/>
  <c r="H7571" i="3" s="1"/>
  <c r="D7571" i="3"/>
  <c r="A7571" i="3"/>
  <c r="G7570" i="3"/>
  <c r="H7570" i="3" s="1"/>
  <c r="D7570" i="3"/>
  <c r="A7570" i="3"/>
  <c r="G7569" i="3"/>
  <c r="H7569" i="3" s="1"/>
  <c r="D7569" i="3"/>
  <c r="A7569" i="3"/>
  <c r="G7568" i="3"/>
  <c r="H7568" i="3" s="1"/>
  <c r="D7568" i="3"/>
  <c r="A7568" i="3"/>
  <c r="G7567" i="3"/>
  <c r="H7567" i="3" s="1"/>
  <c r="D7567" i="3"/>
  <c r="A7567" i="3"/>
  <c r="G7566" i="3"/>
  <c r="H7566" i="3" s="1"/>
  <c r="D7566" i="3"/>
  <c r="A7566" i="3"/>
  <c r="G7565" i="3"/>
  <c r="H7565" i="3" s="1"/>
  <c r="D7565" i="3"/>
  <c r="A7565" i="3"/>
  <c r="G7564" i="3"/>
  <c r="H7564" i="3" s="1"/>
  <c r="D7564" i="3"/>
  <c r="A7564" i="3"/>
  <c r="G7563" i="3"/>
  <c r="H7563" i="3" s="1"/>
  <c r="D7563" i="3"/>
  <c r="A7563" i="3"/>
  <c r="G7562" i="3"/>
  <c r="H7562" i="3" s="1"/>
  <c r="D7562" i="3"/>
  <c r="A7562" i="3"/>
  <c r="G7561" i="3"/>
  <c r="H7561" i="3" s="1"/>
  <c r="D7561" i="3"/>
  <c r="A7561" i="3"/>
  <c r="G7560" i="3"/>
  <c r="H7560" i="3" s="1"/>
  <c r="D7560" i="3"/>
  <c r="A7560" i="3"/>
  <c r="G7559" i="3"/>
  <c r="H7559" i="3" s="1"/>
  <c r="D7559" i="3"/>
  <c r="A7559" i="3"/>
  <c r="G7558" i="3"/>
  <c r="H7558" i="3" s="1"/>
  <c r="D7558" i="3"/>
  <c r="A7558" i="3"/>
  <c r="G7557" i="3"/>
  <c r="H7557" i="3" s="1"/>
  <c r="D7557" i="3"/>
  <c r="A7557" i="3"/>
  <c r="G7556" i="3"/>
  <c r="H7556" i="3" s="1"/>
  <c r="D7556" i="3"/>
  <c r="A7556" i="3"/>
  <c r="G7555" i="3"/>
  <c r="H7555" i="3" s="1"/>
  <c r="D7555" i="3"/>
  <c r="A7555" i="3"/>
  <c r="G7554" i="3"/>
  <c r="H7554" i="3" s="1"/>
  <c r="D7554" i="3"/>
  <c r="A7554" i="3"/>
  <c r="G7553" i="3"/>
  <c r="H7553" i="3" s="1"/>
  <c r="D7553" i="3"/>
  <c r="A7553" i="3"/>
  <c r="G7552" i="3"/>
  <c r="H7552" i="3" s="1"/>
  <c r="D7552" i="3"/>
  <c r="A7552" i="3"/>
  <c r="G7551" i="3"/>
  <c r="H7551" i="3" s="1"/>
  <c r="D7551" i="3"/>
  <c r="A7551" i="3"/>
  <c r="G7550" i="3"/>
  <c r="H7550" i="3" s="1"/>
  <c r="D7550" i="3"/>
  <c r="A7550" i="3"/>
  <c r="G7549" i="3"/>
  <c r="H7549" i="3" s="1"/>
  <c r="D7549" i="3"/>
  <c r="A7549" i="3"/>
  <c r="G7548" i="3"/>
  <c r="H7548" i="3" s="1"/>
  <c r="D7548" i="3"/>
  <c r="A7548" i="3"/>
  <c r="G7547" i="3"/>
  <c r="H7547" i="3" s="1"/>
  <c r="D7547" i="3"/>
  <c r="A7547" i="3"/>
  <c r="G7546" i="3"/>
  <c r="H7546" i="3" s="1"/>
  <c r="D7546" i="3"/>
  <c r="A7546" i="3"/>
  <c r="G7545" i="3"/>
  <c r="H7545" i="3" s="1"/>
  <c r="D7545" i="3"/>
  <c r="A7545" i="3"/>
  <c r="G7544" i="3"/>
  <c r="H7544" i="3" s="1"/>
  <c r="D7544" i="3"/>
  <c r="A7544" i="3"/>
  <c r="G7543" i="3"/>
  <c r="H7543" i="3" s="1"/>
  <c r="D7543" i="3"/>
  <c r="A7543" i="3"/>
  <c r="G7542" i="3"/>
  <c r="H7542" i="3" s="1"/>
  <c r="D7542" i="3"/>
  <c r="A7542" i="3"/>
  <c r="G7541" i="3"/>
  <c r="H7541" i="3" s="1"/>
  <c r="D7541" i="3"/>
  <c r="A7541" i="3"/>
  <c r="G7540" i="3"/>
  <c r="H7540" i="3" s="1"/>
  <c r="D7540" i="3"/>
  <c r="A7540" i="3"/>
  <c r="G7539" i="3"/>
  <c r="H7539" i="3" s="1"/>
  <c r="D7539" i="3"/>
  <c r="A7539" i="3"/>
  <c r="G7538" i="3"/>
  <c r="H7538" i="3" s="1"/>
  <c r="D7538" i="3"/>
  <c r="A7538" i="3"/>
  <c r="G7537" i="3"/>
  <c r="H7537" i="3" s="1"/>
  <c r="D7537" i="3"/>
  <c r="A7537" i="3"/>
  <c r="G7536" i="3"/>
  <c r="H7536" i="3" s="1"/>
  <c r="D7536" i="3"/>
  <c r="A7536" i="3"/>
  <c r="G7535" i="3"/>
  <c r="H7535" i="3" s="1"/>
  <c r="D7535" i="3"/>
  <c r="A7535" i="3"/>
  <c r="G7534" i="3"/>
  <c r="H7534" i="3" s="1"/>
  <c r="D7534" i="3"/>
  <c r="A7534" i="3"/>
  <c r="G7533" i="3"/>
  <c r="H7533" i="3" s="1"/>
  <c r="D7533" i="3"/>
  <c r="A7533" i="3"/>
  <c r="G7532" i="3"/>
  <c r="H7532" i="3" s="1"/>
  <c r="D7532" i="3"/>
  <c r="A7532" i="3"/>
  <c r="G7531" i="3"/>
  <c r="H7531" i="3" s="1"/>
  <c r="D7531" i="3"/>
  <c r="A7531" i="3"/>
  <c r="G7530" i="3"/>
  <c r="H7530" i="3" s="1"/>
  <c r="D7530" i="3"/>
  <c r="A7530" i="3"/>
  <c r="G7529" i="3"/>
  <c r="H7529" i="3" s="1"/>
  <c r="D7529" i="3"/>
  <c r="A7529" i="3"/>
  <c r="G7528" i="3"/>
  <c r="H7528" i="3" s="1"/>
  <c r="D7528" i="3"/>
  <c r="A7528" i="3"/>
  <c r="G7527" i="3"/>
  <c r="H7527" i="3" s="1"/>
  <c r="D7527" i="3"/>
  <c r="A7527" i="3"/>
  <c r="G7526" i="3"/>
  <c r="H7526" i="3" s="1"/>
  <c r="D7526" i="3"/>
  <c r="A7526" i="3"/>
  <c r="G7525" i="3"/>
  <c r="H7525" i="3" s="1"/>
  <c r="D7525" i="3"/>
  <c r="A7525" i="3"/>
  <c r="G7524" i="3"/>
  <c r="H7524" i="3" s="1"/>
  <c r="D7524" i="3"/>
  <c r="A7524" i="3"/>
  <c r="G7523" i="3"/>
  <c r="H7523" i="3" s="1"/>
  <c r="D7523" i="3"/>
  <c r="A7523" i="3"/>
  <c r="G7522" i="3"/>
  <c r="H7522" i="3" s="1"/>
  <c r="D7522" i="3"/>
  <c r="A7522" i="3"/>
  <c r="G7521" i="3"/>
  <c r="H7521" i="3" s="1"/>
  <c r="D7521" i="3"/>
  <c r="A7521" i="3"/>
  <c r="G7520" i="3"/>
  <c r="H7520" i="3" s="1"/>
  <c r="D7520" i="3"/>
  <c r="A7520" i="3"/>
  <c r="G7519" i="3"/>
  <c r="H7519" i="3" s="1"/>
  <c r="D7519" i="3"/>
  <c r="A7519" i="3"/>
  <c r="G7518" i="3"/>
  <c r="H7518" i="3" s="1"/>
  <c r="D7518" i="3"/>
  <c r="A7518" i="3"/>
  <c r="G7517" i="3"/>
  <c r="H7517" i="3" s="1"/>
  <c r="D7517" i="3"/>
  <c r="A7517" i="3"/>
  <c r="G7516" i="3"/>
  <c r="H7516" i="3" s="1"/>
  <c r="D7516" i="3"/>
  <c r="A7516" i="3"/>
  <c r="G7515" i="3"/>
  <c r="H7515" i="3" s="1"/>
  <c r="D7515" i="3"/>
  <c r="A7515" i="3"/>
  <c r="G7514" i="3"/>
  <c r="H7514" i="3" s="1"/>
  <c r="D7514" i="3"/>
  <c r="A7514" i="3"/>
  <c r="G7513" i="3"/>
  <c r="H7513" i="3" s="1"/>
  <c r="D7513" i="3"/>
  <c r="A7513" i="3"/>
  <c r="G7512" i="3"/>
  <c r="H7512" i="3" s="1"/>
  <c r="D7512" i="3"/>
  <c r="A7512" i="3"/>
  <c r="G7511" i="3"/>
  <c r="H7511" i="3" s="1"/>
  <c r="D7511" i="3"/>
  <c r="A7511" i="3"/>
  <c r="G7510" i="3"/>
  <c r="H7510" i="3" s="1"/>
  <c r="D7510" i="3"/>
  <c r="A7510" i="3"/>
  <c r="G7509" i="3"/>
  <c r="H7509" i="3" s="1"/>
  <c r="D7509" i="3"/>
  <c r="A7509" i="3"/>
  <c r="G7508" i="3"/>
  <c r="H7508" i="3" s="1"/>
  <c r="D7508" i="3"/>
  <c r="A7508" i="3"/>
  <c r="G7507" i="3"/>
  <c r="H7507" i="3" s="1"/>
  <c r="D7507" i="3"/>
  <c r="A7507" i="3"/>
  <c r="G7506" i="3"/>
  <c r="H7506" i="3" s="1"/>
  <c r="D7506" i="3"/>
  <c r="A7506" i="3"/>
  <c r="G7505" i="3"/>
  <c r="H7505" i="3" s="1"/>
  <c r="D7505" i="3"/>
  <c r="A7505" i="3"/>
  <c r="G7504" i="3"/>
  <c r="H7504" i="3" s="1"/>
  <c r="D7504" i="3"/>
  <c r="A7504" i="3"/>
  <c r="G7503" i="3"/>
  <c r="H7503" i="3" s="1"/>
  <c r="D7503" i="3"/>
  <c r="A7503" i="3"/>
  <c r="G7502" i="3"/>
  <c r="H7502" i="3" s="1"/>
  <c r="D7502" i="3"/>
  <c r="A7502" i="3"/>
  <c r="G7501" i="3"/>
  <c r="H7501" i="3" s="1"/>
  <c r="D7501" i="3"/>
  <c r="A7501" i="3"/>
  <c r="G7500" i="3"/>
  <c r="H7500" i="3" s="1"/>
  <c r="D7500" i="3"/>
  <c r="A7500" i="3"/>
  <c r="G7499" i="3"/>
  <c r="H7499" i="3" s="1"/>
  <c r="D7499" i="3"/>
  <c r="A7499" i="3"/>
  <c r="G7498" i="3"/>
  <c r="H7498" i="3" s="1"/>
  <c r="D7498" i="3"/>
  <c r="A7498" i="3"/>
  <c r="G7497" i="3"/>
  <c r="H7497" i="3" s="1"/>
  <c r="D7497" i="3"/>
  <c r="A7497" i="3"/>
  <c r="G7496" i="3"/>
  <c r="H7496" i="3" s="1"/>
  <c r="D7496" i="3"/>
  <c r="A7496" i="3"/>
  <c r="G7495" i="3"/>
  <c r="H7495" i="3" s="1"/>
  <c r="D7495" i="3"/>
  <c r="A7495" i="3"/>
  <c r="G7494" i="3"/>
  <c r="H7494" i="3" s="1"/>
  <c r="D7494" i="3"/>
  <c r="A7494" i="3"/>
  <c r="G7493" i="3"/>
  <c r="H7493" i="3" s="1"/>
  <c r="D7493" i="3"/>
  <c r="A7493" i="3"/>
  <c r="G7492" i="3"/>
  <c r="H7492" i="3" s="1"/>
  <c r="D7492" i="3"/>
  <c r="A7492" i="3"/>
  <c r="G7491" i="3"/>
  <c r="H7491" i="3" s="1"/>
  <c r="D7491" i="3"/>
  <c r="A7491" i="3"/>
  <c r="G7490" i="3"/>
  <c r="H7490" i="3" s="1"/>
  <c r="D7490" i="3"/>
  <c r="A7490" i="3"/>
  <c r="G7489" i="3"/>
  <c r="H7489" i="3" s="1"/>
  <c r="D7489" i="3"/>
  <c r="A7489" i="3"/>
  <c r="G7488" i="3"/>
  <c r="H7488" i="3" s="1"/>
  <c r="D7488" i="3"/>
  <c r="A7488" i="3"/>
  <c r="G7487" i="3"/>
  <c r="H7487" i="3" s="1"/>
  <c r="D7487" i="3"/>
  <c r="A7487" i="3"/>
  <c r="G7486" i="3"/>
  <c r="H7486" i="3" s="1"/>
  <c r="D7486" i="3"/>
  <c r="A7486" i="3"/>
  <c r="G7485" i="3"/>
  <c r="H7485" i="3" s="1"/>
  <c r="D7485" i="3"/>
  <c r="A7485" i="3"/>
  <c r="G7484" i="3"/>
  <c r="H7484" i="3" s="1"/>
  <c r="D7484" i="3"/>
  <c r="A7484" i="3"/>
  <c r="G7483" i="3"/>
  <c r="H7483" i="3" s="1"/>
  <c r="D7483" i="3"/>
  <c r="A7483" i="3"/>
  <c r="G7482" i="3"/>
  <c r="H7482" i="3" s="1"/>
  <c r="D7482" i="3"/>
  <c r="A7482" i="3"/>
  <c r="G7481" i="3"/>
  <c r="H7481" i="3" s="1"/>
  <c r="D7481" i="3"/>
  <c r="A7481" i="3"/>
  <c r="G7480" i="3"/>
  <c r="H7480" i="3" s="1"/>
  <c r="D7480" i="3"/>
  <c r="A7480" i="3"/>
  <c r="G7479" i="3"/>
  <c r="H7479" i="3" s="1"/>
  <c r="D7479" i="3"/>
  <c r="A7479" i="3"/>
  <c r="G7478" i="3"/>
  <c r="H7478" i="3" s="1"/>
  <c r="D7478" i="3"/>
  <c r="A7478" i="3"/>
  <c r="G7477" i="3"/>
  <c r="H7477" i="3" s="1"/>
  <c r="D7477" i="3"/>
  <c r="A7477" i="3"/>
  <c r="G7476" i="3"/>
  <c r="H7476" i="3" s="1"/>
  <c r="D7476" i="3"/>
  <c r="A7476" i="3"/>
  <c r="G7475" i="3"/>
  <c r="H7475" i="3" s="1"/>
  <c r="D7475" i="3"/>
  <c r="A7475" i="3"/>
  <c r="G7474" i="3"/>
  <c r="H7474" i="3" s="1"/>
  <c r="D7474" i="3"/>
  <c r="A7474" i="3"/>
  <c r="G7473" i="3"/>
  <c r="H7473" i="3" s="1"/>
  <c r="D7473" i="3"/>
  <c r="A7473" i="3"/>
  <c r="G7472" i="3"/>
  <c r="H7472" i="3" s="1"/>
  <c r="D7472" i="3"/>
  <c r="A7472" i="3"/>
  <c r="G7471" i="3"/>
  <c r="H7471" i="3" s="1"/>
  <c r="D7471" i="3"/>
  <c r="A7471" i="3"/>
  <c r="G7470" i="3"/>
  <c r="H7470" i="3" s="1"/>
  <c r="D7470" i="3"/>
  <c r="A7470" i="3"/>
  <c r="G7469" i="3"/>
  <c r="H7469" i="3" s="1"/>
  <c r="D7469" i="3"/>
  <c r="A7469" i="3"/>
  <c r="G7468" i="3"/>
  <c r="H7468" i="3" s="1"/>
  <c r="D7468" i="3"/>
  <c r="A7468" i="3"/>
  <c r="G7467" i="3"/>
  <c r="H7467" i="3" s="1"/>
  <c r="D7467" i="3"/>
  <c r="A7467" i="3"/>
  <c r="G7466" i="3"/>
  <c r="H7466" i="3" s="1"/>
  <c r="D7466" i="3"/>
  <c r="A7466" i="3"/>
  <c r="G7465" i="3"/>
  <c r="H7465" i="3" s="1"/>
  <c r="D7465" i="3"/>
  <c r="A7465" i="3"/>
  <c r="G7464" i="3"/>
  <c r="H7464" i="3" s="1"/>
  <c r="D7464" i="3"/>
  <c r="A7464" i="3"/>
  <c r="G7463" i="3"/>
  <c r="H7463" i="3" s="1"/>
  <c r="D7463" i="3"/>
  <c r="A7463" i="3"/>
  <c r="G7462" i="3"/>
  <c r="H7462" i="3" s="1"/>
  <c r="D7462" i="3"/>
  <c r="A7462" i="3"/>
  <c r="G7461" i="3"/>
  <c r="H7461" i="3" s="1"/>
  <c r="D7461" i="3"/>
  <c r="A7461" i="3"/>
  <c r="G7460" i="3"/>
  <c r="H7460" i="3" s="1"/>
  <c r="D7460" i="3"/>
  <c r="A7460" i="3"/>
  <c r="G7459" i="3"/>
  <c r="H7459" i="3" s="1"/>
  <c r="D7459" i="3"/>
  <c r="A7459" i="3"/>
  <c r="G7458" i="3"/>
  <c r="H7458" i="3" s="1"/>
  <c r="D7458" i="3"/>
  <c r="A7458" i="3"/>
  <c r="G7457" i="3"/>
  <c r="H7457" i="3" s="1"/>
  <c r="D7457" i="3"/>
  <c r="A7457" i="3"/>
  <c r="G7456" i="3"/>
  <c r="H7456" i="3" s="1"/>
  <c r="D7456" i="3"/>
  <c r="A7456" i="3"/>
  <c r="G7455" i="3"/>
  <c r="H7455" i="3" s="1"/>
  <c r="D7455" i="3"/>
  <c r="A7455" i="3"/>
  <c r="G7454" i="3"/>
  <c r="H7454" i="3" s="1"/>
  <c r="D7454" i="3"/>
  <c r="A7454" i="3"/>
  <c r="G7453" i="3"/>
  <c r="H7453" i="3" s="1"/>
  <c r="D7453" i="3"/>
  <c r="A7453" i="3"/>
  <c r="G7452" i="3"/>
  <c r="H7452" i="3" s="1"/>
  <c r="D7452" i="3"/>
  <c r="A7452" i="3"/>
  <c r="G7451" i="3"/>
  <c r="H7451" i="3" s="1"/>
  <c r="D7451" i="3"/>
  <c r="A7451" i="3"/>
  <c r="G7450" i="3"/>
  <c r="H7450" i="3" s="1"/>
  <c r="D7450" i="3"/>
  <c r="A7450" i="3"/>
  <c r="G7449" i="3"/>
  <c r="H7449" i="3" s="1"/>
  <c r="D7449" i="3"/>
  <c r="A7449" i="3"/>
  <c r="G7448" i="3"/>
  <c r="H7448" i="3" s="1"/>
  <c r="D7448" i="3"/>
  <c r="A7448" i="3"/>
  <c r="G7447" i="3"/>
  <c r="H7447" i="3" s="1"/>
  <c r="D7447" i="3"/>
  <c r="A7447" i="3"/>
  <c r="G7446" i="3"/>
  <c r="H7446" i="3" s="1"/>
  <c r="D7446" i="3"/>
  <c r="A7446" i="3"/>
  <c r="G7445" i="3"/>
  <c r="H7445" i="3" s="1"/>
  <c r="D7445" i="3"/>
  <c r="A7445" i="3"/>
  <c r="G7444" i="3"/>
  <c r="H7444" i="3" s="1"/>
  <c r="D7444" i="3"/>
  <c r="A7444" i="3"/>
  <c r="G7443" i="3"/>
  <c r="H7443" i="3" s="1"/>
  <c r="D7443" i="3"/>
  <c r="A7443" i="3"/>
  <c r="G7442" i="3"/>
  <c r="H7442" i="3" s="1"/>
  <c r="D7442" i="3"/>
  <c r="A7442" i="3"/>
  <c r="G7441" i="3"/>
  <c r="H7441" i="3" s="1"/>
  <c r="D7441" i="3"/>
  <c r="A7441" i="3"/>
  <c r="G7440" i="3"/>
  <c r="H7440" i="3" s="1"/>
  <c r="D7440" i="3"/>
  <c r="A7440" i="3"/>
  <c r="G7439" i="3"/>
  <c r="H7439" i="3" s="1"/>
  <c r="D7439" i="3"/>
  <c r="A7439" i="3"/>
  <c r="G7438" i="3"/>
  <c r="H7438" i="3" s="1"/>
  <c r="D7438" i="3"/>
  <c r="A7438" i="3"/>
  <c r="G7437" i="3"/>
  <c r="H7437" i="3" s="1"/>
  <c r="D7437" i="3"/>
  <c r="A7437" i="3"/>
  <c r="G7436" i="3"/>
  <c r="H7436" i="3" s="1"/>
  <c r="D7436" i="3"/>
  <c r="A7436" i="3"/>
  <c r="G7435" i="3"/>
  <c r="H7435" i="3" s="1"/>
  <c r="D7435" i="3"/>
  <c r="A7435" i="3"/>
  <c r="G7434" i="3"/>
  <c r="H7434" i="3" s="1"/>
  <c r="D7434" i="3"/>
  <c r="A7434" i="3"/>
  <c r="G7433" i="3"/>
  <c r="H7433" i="3" s="1"/>
  <c r="D7433" i="3"/>
  <c r="A7433" i="3"/>
  <c r="G7432" i="3"/>
  <c r="H7432" i="3" s="1"/>
  <c r="D7432" i="3"/>
  <c r="A7432" i="3"/>
  <c r="G7431" i="3"/>
  <c r="H7431" i="3" s="1"/>
  <c r="D7431" i="3"/>
  <c r="A7431" i="3"/>
  <c r="G7430" i="3"/>
  <c r="H7430" i="3" s="1"/>
  <c r="D7430" i="3"/>
  <c r="A7430" i="3"/>
  <c r="G7429" i="3"/>
  <c r="H7429" i="3" s="1"/>
  <c r="D7429" i="3"/>
  <c r="A7429" i="3"/>
  <c r="G7428" i="3"/>
  <c r="H7428" i="3" s="1"/>
  <c r="D7428" i="3"/>
  <c r="A7428" i="3"/>
  <c r="G7427" i="3"/>
  <c r="H7427" i="3" s="1"/>
  <c r="D7427" i="3"/>
  <c r="A7427" i="3"/>
  <c r="G7426" i="3"/>
  <c r="H7426" i="3" s="1"/>
  <c r="D7426" i="3"/>
  <c r="A7426" i="3"/>
  <c r="G7425" i="3"/>
  <c r="H7425" i="3" s="1"/>
  <c r="D7425" i="3"/>
  <c r="A7425" i="3"/>
  <c r="G7424" i="3"/>
  <c r="H7424" i="3" s="1"/>
  <c r="D7424" i="3"/>
  <c r="A7424" i="3"/>
  <c r="G7423" i="3"/>
  <c r="H7423" i="3" s="1"/>
  <c r="D7423" i="3"/>
  <c r="A7423" i="3"/>
  <c r="G7422" i="3"/>
  <c r="H7422" i="3" s="1"/>
  <c r="D7422" i="3"/>
  <c r="A7422" i="3"/>
  <c r="G7421" i="3"/>
  <c r="H7421" i="3" s="1"/>
  <c r="D7421" i="3"/>
  <c r="A7421" i="3"/>
  <c r="G7420" i="3"/>
  <c r="H7420" i="3" s="1"/>
  <c r="D7420" i="3"/>
  <c r="A7420" i="3"/>
  <c r="G7419" i="3"/>
  <c r="H7419" i="3" s="1"/>
  <c r="D7419" i="3"/>
  <c r="A7419" i="3"/>
  <c r="G7418" i="3"/>
  <c r="H7418" i="3" s="1"/>
  <c r="D7418" i="3"/>
  <c r="A7418" i="3"/>
  <c r="G7417" i="3"/>
  <c r="H7417" i="3" s="1"/>
  <c r="D7417" i="3"/>
  <c r="A7417" i="3"/>
  <c r="G7416" i="3"/>
  <c r="H7416" i="3" s="1"/>
  <c r="D7416" i="3"/>
  <c r="A7416" i="3"/>
  <c r="G7415" i="3"/>
  <c r="H7415" i="3" s="1"/>
  <c r="D7415" i="3"/>
  <c r="A7415" i="3"/>
  <c r="G7414" i="3"/>
  <c r="H7414" i="3" s="1"/>
  <c r="D7414" i="3"/>
  <c r="A7414" i="3"/>
  <c r="G7413" i="3"/>
  <c r="H7413" i="3" s="1"/>
  <c r="D7413" i="3"/>
  <c r="A7413" i="3"/>
  <c r="G7412" i="3"/>
  <c r="H7412" i="3" s="1"/>
  <c r="D7412" i="3"/>
  <c r="A7412" i="3"/>
  <c r="G7411" i="3"/>
  <c r="H7411" i="3" s="1"/>
  <c r="D7411" i="3"/>
  <c r="A7411" i="3"/>
  <c r="G7410" i="3"/>
  <c r="H7410" i="3" s="1"/>
  <c r="D7410" i="3"/>
  <c r="A7410" i="3"/>
  <c r="G7409" i="3"/>
  <c r="H7409" i="3" s="1"/>
  <c r="D7409" i="3"/>
  <c r="A7409" i="3"/>
  <c r="G7408" i="3"/>
  <c r="H7408" i="3" s="1"/>
  <c r="D7408" i="3"/>
  <c r="A7408" i="3"/>
  <c r="G7407" i="3"/>
  <c r="H7407" i="3" s="1"/>
  <c r="D7407" i="3"/>
  <c r="A7407" i="3"/>
  <c r="G7406" i="3"/>
  <c r="H7406" i="3" s="1"/>
  <c r="D7406" i="3"/>
  <c r="A7406" i="3"/>
  <c r="G7405" i="3"/>
  <c r="H7405" i="3" s="1"/>
  <c r="D7405" i="3"/>
  <c r="A7405" i="3"/>
  <c r="G7404" i="3"/>
  <c r="H7404" i="3" s="1"/>
  <c r="D7404" i="3"/>
  <c r="A7404" i="3"/>
  <c r="G7403" i="3"/>
  <c r="H7403" i="3" s="1"/>
  <c r="D7403" i="3"/>
  <c r="A7403" i="3"/>
  <c r="G7402" i="3"/>
  <c r="H7402" i="3" s="1"/>
  <c r="D7402" i="3"/>
  <c r="A7402" i="3"/>
  <c r="G7401" i="3"/>
  <c r="H7401" i="3" s="1"/>
  <c r="D7401" i="3"/>
  <c r="A7401" i="3"/>
  <c r="G7400" i="3"/>
  <c r="H7400" i="3" s="1"/>
  <c r="D7400" i="3"/>
  <c r="A7400" i="3"/>
  <c r="G7399" i="3"/>
  <c r="H7399" i="3" s="1"/>
  <c r="D7399" i="3"/>
  <c r="A7399" i="3"/>
  <c r="G7398" i="3"/>
  <c r="H7398" i="3" s="1"/>
  <c r="D7398" i="3"/>
  <c r="A7398" i="3"/>
  <c r="G7397" i="3"/>
  <c r="H7397" i="3" s="1"/>
  <c r="D7397" i="3"/>
  <c r="A7397" i="3"/>
  <c r="G7396" i="3"/>
  <c r="H7396" i="3" s="1"/>
  <c r="D7396" i="3"/>
  <c r="A7396" i="3"/>
  <c r="G7395" i="3"/>
  <c r="H7395" i="3" s="1"/>
  <c r="D7395" i="3"/>
  <c r="A7395" i="3"/>
  <c r="G7394" i="3"/>
  <c r="H7394" i="3" s="1"/>
  <c r="D7394" i="3"/>
  <c r="A7394" i="3"/>
  <c r="G7393" i="3"/>
  <c r="H7393" i="3" s="1"/>
  <c r="D7393" i="3"/>
  <c r="A7393" i="3"/>
  <c r="G7392" i="3"/>
  <c r="H7392" i="3" s="1"/>
  <c r="D7392" i="3"/>
  <c r="A7392" i="3"/>
  <c r="G7391" i="3"/>
  <c r="H7391" i="3" s="1"/>
  <c r="D7391" i="3"/>
  <c r="A7391" i="3"/>
  <c r="G7390" i="3"/>
  <c r="H7390" i="3" s="1"/>
  <c r="D7390" i="3"/>
  <c r="A7390" i="3"/>
  <c r="G7389" i="3"/>
  <c r="H7389" i="3" s="1"/>
  <c r="D7389" i="3"/>
  <c r="A7389" i="3"/>
  <c r="G7388" i="3"/>
  <c r="H7388" i="3" s="1"/>
  <c r="D7388" i="3"/>
  <c r="A7388" i="3"/>
  <c r="G7387" i="3"/>
  <c r="H7387" i="3" s="1"/>
  <c r="D7387" i="3"/>
  <c r="A7387" i="3"/>
  <c r="G7386" i="3"/>
  <c r="H7386" i="3" s="1"/>
  <c r="D7386" i="3"/>
  <c r="A7386" i="3"/>
  <c r="G7385" i="3"/>
  <c r="H7385" i="3" s="1"/>
  <c r="D7385" i="3"/>
  <c r="A7385" i="3"/>
  <c r="G7384" i="3"/>
  <c r="H7384" i="3" s="1"/>
  <c r="D7384" i="3"/>
  <c r="A7384" i="3"/>
  <c r="G7383" i="3"/>
  <c r="H7383" i="3" s="1"/>
  <c r="D7383" i="3"/>
  <c r="A7383" i="3"/>
  <c r="G7382" i="3"/>
  <c r="H7382" i="3" s="1"/>
  <c r="D7382" i="3"/>
  <c r="A7382" i="3"/>
  <c r="G7381" i="3"/>
  <c r="H7381" i="3" s="1"/>
  <c r="D7381" i="3"/>
  <c r="A7381" i="3"/>
  <c r="G7380" i="3"/>
  <c r="H7380" i="3" s="1"/>
  <c r="D7380" i="3"/>
  <c r="A7380" i="3"/>
  <c r="G7379" i="3"/>
  <c r="H7379" i="3" s="1"/>
  <c r="D7379" i="3"/>
  <c r="A7379" i="3"/>
  <c r="G7378" i="3"/>
  <c r="H7378" i="3" s="1"/>
  <c r="D7378" i="3"/>
  <c r="A7378" i="3"/>
  <c r="G7377" i="3"/>
  <c r="H7377" i="3" s="1"/>
  <c r="D7377" i="3"/>
  <c r="A7377" i="3"/>
  <c r="G7376" i="3"/>
  <c r="H7376" i="3" s="1"/>
  <c r="D7376" i="3"/>
  <c r="A7376" i="3"/>
  <c r="G7375" i="3"/>
  <c r="H7375" i="3" s="1"/>
  <c r="D7375" i="3"/>
  <c r="A7375" i="3"/>
  <c r="G7374" i="3"/>
  <c r="H7374" i="3" s="1"/>
  <c r="D7374" i="3"/>
  <c r="A7374" i="3"/>
  <c r="G7373" i="3"/>
  <c r="H7373" i="3" s="1"/>
  <c r="D7373" i="3"/>
  <c r="A7373" i="3"/>
  <c r="G7372" i="3"/>
  <c r="H7372" i="3" s="1"/>
  <c r="D7372" i="3"/>
  <c r="A7372" i="3"/>
  <c r="G7371" i="3"/>
  <c r="H7371" i="3" s="1"/>
  <c r="D7371" i="3"/>
  <c r="A7371" i="3"/>
  <c r="G7370" i="3"/>
  <c r="H7370" i="3" s="1"/>
  <c r="D7370" i="3"/>
  <c r="A7370" i="3"/>
  <c r="G7369" i="3"/>
  <c r="H7369" i="3" s="1"/>
  <c r="D7369" i="3"/>
  <c r="A7369" i="3"/>
  <c r="G7368" i="3"/>
  <c r="H7368" i="3" s="1"/>
  <c r="D7368" i="3"/>
  <c r="A7368" i="3"/>
  <c r="G7367" i="3"/>
  <c r="H7367" i="3" s="1"/>
  <c r="D7367" i="3"/>
  <c r="A7367" i="3"/>
  <c r="G7366" i="3"/>
  <c r="H7366" i="3" s="1"/>
  <c r="D7366" i="3"/>
  <c r="A7366" i="3"/>
  <c r="G7365" i="3"/>
  <c r="H7365" i="3" s="1"/>
  <c r="D7365" i="3"/>
  <c r="A7365" i="3"/>
  <c r="G7364" i="3"/>
  <c r="H7364" i="3" s="1"/>
  <c r="D7364" i="3"/>
  <c r="A7364" i="3"/>
  <c r="G7363" i="3"/>
  <c r="H7363" i="3" s="1"/>
  <c r="D7363" i="3"/>
  <c r="A7363" i="3"/>
  <c r="G7362" i="3"/>
  <c r="H7362" i="3" s="1"/>
  <c r="D7362" i="3"/>
  <c r="A7362" i="3"/>
  <c r="G7361" i="3"/>
  <c r="H7361" i="3" s="1"/>
  <c r="D7361" i="3"/>
  <c r="A7361" i="3"/>
  <c r="G7360" i="3"/>
  <c r="H7360" i="3" s="1"/>
  <c r="D7360" i="3"/>
  <c r="A7360" i="3"/>
  <c r="G7359" i="3"/>
  <c r="H7359" i="3" s="1"/>
  <c r="D7359" i="3"/>
  <c r="A7359" i="3"/>
  <c r="G7358" i="3"/>
  <c r="H7358" i="3" s="1"/>
  <c r="D7358" i="3"/>
  <c r="A7358" i="3"/>
  <c r="G7357" i="3"/>
  <c r="H7357" i="3" s="1"/>
  <c r="D7357" i="3"/>
  <c r="A7357" i="3"/>
  <c r="G7356" i="3"/>
  <c r="H7356" i="3" s="1"/>
  <c r="D7356" i="3"/>
  <c r="A7356" i="3"/>
  <c r="G7355" i="3"/>
  <c r="H7355" i="3" s="1"/>
  <c r="D7355" i="3"/>
  <c r="A7355" i="3"/>
  <c r="G7354" i="3"/>
  <c r="H7354" i="3" s="1"/>
  <c r="D7354" i="3"/>
  <c r="A7354" i="3"/>
  <c r="G7353" i="3"/>
  <c r="H7353" i="3" s="1"/>
  <c r="D7353" i="3"/>
  <c r="A7353" i="3"/>
  <c r="G7352" i="3"/>
  <c r="H7352" i="3" s="1"/>
  <c r="D7352" i="3"/>
  <c r="A7352" i="3"/>
  <c r="G7351" i="3"/>
  <c r="H7351" i="3" s="1"/>
  <c r="D7351" i="3"/>
  <c r="A7351" i="3"/>
  <c r="G7350" i="3"/>
  <c r="H7350" i="3" s="1"/>
  <c r="D7350" i="3"/>
  <c r="A7350" i="3"/>
  <c r="G7349" i="3"/>
  <c r="H7349" i="3" s="1"/>
  <c r="D7349" i="3"/>
  <c r="A7349" i="3"/>
  <c r="G7348" i="3"/>
  <c r="H7348" i="3" s="1"/>
  <c r="D7348" i="3"/>
  <c r="A7348" i="3"/>
  <c r="G7347" i="3"/>
  <c r="H7347" i="3" s="1"/>
  <c r="D7347" i="3"/>
  <c r="A7347" i="3"/>
  <c r="G7346" i="3"/>
  <c r="H7346" i="3" s="1"/>
  <c r="D7346" i="3"/>
  <c r="A7346" i="3"/>
  <c r="G7345" i="3"/>
  <c r="H7345" i="3" s="1"/>
  <c r="D7345" i="3"/>
  <c r="A7345" i="3"/>
  <c r="G7344" i="3"/>
  <c r="H7344" i="3" s="1"/>
  <c r="D7344" i="3"/>
  <c r="A7344" i="3"/>
  <c r="G7343" i="3"/>
  <c r="H7343" i="3" s="1"/>
  <c r="D7343" i="3"/>
  <c r="A7343" i="3"/>
  <c r="G7342" i="3"/>
  <c r="H7342" i="3" s="1"/>
  <c r="D7342" i="3"/>
  <c r="A7342" i="3"/>
  <c r="G7341" i="3"/>
  <c r="H7341" i="3" s="1"/>
  <c r="D7341" i="3"/>
  <c r="A7341" i="3"/>
  <c r="G7340" i="3"/>
  <c r="H7340" i="3" s="1"/>
  <c r="D7340" i="3"/>
  <c r="A7340" i="3"/>
  <c r="G7339" i="3"/>
  <c r="H7339" i="3" s="1"/>
  <c r="D7339" i="3"/>
  <c r="A7339" i="3"/>
  <c r="G7338" i="3"/>
  <c r="H7338" i="3" s="1"/>
  <c r="D7338" i="3"/>
  <c r="A7338" i="3"/>
  <c r="G7337" i="3"/>
  <c r="H7337" i="3" s="1"/>
  <c r="D7337" i="3"/>
  <c r="A7337" i="3"/>
  <c r="G7336" i="3"/>
  <c r="H7336" i="3" s="1"/>
  <c r="D7336" i="3"/>
  <c r="A7336" i="3"/>
  <c r="G7335" i="3"/>
  <c r="H7335" i="3" s="1"/>
  <c r="D7335" i="3"/>
  <c r="A7335" i="3"/>
  <c r="G7334" i="3"/>
  <c r="H7334" i="3" s="1"/>
  <c r="D7334" i="3"/>
  <c r="A7334" i="3"/>
  <c r="G7333" i="3"/>
  <c r="H7333" i="3" s="1"/>
  <c r="D7333" i="3"/>
  <c r="A7333" i="3"/>
  <c r="G7332" i="3"/>
  <c r="H7332" i="3" s="1"/>
  <c r="D7332" i="3"/>
  <c r="A7332" i="3"/>
  <c r="G7331" i="3"/>
  <c r="H7331" i="3" s="1"/>
  <c r="D7331" i="3"/>
  <c r="A7331" i="3"/>
  <c r="G7330" i="3"/>
  <c r="H7330" i="3" s="1"/>
  <c r="D7330" i="3"/>
  <c r="A7330" i="3"/>
  <c r="G7329" i="3"/>
  <c r="H7329" i="3" s="1"/>
  <c r="D7329" i="3"/>
  <c r="A7329" i="3"/>
  <c r="G7328" i="3"/>
  <c r="H7328" i="3" s="1"/>
  <c r="D7328" i="3"/>
  <c r="A7328" i="3"/>
  <c r="G7327" i="3"/>
  <c r="H7327" i="3" s="1"/>
  <c r="D7327" i="3"/>
  <c r="A7327" i="3"/>
  <c r="G7326" i="3"/>
  <c r="H7326" i="3" s="1"/>
  <c r="D7326" i="3"/>
  <c r="A7326" i="3"/>
  <c r="G7325" i="3"/>
  <c r="H7325" i="3" s="1"/>
  <c r="D7325" i="3"/>
  <c r="A7325" i="3"/>
  <c r="G7324" i="3"/>
  <c r="H7324" i="3" s="1"/>
  <c r="D7324" i="3"/>
  <c r="A7324" i="3"/>
  <c r="G7323" i="3"/>
  <c r="H7323" i="3" s="1"/>
  <c r="D7323" i="3"/>
  <c r="A7323" i="3"/>
  <c r="G7322" i="3"/>
  <c r="H7322" i="3" s="1"/>
  <c r="D7322" i="3"/>
  <c r="A7322" i="3"/>
  <c r="G7321" i="3"/>
  <c r="H7321" i="3" s="1"/>
  <c r="D7321" i="3"/>
  <c r="A7321" i="3"/>
  <c r="G7320" i="3"/>
  <c r="H7320" i="3" s="1"/>
  <c r="D7320" i="3"/>
  <c r="A7320" i="3"/>
  <c r="G7319" i="3"/>
  <c r="H7319" i="3" s="1"/>
  <c r="D7319" i="3"/>
  <c r="A7319" i="3"/>
  <c r="G7318" i="3"/>
  <c r="H7318" i="3" s="1"/>
  <c r="D7318" i="3"/>
  <c r="A7318" i="3"/>
  <c r="G7317" i="3"/>
  <c r="H7317" i="3" s="1"/>
  <c r="D7317" i="3"/>
  <c r="A7317" i="3"/>
  <c r="G7316" i="3"/>
  <c r="H7316" i="3" s="1"/>
  <c r="D7316" i="3"/>
  <c r="A7316" i="3"/>
  <c r="G7315" i="3"/>
  <c r="H7315" i="3" s="1"/>
  <c r="D7315" i="3"/>
  <c r="A7315" i="3"/>
  <c r="G7314" i="3"/>
  <c r="H7314" i="3" s="1"/>
  <c r="D7314" i="3"/>
  <c r="A7314" i="3"/>
  <c r="G7313" i="3"/>
  <c r="H7313" i="3" s="1"/>
  <c r="D7313" i="3"/>
  <c r="A7313" i="3"/>
  <c r="G7312" i="3"/>
  <c r="H7312" i="3" s="1"/>
  <c r="D7312" i="3"/>
  <c r="A7312" i="3"/>
  <c r="G7311" i="3"/>
  <c r="H7311" i="3" s="1"/>
  <c r="D7311" i="3"/>
  <c r="A7311" i="3"/>
  <c r="G7310" i="3"/>
  <c r="H7310" i="3" s="1"/>
  <c r="D7310" i="3"/>
  <c r="A7310" i="3"/>
  <c r="G7309" i="3"/>
  <c r="H7309" i="3" s="1"/>
  <c r="D7309" i="3"/>
  <c r="A7309" i="3"/>
  <c r="G7308" i="3"/>
  <c r="H7308" i="3" s="1"/>
  <c r="D7308" i="3"/>
  <c r="A7308" i="3"/>
  <c r="G7307" i="3"/>
  <c r="H7307" i="3" s="1"/>
  <c r="D7307" i="3"/>
  <c r="A7307" i="3"/>
  <c r="G7306" i="3"/>
  <c r="H7306" i="3" s="1"/>
  <c r="D7306" i="3"/>
  <c r="A7306" i="3"/>
  <c r="G7305" i="3"/>
  <c r="H7305" i="3" s="1"/>
  <c r="D7305" i="3"/>
  <c r="A7305" i="3"/>
  <c r="G7304" i="3"/>
  <c r="H7304" i="3" s="1"/>
  <c r="D7304" i="3"/>
  <c r="A7304" i="3"/>
  <c r="G7303" i="3"/>
  <c r="H7303" i="3" s="1"/>
  <c r="D7303" i="3"/>
  <c r="A7303" i="3"/>
  <c r="G7302" i="3"/>
  <c r="H7302" i="3" s="1"/>
  <c r="D7302" i="3"/>
  <c r="A7302" i="3"/>
  <c r="G7301" i="3"/>
  <c r="H7301" i="3" s="1"/>
  <c r="D7301" i="3"/>
  <c r="A7301" i="3"/>
  <c r="G7300" i="3"/>
  <c r="H7300" i="3" s="1"/>
  <c r="D7300" i="3"/>
  <c r="A7300" i="3"/>
  <c r="G7299" i="3"/>
  <c r="H7299" i="3" s="1"/>
  <c r="D7299" i="3"/>
  <c r="A7299" i="3"/>
  <c r="G7298" i="3"/>
  <c r="H7298" i="3" s="1"/>
  <c r="D7298" i="3"/>
  <c r="A7298" i="3"/>
  <c r="G7297" i="3"/>
  <c r="H7297" i="3" s="1"/>
  <c r="D7297" i="3"/>
  <c r="A7297" i="3"/>
  <c r="G7296" i="3"/>
  <c r="H7296" i="3" s="1"/>
  <c r="D7296" i="3"/>
  <c r="A7296" i="3"/>
  <c r="G7295" i="3"/>
  <c r="H7295" i="3" s="1"/>
  <c r="D7295" i="3"/>
  <c r="A7295" i="3"/>
  <c r="G7294" i="3"/>
  <c r="H7294" i="3" s="1"/>
  <c r="D7294" i="3"/>
  <c r="A7294" i="3"/>
  <c r="G7293" i="3"/>
  <c r="H7293" i="3" s="1"/>
  <c r="D7293" i="3"/>
  <c r="A7293" i="3"/>
  <c r="G7292" i="3"/>
  <c r="H7292" i="3" s="1"/>
  <c r="D7292" i="3"/>
  <c r="A7292" i="3"/>
  <c r="G7291" i="3"/>
  <c r="H7291" i="3" s="1"/>
  <c r="D7291" i="3"/>
  <c r="A7291" i="3"/>
  <c r="G7290" i="3"/>
  <c r="H7290" i="3" s="1"/>
  <c r="D7290" i="3"/>
  <c r="A7290" i="3"/>
  <c r="G7289" i="3"/>
  <c r="H7289" i="3" s="1"/>
  <c r="D7289" i="3"/>
  <c r="A7289" i="3"/>
  <c r="G7288" i="3"/>
  <c r="H7288" i="3" s="1"/>
  <c r="D7288" i="3"/>
  <c r="A7288" i="3"/>
  <c r="G7287" i="3"/>
  <c r="H7287" i="3" s="1"/>
  <c r="D7287" i="3"/>
  <c r="A7287" i="3"/>
  <c r="G7286" i="3"/>
  <c r="H7286" i="3" s="1"/>
  <c r="D7286" i="3"/>
  <c r="A7286" i="3"/>
  <c r="G7285" i="3"/>
  <c r="H7285" i="3" s="1"/>
  <c r="D7285" i="3"/>
  <c r="A7285" i="3"/>
  <c r="G7284" i="3"/>
  <c r="H7284" i="3" s="1"/>
  <c r="D7284" i="3"/>
  <c r="A7284" i="3"/>
  <c r="G7283" i="3"/>
  <c r="H7283" i="3" s="1"/>
  <c r="D7283" i="3"/>
  <c r="A7283" i="3"/>
  <c r="G7282" i="3"/>
  <c r="H7282" i="3" s="1"/>
  <c r="D7282" i="3"/>
  <c r="A7282" i="3"/>
  <c r="G7281" i="3"/>
  <c r="H7281" i="3" s="1"/>
  <c r="D7281" i="3"/>
  <c r="A7281" i="3"/>
  <c r="G7280" i="3"/>
  <c r="H7280" i="3" s="1"/>
  <c r="D7280" i="3"/>
  <c r="A7280" i="3"/>
  <c r="G7279" i="3"/>
  <c r="H7279" i="3" s="1"/>
  <c r="D7279" i="3"/>
  <c r="A7279" i="3"/>
  <c r="G7278" i="3"/>
  <c r="H7278" i="3" s="1"/>
  <c r="D7278" i="3"/>
  <c r="A7278" i="3"/>
  <c r="G7277" i="3"/>
  <c r="H7277" i="3" s="1"/>
  <c r="D7277" i="3"/>
  <c r="A7277" i="3"/>
  <c r="G7276" i="3"/>
  <c r="H7276" i="3" s="1"/>
  <c r="D7276" i="3"/>
  <c r="A7276" i="3"/>
  <c r="G7275" i="3"/>
  <c r="H7275" i="3" s="1"/>
  <c r="D7275" i="3"/>
  <c r="A7275" i="3"/>
  <c r="G7274" i="3"/>
  <c r="H7274" i="3" s="1"/>
  <c r="D7274" i="3"/>
  <c r="A7274" i="3"/>
  <c r="G7273" i="3"/>
  <c r="H7273" i="3" s="1"/>
  <c r="D7273" i="3"/>
  <c r="A7273" i="3"/>
  <c r="G7272" i="3"/>
  <c r="H7272" i="3" s="1"/>
  <c r="D7272" i="3"/>
  <c r="A7272" i="3"/>
  <c r="G7271" i="3"/>
  <c r="H7271" i="3" s="1"/>
  <c r="D7271" i="3"/>
  <c r="A7271" i="3"/>
  <c r="G7270" i="3"/>
  <c r="H7270" i="3" s="1"/>
  <c r="D7270" i="3"/>
  <c r="A7270" i="3"/>
  <c r="G7269" i="3"/>
  <c r="H7269" i="3" s="1"/>
  <c r="D7269" i="3"/>
  <c r="A7269" i="3"/>
  <c r="G7268" i="3"/>
  <c r="H7268" i="3" s="1"/>
  <c r="D7268" i="3"/>
  <c r="A7268" i="3"/>
  <c r="G7267" i="3"/>
  <c r="H7267" i="3" s="1"/>
  <c r="D7267" i="3"/>
  <c r="A7267" i="3"/>
  <c r="G7266" i="3"/>
  <c r="H7266" i="3" s="1"/>
  <c r="D7266" i="3"/>
  <c r="A7266" i="3"/>
  <c r="G7265" i="3"/>
  <c r="H7265" i="3" s="1"/>
  <c r="D7265" i="3"/>
  <c r="A7265" i="3"/>
  <c r="G7264" i="3"/>
  <c r="H7264" i="3" s="1"/>
  <c r="D7264" i="3"/>
  <c r="A7264" i="3"/>
  <c r="G7263" i="3"/>
  <c r="H7263" i="3" s="1"/>
  <c r="D7263" i="3"/>
  <c r="A7263" i="3"/>
  <c r="G7262" i="3"/>
  <c r="H7262" i="3" s="1"/>
  <c r="D7262" i="3"/>
  <c r="A7262" i="3"/>
  <c r="G7261" i="3"/>
  <c r="H7261" i="3" s="1"/>
  <c r="D7261" i="3"/>
  <c r="A7261" i="3"/>
  <c r="G7260" i="3"/>
  <c r="H7260" i="3" s="1"/>
  <c r="D7260" i="3"/>
  <c r="A7260" i="3"/>
  <c r="G7259" i="3"/>
  <c r="H7259" i="3" s="1"/>
  <c r="D7259" i="3"/>
  <c r="A7259" i="3"/>
  <c r="G7258" i="3"/>
  <c r="H7258" i="3" s="1"/>
  <c r="D7258" i="3"/>
  <c r="A7258" i="3"/>
  <c r="G7257" i="3"/>
  <c r="H7257" i="3" s="1"/>
  <c r="D7257" i="3"/>
  <c r="A7257" i="3"/>
  <c r="G7256" i="3"/>
  <c r="H7256" i="3" s="1"/>
  <c r="D7256" i="3"/>
  <c r="A7256" i="3"/>
  <c r="G7255" i="3"/>
  <c r="H7255" i="3" s="1"/>
  <c r="D7255" i="3"/>
  <c r="A7255" i="3"/>
  <c r="G7254" i="3"/>
  <c r="H7254" i="3" s="1"/>
  <c r="D7254" i="3"/>
  <c r="A7254" i="3"/>
  <c r="G7253" i="3"/>
  <c r="H7253" i="3" s="1"/>
  <c r="D7253" i="3"/>
  <c r="A7253" i="3"/>
  <c r="G7252" i="3"/>
  <c r="H7252" i="3" s="1"/>
  <c r="D7252" i="3"/>
  <c r="A7252" i="3"/>
  <c r="G7251" i="3"/>
  <c r="H7251" i="3" s="1"/>
  <c r="D7251" i="3"/>
  <c r="A7251" i="3"/>
  <c r="G7250" i="3"/>
  <c r="H7250" i="3" s="1"/>
  <c r="D7250" i="3"/>
  <c r="A7250" i="3"/>
  <c r="G7249" i="3"/>
  <c r="H7249" i="3" s="1"/>
  <c r="D7249" i="3"/>
  <c r="A7249" i="3"/>
  <c r="G7248" i="3"/>
  <c r="H7248" i="3" s="1"/>
  <c r="D7248" i="3"/>
  <c r="A7248" i="3"/>
  <c r="G7247" i="3"/>
  <c r="H7247" i="3" s="1"/>
  <c r="D7247" i="3"/>
  <c r="A7247" i="3"/>
  <c r="G7246" i="3"/>
  <c r="H7246" i="3" s="1"/>
  <c r="D7246" i="3"/>
  <c r="A7246" i="3"/>
  <c r="G7245" i="3"/>
  <c r="H7245" i="3" s="1"/>
  <c r="D7245" i="3"/>
  <c r="A7245" i="3"/>
  <c r="G7244" i="3"/>
  <c r="H7244" i="3" s="1"/>
  <c r="D7244" i="3"/>
  <c r="A7244" i="3"/>
  <c r="G7243" i="3"/>
  <c r="H7243" i="3" s="1"/>
  <c r="D7243" i="3"/>
  <c r="A7243" i="3"/>
  <c r="G7242" i="3"/>
  <c r="H7242" i="3" s="1"/>
  <c r="D7242" i="3"/>
  <c r="A7242" i="3"/>
  <c r="G7241" i="3"/>
  <c r="H7241" i="3" s="1"/>
  <c r="D7241" i="3"/>
  <c r="A7241" i="3"/>
  <c r="G7240" i="3"/>
  <c r="H7240" i="3" s="1"/>
  <c r="D7240" i="3"/>
  <c r="A7240" i="3"/>
  <c r="G7239" i="3"/>
  <c r="H7239" i="3" s="1"/>
  <c r="D7239" i="3"/>
  <c r="A7239" i="3"/>
  <c r="G7238" i="3"/>
  <c r="H7238" i="3" s="1"/>
  <c r="D7238" i="3"/>
  <c r="A7238" i="3"/>
  <c r="G7237" i="3"/>
  <c r="H7237" i="3" s="1"/>
  <c r="D7237" i="3"/>
  <c r="A7237" i="3"/>
  <c r="G7236" i="3"/>
  <c r="H7236" i="3" s="1"/>
  <c r="D7236" i="3"/>
  <c r="A7236" i="3"/>
  <c r="G7235" i="3"/>
  <c r="H7235" i="3" s="1"/>
  <c r="D7235" i="3"/>
  <c r="A7235" i="3"/>
  <c r="G7234" i="3"/>
  <c r="H7234" i="3" s="1"/>
  <c r="D7234" i="3"/>
  <c r="A7234" i="3"/>
  <c r="G7233" i="3"/>
  <c r="H7233" i="3" s="1"/>
  <c r="D7233" i="3"/>
  <c r="A7233" i="3"/>
  <c r="G7232" i="3"/>
  <c r="H7232" i="3" s="1"/>
  <c r="D7232" i="3"/>
  <c r="A7232" i="3"/>
  <c r="G7231" i="3"/>
  <c r="H7231" i="3" s="1"/>
  <c r="D7231" i="3"/>
  <c r="A7231" i="3"/>
  <c r="G7230" i="3"/>
  <c r="H7230" i="3" s="1"/>
  <c r="D7230" i="3"/>
  <c r="A7230" i="3"/>
  <c r="G7229" i="3"/>
  <c r="H7229" i="3" s="1"/>
  <c r="D7229" i="3"/>
  <c r="A7229" i="3"/>
  <c r="G7228" i="3"/>
  <c r="H7228" i="3" s="1"/>
  <c r="D7228" i="3"/>
  <c r="A7228" i="3"/>
  <c r="G7227" i="3"/>
  <c r="H7227" i="3" s="1"/>
  <c r="D7227" i="3"/>
  <c r="A7227" i="3"/>
  <c r="G7226" i="3"/>
  <c r="H7226" i="3" s="1"/>
  <c r="D7226" i="3"/>
  <c r="A7226" i="3"/>
  <c r="G7225" i="3"/>
  <c r="H7225" i="3" s="1"/>
  <c r="D7225" i="3"/>
  <c r="A7225" i="3"/>
  <c r="G7224" i="3"/>
  <c r="H7224" i="3" s="1"/>
  <c r="D7224" i="3"/>
  <c r="A7224" i="3"/>
  <c r="G7223" i="3"/>
  <c r="H7223" i="3" s="1"/>
  <c r="D7223" i="3"/>
  <c r="A7223" i="3"/>
  <c r="G7222" i="3"/>
  <c r="H7222" i="3" s="1"/>
  <c r="D7222" i="3"/>
  <c r="A7222" i="3"/>
  <c r="G7221" i="3"/>
  <c r="H7221" i="3" s="1"/>
  <c r="D7221" i="3"/>
  <c r="A7221" i="3"/>
  <c r="G7220" i="3"/>
  <c r="H7220" i="3" s="1"/>
  <c r="D7220" i="3"/>
  <c r="A7220" i="3"/>
  <c r="G7219" i="3"/>
  <c r="H7219" i="3" s="1"/>
  <c r="D7219" i="3"/>
  <c r="A7219" i="3"/>
  <c r="G7218" i="3"/>
  <c r="H7218" i="3" s="1"/>
  <c r="D7218" i="3"/>
  <c r="A7218" i="3"/>
  <c r="G7217" i="3"/>
  <c r="H7217" i="3" s="1"/>
  <c r="D7217" i="3"/>
  <c r="A7217" i="3"/>
  <c r="G7216" i="3"/>
  <c r="H7216" i="3" s="1"/>
  <c r="D7216" i="3"/>
  <c r="A7216" i="3"/>
  <c r="G7215" i="3"/>
  <c r="H7215" i="3" s="1"/>
  <c r="D7215" i="3"/>
  <c r="A7215" i="3"/>
  <c r="G7214" i="3"/>
  <c r="H7214" i="3" s="1"/>
  <c r="D7214" i="3"/>
  <c r="A7214" i="3"/>
  <c r="G7213" i="3"/>
  <c r="H7213" i="3" s="1"/>
  <c r="D7213" i="3"/>
  <c r="A7213" i="3"/>
  <c r="G7212" i="3"/>
  <c r="H7212" i="3" s="1"/>
  <c r="D7212" i="3"/>
  <c r="A7212" i="3"/>
  <c r="G7211" i="3"/>
  <c r="H7211" i="3" s="1"/>
  <c r="D7211" i="3"/>
  <c r="A7211" i="3"/>
  <c r="G7210" i="3"/>
  <c r="H7210" i="3" s="1"/>
  <c r="D7210" i="3"/>
  <c r="A7210" i="3"/>
  <c r="G7209" i="3"/>
  <c r="H7209" i="3" s="1"/>
  <c r="D7209" i="3"/>
  <c r="A7209" i="3"/>
  <c r="G7208" i="3"/>
  <c r="H7208" i="3" s="1"/>
  <c r="D7208" i="3"/>
  <c r="A7208" i="3"/>
  <c r="G7207" i="3"/>
  <c r="H7207" i="3" s="1"/>
  <c r="D7207" i="3"/>
  <c r="A7207" i="3"/>
  <c r="G7206" i="3"/>
  <c r="H7206" i="3" s="1"/>
  <c r="D7206" i="3"/>
  <c r="A7206" i="3"/>
  <c r="G7205" i="3"/>
  <c r="H7205" i="3" s="1"/>
  <c r="D7205" i="3"/>
  <c r="A7205" i="3"/>
  <c r="G7204" i="3"/>
  <c r="H7204" i="3" s="1"/>
  <c r="D7204" i="3"/>
  <c r="A7204" i="3"/>
  <c r="G7203" i="3"/>
  <c r="H7203" i="3" s="1"/>
  <c r="D7203" i="3"/>
  <c r="A7203" i="3"/>
  <c r="G7202" i="3"/>
  <c r="H7202" i="3" s="1"/>
  <c r="D7202" i="3"/>
  <c r="A7202" i="3"/>
  <c r="G7201" i="3"/>
  <c r="H7201" i="3" s="1"/>
  <c r="D7201" i="3"/>
  <c r="A7201" i="3"/>
  <c r="G7200" i="3"/>
  <c r="H7200" i="3" s="1"/>
  <c r="D7200" i="3"/>
  <c r="A7200" i="3"/>
  <c r="G7199" i="3"/>
  <c r="H7199" i="3" s="1"/>
  <c r="D7199" i="3"/>
  <c r="A7199" i="3"/>
  <c r="G7198" i="3"/>
  <c r="H7198" i="3" s="1"/>
  <c r="D7198" i="3"/>
  <c r="A7198" i="3"/>
  <c r="G7197" i="3"/>
  <c r="H7197" i="3" s="1"/>
  <c r="D7197" i="3"/>
  <c r="A7197" i="3"/>
  <c r="G7196" i="3"/>
  <c r="H7196" i="3" s="1"/>
  <c r="D7196" i="3"/>
  <c r="A7196" i="3"/>
  <c r="G7195" i="3"/>
  <c r="H7195" i="3" s="1"/>
  <c r="D7195" i="3"/>
  <c r="A7195" i="3"/>
  <c r="G7194" i="3"/>
  <c r="H7194" i="3" s="1"/>
  <c r="D7194" i="3"/>
  <c r="A7194" i="3"/>
  <c r="G7193" i="3"/>
  <c r="H7193" i="3" s="1"/>
  <c r="D7193" i="3"/>
  <c r="A7193" i="3"/>
  <c r="G7192" i="3"/>
  <c r="H7192" i="3" s="1"/>
  <c r="D7192" i="3"/>
  <c r="A7192" i="3"/>
  <c r="G7191" i="3"/>
  <c r="H7191" i="3" s="1"/>
  <c r="D7191" i="3"/>
  <c r="A7191" i="3"/>
  <c r="G7190" i="3"/>
  <c r="H7190" i="3" s="1"/>
  <c r="D7190" i="3"/>
  <c r="A7190" i="3"/>
  <c r="G7189" i="3"/>
  <c r="H7189" i="3" s="1"/>
  <c r="D7189" i="3"/>
  <c r="A7189" i="3"/>
  <c r="G7188" i="3"/>
  <c r="H7188" i="3" s="1"/>
  <c r="D7188" i="3"/>
  <c r="A7188" i="3"/>
  <c r="G7187" i="3"/>
  <c r="H7187" i="3" s="1"/>
  <c r="D7187" i="3"/>
  <c r="A7187" i="3"/>
  <c r="G7186" i="3"/>
  <c r="H7186" i="3" s="1"/>
  <c r="D7186" i="3"/>
  <c r="A7186" i="3"/>
  <c r="G7185" i="3"/>
  <c r="H7185" i="3" s="1"/>
  <c r="D7185" i="3"/>
  <c r="A7185" i="3"/>
  <c r="G7184" i="3"/>
  <c r="H7184" i="3" s="1"/>
  <c r="D7184" i="3"/>
  <c r="A7184" i="3"/>
  <c r="G7183" i="3"/>
  <c r="H7183" i="3" s="1"/>
  <c r="D7183" i="3"/>
  <c r="A7183" i="3"/>
  <c r="G7182" i="3"/>
  <c r="H7182" i="3" s="1"/>
  <c r="D7182" i="3"/>
  <c r="A7182" i="3"/>
  <c r="G7181" i="3"/>
  <c r="H7181" i="3" s="1"/>
  <c r="D7181" i="3"/>
  <c r="A7181" i="3"/>
  <c r="G7180" i="3"/>
  <c r="H7180" i="3" s="1"/>
  <c r="D7180" i="3"/>
  <c r="A7180" i="3"/>
  <c r="G7179" i="3"/>
  <c r="H7179" i="3" s="1"/>
  <c r="D7179" i="3"/>
  <c r="A7179" i="3"/>
  <c r="G7178" i="3"/>
  <c r="H7178" i="3" s="1"/>
  <c r="D7178" i="3"/>
  <c r="A7178" i="3"/>
  <c r="G7177" i="3"/>
  <c r="H7177" i="3" s="1"/>
  <c r="D7177" i="3"/>
  <c r="A7177" i="3"/>
  <c r="G7176" i="3"/>
  <c r="H7176" i="3" s="1"/>
  <c r="D7176" i="3"/>
  <c r="A7176" i="3"/>
  <c r="G7175" i="3"/>
  <c r="H7175" i="3" s="1"/>
  <c r="D7175" i="3"/>
  <c r="A7175" i="3"/>
  <c r="G7174" i="3"/>
  <c r="H7174" i="3" s="1"/>
  <c r="D7174" i="3"/>
  <c r="A7174" i="3"/>
  <c r="G7173" i="3"/>
  <c r="H7173" i="3" s="1"/>
  <c r="D7173" i="3"/>
  <c r="A7173" i="3"/>
  <c r="G7172" i="3"/>
  <c r="H7172" i="3" s="1"/>
  <c r="D7172" i="3"/>
  <c r="A7172" i="3"/>
  <c r="G7171" i="3"/>
  <c r="H7171" i="3" s="1"/>
  <c r="D7171" i="3"/>
  <c r="A7171" i="3"/>
  <c r="G7170" i="3"/>
  <c r="H7170" i="3" s="1"/>
  <c r="D7170" i="3"/>
  <c r="A7170" i="3"/>
  <c r="G7169" i="3"/>
  <c r="H7169" i="3" s="1"/>
  <c r="D7169" i="3"/>
  <c r="A7169" i="3"/>
  <c r="G7168" i="3"/>
  <c r="H7168" i="3" s="1"/>
  <c r="D7168" i="3"/>
  <c r="A7168" i="3"/>
  <c r="G7167" i="3"/>
  <c r="H7167" i="3" s="1"/>
  <c r="D7167" i="3"/>
  <c r="A7167" i="3"/>
  <c r="G7166" i="3"/>
  <c r="H7166" i="3" s="1"/>
  <c r="D7166" i="3"/>
  <c r="A7166" i="3"/>
  <c r="G7165" i="3"/>
  <c r="H7165" i="3" s="1"/>
  <c r="D7165" i="3"/>
  <c r="A7165" i="3"/>
  <c r="G7164" i="3"/>
  <c r="H7164" i="3" s="1"/>
  <c r="D7164" i="3"/>
  <c r="A7164" i="3"/>
  <c r="G7163" i="3"/>
  <c r="H7163" i="3" s="1"/>
  <c r="D7163" i="3"/>
  <c r="A7163" i="3"/>
  <c r="G7162" i="3"/>
  <c r="H7162" i="3" s="1"/>
  <c r="D7162" i="3"/>
  <c r="A7162" i="3"/>
  <c r="G7161" i="3"/>
  <c r="H7161" i="3" s="1"/>
  <c r="D7161" i="3"/>
  <c r="A7161" i="3"/>
  <c r="G7160" i="3"/>
  <c r="H7160" i="3" s="1"/>
  <c r="D7160" i="3"/>
  <c r="A7160" i="3"/>
  <c r="G7159" i="3"/>
  <c r="H7159" i="3" s="1"/>
  <c r="D7159" i="3"/>
  <c r="A7159" i="3"/>
  <c r="G7158" i="3"/>
  <c r="H7158" i="3" s="1"/>
  <c r="D7158" i="3"/>
  <c r="A7158" i="3"/>
  <c r="G7157" i="3"/>
  <c r="H7157" i="3" s="1"/>
  <c r="D7157" i="3"/>
  <c r="A7157" i="3"/>
  <c r="G7156" i="3"/>
  <c r="H7156" i="3" s="1"/>
  <c r="D7156" i="3"/>
  <c r="A7156" i="3"/>
  <c r="G7155" i="3"/>
  <c r="H7155" i="3" s="1"/>
  <c r="D7155" i="3"/>
  <c r="A7155" i="3"/>
  <c r="G7154" i="3"/>
  <c r="H7154" i="3" s="1"/>
  <c r="D7154" i="3"/>
  <c r="A7154" i="3"/>
  <c r="G7153" i="3"/>
  <c r="H7153" i="3" s="1"/>
  <c r="D7153" i="3"/>
  <c r="A7153" i="3"/>
  <c r="G7152" i="3"/>
  <c r="H7152" i="3" s="1"/>
  <c r="D7152" i="3"/>
  <c r="A7152" i="3"/>
  <c r="G7151" i="3"/>
  <c r="H7151" i="3" s="1"/>
  <c r="D7151" i="3"/>
  <c r="A7151" i="3"/>
  <c r="G7150" i="3"/>
  <c r="H7150" i="3" s="1"/>
  <c r="D7150" i="3"/>
  <c r="A7150" i="3"/>
  <c r="G7149" i="3"/>
  <c r="H7149" i="3" s="1"/>
  <c r="D7149" i="3"/>
  <c r="A7149" i="3"/>
  <c r="G7148" i="3"/>
  <c r="H7148" i="3" s="1"/>
  <c r="D7148" i="3"/>
  <c r="A7148" i="3"/>
  <c r="G7147" i="3"/>
  <c r="H7147" i="3" s="1"/>
  <c r="D7147" i="3"/>
  <c r="A7147" i="3"/>
  <c r="G7146" i="3"/>
  <c r="H7146" i="3" s="1"/>
  <c r="D7146" i="3"/>
  <c r="A7146" i="3"/>
  <c r="G7145" i="3"/>
  <c r="H7145" i="3" s="1"/>
  <c r="D7145" i="3"/>
  <c r="A7145" i="3"/>
  <c r="G7144" i="3"/>
  <c r="H7144" i="3" s="1"/>
  <c r="D7144" i="3"/>
  <c r="A7144" i="3"/>
  <c r="G7143" i="3"/>
  <c r="H7143" i="3" s="1"/>
  <c r="D7143" i="3"/>
  <c r="A7143" i="3"/>
  <c r="G7142" i="3"/>
  <c r="H7142" i="3" s="1"/>
  <c r="D7142" i="3"/>
  <c r="A7142" i="3"/>
  <c r="G7141" i="3"/>
  <c r="H7141" i="3" s="1"/>
  <c r="D7141" i="3"/>
  <c r="A7141" i="3"/>
  <c r="G7140" i="3"/>
  <c r="H7140" i="3" s="1"/>
  <c r="D7140" i="3"/>
  <c r="A7140" i="3"/>
  <c r="G7139" i="3"/>
  <c r="H7139" i="3" s="1"/>
  <c r="D7139" i="3"/>
  <c r="A7139" i="3"/>
  <c r="G7138" i="3"/>
  <c r="H7138" i="3" s="1"/>
  <c r="D7138" i="3"/>
  <c r="A7138" i="3"/>
  <c r="G7137" i="3"/>
  <c r="H7137" i="3" s="1"/>
  <c r="D7137" i="3"/>
  <c r="A7137" i="3"/>
  <c r="G7136" i="3"/>
  <c r="H7136" i="3" s="1"/>
  <c r="D7136" i="3"/>
  <c r="A7136" i="3"/>
  <c r="G7135" i="3"/>
  <c r="H7135" i="3" s="1"/>
  <c r="D7135" i="3"/>
  <c r="A7135" i="3"/>
  <c r="G7134" i="3"/>
  <c r="H7134" i="3" s="1"/>
  <c r="D7134" i="3"/>
  <c r="A7134" i="3"/>
  <c r="G7133" i="3"/>
  <c r="H7133" i="3" s="1"/>
  <c r="D7133" i="3"/>
  <c r="A7133" i="3"/>
  <c r="G7132" i="3"/>
  <c r="H7132" i="3" s="1"/>
  <c r="D7132" i="3"/>
  <c r="A7132" i="3"/>
  <c r="G7131" i="3"/>
  <c r="H7131" i="3" s="1"/>
  <c r="D7131" i="3"/>
  <c r="A7131" i="3"/>
  <c r="G7130" i="3"/>
  <c r="H7130" i="3" s="1"/>
  <c r="D7130" i="3"/>
  <c r="A7130" i="3"/>
  <c r="G7129" i="3"/>
  <c r="H7129" i="3" s="1"/>
  <c r="D7129" i="3"/>
  <c r="A7129" i="3"/>
  <c r="G7128" i="3"/>
  <c r="H7128" i="3" s="1"/>
  <c r="D7128" i="3"/>
  <c r="A7128" i="3"/>
  <c r="G7127" i="3"/>
  <c r="H7127" i="3" s="1"/>
  <c r="D7127" i="3"/>
  <c r="A7127" i="3"/>
  <c r="G7126" i="3"/>
  <c r="H7126" i="3" s="1"/>
  <c r="D7126" i="3"/>
  <c r="A7126" i="3"/>
  <c r="G7125" i="3"/>
  <c r="H7125" i="3" s="1"/>
  <c r="D7125" i="3"/>
  <c r="A7125" i="3"/>
  <c r="G7124" i="3"/>
  <c r="H7124" i="3" s="1"/>
  <c r="D7124" i="3"/>
  <c r="A7124" i="3"/>
  <c r="G7123" i="3"/>
  <c r="H7123" i="3" s="1"/>
  <c r="D7123" i="3"/>
  <c r="A7123" i="3"/>
  <c r="G7122" i="3"/>
  <c r="H7122" i="3" s="1"/>
  <c r="D7122" i="3"/>
  <c r="A7122" i="3"/>
  <c r="G7121" i="3"/>
  <c r="H7121" i="3" s="1"/>
  <c r="D7121" i="3"/>
  <c r="A7121" i="3"/>
  <c r="G7120" i="3"/>
  <c r="H7120" i="3" s="1"/>
  <c r="D7120" i="3"/>
  <c r="A7120" i="3"/>
  <c r="G7119" i="3"/>
  <c r="H7119" i="3" s="1"/>
  <c r="D7119" i="3"/>
  <c r="A7119" i="3"/>
  <c r="G7118" i="3"/>
  <c r="H7118" i="3" s="1"/>
  <c r="D7118" i="3"/>
  <c r="A7118" i="3"/>
  <c r="G7117" i="3"/>
  <c r="H7117" i="3" s="1"/>
  <c r="D7117" i="3"/>
  <c r="A7117" i="3"/>
  <c r="G7116" i="3"/>
  <c r="H7116" i="3" s="1"/>
  <c r="D7116" i="3"/>
  <c r="A7116" i="3"/>
  <c r="G7115" i="3"/>
  <c r="H7115" i="3" s="1"/>
  <c r="D7115" i="3"/>
  <c r="A7115" i="3"/>
  <c r="G7114" i="3"/>
  <c r="H7114" i="3" s="1"/>
  <c r="D7114" i="3"/>
  <c r="A7114" i="3"/>
  <c r="G7113" i="3"/>
  <c r="H7113" i="3" s="1"/>
  <c r="D7113" i="3"/>
  <c r="A7113" i="3"/>
  <c r="G7112" i="3"/>
  <c r="H7112" i="3" s="1"/>
  <c r="D7112" i="3"/>
  <c r="A7112" i="3"/>
  <c r="G7111" i="3"/>
  <c r="H7111" i="3" s="1"/>
  <c r="D7111" i="3"/>
  <c r="A7111" i="3"/>
  <c r="G7110" i="3"/>
  <c r="H7110" i="3" s="1"/>
  <c r="D7110" i="3"/>
  <c r="A7110" i="3"/>
  <c r="G7109" i="3"/>
  <c r="H7109" i="3" s="1"/>
  <c r="D7109" i="3"/>
  <c r="A7109" i="3"/>
  <c r="G7108" i="3"/>
  <c r="H7108" i="3" s="1"/>
  <c r="D7108" i="3"/>
  <c r="A7108" i="3"/>
  <c r="G7107" i="3"/>
  <c r="H7107" i="3" s="1"/>
  <c r="D7107" i="3"/>
  <c r="A7107" i="3"/>
  <c r="G7106" i="3"/>
  <c r="H7106" i="3" s="1"/>
  <c r="D7106" i="3"/>
  <c r="A7106" i="3"/>
  <c r="G7105" i="3"/>
  <c r="H7105" i="3" s="1"/>
  <c r="D7105" i="3"/>
  <c r="A7105" i="3"/>
  <c r="G7104" i="3"/>
  <c r="H7104" i="3" s="1"/>
  <c r="D7104" i="3"/>
  <c r="A7104" i="3"/>
  <c r="G7103" i="3"/>
  <c r="H7103" i="3" s="1"/>
  <c r="D7103" i="3"/>
  <c r="A7103" i="3"/>
  <c r="G7102" i="3"/>
  <c r="H7102" i="3" s="1"/>
  <c r="D7102" i="3"/>
  <c r="A7102" i="3"/>
  <c r="G7101" i="3"/>
  <c r="H7101" i="3" s="1"/>
  <c r="D7101" i="3"/>
  <c r="A7101" i="3"/>
  <c r="G7100" i="3"/>
  <c r="H7100" i="3" s="1"/>
  <c r="D7100" i="3"/>
  <c r="A7100" i="3"/>
  <c r="G7099" i="3"/>
  <c r="H7099" i="3" s="1"/>
  <c r="D7099" i="3"/>
  <c r="A7099" i="3"/>
  <c r="G7098" i="3"/>
  <c r="H7098" i="3" s="1"/>
  <c r="D7098" i="3"/>
  <c r="A7098" i="3"/>
  <c r="G7097" i="3"/>
  <c r="H7097" i="3" s="1"/>
  <c r="D7097" i="3"/>
  <c r="A7097" i="3"/>
  <c r="G7096" i="3"/>
  <c r="H7096" i="3" s="1"/>
  <c r="D7096" i="3"/>
  <c r="A7096" i="3"/>
  <c r="G7095" i="3"/>
  <c r="H7095" i="3" s="1"/>
  <c r="D7095" i="3"/>
  <c r="A7095" i="3"/>
  <c r="G7094" i="3"/>
  <c r="H7094" i="3" s="1"/>
  <c r="D7094" i="3"/>
  <c r="A7094" i="3"/>
  <c r="G7093" i="3"/>
  <c r="H7093" i="3" s="1"/>
  <c r="D7093" i="3"/>
  <c r="A7093" i="3"/>
  <c r="G7092" i="3"/>
  <c r="H7092" i="3" s="1"/>
  <c r="D7092" i="3"/>
  <c r="A7092" i="3"/>
  <c r="G7091" i="3"/>
  <c r="H7091" i="3" s="1"/>
  <c r="D7091" i="3"/>
  <c r="A7091" i="3"/>
  <c r="G7090" i="3"/>
  <c r="H7090" i="3" s="1"/>
  <c r="D7090" i="3"/>
  <c r="A7090" i="3"/>
  <c r="G7089" i="3"/>
  <c r="H7089" i="3" s="1"/>
  <c r="D7089" i="3"/>
  <c r="A7089" i="3"/>
  <c r="G7088" i="3"/>
  <c r="H7088" i="3" s="1"/>
  <c r="D7088" i="3"/>
  <c r="A7088" i="3"/>
  <c r="G7087" i="3"/>
  <c r="H7087" i="3" s="1"/>
  <c r="D7087" i="3"/>
  <c r="A7087" i="3"/>
  <c r="G7086" i="3"/>
  <c r="H7086" i="3" s="1"/>
  <c r="D7086" i="3"/>
  <c r="A7086" i="3"/>
  <c r="G7085" i="3"/>
  <c r="H7085" i="3" s="1"/>
  <c r="D7085" i="3"/>
  <c r="A7085" i="3"/>
  <c r="G7084" i="3"/>
  <c r="H7084" i="3" s="1"/>
  <c r="D7084" i="3"/>
  <c r="A7084" i="3"/>
  <c r="G7083" i="3"/>
  <c r="H7083" i="3" s="1"/>
  <c r="D7083" i="3"/>
  <c r="A7083" i="3"/>
  <c r="G7082" i="3"/>
  <c r="H7082" i="3" s="1"/>
  <c r="D7082" i="3"/>
  <c r="A7082" i="3"/>
  <c r="G7081" i="3"/>
  <c r="H7081" i="3" s="1"/>
  <c r="D7081" i="3"/>
  <c r="A7081" i="3"/>
  <c r="G7080" i="3"/>
  <c r="H7080" i="3" s="1"/>
  <c r="D7080" i="3"/>
  <c r="A7080" i="3"/>
  <c r="G7079" i="3"/>
  <c r="H7079" i="3" s="1"/>
  <c r="D7079" i="3"/>
  <c r="A7079" i="3"/>
  <c r="G7078" i="3"/>
  <c r="H7078" i="3" s="1"/>
  <c r="D7078" i="3"/>
  <c r="A7078" i="3"/>
  <c r="G7077" i="3"/>
  <c r="H7077" i="3" s="1"/>
  <c r="D7077" i="3"/>
  <c r="A7077" i="3"/>
  <c r="G7076" i="3"/>
  <c r="H7076" i="3" s="1"/>
  <c r="D7076" i="3"/>
  <c r="A7076" i="3"/>
  <c r="G7075" i="3"/>
  <c r="H7075" i="3" s="1"/>
  <c r="D7075" i="3"/>
  <c r="A7075" i="3"/>
  <c r="G7074" i="3"/>
  <c r="H7074" i="3" s="1"/>
  <c r="D7074" i="3"/>
  <c r="A7074" i="3"/>
  <c r="G7073" i="3"/>
  <c r="H7073" i="3" s="1"/>
  <c r="D7073" i="3"/>
  <c r="A7073" i="3"/>
  <c r="G7072" i="3"/>
  <c r="H7072" i="3" s="1"/>
  <c r="D7072" i="3"/>
  <c r="A7072" i="3"/>
  <c r="G7071" i="3"/>
  <c r="H7071" i="3" s="1"/>
  <c r="D7071" i="3"/>
  <c r="A7071" i="3"/>
  <c r="G7070" i="3"/>
  <c r="H7070" i="3" s="1"/>
  <c r="D7070" i="3"/>
  <c r="A7070" i="3"/>
  <c r="G7069" i="3"/>
  <c r="H7069" i="3" s="1"/>
  <c r="D7069" i="3"/>
  <c r="A7069" i="3"/>
  <c r="G7068" i="3"/>
  <c r="H7068" i="3" s="1"/>
  <c r="D7068" i="3"/>
  <c r="A7068" i="3"/>
  <c r="G7067" i="3"/>
  <c r="H7067" i="3" s="1"/>
  <c r="D7067" i="3"/>
  <c r="A7067" i="3"/>
  <c r="G7066" i="3"/>
  <c r="H7066" i="3" s="1"/>
  <c r="D7066" i="3"/>
  <c r="A7066" i="3"/>
  <c r="G7065" i="3"/>
  <c r="H7065" i="3" s="1"/>
  <c r="D7065" i="3"/>
  <c r="A7065" i="3"/>
  <c r="G7064" i="3"/>
  <c r="H7064" i="3" s="1"/>
  <c r="D7064" i="3"/>
  <c r="A7064" i="3"/>
  <c r="G7063" i="3"/>
  <c r="H7063" i="3" s="1"/>
  <c r="D7063" i="3"/>
  <c r="A7063" i="3"/>
  <c r="G7062" i="3"/>
  <c r="H7062" i="3" s="1"/>
  <c r="D7062" i="3"/>
  <c r="A7062" i="3"/>
  <c r="G7061" i="3"/>
  <c r="H7061" i="3" s="1"/>
  <c r="D7061" i="3"/>
  <c r="A7061" i="3"/>
  <c r="G7060" i="3"/>
  <c r="H7060" i="3" s="1"/>
  <c r="D7060" i="3"/>
  <c r="A7060" i="3"/>
  <c r="G7059" i="3"/>
  <c r="H7059" i="3" s="1"/>
  <c r="D7059" i="3"/>
  <c r="A7059" i="3"/>
  <c r="G7058" i="3"/>
  <c r="H7058" i="3" s="1"/>
  <c r="D7058" i="3"/>
  <c r="A7058" i="3"/>
  <c r="G7057" i="3"/>
  <c r="H7057" i="3" s="1"/>
  <c r="D7057" i="3"/>
  <c r="A7057" i="3"/>
  <c r="G7056" i="3"/>
  <c r="H7056" i="3" s="1"/>
  <c r="D7056" i="3"/>
  <c r="A7056" i="3"/>
  <c r="G7055" i="3"/>
  <c r="H7055" i="3" s="1"/>
  <c r="D7055" i="3"/>
  <c r="A7055" i="3"/>
  <c r="G7054" i="3"/>
  <c r="H7054" i="3" s="1"/>
  <c r="D7054" i="3"/>
  <c r="A7054" i="3"/>
  <c r="G7053" i="3"/>
  <c r="H7053" i="3" s="1"/>
  <c r="D7053" i="3"/>
  <c r="A7053" i="3"/>
  <c r="G7052" i="3"/>
  <c r="H7052" i="3" s="1"/>
  <c r="D7052" i="3"/>
  <c r="A7052" i="3"/>
  <c r="G7051" i="3"/>
  <c r="H7051" i="3" s="1"/>
  <c r="D7051" i="3"/>
  <c r="A7051" i="3"/>
  <c r="G7050" i="3"/>
  <c r="H7050" i="3" s="1"/>
  <c r="D7050" i="3"/>
  <c r="A7050" i="3"/>
  <c r="G7049" i="3"/>
  <c r="H7049" i="3" s="1"/>
  <c r="D7049" i="3"/>
  <c r="A7049" i="3"/>
  <c r="G7048" i="3"/>
  <c r="H7048" i="3" s="1"/>
  <c r="D7048" i="3"/>
  <c r="A7048" i="3"/>
  <c r="G7047" i="3"/>
  <c r="H7047" i="3" s="1"/>
  <c r="D7047" i="3"/>
  <c r="A7047" i="3"/>
  <c r="G7046" i="3"/>
  <c r="H7046" i="3" s="1"/>
  <c r="D7046" i="3"/>
  <c r="A7046" i="3"/>
  <c r="G7045" i="3"/>
  <c r="H7045" i="3" s="1"/>
  <c r="D7045" i="3"/>
  <c r="A7045" i="3"/>
  <c r="G7044" i="3"/>
  <c r="H7044" i="3" s="1"/>
  <c r="D7044" i="3"/>
  <c r="A7044" i="3"/>
  <c r="G7043" i="3"/>
  <c r="H7043" i="3" s="1"/>
  <c r="D7043" i="3"/>
  <c r="A7043" i="3"/>
  <c r="G7042" i="3"/>
  <c r="H7042" i="3" s="1"/>
  <c r="D7042" i="3"/>
  <c r="A7042" i="3"/>
  <c r="G7041" i="3"/>
  <c r="H7041" i="3" s="1"/>
  <c r="D7041" i="3"/>
  <c r="A7041" i="3"/>
  <c r="G7040" i="3"/>
  <c r="H7040" i="3" s="1"/>
  <c r="D7040" i="3"/>
  <c r="A7040" i="3"/>
  <c r="G7039" i="3"/>
  <c r="H7039" i="3" s="1"/>
  <c r="D7039" i="3"/>
  <c r="A7039" i="3"/>
  <c r="G7038" i="3"/>
  <c r="H7038" i="3" s="1"/>
  <c r="D7038" i="3"/>
  <c r="A7038" i="3"/>
  <c r="G7037" i="3"/>
  <c r="H7037" i="3" s="1"/>
  <c r="D7037" i="3"/>
  <c r="A7037" i="3"/>
  <c r="G7036" i="3"/>
  <c r="H7036" i="3" s="1"/>
  <c r="D7036" i="3"/>
  <c r="A7036" i="3"/>
  <c r="G7035" i="3"/>
  <c r="H7035" i="3" s="1"/>
  <c r="D7035" i="3"/>
  <c r="A7035" i="3"/>
  <c r="G7034" i="3"/>
  <c r="H7034" i="3" s="1"/>
  <c r="D7034" i="3"/>
  <c r="A7034" i="3"/>
  <c r="G7033" i="3"/>
  <c r="H7033" i="3" s="1"/>
  <c r="D7033" i="3"/>
  <c r="A7033" i="3"/>
  <c r="G7032" i="3"/>
  <c r="H7032" i="3" s="1"/>
  <c r="D7032" i="3"/>
  <c r="A7032" i="3"/>
  <c r="G7031" i="3"/>
  <c r="H7031" i="3" s="1"/>
  <c r="D7031" i="3"/>
  <c r="A7031" i="3"/>
  <c r="G7030" i="3"/>
  <c r="H7030" i="3" s="1"/>
  <c r="D7030" i="3"/>
  <c r="A7030" i="3"/>
  <c r="G7029" i="3"/>
  <c r="H7029" i="3" s="1"/>
  <c r="D7029" i="3"/>
  <c r="A7029" i="3"/>
  <c r="G7028" i="3"/>
  <c r="H7028" i="3" s="1"/>
  <c r="D7028" i="3"/>
  <c r="A7028" i="3"/>
  <c r="G7027" i="3"/>
  <c r="H7027" i="3" s="1"/>
  <c r="D7027" i="3"/>
  <c r="A7027" i="3"/>
  <c r="G7026" i="3"/>
  <c r="H7026" i="3" s="1"/>
  <c r="D7026" i="3"/>
  <c r="A7026" i="3"/>
  <c r="G7025" i="3"/>
  <c r="H7025" i="3" s="1"/>
  <c r="D7025" i="3"/>
  <c r="A7025" i="3"/>
  <c r="G7024" i="3"/>
  <c r="H7024" i="3" s="1"/>
  <c r="D7024" i="3"/>
  <c r="A7024" i="3"/>
  <c r="G7023" i="3"/>
  <c r="H7023" i="3" s="1"/>
  <c r="D7023" i="3"/>
  <c r="A7023" i="3"/>
  <c r="G7022" i="3"/>
  <c r="H7022" i="3" s="1"/>
  <c r="D7022" i="3"/>
  <c r="A7022" i="3"/>
  <c r="G7021" i="3"/>
  <c r="H7021" i="3" s="1"/>
  <c r="D7021" i="3"/>
  <c r="A7021" i="3"/>
  <c r="G7020" i="3"/>
  <c r="H7020" i="3" s="1"/>
  <c r="D7020" i="3"/>
  <c r="A7020" i="3"/>
  <c r="G7019" i="3"/>
  <c r="H7019" i="3" s="1"/>
  <c r="D7019" i="3"/>
  <c r="A7019" i="3"/>
  <c r="G7018" i="3"/>
  <c r="H7018" i="3" s="1"/>
  <c r="D7018" i="3"/>
  <c r="A7018" i="3"/>
  <c r="G7017" i="3"/>
  <c r="H7017" i="3" s="1"/>
  <c r="D7017" i="3"/>
  <c r="A7017" i="3"/>
  <c r="G7016" i="3"/>
  <c r="H7016" i="3" s="1"/>
  <c r="D7016" i="3"/>
  <c r="A7016" i="3"/>
  <c r="G7015" i="3"/>
  <c r="H7015" i="3" s="1"/>
  <c r="D7015" i="3"/>
  <c r="A7015" i="3"/>
  <c r="G7014" i="3"/>
  <c r="H7014" i="3" s="1"/>
  <c r="D7014" i="3"/>
  <c r="A7014" i="3"/>
  <c r="G7013" i="3"/>
  <c r="H7013" i="3" s="1"/>
  <c r="D7013" i="3"/>
  <c r="A7013" i="3"/>
  <c r="G7012" i="3"/>
  <c r="H7012" i="3" s="1"/>
  <c r="D7012" i="3"/>
  <c r="A7012" i="3"/>
  <c r="G7011" i="3"/>
  <c r="H7011" i="3" s="1"/>
  <c r="D7011" i="3"/>
  <c r="A7011" i="3"/>
  <c r="G7010" i="3"/>
  <c r="H7010" i="3" s="1"/>
  <c r="D7010" i="3"/>
  <c r="A7010" i="3"/>
  <c r="G7009" i="3"/>
  <c r="H7009" i="3" s="1"/>
  <c r="D7009" i="3"/>
  <c r="A7009" i="3"/>
  <c r="G7008" i="3"/>
  <c r="H7008" i="3" s="1"/>
  <c r="D7008" i="3"/>
  <c r="A7008" i="3"/>
  <c r="G7007" i="3"/>
  <c r="H7007" i="3" s="1"/>
  <c r="D7007" i="3"/>
  <c r="A7007" i="3"/>
  <c r="G7006" i="3"/>
  <c r="H7006" i="3" s="1"/>
  <c r="D7006" i="3"/>
  <c r="A7006" i="3"/>
  <c r="G7005" i="3"/>
  <c r="H7005" i="3" s="1"/>
  <c r="D7005" i="3"/>
  <c r="A7005" i="3"/>
  <c r="G7004" i="3"/>
  <c r="H7004" i="3" s="1"/>
  <c r="D7004" i="3"/>
  <c r="A7004" i="3"/>
  <c r="G7003" i="3"/>
  <c r="H7003" i="3" s="1"/>
  <c r="D7003" i="3"/>
  <c r="A7003" i="3"/>
  <c r="G7002" i="3"/>
  <c r="H7002" i="3" s="1"/>
  <c r="D7002" i="3"/>
  <c r="A7002" i="3"/>
  <c r="G7001" i="3"/>
  <c r="H7001" i="3" s="1"/>
  <c r="D7001" i="3"/>
  <c r="A7001" i="3"/>
  <c r="G7000" i="3"/>
  <c r="H7000" i="3" s="1"/>
  <c r="D7000" i="3"/>
  <c r="A7000" i="3"/>
  <c r="G6999" i="3"/>
  <c r="H6999" i="3" s="1"/>
  <c r="D6999" i="3"/>
  <c r="A6999" i="3"/>
  <c r="G6998" i="3"/>
  <c r="H6998" i="3" s="1"/>
  <c r="D6998" i="3"/>
  <c r="A6998" i="3"/>
  <c r="G6997" i="3"/>
  <c r="H6997" i="3" s="1"/>
  <c r="D6997" i="3"/>
  <c r="A6997" i="3"/>
  <c r="G6996" i="3"/>
  <c r="H6996" i="3" s="1"/>
  <c r="D6996" i="3"/>
  <c r="A6996" i="3"/>
  <c r="G6995" i="3"/>
  <c r="H6995" i="3" s="1"/>
  <c r="D6995" i="3"/>
  <c r="A6995" i="3"/>
  <c r="G6994" i="3"/>
  <c r="H6994" i="3" s="1"/>
  <c r="D6994" i="3"/>
  <c r="A6994" i="3"/>
  <c r="G6993" i="3"/>
  <c r="H6993" i="3" s="1"/>
  <c r="D6993" i="3"/>
  <c r="A6993" i="3"/>
  <c r="G6992" i="3"/>
  <c r="H6992" i="3" s="1"/>
  <c r="D6992" i="3"/>
  <c r="A6992" i="3"/>
  <c r="G6991" i="3"/>
  <c r="H6991" i="3" s="1"/>
  <c r="D6991" i="3"/>
  <c r="A6991" i="3"/>
  <c r="G6990" i="3"/>
  <c r="H6990" i="3" s="1"/>
  <c r="D6990" i="3"/>
  <c r="A6990" i="3"/>
  <c r="G6989" i="3"/>
  <c r="H6989" i="3" s="1"/>
  <c r="D6989" i="3"/>
  <c r="A6989" i="3"/>
  <c r="G6988" i="3"/>
  <c r="H6988" i="3" s="1"/>
  <c r="D6988" i="3"/>
  <c r="A6988" i="3"/>
  <c r="G6987" i="3"/>
  <c r="H6987" i="3" s="1"/>
  <c r="D6987" i="3"/>
  <c r="A6987" i="3"/>
  <c r="G6986" i="3"/>
  <c r="H6986" i="3" s="1"/>
  <c r="D6986" i="3"/>
  <c r="A6986" i="3"/>
  <c r="G6985" i="3"/>
  <c r="H6985" i="3" s="1"/>
  <c r="D6985" i="3"/>
  <c r="A6985" i="3"/>
  <c r="G6984" i="3"/>
  <c r="H6984" i="3" s="1"/>
  <c r="D6984" i="3"/>
  <c r="A6984" i="3"/>
  <c r="G6983" i="3"/>
  <c r="H6983" i="3" s="1"/>
  <c r="D6983" i="3"/>
  <c r="A6983" i="3"/>
  <c r="G6982" i="3"/>
  <c r="H6982" i="3" s="1"/>
  <c r="D6982" i="3"/>
  <c r="A6982" i="3"/>
  <c r="G6981" i="3"/>
  <c r="H6981" i="3" s="1"/>
  <c r="D6981" i="3"/>
  <c r="A6981" i="3"/>
  <c r="G6980" i="3"/>
  <c r="H6980" i="3" s="1"/>
  <c r="D6980" i="3"/>
  <c r="A6980" i="3"/>
  <c r="G6979" i="3"/>
  <c r="H6979" i="3" s="1"/>
  <c r="D6979" i="3"/>
  <c r="A6979" i="3"/>
  <c r="G6978" i="3"/>
  <c r="H6978" i="3" s="1"/>
  <c r="D6978" i="3"/>
  <c r="A6978" i="3"/>
  <c r="G6977" i="3"/>
  <c r="H6977" i="3" s="1"/>
  <c r="D6977" i="3"/>
  <c r="A6977" i="3"/>
  <c r="G6976" i="3"/>
  <c r="H6976" i="3" s="1"/>
  <c r="D6976" i="3"/>
  <c r="A6976" i="3"/>
  <c r="G6975" i="3"/>
  <c r="H6975" i="3" s="1"/>
  <c r="D6975" i="3"/>
  <c r="A6975" i="3"/>
  <c r="G6974" i="3"/>
  <c r="H6974" i="3" s="1"/>
  <c r="D6974" i="3"/>
  <c r="A6974" i="3"/>
  <c r="G6973" i="3"/>
  <c r="H6973" i="3" s="1"/>
  <c r="D6973" i="3"/>
  <c r="A6973" i="3"/>
  <c r="G6972" i="3"/>
  <c r="H6972" i="3" s="1"/>
  <c r="D6972" i="3"/>
  <c r="A6972" i="3"/>
  <c r="G6971" i="3"/>
  <c r="H6971" i="3" s="1"/>
  <c r="D6971" i="3"/>
  <c r="A6971" i="3"/>
  <c r="G6970" i="3"/>
  <c r="H6970" i="3" s="1"/>
  <c r="D6970" i="3"/>
  <c r="A6970" i="3"/>
  <c r="G6969" i="3"/>
  <c r="H6969" i="3" s="1"/>
  <c r="D6969" i="3"/>
  <c r="A6969" i="3"/>
  <c r="G6968" i="3"/>
  <c r="H6968" i="3" s="1"/>
  <c r="D6968" i="3"/>
  <c r="A6968" i="3"/>
  <c r="G6967" i="3"/>
  <c r="H6967" i="3" s="1"/>
  <c r="D6967" i="3"/>
  <c r="A6967" i="3"/>
  <c r="G6966" i="3"/>
  <c r="H6966" i="3" s="1"/>
  <c r="D6966" i="3"/>
  <c r="A6966" i="3"/>
  <c r="G6965" i="3"/>
  <c r="H6965" i="3" s="1"/>
  <c r="D6965" i="3"/>
  <c r="A6965" i="3"/>
  <c r="G6964" i="3"/>
  <c r="H6964" i="3" s="1"/>
  <c r="D6964" i="3"/>
  <c r="A6964" i="3"/>
  <c r="G6963" i="3"/>
  <c r="H6963" i="3" s="1"/>
  <c r="D6963" i="3"/>
  <c r="A6963" i="3"/>
  <c r="G6962" i="3"/>
  <c r="H6962" i="3" s="1"/>
  <c r="D6962" i="3"/>
  <c r="A6962" i="3"/>
  <c r="G6961" i="3"/>
  <c r="H6961" i="3" s="1"/>
  <c r="D6961" i="3"/>
  <c r="A6961" i="3"/>
  <c r="G6960" i="3"/>
  <c r="H6960" i="3" s="1"/>
  <c r="D6960" i="3"/>
  <c r="A6960" i="3"/>
  <c r="G6959" i="3"/>
  <c r="H6959" i="3" s="1"/>
  <c r="D6959" i="3"/>
  <c r="A6959" i="3"/>
  <c r="G6958" i="3"/>
  <c r="H6958" i="3" s="1"/>
  <c r="D6958" i="3"/>
  <c r="A6958" i="3"/>
  <c r="G6957" i="3"/>
  <c r="H6957" i="3" s="1"/>
  <c r="D6957" i="3"/>
  <c r="A6957" i="3"/>
  <c r="G6956" i="3"/>
  <c r="H6956" i="3" s="1"/>
  <c r="D6956" i="3"/>
  <c r="A6956" i="3"/>
  <c r="G6955" i="3"/>
  <c r="H6955" i="3" s="1"/>
  <c r="D6955" i="3"/>
  <c r="A6955" i="3"/>
  <c r="G6954" i="3"/>
  <c r="H6954" i="3" s="1"/>
  <c r="D6954" i="3"/>
  <c r="A6954" i="3"/>
  <c r="G6953" i="3"/>
  <c r="H6953" i="3" s="1"/>
  <c r="D6953" i="3"/>
  <c r="A6953" i="3"/>
  <c r="G6952" i="3"/>
  <c r="H6952" i="3" s="1"/>
  <c r="D6952" i="3"/>
  <c r="A6952" i="3"/>
  <c r="G6951" i="3"/>
  <c r="H6951" i="3" s="1"/>
  <c r="D6951" i="3"/>
  <c r="A6951" i="3"/>
  <c r="G6950" i="3"/>
  <c r="H6950" i="3" s="1"/>
  <c r="D6950" i="3"/>
  <c r="A6950" i="3"/>
  <c r="G6949" i="3"/>
  <c r="H6949" i="3" s="1"/>
  <c r="D6949" i="3"/>
  <c r="A6949" i="3"/>
  <c r="G6948" i="3"/>
  <c r="H6948" i="3" s="1"/>
  <c r="D6948" i="3"/>
  <c r="A6948" i="3"/>
  <c r="G6947" i="3"/>
  <c r="H6947" i="3" s="1"/>
  <c r="D6947" i="3"/>
  <c r="A6947" i="3"/>
  <c r="G6946" i="3"/>
  <c r="H6946" i="3" s="1"/>
  <c r="D6946" i="3"/>
  <c r="A6946" i="3"/>
  <c r="G6945" i="3"/>
  <c r="H6945" i="3" s="1"/>
  <c r="D6945" i="3"/>
  <c r="A6945" i="3"/>
  <c r="G6944" i="3"/>
  <c r="H6944" i="3" s="1"/>
  <c r="D6944" i="3"/>
  <c r="A6944" i="3"/>
  <c r="G6943" i="3"/>
  <c r="H6943" i="3" s="1"/>
  <c r="D6943" i="3"/>
  <c r="A6943" i="3"/>
  <c r="G6942" i="3"/>
  <c r="H6942" i="3" s="1"/>
  <c r="D6942" i="3"/>
  <c r="A6942" i="3"/>
  <c r="G6941" i="3"/>
  <c r="H6941" i="3" s="1"/>
  <c r="D6941" i="3"/>
  <c r="A6941" i="3"/>
  <c r="G6940" i="3"/>
  <c r="H6940" i="3" s="1"/>
  <c r="D6940" i="3"/>
  <c r="A6940" i="3"/>
  <c r="G6939" i="3"/>
  <c r="H6939" i="3" s="1"/>
  <c r="D6939" i="3"/>
  <c r="A6939" i="3"/>
  <c r="G6938" i="3"/>
  <c r="H6938" i="3" s="1"/>
  <c r="D6938" i="3"/>
  <c r="A6938" i="3"/>
  <c r="G6937" i="3"/>
  <c r="H6937" i="3" s="1"/>
  <c r="D6937" i="3"/>
  <c r="A6937" i="3"/>
  <c r="G6936" i="3"/>
  <c r="H6936" i="3" s="1"/>
  <c r="D6936" i="3"/>
  <c r="A6936" i="3"/>
  <c r="G6935" i="3"/>
  <c r="H6935" i="3" s="1"/>
  <c r="D6935" i="3"/>
  <c r="A6935" i="3"/>
  <c r="G6934" i="3"/>
  <c r="H6934" i="3" s="1"/>
  <c r="D6934" i="3"/>
  <c r="A6934" i="3"/>
  <c r="G6933" i="3"/>
  <c r="H6933" i="3" s="1"/>
  <c r="D6933" i="3"/>
  <c r="A6933" i="3"/>
  <c r="G6932" i="3"/>
  <c r="H6932" i="3" s="1"/>
  <c r="D6932" i="3"/>
  <c r="A6932" i="3"/>
  <c r="G6931" i="3"/>
  <c r="H6931" i="3" s="1"/>
  <c r="D6931" i="3"/>
  <c r="A6931" i="3"/>
  <c r="G6930" i="3"/>
  <c r="H6930" i="3" s="1"/>
  <c r="D6930" i="3"/>
  <c r="A6930" i="3"/>
  <c r="G6929" i="3"/>
  <c r="H6929" i="3" s="1"/>
  <c r="D6929" i="3"/>
  <c r="A6929" i="3"/>
  <c r="G6928" i="3"/>
  <c r="H6928" i="3" s="1"/>
  <c r="D6928" i="3"/>
  <c r="A6928" i="3"/>
  <c r="G6927" i="3"/>
  <c r="H6927" i="3" s="1"/>
  <c r="D6927" i="3"/>
  <c r="A6927" i="3"/>
  <c r="G6926" i="3"/>
  <c r="H6926" i="3" s="1"/>
  <c r="D6926" i="3"/>
  <c r="A6926" i="3"/>
  <c r="G6925" i="3"/>
  <c r="H6925" i="3" s="1"/>
  <c r="D6925" i="3"/>
  <c r="A6925" i="3"/>
  <c r="G6924" i="3"/>
  <c r="H6924" i="3" s="1"/>
  <c r="D6924" i="3"/>
  <c r="A6924" i="3"/>
  <c r="G6923" i="3"/>
  <c r="H6923" i="3" s="1"/>
  <c r="D6923" i="3"/>
  <c r="A6923" i="3"/>
  <c r="G6922" i="3"/>
  <c r="H6922" i="3" s="1"/>
  <c r="D6922" i="3"/>
  <c r="A6922" i="3"/>
  <c r="G6921" i="3"/>
  <c r="H6921" i="3" s="1"/>
  <c r="D6921" i="3"/>
  <c r="A6921" i="3"/>
  <c r="G6920" i="3"/>
  <c r="H6920" i="3" s="1"/>
  <c r="D6920" i="3"/>
  <c r="A6920" i="3"/>
  <c r="G6919" i="3"/>
  <c r="H6919" i="3" s="1"/>
  <c r="D6919" i="3"/>
  <c r="A6919" i="3"/>
  <c r="G6918" i="3"/>
  <c r="H6918" i="3" s="1"/>
  <c r="D6918" i="3"/>
  <c r="A6918" i="3"/>
  <c r="G6917" i="3"/>
  <c r="H6917" i="3" s="1"/>
  <c r="D6917" i="3"/>
  <c r="A6917" i="3"/>
  <c r="G6916" i="3"/>
  <c r="H6916" i="3" s="1"/>
  <c r="D6916" i="3"/>
  <c r="A6916" i="3"/>
  <c r="G6915" i="3"/>
  <c r="H6915" i="3" s="1"/>
  <c r="D6915" i="3"/>
  <c r="A6915" i="3"/>
  <c r="G6914" i="3"/>
  <c r="H6914" i="3" s="1"/>
  <c r="D6914" i="3"/>
  <c r="A6914" i="3"/>
  <c r="G6913" i="3"/>
  <c r="H6913" i="3" s="1"/>
  <c r="D6913" i="3"/>
  <c r="A6913" i="3"/>
  <c r="G6912" i="3"/>
  <c r="H6912" i="3" s="1"/>
  <c r="D6912" i="3"/>
  <c r="A6912" i="3"/>
  <c r="G6911" i="3"/>
  <c r="H6911" i="3" s="1"/>
  <c r="D6911" i="3"/>
  <c r="A6911" i="3"/>
  <c r="G6910" i="3"/>
  <c r="H6910" i="3" s="1"/>
  <c r="D6910" i="3"/>
  <c r="A6910" i="3"/>
  <c r="G6909" i="3"/>
  <c r="H6909" i="3" s="1"/>
  <c r="D6909" i="3"/>
  <c r="A6909" i="3"/>
  <c r="G6908" i="3"/>
  <c r="H6908" i="3" s="1"/>
  <c r="D6908" i="3"/>
  <c r="A6908" i="3"/>
  <c r="G6907" i="3"/>
  <c r="H6907" i="3" s="1"/>
  <c r="D6907" i="3"/>
  <c r="A6907" i="3"/>
  <c r="G6906" i="3"/>
  <c r="H6906" i="3" s="1"/>
  <c r="D6906" i="3"/>
  <c r="A6906" i="3"/>
  <c r="G6905" i="3"/>
  <c r="H6905" i="3" s="1"/>
  <c r="D6905" i="3"/>
  <c r="A6905" i="3"/>
  <c r="G6904" i="3"/>
  <c r="H6904" i="3" s="1"/>
  <c r="D6904" i="3"/>
  <c r="A6904" i="3"/>
  <c r="G6903" i="3"/>
  <c r="H6903" i="3" s="1"/>
  <c r="D6903" i="3"/>
  <c r="A6903" i="3"/>
  <c r="G6902" i="3"/>
  <c r="H6902" i="3" s="1"/>
  <c r="D6902" i="3"/>
  <c r="A6902" i="3"/>
  <c r="G6901" i="3"/>
  <c r="H6901" i="3" s="1"/>
  <c r="D6901" i="3"/>
  <c r="A6901" i="3"/>
  <c r="G6900" i="3"/>
  <c r="H6900" i="3" s="1"/>
  <c r="D6900" i="3"/>
  <c r="A6900" i="3"/>
  <c r="G6899" i="3"/>
  <c r="H6899" i="3" s="1"/>
  <c r="D6899" i="3"/>
  <c r="A6899" i="3"/>
  <c r="G6898" i="3"/>
  <c r="H6898" i="3" s="1"/>
  <c r="D6898" i="3"/>
  <c r="A6898" i="3"/>
  <c r="G6897" i="3"/>
  <c r="H6897" i="3" s="1"/>
  <c r="D6897" i="3"/>
  <c r="A6897" i="3"/>
  <c r="G6896" i="3"/>
  <c r="H6896" i="3" s="1"/>
  <c r="D6896" i="3"/>
  <c r="A6896" i="3"/>
  <c r="G6895" i="3"/>
  <c r="H6895" i="3" s="1"/>
  <c r="D6895" i="3"/>
  <c r="A6895" i="3"/>
  <c r="G6894" i="3"/>
  <c r="H6894" i="3" s="1"/>
  <c r="D6894" i="3"/>
  <c r="A6894" i="3"/>
  <c r="G6893" i="3"/>
  <c r="H6893" i="3" s="1"/>
  <c r="D6893" i="3"/>
  <c r="A6893" i="3"/>
  <c r="G6892" i="3"/>
  <c r="H6892" i="3" s="1"/>
  <c r="D6892" i="3"/>
  <c r="A6892" i="3"/>
  <c r="G6891" i="3"/>
  <c r="H6891" i="3" s="1"/>
  <c r="D6891" i="3"/>
  <c r="A6891" i="3"/>
  <c r="G6890" i="3"/>
  <c r="H6890" i="3" s="1"/>
  <c r="D6890" i="3"/>
  <c r="A6890" i="3"/>
  <c r="G6889" i="3"/>
  <c r="H6889" i="3" s="1"/>
  <c r="D6889" i="3"/>
  <c r="A6889" i="3"/>
  <c r="G6888" i="3"/>
  <c r="H6888" i="3" s="1"/>
  <c r="D6888" i="3"/>
  <c r="A6888" i="3"/>
  <c r="G6887" i="3"/>
  <c r="H6887" i="3" s="1"/>
  <c r="D6887" i="3"/>
  <c r="A6887" i="3"/>
  <c r="G6886" i="3"/>
  <c r="H6886" i="3" s="1"/>
  <c r="D6886" i="3"/>
  <c r="A6886" i="3"/>
  <c r="G6885" i="3"/>
  <c r="H6885" i="3" s="1"/>
  <c r="D6885" i="3"/>
  <c r="A6885" i="3"/>
  <c r="G6884" i="3"/>
  <c r="H6884" i="3" s="1"/>
  <c r="D6884" i="3"/>
  <c r="A6884" i="3"/>
  <c r="G6883" i="3"/>
  <c r="H6883" i="3" s="1"/>
  <c r="D6883" i="3"/>
  <c r="A6883" i="3"/>
  <c r="G6882" i="3"/>
  <c r="H6882" i="3" s="1"/>
  <c r="D6882" i="3"/>
  <c r="A6882" i="3"/>
  <c r="G6881" i="3"/>
  <c r="H6881" i="3" s="1"/>
  <c r="D6881" i="3"/>
  <c r="A6881" i="3"/>
  <c r="G6880" i="3"/>
  <c r="H6880" i="3" s="1"/>
  <c r="D6880" i="3"/>
  <c r="A6880" i="3"/>
  <c r="G6879" i="3"/>
  <c r="H6879" i="3" s="1"/>
  <c r="D6879" i="3"/>
  <c r="A6879" i="3"/>
  <c r="G6878" i="3"/>
  <c r="H6878" i="3" s="1"/>
  <c r="D6878" i="3"/>
  <c r="A6878" i="3"/>
  <c r="G6877" i="3"/>
  <c r="H6877" i="3" s="1"/>
  <c r="D6877" i="3"/>
  <c r="A6877" i="3"/>
  <c r="G6876" i="3"/>
  <c r="H6876" i="3" s="1"/>
  <c r="D6876" i="3"/>
  <c r="A6876" i="3"/>
  <c r="G6875" i="3"/>
  <c r="H6875" i="3" s="1"/>
  <c r="D6875" i="3"/>
  <c r="A6875" i="3"/>
  <c r="G6874" i="3"/>
  <c r="H6874" i="3" s="1"/>
  <c r="D6874" i="3"/>
  <c r="A6874" i="3"/>
  <c r="G6873" i="3"/>
  <c r="H6873" i="3" s="1"/>
  <c r="D6873" i="3"/>
  <c r="A6873" i="3"/>
  <c r="G6872" i="3"/>
  <c r="H6872" i="3" s="1"/>
  <c r="D6872" i="3"/>
  <c r="A6872" i="3"/>
  <c r="G6871" i="3"/>
  <c r="H6871" i="3" s="1"/>
  <c r="D6871" i="3"/>
  <c r="A6871" i="3"/>
  <c r="G6870" i="3"/>
  <c r="H6870" i="3" s="1"/>
  <c r="D6870" i="3"/>
  <c r="A6870" i="3"/>
  <c r="G6869" i="3"/>
  <c r="H6869" i="3" s="1"/>
  <c r="D6869" i="3"/>
  <c r="A6869" i="3"/>
  <c r="G6868" i="3"/>
  <c r="H6868" i="3" s="1"/>
  <c r="D6868" i="3"/>
  <c r="A6868" i="3"/>
  <c r="G6867" i="3"/>
  <c r="H6867" i="3" s="1"/>
  <c r="D6867" i="3"/>
  <c r="A6867" i="3"/>
  <c r="G6866" i="3"/>
  <c r="H6866" i="3" s="1"/>
  <c r="D6866" i="3"/>
  <c r="A6866" i="3"/>
  <c r="G6865" i="3"/>
  <c r="H6865" i="3" s="1"/>
  <c r="D6865" i="3"/>
  <c r="A6865" i="3"/>
  <c r="G6864" i="3"/>
  <c r="H6864" i="3" s="1"/>
  <c r="D6864" i="3"/>
  <c r="A6864" i="3"/>
  <c r="G6863" i="3"/>
  <c r="H6863" i="3" s="1"/>
  <c r="D6863" i="3"/>
  <c r="A6863" i="3"/>
  <c r="G6862" i="3"/>
  <c r="H6862" i="3" s="1"/>
  <c r="D6862" i="3"/>
  <c r="A6862" i="3"/>
  <c r="G6861" i="3"/>
  <c r="H6861" i="3" s="1"/>
  <c r="D6861" i="3"/>
  <c r="A6861" i="3"/>
  <c r="G6860" i="3"/>
  <c r="H6860" i="3" s="1"/>
  <c r="D6860" i="3"/>
  <c r="A6860" i="3"/>
  <c r="G6859" i="3"/>
  <c r="H6859" i="3" s="1"/>
  <c r="D6859" i="3"/>
  <c r="A6859" i="3"/>
  <c r="G6858" i="3"/>
  <c r="H6858" i="3" s="1"/>
  <c r="D6858" i="3"/>
  <c r="A6858" i="3"/>
  <c r="G6857" i="3"/>
  <c r="H6857" i="3" s="1"/>
  <c r="D6857" i="3"/>
  <c r="A6857" i="3"/>
  <c r="G6856" i="3"/>
  <c r="H6856" i="3" s="1"/>
  <c r="D6856" i="3"/>
  <c r="A6856" i="3"/>
  <c r="G6855" i="3"/>
  <c r="H6855" i="3" s="1"/>
  <c r="D6855" i="3"/>
  <c r="A6855" i="3"/>
  <c r="G6854" i="3"/>
  <c r="H6854" i="3" s="1"/>
  <c r="D6854" i="3"/>
  <c r="A6854" i="3"/>
  <c r="G6853" i="3"/>
  <c r="H6853" i="3" s="1"/>
  <c r="D6853" i="3"/>
  <c r="A6853" i="3"/>
  <c r="G6852" i="3"/>
  <c r="H6852" i="3" s="1"/>
  <c r="D6852" i="3"/>
  <c r="A6852" i="3"/>
  <c r="G6851" i="3"/>
  <c r="H6851" i="3" s="1"/>
  <c r="D6851" i="3"/>
  <c r="A6851" i="3"/>
  <c r="G6850" i="3"/>
  <c r="H6850" i="3" s="1"/>
  <c r="D6850" i="3"/>
  <c r="A6850" i="3"/>
  <c r="G6849" i="3"/>
  <c r="H6849" i="3" s="1"/>
  <c r="D6849" i="3"/>
  <c r="A6849" i="3"/>
  <c r="G6848" i="3"/>
  <c r="H6848" i="3" s="1"/>
  <c r="D6848" i="3"/>
  <c r="A6848" i="3"/>
  <c r="G6847" i="3"/>
  <c r="H6847" i="3" s="1"/>
  <c r="D6847" i="3"/>
  <c r="A6847" i="3"/>
  <c r="G6846" i="3"/>
  <c r="H6846" i="3" s="1"/>
  <c r="D6846" i="3"/>
  <c r="A6846" i="3"/>
  <c r="G6845" i="3"/>
  <c r="H6845" i="3" s="1"/>
  <c r="D6845" i="3"/>
  <c r="A6845" i="3"/>
  <c r="G6844" i="3"/>
  <c r="H6844" i="3" s="1"/>
  <c r="D6844" i="3"/>
  <c r="A6844" i="3"/>
  <c r="G6843" i="3"/>
  <c r="H6843" i="3" s="1"/>
  <c r="D6843" i="3"/>
  <c r="A6843" i="3"/>
  <c r="G6842" i="3"/>
  <c r="H6842" i="3" s="1"/>
  <c r="D6842" i="3"/>
  <c r="A6842" i="3"/>
  <c r="G6841" i="3"/>
  <c r="H6841" i="3" s="1"/>
  <c r="D6841" i="3"/>
  <c r="A6841" i="3"/>
  <c r="G6840" i="3"/>
  <c r="H6840" i="3" s="1"/>
  <c r="D6840" i="3"/>
  <c r="A6840" i="3"/>
  <c r="G6839" i="3"/>
  <c r="H6839" i="3" s="1"/>
  <c r="D6839" i="3"/>
  <c r="A6839" i="3"/>
  <c r="G6838" i="3"/>
  <c r="H6838" i="3" s="1"/>
  <c r="D6838" i="3"/>
  <c r="A6838" i="3"/>
  <c r="G6837" i="3"/>
  <c r="H6837" i="3" s="1"/>
  <c r="D6837" i="3"/>
  <c r="A6837" i="3"/>
  <c r="G6836" i="3"/>
  <c r="H6836" i="3" s="1"/>
  <c r="D6836" i="3"/>
  <c r="A6836" i="3"/>
  <c r="G6835" i="3"/>
  <c r="H6835" i="3" s="1"/>
  <c r="D6835" i="3"/>
  <c r="A6835" i="3"/>
  <c r="G6834" i="3"/>
  <c r="H6834" i="3" s="1"/>
  <c r="D6834" i="3"/>
  <c r="A6834" i="3"/>
  <c r="G6833" i="3"/>
  <c r="H6833" i="3" s="1"/>
  <c r="D6833" i="3"/>
  <c r="A6833" i="3"/>
  <c r="G6832" i="3"/>
  <c r="H6832" i="3" s="1"/>
  <c r="D6832" i="3"/>
  <c r="A6832" i="3"/>
  <c r="G6831" i="3"/>
  <c r="H6831" i="3" s="1"/>
  <c r="D6831" i="3"/>
  <c r="A6831" i="3"/>
  <c r="G6830" i="3"/>
  <c r="H6830" i="3" s="1"/>
  <c r="D6830" i="3"/>
  <c r="A6830" i="3"/>
  <c r="G6829" i="3"/>
  <c r="H6829" i="3" s="1"/>
  <c r="D6829" i="3"/>
  <c r="A6829" i="3"/>
  <c r="G6828" i="3"/>
  <c r="H6828" i="3" s="1"/>
  <c r="D6828" i="3"/>
  <c r="A6828" i="3"/>
  <c r="G6827" i="3"/>
  <c r="H6827" i="3" s="1"/>
  <c r="D6827" i="3"/>
  <c r="A6827" i="3"/>
  <c r="G6826" i="3"/>
  <c r="H6826" i="3" s="1"/>
  <c r="D6826" i="3"/>
  <c r="A6826" i="3"/>
  <c r="G6825" i="3"/>
  <c r="H6825" i="3" s="1"/>
  <c r="D6825" i="3"/>
  <c r="A6825" i="3"/>
  <c r="G6824" i="3"/>
  <c r="H6824" i="3" s="1"/>
  <c r="D6824" i="3"/>
  <c r="A6824" i="3"/>
  <c r="G6823" i="3"/>
  <c r="H6823" i="3" s="1"/>
  <c r="D6823" i="3"/>
  <c r="A6823" i="3"/>
  <c r="G6822" i="3"/>
  <c r="H6822" i="3" s="1"/>
  <c r="D6822" i="3"/>
  <c r="A6822" i="3"/>
  <c r="G6821" i="3"/>
  <c r="H6821" i="3" s="1"/>
  <c r="D6821" i="3"/>
  <c r="A6821" i="3"/>
  <c r="G6820" i="3"/>
  <c r="H6820" i="3" s="1"/>
  <c r="D6820" i="3"/>
  <c r="A6820" i="3"/>
  <c r="G6819" i="3"/>
  <c r="H6819" i="3" s="1"/>
  <c r="D6819" i="3"/>
  <c r="A6819" i="3"/>
  <c r="G6818" i="3"/>
  <c r="H6818" i="3" s="1"/>
  <c r="D6818" i="3"/>
  <c r="A6818" i="3"/>
  <c r="G6817" i="3"/>
  <c r="H6817" i="3" s="1"/>
  <c r="D6817" i="3"/>
  <c r="A6817" i="3"/>
  <c r="G6816" i="3"/>
  <c r="H6816" i="3" s="1"/>
  <c r="D6816" i="3"/>
  <c r="A6816" i="3"/>
  <c r="G6815" i="3"/>
  <c r="H6815" i="3" s="1"/>
  <c r="D6815" i="3"/>
  <c r="A6815" i="3"/>
  <c r="G6814" i="3"/>
  <c r="H6814" i="3" s="1"/>
  <c r="D6814" i="3"/>
  <c r="A6814" i="3"/>
  <c r="G6813" i="3"/>
  <c r="H6813" i="3" s="1"/>
  <c r="D6813" i="3"/>
  <c r="A6813" i="3"/>
  <c r="G6812" i="3"/>
  <c r="H6812" i="3" s="1"/>
  <c r="D6812" i="3"/>
  <c r="A6812" i="3"/>
  <c r="G6811" i="3"/>
  <c r="H6811" i="3" s="1"/>
  <c r="D6811" i="3"/>
  <c r="A6811" i="3"/>
  <c r="G6810" i="3"/>
  <c r="H6810" i="3" s="1"/>
  <c r="D6810" i="3"/>
  <c r="A6810" i="3"/>
  <c r="G6809" i="3"/>
  <c r="H6809" i="3" s="1"/>
  <c r="D6809" i="3"/>
  <c r="A6809" i="3"/>
  <c r="G6808" i="3"/>
  <c r="H6808" i="3" s="1"/>
  <c r="D6808" i="3"/>
  <c r="A6808" i="3"/>
  <c r="G6807" i="3"/>
  <c r="H6807" i="3" s="1"/>
  <c r="D6807" i="3"/>
  <c r="A6807" i="3"/>
  <c r="G6806" i="3"/>
  <c r="H6806" i="3" s="1"/>
  <c r="D6806" i="3"/>
  <c r="A6806" i="3"/>
  <c r="G6805" i="3"/>
  <c r="H6805" i="3" s="1"/>
  <c r="D6805" i="3"/>
  <c r="A6805" i="3"/>
  <c r="G6804" i="3"/>
  <c r="H6804" i="3" s="1"/>
  <c r="D6804" i="3"/>
  <c r="A6804" i="3"/>
  <c r="G6803" i="3"/>
  <c r="H6803" i="3" s="1"/>
  <c r="D6803" i="3"/>
  <c r="A6803" i="3"/>
  <c r="G6802" i="3"/>
  <c r="H6802" i="3" s="1"/>
  <c r="D6802" i="3"/>
  <c r="A6802" i="3"/>
  <c r="G6801" i="3"/>
  <c r="H6801" i="3" s="1"/>
  <c r="D6801" i="3"/>
  <c r="A6801" i="3"/>
  <c r="G6800" i="3"/>
  <c r="H6800" i="3" s="1"/>
  <c r="D6800" i="3"/>
  <c r="A6800" i="3"/>
  <c r="G6799" i="3"/>
  <c r="H6799" i="3" s="1"/>
  <c r="D6799" i="3"/>
  <c r="A6799" i="3"/>
  <c r="G6798" i="3"/>
  <c r="H6798" i="3" s="1"/>
  <c r="D6798" i="3"/>
  <c r="A6798" i="3"/>
  <c r="G6797" i="3"/>
  <c r="H6797" i="3" s="1"/>
  <c r="D6797" i="3"/>
  <c r="A6797" i="3"/>
  <c r="G6796" i="3"/>
  <c r="H6796" i="3" s="1"/>
  <c r="D6796" i="3"/>
  <c r="A6796" i="3"/>
  <c r="G6795" i="3"/>
  <c r="H6795" i="3" s="1"/>
  <c r="D6795" i="3"/>
  <c r="A6795" i="3"/>
  <c r="G6794" i="3"/>
  <c r="H6794" i="3" s="1"/>
  <c r="D6794" i="3"/>
  <c r="A6794" i="3"/>
  <c r="G6793" i="3"/>
  <c r="H6793" i="3" s="1"/>
  <c r="D6793" i="3"/>
  <c r="A6793" i="3"/>
  <c r="G6792" i="3"/>
  <c r="H6792" i="3" s="1"/>
  <c r="D6792" i="3"/>
  <c r="A6792" i="3"/>
  <c r="G6791" i="3"/>
  <c r="H6791" i="3" s="1"/>
  <c r="D6791" i="3"/>
  <c r="A6791" i="3"/>
  <c r="G6790" i="3"/>
  <c r="H6790" i="3" s="1"/>
  <c r="D6790" i="3"/>
  <c r="A6790" i="3"/>
  <c r="G6789" i="3"/>
  <c r="H6789" i="3" s="1"/>
  <c r="D6789" i="3"/>
  <c r="A6789" i="3"/>
  <c r="G6788" i="3"/>
  <c r="H6788" i="3" s="1"/>
  <c r="D6788" i="3"/>
  <c r="A6788" i="3"/>
  <c r="G6787" i="3"/>
  <c r="H6787" i="3" s="1"/>
  <c r="D6787" i="3"/>
  <c r="A6787" i="3"/>
  <c r="G6786" i="3"/>
  <c r="H6786" i="3" s="1"/>
  <c r="D6786" i="3"/>
  <c r="A6786" i="3"/>
  <c r="G6785" i="3"/>
  <c r="H6785" i="3" s="1"/>
  <c r="D6785" i="3"/>
  <c r="A6785" i="3"/>
  <c r="G6784" i="3"/>
  <c r="H6784" i="3" s="1"/>
  <c r="D6784" i="3"/>
  <c r="A6784" i="3"/>
  <c r="G6783" i="3"/>
  <c r="H6783" i="3" s="1"/>
  <c r="D6783" i="3"/>
  <c r="A6783" i="3"/>
  <c r="G6782" i="3"/>
  <c r="H6782" i="3" s="1"/>
  <c r="D6782" i="3"/>
  <c r="A6782" i="3"/>
  <c r="G6781" i="3"/>
  <c r="H6781" i="3" s="1"/>
  <c r="D6781" i="3"/>
  <c r="A6781" i="3"/>
  <c r="G6780" i="3"/>
  <c r="H6780" i="3" s="1"/>
  <c r="D6780" i="3"/>
  <c r="A6780" i="3"/>
  <c r="G6779" i="3"/>
  <c r="H6779" i="3" s="1"/>
  <c r="D6779" i="3"/>
  <c r="A6779" i="3"/>
  <c r="G6778" i="3"/>
  <c r="H6778" i="3" s="1"/>
  <c r="D6778" i="3"/>
  <c r="A6778" i="3"/>
  <c r="G6777" i="3"/>
  <c r="H6777" i="3" s="1"/>
  <c r="D6777" i="3"/>
  <c r="A6777" i="3"/>
  <c r="G6776" i="3"/>
  <c r="H6776" i="3" s="1"/>
  <c r="D6776" i="3"/>
  <c r="A6776" i="3"/>
  <c r="G6775" i="3"/>
  <c r="H6775" i="3" s="1"/>
  <c r="D6775" i="3"/>
  <c r="A6775" i="3"/>
  <c r="G6774" i="3"/>
  <c r="H6774" i="3" s="1"/>
  <c r="D6774" i="3"/>
  <c r="A6774" i="3"/>
  <c r="G6773" i="3"/>
  <c r="H6773" i="3" s="1"/>
  <c r="D6773" i="3"/>
  <c r="A6773" i="3"/>
  <c r="G6772" i="3"/>
  <c r="H6772" i="3" s="1"/>
  <c r="D6772" i="3"/>
  <c r="A6772" i="3"/>
  <c r="G6771" i="3"/>
  <c r="H6771" i="3" s="1"/>
  <c r="D6771" i="3"/>
  <c r="A6771" i="3"/>
  <c r="G6770" i="3"/>
  <c r="H6770" i="3" s="1"/>
  <c r="D6770" i="3"/>
  <c r="A6770" i="3"/>
  <c r="G6769" i="3"/>
  <c r="H6769" i="3" s="1"/>
  <c r="D6769" i="3"/>
  <c r="A6769" i="3"/>
  <c r="G6768" i="3"/>
  <c r="H6768" i="3" s="1"/>
  <c r="D6768" i="3"/>
  <c r="A6768" i="3"/>
  <c r="G6767" i="3"/>
  <c r="H6767" i="3" s="1"/>
  <c r="D6767" i="3"/>
  <c r="A6767" i="3"/>
  <c r="G6766" i="3"/>
  <c r="H6766" i="3" s="1"/>
  <c r="D6766" i="3"/>
  <c r="A6766" i="3"/>
  <c r="G6765" i="3"/>
  <c r="H6765" i="3" s="1"/>
  <c r="D6765" i="3"/>
  <c r="A6765" i="3"/>
  <c r="G6764" i="3"/>
  <c r="H6764" i="3" s="1"/>
  <c r="D6764" i="3"/>
  <c r="A6764" i="3"/>
  <c r="G6763" i="3"/>
  <c r="H6763" i="3" s="1"/>
  <c r="D6763" i="3"/>
  <c r="A6763" i="3"/>
  <c r="G6762" i="3"/>
  <c r="H6762" i="3" s="1"/>
  <c r="D6762" i="3"/>
  <c r="A6762" i="3"/>
  <c r="G6761" i="3"/>
  <c r="H6761" i="3" s="1"/>
  <c r="D6761" i="3"/>
  <c r="A6761" i="3"/>
  <c r="G6760" i="3"/>
  <c r="H6760" i="3" s="1"/>
  <c r="D6760" i="3"/>
  <c r="A6760" i="3"/>
  <c r="G6759" i="3"/>
  <c r="H6759" i="3" s="1"/>
  <c r="D6759" i="3"/>
  <c r="A6759" i="3"/>
  <c r="G6758" i="3"/>
  <c r="H6758" i="3" s="1"/>
  <c r="D6758" i="3"/>
  <c r="A6758" i="3"/>
  <c r="G6757" i="3"/>
  <c r="H6757" i="3" s="1"/>
  <c r="D6757" i="3"/>
  <c r="A6757" i="3"/>
  <c r="G6756" i="3"/>
  <c r="H6756" i="3" s="1"/>
  <c r="D6756" i="3"/>
  <c r="A6756" i="3"/>
  <c r="G6755" i="3"/>
  <c r="H6755" i="3" s="1"/>
  <c r="D6755" i="3"/>
  <c r="A6755" i="3"/>
  <c r="G6754" i="3"/>
  <c r="H6754" i="3" s="1"/>
  <c r="D6754" i="3"/>
  <c r="A6754" i="3"/>
  <c r="G6753" i="3"/>
  <c r="H6753" i="3" s="1"/>
  <c r="D6753" i="3"/>
  <c r="A6753" i="3"/>
  <c r="G6752" i="3"/>
  <c r="H6752" i="3" s="1"/>
  <c r="D6752" i="3"/>
  <c r="A6752" i="3"/>
  <c r="G6751" i="3"/>
  <c r="H6751" i="3" s="1"/>
  <c r="D6751" i="3"/>
  <c r="A6751" i="3"/>
  <c r="G6750" i="3"/>
  <c r="H6750" i="3" s="1"/>
  <c r="D6750" i="3"/>
  <c r="A6750" i="3"/>
  <c r="G6749" i="3"/>
  <c r="H6749" i="3" s="1"/>
  <c r="D6749" i="3"/>
  <c r="A6749" i="3"/>
  <c r="G6748" i="3"/>
  <c r="H6748" i="3" s="1"/>
  <c r="D6748" i="3"/>
  <c r="A6748" i="3"/>
  <c r="G6747" i="3"/>
  <c r="H6747" i="3" s="1"/>
  <c r="D6747" i="3"/>
  <c r="A6747" i="3"/>
  <c r="G6746" i="3"/>
  <c r="H6746" i="3" s="1"/>
  <c r="D6746" i="3"/>
  <c r="A6746" i="3"/>
  <c r="G6745" i="3"/>
  <c r="H6745" i="3" s="1"/>
  <c r="D6745" i="3"/>
  <c r="A6745" i="3"/>
  <c r="G6744" i="3"/>
  <c r="H6744" i="3" s="1"/>
  <c r="D6744" i="3"/>
  <c r="A6744" i="3"/>
  <c r="G6743" i="3"/>
  <c r="H6743" i="3" s="1"/>
  <c r="D6743" i="3"/>
  <c r="A6743" i="3"/>
  <c r="G6742" i="3"/>
  <c r="H6742" i="3" s="1"/>
  <c r="D6742" i="3"/>
  <c r="A6742" i="3"/>
  <c r="G6741" i="3"/>
  <c r="H6741" i="3" s="1"/>
  <c r="D6741" i="3"/>
  <c r="A6741" i="3"/>
  <c r="G6740" i="3"/>
  <c r="H6740" i="3" s="1"/>
  <c r="D6740" i="3"/>
  <c r="A6740" i="3"/>
  <c r="G6739" i="3"/>
  <c r="H6739" i="3" s="1"/>
  <c r="D6739" i="3"/>
  <c r="A6739" i="3"/>
  <c r="G6738" i="3"/>
  <c r="H6738" i="3" s="1"/>
  <c r="D6738" i="3"/>
  <c r="A6738" i="3"/>
  <c r="G6737" i="3"/>
  <c r="H6737" i="3" s="1"/>
  <c r="D6737" i="3"/>
  <c r="A6737" i="3"/>
  <c r="G6736" i="3"/>
  <c r="H6736" i="3" s="1"/>
  <c r="D6736" i="3"/>
  <c r="A6736" i="3"/>
  <c r="G6735" i="3"/>
  <c r="H6735" i="3" s="1"/>
  <c r="D6735" i="3"/>
  <c r="A6735" i="3"/>
  <c r="G6734" i="3"/>
  <c r="H6734" i="3" s="1"/>
  <c r="D6734" i="3"/>
  <c r="A6734" i="3"/>
  <c r="G6733" i="3"/>
  <c r="H6733" i="3" s="1"/>
  <c r="D6733" i="3"/>
  <c r="A6733" i="3"/>
  <c r="G6732" i="3"/>
  <c r="H6732" i="3" s="1"/>
  <c r="D6732" i="3"/>
  <c r="A6732" i="3"/>
  <c r="G6731" i="3"/>
  <c r="H6731" i="3" s="1"/>
  <c r="D6731" i="3"/>
  <c r="A6731" i="3"/>
  <c r="G6730" i="3"/>
  <c r="H6730" i="3" s="1"/>
  <c r="D6730" i="3"/>
  <c r="A6730" i="3"/>
  <c r="G6729" i="3"/>
  <c r="H6729" i="3" s="1"/>
  <c r="D6729" i="3"/>
  <c r="A6729" i="3"/>
  <c r="G6728" i="3"/>
  <c r="H6728" i="3" s="1"/>
  <c r="D6728" i="3"/>
  <c r="A6728" i="3"/>
  <c r="G6727" i="3"/>
  <c r="H6727" i="3" s="1"/>
  <c r="D6727" i="3"/>
  <c r="A6727" i="3"/>
  <c r="G6726" i="3"/>
  <c r="H6726" i="3" s="1"/>
  <c r="D6726" i="3"/>
  <c r="A6726" i="3"/>
  <c r="G6725" i="3"/>
  <c r="H6725" i="3" s="1"/>
  <c r="D6725" i="3"/>
  <c r="A6725" i="3"/>
  <c r="G6724" i="3"/>
  <c r="H6724" i="3" s="1"/>
  <c r="D6724" i="3"/>
  <c r="A6724" i="3"/>
  <c r="G6723" i="3"/>
  <c r="H6723" i="3" s="1"/>
  <c r="D6723" i="3"/>
  <c r="A6723" i="3"/>
  <c r="G6722" i="3"/>
  <c r="H6722" i="3" s="1"/>
  <c r="D6722" i="3"/>
  <c r="A6722" i="3"/>
  <c r="G6721" i="3"/>
  <c r="H6721" i="3" s="1"/>
  <c r="D6721" i="3"/>
  <c r="A6721" i="3"/>
  <c r="G6720" i="3"/>
  <c r="H6720" i="3" s="1"/>
  <c r="D6720" i="3"/>
  <c r="A6720" i="3"/>
  <c r="G6719" i="3"/>
  <c r="H6719" i="3" s="1"/>
  <c r="D6719" i="3"/>
  <c r="A6719" i="3"/>
  <c r="G6718" i="3"/>
  <c r="H6718" i="3" s="1"/>
  <c r="D6718" i="3"/>
  <c r="A6718" i="3"/>
  <c r="G6717" i="3"/>
  <c r="H6717" i="3" s="1"/>
  <c r="D6717" i="3"/>
  <c r="A6717" i="3"/>
  <c r="G6716" i="3"/>
  <c r="H6716" i="3" s="1"/>
  <c r="D6716" i="3"/>
  <c r="A6716" i="3"/>
  <c r="G6715" i="3"/>
  <c r="H6715" i="3" s="1"/>
  <c r="D6715" i="3"/>
  <c r="A6715" i="3"/>
  <c r="G6714" i="3"/>
  <c r="H6714" i="3" s="1"/>
  <c r="D6714" i="3"/>
  <c r="A6714" i="3"/>
  <c r="G6713" i="3"/>
  <c r="H6713" i="3" s="1"/>
  <c r="D6713" i="3"/>
  <c r="A6713" i="3"/>
  <c r="G6712" i="3"/>
  <c r="H6712" i="3" s="1"/>
  <c r="D6712" i="3"/>
  <c r="A6712" i="3"/>
  <c r="G6711" i="3"/>
  <c r="H6711" i="3" s="1"/>
  <c r="D6711" i="3"/>
  <c r="A6711" i="3"/>
  <c r="G6710" i="3"/>
  <c r="H6710" i="3" s="1"/>
  <c r="D6710" i="3"/>
  <c r="A6710" i="3"/>
  <c r="G6709" i="3"/>
  <c r="H6709" i="3" s="1"/>
  <c r="D6709" i="3"/>
  <c r="A6709" i="3"/>
  <c r="G6708" i="3"/>
  <c r="H6708" i="3" s="1"/>
  <c r="D6708" i="3"/>
  <c r="A6708" i="3"/>
  <c r="G6707" i="3"/>
  <c r="H6707" i="3" s="1"/>
  <c r="D6707" i="3"/>
  <c r="A6707" i="3"/>
  <c r="G6706" i="3"/>
  <c r="H6706" i="3" s="1"/>
  <c r="D6706" i="3"/>
  <c r="A6706" i="3"/>
  <c r="G6705" i="3"/>
  <c r="H6705" i="3" s="1"/>
  <c r="D6705" i="3"/>
  <c r="A6705" i="3"/>
  <c r="G6704" i="3"/>
  <c r="H6704" i="3" s="1"/>
  <c r="D6704" i="3"/>
  <c r="A6704" i="3"/>
  <c r="G6703" i="3"/>
  <c r="H6703" i="3" s="1"/>
  <c r="D6703" i="3"/>
  <c r="A6703" i="3"/>
  <c r="G6702" i="3"/>
  <c r="H6702" i="3" s="1"/>
  <c r="D6702" i="3"/>
  <c r="A6702" i="3"/>
  <c r="G6701" i="3"/>
  <c r="H6701" i="3" s="1"/>
  <c r="D6701" i="3"/>
  <c r="A6701" i="3"/>
  <c r="G6700" i="3"/>
  <c r="H6700" i="3" s="1"/>
  <c r="D6700" i="3"/>
  <c r="A6700" i="3"/>
  <c r="G6699" i="3"/>
  <c r="H6699" i="3" s="1"/>
  <c r="D6699" i="3"/>
  <c r="A6699" i="3"/>
  <c r="G6698" i="3"/>
  <c r="H6698" i="3" s="1"/>
  <c r="D6698" i="3"/>
  <c r="A6698" i="3"/>
  <c r="G6697" i="3"/>
  <c r="H6697" i="3" s="1"/>
  <c r="D6697" i="3"/>
  <c r="A6697" i="3"/>
  <c r="G6696" i="3"/>
  <c r="H6696" i="3" s="1"/>
  <c r="D6696" i="3"/>
  <c r="A6696" i="3"/>
  <c r="G6695" i="3"/>
  <c r="H6695" i="3" s="1"/>
  <c r="D6695" i="3"/>
  <c r="A6695" i="3"/>
  <c r="G6694" i="3"/>
  <c r="H6694" i="3" s="1"/>
  <c r="D6694" i="3"/>
  <c r="A6694" i="3"/>
  <c r="G6693" i="3"/>
  <c r="H6693" i="3" s="1"/>
  <c r="D6693" i="3"/>
  <c r="A6693" i="3"/>
  <c r="G6692" i="3"/>
  <c r="H6692" i="3" s="1"/>
  <c r="D6692" i="3"/>
  <c r="A6692" i="3"/>
  <c r="G6691" i="3"/>
  <c r="H6691" i="3" s="1"/>
  <c r="D6691" i="3"/>
  <c r="A6691" i="3"/>
  <c r="G6690" i="3"/>
  <c r="H6690" i="3" s="1"/>
  <c r="D6690" i="3"/>
  <c r="A6690" i="3"/>
  <c r="G6689" i="3"/>
  <c r="H6689" i="3" s="1"/>
  <c r="D6689" i="3"/>
  <c r="A6689" i="3"/>
  <c r="G6688" i="3"/>
  <c r="H6688" i="3" s="1"/>
  <c r="D6688" i="3"/>
  <c r="A6688" i="3"/>
  <c r="G6687" i="3"/>
  <c r="H6687" i="3" s="1"/>
  <c r="D6687" i="3"/>
  <c r="A6687" i="3"/>
  <c r="G6686" i="3"/>
  <c r="H6686" i="3" s="1"/>
  <c r="D6686" i="3"/>
  <c r="A6686" i="3"/>
  <c r="G6685" i="3"/>
  <c r="H6685" i="3" s="1"/>
  <c r="D6685" i="3"/>
  <c r="A6685" i="3"/>
  <c r="G6684" i="3"/>
  <c r="H6684" i="3" s="1"/>
  <c r="D6684" i="3"/>
  <c r="A6684" i="3"/>
  <c r="G6683" i="3"/>
  <c r="H6683" i="3" s="1"/>
  <c r="D6683" i="3"/>
  <c r="A6683" i="3"/>
  <c r="G6682" i="3"/>
  <c r="H6682" i="3" s="1"/>
  <c r="D6682" i="3"/>
  <c r="A6682" i="3"/>
  <c r="G6681" i="3"/>
  <c r="H6681" i="3" s="1"/>
  <c r="D6681" i="3"/>
  <c r="A6681" i="3"/>
  <c r="G6680" i="3"/>
  <c r="H6680" i="3" s="1"/>
  <c r="D6680" i="3"/>
  <c r="A6680" i="3"/>
  <c r="G6679" i="3"/>
  <c r="H6679" i="3" s="1"/>
  <c r="D6679" i="3"/>
  <c r="A6679" i="3"/>
  <c r="G6678" i="3"/>
  <c r="H6678" i="3" s="1"/>
  <c r="D6678" i="3"/>
  <c r="A6678" i="3"/>
  <c r="G6677" i="3"/>
  <c r="H6677" i="3" s="1"/>
  <c r="D6677" i="3"/>
  <c r="A6677" i="3"/>
  <c r="G6676" i="3"/>
  <c r="H6676" i="3" s="1"/>
  <c r="D6676" i="3"/>
  <c r="A6676" i="3"/>
  <c r="G6675" i="3"/>
  <c r="H6675" i="3" s="1"/>
  <c r="D6675" i="3"/>
  <c r="A6675" i="3"/>
  <c r="G6674" i="3"/>
  <c r="H6674" i="3" s="1"/>
  <c r="D6674" i="3"/>
  <c r="A6674" i="3"/>
  <c r="G6673" i="3"/>
  <c r="H6673" i="3" s="1"/>
  <c r="D6673" i="3"/>
  <c r="A6673" i="3"/>
  <c r="G6672" i="3"/>
  <c r="H6672" i="3" s="1"/>
  <c r="D6672" i="3"/>
  <c r="A6672" i="3"/>
  <c r="G6671" i="3"/>
  <c r="H6671" i="3" s="1"/>
  <c r="D6671" i="3"/>
  <c r="A6671" i="3"/>
  <c r="G6670" i="3"/>
  <c r="H6670" i="3" s="1"/>
  <c r="D6670" i="3"/>
  <c r="A6670" i="3"/>
  <c r="G6669" i="3"/>
  <c r="H6669" i="3" s="1"/>
  <c r="D6669" i="3"/>
  <c r="A6669" i="3"/>
  <c r="G6668" i="3"/>
  <c r="H6668" i="3" s="1"/>
  <c r="D6668" i="3"/>
  <c r="A6668" i="3"/>
  <c r="G6667" i="3"/>
  <c r="H6667" i="3" s="1"/>
  <c r="D6667" i="3"/>
  <c r="A6667" i="3"/>
  <c r="G6666" i="3"/>
  <c r="H6666" i="3" s="1"/>
  <c r="D6666" i="3"/>
  <c r="A6666" i="3"/>
  <c r="G6665" i="3"/>
  <c r="H6665" i="3" s="1"/>
  <c r="D6665" i="3"/>
  <c r="A6665" i="3"/>
  <c r="G6664" i="3"/>
  <c r="H6664" i="3" s="1"/>
  <c r="D6664" i="3"/>
  <c r="A6664" i="3"/>
  <c r="G6663" i="3"/>
  <c r="H6663" i="3" s="1"/>
  <c r="D6663" i="3"/>
  <c r="A6663" i="3"/>
  <c r="G6662" i="3"/>
  <c r="H6662" i="3" s="1"/>
  <c r="D6662" i="3"/>
  <c r="A6662" i="3"/>
  <c r="G6661" i="3"/>
  <c r="H6661" i="3" s="1"/>
  <c r="D6661" i="3"/>
  <c r="A6661" i="3"/>
  <c r="G6660" i="3"/>
  <c r="H6660" i="3" s="1"/>
  <c r="D6660" i="3"/>
  <c r="A6660" i="3"/>
  <c r="G6659" i="3"/>
  <c r="H6659" i="3" s="1"/>
  <c r="D6659" i="3"/>
  <c r="A6659" i="3"/>
  <c r="G6658" i="3"/>
  <c r="H6658" i="3" s="1"/>
  <c r="D6658" i="3"/>
  <c r="A6658" i="3"/>
  <c r="G6657" i="3"/>
  <c r="H6657" i="3" s="1"/>
  <c r="D6657" i="3"/>
  <c r="A6657" i="3"/>
  <c r="G6656" i="3"/>
  <c r="H6656" i="3" s="1"/>
  <c r="D6656" i="3"/>
  <c r="A6656" i="3"/>
  <c r="G6655" i="3"/>
  <c r="H6655" i="3" s="1"/>
  <c r="D6655" i="3"/>
  <c r="A6655" i="3"/>
  <c r="G6654" i="3"/>
  <c r="H6654" i="3" s="1"/>
  <c r="D6654" i="3"/>
  <c r="A6654" i="3"/>
  <c r="G6653" i="3"/>
  <c r="H6653" i="3" s="1"/>
  <c r="D6653" i="3"/>
  <c r="A6653" i="3"/>
  <c r="G6652" i="3"/>
  <c r="H6652" i="3" s="1"/>
  <c r="D6652" i="3"/>
  <c r="A6652" i="3"/>
  <c r="G6651" i="3"/>
  <c r="H6651" i="3" s="1"/>
  <c r="D6651" i="3"/>
  <c r="A6651" i="3"/>
  <c r="G6650" i="3"/>
  <c r="H6650" i="3" s="1"/>
  <c r="D6650" i="3"/>
  <c r="A6650" i="3"/>
  <c r="G6649" i="3"/>
  <c r="H6649" i="3" s="1"/>
  <c r="D6649" i="3"/>
  <c r="A6649" i="3"/>
  <c r="G6648" i="3"/>
  <c r="H6648" i="3" s="1"/>
  <c r="D6648" i="3"/>
  <c r="A6648" i="3"/>
  <c r="G6647" i="3"/>
  <c r="H6647" i="3" s="1"/>
  <c r="D6647" i="3"/>
  <c r="A6647" i="3"/>
  <c r="G6646" i="3"/>
  <c r="H6646" i="3" s="1"/>
  <c r="D6646" i="3"/>
  <c r="A6646" i="3"/>
  <c r="G6645" i="3"/>
  <c r="H6645" i="3" s="1"/>
  <c r="D6645" i="3"/>
  <c r="A6645" i="3"/>
  <c r="G6644" i="3"/>
  <c r="H6644" i="3" s="1"/>
  <c r="D6644" i="3"/>
  <c r="A6644" i="3"/>
  <c r="G6643" i="3"/>
  <c r="H6643" i="3" s="1"/>
  <c r="D6643" i="3"/>
  <c r="A6643" i="3"/>
  <c r="G6642" i="3"/>
  <c r="H6642" i="3" s="1"/>
  <c r="D6642" i="3"/>
  <c r="A6642" i="3"/>
  <c r="G6641" i="3"/>
  <c r="H6641" i="3" s="1"/>
  <c r="D6641" i="3"/>
  <c r="A6641" i="3"/>
  <c r="G6640" i="3"/>
  <c r="H6640" i="3" s="1"/>
  <c r="D6640" i="3"/>
  <c r="A6640" i="3"/>
  <c r="G6639" i="3"/>
  <c r="H6639" i="3" s="1"/>
  <c r="D6639" i="3"/>
  <c r="A6639" i="3"/>
  <c r="G6638" i="3"/>
  <c r="H6638" i="3" s="1"/>
  <c r="D6638" i="3"/>
  <c r="A6638" i="3"/>
  <c r="G6637" i="3"/>
  <c r="H6637" i="3" s="1"/>
  <c r="D6637" i="3"/>
  <c r="A6637" i="3"/>
  <c r="G6636" i="3"/>
  <c r="H6636" i="3" s="1"/>
  <c r="D6636" i="3"/>
  <c r="A6636" i="3"/>
  <c r="G6635" i="3"/>
  <c r="H6635" i="3" s="1"/>
  <c r="D6635" i="3"/>
  <c r="A6635" i="3"/>
  <c r="G6634" i="3"/>
  <c r="H6634" i="3" s="1"/>
  <c r="D6634" i="3"/>
  <c r="A6634" i="3"/>
  <c r="G6633" i="3"/>
  <c r="H6633" i="3" s="1"/>
  <c r="D6633" i="3"/>
  <c r="A6633" i="3"/>
  <c r="G6632" i="3"/>
  <c r="H6632" i="3" s="1"/>
  <c r="D6632" i="3"/>
  <c r="A6632" i="3"/>
  <c r="G6631" i="3"/>
  <c r="H6631" i="3" s="1"/>
  <c r="D6631" i="3"/>
  <c r="A6631" i="3"/>
  <c r="G6630" i="3"/>
  <c r="H6630" i="3" s="1"/>
  <c r="D6630" i="3"/>
  <c r="A6630" i="3"/>
  <c r="G6629" i="3"/>
  <c r="H6629" i="3" s="1"/>
  <c r="D6629" i="3"/>
  <c r="A6629" i="3"/>
  <c r="G6628" i="3"/>
  <c r="H6628" i="3" s="1"/>
  <c r="D6628" i="3"/>
  <c r="A6628" i="3"/>
  <c r="G6627" i="3"/>
  <c r="H6627" i="3" s="1"/>
  <c r="D6627" i="3"/>
  <c r="A6627" i="3"/>
  <c r="G6626" i="3"/>
  <c r="H6626" i="3" s="1"/>
  <c r="D6626" i="3"/>
  <c r="A6626" i="3"/>
  <c r="G6625" i="3"/>
  <c r="H6625" i="3" s="1"/>
  <c r="D6625" i="3"/>
  <c r="A6625" i="3"/>
  <c r="G6624" i="3"/>
  <c r="H6624" i="3" s="1"/>
  <c r="D6624" i="3"/>
  <c r="A6624" i="3"/>
  <c r="G6623" i="3"/>
  <c r="H6623" i="3" s="1"/>
  <c r="D6623" i="3"/>
  <c r="A6623" i="3"/>
  <c r="G6622" i="3"/>
  <c r="H6622" i="3" s="1"/>
  <c r="D6622" i="3"/>
  <c r="A6622" i="3"/>
  <c r="G6621" i="3"/>
  <c r="H6621" i="3" s="1"/>
  <c r="D6621" i="3"/>
  <c r="A6621" i="3"/>
  <c r="G6620" i="3"/>
  <c r="H6620" i="3" s="1"/>
  <c r="D6620" i="3"/>
  <c r="A6620" i="3"/>
  <c r="G6619" i="3"/>
  <c r="H6619" i="3" s="1"/>
  <c r="D6619" i="3"/>
  <c r="A6619" i="3"/>
  <c r="G6618" i="3"/>
  <c r="H6618" i="3" s="1"/>
  <c r="D6618" i="3"/>
  <c r="A6618" i="3"/>
  <c r="G6617" i="3"/>
  <c r="H6617" i="3" s="1"/>
  <c r="D6617" i="3"/>
  <c r="A6617" i="3"/>
  <c r="G6616" i="3"/>
  <c r="H6616" i="3" s="1"/>
  <c r="D6616" i="3"/>
  <c r="A6616" i="3"/>
  <c r="G6615" i="3"/>
  <c r="H6615" i="3" s="1"/>
  <c r="D6615" i="3"/>
  <c r="A6615" i="3"/>
  <c r="G6614" i="3"/>
  <c r="H6614" i="3" s="1"/>
  <c r="D6614" i="3"/>
  <c r="A6614" i="3"/>
  <c r="G6613" i="3"/>
  <c r="H6613" i="3" s="1"/>
  <c r="D6613" i="3"/>
  <c r="A6613" i="3"/>
  <c r="G6612" i="3"/>
  <c r="H6612" i="3" s="1"/>
  <c r="D6612" i="3"/>
  <c r="A6612" i="3"/>
  <c r="G6611" i="3"/>
  <c r="H6611" i="3" s="1"/>
  <c r="D6611" i="3"/>
  <c r="A6611" i="3"/>
  <c r="G6610" i="3"/>
  <c r="H6610" i="3" s="1"/>
  <c r="D6610" i="3"/>
  <c r="A6610" i="3"/>
  <c r="G6609" i="3"/>
  <c r="H6609" i="3" s="1"/>
  <c r="D6609" i="3"/>
  <c r="A6609" i="3"/>
  <c r="G6608" i="3"/>
  <c r="H6608" i="3" s="1"/>
  <c r="D6608" i="3"/>
  <c r="A6608" i="3"/>
  <c r="G6607" i="3"/>
  <c r="H6607" i="3" s="1"/>
  <c r="D6607" i="3"/>
  <c r="A6607" i="3"/>
  <c r="G6606" i="3"/>
  <c r="H6606" i="3" s="1"/>
  <c r="D6606" i="3"/>
  <c r="A6606" i="3"/>
  <c r="G6605" i="3"/>
  <c r="H6605" i="3" s="1"/>
  <c r="D6605" i="3"/>
  <c r="A6605" i="3"/>
  <c r="G6604" i="3"/>
  <c r="H6604" i="3" s="1"/>
  <c r="D6604" i="3"/>
  <c r="A6604" i="3"/>
  <c r="G6603" i="3"/>
  <c r="H6603" i="3" s="1"/>
  <c r="D6603" i="3"/>
  <c r="A6603" i="3"/>
  <c r="G6602" i="3"/>
  <c r="H6602" i="3" s="1"/>
  <c r="D6602" i="3"/>
  <c r="A6602" i="3"/>
  <c r="G6601" i="3"/>
  <c r="H6601" i="3" s="1"/>
  <c r="D6601" i="3"/>
  <c r="A6601" i="3"/>
  <c r="G6600" i="3"/>
  <c r="H6600" i="3" s="1"/>
  <c r="D6600" i="3"/>
  <c r="A6600" i="3"/>
  <c r="G6599" i="3"/>
  <c r="H6599" i="3" s="1"/>
  <c r="D6599" i="3"/>
  <c r="A6599" i="3"/>
  <c r="G6598" i="3"/>
  <c r="H6598" i="3" s="1"/>
  <c r="D6598" i="3"/>
  <c r="A6598" i="3"/>
  <c r="G6597" i="3"/>
  <c r="H6597" i="3" s="1"/>
  <c r="D6597" i="3"/>
  <c r="A6597" i="3"/>
  <c r="G6596" i="3"/>
  <c r="H6596" i="3" s="1"/>
  <c r="D6596" i="3"/>
  <c r="A6596" i="3"/>
  <c r="G6595" i="3"/>
  <c r="H6595" i="3" s="1"/>
  <c r="D6595" i="3"/>
  <c r="A6595" i="3"/>
  <c r="G6594" i="3"/>
  <c r="H6594" i="3" s="1"/>
  <c r="D6594" i="3"/>
  <c r="A6594" i="3"/>
  <c r="G6593" i="3"/>
  <c r="H6593" i="3" s="1"/>
  <c r="D6593" i="3"/>
  <c r="A6593" i="3"/>
  <c r="G6592" i="3"/>
  <c r="H6592" i="3" s="1"/>
  <c r="D6592" i="3"/>
  <c r="A6592" i="3"/>
  <c r="G6591" i="3"/>
  <c r="H6591" i="3" s="1"/>
  <c r="D6591" i="3"/>
  <c r="A6591" i="3"/>
  <c r="G6590" i="3"/>
  <c r="H6590" i="3" s="1"/>
  <c r="D6590" i="3"/>
  <c r="A6590" i="3"/>
  <c r="G6589" i="3"/>
  <c r="H6589" i="3" s="1"/>
  <c r="D6589" i="3"/>
  <c r="A6589" i="3"/>
  <c r="G6588" i="3"/>
  <c r="H6588" i="3" s="1"/>
  <c r="D6588" i="3"/>
  <c r="A6588" i="3"/>
  <c r="G6587" i="3"/>
  <c r="H6587" i="3" s="1"/>
  <c r="D6587" i="3"/>
  <c r="A6587" i="3"/>
  <c r="G6586" i="3"/>
  <c r="H6586" i="3" s="1"/>
  <c r="D6586" i="3"/>
  <c r="A6586" i="3"/>
  <c r="G6585" i="3"/>
  <c r="H6585" i="3" s="1"/>
  <c r="D6585" i="3"/>
  <c r="A6585" i="3"/>
  <c r="G6584" i="3"/>
  <c r="H6584" i="3" s="1"/>
  <c r="D6584" i="3"/>
  <c r="A6584" i="3"/>
  <c r="G6583" i="3"/>
  <c r="H6583" i="3" s="1"/>
  <c r="D6583" i="3"/>
  <c r="A6583" i="3"/>
  <c r="G6582" i="3"/>
  <c r="H6582" i="3" s="1"/>
  <c r="D6582" i="3"/>
  <c r="A6582" i="3"/>
  <c r="G6581" i="3"/>
  <c r="H6581" i="3" s="1"/>
  <c r="D6581" i="3"/>
  <c r="A6581" i="3"/>
  <c r="G6580" i="3"/>
  <c r="H6580" i="3" s="1"/>
  <c r="D6580" i="3"/>
  <c r="A6580" i="3"/>
  <c r="G6579" i="3"/>
  <c r="H6579" i="3" s="1"/>
  <c r="D6579" i="3"/>
  <c r="A6579" i="3"/>
  <c r="G6578" i="3"/>
  <c r="H6578" i="3" s="1"/>
  <c r="D6578" i="3"/>
  <c r="A6578" i="3"/>
  <c r="G6577" i="3"/>
  <c r="H6577" i="3" s="1"/>
  <c r="D6577" i="3"/>
  <c r="A6577" i="3"/>
  <c r="G6576" i="3"/>
  <c r="H6576" i="3" s="1"/>
  <c r="D6576" i="3"/>
  <c r="A6576" i="3"/>
  <c r="G6575" i="3"/>
  <c r="H6575" i="3" s="1"/>
  <c r="D6575" i="3"/>
  <c r="A6575" i="3"/>
  <c r="G6574" i="3"/>
  <c r="H6574" i="3" s="1"/>
  <c r="D6574" i="3"/>
  <c r="A6574" i="3"/>
  <c r="G6573" i="3"/>
  <c r="H6573" i="3" s="1"/>
  <c r="D6573" i="3"/>
  <c r="A6573" i="3"/>
  <c r="G6572" i="3"/>
  <c r="H6572" i="3" s="1"/>
  <c r="D6572" i="3"/>
  <c r="A6572" i="3"/>
  <c r="G6571" i="3"/>
  <c r="H6571" i="3" s="1"/>
  <c r="D6571" i="3"/>
  <c r="A6571" i="3"/>
  <c r="G6570" i="3"/>
  <c r="H6570" i="3" s="1"/>
  <c r="D6570" i="3"/>
  <c r="A6570" i="3"/>
  <c r="G6569" i="3"/>
  <c r="H6569" i="3" s="1"/>
  <c r="D6569" i="3"/>
  <c r="A6569" i="3"/>
  <c r="G6568" i="3"/>
  <c r="H6568" i="3" s="1"/>
  <c r="D6568" i="3"/>
  <c r="A6568" i="3"/>
  <c r="G6567" i="3"/>
  <c r="H6567" i="3" s="1"/>
  <c r="D6567" i="3"/>
  <c r="A6567" i="3"/>
  <c r="G6566" i="3"/>
  <c r="H6566" i="3" s="1"/>
  <c r="D6566" i="3"/>
  <c r="A6566" i="3"/>
  <c r="G6565" i="3"/>
  <c r="H6565" i="3" s="1"/>
  <c r="D6565" i="3"/>
  <c r="A6565" i="3"/>
  <c r="G6564" i="3"/>
  <c r="H6564" i="3" s="1"/>
  <c r="D6564" i="3"/>
  <c r="A6564" i="3"/>
  <c r="G6563" i="3"/>
  <c r="H6563" i="3" s="1"/>
  <c r="D6563" i="3"/>
  <c r="A6563" i="3"/>
  <c r="G6562" i="3"/>
  <c r="H6562" i="3" s="1"/>
  <c r="D6562" i="3"/>
  <c r="A6562" i="3"/>
  <c r="G6561" i="3"/>
  <c r="H6561" i="3" s="1"/>
  <c r="D6561" i="3"/>
  <c r="A6561" i="3"/>
  <c r="G6560" i="3"/>
  <c r="H6560" i="3" s="1"/>
  <c r="D6560" i="3"/>
  <c r="A6560" i="3"/>
  <c r="G6559" i="3"/>
  <c r="H6559" i="3" s="1"/>
  <c r="D6559" i="3"/>
  <c r="A6559" i="3"/>
  <c r="G6558" i="3"/>
  <c r="H6558" i="3" s="1"/>
  <c r="D6558" i="3"/>
  <c r="A6558" i="3"/>
  <c r="G6557" i="3"/>
  <c r="H6557" i="3" s="1"/>
  <c r="D6557" i="3"/>
  <c r="A6557" i="3"/>
  <c r="G6556" i="3"/>
  <c r="H6556" i="3" s="1"/>
  <c r="D6556" i="3"/>
  <c r="A6556" i="3"/>
  <c r="G6555" i="3"/>
  <c r="H6555" i="3" s="1"/>
  <c r="D6555" i="3"/>
  <c r="A6555" i="3"/>
  <c r="G6554" i="3"/>
  <c r="H6554" i="3" s="1"/>
  <c r="D6554" i="3"/>
  <c r="A6554" i="3"/>
  <c r="G6553" i="3"/>
  <c r="H6553" i="3" s="1"/>
  <c r="D6553" i="3"/>
  <c r="A6553" i="3"/>
  <c r="G6552" i="3"/>
  <c r="H6552" i="3" s="1"/>
  <c r="D6552" i="3"/>
  <c r="A6552" i="3"/>
  <c r="G6551" i="3"/>
  <c r="H6551" i="3" s="1"/>
  <c r="D6551" i="3"/>
  <c r="A6551" i="3"/>
  <c r="G6550" i="3"/>
  <c r="H6550" i="3" s="1"/>
  <c r="D6550" i="3"/>
  <c r="A6550" i="3"/>
  <c r="G6549" i="3"/>
  <c r="H6549" i="3" s="1"/>
  <c r="D6549" i="3"/>
  <c r="A6549" i="3"/>
  <c r="G6548" i="3"/>
  <c r="H6548" i="3" s="1"/>
  <c r="D6548" i="3"/>
  <c r="A6548" i="3"/>
  <c r="G6547" i="3"/>
  <c r="H6547" i="3" s="1"/>
  <c r="D6547" i="3"/>
  <c r="A6547" i="3"/>
  <c r="G6546" i="3"/>
  <c r="H6546" i="3" s="1"/>
  <c r="D6546" i="3"/>
  <c r="A6546" i="3"/>
  <c r="G6545" i="3"/>
  <c r="H6545" i="3" s="1"/>
  <c r="D6545" i="3"/>
  <c r="A6545" i="3"/>
  <c r="G6544" i="3"/>
  <c r="H6544" i="3" s="1"/>
  <c r="D6544" i="3"/>
  <c r="A6544" i="3"/>
  <c r="G6543" i="3"/>
  <c r="H6543" i="3" s="1"/>
  <c r="D6543" i="3"/>
  <c r="A6543" i="3"/>
  <c r="G6542" i="3"/>
  <c r="H6542" i="3" s="1"/>
  <c r="D6542" i="3"/>
  <c r="A6542" i="3"/>
  <c r="G6541" i="3"/>
  <c r="H6541" i="3" s="1"/>
  <c r="D6541" i="3"/>
  <c r="A6541" i="3"/>
  <c r="G6540" i="3"/>
  <c r="H6540" i="3" s="1"/>
  <c r="D6540" i="3"/>
  <c r="A6540" i="3"/>
  <c r="G6539" i="3"/>
  <c r="H6539" i="3" s="1"/>
  <c r="D6539" i="3"/>
  <c r="A6539" i="3"/>
  <c r="G6538" i="3"/>
  <c r="H6538" i="3" s="1"/>
  <c r="D6538" i="3"/>
  <c r="A6538" i="3"/>
  <c r="G6537" i="3"/>
  <c r="H6537" i="3" s="1"/>
  <c r="D6537" i="3"/>
  <c r="A6537" i="3"/>
  <c r="G6536" i="3"/>
  <c r="H6536" i="3" s="1"/>
  <c r="D6536" i="3"/>
  <c r="A6536" i="3"/>
  <c r="G6535" i="3"/>
  <c r="H6535" i="3" s="1"/>
  <c r="D6535" i="3"/>
  <c r="A6535" i="3"/>
  <c r="G6534" i="3"/>
  <c r="H6534" i="3" s="1"/>
  <c r="D6534" i="3"/>
  <c r="A6534" i="3"/>
  <c r="G6533" i="3"/>
  <c r="H6533" i="3" s="1"/>
  <c r="D6533" i="3"/>
  <c r="A6533" i="3"/>
  <c r="G6532" i="3"/>
  <c r="H6532" i="3" s="1"/>
  <c r="D6532" i="3"/>
  <c r="A6532" i="3"/>
  <c r="G6531" i="3"/>
  <c r="H6531" i="3" s="1"/>
  <c r="D6531" i="3"/>
  <c r="A6531" i="3"/>
  <c r="G6530" i="3"/>
  <c r="H6530" i="3" s="1"/>
  <c r="D6530" i="3"/>
  <c r="A6530" i="3"/>
  <c r="G6529" i="3"/>
  <c r="H6529" i="3" s="1"/>
  <c r="D6529" i="3"/>
  <c r="A6529" i="3"/>
  <c r="G6528" i="3"/>
  <c r="H6528" i="3" s="1"/>
  <c r="D6528" i="3"/>
  <c r="A6528" i="3"/>
  <c r="G6527" i="3"/>
  <c r="H6527" i="3" s="1"/>
  <c r="D6527" i="3"/>
  <c r="A6527" i="3"/>
  <c r="G6526" i="3"/>
  <c r="H6526" i="3" s="1"/>
  <c r="D6526" i="3"/>
  <c r="A6526" i="3"/>
  <c r="G6525" i="3"/>
  <c r="H6525" i="3" s="1"/>
  <c r="D6525" i="3"/>
  <c r="A6525" i="3"/>
  <c r="G6524" i="3"/>
  <c r="H6524" i="3" s="1"/>
  <c r="D6524" i="3"/>
  <c r="A6524" i="3"/>
  <c r="G6523" i="3"/>
  <c r="H6523" i="3" s="1"/>
  <c r="D6523" i="3"/>
  <c r="A6523" i="3"/>
  <c r="G6522" i="3"/>
  <c r="H6522" i="3" s="1"/>
  <c r="D6522" i="3"/>
  <c r="A6522" i="3"/>
  <c r="G6521" i="3"/>
  <c r="H6521" i="3" s="1"/>
  <c r="D6521" i="3"/>
  <c r="A6521" i="3"/>
  <c r="G6520" i="3"/>
  <c r="H6520" i="3" s="1"/>
  <c r="D6520" i="3"/>
  <c r="A6520" i="3"/>
  <c r="G6519" i="3"/>
  <c r="H6519" i="3" s="1"/>
  <c r="D6519" i="3"/>
  <c r="A6519" i="3"/>
  <c r="G6518" i="3"/>
  <c r="H6518" i="3" s="1"/>
  <c r="D6518" i="3"/>
  <c r="A6518" i="3"/>
  <c r="G6517" i="3"/>
  <c r="H6517" i="3" s="1"/>
  <c r="D6517" i="3"/>
  <c r="A6517" i="3"/>
  <c r="G6516" i="3"/>
  <c r="H6516" i="3" s="1"/>
  <c r="D6516" i="3"/>
  <c r="A6516" i="3"/>
  <c r="G6515" i="3"/>
  <c r="H6515" i="3" s="1"/>
  <c r="D6515" i="3"/>
  <c r="A6515" i="3"/>
  <c r="G6514" i="3"/>
  <c r="H6514" i="3" s="1"/>
  <c r="D6514" i="3"/>
  <c r="A6514" i="3"/>
  <c r="G6513" i="3"/>
  <c r="H6513" i="3" s="1"/>
  <c r="D6513" i="3"/>
  <c r="A6513" i="3"/>
  <c r="G6512" i="3"/>
  <c r="H6512" i="3" s="1"/>
  <c r="D6512" i="3"/>
  <c r="A6512" i="3"/>
  <c r="G6511" i="3"/>
  <c r="H6511" i="3" s="1"/>
  <c r="D6511" i="3"/>
  <c r="A6511" i="3"/>
  <c r="G6510" i="3"/>
  <c r="H6510" i="3" s="1"/>
  <c r="D6510" i="3"/>
  <c r="A6510" i="3"/>
  <c r="G6509" i="3"/>
  <c r="H6509" i="3" s="1"/>
  <c r="D6509" i="3"/>
  <c r="A6509" i="3"/>
  <c r="G6508" i="3"/>
  <c r="H6508" i="3" s="1"/>
  <c r="D6508" i="3"/>
  <c r="A6508" i="3"/>
  <c r="G6507" i="3"/>
  <c r="H6507" i="3" s="1"/>
  <c r="D6507" i="3"/>
  <c r="A6507" i="3"/>
  <c r="G6506" i="3"/>
  <c r="H6506" i="3" s="1"/>
  <c r="D6506" i="3"/>
  <c r="A6506" i="3"/>
  <c r="G6505" i="3"/>
  <c r="H6505" i="3" s="1"/>
  <c r="D6505" i="3"/>
  <c r="A6505" i="3"/>
  <c r="G6504" i="3"/>
  <c r="H6504" i="3" s="1"/>
  <c r="D6504" i="3"/>
  <c r="A6504" i="3"/>
  <c r="G6503" i="3"/>
  <c r="H6503" i="3" s="1"/>
  <c r="D6503" i="3"/>
  <c r="A6503" i="3"/>
  <c r="G6502" i="3"/>
  <c r="H6502" i="3" s="1"/>
  <c r="D6502" i="3"/>
  <c r="A6502" i="3"/>
  <c r="G6501" i="3"/>
  <c r="H6501" i="3" s="1"/>
  <c r="D6501" i="3"/>
  <c r="A6501" i="3"/>
  <c r="G6500" i="3"/>
  <c r="H6500" i="3" s="1"/>
  <c r="D6500" i="3"/>
  <c r="A6500" i="3"/>
  <c r="G6499" i="3"/>
  <c r="H6499" i="3" s="1"/>
  <c r="D6499" i="3"/>
  <c r="A6499" i="3"/>
  <c r="G6498" i="3"/>
  <c r="H6498" i="3" s="1"/>
  <c r="D6498" i="3"/>
  <c r="A6498" i="3"/>
  <c r="G6497" i="3"/>
  <c r="H6497" i="3" s="1"/>
  <c r="D6497" i="3"/>
  <c r="A6497" i="3"/>
  <c r="G6496" i="3"/>
  <c r="H6496" i="3" s="1"/>
  <c r="D6496" i="3"/>
  <c r="A6496" i="3"/>
  <c r="G6495" i="3"/>
  <c r="H6495" i="3" s="1"/>
  <c r="D6495" i="3"/>
  <c r="A6495" i="3"/>
  <c r="G6494" i="3"/>
  <c r="H6494" i="3" s="1"/>
  <c r="D6494" i="3"/>
  <c r="A6494" i="3"/>
  <c r="G6493" i="3"/>
  <c r="H6493" i="3" s="1"/>
  <c r="D6493" i="3"/>
  <c r="A6493" i="3"/>
  <c r="G6492" i="3"/>
  <c r="H6492" i="3" s="1"/>
  <c r="D6492" i="3"/>
  <c r="A6492" i="3"/>
  <c r="G6491" i="3"/>
  <c r="H6491" i="3" s="1"/>
  <c r="D6491" i="3"/>
  <c r="A6491" i="3"/>
  <c r="G6490" i="3"/>
  <c r="H6490" i="3" s="1"/>
  <c r="D6490" i="3"/>
  <c r="A6490" i="3"/>
  <c r="G6489" i="3"/>
  <c r="H6489" i="3" s="1"/>
  <c r="D6489" i="3"/>
  <c r="A6489" i="3"/>
  <c r="G6488" i="3"/>
  <c r="H6488" i="3" s="1"/>
  <c r="D6488" i="3"/>
  <c r="A6488" i="3"/>
  <c r="G6487" i="3"/>
  <c r="H6487" i="3" s="1"/>
  <c r="D6487" i="3"/>
  <c r="A6487" i="3"/>
  <c r="G6486" i="3"/>
  <c r="H6486" i="3" s="1"/>
  <c r="D6486" i="3"/>
  <c r="A6486" i="3"/>
  <c r="G6485" i="3"/>
  <c r="H6485" i="3" s="1"/>
  <c r="D6485" i="3"/>
  <c r="A6485" i="3"/>
  <c r="G6484" i="3"/>
  <c r="H6484" i="3" s="1"/>
  <c r="D6484" i="3"/>
  <c r="A6484" i="3"/>
  <c r="G6483" i="3"/>
  <c r="H6483" i="3" s="1"/>
  <c r="D6483" i="3"/>
  <c r="A6483" i="3"/>
  <c r="G6482" i="3"/>
  <c r="H6482" i="3" s="1"/>
  <c r="D6482" i="3"/>
  <c r="A6482" i="3"/>
  <c r="G6481" i="3"/>
  <c r="H6481" i="3" s="1"/>
  <c r="D6481" i="3"/>
  <c r="A6481" i="3"/>
  <c r="G6480" i="3"/>
  <c r="H6480" i="3" s="1"/>
  <c r="D6480" i="3"/>
  <c r="A6480" i="3"/>
  <c r="G6479" i="3"/>
  <c r="H6479" i="3" s="1"/>
  <c r="D6479" i="3"/>
  <c r="A6479" i="3"/>
  <c r="G6478" i="3"/>
  <c r="H6478" i="3" s="1"/>
  <c r="D6478" i="3"/>
  <c r="A6478" i="3"/>
  <c r="G6477" i="3"/>
  <c r="H6477" i="3" s="1"/>
  <c r="D6477" i="3"/>
  <c r="A6477" i="3"/>
  <c r="G6476" i="3"/>
  <c r="H6476" i="3" s="1"/>
  <c r="D6476" i="3"/>
  <c r="A6476" i="3"/>
  <c r="G6475" i="3"/>
  <c r="H6475" i="3" s="1"/>
  <c r="D6475" i="3"/>
  <c r="A6475" i="3"/>
  <c r="G6474" i="3"/>
  <c r="H6474" i="3" s="1"/>
  <c r="D6474" i="3"/>
  <c r="A6474" i="3"/>
  <c r="G6473" i="3"/>
  <c r="H6473" i="3" s="1"/>
  <c r="D6473" i="3"/>
  <c r="A6473" i="3"/>
  <c r="G6472" i="3"/>
  <c r="H6472" i="3" s="1"/>
  <c r="D6472" i="3"/>
  <c r="A6472" i="3"/>
  <c r="G6471" i="3"/>
  <c r="H6471" i="3" s="1"/>
  <c r="D6471" i="3"/>
  <c r="A6471" i="3"/>
  <c r="G6470" i="3"/>
  <c r="H6470" i="3" s="1"/>
  <c r="D6470" i="3"/>
  <c r="A6470" i="3"/>
  <c r="G6469" i="3"/>
  <c r="H6469" i="3" s="1"/>
  <c r="D6469" i="3"/>
  <c r="A6469" i="3"/>
  <c r="G6468" i="3"/>
  <c r="H6468" i="3" s="1"/>
  <c r="D6468" i="3"/>
  <c r="A6468" i="3"/>
  <c r="G6467" i="3"/>
  <c r="H6467" i="3" s="1"/>
  <c r="D6467" i="3"/>
  <c r="A6467" i="3"/>
  <c r="G6466" i="3"/>
  <c r="H6466" i="3" s="1"/>
  <c r="D6466" i="3"/>
  <c r="A6466" i="3"/>
  <c r="G6465" i="3"/>
  <c r="H6465" i="3" s="1"/>
  <c r="D6465" i="3"/>
  <c r="A6465" i="3"/>
  <c r="G6464" i="3"/>
  <c r="H6464" i="3" s="1"/>
  <c r="D6464" i="3"/>
  <c r="A6464" i="3"/>
  <c r="G6463" i="3"/>
  <c r="H6463" i="3" s="1"/>
  <c r="D6463" i="3"/>
  <c r="A6463" i="3"/>
  <c r="G6462" i="3"/>
  <c r="H6462" i="3" s="1"/>
  <c r="D6462" i="3"/>
  <c r="A6462" i="3"/>
  <c r="G6461" i="3"/>
  <c r="H6461" i="3" s="1"/>
  <c r="D6461" i="3"/>
  <c r="A6461" i="3"/>
  <c r="G6460" i="3"/>
  <c r="H6460" i="3" s="1"/>
  <c r="D6460" i="3"/>
  <c r="A6460" i="3"/>
  <c r="G6459" i="3"/>
  <c r="H6459" i="3" s="1"/>
  <c r="D6459" i="3"/>
  <c r="A6459" i="3"/>
  <c r="G6458" i="3"/>
  <c r="H6458" i="3" s="1"/>
  <c r="D6458" i="3"/>
  <c r="A6458" i="3"/>
  <c r="G6457" i="3"/>
  <c r="H6457" i="3" s="1"/>
  <c r="D6457" i="3"/>
  <c r="A6457" i="3"/>
  <c r="G6456" i="3"/>
  <c r="H6456" i="3" s="1"/>
  <c r="D6456" i="3"/>
  <c r="A6456" i="3"/>
  <c r="G6455" i="3"/>
  <c r="H6455" i="3" s="1"/>
  <c r="D6455" i="3"/>
  <c r="A6455" i="3"/>
  <c r="G6454" i="3"/>
  <c r="H6454" i="3" s="1"/>
  <c r="D6454" i="3"/>
  <c r="A6454" i="3"/>
  <c r="G6453" i="3"/>
  <c r="H6453" i="3" s="1"/>
  <c r="D6453" i="3"/>
  <c r="A6453" i="3"/>
  <c r="G6452" i="3"/>
  <c r="H6452" i="3" s="1"/>
  <c r="D6452" i="3"/>
  <c r="A6452" i="3"/>
  <c r="G6451" i="3"/>
  <c r="H6451" i="3" s="1"/>
  <c r="D6451" i="3"/>
  <c r="A6451" i="3"/>
  <c r="G6450" i="3"/>
  <c r="H6450" i="3" s="1"/>
  <c r="D6450" i="3"/>
  <c r="A6450" i="3"/>
  <c r="G6449" i="3"/>
  <c r="H6449" i="3" s="1"/>
  <c r="D6449" i="3"/>
  <c r="A6449" i="3"/>
  <c r="G6448" i="3"/>
  <c r="H6448" i="3" s="1"/>
  <c r="D6448" i="3"/>
  <c r="A6448" i="3"/>
  <c r="G6447" i="3"/>
  <c r="H6447" i="3" s="1"/>
  <c r="D6447" i="3"/>
  <c r="A6447" i="3"/>
  <c r="G6446" i="3"/>
  <c r="H6446" i="3" s="1"/>
  <c r="D6446" i="3"/>
  <c r="A6446" i="3"/>
  <c r="G6445" i="3"/>
  <c r="H6445" i="3" s="1"/>
  <c r="D6445" i="3"/>
  <c r="A6445" i="3"/>
  <c r="G6444" i="3"/>
  <c r="H6444" i="3" s="1"/>
  <c r="D6444" i="3"/>
  <c r="A6444" i="3"/>
  <c r="G6443" i="3"/>
  <c r="H6443" i="3" s="1"/>
  <c r="D6443" i="3"/>
  <c r="A6443" i="3"/>
  <c r="G6442" i="3"/>
  <c r="H6442" i="3" s="1"/>
  <c r="D6442" i="3"/>
  <c r="A6442" i="3"/>
  <c r="G6441" i="3"/>
  <c r="H6441" i="3" s="1"/>
  <c r="D6441" i="3"/>
  <c r="A6441" i="3"/>
  <c r="G6440" i="3"/>
  <c r="H6440" i="3" s="1"/>
  <c r="D6440" i="3"/>
  <c r="A6440" i="3"/>
  <c r="G6439" i="3"/>
  <c r="H6439" i="3" s="1"/>
  <c r="D6439" i="3"/>
  <c r="A6439" i="3"/>
  <c r="G6438" i="3"/>
  <c r="H6438" i="3" s="1"/>
  <c r="D6438" i="3"/>
  <c r="A6438" i="3"/>
  <c r="G6437" i="3"/>
  <c r="H6437" i="3" s="1"/>
  <c r="D6437" i="3"/>
  <c r="A6437" i="3"/>
  <c r="G6436" i="3"/>
  <c r="H6436" i="3" s="1"/>
  <c r="D6436" i="3"/>
  <c r="A6436" i="3"/>
  <c r="G6435" i="3"/>
  <c r="H6435" i="3" s="1"/>
  <c r="D6435" i="3"/>
  <c r="A6435" i="3"/>
  <c r="G6434" i="3"/>
  <c r="H6434" i="3" s="1"/>
  <c r="D6434" i="3"/>
  <c r="A6434" i="3"/>
  <c r="G6433" i="3"/>
  <c r="H6433" i="3" s="1"/>
  <c r="D6433" i="3"/>
  <c r="A6433" i="3"/>
  <c r="G6432" i="3"/>
  <c r="H6432" i="3" s="1"/>
  <c r="D6432" i="3"/>
  <c r="A6432" i="3"/>
  <c r="G6431" i="3"/>
  <c r="H6431" i="3" s="1"/>
  <c r="D6431" i="3"/>
  <c r="A6431" i="3"/>
  <c r="G6430" i="3"/>
  <c r="H6430" i="3" s="1"/>
  <c r="D6430" i="3"/>
  <c r="A6430" i="3"/>
  <c r="G6429" i="3"/>
  <c r="H6429" i="3" s="1"/>
  <c r="D6429" i="3"/>
  <c r="A6429" i="3"/>
  <c r="G6428" i="3"/>
  <c r="H6428" i="3" s="1"/>
  <c r="D6428" i="3"/>
  <c r="A6428" i="3"/>
  <c r="G6427" i="3"/>
  <c r="H6427" i="3" s="1"/>
  <c r="D6427" i="3"/>
  <c r="A6427" i="3"/>
  <c r="G6426" i="3"/>
  <c r="H6426" i="3" s="1"/>
  <c r="D6426" i="3"/>
  <c r="A6426" i="3"/>
  <c r="G6425" i="3"/>
  <c r="H6425" i="3" s="1"/>
  <c r="D6425" i="3"/>
  <c r="A6425" i="3"/>
  <c r="G6424" i="3"/>
  <c r="H6424" i="3" s="1"/>
  <c r="D6424" i="3"/>
  <c r="A6424" i="3"/>
  <c r="G6423" i="3"/>
  <c r="H6423" i="3" s="1"/>
  <c r="D6423" i="3"/>
  <c r="A6423" i="3"/>
  <c r="G6422" i="3"/>
  <c r="H6422" i="3" s="1"/>
  <c r="D6422" i="3"/>
  <c r="A6422" i="3"/>
  <c r="G6421" i="3"/>
  <c r="H6421" i="3" s="1"/>
  <c r="D6421" i="3"/>
  <c r="A6421" i="3"/>
  <c r="G6420" i="3"/>
  <c r="H6420" i="3" s="1"/>
  <c r="D6420" i="3"/>
  <c r="A6420" i="3"/>
  <c r="G6419" i="3"/>
  <c r="H6419" i="3" s="1"/>
  <c r="D6419" i="3"/>
  <c r="A6419" i="3"/>
  <c r="G6418" i="3"/>
  <c r="H6418" i="3" s="1"/>
  <c r="D6418" i="3"/>
  <c r="A6418" i="3"/>
  <c r="G6417" i="3"/>
  <c r="H6417" i="3" s="1"/>
  <c r="D6417" i="3"/>
  <c r="A6417" i="3"/>
  <c r="G6416" i="3"/>
  <c r="H6416" i="3" s="1"/>
  <c r="D6416" i="3"/>
  <c r="A6416" i="3"/>
  <c r="G6415" i="3"/>
  <c r="H6415" i="3" s="1"/>
  <c r="D6415" i="3"/>
  <c r="A6415" i="3"/>
  <c r="G6414" i="3"/>
  <c r="H6414" i="3" s="1"/>
  <c r="D6414" i="3"/>
  <c r="A6414" i="3"/>
  <c r="G6413" i="3"/>
  <c r="H6413" i="3" s="1"/>
  <c r="D6413" i="3"/>
  <c r="A6413" i="3"/>
  <c r="G6412" i="3"/>
  <c r="H6412" i="3" s="1"/>
  <c r="D6412" i="3"/>
  <c r="A6412" i="3"/>
  <c r="G6411" i="3"/>
  <c r="H6411" i="3" s="1"/>
  <c r="D6411" i="3"/>
  <c r="A6411" i="3"/>
  <c r="G6410" i="3"/>
  <c r="H6410" i="3" s="1"/>
  <c r="D6410" i="3"/>
  <c r="A6410" i="3"/>
  <c r="G6409" i="3"/>
  <c r="H6409" i="3" s="1"/>
  <c r="D6409" i="3"/>
  <c r="A6409" i="3"/>
  <c r="G6408" i="3"/>
  <c r="H6408" i="3" s="1"/>
  <c r="D6408" i="3"/>
  <c r="A6408" i="3"/>
  <c r="G6407" i="3"/>
  <c r="H6407" i="3" s="1"/>
  <c r="D6407" i="3"/>
  <c r="A6407" i="3"/>
  <c r="G6406" i="3"/>
  <c r="H6406" i="3" s="1"/>
  <c r="D6406" i="3"/>
  <c r="A6406" i="3"/>
  <c r="G6405" i="3"/>
  <c r="H6405" i="3" s="1"/>
  <c r="D6405" i="3"/>
  <c r="A6405" i="3"/>
  <c r="G6404" i="3"/>
  <c r="H6404" i="3" s="1"/>
  <c r="D6404" i="3"/>
  <c r="A6404" i="3"/>
  <c r="G6403" i="3"/>
  <c r="H6403" i="3" s="1"/>
  <c r="D6403" i="3"/>
  <c r="A6403" i="3"/>
  <c r="G6402" i="3"/>
  <c r="H6402" i="3" s="1"/>
  <c r="D6402" i="3"/>
  <c r="A6402" i="3"/>
  <c r="G6401" i="3"/>
  <c r="H6401" i="3" s="1"/>
  <c r="D6401" i="3"/>
  <c r="A6401" i="3"/>
  <c r="G6400" i="3"/>
  <c r="H6400" i="3" s="1"/>
  <c r="D6400" i="3"/>
  <c r="A6400" i="3"/>
  <c r="G6399" i="3"/>
  <c r="H6399" i="3" s="1"/>
  <c r="D6399" i="3"/>
  <c r="A6399" i="3"/>
  <c r="G6398" i="3"/>
  <c r="H6398" i="3" s="1"/>
  <c r="D6398" i="3"/>
  <c r="A6398" i="3"/>
  <c r="G6397" i="3"/>
  <c r="H6397" i="3" s="1"/>
  <c r="D6397" i="3"/>
  <c r="A6397" i="3"/>
  <c r="G6396" i="3"/>
  <c r="H6396" i="3" s="1"/>
  <c r="D6396" i="3"/>
  <c r="A6396" i="3"/>
  <c r="G6395" i="3"/>
  <c r="H6395" i="3" s="1"/>
  <c r="D6395" i="3"/>
  <c r="A6395" i="3"/>
  <c r="G6394" i="3"/>
  <c r="H6394" i="3" s="1"/>
  <c r="D6394" i="3"/>
  <c r="A6394" i="3"/>
  <c r="G6393" i="3"/>
  <c r="H6393" i="3" s="1"/>
  <c r="D6393" i="3"/>
  <c r="A6393" i="3"/>
  <c r="G6392" i="3"/>
  <c r="H6392" i="3" s="1"/>
  <c r="D6392" i="3"/>
  <c r="A6392" i="3"/>
  <c r="G6391" i="3"/>
  <c r="H6391" i="3" s="1"/>
  <c r="D6391" i="3"/>
  <c r="A6391" i="3"/>
  <c r="G6390" i="3"/>
  <c r="H6390" i="3" s="1"/>
  <c r="D6390" i="3"/>
  <c r="A6390" i="3"/>
  <c r="G6389" i="3"/>
  <c r="H6389" i="3" s="1"/>
  <c r="D6389" i="3"/>
  <c r="A6389" i="3"/>
  <c r="G6388" i="3"/>
  <c r="H6388" i="3" s="1"/>
  <c r="D6388" i="3"/>
  <c r="A6388" i="3"/>
  <c r="G6387" i="3"/>
  <c r="H6387" i="3" s="1"/>
  <c r="D6387" i="3"/>
  <c r="A6387" i="3"/>
  <c r="G6386" i="3"/>
  <c r="H6386" i="3" s="1"/>
  <c r="D6386" i="3"/>
  <c r="A6386" i="3"/>
  <c r="G6385" i="3"/>
  <c r="H6385" i="3" s="1"/>
  <c r="D6385" i="3"/>
  <c r="A6385" i="3"/>
  <c r="G6384" i="3"/>
  <c r="H6384" i="3" s="1"/>
  <c r="D6384" i="3"/>
  <c r="A6384" i="3"/>
  <c r="G6383" i="3"/>
  <c r="H6383" i="3" s="1"/>
  <c r="D6383" i="3"/>
  <c r="A6383" i="3"/>
  <c r="G6382" i="3"/>
  <c r="H6382" i="3" s="1"/>
  <c r="D6382" i="3"/>
  <c r="A6382" i="3"/>
  <c r="G6381" i="3"/>
  <c r="H6381" i="3" s="1"/>
  <c r="D6381" i="3"/>
  <c r="A6381" i="3"/>
  <c r="G6380" i="3"/>
  <c r="H6380" i="3" s="1"/>
  <c r="D6380" i="3"/>
  <c r="A6380" i="3"/>
  <c r="G6379" i="3"/>
  <c r="H6379" i="3" s="1"/>
  <c r="D6379" i="3"/>
  <c r="A6379" i="3"/>
  <c r="G6378" i="3"/>
  <c r="H6378" i="3" s="1"/>
  <c r="D6378" i="3"/>
  <c r="A6378" i="3"/>
  <c r="G6377" i="3"/>
  <c r="H6377" i="3" s="1"/>
  <c r="D6377" i="3"/>
  <c r="A6377" i="3"/>
  <c r="G6376" i="3"/>
  <c r="H6376" i="3" s="1"/>
  <c r="D6376" i="3"/>
  <c r="A6376" i="3"/>
  <c r="G6375" i="3"/>
  <c r="H6375" i="3" s="1"/>
  <c r="D6375" i="3"/>
  <c r="A6375" i="3"/>
  <c r="G6374" i="3"/>
  <c r="H6374" i="3" s="1"/>
  <c r="D6374" i="3"/>
  <c r="A6374" i="3"/>
  <c r="G6373" i="3"/>
  <c r="H6373" i="3" s="1"/>
  <c r="D6373" i="3"/>
  <c r="A6373" i="3"/>
  <c r="G6372" i="3"/>
  <c r="H6372" i="3" s="1"/>
  <c r="D6372" i="3"/>
  <c r="A6372" i="3"/>
  <c r="G6371" i="3"/>
  <c r="H6371" i="3" s="1"/>
  <c r="D6371" i="3"/>
  <c r="A6371" i="3"/>
  <c r="G6370" i="3"/>
  <c r="H6370" i="3" s="1"/>
  <c r="D6370" i="3"/>
  <c r="A6370" i="3"/>
  <c r="G6369" i="3"/>
  <c r="H6369" i="3" s="1"/>
  <c r="D6369" i="3"/>
  <c r="A6369" i="3"/>
  <c r="G6368" i="3"/>
  <c r="H6368" i="3" s="1"/>
  <c r="D6368" i="3"/>
  <c r="A6368" i="3"/>
  <c r="G6367" i="3"/>
  <c r="H6367" i="3" s="1"/>
  <c r="D6367" i="3"/>
  <c r="A6367" i="3"/>
  <c r="G6366" i="3"/>
  <c r="H6366" i="3" s="1"/>
  <c r="D6366" i="3"/>
  <c r="A6366" i="3"/>
  <c r="G6365" i="3"/>
  <c r="H6365" i="3" s="1"/>
  <c r="D6365" i="3"/>
  <c r="A6365" i="3"/>
  <c r="G6364" i="3"/>
  <c r="H6364" i="3" s="1"/>
  <c r="D6364" i="3"/>
  <c r="A6364" i="3"/>
  <c r="G6363" i="3"/>
  <c r="H6363" i="3" s="1"/>
  <c r="D6363" i="3"/>
  <c r="A6363" i="3"/>
  <c r="G6362" i="3"/>
  <c r="H6362" i="3" s="1"/>
  <c r="D6362" i="3"/>
  <c r="A6362" i="3"/>
  <c r="G6361" i="3"/>
  <c r="H6361" i="3" s="1"/>
  <c r="D6361" i="3"/>
  <c r="A6361" i="3"/>
  <c r="G6360" i="3"/>
  <c r="H6360" i="3" s="1"/>
  <c r="D6360" i="3"/>
  <c r="A6360" i="3"/>
  <c r="G6359" i="3"/>
  <c r="H6359" i="3" s="1"/>
  <c r="D6359" i="3"/>
  <c r="A6359" i="3"/>
  <c r="G6358" i="3"/>
  <c r="H6358" i="3" s="1"/>
  <c r="D6358" i="3"/>
  <c r="A6358" i="3"/>
  <c r="G6357" i="3"/>
  <c r="H6357" i="3" s="1"/>
  <c r="D6357" i="3"/>
  <c r="A6357" i="3"/>
  <c r="G6356" i="3"/>
  <c r="H6356" i="3" s="1"/>
  <c r="D6356" i="3"/>
  <c r="A6356" i="3"/>
  <c r="G6355" i="3"/>
  <c r="H6355" i="3" s="1"/>
  <c r="D6355" i="3"/>
  <c r="A6355" i="3"/>
  <c r="G6354" i="3"/>
  <c r="H6354" i="3" s="1"/>
  <c r="D6354" i="3"/>
  <c r="A6354" i="3"/>
  <c r="G6353" i="3"/>
  <c r="H6353" i="3" s="1"/>
  <c r="D6353" i="3"/>
  <c r="A6353" i="3"/>
  <c r="G6352" i="3"/>
  <c r="H6352" i="3" s="1"/>
  <c r="D6352" i="3"/>
  <c r="A6352" i="3"/>
  <c r="G6351" i="3"/>
  <c r="H6351" i="3" s="1"/>
  <c r="D6351" i="3"/>
  <c r="A6351" i="3"/>
  <c r="G6350" i="3"/>
  <c r="H6350" i="3" s="1"/>
  <c r="D6350" i="3"/>
  <c r="A6350" i="3"/>
  <c r="G6349" i="3"/>
  <c r="H6349" i="3" s="1"/>
  <c r="D6349" i="3"/>
  <c r="A6349" i="3"/>
  <c r="G6348" i="3"/>
  <c r="H6348" i="3" s="1"/>
  <c r="D6348" i="3"/>
  <c r="A6348" i="3"/>
  <c r="G6347" i="3"/>
  <c r="H6347" i="3" s="1"/>
  <c r="D6347" i="3"/>
  <c r="A6347" i="3"/>
  <c r="G6346" i="3"/>
  <c r="H6346" i="3" s="1"/>
  <c r="D6346" i="3"/>
  <c r="A6346" i="3"/>
  <c r="G6345" i="3"/>
  <c r="H6345" i="3" s="1"/>
  <c r="D6345" i="3"/>
  <c r="A6345" i="3"/>
  <c r="G6344" i="3"/>
  <c r="H6344" i="3" s="1"/>
  <c r="D6344" i="3"/>
  <c r="A6344" i="3"/>
  <c r="G6343" i="3"/>
  <c r="H6343" i="3" s="1"/>
  <c r="D6343" i="3"/>
  <c r="A6343" i="3"/>
  <c r="G6342" i="3"/>
  <c r="H6342" i="3" s="1"/>
  <c r="D6342" i="3"/>
  <c r="A6342" i="3"/>
  <c r="G6341" i="3"/>
  <c r="H6341" i="3" s="1"/>
  <c r="D6341" i="3"/>
  <c r="A6341" i="3"/>
  <c r="G6340" i="3"/>
  <c r="H6340" i="3" s="1"/>
  <c r="D6340" i="3"/>
  <c r="A6340" i="3"/>
  <c r="G6339" i="3"/>
  <c r="H6339" i="3" s="1"/>
  <c r="D6339" i="3"/>
  <c r="A6339" i="3"/>
  <c r="G6338" i="3"/>
  <c r="H6338" i="3" s="1"/>
  <c r="D6338" i="3"/>
  <c r="A6338" i="3"/>
  <c r="G6337" i="3"/>
  <c r="H6337" i="3" s="1"/>
  <c r="D6337" i="3"/>
  <c r="A6337" i="3"/>
  <c r="G6336" i="3"/>
  <c r="H6336" i="3" s="1"/>
  <c r="D6336" i="3"/>
  <c r="A6336" i="3"/>
  <c r="G6335" i="3"/>
  <c r="H6335" i="3" s="1"/>
  <c r="D6335" i="3"/>
  <c r="A6335" i="3"/>
  <c r="G6334" i="3"/>
  <c r="H6334" i="3" s="1"/>
  <c r="D6334" i="3"/>
  <c r="A6334" i="3"/>
  <c r="G6333" i="3"/>
  <c r="H6333" i="3" s="1"/>
  <c r="D6333" i="3"/>
  <c r="A6333" i="3"/>
  <c r="G6332" i="3"/>
  <c r="H6332" i="3" s="1"/>
  <c r="D6332" i="3"/>
  <c r="A6332" i="3"/>
  <c r="G6331" i="3"/>
  <c r="H6331" i="3" s="1"/>
  <c r="D6331" i="3"/>
  <c r="A6331" i="3"/>
  <c r="G6330" i="3"/>
  <c r="H6330" i="3" s="1"/>
  <c r="D6330" i="3"/>
  <c r="A6330" i="3"/>
  <c r="G6329" i="3"/>
  <c r="H6329" i="3" s="1"/>
  <c r="D6329" i="3"/>
  <c r="A6329" i="3"/>
  <c r="G6328" i="3"/>
  <c r="H6328" i="3" s="1"/>
  <c r="D6328" i="3"/>
  <c r="A6328" i="3"/>
  <c r="G6327" i="3"/>
  <c r="H6327" i="3" s="1"/>
  <c r="D6327" i="3"/>
  <c r="A6327" i="3"/>
  <c r="G6326" i="3"/>
  <c r="H6326" i="3" s="1"/>
  <c r="D6326" i="3"/>
  <c r="A6326" i="3"/>
  <c r="G6325" i="3"/>
  <c r="H6325" i="3" s="1"/>
  <c r="D6325" i="3"/>
  <c r="A6325" i="3"/>
  <c r="G6324" i="3"/>
  <c r="H6324" i="3" s="1"/>
  <c r="D6324" i="3"/>
  <c r="A6324" i="3"/>
  <c r="G6323" i="3"/>
  <c r="H6323" i="3" s="1"/>
  <c r="D6323" i="3"/>
  <c r="A6323" i="3"/>
  <c r="G6322" i="3"/>
  <c r="H6322" i="3" s="1"/>
  <c r="D6322" i="3"/>
  <c r="A6322" i="3"/>
  <c r="G6321" i="3"/>
  <c r="H6321" i="3" s="1"/>
  <c r="D6321" i="3"/>
  <c r="A6321" i="3"/>
  <c r="G6320" i="3"/>
  <c r="H6320" i="3" s="1"/>
  <c r="D6320" i="3"/>
  <c r="A6320" i="3"/>
  <c r="G6319" i="3"/>
  <c r="H6319" i="3" s="1"/>
  <c r="D6319" i="3"/>
  <c r="A6319" i="3"/>
  <c r="G6318" i="3"/>
  <c r="H6318" i="3" s="1"/>
  <c r="D6318" i="3"/>
  <c r="A6318" i="3"/>
  <c r="G6317" i="3"/>
  <c r="H6317" i="3" s="1"/>
  <c r="D6317" i="3"/>
  <c r="A6317" i="3"/>
  <c r="G6316" i="3"/>
  <c r="H6316" i="3" s="1"/>
  <c r="D6316" i="3"/>
  <c r="A6316" i="3"/>
  <c r="G6315" i="3"/>
  <c r="H6315" i="3" s="1"/>
  <c r="D6315" i="3"/>
  <c r="A6315" i="3"/>
  <c r="G6314" i="3"/>
  <c r="H6314" i="3" s="1"/>
  <c r="D6314" i="3"/>
  <c r="A6314" i="3"/>
  <c r="G6313" i="3"/>
  <c r="H6313" i="3" s="1"/>
  <c r="D6313" i="3"/>
  <c r="A6313" i="3"/>
  <c r="G6312" i="3"/>
  <c r="H6312" i="3" s="1"/>
  <c r="D6312" i="3"/>
  <c r="A6312" i="3"/>
  <c r="G6311" i="3"/>
  <c r="H6311" i="3" s="1"/>
  <c r="D6311" i="3"/>
  <c r="A6311" i="3"/>
  <c r="G6310" i="3"/>
  <c r="H6310" i="3" s="1"/>
  <c r="D6310" i="3"/>
  <c r="A6310" i="3"/>
  <c r="G6309" i="3"/>
  <c r="H6309" i="3" s="1"/>
  <c r="D6309" i="3"/>
  <c r="A6309" i="3"/>
  <c r="G6308" i="3"/>
  <c r="H6308" i="3" s="1"/>
  <c r="D6308" i="3"/>
  <c r="A6308" i="3"/>
  <c r="G6307" i="3"/>
  <c r="H6307" i="3" s="1"/>
  <c r="D6307" i="3"/>
  <c r="A6307" i="3"/>
  <c r="G6306" i="3"/>
  <c r="H6306" i="3" s="1"/>
  <c r="D6306" i="3"/>
  <c r="A6306" i="3"/>
  <c r="G6305" i="3"/>
  <c r="H6305" i="3" s="1"/>
  <c r="D6305" i="3"/>
  <c r="A6305" i="3"/>
  <c r="G6304" i="3"/>
  <c r="H6304" i="3" s="1"/>
  <c r="D6304" i="3"/>
  <c r="A6304" i="3"/>
  <c r="G6303" i="3"/>
  <c r="H6303" i="3" s="1"/>
  <c r="D6303" i="3"/>
  <c r="A6303" i="3"/>
  <c r="G6302" i="3"/>
  <c r="H6302" i="3" s="1"/>
  <c r="D6302" i="3"/>
  <c r="A6302" i="3"/>
  <c r="G6301" i="3"/>
  <c r="H6301" i="3" s="1"/>
  <c r="D6301" i="3"/>
  <c r="A6301" i="3"/>
  <c r="G6300" i="3"/>
  <c r="H6300" i="3" s="1"/>
  <c r="D6300" i="3"/>
  <c r="A6300" i="3"/>
  <c r="G6299" i="3"/>
  <c r="H6299" i="3" s="1"/>
  <c r="D6299" i="3"/>
  <c r="A6299" i="3"/>
  <c r="G6298" i="3"/>
  <c r="H6298" i="3" s="1"/>
  <c r="D6298" i="3"/>
  <c r="A6298" i="3"/>
  <c r="G6297" i="3"/>
  <c r="H6297" i="3" s="1"/>
  <c r="D6297" i="3"/>
  <c r="A6297" i="3"/>
  <c r="G6296" i="3"/>
  <c r="H6296" i="3" s="1"/>
  <c r="D6296" i="3"/>
  <c r="A6296" i="3"/>
  <c r="G6295" i="3"/>
  <c r="H6295" i="3" s="1"/>
  <c r="D6295" i="3"/>
  <c r="A6295" i="3"/>
  <c r="G6294" i="3"/>
  <c r="H6294" i="3" s="1"/>
  <c r="D6294" i="3"/>
  <c r="A6294" i="3"/>
  <c r="G6293" i="3"/>
  <c r="H6293" i="3" s="1"/>
  <c r="D6293" i="3"/>
  <c r="A6293" i="3"/>
  <c r="G6292" i="3"/>
  <c r="H6292" i="3" s="1"/>
  <c r="D6292" i="3"/>
  <c r="A6292" i="3"/>
  <c r="G6291" i="3"/>
  <c r="H6291" i="3" s="1"/>
  <c r="D6291" i="3"/>
  <c r="A6291" i="3"/>
  <c r="G6290" i="3"/>
  <c r="H6290" i="3" s="1"/>
  <c r="D6290" i="3"/>
  <c r="A6290" i="3"/>
  <c r="G6289" i="3"/>
  <c r="H6289" i="3" s="1"/>
  <c r="D6289" i="3"/>
  <c r="A6289" i="3"/>
  <c r="G6288" i="3"/>
  <c r="H6288" i="3" s="1"/>
  <c r="D6288" i="3"/>
  <c r="A6288" i="3"/>
  <c r="G6287" i="3"/>
  <c r="H6287" i="3" s="1"/>
  <c r="D6287" i="3"/>
  <c r="A6287" i="3"/>
  <c r="G6286" i="3"/>
  <c r="H6286" i="3" s="1"/>
  <c r="D6286" i="3"/>
  <c r="A6286" i="3"/>
  <c r="G6285" i="3"/>
  <c r="H6285" i="3" s="1"/>
  <c r="D6285" i="3"/>
  <c r="A6285" i="3"/>
  <c r="G6284" i="3"/>
  <c r="H6284" i="3" s="1"/>
  <c r="D6284" i="3"/>
  <c r="A6284" i="3"/>
  <c r="G6283" i="3"/>
  <c r="H6283" i="3" s="1"/>
  <c r="D6283" i="3"/>
  <c r="A6283" i="3"/>
  <c r="G6282" i="3"/>
  <c r="H6282" i="3" s="1"/>
  <c r="D6282" i="3"/>
  <c r="A6282" i="3"/>
  <c r="G6281" i="3"/>
  <c r="H6281" i="3" s="1"/>
  <c r="D6281" i="3"/>
  <c r="A6281" i="3"/>
  <c r="G6280" i="3"/>
  <c r="H6280" i="3" s="1"/>
  <c r="D6280" i="3"/>
  <c r="A6280" i="3"/>
  <c r="G6279" i="3"/>
  <c r="H6279" i="3" s="1"/>
  <c r="D6279" i="3"/>
  <c r="A6279" i="3"/>
  <c r="G6278" i="3"/>
  <c r="H6278" i="3" s="1"/>
  <c r="D6278" i="3"/>
  <c r="A6278" i="3"/>
  <c r="G6277" i="3"/>
  <c r="H6277" i="3" s="1"/>
  <c r="D6277" i="3"/>
  <c r="A6277" i="3"/>
  <c r="G6276" i="3"/>
  <c r="H6276" i="3" s="1"/>
  <c r="D6276" i="3"/>
  <c r="A6276" i="3"/>
  <c r="G6275" i="3"/>
  <c r="H6275" i="3" s="1"/>
  <c r="D6275" i="3"/>
  <c r="A6275" i="3"/>
  <c r="G6274" i="3"/>
  <c r="H6274" i="3" s="1"/>
  <c r="D6274" i="3"/>
  <c r="A6274" i="3"/>
  <c r="G6273" i="3"/>
  <c r="H6273" i="3" s="1"/>
  <c r="D6273" i="3"/>
  <c r="A6273" i="3"/>
  <c r="G6272" i="3"/>
  <c r="H6272" i="3" s="1"/>
  <c r="D6272" i="3"/>
  <c r="A6272" i="3"/>
  <c r="G6271" i="3"/>
  <c r="H6271" i="3" s="1"/>
  <c r="D6271" i="3"/>
  <c r="A6271" i="3"/>
  <c r="G6270" i="3"/>
  <c r="H6270" i="3" s="1"/>
  <c r="D6270" i="3"/>
  <c r="A6270" i="3"/>
  <c r="G6269" i="3"/>
  <c r="H6269" i="3" s="1"/>
  <c r="D6269" i="3"/>
  <c r="A6269" i="3"/>
  <c r="G6268" i="3"/>
  <c r="H6268" i="3" s="1"/>
  <c r="D6268" i="3"/>
  <c r="A6268" i="3"/>
  <c r="G6267" i="3"/>
  <c r="H6267" i="3" s="1"/>
  <c r="D6267" i="3"/>
  <c r="A6267" i="3"/>
  <c r="G6266" i="3"/>
  <c r="H6266" i="3" s="1"/>
  <c r="D6266" i="3"/>
  <c r="A6266" i="3"/>
  <c r="G6265" i="3"/>
  <c r="H6265" i="3" s="1"/>
  <c r="D6265" i="3"/>
  <c r="A6265" i="3"/>
  <c r="G6264" i="3"/>
  <c r="H6264" i="3" s="1"/>
  <c r="D6264" i="3"/>
  <c r="A6264" i="3"/>
  <c r="G6263" i="3"/>
  <c r="H6263" i="3" s="1"/>
  <c r="D6263" i="3"/>
  <c r="A6263" i="3"/>
  <c r="G6262" i="3"/>
  <c r="H6262" i="3" s="1"/>
  <c r="D6262" i="3"/>
  <c r="A6262" i="3"/>
  <c r="G6261" i="3"/>
  <c r="H6261" i="3" s="1"/>
  <c r="D6261" i="3"/>
  <c r="A6261" i="3"/>
  <c r="G6260" i="3"/>
  <c r="H6260" i="3" s="1"/>
  <c r="D6260" i="3"/>
  <c r="A6260" i="3"/>
  <c r="G6259" i="3"/>
  <c r="H6259" i="3" s="1"/>
  <c r="D6259" i="3"/>
  <c r="A6259" i="3"/>
  <c r="G6258" i="3"/>
  <c r="H6258" i="3" s="1"/>
  <c r="D6258" i="3"/>
  <c r="A6258" i="3"/>
  <c r="G6257" i="3"/>
  <c r="H6257" i="3" s="1"/>
  <c r="D6257" i="3"/>
  <c r="A6257" i="3"/>
  <c r="G6256" i="3"/>
  <c r="H6256" i="3" s="1"/>
  <c r="D6256" i="3"/>
  <c r="A6256" i="3"/>
  <c r="G6255" i="3"/>
  <c r="H6255" i="3" s="1"/>
  <c r="D6255" i="3"/>
  <c r="A6255" i="3"/>
  <c r="G6254" i="3"/>
  <c r="H6254" i="3" s="1"/>
  <c r="D6254" i="3"/>
  <c r="A6254" i="3"/>
  <c r="G6253" i="3"/>
  <c r="H6253" i="3" s="1"/>
  <c r="D6253" i="3"/>
  <c r="A6253" i="3"/>
  <c r="G6252" i="3"/>
  <c r="H6252" i="3" s="1"/>
  <c r="D6252" i="3"/>
  <c r="A6252" i="3"/>
  <c r="G6251" i="3"/>
  <c r="H6251" i="3" s="1"/>
  <c r="D6251" i="3"/>
  <c r="A6251" i="3"/>
  <c r="G6250" i="3"/>
  <c r="H6250" i="3" s="1"/>
  <c r="D6250" i="3"/>
  <c r="A6250" i="3"/>
  <c r="G6249" i="3"/>
  <c r="H6249" i="3" s="1"/>
  <c r="D6249" i="3"/>
  <c r="A6249" i="3"/>
  <c r="G6248" i="3"/>
  <c r="H6248" i="3" s="1"/>
  <c r="D6248" i="3"/>
  <c r="A6248" i="3"/>
  <c r="G6247" i="3"/>
  <c r="H6247" i="3" s="1"/>
  <c r="D6247" i="3"/>
  <c r="A6247" i="3"/>
  <c r="G6246" i="3"/>
  <c r="H6246" i="3" s="1"/>
  <c r="D6246" i="3"/>
  <c r="A6246" i="3"/>
  <c r="G6245" i="3"/>
  <c r="H6245" i="3" s="1"/>
  <c r="D6245" i="3"/>
  <c r="A6245" i="3"/>
  <c r="G6244" i="3"/>
  <c r="H6244" i="3" s="1"/>
  <c r="D6244" i="3"/>
  <c r="A6244" i="3"/>
  <c r="G6243" i="3"/>
  <c r="H6243" i="3" s="1"/>
  <c r="D6243" i="3"/>
  <c r="A6243" i="3"/>
  <c r="G6242" i="3"/>
  <c r="H6242" i="3" s="1"/>
  <c r="D6242" i="3"/>
  <c r="A6242" i="3"/>
  <c r="G6241" i="3"/>
  <c r="H6241" i="3" s="1"/>
  <c r="D6241" i="3"/>
  <c r="A6241" i="3"/>
  <c r="G6240" i="3"/>
  <c r="H6240" i="3" s="1"/>
  <c r="D6240" i="3"/>
  <c r="A6240" i="3"/>
  <c r="G6239" i="3"/>
  <c r="H6239" i="3" s="1"/>
  <c r="D6239" i="3"/>
  <c r="A6239" i="3"/>
  <c r="G6238" i="3"/>
  <c r="H6238" i="3" s="1"/>
  <c r="D6238" i="3"/>
  <c r="A6238" i="3"/>
  <c r="G6237" i="3"/>
  <c r="H6237" i="3" s="1"/>
  <c r="D6237" i="3"/>
  <c r="A6237" i="3"/>
  <c r="G6236" i="3"/>
  <c r="H6236" i="3" s="1"/>
  <c r="D6236" i="3"/>
  <c r="A6236" i="3"/>
  <c r="G6235" i="3"/>
  <c r="H6235" i="3" s="1"/>
  <c r="D6235" i="3"/>
  <c r="A6235" i="3"/>
  <c r="G6234" i="3"/>
  <c r="H6234" i="3" s="1"/>
  <c r="D6234" i="3"/>
  <c r="A6234" i="3"/>
  <c r="G6233" i="3"/>
  <c r="H6233" i="3" s="1"/>
  <c r="D6233" i="3"/>
  <c r="A6233" i="3"/>
  <c r="G6232" i="3"/>
  <c r="H6232" i="3" s="1"/>
  <c r="D6232" i="3"/>
  <c r="A6232" i="3"/>
  <c r="G6231" i="3"/>
  <c r="H6231" i="3" s="1"/>
  <c r="D6231" i="3"/>
  <c r="A6231" i="3"/>
  <c r="G6230" i="3"/>
  <c r="H6230" i="3" s="1"/>
  <c r="D6230" i="3"/>
  <c r="A6230" i="3"/>
  <c r="G6229" i="3"/>
  <c r="H6229" i="3" s="1"/>
  <c r="D6229" i="3"/>
  <c r="A6229" i="3"/>
  <c r="G6228" i="3"/>
  <c r="H6228" i="3" s="1"/>
  <c r="D6228" i="3"/>
  <c r="A6228" i="3"/>
  <c r="G6227" i="3"/>
  <c r="H6227" i="3" s="1"/>
  <c r="D6227" i="3"/>
  <c r="A6227" i="3"/>
  <c r="G6226" i="3"/>
  <c r="H6226" i="3" s="1"/>
  <c r="D6226" i="3"/>
  <c r="A6226" i="3"/>
  <c r="G6225" i="3"/>
  <c r="H6225" i="3" s="1"/>
  <c r="D6225" i="3"/>
  <c r="A6225" i="3"/>
  <c r="G6224" i="3"/>
  <c r="H6224" i="3" s="1"/>
  <c r="D6224" i="3"/>
  <c r="A6224" i="3"/>
  <c r="G6223" i="3"/>
  <c r="H6223" i="3" s="1"/>
  <c r="D6223" i="3"/>
  <c r="A6223" i="3"/>
  <c r="G6222" i="3"/>
  <c r="H6222" i="3" s="1"/>
  <c r="D6222" i="3"/>
  <c r="A6222" i="3"/>
  <c r="G6221" i="3"/>
  <c r="H6221" i="3" s="1"/>
  <c r="D6221" i="3"/>
  <c r="A6221" i="3"/>
  <c r="G6220" i="3"/>
  <c r="H6220" i="3" s="1"/>
  <c r="D6220" i="3"/>
  <c r="A6220" i="3"/>
  <c r="G6219" i="3"/>
  <c r="H6219" i="3" s="1"/>
  <c r="D6219" i="3"/>
  <c r="A6219" i="3"/>
  <c r="G6218" i="3"/>
  <c r="H6218" i="3" s="1"/>
  <c r="D6218" i="3"/>
  <c r="A6218" i="3"/>
  <c r="G6217" i="3"/>
  <c r="H6217" i="3" s="1"/>
  <c r="D6217" i="3"/>
  <c r="A6217" i="3"/>
  <c r="G6216" i="3"/>
  <c r="H6216" i="3" s="1"/>
  <c r="D6216" i="3"/>
  <c r="A6216" i="3"/>
  <c r="G6215" i="3"/>
  <c r="H6215" i="3" s="1"/>
  <c r="D6215" i="3"/>
  <c r="A6215" i="3"/>
  <c r="G6214" i="3"/>
  <c r="H6214" i="3" s="1"/>
  <c r="D6214" i="3"/>
  <c r="A6214" i="3"/>
  <c r="G6213" i="3"/>
  <c r="H6213" i="3" s="1"/>
  <c r="D6213" i="3"/>
  <c r="A6213" i="3"/>
  <c r="G6212" i="3"/>
  <c r="H6212" i="3" s="1"/>
  <c r="D6212" i="3"/>
  <c r="A6212" i="3"/>
  <c r="G6211" i="3"/>
  <c r="H6211" i="3" s="1"/>
  <c r="D6211" i="3"/>
  <c r="A6211" i="3"/>
  <c r="G6210" i="3"/>
  <c r="H6210" i="3" s="1"/>
  <c r="D6210" i="3"/>
  <c r="A6210" i="3"/>
  <c r="G6209" i="3"/>
  <c r="H6209" i="3" s="1"/>
  <c r="D6209" i="3"/>
  <c r="A6209" i="3"/>
  <c r="G6208" i="3"/>
  <c r="H6208" i="3" s="1"/>
  <c r="D6208" i="3"/>
  <c r="A6208" i="3"/>
  <c r="G6207" i="3"/>
  <c r="H6207" i="3" s="1"/>
  <c r="D6207" i="3"/>
  <c r="A6207" i="3"/>
  <c r="G6206" i="3"/>
  <c r="H6206" i="3" s="1"/>
  <c r="D6206" i="3"/>
  <c r="A6206" i="3"/>
  <c r="G6205" i="3"/>
  <c r="H6205" i="3" s="1"/>
  <c r="D6205" i="3"/>
  <c r="A6205" i="3"/>
  <c r="G6204" i="3"/>
  <c r="H6204" i="3" s="1"/>
  <c r="D6204" i="3"/>
  <c r="A6204" i="3"/>
  <c r="G6203" i="3"/>
  <c r="H6203" i="3" s="1"/>
  <c r="D6203" i="3"/>
  <c r="A6203" i="3"/>
  <c r="G6202" i="3"/>
  <c r="H6202" i="3" s="1"/>
  <c r="D6202" i="3"/>
  <c r="A6202" i="3"/>
  <c r="G6201" i="3"/>
  <c r="H6201" i="3" s="1"/>
  <c r="D6201" i="3"/>
  <c r="A6201" i="3"/>
  <c r="G6200" i="3"/>
  <c r="H6200" i="3" s="1"/>
  <c r="D6200" i="3"/>
  <c r="A6200" i="3"/>
  <c r="G6199" i="3"/>
  <c r="H6199" i="3" s="1"/>
  <c r="D6199" i="3"/>
  <c r="A6199" i="3"/>
  <c r="G6198" i="3"/>
  <c r="H6198" i="3" s="1"/>
  <c r="D6198" i="3"/>
  <c r="A6198" i="3"/>
  <c r="G6197" i="3"/>
  <c r="H6197" i="3" s="1"/>
  <c r="D6197" i="3"/>
  <c r="A6197" i="3"/>
  <c r="G6196" i="3"/>
  <c r="H6196" i="3" s="1"/>
  <c r="D6196" i="3"/>
  <c r="A6196" i="3"/>
  <c r="G6195" i="3"/>
  <c r="H6195" i="3" s="1"/>
  <c r="D6195" i="3"/>
  <c r="A6195" i="3"/>
  <c r="G6194" i="3"/>
  <c r="H6194" i="3" s="1"/>
  <c r="D6194" i="3"/>
  <c r="A6194" i="3"/>
  <c r="G6193" i="3"/>
  <c r="H6193" i="3" s="1"/>
  <c r="D6193" i="3"/>
  <c r="A6193" i="3"/>
  <c r="G6192" i="3"/>
  <c r="H6192" i="3" s="1"/>
  <c r="D6192" i="3"/>
  <c r="A6192" i="3"/>
  <c r="G6191" i="3"/>
  <c r="H6191" i="3" s="1"/>
  <c r="D6191" i="3"/>
  <c r="A6191" i="3"/>
  <c r="G6190" i="3"/>
  <c r="H6190" i="3" s="1"/>
  <c r="D6190" i="3"/>
  <c r="A6190" i="3"/>
  <c r="G6189" i="3"/>
  <c r="H6189" i="3" s="1"/>
  <c r="D6189" i="3"/>
  <c r="A6189" i="3"/>
  <c r="G6188" i="3"/>
  <c r="H6188" i="3" s="1"/>
  <c r="D6188" i="3"/>
  <c r="A6188" i="3"/>
  <c r="G6187" i="3"/>
  <c r="H6187" i="3" s="1"/>
  <c r="D6187" i="3"/>
  <c r="A6187" i="3"/>
  <c r="G6186" i="3"/>
  <c r="H6186" i="3" s="1"/>
  <c r="D6186" i="3"/>
  <c r="A6186" i="3"/>
  <c r="G6185" i="3"/>
  <c r="H6185" i="3" s="1"/>
  <c r="D6185" i="3"/>
  <c r="A6185" i="3"/>
  <c r="G6184" i="3"/>
  <c r="H6184" i="3" s="1"/>
  <c r="D6184" i="3"/>
  <c r="A6184" i="3"/>
  <c r="G6183" i="3"/>
  <c r="H6183" i="3" s="1"/>
  <c r="D6183" i="3"/>
  <c r="A6183" i="3"/>
  <c r="G6182" i="3"/>
  <c r="H6182" i="3" s="1"/>
  <c r="D6182" i="3"/>
  <c r="A6182" i="3"/>
  <c r="G6181" i="3"/>
  <c r="H6181" i="3" s="1"/>
  <c r="D6181" i="3"/>
  <c r="A6181" i="3"/>
  <c r="G6180" i="3"/>
  <c r="H6180" i="3" s="1"/>
  <c r="D6180" i="3"/>
  <c r="A6180" i="3"/>
  <c r="G6179" i="3"/>
  <c r="H6179" i="3" s="1"/>
  <c r="D6179" i="3"/>
  <c r="A6179" i="3"/>
  <c r="G6178" i="3"/>
  <c r="H6178" i="3" s="1"/>
  <c r="D6178" i="3"/>
  <c r="A6178" i="3"/>
  <c r="G6177" i="3"/>
  <c r="H6177" i="3" s="1"/>
  <c r="D6177" i="3"/>
  <c r="A6177" i="3"/>
  <c r="G6176" i="3"/>
  <c r="H6176" i="3" s="1"/>
  <c r="D6176" i="3"/>
  <c r="A6176" i="3"/>
  <c r="G6175" i="3"/>
  <c r="H6175" i="3" s="1"/>
  <c r="D6175" i="3"/>
  <c r="A6175" i="3"/>
  <c r="G6174" i="3"/>
  <c r="H6174" i="3" s="1"/>
  <c r="D6174" i="3"/>
  <c r="A6174" i="3"/>
  <c r="G6173" i="3"/>
  <c r="H6173" i="3" s="1"/>
  <c r="D6173" i="3"/>
  <c r="A6173" i="3"/>
  <c r="G6172" i="3"/>
  <c r="H6172" i="3" s="1"/>
  <c r="D6172" i="3"/>
  <c r="A6172" i="3"/>
  <c r="G6171" i="3"/>
  <c r="H6171" i="3" s="1"/>
  <c r="D6171" i="3"/>
  <c r="A6171" i="3"/>
  <c r="G6170" i="3"/>
  <c r="H6170" i="3" s="1"/>
  <c r="D6170" i="3"/>
  <c r="A6170" i="3"/>
  <c r="G6169" i="3"/>
  <c r="H6169" i="3" s="1"/>
  <c r="D6169" i="3"/>
  <c r="A6169" i="3"/>
  <c r="G6168" i="3"/>
  <c r="H6168" i="3" s="1"/>
  <c r="D6168" i="3"/>
  <c r="A6168" i="3"/>
  <c r="G6167" i="3"/>
  <c r="H6167" i="3" s="1"/>
  <c r="D6167" i="3"/>
  <c r="A6167" i="3"/>
  <c r="G6166" i="3"/>
  <c r="H6166" i="3" s="1"/>
  <c r="D6166" i="3"/>
  <c r="A6166" i="3"/>
  <c r="G6165" i="3"/>
  <c r="H6165" i="3" s="1"/>
  <c r="D6165" i="3"/>
  <c r="A6165" i="3"/>
  <c r="G6164" i="3"/>
  <c r="H6164" i="3" s="1"/>
  <c r="D6164" i="3"/>
  <c r="A6164" i="3"/>
  <c r="G6163" i="3"/>
  <c r="H6163" i="3" s="1"/>
  <c r="D6163" i="3"/>
  <c r="A6163" i="3"/>
  <c r="G6162" i="3"/>
  <c r="H6162" i="3" s="1"/>
  <c r="D6162" i="3"/>
  <c r="A6162" i="3"/>
  <c r="G6161" i="3"/>
  <c r="H6161" i="3" s="1"/>
  <c r="D6161" i="3"/>
  <c r="A6161" i="3"/>
  <c r="G6160" i="3"/>
  <c r="H6160" i="3" s="1"/>
  <c r="D6160" i="3"/>
  <c r="A6160" i="3"/>
  <c r="G6159" i="3"/>
  <c r="H6159" i="3" s="1"/>
  <c r="D6159" i="3"/>
  <c r="A6159" i="3"/>
  <c r="G6158" i="3"/>
  <c r="H6158" i="3" s="1"/>
  <c r="D6158" i="3"/>
  <c r="A6158" i="3"/>
  <c r="G6157" i="3"/>
  <c r="H6157" i="3" s="1"/>
  <c r="D6157" i="3"/>
  <c r="A6157" i="3"/>
  <c r="G6156" i="3"/>
  <c r="H6156" i="3" s="1"/>
  <c r="D6156" i="3"/>
  <c r="A6156" i="3"/>
  <c r="G6155" i="3"/>
  <c r="H6155" i="3" s="1"/>
  <c r="D6155" i="3"/>
  <c r="A6155" i="3"/>
  <c r="G6154" i="3"/>
  <c r="H6154" i="3" s="1"/>
  <c r="D6154" i="3"/>
  <c r="A6154" i="3"/>
  <c r="G6153" i="3"/>
  <c r="H6153" i="3" s="1"/>
  <c r="D6153" i="3"/>
  <c r="A6153" i="3"/>
  <c r="G6152" i="3"/>
  <c r="H6152" i="3" s="1"/>
  <c r="D6152" i="3"/>
  <c r="A6152" i="3"/>
  <c r="G6151" i="3"/>
  <c r="H6151" i="3" s="1"/>
  <c r="D6151" i="3"/>
  <c r="A6151" i="3"/>
  <c r="G6150" i="3"/>
  <c r="H6150" i="3" s="1"/>
  <c r="D6150" i="3"/>
  <c r="A6150" i="3"/>
  <c r="G6149" i="3"/>
  <c r="H6149" i="3" s="1"/>
  <c r="D6149" i="3"/>
  <c r="A6149" i="3"/>
  <c r="G6148" i="3"/>
  <c r="H6148" i="3" s="1"/>
  <c r="D6148" i="3"/>
  <c r="A6148" i="3"/>
  <c r="G6147" i="3"/>
  <c r="H6147" i="3" s="1"/>
  <c r="D6147" i="3"/>
  <c r="A6147" i="3"/>
  <c r="G6146" i="3"/>
  <c r="H6146" i="3" s="1"/>
  <c r="D6146" i="3"/>
  <c r="A6146" i="3"/>
  <c r="G6145" i="3"/>
  <c r="H6145" i="3" s="1"/>
  <c r="D6145" i="3"/>
  <c r="A6145" i="3"/>
  <c r="G6144" i="3"/>
  <c r="H6144" i="3" s="1"/>
  <c r="D6144" i="3"/>
  <c r="A6144" i="3"/>
  <c r="G6143" i="3"/>
  <c r="H6143" i="3" s="1"/>
  <c r="D6143" i="3"/>
  <c r="A6143" i="3"/>
  <c r="G6142" i="3"/>
  <c r="H6142" i="3" s="1"/>
  <c r="D6142" i="3"/>
  <c r="A6142" i="3"/>
  <c r="G6141" i="3"/>
  <c r="H6141" i="3" s="1"/>
  <c r="D6141" i="3"/>
  <c r="A6141" i="3"/>
  <c r="G6140" i="3"/>
  <c r="H6140" i="3" s="1"/>
  <c r="D6140" i="3"/>
  <c r="A6140" i="3"/>
  <c r="G6139" i="3"/>
  <c r="H6139" i="3" s="1"/>
  <c r="D6139" i="3"/>
  <c r="A6139" i="3"/>
  <c r="G6138" i="3"/>
  <c r="H6138" i="3" s="1"/>
  <c r="D6138" i="3"/>
  <c r="A6138" i="3"/>
  <c r="G6137" i="3"/>
  <c r="H6137" i="3" s="1"/>
  <c r="D6137" i="3"/>
  <c r="A6137" i="3"/>
  <c r="G6136" i="3"/>
  <c r="H6136" i="3" s="1"/>
  <c r="D6136" i="3"/>
  <c r="A6136" i="3"/>
  <c r="G6135" i="3"/>
  <c r="H6135" i="3" s="1"/>
  <c r="D6135" i="3"/>
  <c r="A6135" i="3"/>
  <c r="G6134" i="3"/>
  <c r="H6134" i="3" s="1"/>
  <c r="D6134" i="3"/>
  <c r="A6134" i="3"/>
  <c r="G6133" i="3"/>
  <c r="H6133" i="3" s="1"/>
  <c r="D6133" i="3"/>
  <c r="A6133" i="3"/>
  <c r="G6132" i="3"/>
  <c r="H6132" i="3" s="1"/>
  <c r="D6132" i="3"/>
  <c r="A6132" i="3"/>
  <c r="G6131" i="3"/>
  <c r="H6131" i="3" s="1"/>
  <c r="D6131" i="3"/>
  <c r="A6131" i="3"/>
  <c r="G6130" i="3"/>
  <c r="H6130" i="3" s="1"/>
  <c r="D6130" i="3"/>
  <c r="A6130" i="3"/>
  <c r="G6129" i="3"/>
  <c r="H6129" i="3" s="1"/>
  <c r="D6129" i="3"/>
  <c r="A6129" i="3"/>
  <c r="G6128" i="3"/>
  <c r="H6128" i="3" s="1"/>
  <c r="D6128" i="3"/>
  <c r="A6128" i="3"/>
  <c r="G6127" i="3"/>
  <c r="H6127" i="3" s="1"/>
  <c r="D6127" i="3"/>
  <c r="A6127" i="3"/>
  <c r="G6126" i="3"/>
  <c r="H6126" i="3" s="1"/>
  <c r="D6126" i="3"/>
  <c r="A6126" i="3"/>
  <c r="G6125" i="3"/>
  <c r="H6125" i="3" s="1"/>
  <c r="D6125" i="3"/>
  <c r="A6125" i="3"/>
  <c r="G6124" i="3"/>
  <c r="H6124" i="3" s="1"/>
  <c r="D6124" i="3"/>
  <c r="A6124" i="3"/>
  <c r="G6123" i="3"/>
  <c r="H6123" i="3" s="1"/>
  <c r="D6123" i="3"/>
  <c r="A6123" i="3"/>
  <c r="G6122" i="3"/>
  <c r="H6122" i="3" s="1"/>
  <c r="D6122" i="3"/>
  <c r="A6122" i="3"/>
  <c r="G6121" i="3"/>
  <c r="H6121" i="3" s="1"/>
  <c r="D6121" i="3"/>
  <c r="A6121" i="3"/>
  <c r="G6120" i="3"/>
  <c r="H6120" i="3" s="1"/>
  <c r="D6120" i="3"/>
  <c r="A6120" i="3"/>
  <c r="G6119" i="3"/>
  <c r="H6119" i="3" s="1"/>
  <c r="D6119" i="3"/>
  <c r="A6119" i="3"/>
  <c r="G6118" i="3"/>
  <c r="H6118" i="3" s="1"/>
  <c r="D6118" i="3"/>
  <c r="A6118" i="3"/>
  <c r="G6117" i="3"/>
  <c r="H6117" i="3" s="1"/>
  <c r="D6117" i="3"/>
  <c r="A6117" i="3"/>
  <c r="G6116" i="3"/>
  <c r="H6116" i="3" s="1"/>
  <c r="D6116" i="3"/>
  <c r="A6116" i="3"/>
  <c r="G6115" i="3"/>
  <c r="H6115" i="3" s="1"/>
  <c r="D6115" i="3"/>
  <c r="A6115" i="3"/>
  <c r="G6114" i="3"/>
  <c r="H6114" i="3" s="1"/>
  <c r="D6114" i="3"/>
  <c r="A6114" i="3"/>
  <c r="G6113" i="3"/>
  <c r="H6113" i="3" s="1"/>
  <c r="D6113" i="3"/>
  <c r="A6113" i="3"/>
  <c r="G6112" i="3"/>
  <c r="H6112" i="3" s="1"/>
  <c r="D6112" i="3"/>
  <c r="A6112" i="3"/>
  <c r="G6111" i="3"/>
  <c r="H6111" i="3" s="1"/>
  <c r="D6111" i="3"/>
  <c r="A6111" i="3"/>
  <c r="G6110" i="3"/>
  <c r="H6110" i="3" s="1"/>
  <c r="D6110" i="3"/>
  <c r="A6110" i="3"/>
  <c r="G6109" i="3"/>
  <c r="H6109" i="3" s="1"/>
  <c r="D6109" i="3"/>
  <c r="A6109" i="3"/>
  <c r="G6108" i="3"/>
  <c r="H6108" i="3" s="1"/>
  <c r="D6108" i="3"/>
  <c r="A6108" i="3"/>
  <c r="G6107" i="3"/>
  <c r="H6107" i="3" s="1"/>
  <c r="D6107" i="3"/>
  <c r="A6107" i="3"/>
  <c r="G6106" i="3"/>
  <c r="H6106" i="3" s="1"/>
  <c r="D6106" i="3"/>
  <c r="A6106" i="3"/>
  <c r="G6105" i="3"/>
  <c r="H6105" i="3" s="1"/>
  <c r="D6105" i="3"/>
  <c r="A6105" i="3"/>
  <c r="G6104" i="3"/>
  <c r="H6104" i="3" s="1"/>
  <c r="D6104" i="3"/>
  <c r="A6104" i="3"/>
  <c r="G6103" i="3"/>
  <c r="H6103" i="3" s="1"/>
  <c r="D6103" i="3"/>
  <c r="A6103" i="3"/>
  <c r="G6102" i="3"/>
  <c r="H6102" i="3" s="1"/>
  <c r="D6102" i="3"/>
  <c r="A6102" i="3"/>
  <c r="G6101" i="3"/>
  <c r="H6101" i="3" s="1"/>
  <c r="D6101" i="3"/>
  <c r="A6101" i="3"/>
  <c r="G6100" i="3"/>
  <c r="H6100" i="3" s="1"/>
  <c r="D6100" i="3"/>
  <c r="A6100" i="3"/>
  <c r="G6099" i="3"/>
  <c r="H6099" i="3" s="1"/>
  <c r="D6099" i="3"/>
  <c r="A6099" i="3"/>
  <c r="G6098" i="3"/>
  <c r="H6098" i="3" s="1"/>
  <c r="D6098" i="3"/>
  <c r="A6098" i="3"/>
  <c r="G6097" i="3"/>
  <c r="H6097" i="3" s="1"/>
  <c r="D6097" i="3"/>
  <c r="A6097" i="3"/>
  <c r="G6096" i="3"/>
  <c r="H6096" i="3" s="1"/>
  <c r="D6096" i="3"/>
  <c r="A6096" i="3"/>
  <c r="G6095" i="3"/>
  <c r="H6095" i="3" s="1"/>
  <c r="D6095" i="3"/>
  <c r="A6095" i="3"/>
  <c r="G6094" i="3"/>
  <c r="H6094" i="3" s="1"/>
  <c r="D6094" i="3"/>
  <c r="A6094" i="3"/>
  <c r="G6093" i="3"/>
  <c r="H6093" i="3" s="1"/>
  <c r="D6093" i="3"/>
  <c r="A6093" i="3"/>
  <c r="G6092" i="3"/>
  <c r="H6092" i="3" s="1"/>
  <c r="D6092" i="3"/>
  <c r="A6092" i="3"/>
  <c r="G6091" i="3"/>
  <c r="H6091" i="3" s="1"/>
  <c r="D6091" i="3"/>
  <c r="A6091" i="3"/>
  <c r="G6090" i="3"/>
  <c r="H6090" i="3" s="1"/>
  <c r="D6090" i="3"/>
  <c r="A6090" i="3"/>
  <c r="G6089" i="3"/>
  <c r="H6089" i="3" s="1"/>
  <c r="D6089" i="3"/>
  <c r="A6089" i="3"/>
  <c r="G6088" i="3"/>
  <c r="H6088" i="3" s="1"/>
  <c r="D6088" i="3"/>
  <c r="A6088" i="3"/>
  <c r="G6087" i="3"/>
  <c r="H6087" i="3" s="1"/>
  <c r="D6087" i="3"/>
  <c r="A6087" i="3"/>
  <c r="G6086" i="3"/>
  <c r="H6086" i="3" s="1"/>
  <c r="D6086" i="3"/>
  <c r="A6086" i="3"/>
  <c r="G6085" i="3"/>
  <c r="H6085" i="3" s="1"/>
  <c r="D6085" i="3"/>
  <c r="A6085" i="3"/>
  <c r="G6084" i="3"/>
  <c r="H6084" i="3" s="1"/>
  <c r="D6084" i="3"/>
  <c r="A6084" i="3"/>
  <c r="G6083" i="3"/>
  <c r="H6083" i="3" s="1"/>
  <c r="D6083" i="3"/>
  <c r="A6083" i="3"/>
  <c r="G6082" i="3"/>
  <c r="H6082" i="3" s="1"/>
  <c r="D6082" i="3"/>
  <c r="A6082" i="3"/>
  <c r="G6081" i="3"/>
  <c r="H6081" i="3" s="1"/>
  <c r="D6081" i="3"/>
  <c r="A6081" i="3"/>
  <c r="G6080" i="3"/>
  <c r="H6080" i="3" s="1"/>
  <c r="D6080" i="3"/>
  <c r="A6080" i="3"/>
  <c r="G6079" i="3"/>
  <c r="H6079" i="3" s="1"/>
  <c r="D6079" i="3"/>
  <c r="A6079" i="3"/>
  <c r="G6078" i="3"/>
  <c r="H6078" i="3" s="1"/>
  <c r="D6078" i="3"/>
  <c r="A6078" i="3"/>
  <c r="G6077" i="3"/>
  <c r="H6077" i="3" s="1"/>
  <c r="D6077" i="3"/>
  <c r="A6077" i="3"/>
  <c r="G6076" i="3"/>
  <c r="H6076" i="3" s="1"/>
  <c r="D6076" i="3"/>
  <c r="A6076" i="3"/>
  <c r="G6075" i="3"/>
  <c r="H6075" i="3" s="1"/>
  <c r="D6075" i="3"/>
  <c r="A6075" i="3"/>
  <c r="G6074" i="3"/>
  <c r="H6074" i="3" s="1"/>
  <c r="D6074" i="3"/>
  <c r="A6074" i="3"/>
  <c r="G6073" i="3"/>
  <c r="H6073" i="3" s="1"/>
  <c r="D6073" i="3"/>
  <c r="A6073" i="3"/>
  <c r="G6072" i="3"/>
  <c r="H6072" i="3" s="1"/>
  <c r="D6072" i="3"/>
  <c r="A6072" i="3"/>
  <c r="G6071" i="3"/>
  <c r="H6071" i="3" s="1"/>
  <c r="D6071" i="3"/>
  <c r="A6071" i="3"/>
  <c r="G6070" i="3"/>
  <c r="H6070" i="3" s="1"/>
  <c r="D6070" i="3"/>
  <c r="A6070" i="3"/>
  <c r="G6069" i="3"/>
  <c r="H6069" i="3" s="1"/>
  <c r="D6069" i="3"/>
  <c r="A6069" i="3"/>
  <c r="G6068" i="3"/>
  <c r="H6068" i="3" s="1"/>
  <c r="D6068" i="3"/>
  <c r="A6068" i="3"/>
  <c r="G6067" i="3"/>
  <c r="H6067" i="3" s="1"/>
  <c r="D6067" i="3"/>
  <c r="A6067" i="3"/>
  <c r="G6066" i="3"/>
  <c r="H6066" i="3" s="1"/>
  <c r="D6066" i="3"/>
  <c r="A6066" i="3"/>
  <c r="G6065" i="3"/>
  <c r="H6065" i="3" s="1"/>
  <c r="D6065" i="3"/>
  <c r="A6065" i="3"/>
  <c r="G6064" i="3"/>
  <c r="H6064" i="3" s="1"/>
  <c r="D6064" i="3"/>
  <c r="A6064" i="3"/>
  <c r="G6063" i="3"/>
  <c r="H6063" i="3" s="1"/>
  <c r="D6063" i="3"/>
  <c r="A6063" i="3"/>
  <c r="G6062" i="3"/>
  <c r="H6062" i="3" s="1"/>
  <c r="D6062" i="3"/>
  <c r="A6062" i="3"/>
  <c r="G6061" i="3"/>
  <c r="H6061" i="3" s="1"/>
  <c r="D6061" i="3"/>
  <c r="A6061" i="3"/>
  <c r="G6060" i="3"/>
  <c r="H6060" i="3" s="1"/>
  <c r="D6060" i="3"/>
  <c r="A6060" i="3"/>
  <c r="G6059" i="3"/>
  <c r="H6059" i="3" s="1"/>
  <c r="D6059" i="3"/>
  <c r="A6059" i="3"/>
  <c r="G6058" i="3"/>
  <c r="H6058" i="3" s="1"/>
  <c r="D6058" i="3"/>
  <c r="A6058" i="3"/>
  <c r="G6057" i="3"/>
  <c r="H6057" i="3" s="1"/>
  <c r="D6057" i="3"/>
  <c r="A6057" i="3"/>
  <c r="G6056" i="3"/>
  <c r="H6056" i="3" s="1"/>
  <c r="D6056" i="3"/>
  <c r="A6056" i="3"/>
  <c r="G6055" i="3"/>
  <c r="H6055" i="3" s="1"/>
  <c r="D6055" i="3"/>
  <c r="A6055" i="3"/>
  <c r="G6054" i="3"/>
  <c r="H6054" i="3" s="1"/>
  <c r="D6054" i="3"/>
  <c r="A6054" i="3"/>
  <c r="G6053" i="3"/>
  <c r="H6053" i="3" s="1"/>
  <c r="D6053" i="3"/>
  <c r="A6053" i="3"/>
  <c r="G6052" i="3"/>
  <c r="H6052" i="3" s="1"/>
  <c r="D6052" i="3"/>
  <c r="A6052" i="3"/>
  <c r="G6051" i="3"/>
  <c r="H6051" i="3" s="1"/>
  <c r="D6051" i="3"/>
  <c r="A6051" i="3"/>
  <c r="G6050" i="3"/>
  <c r="H6050" i="3" s="1"/>
  <c r="D6050" i="3"/>
  <c r="A6050" i="3"/>
  <c r="G6049" i="3"/>
  <c r="H6049" i="3" s="1"/>
  <c r="D6049" i="3"/>
  <c r="A6049" i="3"/>
  <c r="G6048" i="3"/>
  <c r="H6048" i="3" s="1"/>
  <c r="D6048" i="3"/>
  <c r="A6048" i="3"/>
  <c r="G6047" i="3"/>
  <c r="H6047" i="3" s="1"/>
  <c r="D6047" i="3"/>
  <c r="A6047" i="3"/>
  <c r="G6046" i="3"/>
  <c r="H6046" i="3" s="1"/>
  <c r="D6046" i="3"/>
  <c r="A6046" i="3"/>
  <c r="G6045" i="3"/>
  <c r="H6045" i="3" s="1"/>
  <c r="D6045" i="3"/>
  <c r="A6045" i="3"/>
  <c r="G6044" i="3"/>
  <c r="H6044" i="3" s="1"/>
  <c r="D6044" i="3"/>
  <c r="A6044" i="3"/>
  <c r="G6043" i="3"/>
  <c r="H6043" i="3" s="1"/>
  <c r="D6043" i="3"/>
  <c r="A6043" i="3"/>
  <c r="G6042" i="3"/>
  <c r="H6042" i="3" s="1"/>
  <c r="D6042" i="3"/>
  <c r="A6042" i="3"/>
  <c r="G6041" i="3"/>
  <c r="H6041" i="3" s="1"/>
  <c r="D6041" i="3"/>
  <c r="A6041" i="3"/>
  <c r="G6040" i="3"/>
  <c r="H6040" i="3" s="1"/>
  <c r="D6040" i="3"/>
  <c r="A6040" i="3"/>
  <c r="G6039" i="3"/>
  <c r="H6039" i="3" s="1"/>
  <c r="D6039" i="3"/>
  <c r="A6039" i="3"/>
  <c r="G6038" i="3"/>
  <c r="H6038" i="3" s="1"/>
  <c r="D6038" i="3"/>
  <c r="A6038" i="3"/>
  <c r="G6037" i="3"/>
  <c r="H6037" i="3" s="1"/>
  <c r="D6037" i="3"/>
  <c r="A6037" i="3"/>
  <c r="G6036" i="3"/>
  <c r="H6036" i="3" s="1"/>
  <c r="D6036" i="3"/>
  <c r="A6036" i="3"/>
  <c r="G6035" i="3"/>
  <c r="H6035" i="3" s="1"/>
  <c r="D6035" i="3"/>
  <c r="A6035" i="3"/>
  <c r="G6034" i="3"/>
  <c r="H6034" i="3" s="1"/>
  <c r="D6034" i="3"/>
  <c r="A6034" i="3"/>
  <c r="G6033" i="3"/>
  <c r="H6033" i="3" s="1"/>
  <c r="D6033" i="3"/>
  <c r="A6033" i="3"/>
  <c r="G6032" i="3"/>
  <c r="H6032" i="3" s="1"/>
  <c r="D6032" i="3"/>
  <c r="A6032" i="3"/>
  <c r="G6031" i="3"/>
  <c r="H6031" i="3" s="1"/>
  <c r="D6031" i="3"/>
  <c r="A6031" i="3"/>
  <c r="G6030" i="3"/>
  <c r="H6030" i="3" s="1"/>
  <c r="D6030" i="3"/>
  <c r="A6030" i="3"/>
  <c r="G6029" i="3"/>
  <c r="H6029" i="3" s="1"/>
  <c r="D6029" i="3"/>
  <c r="A6029" i="3"/>
  <c r="G6028" i="3"/>
  <c r="H6028" i="3" s="1"/>
  <c r="D6028" i="3"/>
  <c r="A6028" i="3"/>
  <c r="G6027" i="3"/>
  <c r="H6027" i="3" s="1"/>
  <c r="D6027" i="3"/>
  <c r="A6027" i="3"/>
  <c r="G6026" i="3"/>
  <c r="H6026" i="3" s="1"/>
  <c r="D6026" i="3"/>
  <c r="A6026" i="3"/>
  <c r="G6025" i="3"/>
  <c r="H6025" i="3" s="1"/>
  <c r="D6025" i="3"/>
  <c r="A6025" i="3"/>
  <c r="G6024" i="3"/>
  <c r="H6024" i="3" s="1"/>
  <c r="D6024" i="3"/>
  <c r="A6024" i="3"/>
  <c r="G6023" i="3"/>
  <c r="H6023" i="3" s="1"/>
  <c r="D6023" i="3"/>
  <c r="A6023" i="3"/>
  <c r="G6022" i="3"/>
  <c r="H6022" i="3" s="1"/>
  <c r="D6022" i="3"/>
  <c r="A6022" i="3"/>
  <c r="G6021" i="3"/>
  <c r="H6021" i="3" s="1"/>
  <c r="D6021" i="3"/>
  <c r="A6021" i="3"/>
  <c r="G6020" i="3"/>
  <c r="H6020" i="3" s="1"/>
  <c r="D6020" i="3"/>
  <c r="A6020" i="3"/>
  <c r="G6019" i="3"/>
  <c r="H6019" i="3" s="1"/>
  <c r="D6019" i="3"/>
  <c r="A6019" i="3"/>
  <c r="G6018" i="3"/>
  <c r="H6018" i="3" s="1"/>
  <c r="D6018" i="3"/>
  <c r="A6018" i="3"/>
  <c r="G6017" i="3"/>
  <c r="H6017" i="3" s="1"/>
  <c r="D6017" i="3"/>
  <c r="A6017" i="3"/>
  <c r="G6016" i="3"/>
  <c r="H6016" i="3" s="1"/>
  <c r="D6016" i="3"/>
  <c r="A6016" i="3"/>
  <c r="G6015" i="3"/>
  <c r="H6015" i="3" s="1"/>
  <c r="D6015" i="3"/>
  <c r="A6015" i="3"/>
  <c r="G6014" i="3"/>
  <c r="H6014" i="3" s="1"/>
  <c r="D6014" i="3"/>
  <c r="A6014" i="3"/>
  <c r="G6013" i="3"/>
  <c r="H6013" i="3" s="1"/>
  <c r="D6013" i="3"/>
  <c r="A6013" i="3"/>
  <c r="G6012" i="3"/>
  <c r="H6012" i="3" s="1"/>
  <c r="D6012" i="3"/>
  <c r="A6012" i="3"/>
  <c r="G6011" i="3"/>
  <c r="H6011" i="3" s="1"/>
  <c r="D6011" i="3"/>
  <c r="A6011" i="3"/>
  <c r="G6010" i="3"/>
  <c r="H6010" i="3" s="1"/>
  <c r="D6010" i="3"/>
  <c r="A6010" i="3"/>
  <c r="G6009" i="3"/>
  <c r="H6009" i="3" s="1"/>
  <c r="D6009" i="3"/>
  <c r="A6009" i="3"/>
  <c r="G6008" i="3"/>
  <c r="H6008" i="3" s="1"/>
  <c r="D6008" i="3"/>
  <c r="A6008" i="3"/>
  <c r="G6007" i="3"/>
  <c r="H6007" i="3" s="1"/>
  <c r="D6007" i="3"/>
  <c r="A6007" i="3"/>
  <c r="G6006" i="3"/>
  <c r="H6006" i="3" s="1"/>
  <c r="D6006" i="3"/>
  <c r="A6006" i="3"/>
  <c r="G6005" i="3"/>
  <c r="H6005" i="3" s="1"/>
  <c r="D6005" i="3"/>
  <c r="A6005" i="3"/>
  <c r="G6004" i="3"/>
  <c r="H6004" i="3" s="1"/>
  <c r="D6004" i="3"/>
  <c r="A6004" i="3"/>
  <c r="G6003" i="3"/>
  <c r="H6003" i="3" s="1"/>
  <c r="D6003" i="3"/>
  <c r="A6003" i="3"/>
  <c r="G6002" i="3"/>
  <c r="H6002" i="3" s="1"/>
  <c r="D6002" i="3"/>
  <c r="A6002" i="3"/>
  <c r="G6001" i="3"/>
  <c r="H6001" i="3" s="1"/>
  <c r="D6001" i="3"/>
  <c r="A6001" i="3"/>
  <c r="G6000" i="3"/>
  <c r="H6000" i="3" s="1"/>
  <c r="D6000" i="3"/>
  <c r="A6000" i="3"/>
  <c r="G5999" i="3"/>
  <c r="H5999" i="3" s="1"/>
  <c r="D5999" i="3"/>
  <c r="A5999" i="3"/>
  <c r="G5998" i="3"/>
  <c r="H5998" i="3" s="1"/>
  <c r="D5998" i="3"/>
  <c r="A5998" i="3"/>
  <c r="G5997" i="3"/>
  <c r="H5997" i="3" s="1"/>
  <c r="D5997" i="3"/>
  <c r="A5997" i="3"/>
  <c r="G5996" i="3"/>
  <c r="H5996" i="3" s="1"/>
  <c r="D5996" i="3"/>
  <c r="A5996" i="3"/>
  <c r="G5995" i="3"/>
  <c r="H5995" i="3" s="1"/>
  <c r="D5995" i="3"/>
  <c r="A5995" i="3"/>
  <c r="G5994" i="3"/>
  <c r="H5994" i="3" s="1"/>
  <c r="D5994" i="3"/>
  <c r="A5994" i="3"/>
  <c r="G5993" i="3"/>
  <c r="H5993" i="3" s="1"/>
  <c r="D5993" i="3"/>
  <c r="A5993" i="3"/>
  <c r="G5992" i="3"/>
  <c r="H5992" i="3" s="1"/>
  <c r="D5992" i="3"/>
  <c r="A5992" i="3"/>
  <c r="G5991" i="3"/>
  <c r="H5991" i="3" s="1"/>
  <c r="D5991" i="3"/>
  <c r="A5991" i="3"/>
  <c r="G5990" i="3"/>
  <c r="H5990" i="3" s="1"/>
  <c r="D5990" i="3"/>
  <c r="A5990" i="3"/>
  <c r="G5989" i="3"/>
  <c r="H5989" i="3" s="1"/>
  <c r="D5989" i="3"/>
  <c r="A5989" i="3"/>
  <c r="G5988" i="3"/>
  <c r="H5988" i="3" s="1"/>
  <c r="D5988" i="3"/>
  <c r="A5988" i="3"/>
  <c r="G5987" i="3"/>
  <c r="H5987" i="3" s="1"/>
  <c r="D5987" i="3"/>
  <c r="A5987" i="3"/>
  <c r="G5986" i="3"/>
  <c r="H5986" i="3" s="1"/>
  <c r="D5986" i="3"/>
  <c r="A5986" i="3"/>
  <c r="G5985" i="3"/>
  <c r="H5985" i="3" s="1"/>
  <c r="D5985" i="3"/>
  <c r="A5985" i="3"/>
  <c r="G5984" i="3"/>
  <c r="H5984" i="3" s="1"/>
  <c r="D5984" i="3"/>
  <c r="A5984" i="3"/>
  <c r="G5983" i="3"/>
  <c r="H5983" i="3" s="1"/>
  <c r="D5983" i="3"/>
  <c r="A5983" i="3"/>
  <c r="G5982" i="3"/>
  <c r="H5982" i="3" s="1"/>
  <c r="D5982" i="3"/>
  <c r="A5982" i="3"/>
  <c r="G5981" i="3"/>
  <c r="H5981" i="3" s="1"/>
  <c r="D5981" i="3"/>
  <c r="A5981" i="3"/>
  <c r="G5980" i="3"/>
  <c r="H5980" i="3" s="1"/>
  <c r="D5980" i="3"/>
  <c r="A5980" i="3"/>
  <c r="G5979" i="3"/>
  <c r="H5979" i="3" s="1"/>
  <c r="D5979" i="3"/>
  <c r="A5979" i="3"/>
  <c r="G5978" i="3"/>
  <c r="H5978" i="3" s="1"/>
  <c r="D5978" i="3"/>
  <c r="A5978" i="3"/>
  <c r="G5977" i="3"/>
  <c r="H5977" i="3" s="1"/>
  <c r="D5977" i="3"/>
  <c r="A5977" i="3"/>
  <c r="G5976" i="3"/>
  <c r="H5976" i="3" s="1"/>
  <c r="D5976" i="3"/>
  <c r="A5976" i="3"/>
  <c r="G5975" i="3"/>
  <c r="H5975" i="3" s="1"/>
  <c r="D5975" i="3"/>
  <c r="A5975" i="3"/>
  <c r="G5974" i="3"/>
  <c r="H5974" i="3" s="1"/>
  <c r="D5974" i="3"/>
  <c r="A5974" i="3"/>
  <c r="G5973" i="3"/>
  <c r="H5973" i="3" s="1"/>
  <c r="D5973" i="3"/>
  <c r="A5973" i="3"/>
  <c r="G5972" i="3"/>
  <c r="H5972" i="3" s="1"/>
  <c r="D5972" i="3"/>
  <c r="A5972" i="3"/>
  <c r="G5971" i="3"/>
  <c r="H5971" i="3" s="1"/>
  <c r="D5971" i="3"/>
  <c r="A5971" i="3"/>
  <c r="G5970" i="3"/>
  <c r="H5970" i="3" s="1"/>
  <c r="D5970" i="3"/>
  <c r="A5970" i="3"/>
  <c r="G5969" i="3"/>
  <c r="H5969" i="3" s="1"/>
  <c r="D5969" i="3"/>
  <c r="A5969" i="3"/>
  <c r="G5968" i="3"/>
  <c r="H5968" i="3" s="1"/>
  <c r="D5968" i="3"/>
  <c r="A5968" i="3"/>
  <c r="G5967" i="3"/>
  <c r="H5967" i="3" s="1"/>
  <c r="D5967" i="3"/>
  <c r="A5967" i="3"/>
  <c r="G5966" i="3"/>
  <c r="H5966" i="3" s="1"/>
  <c r="D5966" i="3"/>
  <c r="A5966" i="3"/>
  <c r="G5965" i="3"/>
  <c r="H5965" i="3" s="1"/>
  <c r="D5965" i="3"/>
  <c r="A5965" i="3"/>
  <c r="G5964" i="3"/>
  <c r="H5964" i="3" s="1"/>
  <c r="D5964" i="3"/>
  <c r="A5964" i="3"/>
  <c r="G5963" i="3"/>
  <c r="H5963" i="3" s="1"/>
  <c r="D5963" i="3"/>
  <c r="A5963" i="3"/>
  <c r="G5962" i="3"/>
  <c r="H5962" i="3" s="1"/>
  <c r="D5962" i="3"/>
  <c r="A5962" i="3"/>
  <c r="G5961" i="3"/>
  <c r="H5961" i="3" s="1"/>
  <c r="D5961" i="3"/>
  <c r="A5961" i="3"/>
  <c r="G5960" i="3"/>
  <c r="H5960" i="3" s="1"/>
  <c r="D5960" i="3"/>
  <c r="A5960" i="3"/>
  <c r="G5959" i="3"/>
  <c r="H5959" i="3" s="1"/>
  <c r="D5959" i="3"/>
  <c r="A5959" i="3"/>
  <c r="G5958" i="3"/>
  <c r="H5958" i="3" s="1"/>
  <c r="D5958" i="3"/>
  <c r="A5958" i="3"/>
  <c r="G5957" i="3"/>
  <c r="H5957" i="3" s="1"/>
  <c r="D5957" i="3"/>
  <c r="A5957" i="3"/>
  <c r="G5956" i="3"/>
  <c r="H5956" i="3" s="1"/>
  <c r="D5956" i="3"/>
  <c r="A5956" i="3"/>
  <c r="G5955" i="3"/>
  <c r="H5955" i="3" s="1"/>
  <c r="D5955" i="3"/>
  <c r="A5955" i="3"/>
  <c r="G5954" i="3"/>
  <c r="H5954" i="3" s="1"/>
  <c r="D5954" i="3"/>
  <c r="A5954" i="3"/>
  <c r="G5953" i="3"/>
  <c r="H5953" i="3" s="1"/>
  <c r="D5953" i="3"/>
  <c r="A5953" i="3"/>
  <c r="G5952" i="3"/>
  <c r="H5952" i="3" s="1"/>
  <c r="D5952" i="3"/>
  <c r="A5952" i="3"/>
  <c r="G5951" i="3"/>
  <c r="H5951" i="3" s="1"/>
  <c r="D5951" i="3"/>
  <c r="A5951" i="3"/>
  <c r="G5950" i="3"/>
  <c r="H5950" i="3" s="1"/>
  <c r="D5950" i="3"/>
  <c r="A5950" i="3"/>
  <c r="G5949" i="3"/>
  <c r="H5949" i="3" s="1"/>
  <c r="D5949" i="3"/>
  <c r="A5949" i="3"/>
  <c r="G5948" i="3"/>
  <c r="H5948" i="3" s="1"/>
  <c r="D5948" i="3"/>
  <c r="A5948" i="3"/>
  <c r="G5947" i="3"/>
  <c r="H5947" i="3" s="1"/>
  <c r="D5947" i="3"/>
  <c r="A5947" i="3"/>
  <c r="G5946" i="3"/>
  <c r="H5946" i="3" s="1"/>
  <c r="D5946" i="3"/>
  <c r="A5946" i="3"/>
  <c r="G5945" i="3"/>
  <c r="H5945" i="3" s="1"/>
  <c r="D5945" i="3"/>
  <c r="A5945" i="3"/>
  <c r="G5944" i="3"/>
  <c r="H5944" i="3" s="1"/>
  <c r="D5944" i="3"/>
  <c r="A5944" i="3"/>
  <c r="G5943" i="3"/>
  <c r="H5943" i="3" s="1"/>
  <c r="D5943" i="3"/>
  <c r="A5943" i="3"/>
  <c r="G5942" i="3"/>
  <c r="H5942" i="3" s="1"/>
  <c r="D5942" i="3"/>
  <c r="A5942" i="3"/>
  <c r="G5941" i="3"/>
  <c r="H5941" i="3" s="1"/>
  <c r="D5941" i="3"/>
  <c r="A5941" i="3"/>
  <c r="G5940" i="3"/>
  <c r="H5940" i="3" s="1"/>
  <c r="D5940" i="3"/>
  <c r="A5940" i="3"/>
  <c r="G5939" i="3"/>
  <c r="H5939" i="3" s="1"/>
  <c r="D5939" i="3"/>
  <c r="A5939" i="3"/>
  <c r="G5938" i="3"/>
  <c r="H5938" i="3" s="1"/>
  <c r="D5938" i="3"/>
  <c r="A5938" i="3"/>
  <c r="G5937" i="3"/>
  <c r="H5937" i="3" s="1"/>
  <c r="D5937" i="3"/>
  <c r="A5937" i="3"/>
  <c r="G5936" i="3"/>
  <c r="H5936" i="3" s="1"/>
  <c r="D5936" i="3"/>
  <c r="A5936" i="3"/>
  <c r="G5935" i="3"/>
  <c r="H5935" i="3" s="1"/>
  <c r="D5935" i="3"/>
  <c r="A5935" i="3"/>
  <c r="G5934" i="3"/>
  <c r="H5934" i="3" s="1"/>
  <c r="D5934" i="3"/>
  <c r="A5934" i="3"/>
  <c r="G5933" i="3"/>
  <c r="H5933" i="3" s="1"/>
  <c r="D5933" i="3"/>
  <c r="A5933" i="3"/>
  <c r="G5932" i="3"/>
  <c r="H5932" i="3" s="1"/>
  <c r="D5932" i="3"/>
  <c r="A5932" i="3"/>
  <c r="G5931" i="3"/>
  <c r="H5931" i="3" s="1"/>
  <c r="D5931" i="3"/>
  <c r="A5931" i="3"/>
  <c r="G5930" i="3"/>
  <c r="H5930" i="3" s="1"/>
  <c r="D5930" i="3"/>
  <c r="A5930" i="3"/>
  <c r="G5929" i="3"/>
  <c r="H5929" i="3" s="1"/>
  <c r="D5929" i="3"/>
  <c r="A5929" i="3"/>
  <c r="G5928" i="3"/>
  <c r="H5928" i="3" s="1"/>
  <c r="D5928" i="3"/>
  <c r="A5928" i="3"/>
  <c r="G5927" i="3"/>
  <c r="H5927" i="3" s="1"/>
  <c r="D5927" i="3"/>
  <c r="A5927" i="3"/>
  <c r="G5926" i="3"/>
  <c r="H5926" i="3" s="1"/>
  <c r="D5926" i="3"/>
  <c r="A5926" i="3"/>
  <c r="G5925" i="3"/>
  <c r="H5925" i="3" s="1"/>
  <c r="D5925" i="3"/>
  <c r="A5925" i="3"/>
  <c r="G5924" i="3"/>
  <c r="H5924" i="3" s="1"/>
  <c r="D5924" i="3"/>
  <c r="A5924" i="3"/>
  <c r="G5923" i="3"/>
  <c r="H5923" i="3" s="1"/>
  <c r="D5923" i="3"/>
  <c r="A5923" i="3"/>
  <c r="G5922" i="3"/>
  <c r="H5922" i="3" s="1"/>
  <c r="D5922" i="3"/>
  <c r="A5922" i="3"/>
  <c r="G5921" i="3"/>
  <c r="H5921" i="3" s="1"/>
  <c r="D5921" i="3"/>
  <c r="A5921" i="3"/>
  <c r="G5920" i="3"/>
  <c r="H5920" i="3" s="1"/>
  <c r="D5920" i="3"/>
  <c r="A5920" i="3"/>
  <c r="G5919" i="3"/>
  <c r="H5919" i="3" s="1"/>
  <c r="D5919" i="3"/>
  <c r="A5919" i="3"/>
  <c r="G5918" i="3"/>
  <c r="H5918" i="3" s="1"/>
  <c r="D5918" i="3"/>
  <c r="A5918" i="3"/>
  <c r="G5917" i="3"/>
  <c r="H5917" i="3" s="1"/>
  <c r="D5917" i="3"/>
  <c r="A5917" i="3"/>
  <c r="G5916" i="3"/>
  <c r="H5916" i="3" s="1"/>
  <c r="D5916" i="3"/>
  <c r="A5916" i="3"/>
  <c r="G5915" i="3"/>
  <c r="H5915" i="3" s="1"/>
  <c r="D5915" i="3"/>
  <c r="A5915" i="3"/>
  <c r="G5914" i="3"/>
  <c r="H5914" i="3" s="1"/>
  <c r="D5914" i="3"/>
  <c r="A5914" i="3"/>
  <c r="G5913" i="3"/>
  <c r="H5913" i="3" s="1"/>
  <c r="D5913" i="3"/>
  <c r="A5913" i="3"/>
  <c r="G5912" i="3"/>
  <c r="H5912" i="3" s="1"/>
  <c r="D5912" i="3"/>
  <c r="A5912" i="3"/>
  <c r="G5911" i="3"/>
  <c r="H5911" i="3" s="1"/>
  <c r="D5911" i="3"/>
  <c r="A5911" i="3"/>
  <c r="G5910" i="3"/>
  <c r="H5910" i="3" s="1"/>
  <c r="D5910" i="3"/>
  <c r="A5910" i="3"/>
  <c r="G5909" i="3"/>
  <c r="H5909" i="3" s="1"/>
  <c r="D5909" i="3"/>
  <c r="A5909" i="3"/>
  <c r="G5908" i="3"/>
  <c r="H5908" i="3" s="1"/>
  <c r="D5908" i="3"/>
  <c r="A5908" i="3"/>
  <c r="G5907" i="3"/>
  <c r="H5907" i="3" s="1"/>
  <c r="D5907" i="3"/>
  <c r="A5907" i="3"/>
  <c r="G5906" i="3"/>
  <c r="H5906" i="3" s="1"/>
  <c r="D5906" i="3"/>
  <c r="A5906" i="3"/>
  <c r="G5905" i="3"/>
  <c r="H5905" i="3" s="1"/>
  <c r="D5905" i="3"/>
  <c r="A5905" i="3"/>
  <c r="G5904" i="3"/>
  <c r="H5904" i="3" s="1"/>
  <c r="D5904" i="3"/>
  <c r="A5904" i="3"/>
  <c r="G5903" i="3"/>
  <c r="H5903" i="3" s="1"/>
  <c r="D5903" i="3"/>
  <c r="A5903" i="3"/>
  <c r="G5902" i="3"/>
  <c r="H5902" i="3" s="1"/>
  <c r="D5902" i="3"/>
  <c r="A5902" i="3"/>
  <c r="G5901" i="3"/>
  <c r="H5901" i="3" s="1"/>
  <c r="D5901" i="3"/>
  <c r="A5901" i="3"/>
  <c r="G5900" i="3"/>
  <c r="H5900" i="3" s="1"/>
  <c r="D5900" i="3"/>
  <c r="A5900" i="3"/>
  <c r="G5899" i="3"/>
  <c r="H5899" i="3" s="1"/>
  <c r="D5899" i="3"/>
  <c r="A5899" i="3"/>
  <c r="G5898" i="3"/>
  <c r="H5898" i="3" s="1"/>
  <c r="D5898" i="3"/>
  <c r="A5898" i="3"/>
  <c r="G5897" i="3"/>
  <c r="H5897" i="3" s="1"/>
  <c r="D5897" i="3"/>
  <c r="A5897" i="3"/>
  <c r="G5896" i="3"/>
  <c r="H5896" i="3" s="1"/>
  <c r="D5896" i="3"/>
  <c r="A5896" i="3"/>
  <c r="G5895" i="3"/>
  <c r="H5895" i="3" s="1"/>
  <c r="D5895" i="3"/>
  <c r="A5895" i="3"/>
  <c r="G5894" i="3"/>
  <c r="H5894" i="3" s="1"/>
  <c r="D5894" i="3"/>
  <c r="A5894" i="3"/>
  <c r="G5893" i="3"/>
  <c r="H5893" i="3" s="1"/>
  <c r="D5893" i="3"/>
  <c r="A5893" i="3"/>
  <c r="G5892" i="3"/>
  <c r="H5892" i="3" s="1"/>
  <c r="D5892" i="3"/>
  <c r="A5892" i="3"/>
  <c r="G5891" i="3"/>
  <c r="H5891" i="3" s="1"/>
  <c r="D5891" i="3"/>
  <c r="A5891" i="3"/>
  <c r="G5890" i="3"/>
  <c r="H5890" i="3" s="1"/>
  <c r="D5890" i="3"/>
  <c r="A5890" i="3"/>
  <c r="G5889" i="3"/>
  <c r="H5889" i="3" s="1"/>
  <c r="D5889" i="3"/>
  <c r="A5889" i="3"/>
  <c r="G5888" i="3"/>
  <c r="H5888" i="3" s="1"/>
  <c r="D5888" i="3"/>
  <c r="A5888" i="3"/>
  <c r="G5887" i="3"/>
  <c r="H5887" i="3" s="1"/>
  <c r="D5887" i="3"/>
  <c r="A5887" i="3"/>
  <c r="G5886" i="3"/>
  <c r="H5886" i="3" s="1"/>
  <c r="D5886" i="3"/>
  <c r="A5886" i="3"/>
  <c r="G5885" i="3"/>
  <c r="H5885" i="3" s="1"/>
  <c r="D5885" i="3"/>
  <c r="A5885" i="3"/>
  <c r="G5884" i="3"/>
  <c r="H5884" i="3" s="1"/>
  <c r="D5884" i="3"/>
  <c r="A5884" i="3"/>
  <c r="G5883" i="3"/>
  <c r="H5883" i="3" s="1"/>
  <c r="D5883" i="3"/>
  <c r="A5883" i="3"/>
  <c r="G5882" i="3"/>
  <c r="H5882" i="3" s="1"/>
  <c r="D5882" i="3"/>
  <c r="A5882" i="3"/>
  <c r="G5881" i="3"/>
  <c r="H5881" i="3" s="1"/>
  <c r="D5881" i="3"/>
  <c r="A5881" i="3"/>
  <c r="G5880" i="3"/>
  <c r="H5880" i="3" s="1"/>
  <c r="D5880" i="3"/>
  <c r="A5880" i="3"/>
  <c r="G5879" i="3"/>
  <c r="H5879" i="3" s="1"/>
  <c r="D5879" i="3"/>
  <c r="A5879" i="3"/>
  <c r="G5878" i="3"/>
  <c r="H5878" i="3" s="1"/>
  <c r="D5878" i="3"/>
  <c r="A5878" i="3"/>
  <c r="G5877" i="3"/>
  <c r="H5877" i="3" s="1"/>
  <c r="D5877" i="3"/>
  <c r="A5877" i="3"/>
  <c r="G5876" i="3"/>
  <c r="H5876" i="3" s="1"/>
  <c r="D5876" i="3"/>
  <c r="A5876" i="3"/>
  <c r="G5875" i="3"/>
  <c r="H5875" i="3" s="1"/>
  <c r="D5875" i="3"/>
  <c r="A5875" i="3"/>
  <c r="G5874" i="3"/>
  <c r="H5874" i="3" s="1"/>
  <c r="D5874" i="3"/>
  <c r="A5874" i="3"/>
  <c r="G5873" i="3"/>
  <c r="H5873" i="3" s="1"/>
  <c r="D5873" i="3"/>
  <c r="A5873" i="3"/>
  <c r="G5872" i="3"/>
  <c r="H5872" i="3" s="1"/>
  <c r="D5872" i="3"/>
  <c r="A5872" i="3"/>
  <c r="G5871" i="3"/>
  <c r="H5871" i="3" s="1"/>
  <c r="D5871" i="3"/>
  <c r="A5871" i="3"/>
  <c r="G5870" i="3"/>
  <c r="H5870" i="3" s="1"/>
  <c r="D5870" i="3"/>
  <c r="A5870" i="3"/>
  <c r="G5869" i="3"/>
  <c r="H5869" i="3" s="1"/>
  <c r="D5869" i="3"/>
  <c r="A5869" i="3"/>
  <c r="G5868" i="3"/>
  <c r="H5868" i="3" s="1"/>
  <c r="D5868" i="3"/>
  <c r="A5868" i="3"/>
  <c r="G5867" i="3"/>
  <c r="H5867" i="3" s="1"/>
  <c r="D5867" i="3"/>
  <c r="A5867" i="3"/>
  <c r="G5866" i="3"/>
  <c r="H5866" i="3" s="1"/>
  <c r="D5866" i="3"/>
  <c r="A5866" i="3"/>
  <c r="G5865" i="3"/>
  <c r="H5865" i="3" s="1"/>
  <c r="D5865" i="3"/>
  <c r="A5865" i="3"/>
  <c r="G5864" i="3"/>
  <c r="H5864" i="3" s="1"/>
  <c r="D5864" i="3"/>
  <c r="A5864" i="3"/>
  <c r="G5863" i="3"/>
  <c r="H5863" i="3" s="1"/>
  <c r="D5863" i="3"/>
  <c r="A5863" i="3"/>
  <c r="G5862" i="3"/>
  <c r="H5862" i="3" s="1"/>
  <c r="D5862" i="3"/>
  <c r="A5862" i="3"/>
  <c r="G5861" i="3"/>
  <c r="H5861" i="3" s="1"/>
  <c r="D5861" i="3"/>
  <c r="A5861" i="3"/>
  <c r="G5860" i="3"/>
  <c r="H5860" i="3" s="1"/>
  <c r="D5860" i="3"/>
  <c r="A5860" i="3"/>
  <c r="G5859" i="3"/>
  <c r="H5859" i="3" s="1"/>
  <c r="D5859" i="3"/>
  <c r="A5859" i="3"/>
  <c r="G5858" i="3"/>
  <c r="H5858" i="3" s="1"/>
  <c r="D5858" i="3"/>
  <c r="A5858" i="3"/>
  <c r="G5857" i="3"/>
  <c r="H5857" i="3" s="1"/>
  <c r="D5857" i="3"/>
  <c r="A5857" i="3"/>
  <c r="G5856" i="3"/>
  <c r="H5856" i="3" s="1"/>
  <c r="D5856" i="3"/>
  <c r="A5856" i="3"/>
  <c r="G5855" i="3"/>
  <c r="H5855" i="3" s="1"/>
  <c r="D5855" i="3"/>
  <c r="A5855" i="3"/>
  <c r="G5854" i="3"/>
  <c r="H5854" i="3" s="1"/>
  <c r="D5854" i="3"/>
  <c r="A5854" i="3"/>
  <c r="G5853" i="3"/>
  <c r="H5853" i="3" s="1"/>
  <c r="D5853" i="3"/>
  <c r="A5853" i="3"/>
  <c r="G5852" i="3"/>
  <c r="H5852" i="3" s="1"/>
  <c r="D5852" i="3"/>
  <c r="A5852" i="3"/>
  <c r="G5851" i="3"/>
  <c r="H5851" i="3" s="1"/>
  <c r="D5851" i="3"/>
  <c r="A5851" i="3"/>
  <c r="G5850" i="3"/>
  <c r="H5850" i="3" s="1"/>
  <c r="D5850" i="3"/>
  <c r="A5850" i="3"/>
  <c r="G5849" i="3"/>
  <c r="H5849" i="3" s="1"/>
  <c r="D5849" i="3"/>
  <c r="A5849" i="3"/>
  <c r="G5848" i="3"/>
  <c r="H5848" i="3" s="1"/>
  <c r="D5848" i="3"/>
  <c r="A5848" i="3"/>
  <c r="G5847" i="3"/>
  <c r="H5847" i="3" s="1"/>
  <c r="D5847" i="3"/>
  <c r="A5847" i="3"/>
  <c r="G5846" i="3"/>
  <c r="H5846" i="3" s="1"/>
  <c r="D5846" i="3"/>
  <c r="A5846" i="3"/>
  <c r="G5845" i="3"/>
  <c r="H5845" i="3" s="1"/>
  <c r="D5845" i="3"/>
  <c r="A5845" i="3"/>
  <c r="G5844" i="3"/>
  <c r="H5844" i="3" s="1"/>
  <c r="D5844" i="3"/>
  <c r="A5844" i="3"/>
  <c r="G5843" i="3"/>
  <c r="H5843" i="3" s="1"/>
  <c r="D5843" i="3"/>
  <c r="A5843" i="3"/>
  <c r="G5842" i="3"/>
  <c r="H5842" i="3" s="1"/>
  <c r="D5842" i="3"/>
  <c r="A5842" i="3"/>
  <c r="G5841" i="3"/>
  <c r="H5841" i="3" s="1"/>
  <c r="D5841" i="3"/>
  <c r="A5841" i="3"/>
  <c r="G5840" i="3"/>
  <c r="H5840" i="3" s="1"/>
  <c r="D5840" i="3"/>
  <c r="A5840" i="3"/>
  <c r="G5839" i="3"/>
  <c r="H5839" i="3" s="1"/>
  <c r="D5839" i="3"/>
  <c r="A5839" i="3"/>
  <c r="G5838" i="3"/>
  <c r="H5838" i="3" s="1"/>
  <c r="D5838" i="3"/>
  <c r="A5838" i="3"/>
  <c r="G5837" i="3"/>
  <c r="H5837" i="3" s="1"/>
  <c r="D5837" i="3"/>
  <c r="A5837" i="3"/>
  <c r="G5836" i="3"/>
  <c r="H5836" i="3" s="1"/>
  <c r="D5836" i="3"/>
  <c r="A5836" i="3"/>
  <c r="G5835" i="3"/>
  <c r="H5835" i="3" s="1"/>
  <c r="D5835" i="3"/>
  <c r="A5835" i="3"/>
  <c r="G5834" i="3"/>
  <c r="H5834" i="3" s="1"/>
  <c r="D5834" i="3"/>
  <c r="A5834" i="3"/>
  <c r="G5833" i="3"/>
  <c r="H5833" i="3" s="1"/>
  <c r="D5833" i="3"/>
  <c r="A5833" i="3"/>
  <c r="G5832" i="3"/>
  <c r="H5832" i="3" s="1"/>
  <c r="D5832" i="3"/>
  <c r="A5832" i="3"/>
  <c r="G5831" i="3"/>
  <c r="H5831" i="3" s="1"/>
  <c r="D5831" i="3"/>
  <c r="A5831" i="3"/>
  <c r="G5830" i="3"/>
  <c r="H5830" i="3" s="1"/>
  <c r="D5830" i="3"/>
  <c r="A5830" i="3"/>
  <c r="G5829" i="3"/>
  <c r="H5829" i="3" s="1"/>
  <c r="D5829" i="3"/>
  <c r="A5829" i="3"/>
  <c r="G5828" i="3"/>
  <c r="H5828" i="3" s="1"/>
  <c r="D5828" i="3"/>
  <c r="A5828" i="3"/>
  <c r="G5827" i="3"/>
  <c r="H5827" i="3" s="1"/>
  <c r="D5827" i="3"/>
  <c r="A5827" i="3"/>
  <c r="G5826" i="3"/>
  <c r="H5826" i="3" s="1"/>
  <c r="D5826" i="3"/>
  <c r="A5826" i="3"/>
  <c r="G5825" i="3"/>
  <c r="H5825" i="3" s="1"/>
  <c r="D5825" i="3"/>
  <c r="A5825" i="3"/>
  <c r="G5824" i="3"/>
  <c r="H5824" i="3" s="1"/>
  <c r="D5824" i="3"/>
  <c r="A5824" i="3"/>
  <c r="G5823" i="3"/>
  <c r="H5823" i="3" s="1"/>
  <c r="D5823" i="3"/>
  <c r="A5823" i="3"/>
  <c r="G5822" i="3"/>
  <c r="H5822" i="3" s="1"/>
  <c r="D5822" i="3"/>
  <c r="A5822" i="3"/>
  <c r="G5821" i="3"/>
  <c r="H5821" i="3" s="1"/>
  <c r="D5821" i="3"/>
  <c r="A5821" i="3"/>
  <c r="G5820" i="3"/>
  <c r="H5820" i="3" s="1"/>
  <c r="D5820" i="3"/>
  <c r="A5820" i="3"/>
  <c r="G5819" i="3"/>
  <c r="H5819" i="3" s="1"/>
  <c r="D5819" i="3"/>
  <c r="A5819" i="3"/>
  <c r="G5818" i="3"/>
  <c r="H5818" i="3" s="1"/>
  <c r="D5818" i="3"/>
  <c r="A5818" i="3"/>
  <c r="G5817" i="3"/>
  <c r="H5817" i="3" s="1"/>
  <c r="D5817" i="3"/>
  <c r="A5817" i="3"/>
  <c r="G5816" i="3"/>
  <c r="H5816" i="3" s="1"/>
  <c r="D5816" i="3"/>
  <c r="A5816" i="3"/>
  <c r="G5815" i="3"/>
  <c r="H5815" i="3" s="1"/>
  <c r="D5815" i="3"/>
  <c r="A5815" i="3"/>
  <c r="G5814" i="3"/>
  <c r="H5814" i="3" s="1"/>
  <c r="D5814" i="3"/>
  <c r="A5814" i="3"/>
  <c r="G5813" i="3"/>
  <c r="H5813" i="3" s="1"/>
  <c r="D5813" i="3"/>
  <c r="A5813" i="3"/>
  <c r="G5812" i="3"/>
  <c r="H5812" i="3" s="1"/>
  <c r="D5812" i="3"/>
  <c r="A5812" i="3"/>
  <c r="G5811" i="3"/>
  <c r="H5811" i="3" s="1"/>
  <c r="D5811" i="3"/>
  <c r="A5811" i="3"/>
  <c r="G5810" i="3"/>
  <c r="H5810" i="3" s="1"/>
  <c r="D5810" i="3"/>
  <c r="A5810" i="3"/>
  <c r="G5809" i="3"/>
  <c r="H5809" i="3" s="1"/>
  <c r="D5809" i="3"/>
  <c r="A5809" i="3"/>
  <c r="G5808" i="3"/>
  <c r="H5808" i="3" s="1"/>
  <c r="D5808" i="3"/>
  <c r="A5808" i="3"/>
  <c r="G5807" i="3"/>
  <c r="H5807" i="3" s="1"/>
  <c r="D5807" i="3"/>
  <c r="A5807" i="3"/>
  <c r="G5806" i="3"/>
  <c r="H5806" i="3" s="1"/>
  <c r="D5806" i="3"/>
  <c r="A5806" i="3"/>
  <c r="G5805" i="3"/>
  <c r="H5805" i="3" s="1"/>
  <c r="D5805" i="3"/>
  <c r="A5805" i="3"/>
  <c r="G5804" i="3"/>
  <c r="H5804" i="3" s="1"/>
  <c r="D5804" i="3"/>
  <c r="A5804" i="3"/>
  <c r="G5803" i="3"/>
  <c r="H5803" i="3" s="1"/>
  <c r="D5803" i="3"/>
  <c r="A5803" i="3"/>
  <c r="G5802" i="3"/>
  <c r="H5802" i="3" s="1"/>
  <c r="D5802" i="3"/>
  <c r="A5802" i="3"/>
  <c r="G5801" i="3"/>
  <c r="H5801" i="3" s="1"/>
  <c r="D5801" i="3"/>
  <c r="A5801" i="3"/>
  <c r="G5800" i="3"/>
  <c r="H5800" i="3" s="1"/>
  <c r="D5800" i="3"/>
  <c r="A5800" i="3"/>
  <c r="G5799" i="3"/>
  <c r="H5799" i="3" s="1"/>
  <c r="D5799" i="3"/>
  <c r="A5799" i="3"/>
  <c r="G5798" i="3"/>
  <c r="H5798" i="3" s="1"/>
  <c r="D5798" i="3"/>
  <c r="A5798" i="3"/>
  <c r="G5797" i="3"/>
  <c r="H5797" i="3" s="1"/>
  <c r="D5797" i="3"/>
  <c r="A5797" i="3"/>
  <c r="G5796" i="3"/>
  <c r="H5796" i="3" s="1"/>
  <c r="D5796" i="3"/>
  <c r="A5796" i="3"/>
  <c r="G5795" i="3"/>
  <c r="H5795" i="3" s="1"/>
  <c r="D5795" i="3"/>
  <c r="A5795" i="3"/>
  <c r="G5794" i="3"/>
  <c r="H5794" i="3" s="1"/>
  <c r="D5794" i="3"/>
  <c r="A5794" i="3"/>
  <c r="G5793" i="3"/>
  <c r="H5793" i="3" s="1"/>
  <c r="D5793" i="3"/>
  <c r="A5793" i="3"/>
  <c r="G5792" i="3"/>
  <c r="H5792" i="3" s="1"/>
  <c r="D5792" i="3"/>
  <c r="A5792" i="3"/>
  <c r="G5791" i="3"/>
  <c r="H5791" i="3" s="1"/>
  <c r="D5791" i="3"/>
  <c r="A5791" i="3"/>
  <c r="G5790" i="3"/>
  <c r="H5790" i="3" s="1"/>
  <c r="D5790" i="3"/>
  <c r="A5790" i="3"/>
  <c r="G5789" i="3"/>
  <c r="H5789" i="3" s="1"/>
  <c r="D5789" i="3"/>
  <c r="A5789" i="3"/>
  <c r="G5788" i="3"/>
  <c r="H5788" i="3" s="1"/>
  <c r="D5788" i="3"/>
  <c r="A5788" i="3"/>
  <c r="G5787" i="3"/>
  <c r="H5787" i="3" s="1"/>
  <c r="D5787" i="3"/>
  <c r="A5787" i="3"/>
  <c r="G5786" i="3"/>
  <c r="H5786" i="3" s="1"/>
  <c r="D5786" i="3"/>
  <c r="A5786" i="3"/>
  <c r="G5785" i="3"/>
  <c r="H5785" i="3" s="1"/>
  <c r="D5785" i="3"/>
  <c r="A5785" i="3"/>
  <c r="G5784" i="3"/>
  <c r="H5784" i="3" s="1"/>
  <c r="D5784" i="3"/>
  <c r="A5784" i="3"/>
  <c r="G5783" i="3"/>
  <c r="H5783" i="3" s="1"/>
  <c r="D5783" i="3"/>
  <c r="A5783" i="3"/>
  <c r="G5782" i="3"/>
  <c r="H5782" i="3" s="1"/>
  <c r="D5782" i="3"/>
  <c r="A5782" i="3"/>
  <c r="G5781" i="3"/>
  <c r="H5781" i="3" s="1"/>
  <c r="D5781" i="3"/>
  <c r="A5781" i="3"/>
  <c r="G5780" i="3"/>
  <c r="H5780" i="3" s="1"/>
  <c r="D5780" i="3"/>
  <c r="A5780" i="3"/>
  <c r="G5779" i="3"/>
  <c r="H5779" i="3" s="1"/>
  <c r="D5779" i="3"/>
  <c r="A5779" i="3"/>
  <c r="G5778" i="3"/>
  <c r="H5778" i="3" s="1"/>
  <c r="D5778" i="3"/>
  <c r="A5778" i="3"/>
  <c r="G5777" i="3"/>
  <c r="H5777" i="3" s="1"/>
  <c r="D5777" i="3"/>
  <c r="A5777" i="3"/>
  <c r="G5776" i="3"/>
  <c r="H5776" i="3" s="1"/>
  <c r="D5776" i="3"/>
  <c r="A5776" i="3"/>
  <c r="G5775" i="3"/>
  <c r="H5775" i="3" s="1"/>
  <c r="D5775" i="3"/>
  <c r="A5775" i="3"/>
  <c r="G5774" i="3"/>
  <c r="H5774" i="3" s="1"/>
  <c r="D5774" i="3"/>
  <c r="A5774" i="3"/>
  <c r="G5773" i="3"/>
  <c r="H5773" i="3" s="1"/>
  <c r="D5773" i="3"/>
  <c r="A5773" i="3"/>
  <c r="G5772" i="3"/>
  <c r="H5772" i="3" s="1"/>
  <c r="D5772" i="3"/>
  <c r="A5772" i="3"/>
  <c r="G5771" i="3"/>
  <c r="H5771" i="3" s="1"/>
  <c r="D5771" i="3"/>
  <c r="A5771" i="3"/>
  <c r="G5770" i="3"/>
  <c r="H5770" i="3" s="1"/>
  <c r="D5770" i="3"/>
  <c r="A5770" i="3"/>
  <c r="G5769" i="3"/>
  <c r="H5769" i="3" s="1"/>
  <c r="D5769" i="3"/>
  <c r="A5769" i="3"/>
  <c r="G5768" i="3"/>
  <c r="H5768" i="3" s="1"/>
  <c r="D5768" i="3"/>
  <c r="A5768" i="3"/>
  <c r="G5767" i="3"/>
  <c r="H5767" i="3" s="1"/>
  <c r="D5767" i="3"/>
  <c r="A5767" i="3"/>
  <c r="G5766" i="3"/>
  <c r="H5766" i="3" s="1"/>
  <c r="D5766" i="3"/>
  <c r="A5766" i="3"/>
  <c r="G5765" i="3"/>
  <c r="H5765" i="3" s="1"/>
  <c r="D5765" i="3"/>
  <c r="A5765" i="3"/>
  <c r="G5764" i="3"/>
  <c r="H5764" i="3" s="1"/>
  <c r="D5764" i="3"/>
  <c r="A5764" i="3"/>
  <c r="G5763" i="3"/>
  <c r="H5763" i="3" s="1"/>
  <c r="D5763" i="3"/>
  <c r="A5763" i="3"/>
  <c r="G5762" i="3"/>
  <c r="H5762" i="3" s="1"/>
  <c r="D5762" i="3"/>
  <c r="A5762" i="3"/>
  <c r="G5761" i="3"/>
  <c r="H5761" i="3" s="1"/>
  <c r="D5761" i="3"/>
  <c r="A5761" i="3"/>
  <c r="G5760" i="3"/>
  <c r="H5760" i="3" s="1"/>
  <c r="D5760" i="3"/>
  <c r="A5760" i="3"/>
  <c r="G5759" i="3"/>
  <c r="H5759" i="3" s="1"/>
  <c r="D5759" i="3"/>
  <c r="A5759" i="3"/>
  <c r="G5758" i="3"/>
  <c r="H5758" i="3" s="1"/>
  <c r="D5758" i="3"/>
  <c r="A5758" i="3"/>
  <c r="G5757" i="3"/>
  <c r="H5757" i="3" s="1"/>
  <c r="D5757" i="3"/>
  <c r="A5757" i="3"/>
  <c r="G5756" i="3"/>
  <c r="H5756" i="3" s="1"/>
  <c r="D5756" i="3"/>
  <c r="A5756" i="3"/>
  <c r="G5755" i="3"/>
  <c r="H5755" i="3" s="1"/>
  <c r="D5755" i="3"/>
  <c r="A5755" i="3"/>
  <c r="G5754" i="3"/>
  <c r="H5754" i="3" s="1"/>
  <c r="D5754" i="3"/>
  <c r="A5754" i="3"/>
  <c r="G5753" i="3"/>
  <c r="H5753" i="3" s="1"/>
  <c r="D5753" i="3"/>
  <c r="A5753" i="3"/>
  <c r="G5752" i="3"/>
  <c r="H5752" i="3" s="1"/>
  <c r="D5752" i="3"/>
  <c r="A5752" i="3"/>
  <c r="G5751" i="3"/>
  <c r="H5751" i="3" s="1"/>
  <c r="D5751" i="3"/>
  <c r="A5751" i="3"/>
  <c r="G5750" i="3"/>
  <c r="H5750" i="3" s="1"/>
  <c r="D5750" i="3"/>
  <c r="A5750" i="3"/>
  <c r="G5749" i="3"/>
  <c r="H5749" i="3" s="1"/>
  <c r="D5749" i="3"/>
  <c r="A5749" i="3"/>
  <c r="G5748" i="3"/>
  <c r="H5748" i="3" s="1"/>
  <c r="D5748" i="3"/>
  <c r="A5748" i="3"/>
  <c r="G5747" i="3"/>
  <c r="H5747" i="3" s="1"/>
  <c r="D5747" i="3"/>
  <c r="A5747" i="3"/>
  <c r="G5746" i="3"/>
  <c r="H5746" i="3" s="1"/>
  <c r="D5746" i="3"/>
  <c r="A5746" i="3"/>
  <c r="G5745" i="3"/>
  <c r="H5745" i="3" s="1"/>
  <c r="D5745" i="3"/>
  <c r="A5745" i="3"/>
  <c r="G5744" i="3"/>
  <c r="H5744" i="3" s="1"/>
  <c r="D5744" i="3"/>
  <c r="A5744" i="3"/>
  <c r="G5743" i="3"/>
  <c r="H5743" i="3" s="1"/>
  <c r="D5743" i="3"/>
  <c r="A5743" i="3"/>
  <c r="G5742" i="3"/>
  <c r="H5742" i="3" s="1"/>
  <c r="D5742" i="3"/>
  <c r="A5742" i="3"/>
  <c r="G5741" i="3"/>
  <c r="H5741" i="3" s="1"/>
  <c r="D5741" i="3"/>
  <c r="A5741" i="3"/>
  <c r="G5740" i="3"/>
  <c r="H5740" i="3" s="1"/>
  <c r="D5740" i="3"/>
  <c r="A5740" i="3"/>
  <c r="G5739" i="3"/>
  <c r="H5739" i="3" s="1"/>
  <c r="D5739" i="3"/>
  <c r="A5739" i="3"/>
  <c r="G5738" i="3"/>
  <c r="H5738" i="3" s="1"/>
  <c r="D5738" i="3"/>
  <c r="A5738" i="3"/>
  <c r="G5737" i="3"/>
  <c r="H5737" i="3" s="1"/>
  <c r="D5737" i="3"/>
  <c r="A5737" i="3"/>
  <c r="G5736" i="3"/>
  <c r="H5736" i="3" s="1"/>
  <c r="D5736" i="3"/>
  <c r="A5736" i="3"/>
  <c r="G5735" i="3"/>
  <c r="H5735" i="3" s="1"/>
  <c r="D5735" i="3"/>
  <c r="A5735" i="3"/>
  <c r="G5734" i="3"/>
  <c r="H5734" i="3" s="1"/>
  <c r="D5734" i="3"/>
  <c r="A5734" i="3"/>
  <c r="G5733" i="3"/>
  <c r="H5733" i="3" s="1"/>
  <c r="D5733" i="3"/>
  <c r="A5733" i="3"/>
  <c r="G5732" i="3"/>
  <c r="H5732" i="3" s="1"/>
  <c r="D5732" i="3"/>
  <c r="A5732" i="3"/>
  <c r="G5731" i="3"/>
  <c r="H5731" i="3" s="1"/>
  <c r="D5731" i="3"/>
  <c r="A5731" i="3"/>
  <c r="G5730" i="3"/>
  <c r="H5730" i="3" s="1"/>
  <c r="D5730" i="3"/>
  <c r="A5730" i="3"/>
  <c r="G5729" i="3"/>
  <c r="H5729" i="3" s="1"/>
  <c r="D5729" i="3"/>
  <c r="A5729" i="3"/>
  <c r="G5728" i="3"/>
  <c r="H5728" i="3" s="1"/>
  <c r="D5728" i="3"/>
  <c r="A5728" i="3"/>
  <c r="G5727" i="3"/>
  <c r="H5727" i="3" s="1"/>
  <c r="D5727" i="3"/>
  <c r="A5727" i="3"/>
  <c r="G5726" i="3"/>
  <c r="H5726" i="3" s="1"/>
  <c r="D5726" i="3"/>
  <c r="A5726" i="3"/>
  <c r="G5725" i="3"/>
  <c r="H5725" i="3" s="1"/>
  <c r="D5725" i="3"/>
  <c r="A5725" i="3"/>
  <c r="G5724" i="3"/>
  <c r="H5724" i="3" s="1"/>
  <c r="D5724" i="3"/>
  <c r="A5724" i="3"/>
  <c r="G5723" i="3"/>
  <c r="H5723" i="3" s="1"/>
  <c r="D5723" i="3"/>
  <c r="A5723" i="3"/>
  <c r="G5722" i="3"/>
  <c r="H5722" i="3" s="1"/>
  <c r="D5722" i="3"/>
  <c r="A5722" i="3"/>
  <c r="G5721" i="3"/>
  <c r="H5721" i="3" s="1"/>
  <c r="D5721" i="3"/>
  <c r="A5721" i="3"/>
  <c r="G5720" i="3"/>
  <c r="H5720" i="3" s="1"/>
  <c r="D5720" i="3"/>
  <c r="A5720" i="3"/>
  <c r="G5719" i="3"/>
  <c r="H5719" i="3" s="1"/>
  <c r="D5719" i="3"/>
  <c r="A5719" i="3"/>
  <c r="G5718" i="3"/>
  <c r="H5718" i="3" s="1"/>
  <c r="D5718" i="3"/>
  <c r="A5718" i="3"/>
  <c r="G5717" i="3"/>
  <c r="H5717" i="3" s="1"/>
  <c r="D5717" i="3"/>
  <c r="A5717" i="3"/>
  <c r="G5716" i="3"/>
  <c r="H5716" i="3" s="1"/>
  <c r="D5716" i="3"/>
  <c r="A5716" i="3"/>
  <c r="G5715" i="3"/>
  <c r="H5715" i="3" s="1"/>
  <c r="D5715" i="3"/>
  <c r="A5715" i="3"/>
  <c r="G5714" i="3"/>
  <c r="H5714" i="3" s="1"/>
  <c r="D5714" i="3"/>
  <c r="A5714" i="3"/>
  <c r="G5713" i="3"/>
  <c r="H5713" i="3" s="1"/>
  <c r="D5713" i="3"/>
  <c r="A5713" i="3"/>
  <c r="G5712" i="3"/>
  <c r="H5712" i="3" s="1"/>
  <c r="D5712" i="3"/>
  <c r="A5712" i="3"/>
  <c r="G5711" i="3"/>
  <c r="H5711" i="3" s="1"/>
  <c r="D5711" i="3"/>
  <c r="A5711" i="3"/>
  <c r="G5710" i="3"/>
  <c r="H5710" i="3" s="1"/>
  <c r="D5710" i="3"/>
  <c r="A5710" i="3"/>
  <c r="G5709" i="3"/>
  <c r="H5709" i="3" s="1"/>
  <c r="D5709" i="3"/>
  <c r="A5709" i="3"/>
  <c r="G5708" i="3"/>
  <c r="H5708" i="3" s="1"/>
  <c r="D5708" i="3"/>
  <c r="A5708" i="3"/>
  <c r="G5707" i="3"/>
  <c r="H5707" i="3" s="1"/>
  <c r="D5707" i="3"/>
  <c r="A5707" i="3"/>
  <c r="G5706" i="3"/>
  <c r="H5706" i="3" s="1"/>
  <c r="D5706" i="3"/>
  <c r="A5706" i="3"/>
  <c r="G5705" i="3"/>
  <c r="H5705" i="3" s="1"/>
  <c r="D5705" i="3"/>
  <c r="A5705" i="3"/>
  <c r="G5704" i="3"/>
  <c r="H5704" i="3" s="1"/>
  <c r="D5704" i="3"/>
  <c r="A5704" i="3"/>
  <c r="G5703" i="3"/>
  <c r="H5703" i="3" s="1"/>
  <c r="D5703" i="3"/>
  <c r="A5703" i="3"/>
  <c r="G5702" i="3"/>
  <c r="H5702" i="3" s="1"/>
  <c r="D5702" i="3"/>
  <c r="A5702" i="3"/>
  <c r="G5701" i="3"/>
  <c r="H5701" i="3" s="1"/>
  <c r="D5701" i="3"/>
  <c r="A5701" i="3"/>
  <c r="G5700" i="3"/>
  <c r="H5700" i="3" s="1"/>
  <c r="D5700" i="3"/>
  <c r="A5700" i="3"/>
  <c r="G5699" i="3"/>
  <c r="H5699" i="3" s="1"/>
  <c r="D5699" i="3"/>
  <c r="A5699" i="3"/>
  <c r="G5698" i="3"/>
  <c r="H5698" i="3" s="1"/>
  <c r="D5698" i="3"/>
  <c r="A5698" i="3"/>
  <c r="G5697" i="3"/>
  <c r="H5697" i="3" s="1"/>
  <c r="D5697" i="3"/>
  <c r="A5697" i="3"/>
  <c r="G5696" i="3"/>
  <c r="H5696" i="3" s="1"/>
  <c r="D5696" i="3"/>
  <c r="A5696" i="3"/>
  <c r="G5695" i="3"/>
  <c r="H5695" i="3" s="1"/>
  <c r="D5695" i="3"/>
  <c r="A5695" i="3"/>
  <c r="G5694" i="3"/>
  <c r="H5694" i="3" s="1"/>
  <c r="D5694" i="3"/>
  <c r="A5694" i="3"/>
  <c r="G5693" i="3"/>
  <c r="H5693" i="3" s="1"/>
  <c r="D5693" i="3"/>
  <c r="A5693" i="3"/>
  <c r="G5692" i="3"/>
  <c r="H5692" i="3" s="1"/>
  <c r="D5692" i="3"/>
  <c r="A5692" i="3"/>
  <c r="G5691" i="3"/>
  <c r="H5691" i="3" s="1"/>
  <c r="D5691" i="3"/>
  <c r="A5691" i="3"/>
  <c r="G5690" i="3"/>
  <c r="H5690" i="3" s="1"/>
  <c r="D5690" i="3"/>
  <c r="A5690" i="3"/>
  <c r="G5689" i="3"/>
  <c r="H5689" i="3" s="1"/>
  <c r="D5689" i="3"/>
  <c r="A5689" i="3"/>
  <c r="G5688" i="3"/>
  <c r="H5688" i="3" s="1"/>
  <c r="D5688" i="3"/>
  <c r="A5688" i="3"/>
  <c r="G5687" i="3"/>
  <c r="H5687" i="3" s="1"/>
  <c r="D5687" i="3"/>
  <c r="A5687" i="3"/>
  <c r="G5686" i="3"/>
  <c r="H5686" i="3" s="1"/>
  <c r="D5686" i="3"/>
  <c r="A5686" i="3"/>
  <c r="G5685" i="3"/>
  <c r="H5685" i="3" s="1"/>
  <c r="D5685" i="3"/>
  <c r="A5685" i="3"/>
  <c r="G5684" i="3"/>
  <c r="H5684" i="3" s="1"/>
  <c r="D5684" i="3"/>
  <c r="A5684" i="3"/>
  <c r="G5683" i="3"/>
  <c r="H5683" i="3" s="1"/>
  <c r="D5683" i="3"/>
  <c r="A5683" i="3"/>
  <c r="G5682" i="3"/>
  <c r="H5682" i="3" s="1"/>
  <c r="D5682" i="3"/>
  <c r="A5682" i="3"/>
  <c r="G5681" i="3"/>
  <c r="H5681" i="3" s="1"/>
  <c r="D5681" i="3"/>
  <c r="A5681" i="3"/>
  <c r="G5680" i="3"/>
  <c r="H5680" i="3" s="1"/>
  <c r="D5680" i="3"/>
  <c r="A5680" i="3"/>
  <c r="G5679" i="3"/>
  <c r="H5679" i="3" s="1"/>
  <c r="D5679" i="3"/>
  <c r="A5679" i="3"/>
  <c r="G5678" i="3"/>
  <c r="H5678" i="3" s="1"/>
  <c r="D5678" i="3"/>
  <c r="A5678" i="3"/>
  <c r="G5677" i="3"/>
  <c r="H5677" i="3" s="1"/>
  <c r="D5677" i="3"/>
  <c r="A5677" i="3"/>
  <c r="G5676" i="3"/>
  <c r="H5676" i="3" s="1"/>
  <c r="D5676" i="3"/>
  <c r="A5676" i="3"/>
  <c r="G5675" i="3"/>
  <c r="H5675" i="3" s="1"/>
  <c r="D5675" i="3"/>
  <c r="A5675" i="3"/>
  <c r="G5674" i="3"/>
  <c r="H5674" i="3" s="1"/>
  <c r="D5674" i="3"/>
  <c r="A5674" i="3"/>
  <c r="G5673" i="3"/>
  <c r="H5673" i="3" s="1"/>
  <c r="D5673" i="3"/>
  <c r="A5673" i="3"/>
  <c r="G5672" i="3"/>
  <c r="H5672" i="3" s="1"/>
  <c r="D5672" i="3"/>
  <c r="A5672" i="3"/>
  <c r="G5671" i="3"/>
  <c r="H5671" i="3" s="1"/>
  <c r="D5671" i="3"/>
  <c r="A5671" i="3"/>
  <c r="G5670" i="3"/>
  <c r="H5670" i="3" s="1"/>
  <c r="D5670" i="3"/>
  <c r="A5670" i="3"/>
  <c r="G5669" i="3"/>
  <c r="H5669" i="3" s="1"/>
  <c r="D5669" i="3"/>
  <c r="A5669" i="3"/>
  <c r="G5668" i="3"/>
  <c r="H5668" i="3" s="1"/>
  <c r="D5668" i="3"/>
  <c r="A5668" i="3"/>
  <c r="G5667" i="3"/>
  <c r="H5667" i="3" s="1"/>
  <c r="D5667" i="3"/>
  <c r="A5667" i="3"/>
  <c r="G5666" i="3"/>
  <c r="H5666" i="3" s="1"/>
  <c r="D5666" i="3"/>
  <c r="A5666" i="3"/>
  <c r="G5665" i="3"/>
  <c r="H5665" i="3" s="1"/>
  <c r="D5665" i="3"/>
  <c r="A5665" i="3"/>
  <c r="G5664" i="3"/>
  <c r="H5664" i="3" s="1"/>
  <c r="D5664" i="3"/>
  <c r="A5664" i="3"/>
  <c r="G5663" i="3"/>
  <c r="H5663" i="3" s="1"/>
  <c r="D5663" i="3"/>
  <c r="A5663" i="3"/>
  <c r="G5662" i="3"/>
  <c r="H5662" i="3" s="1"/>
  <c r="D5662" i="3"/>
  <c r="A5662" i="3"/>
  <c r="G5661" i="3"/>
  <c r="H5661" i="3" s="1"/>
  <c r="D5661" i="3"/>
  <c r="A5661" i="3"/>
  <c r="G5660" i="3"/>
  <c r="H5660" i="3" s="1"/>
  <c r="D5660" i="3"/>
  <c r="A5660" i="3"/>
  <c r="G5659" i="3"/>
  <c r="H5659" i="3" s="1"/>
  <c r="D5659" i="3"/>
  <c r="A5659" i="3"/>
  <c r="G5658" i="3"/>
  <c r="H5658" i="3" s="1"/>
  <c r="D5658" i="3"/>
  <c r="A5658" i="3"/>
  <c r="G5657" i="3"/>
  <c r="H5657" i="3" s="1"/>
  <c r="D5657" i="3"/>
  <c r="A5657" i="3"/>
  <c r="G5656" i="3"/>
  <c r="H5656" i="3" s="1"/>
  <c r="D5656" i="3"/>
  <c r="A5656" i="3"/>
  <c r="G5655" i="3"/>
  <c r="H5655" i="3" s="1"/>
  <c r="D5655" i="3"/>
  <c r="A5655" i="3"/>
  <c r="G5654" i="3"/>
  <c r="H5654" i="3" s="1"/>
  <c r="D5654" i="3"/>
  <c r="A5654" i="3"/>
  <c r="G5653" i="3"/>
  <c r="H5653" i="3" s="1"/>
  <c r="D5653" i="3"/>
  <c r="A5653" i="3"/>
  <c r="G5652" i="3"/>
  <c r="H5652" i="3" s="1"/>
  <c r="D5652" i="3"/>
  <c r="A5652" i="3"/>
  <c r="G5651" i="3"/>
  <c r="H5651" i="3" s="1"/>
  <c r="D5651" i="3"/>
  <c r="A5651" i="3"/>
  <c r="G5650" i="3"/>
  <c r="H5650" i="3" s="1"/>
  <c r="D5650" i="3"/>
  <c r="A5650" i="3"/>
  <c r="G5649" i="3"/>
  <c r="H5649" i="3" s="1"/>
  <c r="D5649" i="3"/>
  <c r="A5649" i="3"/>
  <c r="G5648" i="3"/>
  <c r="H5648" i="3" s="1"/>
  <c r="D5648" i="3"/>
  <c r="A5648" i="3"/>
  <c r="G5647" i="3"/>
  <c r="H5647" i="3" s="1"/>
  <c r="D5647" i="3"/>
  <c r="A5647" i="3"/>
  <c r="G5646" i="3"/>
  <c r="H5646" i="3" s="1"/>
  <c r="D5646" i="3"/>
  <c r="A5646" i="3"/>
  <c r="G5645" i="3"/>
  <c r="H5645" i="3" s="1"/>
  <c r="D5645" i="3"/>
  <c r="A5645" i="3"/>
  <c r="G5644" i="3"/>
  <c r="H5644" i="3" s="1"/>
  <c r="D5644" i="3"/>
  <c r="A5644" i="3"/>
  <c r="G5643" i="3"/>
  <c r="H5643" i="3" s="1"/>
  <c r="D5643" i="3"/>
  <c r="A5643" i="3"/>
  <c r="G5642" i="3"/>
  <c r="H5642" i="3" s="1"/>
  <c r="D5642" i="3"/>
  <c r="A5642" i="3"/>
  <c r="G5641" i="3"/>
  <c r="H5641" i="3" s="1"/>
  <c r="D5641" i="3"/>
  <c r="A5641" i="3"/>
  <c r="G5640" i="3"/>
  <c r="H5640" i="3" s="1"/>
  <c r="D5640" i="3"/>
  <c r="A5640" i="3"/>
  <c r="G5639" i="3"/>
  <c r="H5639" i="3" s="1"/>
  <c r="D5639" i="3"/>
  <c r="A5639" i="3"/>
  <c r="G5638" i="3"/>
  <c r="H5638" i="3" s="1"/>
  <c r="D5638" i="3"/>
  <c r="A5638" i="3"/>
  <c r="G5637" i="3"/>
  <c r="H5637" i="3" s="1"/>
  <c r="D5637" i="3"/>
  <c r="A5637" i="3"/>
  <c r="G5636" i="3"/>
  <c r="H5636" i="3" s="1"/>
  <c r="D5636" i="3"/>
  <c r="A5636" i="3"/>
  <c r="G5635" i="3"/>
  <c r="H5635" i="3" s="1"/>
  <c r="D5635" i="3"/>
  <c r="A5635" i="3"/>
  <c r="G5634" i="3"/>
  <c r="H5634" i="3" s="1"/>
  <c r="D5634" i="3"/>
  <c r="A5634" i="3"/>
  <c r="G5633" i="3"/>
  <c r="H5633" i="3" s="1"/>
  <c r="D5633" i="3"/>
  <c r="A5633" i="3"/>
  <c r="G5632" i="3"/>
  <c r="H5632" i="3" s="1"/>
  <c r="D5632" i="3"/>
  <c r="A5632" i="3"/>
  <c r="G5631" i="3"/>
  <c r="H5631" i="3" s="1"/>
  <c r="D5631" i="3"/>
  <c r="A5631" i="3"/>
  <c r="G5630" i="3"/>
  <c r="H5630" i="3" s="1"/>
  <c r="D5630" i="3"/>
  <c r="A5630" i="3"/>
  <c r="G5629" i="3"/>
  <c r="H5629" i="3" s="1"/>
  <c r="D5629" i="3"/>
  <c r="A5629" i="3"/>
  <c r="G5628" i="3"/>
  <c r="H5628" i="3" s="1"/>
  <c r="D5628" i="3"/>
  <c r="A5628" i="3"/>
  <c r="G5627" i="3"/>
  <c r="H5627" i="3" s="1"/>
  <c r="D5627" i="3"/>
  <c r="A5627" i="3"/>
  <c r="G5626" i="3"/>
  <c r="H5626" i="3" s="1"/>
  <c r="D5626" i="3"/>
  <c r="A5626" i="3"/>
  <c r="G5625" i="3"/>
  <c r="H5625" i="3" s="1"/>
  <c r="D5625" i="3"/>
  <c r="A5625" i="3"/>
  <c r="G5624" i="3"/>
  <c r="H5624" i="3" s="1"/>
  <c r="D5624" i="3"/>
  <c r="A5624" i="3"/>
  <c r="G5623" i="3"/>
  <c r="H5623" i="3" s="1"/>
  <c r="D5623" i="3"/>
  <c r="A5623" i="3"/>
  <c r="G5622" i="3"/>
  <c r="H5622" i="3" s="1"/>
  <c r="D5622" i="3"/>
  <c r="A5622" i="3"/>
  <c r="G5621" i="3"/>
  <c r="H5621" i="3" s="1"/>
  <c r="D5621" i="3"/>
  <c r="A5621" i="3"/>
  <c r="G5620" i="3"/>
  <c r="H5620" i="3" s="1"/>
  <c r="D5620" i="3"/>
  <c r="A5620" i="3"/>
  <c r="G5619" i="3"/>
  <c r="H5619" i="3" s="1"/>
  <c r="D5619" i="3"/>
  <c r="A5619" i="3"/>
  <c r="G5618" i="3"/>
  <c r="H5618" i="3" s="1"/>
  <c r="D5618" i="3"/>
  <c r="A5618" i="3"/>
  <c r="G5617" i="3"/>
  <c r="H5617" i="3" s="1"/>
  <c r="D5617" i="3"/>
  <c r="A5617" i="3"/>
  <c r="G5616" i="3"/>
  <c r="H5616" i="3" s="1"/>
  <c r="D5616" i="3"/>
  <c r="A5616" i="3"/>
  <c r="G5615" i="3"/>
  <c r="H5615" i="3" s="1"/>
  <c r="D5615" i="3"/>
  <c r="A5615" i="3"/>
  <c r="G5614" i="3"/>
  <c r="H5614" i="3" s="1"/>
  <c r="D5614" i="3"/>
  <c r="A5614" i="3"/>
  <c r="G5613" i="3"/>
  <c r="H5613" i="3" s="1"/>
  <c r="D5613" i="3"/>
  <c r="A5613" i="3"/>
  <c r="G5612" i="3"/>
  <c r="H5612" i="3" s="1"/>
  <c r="D5612" i="3"/>
  <c r="A5612" i="3"/>
  <c r="G5611" i="3"/>
  <c r="H5611" i="3" s="1"/>
  <c r="D5611" i="3"/>
  <c r="A5611" i="3"/>
  <c r="G5610" i="3"/>
  <c r="H5610" i="3" s="1"/>
  <c r="D5610" i="3"/>
  <c r="A5610" i="3"/>
  <c r="G5609" i="3"/>
  <c r="H5609" i="3" s="1"/>
  <c r="D5609" i="3"/>
  <c r="A5609" i="3"/>
  <c r="G5608" i="3"/>
  <c r="H5608" i="3" s="1"/>
  <c r="D5608" i="3"/>
  <c r="A5608" i="3"/>
  <c r="G5607" i="3"/>
  <c r="H5607" i="3" s="1"/>
  <c r="D5607" i="3"/>
  <c r="A5607" i="3"/>
  <c r="G5606" i="3"/>
  <c r="H5606" i="3" s="1"/>
  <c r="D5606" i="3"/>
  <c r="A5606" i="3"/>
  <c r="G5605" i="3"/>
  <c r="H5605" i="3" s="1"/>
  <c r="D5605" i="3"/>
  <c r="A5605" i="3"/>
  <c r="G5604" i="3"/>
  <c r="H5604" i="3" s="1"/>
  <c r="D5604" i="3"/>
  <c r="A5604" i="3"/>
  <c r="G5603" i="3"/>
  <c r="H5603" i="3" s="1"/>
  <c r="D5603" i="3"/>
  <c r="A5603" i="3"/>
  <c r="G5602" i="3"/>
  <c r="H5602" i="3" s="1"/>
  <c r="D5602" i="3"/>
  <c r="A5602" i="3"/>
  <c r="G5601" i="3"/>
  <c r="H5601" i="3" s="1"/>
  <c r="D5601" i="3"/>
  <c r="A5601" i="3"/>
  <c r="G5600" i="3"/>
  <c r="H5600" i="3" s="1"/>
  <c r="D5600" i="3"/>
  <c r="A5600" i="3"/>
  <c r="G5599" i="3"/>
  <c r="H5599" i="3" s="1"/>
  <c r="D5599" i="3"/>
  <c r="A5599" i="3"/>
  <c r="G5598" i="3"/>
  <c r="H5598" i="3" s="1"/>
  <c r="D5598" i="3"/>
  <c r="A5598" i="3"/>
  <c r="G5597" i="3"/>
  <c r="H5597" i="3" s="1"/>
  <c r="D5597" i="3"/>
  <c r="A5597" i="3"/>
  <c r="G5596" i="3"/>
  <c r="H5596" i="3" s="1"/>
  <c r="D5596" i="3"/>
  <c r="A5596" i="3"/>
  <c r="G5595" i="3"/>
  <c r="H5595" i="3" s="1"/>
  <c r="D5595" i="3"/>
  <c r="A5595" i="3"/>
  <c r="G5594" i="3"/>
  <c r="H5594" i="3" s="1"/>
  <c r="D5594" i="3"/>
  <c r="A5594" i="3"/>
  <c r="G5593" i="3"/>
  <c r="H5593" i="3" s="1"/>
  <c r="D5593" i="3"/>
  <c r="A5593" i="3"/>
  <c r="G5592" i="3"/>
  <c r="H5592" i="3" s="1"/>
  <c r="D5592" i="3"/>
  <c r="A5592" i="3"/>
  <c r="G5591" i="3"/>
  <c r="H5591" i="3" s="1"/>
  <c r="D5591" i="3"/>
  <c r="A5591" i="3"/>
  <c r="G5590" i="3"/>
  <c r="H5590" i="3" s="1"/>
  <c r="D5590" i="3"/>
  <c r="A5590" i="3"/>
  <c r="G5589" i="3"/>
  <c r="H5589" i="3" s="1"/>
  <c r="D5589" i="3"/>
  <c r="A5589" i="3"/>
  <c r="G5588" i="3"/>
  <c r="H5588" i="3" s="1"/>
  <c r="D5588" i="3"/>
  <c r="A5588" i="3"/>
  <c r="G5587" i="3"/>
  <c r="H5587" i="3" s="1"/>
  <c r="D5587" i="3"/>
  <c r="A5587" i="3"/>
  <c r="G5586" i="3"/>
  <c r="H5586" i="3" s="1"/>
  <c r="D5586" i="3"/>
  <c r="A5586" i="3"/>
  <c r="G5585" i="3"/>
  <c r="H5585" i="3" s="1"/>
  <c r="D5585" i="3"/>
  <c r="A5585" i="3"/>
  <c r="G5584" i="3"/>
  <c r="H5584" i="3" s="1"/>
  <c r="D5584" i="3"/>
  <c r="A5584" i="3"/>
  <c r="G5583" i="3"/>
  <c r="H5583" i="3" s="1"/>
  <c r="D5583" i="3"/>
  <c r="A5583" i="3"/>
  <c r="G5582" i="3"/>
  <c r="H5582" i="3" s="1"/>
  <c r="D5582" i="3"/>
  <c r="A5582" i="3"/>
  <c r="G5581" i="3"/>
  <c r="H5581" i="3" s="1"/>
  <c r="D5581" i="3"/>
  <c r="A5581" i="3"/>
  <c r="G5580" i="3"/>
  <c r="H5580" i="3" s="1"/>
  <c r="D5580" i="3"/>
  <c r="A5580" i="3"/>
  <c r="G5579" i="3"/>
  <c r="H5579" i="3" s="1"/>
  <c r="D5579" i="3"/>
  <c r="A5579" i="3"/>
  <c r="G5578" i="3"/>
  <c r="H5578" i="3" s="1"/>
  <c r="D5578" i="3"/>
  <c r="A5578" i="3"/>
  <c r="G5577" i="3"/>
  <c r="H5577" i="3" s="1"/>
  <c r="D5577" i="3"/>
  <c r="A5577" i="3"/>
  <c r="G5576" i="3"/>
  <c r="H5576" i="3" s="1"/>
  <c r="D5576" i="3"/>
  <c r="A5576" i="3"/>
  <c r="G5575" i="3"/>
  <c r="H5575" i="3" s="1"/>
  <c r="D5575" i="3"/>
  <c r="A5575" i="3"/>
  <c r="G5574" i="3"/>
  <c r="H5574" i="3" s="1"/>
  <c r="D5574" i="3"/>
  <c r="A5574" i="3"/>
  <c r="G5573" i="3"/>
  <c r="H5573" i="3" s="1"/>
  <c r="D5573" i="3"/>
  <c r="A5573" i="3"/>
  <c r="G5572" i="3"/>
  <c r="H5572" i="3" s="1"/>
  <c r="D5572" i="3"/>
  <c r="A5572" i="3"/>
  <c r="G5571" i="3"/>
  <c r="H5571" i="3" s="1"/>
  <c r="D5571" i="3"/>
  <c r="A5571" i="3"/>
  <c r="G5570" i="3"/>
  <c r="H5570" i="3" s="1"/>
  <c r="D5570" i="3"/>
  <c r="A5570" i="3"/>
  <c r="G5569" i="3"/>
  <c r="H5569" i="3" s="1"/>
  <c r="D5569" i="3"/>
  <c r="A5569" i="3"/>
  <c r="G5568" i="3"/>
  <c r="H5568" i="3" s="1"/>
  <c r="D5568" i="3"/>
  <c r="A5568" i="3"/>
  <c r="G5567" i="3"/>
  <c r="H5567" i="3" s="1"/>
  <c r="D5567" i="3"/>
  <c r="A5567" i="3"/>
  <c r="G5566" i="3"/>
  <c r="H5566" i="3" s="1"/>
  <c r="D5566" i="3"/>
  <c r="A5566" i="3"/>
  <c r="G5565" i="3"/>
  <c r="H5565" i="3" s="1"/>
  <c r="D5565" i="3"/>
  <c r="A5565" i="3"/>
  <c r="G5564" i="3"/>
  <c r="H5564" i="3" s="1"/>
  <c r="D5564" i="3"/>
  <c r="A5564" i="3"/>
  <c r="G5563" i="3"/>
  <c r="H5563" i="3" s="1"/>
  <c r="D5563" i="3"/>
  <c r="A5563" i="3"/>
  <c r="G5562" i="3"/>
  <c r="H5562" i="3" s="1"/>
  <c r="D5562" i="3"/>
  <c r="A5562" i="3"/>
  <c r="G5561" i="3"/>
  <c r="H5561" i="3" s="1"/>
  <c r="D5561" i="3"/>
  <c r="A5561" i="3"/>
  <c r="G5560" i="3"/>
  <c r="H5560" i="3" s="1"/>
  <c r="D5560" i="3"/>
  <c r="A5560" i="3"/>
  <c r="G5559" i="3"/>
  <c r="H5559" i="3" s="1"/>
  <c r="D5559" i="3"/>
  <c r="A5559" i="3"/>
  <c r="G5558" i="3"/>
  <c r="H5558" i="3" s="1"/>
  <c r="D5558" i="3"/>
  <c r="A5558" i="3"/>
  <c r="G5557" i="3"/>
  <c r="H5557" i="3" s="1"/>
  <c r="D5557" i="3"/>
  <c r="A5557" i="3"/>
  <c r="G5556" i="3"/>
  <c r="H5556" i="3" s="1"/>
  <c r="D5556" i="3"/>
  <c r="A5556" i="3"/>
  <c r="G5555" i="3"/>
  <c r="H5555" i="3" s="1"/>
  <c r="D5555" i="3"/>
  <c r="A5555" i="3"/>
  <c r="G5554" i="3"/>
  <c r="H5554" i="3" s="1"/>
  <c r="D5554" i="3"/>
  <c r="A5554" i="3"/>
  <c r="G5553" i="3"/>
  <c r="H5553" i="3" s="1"/>
  <c r="D5553" i="3"/>
  <c r="A5553" i="3"/>
  <c r="G5552" i="3"/>
  <c r="H5552" i="3" s="1"/>
  <c r="D5552" i="3"/>
  <c r="A5552" i="3"/>
  <c r="G5551" i="3"/>
  <c r="H5551" i="3" s="1"/>
  <c r="D5551" i="3"/>
  <c r="A5551" i="3"/>
  <c r="G5550" i="3"/>
  <c r="H5550" i="3" s="1"/>
  <c r="D5550" i="3"/>
  <c r="A5550" i="3"/>
  <c r="G5549" i="3"/>
  <c r="H5549" i="3" s="1"/>
  <c r="D5549" i="3"/>
  <c r="A5549" i="3"/>
  <c r="G5548" i="3"/>
  <c r="H5548" i="3" s="1"/>
  <c r="D5548" i="3"/>
  <c r="A5548" i="3"/>
  <c r="G5547" i="3"/>
  <c r="H5547" i="3" s="1"/>
  <c r="D5547" i="3"/>
  <c r="A5547" i="3"/>
  <c r="G5546" i="3"/>
  <c r="H5546" i="3" s="1"/>
  <c r="D5546" i="3"/>
  <c r="A5546" i="3"/>
  <c r="G5545" i="3"/>
  <c r="H5545" i="3" s="1"/>
  <c r="D5545" i="3"/>
  <c r="A5545" i="3"/>
  <c r="G5544" i="3"/>
  <c r="H5544" i="3" s="1"/>
  <c r="D5544" i="3"/>
  <c r="A5544" i="3"/>
  <c r="G5543" i="3"/>
  <c r="H5543" i="3" s="1"/>
  <c r="D5543" i="3"/>
  <c r="A5543" i="3"/>
  <c r="G5542" i="3"/>
  <c r="H5542" i="3" s="1"/>
  <c r="D5542" i="3"/>
  <c r="A5542" i="3"/>
  <c r="G5541" i="3"/>
  <c r="H5541" i="3" s="1"/>
  <c r="D5541" i="3"/>
  <c r="A5541" i="3"/>
  <c r="G5540" i="3"/>
  <c r="H5540" i="3" s="1"/>
  <c r="D5540" i="3"/>
  <c r="A5540" i="3"/>
  <c r="G5539" i="3"/>
  <c r="H5539" i="3" s="1"/>
  <c r="D5539" i="3"/>
  <c r="A5539" i="3"/>
  <c r="G5538" i="3"/>
  <c r="H5538" i="3" s="1"/>
  <c r="D5538" i="3"/>
  <c r="A5538" i="3"/>
  <c r="G5537" i="3"/>
  <c r="H5537" i="3" s="1"/>
  <c r="D5537" i="3"/>
  <c r="A5537" i="3"/>
  <c r="G5536" i="3"/>
  <c r="H5536" i="3" s="1"/>
  <c r="D5536" i="3"/>
  <c r="A5536" i="3"/>
  <c r="G5535" i="3"/>
  <c r="H5535" i="3" s="1"/>
  <c r="D5535" i="3"/>
  <c r="A5535" i="3"/>
  <c r="G5534" i="3"/>
  <c r="H5534" i="3" s="1"/>
  <c r="D5534" i="3"/>
  <c r="A5534" i="3"/>
  <c r="G5533" i="3"/>
  <c r="H5533" i="3" s="1"/>
  <c r="D5533" i="3"/>
  <c r="A5533" i="3"/>
  <c r="G5532" i="3"/>
  <c r="H5532" i="3" s="1"/>
  <c r="D5532" i="3"/>
  <c r="A5532" i="3"/>
  <c r="G5531" i="3"/>
  <c r="H5531" i="3" s="1"/>
  <c r="D5531" i="3"/>
  <c r="A5531" i="3"/>
  <c r="G5530" i="3"/>
  <c r="H5530" i="3" s="1"/>
  <c r="D5530" i="3"/>
  <c r="A5530" i="3"/>
  <c r="G5529" i="3"/>
  <c r="H5529" i="3" s="1"/>
  <c r="D5529" i="3"/>
  <c r="A5529" i="3"/>
  <c r="G5528" i="3"/>
  <c r="H5528" i="3" s="1"/>
  <c r="D5528" i="3"/>
  <c r="A5528" i="3"/>
  <c r="G5527" i="3"/>
  <c r="H5527" i="3" s="1"/>
  <c r="D5527" i="3"/>
  <c r="A5527" i="3"/>
  <c r="G5526" i="3"/>
  <c r="H5526" i="3" s="1"/>
  <c r="D5526" i="3"/>
  <c r="A5526" i="3"/>
  <c r="G5525" i="3"/>
  <c r="H5525" i="3" s="1"/>
  <c r="D5525" i="3"/>
  <c r="A5525" i="3"/>
  <c r="G5524" i="3"/>
  <c r="H5524" i="3" s="1"/>
  <c r="D5524" i="3"/>
  <c r="A5524" i="3"/>
  <c r="G5523" i="3"/>
  <c r="H5523" i="3" s="1"/>
  <c r="D5523" i="3"/>
  <c r="A5523" i="3"/>
  <c r="G5522" i="3"/>
  <c r="H5522" i="3" s="1"/>
  <c r="D5522" i="3"/>
  <c r="A5522" i="3"/>
  <c r="G5521" i="3"/>
  <c r="H5521" i="3" s="1"/>
  <c r="D5521" i="3"/>
  <c r="A5521" i="3"/>
  <c r="G5520" i="3"/>
  <c r="H5520" i="3" s="1"/>
  <c r="D5520" i="3"/>
  <c r="A5520" i="3"/>
  <c r="G5519" i="3"/>
  <c r="H5519" i="3" s="1"/>
  <c r="D5519" i="3"/>
  <c r="A5519" i="3"/>
  <c r="G5518" i="3"/>
  <c r="H5518" i="3" s="1"/>
  <c r="D5518" i="3"/>
  <c r="A5518" i="3"/>
  <c r="G5517" i="3"/>
  <c r="H5517" i="3" s="1"/>
  <c r="D5517" i="3"/>
  <c r="A5517" i="3"/>
  <c r="G5516" i="3"/>
  <c r="H5516" i="3" s="1"/>
  <c r="D5516" i="3"/>
  <c r="A5516" i="3"/>
  <c r="G5515" i="3"/>
  <c r="H5515" i="3" s="1"/>
  <c r="D5515" i="3"/>
  <c r="A5515" i="3"/>
  <c r="G5514" i="3"/>
  <c r="H5514" i="3" s="1"/>
  <c r="D5514" i="3"/>
  <c r="A5514" i="3"/>
  <c r="G5513" i="3"/>
  <c r="H5513" i="3" s="1"/>
  <c r="D5513" i="3"/>
  <c r="A5513" i="3"/>
  <c r="G5512" i="3"/>
  <c r="H5512" i="3" s="1"/>
  <c r="D5512" i="3"/>
  <c r="A5512" i="3"/>
  <c r="G5511" i="3"/>
  <c r="H5511" i="3" s="1"/>
  <c r="D5511" i="3"/>
  <c r="A5511" i="3"/>
  <c r="G5510" i="3"/>
  <c r="H5510" i="3" s="1"/>
  <c r="D5510" i="3"/>
  <c r="A5510" i="3"/>
  <c r="G5509" i="3"/>
  <c r="H5509" i="3" s="1"/>
  <c r="D5509" i="3"/>
  <c r="A5509" i="3"/>
  <c r="G5508" i="3"/>
  <c r="H5508" i="3" s="1"/>
  <c r="D5508" i="3"/>
  <c r="A5508" i="3"/>
  <c r="G5507" i="3"/>
  <c r="H5507" i="3" s="1"/>
  <c r="D5507" i="3"/>
  <c r="A5507" i="3"/>
  <c r="G5506" i="3"/>
  <c r="H5506" i="3" s="1"/>
  <c r="D5506" i="3"/>
  <c r="A5506" i="3"/>
  <c r="G5505" i="3"/>
  <c r="H5505" i="3" s="1"/>
  <c r="D5505" i="3"/>
  <c r="A5505" i="3"/>
  <c r="G5504" i="3"/>
  <c r="H5504" i="3" s="1"/>
  <c r="D5504" i="3"/>
  <c r="A5504" i="3"/>
  <c r="G5503" i="3"/>
  <c r="H5503" i="3" s="1"/>
  <c r="D5503" i="3"/>
  <c r="A5503" i="3"/>
  <c r="G5502" i="3"/>
  <c r="H5502" i="3" s="1"/>
  <c r="D5502" i="3"/>
  <c r="A5502" i="3"/>
  <c r="G5501" i="3"/>
  <c r="H5501" i="3" s="1"/>
  <c r="D5501" i="3"/>
  <c r="A5501" i="3"/>
  <c r="G5500" i="3"/>
  <c r="H5500" i="3" s="1"/>
  <c r="D5500" i="3"/>
  <c r="A5500" i="3"/>
  <c r="G5499" i="3"/>
  <c r="H5499" i="3" s="1"/>
  <c r="D5499" i="3"/>
  <c r="A5499" i="3"/>
  <c r="G5498" i="3"/>
  <c r="H5498" i="3" s="1"/>
  <c r="D5498" i="3"/>
  <c r="A5498" i="3"/>
  <c r="G5497" i="3"/>
  <c r="H5497" i="3" s="1"/>
  <c r="D5497" i="3"/>
  <c r="A5497" i="3"/>
  <c r="G5496" i="3"/>
  <c r="H5496" i="3" s="1"/>
  <c r="D5496" i="3"/>
  <c r="A5496" i="3"/>
  <c r="G5495" i="3"/>
  <c r="H5495" i="3" s="1"/>
  <c r="D5495" i="3"/>
  <c r="A5495" i="3"/>
  <c r="G5494" i="3"/>
  <c r="H5494" i="3" s="1"/>
  <c r="D5494" i="3"/>
  <c r="A5494" i="3"/>
  <c r="G5493" i="3"/>
  <c r="H5493" i="3" s="1"/>
  <c r="D5493" i="3"/>
  <c r="A5493" i="3"/>
  <c r="G5492" i="3"/>
  <c r="H5492" i="3" s="1"/>
  <c r="D5492" i="3"/>
  <c r="A5492" i="3"/>
  <c r="G5491" i="3"/>
  <c r="H5491" i="3" s="1"/>
  <c r="D5491" i="3"/>
  <c r="A5491" i="3"/>
  <c r="G5490" i="3"/>
  <c r="H5490" i="3" s="1"/>
  <c r="D5490" i="3"/>
  <c r="A5490" i="3"/>
  <c r="G5489" i="3"/>
  <c r="H5489" i="3" s="1"/>
  <c r="D5489" i="3"/>
  <c r="A5489" i="3"/>
  <c r="G5488" i="3"/>
  <c r="H5488" i="3" s="1"/>
  <c r="D5488" i="3"/>
  <c r="A5488" i="3"/>
  <c r="G5487" i="3"/>
  <c r="H5487" i="3" s="1"/>
  <c r="D5487" i="3"/>
  <c r="A5487" i="3"/>
  <c r="G5486" i="3"/>
  <c r="H5486" i="3" s="1"/>
  <c r="D5486" i="3"/>
  <c r="A5486" i="3"/>
  <c r="G5485" i="3"/>
  <c r="H5485" i="3" s="1"/>
  <c r="D5485" i="3"/>
  <c r="A5485" i="3"/>
  <c r="G5484" i="3"/>
  <c r="H5484" i="3" s="1"/>
  <c r="D5484" i="3"/>
  <c r="A5484" i="3"/>
  <c r="G5483" i="3"/>
  <c r="H5483" i="3" s="1"/>
  <c r="D5483" i="3"/>
  <c r="A5483" i="3"/>
  <c r="G5482" i="3"/>
  <c r="H5482" i="3" s="1"/>
  <c r="D5482" i="3"/>
  <c r="A5482" i="3"/>
  <c r="G5481" i="3"/>
  <c r="H5481" i="3" s="1"/>
  <c r="D5481" i="3"/>
  <c r="A5481" i="3"/>
  <c r="G5480" i="3"/>
  <c r="H5480" i="3" s="1"/>
  <c r="D5480" i="3"/>
  <c r="A5480" i="3"/>
  <c r="G5479" i="3"/>
  <c r="H5479" i="3" s="1"/>
  <c r="D5479" i="3"/>
  <c r="A5479" i="3"/>
  <c r="G5478" i="3"/>
  <c r="H5478" i="3" s="1"/>
  <c r="D5478" i="3"/>
  <c r="A5478" i="3"/>
  <c r="G5477" i="3"/>
  <c r="H5477" i="3" s="1"/>
  <c r="D5477" i="3"/>
  <c r="A5477" i="3"/>
  <c r="G5476" i="3"/>
  <c r="H5476" i="3" s="1"/>
  <c r="D5476" i="3"/>
  <c r="A5476" i="3"/>
  <c r="G5475" i="3"/>
  <c r="H5475" i="3" s="1"/>
  <c r="D5475" i="3"/>
  <c r="A5475" i="3"/>
  <c r="G5474" i="3"/>
  <c r="H5474" i="3" s="1"/>
  <c r="D5474" i="3"/>
  <c r="A5474" i="3"/>
  <c r="G5473" i="3"/>
  <c r="H5473" i="3" s="1"/>
  <c r="D5473" i="3"/>
  <c r="A5473" i="3"/>
  <c r="G5472" i="3"/>
  <c r="H5472" i="3" s="1"/>
  <c r="D5472" i="3"/>
  <c r="A5472" i="3"/>
  <c r="G5471" i="3"/>
  <c r="H5471" i="3" s="1"/>
  <c r="D5471" i="3"/>
  <c r="A5471" i="3"/>
  <c r="G5470" i="3"/>
  <c r="H5470" i="3" s="1"/>
  <c r="D5470" i="3"/>
  <c r="A5470" i="3"/>
  <c r="G5469" i="3"/>
  <c r="H5469" i="3" s="1"/>
  <c r="D5469" i="3"/>
  <c r="A5469" i="3"/>
  <c r="G5468" i="3"/>
  <c r="H5468" i="3" s="1"/>
  <c r="D5468" i="3"/>
  <c r="A5468" i="3"/>
  <c r="G5467" i="3"/>
  <c r="H5467" i="3" s="1"/>
  <c r="D5467" i="3"/>
  <c r="A5467" i="3"/>
  <c r="G5466" i="3"/>
  <c r="H5466" i="3" s="1"/>
  <c r="D5466" i="3"/>
  <c r="A5466" i="3"/>
  <c r="G5465" i="3"/>
  <c r="H5465" i="3" s="1"/>
  <c r="D5465" i="3"/>
  <c r="A5465" i="3"/>
  <c r="G5464" i="3"/>
  <c r="H5464" i="3" s="1"/>
  <c r="D5464" i="3"/>
  <c r="A5464" i="3"/>
  <c r="G5463" i="3"/>
  <c r="H5463" i="3" s="1"/>
  <c r="D5463" i="3"/>
  <c r="A5463" i="3"/>
  <c r="G5462" i="3"/>
  <c r="H5462" i="3" s="1"/>
  <c r="D5462" i="3"/>
  <c r="A5462" i="3"/>
  <c r="G5461" i="3"/>
  <c r="H5461" i="3" s="1"/>
  <c r="D5461" i="3"/>
  <c r="A5461" i="3"/>
  <c r="G5460" i="3"/>
  <c r="H5460" i="3" s="1"/>
  <c r="D5460" i="3"/>
  <c r="A5460" i="3"/>
  <c r="G5459" i="3"/>
  <c r="H5459" i="3" s="1"/>
  <c r="D5459" i="3"/>
  <c r="A5459" i="3"/>
  <c r="G5458" i="3"/>
  <c r="H5458" i="3" s="1"/>
  <c r="D5458" i="3"/>
  <c r="A5458" i="3"/>
  <c r="G5457" i="3"/>
  <c r="H5457" i="3" s="1"/>
  <c r="D5457" i="3"/>
  <c r="A5457" i="3"/>
  <c r="G5456" i="3"/>
  <c r="H5456" i="3" s="1"/>
  <c r="D5456" i="3"/>
  <c r="A5456" i="3"/>
  <c r="G5455" i="3"/>
  <c r="H5455" i="3" s="1"/>
  <c r="D5455" i="3"/>
  <c r="A5455" i="3"/>
  <c r="G5454" i="3"/>
  <c r="H5454" i="3" s="1"/>
  <c r="D5454" i="3"/>
  <c r="A5454" i="3"/>
  <c r="G5453" i="3"/>
  <c r="H5453" i="3" s="1"/>
  <c r="D5453" i="3"/>
  <c r="A5453" i="3"/>
  <c r="G5452" i="3"/>
  <c r="H5452" i="3" s="1"/>
  <c r="D5452" i="3"/>
  <c r="A5452" i="3"/>
  <c r="G5451" i="3"/>
  <c r="H5451" i="3" s="1"/>
  <c r="D5451" i="3"/>
  <c r="A5451" i="3"/>
  <c r="G5450" i="3"/>
  <c r="H5450" i="3" s="1"/>
  <c r="D5450" i="3"/>
  <c r="A5450" i="3"/>
  <c r="G5449" i="3"/>
  <c r="H5449" i="3" s="1"/>
  <c r="D5449" i="3"/>
  <c r="A5449" i="3"/>
  <c r="G5448" i="3"/>
  <c r="H5448" i="3" s="1"/>
  <c r="D5448" i="3"/>
  <c r="A5448" i="3"/>
  <c r="G5447" i="3"/>
  <c r="H5447" i="3" s="1"/>
  <c r="D5447" i="3"/>
  <c r="A5447" i="3"/>
  <c r="G5446" i="3"/>
  <c r="H5446" i="3" s="1"/>
  <c r="D5446" i="3"/>
  <c r="A5446" i="3"/>
  <c r="G5445" i="3"/>
  <c r="H5445" i="3" s="1"/>
  <c r="D5445" i="3"/>
  <c r="A5445" i="3"/>
  <c r="G5444" i="3"/>
  <c r="H5444" i="3" s="1"/>
  <c r="D5444" i="3"/>
  <c r="A5444" i="3"/>
  <c r="G5443" i="3"/>
  <c r="H5443" i="3" s="1"/>
  <c r="D5443" i="3"/>
  <c r="A5443" i="3"/>
  <c r="G5442" i="3"/>
  <c r="H5442" i="3" s="1"/>
  <c r="D5442" i="3"/>
  <c r="A5442" i="3"/>
  <c r="G5441" i="3"/>
  <c r="H5441" i="3" s="1"/>
  <c r="D5441" i="3"/>
  <c r="A5441" i="3"/>
  <c r="G5440" i="3"/>
  <c r="H5440" i="3" s="1"/>
  <c r="D5440" i="3"/>
  <c r="A5440" i="3"/>
  <c r="G5439" i="3"/>
  <c r="H5439" i="3" s="1"/>
  <c r="D5439" i="3"/>
  <c r="A5439" i="3"/>
  <c r="G5438" i="3"/>
  <c r="H5438" i="3" s="1"/>
  <c r="D5438" i="3"/>
  <c r="A5438" i="3"/>
  <c r="G5437" i="3"/>
  <c r="H5437" i="3" s="1"/>
  <c r="D5437" i="3"/>
  <c r="A5437" i="3"/>
  <c r="G5436" i="3"/>
  <c r="H5436" i="3" s="1"/>
  <c r="D5436" i="3"/>
  <c r="A5436" i="3"/>
  <c r="G5435" i="3"/>
  <c r="H5435" i="3" s="1"/>
  <c r="D5435" i="3"/>
  <c r="A5435" i="3"/>
  <c r="G5434" i="3"/>
  <c r="H5434" i="3" s="1"/>
  <c r="D5434" i="3"/>
  <c r="A5434" i="3"/>
  <c r="G5433" i="3"/>
  <c r="H5433" i="3" s="1"/>
  <c r="D5433" i="3"/>
  <c r="A5433" i="3"/>
  <c r="G5432" i="3"/>
  <c r="H5432" i="3" s="1"/>
  <c r="D5432" i="3"/>
  <c r="A5432" i="3"/>
  <c r="G5431" i="3"/>
  <c r="H5431" i="3" s="1"/>
  <c r="D5431" i="3"/>
  <c r="A5431" i="3"/>
  <c r="G5430" i="3"/>
  <c r="H5430" i="3" s="1"/>
  <c r="D5430" i="3"/>
  <c r="A5430" i="3"/>
  <c r="G5429" i="3"/>
  <c r="H5429" i="3" s="1"/>
  <c r="D5429" i="3"/>
  <c r="A5429" i="3"/>
  <c r="G5428" i="3"/>
  <c r="H5428" i="3" s="1"/>
  <c r="D5428" i="3"/>
  <c r="A5428" i="3"/>
  <c r="G5427" i="3"/>
  <c r="H5427" i="3" s="1"/>
  <c r="D5427" i="3"/>
  <c r="A5427" i="3"/>
  <c r="G5426" i="3"/>
  <c r="H5426" i="3" s="1"/>
  <c r="D5426" i="3"/>
  <c r="A5426" i="3"/>
  <c r="G5425" i="3"/>
  <c r="H5425" i="3" s="1"/>
  <c r="D5425" i="3"/>
  <c r="A5425" i="3"/>
  <c r="G5424" i="3"/>
  <c r="H5424" i="3" s="1"/>
  <c r="D5424" i="3"/>
  <c r="A5424" i="3"/>
  <c r="G5423" i="3"/>
  <c r="H5423" i="3" s="1"/>
  <c r="D5423" i="3"/>
  <c r="A5423" i="3"/>
  <c r="G5422" i="3"/>
  <c r="H5422" i="3" s="1"/>
  <c r="D5422" i="3"/>
  <c r="A5422" i="3"/>
  <c r="G5421" i="3"/>
  <c r="H5421" i="3" s="1"/>
  <c r="D5421" i="3"/>
  <c r="A5421" i="3"/>
  <c r="G5420" i="3"/>
  <c r="H5420" i="3" s="1"/>
  <c r="D5420" i="3"/>
  <c r="A5420" i="3"/>
  <c r="G5419" i="3"/>
  <c r="H5419" i="3" s="1"/>
  <c r="D5419" i="3"/>
  <c r="A5419" i="3"/>
  <c r="G5418" i="3"/>
  <c r="H5418" i="3" s="1"/>
  <c r="D5418" i="3"/>
  <c r="A5418" i="3"/>
  <c r="G5417" i="3"/>
  <c r="H5417" i="3" s="1"/>
  <c r="D5417" i="3"/>
  <c r="A5417" i="3"/>
  <c r="G5416" i="3"/>
  <c r="H5416" i="3" s="1"/>
  <c r="D5416" i="3"/>
  <c r="A5416" i="3"/>
  <c r="G5415" i="3"/>
  <c r="H5415" i="3" s="1"/>
  <c r="D5415" i="3"/>
  <c r="A5415" i="3"/>
  <c r="G5414" i="3"/>
  <c r="H5414" i="3" s="1"/>
  <c r="D5414" i="3"/>
  <c r="A5414" i="3"/>
  <c r="G5413" i="3"/>
  <c r="H5413" i="3" s="1"/>
  <c r="D5413" i="3"/>
  <c r="A5413" i="3"/>
  <c r="G5412" i="3"/>
  <c r="H5412" i="3" s="1"/>
  <c r="D5412" i="3"/>
  <c r="A5412" i="3"/>
  <c r="G5411" i="3"/>
  <c r="H5411" i="3" s="1"/>
  <c r="D5411" i="3"/>
  <c r="A5411" i="3"/>
  <c r="G5410" i="3"/>
  <c r="H5410" i="3" s="1"/>
  <c r="D5410" i="3"/>
  <c r="A5410" i="3"/>
  <c r="G5409" i="3"/>
  <c r="H5409" i="3" s="1"/>
  <c r="D5409" i="3"/>
  <c r="A5409" i="3"/>
  <c r="G5408" i="3"/>
  <c r="H5408" i="3" s="1"/>
  <c r="D5408" i="3"/>
  <c r="A5408" i="3"/>
  <c r="G5407" i="3"/>
  <c r="H5407" i="3" s="1"/>
  <c r="D5407" i="3"/>
  <c r="A5407" i="3"/>
  <c r="G5406" i="3"/>
  <c r="H5406" i="3" s="1"/>
  <c r="D5406" i="3"/>
  <c r="A5406" i="3"/>
  <c r="G5405" i="3"/>
  <c r="H5405" i="3" s="1"/>
  <c r="D5405" i="3"/>
  <c r="A5405" i="3"/>
  <c r="G5404" i="3"/>
  <c r="H5404" i="3" s="1"/>
  <c r="D5404" i="3"/>
  <c r="A5404" i="3"/>
  <c r="G5403" i="3"/>
  <c r="H5403" i="3" s="1"/>
  <c r="D5403" i="3"/>
  <c r="A5403" i="3"/>
  <c r="G5402" i="3"/>
  <c r="H5402" i="3" s="1"/>
  <c r="D5402" i="3"/>
  <c r="A5402" i="3"/>
  <c r="G5401" i="3"/>
  <c r="H5401" i="3" s="1"/>
  <c r="D5401" i="3"/>
  <c r="A5401" i="3"/>
  <c r="G5400" i="3"/>
  <c r="H5400" i="3" s="1"/>
  <c r="D5400" i="3"/>
  <c r="A5400" i="3"/>
  <c r="G5399" i="3"/>
  <c r="H5399" i="3" s="1"/>
  <c r="D5399" i="3"/>
  <c r="A5399" i="3"/>
  <c r="G5398" i="3"/>
  <c r="H5398" i="3" s="1"/>
  <c r="D5398" i="3"/>
  <c r="A5398" i="3"/>
  <c r="G5397" i="3"/>
  <c r="H5397" i="3" s="1"/>
  <c r="D5397" i="3"/>
  <c r="A5397" i="3"/>
  <c r="G5396" i="3"/>
  <c r="H5396" i="3" s="1"/>
  <c r="D5396" i="3"/>
  <c r="A5396" i="3"/>
  <c r="G5395" i="3"/>
  <c r="H5395" i="3" s="1"/>
  <c r="D5395" i="3"/>
  <c r="A5395" i="3"/>
  <c r="G5394" i="3"/>
  <c r="H5394" i="3" s="1"/>
  <c r="D5394" i="3"/>
  <c r="A5394" i="3"/>
  <c r="G5393" i="3"/>
  <c r="H5393" i="3" s="1"/>
  <c r="D5393" i="3"/>
  <c r="A5393" i="3"/>
  <c r="G5392" i="3"/>
  <c r="H5392" i="3" s="1"/>
  <c r="D5392" i="3"/>
  <c r="A5392" i="3"/>
  <c r="G5391" i="3"/>
  <c r="H5391" i="3" s="1"/>
  <c r="D5391" i="3"/>
  <c r="A5391" i="3"/>
  <c r="G5390" i="3"/>
  <c r="H5390" i="3" s="1"/>
  <c r="D5390" i="3"/>
  <c r="A5390" i="3"/>
  <c r="G5389" i="3"/>
  <c r="H5389" i="3" s="1"/>
  <c r="D5389" i="3"/>
  <c r="A5389" i="3"/>
  <c r="G5388" i="3"/>
  <c r="H5388" i="3" s="1"/>
  <c r="D5388" i="3"/>
  <c r="A5388" i="3"/>
  <c r="G5387" i="3"/>
  <c r="H5387" i="3" s="1"/>
  <c r="D5387" i="3"/>
  <c r="A5387" i="3"/>
  <c r="G5386" i="3"/>
  <c r="H5386" i="3" s="1"/>
  <c r="D5386" i="3"/>
  <c r="A5386" i="3"/>
  <c r="G5385" i="3"/>
  <c r="H5385" i="3" s="1"/>
  <c r="D5385" i="3"/>
  <c r="A5385" i="3"/>
  <c r="G5384" i="3"/>
  <c r="H5384" i="3" s="1"/>
  <c r="D5384" i="3"/>
  <c r="A5384" i="3"/>
  <c r="G5383" i="3"/>
  <c r="H5383" i="3" s="1"/>
  <c r="D5383" i="3"/>
  <c r="A5383" i="3"/>
  <c r="G5382" i="3"/>
  <c r="H5382" i="3" s="1"/>
  <c r="D5382" i="3"/>
  <c r="A5382" i="3"/>
  <c r="G5381" i="3"/>
  <c r="H5381" i="3" s="1"/>
  <c r="D5381" i="3"/>
  <c r="A5381" i="3"/>
  <c r="G5380" i="3"/>
  <c r="H5380" i="3" s="1"/>
  <c r="D5380" i="3"/>
  <c r="A5380" i="3"/>
  <c r="G5379" i="3"/>
  <c r="H5379" i="3" s="1"/>
  <c r="D5379" i="3"/>
  <c r="A5379" i="3"/>
  <c r="G5378" i="3"/>
  <c r="H5378" i="3" s="1"/>
  <c r="D5378" i="3"/>
  <c r="A5378" i="3"/>
  <c r="G5377" i="3"/>
  <c r="H5377" i="3" s="1"/>
  <c r="D5377" i="3"/>
  <c r="A5377" i="3"/>
  <c r="G5376" i="3"/>
  <c r="H5376" i="3" s="1"/>
  <c r="D5376" i="3"/>
  <c r="A5376" i="3"/>
  <c r="G5375" i="3"/>
  <c r="H5375" i="3" s="1"/>
  <c r="D5375" i="3"/>
  <c r="A5375" i="3"/>
  <c r="G5374" i="3"/>
  <c r="H5374" i="3" s="1"/>
  <c r="D5374" i="3"/>
  <c r="A5374" i="3"/>
  <c r="G5373" i="3"/>
  <c r="H5373" i="3" s="1"/>
  <c r="D5373" i="3"/>
  <c r="A5373" i="3"/>
  <c r="G5372" i="3"/>
  <c r="H5372" i="3" s="1"/>
  <c r="D5372" i="3"/>
  <c r="A5372" i="3"/>
  <c r="G5371" i="3"/>
  <c r="H5371" i="3" s="1"/>
  <c r="D5371" i="3"/>
  <c r="A5371" i="3"/>
  <c r="G5370" i="3"/>
  <c r="H5370" i="3" s="1"/>
  <c r="D5370" i="3"/>
  <c r="A5370" i="3"/>
  <c r="G5369" i="3"/>
  <c r="H5369" i="3" s="1"/>
  <c r="D5369" i="3"/>
  <c r="A5369" i="3"/>
  <c r="G5368" i="3"/>
  <c r="H5368" i="3" s="1"/>
  <c r="D5368" i="3"/>
  <c r="A5368" i="3"/>
  <c r="G5367" i="3"/>
  <c r="H5367" i="3" s="1"/>
  <c r="D5367" i="3"/>
  <c r="A5367" i="3"/>
  <c r="G5366" i="3"/>
  <c r="H5366" i="3" s="1"/>
  <c r="D5366" i="3"/>
  <c r="A5366" i="3"/>
  <c r="G5365" i="3"/>
  <c r="H5365" i="3" s="1"/>
  <c r="D5365" i="3"/>
  <c r="A5365" i="3"/>
  <c r="G5364" i="3"/>
  <c r="H5364" i="3" s="1"/>
  <c r="D5364" i="3"/>
  <c r="A5364" i="3"/>
  <c r="G5363" i="3"/>
  <c r="H5363" i="3" s="1"/>
  <c r="D5363" i="3"/>
  <c r="A5363" i="3"/>
  <c r="G5362" i="3"/>
  <c r="H5362" i="3" s="1"/>
  <c r="D5362" i="3"/>
  <c r="A5362" i="3"/>
  <c r="G5361" i="3"/>
  <c r="H5361" i="3" s="1"/>
  <c r="D5361" i="3"/>
  <c r="A5361" i="3"/>
  <c r="G5360" i="3"/>
  <c r="H5360" i="3" s="1"/>
  <c r="D5360" i="3"/>
  <c r="A5360" i="3"/>
  <c r="G5359" i="3"/>
  <c r="H5359" i="3" s="1"/>
  <c r="D5359" i="3"/>
  <c r="A5359" i="3"/>
  <c r="G5358" i="3"/>
  <c r="H5358" i="3" s="1"/>
  <c r="D5358" i="3"/>
  <c r="A5358" i="3"/>
  <c r="G5357" i="3"/>
  <c r="H5357" i="3" s="1"/>
  <c r="D5357" i="3"/>
  <c r="A5357" i="3"/>
  <c r="G5356" i="3"/>
  <c r="H5356" i="3" s="1"/>
  <c r="D5356" i="3"/>
  <c r="A5356" i="3"/>
  <c r="G5355" i="3"/>
  <c r="H5355" i="3" s="1"/>
  <c r="D5355" i="3"/>
  <c r="A5355" i="3"/>
  <c r="G5354" i="3"/>
  <c r="H5354" i="3" s="1"/>
  <c r="D5354" i="3"/>
  <c r="A5354" i="3"/>
  <c r="G5353" i="3"/>
  <c r="H5353" i="3" s="1"/>
  <c r="D5353" i="3"/>
  <c r="A5353" i="3"/>
  <c r="G5352" i="3"/>
  <c r="H5352" i="3" s="1"/>
  <c r="D5352" i="3"/>
  <c r="A5352" i="3"/>
  <c r="G5351" i="3"/>
  <c r="H5351" i="3" s="1"/>
  <c r="D5351" i="3"/>
  <c r="A5351" i="3"/>
  <c r="G5350" i="3"/>
  <c r="H5350" i="3" s="1"/>
  <c r="D5350" i="3"/>
  <c r="A5350" i="3"/>
  <c r="G5349" i="3"/>
  <c r="H5349" i="3" s="1"/>
  <c r="D5349" i="3"/>
  <c r="A5349" i="3"/>
  <c r="G5348" i="3"/>
  <c r="H5348" i="3" s="1"/>
  <c r="D5348" i="3"/>
  <c r="A5348" i="3"/>
  <c r="G5347" i="3"/>
  <c r="H5347" i="3" s="1"/>
  <c r="D5347" i="3"/>
  <c r="A5347" i="3"/>
  <c r="G5346" i="3"/>
  <c r="H5346" i="3" s="1"/>
  <c r="D5346" i="3"/>
  <c r="A5346" i="3"/>
  <c r="G5345" i="3"/>
  <c r="H5345" i="3" s="1"/>
  <c r="D5345" i="3"/>
  <c r="A5345" i="3"/>
  <c r="G5344" i="3"/>
  <c r="H5344" i="3" s="1"/>
  <c r="D5344" i="3"/>
  <c r="A5344" i="3"/>
  <c r="G5343" i="3"/>
  <c r="H5343" i="3" s="1"/>
  <c r="D5343" i="3"/>
  <c r="A5343" i="3"/>
  <c r="G5342" i="3"/>
  <c r="H5342" i="3" s="1"/>
  <c r="D5342" i="3"/>
  <c r="A5342" i="3"/>
  <c r="G5341" i="3"/>
  <c r="H5341" i="3" s="1"/>
  <c r="D5341" i="3"/>
  <c r="A5341" i="3"/>
  <c r="G5340" i="3"/>
  <c r="H5340" i="3" s="1"/>
  <c r="D5340" i="3"/>
  <c r="A5340" i="3"/>
  <c r="G5339" i="3"/>
  <c r="H5339" i="3" s="1"/>
  <c r="D5339" i="3"/>
  <c r="A5339" i="3"/>
  <c r="G5338" i="3"/>
  <c r="H5338" i="3" s="1"/>
  <c r="D5338" i="3"/>
  <c r="A5338" i="3"/>
  <c r="G5337" i="3"/>
  <c r="H5337" i="3" s="1"/>
  <c r="D5337" i="3"/>
  <c r="A5337" i="3"/>
  <c r="G5336" i="3"/>
  <c r="H5336" i="3" s="1"/>
  <c r="D5336" i="3"/>
  <c r="A5336" i="3"/>
  <c r="G5335" i="3"/>
  <c r="H5335" i="3" s="1"/>
  <c r="D5335" i="3"/>
  <c r="A5335" i="3"/>
  <c r="G5334" i="3"/>
  <c r="H5334" i="3" s="1"/>
  <c r="D5334" i="3"/>
  <c r="A5334" i="3"/>
  <c r="G5333" i="3"/>
  <c r="H5333" i="3" s="1"/>
  <c r="D5333" i="3"/>
  <c r="A5333" i="3"/>
  <c r="G5332" i="3"/>
  <c r="H5332" i="3" s="1"/>
  <c r="D5332" i="3"/>
  <c r="A5332" i="3"/>
  <c r="G5331" i="3"/>
  <c r="H5331" i="3" s="1"/>
  <c r="D5331" i="3"/>
  <c r="A5331" i="3"/>
  <c r="G5330" i="3"/>
  <c r="H5330" i="3" s="1"/>
  <c r="D5330" i="3"/>
  <c r="A5330" i="3"/>
  <c r="G5329" i="3"/>
  <c r="H5329" i="3" s="1"/>
  <c r="D5329" i="3"/>
  <c r="A5329" i="3"/>
  <c r="G5328" i="3"/>
  <c r="H5328" i="3" s="1"/>
  <c r="D5328" i="3"/>
  <c r="A5328" i="3"/>
  <c r="G5327" i="3"/>
  <c r="H5327" i="3" s="1"/>
  <c r="D5327" i="3"/>
  <c r="A5327" i="3"/>
  <c r="G5326" i="3"/>
  <c r="H5326" i="3" s="1"/>
  <c r="D5326" i="3"/>
  <c r="A5326" i="3"/>
  <c r="G5325" i="3"/>
  <c r="H5325" i="3" s="1"/>
  <c r="D5325" i="3"/>
  <c r="A5325" i="3"/>
  <c r="G5324" i="3"/>
  <c r="H5324" i="3" s="1"/>
  <c r="D5324" i="3"/>
  <c r="A5324" i="3"/>
  <c r="G5323" i="3"/>
  <c r="H5323" i="3" s="1"/>
  <c r="D5323" i="3"/>
  <c r="A5323" i="3"/>
  <c r="G5322" i="3"/>
  <c r="H5322" i="3" s="1"/>
  <c r="D5322" i="3"/>
  <c r="A5322" i="3"/>
  <c r="G5321" i="3"/>
  <c r="H5321" i="3" s="1"/>
  <c r="D5321" i="3"/>
  <c r="A5321" i="3"/>
  <c r="G5320" i="3"/>
  <c r="H5320" i="3" s="1"/>
  <c r="D5320" i="3"/>
  <c r="A5320" i="3"/>
  <c r="G5319" i="3"/>
  <c r="H5319" i="3" s="1"/>
  <c r="D5319" i="3"/>
  <c r="A5319" i="3"/>
  <c r="G5318" i="3"/>
  <c r="H5318" i="3" s="1"/>
  <c r="D5318" i="3"/>
  <c r="A5318" i="3"/>
  <c r="G5317" i="3"/>
  <c r="H5317" i="3" s="1"/>
  <c r="D5317" i="3"/>
  <c r="A5317" i="3"/>
  <c r="G5316" i="3"/>
  <c r="H5316" i="3" s="1"/>
  <c r="D5316" i="3"/>
  <c r="A5316" i="3"/>
  <c r="G5315" i="3"/>
  <c r="H5315" i="3" s="1"/>
  <c r="D5315" i="3"/>
  <c r="A5315" i="3"/>
  <c r="G5314" i="3"/>
  <c r="H5314" i="3" s="1"/>
  <c r="D5314" i="3"/>
  <c r="A5314" i="3"/>
  <c r="G5313" i="3"/>
  <c r="H5313" i="3" s="1"/>
  <c r="D5313" i="3"/>
  <c r="A5313" i="3"/>
  <c r="G5312" i="3"/>
  <c r="H5312" i="3" s="1"/>
  <c r="D5312" i="3"/>
  <c r="A5312" i="3"/>
  <c r="G5311" i="3"/>
  <c r="H5311" i="3" s="1"/>
  <c r="D5311" i="3"/>
  <c r="A5311" i="3"/>
  <c r="G5310" i="3"/>
  <c r="H5310" i="3" s="1"/>
  <c r="D5310" i="3"/>
  <c r="A5310" i="3"/>
  <c r="G5309" i="3"/>
  <c r="H5309" i="3" s="1"/>
  <c r="D5309" i="3"/>
  <c r="A5309" i="3"/>
  <c r="G5308" i="3"/>
  <c r="H5308" i="3" s="1"/>
  <c r="D5308" i="3"/>
  <c r="A5308" i="3"/>
  <c r="G5307" i="3"/>
  <c r="H5307" i="3" s="1"/>
  <c r="D5307" i="3"/>
  <c r="A5307" i="3"/>
  <c r="G5306" i="3"/>
  <c r="H5306" i="3" s="1"/>
  <c r="D5306" i="3"/>
  <c r="A5306" i="3"/>
  <c r="G5305" i="3"/>
  <c r="H5305" i="3" s="1"/>
  <c r="D5305" i="3"/>
  <c r="A5305" i="3"/>
  <c r="G5304" i="3"/>
  <c r="H5304" i="3" s="1"/>
  <c r="D5304" i="3"/>
  <c r="A5304" i="3"/>
  <c r="G5303" i="3"/>
  <c r="H5303" i="3" s="1"/>
  <c r="D5303" i="3"/>
  <c r="A5303" i="3"/>
  <c r="G5302" i="3"/>
  <c r="H5302" i="3" s="1"/>
  <c r="D5302" i="3"/>
  <c r="A5302" i="3"/>
  <c r="G5301" i="3"/>
  <c r="H5301" i="3" s="1"/>
  <c r="D5301" i="3"/>
  <c r="A5301" i="3"/>
  <c r="G5300" i="3"/>
  <c r="H5300" i="3" s="1"/>
  <c r="D5300" i="3"/>
  <c r="A5300" i="3"/>
  <c r="G5299" i="3"/>
  <c r="H5299" i="3" s="1"/>
  <c r="D5299" i="3"/>
  <c r="A5299" i="3"/>
  <c r="G5298" i="3"/>
  <c r="H5298" i="3" s="1"/>
  <c r="D5298" i="3"/>
  <c r="A5298" i="3"/>
  <c r="G5297" i="3"/>
  <c r="H5297" i="3" s="1"/>
  <c r="D5297" i="3"/>
  <c r="A5297" i="3"/>
  <c r="G5296" i="3"/>
  <c r="H5296" i="3" s="1"/>
  <c r="D5296" i="3"/>
  <c r="A5296" i="3"/>
  <c r="G5295" i="3"/>
  <c r="H5295" i="3" s="1"/>
  <c r="D5295" i="3"/>
  <c r="A5295" i="3"/>
  <c r="G5294" i="3"/>
  <c r="H5294" i="3" s="1"/>
  <c r="D5294" i="3"/>
  <c r="A5294" i="3"/>
  <c r="G5293" i="3"/>
  <c r="H5293" i="3" s="1"/>
  <c r="D5293" i="3"/>
  <c r="A5293" i="3"/>
  <c r="G5292" i="3"/>
  <c r="H5292" i="3" s="1"/>
  <c r="D5292" i="3"/>
  <c r="A5292" i="3"/>
  <c r="G5291" i="3"/>
  <c r="H5291" i="3" s="1"/>
  <c r="D5291" i="3"/>
  <c r="A5291" i="3"/>
  <c r="G5290" i="3"/>
  <c r="H5290" i="3" s="1"/>
  <c r="D5290" i="3"/>
  <c r="A5290" i="3"/>
  <c r="G5289" i="3"/>
  <c r="H5289" i="3" s="1"/>
  <c r="D5289" i="3"/>
  <c r="A5289" i="3"/>
  <c r="G5288" i="3"/>
  <c r="H5288" i="3" s="1"/>
  <c r="D5288" i="3"/>
  <c r="A5288" i="3"/>
  <c r="G5287" i="3"/>
  <c r="H5287" i="3" s="1"/>
  <c r="D5287" i="3"/>
  <c r="A5287" i="3"/>
  <c r="G5286" i="3"/>
  <c r="H5286" i="3" s="1"/>
  <c r="D5286" i="3"/>
  <c r="A5286" i="3"/>
  <c r="G5285" i="3"/>
  <c r="H5285" i="3" s="1"/>
  <c r="D5285" i="3"/>
  <c r="A5285" i="3"/>
  <c r="G5284" i="3"/>
  <c r="H5284" i="3" s="1"/>
  <c r="D5284" i="3"/>
  <c r="A5284" i="3"/>
  <c r="G5283" i="3"/>
  <c r="H5283" i="3" s="1"/>
  <c r="D5283" i="3"/>
  <c r="A5283" i="3"/>
  <c r="G5282" i="3"/>
  <c r="H5282" i="3" s="1"/>
  <c r="D5282" i="3"/>
  <c r="A5282" i="3"/>
  <c r="G5281" i="3"/>
  <c r="H5281" i="3" s="1"/>
  <c r="D5281" i="3"/>
  <c r="A5281" i="3"/>
  <c r="G5280" i="3"/>
  <c r="H5280" i="3" s="1"/>
  <c r="D5280" i="3"/>
  <c r="A5280" i="3"/>
  <c r="G5279" i="3"/>
  <c r="H5279" i="3" s="1"/>
  <c r="D5279" i="3"/>
  <c r="A5279" i="3"/>
  <c r="G5278" i="3"/>
  <c r="H5278" i="3" s="1"/>
  <c r="D5278" i="3"/>
  <c r="A5278" i="3"/>
  <c r="G5277" i="3"/>
  <c r="H5277" i="3" s="1"/>
  <c r="D5277" i="3"/>
  <c r="A5277" i="3"/>
  <c r="G5276" i="3"/>
  <c r="H5276" i="3" s="1"/>
  <c r="D5276" i="3"/>
  <c r="A5276" i="3"/>
  <c r="G5275" i="3"/>
  <c r="H5275" i="3" s="1"/>
  <c r="D5275" i="3"/>
  <c r="A5275" i="3"/>
  <c r="G5274" i="3"/>
  <c r="H5274" i="3" s="1"/>
  <c r="D5274" i="3"/>
  <c r="A5274" i="3"/>
  <c r="G5273" i="3"/>
  <c r="H5273" i="3" s="1"/>
  <c r="D5273" i="3"/>
  <c r="A5273" i="3"/>
  <c r="G5272" i="3"/>
  <c r="H5272" i="3" s="1"/>
  <c r="D5272" i="3"/>
  <c r="A5272" i="3"/>
  <c r="G5271" i="3"/>
  <c r="H5271" i="3" s="1"/>
  <c r="D5271" i="3"/>
  <c r="A5271" i="3"/>
  <c r="G5270" i="3"/>
  <c r="H5270" i="3" s="1"/>
  <c r="D5270" i="3"/>
  <c r="A5270" i="3"/>
  <c r="G5269" i="3"/>
  <c r="H5269" i="3" s="1"/>
  <c r="D5269" i="3"/>
  <c r="A5269" i="3"/>
  <c r="G5268" i="3"/>
  <c r="H5268" i="3" s="1"/>
  <c r="D5268" i="3"/>
  <c r="A5268" i="3"/>
  <c r="G5267" i="3"/>
  <c r="H5267" i="3" s="1"/>
  <c r="D5267" i="3"/>
  <c r="A5267" i="3"/>
  <c r="G5266" i="3"/>
  <c r="H5266" i="3" s="1"/>
  <c r="D5266" i="3"/>
  <c r="A5266" i="3"/>
  <c r="G5265" i="3"/>
  <c r="H5265" i="3" s="1"/>
  <c r="D5265" i="3"/>
  <c r="A5265" i="3"/>
  <c r="G5264" i="3"/>
  <c r="H5264" i="3" s="1"/>
  <c r="D5264" i="3"/>
  <c r="A5264" i="3"/>
  <c r="G5263" i="3"/>
  <c r="H5263" i="3" s="1"/>
  <c r="D5263" i="3"/>
  <c r="A5263" i="3"/>
  <c r="G5262" i="3"/>
  <c r="H5262" i="3" s="1"/>
  <c r="D5262" i="3"/>
  <c r="A5262" i="3"/>
  <c r="G5261" i="3"/>
  <c r="H5261" i="3" s="1"/>
  <c r="D5261" i="3"/>
  <c r="A5261" i="3"/>
  <c r="G5260" i="3"/>
  <c r="H5260" i="3" s="1"/>
  <c r="D5260" i="3"/>
  <c r="A5260" i="3"/>
  <c r="G5259" i="3"/>
  <c r="H5259" i="3" s="1"/>
  <c r="D5259" i="3"/>
  <c r="A5259" i="3"/>
  <c r="G5258" i="3"/>
  <c r="H5258" i="3" s="1"/>
  <c r="D5258" i="3"/>
  <c r="A5258" i="3"/>
  <c r="G5257" i="3"/>
  <c r="H5257" i="3" s="1"/>
  <c r="D5257" i="3"/>
  <c r="A5257" i="3"/>
  <c r="G5256" i="3"/>
  <c r="H5256" i="3" s="1"/>
  <c r="D5256" i="3"/>
  <c r="A5256" i="3"/>
  <c r="G5255" i="3"/>
  <c r="H5255" i="3" s="1"/>
  <c r="D5255" i="3"/>
  <c r="A5255" i="3"/>
  <c r="G5254" i="3"/>
  <c r="H5254" i="3" s="1"/>
  <c r="D5254" i="3"/>
  <c r="A5254" i="3"/>
  <c r="G5253" i="3"/>
  <c r="H5253" i="3" s="1"/>
  <c r="D5253" i="3"/>
  <c r="A5253" i="3"/>
  <c r="G5252" i="3"/>
  <c r="H5252" i="3" s="1"/>
  <c r="D5252" i="3"/>
  <c r="A5252" i="3"/>
  <c r="G5251" i="3"/>
  <c r="H5251" i="3" s="1"/>
  <c r="D5251" i="3"/>
  <c r="A5251" i="3"/>
  <c r="G5250" i="3"/>
  <c r="H5250" i="3" s="1"/>
  <c r="D5250" i="3"/>
  <c r="A5250" i="3"/>
  <c r="G5249" i="3"/>
  <c r="H5249" i="3" s="1"/>
  <c r="D5249" i="3"/>
  <c r="A5249" i="3"/>
  <c r="G5248" i="3"/>
  <c r="H5248" i="3" s="1"/>
  <c r="D5248" i="3"/>
  <c r="A5248" i="3"/>
  <c r="G5247" i="3"/>
  <c r="H5247" i="3" s="1"/>
  <c r="D5247" i="3"/>
  <c r="A5247" i="3"/>
  <c r="G5246" i="3"/>
  <c r="H5246" i="3" s="1"/>
  <c r="D5246" i="3"/>
  <c r="A5246" i="3"/>
  <c r="G5245" i="3"/>
  <c r="H5245" i="3" s="1"/>
  <c r="D5245" i="3"/>
  <c r="A5245" i="3"/>
  <c r="G5244" i="3"/>
  <c r="H5244" i="3" s="1"/>
  <c r="D5244" i="3"/>
  <c r="A5244" i="3"/>
  <c r="G5243" i="3"/>
  <c r="H5243" i="3" s="1"/>
  <c r="D5243" i="3"/>
  <c r="A5243" i="3"/>
  <c r="G5242" i="3"/>
  <c r="H5242" i="3" s="1"/>
  <c r="D5242" i="3"/>
  <c r="A5242" i="3"/>
  <c r="G5241" i="3"/>
  <c r="H5241" i="3" s="1"/>
  <c r="D5241" i="3"/>
  <c r="A5241" i="3"/>
  <c r="G5240" i="3"/>
  <c r="H5240" i="3" s="1"/>
  <c r="D5240" i="3"/>
  <c r="A5240" i="3"/>
  <c r="G5239" i="3"/>
  <c r="H5239" i="3" s="1"/>
  <c r="D5239" i="3"/>
  <c r="A5239" i="3"/>
  <c r="G5238" i="3"/>
  <c r="H5238" i="3" s="1"/>
  <c r="D5238" i="3"/>
  <c r="A5238" i="3"/>
  <c r="G5237" i="3"/>
  <c r="H5237" i="3" s="1"/>
  <c r="D5237" i="3"/>
  <c r="A5237" i="3"/>
  <c r="G5236" i="3"/>
  <c r="H5236" i="3" s="1"/>
  <c r="D5236" i="3"/>
  <c r="A5236" i="3"/>
  <c r="G5235" i="3"/>
  <c r="H5235" i="3" s="1"/>
  <c r="D5235" i="3"/>
  <c r="A5235" i="3"/>
  <c r="G5234" i="3"/>
  <c r="H5234" i="3" s="1"/>
  <c r="D5234" i="3"/>
  <c r="A5234" i="3"/>
  <c r="G5233" i="3"/>
  <c r="H5233" i="3" s="1"/>
  <c r="D5233" i="3"/>
  <c r="A5233" i="3"/>
  <c r="G5232" i="3"/>
  <c r="H5232" i="3" s="1"/>
  <c r="D5232" i="3"/>
  <c r="A5232" i="3"/>
  <c r="G5231" i="3"/>
  <c r="H5231" i="3" s="1"/>
  <c r="D5231" i="3"/>
  <c r="A5231" i="3"/>
  <c r="G5230" i="3"/>
  <c r="H5230" i="3" s="1"/>
  <c r="D5230" i="3"/>
  <c r="A5230" i="3"/>
  <c r="G5229" i="3"/>
  <c r="H5229" i="3" s="1"/>
  <c r="D5229" i="3"/>
  <c r="A5229" i="3"/>
  <c r="G5228" i="3"/>
  <c r="H5228" i="3" s="1"/>
  <c r="D5228" i="3"/>
  <c r="A5228" i="3"/>
  <c r="G5227" i="3"/>
  <c r="H5227" i="3" s="1"/>
  <c r="D5227" i="3"/>
  <c r="A5227" i="3"/>
  <c r="G5226" i="3"/>
  <c r="H5226" i="3" s="1"/>
  <c r="D5226" i="3"/>
  <c r="A5226" i="3"/>
  <c r="G5225" i="3"/>
  <c r="H5225" i="3" s="1"/>
  <c r="D5225" i="3"/>
  <c r="A5225" i="3"/>
  <c r="G5224" i="3"/>
  <c r="H5224" i="3" s="1"/>
  <c r="D5224" i="3"/>
  <c r="A5224" i="3"/>
  <c r="G5223" i="3"/>
  <c r="H5223" i="3" s="1"/>
  <c r="D5223" i="3"/>
  <c r="A5223" i="3"/>
  <c r="G5222" i="3"/>
  <c r="H5222" i="3" s="1"/>
  <c r="D5222" i="3"/>
  <c r="A5222" i="3"/>
  <c r="G5221" i="3"/>
  <c r="H5221" i="3" s="1"/>
  <c r="D5221" i="3"/>
  <c r="A5221" i="3"/>
  <c r="G5220" i="3"/>
  <c r="H5220" i="3" s="1"/>
  <c r="D5220" i="3"/>
  <c r="A5220" i="3"/>
  <c r="G5219" i="3"/>
  <c r="H5219" i="3" s="1"/>
  <c r="D5219" i="3"/>
  <c r="A5219" i="3"/>
  <c r="G5218" i="3"/>
  <c r="H5218" i="3" s="1"/>
  <c r="D5218" i="3"/>
  <c r="A5218" i="3"/>
  <c r="G5217" i="3"/>
  <c r="H5217" i="3" s="1"/>
  <c r="D5217" i="3"/>
  <c r="A5217" i="3"/>
  <c r="G5216" i="3"/>
  <c r="H5216" i="3" s="1"/>
  <c r="D5216" i="3"/>
  <c r="A5216" i="3"/>
  <c r="G5215" i="3"/>
  <c r="H5215" i="3" s="1"/>
  <c r="D5215" i="3"/>
  <c r="A5215" i="3"/>
  <c r="G5214" i="3"/>
  <c r="H5214" i="3" s="1"/>
  <c r="D5214" i="3"/>
  <c r="A5214" i="3"/>
  <c r="G5213" i="3"/>
  <c r="H5213" i="3" s="1"/>
  <c r="D5213" i="3"/>
  <c r="A5213" i="3"/>
  <c r="G5212" i="3"/>
  <c r="H5212" i="3" s="1"/>
  <c r="D5212" i="3"/>
  <c r="A5212" i="3"/>
  <c r="G5211" i="3"/>
  <c r="H5211" i="3" s="1"/>
  <c r="D5211" i="3"/>
  <c r="A5211" i="3"/>
  <c r="G5210" i="3"/>
  <c r="H5210" i="3" s="1"/>
  <c r="D5210" i="3"/>
  <c r="A5210" i="3"/>
  <c r="G5209" i="3"/>
  <c r="H5209" i="3" s="1"/>
  <c r="D5209" i="3"/>
  <c r="A5209" i="3"/>
  <c r="G5208" i="3"/>
  <c r="H5208" i="3" s="1"/>
  <c r="D5208" i="3"/>
  <c r="A5208" i="3"/>
  <c r="G5207" i="3"/>
  <c r="H5207" i="3" s="1"/>
  <c r="D5207" i="3"/>
  <c r="A5207" i="3"/>
  <c r="G5206" i="3"/>
  <c r="H5206" i="3" s="1"/>
  <c r="D5206" i="3"/>
  <c r="A5206" i="3"/>
  <c r="G5205" i="3"/>
  <c r="H5205" i="3" s="1"/>
  <c r="D5205" i="3"/>
  <c r="A5205" i="3"/>
  <c r="G5204" i="3"/>
  <c r="H5204" i="3" s="1"/>
  <c r="D5204" i="3"/>
  <c r="A5204" i="3"/>
  <c r="G5203" i="3"/>
  <c r="H5203" i="3" s="1"/>
  <c r="D5203" i="3"/>
  <c r="A5203" i="3"/>
  <c r="G5202" i="3"/>
  <c r="H5202" i="3" s="1"/>
  <c r="D5202" i="3"/>
  <c r="A5202" i="3"/>
  <c r="G5201" i="3"/>
  <c r="H5201" i="3" s="1"/>
  <c r="D5201" i="3"/>
  <c r="A5201" i="3"/>
  <c r="G5200" i="3"/>
  <c r="H5200" i="3" s="1"/>
  <c r="D5200" i="3"/>
  <c r="A5200" i="3"/>
  <c r="G5199" i="3"/>
  <c r="H5199" i="3" s="1"/>
  <c r="D5199" i="3"/>
  <c r="A5199" i="3"/>
  <c r="G5198" i="3"/>
  <c r="H5198" i="3" s="1"/>
  <c r="D5198" i="3"/>
  <c r="A5198" i="3"/>
  <c r="G5197" i="3"/>
  <c r="H5197" i="3" s="1"/>
  <c r="D5197" i="3"/>
  <c r="A5197" i="3"/>
  <c r="G5196" i="3"/>
  <c r="H5196" i="3" s="1"/>
  <c r="D5196" i="3"/>
  <c r="A5196" i="3"/>
  <c r="G5195" i="3"/>
  <c r="H5195" i="3" s="1"/>
  <c r="D5195" i="3"/>
  <c r="A5195" i="3"/>
  <c r="G5194" i="3"/>
  <c r="H5194" i="3" s="1"/>
  <c r="D5194" i="3"/>
  <c r="A5194" i="3"/>
  <c r="G5193" i="3"/>
  <c r="H5193" i="3" s="1"/>
  <c r="D5193" i="3"/>
  <c r="A5193" i="3"/>
  <c r="G5192" i="3"/>
  <c r="H5192" i="3" s="1"/>
  <c r="D5192" i="3"/>
  <c r="A5192" i="3"/>
  <c r="G5191" i="3"/>
  <c r="H5191" i="3" s="1"/>
  <c r="D5191" i="3"/>
  <c r="A5191" i="3"/>
  <c r="G5190" i="3"/>
  <c r="H5190" i="3" s="1"/>
  <c r="D5190" i="3"/>
  <c r="A5190" i="3"/>
  <c r="G5189" i="3"/>
  <c r="H5189" i="3" s="1"/>
  <c r="D5189" i="3"/>
  <c r="A5189" i="3"/>
  <c r="G5188" i="3"/>
  <c r="H5188" i="3" s="1"/>
  <c r="D5188" i="3"/>
  <c r="A5188" i="3"/>
  <c r="G5187" i="3"/>
  <c r="H5187" i="3" s="1"/>
  <c r="D5187" i="3"/>
  <c r="A5187" i="3"/>
  <c r="G5186" i="3"/>
  <c r="H5186" i="3" s="1"/>
  <c r="D5186" i="3"/>
  <c r="A5186" i="3"/>
  <c r="G5185" i="3"/>
  <c r="H5185" i="3" s="1"/>
  <c r="D5185" i="3"/>
  <c r="A5185" i="3"/>
  <c r="G5184" i="3"/>
  <c r="H5184" i="3" s="1"/>
  <c r="D5184" i="3"/>
  <c r="A5184" i="3"/>
  <c r="G5183" i="3"/>
  <c r="H5183" i="3" s="1"/>
  <c r="D5183" i="3"/>
  <c r="A5183" i="3"/>
  <c r="G5182" i="3"/>
  <c r="H5182" i="3" s="1"/>
  <c r="D5182" i="3"/>
  <c r="A5182" i="3"/>
  <c r="G5181" i="3"/>
  <c r="H5181" i="3" s="1"/>
  <c r="D5181" i="3"/>
  <c r="A5181" i="3"/>
  <c r="G5180" i="3"/>
  <c r="H5180" i="3" s="1"/>
  <c r="D5180" i="3"/>
  <c r="A5180" i="3"/>
  <c r="G5179" i="3"/>
  <c r="H5179" i="3" s="1"/>
  <c r="D5179" i="3"/>
  <c r="A5179" i="3"/>
  <c r="G5178" i="3"/>
  <c r="H5178" i="3" s="1"/>
  <c r="D5178" i="3"/>
  <c r="A5178" i="3"/>
  <c r="G5177" i="3"/>
  <c r="H5177" i="3" s="1"/>
  <c r="D5177" i="3"/>
  <c r="A5177" i="3"/>
  <c r="G5176" i="3"/>
  <c r="H5176" i="3" s="1"/>
  <c r="D5176" i="3"/>
  <c r="A5176" i="3"/>
  <c r="G5175" i="3"/>
  <c r="H5175" i="3" s="1"/>
  <c r="D5175" i="3"/>
  <c r="A5175" i="3"/>
  <c r="G5174" i="3"/>
  <c r="H5174" i="3" s="1"/>
  <c r="D5174" i="3"/>
  <c r="A5174" i="3"/>
  <c r="G5173" i="3"/>
  <c r="H5173" i="3" s="1"/>
  <c r="D5173" i="3"/>
  <c r="A5173" i="3"/>
  <c r="G5172" i="3"/>
  <c r="H5172" i="3" s="1"/>
  <c r="D5172" i="3"/>
  <c r="A5172" i="3"/>
  <c r="G5171" i="3"/>
  <c r="H5171" i="3" s="1"/>
  <c r="D5171" i="3"/>
  <c r="A5171" i="3"/>
  <c r="G5170" i="3"/>
  <c r="H5170" i="3" s="1"/>
  <c r="D5170" i="3"/>
  <c r="A5170" i="3"/>
  <c r="G5169" i="3"/>
  <c r="H5169" i="3" s="1"/>
  <c r="D5169" i="3"/>
  <c r="A5169" i="3"/>
  <c r="G5168" i="3"/>
  <c r="H5168" i="3" s="1"/>
  <c r="D5168" i="3"/>
  <c r="A5168" i="3"/>
  <c r="G5167" i="3"/>
  <c r="H5167" i="3" s="1"/>
  <c r="D5167" i="3"/>
  <c r="A5167" i="3"/>
  <c r="G5166" i="3"/>
  <c r="H5166" i="3" s="1"/>
  <c r="D5166" i="3"/>
  <c r="A5166" i="3"/>
  <c r="G5165" i="3"/>
  <c r="H5165" i="3" s="1"/>
  <c r="D5165" i="3"/>
  <c r="A5165" i="3"/>
  <c r="G5164" i="3"/>
  <c r="H5164" i="3" s="1"/>
  <c r="D5164" i="3"/>
  <c r="A5164" i="3"/>
  <c r="G5163" i="3"/>
  <c r="H5163" i="3" s="1"/>
  <c r="D5163" i="3"/>
  <c r="A5163" i="3"/>
  <c r="G5162" i="3"/>
  <c r="H5162" i="3" s="1"/>
  <c r="D5162" i="3"/>
  <c r="A5162" i="3"/>
  <c r="G5161" i="3"/>
  <c r="H5161" i="3" s="1"/>
  <c r="D5161" i="3"/>
  <c r="A5161" i="3"/>
  <c r="G5160" i="3"/>
  <c r="H5160" i="3" s="1"/>
  <c r="D5160" i="3"/>
  <c r="A5160" i="3"/>
  <c r="G5159" i="3"/>
  <c r="H5159" i="3" s="1"/>
  <c r="D5159" i="3"/>
  <c r="A5159" i="3"/>
  <c r="G5158" i="3"/>
  <c r="H5158" i="3" s="1"/>
  <c r="D5158" i="3"/>
  <c r="A5158" i="3"/>
  <c r="G5157" i="3"/>
  <c r="H5157" i="3" s="1"/>
  <c r="D5157" i="3"/>
  <c r="A5157" i="3"/>
  <c r="G5156" i="3"/>
  <c r="H5156" i="3" s="1"/>
  <c r="D5156" i="3"/>
  <c r="A5156" i="3"/>
  <c r="G5155" i="3"/>
  <c r="H5155" i="3" s="1"/>
  <c r="D5155" i="3"/>
  <c r="A5155" i="3"/>
  <c r="G5154" i="3"/>
  <c r="H5154" i="3" s="1"/>
  <c r="D5154" i="3"/>
  <c r="A5154" i="3"/>
  <c r="G5153" i="3"/>
  <c r="H5153" i="3" s="1"/>
  <c r="D5153" i="3"/>
  <c r="A5153" i="3"/>
  <c r="G5152" i="3"/>
  <c r="H5152" i="3" s="1"/>
  <c r="D5152" i="3"/>
  <c r="A5152" i="3"/>
  <c r="G5151" i="3"/>
  <c r="H5151" i="3" s="1"/>
  <c r="D5151" i="3"/>
  <c r="A5151" i="3"/>
  <c r="G5150" i="3"/>
  <c r="H5150" i="3" s="1"/>
  <c r="D5150" i="3"/>
  <c r="A5150" i="3"/>
  <c r="G5149" i="3"/>
  <c r="H5149" i="3" s="1"/>
  <c r="D5149" i="3"/>
  <c r="A5149" i="3"/>
  <c r="G5148" i="3"/>
  <c r="H5148" i="3" s="1"/>
  <c r="D5148" i="3"/>
  <c r="A5148" i="3"/>
  <c r="G5147" i="3"/>
  <c r="H5147" i="3" s="1"/>
  <c r="D5147" i="3"/>
  <c r="A5147" i="3"/>
  <c r="G5146" i="3"/>
  <c r="H5146" i="3" s="1"/>
  <c r="D5146" i="3"/>
  <c r="A5146" i="3"/>
  <c r="G5145" i="3"/>
  <c r="H5145" i="3" s="1"/>
  <c r="D5145" i="3"/>
  <c r="A5145" i="3"/>
  <c r="G5144" i="3"/>
  <c r="H5144" i="3" s="1"/>
  <c r="D5144" i="3"/>
  <c r="A5144" i="3"/>
  <c r="G5143" i="3"/>
  <c r="H5143" i="3" s="1"/>
  <c r="D5143" i="3"/>
  <c r="A5143" i="3"/>
  <c r="G5142" i="3"/>
  <c r="H5142" i="3" s="1"/>
  <c r="D5142" i="3"/>
  <c r="A5142" i="3"/>
  <c r="G5141" i="3"/>
  <c r="H5141" i="3" s="1"/>
  <c r="D5141" i="3"/>
  <c r="A5141" i="3"/>
  <c r="G5140" i="3"/>
  <c r="H5140" i="3" s="1"/>
  <c r="D5140" i="3"/>
  <c r="A5140" i="3"/>
  <c r="G5139" i="3"/>
  <c r="H5139" i="3" s="1"/>
  <c r="D5139" i="3"/>
  <c r="A5139" i="3"/>
  <c r="G5138" i="3"/>
  <c r="H5138" i="3" s="1"/>
  <c r="D5138" i="3"/>
  <c r="A5138" i="3"/>
  <c r="G5137" i="3"/>
  <c r="H5137" i="3" s="1"/>
  <c r="D5137" i="3"/>
  <c r="A5137" i="3"/>
  <c r="G5136" i="3"/>
  <c r="H5136" i="3" s="1"/>
  <c r="D5136" i="3"/>
  <c r="A5136" i="3"/>
  <c r="G5135" i="3"/>
  <c r="H5135" i="3" s="1"/>
  <c r="D5135" i="3"/>
  <c r="A5135" i="3"/>
  <c r="G5134" i="3"/>
  <c r="H5134" i="3" s="1"/>
  <c r="D5134" i="3"/>
  <c r="A5134" i="3"/>
  <c r="G5133" i="3"/>
  <c r="H5133" i="3" s="1"/>
  <c r="D5133" i="3"/>
  <c r="A5133" i="3"/>
  <c r="G5132" i="3"/>
  <c r="H5132" i="3" s="1"/>
  <c r="D5132" i="3"/>
  <c r="A5132" i="3"/>
  <c r="G5131" i="3"/>
  <c r="H5131" i="3" s="1"/>
  <c r="D5131" i="3"/>
  <c r="A5131" i="3"/>
  <c r="G5130" i="3"/>
  <c r="H5130" i="3" s="1"/>
  <c r="D5130" i="3"/>
  <c r="A5130" i="3"/>
  <c r="G5129" i="3"/>
  <c r="H5129" i="3" s="1"/>
  <c r="D5129" i="3"/>
  <c r="A5129" i="3"/>
  <c r="G5128" i="3"/>
  <c r="H5128" i="3" s="1"/>
  <c r="D5128" i="3"/>
  <c r="A5128" i="3"/>
  <c r="G5127" i="3"/>
  <c r="H5127" i="3" s="1"/>
  <c r="D5127" i="3"/>
  <c r="A5127" i="3"/>
  <c r="G5126" i="3"/>
  <c r="H5126" i="3" s="1"/>
  <c r="D5126" i="3"/>
  <c r="A5126" i="3"/>
  <c r="G5125" i="3"/>
  <c r="H5125" i="3" s="1"/>
  <c r="D5125" i="3"/>
  <c r="A5125" i="3"/>
  <c r="G5124" i="3"/>
  <c r="H5124" i="3" s="1"/>
  <c r="D5124" i="3"/>
  <c r="A5124" i="3"/>
  <c r="G5123" i="3"/>
  <c r="H5123" i="3" s="1"/>
  <c r="D5123" i="3"/>
  <c r="A5123" i="3"/>
  <c r="G5122" i="3"/>
  <c r="H5122" i="3" s="1"/>
  <c r="D5122" i="3"/>
  <c r="A5122" i="3"/>
  <c r="G5121" i="3"/>
  <c r="H5121" i="3" s="1"/>
  <c r="D5121" i="3"/>
  <c r="A5121" i="3"/>
  <c r="G5120" i="3"/>
  <c r="H5120" i="3" s="1"/>
  <c r="D5120" i="3"/>
  <c r="A5120" i="3"/>
  <c r="G5119" i="3"/>
  <c r="H5119" i="3" s="1"/>
  <c r="D5119" i="3"/>
  <c r="A5119" i="3"/>
  <c r="G5118" i="3"/>
  <c r="H5118" i="3" s="1"/>
  <c r="D5118" i="3"/>
  <c r="A5118" i="3"/>
  <c r="G5117" i="3"/>
  <c r="H5117" i="3" s="1"/>
  <c r="D5117" i="3"/>
  <c r="A5117" i="3"/>
  <c r="G5116" i="3"/>
  <c r="H5116" i="3" s="1"/>
  <c r="D5116" i="3"/>
  <c r="A5116" i="3"/>
  <c r="G5115" i="3"/>
  <c r="H5115" i="3" s="1"/>
  <c r="D5115" i="3"/>
  <c r="A5115" i="3"/>
  <c r="G5114" i="3"/>
  <c r="H5114" i="3" s="1"/>
  <c r="D5114" i="3"/>
  <c r="A5114" i="3"/>
  <c r="G5113" i="3"/>
  <c r="H5113" i="3" s="1"/>
  <c r="D5113" i="3"/>
  <c r="A5113" i="3"/>
  <c r="G5112" i="3"/>
  <c r="H5112" i="3" s="1"/>
  <c r="D5112" i="3"/>
  <c r="A5112" i="3"/>
  <c r="G5111" i="3"/>
  <c r="H5111" i="3" s="1"/>
  <c r="D5111" i="3"/>
  <c r="A5111" i="3"/>
  <c r="G5110" i="3"/>
  <c r="H5110" i="3" s="1"/>
  <c r="D5110" i="3"/>
  <c r="A5110" i="3"/>
  <c r="G5109" i="3"/>
  <c r="H5109" i="3" s="1"/>
  <c r="D5109" i="3"/>
  <c r="A5109" i="3"/>
  <c r="G5108" i="3"/>
  <c r="H5108" i="3" s="1"/>
  <c r="D5108" i="3"/>
  <c r="A5108" i="3"/>
  <c r="G5107" i="3"/>
  <c r="H5107" i="3" s="1"/>
  <c r="D5107" i="3"/>
  <c r="A5107" i="3"/>
  <c r="G5106" i="3"/>
  <c r="H5106" i="3" s="1"/>
  <c r="D5106" i="3"/>
  <c r="A5106" i="3"/>
  <c r="G5105" i="3"/>
  <c r="H5105" i="3" s="1"/>
  <c r="D5105" i="3"/>
  <c r="A5105" i="3"/>
  <c r="G5104" i="3"/>
  <c r="H5104" i="3" s="1"/>
  <c r="D5104" i="3"/>
  <c r="A5104" i="3"/>
  <c r="G5103" i="3"/>
  <c r="H5103" i="3" s="1"/>
  <c r="D5103" i="3"/>
  <c r="A5103" i="3"/>
  <c r="G5102" i="3"/>
  <c r="H5102" i="3" s="1"/>
  <c r="D5102" i="3"/>
  <c r="A5102" i="3"/>
  <c r="G5101" i="3"/>
  <c r="H5101" i="3" s="1"/>
  <c r="D5101" i="3"/>
  <c r="A5101" i="3"/>
  <c r="G5100" i="3"/>
  <c r="H5100" i="3" s="1"/>
  <c r="D5100" i="3"/>
  <c r="A5100" i="3"/>
  <c r="G5099" i="3"/>
  <c r="H5099" i="3" s="1"/>
  <c r="D5099" i="3"/>
  <c r="A5099" i="3"/>
  <c r="G5098" i="3"/>
  <c r="H5098" i="3" s="1"/>
  <c r="D5098" i="3"/>
  <c r="A5098" i="3"/>
  <c r="G5097" i="3"/>
  <c r="H5097" i="3" s="1"/>
  <c r="D5097" i="3"/>
  <c r="A5097" i="3"/>
  <c r="G5096" i="3"/>
  <c r="H5096" i="3" s="1"/>
  <c r="D5096" i="3"/>
  <c r="A5096" i="3"/>
  <c r="G5095" i="3"/>
  <c r="H5095" i="3" s="1"/>
  <c r="D5095" i="3"/>
  <c r="A5095" i="3"/>
  <c r="G5094" i="3"/>
  <c r="H5094" i="3" s="1"/>
  <c r="D5094" i="3"/>
  <c r="A5094" i="3"/>
  <c r="G5093" i="3"/>
  <c r="H5093" i="3" s="1"/>
  <c r="D5093" i="3"/>
  <c r="A5093" i="3"/>
  <c r="G5092" i="3"/>
  <c r="H5092" i="3" s="1"/>
  <c r="D5092" i="3"/>
  <c r="A5092" i="3"/>
  <c r="G5091" i="3"/>
  <c r="H5091" i="3" s="1"/>
  <c r="D5091" i="3"/>
  <c r="A5091" i="3"/>
  <c r="G5090" i="3"/>
  <c r="H5090" i="3" s="1"/>
  <c r="D5090" i="3"/>
  <c r="A5090" i="3"/>
  <c r="G5089" i="3"/>
  <c r="H5089" i="3" s="1"/>
  <c r="D5089" i="3"/>
  <c r="A5089" i="3"/>
  <c r="G5088" i="3"/>
  <c r="H5088" i="3" s="1"/>
  <c r="D5088" i="3"/>
  <c r="A5088" i="3"/>
  <c r="G5087" i="3"/>
  <c r="H5087" i="3" s="1"/>
  <c r="D5087" i="3"/>
  <c r="A5087" i="3"/>
  <c r="G5086" i="3"/>
  <c r="H5086" i="3" s="1"/>
  <c r="D5086" i="3"/>
  <c r="A5086" i="3"/>
  <c r="G5085" i="3"/>
  <c r="H5085" i="3" s="1"/>
  <c r="D5085" i="3"/>
  <c r="A5085" i="3"/>
  <c r="G5084" i="3"/>
  <c r="H5084" i="3" s="1"/>
  <c r="D5084" i="3"/>
  <c r="A5084" i="3"/>
  <c r="G5083" i="3"/>
  <c r="H5083" i="3" s="1"/>
  <c r="D5083" i="3"/>
  <c r="A5083" i="3"/>
  <c r="G5082" i="3"/>
  <c r="H5082" i="3" s="1"/>
  <c r="D5082" i="3"/>
  <c r="A5082" i="3"/>
  <c r="G5081" i="3"/>
  <c r="H5081" i="3" s="1"/>
  <c r="D5081" i="3"/>
  <c r="A5081" i="3"/>
  <c r="G5080" i="3"/>
  <c r="H5080" i="3" s="1"/>
  <c r="D5080" i="3"/>
  <c r="A5080" i="3"/>
  <c r="G5079" i="3"/>
  <c r="H5079" i="3" s="1"/>
  <c r="D5079" i="3"/>
  <c r="A5079" i="3"/>
  <c r="G5078" i="3"/>
  <c r="H5078" i="3" s="1"/>
  <c r="D5078" i="3"/>
  <c r="A5078" i="3"/>
  <c r="G5077" i="3"/>
  <c r="H5077" i="3" s="1"/>
  <c r="D5077" i="3"/>
  <c r="A5077" i="3"/>
  <c r="G5076" i="3"/>
  <c r="H5076" i="3" s="1"/>
  <c r="D5076" i="3"/>
  <c r="A5076" i="3"/>
  <c r="G5075" i="3"/>
  <c r="H5075" i="3" s="1"/>
  <c r="D5075" i="3"/>
  <c r="A5075" i="3"/>
  <c r="G5074" i="3"/>
  <c r="H5074" i="3" s="1"/>
  <c r="D5074" i="3"/>
  <c r="A5074" i="3"/>
  <c r="G5073" i="3"/>
  <c r="H5073" i="3" s="1"/>
  <c r="D5073" i="3"/>
  <c r="A5073" i="3"/>
  <c r="G5072" i="3"/>
  <c r="H5072" i="3" s="1"/>
  <c r="D5072" i="3"/>
  <c r="A5072" i="3"/>
  <c r="G5071" i="3"/>
  <c r="H5071" i="3" s="1"/>
  <c r="D5071" i="3"/>
  <c r="A5071" i="3"/>
  <c r="G5070" i="3"/>
  <c r="H5070" i="3" s="1"/>
  <c r="D5070" i="3"/>
  <c r="A5070" i="3"/>
  <c r="G5069" i="3"/>
  <c r="H5069" i="3" s="1"/>
  <c r="D5069" i="3"/>
  <c r="A5069" i="3"/>
  <c r="G5068" i="3"/>
  <c r="H5068" i="3" s="1"/>
  <c r="D5068" i="3"/>
  <c r="A5068" i="3"/>
  <c r="G5067" i="3"/>
  <c r="H5067" i="3" s="1"/>
  <c r="D5067" i="3"/>
  <c r="A5067" i="3"/>
  <c r="G5066" i="3"/>
  <c r="H5066" i="3" s="1"/>
  <c r="D5066" i="3"/>
  <c r="A5066" i="3"/>
  <c r="G5065" i="3"/>
  <c r="H5065" i="3" s="1"/>
  <c r="D5065" i="3"/>
  <c r="A5065" i="3"/>
  <c r="G5064" i="3"/>
  <c r="H5064" i="3" s="1"/>
  <c r="D5064" i="3"/>
  <c r="A5064" i="3"/>
  <c r="G5063" i="3"/>
  <c r="H5063" i="3" s="1"/>
  <c r="D5063" i="3"/>
  <c r="A5063" i="3"/>
  <c r="G5062" i="3"/>
  <c r="H5062" i="3" s="1"/>
  <c r="D5062" i="3"/>
  <c r="A5062" i="3"/>
  <c r="G5061" i="3"/>
  <c r="H5061" i="3" s="1"/>
  <c r="D5061" i="3"/>
  <c r="A5061" i="3"/>
  <c r="G5060" i="3"/>
  <c r="H5060" i="3" s="1"/>
  <c r="D5060" i="3"/>
  <c r="A5060" i="3"/>
  <c r="G5059" i="3"/>
  <c r="H5059" i="3" s="1"/>
  <c r="D5059" i="3"/>
  <c r="A5059" i="3"/>
  <c r="G5058" i="3"/>
  <c r="H5058" i="3" s="1"/>
  <c r="D5058" i="3"/>
  <c r="A5058" i="3"/>
  <c r="G5057" i="3"/>
  <c r="H5057" i="3" s="1"/>
  <c r="D5057" i="3"/>
  <c r="A5057" i="3"/>
  <c r="G5056" i="3"/>
  <c r="H5056" i="3" s="1"/>
  <c r="D5056" i="3"/>
  <c r="A5056" i="3"/>
  <c r="G5055" i="3"/>
  <c r="H5055" i="3" s="1"/>
  <c r="D5055" i="3"/>
  <c r="A5055" i="3"/>
  <c r="G5054" i="3"/>
  <c r="H5054" i="3" s="1"/>
  <c r="D5054" i="3"/>
  <c r="A5054" i="3"/>
  <c r="G5053" i="3"/>
  <c r="H5053" i="3" s="1"/>
  <c r="D5053" i="3"/>
  <c r="A5053" i="3"/>
  <c r="G5052" i="3"/>
  <c r="H5052" i="3" s="1"/>
  <c r="D5052" i="3"/>
  <c r="A5052" i="3"/>
  <c r="G5051" i="3"/>
  <c r="H5051" i="3" s="1"/>
  <c r="D5051" i="3"/>
  <c r="A5051" i="3"/>
  <c r="G5050" i="3"/>
  <c r="H5050" i="3" s="1"/>
  <c r="D5050" i="3"/>
  <c r="A5050" i="3"/>
  <c r="G5049" i="3"/>
  <c r="H5049" i="3" s="1"/>
  <c r="D5049" i="3"/>
  <c r="A5049" i="3"/>
  <c r="G5048" i="3"/>
  <c r="H5048" i="3" s="1"/>
  <c r="D5048" i="3"/>
  <c r="A5048" i="3"/>
  <c r="G5047" i="3"/>
  <c r="H5047" i="3" s="1"/>
  <c r="D5047" i="3"/>
  <c r="A5047" i="3"/>
  <c r="G5046" i="3"/>
  <c r="H5046" i="3" s="1"/>
  <c r="D5046" i="3"/>
  <c r="A5046" i="3"/>
  <c r="G5045" i="3"/>
  <c r="H5045" i="3" s="1"/>
  <c r="D5045" i="3"/>
  <c r="A5045" i="3"/>
  <c r="G5044" i="3"/>
  <c r="H5044" i="3" s="1"/>
  <c r="D5044" i="3"/>
  <c r="A5044" i="3"/>
  <c r="G5043" i="3"/>
  <c r="H5043" i="3" s="1"/>
  <c r="D5043" i="3"/>
  <c r="A5043" i="3"/>
  <c r="G5042" i="3"/>
  <c r="H5042" i="3" s="1"/>
  <c r="D5042" i="3"/>
  <c r="A5042" i="3"/>
  <c r="G5041" i="3"/>
  <c r="H5041" i="3" s="1"/>
  <c r="D5041" i="3"/>
  <c r="A5041" i="3"/>
  <c r="G5040" i="3"/>
  <c r="H5040" i="3" s="1"/>
  <c r="D5040" i="3"/>
  <c r="A5040" i="3"/>
  <c r="G5039" i="3"/>
  <c r="H5039" i="3" s="1"/>
  <c r="D5039" i="3"/>
  <c r="A5039" i="3"/>
  <c r="G5038" i="3"/>
  <c r="H5038" i="3" s="1"/>
  <c r="D5038" i="3"/>
  <c r="A5038" i="3"/>
  <c r="G5037" i="3"/>
  <c r="H5037" i="3" s="1"/>
  <c r="D5037" i="3"/>
  <c r="A5037" i="3"/>
  <c r="G5036" i="3"/>
  <c r="H5036" i="3" s="1"/>
  <c r="D5036" i="3"/>
  <c r="A5036" i="3"/>
  <c r="G5035" i="3"/>
  <c r="H5035" i="3" s="1"/>
  <c r="D5035" i="3"/>
  <c r="A5035" i="3"/>
  <c r="G5034" i="3"/>
  <c r="H5034" i="3" s="1"/>
  <c r="D5034" i="3"/>
  <c r="A5034" i="3"/>
  <c r="G5033" i="3"/>
  <c r="H5033" i="3" s="1"/>
  <c r="D5033" i="3"/>
  <c r="A5033" i="3"/>
  <c r="G5032" i="3"/>
  <c r="H5032" i="3" s="1"/>
  <c r="D5032" i="3"/>
  <c r="A5032" i="3"/>
  <c r="G5031" i="3"/>
  <c r="H5031" i="3" s="1"/>
  <c r="D5031" i="3"/>
  <c r="A5031" i="3"/>
  <c r="G5030" i="3"/>
  <c r="H5030" i="3" s="1"/>
  <c r="D5030" i="3"/>
  <c r="A5030" i="3"/>
  <c r="G5029" i="3"/>
  <c r="H5029" i="3" s="1"/>
  <c r="D5029" i="3"/>
  <c r="A5029" i="3"/>
  <c r="G5028" i="3"/>
  <c r="H5028" i="3" s="1"/>
  <c r="D5028" i="3"/>
  <c r="A5028" i="3"/>
  <c r="G5027" i="3"/>
  <c r="H5027" i="3" s="1"/>
  <c r="D5027" i="3"/>
  <c r="A5027" i="3"/>
  <c r="G5026" i="3"/>
  <c r="H5026" i="3" s="1"/>
  <c r="D5026" i="3"/>
  <c r="A5026" i="3"/>
  <c r="G5025" i="3"/>
  <c r="H5025" i="3" s="1"/>
  <c r="D5025" i="3"/>
  <c r="A5025" i="3"/>
  <c r="G5024" i="3"/>
  <c r="H5024" i="3" s="1"/>
  <c r="D5024" i="3"/>
  <c r="A5024" i="3"/>
  <c r="G5023" i="3"/>
  <c r="H5023" i="3" s="1"/>
  <c r="D5023" i="3"/>
  <c r="A5023" i="3"/>
  <c r="G5022" i="3"/>
  <c r="H5022" i="3" s="1"/>
  <c r="D5022" i="3"/>
  <c r="A5022" i="3"/>
  <c r="G5021" i="3"/>
  <c r="H5021" i="3" s="1"/>
  <c r="D5021" i="3"/>
  <c r="A5021" i="3"/>
  <c r="G5020" i="3"/>
  <c r="H5020" i="3" s="1"/>
  <c r="D5020" i="3"/>
  <c r="A5020" i="3"/>
  <c r="G5019" i="3"/>
  <c r="H5019" i="3" s="1"/>
  <c r="D5019" i="3"/>
  <c r="A5019" i="3"/>
  <c r="G5018" i="3"/>
  <c r="H5018" i="3" s="1"/>
  <c r="D5018" i="3"/>
  <c r="A5018" i="3"/>
  <c r="G5017" i="3"/>
  <c r="H5017" i="3" s="1"/>
  <c r="D5017" i="3"/>
  <c r="A5017" i="3"/>
  <c r="G5016" i="3"/>
  <c r="H5016" i="3" s="1"/>
  <c r="D5016" i="3"/>
  <c r="A5016" i="3"/>
  <c r="G5015" i="3"/>
  <c r="H5015" i="3" s="1"/>
  <c r="D5015" i="3"/>
  <c r="A5015" i="3"/>
  <c r="G5014" i="3"/>
  <c r="H5014" i="3" s="1"/>
  <c r="D5014" i="3"/>
  <c r="A5014" i="3"/>
  <c r="G5013" i="3"/>
  <c r="H5013" i="3" s="1"/>
  <c r="D5013" i="3"/>
  <c r="A5013" i="3"/>
  <c r="G5012" i="3"/>
  <c r="H5012" i="3" s="1"/>
  <c r="D5012" i="3"/>
  <c r="A5012" i="3"/>
  <c r="G5011" i="3"/>
  <c r="H5011" i="3" s="1"/>
  <c r="D5011" i="3"/>
  <c r="A5011" i="3"/>
  <c r="G5010" i="3"/>
  <c r="H5010" i="3" s="1"/>
  <c r="D5010" i="3"/>
  <c r="A5010" i="3"/>
  <c r="G5009" i="3"/>
  <c r="H5009" i="3" s="1"/>
  <c r="D5009" i="3"/>
  <c r="A5009" i="3"/>
  <c r="G5008" i="3"/>
  <c r="H5008" i="3" s="1"/>
  <c r="D5008" i="3"/>
  <c r="A5008" i="3"/>
  <c r="G5007" i="3"/>
  <c r="H5007" i="3" s="1"/>
  <c r="D5007" i="3"/>
  <c r="A5007" i="3"/>
  <c r="G5006" i="3"/>
  <c r="H5006" i="3" s="1"/>
  <c r="D5006" i="3"/>
  <c r="A5006" i="3"/>
  <c r="G5005" i="3"/>
  <c r="H5005" i="3" s="1"/>
  <c r="D5005" i="3"/>
  <c r="A5005" i="3"/>
  <c r="G5004" i="3"/>
  <c r="H5004" i="3" s="1"/>
  <c r="D5004" i="3"/>
  <c r="A5004" i="3"/>
  <c r="G5003" i="3"/>
  <c r="H5003" i="3" s="1"/>
  <c r="D5003" i="3"/>
  <c r="A5003" i="3"/>
  <c r="G5002" i="3"/>
  <c r="H5002" i="3" s="1"/>
  <c r="D5002" i="3"/>
  <c r="A5002" i="3"/>
  <c r="G5001" i="3"/>
  <c r="H5001" i="3" s="1"/>
  <c r="D5001" i="3"/>
  <c r="A5001" i="3"/>
  <c r="G5000" i="3"/>
  <c r="H5000" i="3" s="1"/>
  <c r="D5000" i="3"/>
  <c r="A5000" i="3"/>
  <c r="G4999" i="3"/>
  <c r="H4999" i="3" s="1"/>
  <c r="D4999" i="3"/>
  <c r="A4999" i="3"/>
  <c r="G4998" i="3"/>
  <c r="H4998" i="3" s="1"/>
  <c r="D4998" i="3"/>
  <c r="A4998" i="3"/>
  <c r="G4997" i="3"/>
  <c r="H4997" i="3" s="1"/>
  <c r="D4997" i="3"/>
  <c r="A4997" i="3"/>
  <c r="G4996" i="3"/>
  <c r="H4996" i="3" s="1"/>
  <c r="D4996" i="3"/>
  <c r="A4996" i="3"/>
  <c r="G4995" i="3"/>
  <c r="H4995" i="3" s="1"/>
  <c r="D4995" i="3"/>
  <c r="A4995" i="3"/>
  <c r="G4994" i="3"/>
  <c r="H4994" i="3" s="1"/>
  <c r="D4994" i="3"/>
  <c r="A4994" i="3"/>
  <c r="G4993" i="3"/>
  <c r="H4993" i="3" s="1"/>
  <c r="D4993" i="3"/>
  <c r="A4993" i="3"/>
  <c r="G4992" i="3"/>
  <c r="H4992" i="3" s="1"/>
  <c r="D4992" i="3"/>
  <c r="A4992" i="3"/>
  <c r="G4991" i="3"/>
  <c r="H4991" i="3" s="1"/>
  <c r="D4991" i="3"/>
  <c r="A4991" i="3"/>
  <c r="G4990" i="3"/>
  <c r="H4990" i="3" s="1"/>
  <c r="D4990" i="3"/>
  <c r="A4990" i="3"/>
  <c r="G4989" i="3"/>
  <c r="H4989" i="3" s="1"/>
  <c r="D4989" i="3"/>
  <c r="A4989" i="3"/>
  <c r="G4988" i="3"/>
  <c r="H4988" i="3" s="1"/>
  <c r="D4988" i="3"/>
  <c r="A4988" i="3"/>
  <c r="G4987" i="3"/>
  <c r="H4987" i="3" s="1"/>
  <c r="D4987" i="3"/>
  <c r="A4987" i="3"/>
  <c r="G4986" i="3"/>
  <c r="H4986" i="3" s="1"/>
  <c r="D4986" i="3"/>
  <c r="A4986" i="3"/>
  <c r="G4985" i="3"/>
  <c r="H4985" i="3" s="1"/>
  <c r="D4985" i="3"/>
  <c r="A4985" i="3"/>
  <c r="G4984" i="3"/>
  <c r="H4984" i="3" s="1"/>
  <c r="D4984" i="3"/>
  <c r="A4984" i="3"/>
  <c r="G4983" i="3"/>
  <c r="H4983" i="3" s="1"/>
  <c r="D4983" i="3"/>
  <c r="A4983" i="3"/>
  <c r="G4982" i="3"/>
  <c r="H4982" i="3" s="1"/>
  <c r="D4982" i="3"/>
  <c r="A4982" i="3"/>
  <c r="G4981" i="3"/>
  <c r="H4981" i="3" s="1"/>
  <c r="D4981" i="3"/>
  <c r="A4981" i="3"/>
  <c r="G4980" i="3"/>
  <c r="H4980" i="3" s="1"/>
  <c r="D4980" i="3"/>
  <c r="A4980" i="3"/>
  <c r="G4979" i="3"/>
  <c r="H4979" i="3" s="1"/>
  <c r="D4979" i="3"/>
  <c r="A4979" i="3"/>
  <c r="G4978" i="3"/>
  <c r="H4978" i="3" s="1"/>
  <c r="D4978" i="3"/>
  <c r="A4978" i="3"/>
  <c r="G4977" i="3"/>
  <c r="H4977" i="3" s="1"/>
  <c r="D4977" i="3"/>
  <c r="A4977" i="3"/>
  <c r="G4976" i="3"/>
  <c r="H4976" i="3" s="1"/>
  <c r="D4976" i="3"/>
  <c r="A4976" i="3"/>
  <c r="G4975" i="3"/>
  <c r="H4975" i="3" s="1"/>
  <c r="D4975" i="3"/>
  <c r="A4975" i="3"/>
  <c r="G4974" i="3"/>
  <c r="H4974" i="3" s="1"/>
  <c r="D4974" i="3"/>
  <c r="A4974" i="3"/>
  <c r="G4973" i="3"/>
  <c r="H4973" i="3" s="1"/>
  <c r="D4973" i="3"/>
  <c r="A4973" i="3"/>
  <c r="G4972" i="3"/>
  <c r="H4972" i="3" s="1"/>
  <c r="D4972" i="3"/>
  <c r="A4972" i="3"/>
  <c r="G4971" i="3"/>
  <c r="H4971" i="3" s="1"/>
  <c r="D4971" i="3"/>
  <c r="A4971" i="3"/>
  <c r="G4970" i="3"/>
  <c r="H4970" i="3" s="1"/>
  <c r="D4970" i="3"/>
  <c r="A4970" i="3"/>
  <c r="G4969" i="3"/>
  <c r="H4969" i="3" s="1"/>
  <c r="D4969" i="3"/>
  <c r="A4969" i="3"/>
  <c r="G4968" i="3"/>
  <c r="H4968" i="3" s="1"/>
  <c r="D4968" i="3"/>
  <c r="A4968" i="3"/>
  <c r="G4967" i="3"/>
  <c r="H4967" i="3" s="1"/>
  <c r="D4967" i="3"/>
  <c r="A4967" i="3"/>
  <c r="G4966" i="3"/>
  <c r="H4966" i="3" s="1"/>
  <c r="D4966" i="3"/>
  <c r="A4966" i="3"/>
  <c r="G4965" i="3"/>
  <c r="H4965" i="3" s="1"/>
  <c r="D4965" i="3"/>
  <c r="A4965" i="3"/>
  <c r="G4964" i="3"/>
  <c r="H4964" i="3" s="1"/>
  <c r="D4964" i="3"/>
  <c r="A4964" i="3"/>
  <c r="G4963" i="3"/>
  <c r="H4963" i="3" s="1"/>
  <c r="D4963" i="3"/>
  <c r="A4963" i="3"/>
  <c r="G4962" i="3"/>
  <c r="H4962" i="3" s="1"/>
  <c r="D4962" i="3"/>
  <c r="A4962" i="3"/>
  <c r="G4961" i="3"/>
  <c r="H4961" i="3" s="1"/>
  <c r="D4961" i="3"/>
  <c r="A4961" i="3"/>
  <c r="G4960" i="3"/>
  <c r="H4960" i="3" s="1"/>
  <c r="D4960" i="3"/>
  <c r="A4960" i="3"/>
  <c r="G4959" i="3"/>
  <c r="H4959" i="3" s="1"/>
  <c r="D4959" i="3"/>
  <c r="A4959" i="3"/>
  <c r="G4958" i="3"/>
  <c r="H4958" i="3" s="1"/>
  <c r="D4958" i="3"/>
  <c r="A4958" i="3"/>
  <c r="G4957" i="3"/>
  <c r="H4957" i="3" s="1"/>
  <c r="D4957" i="3"/>
  <c r="A4957" i="3"/>
  <c r="G4956" i="3"/>
  <c r="H4956" i="3" s="1"/>
  <c r="D4956" i="3"/>
  <c r="A4956" i="3"/>
  <c r="G4955" i="3"/>
  <c r="H4955" i="3" s="1"/>
  <c r="D4955" i="3"/>
  <c r="A4955" i="3"/>
  <c r="G4954" i="3"/>
  <c r="H4954" i="3" s="1"/>
  <c r="D4954" i="3"/>
  <c r="A4954" i="3"/>
  <c r="G4953" i="3"/>
  <c r="H4953" i="3" s="1"/>
  <c r="D4953" i="3"/>
  <c r="A4953" i="3"/>
  <c r="G4952" i="3"/>
  <c r="H4952" i="3" s="1"/>
  <c r="D4952" i="3"/>
  <c r="A4952" i="3"/>
  <c r="G4951" i="3"/>
  <c r="H4951" i="3" s="1"/>
  <c r="D4951" i="3"/>
  <c r="A4951" i="3"/>
  <c r="G4950" i="3"/>
  <c r="H4950" i="3" s="1"/>
  <c r="D4950" i="3"/>
  <c r="A4950" i="3"/>
  <c r="G4949" i="3"/>
  <c r="H4949" i="3" s="1"/>
  <c r="D4949" i="3"/>
  <c r="A4949" i="3"/>
  <c r="G4948" i="3"/>
  <c r="H4948" i="3" s="1"/>
  <c r="D4948" i="3"/>
  <c r="A4948" i="3"/>
  <c r="G4947" i="3"/>
  <c r="H4947" i="3" s="1"/>
  <c r="D4947" i="3"/>
  <c r="A4947" i="3"/>
  <c r="G4946" i="3"/>
  <c r="H4946" i="3" s="1"/>
  <c r="D4946" i="3"/>
  <c r="A4946" i="3"/>
  <c r="G4945" i="3"/>
  <c r="H4945" i="3" s="1"/>
  <c r="D4945" i="3"/>
  <c r="A4945" i="3"/>
  <c r="G4944" i="3"/>
  <c r="H4944" i="3" s="1"/>
  <c r="D4944" i="3"/>
  <c r="A4944" i="3"/>
  <c r="G4943" i="3"/>
  <c r="H4943" i="3" s="1"/>
  <c r="D4943" i="3"/>
  <c r="A4943" i="3"/>
  <c r="G4942" i="3"/>
  <c r="H4942" i="3" s="1"/>
  <c r="D4942" i="3"/>
  <c r="A4942" i="3"/>
  <c r="G4941" i="3"/>
  <c r="H4941" i="3" s="1"/>
  <c r="D4941" i="3"/>
  <c r="A4941" i="3"/>
  <c r="G4940" i="3"/>
  <c r="H4940" i="3" s="1"/>
  <c r="D4940" i="3"/>
  <c r="A4940" i="3"/>
  <c r="G4939" i="3"/>
  <c r="H4939" i="3" s="1"/>
  <c r="D4939" i="3"/>
  <c r="A4939" i="3"/>
  <c r="G4938" i="3"/>
  <c r="H4938" i="3" s="1"/>
  <c r="D4938" i="3"/>
  <c r="A4938" i="3"/>
  <c r="G4937" i="3"/>
  <c r="H4937" i="3" s="1"/>
  <c r="D4937" i="3"/>
  <c r="A4937" i="3"/>
  <c r="G4936" i="3"/>
  <c r="H4936" i="3" s="1"/>
  <c r="D4936" i="3"/>
  <c r="A4936" i="3"/>
  <c r="G4935" i="3"/>
  <c r="H4935" i="3" s="1"/>
  <c r="D4935" i="3"/>
  <c r="A4935" i="3"/>
  <c r="G4934" i="3"/>
  <c r="H4934" i="3" s="1"/>
  <c r="D4934" i="3"/>
  <c r="A4934" i="3"/>
  <c r="G4933" i="3"/>
  <c r="H4933" i="3" s="1"/>
  <c r="D4933" i="3"/>
  <c r="A4933" i="3"/>
  <c r="G4932" i="3"/>
  <c r="H4932" i="3" s="1"/>
  <c r="D4932" i="3"/>
  <c r="A4932" i="3"/>
  <c r="G4931" i="3"/>
  <c r="H4931" i="3" s="1"/>
  <c r="D4931" i="3"/>
  <c r="A4931" i="3"/>
  <c r="G4930" i="3"/>
  <c r="H4930" i="3" s="1"/>
  <c r="D4930" i="3"/>
  <c r="A4930" i="3"/>
  <c r="G4929" i="3"/>
  <c r="H4929" i="3" s="1"/>
  <c r="D4929" i="3"/>
  <c r="A4929" i="3"/>
  <c r="G4928" i="3"/>
  <c r="H4928" i="3" s="1"/>
  <c r="D4928" i="3"/>
  <c r="A4928" i="3"/>
  <c r="G4927" i="3"/>
  <c r="H4927" i="3" s="1"/>
  <c r="D4927" i="3"/>
  <c r="A4927" i="3"/>
  <c r="G4926" i="3"/>
  <c r="H4926" i="3" s="1"/>
  <c r="D4926" i="3"/>
  <c r="A4926" i="3"/>
  <c r="G4925" i="3"/>
  <c r="H4925" i="3" s="1"/>
  <c r="D4925" i="3"/>
  <c r="A4925" i="3"/>
  <c r="G4924" i="3"/>
  <c r="H4924" i="3" s="1"/>
  <c r="D4924" i="3"/>
  <c r="A4924" i="3"/>
  <c r="G4923" i="3"/>
  <c r="H4923" i="3" s="1"/>
  <c r="D4923" i="3"/>
  <c r="A4923" i="3"/>
  <c r="G4922" i="3"/>
  <c r="H4922" i="3" s="1"/>
  <c r="D4922" i="3"/>
  <c r="A4922" i="3"/>
  <c r="G4921" i="3"/>
  <c r="H4921" i="3" s="1"/>
  <c r="D4921" i="3"/>
  <c r="A4921" i="3"/>
  <c r="G4920" i="3"/>
  <c r="H4920" i="3" s="1"/>
  <c r="D4920" i="3"/>
  <c r="A4920" i="3"/>
  <c r="G4919" i="3"/>
  <c r="H4919" i="3" s="1"/>
  <c r="D4919" i="3"/>
  <c r="A4919" i="3"/>
  <c r="G4918" i="3"/>
  <c r="H4918" i="3" s="1"/>
  <c r="D4918" i="3"/>
  <c r="A4918" i="3"/>
  <c r="G4917" i="3"/>
  <c r="H4917" i="3" s="1"/>
  <c r="D4917" i="3"/>
  <c r="A4917" i="3"/>
  <c r="G4916" i="3"/>
  <c r="H4916" i="3" s="1"/>
  <c r="D4916" i="3"/>
  <c r="A4916" i="3"/>
  <c r="G4915" i="3"/>
  <c r="H4915" i="3" s="1"/>
  <c r="D4915" i="3"/>
  <c r="A4915" i="3"/>
  <c r="G4914" i="3"/>
  <c r="H4914" i="3" s="1"/>
  <c r="D4914" i="3"/>
  <c r="A4914" i="3"/>
  <c r="G4913" i="3"/>
  <c r="H4913" i="3" s="1"/>
  <c r="D4913" i="3"/>
  <c r="A4913" i="3"/>
  <c r="G4912" i="3"/>
  <c r="H4912" i="3" s="1"/>
  <c r="D4912" i="3"/>
  <c r="A4912" i="3"/>
  <c r="G4911" i="3"/>
  <c r="H4911" i="3" s="1"/>
  <c r="D4911" i="3"/>
  <c r="A4911" i="3"/>
  <c r="G4910" i="3"/>
  <c r="H4910" i="3" s="1"/>
  <c r="D4910" i="3"/>
  <c r="A4910" i="3"/>
  <c r="G4909" i="3"/>
  <c r="H4909" i="3" s="1"/>
  <c r="D4909" i="3"/>
  <c r="A4909" i="3"/>
  <c r="G4908" i="3"/>
  <c r="H4908" i="3" s="1"/>
  <c r="D4908" i="3"/>
  <c r="A4908" i="3"/>
  <c r="G4907" i="3"/>
  <c r="H4907" i="3" s="1"/>
  <c r="D4907" i="3"/>
  <c r="A4907" i="3"/>
  <c r="G4906" i="3"/>
  <c r="H4906" i="3" s="1"/>
  <c r="D4906" i="3"/>
  <c r="A4906" i="3"/>
  <c r="G4905" i="3"/>
  <c r="H4905" i="3" s="1"/>
  <c r="D4905" i="3"/>
  <c r="A4905" i="3"/>
  <c r="G4904" i="3"/>
  <c r="H4904" i="3" s="1"/>
  <c r="D4904" i="3"/>
  <c r="A4904" i="3"/>
  <c r="G4903" i="3"/>
  <c r="H4903" i="3" s="1"/>
  <c r="D4903" i="3"/>
  <c r="A4903" i="3"/>
  <c r="G4902" i="3"/>
  <c r="H4902" i="3" s="1"/>
  <c r="D4902" i="3"/>
  <c r="A4902" i="3"/>
  <c r="G4901" i="3"/>
  <c r="H4901" i="3" s="1"/>
  <c r="D4901" i="3"/>
  <c r="A4901" i="3"/>
  <c r="G4900" i="3"/>
  <c r="H4900" i="3" s="1"/>
  <c r="D4900" i="3"/>
  <c r="A4900" i="3"/>
  <c r="G4899" i="3"/>
  <c r="H4899" i="3" s="1"/>
  <c r="D4899" i="3"/>
  <c r="A4899" i="3"/>
  <c r="G4898" i="3"/>
  <c r="H4898" i="3" s="1"/>
  <c r="D4898" i="3"/>
  <c r="A4898" i="3"/>
  <c r="G4897" i="3"/>
  <c r="H4897" i="3" s="1"/>
  <c r="D4897" i="3"/>
  <c r="A4897" i="3"/>
  <c r="G4896" i="3"/>
  <c r="H4896" i="3" s="1"/>
  <c r="D4896" i="3"/>
  <c r="A4896" i="3"/>
  <c r="G4895" i="3"/>
  <c r="H4895" i="3" s="1"/>
  <c r="D4895" i="3"/>
  <c r="A4895" i="3"/>
  <c r="G4894" i="3"/>
  <c r="H4894" i="3" s="1"/>
  <c r="D4894" i="3"/>
  <c r="A4894" i="3"/>
  <c r="G4893" i="3"/>
  <c r="H4893" i="3" s="1"/>
  <c r="D4893" i="3"/>
  <c r="A4893" i="3"/>
  <c r="G4892" i="3"/>
  <c r="H4892" i="3" s="1"/>
  <c r="D4892" i="3"/>
  <c r="A4892" i="3"/>
  <c r="G4891" i="3"/>
  <c r="H4891" i="3" s="1"/>
  <c r="D4891" i="3"/>
  <c r="A4891" i="3"/>
  <c r="G4890" i="3"/>
  <c r="H4890" i="3" s="1"/>
  <c r="D4890" i="3"/>
  <c r="A4890" i="3"/>
  <c r="G4889" i="3"/>
  <c r="H4889" i="3" s="1"/>
  <c r="D4889" i="3"/>
  <c r="A4889" i="3"/>
  <c r="G4888" i="3"/>
  <c r="H4888" i="3" s="1"/>
  <c r="D4888" i="3"/>
  <c r="A4888" i="3"/>
  <c r="G4887" i="3"/>
  <c r="H4887" i="3" s="1"/>
  <c r="D4887" i="3"/>
  <c r="A4887" i="3"/>
  <c r="G4886" i="3"/>
  <c r="H4886" i="3" s="1"/>
  <c r="D4886" i="3"/>
  <c r="A4886" i="3"/>
  <c r="G4885" i="3"/>
  <c r="H4885" i="3" s="1"/>
  <c r="D4885" i="3"/>
  <c r="A4885" i="3"/>
  <c r="G4884" i="3"/>
  <c r="H4884" i="3" s="1"/>
  <c r="D4884" i="3"/>
  <c r="A4884" i="3"/>
  <c r="G4883" i="3"/>
  <c r="H4883" i="3" s="1"/>
  <c r="D4883" i="3"/>
  <c r="A4883" i="3"/>
  <c r="G4882" i="3"/>
  <c r="H4882" i="3" s="1"/>
  <c r="D4882" i="3"/>
  <c r="A4882" i="3"/>
  <c r="G4881" i="3"/>
  <c r="H4881" i="3" s="1"/>
  <c r="D4881" i="3"/>
  <c r="A4881" i="3"/>
  <c r="G4880" i="3"/>
  <c r="H4880" i="3" s="1"/>
  <c r="D4880" i="3"/>
  <c r="A4880" i="3"/>
  <c r="G4879" i="3"/>
  <c r="H4879" i="3" s="1"/>
  <c r="D4879" i="3"/>
  <c r="A4879" i="3"/>
  <c r="G4878" i="3"/>
  <c r="H4878" i="3" s="1"/>
  <c r="D4878" i="3"/>
  <c r="A4878" i="3"/>
  <c r="G4877" i="3"/>
  <c r="H4877" i="3" s="1"/>
  <c r="D4877" i="3"/>
  <c r="A4877" i="3"/>
  <c r="G4876" i="3"/>
  <c r="H4876" i="3" s="1"/>
  <c r="D4876" i="3"/>
  <c r="A4876" i="3"/>
  <c r="G4875" i="3"/>
  <c r="H4875" i="3" s="1"/>
  <c r="D4875" i="3"/>
  <c r="A4875" i="3"/>
  <c r="G4874" i="3"/>
  <c r="H4874" i="3" s="1"/>
  <c r="D4874" i="3"/>
  <c r="A4874" i="3"/>
  <c r="G4873" i="3"/>
  <c r="H4873" i="3" s="1"/>
  <c r="D4873" i="3"/>
  <c r="A4873" i="3"/>
  <c r="G4872" i="3"/>
  <c r="H4872" i="3" s="1"/>
  <c r="D4872" i="3"/>
  <c r="A4872" i="3"/>
  <c r="G4871" i="3"/>
  <c r="H4871" i="3" s="1"/>
  <c r="D4871" i="3"/>
  <c r="A4871" i="3"/>
  <c r="G4870" i="3"/>
  <c r="H4870" i="3" s="1"/>
  <c r="D4870" i="3"/>
  <c r="A4870" i="3"/>
  <c r="G4869" i="3"/>
  <c r="H4869" i="3" s="1"/>
  <c r="D4869" i="3"/>
  <c r="A4869" i="3"/>
  <c r="G4868" i="3"/>
  <c r="H4868" i="3" s="1"/>
  <c r="D4868" i="3"/>
  <c r="A4868" i="3"/>
  <c r="G4867" i="3"/>
  <c r="H4867" i="3" s="1"/>
  <c r="D4867" i="3"/>
  <c r="A4867" i="3"/>
  <c r="G4866" i="3"/>
  <c r="H4866" i="3" s="1"/>
  <c r="D4866" i="3"/>
  <c r="A4866" i="3"/>
  <c r="G4865" i="3"/>
  <c r="H4865" i="3" s="1"/>
  <c r="D4865" i="3"/>
  <c r="A4865" i="3"/>
  <c r="G4864" i="3"/>
  <c r="H4864" i="3" s="1"/>
  <c r="D4864" i="3"/>
  <c r="A4864" i="3"/>
  <c r="G4863" i="3"/>
  <c r="H4863" i="3" s="1"/>
  <c r="D4863" i="3"/>
  <c r="A4863" i="3"/>
  <c r="G4862" i="3"/>
  <c r="H4862" i="3" s="1"/>
  <c r="D4862" i="3"/>
  <c r="A4862" i="3"/>
  <c r="G4861" i="3"/>
  <c r="H4861" i="3" s="1"/>
  <c r="D4861" i="3"/>
  <c r="A4861" i="3"/>
  <c r="G4860" i="3"/>
  <c r="H4860" i="3" s="1"/>
  <c r="D4860" i="3"/>
  <c r="A4860" i="3"/>
  <c r="G4859" i="3"/>
  <c r="H4859" i="3" s="1"/>
  <c r="D4859" i="3"/>
  <c r="A4859" i="3"/>
  <c r="G4858" i="3"/>
  <c r="H4858" i="3" s="1"/>
  <c r="D4858" i="3"/>
  <c r="A4858" i="3"/>
  <c r="G4857" i="3"/>
  <c r="H4857" i="3" s="1"/>
  <c r="D4857" i="3"/>
  <c r="A4857" i="3"/>
  <c r="G4856" i="3"/>
  <c r="H4856" i="3" s="1"/>
  <c r="D4856" i="3"/>
  <c r="A4856" i="3"/>
  <c r="G4855" i="3"/>
  <c r="H4855" i="3" s="1"/>
  <c r="D4855" i="3"/>
  <c r="A4855" i="3"/>
  <c r="G4854" i="3"/>
  <c r="H4854" i="3" s="1"/>
  <c r="D4854" i="3"/>
  <c r="A4854" i="3"/>
  <c r="G4853" i="3"/>
  <c r="H4853" i="3" s="1"/>
  <c r="D4853" i="3"/>
  <c r="A4853" i="3"/>
  <c r="G4852" i="3"/>
  <c r="H4852" i="3" s="1"/>
  <c r="D4852" i="3"/>
  <c r="A4852" i="3"/>
  <c r="G4851" i="3"/>
  <c r="H4851" i="3" s="1"/>
  <c r="D4851" i="3"/>
  <c r="A4851" i="3"/>
  <c r="G4850" i="3"/>
  <c r="H4850" i="3" s="1"/>
  <c r="D4850" i="3"/>
  <c r="A4850" i="3"/>
  <c r="G4849" i="3"/>
  <c r="H4849" i="3" s="1"/>
  <c r="D4849" i="3"/>
  <c r="A4849" i="3"/>
  <c r="G4848" i="3"/>
  <c r="H4848" i="3" s="1"/>
  <c r="D4848" i="3"/>
  <c r="A4848" i="3"/>
  <c r="G4847" i="3"/>
  <c r="H4847" i="3" s="1"/>
  <c r="D4847" i="3"/>
  <c r="A4847" i="3"/>
  <c r="G4846" i="3"/>
  <c r="H4846" i="3" s="1"/>
  <c r="D4846" i="3"/>
  <c r="A4846" i="3"/>
  <c r="G4845" i="3"/>
  <c r="H4845" i="3" s="1"/>
  <c r="D4845" i="3"/>
  <c r="A4845" i="3"/>
  <c r="G4844" i="3"/>
  <c r="H4844" i="3" s="1"/>
  <c r="D4844" i="3"/>
  <c r="A4844" i="3"/>
  <c r="G4843" i="3"/>
  <c r="H4843" i="3" s="1"/>
  <c r="D4843" i="3"/>
  <c r="A4843" i="3"/>
  <c r="G4842" i="3"/>
  <c r="H4842" i="3" s="1"/>
  <c r="D4842" i="3"/>
  <c r="A4842" i="3"/>
  <c r="G4841" i="3"/>
  <c r="H4841" i="3" s="1"/>
  <c r="D4841" i="3"/>
  <c r="A4841" i="3"/>
  <c r="G4840" i="3"/>
  <c r="H4840" i="3" s="1"/>
  <c r="D4840" i="3"/>
  <c r="A4840" i="3"/>
  <c r="G4839" i="3"/>
  <c r="H4839" i="3" s="1"/>
  <c r="D4839" i="3"/>
  <c r="A4839" i="3"/>
  <c r="G4838" i="3"/>
  <c r="H4838" i="3" s="1"/>
  <c r="D4838" i="3"/>
  <c r="A4838" i="3"/>
  <c r="G4837" i="3"/>
  <c r="H4837" i="3" s="1"/>
  <c r="D4837" i="3"/>
  <c r="A4837" i="3"/>
  <c r="G4836" i="3"/>
  <c r="H4836" i="3" s="1"/>
  <c r="D4836" i="3"/>
  <c r="A4836" i="3"/>
  <c r="G4835" i="3"/>
  <c r="H4835" i="3" s="1"/>
  <c r="D4835" i="3"/>
  <c r="A4835" i="3"/>
  <c r="G4834" i="3"/>
  <c r="H4834" i="3" s="1"/>
  <c r="D4834" i="3"/>
  <c r="A4834" i="3"/>
  <c r="G4833" i="3"/>
  <c r="H4833" i="3" s="1"/>
  <c r="D4833" i="3"/>
  <c r="A4833" i="3"/>
  <c r="G4832" i="3"/>
  <c r="H4832" i="3" s="1"/>
  <c r="D4832" i="3"/>
  <c r="A4832" i="3"/>
  <c r="G4831" i="3"/>
  <c r="H4831" i="3" s="1"/>
  <c r="D4831" i="3"/>
  <c r="A4831" i="3"/>
  <c r="G4830" i="3"/>
  <c r="H4830" i="3" s="1"/>
  <c r="D4830" i="3"/>
  <c r="A4830" i="3"/>
  <c r="G4829" i="3"/>
  <c r="H4829" i="3" s="1"/>
  <c r="D4829" i="3"/>
  <c r="A4829" i="3"/>
  <c r="G4828" i="3"/>
  <c r="H4828" i="3" s="1"/>
  <c r="D4828" i="3"/>
  <c r="A4828" i="3"/>
  <c r="G4827" i="3"/>
  <c r="H4827" i="3" s="1"/>
  <c r="D4827" i="3"/>
  <c r="A4827" i="3"/>
  <c r="G4826" i="3"/>
  <c r="H4826" i="3" s="1"/>
  <c r="D4826" i="3"/>
  <c r="A4826" i="3"/>
  <c r="G4825" i="3"/>
  <c r="H4825" i="3" s="1"/>
  <c r="D4825" i="3"/>
  <c r="A4825" i="3"/>
  <c r="G4824" i="3"/>
  <c r="H4824" i="3" s="1"/>
  <c r="D4824" i="3"/>
  <c r="A4824" i="3"/>
  <c r="G4823" i="3"/>
  <c r="H4823" i="3" s="1"/>
  <c r="D4823" i="3"/>
  <c r="A4823" i="3"/>
  <c r="G4822" i="3"/>
  <c r="H4822" i="3" s="1"/>
  <c r="D4822" i="3"/>
  <c r="A4822" i="3"/>
  <c r="G4821" i="3"/>
  <c r="H4821" i="3" s="1"/>
  <c r="D4821" i="3"/>
  <c r="A4821" i="3"/>
  <c r="G4820" i="3"/>
  <c r="H4820" i="3" s="1"/>
  <c r="D4820" i="3"/>
  <c r="A4820" i="3"/>
  <c r="G4819" i="3"/>
  <c r="H4819" i="3" s="1"/>
  <c r="D4819" i="3"/>
  <c r="A4819" i="3"/>
  <c r="G4818" i="3"/>
  <c r="H4818" i="3" s="1"/>
  <c r="D4818" i="3"/>
  <c r="A4818" i="3"/>
  <c r="G4817" i="3"/>
  <c r="H4817" i="3" s="1"/>
  <c r="D4817" i="3"/>
  <c r="A4817" i="3"/>
  <c r="G4816" i="3"/>
  <c r="H4816" i="3" s="1"/>
  <c r="D4816" i="3"/>
  <c r="A4816" i="3"/>
  <c r="G4815" i="3"/>
  <c r="H4815" i="3" s="1"/>
  <c r="D4815" i="3"/>
  <c r="A4815" i="3"/>
  <c r="G4814" i="3"/>
  <c r="H4814" i="3" s="1"/>
  <c r="D4814" i="3"/>
  <c r="A4814" i="3"/>
  <c r="G4813" i="3"/>
  <c r="H4813" i="3" s="1"/>
  <c r="D4813" i="3"/>
  <c r="A4813" i="3"/>
  <c r="G4812" i="3"/>
  <c r="H4812" i="3" s="1"/>
  <c r="D4812" i="3"/>
  <c r="A4812" i="3"/>
  <c r="G4811" i="3"/>
  <c r="H4811" i="3" s="1"/>
  <c r="D4811" i="3"/>
  <c r="A4811" i="3"/>
  <c r="G4810" i="3"/>
  <c r="H4810" i="3" s="1"/>
  <c r="D4810" i="3"/>
  <c r="A4810" i="3"/>
  <c r="G4809" i="3"/>
  <c r="H4809" i="3" s="1"/>
  <c r="D4809" i="3"/>
  <c r="A4809" i="3"/>
  <c r="G4808" i="3"/>
  <c r="H4808" i="3" s="1"/>
  <c r="D4808" i="3"/>
  <c r="A4808" i="3"/>
  <c r="G4807" i="3"/>
  <c r="H4807" i="3" s="1"/>
  <c r="D4807" i="3"/>
  <c r="A4807" i="3"/>
  <c r="G4806" i="3"/>
  <c r="H4806" i="3" s="1"/>
  <c r="D4806" i="3"/>
  <c r="A4806" i="3"/>
  <c r="G4805" i="3"/>
  <c r="H4805" i="3" s="1"/>
  <c r="D4805" i="3"/>
  <c r="A4805" i="3"/>
  <c r="G4804" i="3"/>
  <c r="H4804" i="3" s="1"/>
  <c r="D4804" i="3"/>
  <c r="A4804" i="3"/>
  <c r="G4803" i="3"/>
  <c r="H4803" i="3" s="1"/>
  <c r="D4803" i="3"/>
  <c r="A4803" i="3"/>
  <c r="G4802" i="3"/>
  <c r="H4802" i="3" s="1"/>
  <c r="D4802" i="3"/>
  <c r="A4802" i="3"/>
  <c r="G4801" i="3"/>
  <c r="H4801" i="3" s="1"/>
  <c r="D4801" i="3"/>
  <c r="A4801" i="3"/>
  <c r="G4800" i="3"/>
  <c r="H4800" i="3" s="1"/>
  <c r="D4800" i="3"/>
  <c r="A4800" i="3"/>
  <c r="G4799" i="3"/>
  <c r="H4799" i="3" s="1"/>
  <c r="D4799" i="3"/>
  <c r="A4799" i="3"/>
  <c r="G4798" i="3"/>
  <c r="H4798" i="3" s="1"/>
  <c r="D4798" i="3"/>
  <c r="A4798" i="3"/>
  <c r="G4797" i="3"/>
  <c r="H4797" i="3" s="1"/>
  <c r="D4797" i="3"/>
  <c r="A4797" i="3"/>
  <c r="G4796" i="3"/>
  <c r="H4796" i="3" s="1"/>
  <c r="D4796" i="3"/>
  <c r="A4796" i="3"/>
  <c r="G4795" i="3"/>
  <c r="H4795" i="3" s="1"/>
  <c r="D4795" i="3"/>
  <c r="A4795" i="3"/>
  <c r="G4794" i="3"/>
  <c r="H4794" i="3" s="1"/>
  <c r="D4794" i="3"/>
  <c r="A4794" i="3"/>
  <c r="G4793" i="3"/>
  <c r="H4793" i="3" s="1"/>
  <c r="D4793" i="3"/>
  <c r="A4793" i="3"/>
  <c r="G4792" i="3"/>
  <c r="H4792" i="3" s="1"/>
  <c r="D4792" i="3"/>
  <c r="A4792" i="3"/>
  <c r="G4791" i="3"/>
  <c r="H4791" i="3" s="1"/>
  <c r="D4791" i="3"/>
  <c r="A4791" i="3"/>
  <c r="G4790" i="3"/>
  <c r="H4790" i="3" s="1"/>
  <c r="D4790" i="3"/>
  <c r="A4790" i="3"/>
  <c r="G4789" i="3"/>
  <c r="H4789" i="3" s="1"/>
  <c r="D4789" i="3"/>
  <c r="A4789" i="3"/>
  <c r="G4788" i="3"/>
  <c r="H4788" i="3" s="1"/>
  <c r="D4788" i="3"/>
  <c r="A4788" i="3"/>
  <c r="G4787" i="3"/>
  <c r="H4787" i="3" s="1"/>
  <c r="D4787" i="3"/>
  <c r="A4787" i="3"/>
  <c r="G4786" i="3"/>
  <c r="H4786" i="3" s="1"/>
  <c r="D4786" i="3"/>
  <c r="A4786" i="3"/>
  <c r="G4785" i="3"/>
  <c r="H4785" i="3" s="1"/>
  <c r="D4785" i="3"/>
  <c r="A4785" i="3"/>
  <c r="G4784" i="3"/>
  <c r="H4784" i="3" s="1"/>
  <c r="D4784" i="3"/>
  <c r="A4784" i="3"/>
  <c r="G4783" i="3"/>
  <c r="H4783" i="3" s="1"/>
  <c r="D4783" i="3"/>
  <c r="A4783" i="3"/>
  <c r="G4782" i="3"/>
  <c r="H4782" i="3" s="1"/>
  <c r="D4782" i="3"/>
  <c r="A4782" i="3"/>
  <c r="G4781" i="3"/>
  <c r="H4781" i="3" s="1"/>
  <c r="D4781" i="3"/>
  <c r="A4781" i="3"/>
  <c r="G4780" i="3"/>
  <c r="H4780" i="3" s="1"/>
  <c r="D4780" i="3"/>
  <c r="A4780" i="3"/>
  <c r="G4779" i="3"/>
  <c r="H4779" i="3" s="1"/>
  <c r="D4779" i="3"/>
  <c r="A4779" i="3"/>
  <c r="G4778" i="3"/>
  <c r="H4778" i="3" s="1"/>
  <c r="D4778" i="3"/>
  <c r="A4778" i="3"/>
  <c r="G4777" i="3"/>
  <c r="H4777" i="3" s="1"/>
  <c r="D4777" i="3"/>
  <c r="A4777" i="3"/>
  <c r="G4776" i="3"/>
  <c r="H4776" i="3" s="1"/>
  <c r="D4776" i="3"/>
  <c r="A4776" i="3"/>
  <c r="G4775" i="3"/>
  <c r="H4775" i="3" s="1"/>
  <c r="D4775" i="3"/>
  <c r="A4775" i="3"/>
  <c r="G4774" i="3"/>
  <c r="H4774" i="3" s="1"/>
  <c r="D4774" i="3"/>
  <c r="A4774" i="3"/>
  <c r="G4773" i="3"/>
  <c r="H4773" i="3" s="1"/>
  <c r="D4773" i="3"/>
  <c r="A4773" i="3"/>
  <c r="G4772" i="3"/>
  <c r="H4772" i="3" s="1"/>
  <c r="D4772" i="3"/>
  <c r="A4772" i="3"/>
  <c r="G4771" i="3"/>
  <c r="H4771" i="3" s="1"/>
  <c r="D4771" i="3"/>
  <c r="A4771" i="3"/>
  <c r="G4770" i="3"/>
  <c r="H4770" i="3" s="1"/>
  <c r="D4770" i="3"/>
  <c r="A4770" i="3"/>
  <c r="G4769" i="3"/>
  <c r="H4769" i="3" s="1"/>
  <c r="D4769" i="3"/>
  <c r="A4769" i="3"/>
  <c r="G4768" i="3"/>
  <c r="H4768" i="3" s="1"/>
  <c r="D4768" i="3"/>
  <c r="A4768" i="3"/>
  <c r="G4767" i="3"/>
  <c r="H4767" i="3" s="1"/>
  <c r="D4767" i="3"/>
  <c r="A4767" i="3"/>
  <c r="G4766" i="3"/>
  <c r="H4766" i="3" s="1"/>
  <c r="D4766" i="3"/>
  <c r="A4766" i="3"/>
  <c r="G4765" i="3"/>
  <c r="H4765" i="3" s="1"/>
  <c r="D4765" i="3"/>
  <c r="A4765" i="3"/>
  <c r="G4764" i="3"/>
  <c r="H4764" i="3" s="1"/>
  <c r="D4764" i="3"/>
  <c r="A4764" i="3"/>
  <c r="G4763" i="3"/>
  <c r="H4763" i="3" s="1"/>
  <c r="D4763" i="3"/>
  <c r="A4763" i="3"/>
  <c r="G4762" i="3"/>
  <c r="H4762" i="3" s="1"/>
  <c r="D4762" i="3"/>
  <c r="A4762" i="3"/>
  <c r="G4761" i="3"/>
  <c r="H4761" i="3" s="1"/>
  <c r="D4761" i="3"/>
  <c r="A4761" i="3"/>
  <c r="G4760" i="3"/>
  <c r="H4760" i="3" s="1"/>
  <c r="D4760" i="3"/>
  <c r="A4760" i="3"/>
  <c r="G4759" i="3"/>
  <c r="H4759" i="3" s="1"/>
  <c r="D4759" i="3"/>
  <c r="A4759" i="3"/>
  <c r="G4758" i="3"/>
  <c r="H4758" i="3" s="1"/>
  <c r="D4758" i="3"/>
  <c r="A4758" i="3"/>
  <c r="G4757" i="3"/>
  <c r="H4757" i="3" s="1"/>
  <c r="D4757" i="3"/>
  <c r="A4757" i="3"/>
  <c r="G4756" i="3"/>
  <c r="H4756" i="3" s="1"/>
  <c r="D4756" i="3"/>
  <c r="A4756" i="3"/>
  <c r="G4755" i="3"/>
  <c r="H4755" i="3" s="1"/>
  <c r="D4755" i="3"/>
  <c r="A4755" i="3"/>
  <c r="G4754" i="3"/>
  <c r="H4754" i="3" s="1"/>
  <c r="D4754" i="3"/>
  <c r="A4754" i="3"/>
  <c r="G4753" i="3"/>
  <c r="H4753" i="3" s="1"/>
  <c r="D4753" i="3"/>
  <c r="A4753" i="3"/>
  <c r="G4752" i="3"/>
  <c r="H4752" i="3" s="1"/>
  <c r="D4752" i="3"/>
  <c r="A4752" i="3"/>
  <c r="G4751" i="3"/>
  <c r="H4751" i="3" s="1"/>
  <c r="D4751" i="3"/>
  <c r="A4751" i="3"/>
  <c r="G4750" i="3"/>
  <c r="H4750" i="3" s="1"/>
  <c r="D4750" i="3"/>
  <c r="A4750" i="3"/>
  <c r="G4749" i="3"/>
  <c r="H4749" i="3" s="1"/>
  <c r="D4749" i="3"/>
  <c r="A4749" i="3"/>
  <c r="G4748" i="3"/>
  <c r="H4748" i="3" s="1"/>
  <c r="D4748" i="3"/>
  <c r="A4748" i="3"/>
  <c r="G4747" i="3"/>
  <c r="H4747" i="3" s="1"/>
  <c r="D4747" i="3"/>
  <c r="A4747" i="3"/>
  <c r="G4746" i="3"/>
  <c r="H4746" i="3" s="1"/>
  <c r="D4746" i="3"/>
  <c r="A4746" i="3"/>
  <c r="G4745" i="3"/>
  <c r="H4745" i="3" s="1"/>
  <c r="D4745" i="3"/>
  <c r="A4745" i="3"/>
  <c r="G4744" i="3"/>
  <c r="H4744" i="3" s="1"/>
  <c r="D4744" i="3"/>
  <c r="A4744" i="3"/>
  <c r="G4743" i="3"/>
  <c r="H4743" i="3" s="1"/>
  <c r="D4743" i="3"/>
  <c r="A4743" i="3"/>
  <c r="G4742" i="3"/>
  <c r="H4742" i="3" s="1"/>
  <c r="D4742" i="3"/>
  <c r="A4742" i="3"/>
  <c r="G4741" i="3"/>
  <c r="H4741" i="3" s="1"/>
  <c r="D4741" i="3"/>
  <c r="A4741" i="3"/>
  <c r="G4740" i="3"/>
  <c r="H4740" i="3" s="1"/>
  <c r="D4740" i="3"/>
  <c r="A4740" i="3"/>
  <c r="G4739" i="3"/>
  <c r="H4739" i="3" s="1"/>
  <c r="D4739" i="3"/>
  <c r="A4739" i="3"/>
  <c r="G4738" i="3"/>
  <c r="H4738" i="3" s="1"/>
  <c r="D4738" i="3"/>
  <c r="A4738" i="3"/>
  <c r="G4737" i="3"/>
  <c r="H4737" i="3" s="1"/>
  <c r="D4737" i="3"/>
  <c r="A4737" i="3"/>
  <c r="G4736" i="3"/>
  <c r="H4736" i="3" s="1"/>
  <c r="D4736" i="3"/>
  <c r="A4736" i="3"/>
  <c r="G4735" i="3"/>
  <c r="H4735" i="3" s="1"/>
  <c r="D4735" i="3"/>
  <c r="A4735" i="3"/>
  <c r="G4734" i="3"/>
  <c r="H4734" i="3" s="1"/>
  <c r="D4734" i="3"/>
  <c r="A4734" i="3"/>
  <c r="G4733" i="3"/>
  <c r="H4733" i="3" s="1"/>
  <c r="D4733" i="3"/>
  <c r="A4733" i="3"/>
  <c r="G4732" i="3"/>
  <c r="H4732" i="3" s="1"/>
  <c r="D4732" i="3"/>
  <c r="A4732" i="3"/>
  <c r="G4731" i="3"/>
  <c r="H4731" i="3" s="1"/>
  <c r="D4731" i="3"/>
  <c r="A4731" i="3"/>
  <c r="G4730" i="3"/>
  <c r="H4730" i="3" s="1"/>
  <c r="D4730" i="3"/>
  <c r="A4730" i="3"/>
  <c r="G4729" i="3"/>
  <c r="H4729" i="3" s="1"/>
  <c r="D4729" i="3"/>
  <c r="A4729" i="3"/>
  <c r="G4728" i="3"/>
  <c r="H4728" i="3" s="1"/>
  <c r="D4728" i="3"/>
  <c r="A4728" i="3"/>
  <c r="G4727" i="3"/>
  <c r="H4727" i="3" s="1"/>
  <c r="D4727" i="3"/>
  <c r="A4727" i="3"/>
  <c r="G4726" i="3"/>
  <c r="H4726" i="3" s="1"/>
  <c r="D4726" i="3"/>
  <c r="A4726" i="3"/>
  <c r="G4725" i="3"/>
  <c r="H4725" i="3" s="1"/>
  <c r="D4725" i="3"/>
  <c r="A4725" i="3"/>
  <c r="G4724" i="3"/>
  <c r="H4724" i="3" s="1"/>
  <c r="D4724" i="3"/>
  <c r="A4724" i="3"/>
  <c r="G4723" i="3"/>
  <c r="H4723" i="3" s="1"/>
  <c r="D4723" i="3"/>
  <c r="A4723" i="3"/>
  <c r="G4722" i="3"/>
  <c r="H4722" i="3" s="1"/>
  <c r="D4722" i="3"/>
  <c r="A4722" i="3"/>
  <c r="G4721" i="3"/>
  <c r="H4721" i="3" s="1"/>
  <c r="D4721" i="3"/>
  <c r="A4721" i="3"/>
  <c r="G4720" i="3"/>
  <c r="H4720" i="3" s="1"/>
  <c r="D4720" i="3"/>
  <c r="A4720" i="3"/>
  <c r="G4719" i="3"/>
  <c r="H4719" i="3" s="1"/>
  <c r="D4719" i="3"/>
  <c r="A4719" i="3"/>
  <c r="G4718" i="3"/>
  <c r="H4718" i="3" s="1"/>
  <c r="D4718" i="3"/>
  <c r="A4718" i="3"/>
  <c r="G4717" i="3"/>
  <c r="H4717" i="3" s="1"/>
  <c r="D4717" i="3"/>
  <c r="A4717" i="3"/>
  <c r="G4716" i="3"/>
  <c r="H4716" i="3" s="1"/>
  <c r="D4716" i="3"/>
  <c r="A4716" i="3"/>
  <c r="G4715" i="3"/>
  <c r="H4715" i="3" s="1"/>
  <c r="D4715" i="3"/>
  <c r="A4715" i="3"/>
  <c r="G4714" i="3"/>
  <c r="H4714" i="3" s="1"/>
  <c r="D4714" i="3"/>
  <c r="A4714" i="3"/>
  <c r="G4713" i="3"/>
  <c r="H4713" i="3" s="1"/>
  <c r="D4713" i="3"/>
  <c r="A4713" i="3"/>
  <c r="G4712" i="3"/>
  <c r="H4712" i="3" s="1"/>
  <c r="D4712" i="3"/>
  <c r="A4712" i="3"/>
  <c r="G4711" i="3"/>
  <c r="H4711" i="3" s="1"/>
  <c r="D4711" i="3"/>
  <c r="A4711" i="3"/>
  <c r="G4710" i="3"/>
  <c r="H4710" i="3" s="1"/>
  <c r="D4710" i="3"/>
  <c r="A4710" i="3"/>
  <c r="G4709" i="3"/>
  <c r="H4709" i="3" s="1"/>
  <c r="D4709" i="3"/>
  <c r="A4709" i="3"/>
  <c r="G4708" i="3"/>
  <c r="H4708" i="3" s="1"/>
  <c r="D4708" i="3"/>
  <c r="A4708" i="3"/>
  <c r="G4707" i="3"/>
  <c r="H4707" i="3" s="1"/>
  <c r="D4707" i="3"/>
  <c r="A4707" i="3"/>
  <c r="G4706" i="3"/>
  <c r="H4706" i="3" s="1"/>
  <c r="D4706" i="3"/>
  <c r="A4706" i="3"/>
  <c r="G4705" i="3"/>
  <c r="H4705" i="3" s="1"/>
  <c r="D4705" i="3"/>
  <c r="A4705" i="3"/>
  <c r="G4704" i="3"/>
  <c r="H4704" i="3" s="1"/>
  <c r="D4704" i="3"/>
  <c r="A4704" i="3"/>
  <c r="G4703" i="3"/>
  <c r="H4703" i="3" s="1"/>
  <c r="D4703" i="3"/>
  <c r="A4703" i="3"/>
  <c r="G4702" i="3"/>
  <c r="H4702" i="3" s="1"/>
  <c r="D4702" i="3"/>
  <c r="A4702" i="3"/>
  <c r="G4701" i="3"/>
  <c r="H4701" i="3" s="1"/>
  <c r="D4701" i="3"/>
  <c r="A4701" i="3"/>
  <c r="G4700" i="3"/>
  <c r="H4700" i="3" s="1"/>
  <c r="D4700" i="3"/>
  <c r="A4700" i="3"/>
  <c r="G4699" i="3"/>
  <c r="H4699" i="3" s="1"/>
  <c r="D4699" i="3"/>
  <c r="A4699" i="3"/>
  <c r="G4698" i="3"/>
  <c r="H4698" i="3" s="1"/>
  <c r="D4698" i="3"/>
  <c r="A4698" i="3"/>
  <c r="G4697" i="3"/>
  <c r="H4697" i="3" s="1"/>
  <c r="D4697" i="3"/>
  <c r="A4697" i="3"/>
  <c r="G4696" i="3"/>
  <c r="H4696" i="3" s="1"/>
  <c r="D4696" i="3"/>
  <c r="A4696" i="3"/>
  <c r="G4695" i="3"/>
  <c r="H4695" i="3" s="1"/>
  <c r="D4695" i="3"/>
  <c r="A4695" i="3"/>
  <c r="G4694" i="3"/>
  <c r="H4694" i="3" s="1"/>
  <c r="D4694" i="3"/>
  <c r="A4694" i="3"/>
  <c r="G4693" i="3"/>
  <c r="H4693" i="3" s="1"/>
  <c r="D4693" i="3"/>
  <c r="A4693" i="3"/>
  <c r="G4692" i="3"/>
  <c r="H4692" i="3" s="1"/>
  <c r="D4692" i="3"/>
  <c r="A4692" i="3"/>
  <c r="G4691" i="3"/>
  <c r="H4691" i="3" s="1"/>
  <c r="D4691" i="3"/>
  <c r="A4691" i="3"/>
  <c r="G4690" i="3"/>
  <c r="H4690" i="3" s="1"/>
  <c r="D4690" i="3"/>
  <c r="A4690" i="3"/>
  <c r="G4689" i="3"/>
  <c r="H4689" i="3" s="1"/>
  <c r="D4689" i="3"/>
  <c r="A4689" i="3"/>
  <c r="G4688" i="3"/>
  <c r="H4688" i="3" s="1"/>
  <c r="D4688" i="3"/>
  <c r="A4688" i="3"/>
  <c r="G4687" i="3"/>
  <c r="H4687" i="3" s="1"/>
  <c r="D4687" i="3"/>
  <c r="A4687" i="3"/>
  <c r="G4686" i="3"/>
  <c r="H4686" i="3" s="1"/>
  <c r="D4686" i="3"/>
  <c r="A4686" i="3"/>
  <c r="G4685" i="3"/>
  <c r="H4685" i="3" s="1"/>
  <c r="D4685" i="3"/>
  <c r="A4685" i="3"/>
  <c r="G4684" i="3"/>
  <c r="H4684" i="3" s="1"/>
  <c r="D4684" i="3"/>
  <c r="A4684" i="3"/>
  <c r="G4683" i="3"/>
  <c r="H4683" i="3" s="1"/>
  <c r="D4683" i="3"/>
  <c r="A4683" i="3"/>
  <c r="G4682" i="3"/>
  <c r="H4682" i="3" s="1"/>
  <c r="D4682" i="3"/>
  <c r="A4682" i="3"/>
  <c r="G4681" i="3"/>
  <c r="H4681" i="3" s="1"/>
  <c r="D4681" i="3"/>
  <c r="A4681" i="3"/>
  <c r="G4680" i="3"/>
  <c r="H4680" i="3" s="1"/>
  <c r="D4680" i="3"/>
  <c r="A4680" i="3"/>
  <c r="G4679" i="3"/>
  <c r="H4679" i="3" s="1"/>
  <c r="D4679" i="3"/>
  <c r="A4679" i="3"/>
  <c r="G4678" i="3"/>
  <c r="H4678" i="3" s="1"/>
  <c r="D4678" i="3"/>
  <c r="A4678" i="3"/>
  <c r="G4677" i="3"/>
  <c r="H4677" i="3" s="1"/>
  <c r="D4677" i="3"/>
  <c r="A4677" i="3"/>
  <c r="G4676" i="3"/>
  <c r="H4676" i="3" s="1"/>
  <c r="D4676" i="3"/>
  <c r="A4676" i="3"/>
  <c r="G4675" i="3"/>
  <c r="H4675" i="3" s="1"/>
  <c r="D4675" i="3"/>
  <c r="A4675" i="3"/>
  <c r="G4674" i="3"/>
  <c r="H4674" i="3" s="1"/>
  <c r="D4674" i="3"/>
  <c r="A4674" i="3"/>
  <c r="G4673" i="3"/>
  <c r="H4673" i="3" s="1"/>
  <c r="D4673" i="3"/>
  <c r="A4673" i="3"/>
  <c r="G4672" i="3"/>
  <c r="H4672" i="3" s="1"/>
  <c r="D4672" i="3"/>
  <c r="A4672" i="3"/>
  <c r="G4671" i="3"/>
  <c r="H4671" i="3" s="1"/>
  <c r="D4671" i="3"/>
  <c r="A4671" i="3"/>
  <c r="G4670" i="3"/>
  <c r="H4670" i="3" s="1"/>
  <c r="D4670" i="3"/>
  <c r="A4670" i="3"/>
  <c r="G4669" i="3"/>
  <c r="H4669" i="3" s="1"/>
  <c r="D4669" i="3"/>
  <c r="A4669" i="3"/>
  <c r="G4668" i="3"/>
  <c r="H4668" i="3" s="1"/>
  <c r="D4668" i="3"/>
  <c r="A4668" i="3"/>
  <c r="G4667" i="3"/>
  <c r="H4667" i="3" s="1"/>
  <c r="D4667" i="3"/>
  <c r="A4667" i="3"/>
  <c r="G4666" i="3"/>
  <c r="H4666" i="3" s="1"/>
  <c r="D4666" i="3"/>
  <c r="A4666" i="3"/>
  <c r="G4665" i="3"/>
  <c r="H4665" i="3" s="1"/>
  <c r="D4665" i="3"/>
  <c r="A4665" i="3"/>
  <c r="G4664" i="3"/>
  <c r="H4664" i="3" s="1"/>
  <c r="D4664" i="3"/>
  <c r="A4664" i="3"/>
  <c r="G4663" i="3"/>
  <c r="H4663" i="3" s="1"/>
  <c r="D4663" i="3"/>
  <c r="A4663" i="3"/>
  <c r="G4662" i="3"/>
  <c r="H4662" i="3" s="1"/>
  <c r="D4662" i="3"/>
  <c r="A4662" i="3"/>
  <c r="G4661" i="3"/>
  <c r="H4661" i="3" s="1"/>
  <c r="D4661" i="3"/>
  <c r="A4661" i="3"/>
  <c r="G4660" i="3"/>
  <c r="H4660" i="3" s="1"/>
  <c r="D4660" i="3"/>
  <c r="A4660" i="3"/>
  <c r="G4659" i="3"/>
  <c r="H4659" i="3" s="1"/>
  <c r="D4659" i="3"/>
  <c r="A4659" i="3"/>
  <c r="G4658" i="3"/>
  <c r="H4658" i="3" s="1"/>
  <c r="D4658" i="3"/>
  <c r="A4658" i="3"/>
  <c r="G4657" i="3"/>
  <c r="H4657" i="3" s="1"/>
  <c r="D4657" i="3"/>
  <c r="A4657" i="3"/>
  <c r="G4656" i="3"/>
  <c r="H4656" i="3" s="1"/>
  <c r="D4656" i="3"/>
  <c r="A4656" i="3"/>
  <c r="G4655" i="3"/>
  <c r="H4655" i="3" s="1"/>
  <c r="D4655" i="3"/>
  <c r="A4655" i="3"/>
  <c r="G4654" i="3"/>
  <c r="H4654" i="3" s="1"/>
  <c r="D4654" i="3"/>
  <c r="A4654" i="3"/>
  <c r="G4653" i="3"/>
  <c r="H4653" i="3" s="1"/>
  <c r="D4653" i="3"/>
  <c r="A4653" i="3"/>
  <c r="G4652" i="3"/>
  <c r="H4652" i="3" s="1"/>
  <c r="D4652" i="3"/>
  <c r="A4652" i="3"/>
  <c r="G4651" i="3"/>
  <c r="H4651" i="3" s="1"/>
  <c r="D4651" i="3"/>
  <c r="A4651" i="3"/>
  <c r="G4650" i="3"/>
  <c r="H4650" i="3" s="1"/>
  <c r="D4650" i="3"/>
  <c r="A4650" i="3"/>
  <c r="G4649" i="3"/>
  <c r="H4649" i="3" s="1"/>
  <c r="D4649" i="3"/>
  <c r="A4649" i="3"/>
  <c r="G4648" i="3"/>
  <c r="H4648" i="3" s="1"/>
  <c r="D4648" i="3"/>
  <c r="A4648" i="3"/>
  <c r="G4647" i="3"/>
  <c r="H4647" i="3" s="1"/>
  <c r="D4647" i="3"/>
  <c r="A4647" i="3"/>
  <c r="G4646" i="3"/>
  <c r="H4646" i="3" s="1"/>
  <c r="D4646" i="3"/>
  <c r="A4646" i="3"/>
  <c r="G4645" i="3"/>
  <c r="H4645" i="3" s="1"/>
  <c r="D4645" i="3"/>
  <c r="A4645" i="3"/>
  <c r="G4644" i="3"/>
  <c r="H4644" i="3" s="1"/>
  <c r="D4644" i="3"/>
  <c r="A4644" i="3"/>
  <c r="G4643" i="3"/>
  <c r="H4643" i="3" s="1"/>
  <c r="D4643" i="3"/>
  <c r="A4643" i="3"/>
  <c r="G4642" i="3"/>
  <c r="H4642" i="3" s="1"/>
  <c r="D4642" i="3"/>
  <c r="A4642" i="3"/>
  <c r="G4641" i="3"/>
  <c r="H4641" i="3" s="1"/>
  <c r="D4641" i="3"/>
  <c r="A4641" i="3"/>
  <c r="G4640" i="3"/>
  <c r="H4640" i="3" s="1"/>
  <c r="D4640" i="3"/>
  <c r="A4640" i="3"/>
  <c r="G4639" i="3"/>
  <c r="H4639" i="3" s="1"/>
  <c r="D4639" i="3"/>
  <c r="A4639" i="3"/>
  <c r="G4638" i="3"/>
  <c r="H4638" i="3" s="1"/>
  <c r="D4638" i="3"/>
  <c r="A4638" i="3"/>
  <c r="G4637" i="3"/>
  <c r="H4637" i="3" s="1"/>
  <c r="D4637" i="3"/>
  <c r="A4637" i="3"/>
  <c r="G4636" i="3"/>
  <c r="H4636" i="3" s="1"/>
  <c r="D4636" i="3"/>
  <c r="A4636" i="3"/>
  <c r="G4635" i="3"/>
  <c r="H4635" i="3" s="1"/>
  <c r="D4635" i="3"/>
  <c r="A4635" i="3"/>
  <c r="G4634" i="3"/>
  <c r="H4634" i="3" s="1"/>
  <c r="D4634" i="3"/>
  <c r="A4634" i="3"/>
  <c r="G4633" i="3"/>
  <c r="H4633" i="3" s="1"/>
  <c r="D4633" i="3"/>
  <c r="A4633" i="3"/>
  <c r="G4632" i="3"/>
  <c r="H4632" i="3" s="1"/>
  <c r="D4632" i="3"/>
  <c r="A4632" i="3"/>
  <c r="G4631" i="3"/>
  <c r="H4631" i="3" s="1"/>
  <c r="D4631" i="3"/>
  <c r="A4631" i="3"/>
  <c r="G4630" i="3"/>
  <c r="H4630" i="3" s="1"/>
  <c r="D4630" i="3"/>
  <c r="A4630" i="3"/>
  <c r="G4629" i="3"/>
  <c r="H4629" i="3" s="1"/>
  <c r="D4629" i="3"/>
  <c r="A4629" i="3"/>
  <c r="G4628" i="3"/>
  <c r="H4628" i="3" s="1"/>
  <c r="D4628" i="3"/>
  <c r="A4628" i="3"/>
  <c r="G4627" i="3"/>
  <c r="H4627" i="3" s="1"/>
  <c r="D4627" i="3"/>
  <c r="A4627" i="3"/>
  <c r="G4626" i="3"/>
  <c r="H4626" i="3" s="1"/>
  <c r="D4626" i="3"/>
  <c r="A4626" i="3"/>
  <c r="G4625" i="3"/>
  <c r="H4625" i="3" s="1"/>
  <c r="D4625" i="3"/>
  <c r="A4625" i="3"/>
  <c r="G4624" i="3"/>
  <c r="H4624" i="3" s="1"/>
  <c r="D4624" i="3"/>
  <c r="A4624" i="3"/>
  <c r="G4623" i="3"/>
  <c r="H4623" i="3" s="1"/>
  <c r="D4623" i="3"/>
  <c r="A4623" i="3"/>
  <c r="G4622" i="3"/>
  <c r="H4622" i="3" s="1"/>
  <c r="D4622" i="3"/>
  <c r="A4622" i="3"/>
  <c r="G4621" i="3"/>
  <c r="H4621" i="3" s="1"/>
  <c r="D4621" i="3"/>
  <c r="A4621" i="3"/>
  <c r="G4620" i="3"/>
  <c r="H4620" i="3" s="1"/>
  <c r="D4620" i="3"/>
  <c r="A4620" i="3"/>
  <c r="G4619" i="3"/>
  <c r="H4619" i="3" s="1"/>
  <c r="D4619" i="3"/>
  <c r="A4619" i="3"/>
  <c r="G4618" i="3"/>
  <c r="H4618" i="3" s="1"/>
  <c r="D4618" i="3"/>
  <c r="A4618" i="3"/>
  <c r="G4617" i="3"/>
  <c r="H4617" i="3" s="1"/>
  <c r="D4617" i="3"/>
  <c r="A4617" i="3"/>
  <c r="G4616" i="3"/>
  <c r="H4616" i="3" s="1"/>
  <c r="D4616" i="3"/>
  <c r="A4616" i="3"/>
  <c r="G4615" i="3"/>
  <c r="H4615" i="3" s="1"/>
  <c r="D4615" i="3"/>
  <c r="A4615" i="3"/>
  <c r="G4614" i="3"/>
  <c r="H4614" i="3" s="1"/>
  <c r="D4614" i="3"/>
  <c r="A4614" i="3"/>
  <c r="G4613" i="3"/>
  <c r="H4613" i="3" s="1"/>
  <c r="D4613" i="3"/>
  <c r="A4613" i="3"/>
  <c r="G4612" i="3"/>
  <c r="H4612" i="3" s="1"/>
  <c r="D4612" i="3"/>
  <c r="A4612" i="3"/>
  <c r="G4611" i="3"/>
  <c r="H4611" i="3" s="1"/>
  <c r="D4611" i="3"/>
  <c r="A4611" i="3"/>
  <c r="G4610" i="3"/>
  <c r="H4610" i="3" s="1"/>
  <c r="D4610" i="3"/>
  <c r="A4610" i="3"/>
  <c r="G4609" i="3"/>
  <c r="H4609" i="3" s="1"/>
  <c r="D4609" i="3"/>
  <c r="A4609" i="3"/>
  <c r="G4608" i="3"/>
  <c r="H4608" i="3" s="1"/>
  <c r="D4608" i="3"/>
  <c r="A4608" i="3"/>
  <c r="G4607" i="3"/>
  <c r="H4607" i="3" s="1"/>
  <c r="D4607" i="3"/>
  <c r="A4607" i="3"/>
  <c r="G4606" i="3"/>
  <c r="H4606" i="3" s="1"/>
  <c r="D4606" i="3"/>
  <c r="A4606" i="3"/>
  <c r="G4605" i="3"/>
  <c r="H4605" i="3" s="1"/>
  <c r="D4605" i="3"/>
  <c r="A4605" i="3"/>
  <c r="G4604" i="3"/>
  <c r="H4604" i="3" s="1"/>
  <c r="D4604" i="3"/>
  <c r="A4604" i="3"/>
  <c r="G4603" i="3"/>
  <c r="H4603" i="3" s="1"/>
  <c r="D4603" i="3"/>
  <c r="A4603" i="3"/>
  <c r="G4602" i="3"/>
  <c r="H4602" i="3" s="1"/>
  <c r="D4602" i="3"/>
  <c r="A4602" i="3"/>
  <c r="G4601" i="3"/>
  <c r="H4601" i="3" s="1"/>
  <c r="D4601" i="3"/>
  <c r="A4601" i="3"/>
  <c r="G4600" i="3"/>
  <c r="H4600" i="3" s="1"/>
  <c r="D4600" i="3"/>
  <c r="A4600" i="3"/>
  <c r="G4599" i="3"/>
  <c r="H4599" i="3" s="1"/>
  <c r="D4599" i="3"/>
  <c r="A4599" i="3"/>
  <c r="G4598" i="3"/>
  <c r="H4598" i="3" s="1"/>
  <c r="D4598" i="3"/>
  <c r="A4598" i="3"/>
  <c r="G4597" i="3"/>
  <c r="H4597" i="3" s="1"/>
  <c r="D4597" i="3"/>
  <c r="A4597" i="3"/>
  <c r="G4596" i="3"/>
  <c r="H4596" i="3" s="1"/>
  <c r="D4596" i="3"/>
  <c r="A4596" i="3"/>
  <c r="G4595" i="3"/>
  <c r="H4595" i="3" s="1"/>
  <c r="D4595" i="3"/>
  <c r="A4595" i="3"/>
  <c r="G4594" i="3"/>
  <c r="H4594" i="3" s="1"/>
  <c r="D4594" i="3"/>
  <c r="A4594" i="3"/>
  <c r="G4593" i="3"/>
  <c r="H4593" i="3" s="1"/>
  <c r="D4593" i="3"/>
  <c r="A4593" i="3"/>
  <c r="G4592" i="3"/>
  <c r="H4592" i="3" s="1"/>
  <c r="D4592" i="3"/>
  <c r="A4592" i="3"/>
  <c r="G4591" i="3"/>
  <c r="H4591" i="3" s="1"/>
  <c r="D4591" i="3"/>
  <c r="A4591" i="3"/>
  <c r="G4590" i="3"/>
  <c r="H4590" i="3" s="1"/>
  <c r="D4590" i="3"/>
  <c r="A4590" i="3"/>
  <c r="G4589" i="3"/>
  <c r="H4589" i="3" s="1"/>
  <c r="D4589" i="3"/>
  <c r="A4589" i="3"/>
  <c r="G4588" i="3"/>
  <c r="H4588" i="3" s="1"/>
  <c r="D4588" i="3"/>
  <c r="A4588" i="3"/>
  <c r="G4587" i="3"/>
  <c r="H4587" i="3" s="1"/>
  <c r="D4587" i="3"/>
  <c r="A4587" i="3"/>
  <c r="G4586" i="3"/>
  <c r="H4586" i="3" s="1"/>
  <c r="D4586" i="3"/>
  <c r="A4586" i="3"/>
  <c r="G4585" i="3"/>
  <c r="H4585" i="3" s="1"/>
  <c r="D4585" i="3"/>
  <c r="A4585" i="3"/>
  <c r="G4584" i="3"/>
  <c r="H4584" i="3" s="1"/>
  <c r="D4584" i="3"/>
  <c r="A4584" i="3"/>
  <c r="G4583" i="3"/>
  <c r="H4583" i="3" s="1"/>
  <c r="D4583" i="3"/>
  <c r="A4583" i="3"/>
  <c r="G4582" i="3"/>
  <c r="H4582" i="3" s="1"/>
  <c r="D4582" i="3"/>
  <c r="A4582" i="3"/>
  <c r="G4581" i="3"/>
  <c r="H4581" i="3" s="1"/>
  <c r="D4581" i="3"/>
  <c r="A4581" i="3"/>
  <c r="G4580" i="3"/>
  <c r="H4580" i="3" s="1"/>
  <c r="D4580" i="3"/>
  <c r="A4580" i="3"/>
  <c r="G4579" i="3"/>
  <c r="H4579" i="3" s="1"/>
  <c r="D4579" i="3"/>
  <c r="A4579" i="3"/>
  <c r="G4578" i="3"/>
  <c r="H4578" i="3" s="1"/>
  <c r="D4578" i="3"/>
  <c r="A4578" i="3"/>
  <c r="G4577" i="3"/>
  <c r="H4577" i="3" s="1"/>
  <c r="D4577" i="3"/>
  <c r="A4577" i="3"/>
  <c r="G4576" i="3"/>
  <c r="H4576" i="3" s="1"/>
  <c r="D4576" i="3"/>
  <c r="A4576" i="3"/>
  <c r="G4575" i="3"/>
  <c r="H4575" i="3" s="1"/>
  <c r="D4575" i="3"/>
  <c r="A4575" i="3"/>
  <c r="G4574" i="3"/>
  <c r="H4574" i="3" s="1"/>
  <c r="D4574" i="3"/>
  <c r="A4574" i="3"/>
  <c r="G4573" i="3"/>
  <c r="H4573" i="3" s="1"/>
  <c r="D4573" i="3"/>
  <c r="A4573" i="3"/>
  <c r="G4572" i="3"/>
  <c r="H4572" i="3" s="1"/>
  <c r="D4572" i="3"/>
  <c r="A4572" i="3"/>
  <c r="G4571" i="3"/>
  <c r="H4571" i="3" s="1"/>
  <c r="D4571" i="3"/>
  <c r="A4571" i="3"/>
  <c r="G4570" i="3"/>
  <c r="H4570" i="3" s="1"/>
  <c r="D4570" i="3"/>
  <c r="A4570" i="3"/>
  <c r="G4569" i="3"/>
  <c r="H4569" i="3" s="1"/>
  <c r="D4569" i="3"/>
  <c r="A4569" i="3"/>
  <c r="G4568" i="3"/>
  <c r="H4568" i="3" s="1"/>
  <c r="D4568" i="3"/>
  <c r="A4568" i="3"/>
  <c r="G4567" i="3"/>
  <c r="H4567" i="3" s="1"/>
  <c r="D4567" i="3"/>
  <c r="A4567" i="3"/>
  <c r="G4566" i="3"/>
  <c r="H4566" i="3" s="1"/>
  <c r="D4566" i="3"/>
  <c r="A4566" i="3"/>
  <c r="G4565" i="3"/>
  <c r="H4565" i="3" s="1"/>
  <c r="D4565" i="3"/>
  <c r="A4565" i="3"/>
  <c r="G4564" i="3"/>
  <c r="H4564" i="3" s="1"/>
  <c r="D4564" i="3"/>
  <c r="A4564" i="3"/>
  <c r="G4563" i="3"/>
  <c r="H4563" i="3" s="1"/>
  <c r="D4563" i="3"/>
  <c r="A4563" i="3"/>
  <c r="G4562" i="3"/>
  <c r="H4562" i="3" s="1"/>
  <c r="D4562" i="3"/>
  <c r="A4562" i="3"/>
  <c r="G4561" i="3"/>
  <c r="H4561" i="3" s="1"/>
  <c r="D4561" i="3"/>
  <c r="A4561" i="3"/>
  <c r="G4560" i="3"/>
  <c r="H4560" i="3" s="1"/>
  <c r="D4560" i="3"/>
  <c r="A4560" i="3"/>
  <c r="G4559" i="3"/>
  <c r="H4559" i="3" s="1"/>
  <c r="D4559" i="3"/>
  <c r="A4559" i="3"/>
  <c r="G4558" i="3"/>
  <c r="H4558" i="3" s="1"/>
  <c r="D4558" i="3"/>
  <c r="A4558" i="3"/>
  <c r="G4557" i="3"/>
  <c r="H4557" i="3" s="1"/>
  <c r="D4557" i="3"/>
  <c r="A4557" i="3"/>
  <c r="G4556" i="3"/>
  <c r="H4556" i="3" s="1"/>
  <c r="D4556" i="3"/>
  <c r="A4556" i="3"/>
  <c r="G4555" i="3"/>
  <c r="H4555" i="3" s="1"/>
  <c r="D4555" i="3"/>
  <c r="A4555" i="3"/>
  <c r="G4554" i="3"/>
  <c r="H4554" i="3" s="1"/>
  <c r="D4554" i="3"/>
  <c r="A4554" i="3"/>
  <c r="G4553" i="3"/>
  <c r="H4553" i="3" s="1"/>
  <c r="D4553" i="3"/>
  <c r="A4553" i="3"/>
  <c r="G4552" i="3"/>
  <c r="H4552" i="3" s="1"/>
  <c r="D4552" i="3"/>
  <c r="A4552" i="3"/>
  <c r="G4551" i="3"/>
  <c r="H4551" i="3" s="1"/>
  <c r="D4551" i="3"/>
  <c r="A4551" i="3"/>
  <c r="G4550" i="3"/>
  <c r="H4550" i="3" s="1"/>
  <c r="D4550" i="3"/>
  <c r="A4550" i="3"/>
  <c r="G4549" i="3"/>
  <c r="H4549" i="3" s="1"/>
  <c r="D4549" i="3"/>
  <c r="A4549" i="3"/>
  <c r="G4548" i="3"/>
  <c r="H4548" i="3" s="1"/>
  <c r="D4548" i="3"/>
  <c r="A4548" i="3"/>
  <c r="G4547" i="3"/>
  <c r="H4547" i="3" s="1"/>
  <c r="D4547" i="3"/>
  <c r="A4547" i="3"/>
  <c r="G4546" i="3"/>
  <c r="H4546" i="3" s="1"/>
  <c r="D4546" i="3"/>
  <c r="A4546" i="3"/>
  <c r="G4545" i="3"/>
  <c r="H4545" i="3" s="1"/>
  <c r="D4545" i="3"/>
  <c r="A4545" i="3"/>
  <c r="G4544" i="3"/>
  <c r="H4544" i="3" s="1"/>
  <c r="D4544" i="3"/>
  <c r="A4544" i="3"/>
  <c r="G4543" i="3"/>
  <c r="H4543" i="3" s="1"/>
  <c r="D4543" i="3"/>
  <c r="A4543" i="3"/>
  <c r="G4542" i="3"/>
  <c r="H4542" i="3" s="1"/>
  <c r="D4542" i="3"/>
  <c r="A4542" i="3"/>
  <c r="G4541" i="3"/>
  <c r="H4541" i="3" s="1"/>
  <c r="D4541" i="3"/>
  <c r="A4541" i="3"/>
  <c r="G4540" i="3"/>
  <c r="H4540" i="3" s="1"/>
  <c r="D4540" i="3"/>
  <c r="A4540" i="3"/>
  <c r="G4539" i="3"/>
  <c r="H4539" i="3" s="1"/>
  <c r="D4539" i="3"/>
  <c r="A4539" i="3"/>
  <c r="G4538" i="3"/>
  <c r="H4538" i="3" s="1"/>
  <c r="D4538" i="3"/>
  <c r="A4538" i="3"/>
  <c r="G4537" i="3"/>
  <c r="H4537" i="3" s="1"/>
  <c r="D4537" i="3"/>
  <c r="A4537" i="3"/>
  <c r="G4536" i="3"/>
  <c r="H4536" i="3" s="1"/>
  <c r="D4536" i="3"/>
  <c r="A4536" i="3"/>
  <c r="G4535" i="3"/>
  <c r="H4535" i="3" s="1"/>
  <c r="D4535" i="3"/>
  <c r="A4535" i="3"/>
  <c r="G4534" i="3"/>
  <c r="H4534" i="3" s="1"/>
  <c r="D4534" i="3"/>
  <c r="A4534" i="3"/>
  <c r="G4533" i="3"/>
  <c r="H4533" i="3" s="1"/>
  <c r="D4533" i="3"/>
  <c r="A4533" i="3"/>
  <c r="G4532" i="3"/>
  <c r="H4532" i="3" s="1"/>
  <c r="D4532" i="3"/>
  <c r="A4532" i="3"/>
  <c r="G4531" i="3"/>
  <c r="H4531" i="3" s="1"/>
  <c r="D4531" i="3"/>
  <c r="A4531" i="3"/>
  <c r="G4530" i="3"/>
  <c r="H4530" i="3" s="1"/>
  <c r="D4530" i="3"/>
  <c r="A4530" i="3"/>
  <c r="G4529" i="3"/>
  <c r="H4529" i="3" s="1"/>
  <c r="D4529" i="3"/>
  <c r="A4529" i="3"/>
  <c r="G4528" i="3"/>
  <c r="H4528" i="3" s="1"/>
  <c r="D4528" i="3"/>
  <c r="A4528" i="3"/>
  <c r="G4527" i="3"/>
  <c r="H4527" i="3" s="1"/>
  <c r="D4527" i="3"/>
  <c r="A4527" i="3"/>
  <c r="G4526" i="3"/>
  <c r="H4526" i="3" s="1"/>
  <c r="D4526" i="3"/>
  <c r="A4526" i="3"/>
  <c r="G4525" i="3"/>
  <c r="H4525" i="3" s="1"/>
  <c r="D4525" i="3"/>
  <c r="A4525" i="3"/>
  <c r="G4524" i="3"/>
  <c r="H4524" i="3" s="1"/>
  <c r="D4524" i="3"/>
  <c r="A4524" i="3"/>
  <c r="G4523" i="3"/>
  <c r="H4523" i="3" s="1"/>
  <c r="D4523" i="3"/>
  <c r="A4523" i="3"/>
  <c r="G4522" i="3"/>
  <c r="H4522" i="3" s="1"/>
  <c r="D4522" i="3"/>
  <c r="A4522" i="3"/>
  <c r="G4521" i="3"/>
  <c r="H4521" i="3" s="1"/>
  <c r="D4521" i="3"/>
  <c r="A4521" i="3"/>
  <c r="G4520" i="3"/>
  <c r="H4520" i="3" s="1"/>
  <c r="D4520" i="3"/>
  <c r="A4520" i="3"/>
  <c r="G4519" i="3"/>
  <c r="H4519" i="3" s="1"/>
  <c r="D4519" i="3"/>
  <c r="A4519" i="3"/>
  <c r="G4518" i="3"/>
  <c r="H4518" i="3" s="1"/>
  <c r="D4518" i="3"/>
  <c r="A4518" i="3"/>
  <c r="G4517" i="3"/>
  <c r="H4517" i="3" s="1"/>
  <c r="D4517" i="3"/>
  <c r="A4517" i="3"/>
  <c r="G4516" i="3"/>
  <c r="H4516" i="3" s="1"/>
  <c r="D4516" i="3"/>
  <c r="A4516" i="3"/>
  <c r="G4515" i="3"/>
  <c r="H4515" i="3" s="1"/>
  <c r="D4515" i="3"/>
  <c r="A4515" i="3"/>
  <c r="G4514" i="3"/>
  <c r="H4514" i="3" s="1"/>
  <c r="D4514" i="3"/>
  <c r="A4514" i="3"/>
  <c r="G4513" i="3"/>
  <c r="H4513" i="3" s="1"/>
  <c r="D4513" i="3"/>
  <c r="A4513" i="3"/>
  <c r="G4512" i="3"/>
  <c r="H4512" i="3" s="1"/>
  <c r="D4512" i="3"/>
  <c r="A4512" i="3"/>
  <c r="G4511" i="3"/>
  <c r="H4511" i="3" s="1"/>
  <c r="D4511" i="3"/>
  <c r="A4511" i="3"/>
  <c r="G4510" i="3"/>
  <c r="H4510" i="3" s="1"/>
  <c r="D4510" i="3"/>
  <c r="A4510" i="3"/>
  <c r="G4509" i="3"/>
  <c r="H4509" i="3" s="1"/>
  <c r="D4509" i="3"/>
  <c r="A4509" i="3"/>
  <c r="G4508" i="3"/>
  <c r="H4508" i="3" s="1"/>
  <c r="D4508" i="3"/>
  <c r="A4508" i="3"/>
  <c r="G4507" i="3"/>
  <c r="H4507" i="3" s="1"/>
  <c r="D4507" i="3"/>
  <c r="A4507" i="3"/>
  <c r="G4506" i="3"/>
  <c r="H4506" i="3" s="1"/>
  <c r="D4506" i="3"/>
  <c r="A4506" i="3"/>
  <c r="G4505" i="3"/>
  <c r="H4505" i="3" s="1"/>
  <c r="D4505" i="3"/>
  <c r="A4505" i="3"/>
  <c r="G4504" i="3"/>
  <c r="H4504" i="3" s="1"/>
  <c r="D4504" i="3"/>
  <c r="A4504" i="3"/>
  <c r="G4503" i="3"/>
  <c r="H4503" i="3" s="1"/>
  <c r="D4503" i="3"/>
  <c r="A4503" i="3"/>
  <c r="G4502" i="3"/>
  <c r="H4502" i="3" s="1"/>
  <c r="D4502" i="3"/>
  <c r="A4502" i="3"/>
  <c r="G4501" i="3"/>
  <c r="H4501" i="3" s="1"/>
  <c r="D4501" i="3"/>
  <c r="A4501" i="3"/>
  <c r="G4500" i="3"/>
  <c r="H4500" i="3" s="1"/>
  <c r="D4500" i="3"/>
  <c r="A4500" i="3"/>
  <c r="G4499" i="3"/>
  <c r="H4499" i="3" s="1"/>
  <c r="D4499" i="3"/>
  <c r="A4499" i="3"/>
  <c r="G4498" i="3"/>
  <c r="H4498" i="3" s="1"/>
  <c r="D4498" i="3"/>
  <c r="A4498" i="3"/>
  <c r="G4497" i="3"/>
  <c r="H4497" i="3" s="1"/>
  <c r="D4497" i="3"/>
  <c r="A4497" i="3"/>
  <c r="G4496" i="3"/>
  <c r="H4496" i="3" s="1"/>
  <c r="D4496" i="3"/>
  <c r="A4496" i="3"/>
  <c r="G4495" i="3"/>
  <c r="H4495" i="3" s="1"/>
  <c r="D4495" i="3"/>
  <c r="A4495" i="3"/>
  <c r="G4494" i="3"/>
  <c r="H4494" i="3" s="1"/>
  <c r="D4494" i="3"/>
  <c r="A4494" i="3"/>
  <c r="G4493" i="3"/>
  <c r="H4493" i="3" s="1"/>
  <c r="D4493" i="3"/>
  <c r="A4493" i="3"/>
  <c r="G4492" i="3"/>
  <c r="H4492" i="3" s="1"/>
  <c r="D4492" i="3"/>
  <c r="A4492" i="3"/>
  <c r="G4491" i="3"/>
  <c r="H4491" i="3" s="1"/>
  <c r="D4491" i="3"/>
  <c r="A4491" i="3"/>
  <c r="G4490" i="3"/>
  <c r="H4490" i="3" s="1"/>
  <c r="D4490" i="3"/>
  <c r="A4490" i="3"/>
  <c r="G4489" i="3"/>
  <c r="H4489" i="3" s="1"/>
  <c r="D4489" i="3"/>
  <c r="A4489" i="3"/>
  <c r="G4488" i="3"/>
  <c r="H4488" i="3" s="1"/>
  <c r="D4488" i="3"/>
  <c r="A4488" i="3"/>
  <c r="G4487" i="3"/>
  <c r="H4487" i="3" s="1"/>
  <c r="D4487" i="3"/>
  <c r="A4487" i="3"/>
  <c r="G4486" i="3"/>
  <c r="H4486" i="3" s="1"/>
  <c r="D4486" i="3"/>
  <c r="A4486" i="3"/>
  <c r="G4485" i="3"/>
  <c r="H4485" i="3" s="1"/>
  <c r="D4485" i="3"/>
  <c r="A4485" i="3"/>
  <c r="G4484" i="3"/>
  <c r="H4484" i="3" s="1"/>
  <c r="D4484" i="3"/>
  <c r="A4484" i="3"/>
  <c r="G4483" i="3"/>
  <c r="H4483" i="3" s="1"/>
  <c r="D4483" i="3"/>
  <c r="A4483" i="3"/>
  <c r="G4482" i="3"/>
  <c r="H4482" i="3" s="1"/>
  <c r="D4482" i="3"/>
  <c r="A4482" i="3"/>
  <c r="G4481" i="3"/>
  <c r="H4481" i="3" s="1"/>
  <c r="D4481" i="3"/>
  <c r="A4481" i="3"/>
  <c r="G4480" i="3"/>
  <c r="H4480" i="3" s="1"/>
  <c r="D4480" i="3"/>
  <c r="A4480" i="3"/>
  <c r="G4479" i="3"/>
  <c r="H4479" i="3" s="1"/>
  <c r="D4479" i="3"/>
  <c r="A4479" i="3"/>
  <c r="G4478" i="3"/>
  <c r="H4478" i="3" s="1"/>
  <c r="D4478" i="3"/>
  <c r="A4478" i="3"/>
  <c r="G4477" i="3"/>
  <c r="H4477" i="3" s="1"/>
  <c r="D4477" i="3"/>
  <c r="A4477" i="3"/>
  <c r="G4476" i="3"/>
  <c r="H4476" i="3" s="1"/>
  <c r="D4476" i="3"/>
  <c r="A4476" i="3"/>
  <c r="G4475" i="3"/>
  <c r="H4475" i="3" s="1"/>
  <c r="D4475" i="3"/>
  <c r="A4475" i="3"/>
  <c r="G4474" i="3"/>
  <c r="H4474" i="3" s="1"/>
  <c r="D4474" i="3"/>
  <c r="A4474" i="3"/>
  <c r="G4473" i="3"/>
  <c r="H4473" i="3" s="1"/>
  <c r="D4473" i="3"/>
  <c r="A4473" i="3"/>
  <c r="G4472" i="3"/>
  <c r="H4472" i="3" s="1"/>
  <c r="D4472" i="3"/>
  <c r="A4472" i="3"/>
  <c r="G4471" i="3"/>
  <c r="H4471" i="3" s="1"/>
  <c r="D4471" i="3"/>
  <c r="A4471" i="3"/>
  <c r="G4470" i="3"/>
  <c r="H4470" i="3" s="1"/>
  <c r="D4470" i="3"/>
  <c r="A4470" i="3"/>
  <c r="G4469" i="3"/>
  <c r="H4469" i="3" s="1"/>
  <c r="D4469" i="3"/>
  <c r="A4469" i="3"/>
  <c r="G4468" i="3"/>
  <c r="H4468" i="3" s="1"/>
  <c r="D4468" i="3"/>
  <c r="A4468" i="3"/>
  <c r="G4467" i="3"/>
  <c r="H4467" i="3" s="1"/>
  <c r="D4467" i="3"/>
  <c r="A4467" i="3"/>
  <c r="G4466" i="3"/>
  <c r="H4466" i="3" s="1"/>
  <c r="D4466" i="3"/>
  <c r="A4466" i="3"/>
  <c r="G4465" i="3"/>
  <c r="H4465" i="3" s="1"/>
  <c r="D4465" i="3"/>
  <c r="A4465" i="3"/>
  <c r="G4464" i="3"/>
  <c r="H4464" i="3" s="1"/>
  <c r="D4464" i="3"/>
  <c r="A4464" i="3"/>
  <c r="G4463" i="3"/>
  <c r="H4463" i="3" s="1"/>
  <c r="D4463" i="3"/>
  <c r="A4463" i="3"/>
  <c r="G4462" i="3"/>
  <c r="H4462" i="3" s="1"/>
  <c r="D4462" i="3"/>
  <c r="A4462" i="3"/>
  <c r="G4461" i="3"/>
  <c r="H4461" i="3" s="1"/>
  <c r="D4461" i="3"/>
  <c r="A4461" i="3"/>
  <c r="G4460" i="3"/>
  <c r="H4460" i="3" s="1"/>
  <c r="D4460" i="3"/>
  <c r="A4460" i="3"/>
  <c r="G4459" i="3"/>
  <c r="H4459" i="3" s="1"/>
  <c r="D4459" i="3"/>
  <c r="A4459" i="3"/>
  <c r="G4458" i="3"/>
  <c r="H4458" i="3" s="1"/>
  <c r="D4458" i="3"/>
  <c r="A4458" i="3"/>
  <c r="G4457" i="3"/>
  <c r="H4457" i="3" s="1"/>
  <c r="D4457" i="3"/>
  <c r="A4457" i="3"/>
  <c r="G4456" i="3"/>
  <c r="H4456" i="3" s="1"/>
  <c r="D4456" i="3"/>
  <c r="A4456" i="3"/>
  <c r="G4455" i="3"/>
  <c r="H4455" i="3" s="1"/>
  <c r="D4455" i="3"/>
  <c r="A4455" i="3"/>
  <c r="G4454" i="3"/>
  <c r="H4454" i="3" s="1"/>
  <c r="D4454" i="3"/>
  <c r="A4454" i="3"/>
  <c r="G4453" i="3"/>
  <c r="H4453" i="3" s="1"/>
  <c r="D4453" i="3"/>
  <c r="A4453" i="3"/>
  <c r="G4452" i="3"/>
  <c r="H4452" i="3" s="1"/>
  <c r="D4452" i="3"/>
  <c r="A4452" i="3"/>
  <c r="G4451" i="3"/>
  <c r="H4451" i="3" s="1"/>
  <c r="D4451" i="3"/>
  <c r="A4451" i="3"/>
  <c r="G4450" i="3"/>
  <c r="H4450" i="3" s="1"/>
  <c r="D4450" i="3"/>
  <c r="A4450" i="3"/>
  <c r="G4449" i="3"/>
  <c r="H4449" i="3" s="1"/>
  <c r="D4449" i="3"/>
  <c r="A4449" i="3"/>
  <c r="G4448" i="3"/>
  <c r="H4448" i="3" s="1"/>
  <c r="D4448" i="3"/>
  <c r="A4448" i="3"/>
  <c r="G4447" i="3"/>
  <c r="H4447" i="3" s="1"/>
  <c r="D4447" i="3"/>
  <c r="A4447" i="3"/>
  <c r="G4446" i="3"/>
  <c r="H4446" i="3" s="1"/>
  <c r="D4446" i="3"/>
  <c r="A4446" i="3"/>
  <c r="G4445" i="3"/>
  <c r="H4445" i="3" s="1"/>
  <c r="D4445" i="3"/>
  <c r="A4445" i="3"/>
  <c r="G4444" i="3"/>
  <c r="H4444" i="3" s="1"/>
  <c r="D4444" i="3"/>
  <c r="A4444" i="3"/>
  <c r="G4443" i="3"/>
  <c r="H4443" i="3" s="1"/>
  <c r="D4443" i="3"/>
  <c r="A4443" i="3"/>
  <c r="G4442" i="3"/>
  <c r="H4442" i="3" s="1"/>
  <c r="D4442" i="3"/>
  <c r="A4442" i="3"/>
  <c r="G4441" i="3"/>
  <c r="H4441" i="3" s="1"/>
  <c r="D4441" i="3"/>
  <c r="A4441" i="3"/>
  <c r="G4440" i="3"/>
  <c r="H4440" i="3" s="1"/>
  <c r="D4440" i="3"/>
  <c r="A4440" i="3"/>
  <c r="G4439" i="3"/>
  <c r="H4439" i="3" s="1"/>
  <c r="D4439" i="3"/>
  <c r="A4439" i="3"/>
  <c r="G4438" i="3"/>
  <c r="H4438" i="3" s="1"/>
  <c r="D4438" i="3"/>
  <c r="A4438" i="3"/>
  <c r="G4437" i="3"/>
  <c r="H4437" i="3" s="1"/>
  <c r="D4437" i="3"/>
  <c r="A4437" i="3"/>
  <c r="G4436" i="3"/>
  <c r="H4436" i="3" s="1"/>
  <c r="D4436" i="3"/>
  <c r="A4436" i="3"/>
  <c r="G4435" i="3"/>
  <c r="H4435" i="3" s="1"/>
  <c r="D4435" i="3"/>
  <c r="A4435" i="3"/>
  <c r="G4434" i="3"/>
  <c r="H4434" i="3" s="1"/>
  <c r="D4434" i="3"/>
  <c r="A4434" i="3"/>
  <c r="G4433" i="3"/>
  <c r="H4433" i="3" s="1"/>
  <c r="D4433" i="3"/>
  <c r="A4433" i="3"/>
  <c r="G4432" i="3"/>
  <c r="H4432" i="3" s="1"/>
  <c r="D4432" i="3"/>
  <c r="A4432" i="3"/>
  <c r="G4431" i="3"/>
  <c r="H4431" i="3" s="1"/>
  <c r="D4431" i="3"/>
  <c r="A4431" i="3"/>
  <c r="G4430" i="3"/>
  <c r="H4430" i="3" s="1"/>
  <c r="D4430" i="3"/>
  <c r="A4430" i="3"/>
  <c r="G4429" i="3"/>
  <c r="H4429" i="3" s="1"/>
  <c r="D4429" i="3"/>
  <c r="A4429" i="3"/>
  <c r="G4428" i="3"/>
  <c r="H4428" i="3" s="1"/>
  <c r="D4428" i="3"/>
  <c r="A4428" i="3"/>
  <c r="G4427" i="3"/>
  <c r="H4427" i="3" s="1"/>
  <c r="D4427" i="3"/>
  <c r="A4427" i="3"/>
  <c r="G4426" i="3"/>
  <c r="H4426" i="3" s="1"/>
  <c r="D4426" i="3"/>
  <c r="A4426" i="3"/>
  <c r="G4425" i="3"/>
  <c r="H4425" i="3" s="1"/>
  <c r="D4425" i="3"/>
  <c r="A4425" i="3"/>
  <c r="G4424" i="3"/>
  <c r="H4424" i="3" s="1"/>
  <c r="D4424" i="3"/>
  <c r="A4424" i="3"/>
  <c r="G4423" i="3"/>
  <c r="H4423" i="3" s="1"/>
  <c r="D4423" i="3"/>
  <c r="A4423" i="3"/>
  <c r="G4422" i="3"/>
  <c r="H4422" i="3" s="1"/>
  <c r="D4422" i="3"/>
  <c r="A4422" i="3"/>
  <c r="G4421" i="3"/>
  <c r="H4421" i="3" s="1"/>
  <c r="D4421" i="3"/>
  <c r="A4421" i="3"/>
  <c r="G4420" i="3"/>
  <c r="H4420" i="3" s="1"/>
  <c r="D4420" i="3"/>
  <c r="A4420" i="3"/>
  <c r="G4419" i="3"/>
  <c r="H4419" i="3" s="1"/>
  <c r="D4419" i="3"/>
  <c r="A4419" i="3"/>
  <c r="G4418" i="3"/>
  <c r="H4418" i="3" s="1"/>
  <c r="D4418" i="3"/>
  <c r="A4418" i="3"/>
  <c r="G4417" i="3"/>
  <c r="H4417" i="3" s="1"/>
  <c r="D4417" i="3"/>
  <c r="A4417" i="3"/>
  <c r="G4416" i="3"/>
  <c r="H4416" i="3" s="1"/>
  <c r="D4416" i="3"/>
  <c r="A4416" i="3"/>
  <c r="G4415" i="3"/>
  <c r="H4415" i="3" s="1"/>
  <c r="D4415" i="3"/>
  <c r="A4415" i="3"/>
  <c r="G4414" i="3"/>
  <c r="H4414" i="3" s="1"/>
  <c r="D4414" i="3"/>
  <c r="A4414" i="3"/>
  <c r="G4413" i="3"/>
  <c r="H4413" i="3" s="1"/>
  <c r="D4413" i="3"/>
  <c r="A4413" i="3"/>
  <c r="G4412" i="3"/>
  <c r="H4412" i="3" s="1"/>
  <c r="D4412" i="3"/>
  <c r="A4412" i="3"/>
  <c r="G4411" i="3"/>
  <c r="H4411" i="3" s="1"/>
  <c r="D4411" i="3"/>
  <c r="A4411" i="3"/>
  <c r="G4410" i="3"/>
  <c r="H4410" i="3" s="1"/>
  <c r="D4410" i="3"/>
  <c r="A4410" i="3"/>
  <c r="G4409" i="3"/>
  <c r="H4409" i="3" s="1"/>
  <c r="D4409" i="3"/>
  <c r="A4409" i="3"/>
  <c r="G4408" i="3"/>
  <c r="H4408" i="3" s="1"/>
  <c r="D4408" i="3"/>
  <c r="A4408" i="3"/>
  <c r="G4407" i="3"/>
  <c r="H4407" i="3" s="1"/>
  <c r="D4407" i="3"/>
  <c r="A4407" i="3"/>
  <c r="G4406" i="3"/>
  <c r="H4406" i="3" s="1"/>
  <c r="D4406" i="3"/>
  <c r="A4406" i="3"/>
  <c r="G4405" i="3"/>
  <c r="H4405" i="3" s="1"/>
  <c r="D4405" i="3"/>
  <c r="A4405" i="3"/>
  <c r="G4404" i="3"/>
  <c r="H4404" i="3" s="1"/>
  <c r="D4404" i="3"/>
  <c r="A4404" i="3"/>
  <c r="G4403" i="3"/>
  <c r="H4403" i="3" s="1"/>
  <c r="D4403" i="3"/>
  <c r="A4403" i="3"/>
  <c r="G4402" i="3"/>
  <c r="H4402" i="3" s="1"/>
  <c r="D4402" i="3"/>
  <c r="A4402" i="3"/>
  <c r="G4401" i="3"/>
  <c r="H4401" i="3" s="1"/>
  <c r="D4401" i="3"/>
  <c r="A4401" i="3"/>
  <c r="G4400" i="3"/>
  <c r="H4400" i="3" s="1"/>
  <c r="D4400" i="3"/>
  <c r="A4400" i="3"/>
  <c r="G4399" i="3"/>
  <c r="H4399" i="3" s="1"/>
  <c r="D4399" i="3"/>
  <c r="A4399" i="3"/>
  <c r="G4398" i="3"/>
  <c r="H4398" i="3" s="1"/>
  <c r="D4398" i="3"/>
  <c r="A4398" i="3"/>
  <c r="G4397" i="3"/>
  <c r="H4397" i="3" s="1"/>
  <c r="D4397" i="3"/>
  <c r="A4397" i="3"/>
  <c r="G4396" i="3"/>
  <c r="H4396" i="3" s="1"/>
  <c r="D4396" i="3"/>
  <c r="A4396" i="3"/>
  <c r="G4395" i="3"/>
  <c r="H4395" i="3" s="1"/>
  <c r="D4395" i="3"/>
  <c r="A4395" i="3"/>
  <c r="G4394" i="3"/>
  <c r="H4394" i="3" s="1"/>
  <c r="D4394" i="3"/>
  <c r="A4394" i="3"/>
  <c r="G4393" i="3"/>
  <c r="H4393" i="3" s="1"/>
  <c r="D4393" i="3"/>
  <c r="A4393" i="3"/>
  <c r="G4392" i="3"/>
  <c r="H4392" i="3" s="1"/>
  <c r="D4392" i="3"/>
  <c r="A4392" i="3"/>
  <c r="G4391" i="3"/>
  <c r="H4391" i="3" s="1"/>
  <c r="D4391" i="3"/>
  <c r="A4391" i="3"/>
  <c r="G4390" i="3"/>
  <c r="H4390" i="3" s="1"/>
  <c r="D4390" i="3"/>
  <c r="A4390" i="3"/>
  <c r="G4389" i="3"/>
  <c r="H4389" i="3" s="1"/>
  <c r="D4389" i="3"/>
  <c r="A4389" i="3"/>
  <c r="G4388" i="3"/>
  <c r="H4388" i="3" s="1"/>
  <c r="D4388" i="3"/>
  <c r="A4388" i="3"/>
  <c r="G4387" i="3"/>
  <c r="H4387" i="3" s="1"/>
  <c r="D4387" i="3"/>
  <c r="A4387" i="3"/>
  <c r="G4386" i="3"/>
  <c r="H4386" i="3" s="1"/>
  <c r="D4386" i="3"/>
  <c r="A4386" i="3"/>
  <c r="G4385" i="3"/>
  <c r="H4385" i="3" s="1"/>
  <c r="D4385" i="3"/>
  <c r="A4385" i="3"/>
  <c r="G4384" i="3"/>
  <c r="H4384" i="3" s="1"/>
  <c r="D4384" i="3"/>
  <c r="A4384" i="3"/>
  <c r="G4383" i="3"/>
  <c r="H4383" i="3" s="1"/>
  <c r="D4383" i="3"/>
  <c r="A4383" i="3"/>
  <c r="G4382" i="3"/>
  <c r="H4382" i="3" s="1"/>
  <c r="D4382" i="3"/>
  <c r="A4382" i="3"/>
  <c r="G4381" i="3"/>
  <c r="H4381" i="3" s="1"/>
  <c r="D4381" i="3"/>
  <c r="A4381" i="3"/>
  <c r="G4380" i="3"/>
  <c r="H4380" i="3" s="1"/>
  <c r="D4380" i="3"/>
  <c r="A4380" i="3"/>
  <c r="G4379" i="3"/>
  <c r="H4379" i="3" s="1"/>
  <c r="D4379" i="3"/>
  <c r="A4379" i="3"/>
  <c r="G4378" i="3"/>
  <c r="H4378" i="3" s="1"/>
  <c r="D4378" i="3"/>
  <c r="A4378" i="3"/>
  <c r="G4377" i="3"/>
  <c r="H4377" i="3" s="1"/>
  <c r="D4377" i="3"/>
  <c r="A4377" i="3"/>
  <c r="G4376" i="3"/>
  <c r="H4376" i="3" s="1"/>
  <c r="D4376" i="3"/>
  <c r="A4376" i="3"/>
  <c r="G4375" i="3"/>
  <c r="H4375" i="3" s="1"/>
  <c r="D4375" i="3"/>
  <c r="A4375" i="3"/>
  <c r="G4374" i="3"/>
  <c r="H4374" i="3" s="1"/>
  <c r="D4374" i="3"/>
  <c r="A4374" i="3"/>
  <c r="G4373" i="3"/>
  <c r="H4373" i="3" s="1"/>
  <c r="D4373" i="3"/>
  <c r="A4373" i="3"/>
  <c r="G4372" i="3"/>
  <c r="H4372" i="3" s="1"/>
  <c r="D4372" i="3"/>
  <c r="A4372" i="3"/>
  <c r="G4371" i="3"/>
  <c r="H4371" i="3" s="1"/>
  <c r="D4371" i="3"/>
  <c r="A4371" i="3"/>
  <c r="G4370" i="3"/>
  <c r="H4370" i="3" s="1"/>
  <c r="D4370" i="3"/>
  <c r="A4370" i="3"/>
  <c r="G4369" i="3"/>
  <c r="H4369" i="3" s="1"/>
  <c r="D4369" i="3"/>
  <c r="A4369" i="3"/>
  <c r="G4368" i="3"/>
  <c r="H4368" i="3" s="1"/>
  <c r="D4368" i="3"/>
  <c r="A4368" i="3"/>
  <c r="G4367" i="3"/>
  <c r="H4367" i="3" s="1"/>
  <c r="D4367" i="3"/>
  <c r="A4367" i="3"/>
  <c r="G4366" i="3"/>
  <c r="H4366" i="3" s="1"/>
  <c r="D4366" i="3"/>
  <c r="A4366" i="3"/>
  <c r="G4365" i="3"/>
  <c r="H4365" i="3" s="1"/>
  <c r="D4365" i="3"/>
  <c r="A4365" i="3"/>
  <c r="G4364" i="3"/>
  <c r="H4364" i="3" s="1"/>
  <c r="D4364" i="3"/>
  <c r="A4364" i="3"/>
  <c r="G4363" i="3"/>
  <c r="H4363" i="3" s="1"/>
  <c r="D4363" i="3"/>
  <c r="A4363" i="3"/>
  <c r="G4362" i="3"/>
  <c r="H4362" i="3" s="1"/>
  <c r="D4362" i="3"/>
  <c r="A4362" i="3"/>
  <c r="G4361" i="3"/>
  <c r="H4361" i="3" s="1"/>
  <c r="D4361" i="3"/>
  <c r="A4361" i="3"/>
  <c r="G4360" i="3"/>
  <c r="H4360" i="3" s="1"/>
  <c r="D4360" i="3"/>
  <c r="A4360" i="3"/>
  <c r="G4359" i="3"/>
  <c r="H4359" i="3" s="1"/>
  <c r="D4359" i="3"/>
  <c r="A4359" i="3"/>
  <c r="G4358" i="3"/>
  <c r="H4358" i="3" s="1"/>
  <c r="D4358" i="3"/>
  <c r="A4358" i="3"/>
  <c r="G4357" i="3"/>
  <c r="H4357" i="3" s="1"/>
  <c r="D4357" i="3"/>
  <c r="A4357" i="3"/>
  <c r="G4356" i="3"/>
  <c r="H4356" i="3" s="1"/>
  <c r="D4356" i="3"/>
  <c r="A4356" i="3"/>
  <c r="G4355" i="3"/>
  <c r="H4355" i="3" s="1"/>
  <c r="D4355" i="3"/>
  <c r="A4355" i="3"/>
  <c r="G4354" i="3"/>
  <c r="H4354" i="3" s="1"/>
  <c r="D4354" i="3"/>
  <c r="A4354" i="3"/>
  <c r="G4353" i="3"/>
  <c r="H4353" i="3" s="1"/>
  <c r="D4353" i="3"/>
  <c r="A4353" i="3"/>
  <c r="G4352" i="3"/>
  <c r="H4352" i="3" s="1"/>
  <c r="D4352" i="3"/>
  <c r="A4352" i="3"/>
  <c r="G4351" i="3"/>
  <c r="H4351" i="3" s="1"/>
  <c r="D4351" i="3"/>
  <c r="A4351" i="3"/>
  <c r="G4350" i="3"/>
  <c r="H4350" i="3" s="1"/>
  <c r="D4350" i="3"/>
  <c r="A4350" i="3"/>
  <c r="G4349" i="3"/>
  <c r="H4349" i="3" s="1"/>
  <c r="D4349" i="3"/>
  <c r="A4349" i="3"/>
  <c r="G4348" i="3"/>
  <c r="H4348" i="3" s="1"/>
  <c r="D4348" i="3"/>
  <c r="A4348" i="3"/>
  <c r="G4347" i="3"/>
  <c r="H4347" i="3" s="1"/>
  <c r="D4347" i="3"/>
  <c r="A4347" i="3"/>
  <c r="G4346" i="3"/>
  <c r="H4346" i="3" s="1"/>
  <c r="D4346" i="3"/>
  <c r="A4346" i="3"/>
  <c r="G4345" i="3"/>
  <c r="H4345" i="3" s="1"/>
  <c r="D4345" i="3"/>
  <c r="A4345" i="3"/>
  <c r="G4344" i="3"/>
  <c r="H4344" i="3" s="1"/>
  <c r="D4344" i="3"/>
  <c r="A4344" i="3"/>
  <c r="G4343" i="3"/>
  <c r="H4343" i="3" s="1"/>
  <c r="D4343" i="3"/>
  <c r="A4343" i="3"/>
  <c r="G4342" i="3"/>
  <c r="H4342" i="3" s="1"/>
  <c r="D4342" i="3"/>
  <c r="A4342" i="3"/>
  <c r="G4341" i="3"/>
  <c r="H4341" i="3" s="1"/>
  <c r="D4341" i="3"/>
  <c r="A4341" i="3"/>
  <c r="G4340" i="3"/>
  <c r="H4340" i="3" s="1"/>
  <c r="D4340" i="3"/>
  <c r="A4340" i="3"/>
  <c r="G4339" i="3"/>
  <c r="H4339" i="3" s="1"/>
  <c r="D4339" i="3"/>
  <c r="A4339" i="3"/>
  <c r="G4338" i="3"/>
  <c r="H4338" i="3" s="1"/>
  <c r="D4338" i="3"/>
  <c r="A4338" i="3"/>
  <c r="G4337" i="3"/>
  <c r="H4337" i="3" s="1"/>
  <c r="D4337" i="3"/>
  <c r="A4337" i="3"/>
  <c r="G4336" i="3"/>
  <c r="H4336" i="3" s="1"/>
  <c r="D4336" i="3"/>
  <c r="A4336" i="3"/>
  <c r="G4335" i="3"/>
  <c r="H4335" i="3" s="1"/>
  <c r="D4335" i="3"/>
  <c r="A4335" i="3"/>
  <c r="G4334" i="3"/>
  <c r="H4334" i="3" s="1"/>
  <c r="D4334" i="3"/>
  <c r="A4334" i="3"/>
  <c r="G4333" i="3"/>
  <c r="H4333" i="3" s="1"/>
  <c r="D4333" i="3"/>
  <c r="A4333" i="3"/>
  <c r="G4332" i="3"/>
  <c r="H4332" i="3" s="1"/>
  <c r="D4332" i="3"/>
  <c r="A4332" i="3"/>
  <c r="G4331" i="3"/>
  <c r="H4331" i="3" s="1"/>
  <c r="D4331" i="3"/>
  <c r="A4331" i="3"/>
  <c r="G4330" i="3"/>
  <c r="H4330" i="3" s="1"/>
  <c r="D4330" i="3"/>
  <c r="A4330" i="3"/>
  <c r="G4329" i="3"/>
  <c r="H4329" i="3" s="1"/>
  <c r="D4329" i="3"/>
  <c r="A4329" i="3"/>
  <c r="G4328" i="3"/>
  <c r="H4328" i="3" s="1"/>
  <c r="D4328" i="3"/>
  <c r="A4328" i="3"/>
  <c r="G4327" i="3"/>
  <c r="H4327" i="3" s="1"/>
  <c r="D4327" i="3"/>
  <c r="A4327" i="3"/>
  <c r="G4326" i="3"/>
  <c r="H4326" i="3" s="1"/>
  <c r="D4326" i="3"/>
  <c r="A4326" i="3"/>
  <c r="G4325" i="3"/>
  <c r="H4325" i="3" s="1"/>
  <c r="D4325" i="3"/>
  <c r="A4325" i="3"/>
  <c r="G4324" i="3"/>
  <c r="H4324" i="3" s="1"/>
  <c r="D4324" i="3"/>
  <c r="A4324" i="3"/>
  <c r="G4323" i="3"/>
  <c r="H4323" i="3" s="1"/>
  <c r="D4323" i="3"/>
  <c r="A4323" i="3"/>
  <c r="G4322" i="3"/>
  <c r="H4322" i="3" s="1"/>
  <c r="D4322" i="3"/>
  <c r="A4322" i="3"/>
  <c r="G4321" i="3"/>
  <c r="H4321" i="3" s="1"/>
  <c r="D4321" i="3"/>
  <c r="A4321" i="3"/>
  <c r="G4320" i="3"/>
  <c r="H4320" i="3" s="1"/>
  <c r="D4320" i="3"/>
  <c r="A4320" i="3"/>
  <c r="G4319" i="3"/>
  <c r="H4319" i="3" s="1"/>
  <c r="D4319" i="3"/>
  <c r="A4319" i="3"/>
  <c r="G4318" i="3"/>
  <c r="H4318" i="3" s="1"/>
  <c r="D4318" i="3"/>
  <c r="A4318" i="3"/>
  <c r="G4317" i="3"/>
  <c r="H4317" i="3" s="1"/>
  <c r="D4317" i="3"/>
  <c r="A4317" i="3"/>
  <c r="G4316" i="3"/>
  <c r="H4316" i="3" s="1"/>
  <c r="D4316" i="3"/>
  <c r="A4316" i="3"/>
  <c r="G4315" i="3"/>
  <c r="H4315" i="3" s="1"/>
  <c r="D4315" i="3"/>
  <c r="A4315" i="3"/>
  <c r="G4314" i="3"/>
  <c r="H4314" i="3" s="1"/>
  <c r="D4314" i="3"/>
  <c r="A4314" i="3"/>
  <c r="G4313" i="3"/>
  <c r="H4313" i="3" s="1"/>
  <c r="D4313" i="3"/>
  <c r="A4313" i="3"/>
  <c r="G4312" i="3"/>
  <c r="H4312" i="3" s="1"/>
  <c r="D4312" i="3"/>
  <c r="A4312" i="3"/>
  <c r="G4311" i="3"/>
  <c r="H4311" i="3" s="1"/>
  <c r="D4311" i="3"/>
  <c r="A4311" i="3"/>
  <c r="G4310" i="3"/>
  <c r="H4310" i="3" s="1"/>
  <c r="D4310" i="3"/>
  <c r="A4310" i="3"/>
  <c r="G4309" i="3"/>
  <c r="H4309" i="3" s="1"/>
  <c r="D4309" i="3"/>
  <c r="A4309" i="3"/>
  <c r="G4308" i="3"/>
  <c r="H4308" i="3" s="1"/>
  <c r="D4308" i="3"/>
  <c r="A4308" i="3"/>
  <c r="G4307" i="3"/>
  <c r="H4307" i="3" s="1"/>
  <c r="D4307" i="3"/>
  <c r="A4307" i="3"/>
  <c r="G4306" i="3"/>
  <c r="H4306" i="3" s="1"/>
  <c r="D4306" i="3"/>
  <c r="A4306" i="3"/>
  <c r="G4305" i="3"/>
  <c r="H4305" i="3" s="1"/>
  <c r="D4305" i="3"/>
  <c r="A4305" i="3"/>
  <c r="G4304" i="3"/>
  <c r="H4304" i="3" s="1"/>
  <c r="D4304" i="3"/>
  <c r="A4304" i="3"/>
  <c r="G4303" i="3"/>
  <c r="H4303" i="3" s="1"/>
  <c r="D4303" i="3"/>
  <c r="A4303" i="3"/>
  <c r="G4302" i="3"/>
  <c r="H4302" i="3" s="1"/>
  <c r="D4302" i="3"/>
  <c r="A4302" i="3"/>
  <c r="G4301" i="3"/>
  <c r="H4301" i="3" s="1"/>
  <c r="D4301" i="3"/>
  <c r="A4301" i="3"/>
  <c r="G4300" i="3"/>
  <c r="H4300" i="3" s="1"/>
  <c r="D4300" i="3"/>
  <c r="A4300" i="3"/>
  <c r="G4299" i="3"/>
  <c r="H4299" i="3" s="1"/>
  <c r="D4299" i="3"/>
  <c r="A4299" i="3"/>
  <c r="G4298" i="3"/>
  <c r="H4298" i="3" s="1"/>
  <c r="D4298" i="3"/>
  <c r="A4298" i="3"/>
  <c r="G4297" i="3"/>
  <c r="H4297" i="3" s="1"/>
  <c r="D4297" i="3"/>
  <c r="A4297" i="3"/>
  <c r="G4296" i="3"/>
  <c r="H4296" i="3" s="1"/>
  <c r="D4296" i="3"/>
  <c r="A4296" i="3"/>
  <c r="G4295" i="3"/>
  <c r="H4295" i="3" s="1"/>
  <c r="D4295" i="3"/>
  <c r="A4295" i="3"/>
  <c r="G4294" i="3"/>
  <c r="H4294" i="3" s="1"/>
  <c r="D4294" i="3"/>
  <c r="A4294" i="3"/>
  <c r="G4293" i="3"/>
  <c r="H4293" i="3" s="1"/>
  <c r="D4293" i="3"/>
  <c r="A4293" i="3"/>
  <c r="G4292" i="3"/>
  <c r="H4292" i="3" s="1"/>
  <c r="D4292" i="3"/>
  <c r="A4292" i="3"/>
  <c r="G4291" i="3"/>
  <c r="H4291" i="3" s="1"/>
  <c r="D4291" i="3"/>
  <c r="A4291" i="3"/>
  <c r="G4290" i="3"/>
  <c r="H4290" i="3" s="1"/>
  <c r="D4290" i="3"/>
  <c r="A4290" i="3"/>
  <c r="G4289" i="3"/>
  <c r="H4289" i="3" s="1"/>
  <c r="D4289" i="3"/>
  <c r="A4289" i="3"/>
  <c r="G4288" i="3"/>
  <c r="H4288" i="3" s="1"/>
  <c r="D4288" i="3"/>
  <c r="A4288" i="3"/>
  <c r="G4287" i="3"/>
  <c r="H4287" i="3" s="1"/>
  <c r="D4287" i="3"/>
  <c r="A4287" i="3"/>
  <c r="G4286" i="3"/>
  <c r="H4286" i="3" s="1"/>
  <c r="D4286" i="3"/>
  <c r="A4286" i="3"/>
  <c r="G4285" i="3"/>
  <c r="H4285" i="3" s="1"/>
  <c r="D4285" i="3"/>
  <c r="A4285" i="3"/>
  <c r="G4284" i="3"/>
  <c r="H4284" i="3" s="1"/>
  <c r="D4284" i="3"/>
  <c r="A4284" i="3"/>
  <c r="G4283" i="3"/>
  <c r="H4283" i="3" s="1"/>
  <c r="D4283" i="3"/>
  <c r="A4283" i="3"/>
  <c r="G4282" i="3"/>
  <c r="H4282" i="3" s="1"/>
  <c r="D4282" i="3"/>
  <c r="A4282" i="3"/>
  <c r="G4281" i="3"/>
  <c r="H4281" i="3" s="1"/>
  <c r="D4281" i="3"/>
  <c r="A4281" i="3"/>
  <c r="G4280" i="3"/>
  <c r="H4280" i="3" s="1"/>
  <c r="D4280" i="3"/>
  <c r="A4280" i="3"/>
  <c r="G4279" i="3"/>
  <c r="H4279" i="3" s="1"/>
  <c r="D4279" i="3"/>
  <c r="A4279" i="3"/>
  <c r="G4278" i="3"/>
  <c r="H4278" i="3" s="1"/>
  <c r="D4278" i="3"/>
  <c r="A4278" i="3"/>
  <c r="G4277" i="3"/>
  <c r="H4277" i="3" s="1"/>
  <c r="D4277" i="3"/>
  <c r="A4277" i="3"/>
  <c r="G4276" i="3"/>
  <c r="H4276" i="3" s="1"/>
  <c r="D4276" i="3"/>
  <c r="A4276" i="3"/>
  <c r="G4275" i="3"/>
  <c r="H4275" i="3" s="1"/>
  <c r="D4275" i="3"/>
  <c r="A4275" i="3"/>
  <c r="G4274" i="3"/>
  <c r="H4274" i="3" s="1"/>
  <c r="D4274" i="3"/>
  <c r="A4274" i="3"/>
  <c r="G4273" i="3"/>
  <c r="H4273" i="3" s="1"/>
  <c r="D4273" i="3"/>
  <c r="A4273" i="3"/>
  <c r="G4272" i="3"/>
  <c r="H4272" i="3" s="1"/>
  <c r="D4272" i="3"/>
  <c r="A4272" i="3"/>
  <c r="G4271" i="3"/>
  <c r="H4271" i="3" s="1"/>
  <c r="D4271" i="3"/>
  <c r="A4271" i="3"/>
  <c r="G4270" i="3"/>
  <c r="H4270" i="3" s="1"/>
  <c r="D4270" i="3"/>
  <c r="A4270" i="3"/>
  <c r="G4269" i="3"/>
  <c r="H4269" i="3" s="1"/>
  <c r="D4269" i="3"/>
  <c r="A4269" i="3"/>
  <c r="G4268" i="3"/>
  <c r="H4268" i="3" s="1"/>
  <c r="D4268" i="3"/>
  <c r="A4268" i="3"/>
  <c r="G4267" i="3"/>
  <c r="H4267" i="3" s="1"/>
  <c r="D4267" i="3"/>
  <c r="A4267" i="3"/>
  <c r="G4266" i="3"/>
  <c r="H4266" i="3" s="1"/>
  <c r="D4266" i="3"/>
  <c r="A4266" i="3"/>
  <c r="G4265" i="3"/>
  <c r="H4265" i="3" s="1"/>
  <c r="D4265" i="3"/>
  <c r="A4265" i="3"/>
  <c r="G4264" i="3"/>
  <c r="H4264" i="3" s="1"/>
  <c r="D4264" i="3"/>
  <c r="A4264" i="3"/>
  <c r="G4263" i="3"/>
  <c r="H4263" i="3" s="1"/>
  <c r="D4263" i="3"/>
  <c r="A4263" i="3"/>
  <c r="G4262" i="3"/>
  <c r="H4262" i="3" s="1"/>
  <c r="D4262" i="3"/>
  <c r="A4262" i="3"/>
  <c r="G4261" i="3"/>
  <c r="H4261" i="3" s="1"/>
  <c r="D4261" i="3"/>
  <c r="A4261" i="3"/>
  <c r="G4260" i="3"/>
  <c r="H4260" i="3" s="1"/>
  <c r="D4260" i="3"/>
  <c r="A4260" i="3"/>
  <c r="G4259" i="3"/>
  <c r="H4259" i="3" s="1"/>
  <c r="D4259" i="3"/>
  <c r="A4259" i="3"/>
  <c r="G4258" i="3"/>
  <c r="H4258" i="3" s="1"/>
  <c r="D4258" i="3"/>
  <c r="A4258" i="3"/>
  <c r="G4257" i="3"/>
  <c r="H4257" i="3" s="1"/>
  <c r="D4257" i="3"/>
  <c r="A4257" i="3"/>
  <c r="G4256" i="3"/>
  <c r="H4256" i="3" s="1"/>
  <c r="D4256" i="3"/>
  <c r="A4256" i="3"/>
  <c r="G4255" i="3"/>
  <c r="H4255" i="3" s="1"/>
  <c r="D4255" i="3"/>
  <c r="A4255" i="3"/>
  <c r="G4254" i="3"/>
  <c r="H4254" i="3" s="1"/>
  <c r="D4254" i="3"/>
  <c r="A4254" i="3"/>
  <c r="G4253" i="3"/>
  <c r="H4253" i="3" s="1"/>
  <c r="D4253" i="3"/>
  <c r="A4253" i="3"/>
  <c r="G4252" i="3"/>
  <c r="H4252" i="3" s="1"/>
  <c r="D4252" i="3"/>
  <c r="A4252" i="3"/>
  <c r="G4251" i="3"/>
  <c r="H4251" i="3" s="1"/>
  <c r="D4251" i="3"/>
  <c r="A4251" i="3"/>
  <c r="G4250" i="3"/>
  <c r="H4250" i="3" s="1"/>
  <c r="D4250" i="3"/>
  <c r="A4250" i="3"/>
  <c r="G4249" i="3"/>
  <c r="H4249" i="3" s="1"/>
  <c r="D4249" i="3"/>
  <c r="A4249" i="3"/>
  <c r="G4248" i="3"/>
  <c r="H4248" i="3" s="1"/>
  <c r="D4248" i="3"/>
  <c r="A4248" i="3"/>
  <c r="G4247" i="3"/>
  <c r="H4247" i="3" s="1"/>
  <c r="D4247" i="3"/>
  <c r="A4247" i="3"/>
  <c r="G4246" i="3"/>
  <c r="H4246" i="3" s="1"/>
  <c r="D4246" i="3"/>
  <c r="A4246" i="3"/>
  <c r="G4245" i="3"/>
  <c r="H4245" i="3" s="1"/>
  <c r="D4245" i="3"/>
  <c r="A4245" i="3"/>
  <c r="G4244" i="3"/>
  <c r="H4244" i="3" s="1"/>
  <c r="D4244" i="3"/>
  <c r="A4244" i="3"/>
  <c r="G4243" i="3"/>
  <c r="H4243" i="3" s="1"/>
  <c r="D4243" i="3"/>
  <c r="A4243" i="3"/>
  <c r="G4242" i="3"/>
  <c r="H4242" i="3" s="1"/>
  <c r="D4242" i="3"/>
  <c r="A4242" i="3"/>
  <c r="G4241" i="3"/>
  <c r="H4241" i="3" s="1"/>
  <c r="D4241" i="3"/>
  <c r="A4241" i="3"/>
  <c r="G4240" i="3"/>
  <c r="H4240" i="3" s="1"/>
  <c r="D4240" i="3"/>
  <c r="A4240" i="3"/>
  <c r="G4239" i="3"/>
  <c r="H4239" i="3" s="1"/>
  <c r="D4239" i="3"/>
  <c r="A4239" i="3"/>
  <c r="G4238" i="3"/>
  <c r="H4238" i="3" s="1"/>
  <c r="D4238" i="3"/>
  <c r="A4238" i="3"/>
  <c r="G4237" i="3"/>
  <c r="H4237" i="3" s="1"/>
  <c r="D4237" i="3"/>
  <c r="A4237" i="3"/>
  <c r="G4236" i="3"/>
  <c r="H4236" i="3" s="1"/>
  <c r="D4236" i="3"/>
  <c r="A4236" i="3"/>
  <c r="G4235" i="3"/>
  <c r="H4235" i="3" s="1"/>
  <c r="D4235" i="3"/>
  <c r="A4235" i="3"/>
  <c r="G4234" i="3"/>
  <c r="H4234" i="3" s="1"/>
  <c r="D4234" i="3"/>
  <c r="A4234" i="3"/>
  <c r="G4233" i="3"/>
  <c r="H4233" i="3" s="1"/>
  <c r="D4233" i="3"/>
  <c r="A4233" i="3"/>
  <c r="G4232" i="3"/>
  <c r="H4232" i="3" s="1"/>
  <c r="D4232" i="3"/>
  <c r="A4232" i="3"/>
  <c r="G4231" i="3"/>
  <c r="H4231" i="3" s="1"/>
  <c r="D4231" i="3"/>
  <c r="A4231" i="3"/>
  <c r="G4230" i="3"/>
  <c r="H4230" i="3" s="1"/>
  <c r="D4230" i="3"/>
  <c r="A4230" i="3"/>
  <c r="G4229" i="3"/>
  <c r="H4229" i="3" s="1"/>
  <c r="D4229" i="3"/>
  <c r="A4229" i="3"/>
  <c r="G4228" i="3"/>
  <c r="H4228" i="3" s="1"/>
  <c r="D4228" i="3"/>
  <c r="A4228" i="3"/>
  <c r="G4227" i="3"/>
  <c r="H4227" i="3" s="1"/>
  <c r="D4227" i="3"/>
  <c r="A4227" i="3"/>
  <c r="G4226" i="3"/>
  <c r="H4226" i="3" s="1"/>
  <c r="D4226" i="3"/>
  <c r="A4226" i="3"/>
  <c r="G4225" i="3"/>
  <c r="H4225" i="3" s="1"/>
  <c r="D4225" i="3"/>
  <c r="A4225" i="3"/>
  <c r="G4224" i="3"/>
  <c r="H4224" i="3" s="1"/>
  <c r="D4224" i="3"/>
  <c r="A4224" i="3"/>
  <c r="G4223" i="3"/>
  <c r="H4223" i="3" s="1"/>
  <c r="D4223" i="3"/>
  <c r="A4223" i="3"/>
  <c r="G4222" i="3"/>
  <c r="H4222" i="3" s="1"/>
  <c r="D4222" i="3"/>
  <c r="A4222" i="3"/>
  <c r="G4221" i="3"/>
  <c r="H4221" i="3" s="1"/>
  <c r="D4221" i="3"/>
  <c r="A4221" i="3"/>
  <c r="G4220" i="3"/>
  <c r="H4220" i="3" s="1"/>
  <c r="D4220" i="3"/>
  <c r="A4220" i="3"/>
  <c r="G4219" i="3"/>
  <c r="H4219" i="3" s="1"/>
  <c r="D4219" i="3"/>
  <c r="A4219" i="3"/>
  <c r="G4218" i="3"/>
  <c r="H4218" i="3" s="1"/>
  <c r="D4218" i="3"/>
  <c r="A4218" i="3"/>
  <c r="G4217" i="3"/>
  <c r="H4217" i="3" s="1"/>
  <c r="D4217" i="3"/>
  <c r="A4217" i="3"/>
  <c r="G4216" i="3"/>
  <c r="H4216" i="3" s="1"/>
  <c r="D4216" i="3"/>
  <c r="A4216" i="3"/>
  <c r="G4215" i="3"/>
  <c r="H4215" i="3" s="1"/>
  <c r="D4215" i="3"/>
  <c r="A4215" i="3"/>
  <c r="G4214" i="3"/>
  <c r="H4214" i="3" s="1"/>
  <c r="D4214" i="3"/>
  <c r="A4214" i="3"/>
  <c r="G4213" i="3"/>
  <c r="H4213" i="3" s="1"/>
  <c r="D4213" i="3"/>
  <c r="A4213" i="3"/>
  <c r="G4212" i="3"/>
  <c r="H4212" i="3" s="1"/>
  <c r="D4212" i="3"/>
  <c r="A4212" i="3"/>
  <c r="G4211" i="3"/>
  <c r="H4211" i="3" s="1"/>
  <c r="D4211" i="3"/>
  <c r="A4211" i="3"/>
  <c r="G4210" i="3"/>
  <c r="H4210" i="3" s="1"/>
  <c r="D4210" i="3"/>
  <c r="A4210" i="3"/>
  <c r="G4209" i="3"/>
  <c r="H4209" i="3" s="1"/>
  <c r="D4209" i="3"/>
  <c r="A4209" i="3"/>
  <c r="G4208" i="3"/>
  <c r="H4208" i="3" s="1"/>
  <c r="D4208" i="3"/>
  <c r="A4208" i="3"/>
  <c r="G4207" i="3"/>
  <c r="H4207" i="3" s="1"/>
  <c r="D4207" i="3"/>
  <c r="A4207" i="3"/>
  <c r="G4206" i="3"/>
  <c r="H4206" i="3" s="1"/>
  <c r="D4206" i="3"/>
  <c r="A4206" i="3"/>
  <c r="G4205" i="3"/>
  <c r="H4205" i="3" s="1"/>
  <c r="D4205" i="3"/>
  <c r="A4205" i="3"/>
  <c r="G4204" i="3"/>
  <c r="H4204" i="3" s="1"/>
  <c r="D4204" i="3"/>
  <c r="A4204" i="3"/>
  <c r="G4203" i="3"/>
  <c r="H4203" i="3" s="1"/>
  <c r="D4203" i="3"/>
  <c r="A4203" i="3"/>
  <c r="G4202" i="3"/>
  <c r="H4202" i="3" s="1"/>
  <c r="D4202" i="3"/>
  <c r="A4202" i="3"/>
  <c r="G4201" i="3"/>
  <c r="H4201" i="3" s="1"/>
  <c r="D4201" i="3"/>
  <c r="A4201" i="3"/>
  <c r="G4200" i="3"/>
  <c r="H4200" i="3" s="1"/>
  <c r="D4200" i="3"/>
  <c r="A4200" i="3"/>
  <c r="G4199" i="3"/>
  <c r="H4199" i="3" s="1"/>
  <c r="D4199" i="3"/>
  <c r="A4199" i="3"/>
  <c r="G4198" i="3"/>
  <c r="H4198" i="3" s="1"/>
  <c r="D4198" i="3"/>
  <c r="A4198" i="3"/>
  <c r="G4197" i="3"/>
  <c r="H4197" i="3" s="1"/>
  <c r="D4197" i="3"/>
  <c r="A4197" i="3"/>
  <c r="G4196" i="3"/>
  <c r="H4196" i="3" s="1"/>
  <c r="D4196" i="3"/>
  <c r="A4196" i="3"/>
  <c r="G4195" i="3"/>
  <c r="H4195" i="3" s="1"/>
  <c r="D4195" i="3"/>
  <c r="A4195" i="3"/>
  <c r="G4194" i="3"/>
  <c r="H4194" i="3" s="1"/>
  <c r="D4194" i="3"/>
  <c r="A4194" i="3"/>
  <c r="G4193" i="3"/>
  <c r="H4193" i="3" s="1"/>
  <c r="D4193" i="3"/>
  <c r="A4193" i="3"/>
  <c r="G4192" i="3"/>
  <c r="H4192" i="3" s="1"/>
  <c r="D4192" i="3"/>
  <c r="A4192" i="3"/>
  <c r="G4191" i="3"/>
  <c r="H4191" i="3" s="1"/>
  <c r="D4191" i="3"/>
  <c r="A4191" i="3"/>
  <c r="G4190" i="3"/>
  <c r="H4190" i="3" s="1"/>
  <c r="D4190" i="3"/>
  <c r="A4190" i="3"/>
  <c r="G4189" i="3"/>
  <c r="H4189" i="3" s="1"/>
  <c r="D4189" i="3"/>
  <c r="A4189" i="3"/>
  <c r="G4188" i="3"/>
  <c r="H4188" i="3" s="1"/>
  <c r="D4188" i="3"/>
  <c r="A4188" i="3"/>
  <c r="G4187" i="3"/>
  <c r="H4187" i="3" s="1"/>
  <c r="D4187" i="3"/>
  <c r="A4187" i="3"/>
  <c r="G4186" i="3"/>
  <c r="H4186" i="3" s="1"/>
  <c r="D4186" i="3"/>
  <c r="A4186" i="3"/>
  <c r="G4185" i="3"/>
  <c r="H4185" i="3" s="1"/>
  <c r="D4185" i="3"/>
  <c r="A4185" i="3"/>
  <c r="G4184" i="3"/>
  <c r="H4184" i="3" s="1"/>
  <c r="D4184" i="3"/>
  <c r="A4184" i="3"/>
  <c r="G4183" i="3"/>
  <c r="H4183" i="3" s="1"/>
  <c r="D4183" i="3"/>
  <c r="A4183" i="3"/>
  <c r="G4182" i="3"/>
  <c r="H4182" i="3" s="1"/>
  <c r="D4182" i="3"/>
  <c r="A4182" i="3"/>
  <c r="G4181" i="3"/>
  <c r="H4181" i="3" s="1"/>
  <c r="D4181" i="3"/>
  <c r="A4181" i="3"/>
  <c r="G4180" i="3"/>
  <c r="H4180" i="3" s="1"/>
  <c r="D4180" i="3"/>
  <c r="A4180" i="3"/>
  <c r="G4179" i="3"/>
  <c r="H4179" i="3" s="1"/>
  <c r="D4179" i="3"/>
  <c r="A4179" i="3"/>
  <c r="G4178" i="3"/>
  <c r="H4178" i="3" s="1"/>
  <c r="D4178" i="3"/>
  <c r="A4178" i="3"/>
  <c r="G4177" i="3"/>
  <c r="H4177" i="3" s="1"/>
  <c r="D4177" i="3"/>
  <c r="A4177" i="3"/>
  <c r="G4176" i="3"/>
  <c r="H4176" i="3" s="1"/>
  <c r="D4176" i="3"/>
  <c r="A4176" i="3"/>
  <c r="G4175" i="3"/>
  <c r="H4175" i="3" s="1"/>
  <c r="D4175" i="3"/>
  <c r="A4175" i="3"/>
  <c r="G4174" i="3"/>
  <c r="H4174" i="3" s="1"/>
  <c r="D4174" i="3"/>
  <c r="A4174" i="3"/>
  <c r="G4173" i="3"/>
  <c r="H4173" i="3" s="1"/>
  <c r="D4173" i="3"/>
  <c r="A4173" i="3"/>
  <c r="G4172" i="3"/>
  <c r="H4172" i="3" s="1"/>
  <c r="D4172" i="3"/>
  <c r="A4172" i="3"/>
  <c r="G4171" i="3"/>
  <c r="H4171" i="3" s="1"/>
  <c r="D4171" i="3"/>
  <c r="A4171" i="3"/>
  <c r="G4170" i="3"/>
  <c r="H4170" i="3" s="1"/>
  <c r="D4170" i="3"/>
  <c r="A4170" i="3"/>
  <c r="G4169" i="3"/>
  <c r="H4169" i="3" s="1"/>
  <c r="D4169" i="3"/>
  <c r="A4169" i="3"/>
  <c r="G4168" i="3"/>
  <c r="H4168" i="3" s="1"/>
  <c r="D4168" i="3"/>
  <c r="A4168" i="3"/>
  <c r="G4167" i="3"/>
  <c r="H4167" i="3" s="1"/>
  <c r="D4167" i="3"/>
  <c r="A4167" i="3"/>
  <c r="G4166" i="3"/>
  <c r="H4166" i="3" s="1"/>
  <c r="D4166" i="3"/>
  <c r="A4166" i="3"/>
  <c r="G4165" i="3"/>
  <c r="H4165" i="3" s="1"/>
  <c r="D4165" i="3"/>
  <c r="A4165" i="3"/>
  <c r="G4164" i="3"/>
  <c r="H4164" i="3" s="1"/>
  <c r="D4164" i="3"/>
  <c r="A4164" i="3"/>
  <c r="G4163" i="3"/>
  <c r="H4163" i="3" s="1"/>
  <c r="D4163" i="3"/>
  <c r="A4163" i="3"/>
  <c r="G4162" i="3"/>
  <c r="H4162" i="3" s="1"/>
  <c r="D4162" i="3"/>
  <c r="A4162" i="3"/>
  <c r="G4161" i="3"/>
  <c r="H4161" i="3" s="1"/>
  <c r="D4161" i="3"/>
  <c r="A4161" i="3"/>
  <c r="G4160" i="3"/>
  <c r="H4160" i="3" s="1"/>
  <c r="D4160" i="3"/>
  <c r="A4160" i="3"/>
  <c r="G4159" i="3"/>
  <c r="H4159" i="3" s="1"/>
  <c r="D4159" i="3"/>
  <c r="A4159" i="3"/>
  <c r="G4158" i="3"/>
  <c r="H4158" i="3" s="1"/>
  <c r="D4158" i="3"/>
  <c r="A4158" i="3"/>
  <c r="G4157" i="3"/>
  <c r="H4157" i="3" s="1"/>
  <c r="D4157" i="3"/>
  <c r="A4157" i="3"/>
  <c r="G4156" i="3"/>
  <c r="H4156" i="3" s="1"/>
  <c r="D4156" i="3"/>
  <c r="A4156" i="3"/>
  <c r="G4155" i="3"/>
  <c r="H4155" i="3" s="1"/>
  <c r="D4155" i="3"/>
  <c r="A4155" i="3"/>
  <c r="G4154" i="3"/>
  <c r="H4154" i="3" s="1"/>
  <c r="D4154" i="3"/>
  <c r="A4154" i="3"/>
  <c r="G4153" i="3"/>
  <c r="H4153" i="3" s="1"/>
  <c r="D4153" i="3"/>
  <c r="A4153" i="3"/>
  <c r="G4152" i="3"/>
  <c r="H4152" i="3" s="1"/>
  <c r="D4152" i="3"/>
  <c r="A4152" i="3"/>
  <c r="G4151" i="3"/>
  <c r="H4151" i="3" s="1"/>
  <c r="D4151" i="3"/>
  <c r="A4151" i="3"/>
  <c r="G4150" i="3"/>
  <c r="H4150" i="3" s="1"/>
  <c r="D4150" i="3"/>
  <c r="A4150" i="3"/>
  <c r="G4149" i="3"/>
  <c r="H4149" i="3" s="1"/>
  <c r="D4149" i="3"/>
  <c r="A4149" i="3"/>
  <c r="G4148" i="3"/>
  <c r="H4148" i="3" s="1"/>
  <c r="D4148" i="3"/>
  <c r="A4148" i="3"/>
  <c r="G4147" i="3"/>
  <c r="H4147" i="3" s="1"/>
  <c r="D4147" i="3"/>
  <c r="A4147" i="3"/>
  <c r="G4146" i="3"/>
  <c r="H4146" i="3" s="1"/>
  <c r="D4146" i="3"/>
  <c r="A4146" i="3"/>
  <c r="G4145" i="3"/>
  <c r="H4145" i="3" s="1"/>
  <c r="D4145" i="3"/>
  <c r="A4145" i="3"/>
  <c r="G4144" i="3"/>
  <c r="H4144" i="3" s="1"/>
  <c r="D4144" i="3"/>
  <c r="A4144" i="3"/>
  <c r="G4143" i="3"/>
  <c r="H4143" i="3" s="1"/>
  <c r="D4143" i="3"/>
  <c r="A4143" i="3"/>
  <c r="G4142" i="3"/>
  <c r="H4142" i="3" s="1"/>
  <c r="D4142" i="3"/>
  <c r="A4142" i="3"/>
  <c r="G4141" i="3"/>
  <c r="H4141" i="3" s="1"/>
  <c r="D4141" i="3"/>
  <c r="A4141" i="3"/>
  <c r="G4140" i="3"/>
  <c r="H4140" i="3" s="1"/>
  <c r="D4140" i="3"/>
  <c r="A4140" i="3"/>
  <c r="G4139" i="3"/>
  <c r="H4139" i="3" s="1"/>
  <c r="D4139" i="3"/>
  <c r="A4139" i="3"/>
  <c r="G4138" i="3"/>
  <c r="H4138" i="3" s="1"/>
  <c r="D4138" i="3"/>
  <c r="A4138" i="3"/>
  <c r="G4137" i="3"/>
  <c r="H4137" i="3" s="1"/>
  <c r="D4137" i="3"/>
  <c r="A4137" i="3"/>
  <c r="G4136" i="3"/>
  <c r="H4136" i="3" s="1"/>
  <c r="D4136" i="3"/>
  <c r="A4136" i="3"/>
  <c r="G4135" i="3"/>
  <c r="H4135" i="3" s="1"/>
  <c r="D4135" i="3"/>
  <c r="A4135" i="3"/>
  <c r="G4134" i="3"/>
  <c r="H4134" i="3" s="1"/>
  <c r="D4134" i="3"/>
  <c r="A4134" i="3"/>
  <c r="G4133" i="3"/>
  <c r="H4133" i="3" s="1"/>
  <c r="D4133" i="3"/>
  <c r="A4133" i="3"/>
  <c r="G4132" i="3"/>
  <c r="H4132" i="3" s="1"/>
  <c r="D4132" i="3"/>
  <c r="A4132" i="3"/>
  <c r="G4131" i="3"/>
  <c r="H4131" i="3" s="1"/>
  <c r="D4131" i="3"/>
  <c r="A4131" i="3"/>
  <c r="G4130" i="3"/>
  <c r="H4130" i="3" s="1"/>
  <c r="D4130" i="3"/>
  <c r="A4130" i="3"/>
  <c r="G4129" i="3"/>
  <c r="H4129" i="3" s="1"/>
  <c r="D4129" i="3"/>
  <c r="A4129" i="3"/>
  <c r="G4128" i="3"/>
  <c r="H4128" i="3" s="1"/>
  <c r="D4128" i="3"/>
  <c r="A4128" i="3"/>
  <c r="G4127" i="3"/>
  <c r="H4127" i="3" s="1"/>
  <c r="D4127" i="3"/>
  <c r="A4127" i="3"/>
  <c r="G4126" i="3"/>
  <c r="H4126" i="3" s="1"/>
  <c r="D4126" i="3"/>
  <c r="A4126" i="3"/>
  <c r="G4125" i="3"/>
  <c r="H4125" i="3" s="1"/>
  <c r="D4125" i="3"/>
  <c r="A4125" i="3"/>
  <c r="G4124" i="3"/>
  <c r="H4124" i="3" s="1"/>
  <c r="D4124" i="3"/>
  <c r="A4124" i="3"/>
  <c r="G4123" i="3"/>
  <c r="H4123" i="3" s="1"/>
  <c r="D4123" i="3"/>
  <c r="A4123" i="3"/>
  <c r="G4122" i="3"/>
  <c r="H4122" i="3" s="1"/>
  <c r="D4122" i="3"/>
  <c r="A4122" i="3"/>
  <c r="G4121" i="3"/>
  <c r="H4121" i="3" s="1"/>
  <c r="D4121" i="3"/>
  <c r="A4121" i="3"/>
  <c r="G4120" i="3"/>
  <c r="H4120" i="3" s="1"/>
  <c r="D4120" i="3"/>
  <c r="A4120" i="3"/>
  <c r="G4119" i="3"/>
  <c r="H4119" i="3" s="1"/>
  <c r="D4119" i="3"/>
  <c r="A4119" i="3"/>
  <c r="G4118" i="3"/>
  <c r="H4118" i="3" s="1"/>
  <c r="D4118" i="3"/>
  <c r="A4118" i="3"/>
  <c r="G4117" i="3"/>
  <c r="H4117" i="3" s="1"/>
  <c r="D4117" i="3"/>
  <c r="A4117" i="3"/>
  <c r="G4116" i="3"/>
  <c r="H4116" i="3" s="1"/>
  <c r="D4116" i="3"/>
  <c r="A4116" i="3"/>
  <c r="G4115" i="3"/>
  <c r="H4115" i="3" s="1"/>
  <c r="D4115" i="3"/>
  <c r="A4115" i="3"/>
  <c r="G4114" i="3"/>
  <c r="H4114" i="3" s="1"/>
  <c r="D4114" i="3"/>
  <c r="A4114" i="3"/>
  <c r="G4113" i="3"/>
  <c r="H4113" i="3" s="1"/>
  <c r="D4113" i="3"/>
  <c r="A4113" i="3"/>
  <c r="G4112" i="3"/>
  <c r="H4112" i="3" s="1"/>
  <c r="D4112" i="3"/>
  <c r="A4112" i="3"/>
  <c r="G4111" i="3"/>
  <c r="H4111" i="3" s="1"/>
  <c r="D4111" i="3"/>
  <c r="A4111" i="3"/>
  <c r="G4110" i="3"/>
  <c r="H4110" i="3" s="1"/>
  <c r="D4110" i="3"/>
  <c r="A4110" i="3"/>
  <c r="G4109" i="3"/>
  <c r="H4109" i="3" s="1"/>
  <c r="D4109" i="3"/>
  <c r="A4109" i="3"/>
  <c r="G4108" i="3"/>
  <c r="H4108" i="3" s="1"/>
  <c r="D4108" i="3"/>
  <c r="A4108" i="3"/>
  <c r="G4107" i="3"/>
  <c r="H4107" i="3" s="1"/>
  <c r="D4107" i="3"/>
  <c r="A4107" i="3"/>
  <c r="G4106" i="3"/>
  <c r="H4106" i="3" s="1"/>
  <c r="D4106" i="3"/>
  <c r="A4106" i="3"/>
  <c r="G4105" i="3"/>
  <c r="H4105" i="3" s="1"/>
  <c r="D4105" i="3"/>
  <c r="A4105" i="3"/>
  <c r="G4104" i="3"/>
  <c r="H4104" i="3" s="1"/>
  <c r="D4104" i="3"/>
  <c r="A4104" i="3"/>
  <c r="G4103" i="3"/>
  <c r="H4103" i="3" s="1"/>
  <c r="D4103" i="3"/>
  <c r="A4103" i="3"/>
  <c r="G4102" i="3"/>
  <c r="H4102" i="3" s="1"/>
  <c r="D4102" i="3"/>
  <c r="A4102" i="3"/>
  <c r="G4101" i="3"/>
  <c r="H4101" i="3" s="1"/>
  <c r="D4101" i="3"/>
  <c r="A4101" i="3"/>
  <c r="G4100" i="3"/>
  <c r="H4100" i="3" s="1"/>
  <c r="D4100" i="3"/>
  <c r="A4100" i="3"/>
  <c r="G4099" i="3"/>
  <c r="H4099" i="3" s="1"/>
  <c r="D4099" i="3"/>
  <c r="A4099" i="3"/>
  <c r="G4098" i="3"/>
  <c r="H4098" i="3" s="1"/>
  <c r="D4098" i="3"/>
  <c r="A4098" i="3"/>
  <c r="G4097" i="3"/>
  <c r="H4097" i="3" s="1"/>
  <c r="D4097" i="3"/>
  <c r="A4097" i="3"/>
  <c r="G4096" i="3"/>
  <c r="H4096" i="3" s="1"/>
  <c r="D4096" i="3"/>
  <c r="A4096" i="3"/>
  <c r="G4095" i="3"/>
  <c r="H4095" i="3" s="1"/>
  <c r="D4095" i="3"/>
  <c r="A4095" i="3"/>
  <c r="G4094" i="3"/>
  <c r="H4094" i="3" s="1"/>
  <c r="D4094" i="3"/>
  <c r="A4094" i="3"/>
  <c r="G4093" i="3"/>
  <c r="H4093" i="3" s="1"/>
  <c r="D4093" i="3"/>
  <c r="A4093" i="3"/>
  <c r="G4092" i="3"/>
  <c r="H4092" i="3" s="1"/>
  <c r="D4092" i="3"/>
  <c r="A4092" i="3"/>
  <c r="G4091" i="3"/>
  <c r="H4091" i="3" s="1"/>
  <c r="D4091" i="3"/>
  <c r="A4091" i="3"/>
  <c r="G4090" i="3"/>
  <c r="H4090" i="3" s="1"/>
  <c r="D4090" i="3"/>
  <c r="A4090" i="3"/>
  <c r="G4089" i="3"/>
  <c r="H4089" i="3" s="1"/>
  <c r="D4089" i="3"/>
  <c r="A4089" i="3"/>
  <c r="G4088" i="3"/>
  <c r="H4088" i="3" s="1"/>
  <c r="D4088" i="3"/>
  <c r="A4088" i="3"/>
  <c r="G4087" i="3"/>
  <c r="H4087" i="3" s="1"/>
  <c r="D4087" i="3"/>
  <c r="A4087" i="3"/>
  <c r="G4086" i="3"/>
  <c r="H4086" i="3" s="1"/>
  <c r="D4086" i="3"/>
  <c r="A4086" i="3"/>
  <c r="G4085" i="3"/>
  <c r="H4085" i="3" s="1"/>
  <c r="D4085" i="3"/>
  <c r="A4085" i="3"/>
  <c r="G4084" i="3"/>
  <c r="H4084" i="3" s="1"/>
  <c r="D4084" i="3"/>
  <c r="A4084" i="3"/>
  <c r="G4083" i="3"/>
  <c r="H4083" i="3" s="1"/>
  <c r="D4083" i="3"/>
  <c r="A4083" i="3"/>
  <c r="G4082" i="3"/>
  <c r="H4082" i="3" s="1"/>
  <c r="D4082" i="3"/>
  <c r="A4082" i="3"/>
  <c r="G4081" i="3"/>
  <c r="H4081" i="3" s="1"/>
  <c r="D4081" i="3"/>
  <c r="A4081" i="3"/>
  <c r="G4080" i="3"/>
  <c r="H4080" i="3" s="1"/>
  <c r="D4080" i="3"/>
  <c r="A4080" i="3"/>
  <c r="G4079" i="3"/>
  <c r="H4079" i="3" s="1"/>
  <c r="D4079" i="3"/>
  <c r="A4079" i="3"/>
  <c r="G4078" i="3"/>
  <c r="H4078" i="3" s="1"/>
  <c r="D4078" i="3"/>
  <c r="A4078" i="3"/>
  <c r="G4077" i="3"/>
  <c r="H4077" i="3" s="1"/>
  <c r="D4077" i="3"/>
  <c r="A4077" i="3"/>
  <c r="G4076" i="3"/>
  <c r="H4076" i="3" s="1"/>
  <c r="D4076" i="3"/>
  <c r="A4076" i="3"/>
  <c r="G4075" i="3"/>
  <c r="H4075" i="3" s="1"/>
  <c r="D4075" i="3"/>
  <c r="A4075" i="3"/>
  <c r="G4074" i="3"/>
  <c r="H4074" i="3" s="1"/>
  <c r="D4074" i="3"/>
  <c r="A4074" i="3"/>
  <c r="G4073" i="3"/>
  <c r="H4073" i="3" s="1"/>
  <c r="D4073" i="3"/>
  <c r="A4073" i="3"/>
  <c r="G4072" i="3"/>
  <c r="H4072" i="3" s="1"/>
  <c r="D4072" i="3"/>
  <c r="A4072" i="3"/>
  <c r="G4071" i="3"/>
  <c r="H4071" i="3" s="1"/>
  <c r="D4071" i="3"/>
  <c r="A4071" i="3"/>
  <c r="G4070" i="3"/>
  <c r="H4070" i="3" s="1"/>
  <c r="D4070" i="3"/>
  <c r="A4070" i="3"/>
  <c r="G4069" i="3"/>
  <c r="H4069" i="3" s="1"/>
  <c r="D4069" i="3"/>
  <c r="A4069" i="3"/>
  <c r="G4068" i="3"/>
  <c r="H4068" i="3" s="1"/>
  <c r="D4068" i="3"/>
  <c r="A4068" i="3"/>
  <c r="G4067" i="3"/>
  <c r="H4067" i="3" s="1"/>
  <c r="D4067" i="3"/>
  <c r="A4067" i="3"/>
  <c r="G4066" i="3"/>
  <c r="H4066" i="3" s="1"/>
  <c r="D4066" i="3"/>
  <c r="A4066" i="3"/>
  <c r="G4065" i="3"/>
  <c r="H4065" i="3" s="1"/>
  <c r="D4065" i="3"/>
  <c r="A4065" i="3"/>
  <c r="G4064" i="3"/>
  <c r="H4064" i="3" s="1"/>
  <c r="D4064" i="3"/>
  <c r="A4064" i="3"/>
  <c r="G4063" i="3"/>
  <c r="H4063" i="3" s="1"/>
  <c r="D4063" i="3"/>
  <c r="A4063" i="3"/>
  <c r="G4062" i="3"/>
  <c r="H4062" i="3" s="1"/>
  <c r="D4062" i="3"/>
  <c r="A4062" i="3"/>
  <c r="G4061" i="3"/>
  <c r="H4061" i="3" s="1"/>
  <c r="D4061" i="3"/>
  <c r="A4061" i="3"/>
  <c r="G4060" i="3"/>
  <c r="H4060" i="3" s="1"/>
  <c r="D4060" i="3"/>
  <c r="A4060" i="3"/>
  <c r="G4059" i="3"/>
  <c r="H4059" i="3" s="1"/>
  <c r="D4059" i="3"/>
  <c r="A4059" i="3"/>
  <c r="G4058" i="3"/>
  <c r="H4058" i="3" s="1"/>
  <c r="D4058" i="3"/>
  <c r="A4058" i="3"/>
  <c r="G4057" i="3"/>
  <c r="H4057" i="3" s="1"/>
  <c r="D4057" i="3"/>
  <c r="A4057" i="3"/>
  <c r="G4056" i="3"/>
  <c r="H4056" i="3" s="1"/>
  <c r="D4056" i="3"/>
  <c r="A4056" i="3"/>
  <c r="G4055" i="3"/>
  <c r="H4055" i="3" s="1"/>
  <c r="D4055" i="3"/>
  <c r="A4055" i="3"/>
  <c r="G4054" i="3"/>
  <c r="H4054" i="3" s="1"/>
  <c r="D4054" i="3"/>
  <c r="A4054" i="3"/>
  <c r="G4053" i="3"/>
  <c r="H4053" i="3" s="1"/>
  <c r="D4053" i="3"/>
  <c r="A4053" i="3"/>
  <c r="G4052" i="3"/>
  <c r="H4052" i="3" s="1"/>
  <c r="D4052" i="3"/>
  <c r="A4052" i="3"/>
  <c r="G4051" i="3"/>
  <c r="H4051" i="3" s="1"/>
  <c r="D4051" i="3"/>
  <c r="A4051" i="3"/>
  <c r="G4050" i="3"/>
  <c r="H4050" i="3" s="1"/>
  <c r="D4050" i="3"/>
  <c r="A4050" i="3"/>
  <c r="G4049" i="3"/>
  <c r="H4049" i="3" s="1"/>
  <c r="D4049" i="3"/>
  <c r="A4049" i="3"/>
  <c r="G4048" i="3"/>
  <c r="H4048" i="3" s="1"/>
  <c r="D4048" i="3"/>
  <c r="A4048" i="3"/>
  <c r="G4047" i="3"/>
  <c r="H4047" i="3" s="1"/>
  <c r="D4047" i="3"/>
  <c r="A4047" i="3"/>
  <c r="G4046" i="3"/>
  <c r="H4046" i="3" s="1"/>
  <c r="D4046" i="3"/>
  <c r="A4046" i="3"/>
  <c r="G4045" i="3"/>
  <c r="H4045" i="3" s="1"/>
  <c r="D4045" i="3"/>
  <c r="A4045" i="3"/>
  <c r="G4044" i="3"/>
  <c r="H4044" i="3" s="1"/>
  <c r="D4044" i="3"/>
  <c r="A4044" i="3"/>
  <c r="G4043" i="3"/>
  <c r="H4043" i="3" s="1"/>
  <c r="D4043" i="3"/>
  <c r="A4043" i="3"/>
  <c r="G4042" i="3"/>
  <c r="H4042" i="3" s="1"/>
  <c r="D4042" i="3"/>
  <c r="A4042" i="3"/>
  <c r="G4041" i="3"/>
  <c r="H4041" i="3" s="1"/>
  <c r="D4041" i="3"/>
  <c r="A4041" i="3"/>
  <c r="G4040" i="3"/>
  <c r="H4040" i="3" s="1"/>
  <c r="D4040" i="3"/>
  <c r="A4040" i="3"/>
  <c r="G4039" i="3"/>
  <c r="H4039" i="3" s="1"/>
  <c r="D4039" i="3"/>
  <c r="A4039" i="3"/>
  <c r="G4038" i="3"/>
  <c r="H4038" i="3" s="1"/>
  <c r="D4038" i="3"/>
  <c r="A4038" i="3"/>
  <c r="G4037" i="3"/>
  <c r="H4037" i="3" s="1"/>
  <c r="D4037" i="3"/>
  <c r="A4037" i="3"/>
  <c r="G4036" i="3"/>
  <c r="H4036" i="3" s="1"/>
  <c r="D4036" i="3"/>
  <c r="A4036" i="3"/>
  <c r="G4035" i="3"/>
  <c r="H4035" i="3" s="1"/>
  <c r="D4035" i="3"/>
  <c r="A4035" i="3"/>
  <c r="G4034" i="3"/>
  <c r="H4034" i="3" s="1"/>
  <c r="D4034" i="3"/>
  <c r="A4034" i="3"/>
  <c r="G4033" i="3"/>
  <c r="H4033" i="3" s="1"/>
  <c r="D4033" i="3"/>
  <c r="A4033" i="3"/>
  <c r="G4032" i="3"/>
  <c r="H4032" i="3" s="1"/>
  <c r="D4032" i="3"/>
  <c r="A4032" i="3"/>
  <c r="G4031" i="3"/>
  <c r="H4031" i="3" s="1"/>
  <c r="D4031" i="3"/>
  <c r="A4031" i="3"/>
  <c r="G4030" i="3"/>
  <c r="H4030" i="3" s="1"/>
  <c r="D4030" i="3"/>
  <c r="A4030" i="3"/>
  <c r="G4029" i="3"/>
  <c r="H4029" i="3" s="1"/>
  <c r="D4029" i="3"/>
  <c r="A4029" i="3"/>
  <c r="G4028" i="3"/>
  <c r="H4028" i="3" s="1"/>
  <c r="D4028" i="3"/>
  <c r="A4028" i="3"/>
  <c r="G4027" i="3"/>
  <c r="H4027" i="3" s="1"/>
  <c r="D4027" i="3"/>
  <c r="A4027" i="3"/>
  <c r="G4026" i="3"/>
  <c r="H4026" i="3" s="1"/>
  <c r="D4026" i="3"/>
  <c r="A4026" i="3"/>
  <c r="G4025" i="3"/>
  <c r="H4025" i="3" s="1"/>
  <c r="D4025" i="3"/>
  <c r="A4025" i="3"/>
  <c r="G4024" i="3"/>
  <c r="H4024" i="3" s="1"/>
  <c r="D4024" i="3"/>
  <c r="A4024" i="3"/>
  <c r="G4023" i="3"/>
  <c r="H4023" i="3" s="1"/>
  <c r="D4023" i="3"/>
  <c r="A4023" i="3"/>
  <c r="G4022" i="3"/>
  <c r="H4022" i="3" s="1"/>
  <c r="D4022" i="3"/>
  <c r="A4022" i="3"/>
  <c r="G4021" i="3"/>
  <c r="H4021" i="3" s="1"/>
  <c r="D4021" i="3"/>
  <c r="A4021" i="3"/>
  <c r="G4020" i="3"/>
  <c r="H4020" i="3" s="1"/>
  <c r="D4020" i="3"/>
  <c r="A4020" i="3"/>
  <c r="G4019" i="3"/>
  <c r="H4019" i="3" s="1"/>
  <c r="D4019" i="3"/>
  <c r="A4019" i="3"/>
  <c r="G4018" i="3"/>
  <c r="H4018" i="3" s="1"/>
  <c r="D4018" i="3"/>
  <c r="A4018" i="3"/>
  <c r="G4017" i="3"/>
  <c r="H4017" i="3" s="1"/>
  <c r="D4017" i="3"/>
  <c r="A4017" i="3"/>
  <c r="G4016" i="3"/>
  <c r="H4016" i="3" s="1"/>
  <c r="D4016" i="3"/>
  <c r="A4016" i="3"/>
  <c r="G4015" i="3"/>
  <c r="H4015" i="3" s="1"/>
  <c r="D4015" i="3"/>
  <c r="A4015" i="3"/>
  <c r="G4014" i="3"/>
  <c r="H4014" i="3" s="1"/>
  <c r="D4014" i="3"/>
  <c r="A4014" i="3"/>
  <c r="G4013" i="3"/>
  <c r="H4013" i="3" s="1"/>
  <c r="D4013" i="3"/>
  <c r="A4013" i="3"/>
  <c r="G4012" i="3"/>
  <c r="H4012" i="3" s="1"/>
  <c r="D4012" i="3"/>
  <c r="A4012" i="3"/>
  <c r="G4011" i="3"/>
  <c r="H4011" i="3" s="1"/>
  <c r="D4011" i="3"/>
  <c r="A4011" i="3"/>
  <c r="G4010" i="3"/>
  <c r="H4010" i="3" s="1"/>
  <c r="D4010" i="3"/>
  <c r="A4010" i="3"/>
  <c r="G4009" i="3"/>
  <c r="H4009" i="3" s="1"/>
  <c r="D4009" i="3"/>
  <c r="A4009" i="3"/>
  <c r="G4008" i="3"/>
  <c r="H4008" i="3" s="1"/>
  <c r="D4008" i="3"/>
  <c r="A4008" i="3"/>
  <c r="G4007" i="3"/>
  <c r="H4007" i="3" s="1"/>
  <c r="D4007" i="3"/>
  <c r="A4007" i="3"/>
  <c r="G4006" i="3"/>
  <c r="H4006" i="3" s="1"/>
  <c r="D4006" i="3"/>
  <c r="A4006" i="3"/>
  <c r="G4005" i="3"/>
  <c r="H4005" i="3" s="1"/>
  <c r="D4005" i="3"/>
  <c r="A4005" i="3"/>
  <c r="G4004" i="3"/>
  <c r="H4004" i="3" s="1"/>
  <c r="D4004" i="3"/>
  <c r="A4004" i="3"/>
  <c r="G4003" i="3"/>
  <c r="H4003" i="3" s="1"/>
  <c r="D4003" i="3"/>
  <c r="A4003" i="3"/>
  <c r="G4002" i="3"/>
  <c r="H4002" i="3" s="1"/>
  <c r="D4002" i="3"/>
  <c r="A4002" i="3"/>
  <c r="G4001" i="3"/>
  <c r="H4001" i="3" s="1"/>
  <c r="D4001" i="3"/>
  <c r="A4001" i="3"/>
  <c r="G4000" i="3"/>
  <c r="H4000" i="3" s="1"/>
  <c r="D4000" i="3"/>
  <c r="A4000" i="3"/>
  <c r="G3999" i="3"/>
  <c r="H3999" i="3" s="1"/>
  <c r="D3999" i="3"/>
  <c r="A3999" i="3"/>
  <c r="G3998" i="3"/>
  <c r="H3998" i="3" s="1"/>
  <c r="D3998" i="3"/>
  <c r="A3998" i="3"/>
  <c r="G3997" i="3"/>
  <c r="H3997" i="3" s="1"/>
  <c r="D3997" i="3"/>
  <c r="A3997" i="3"/>
  <c r="G3996" i="3"/>
  <c r="H3996" i="3" s="1"/>
  <c r="D3996" i="3"/>
  <c r="A3996" i="3"/>
  <c r="G3995" i="3"/>
  <c r="H3995" i="3" s="1"/>
  <c r="D3995" i="3"/>
  <c r="A3995" i="3"/>
  <c r="G3994" i="3"/>
  <c r="H3994" i="3" s="1"/>
  <c r="D3994" i="3"/>
  <c r="A3994" i="3"/>
  <c r="G3993" i="3"/>
  <c r="H3993" i="3" s="1"/>
  <c r="D3993" i="3"/>
  <c r="A3993" i="3"/>
  <c r="G3992" i="3"/>
  <c r="H3992" i="3" s="1"/>
  <c r="D3992" i="3"/>
  <c r="A3992" i="3"/>
  <c r="G3991" i="3"/>
  <c r="H3991" i="3" s="1"/>
  <c r="D3991" i="3"/>
  <c r="A3991" i="3"/>
  <c r="G3990" i="3"/>
  <c r="H3990" i="3" s="1"/>
  <c r="D3990" i="3"/>
  <c r="A3990" i="3"/>
  <c r="G3989" i="3"/>
  <c r="H3989" i="3" s="1"/>
  <c r="D3989" i="3"/>
  <c r="A3989" i="3"/>
  <c r="G3988" i="3"/>
  <c r="H3988" i="3" s="1"/>
  <c r="D3988" i="3"/>
  <c r="A3988" i="3"/>
  <c r="G3987" i="3"/>
  <c r="H3987" i="3" s="1"/>
  <c r="D3987" i="3"/>
  <c r="A3987" i="3"/>
  <c r="G3986" i="3"/>
  <c r="H3986" i="3" s="1"/>
  <c r="D3986" i="3"/>
  <c r="A3986" i="3"/>
  <c r="G3985" i="3"/>
  <c r="H3985" i="3" s="1"/>
  <c r="D3985" i="3"/>
  <c r="A3985" i="3"/>
  <c r="G3984" i="3"/>
  <c r="H3984" i="3" s="1"/>
  <c r="D3984" i="3"/>
  <c r="A3984" i="3"/>
  <c r="G3983" i="3"/>
  <c r="H3983" i="3" s="1"/>
  <c r="D3983" i="3"/>
  <c r="A3983" i="3"/>
  <c r="G3982" i="3"/>
  <c r="H3982" i="3" s="1"/>
  <c r="D3982" i="3"/>
  <c r="A3982" i="3"/>
  <c r="G3981" i="3"/>
  <c r="H3981" i="3" s="1"/>
  <c r="D3981" i="3"/>
  <c r="A3981" i="3"/>
  <c r="G3980" i="3"/>
  <c r="H3980" i="3" s="1"/>
  <c r="D3980" i="3"/>
  <c r="A3980" i="3"/>
  <c r="G3979" i="3"/>
  <c r="H3979" i="3" s="1"/>
  <c r="D3979" i="3"/>
  <c r="A3979" i="3"/>
  <c r="G3978" i="3"/>
  <c r="H3978" i="3" s="1"/>
  <c r="D3978" i="3"/>
  <c r="A3978" i="3"/>
  <c r="G3977" i="3"/>
  <c r="H3977" i="3" s="1"/>
  <c r="D3977" i="3"/>
  <c r="A3977" i="3"/>
  <c r="G3976" i="3"/>
  <c r="H3976" i="3" s="1"/>
  <c r="D3976" i="3"/>
  <c r="A3976" i="3"/>
  <c r="G3975" i="3"/>
  <c r="H3975" i="3" s="1"/>
  <c r="D3975" i="3"/>
  <c r="A3975" i="3"/>
  <c r="G3974" i="3"/>
  <c r="H3974" i="3" s="1"/>
  <c r="D3974" i="3"/>
  <c r="A3974" i="3"/>
  <c r="G3973" i="3"/>
  <c r="H3973" i="3" s="1"/>
  <c r="D3973" i="3"/>
  <c r="A3973" i="3"/>
  <c r="G3972" i="3"/>
  <c r="H3972" i="3" s="1"/>
  <c r="D3972" i="3"/>
  <c r="A3972" i="3"/>
  <c r="G3971" i="3"/>
  <c r="H3971" i="3" s="1"/>
  <c r="D3971" i="3"/>
  <c r="A3971" i="3"/>
  <c r="G3970" i="3"/>
  <c r="H3970" i="3" s="1"/>
  <c r="D3970" i="3"/>
  <c r="A3970" i="3"/>
  <c r="G3969" i="3"/>
  <c r="H3969" i="3" s="1"/>
  <c r="D3969" i="3"/>
  <c r="A3969" i="3"/>
  <c r="G3968" i="3"/>
  <c r="H3968" i="3" s="1"/>
  <c r="D3968" i="3"/>
  <c r="A3968" i="3"/>
  <c r="G3967" i="3"/>
  <c r="H3967" i="3" s="1"/>
  <c r="D3967" i="3"/>
  <c r="A3967" i="3"/>
  <c r="G3966" i="3"/>
  <c r="H3966" i="3" s="1"/>
  <c r="D3966" i="3"/>
  <c r="A3966" i="3"/>
  <c r="G3965" i="3"/>
  <c r="H3965" i="3" s="1"/>
  <c r="D3965" i="3"/>
  <c r="A3965" i="3"/>
  <c r="G3964" i="3"/>
  <c r="H3964" i="3" s="1"/>
  <c r="D3964" i="3"/>
  <c r="A3964" i="3"/>
  <c r="G3963" i="3"/>
  <c r="H3963" i="3" s="1"/>
  <c r="D3963" i="3"/>
  <c r="A3963" i="3"/>
  <c r="G3962" i="3"/>
  <c r="H3962" i="3" s="1"/>
  <c r="D3962" i="3"/>
  <c r="A3962" i="3"/>
  <c r="G3961" i="3"/>
  <c r="H3961" i="3" s="1"/>
  <c r="D3961" i="3"/>
  <c r="A3961" i="3"/>
  <c r="G3960" i="3"/>
  <c r="H3960" i="3" s="1"/>
  <c r="D3960" i="3"/>
  <c r="A3960" i="3"/>
  <c r="G3959" i="3"/>
  <c r="H3959" i="3" s="1"/>
  <c r="D3959" i="3"/>
  <c r="A3959" i="3"/>
  <c r="G3958" i="3"/>
  <c r="H3958" i="3" s="1"/>
  <c r="D3958" i="3"/>
  <c r="A3958" i="3"/>
  <c r="G3957" i="3"/>
  <c r="H3957" i="3" s="1"/>
  <c r="D3957" i="3"/>
  <c r="A3957" i="3"/>
  <c r="G3956" i="3"/>
  <c r="H3956" i="3" s="1"/>
  <c r="D3956" i="3"/>
  <c r="A3956" i="3"/>
  <c r="G3955" i="3"/>
  <c r="H3955" i="3" s="1"/>
  <c r="D3955" i="3"/>
  <c r="A3955" i="3"/>
  <c r="G3954" i="3"/>
  <c r="H3954" i="3" s="1"/>
  <c r="D3954" i="3"/>
  <c r="A3954" i="3"/>
  <c r="G3953" i="3"/>
  <c r="H3953" i="3" s="1"/>
  <c r="D3953" i="3"/>
  <c r="A3953" i="3"/>
  <c r="G3952" i="3"/>
  <c r="H3952" i="3" s="1"/>
  <c r="D3952" i="3"/>
  <c r="A3952" i="3"/>
  <c r="G3951" i="3"/>
  <c r="H3951" i="3" s="1"/>
  <c r="D3951" i="3"/>
  <c r="A3951" i="3"/>
  <c r="G3950" i="3"/>
  <c r="H3950" i="3" s="1"/>
  <c r="D3950" i="3"/>
  <c r="A3950" i="3"/>
  <c r="G3949" i="3"/>
  <c r="H3949" i="3" s="1"/>
  <c r="D3949" i="3"/>
  <c r="A3949" i="3"/>
  <c r="G3948" i="3"/>
  <c r="H3948" i="3" s="1"/>
  <c r="D3948" i="3"/>
  <c r="A3948" i="3"/>
  <c r="G3947" i="3"/>
  <c r="H3947" i="3" s="1"/>
  <c r="D3947" i="3"/>
  <c r="A3947" i="3"/>
  <c r="G3946" i="3"/>
  <c r="H3946" i="3" s="1"/>
  <c r="D3946" i="3"/>
  <c r="A3946" i="3"/>
  <c r="G3945" i="3"/>
  <c r="H3945" i="3" s="1"/>
  <c r="D3945" i="3"/>
  <c r="A3945" i="3"/>
  <c r="G3944" i="3"/>
  <c r="H3944" i="3" s="1"/>
  <c r="D3944" i="3"/>
  <c r="A3944" i="3"/>
  <c r="G3943" i="3"/>
  <c r="H3943" i="3" s="1"/>
  <c r="D3943" i="3"/>
  <c r="A3943" i="3"/>
  <c r="G3942" i="3"/>
  <c r="H3942" i="3" s="1"/>
  <c r="D3942" i="3"/>
  <c r="A3942" i="3"/>
  <c r="G3941" i="3"/>
  <c r="H3941" i="3" s="1"/>
  <c r="D3941" i="3"/>
  <c r="A3941" i="3"/>
  <c r="G3940" i="3"/>
  <c r="H3940" i="3" s="1"/>
  <c r="D3940" i="3"/>
  <c r="A3940" i="3"/>
  <c r="G3939" i="3"/>
  <c r="H3939" i="3" s="1"/>
  <c r="D3939" i="3"/>
  <c r="A3939" i="3"/>
  <c r="G3938" i="3"/>
  <c r="H3938" i="3" s="1"/>
  <c r="D3938" i="3"/>
  <c r="A3938" i="3"/>
  <c r="G3937" i="3"/>
  <c r="H3937" i="3" s="1"/>
  <c r="D3937" i="3"/>
  <c r="A3937" i="3"/>
  <c r="G3936" i="3"/>
  <c r="H3936" i="3" s="1"/>
  <c r="D3936" i="3"/>
  <c r="A3936" i="3"/>
  <c r="G3935" i="3"/>
  <c r="H3935" i="3" s="1"/>
  <c r="D3935" i="3"/>
  <c r="A3935" i="3"/>
  <c r="G3934" i="3"/>
  <c r="H3934" i="3" s="1"/>
  <c r="D3934" i="3"/>
  <c r="A3934" i="3"/>
  <c r="G3933" i="3"/>
  <c r="H3933" i="3" s="1"/>
  <c r="D3933" i="3"/>
  <c r="A3933" i="3"/>
  <c r="G3932" i="3"/>
  <c r="H3932" i="3" s="1"/>
  <c r="D3932" i="3"/>
  <c r="A3932" i="3"/>
  <c r="G3931" i="3"/>
  <c r="H3931" i="3" s="1"/>
  <c r="D3931" i="3"/>
  <c r="A3931" i="3"/>
  <c r="G3930" i="3"/>
  <c r="H3930" i="3" s="1"/>
  <c r="D3930" i="3"/>
  <c r="A3930" i="3"/>
  <c r="G3929" i="3"/>
  <c r="H3929" i="3" s="1"/>
  <c r="D3929" i="3"/>
  <c r="A3929" i="3"/>
  <c r="G3928" i="3"/>
  <c r="H3928" i="3" s="1"/>
  <c r="D3928" i="3"/>
  <c r="A3928" i="3"/>
  <c r="G3927" i="3"/>
  <c r="H3927" i="3" s="1"/>
  <c r="D3927" i="3"/>
  <c r="A3927" i="3"/>
  <c r="G3926" i="3"/>
  <c r="H3926" i="3" s="1"/>
  <c r="D3926" i="3"/>
  <c r="A3926" i="3"/>
  <c r="G3925" i="3"/>
  <c r="H3925" i="3" s="1"/>
  <c r="D3925" i="3"/>
  <c r="A3925" i="3"/>
  <c r="G3924" i="3"/>
  <c r="H3924" i="3" s="1"/>
  <c r="D3924" i="3"/>
  <c r="A3924" i="3"/>
  <c r="G3923" i="3"/>
  <c r="H3923" i="3" s="1"/>
  <c r="D3923" i="3"/>
  <c r="A3923" i="3"/>
  <c r="G3922" i="3"/>
  <c r="H3922" i="3" s="1"/>
  <c r="D3922" i="3"/>
  <c r="A3922" i="3"/>
  <c r="G3921" i="3"/>
  <c r="H3921" i="3" s="1"/>
  <c r="D3921" i="3"/>
  <c r="A3921" i="3"/>
  <c r="G3920" i="3"/>
  <c r="H3920" i="3" s="1"/>
  <c r="D3920" i="3"/>
  <c r="A3920" i="3"/>
  <c r="G3919" i="3"/>
  <c r="H3919" i="3" s="1"/>
  <c r="D3919" i="3"/>
  <c r="A3919" i="3"/>
  <c r="G3918" i="3"/>
  <c r="H3918" i="3" s="1"/>
  <c r="D3918" i="3"/>
  <c r="A3918" i="3"/>
  <c r="G3917" i="3"/>
  <c r="H3917" i="3" s="1"/>
  <c r="D3917" i="3"/>
  <c r="A3917" i="3"/>
  <c r="G3916" i="3"/>
  <c r="H3916" i="3" s="1"/>
  <c r="D3916" i="3"/>
  <c r="A3916" i="3"/>
  <c r="G3915" i="3"/>
  <c r="H3915" i="3" s="1"/>
  <c r="D3915" i="3"/>
  <c r="A3915" i="3"/>
  <c r="G3914" i="3"/>
  <c r="H3914" i="3" s="1"/>
  <c r="D3914" i="3"/>
  <c r="A3914" i="3"/>
  <c r="G3913" i="3"/>
  <c r="H3913" i="3" s="1"/>
  <c r="D3913" i="3"/>
  <c r="A3913" i="3"/>
  <c r="G3912" i="3"/>
  <c r="H3912" i="3" s="1"/>
  <c r="D3912" i="3"/>
  <c r="A3912" i="3"/>
  <c r="G3911" i="3"/>
  <c r="H3911" i="3" s="1"/>
  <c r="D3911" i="3"/>
  <c r="A3911" i="3"/>
  <c r="G3910" i="3"/>
  <c r="H3910" i="3" s="1"/>
  <c r="D3910" i="3"/>
  <c r="A3910" i="3"/>
  <c r="G3909" i="3"/>
  <c r="H3909" i="3" s="1"/>
  <c r="D3909" i="3"/>
  <c r="A3909" i="3"/>
  <c r="G3908" i="3"/>
  <c r="H3908" i="3" s="1"/>
  <c r="D3908" i="3"/>
  <c r="A3908" i="3"/>
  <c r="G3907" i="3"/>
  <c r="H3907" i="3" s="1"/>
  <c r="D3907" i="3"/>
  <c r="A3907" i="3"/>
  <c r="G3906" i="3"/>
  <c r="H3906" i="3" s="1"/>
  <c r="D3906" i="3"/>
  <c r="A3906" i="3"/>
  <c r="G3905" i="3"/>
  <c r="H3905" i="3" s="1"/>
  <c r="D3905" i="3"/>
  <c r="A3905" i="3"/>
  <c r="G3904" i="3"/>
  <c r="H3904" i="3" s="1"/>
  <c r="D3904" i="3"/>
  <c r="A3904" i="3"/>
  <c r="G3903" i="3"/>
  <c r="H3903" i="3" s="1"/>
  <c r="D3903" i="3"/>
  <c r="A3903" i="3"/>
  <c r="G3902" i="3"/>
  <c r="H3902" i="3" s="1"/>
  <c r="D3902" i="3"/>
  <c r="A3902" i="3"/>
  <c r="G3901" i="3"/>
  <c r="H3901" i="3" s="1"/>
  <c r="D3901" i="3"/>
  <c r="A3901" i="3"/>
  <c r="G3900" i="3"/>
  <c r="H3900" i="3" s="1"/>
  <c r="D3900" i="3"/>
  <c r="A3900" i="3"/>
  <c r="G3899" i="3"/>
  <c r="H3899" i="3" s="1"/>
  <c r="D3899" i="3"/>
  <c r="A3899" i="3"/>
  <c r="G3898" i="3"/>
  <c r="H3898" i="3" s="1"/>
  <c r="D3898" i="3"/>
  <c r="A3898" i="3"/>
  <c r="G3897" i="3"/>
  <c r="H3897" i="3" s="1"/>
  <c r="D3897" i="3"/>
  <c r="A3897" i="3"/>
  <c r="G3896" i="3"/>
  <c r="H3896" i="3" s="1"/>
  <c r="D3896" i="3"/>
  <c r="A3896" i="3"/>
  <c r="G3895" i="3"/>
  <c r="H3895" i="3" s="1"/>
  <c r="D3895" i="3"/>
  <c r="A3895" i="3"/>
  <c r="G3894" i="3"/>
  <c r="H3894" i="3" s="1"/>
  <c r="D3894" i="3"/>
  <c r="A3894" i="3"/>
  <c r="G3893" i="3"/>
  <c r="H3893" i="3" s="1"/>
  <c r="D3893" i="3"/>
  <c r="A3893" i="3"/>
  <c r="G3892" i="3"/>
  <c r="H3892" i="3" s="1"/>
  <c r="D3892" i="3"/>
  <c r="A3892" i="3"/>
  <c r="G3891" i="3"/>
  <c r="H3891" i="3" s="1"/>
  <c r="D3891" i="3"/>
  <c r="A3891" i="3"/>
  <c r="G3890" i="3"/>
  <c r="H3890" i="3" s="1"/>
  <c r="D3890" i="3"/>
  <c r="A3890" i="3"/>
  <c r="G3889" i="3"/>
  <c r="H3889" i="3" s="1"/>
  <c r="D3889" i="3"/>
  <c r="A3889" i="3"/>
  <c r="G3888" i="3"/>
  <c r="H3888" i="3" s="1"/>
  <c r="D3888" i="3"/>
  <c r="A3888" i="3"/>
  <c r="G3887" i="3"/>
  <c r="H3887" i="3" s="1"/>
  <c r="D3887" i="3"/>
  <c r="A3887" i="3"/>
  <c r="G3886" i="3"/>
  <c r="H3886" i="3" s="1"/>
  <c r="D3886" i="3"/>
  <c r="A3886" i="3"/>
  <c r="G3885" i="3"/>
  <c r="H3885" i="3" s="1"/>
  <c r="D3885" i="3"/>
  <c r="A3885" i="3"/>
  <c r="G3884" i="3"/>
  <c r="H3884" i="3" s="1"/>
  <c r="D3884" i="3"/>
  <c r="A3884" i="3"/>
  <c r="G3883" i="3"/>
  <c r="H3883" i="3" s="1"/>
  <c r="D3883" i="3"/>
  <c r="A3883" i="3"/>
  <c r="G3882" i="3"/>
  <c r="H3882" i="3" s="1"/>
  <c r="D3882" i="3"/>
  <c r="A3882" i="3"/>
  <c r="G3881" i="3"/>
  <c r="H3881" i="3" s="1"/>
  <c r="D3881" i="3"/>
  <c r="A3881" i="3"/>
  <c r="G3880" i="3"/>
  <c r="H3880" i="3" s="1"/>
  <c r="D3880" i="3"/>
  <c r="A3880" i="3"/>
  <c r="G3879" i="3"/>
  <c r="H3879" i="3" s="1"/>
  <c r="D3879" i="3"/>
  <c r="A3879" i="3"/>
  <c r="G3878" i="3"/>
  <c r="H3878" i="3" s="1"/>
  <c r="D3878" i="3"/>
  <c r="A3878" i="3"/>
  <c r="G3877" i="3"/>
  <c r="H3877" i="3" s="1"/>
  <c r="D3877" i="3"/>
  <c r="A3877" i="3"/>
  <c r="G3876" i="3"/>
  <c r="H3876" i="3" s="1"/>
  <c r="D3876" i="3"/>
  <c r="A3876" i="3"/>
  <c r="G3875" i="3"/>
  <c r="H3875" i="3" s="1"/>
  <c r="D3875" i="3"/>
  <c r="A3875" i="3"/>
  <c r="G3874" i="3"/>
  <c r="H3874" i="3" s="1"/>
  <c r="D3874" i="3"/>
  <c r="A3874" i="3"/>
  <c r="G3873" i="3"/>
  <c r="H3873" i="3" s="1"/>
  <c r="D3873" i="3"/>
  <c r="A3873" i="3"/>
  <c r="G3872" i="3"/>
  <c r="H3872" i="3" s="1"/>
  <c r="D3872" i="3"/>
  <c r="A3872" i="3"/>
  <c r="G3871" i="3"/>
  <c r="H3871" i="3" s="1"/>
  <c r="D3871" i="3"/>
  <c r="A3871" i="3"/>
  <c r="G3870" i="3"/>
  <c r="H3870" i="3" s="1"/>
  <c r="D3870" i="3"/>
  <c r="A3870" i="3"/>
  <c r="G3869" i="3"/>
  <c r="H3869" i="3" s="1"/>
  <c r="D3869" i="3"/>
  <c r="A3869" i="3"/>
  <c r="G3868" i="3"/>
  <c r="H3868" i="3" s="1"/>
  <c r="D3868" i="3"/>
  <c r="A3868" i="3"/>
  <c r="G3867" i="3"/>
  <c r="H3867" i="3" s="1"/>
  <c r="D3867" i="3"/>
  <c r="A3867" i="3"/>
  <c r="G3866" i="3"/>
  <c r="H3866" i="3" s="1"/>
  <c r="D3866" i="3"/>
  <c r="A3866" i="3"/>
  <c r="G3865" i="3"/>
  <c r="H3865" i="3" s="1"/>
  <c r="D3865" i="3"/>
  <c r="A3865" i="3"/>
  <c r="G3864" i="3"/>
  <c r="H3864" i="3" s="1"/>
  <c r="D3864" i="3"/>
  <c r="A3864" i="3"/>
  <c r="G3863" i="3"/>
  <c r="H3863" i="3" s="1"/>
  <c r="D3863" i="3"/>
  <c r="A3863" i="3"/>
  <c r="G3862" i="3"/>
  <c r="H3862" i="3" s="1"/>
  <c r="D3862" i="3"/>
  <c r="A3862" i="3"/>
  <c r="G3861" i="3"/>
  <c r="H3861" i="3" s="1"/>
  <c r="D3861" i="3"/>
  <c r="A3861" i="3"/>
  <c r="G3860" i="3"/>
  <c r="H3860" i="3" s="1"/>
  <c r="D3860" i="3"/>
  <c r="A3860" i="3"/>
  <c r="G3859" i="3"/>
  <c r="H3859" i="3" s="1"/>
  <c r="D3859" i="3"/>
  <c r="A3859" i="3"/>
  <c r="G3858" i="3"/>
  <c r="H3858" i="3" s="1"/>
  <c r="D3858" i="3"/>
  <c r="A3858" i="3"/>
  <c r="G3857" i="3"/>
  <c r="H3857" i="3" s="1"/>
  <c r="D3857" i="3"/>
  <c r="A3857" i="3"/>
  <c r="G3856" i="3"/>
  <c r="H3856" i="3" s="1"/>
  <c r="D3856" i="3"/>
  <c r="A3856" i="3"/>
  <c r="G3855" i="3"/>
  <c r="H3855" i="3" s="1"/>
  <c r="D3855" i="3"/>
  <c r="A3855" i="3"/>
  <c r="G3854" i="3"/>
  <c r="H3854" i="3" s="1"/>
  <c r="D3854" i="3"/>
  <c r="A3854" i="3"/>
  <c r="G3853" i="3"/>
  <c r="H3853" i="3" s="1"/>
  <c r="D3853" i="3"/>
  <c r="A3853" i="3"/>
  <c r="G3852" i="3"/>
  <c r="H3852" i="3" s="1"/>
  <c r="D3852" i="3"/>
  <c r="A3852" i="3"/>
  <c r="G3851" i="3"/>
  <c r="H3851" i="3" s="1"/>
  <c r="D3851" i="3"/>
  <c r="A3851" i="3"/>
  <c r="G3850" i="3"/>
  <c r="H3850" i="3" s="1"/>
  <c r="D3850" i="3"/>
  <c r="A3850" i="3"/>
  <c r="G3849" i="3"/>
  <c r="H3849" i="3" s="1"/>
  <c r="D3849" i="3"/>
  <c r="A3849" i="3"/>
  <c r="G3848" i="3"/>
  <c r="H3848" i="3" s="1"/>
  <c r="D3848" i="3"/>
  <c r="A3848" i="3"/>
  <c r="G3847" i="3"/>
  <c r="H3847" i="3" s="1"/>
  <c r="D3847" i="3"/>
  <c r="A3847" i="3"/>
  <c r="G3846" i="3"/>
  <c r="H3846" i="3" s="1"/>
  <c r="D3846" i="3"/>
  <c r="A3846" i="3"/>
  <c r="G3845" i="3"/>
  <c r="H3845" i="3" s="1"/>
  <c r="D3845" i="3"/>
  <c r="A3845" i="3"/>
  <c r="G3844" i="3"/>
  <c r="H3844" i="3" s="1"/>
  <c r="D3844" i="3"/>
  <c r="A3844" i="3"/>
  <c r="G3843" i="3"/>
  <c r="H3843" i="3" s="1"/>
  <c r="D3843" i="3"/>
  <c r="A3843" i="3"/>
  <c r="G3842" i="3"/>
  <c r="H3842" i="3" s="1"/>
  <c r="D3842" i="3"/>
  <c r="A3842" i="3"/>
  <c r="G3841" i="3"/>
  <c r="H3841" i="3" s="1"/>
  <c r="D3841" i="3"/>
  <c r="A3841" i="3"/>
  <c r="G3840" i="3"/>
  <c r="H3840" i="3" s="1"/>
  <c r="D3840" i="3"/>
  <c r="A3840" i="3"/>
  <c r="G3839" i="3"/>
  <c r="H3839" i="3" s="1"/>
  <c r="D3839" i="3"/>
  <c r="A3839" i="3"/>
  <c r="G3838" i="3"/>
  <c r="H3838" i="3" s="1"/>
  <c r="D3838" i="3"/>
  <c r="A3838" i="3"/>
  <c r="G3837" i="3"/>
  <c r="H3837" i="3" s="1"/>
  <c r="D3837" i="3"/>
  <c r="A3837" i="3"/>
  <c r="G3836" i="3"/>
  <c r="H3836" i="3" s="1"/>
  <c r="D3836" i="3"/>
  <c r="A3836" i="3"/>
  <c r="G3835" i="3"/>
  <c r="H3835" i="3" s="1"/>
  <c r="D3835" i="3"/>
  <c r="A3835" i="3"/>
  <c r="G3834" i="3"/>
  <c r="H3834" i="3" s="1"/>
  <c r="D3834" i="3"/>
  <c r="A3834" i="3"/>
  <c r="G3833" i="3"/>
  <c r="H3833" i="3" s="1"/>
  <c r="D3833" i="3"/>
  <c r="A3833" i="3"/>
  <c r="G3832" i="3"/>
  <c r="H3832" i="3" s="1"/>
  <c r="D3832" i="3"/>
  <c r="A3832" i="3"/>
  <c r="G3831" i="3"/>
  <c r="H3831" i="3" s="1"/>
  <c r="D3831" i="3"/>
  <c r="A3831" i="3"/>
  <c r="G3830" i="3"/>
  <c r="H3830" i="3" s="1"/>
  <c r="D3830" i="3"/>
  <c r="A3830" i="3"/>
  <c r="G3829" i="3"/>
  <c r="H3829" i="3" s="1"/>
  <c r="D3829" i="3"/>
  <c r="A3829" i="3"/>
  <c r="G3828" i="3"/>
  <c r="H3828" i="3" s="1"/>
  <c r="D3828" i="3"/>
  <c r="A3828" i="3"/>
  <c r="G3827" i="3"/>
  <c r="H3827" i="3" s="1"/>
  <c r="D3827" i="3"/>
  <c r="A3827" i="3"/>
  <c r="G3826" i="3"/>
  <c r="H3826" i="3" s="1"/>
  <c r="D3826" i="3"/>
  <c r="A3826" i="3"/>
  <c r="G3825" i="3"/>
  <c r="H3825" i="3" s="1"/>
  <c r="D3825" i="3"/>
  <c r="A3825" i="3"/>
  <c r="G3824" i="3"/>
  <c r="H3824" i="3" s="1"/>
  <c r="D3824" i="3"/>
  <c r="A3824" i="3"/>
  <c r="G3823" i="3"/>
  <c r="H3823" i="3" s="1"/>
  <c r="D3823" i="3"/>
  <c r="A3823" i="3"/>
  <c r="G3822" i="3"/>
  <c r="H3822" i="3" s="1"/>
  <c r="D3822" i="3"/>
  <c r="A3822" i="3"/>
  <c r="G3821" i="3"/>
  <c r="H3821" i="3" s="1"/>
  <c r="D3821" i="3"/>
  <c r="A3821" i="3"/>
  <c r="G3820" i="3"/>
  <c r="H3820" i="3" s="1"/>
  <c r="D3820" i="3"/>
  <c r="A3820" i="3"/>
  <c r="G3819" i="3"/>
  <c r="H3819" i="3" s="1"/>
  <c r="D3819" i="3"/>
  <c r="A3819" i="3"/>
  <c r="G3818" i="3"/>
  <c r="H3818" i="3" s="1"/>
  <c r="D3818" i="3"/>
  <c r="A3818" i="3"/>
  <c r="G3817" i="3"/>
  <c r="H3817" i="3" s="1"/>
  <c r="D3817" i="3"/>
  <c r="A3817" i="3"/>
  <c r="G3816" i="3"/>
  <c r="H3816" i="3" s="1"/>
  <c r="D3816" i="3"/>
  <c r="A3816" i="3"/>
  <c r="G3815" i="3"/>
  <c r="H3815" i="3" s="1"/>
  <c r="D3815" i="3"/>
  <c r="A3815" i="3"/>
  <c r="G3814" i="3"/>
  <c r="H3814" i="3" s="1"/>
  <c r="D3814" i="3"/>
  <c r="A3814" i="3"/>
  <c r="G3813" i="3"/>
  <c r="H3813" i="3" s="1"/>
  <c r="D3813" i="3"/>
  <c r="A3813" i="3"/>
  <c r="G3812" i="3"/>
  <c r="H3812" i="3" s="1"/>
  <c r="D3812" i="3"/>
  <c r="A3812" i="3"/>
  <c r="G3811" i="3"/>
  <c r="H3811" i="3" s="1"/>
  <c r="D3811" i="3"/>
  <c r="A3811" i="3"/>
  <c r="G3810" i="3"/>
  <c r="H3810" i="3" s="1"/>
  <c r="D3810" i="3"/>
  <c r="A3810" i="3"/>
  <c r="G3809" i="3"/>
  <c r="H3809" i="3" s="1"/>
  <c r="D3809" i="3"/>
  <c r="A3809" i="3"/>
  <c r="G3808" i="3"/>
  <c r="H3808" i="3" s="1"/>
  <c r="D3808" i="3"/>
  <c r="A3808" i="3"/>
  <c r="G3807" i="3"/>
  <c r="H3807" i="3" s="1"/>
  <c r="D3807" i="3"/>
  <c r="A3807" i="3"/>
  <c r="G3806" i="3"/>
  <c r="H3806" i="3" s="1"/>
  <c r="D3806" i="3"/>
  <c r="A3806" i="3"/>
  <c r="G3805" i="3"/>
  <c r="H3805" i="3" s="1"/>
  <c r="D3805" i="3"/>
  <c r="A3805" i="3"/>
  <c r="G3804" i="3"/>
  <c r="H3804" i="3" s="1"/>
  <c r="D3804" i="3"/>
  <c r="A3804" i="3"/>
  <c r="G3803" i="3"/>
  <c r="H3803" i="3" s="1"/>
  <c r="D3803" i="3"/>
  <c r="A3803" i="3"/>
  <c r="G3802" i="3"/>
  <c r="H3802" i="3" s="1"/>
  <c r="D3802" i="3"/>
  <c r="A3802" i="3"/>
  <c r="G3801" i="3"/>
  <c r="H3801" i="3" s="1"/>
  <c r="D3801" i="3"/>
  <c r="A3801" i="3"/>
  <c r="G3800" i="3"/>
  <c r="H3800" i="3" s="1"/>
  <c r="D3800" i="3"/>
  <c r="A3800" i="3"/>
  <c r="G3799" i="3"/>
  <c r="H3799" i="3" s="1"/>
  <c r="D3799" i="3"/>
  <c r="A3799" i="3"/>
  <c r="G3798" i="3"/>
  <c r="H3798" i="3" s="1"/>
  <c r="D3798" i="3"/>
  <c r="A3798" i="3"/>
  <c r="G3797" i="3"/>
  <c r="H3797" i="3" s="1"/>
  <c r="D3797" i="3"/>
  <c r="A3797" i="3"/>
  <c r="G3796" i="3"/>
  <c r="H3796" i="3" s="1"/>
  <c r="D3796" i="3"/>
  <c r="A3796" i="3"/>
  <c r="G3795" i="3"/>
  <c r="H3795" i="3" s="1"/>
  <c r="D3795" i="3"/>
  <c r="A3795" i="3"/>
  <c r="G3794" i="3"/>
  <c r="H3794" i="3" s="1"/>
  <c r="D3794" i="3"/>
  <c r="A3794" i="3"/>
  <c r="G3793" i="3"/>
  <c r="H3793" i="3" s="1"/>
  <c r="D3793" i="3"/>
  <c r="A3793" i="3"/>
  <c r="G3792" i="3"/>
  <c r="H3792" i="3" s="1"/>
  <c r="D3792" i="3"/>
  <c r="A3792" i="3"/>
  <c r="G3791" i="3"/>
  <c r="H3791" i="3" s="1"/>
  <c r="D3791" i="3"/>
  <c r="A3791" i="3"/>
  <c r="G3790" i="3"/>
  <c r="H3790" i="3" s="1"/>
  <c r="D3790" i="3"/>
  <c r="A3790" i="3"/>
  <c r="G3789" i="3"/>
  <c r="H3789" i="3" s="1"/>
  <c r="D3789" i="3"/>
  <c r="A3789" i="3"/>
  <c r="G3788" i="3"/>
  <c r="H3788" i="3" s="1"/>
  <c r="D3788" i="3"/>
  <c r="A3788" i="3"/>
  <c r="G3787" i="3"/>
  <c r="H3787" i="3" s="1"/>
  <c r="D3787" i="3"/>
  <c r="A3787" i="3"/>
  <c r="G3786" i="3"/>
  <c r="H3786" i="3" s="1"/>
  <c r="D3786" i="3"/>
  <c r="A3786" i="3"/>
  <c r="G3785" i="3"/>
  <c r="H3785" i="3" s="1"/>
  <c r="D3785" i="3"/>
  <c r="A3785" i="3"/>
  <c r="G3784" i="3"/>
  <c r="H3784" i="3" s="1"/>
  <c r="D3784" i="3"/>
  <c r="A3784" i="3"/>
  <c r="G3783" i="3"/>
  <c r="H3783" i="3" s="1"/>
  <c r="D3783" i="3"/>
  <c r="A3783" i="3"/>
  <c r="G3782" i="3"/>
  <c r="H3782" i="3" s="1"/>
  <c r="D3782" i="3"/>
  <c r="A3782" i="3"/>
  <c r="G3781" i="3"/>
  <c r="H3781" i="3" s="1"/>
  <c r="D3781" i="3"/>
  <c r="A3781" i="3"/>
  <c r="G3780" i="3"/>
  <c r="H3780" i="3" s="1"/>
  <c r="D3780" i="3"/>
  <c r="A3780" i="3"/>
  <c r="G3779" i="3"/>
  <c r="H3779" i="3" s="1"/>
  <c r="D3779" i="3"/>
  <c r="A3779" i="3"/>
  <c r="G3778" i="3"/>
  <c r="H3778" i="3" s="1"/>
  <c r="D3778" i="3"/>
  <c r="A3778" i="3"/>
  <c r="G3777" i="3"/>
  <c r="H3777" i="3" s="1"/>
  <c r="D3777" i="3"/>
  <c r="A3777" i="3"/>
  <c r="G3776" i="3"/>
  <c r="H3776" i="3" s="1"/>
  <c r="D3776" i="3"/>
  <c r="A3776" i="3"/>
  <c r="G3775" i="3"/>
  <c r="H3775" i="3" s="1"/>
  <c r="D3775" i="3"/>
  <c r="A3775" i="3"/>
  <c r="G3774" i="3"/>
  <c r="H3774" i="3" s="1"/>
  <c r="D3774" i="3"/>
  <c r="A3774" i="3"/>
  <c r="G3773" i="3"/>
  <c r="H3773" i="3" s="1"/>
  <c r="D3773" i="3"/>
  <c r="A3773" i="3"/>
  <c r="G3772" i="3"/>
  <c r="H3772" i="3" s="1"/>
  <c r="D3772" i="3"/>
  <c r="A3772" i="3"/>
  <c r="G3771" i="3"/>
  <c r="H3771" i="3" s="1"/>
  <c r="D3771" i="3"/>
  <c r="A3771" i="3"/>
  <c r="G3770" i="3"/>
  <c r="H3770" i="3" s="1"/>
  <c r="D3770" i="3"/>
  <c r="A3770" i="3"/>
  <c r="G3769" i="3"/>
  <c r="H3769" i="3" s="1"/>
  <c r="D3769" i="3"/>
  <c r="A3769" i="3"/>
  <c r="G3768" i="3"/>
  <c r="H3768" i="3" s="1"/>
  <c r="D3768" i="3"/>
  <c r="A3768" i="3"/>
  <c r="G3767" i="3"/>
  <c r="H3767" i="3" s="1"/>
  <c r="D3767" i="3"/>
  <c r="A3767" i="3"/>
  <c r="G3766" i="3"/>
  <c r="H3766" i="3" s="1"/>
  <c r="D3766" i="3"/>
  <c r="A3766" i="3"/>
  <c r="G3765" i="3"/>
  <c r="H3765" i="3" s="1"/>
  <c r="D3765" i="3"/>
  <c r="A3765" i="3"/>
  <c r="G3764" i="3"/>
  <c r="H3764" i="3" s="1"/>
  <c r="D3764" i="3"/>
  <c r="A3764" i="3"/>
  <c r="G3763" i="3"/>
  <c r="H3763" i="3" s="1"/>
  <c r="D3763" i="3"/>
  <c r="A3763" i="3"/>
  <c r="G3762" i="3"/>
  <c r="H3762" i="3" s="1"/>
  <c r="D3762" i="3"/>
  <c r="A3762" i="3"/>
  <c r="G3761" i="3"/>
  <c r="H3761" i="3" s="1"/>
  <c r="D3761" i="3"/>
  <c r="A3761" i="3"/>
  <c r="G3760" i="3"/>
  <c r="H3760" i="3" s="1"/>
  <c r="D3760" i="3"/>
  <c r="A3760" i="3"/>
  <c r="G3759" i="3"/>
  <c r="H3759" i="3" s="1"/>
  <c r="D3759" i="3"/>
  <c r="A3759" i="3"/>
  <c r="G3758" i="3"/>
  <c r="H3758" i="3" s="1"/>
  <c r="D3758" i="3"/>
  <c r="A3758" i="3"/>
  <c r="G3757" i="3"/>
  <c r="H3757" i="3" s="1"/>
  <c r="D3757" i="3"/>
  <c r="A3757" i="3"/>
  <c r="G3756" i="3"/>
  <c r="H3756" i="3" s="1"/>
  <c r="D3756" i="3"/>
  <c r="A3756" i="3"/>
  <c r="G3755" i="3"/>
  <c r="H3755" i="3" s="1"/>
  <c r="D3755" i="3"/>
  <c r="A3755" i="3"/>
  <c r="G3754" i="3"/>
  <c r="H3754" i="3" s="1"/>
  <c r="D3754" i="3"/>
  <c r="A3754" i="3"/>
  <c r="G3753" i="3"/>
  <c r="H3753" i="3" s="1"/>
  <c r="D3753" i="3"/>
  <c r="A3753" i="3"/>
  <c r="G3752" i="3"/>
  <c r="H3752" i="3" s="1"/>
  <c r="D3752" i="3"/>
  <c r="A3752" i="3"/>
  <c r="G3751" i="3"/>
  <c r="H3751" i="3" s="1"/>
  <c r="D3751" i="3"/>
  <c r="A3751" i="3"/>
  <c r="G3750" i="3"/>
  <c r="H3750" i="3" s="1"/>
  <c r="D3750" i="3"/>
  <c r="A3750" i="3"/>
  <c r="G3749" i="3"/>
  <c r="H3749" i="3" s="1"/>
  <c r="D3749" i="3"/>
  <c r="A3749" i="3"/>
  <c r="G3748" i="3"/>
  <c r="H3748" i="3" s="1"/>
  <c r="D3748" i="3"/>
  <c r="A3748" i="3"/>
  <c r="G3747" i="3"/>
  <c r="H3747" i="3" s="1"/>
  <c r="D3747" i="3"/>
  <c r="A3747" i="3"/>
  <c r="G3746" i="3"/>
  <c r="H3746" i="3" s="1"/>
  <c r="D3746" i="3"/>
  <c r="A3746" i="3"/>
  <c r="G3745" i="3"/>
  <c r="H3745" i="3" s="1"/>
  <c r="D3745" i="3"/>
  <c r="A3745" i="3"/>
  <c r="G3744" i="3"/>
  <c r="H3744" i="3" s="1"/>
  <c r="D3744" i="3"/>
  <c r="A3744" i="3"/>
  <c r="G3743" i="3"/>
  <c r="H3743" i="3" s="1"/>
  <c r="D3743" i="3"/>
  <c r="A3743" i="3"/>
  <c r="G3742" i="3"/>
  <c r="H3742" i="3" s="1"/>
  <c r="D3742" i="3"/>
  <c r="A3742" i="3"/>
  <c r="G3741" i="3"/>
  <c r="H3741" i="3" s="1"/>
  <c r="D3741" i="3"/>
  <c r="A3741" i="3"/>
  <c r="G3740" i="3"/>
  <c r="H3740" i="3" s="1"/>
  <c r="D3740" i="3"/>
  <c r="A3740" i="3"/>
  <c r="G3739" i="3"/>
  <c r="H3739" i="3" s="1"/>
  <c r="D3739" i="3"/>
  <c r="A3739" i="3"/>
  <c r="G3738" i="3"/>
  <c r="H3738" i="3" s="1"/>
  <c r="D3738" i="3"/>
  <c r="A3738" i="3"/>
  <c r="G3737" i="3"/>
  <c r="H3737" i="3" s="1"/>
  <c r="D3737" i="3"/>
  <c r="A3737" i="3"/>
  <c r="G3736" i="3"/>
  <c r="H3736" i="3" s="1"/>
  <c r="D3736" i="3"/>
  <c r="A3736" i="3"/>
  <c r="G3735" i="3"/>
  <c r="H3735" i="3" s="1"/>
  <c r="D3735" i="3"/>
  <c r="A3735" i="3"/>
  <c r="G3734" i="3"/>
  <c r="H3734" i="3" s="1"/>
  <c r="D3734" i="3"/>
  <c r="A3734" i="3"/>
  <c r="G3733" i="3"/>
  <c r="H3733" i="3" s="1"/>
  <c r="D3733" i="3"/>
  <c r="A3733" i="3"/>
  <c r="G3732" i="3"/>
  <c r="H3732" i="3" s="1"/>
  <c r="D3732" i="3"/>
  <c r="A3732" i="3"/>
  <c r="G3731" i="3"/>
  <c r="H3731" i="3" s="1"/>
  <c r="D3731" i="3"/>
  <c r="A3731" i="3"/>
  <c r="G3730" i="3"/>
  <c r="H3730" i="3" s="1"/>
  <c r="D3730" i="3"/>
  <c r="A3730" i="3"/>
  <c r="G3729" i="3"/>
  <c r="H3729" i="3" s="1"/>
  <c r="D3729" i="3"/>
  <c r="A3729" i="3"/>
  <c r="G3728" i="3"/>
  <c r="H3728" i="3" s="1"/>
  <c r="D3728" i="3"/>
  <c r="A3728" i="3"/>
  <c r="G3727" i="3"/>
  <c r="H3727" i="3" s="1"/>
  <c r="D3727" i="3"/>
  <c r="A3727" i="3"/>
  <c r="G3726" i="3"/>
  <c r="H3726" i="3" s="1"/>
  <c r="D3726" i="3"/>
  <c r="A3726" i="3"/>
  <c r="G3725" i="3"/>
  <c r="H3725" i="3" s="1"/>
  <c r="D3725" i="3"/>
  <c r="A3725" i="3"/>
  <c r="G3724" i="3"/>
  <c r="H3724" i="3" s="1"/>
  <c r="D3724" i="3"/>
  <c r="A3724" i="3"/>
  <c r="G3723" i="3"/>
  <c r="H3723" i="3" s="1"/>
  <c r="D3723" i="3"/>
  <c r="A3723" i="3"/>
  <c r="G3722" i="3"/>
  <c r="H3722" i="3" s="1"/>
  <c r="D3722" i="3"/>
  <c r="A3722" i="3"/>
  <c r="G3721" i="3"/>
  <c r="H3721" i="3" s="1"/>
  <c r="D3721" i="3"/>
  <c r="A3721" i="3"/>
  <c r="G3720" i="3"/>
  <c r="H3720" i="3" s="1"/>
  <c r="D3720" i="3"/>
  <c r="A3720" i="3"/>
  <c r="G3719" i="3"/>
  <c r="H3719" i="3" s="1"/>
  <c r="D3719" i="3"/>
  <c r="A3719" i="3"/>
  <c r="G3718" i="3"/>
  <c r="H3718" i="3" s="1"/>
  <c r="D3718" i="3"/>
  <c r="A3718" i="3"/>
  <c r="G3717" i="3"/>
  <c r="H3717" i="3" s="1"/>
  <c r="D3717" i="3"/>
  <c r="A3717" i="3"/>
  <c r="G3716" i="3"/>
  <c r="H3716" i="3" s="1"/>
  <c r="D3716" i="3"/>
  <c r="A3716" i="3"/>
  <c r="G3715" i="3"/>
  <c r="H3715" i="3" s="1"/>
  <c r="D3715" i="3"/>
  <c r="A3715" i="3"/>
  <c r="G3714" i="3"/>
  <c r="H3714" i="3" s="1"/>
  <c r="D3714" i="3"/>
  <c r="A3714" i="3"/>
  <c r="G3713" i="3"/>
  <c r="H3713" i="3" s="1"/>
  <c r="D3713" i="3"/>
  <c r="A3713" i="3"/>
  <c r="G3712" i="3"/>
  <c r="H3712" i="3" s="1"/>
  <c r="D3712" i="3"/>
  <c r="A3712" i="3"/>
  <c r="G3711" i="3"/>
  <c r="H3711" i="3" s="1"/>
  <c r="D3711" i="3"/>
  <c r="A3711" i="3"/>
  <c r="G3710" i="3"/>
  <c r="H3710" i="3" s="1"/>
  <c r="D3710" i="3"/>
  <c r="A3710" i="3"/>
  <c r="G3709" i="3"/>
  <c r="H3709" i="3" s="1"/>
  <c r="D3709" i="3"/>
  <c r="A3709" i="3"/>
  <c r="G3708" i="3"/>
  <c r="H3708" i="3" s="1"/>
  <c r="D3708" i="3"/>
  <c r="A3708" i="3"/>
  <c r="G3707" i="3"/>
  <c r="H3707" i="3" s="1"/>
  <c r="D3707" i="3"/>
  <c r="A3707" i="3"/>
  <c r="G3706" i="3"/>
  <c r="H3706" i="3" s="1"/>
  <c r="D3706" i="3"/>
  <c r="A3706" i="3"/>
  <c r="G3705" i="3"/>
  <c r="H3705" i="3" s="1"/>
  <c r="D3705" i="3"/>
  <c r="A3705" i="3"/>
  <c r="G3704" i="3"/>
  <c r="H3704" i="3" s="1"/>
  <c r="D3704" i="3"/>
  <c r="A3704" i="3"/>
  <c r="G3703" i="3"/>
  <c r="H3703" i="3" s="1"/>
  <c r="D3703" i="3"/>
  <c r="A3703" i="3"/>
  <c r="G3702" i="3"/>
  <c r="H3702" i="3" s="1"/>
  <c r="D3702" i="3"/>
  <c r="A3702" i="3"/>
  <c r="G3701" i="3"/>
  <c r="H3701" i="3" s="1"/>
  <c r="D3701" i="3"/>
  <c r="A3701" i="3"/>
  <c r="G3700" i="3"/>
  <c r="H3700" i="3" s="1"/>
  <c r="D3700" i="3"/>
  <c r="A3700" i="3"/>
  <c r="G3699" i="3"/>
  <c r="H3699" i="3" s="1"/>
  <c r="D3699" i="3"/>
  <c r="A3699" i="3"/>
  <c r="G3698" i="3"/>
  <c r="H3698" i="3" s="1"/>
  <c r="D3698" i="3"/>
  <c r="A3698" i="3"/>
  <c r="G3697" i="3"/>
  <c r="H3697" i="3" s="1"/>
  <c r="D3697" i="3"/>
  <c r="A3697" i="3"/>
  <c r="G3696" i="3"/>
  <c r="H3696" i="3" s="1"/>
  <c r="D3696" i="3"/>
  <c r="A3696" i="3"/>
  <c r="G3695" i="3"/>
  <c r="H3695" i="3" s="1"/>
  <c r="D3695" i="3"/>
  <c r="A3695" i="3"/>
  <c r="G3694" i="3"/>
  <c r="H3694" i="3" s="1"/>
  <c r="D3694" i="3"/>
  <c r="A3694" i="3"/>
  <c r="G3693" i="3"/>
  <c r="H3693" i="3" s="1"/>
  <c r="D3693" i="3"/>
  <c r="A3693" i="3"/>
  <c r="G3692" i="3"/>
  <c r="H3692" i="3" s="1"/>
  <c r="D3692" i="3"/>
  <c r="A3692" i="3"/>
  <c r="G3691" i="3"/>
  <c r="H3691" i="3" s="1"/>
  <c r="D3691" i="3"/>
  <c r="A3691" i="3"/>
  <c r="G3690" i="3"/>
  <c r="H3690" i="3" s="1"/>
  <c r="D3690" i="3"/>
  <c r="A3690" i="3"/>
  <c r="G3689" i="3"/>
  <c r="H3689" i="3" s="1"/>
  <c r="D3689" i="3"/>
  <c r="A3689" i="3"/>
  <c r="G3688" i="3"/>
  <c r="H3688" i="3" s="1"/>
  <c r="D3688" i="3"/>
  <c r="A3688" i="3"/>
  <c r="G3687" i="3"/>
  <c r="H3687" i="3" s="1"/>
  <c r="D3687" i="3"/>
  <c r="A3687" i="3"/>
  <c r="G3686" i="3"/>
  <c r="H3686" i="3" s="1"/>
  <c r="D3686" i="3"/>
  <c r="A3686" i="3"/>
  <c r="G3685" i="3"/>
  <c r="H3685" i="3" s="1"/>
  <c r="D3685" i="3"/>
  <c r="A3685" i="3"/>
  <c r="G3684" i="3"/>
  <c r="H3684" i="3" s="1"/>
  <c r="D3684" i="3"/>
  <c r="A3684" i="3"/>
  <c r="G3683" i="3"/>
  <c r="H3683" i="3" s="1"/>
  <c r="D3683" i="3"/>
  <c r="A3683" i="3"/>
  <c r="G3682" i="3"/>
  <c r="H3682" i="3" s="1"/>
  <c r="D3682" i="3"/>
  <c r="A3682" i="3"/>
  <c r="G3681" i="3"/>
  <c r="H3681" i="3" s="1"/>
  <c r="D3681" i="3"/>
  <c r="A3681" i="3"/>
  <c r="G3680" i="3"/>
  <c r="H3680" i="3" s="1"/>
  <c r="D3680" i="3"/>
  <c r="A3680" i="3"/>
  <c r="G3679" i="3"/>
  <c r="H3679" i="3" s="1"/>
  <c r="D3679" i="3"/>
  <c r="A3679" i="3"/>
  <c r="G3678" i="3"/>
  <c r="H3678" i="3" s="1"/>
  <c r="D3678" i="3"/>
  <c r="A3678" i="3"/>
  <c r="G3677" i="3"/>
  <c r="H3677" i="3" s="1"/>
  <c r="D3677" i="3"/>
  <c r="A3677" i="3"/>
  <c r="G3676" i="3"/>
  <c r="H3676" i="3" s="1"/>
  <c r="D3676" i="3"/>
  <c r="A3676" i="3"/>
  <c r="G3675" i="3"/>
  <c r="H3675" i="3" s="1"/>
  <c r="D3675" i="3"/>
  <c r="A3675" i="3"/>
  <c r="G3674" i="3"/>
  <c r="H3674" i="3" s="1"/>
  <c r="D3674" i="3"/>
  <c r="A3674" i="3"/>
  <c r="G3673" i="3"/>
  <c r="H3673" i="3" s="1"/>
  <c r="D3673" i="3"/>
  <c r="A3673" i="3"/>
  <c r="G3672" i="3"/>
  <c r="H3672" i="3" s="1"/>
  <c r="D3672" i="3"/>
  <c r="A3672" i="3"/>
  <c r="G3671" i="3"/>
  <c r="H3671" i="3" s="1"/>
  <c r="D3671" i="3"/>
  <c r="A3671" i="3"/>
  <c r="G3670" i="3"/>
  <c r="H3670" i="3" s="1"/>
  <c r="D3670" i="3"/>
  <c r="A3670" i="3"/>
  <c r="G3669" i="3"/>
  <c r="H3669" i="3" s="1"/>
  <c r="D3669" i="3"/>
  <c r="A3669" i="3"/>
  <c r="G3668" i="3"/>
  <c r="H3668" i="3" s="1"/>
  <c r="D3668" i="3"/>
  <c r="A3668" i="3"/>
  <c r="G3667" i="3"/>
  <c r="H3667" i="3" s="1"/>
  <c r="D3667" i="3"/>
  <c r="A3667" i="3"/>
  <c r="G3666" i="3"/>
  <c r="H3666" i="3" s="1"/>
  <c r="D3666" i="3"/>
  <c r="A3666" i="3"/>
  <c r="G3665" i="3"/>
  <c r="H3665" i="3" s="1"/>
  <c r="D3665" i="3"/>
  <c r="A3665" i="3"/>
  <c r="G3664" i="3"/>
  <c r="H3664" i="3" s="1"/>
  <c r="D3664" i="3"/>
  <c r="A3664" i="3"/>
  <c r="G3663" i="3"/>
  <c r="H3663" i="3" s="1"/>
  <c r="D3663" i="3"/>
  <c r="A3663" i="3"/>
  <c r="G3662" i="3"/>
  <c r="H3662" i="3" s="1"/>
  <c r="D3662" i="3"/>
  <c r="A3662" i="3"/>
  <c r="G3661" i="3"/>
  <c r="H3661" i="3" s="1"/>
  <c r="D3661" i="3"/>
  <c r="A3661" i="3"/>
  <c r="G3660" i="3"/>
  <c r="H3660" i="3" s="1"/>
  <c r="D3660" i="3"/>
  <c r="A3660" i="3"/>
  <c r="G3659" i="3"/>
  <c r="H3659" i="3" s="1"/>
  <c r="D3659" i="3"/>
  <c r="A3659" i="3"/>
  <c r="G3658" i="3"/>
  <c r="H3658" i="3" s="1"/>
  <c r="D3658" i="3"/>
  <c r="A3658" i="3"/>
  <c r="G3657" i="3"/>
  <c r="H3657" i="3" s="1"/>
  <c r="D3657" i="3"/>
  <c r="A3657" i="3"/>
  <c r="G3656" i="3"/>
  <c r="H3656" i="3" s="1"/>
  <c r="D3656" i="3"/>
  <c r="A3656" i="3"/>
  <c r="G3655" i="3"/>
  <c r="H3655" i="3" s="1"/>
  <c r="D3655" i="3"/>
  <c r="A3655" i="3"/>
  <c r="G3654" i="3"/>
  <c r="H3654" i="3" s="1"/>
  <c r="D3654" i="3"/>
  <c r="A3654" i="3"/>
  <c r="G3653" i="3"/>
  <c r="H3653" i="3" s="1"/>
  <c r="D3653" i="3"/>
  <c r="A3653" i="3"/>
  <c r="G3652" i="3"/>
  <c r="H3652" i="3" s="1"/>
  <c r="D3652" i="3"/>
  <c r="A3652" i="3"/>
  <c r="G3651" i="3"/>
  <c r="H3651" i="3" s="1"/>
  <c r="D3651" i="3"/>
  <c r="A3651" i="3"/>
  <c r="G3650" i="3"/>
  <c r="H3650" i="3" s="1"/>
  <c r="D3650" i="3"/>
  <c r="A3650" i="3"/>
  <c r="G3649" i="3"/>
  <c r="H3649" i="3" s="1"/>
  <c r="D3649" i="3"/>
  <c r="A3649" i="3"/>
  <c r="G3648" i="3"/>
  <c r="H3648" i="3" s="1"/>
  <c r="D3648" i="3"/>
  <c r="A3648" i="3"/>
  <c r="G3647" i="3"/>
  <c r="H3647" i="3" s="1"/>
  <c r="D3647" i="3"/>
  <c r="A3647" i="3"/>
  <c r="G3646" i="3"/>
  <c r="H3646" i="3" s="1"/>
  <c r="D3646" i="3"/>
  <c r="A3646" i="3"/>
  <c r="G3645" i="3"/>
  <c r="H3645" i="3" s="1"/>
  <c r="D3645" i="3"/>
  <c r="A3645" i="3"/>
  <c r="G3644" i="3"/>
  <c r="H3644" i="3" s="1"/>
  <c r="D3644" i="3"/>
  <c r="A3644" i="3"/>
  <c r="G3643" i="3"/>
  <c r="H3643" i="3" s="1"/>
  <c r="D3643" i="3"/>
  <c r="A3643" i="3"/>
  <c r="G3642" i="3"/>
  <c r="H3642" i="3" s="1"/>
  <c r="D3642" i="3"/>
  <c r="A3642" i="3"/>
  <c r="G3641" i="3"/>
  <c r="H3641" i="3" s="1"/>
  <c r="D3641" i="3"/>
  <c r="A3641" i="3"/>
  <c r="G3640" i="3"/>
  <c r="H3640" i="3" s="1"/>
  <c r="D3640" i="3"/>
  <c r="A3640" i="3"/>
  <c r="G3639" i="3"/>
  <c r="H3639" i="3" s="1"/>
  <c r="D3639" i="3"/>
  <c r="A3639" i="3"/>
  <c r="G3638" i="3"/>
  <c r="H3638" i="3" s="1"/>
  <c r="D3638" i="3"/>
  <c r="A3638" i="3"/>
  <c r="G3637" i="3"/>
  <c r="H3637" i="3" s="1"/>
  <c r="D3637" i="3"/>
  <c r="A3637" i="3"/>
  <c r="G3636" i="3"/>
  <c r="H3636" i="3" s="1"/>
  <c r="D3636" i="3"/>
  <c r="A3636" i="3"/>
  <c r="G3635" i="3"/>
  <c r="H3635" i="3" s="1"/>
  <c r="D3635" i="3"/>
  <c r="A3635" i="3"/>
  <c r="G3634" i="3"/>
  <c r="H3634" i="3" s="1"/>
  <c r="D3634" i="3"/>
  <c r="A3634" i="3"/>
  <c r="G3633" i="3"/>
  <c r="H3633" i="3" s="1"/>
  <c r="D3633" i="3"/>
  <c r="A3633" i="3"/>
  <c r="G3632" i="3"/>
  <c r="H3632" i="3" s="1"/>
  <c r="D3632" i="3"/>
  <c r="A3632" i="3"/>
  <c r="G3631" i="3"/>
  <c r="H3631" i="3" s="1"/>
  <c r="D3631" i="3"/>
  <c r="A3631" i="3"/>
  <c r="G3630" i="3"/>
  <c r="H3630" i="3" s="1"/>
  <c r="D3630" i="3"/>
  <c r="A3630" i="3"/>
  <c r="G3629" i="3"/>
  <c r="H3629" i="3" s="1"/>
  <c r="D3629" i="3"/>
  <c r="A3629" i="3"/>
  <c r="G3628" i="3"/>
  <c r="H3628" i="3" s="1"/>
  <c r="D3628" i="3"/>
  <c r="A3628" i="3"/>
  <c r="G3627" i="3"/>
  <c r="H3627" i="3" s="1"/>
  <c r="D3627" i="3"/>
  <c r="A3627" i="3"/>
  <c r="G3626" i="3"/>
  <c r="H3626" i="3" s="1"/>
  <c r="D3626" i="3"/>
  <c r="A3626" i="3"/>
  <c r="G3625" i="3"/>
  <c r="H3625" i="3" s="1"/>
  <c r="D3625" i="3"/>
  <c r="A3625" i="3"/>
  <c r="G3624" i="3"/>
  <c r="H3624" i="3" s="1"/>
  <c r="D3624" i="3"/>
  <c r="A3624" i="3"/>
  <c r="G3623" i="3"/>
  <c r="H3623" i="3" s="1"/>
  <c r="D3623" i="3"/>
  <c r="A3623" i="3"/>
  <c r="G3622" i="3"/>
  <c r="H3622" i="3" s="1"/>
  <c r="D3622" i="3"/>
  <c r="A3622" i="3"/>
  <c r="G3621" i="3"/>
  <c r="H3621" i="3" s="1"/>
  <c r="D3621" i="3"/>
  <c r="A3621" i="3"/>
  <c r="G3620" i="3"/>
  <c r="H3620" i="3" s="1"/>
  <c r="D3620" i="3"/>
  <c r="A3620" i="3"/>
  <c r="G3619" i="3"/>
  <c r="H3619" i="3" s="1"/>
  <c r="D3619" i="3"/>
  <c r="A3619" i="3"/>
  <c r="G3618" i="3"/>
  <c r="H3618" i="3" s="1"/>
  <c r="D3618" i="3"/>
  <c r="A3618" i="3"/>
  <c r="G3617" i="3"/>
  <c r="H3617" i="3" s="1"/>
  <c r="D3617" i="3"/>
  <c r="A3617" i="3"/>
  <c r="G3616" i="3"/>
  <c r="H3616" i="3" s="1"/>
  <c r="D3616" i="3"/>
  <c r="A3616" i="3"/>
  <c r="G3615" i="3"/>
  <c r="H3615" i="3" s="1"/>
  <c r="D3615" i="3"/>
  <c r="A3615" i="3"/>
  <c r="G3614" i="3"/>
  <c r="H3614" i="3" s="1"/>
  <c r="D3614" i="3"/>
  <c r="A3614" i="3"/>
  <c r="G3613" i="3"/>
  <c r="H3613" i="3" s="1"/>
  <c r="D3613" i="3"/>
  <c r="A3613" i="3"/>
  <c r="G3612" i="3"/>
  <c r="H3612" i="3" s="1"/>
  <c r="D3612" i="3"/>
  <c r="A3612" i="3"/>
  <c r="G3611" i="3"/>
  <c r="H3611" i="3" s="1"/>
  <c r="D3611" i="3"/>
  <c r="A3611" i="3"/>
  <c r="G3610" i="3"/>
  <c r="H3610" i="3" s="1"/>
  <c r="D3610" i="3"/>
  <c r="A3610" i="3"/>
  <c r="G3609" i="3"/>
  <c r="H3609" i="3" s="1"/>
  <c r="D3609" i="3"/>
  <c r="A3609" i="3"/>
  <c r="G3608" i="3"/>
  <c r="H3608" i="3" s="1"/>
  <c r="D3608" i="3"/>
  <c r="A3608" i="3"/>
  <c r="G3607" i="3"/>
  <c r="H3607" i="3" s="1"/>
  <c r="D3607" i="3"/>
  <c r="A3607" i="3"/>
  <c r="G3606" i="3"/>
  <c r="H3606" i="3" s="1"/>
  <c r="D3606" i="3"/>
  <c r="A3606" i="3"/>
  <c r="G3605" i="3"/>
  <c r="H3605" i="3" s="1"/>
  <c r="D3605" i="3"/>
  <c r="A3605" i="3"/>
  <c r="G3604" i="3"/>
  <c r="H3604" i="3" s="1"/>
  <c r="D3604" i="3"/>
  <c r="A3604" i="3"/>
  <c r="G3603" i="3"/>
  <c r="H3603" i="3" s="1"/>
  <c r="D3603" i="3"/>
  <c r="A3603" i="3"/>
  <c r="G3602" i="3"/>
  <c r="H3602" i="3" s="1"/>
  <c r="D3602" i="3"/>
  <c r="A3602" i="3"/>
  <c r="G3601" i="3"/>
  <c r="H3601" i="3" s="1"/>
  <c r="D3601" i="3"/>
  <c r="A3601" i="3"/>
  <c r="G3600" i="3"/>
  <c r="H3600" i="3" s="1"/>
  <c r="D3600" i="3"/>
  <c r="A3600" i="3"/>
  <c r="G3599" i="3"/>
  <c r="H3599" i="3" s="1"/>
  <c r="D3599" i="3"/>
  <c r="A3599" i="3"/>
  <c r="G3598" i="3"/>
  <c r="H3598" i="3" s="1"/>
  <c r="D3598" i="3"/>
  <c r="A3598" i="3"/>
  <c r="G3597" i="3"/>
  <c r="H3597" i="3" s="1"/>
  <c r="D3597" i="3"/>
  <c r="A3597" i="3"/>
  <c r="G3596" i="3"/>
  <c r="H3596" i="3" s="1"/>
  <c r="D3596" i="3"/>
  <c r="A3596" i="3"/>
  <c r="G3595" i="3"/>
  <c r="H3595" i="3" s="1"/>
  <c r="D3595" i="3"/>
  <c r="A3595" i="3"/>
  <c r="G3594" i="3"/>
  <c r="H3594" i="3" s="1"/>
  <c r="D3594" i="3"/>
  <c r="A3594" i="3"/>
  <c r="G3593" i="3"/>
  <c r="H3593" i="3" s="1"/>
  <c r="D3593" i="3"/>
  <c r="A3593" i="3"/>
  <c r="G3592" i="3"/>
  <c r="H3592" i="3" s="1"/>
  <c r="D3592" i="3"/>
  <c r="A3592" i="3"/>
  <c r="G3591" i="3"/>
  <c r="H3591" i="3" s="1"/>
  <c r="D3591" i="3"/>
  <c r="A3591" i="3"/>
  <c r="G3590" i="3"/>
  <c r="H3590" i="3" s="1"/>
  <c r="D3590" i="3"/>
  <c r="A3590" i="3"/>
  <c r="G3589" i="3"/>
  <c r="H3589" i="3" s="1"/>
  <c r="D3589" i="3"/>
  <c r="A3589" i="3"/>
  <c r="G3588" i="3"/>
  <c r="H3588" i="3" s="1"/>
  <c r="D3588" i="3"/>
  <c r="A3588" i="3"/>
  <c r="G3587" i="3"/>
  <c r="H3587" i="3" s="1"/>
  <c r="D3587" i="3"/>
  <c r="A3587" i="3"/>
  <c r="G3586" i="3"/>
  <c r="H3586" i="3" s="1"/>
  <c r="D3586" i="3"/>
  <c r="A3586" i="3"/>
  <c r="G3585" i="3"/>
  <c r="H3585" i="3" s="1"/>
  <c r="D3585" i="3"/>
  <c r="A3585" i="3"/>
  <c r="G3584" i="3"/>
  <c r="H3584" i="3" s="1"/>
  <c r="D3584" i="3"/>
  <c r="A3584" i="3"/>
  <c r="G3583" i="3"/>
  <c r="H3583" i="3" s="1"/>
  <c r="D3583" i="3"/>
  <c r="A3583" i="3"/>
  <c r="G3582" i="3"/>
  <c r="H3582" i="3" s="1"/>
  <c r="D3582" i="3"/>
  <c r="A3582" i="3"/>
  <c r="G3581" i="3"/>
  <c r="H3581" i="3" s="1"/>
  <c r="D3581" i="3"/>
  <c r="A3581" i="3"/>
  <c r="G3580" i="3"/>
  <c r="H3580" i="3" s="1"/>
  <c r="D3580" i="3"/>
  <c r="A3580" i="3"/>
  <c r="G3579" i="3"/>
  <c r="H3579" i="3" s="1"/>
  <c r="D3579" i="3"/>
  <c r="A3579" i="3"/>
  <c r="G3578" i="3"/>
  <c r="H3578" i="3" s="1"/>
  <c r="D3578" i="3"/>
  <c r="A3578" i="3"/>
  <c r="G3577" i="3"/>
  <c r="H3577" i="3" s="1"/>
  <c r="D3577" i="3"/>
  <c r="A3577" i="3"/>
  <c r="G3576" i="3"/>
  <c r="H3576" i="3" s="1"/>
  <c r="D3576" i="3"/>
  <c r="A3576" i="3"/>
  <c r="G3575" i="3"/>
  <c r="H3575" i="3" s="1"/>
  <c r="D3575" i="3"/>
  <c r="A3575" i="3"/>
  <c r="G3574" i="3"/>
  <c r="H3574" i="3" s="1"/>
  <c r="D3574" i="3"/>
  <c r="A3574" i="3"/>
  <c r="G3573" i="3"/>
  <c r="H3573" i="3" s="1"/>
  <c r="D3573" i="3"/>
  <c r="A3573" i="3"/>
  <c r="G3572" i="3"/>
  <c r="H3572" i="3" s="1"/>
  <c r="D3572" i="3"/>
  <c r="A3572" i="3"/>
  <c r="G3571" i="3"/>
  <c r="H3571" i="3" s="1"/>
  <c r="D3571" i="3"/>
  <c r="A3571" i="3"/>
  <c r="G3570" i="3"/>
  <c r="H3570" i="3" s="1"/>
  <c r="D3570" i="3"/>
  <c r="A3570" i="3"/>
  <c r="G3569" i="3"/>
  <c r="H3569" i="3" s="1"/>
  <c r="D3569" i="3"/>
  <c r="A3569" i="3"/>
  <c r="G3568" i="3"/>
  <c r="H3568" i="3" s="1"/>
  <c r="D3568" i="3"/>
  <c r="A3568" i="3"/>
  <c r="G3567" i="3"/>
  <c r="H3567" i="3" s="1"/>
  <c r="D3567" i="3"/>
  <c r="A3567" i="3"/>
  <c r="G3566" i="3"/>
  <c r="H3566" i="3" s="1"/>
  <c r="D3566" i="3"/>
  <c r="A3566" i="3"/>
  <c r="G3565" i="3"/>
  <c r="H3565" i="3" s="1"/>
  <c r="D3565" i="3"/>
  <c r="A3565" i="3"/>
  <c r="G3564" i="3"/>
  <c r="H3564" i="3" s="1"/>
  <c r="D3564" i="3"/>
  <c r="A3564" i="3"/>
  <c r="G3563" i="3"/>
  <c r="H3563" i="3" s="1"/>
  <c r="D3563" i="3"/>
  <c r="A3563" i="3"/>
  <c r="G3562" i="3"/>
  <c r="H3562" i="3" s="1"/>
  <c r="D3562" i="3"/>
  <c r="A3562" i="3"/>
  <c r="G3561" i="3"/>
  <c r="H3561" i="3" s="1"/>
  <c r="D3561" i="3"/>
  <c r="A3561" i="3"/>
  <c r="G3560" i="3"/>
  <c r="H3560" i="3" s="1"/>
  <c r="D3560" i="3"/>
  <c r="A3560" i="3"/>
  <c r="G3559" i="3"/>
  <c r="H3559" i="3" s="1"/>
  <c r="D3559" i="3"/>
  <c r="A3559" i="3"/>
  <c r="G3558" i="3"/>
  <c r="H3558" i="3" s="1"/>
  <c r="D3558" i="3"/>
  <c r="A3558" i="3"/>
  <c r="G3557" i="3"/>
  <c r="H3557" i="3" s="1"/>
  <c r="D3557" i="3"/>
  <c r="A3557" i="3"/>
  <c r="G3556" i="3"/>
  <c r="H3556" i="3" s="1"/>
  <c r="D3556" i="3"/>
  <c r="A3556" i="3"/>
  <c r="G3555" i="3"/>
  <c r="H3555" i="3" s="1"/>
  <c r="D3555" i="3"/>
  <c r="A3555" i="3"/>
  <c r="G3554" i="3"/>
  <c r="H3554" i="3" s="1"/>
  <c r="D3554" i="3"/>
  <c r="A3554" i="3"/>
  <c r="G3553" i="3"/>
  <c r="H3553" i="3" s="1"/>
  <c r="D3553" i="3"/>
  <c r="A3553" i="3"/>
  <c r="G3552" i="3"/>
  <c r="H3552" i="3" s="1"/>
  <c r="D3552" i="3"/>
  <c r="A3552" i="3"/>
  <c r="G3551" i="3"/>
  <c r="H3551" i="3" s="1"/>
  <c r="D3551" i="3"/>
  <c r="A3551" i="3"/>
  <c r="G3550" i="3"/>
  <c r="H3550" i="3" s="1"/>
  <c r="D3550" i="3"/>
  <c r="A3550" i="3"/>
  <c r="G3549" i="3"/>
  <c r="H3549" i="3" s="1"/>
  <c r="D3549" i="3"/>
  <c r="A3549" i="3"/>
  <c r="G3548" i="3"/>
  <c r="H3548" i="3" s="1"/>
  <c r="D3548" i="3"/>
  <c r="A3548" i="3"/>
  <c r="G3547" i="3"/>
  <c r="H3547" i="3" s="1"/>
  <c r="D3547" i="3"/>
  <c r="A3547" i="3"/>
  <c r="G3546" i="3"/>
  <c r="H3546" i="3" s="1"/>
  <c r="D3546" i="3"/>
  <c r="A3546" i="3"/>
  <c r="G3545" i="3"/>
  <c r="H3545" i="3" s="1"/>
  <c r="D3545" i="3"/>
  <c r="A3545" i="3"/>
  <c r="G3544" i="3"/>
  <c r="H3544" i="3" s="1"/>
  <c r="D3544" i="3"/>
  <c r="A3544" i="3"/>
  <c r="G3543" i="3"/>
  <c r="H3543" i="3" s="1"/>
  <c r="D3543" i="3"/>
  <c r="A3543" i="3"/>
  <c r="G3542" i="3"/>
  <c r="H3542" i="3" s="1"/>
  <c r="D3542" i="3"/>
  <c r="A3542" i="3"/>
  <c r="G3541" i="3"/>
  <c r="H3541" i="3" s="1"/>
  <c r="D3541" i="3"/>
  <c r="A3541" i="3"/>
  <c r="G3540" i="3"/>
  <c r="H3540" i="3" s="1"/>
  <c r="D3540" i="3"/>
  <c r="A3540" i="3"/>
  <c r="G3539" i="3"/>
  <c r="H3539" i="3" s="1"/>
  <c r="D3539" i="3"/>
  <c r="A3539" i="3"/>
  <c r="G3538" i="3"/>
  <c r="H3538" i="3" s="1"/>
  <c r="D3538" i="3"/>
  <c r="A3538" i="3"/>
  <c r="G3537" i="3"/>
  <c r="H3537" i="3" s="1"/>
  <c r="D3537" i="3"/>
  <c r="A3537" i="3"/>
  <c r="G3536" i="3"/>
  <c r="H3536" i="3" s="1"/>
  <c r="D3536" i="3"/>
  <c r="A3536" i="3"/>
  <c r="G3535" i="3"/>
  <c r="H3535" i="3" s="1"/>
  <c r="D3535" i="3"/>
  <c r="A3535" i="3"/>
  <c r="G3534" i="3"/>
  <c r="H3534" i="3" s="1"/>
  <c r="D3534" i="3"/>
  <c r="A3534" i="3"/>
  <c r="G3533" i="3"/>
  <c r="H3533" i="3" s="1"/>
  <c r="D3533" i="3"/>
  <c r="A3533" i="3"/>
  <c r="G3532" i="3"/>
  <c r="H3532" i="3" s="1"/>
  <c r="D3532" i="3"/>
  <c r="A3532" i="3"/>
  <c r="G3531" i="3"/>
  <c r="H3531" i="3" s="1"/>
  <c r="D3531" i="3"/>
  <c r="A3531" i="3"/>
  <c r="G3530" i="3"/>
  <c r="H3530" i="3" s="1"/>
  <c r="D3530" i="3"/>
  <c r="A3530" i="3"/>
  <c r="G3529" i="3"/>
  <c r="H3529" i="3" s="1"/>
  <c r="D3529" i="3"/>
  <c r="A3529" i="3"/>
  <c r="G3528" i="3"/>
  <c r="H3528" i="3" s="1"/>
  <c r="D3528" i="3"/>
  <c r="A3528" i="3"/>
  <c r="G3527" i="3"/>
  <c r="H3527" i="3" s="1"/>
  <c r="D3527" i="3"/>
  <c r="A3527" i="3"/>
  <c r="G3526" i="3"/>
  <c r="H3526" i="3" s="1"/>
  <c r="D3526" i="3"/>
  <c r="A3526" i="3"/>
  <c r="G3525" i="3"/>
  <c r="H3525" i="3" s="1"/>
  <c r="D3525" i="3"/>
  <c r="A3525" i="3"/>
  <c r="G3524" i="3"/>
  <c r="H3524" i="3" s="1"/>
  <c r="D3524" i="3"/>
  <c r="A3524" i="3"/>
  <c r="G3523" i="3"/>
  <c r="H3523" i="3" s="1"/>
  <c r="D3523" i="3"/>
  <c r="A3523" i="3"/>
  <c r="G3522" i="3"/>
  <c r="H3522" i="3" s="1"/>
  <c r="D3522" i="3"/>
  <c r="A3522" i="3"/>
  <c r="G3521" i="3"/>
  <c r="H3521" i="3" s="1"/>
  <c r="D3521" i="3"/>
  <c r="A3521" i="3"/>
  <c r="G3520" i="3"/>
  <c r="H3520" i="3" s="1"/>
  <c r="D3520" i="3"/>
  <c r="A3520" i="3"/>
  <c r="G3519" i="3"/>
  <c r="H3519" i="3" s="1"/>
  <c r="D3519" i="3"/>
  <c r="A3519" i="3"/>
  <c r="G3518" i="3"/>
  <c r="H3518" i="3" s="1"/>
  <c r="D3518" i="3"/>
  <c r="A3518" i="3"/>
  <c r="G3517" i="3"/>
  <c r="H3517" i="3" s="1"/>
  <c r="D3517" i="3"/>
  <c r="A3517" i="3"/>
  <c r="G3516" i="3"/>
  <c r="H3516" i="3" s="1"/>
  <c r="D3516" i="3"/>
  <c r="A3516" i="3"/>
  <c r="G3515" i="3"/>
  <c r="H3515" i="3" s="1"/>
  <c r="D3515" i="3"/>
  <c r="A3515" i="3"/>
  <c r="G3514" i="3"/>
  <c r="H3514" i="3" s="1"/>
  <c r="D3514" i="3"/>
  <c r="A3514" i="3"/>
  <c r="G3513" i="3"/>
  <c r="H3513" i="3" s="1"/>
  <c r="D3513" i="3"/>
  <c r="A3513" i="3"/>
  <c r="G3512" i="3"/>
  <c r="H3512" i="3" s="1"/>
  <c r="D3512" i="3"/>
  <c r="A3512" i="3"/>
  <c r="G3511" i="3"/>
  <c r="H3511" i="3" s="1"/>
  <c r="D3511" i="3"/>
  <c r="A3511" i="3"/>
  <c r="G3510" i="3"/>
  <c r="H3510" i="3" s="1"/>
  <c r="D3510" i="3"/>
  <c r="A3510" i="3"/>
  <c r="G3509" i="3"/>
  <c r="H3509" i="3" s="1"/>
  <c r="D3509" i="3"/>
  <c r="A3509" i="3"/>
  <c r="G3508" i="3"/>
  <c r="H3508" i="3" s="1"/>
  <c r="D3508" i="3"/>
  <c r="A3508" i="3"/>
  <c r="G3507" i="3"/>
  <c r="H3507" i="3" s="1"/>
  <c r="D3507" i="3"/>
  <c r="A3507" i="3"/>
  <c r="G3506" i="3"/>
  <c r="H3506" i="3" s="1"/>
  <c r="D3506" i="3"/>
  <c r="A3506" i="3"/>
  <c r="G3505" i="3"/>
  <c r="H3505" i="3" s="1"/>
  <c r="D3505" i="3"/>
  <c r="A3505" i="3"/>
  <c r="G3504" i="3"/>
  <c r="H3504" i="3" s="1"/>
  <c r="D3504" i="3"/>
  <c r="A3504" i="3"/>
  <c r="G3503" i="3"/>
  <c r="H3503" i="3" s="1"/>
  <c r="D3503" i="3"/>
  <c r="A3503" i="3"/>
  <c r="G3502" i="3"/>
  <c r="H3502" i="3" s="1"/>
  <c r="D3502" i="3"/>
  <c r="A3502" i="3"/>
  <c r="G3501" i="3"/>
  <c r="H3501" i="3" s="1"/>
  <c r="D3501" i="3"/>
  <c r="A3501" i="3"/>
  <c r="G3500" i="3"/>
  <c r="H3500" i="3" s="1"/>
  <c r="D3500" i="3"/>
  <c r="A3500" i="3"/>
  <c r="G3499" i="3"/>
  <c r="H3499" i="3" s="1"/>
  <c r="D3499" i="3"/>
  <c r="A3499" i="3"/>
  <c r="G3498" i="3"/>
  <c r="H3498" i="3" s="1"/>
  <c r="D3498" i="3"/>
  <c r="A3498" i="3"/>
  <c r="G3497" i="3"/>
  <c r="H3497" i="3" s="1"/>
  <c r="D3497" i="3"/>
  <c r="A3497" i="3"/>
  <c r="G3496" i="3"/>
  <c r="H3496" i="3" s="1"/>
  <c r="D3496" i="3"/>
  <c r="A3496" i="3"/>
  <c r="G3495" i="3"/>
  <c r="H3495" i="3" s="1"/>
  <c r="D3495" i="3"/>
  <c r="A3495" i="3"/>
  <c r="G3494" i="3"/>
  <c r="H3494" i="3" s="1"/>
  <c r="D3494" i="3"/>
  <c r="A3494" i="3"/>
  <c r="G3493" i="3"/>
  <c r="H3493" i="3" s="1"/>
  <c r="D3493" i="3"/>
  <c r="A3493" i="3"/>
  <c r="G3492" i="3"/>
  <c r="H3492" i="3" s="1"/>
  <c r="D3492" i="3"/>
  <c r="A3492" i="3"/>
  <c r="G3491" i="3"/>
  <c r="H3491" i="3" s="1"/>
  <c r="D3491" i="3"/>
  <c r="A3491" i="3"/>
  <c r="G3490" i="3"/>
  <c r="H3490" i="3" s="1"/>
  <c r="D3490" i="3"/>
  <c r="A3490" i="3"/>
  <c r="G3489" i="3"/>
  <c r="H3489" i="3" s="1"/>
  <c r="D3489" i="3"/>
  <c r="A3489" i="3"/>
  <c r="G3488" i="3"/>
  <c r="H3488" i="3" s="1"/>
  <c r="D3488" i="3"/>
  <c r="A3488" i="3"/>
  <c r="G3487" i="3"/>
  <c r="H3487" i="3" s="1"/>
  <c r="D3487" i="3"/>
  <c r="A3487" i="3"/>
  <c r="G3486" i="3"/>
  <c r="H3486" i="3" s="1"/>
  <c r="D3486" i="3"/>
  <c r="A3486" i="3"/>
  <c r="G3485" i="3"/>
  <c r="H3485" i="3" s="1"/>
  <c r="D3485" i="3"/>
  <c r="A3485" i="3"/>
  <c r="G3484" i="3"/>
  <c r="H3484" i="3" s="1"/>
  <c r="D3484" i="3"/>
  <c r="A3484" i="3"/>
  <c r="G3483" i="3"/>
  <c r="H3483" i="3" s="1"/>
  <c r="D3483" i="3"/>
  <c r="A3483" i="3"/>
  <c r="G3482" i="3"/>
  <c r="H3482" i="3" s="1"/>
  <c r="D3482" i="3"/>
  <c r="A3482" i="3"/>
  <c r="G3481" i="3"/>
  <c r="H3481" i="3" s="1"/>
  <c r="D3481" i="3"/>
  <c r="A3481" i="3"/>
  <c r="G3480" i="3"/>
  <c r="H3480" i="3" s="1"/>
  <c r="D3480" i="3"/>
  <c r="A3480" i="3"/>
  <c r="G3479" i="3"/>
  <c r="H3479" i="3" s="1"/>
  <c r="D3479" i="3"/>
  <c r="A3479" i="3"/>
  <c r="G3478" i="3"/>
  <c r="H3478" i="3" s="1"/>
  <c r="D3478" i="3"/>
  <c r="A3478" i="3"/>
  <c r="G3477" i="3"/>
  <c r="H3477" i="3" s="1"/>
  <c r="D3477" i="3"/>
  <c r="A3477" i="3"/>
  <c r="G3476" i="3"/>
  <c r="H3476" i="3" s="1"/>
  <c r="D3476" i="3"/>
  <c r="A3476" i="3"/>
  <c r="G3475" i="3"/>
  <c r="H3475" i="3" s="1"/>
  <c r="D3475" i="3"/>
  <c r="A3475" i="3"/>
  <c r="G3474" i="3"/>
  <c r="H3474" i="3" s="1"/>
  <c r="D3474" i="3"/>
  <c r="A3474" i="3"/>
  <c r="G3473" i="3"/>
  <c r="H3473" i="3" s="1"/>
  <c r="D3473" i="3"/>
  <c r="A3473" i="3"/>
  <c r="G3472" i="3"/>
  <c r="H3472" i="3" s="1"/>
  <c r="D3472" i="3"/>
  <c r="A3472" i="3"/>
  <c r="G3471" i="3"/>
  <c r="H3471" i="3" s="1"/>
  <c r="D3471" i="3"/>
  <c r="A3471" i="3"/>
  <c r="G3470" i="3"/>
  <c r="H3470" i="3" s="1"/>
  <c r="D3470" i="3"/>
  <c r="A3470" i="3"/>
  <c r="G3469" i="3"/>
  <c r="H3469" i="3" s="1"/>
  <c r="D3469" i="3"/>
  <c r="A3469" i="3"/>
  <c r="G3468" i="3"/>
  <c r="H3468" i="3" s="1"/>
  <c r="D3468" i="3"/>
  <c r="A3468" i="3"/>
  <c r="G3467" i="3"/>
  <c r="H3467" i="3" s="1"/>
  <c r="D3467" i="3"/>
  <c r="A3467" i="3"/>
  <c r="G3466" i="3"/>
  <c r="H3466" i="3" s="1"/>
  <c r="D3466" i="3"/>
  <c r="A3466" i="3"/>
  <c r="G3465" i="3"/>
  <c r="H3465" i="3" s="1"/>
  <c r="D3465" i="3"/>
  <c r="A3465" i="3"/>
  <c r="G3464" i="3"/>
  <c r="H3464" i="3" s="1"/>
  <c r="D3464" i="3"/>
  <c r="A3464" i="3"/>
  <c r="G3463" i="3"/>
  <c r="H3463" i="3" s="1"/>
  <c r="D3463" i="3"/>
  <c r="A3463" i="3"/>
  <c r="G3462" i="3"/>
  <c r="H3462" i="3" s="1"/>
  <c r="D3462" i="3"/>
  <c r="A3462" i="3"/>
  <c r="G3461" i="3"/>
  <c r="H3461" i="3" s="1"/>
  <c r="D3461" i="3"/>
  <c r="A3461" i="3"/>
  <c r="G3460" i="3"/>
  <c r="H3460" i="3" s="1"/>
  <c r="D3460" i="3"/>
  <c r="A3460" i="3"/>
  <c r="G3459" i="3"/>
  <c r="H3459" i="3" s="1"/>
  <c r="D3459" i="3"/>
  <c r="A3459" i="3"/>
  <c r="G3458" i="3"/>
  <c r="H3458" i="3" s="1"/>
  <c r="D3458" i="3"/>
  <c r="A3458" i="3"/>
  <c r="G3457" i="3"/>
  <c r="H3457" i="3" s="1"/>
  <c r="D3457" i="3"/>
  <c r="A3457" i="3"/>
  <c r="G3456" i="3"/>
  <c r="H3456" i="3" s="1"/>
  <c r="D3456" i="3"/>
  <c r="A3456" i="3"/>
  <c r="G3455" i="3"/>
  <c r="H3455" i="3" s="1"/>
  <c r="D3455" i="3"/>
  <c r="A3455" i="3"/>
  <c r="G3454" i="3"/>
  <c r="H3454" i="3" s="1"/>
  <c r="D3454" i="3"/>
  <c r="A3454" i="3"/>
  <c r="G3453" i="3"/>
  <c r="H3453" i="3" s="1"/>
  <c r="D3453" i="3"/>
  <c r="A3453" i="3"/>
  <c r="G3452" i="3"/>
  <c r="H3452" i="3" s="1"/>
  <c r="D3452" i="3"/>
  <c r="A3452" i="3"/>
  <c r="G3451" i="3"/>
  <c r="H3451" i="3" s="1"/>
  <c r="D3451" i="3"/>
  <c r="A3451" i="3"/>
  <c r="G3450" i="3"/>
  <c r="H3450" i="3" s="1"/>
  <c r="D3450" i="3"/>
  <c r="A3450" i="3"/>
  <c r="G3449" i="3"/>
  <c r="H3449" i="3" s="1"/>
  <c r="D3449" i="3"/>
  <c r="A3449" i="3"/>
  <c r="G3448" i="3"/>
  <c r="H3448" i="3" s="1"/>
  <c r="D3448" i="3"/>
  <c r="A3448" i="3"/>
  <c r="G3447" i="3"/>
  <c r="H3447" i="3" s="1"/>
  <c r="D3447" i="3"/>
  <c r="A3447" i="3"/>
  <c r="G3446" i="3"/>
  <c r="H3446" i="3" s="1"/>
  <c r="D3446" i="3"/>
  <c r="A3446" i="3"/>
  <c r="G3445" i="3"/>
  <c r="H3445" i="3" s="1"/>
  <c r="D3445" i="3"/>
  <c r="A3445" i="3"/>
  <c r="G3444" i="3"/>
  <c r="H3444" i="3" s="1"/>
  <c r="D3444" i="3"/>
  <c r="A3444" i="3"/>
  <c r="G3443" i="3"/>
  <c r="H3443" i="3" s="1"/>
  <c r="D3443" i="3"/>
  <c r="A3443" i="3"/>
  <c r="G3442" i="3"/>
  <c r="H3442" i="3" s="1"/>
  <c r="D3442" i="3"/>
  <c r="A3442" i="3"/>
  <c r="G3441" i="3"/>
  <c r="H3441" i="3" s="1"/>
  <c r="D3441" i="3"/>
  <c r="A3441" i="3"/>
  <c r="G3440" i="3"/>
  <c r="H3440" i="3" s="1"/>
  <c r="D3440" i="3"/>
  <c r="A3440" i="3"/>
  <c r="G3439" i="3"/>
  <c r="H3439" i="3" s="1"/>
  <c r="D3439" i="3"/>
  <c r="A3439" i="3"/>
  <c r="G3438" i="3"/>
  <c r="H3438" i="3" s="1"/>
  <c r="D3438" i="3"/>
  <c r="A3438" i="3"/>
  <c r="G3437" i="3"/>
  <c r="H3437" i="3" s="1"/>
  <c r="D3437" i="3"/>
  <c r="A3437" i="3"/>
  <c r="G3436" i="3"/>
  <c r="H3436" i="3" s="1"/>
  <c r="D3436" i="3"/>
  <c r="A3436" i="3"/>
  <c r="G3435" i="3"/>
  <c r="H3435" i="3" s="1"/>
  <c r="D3435" i="3"/>
  <c r="A3435" i="3"/>
  <c r="G3434" i="3"/>
  <c r="H3434" i="3" s="1"/>
  <c r="D3434" i="3"/>
  <c r="A3434" i="3"/>
  <c r="G3433" i="3"/>
  <c r="H3433" i="3" s="1"/>
  <c r="D3433" i="3"/>
  <c r="A3433" i="3"/>
  <c r="G3432" i="3"/>
  <c r="H3432" i="3" s="1"/>
  <c r="D3432" i="3"/>
  <c r="A3432" i="3"/>
  <c r="G3431" i="3"/>
  <c r="H3431" i="3" s="1"/>
  <c r="D3431" i="3"/>
  <c r="A3431" i="3"/>
  <c r="G3430" i="3"/>
  <c r="H3430" i="3" s="1"/>
  <c r="D3430" i="3"/>
  <c r="A3430" i="3"/>
  <c r="G3429" i="3"/>
  <c r="H3429" i="3" s="1"/>
  <c r="D3429" i="3"/>
  <c r="A3429" i="3"/>
  <c r="G3428" i="3"/>
  <c r="H3428" i="3" s="1"/>
  <c r="D3428" i="3"/>
  <c r="A3428" i="3"/>
  <c r="G3427" i="3"/>
  <c r="H3427" i="3" s="1"/>
  <c r="D3427" i="3"/>
  <c r="A3427" i="3"/>
  <c r="G3426" i="3"/>
  <c r="H3426" i="3" s="1"/>
  <c r="D3426" i="3"/>
  <c r="A3426" i="3"/>
  <c r="G3425" i="3"/>
  <c r="H3425" i="3" s="1"/>
  <c r="D3425" i="3"/>
  <c r="A3425" i="3"/>
  <c r="G3424" i="3"/>
  <c r="H3424" i="3" s="1"/>
  <c r="D3424" i="3"/>
  <c r="A3424" i="3"/>
  <c r="G3423" i="3"/>
  <c r="H3423" i="3" s="1"/>
  <c r="D3423" i="3"/>
  <c r="A3423" i="3"/>
  <c r="G3422" i="3"/>
  <c r="H3422" i="3" s="1"/>
  <c r="D3422" i="3"/>
  <c r="A3422" i="3"/>
  <c r="G3421" i="3"/>
  <c r="H3421" i="3" s="1"/>
  <c r="D3421" i="3"/>
  <c r="A3421" i="3"/>
  <c r="G3420" i="3"/>
  <c r="H3420" i="3" s="1"/>
  <c r="D3420" i="3"/>
  <c r="A3420" i="3"/>
  <c r="G3419" i="3"/>
  <c r="H3419" i="3" s="1"/>
  <c r="D3419" i="3"/>
  <c r="A3419" i="3"/>
  <c r="G3418" i="3"/>
  <c r="H3418" i="3" s="1"/>
  <c r="D3418" i="3"/>
  <c r="A3418" i="3"/>
  <c r="G3417" i="3"/>
  <c r="H3417" i="3" s="1"/>
  <c r="D3417" i="3"/>
  <c r="A3417" i="3"/>
  <c r="G3416" i="3"/>
  <c r="H3416" i="3" s="1"/>
  <c r="D3416" i="3"/>
  <c r="A3416" i="3"/>
  <c r="G3415" i="3"/>
  <c r="H3415" i="3" s="1"/>
  <c r="D3415" i="3"/>
  <c r="A3415" i="3"/>
  <c r="G3414" i="3"/>
  <c r="H3414" i="3" s="1"/>
  <c r="D3414" i="3"/>
  <c r="A3414" i="3"/>
  <c r="G3413" i="3"/>
  <c r="H3413" i="3" s="1"/>
  <c r="D3413" i="3"/>
  <c r="A3413" i="3"/>
  <c r="G3412" i="3"/>
  <c r="H3412" i="3" s="1"/>
  <c r="D3412" i="3"/>
  <c r="A3412" i="3"/>
  <c r="G3411" i="3"/>
  <c r="H3411" i="3" s="1"/>
  <c r="D3411" i="3"/>
  <c r="A3411" i="3"/>
  <c r="G3410" i="3"/>
  <c r="H3410" i="3" s="1"/>
  <c r="D3410" i="3"/>
  <c r="A3410" i="3"/>
  <c r="G3409" i="3"/>
  <c r="H3409" i="3" s="1"/>
  <c r="D3409" i="3"/>
  <c r="A3409" i="3"/>
  <c r="G3408" i="3"/>
  <c r="H3408" i="3" s="1"/>
  <c r="D3408" i="3"/>
  <c r="A3408" i="3"/>
  <c r="G3407" i="3"/>
  <c r="H3407" i="3" s="1"/>
  <c r="D3407" i="3"/>
  <c r="A3407" i="3"/>
  <c r="G3406" i="3"/>
  <c r="H3406" i="3" s="1"/>
  <c r="D3406" i="3"/>
  <c r="A3406" i="3"/>
  <c r="G3405" i="3"/>
  <c r="H3405" i="3" s="1"/>
  <c r="D3405" i="3"/>
  <c r="A3405" i="3"/>
  <c r="G3404" i="3"/>
  <c r="H3404" i="3" s="1"/>
  <c r="D3404" i="3"/>
  <c r="A3404" i="3"/>
  <c r="G3403" i="3"/>
  <c r="H3403" i="3" s="1"/>
  <c r="D3403" i="3"/>
  <c r="A3403" i="3"/>
  <c r="G3402" i="3"/>
  <c r="H3402" i="3" s="1"/>
  <c r="D3402" i="3"/>
  <c r="A3402" i="3"/>
  <c r="G3401" i="3"/>
  <c r="H3401" i="3" s="1"/>
  <c r="D3401" i="3"/>
  <c r="A3401" i="3"/>
  <c r="G3400" i="3"/>
  <c r="H3400" i="3" s="1"/>
  <c r="D3400" i="3"/>
  <c r="A3400" i="3"/>
  <c r="G3399" i="3"/>
  <c r="H3399" i="3" s="1"/>
  <c r="D3399" i="3"/>
  <c r="A3399" i="3"/>
  <c r="G3398" i="3"/>
  <c r="H3398" i="3" s="1"/>
  <c r="D3398" i="3"/>
  <c r="A3398" i="3"/>
  <c r="G3397" i="3"/>
  <c r="H3397" i="3" s="1"/>
  <c r="D3397" i="3"/>
  <c r="A3397" i="3"/>
  <c r="G3396" i="3"/>
  <c r="H3396" i="3" s="1"/>
  <c r="D3396" i="3"/>
  <c r="A3396" i="3"/>
  <c r="G3395" i="3"/>
  <c r="H3395" i="3" s="1"/>
  <c r="D3395" i="3"/>
  <c r="A3395" i="3"/>
  <c r="G3394" i="3"/>
  <c r="H3394" i="3" s="1"/>
  <c r="D3394" i="3"/>
  <c r="A3394" i="3"/>
  <c r="G3393" i="3"/>
  <c r="H3393" i="3" s="1"/>
  <c r="D3393" i="3"/>
  <c r="A3393" i="3"/>
  <c r="G3392" i="3"/>
  <c r="H3392" i="3" s="1"/>
  <c r="D3392" i="3"/>
  <c r="A3392" i="3"/>
  <c r="G3391" i="3"/>
  <c r="H3391" i="3" s="1"/>
  <c r="D3391" i="3"/>
  <c r="A3391" i="3"/>
  <c r="G3390" i="3"/>
  <c r="H3390" i="3" s="1"/>
  <c r="D3390" i="3"/>
  <c r="A3390" i="3"/>
  <c r="G3389" i="3"/>
  <c r="H3389" i="3" s="1"/>
  <c r="D3389" i="3"/>
  <c r="A3389" i="3"/>
  <c r="G3388" i="3"/>
  <c r="H3388" i="3" s="1"/>
  <c r="D3388" i="3"/>
  <c r="A3388" i="3"/>
  <c r="G3387" i="3"/>
  <c r="H3387" i="3" s="1"/>
  <c r="D3387" i="3"/>
  <c r="A3387" i="3"/>
  <c r="G3386" i="3"/>
  <c r="H3386" i="3" s="1"/>
  <c r="D3386" i="3"/>
  <c r="A3386" i="3"/>
  <c r="G3385" i="3"/>
  <c r="H3385" i="3" s="1"/>
  <c r="D3385" i="3"/>
  <c r="A3385" i="3"/>
  <c r="G3384" i="3"/>
  <c r="H3384" i="3" s="1"/>
  <c r="D3384" i="3"/>
  <c r="A3384" i="3"/>
  <c r="G3383" i="3"/>
  <c r="H3383" i="3" s="1"/>
  <c r="D3383" i="3"/>
  <c r="A3383" i="3"/>
  <c r="G3382" i="3"/>
  <c r="H3382" i="3" s="1"/>
  <c r="D3382" i="3"/>
  <c r="A3382" i="3"/>
  <c r="G3381" i="3"/>
  <c r="H3381" i="3" s="1"/>
  <c r="D3381" i="3"/>
  <c r="A3381" i="3"/>
  <c r="G3380" i="3"/>
  <c r="H3380" i="3" s="1"/>
  <c r="D3380" i="3"/>
  <c r="A3380" i="3"/>
  <c r="G3379" i="3"/>
  <c r="H3379" i="3" s="1"/>
  <c r="D3379" i="3"/>
  <c r="A3379" i="3"/>
  <c r="G3378" i="3"/>
  <c r="H3378" i="3" s="1"/>
  <c r="D3378" i="3"/>
  <c r="A3378" i="3"/>
  <c r="G3377" i="3"/>
  <c r="H3377" i="3" s="1"/>
  <c r="D3377" i="3"/>
  <c r="A3377" i="3"/>
  <c r="G3376" i="3"/>
  <c r="H3376" i="3" s="1"/>
  <c r="D3376" i="3"/>
  <c r="A3376" i="3"/>
  <c r="G3375" i="3"/>
  <c r="H3375" i="3" s="1"/>
  <c r="D3375" i="3"/>
  <c r="A3375" i="3"/>
  <c r="G3374" i="3"/>
  <c r="H3374" i="3" s="1"/>
  <c r="D3374" i="3"/>
  <c r="A3374" i="3"/>
  <c r="G3373" i="3"/>
  <c r="H3373" i="3" s="1"/>
  <c r="D3373" i="3"/>
  <c r="A3373" i="3"/>
  <c r="G3372" i="3"/>
  <c r="H3372" i="3" s="1"/>
  <c r="D3372" i="3"/>
  <c r="A3372" i="3"/>
  <c r="G3371" i="3"/>
  <c r="H3371" i="3" s="1"/>
  <c r="D3371" i="3"/>
  <c r="A3371" i="3"/>
  <c r="G3370" i="3"/>
  <c r="H3370" i="3" s="1"/>
  <c r="D3370" i="3"/>
  <c r="A3370" i="3"/>
  <c r="G3369" i="3"/>
  <c r="H3369" i="3" s="1"/>
  <c r="D3369" i="3"/>
  <c r="A3369" i="3"/>
  <c r="G3368" i="3"/>
  <c r="H3368" i="3" s="1"/>
  <c r="D3368" i="3"/>
  <c r="A3368" i="3"/>
  <c r="G3367" i="3"/>
  <c r="H3367" i="3" s="1"/>
  <c r="D3367" i="3"/>
  <c r="A3367" i="3"/>
  <c r="G3366" i="3"/>
  <c r="H3366" i="3" s="1"/>
  <c r="D3366" i="3"/>
  <c r="A3366" i="3"/>
  <c r="G3365" i="3"/>
  <c r="H3365" i="3" s="1"/>
  <c r="D3365" i="3"/>
  <c r="A3365" i="3"/>
  <c r="G3364" i="3"/>
  <c r="H3364" i="3" s="1"/>
  <c r="D3364" i="3"/>
  <c r="A3364" i="3"/>
  <c r="G3363" i="3"/>
  <c r="H3363" i="3" s="1"/>
  <c r="D3363" i="3"/>
  <c r="A3363" i="3"/>
  <c r="G3362" i="3"/>
  <c r="H3362" i="3" s="1"/>
  <c r="D3362" i="3"/>
  <c r="A3362" i="3"/>
  <c r="G3361" i="3"/>
  <c r="H3361" i="3" s="1"/>
  <c r="D3361" i="3"/>
  <c r="A3361" i="3"/>
  <c r="G3360" i="3"/>
  <c r="H3360" i="3" s="1"/>
  <c r="D3360" i="3"/>
  <c r="A3360" i="3"/>
  <c r="G3359" i="3"/>
  <c r="H3359" i="3" s="1"/>
  <c r="D3359" i="3"/>
  <c r="A3359" i="3"/>
  <c r="G3358" i="3"/>
  <c r="H3358" i="3" s="1"/>
  <c r="D3358" i="3"/>
  <c r="A3358" i="3"/>
  <c r="G3357" i="3"/>
  <c r="H3357" i="3" s="1"/>
  <c r="D3357" i="3"/>
  <c r="A3357" i="3"/>
  <c r="G3356" i="3"/>
  <c r="H3356" i="3" s="1"/>
  <c r="D3356" i="3"/>
  <c r="A3356" i="3"/>
  <c r="G3355" i="3"/>
  <c r="H3355" i="3" s="1"/>
  <c r="D3355" i="3"/>
  <c r="A3355" i="3"/>
  <c r="G3354" i="3"/>
  <c r="H3354" i="3" s="1"/>
  <c r="D3354" i="3"/>
  <c r="A3354" i="3"/>
  <c r="G3353" i="3"/>
  <c r="H3353" i="3" s="1"/>
  <c r="D3353" i="3"/>
  <c r="A3353" i="3"/>
  <c r="G3352" i="3"/>
  <c r="H3352" i="3" s="1"/>
  <c r="D3352" i="3"/>
  <c r="A3352" i="3"/>
  <c r="G3351" i="3"/>
  <c r="H3351" i="3" s="1"/>
  <c r="D3351" i="3"/>
  <c r="A3351" i="3"/>
  <c r="G3350" i="3"/>
  <c r="H3350" i="3" s="1"/>
  <c r="D3350" i="3"/>
  <c r="A3350" i="3"/>
  <c r="G3349" i="3"/>
  <c r="H3349" i="3" s="1"/>
  <c r="D3349" i="3"/>
  <c r="A3349" i="3"/>
  <c r="G3348" i="3"/>
  <c r="H3348" i="3" s="1"/>
  <c r="D3348" i="3"/>
  <c r="A3348" i="3"/>
  <c r="G3347" i="3"/>
  <c r="H3347" i="3" s="1"/>
  <c r="D3347" i="3"/>
  <c r="A3347" i="3"/>
  <c r="G3346" i="3"/>
  <c r="H3346" i="3" s="1"/>
  <c r="D3346" i="3"/>
  <c r="A3346" i="3"/>
  <c r="G3345" i="3"/>
  <c r="H3345" i="3" s="1"/>
  <c r="D3345" i="3"/>
  <c r="A3345" i="3"/>
  <c r="G3344" i="3"/>
  <c r="H3344" i="3" s="1"/>
  <c r="D3344" i="3"/>
  <c r="A3344" i="3"/>
  <c r="G3343" i="3"/>
  <c r="H3343" i="3" s="1"/>
  <c r="D3343" i="3"/>
  <c r="A3343" i="3"/>
  <c r="G3342" i="3"/>
  <c r="H3342" i="3" s="1"/>
  <c r="D3342" i="3"/>
  <c r="A3342" i="3"/>
  <c r="G3341" i="3"/>
  <c r="H3341" i="3" s="1"/>
  <c r="D3341" i="3"/>
  <c r="A3341" i="3"/>
  <c r="G3340" i="3"/>
  <c r="H3340" i="3" s="1"/>
  <c r="D3340" i="3"/>
  <c r="A3340" i="3"/>
  <c r="G3339" i="3"/>
  <c r="H3339" i="3" s="1"/>
  <c r="D3339" i="3"/>
  <c r="A3339" i="3"/>
  <c r="G3338" i="3"/>
  <c r="H3338" i="3" s="1"/>
  <c r="D3338" i="3"/>
  <c r="A3338" i="3"/>
  <c r="G3337" i="3"/>
  <c r="H3337" i="3" s="1"/>
  <c r="D3337" i="3"/>
  <c r="A3337" i="3"/>
  <c r="G3336" i="3"/>
  <c r="H3336" i="3" s="1"/>
  <c r="D3336" i="3"/>
  <c r="A3336" i="3"/>
  <c r="G3335" i="3"/>
  <c r="H3335" i="3" s="1"/>
  <c r="D3335" i="3"/>
  <c r="A3335" i="3"/>
  <c r="G3334" i="3"/>
  <c r="H3334" i="3" s="1"/>
  <c r="D3334" i="3"/>
  <c r="A3334" i="3"/>
  <c r="G3333" i="3"/>
  <c r="H3333" i="3" s="1"/>
  <c r="D3333" i="3"/>
  <c r="A3333" i="3"/>
  <c r="G3332" i="3"/>
  <c r="H3332" i="3" s="1"/>
  <c r="D3332" i="3"/>
  <c r="A3332" i="3"/>
  <c r="G3331" i="3"/>
  <c r="H3331" i="3" s="1"/>
  <c r="D3331" i="3"/>
  <c r="A3331" i="3"/>
  <c r="G3330" i="3"/>
  <c r="H3330" i="3" s="1"/>
  <c r="D3330" i="3"/>
  <c r="A3330" i="3"/>
  <c r="G3329" i="3"/>
  <c r="H3329" i="3" s="1"/>
  <c r="D3329" i="3"/>
  <c r="A3329" i="3"/>
  <c r="G3328" i="3"/>
  <c r="H3328" i="3" s="1"/>
  <c r="D3328" i="3"/>
  <c r="A3328" i="3"/>
  <c r="G3327" i="3"/>
  <c r="H3327" i="3" s="1"/>
  <c r="D3327" i="3"/>
  <c r="A3327" i="3"/>
  <c r="G3326" i="3"/>
  <c r="H3326" i="3" s="1"/>
  <c r="D3326" i="3"/>
  <c r="A3326" i="3"/>
  <c r="G3325" i="3"/>
  <c r="H3325" i="3" s="1"/>
  <c r="D3325" i="3"/>
  <c r="A3325" i="3"/>
  <c r="G3324" i="3"/>
  <c r="H3324" i="3" s="1"/>
  <c r="D3324" i="3"/>
  <c r="A3324" i="3"/>
  <c r="G3323" i="3"/>
  <c r="H3323" i="3" s="1"/>
  <c r="D3323" i="3"/>
  <c r="A3323" i="3"/>
  <c r="G3322" i="3"/>
  <c r="H3322" i="3" s="1"/>
  <c r="D3322" i="3"/>
  <c r="A3322" i="3"/>
  <c r="G3321" i="3"/>
  <c r="H3321" i="3" s="1"/>
  <c r="D3321" i="3"/>
  <c r="A3321" i="3"/>
  <c r="G3320" i="3"/>
  <c r="H3320" i="3" s="1"/>
  <c r="D3320" i="3"/>
  <c r="A3320" i="3"/>
  <c r="G3319" i="3"/>
  <c r="H3319" i="3" s="1"/>
  <c r="D3319" i="3"/>
  <c r="A3319" i="3"/>
  <c r="G3318" i="3"/>
  <c r="H3318" i="3" s="1"/>
  <c r="D3318" i="3"/>
  <c r="A3318" i="3"/>
  <c r="G3317" i="3"/>
  <c r="H3317" i="3" s="1"/>
  <c r="D3317" i="3"/>
  <c r="A3317" i="3"/>
  <c r="G3316" i="3"/>
  <c r="H3316" i="3" s="1"/>
  <c r="D3316" i="3"/>
  <c r="A3316" i="3"/>
  <c r="G3315" i="3"/>
  <c r="H3315" i="3" s="1"/>
  <c r="D3315" i="3"/>
  <c r="A3315" i="3"/>
  <c r="G3314" i="3"/>
  <c r="H3314" i="3" s="1"/>
  <c r="D3314" i="3"/>
  <c r="A3314" i="3"/>
  <c r="G3313" i="3"/>
  <c r="H3313" i="3" s="1"/>
  <c r="D3313" i="3"/>
  <c r="A3313" i="3"/>
  <c r="G3312" i="3"/>
  <c r="H3312" i="3" s="1"/>
  <c r="D3312" i="3"/>
  <c r="A3312" i="3"/>
  <c r="G3311" i="3"/>
  <c r="H3311" i="3" s="1"/>
  <c r="D3311" i="3"/>
  <c r="A3311" i="3"/>
  <c r="G3310" i="3"/>
  <c r="H3310" i="3" s="1"/>
  <c r="D3310" i="3"/>
  <c r="A3310" i="3"/>
  <c r="G3309" i="3"/>
  <c r="H3309" i="3" s="1"/>
  <c r="D3309" i="3"/>
  <c r="A3309" i="3"/>
  <c r="G3308" i="3"/>
  <c r="H3308" i="3" s="1"/>
  <c r="D3308" i="3"/>
  <c r="A3308" i="3"/>
  <c r="G3307" i="3"/>
  <c r="H3307" i="3" s="1"/>
  <c r="D3307" i="3"/>
  <c r="A3307" i="3"/>
  <c r="G3306" i="3"/>
  <c r="H3306" i="3" s="1"/>
  <c r="D3306" i="3"/>
  <c r="A3306" i="3"/>
  <c r="G3305" i="3"/>
  <c r="H3305" i="3" s="1"/>
  <c r="D3305" i="3"/>
  <c r="A3305" i="3"/>
  <c r="G3304" i="3"/>
  <c r="H3304" i="3" s="1"/>
  <c r="D3304" i="3"/>
  <c r="A3304" i="3"/>
  <c r="G3303" i="3"/>
  <c r="H3303" i="3" s="1"/>
  <c r="D3303" i="3"/>
  <c r="A3303" i="3"/>
  <c r="G3302" i="3"/>
  <c r="H3302" i="3" s="1"/>
  <c r="D3302" i="3"/>
  <c r="A3302" i="3"/>
  <c r="G3301" i="3"/>
  <c r="H3301" i="3" s="1"/>
  <c r="D3301" i="3"/>
  <c r="A3301" i="3"/>
  <c r="G3300" i="3"/>
  <c r="H3300" i="3" s="1"/>
  <c r="D3300" i="3"/>
  <c r="A3300" i="3"/>
  <c r="G3299" i="3"/>
  <c r="H3299" i="3" s="1"/>
  <c r="D3299" i="3"/>
  <c r="A3299" i="3"/>
  <c r="G3298" i="3"/>
  <c r="H3298" i="3" s="1"/>
  <c r="D3298" i="3"/>
  <c r="A3298" i="3"/>
  <c r="G3297" i="3"/>
  <c r="H3297" i="3" s="1"/>
  <c r="D3297" i="3"/>
  <c r="A3297" i="3"/>
  <c r="G3296" i="3"/>
  <c r="H3296" i="3" s="1"/>
  <c r="D3296" i="3"/>
  <c r="A3296" i="3"/>
  <c r="G3295" i="3"/>
  <c r="H3295" i="3" s="1"/>
  <c r="D3295" i="3"/>
  <c r="A3295" i="3"/>
  <c r="G3294" i="3"/>
  <c r="H3294" i="3" s="1"/>
  <c r="D3294" i="3"/>
  <c r="A3294" i="3"/>
  <c r="G3293" i="3"/>
  <c r="H3293" i="3" s="1"/>
  <c r="D3293" i="3"/>
  <c r="A3293" i="3"/>
  <c r="G3292" i="3"/>
  <c r="H3292" i="3" s="1"/>
  <c r="D3292" i="3"/>
  <c r="A3292" i="3"/>
  <c r="G3291" i="3"/>
  <c r="H3291" i="3" s="1"/>
  <c r="D3291" i="3"/>
  <c r="A3291" i="3"/>
  <c r="G3290" i="3"/>
  <c r="H3290" i="3" s="1"/>
  <c r="D3290" i="3"/>
  <c r="A3290" i="3"/>
  <c r="G3289" i="3"/>
  <c r="H3289" i="3" s="1"/>
  <c r="D3289" i="3"/>
  <c r="A3289" i="3"/>
  <c r="G3288" i="3"/>
  <c r="H3288" i="3" s="1"/>
  <c r="D3288" i="3"/>
  <c r="A3288" i="3"/>
  <c r="G3287" i="3"/>
  <c r="H3287" i="3" s="1"/>
  <c r="D3287" i="3"/>
  <c r="A3287" i="3"/>
  <c r="G3286" i="3"/>
  <c r="H3286" i="3" s="1"/>
  <c r="D3286" i="3"/>
  <c r="A3286" i="3"/>
  <c r="G3285" i="3"/>
  <c r="H3285" i="3" s="1"/>
  <c r="D3285" i="3"/>
  <c r="A3285" i="3"/>
  <c r="G3284" i="3"/>
  <c r="H3284" i="3" s="1"/>
  <c r="D3284" i="3"/>
  <c r="A3284" i="3"/>
  <c r="G3283" i="3"/>
  <c r="H3283" i="3" s="1"/>
  <c r="D3283" i="3"/>
  <c r="A3283" i="3"/>
  <c r="G3282" i="3"/>
  <c r="H3282" i="3" s="1"/>
  <c r="D3282" i="3"/>
  <c r="A3282" i="3"/>
  <c r="G3281" i="3"/>
  <c r="H3281" i="3" s="1"/>
  <c r="D3281" i="3"/>
  <c r="A3281" i="3"/>
  <c r="G3280" i="3"/>
  <c r="H3280" i="3" s="1"/>
  <c r="D3280" i="3"/>
  <c r="A3280" i="3"/>
  <c r="G3279" i="3"/>
  <c r="H3279" i="3" s="1"/>
  <c r="D3279" i="3"/>
  <c r="A3279" i="3"/>
  <c r="G3278" i="3"/>
  <c r="H3278" i="3" s="1"/>
  <c r="D3278" i="3"/>
  <c r="A3278" i="3"/>
  <c r="G3277" i="3"/>
  <c r="H3277" i="3" s="1"/>
  <c r="D3277" i="3"/>
  <c r="A3277" i="3"/>
  <c r="G3276" i="3"/>
  <c r="H3276" i="3" s="1"/>
  <c r="D3276" i="3"/>
  <c r="A3276" i="3"/>
  <c r="G3275" i="3"/>
  <c r="H3275" i="3" s="1"/>
  <c r="D3275" i="3"/>
  <c r="A3275" i="3"/>
  <c r="G3274" i="3"/>
  <c r="H3274" i="3" s="1"/>
  <c r="D3274" i="3"/>
  <c r="A3274" i="3"/>
  <c r="G3273" i="3"/>
  <c r="H3273" i="3" s="1"/>
  <c r="D3273" i="3"/>
  <c r="A3273" i="3"/>
  <c r="G3272" i="3"/>
  <c r="H3272" i="3" s="1"/>
  <c r="D3272" i="3"/>
  <c r="A3272" i="3"/>
  <c r="G3271" i="3"/>
  <c r="H3271" i="3" s="1"/>
  <c r="D3271" i="3"/>
  <c r="A3271" i="3"/>
  <c r="G3270" i="3"/>
  <c r="H3270" i="3" s="1"/>
  <c r="D3270" i="3"/>
  <c r="A3270" i="3"/>
  <c r="G3269" i="3"/>
  <c r="H3269" i="3" s="1"/>
  <c r="D3269" i="3"/>
  <c r="A3269" i="3"/>
  <c r="G3268" i="3"/>
  <c r="H3268" i="3" s="1"/>
  <c r="D3268" i="3"/>
  <c r="A3268" i="3"/>
  <c r="G3267" i="3"/>
  <c r="H3267" i="3" s="1"/>
  <c r="D3267" i="3"/>
  <c r="A3267" i="3"/>
  <c r="G3266" i="3"/>
  <c r="H3266" i="3" s="1"/>
  <c r="D3266" i="3"/>
  <c r="A3266" i="3"/>
  <c r="G3265" i="3"/>
  <c r="H3265" i="3" s="1"/>
  <c r="D3265" i="3"/>
  <c r="A3265" i="3"/>
  <c r="G3264" i="3"/>
  <c r="H3264" i="3" s="1"/>
  <c r="D3264" i="3"/>
  <c r="A3264" i="3"/>
  <c r="G3263" i="3"/>
  <c r="H3263" i="3" s="1"/>
  <c r="D3263" i="3"/>
  <c r="A3263" i="3"/>
  <c r="G3262" i="3"/>
  <c r="H3262" i="3" s="1"/>
  <c r="D3262" i="3"/>
  <c r="A3262" i="3"/>
  <c r="G3261" i="3"/>
  <c r="H3261" i="3" s="1"/>
  <c r="D3261" i="3"/>
  <c r="A3261" i="3"/>
  <c r="G3260" i="3"/>
  <c r="H3260" i="3" s="1"/>
  <c r="D3260" i="3"/>
  <c r="A3260" i="3"/>
  <c r="G3259" i="3"/>
  <c r="H3259" i="3" s="1"/>
  <c r="D3259" i="3"/>
  <c r="A3259" i="3"/>
  <c r="G3258" i="3"/>
  <c r="H3258" i="3" s="1"/>
  <c r="D3258" i="3"/>
  <c r="A3258" i="3"/>
  <c r="G3257" i="3"/>
  <c r="H3257" i="3" s="1"/>
  <c r="D3257" i="3"/>
  <c r="A3257" i="3"/>
  <c r="G3256" i="3"/>
  <c r="H3256" i="3" s="1"/>
  <c r="D3256" i="3"/>
  <c r="A3256" i="3"/>
  <c r="G3255" i="3"/>
  <c r="H3255" i="3" s="1"/>
  <c r="D3255" i="3"/>
  <c r="A3255" i="3"/>
  <c r="G3254" i="3"/>
  <c r="H3254" i="3" s="1"/>
  <c r="D3254" i="3"/>
  <c r="A3254" i="3"/>
  <c r="G3253" i="3"/>
  <c r="H3253" i="3" s="1"/>
  <c r="D3253" i="3"/>
  <c r="A3253" i="3"/>
  <c r="G3252" i="3"/>
  <c r="H3252" i="3" s="1"/>
  <c r="D3252" i="3"/>
  <c r="A3252" i="3"/>
  <c r="G3251" i="3"/>
  <c r="H3251" i="3" s="1"/>
  <c r="D3251" i="3"/>
  <c r="A3251" i="3"/>
  <c r="G3250" i="3"/>
  <c r="H3250" i="3" s="1"/>
  <c r="D3250" i="3"/>
  <c r="A3250" i="3"/>
  <c r="G3249" i="3"/>
  <c r="H3249" i="3" s="1"/>
  <c r="D3249" i="3"/>
  <c r="A3249" i="3"/>
  <c r="G3248" i="3"/>
  <c r="H3248" i="3" s="1"/>
  <c r="D3248" i="3"/>
  <c r="A3248" i="3"/>
  <c r="G3247" i="3"/>
  <c r="H3247" i="3" s="1"/>
  <c r="D3247" i="3"/>
  <c r="A3247" i="3"/>
  <c r="G3246" i="3"/>
  <c r="H3246" i="3" s="1"/>
  <c r="D3246" i="3"/>
  <c r="A3246" i="3"/>
  <c r="G3245" i="3"/>
  <c r="H3245" i="3" s="1"/>
  <c r="D3245" i="3"/>
  <c r="A3245" i="3"/>
  <c r="G3244" i="3"/>
  <c r="H3244" i="3" s="1"/>
  <c r="D3244" i="3"/>
  <c r="A3244" i="3"/>
  <c r="G3243" i="3"/>
  <c r="H3243" i="3" s="1"/>
  <c r="D3243" i="3"/>
  <c r="A3243" i="3"/>
  <c r="G3242" i="3"/>
  <c r="H3242" i="3" s="1"/>
  <c r="D3242" i="3"/>
  <c r="A3242" i="3"/>
  <c r="G3241" i="3"/>
  <c r="H3241" i="3" s="1"/>
  <c r="D3241" i="3"/>
  <c r="A3241" i="3"/>
  <c r="G3240" i="3"/>
  <c r="H3240" i="3" s="1"/>
  <c r="D3240" i="3"/>
  <c r="A3240" i="3"/>
  <c r="G3239" i="3"/>
  <c r="H3239" i="3" s="1"/>
  <c r="D3239" i="3"/>
  <c r="A3239" i="3"/>
  <c r="G3238" i="3"/>
  <c r="H3238" i="3" s="1"/>
  <c r="D3238" i="3"/>
  <c r="A3238" i="3"/>
  <c r="G3237" i="3"/>
  <c r="H3237" i="3" s="1"/>
  <c r="D3237" i="3"/>
  <c r="A3237" i="3"/>
  <c r="G3236" i="3"/>
  <c r="H3236" i="3" s="1"/>
  <c r="D3236" i="3"/>
  <c r="A3236" i="3"/>
  <c r="G3235" i="3"/>
  <c r="H3235" i="3" s="1"/>
  <c r="D3235" i="3"/>
  <c r="A3235" i="3"/>
  <c r="G3234" i="3"/>
  <c r="H3234" i="3" s="1"/>
  <c r="D3234" i="3"/>
  <c r="A3234" i="3"/>
  <c r="G3233" i="3"/>
  <c r="H3233" i="3" s="1"/>
  <c r="D3233" i="3"/>
  <c r="A3233" i="3"/>
  <c r="G3232" i="3"/>
  <c r="H3232" i="3" s="1"/>
  <c r="D3232" i="3"/>
  <c r="A3232" i="3"/>
  <c r="G3231" i="3"/>
  <c r="H3231" i="3" s="1"/>
  <c r="D3231" i="3"/>
  <c r="A3231" i="3"/>
  <c r="G3230" i="3"/>
  <c r="H3230" i="3" s="1"/>
  <c r="D3230" i="3"/>
  <c r="A3230" i="3"/>
  <c r="G3229" i="3"/>
  <c r="H3229" i="3" s="1"/>
  <c r="D3229" i="3"/>
  <c r="A3229" i="3"/>
  <c r="G3228" i="3"/>
  <c r="H3228" i="3" s="1"/>
  <c r="D3228" i="3"/>
  <c r="A3228" i="3"/>
  <c r="G3227" i="3"/>
  <c r="H3227" i="3" s="1"/>
  <c r="D3227" i="3"/>
  <c r="A3227" i="3"/>
  <c r="G3226" i="3"/>
  <c r="H3226" i="3" s="1"/>
  <c r="D3226" i="3"/>
  <c r="A3226" i="3"/>
  <c r="G3225" i="3"/>
  <c r="H3225" i="3" s="1"/>
  <c r="D3225" i="3"/>
  <c r="A3225" i="3"/>
  <c r="G3224" i="3"/>
  <c r="H3224" i="3" s="1"/>
  <c r="D3224" i="3"/>
  <c r="A3224" i="3"/>
  <c r="G3223" i="3"/>
  <c r="H3223" i="3" s="1"/>
  <c r="D3223" i="3"/>
  <c r="A3223" i="3"/>
  <c r="G3222" i="3"/>
  <c r="H3222" i="3" s="1"/>
  <c r="D3222" i="3"/>
  <c r="A3222" i="3"/>
  <c r="G3221" i="3"/>
  <c r="H3221" i="3" s="1"/>
  <c r="D3221" i="3"/>
  <c r="A3221" i="3"/>
  <c r="G3220" i="3"/>
  <c r="H3220" i="3" s="1"/>
  <c r="D3220" i="3"/>
  <c r="A3220" i="3"/>
  <c r="G3219" i="3"/>
  <c r="H3219" i="3" s="1"/>
  <c r="D3219" i="3"/>
  <c r="A3219" i="3"/>
  <c r="G3218" i="3"/>
  <c r="H3218" i="3" s="1"/>
  <c r="D3218" i="3"/>
  <c r="A3218" i="3"/>
  <c r="G3217" i="3"/>
  <c r="H3217" i="3" s="1"/>
  <c r="D3217" i="3"/>
  <c r="A3217" i="3"/>
  <c r="G3216" i="3"/>
  <c r="H3216" i="3" s="1"/>
  <c r="D3216" i="3"/>
  <c r="A3216" i="3"/>
  <c r="G3215" i="3"/>
  <c r="H3215" i="3" s="1"/>
  <c r="D3215" i="3"/>
  <c r="A3215" i="3"/>
  <c r="G3214" i="3"/>
  <c r="H3214" i="3" s="1"/>
  <c r="D3214" i="3"/>
  <c r="A3214" i="3"/>
  <c r="G3213" i="3"/>
  <c r="H3213" i="3" s="1"/>
  <c r="D3213" i="3"/>
  <c r="A3213" i="3"/>
  <c r="G3212" i="3"/>
  <c r="H3212" i="3" s="1"/>
  <c r="D3212" i="3"/>
  <c r="A3212" i="3"/>
  <c r="G3211" i="3"/>
  <c r="H3211" i="3" s="1"/>
  <c r="D3211" i="3"/>
  <c r="A3211" i="3"/>
  <c r="G3210" i="3"/>
  <c r="H3210" i="3" s="1"/>
  <c r="D3210" i="3"/>
  <c r="A3210" i="3"/>
  <c r="G3209" i="3"/>
  <c r="H3209" i="3" s="1"/>
  <c r="D3209" i="3"/>
  <c r="A3209" i="3"/>
  <c r="G3208" i="3"/>
  <c r="H3208" i="3" s="1"/>
  <c r="D3208" i="3"/>
  <c r="A3208" i="3"/>
  <c r="G3207" i="3"/>
  <c r="H3207" i="3" s="1"/>
  <c r="D3207" i="3"/>
  <c r="A3207" i="3"/>
  <c r="G3206" i="3"/>
  <c r="H3206" i="3" s="1"/>
  <c r="D3206" i="3"/>
  <c r="A3206" i="3"/>
  <c r="G3205" i="3"/>
  <c r="H3205" i="3" s="1"/>
  <c r="D3205" i="3"/>
  <c r="A3205" i="3"/>
  <c r="G3204" i="3"/>
  <c r="H3204" i="3" s="1"/>
  <c r="D3204" i="3"/>
  <c r="A3204" i="3"/>
  <c r="G3203" i="3"/>
  <c r="H3203" i="3" s="1"/>
  <c r="D3203" i="3"/>
  <c r="A3203" i="3"/>
  <c r="G3202" i="3"/>
  <c r="H3202" i="3" s="1"/>
  <c r="D3202" i="3"/>
  <c r="A3202" i="3"/>
  <c r="G3201" i="3"/>
  <c r="H3201" i="3" s="1"/>
  <c r="D3201" i="3"/>
  <c r="A3201" i="3"/>
  <c r="G3200" i="3"/>
  <c r="H3200" i="3" s="1"/>
  <c r="D3200" i="3"/>
  <c r="A3200" i="3"/>
  <c r="G3199" i="3"/>
  <c r="H3199" i="3" s="1"/>
  <c r="D3199" i="3"/>
  <c r="A3199" i="3"/>
  <c r="G3198" i="3"/>
  <c r="H3198" i="3" s="1"/>
  <c r="D3198" i="3"/>
  <c r="A3198" i="3"/>
  <c r="G3197" i="3"/>
  <c r="H3197" i="3" s="1"/>
  <c r="D3197" i="3"/>
  <c r="A3197" i="3"/>
  <c r="G3196" i="3"/>
  <c r="H3196" i="3" s="1"/>
  <c r="D3196" i="3"/>
  <c r="A3196" i="3"/>
  <c r="G3195" i="3"/>
  <c r="H3195" i="3" s="1"/>
  <c r="D3195" i="3"/>
  <c r="A3195" i="3"/>
  <c r="G3194" i="3"/>
  <c r="H3194" i="3" s="1"/>
  <c r="D3194" i="3"/>
  <c r="A3194" i="3"/>
  <c r="G3193" i="3"/>
  <c r="H3193" i="3" s="1"/>
  <c r="D3193" i="3"/>
  <c r="A3193" i="3"/>
  <c r="G3192" i="3"/>
  <c r="H3192" i="3" s="1"/>
  <c r="D3192" i="3"/>
  <c r="A3192" i="3"/>
  <c r="G3191" i="3"/>
  <c r="H3191" i="3" s="1"/>
  <c r="D3191" i="3"/>
  <c r="A3191" i="3"/>
  <c r="G3190" i="3"/>
  <c r="H3190" i="3" s="1"/>
  <c r="D3190" i="3"/>
  <c r="A3190" i="3"/>
  <c r="G3189" i="3"/>
  <c r="H3189" i="3" s="1"/>
  <c r="D3189" i="3"/>
  <c r="A3189" i="3"/>
  <c r="G3188" i="3"/>
  <c r="H3188" i="3" s="1"/>
  <c r="D3188" i="3"/>
  <c r="A3188" i="3"/>
  <c r="G3187" i="3"/>
  <c r="H3187" i="3" s="1"/>
  <c r="D3187" i="3"/>
  <c r="A3187" i="3"/>
  <c r="G3186" i="3"/>
  <c r="H3186" i="3" s="1"/>
  <c r="D3186" i="3"/>
  <c r="A3186" i="3"/>
  <c r="G3185" i="3"/>
  <c r="H3185" i="3" s="1"/>
  <c r="D3185" i="3"/>
  <c r="A3185" i="3"/>
  <c r="G3184" i="3"/>
  <c r="H3184" i="3" s="1"/>
  <c r="D3184" i="3"/>
  <c r="A3184" i="3"/>
  <c r="G3183" i="3"/>
  <c r="H3183" i="3" s="1"/>
  <c r="D3183" i="3"/>
  <c r="A3183" i="3"/>
  <c r="G3182" i="3"/>
  <c r="H3182" i="3" s="1"/>
  <c r="D3182" i="3"/>
  <c r="A3182" i="3"/>
  <c r="G3181" i="3"/>
  <c r="H3181" i="3" s="1"/>
  <c r="D3181" i="3"/>
  <c r="A3181" i="3"/>
  <c r="G3180" i="3"/>
  <c r="H3180" i="3" s="1"/>
  <c r="D3180" i="3"/>
  <c r="A3180" i="3"/>
  <c r="G3179" i="3"/>
  <c r="H3179" i="3" s="1"/>
  <c r="D3179" i="3"/>
  <c r="A3179" i="3"/>
  <c r="G3178" i="3"/>
  <c r="H3178" i="3" s="1"/>
  <c r="D3178" i="3"/>
  <c r="A3178" i="3"/>
  <c r="G3177" i="3"/>
  <c r="H3177" i="3" s="1"/>
  <c r="D3177" i="3"/>
  <c r="A3177" i="3"/>
  <c r="G3176" i="3"/>
  <c r="H3176" i="3" s="1"/>
  <c r="D3176" i="3"/>
  <c r="A3176" i="3"/>
  <c r="G3175" i="3"/>
  <c r="H3175" i="3" s="1"/>
  <c r="D3175" i="3"/>
  <c r="A3175" i="3"/>
  <c r="G3174" i="3"/>
  <c r="H3174" i="3" s="1"/>
  <c r="D3174" i="3"/>
  <c r="A3174" i="3"/>
  <c r="G3173" i="3"/>
  <c r="H3173" i="3" s="1"/>
  <c r="D3173" i="3"/>
  <c r="A3173" i="3"/>
  <c r="G3172" i="3"/>
  <c r="H3172" i="3" s="1"/>
  <c r="D3172" i="3"/>
  <c r="A3172" i="3"/>
  <c r="G3171" i="3"/>
  <c r="H3171" i="3" s="1"/>
  <c r="D3171" i="3"/>
  <c r="A3171" i="3"/>
  <c r="G3170" i="3"/>
  <c r="H3170" i="3" s="1"/>
  <c r="D3170" i="3"/>
  <c r="A3170" i="3"/>
  <c r="G3169" i="3"/>
  <c r="H3169" i="3" s="1"/>
  <c r="D3169" i="3"/>
  <c r="A3169" i="3"/>
  <c r="G3168" i="3"/>
  <c r="H3168" i="3" s="1"/>
  <c r="D3168" i="3"/>
  <c r="A3168" i="3"/>
  <c r="G3167" i="3"/>
  <c r="H3167" i="3" s="1"/>
  <c r="D3167" i="3"/>
  <c r="A3167" i="3"/>
  <c r="G3166" i="3"/>
  <c r="H3166" i="3" s="1"/>
  <c r="D3166" i="3"/>
  <c r="A3166" i="3"/>
  <c r="G3165" i="3"/>
  <c r="H3165" i="3" s="1"/>
  <c r="D3165" i="3"/>
  <c r="A3165" i="3"/>
  <c r="G3164" i="3"/>
  <c r="H3164" i="3" s="1"/>
  <c r="D3164" i="3"/>
  <c r="A3164" i="3"/>
  <c r="G3163" i="3"/>
  <c r="H3163" i="3" s="1"/>
  <c r="D3163" i="3"/>
  <c r="A3163" i="3"/>
  <c r="G3162" i="3"/>
  <c r="H3162" i="3" s="1"/>
  <c r="D3162" i="3"/>
  <c r="A3162" i="3"/>
  <c r="G3161" i="3"/>
  <c r="H3161" i="3" s="1"/>
  <c r="D3161" i="3"/>
  <c r="A3161" i="3"/>
  <c r="G3160" i="3"/>
  <c r="H3160" i="3" s="1"/>
  <c r="D3160" i="3"/>
  <c r="A3160" i="3"/>
  <c r="G3159" i="3"/>
  <c r="H3159" i="3" s="1"/>
  <c r="D3159" i="3"/>
  <c r="A3159" i="3"/>
  <c r="G3158" i="3"/>
  <c r="H3158" i="3" s="1"/>
  <c r="D3158" i="3"/>
  <c r="A3158" i="3"/>
  <c r="G3157" i="3"/>
  <c r="H3157" i="3" s="1"/>
  <c r="D3157" i="3"/>
  <c r="A3157" i="3"/>
  <c r="G3156" i="3"/>
  <c r="H3156" i="3" s="1"/>
  <c r="D3156" i="3"/>
  <c r="A3156" i="3"/>
  <c r="G3155" i="3"/>
  <c r="H3155" i="3" s="1"/>
  <c r="D3155" i="3"/>
  <c r="A3155" i="3"/>
  <c r="G3154" i="3"/>
  <c r="H3154" i="3" s="1"/>
  <c r="D3154" i="3"/>
  <c r="A3154" i="3"/>
  <c r="G3153" i="3"/>
  <c r="H3153" i="3" s="1"/>
  <c r="D3153" i="3"/>
  <c r="A3153" i="3"/>
  <c r="G3152" i="3"/>
  <c r="H3152" i="3" s="1"/>
  <c r="D3152" i="3"/>
  <c r="A3152" i="3"/>
  <c r="G3151" i="3"/>
  <c r="H3151" i="3" s="1"/>
  <c r="D3151" i="3"/>
  <c r="A3151" i="3"/>
  <c r="G3150" i="3"/>
  <c r="H3150" i="3" s="1"/>
  <c r="D3150" i="3"/>
  <c r="A3150" i="3"/>
  <c r="G3149" i="3"/>
  <c r="H3149" i="3" s="1"/>
  <c r="D3149" i="3"/>
  <c r="A3149" i="3"/>
  <c r="G3148" i="3"/>
  <c r="H3148" i="3" s="1"/>
  <c r="D3148" i="3"/>
  <c r="A3148" i="3"/>
  <c r="G3147" i="3"/>
  <c r="H3147" i="3" s="1"/>
  <c r="D3147" i="3"/>
  <c r="A3147" i="3"/>
  <c r="G3146" i="3"/>
  <c r="H3146" i="3" s="1"/>
  <c r="D3146" i="3"/>
  <c r="A3146" i="3"/>
  <c r="G3145" i="3"/>
  <c r="H3145" i="3" s="1"/>
  <c r="D3145" i="3"/>
  <c r="A3145" i="3"/>
  <c r="G3144" i="3"/>
  <c r="H3144" i="3" s="1"/>
  <c r="D3144" i="3"/>
  <c r="A3144" i="3"/>
  <c r="G3143" i="3"/>
  <c r="H3143" i="3" s="1"/>
  <c r="D3143" i="3"/>
  <c r="A3143" i="3"/>
  <c r="G3142" i="3"/>
  <c r="H3142" i="3" s="1"/>
  <c r="D3142" i="3"/>
  <c r="A3142" i="3"/>
  <c r="G3141" i="3"/>
  <c r="H3141" i="3" s="1"/>
  <c r="D3141" i="3"/>
  <c r="A3141" i="3"/>
  <c r="G3140" i="3"/>
  <c r="H3140" i="3" s="1"/>
  <c r="D3140" i="3"/>
  <c r="A3140" i="3"/>
  <c r="G3139" i="3"/>
  <c r="H3139" i="3" s="1"/>
  <c r="D3139" i="3"/>
  <c r="A3139" i="3"/>
  <c r="G3138" i="3"/>
  <c r="H3138" i="3" s="1"/>
  <c r="D3138" i="3"/>
  <c r="A3138" i="3"/>
  <c r="G3137" i="3"/>
  <c r="H3137" i="3" s="1"/>
  <c r="D3137" i="3"/>
  <c r="A3137" i="3"/>
  <c r="G3136" i="3"/>
  <c r="H3136" i="3" s="1"/>
  <c r="D3136" i="3"/>
  <c r="A3136" i="3"/>
  <c r="G3135" i="3"/>
  <c r="H3135" i="3" s="1"/>
  <c r="D3135" i="3"/>
  <c r="A3135" i="3"/>
  <c r="G3134" i="3"/>
  <c r="H3134" i="3" s="1"/>
  <c r="D3134" i="3"/>
  <c r="A3134" i="3"/>
  <c r="G3133" i="3"/>
  <c r="H3133" i="3" s="1"/>
  <c r="D3133" i="3"/>
  <c r="A3133" i="3"/>
  <c r="G3132" i="3"/>
  <c r="H3132" i="3" s="1"/>
  <c r="D3132" i="3"/>
  <c r="A3132" i="3"/>
  <c r="G3131" i="3"/>
  <c r="H3131" i="3" s="1"/>
  <c r="D3131" i="3"/>
  <c r="A3131" i="3"/>
  <c r="G3130" i="3"/>
  <c r="H3130" i="3" s="1"/>
  <c r="D3130" i="3"/>
  <c r="A3130" i="3"/>
  <c r="G3129" i="3"/>
  <c r="H3129" i="3" s="1"/>
  <c r="D3129" i="3"/>
  <c r="A3129" i="3"/>
  <c r="G3128" i="3"/>
  <c r="H3128" i="3" s="1"/>
  <c r="D3128" i="3"/>
  <c r="A3128" i="3"/>
  <c r="G3127" i="3"/>
  <c r="H3127" i="3" s="1"/>
  <c r="D3127" i="3"/>
  <c r="A3127" i="3"/>
  <c r="G3126" i="3"/>
  <c r="H3126" i="3" s="1"/>
  <c r="D3126" i="3"/>
  <c r="A3126" i="3"/>
  <c r="G3125" i="3"/>
  <c r="H3125" i="3" s="1"/>
  <c r="D3125" i="3"/>
  <c r="A3125" i="3"/>
  <c r="G3124" i="3"/>
  <c r="H3124" i="3" s="1"/>
  <c r="D3124" i="3"/>
  <c r="A3124" i="3"/>
  <c r="G3123" i="3"/>
  <c r="H3123" i="3" s="1"/>
  <c r="D3123" i="3"/>
  <c r="A3123" i="3"/>
  <c r="G3122" i="3"/>
  <c r="H3122" i="3" s="1"/>
  <c r="D3122" i="3"/>
  <c r="A3122" i="3"/>
  <c r="G3121" i="3"/>
  <c r="H3121" i="3" s="1"/>
  <c r="D3121" i="3"/>
  <c r="A3121" i="3"/>
  <c r="G3120" i="3"/>
  <c r="H3120" i="3" s="1"/>
  <c r="D3120" i="3"/>
  <c r="A3120" i="3"/>
  <c r="G3119" i="3"/>
  <c r="H3119" i="3" s="1"/>
  <c r="D3119" i="3"/>
  <c r="A3119" i="3"/>
  <c r="G3118" i="3"/>
  <c r="H3118" i="3" s="1"/>
  <c r="D3118" i="3"/>
  <c r="A3118" i="3"/>
  <c r="G3117" i="3"/>
  <c r="H3117" i="3" s="1"/>
  <c r="D3117" i="3"/>
  <c r="A3117" i="3"/>
  <c r="G3116" i="3"/>
  <c r="H3116" i="3" s="1"/>
  <c r="D3116" i="3"/>
  <c r="A3116" i="3"/>
  <c r="G3115" i="3"/>
  <c r="H3115" i="3" s="1"/>
  <c r="D3115" i="3"/>
  <c r="A3115" i="3"/>
  <c r="G3114" i="3"/>
  <c r="H3114" i="3" s="1"/>
  <c r="D3114" i="3"/>
  <c r="A3114" i="3"/>
  <c r="G3113" i="3"/>
  <c r="H3113" i="3" s="1"/>
  <c r="D3113" i="3"/>
  <c r="A3113" i="3"/>
  <c r="G3112" i="3"/>
  <c r="H3112" i="3" s="1"/>
  <c r="D3112" i="3"/>
  <c r="A3112" i="3"/>
  <c r="G3111" i="3"/>
  <c r="H3111" i="3" s="1"/>
  <c r="D3111" i="3"/>
  <c r="A3111" i="3"/>
  <c r="G3110" i="3"/>
  <c r="H3110" i="3" s="1"/>
  <c r="D3110" i="3"/>
  <c r="A3110" i="3"/>
  <c r="G3109" i="3"/>
  <c r="H3109" i="3" s="1"/>
  <c r="D3109" i="3"/>
  <c r="A3109" i="3"/>
  <c r="G3108" i="3"/>
  <c r="H3108" i="3" s="1"/>
  <c r="D3108" i="3"/>
  <c r="A3108" i="3"/>
  <c r="G3107" i="3"/>
  <c r="H3107" i="3" s="1"/>
  <c r="D3107" i="3"/>
  <c r="A3107" i="3"/>
  <c r="G3106" i="3"/>
  <c r="H3106" i="3" s="1"/>
  <c r="D3106" i="3"/>
  <c r="A3106" i="3"/>
  <c r="G3105" i="3"/>
  <c r="H3105" i="3" s="1"/>
  <c r="D3105" i="3"/>
  <c r="A3105" i="3"/>
  <c r="G3104" i="3"/>
  <c r="H3104" i="3" s="1"/>
  <c r="D3104" i="3"/>
  <c r="A3104" i="3"/>
  <c r="G3103" i="3"/>
  <c r="H3103" i="3" s="1"/>
  <c r="D3103" i="3"/>
  <c r="A3103" i="3"/>
  <c r="G3102" i="3"/>
  <c r="H3102" i="3" s="1"/>
  <c r="D3102" i="3"/>
  <c r="A3102" i="3"/>
  <c r="G3101" i="3"/>
  <c r="H3101" i="3" s="1"/>
  <c r="D3101" i="3"/>
  <c r="A3101" i="3"/>
  <c r="G3100" i="3"/>
  <c r="H3100" i="3" s="1"/>
  <c r="D3100" i="3"/>
  <c r="A3100" i="3"/>
  <c r="G3099" i="3"/>
  <c r="H3099" i="3" s="1"/>
  <c r="D3099" i="3"/>
  <c r="A3099" i="3"/>
  <c r="G3098" i="3"/>
  <c r="H3098" i="3" s="1"/>
  <c r="D3098" i="3"/>
  <c r="A3098" i="3"/>
  <c r="G3097" i="3"/>
  <c r="H3097" i="3" s="1"/>
  <c r="D3097" i="3"/>
  <c r="A3097" i="3"/>
  <c r="G3096" i="3"/>
  <c r="H3096" i="3" s="1"/>
  <c r="D3096" i="3"/>
  <c r="A3096" i="3"/>
  <c r="G3095" i="3"/>
  <c r="H3095" i="3" s="1"/>
  <c r="D3095" i="3"/>
  <c r="A3095" i="3"/>
  <c r="G3094" i="3"/>
  <c r="H3094" i="3" s="1"/>
  <c r="D3094" i="3"/>
  <c r="A3094" i="3"/>
  <c r="G3093" i="3"/>
  <c r="H3093" i="3" s="1"/>
  <c r="D3093" i="3"/>
  <c r="A3093" i="3"/>
  <c r="G3092" i="3"/>
  <c r="H3092" i="3" s="1"/>
  <c r="D3092" i="3"/>
  <c r="A3092" i="3"/>
  <c r="G3091" i="3"/>
  <c r="H3091" i="3" s="1"/>
  <c r="D3091" i="3"/>
  <c r="A3091" i="3"/>
  <c r="G3090" i="3"/>
  <c r="H3090" i="3" s="1"/>
  <c r="D3090" i="3"/>
  <c r="A3090" i="3"/>
  <c r="G3089" i="3"/>
  <c r="H3089" i="3" s="1"/>
  <c r="D3089" i="3"/>
  <c r="A3089" i="3"/>
  <c r="G3088" i="3"/>
  <c r="H3088" i="3" s="1"/>
  <c r="D3088" i="3"/>
  <c r="A3088" i="3"/>
  <c r="G3087" i="3"/>
  <c r="H3087" i="3" s="1"/>
  <c r="D3087" i="3"/>
  <c r="A3087" i="3"/>
  <c r="G3086" i="3"/>
  <c r="H3086" i="3" s="1"/>
  <c r="D3086" i="3"/>
  <c r="A3086" i="3"/>
  <c r="G3085" i="3"/>
  <c r="H3085" i="3" s="1"/>
  <c r="D3085" i="3"/>
  <c r="A3085" i="3"/>
  <c r="G3084" i="3"/>
  <c r="H3084" i="3" s="1"/>
  <c r="D3084" i="3"/>
  <c r="A3084" i="3"/>
  <c r="G3083" i="3"/>
  <c r="H3083" i="3" s="1"/>
  <c r="D3083" i="3"/>
  <c r="A3083" i="3"/>
  <c r="G3082" i="3"/>
  <c r="H3082" i="3" s="1"/>
  <c r="D3082" i="3"/>
  <c r="A3082" i="3"/>
  <c r="G3081" i="3"/>
  <c r="H3081" i="3" s="1"/>
  <c r="D3081" i="3"/>
  <c r="A3081" i="3"/>
  <c r="G3080" i="3"/>
  <c r="H3080" i="3" s="1"/>
  <c r="D3080" i="3"/>
  <c r="A3080" i="3"/>
  <c r="G3079" i="3"/>
  <c r="H3079" i="3" s="1"/>
  <c r="D3079" i="3"/>
  <c r="A3079" i="3"/>
  <c r="G3078" i="3"/>
  <c r="H3078" i="3" s="1"/>
  <c r="D3078" i="3"/>
  <c r="A3078" i="3"/>
  <c r="G3077" i="3"/>
  <c r="H3077" i="3" s="1"/>
  <c r="D3077" i="3"/>
  <c r="A3077" i="3"/>
  <c r="G3076" i="3"/>
  <c r="H3076" i="3" s="1"/>
  <c r="D3076" i="3"/>
  <c r="A3076" i="3"/>
  <c r="G3075" i="3"/>
  <c r="H3075" i="3" s="1"/>
  <c r="D3075" i="3"/>
  <c r="A3075" i="3"/>
  <c r="G3074" i="3"/>
  <c r="H3074" i="3" s="1"/>
  <c r="D3074" i="3"/>
  <c r="A3074" i="3"/>
  <c r="G3073" i="3"/>
  <c r="H3073" i="3" s="1"/>
  <c r="D3073" i="3"/>
  <c r="A3073" i="3"/>
  <c r="G3072" i="3"/>
  <c r="H3072" i="3" s="1"/>
  <c r="D3072" i="3"/>
  <c r="A3072" i="3"/>
  <c r="G3071" i="3"/>
  <c r="H3071" i="3" s="1"/>
  <c r="D3071" i="3"/>
  <c r="A3071" i="3"/>
  <c r="G3070" i="3"/>
  <c r="H3070" i="3" s="1"/>
  <c r="D3070" i="3"/>
  <c r="A3070" i="3"/>
  <c r="G3069" i="3"/>
  <c r="H3069" i="3" s="1"/>
  <c r="D3069" i="3"/>
  <c r="A3069" i="3"/>
  <c r="G3068" i="3"/>
  <c r="H3068" i="3" s="1"/>
  <c r="D3068" i="3"/>
  <c r="A3068" i="3"/>
  <c r="G3067" i="3"/>
  <c r="H3067" i="3" s="1"/>
  <c r="D3067" i="3"/>
  <c r="A3067" i="3"/>
  <c r="G3066" i="3"/>
  <c r="H3066" i="3" s="1"/>
  <c r="D3066" i="3"/>
  <c r="A3066" i="3"/>
  <c r="G3065" i="3"/>
  <c r="H3065" i="3" s="1"/>
  <c r="D3065" i="3"/>
  <c r="A3065" i="3"/>
  <c r="G3064" i="3"/>
  <c r="H3064" i="3" s="1"/>
  <c r="D3064" i="3"/>
  <c r="A3064" i="3"/>
  <c r="G3063" i="3"/>
  <c r="H3063" i="3" s="1"/>
  <c r="D3063" i="3"/>
  <c r="A3063" i="3"/>
  <c r="G3062" i="3"/>
  <c r="H3062" i="3" s="1"/>
  <c r="D3062" i="3"/>
  <c r="A3062" i="3"/>
  <c r="G3061" i="3"/>
  <c r="H3061" i="3" s="1"/>
  <c r="D3061" i="3"/>
  <c r="A3061" i="3"/>
  <c r="G3060" i="3"/>
  <c r="H3060" i="3" s="1"/>
  <c r="D3060" i="3"/>
  <c r="A3060" i="3"/>
  <c r="G3059" i="3"/>
  <c r="H3059" i="3" s="1"/>
  <c r="D3059" i="3"/>
  <c r="A3059" i="3"/>
  <c r="G3058" i="3"/>
  <c r="H3058" i="3" s="1"/>
  <c r="D3058" i="3"/>
  <c r="A3058" i="3"/>
  <c r="G3057" i="3"/>
  <c r="H3057" i="3" s="1"/>
  <c r="D3057" i="3"/>
  <c r="A3057" i="3"/>
  <c r="G3056" i="3"/>
  <c r="H3056" i="3" s="1"/>
  <c r="D3056" i="3"/>
  <c r="A3056" i="3"/>
  <c r="G3055" i="3"/>
  <c r="H3055" i="3" s="1"/>
  <c r="D3055" i="3"/>
  <c r="A3055" i="3"/>
  <c r="G3054" i="3"/>
  <c r="H3054" i="3" s="1"/>
  <c r="D3054" i="3"/>
  <c r="A3054" i="3"/>
  <c r="G3053" i="3"/>
  <c r="H3053" i="3" s="1"/>
  <c r="D3053" i="3"/>
  <c r="A3053" i="3"/>
  <c r="G3052" i="3"/>
  <c r="H3052" i="3" s="1"/>
  <c r="D3052" i="3"/>
  <c r="A3052" i="3"/>
  <c r="G3051" i="3"/>
  <c r="H3051" i="3" s="1"/>
  <c r="D3051" i="3"/>
  <c r="A3051" i="3"/>
  <c r="G3050" i="3"/>
  <c r="H3050" i="3" s="1"/>
  <c r="D3050" i="3"/>
  <c r="A3050" i="3"/>
  <c r="G3049" i="3"/>
  <c r="H3049" i="3" s="1"/>
  <c r="D3049" i="3"/>
  <c r="A3049" i="3"/>
  <c r="G3048" i="3"/>
  <c r="H3048" i="3" s="1"/>
  <c r="D3048" i="3"/>
  <c r="A3048" i="3"/>
  <c r="G3047" i="3"/>
  <c r="H3047" i="3" s="1"/>
  <c r="D3047" i="3"/>
  <c r="A3047" i="3"/>
  <c r="G3046" i="3"/>
  <c r="H3046" i="3" s="1"/>
  <c r="D3046" i="3"/>
  <c r="A3046" i="3"/>
  <c r="G3045" i="3"/>
  <c r="H3045" i="3" s="1"/>
  <c r="D3045" i="3"/>
  <c r="A3045" i="3"/>
  <c r="G3044" i="3"/>
  <c r="H3044" i="3" s="1"/>
  <c r="D3044" i="3"/>
  <c r="A3044" i="3"/>
  <c r="G3043" i="3"/>
  <c r="H3043" i="3" s="1"/>
  <c r="D3043" i="3"/>
  <c r="A3043" i="3"/>
  <c r="G3042" i="3"/>
  <c r="H3042" i="3" s="1"/>
  <c r="D3042" i="3"/>
  <c r="A3042" i="3"/>
  <c r="G3041" i="3"/>
  <c r="H3041" i="3" s="1"/>
  <c r="D3041" i="3"/>
  <c r="A3041" i="3"/>
  <c r="G3040" i="3"/>
  <c r="H3040" i="3" s="1"/>
  <c r="D3040" i="3"/>
  <c r="A3040" i="3"/>
  <c r="G3039" i="3"/>
  <c r="H3039" i="3" s="1"/>
  <c r="D3039" i="3"/>
  <c r="A3039" i="3"/>
  <c r="G3038" i="3"/>
  <c r="H3038" i="3" s="1"/>
  <c r="D3038" i="3"/>
  <c r="A3038" i="3"/>
  <c r="G3037" i="3"/>
  <c r="H3037" i="3" s="1"/>
  <c r="D3037" i="3"/>
  <c r="A3037" i="3"/>
  <c r="G3036" i="3"/>
  <c r="H3036" i="3" s="1"/>
  <c r="D3036" i="3"/>
  <c r="A3036" i="3"/>
  <c r="G3035" i="3"/>
  <c r="H3035" i="3" s="1"/>
  <c r="D3035" i="3"/>
  <c r="A3035" i="3"/>
  <c r="G3034" i="3"/>
  <c r="H3034" i="3" s="1"/>
  <c r="D3034" i="3"/>
  <c r="A3034" i="3"/>
  <c r="G3033" i="3"/>
  <c r="H3033" i="3" s="1"/>
  <c r="D3033" i="3"/>
  <c r="A3033" i="3"/>
  <c r="G3032" i="3"/>
  <c r="H3032" i="3" s="1"/>
  <c r="D3032" i="3"/>
  <c r="A3032" i="3"/>
  <c r="G3031" i="3"/>
  <c r="H3031" i="3" s="1"/>
  <c r="D3031" i="3"/>
  <c r="A3031" i="3"/>
  <c r="G3030" i="3"/>
  <c r="H3030" i="3" s="1"/>
  <c r="D3030" i="3"/>
  <c r="A3030" i="3"/>
  <c r="G3029" i="3"/>
  <c r="H3029" i="3" s="1"/>
  <c r="D3029" i="3"/>
  <c r="A3029" i="3"/>
  <c r="G3028" i="3"/>
  <c r="H3028" i="3" s="1"/>
  <c r="D3028" i="3"/>
  <c r="A3028" i="3"/>
  <c r="G3027" i="3"/>
  <c r="H3027" i="3" s="1"/>
  <c r="D3027" i="3"/>
  <c r="A3027" i="3"/>
  <c r="G3026" i="3"/>
  <c r="H3026" i="3" s="1"/>
  <c r="D3026" i="3"/>
  <c r="A3026" i="3"/>
  <c r="G3025" i="3"/>
  <c r="H3025" i="3" s="1"/>
  <c r="D3025" i="3"/>
  <c r="A3025" i="3"/>
  <c r="G3024" i="3"/>
  <c r="H3024" i="3" s="1"/>
  <c r="D3024" i="3"/>
  <c r="A3024" i="3"/>
  <c r="G3023" i="3"/>
  <c r="H3023" i="3" s="1"/>
  <c r="D3023" i="3"/>
  <c r="A3023" i="3"/>
  <c r="G3022" i="3"/>
  <c r="H3022" i="3" s="1"/>
  <c r="D3022" i="3"/>
  <c r="A3022" i="3"/>
  <c r="G3021" i="3"/>
  <c r="H3021" i="3" s="1"/>
  <c r="D3021" i="3"/>
  <c r="A3021" i="3"/>
  <c r="G3020" i="3"/>
  <c r="H3020" i="3" s="1"/>
  <c r="D3020" i="3"/>
  <c r="A3020" i="3"/>
  <c r="G3019" i="3"/>
  <c r="H3019" i="3" s="1"/>
  <c r="D3019" i="3"/>
  <c r="A3019" i="3"/>
  <c r="G3018" i="3"/>
  <c r="H3018" i="3" s="1"/>
  <c r="D3018" i="3"/>
  <c r="A3018" i="3"/>
  <c r="G3017" i="3"/>
  <c r="H3017" i="3" s="1"/>
  <c r="D3017" i="3"/>
  <c r="A3017" i="3"/>
  <c r="G3016" i="3"/>
  <c r="H3016" i="3" s="1"/>
  <c r="D3016" i="3"/>
  <c r="A3016" i="3"/>
  <c r="G3015" i="3"/>
  <c r="H3015" i="3" s="1"/>
  <c r="D3015" i="3"/>
  <c r="A3015" i="3"/>
  <c r="G3014" i="3"/>
  <c r="H3014" i="3" s="1"/>
  <c r="D3014" i="3"/>
  <c r="A3014" i="3"/>
  <c r="G3013" i="3"/>
  <c r="H3013" i="3" s="1"/>
  <c r="D3013" i="3"/>
  <c r="A3013" i="3"/>
  <c r="G3012" i="3"/>
  <c r="H3012" i="3" s="1"/>
  <c r="D3012" i="3"/>
  <c r="A3012" i="3"/>
  <c r="G3011" i="3"/>
  <c r="H3011" i="3" s="1"/>
  <c r="D3011" i="3"/>
  <c r="A3011" i="3"/>
  <c r="G3010" i="3"/>
  <c r="H3010" i="3" s="1"/>
  <c r="D3010" i="3"/>
  <c r="A3010" i="3"/>
  <c r="G3009" i="3"/>
  <c r="H3009" i="3" s="1"/>
  <c r="D3009" i="3"/>
  <c r="A3009" i="3"/>
  <c r="G3008" i="3"/>
  <c r="H3008" i="3" s="1"/>
  <c r="D3008" i="3"/>
  <c r="A3008" i="3"/>
  <c r="G3007" i="3"/>
  <c r="H3007" i="3" s="1"/>
  <c r="D3007" i="3"/>
  <c r="A3007" i="3"/>
  <c r="G3006" i="3"/>
  <c r="H3006" i="3" s="1"/>
  <c r="D3006" i="3"/>
  <c r="A3006" i="3"/>
  <c r="G3005" i="3"/>
  <c r="H3005" i="3" s="1"/>
  <c r="D3005" i="3"/>
  <c r="A3005" i="3"/>
  <c r="G3004" i="3"/>
  <c r="H3004" i="3" s="1"/>
  <c r="D3004" i="3"/>
  <c r="A3004" i="3"/>
  <c r="G3003" i="3"/>
  <c r="H3003" i="3" s="1"/>
  <c r="D3003" i="3"/>
  <c r="A3003" i="3"/>
  <c r="G3002" i="3"/>
  <c r="H3002" i="3" s="1"/>
  <c r="D3002" i="3"/>
  <c r="A3002" i="3"/>
  <c r="G3001" i="3"/>
  <c r="H3001" i="3" s="1"/>
  <c r="D3001" i="3"/>
  <c r="A3001" i="3"/>
  <c r="G3000" i="3"/>
  <c r="H3000" i="3" s="1"/>
  <c r="D3000" i="3"/>
  <c r="A3000" i="3"/>
  <c r="G2999" i="3"/>
  <c r="H2999" i="3" s="1"/>
  <c r="D2999" i="3"/>
  <c r="A2999" i="3"/>
  <c r="G2998" i="3"/>
  <c r="H2998" i="3" s="1"/>
  <c r="D2998" i="3"/>
  <c r="A2998" i="3"/>
  <c r="G2997" i="3"/>
  <c r="H2997" i="3" s="1"/>
  <c r="D2997" i="3"/>
  <c r="A2997" i="3"/>
  <c r="G2996" i="3"/>
  <c r="H2996" i="3" s="1"/>
  <c r="D2996" i="3"/>
  <c r="A2996" i="3"/>
  <c r="G2995" i="3"/>
  <c r="H2995" i="3" s="1"/>
  <c r="D2995" i="3"/>
  <c r="A2995" i="3"/>
  <c r="G2994" i="3"/>
  <c r="H2994" i="3" s="1"/>
  <c r="D2994" i="3"/>
  <c r="A2994" i="3"/>
  <c r="G2993" i="3"/>
  <c r="H2993" i="3" s="1"/>
  <c r="D2993" i="3"/>
  <c r="A2993" i="3"/>
  <c r="G2992" i="3"/>
  <c r="H2992" i="3" s="1"/>
  <c r="D2992" i="3"/>
  <c r="A2992" i="3"/>
  <c r="G2991" i="3"/>
  <c r="H2991" i="3" s="1"/>
  <c r="D2991" i="3"/>
  <c r="A2991" i="3"/>
  <c r="G2990" i="3"/>
  <c r="H2990" i="3" s="1"/>
  <c r="D2990" i="3"/>
  <c r="A2990" i="3"/>
  <c r="G2989" i="3"/>
  <c r="H2989" i="3" s="1"/>
  <c r="D2989" i="3"/>
  <c r="A2989" i="3"/>
  <c r="G2988" i="3"/>
  <c r="H2988" i="3" s="1"/>
  <c r="D2988" i="3"/>
  <c r="A2988" i="3"/>
  <c r="G2987" i="3"/>
  <c r="H2987" i="3" s="1"/>
  <c r="D2987" i="3"/>
  <c r="A2987" i="3"/>
  <c r="G2986" i="3"/>
  <c r="H2986" i="3" s="1"/>
  <c r="D2986" i="3"/>
  <c r="A2986" i="3"/>
  <c r="G2985" i="3"/>
  <c r="H2985" i="3" s="1"/>
  <c r="D2985" i="3"/>
  <c r="A2985" i="3"/>
  <c r="G2984" i="3"/>
  <c r="H2984" i="3" s="1"/>
  <c r="D2984" i="3"/>
  <c r="A2984" i="3"/>
  <c r="G2983" i="3"/>
  <c r="H2983" i="3" s="1"/>
  <c r="D2983" i="3"/>
  <c r="A2983" i="3"/>
  <c r="G2982" i="3"/>
  <c r="H2982" i="3" s="1"/>
  <c r="D2982" i="3"/>
  <c r="A2982" i="3"/>
  <c r="G2981" i="3"/>
  <c r="H2981" i="3" s="1"/>
  <c r="D2981" i="3"/>
  <c r="A2981" i="3"/>
  <c r="G2980" i="3"/>
  <c r="H2980" i="3" s="1"/>
  <c r="D2980" i="3"/>
  <c r="A2980" i="3"/>
  <c r="G2979" i="3"/>
  <c r="H2979" i="3" s="1"/>
  <c r="D2979" i="3"/>
  <c r="A2979" i="3"/>
  <c r="G2978" i="3"/>
  <c r="H2978" i="3" s="1"/>
  <c r="D2978" i="3"/>
  <c r="A2978" i="3"/>
  <c r="G2977" i="3"/>
  <c r="H2977" i="3" s="1"/>
  <c r="D2977" i="3"/>
  <c r="A2977" i="3"/>
  <c r="G2976" i="3"/>
  <c r="H2976" i="3" s="1"/>
  <c r="D2976" i="3"/>
  <c r="A2976" i="3"/>
  <c r="G2975" i="3"/>
  <c r="H2975" i="3" s="1"/>
  <c r="D2975" i="3"/>
  <c r="A2975" i="3"/>
  <c r="G2974" i="3"/>
  <c r="H2974" i="3" s="1"/>
  <c r="D2974" i="3"/>
  <c r="A2974" i="3"/>
  <c r="G2973" i="3"/>
  <c r="H2973" i="3" s="1"/>
  <c r="D2973" i="3"/>
  <c r="A2973" i="3"/>
  <c r="G2972" i="3"/>
  <c r="H2972" i="3" s="1"/>
  <c r="D2972" i="3"/>
  <c r="A2972" i="3"/>
  <c r="G2971" i="3"/>
  <c r="H2971" i="3" s="1"/>
  <c r="D2971" i="3"/>
  <c r="A2971" i="3"/>
  <c r="G2970" i="3"/>
  <c r="H2970" i="3" s="1"/>
  <c r="D2970" i="3"/>
  <c r="A2970" i="3"/>
  <c r="G2969" i="3"/>
  <c r="H2969" i="3" s="1"/>
  <c r="D2969" i="3"/>
  <c r="A2969" i="3"/>
  <c r="G2968" i="3"/>
  <c r="H2968" i="3" s="1"/>
  <c r="D2968" i="3"/>
  <c r="A2968" i="3"/>
  <c r="G2967" i="3"/>
  <c r="H2967" i="3" s="1"/>
  <c r="D2967" i="3"/>
  <c r="A2967" i="3"/>
  <c r="G2966" i="3"/>
  <c r="H2966" i="3" s="1"/>
  <c r="D2966" i="3"/>
  <c r="A2966" i="3"/>
  <c r="G2965" i="3"/>
  <c r="H2965" i="3" s="1"/>
  <c r="D2965" i="3"/>
  <c r="A2965" i="3"/>
  <c r="G2964" i="3"/>
  <c r="H2964" i="3" s="1"/>
  <c r="D2964" i="3"/>
  <c r="A2964" i="3"/>
  <c r="G2963" i="3"/>
  <c r="H2963" i="3" s="1"/>
  <c r="D2963" i="3"/>
  <c r="A2963" i="3"/>
  <c r="G2962" i="3"/>
  <c r="H2962" i="3" s="1"/>
  <c r="D2962" i="3"/>
  <c r="A2962" i="3"/>
  <c r="G2961" i="3"/>
  <c r="H2961" i="3" s="1"/>
  <c r="D2961" i="3"/>
  <c r="A2961" i="3"/>
  <c r="G2960" i="3"/>
  <c r="H2960" i="3" s="1"/>
  <c r="D2960" i="3"/>
  <c r="A2960" i="3"/>
  <c r="G2959" i="3"/>
  <c r="H2959" i="3" s="1"/>
  <c r="D2959" i="3"/>
  <c r="A2959" i="3"/>
  <c r="G2958" i="3"/>
  <c r="H2958" i="3" s="1"/>
  <c r="D2958" i="3"/>
  <c r="A2958" i="3"/>
  <c r="G2957" i="3"/>
  <c r="H2957" i="3" s="1"/>
  <c r="D2957" i="3"/>
  <c r="A2957" i="3"/>
  <c r="G2956" i="3"/>
  <c r="H2956" i="3" s="1"/>
  <c r="D2956" i="3"/>
  <c r="A2956" i="3"/>
  <c r="G2955" i="3"/>
  <c r="H2955" i="3" s="1"/>
  <c r="D2955" i="3"/>
  <c r="A2955" i="3"/>
  <c r="G2954" i="3"/>
  <c r="H2954" i="3" s="1"/>
  <c r="D2954" i="3"/>
  <c r="A2954" i="3"/>
  <c r="G2953" i="3"/>
  <c r="H2953" i="3" s="1"/>
  <c r="D2953" i="3"/>
  <c r="A2953" i="3"/>
  <c r="G2952" i="3"/>
  <c r="H2952" i="3" s="1"/>
  <c r="D2952" i="3"/>
  <c r="A2952" i="3"/>
  <c r="G2951" i="3"/>
  <c r="H2951" i="3" s="1"/>
  <c r="D2951" i="3"/>
  <c r="A2951" i="3"/>
  <c r="G2950" i="3"/>
  <c r="H2950" i="3" s="1"/>
  <c r="D2950" i="3"/>
  <c r="A2950" i="3"/>
  <c r="G2949" i="3"/>
  <c r="H2949" i="3" s="1"/>
  <c r="D2949" i="3"/>
  <c r="A2949" i="3"/>
  <c r="G2948" i="3"/>
  <c r="H2948" i="3" s="1"/>
  <c r="D2948" i="3"/>
  <c r="A2948" i="3"/>
  <c r="G2947" i="3"/>
  <c r="H2947" i="3" s="1"/>
  <c r="D2947" i="3"/>
  <c r="A2947" i="3"/>
  <c r="G2946" i="3"/>
  <c r="H2946" i="3" s="1"/>
  <c r="D2946" i="3"/>
  <c r="A2946" i="3"/>
  <c r="G2945" i="3"/>
  <c r="H2945" i="3" s="1"/>
  <c r="D2945" i="3"/>
  <c r="A2945" i="3"/>
  <c r="G2944" i="3"/>
  <c r="H2944" i="3" s="1"/>
  <c r="D2944" i="3"/>
  <c r="A2944" i="3"/>
  <c r="G2943" i="3"/>
  <c r="H2943" i="3" s="1"/>
  <c r="D2943" i="3"/>
  <c r="A2943" i="3"/>
  <c r="G2942" i="3"/>
  <c r="H2942" i="3" s="1"/>
  <c r="D2942" i="3"/>
  <c r="A2942" i="3"/>
  <c r="G2941" i="3"/>
  <c r="H2941" i="3" s="1"/>
  <c r="D2941" i="3"/>
  <c r="A2941" i="3"/>
  <c r="G2940" i="3"/>
  <c r="H2940" i="3" s="1"/>
  <c r="D2940" i="3"/>
  <c r="A2940" i="3"/>
  <c r="G2939" i="3"/>
  <c r="H2939" i="3" s="1"/>
  <c r="D2939" i="3"/>
  <c r="A2939" i="3"/>
  <c r="G2938" i="3"/>
  <c r="H2938" i="3" s="1"/>
  <c r="D2938" i="3"/>
  <c r="A2938" i="3"/>
  <c r="G2937" i="3"/>
  <c r="H2937" i="3" s="1"/>
  <c r="D2937" i="3"/>
  <c r="A2937" i="3"/>
  <c r="G2936" i="3"/>
  <c r="H2936" i="3" s="1"/>
  <c r="D2936" i="3"/>
  <c r="A2936" i="3"/>
  <c r="G2935" i="3"/>
  <c r="H2935" i="3" s="1"/>
  <c r="D2935" i="3"/>
  <c r="A2935" i="3"/>
  <c r="G2934" i="3"/>
  <c r="H2934" i="3" s="1"/>
  <c r="D2934" i="3"/>
  <c r="A2934" i="3"/>
  <c r="G2933" i="3"/>
  <c r="H2933" i="3" s="1"/>
  <c r="D2933" i="3"/>
  <c r="A2933" i="3"/>
  <c r="G2932" i="3"/>
  <c r="H2932" i="3" s="1"/>
  <c r="D2932" i="3"/>
  <c r="A2932" i="3"/>
  <c r="G2931" i="3"/>
  <c r="H2931" i="3" s="1"/>
  <c r="D2931" i="3"/>
  <c r="A2931" i="3"/>
  <c r="G2930" i="3"/>
  <c r="H2930" i="3" s="1"/>
  <c r="D2930" i="3"/>
  <c r="A2930" i="3"/>
  <c r="G2929" i="3"/>
  <c r="H2929" i="3" s="1"/>
  <c r="D2929" i="3"/>
  <c r="A2929" i="3"/>
  <c r="G2928" i="3"/>
  <c r="H2928" i="3" s="1"/>
  <c r="D2928" i="3"/>
  <c r="A2928" i="3"/>
  <c r="G2927" i="3"/>
  <c r="H2927" i="3" s="1"/>
  <c r="D2927" i="3"/>
  <c r="A2927" i="3"/>
  <c r="G2926" i="3"/>
  <c r="H2926" i="3" s="1"/>
  <c r="D2926" i="3"/>
  <c r="A2926" i="3"/>
  <c r="G2925" i="3"/>
  <c r="H2925" i="3" s="1"/>
  <c r="D2925" i="3"/>
  <c r="A2925" i="3"/>
  <c r="G2924" i="3"/>
  <c r="H2924" i="3" s="1"/>
  <c r="D2924" i="3"/>
  <c r="A2924" i="3"/>
  <c r="G2923" i="3"/>
  <c r="H2923" i="3" s="1"/>
  <c r="D2923" i="3"/>
  <c r="A2923" i="3"/>
  <c r="G2922" i="3"/>
  <c r="H2922" i="3" s="1"/>
  <c r="D2922" i="3"/>
  <c r="A2922" i="3"/>
  <c r="G2921" i="3"/>
  <c r="H2921" i="3" s="1"/>
  <c r="D2921" i="3"/>
  <c r="A2921" i="3"/>
  <c r="G2920" i="3"/>
  <c r="H2920" i="3" s="1"/>
  <c r="D2920" i="3"/>
  <c r="A2920" i="3"/>
  <c r="G2919" i="3"/>
  <c r="H2919" i="3" s="1"/>
  <c r="D2919" i="3"/>
  <c r="A2919" i="3"/>
  <c r="G2918" i="3"/>
  <c r="H2918" i="3" s="1"/>
  <c r="D2918" i="3"/>
  <c r="A2918" i="3"/>
  <c r="G2917" i="3"/>
  <c r="H2917" i="3" s="1"/>
  <c r="D2917" i="3"/>
  <c r="A2917" i="3"/>
  <c r="G2916" i="3"/>
  <c r="H2916" i="3" s="1"/>
  <c r="D2916" i="3"/>
  <c r="A2916" i="3"/>
  <c r="G2915" i="3"/>
  <c r="H2915" i="3" s="1"/>
  <c r="D2915" i="3"/>
  <c r="A2915" i="3"/>
  <c r="G2914" i="3"/>
  <c r="H2914" i="3" s="1"/>
  <c r="D2914" i="3"/>
  <c r="A2914" i="3"/>
  <c r="G2913" i="3"/>
  <c r="H2913" i="3" s="1"/>
  <c r="D2913" i="3"/>
  <c r="A2913" i="3"/>
  <c r="G2912" i="3"/>
  <c r="H2912" i="3" s="1"/>
  <c r="D2912" i="3"/>
  <c r="A2912" i="3"/>
  <c r="G2911" i="3"/>
  <c r="H2911" i="3" s="1"/>
  <c r="D2911" i="3"/>
  <c r="A2911" i="3"/>
  <c r="G2910" i="3"/>
  <c r="H2910" i="3" s="1"/>
  <c r="D2910" i="3"/>
  <c r="A2910" i="3"/>
  <c r="G2909" i="3"/>
  <c r="H2909" i="3" s="1"/>
  <c r="D2909" i="3"/>
  <c r="A2909" i="3"/>
  <c r="G2908" i="3"/>
  <c r="H2908" i="3" s="1"/>
  <c r="D2908" i="3"/>
  <c r="A2908" i="3"/>
  <c r="G2907" i="3"/>
  <c r="H2907" i="3" s="1"/>
  <c r="D2907" i="3"/>
  <c r="A2907" i="3"/>
  <c r="G2906" i="3"/>
  <c r="H2906" i="3" s="1"/>
  <c r="D2906" i="3"/>
  <c r="A2906" i="3"/>
  <c r="G2905" i="3"/>
  <c r="H2905" i="3" s="1"/>
  <c r="D2905" i="3"/>
  <c r="A2905" i="3"/>
  <c r="G2904" i="3"/>
  <c r="H2904" i="3" s="1"/>
  <c r="D2904" i="3"/>
  <c r="A2904" i="3"/>
  <c r="G2903" i="3"/>
  <c r="H2903" i="3" s="1"/>
  <c r="D2903" i="3"/>
  <c r="A2903" i="3"/>
  <c r="G2902" i="3"/>
  <c r="H2902" i="3" s="1"/>
  <c r="D2902" i="3"/>
  <c r="A2902" i="3"/>
  <c r="G2901" i="3"/>
  <c r="H2901" i="3" s="1"/>
  <c r="D2901" i="3"/>
  <c r="A2901" i="3"/>
  <c r="G2900" i="3"/>
  <c r="H2900" i="3" s="1"/>
  <c r="D2900" i="3"/>
  <c r="A2900" i="3"/>
  <c r="G2899" i="3"/>
  <c r="H2899" i="3" s="1"/>
  <c r="D2899" i="3"/>
  <c r="A2899" i="3"/>
  <c r="G2898" i="3"/>
  <c r="H2898" i="3" s="1"/>
  <c r="D2898" i="3"/>
  <c r="A2898" i="3"/>
  <c r="G2897" i="3"/>
  <c r="H2897" i="3" s="1"/>
  <c r="D2897" i="3"/>
  <c r="A2897" i="3"/>
  <c r="G2896" i="3"/>
  <c r="H2896" i="3" s="1"/>
  <c r="D2896" i="3"/>
  <c r="A2896" i="3"/>
  <c r="G2895" i="3"/>
  <c r="H2895" i="3" s="1"/>
  <c r="D2895" i="3"/>
  <c r="A2895" i="3"/>
  <c r="G2894" i="3"/>
  <c r="H2894" i="3" s="1"/>
  <c r="D2894" i="3"/>
  <c r="A2894" i="3"/>
  <c r="G2893" i="3"/>
  <c r="H2893" i="3" s="1"/>
  <c r="D2893" i="3"/>
  <c r="A2893" i="3"/>
  <c r="G2892" i="3"/>
  <c r="H2892" i="3" s="1"/>
  <c r="D2892" i="3"/>
  <c r="A2892" i="3"/>
  <c r="G2891" i="3"/>
  <c r="H2891" i="3" s="1"/>
  <c r="D2891" i="3"/>
  <c r="A2891" i="3"/>
  <c r="G2890" i="3"/>
  <c r="H2890" i="3" s="1"/>
  <c r="D2890" i="3"/>
  <c r="A2890" i="3"/>
  <c r="G2889" i="3"/>
  <c r="H2889" i="3" s="1"/>
  <c r="D2889" i="3"/>
  <c r="A2889" i="3"/>
  <c r="G2888" i="3"/>
  <c r="H2888" i="3" s="1"/>
  <c r="D2888" i="3"/>
  <c r="A2888" i="3"/>
  <c r="G2887" i="3"/>
  <c r="H2887" i="3" s="1"/>
  <c r="D2887" i="3"/>
  <c r="A2887" i="3"/>
  <c r="G2886" i="3"/>
  <c r="H2886" i="3" s="1"/>
  <c r="D2886" i="3"/>
  <c r="A2886" i="3"/>
  <c r="G2885" i="3"/>
  <c r="H2885" i="3" s="1"/>
  <c r="D2885" i="3"/>
  <c r="A2885" i="3"/>
  <c r="G2884" i="3"/>
  <c r="H2884" i="3" s="1"/>
  <c r="D2884" i="3"/>
  <c r="A2884" i="3"/>
  <c r="G2883" i="3"/>
  <c r="H2883" i="3" s="1"/>
  <c r="D2883" i="3"/>
  <c r="A2883" i="3"/>
  <c r="G2882" i="3"/>
  <c r="H2882" i="3" s="1"/>
  <c r="D2882" i="3"/>
  <c r="A2882" i="3"/>
  <c r="G2881" i="3"/>
  <c r="H2881" i="3" s="1"/>
  <c r="D2881" i="3"/>
  <c r="A2881" i="3"/>
  <c r="G2880" i="3"/>
  <c r="H2880" i="3" s="1"/>
  <c r="D2880" i="3"/>
  <c r="A2880" i="3"/>
  <c r="G2879" i="3"/>
  <c r="H2879" i="3" s="1"/>
  <c r="D2879" i="3"/>
  <c r="A2879" i="3"/>
  <c r="G2878" i="3"/>
  <c r="H2878" i="3" s="1"/>
  <c r="D2878" i="3"/>
  <c r="A2878" i="3"/>
  <c r="G2877" i="3"/>
  <c r="H2877" i="3" s="1"/>
  <c r="D2877" i="3"/>
  <c r="A2877" i="3"/>
  <c r="G2876" i="3"/>
  <c r="H2876" i="3" s="1"/>
  <c r="D2876" i="3"/>
  <c r="A2876" i="3"/>
  <c r="G2875" i="3"/>
  <c r="H2875" i="3" s="1"/>
  <c r="D2875" i="3"/>
  <c r="A2875" i="3"/>
  <c r="G2874" i="3"/>
  <c r="H2874" i="3" s="1"/>
  <c r="D2874" i="3"/>
  <c r="A2874" i="3"/>
  <c r="G2873" i="3"/>
  <c r="H2873" i="3" s="1"/>
  <c r="D2873" i="3"/>
  <c r="A2873" i="3"/>
  <c r="G2872" i="3"/>
  <c r="H2872" i="3" s="1"/>
  <c r="D2872" i="3"/>
  <c r="A2872" i="3"/>
  <c r="G2871" i="3"/>
  <c r="H2871" i="3" s="1"/>
  <c r="D2871" i="3"/>
  <c r="A2871" i="3"/>
  <c r="G2870" i="3"/>
  <c r="H2870" i="3" s="1"/>
  <c r="D2870" i="3"/>
  <c r="A2870" i="3"/>
  <c r="G2869" i="3"/>
  <c r="H2869" i="3" s="1"/>
  <c r="D2869" i="3"/>
  <c r="A2869" i="3"/>
  <c r="G2868" i="3"/>
  <c r="H2868" i="3" s="1"/>
  <c r="D2868" i="3"/>
  <c r="A2868" i="3"/>
  <c r="G2867" i="3"/>
  <c r="H2867" i="3" s="1"/>
  <c r="D2867" i="3"/>
  <c r="A2867" i="3"/>
  <c r="G2866" i="3"/>
  <c r="H2866" i="3" s="1"/>
  <c r="D2866" i="3"/>
  <c r="A2866" i="3"/>
  <c r="G2865" i="3"/>
  <c r="H2865" i="3" s="1"/>
  <c r="D2865" i="3"/>
  <c r="A2865" i="3"/>
  <c r="G2864" i="3"/>
  <c r="H2864" i="3" s="1"/>
  <c r="D2864" i="3"/>
  <c r="A2864" i="3"/>
  <c r="G2863" i="3"/>
  <c r="H2863" i="3" s="1"/>
  <c r="D2863" i="3"/>
  <c r="A2863" i="3"/>
  <c r="G2862" i="3"/>
  <c r="H2862" i="3" s="1"/>
  <c r="D2862" i="3"/>
  <c r="A2862" i="3"/>
  <c r="G2861" i="3"/>
  <c r="H2861" i="3" s="1"/>
  <c r="D2861" i="3"/>
  <c r="A2861" i="3"/>
  <c r="G2860" i="3"/>
  <c r="H2860" i="3" s="1"/>
  <c r="D2860" i="3"/>
  <c r="A2860" i="3"/>
  <c r="G2859" i="3"/>
  <c r="H2859" i="3" s="1"/>
  <c r="D2859" i="3"/>
  <c r="A2859" i="3"/>
  <c r="G2858" i="3"/>
  <c r="H2858" i="3" s="1"/>
  <c r="D2858" i="3"/>
  <c r="A2858" i="3"/>
  <c r="G2857" i="3"/>
  <c r="H2857" i="3" s="1"/>
  <c r="D2857" i="3"/>
  <c r="A2857" i="3"/>
  <c r="G2856" i="3"/>
  <c r="H2856" i="3" s="1"/>
  <c r="D2856" i="3"/>
  <c r="A2856" i="3"/>
  <c r="G2855" i="3"/>
  <c r="H2855" i="3" s="1"/>
  <c r="D2855" i="3"/>
  <c r="A2855" i="3"/>
  <c r="G2854" i="3"/>
  <c r="H2854" i="3" s="1"/>
  <c r="D2854" i="3"/>
  <c r="A2854" i="3"/>
  <c r="G2853" i="3"/>
  <c r="H2853" i="3" s="1"/>
  <c r="D2853" i="3"/>
  <c r="A2853" i="3"/>
  <c r="G2852" i="3"/>
  <c r="H2852" i="3" s="1"/>
  <c r="D2852" i="3"/>
  <c r="A2852" i="3"/>
  <c r="G2851" i="3"/>
  <c r="H2851" i="3" s="1"/>
  <c r="D2851" i="3"/>
  <c r="A2851" i="3"/>
  <c r="G2850" i="3"/>
  <c r="H2850" i="3" s="1"/>
  <c r="D2850" i="3"/>
  <c r="A2850" i="3"/>
  <c r="G2849" i="3"/>
  <c r="H2849" i="3" s="1"/>
  <c r="D2849" i="3"/>
  <c r="A2849" i="3"/>
  <c r="G2848" i="3"/>
  <c r="H2848" i="3" s="1"/>
  <c r="D2848" i="3"/>
  <c r="A2848" i="3"/>
  <c r="G2847" i="3"/>
  <c r="H2847" i="3" s="1"/>
  <c r="D2847" i="3"/>
  <c r="A2847" i="3"/>
  <c r="G2846" i="3"/>
  <c r="H2846" i="3" s="1"/>
  <c r="D2846" i="3"/>
  <c r="A2846" i="3"/>
  <c r="G2845" i="3"/>
  <c r="H2845" i="3" s="1"/>
  <c r="D2845" i="3"/>
  <c r="A2845" i="3"/>
  <c r="G2844" i="3"/>
  <c r="H2844" i="3" s="1"/>
  <c r="D2844" i="3"/>
  <c r="A2844" i="3"/>
  <c r="G2843" i="3"/>
  <c r="H2843" i="3" s="1"/>
  <c r="D2843" i="3"/>
  <c r="A2843" i="3"/>
  <c r="G2842" i="3"/>
  <c r="H2842" i="3" s="1"/>
  <c r="D2842" i="3"/>
  <c r="A2842" i="3"/>
  <c r="G2841" i="3"/>
  <c r="H2841" i="3" s="1"/>
  <c r="D2841" i="3"/>
  <c r="A2841" i="3"/>
  <c r="G2840" i="3"/>
  <c r="H2840" i="3" s="1"/>
  <c r="D2840" i="3"/>
  <c r="A2840" i="3"/>
  <c r="G2839" i="3"/>
  <c r="H2839" i="3" s="1"/>
  <c r="D2839" i="3"/>
  <c r="A2839" i="3"/>
  <c r="G2838" i="3"/>
  <c r="H2838" i="3" s="1"/>
  <c r="D2838" i="3"/>
  <c r="A2838" i="3"/>
  <c r="G2837" i="3"/>
  <c r="H2837" i="3" s="1"/>
  <c r="D2837" i="3"/>
  <c r="A2837" i="3"/>
  <c r="G2836" i="3"/>
  <c r="H2836" i="3" s="1"/>
  <c r="D2836" i="3"/>
  <c r="A2836" i="3"/>
  <c r="G2835" i="3"/>
  <c r="H2835" i="3" s="1"/>
  <c r="D2835" i="3"/>
  <c r="A2835" i="3"/>
  <c r="G2834" i="3"/>
  <c r="H2834" i="3" s="1"/>
  <c r="D2834" i="3"/>
  <c r="A2834" i="3"/>
  <c r="G2833" i="3"/>
  <c r="H2833" i="3" s="1"/>
  <c r="D2833" i="3"/>
  <c r="A2833" i="3"/>
  <c r="G2832" i="3"/>
  <c r="H2832" i="3" s="1"/>
  <c r="D2832" i="3"/>
  <c r="A2832" i="3"/>
  <c r="G2831" i="3"/>
  <c r="H2831" i="3" s="1"/>
  <c r="D2831" i="3"/>
  <c r="A2831" i="3"/>
  <c r="G2830" i="3"/>
  <c r="H2830" i="3" s="1"/>
  <c r="D2830" i="3"/>
  <c r="A2830" i="3"/>
  <c r="G2829" i="3"/>
  <c r="H2829" i="3" s="1"/>
  <c r="D2829" i="3"/>
  <c r="A2829" i="3"/>
  <c r="G2828" i="3"/>
  <c r="H2828" i="3" s="1"/>
  <c r="D2828" i="3"/>
  <c r="A2828" i="3"/>
  <c r="G2827" i="3"/>
  <c r="H2827" i="3" s="1"/>
  <c r="D2827" i="3"/>
  <c r="A2827" i="3"/>
  <c r="G2826" i="3"/>
  <c r="H2826" i="3" s="1"/>
  <c r="D2826" i="3"/>
  <c r="A2826" i="3"/>
  <c r="G2825" i="3"/>
  <c r="H2825" i="3" s="1"/>
  <c r="D2825" i="3"/>
  <c r="A2825" i="3"/>
  <c r="G2824" i="3"/>
  <c r="H2824" i="3" s="1"/>
  <c r="D2824" i="3"/>
  <c r="A2824" i="3"/>
  <c r="G2823" i="3"/>
  <c r="H2823" i="3" s="1"/>
  <c r="D2823" i="3"/>
  <c r="A2823" i="3"/>
  <c r="G2822" i="3"/>
  <c r="H2822" i="3" s="1"/>
  <c r="D2822" i="3"/>
  <c r="A2822" i="3"/>
  <c r="G2821" i="3"/>
  <c r="H2821" i="3" s="1"/>
  <c r="D2821" i="3"/>
  <c r="A2821" i="3"/>
  <c r="G2820" i="3"/>
  <c r="H2820" i="3" s="1"/>
  <c r="D2820" i="3"/>
  <c r="A2820" i="3"/>
  <c r="G2819" i="3"/>
  <c r="H2819" i="3" s="1"/>
  <c r="D2819" i="3"/>
  <c r="A2819" i="3"/>
  <c r="G2818" i="3"/>
  <c r="H2818" i="3" s="1"/>
  <c r="D2818" i="3"/>
  <c r="A2818" i="3"/>
  <c r="G2817" i="3"/>
  <c r="H2817" i="3" s="1"/>
  <c r="D2817" i="3"/>
  <c r="A2817" i="3"/>
  <c r="G2816" i="3"/>
  <c r="H2816" i="3" s="1"/>
  <c r="D2816" i="3"/>
  <c r="A2816" i="3"/>
  <c r="G2815" i="3"/>
  <c r="H2815" i="3" s="1"/>
  <c r="D2815" i="3"/>
  <c r="A2815" i="3"/>
  <c r="G2814" i="3"/>
  <c r="H2814" i="3" s="1"/>
  <c r="D2814" i="3"/>
  <c r="A2814" i="3"/>
  <c r="G2813" i="3"/>
  <c r="H2813" i="3" s="1"/>
  <c r="D2813" i="3"/>
  <c r="A2813" i="3"/>
  <c r="G2812" i="3"/>
  <c r="H2812" i="3" s="1"/>
  <c r="D2812" i="3"/>
  <c r="A2812" i="3"/>
  <c r="G2811" i="3"/>
  <c r="H2811" i="3" s="1"/>
  <c r="D2811" i="3"/>
  <c r="A2811" i="3"/>
  <c r="G2810" i="3"/>
  <c r="H2810" i="3" s="1"/>
  <c r="D2810" i="3"/>
  <c r="A2810" i="3"/>
  <c r="G2809" i="3"/>
  <c r="H2809" i="3" s="1"/>
  <c r="D2809" i="3"/>
  <c r="A2809" i="3"/>
  <c r="G2808" i="3"/>
  <c r="H2808" i="3" s="1"/>
  <c r="D2808" i="3"/>
  <c r="A2808" i="3"/>
  <c r="G2807" i="3"/>
  <c r="H2807" i="3" s="1"/>
  <c r="D2807" i="3"/>
  <c r="A2807" i="3"/>
  <c r="G2806" i="3"/>
  <c r="H2806" i="3" s="1"/>
  <c r="D2806" i="3"/>
  <c r="A2806" i="3"/>
  <c r="G2805" i="3"/>
  <c r="H2805" i="3" s="1"/>
  <c r="D2805" i="3"/>
  <c r="A2805" i="3"/>
  <c r="G2804" i="3"/>
  <c r="H2804" i="3" s="1"/>
  <c r="D2804" i="3"/>
  <c r="A2804" i="3"/>
  <c r="G2803" i="3"/>
  <c r="H2803" i="3" s="1"/>
  <c r="D2803" i="3"/>
  <c r="A2803" i="3"/>
  <c r="G2802" i="3"/>
  <c r="H2802" i="3" s="1"/>
  <c r="D2802" i="3"/>
  <c r="A2802" i="3"/>
  <c r="G2801" i="3"/>
  <c r="H2801" i="3" s="1"/>
  <c r="D2801" i="3"/>
  <c r="A2801" i="3"/>
  <c r="G2800" i="3"/>
  <c r="H2800" i="3" s="1"/>
  <c r="D2800" i="3"/>
  <c r="A2800" i="3"/>
  <c r="G2799" i="3"/>
  <c r="H2799" i="3" s="1"/>
  <c r="D2799" i="3"/>
  <c r="A2799" i="3"/>
  <c r="G2798" i="3"/>
  <c r="H2798" i="3" s="1"/>
  <c r="D2798" i="3"/>
  <c r="A2798" i="3"/>
  <c r="G2797" i="3"/>
  <c r="H2797" i="3" s="1"/>
  <c r="D2797" i="3"/>
  <c r="A2797" i="3"/>
  <c r="G2796" i="3"/>
  <c r="H2796" i="3" s="1"/>
  <c r="D2796" i="3"/>
  <c r="A2796" i="3"/>
  <c r="G2795" i="3"/>
  <c r="H2795" i="3" s="1"/>
  <c r="D2795" i="3"/>
  <c r="A2795" i="3"/>
  <c r="G2794" i="3"/>
  <c r="H2794" i="3" s="1"/>
  <c r="D2794" i="3"/>
  <c r="A2794" i="3"/>
  <c r="G2793" i="3"/>
  <c r="H2793" i="3" s="1"/>
  <c r="D2793" i="3"/>
  <c r="A2793" i="3"/>
  <c r="G2792" i="3"/>
  <c r="H2792" i="3" s="1"/>
  <c r="D2792" i="3"/>
  <c r="A2792" i="3"/>
  <c r="G2791" i="3"/>
  <c r="H2791" i="3" s="1"/>
  <c r="D2791" i="3"/>
  <c r="A2791" i="3"/>
  <c r="G2790" i="3"/>
  <c r="H2790" i="3" s="1"/>
  <c r="D2790" i="3"/>
  <c r="A2790" i="3"/>
  <c r="G2789" i="3"/>
  <c r="H2789" i="3" s="1"/>
  <c r="D2789" i="3"/>
  <c r="A2789" i="3"/>
  <c r="G2788" i="3"/>
  <c r="H2788" i="3" s="1"/>
  <c r="D2788" i="3"/>
  <c r="A2788" i="3"/>
  <c r="G2787" i="3"/>
  <c r="H2787" i="3" s="1"/>
  <c r="D2787" i="3"/>
  <c r="A2787" i="3"/>
  <c r="G2786" i="3"/>
  <c r="H2786" i="3" s="1"/>
  <c r="D2786" i="3"/>
  <c r="A2786" i="3"/>
  <c r="G2785" i="3"/>
  <c r="H2785" i="3" s="1"/>
  <c r="D2785" i="3"/>
  <c r="A2785" i="3"/>
  <c r="G2784" i="3"/>
  <c r="H2784" i="3" s="1"/>
  <c r="D2784" i="3"/>
  <c r="A2784" i="3"/>
  <c r="G2783" i="3"/>
  <c r="H2783" i="3" s="1"/>
  <c r="D2783" i="3"/>
  <c r="A2783" i="3"/>
  <c r="G2782" i="3"/>
  <c r="H2782" i="3" s="1"/>
  <c r="D2782" i="3"/>
  <c r="A2782" i="3"/>
  <c r="G2781" i="3"/>
  <c r="H2781" i="3" s="1"/>
  <c r="D2781" i="3"/>
  <c r="A2781" i="3"/>
  <c r="G2780" i="3"/>
  <c r="H2780" i="3" s="1"/>
  <c r="D2780" i="3"/>
  <c r="A2780" i="3"/>
  <c r="G2779" i="3"/>
  <c r="H2779" i="3" s="1"/>
  <c r="D2779" i="3"/>
  <c r="A2779" i="3"/>
  <c r="G2778" i="3"/>
  <c r="H2778" i="3" s="1"/>
  <c r="D2778" i="3"/>
  <c r="A2778" i="3"/>
  <c r="G2777" i="3"/>
  <c r="H2777" i="3" s="1"/>
  <c r="D2777" i="3"/>
  <c r="A2777" i="3"/>
  <c r="G2776" i="3"/>
  <c r="H2776" i="3" s="1"/>
  <c r="D2776" i="3"/>
  <c r="A2776" i="3"/>
  <c r="G2775" i="3"/>
  <c r="H2775" i="3" s="1"/>
  <c r="D2775" i="3"/>
  <c r="A2775" i="3"/>
  <c r="G2774" i="3"/>
  <c r="H2774" i="3" s="1"/>
  <c r="D2774" i="3"/>
  <c r="A2774" i="3"/>
  <c r="G2773" i="3"/>
  <c r="H2773" i="3" s="1"/>
  <c r="D2773" i="3"/>
  <c r="A2773" i="3"/>
  <c r="G2772" i="3"/>
  <c r="H2772" i="3" s="1"/>
  <c r="D2772" i="3"/>
  <c r="A2772" i="3"/>
  <c r="G2771" i="3"/>
  <c r="H2771" i="3" s="1"/>
  <c r="D2771" i="3"/>
  <c r="A2771" i="3"/>
  <c r="G2770" i="3"/>
  <c r="H2770" i="3" s="1"/>
  <c r="D2770" i="3"/>
  <c r="A2770" i="3"/>
  <c r="G2769" i="3"/>
  <c r="H2769" i="3" s="1"/>
  <c r="D2769" i="3"/>
  <c r="A2769" i="3"/>
  <c r="G2768" i="3"/>
  <c r="H2768" i="3" s="1"/>
  <c r="D2768" i="3"/>
  <c r="A2768" i="3"/>
  <c r="G2767" i="3"/>
  <c r="H2767" i="3" s="1"/>
  <c r="D2767" i="3"/>
  <c r="A2767" i="3"/>
  <c r="G2766" i="3"/>
  <c r="H2766" i="3" s="1"/>
  <c r="D2766" i="3"/>
  <c r="A2766" i="3"/>
  <c r="G2765" i="3"/>
  <c r="H2765" i="3" s="1"/>
  <c r="D2765" i="3"/>
  <c r="A2765" i="3"/>
  <c r="G2764" i="3"/>
  <c r="H2764" i="3" s="1"/>
  <c r="D2764" i="3"/>
  <c r="A2764" i="3"/>
  <c r="G2763" i="3"/>
  <c r="H2763" i="3" s="1"/>
  <c r="D2763" i="3"/>
  <c r="A2763" i="3"/>
  <c r="G2762" i="3"/>
  <c r="H2762" i="3" s="1"/>
  <c r="D2762" i="3"/>
  <c r="A2762" i="3"/>
  <c r="G2761" i="3"/>
  <c r="H2761" i="3" s="1"/>
  <c r="D2761" i="3"/>
  <c r="A2761" i="3"/>
  <c r="G2760" i="3"/>
  <c r="H2760" i="3" s="1"/>
  <c r="D2760" i="3"/>
  <c r="A2760" i="3"/>
  <c r="G2759" i="3"/>
  <c r="H2759" i="3" s="1"/>
  <c r="D2759" i="3"/>
  <c r="A2759" i="3"/>
  <c r="G2758" i="3"/>
  <c r="H2758" i="3" s="1"/>
  <c r="D2758" i="3"/>
  <c r="A2758" i="3"/>
  <c r="G2757" i="3"/>
  <c r="H2757" i="3" s="1"/>
  <c r="D2757" i="3"/>
  <c r="A2757" i="3"/>
  <c r="G2756" i="3"/>
  <c r="H2756" i="3" s="1"/>
  <c r="D2756" i="3"/>
  <c r="A2756" i="3"/>
  <c r="G2755" i="3"/>
  <c r="H2755" i="3" s="1"/>
  <c r="D2755" i="3"/>
  <c r="A2755" i="3"/>
  <c r="G2754" i="3"/>
  <c r="H2754" i="3" s="1"/>
  <c r="D2754" i="3"/>
  <c r="A2754" i="3"/>
  <c r="G2753" i="3"/>
  <c r="H2753" i="3" s="1"/>
  <c r="D2753" i="3"/>
  <c r="A2753" i="3"/>
  <c r="G2752" i="3"/>
  <c r="H2752" i="3" s="1"/>
  <c r="D2752" i="3"/>
  <c r="A2752" i="3"/>
  <c r="G2751" i="3"/>
  <c r="H2751" i="3" s="1"/>
  <c r="D2751" i="3"/>
  <c r="A2751" i="3"/>
  <c r="G2750" i="3"/>
  <c r="H2750" i="3" s="1"/>
  <c r="D2750" i="3"/>
  <c r="A2750" i="3"/>
  <c r="G2749" i="3"/>
  <c r="H2749" i="3" s="1"/>
  <c r="D2749" i="3"/>
  <c r="A2749" i="3"/>
  <c r="G2748" i="3"/>
  <c r="H2748" i="3" s="1"/>
  <c r="D2748" i="3"/>
  <c r="A2748" i="3"/>
  <c r="G2747" i="3"/>
  <c r="H2747" i="3" s="1"/>
  <c r="D2747" i="3"/>
  <c r="A2747" i="3"/>
  <c r="G2746" i="3"/>
  <c r="H2746" i="3" s="1"/>
  <c r="D2746" i="3"/>
  <c r="A2746" i="3"/>
  <c r="G2745" i="3"/>
  <c r="H2745" i="3" s="1"/>
  <c r="D2745" i="3"/>
  <c r="A2745" i="3"/>
  <c r="G2744" i="3"/>
  <c r="H2744" i="3" s="1"/>
  <c r="D2744" i="3"/>
  <c r="A2744" i="3"/>
  <c r="G2743" i="3"/>
  <c r="H2743" i="3" s="1"/>
  <c r="D2743" i="3"/>
  <c r="A2743" i="3"/>
  <c r="G2742" i="3"/>
  <c r="H2742" i="3" s="1"/>
  <c r="D2742" i="3"/>
  <c r="A2742" i="3"/>
  <c r="G2741" i="3"/>
  <c r="H2741" i="3" s="1"/>
  <c r="D2741" i="3"/>
  <c r="A2741" i="3"/>
  <c r="G2740" i="3"/>
  <c r="H2740" i="3" s="1"/>
  <c r="D2740" i="3"/>
  <c r="A2740" i="3"/>
  <c r="G2739" i="3"/>
  <c r="H2739" i="3" s="1"/>
  <c r="D2739" i="3"/>
  <c r="A2739" i="3"/>
  <c r="G2738" i="3"/>
  <c r="H2738" i="3" s="1"/>
  <c r="D2738" i="3"/>
  <c r="A2738" i="3"/>
  <c r="G2737" i="3"/>
  <c r="H2737" i="3" s="1"/>
  <c r="D2737" i="3"/>
  <c r="A2737" i="3"/>
  <c r="G2736" i="3"/>
  <c r="H2736" i="3" s="1"/>
  <c r="D2736" i="3"/>
  <c r="A2736" i="3"/>
  <c r="G2735" i="3"/>
  <c r="H2735" i="3" s="1"/>
  <c r="D2735" i="3"/>
  <c r="A2735" i="3"/>
  <c r="G2734" i="3"/>
  <c r="H2734" i="3" s="1"/>
  <c r="D2734" i="3"/>
  <c r="A2734" i="3"/>
  <c r="G2733" i="3"/>
  <c r="H2733" i="3" s="1"/>
  <c r="D2733" i="3"/>
  <c r="A2733" i="3"/>
  <c r="G2732" i="3"/>
  <c r="H2732" i="3" s="1"/>
  <c r="D2732" i="3"/>
  <c r="A2732" i="3"/>
  <c r="G2731" i="3"/>
  <c r="H2731" i="3" s="1"/>
  <c r="D2731" i="3"/>
  <c r="A2731" i="3"/>
  <c r="G2730" i="3"/>
  <c r="H2730" i="3" s="1"/>
  <c r="D2730" i="3"/>
  <c r="A2730" i="3"/>
  <c r="G2729" i="3"/>
  <c r="H2729" i="3" s="1"/>
  <c r="D2729" i="3"/>
  <c r="A2729" i="3"/>
  <c r="G2728" i="3"/>
  <c r="H2728" i="3" s="1"/>
  <c r="D2728" i="3"/>
  <c r="A2728" i="3"/>
  <c r="G2727" i="3"/>
  <c r="H2727" i="3" s="1"/>
  <c r="D2727" i="3"/>
  <c r="A2727" i="3"/>
  <c r="G2726" i="3"/>
  <c r="H2726" i="3" s="1"/>
  <c r="D2726" i="3"/>
  <c r="A2726" i="3"/>
  <c r="G2725" i="3"/>
  <c r="H2725" i="3" s="1"/>
  <c r="D2725" i="3"/>
  <c r="A2725" i="3"/>
  <c r="G2724" i="3"/>
  <c r="H2724" i="3" s="1"/>
  <c r="D2724" i="3"/>
  <c r="A2724" i="3"/>
  <c r="G2723" i="3"/>
  <c r="H2723" i="3" s="1"/>
  <c r="D2723" i="3"/>
  <c r="A2723" i="3"/>
  <c r="G2722" i="3"/>
  <c r="H2722" i="3" s="1"/>
  <c r="D2722" i="3"/>
  <c r="A2722" i="3"/>
  <c r="G2721" i="3"/>
  <c r="H2721" i="3" s="1"/>
  <c r="D2721" i="3"/>
  <c r="A2721" i="3"/>
  <c r="G2720" i="3"/>
  <c r="H2720" i="3" s="1"/>
  <c r="D2720" i="3"/>
  <c r="A2720" i="3"/>
  <c r="G2719" i="3"/>
  <c r="H2719" i="3" s="1"/>
  <c r="D2719" i="3"/>
  <c r="A2719" i="3"/>
  <c r="G2718" i="3"/>
  <c r="H2718" i="3" s="1"/>
  <c r="D2718" i="3"/>
  <c r="A2718" i="3"/>
  <c r="G2717" i="3"/>
  <c r="H2717" i="3" s="1"/>
  <c r="D2717" i="3"/>
  <c r="A2717" i="3"/>
  <c r="G2716" i="3"/>
  <c r="H2716" i="3" s="1"/>
  <c r="D2716" i="3"/>
  <c r="A2716" i="3"/>
  <c r="G2715" i="3"/>
  <c r="H2715" i="3" s="1"/>
  <c r="D2715" i="3"/>
  <c r="A2715" i="3"/>
  <c r="G2714" i="3"/>
  <c r="H2714" i="3" s="1"/>
  <c r="D2714" i="3"/>
  <c r="A2714" i="3"/>
  <c r="G2713" i="3"/>
  <c r="H2713" i="3" s="1"/>
  <c r="D2713" i="3"/>
  <c r="A2713" i="3"/>
  <c r="G2712" i="3"/>
  <c r="H2712" i="3" s="1"/>
  <c r="D2712" i="3"/>
  <c r="A2712" i="3"/>
  <c r="G2711" i="3"/>
  <c r="H2711" i="3" s="1"/>
  <c r="D2711" i="3"/>
  <c r="A2711" i="3"/>
  <c r="G2710" i="3"/>
  <c r="H2710" i="3" s="1"/>
  <c r="D2710" i="3"/>
  <c r="A2710" i="3"/>
  <c r="G2709" i="3"/>
  <c r="H2709" i="3" s="1"/>
  <c r="D2709" i="3"/>
  <c r="A2709" i="3"/>
  <c r="G2708" i="3"/>
  <c r="H2708" i="3" s="1"/>
  <c r="D2708" i="3"/>
  <c r="A2708" i="3"/>
  <c r="G2707" i="3"/>
  <c r="H2707" i="3" s="1"/>
  <c r="D2707" i="3"/>
  <c r="A2707" i="3"/>
  <c r="G2706" i="3"/>
  <c r="H2706" i="3" s="1"/>
  <c r="D2706" i="3"/>
  <c r="A2706" i="3"/>
  <c r="G2705" i="3"/>
  <c r="H2705" i="3" s="1"/>
  <c r="D2705" i="3"/>
  <c r="A2705" i="3"/>
  <c r="G2704" i="3"/>
  <c r="H2704" i="3" s="1"/>
  <c r="D2704" i="3"/>
  <c r="A2704" i="3"/>
  <c r="G2703" i="3"/>
  <c r="H2703" i="3" s="1"/>
  <c r="D2703" i="3"/>
  <c r="A2703" i="3"/>
  <c r="G2702" i="3"/>
  <c r="H2702" i="3" s="1"/>
  <c r="D2702" i="3"/>
  <c r="A2702" i="3"/>
  <c r="G2701" i="3"/>
  <c r="H2701" i="3" s="1"/>
  <c r="D2701" i="3"/>
  <c r="A2701" i="3"/>
  <c r="G2700" i="3"/>
  <c r="H2700" i="3" s="1"/>
  <c r="D2700" i="3"/>
  <c r="A2700" i="3"/>
  <c r="G2699" i="3"/>
  <c r="H2699" i="3" s="1"/>
  <c r="D2699" i="3"/>
  <c r="A2699" i="3"/>
  <c r="G2698" i="3"/>
  <c r="H2698" i="3" s="1"/>
  <c r="D2698" i="3"/>
  <c r="A2698" i="3"/>
  <c r="G2697" i="3"/>
  <c r="H2697" i="3" s="1"/>
  <c r="D2697" i="3"/>
  <c r="A2697" i="3"/>
  <c r="G2696" i="3"/>
  <c r="H2696" i="3" s="1"/>
  <c r="D2696" i="3"/>
  <c r="A2696" i="3"/>
  <c r="G2695" i="3"/>
  <c r="H2695" i="3" s="1"/>
  <c r="D2695" i="3"/>
  <c r="A2695" i="3"/>
  <c r="G2694" i="3"/>
  <c r="H2694" i="3" s="1"/>
  <c r="D2694" i="3"/>
  <c r="A2694" i="3"/>
  <c r="G2693" i="3"/>
  <c r="H2693" i="3" s="1"/>
  <c r="D2693" i="3"/>
  <c r="A2693" i="3"/>
  <c r="G2692" i="3"/>
  <c r="H2692" i="3" s="1"/>
  <c r="D2692" i="3"/>
  <c r="A2692" i="3"/>
  <c r="G2691" i="3"/>
  <c r="H2691" i="3" s="1"/>
  <c r="D2691" i="3"/>
  <c r="A2691" i="3"/>
  <c r="G2690" i="3"/>
  <c r="H2690" i="3" s="1"/>
  <c r="D2690" i="3"/>
  <c r="A2690" i="3"/>
  <c r="G2689" i="3"/>
  <c r="H2689" i="3" s="1"/>
  <c r="D2689" i="3"/>
  <c r="A2689" i="3"/>
  <c r="G2688" i="3"/>
  <c r="H2688" i="3" s="1"/>
  <c r="D2688" i="3"/>
  <c r="A2688" i="3"/>
  <c r="G2687" i="3"/>
  <c r="H2687" i="3" s="1"/>
  <c r="D2687" i="3"/>
  <c r="A2687" i="3"/>
  <c r="G2686" i="3"/>
  <c r="H2686" i="3" s="1"/>
  <c r="D2686" i="3"/>
  <c r="A2686" i="3"/>
  <c r="G2685" i="3"/>
  <c r="H2685" i="3" s="1"/>
  <c r="D2685" i="3"/>
  <c r="A2685" i="3"/>
  <c r="G2684" i="3"/>
  <c r="H2684" i="3" s="1"/>
  <c r="D2684" i="3"/>
  <c r="A2684" i="3"/>
  <c r="G2683" i="3"/>
  <c r="H2683" i="3" s="1"/>
  <c r="D2683" i="3"/>
  <c r="A2683" i="3"/>
  <c r="G2682" i="3"/>
  <c r="H2682" i="3" s="1"/>
  <c r="D2682" i="3"/>
  <c r="A2682" i="3"/>
  <c r="G2681" i="3"/>
  <c r="H2681" i="3" s="1"/>
  <c r="D2681" i="3"/>
  <c r="A2681" i="3"/>
  <c r="G2680" i="3"/>
  <c r="H2680" i="3" s="1"/>
  <c r="D2680" i="3"/>
  <c r="A2680" i="3"/>
  <c r="G2679" i="3"/>
  <c r="H2679" i="3" s="1"/>
  <c r="D2679" i="3"/>
  <c r="A2679" i="3"/>
  <c r="G2678" i="3"/>
  <c r="H2678" i="3" s="1"/>
  <c r="D2678" i="3"/>
  <c r="A2678" i="3"/>
  <c r="G2677" i="3"/>
  <c r="H2677" i="3" s="1"/>
  <c r="D2677" i="3"/>
  <c r="A2677" i="3"/>
  <c r="G2676" i="3"/>
  <c r="H2676" i="3" s="1"/>
  <c r="D2676" i="3"/>
  <c r="A2676" i="3"/>
  <c r="G2675" i="3"/>
  <c r="H2675" i="3" s="1"/>
  <c r="D2675" i="3"/>
  <c r="A2675" i="3"/>
  <c r="G2674" i="3"/>
  <c r="H2674" i="3" s="1"/>
  <c r="D2674" i="3"/>
  <c r="A2674" i="3"/>
  <c r="G2673" i="3"/>
  <c r="H2673" i="3" s="1"/>
  <c r="D2673" i="3"/>
  <c r="A2673" i="3"/>
  <c r="G2672" i="3"/>
  <c r="H2672" i="3" s="1"/>
  <c r="D2672" i="3"/>
  <c r="A2672" i="3"/>
  <c r="G2671" i="3"/>
  <c r="H2671" i="3" s="1"/>
  <c r="D2671" i="3"/>
  <c r="A2671" i="3"/>
  <c r="G2670" i="3"/>
  <c r="H2670" i="3" s="1"/>
  <c r="D2670" i="3"/>
  <c r="A2670" i="3"/>
  <c r="G2669" i="3"/>
  <c r="H2669" i="3" s="1"/>
  <c r="D2669" i="3"/>
  <c r="A2669" i="3"/>
  <c r="G2668" i="3"/>
  <c r="H2668" i="3" s="1"/>
  <c r="D2668" i="3"/>
  <c r="A2668" i="3"/>
  <c r="G2667" i="3"/>
  <c r="H2667" i="3" s="1"/>
  <c r="D2667" i="3"/>
  <c r="A2667" i="3"/>
  <c r="G2666" i="3"/>
  <c r="H2666" i="3" s="1"/>
  <c r="D2666" i="3"/>
  <c r="A2666" i="3"/>
  <c r="G2665" i="3"/>
  <c r="H2665" i="3" s="1"/>
  <c r="D2665" i="3"/>
  <c r="A2665" i="3"/>
  <c r="G2664" i="3"/>
  <c r="H2664" i="3" s="1"/>
  <c r="D2664" i="3"/>
  <c r="A2664" i="3"/>
  <c r="G2663" i="3"/>
  <c r="H2663" i="3" s="1"/>
  <c r="D2663" i="3"/>
  <c r="A2663" i="3"/>
  <c r="G2662" i="3"/>
  <c r="H2662" i="3" s="1"/>
  <c r="D2662" i="3"/>
  <c r="A2662" i="3"/>
  <c r="G2661" i="3"/>
  <c r="H2661" i="3" s="1"/>
  <c r="D2661" i="3"/>
  <c r="A2661" i="3"/>
  <c r="G2660" i="3"/>
  <c r="H2660" i="3" s="1"/>
  <c r="D2660" i="3"/>
  <c r="A2660" i="3"/>
  <c r="G2659" i="3"/>
  <c r="H2659" i="3" s="1"/>
  <c r="D2659" i="3"/>
  <c r="A2659" i="3"/>
  <c r="G2658" i="3"/>
  <c r="H2658" i="3" s="1"/>
  <c r="D2658" i="3"/>
  <c r="A2658" i="3"/>
  <c r="G2657" i="3"/>
  <c r="H2657" i="3" s="1"/>
  <c r="D2657" i="3"/>
  <c r="A2657" i="3"/>
  <c r="G2656" i="3"/>
  <c r="H2656" i="3" s="1"/>
  <c r="D2656" i="3"/>
  <c r="A2656" i="3"/>
  <c r="G2655" i="3"/>
  <c r="H2655" i="3" s="1"/>
  <c r="D2655" i="3"/>
  <c r="A2655" i="3"/>
  <c r="G2654" i="3"/>
  <c r="H2654" i="3" s="1"/>
  <c r="D2654" i="3"/>
  <c r="A2654" i="3"/>
  <c r="G2653" i="3"/>
  <c r="H2653" i="3" s="1"/>
  <c r="D2653" i="3"/>
  <c r="A2653" i="3"/>
  <c r="G2652" i="3"/>
  <c r="H2652" i="3" s="1"/>
  <c r="D2652" i="3"/>
  <c r="A2652" i="3"/>
  <c r="G2651" i="3"/>
  <c r="H2651" i="3" s="1"/>
  <c r="D2651" i="3"/>
  <c r="A2651" i="3"/>
  <c r="G2650" i="3"/>
  <c r="H2650" i="3" s="1"/>
  <c r="D2650" i="3"/>
  <c r="A2650" i="3"/>
  <c r="G2649" i="3"/>
  <c r="H2649" i="3" s="1"/>
  <c r="D2649" i="3"/>
  <c r="A2649" i="3"/>
  <c r="G2648" i="3"/>
  <c r="H2648" i="3" s="1"/>
  <c r="D2648" i="3"/>
  <c r="A2648" i="3"/>
  <c r="G2647" i="3"/>
  <c r="H2647" i="3" s="1"/>
  <c r="D2647" i="3"/>
  <c r="A2647" i="3"/>
  <c r="G2646" i="3"/>
  <c r="H2646" i="3" s="1"/>
  <c r="D2646" i="3"/>
  <c r="A2646" i="3"/>
  <c r="G2645" i="3"/>
  <c r="H2645" i="3" s="1"/>
  <c r="D2645" i="3"/>
  <c r="A2645" i="3"/>
  <c r="G2644" i="3"/>
  <c r="H2644" i="3" s="1"/>
  <c r="D2644" i="3"/>
  <c r="A2644" i="3"/>
  <c r="G2643" i="3"/>
  <c r="H2643" i="3" s="1"/>
  <c r="D2643" i="3"/>
  <c r="A2643" i="3"/>
  <c r="G2642" i="3"/>
  <c r="H2642" i="3" s="1"/>
  <c r="D2642" i="3"/>
  <c r="A2642" i="3"/>
  <c r="G2641" i="3"/>
  <c r="H2641" i="3" s="1"/>
  <c r="D2641" i="3"/>
  <c r="A2641" i="3"/>
  <c r="G2640" i="3"/>
  <c r="H2640" i="3" s="1"/>
  <c r="D2640" i="3"/>
  <c r="A2640" i="3"/>
  <c r="G2639" i="3"/>
  <c r="H2639" i="3" s="1"/>
  <c r="D2639" i="3"/>
  <c r="A2639" i="3"/>
  <c r="G2638" i="3"/>
  <c r="H2638" i="3" s="1"/>
  <c r="D2638" i="3"/>
  <c r="A2638" i="3"/>
  <c r="G2637" i="3"/>
  <c r="H2637" i="3" s="1"/>
  <c r="D2637" i="3"/>
  <c r="A2637" i="3"/>
  <c r="G2636" i="3"/>
  <c r="H2636" i="3" s="1"/>
  <c r="D2636" i="3"/>
  <c r="A2636" i="3"/>
  <c r="G2635" i="3"/>
  <c r="H2635" i="3" s="1"/>
  <c r="D2635" i="3"/>
  <c r="A2635" i="3"/>
  <c r="G2634" i="3"/>
  <c r="H2634" i="3" s="1"/>
  <c r="D2634" i="3"/>
  <c r="A2634" i="3"/>
  <c r="G2633" i="3"/>
  <c r="H2633" i="3" s="1"/>
  <c r="D2633" i="3"/>
  <c r="A2633" i="3"/>
  <c r="G2632" i="3"/>
  <c r="H2632" i="3" s="1"/>
  <c r="D2632" i="3"/>
  <c r="A2632" i="3"/>
  <c r="G2631" i="3"/>
  <c r="H2631" i="3" s="1"/>
  <c r="D2631" i="3"/>
  <c r="A2631" i="3"/>
  <c r="G2630" i="3"/>
  <c r="H2630" i="3" s="1"/>
  <c r="D2630" i="3"/>
  <c r="A2630" i="3"/>
  <c r="G2629" i="3"/>
  <c r="H2629" i="3" s="1"/>
  <c r="D2629" i="3"/>
  <c r="A2629" i="3"/>
  <c r="G2628" i="3"/>
  <c r="H2628" i="3" s="1"/>
  <c r="D2628" i="3"/>
  <c r="A2628" i="3"/>
  <c r="G2627" i="3"/>
  <c r="H2627" i="3" s="1"/>
  <c r="D2627" i="3"/>
  <c r="A2627" i="3"/>
  <c r="G2626" i="3"/>
  <c r="H2626" i="3" s="1"/>
  <c r="D2626" i="3"/>
  <c r="A2626" i="3"/>
  <c r="G2625" i="3"/>
  <c r="H2625" i="3" s="1"/>
  <c r="D2625" i="3"/>
  <c r="A2625" i="3"/>
  <c r="G2624" i="3"/>
  <c r="H2624" i="3" s="1"/>
  <c r="D2624" i="3"/>
  <c r="A2624" i="3"/>
  <c r="G2623" i="3"/>
  <c r="H2623" i="3" s="1"/>
  <c r="D2623" i="3"/>
  <c r="A2623" i="3"/>
  <c r="G2622" i="3"/>
  <c r="H2622" i="3" s="1"/>
  <c r="D2622" i="3"/>
  <c r="A2622" i="3"/>
  <c r="G2621" i="3"/>
  <c r="H2621" i="3" s="1"/>
  <c r="D2621" i="3"/>
  <c r="A2621" i="3"/>
  <c r="G2620" i="3"/>
  <c r="H2620" i="3" s="1"/>
  <c r="D2620" i="3"/>
  <c r="A2620" i="3"/>
  <c r="G2619" i="3"/>
  <c r="H2619" i="3" s="1"/>
  <c r="D2619" i="3"/>
  <c r="A2619" i="3"/>
  <c r="G2618" i="3"/>
  <c r="H2618" i="3" s="1"/>
  <c r="D2618" i="3"/>
  <c r="A2618" i="3"/>
  <c r="G2617" i="3"/>
  <c r="H2617" i="3" s="1"/>
  <c r="D2617" i="3"/>
  <c r="A2617" i="3"/>
  <c r="G2616" i="3"/>
  <c r="H2616" i="3" s="1"/>
  <c r="D2616" i="3"/>
  <c r="A2616" i="3"/>
  <c r="G2615" i="3"/>
  <c r="H2615" i="3" s="1"/>
  <c r="D2615" i="3"/>
  <c r="A2615" i="3"/>
  <c r="G2614" i="3"/>
  <c r="H2614" i="3" s="1"/>
  <c r="D2614" i="3"/>
  <c r="A2614" i="3"/>
  <c r="G2613" i="3"/>
  <c r="H2613" i="3" s="1"/>
  <c r="D2613" i="3"/>
  <c r="A2613" i="3"/>
  <c r="G2612" i="3"/>
  <c r="H2612" i="3" s="1"/>
  <c r="D2612" i="3"/>
  <c r="A2612" i="3"/>
  <c r="G2611" i="3"/>
  <c r="H2611" i="3" s="1"/>
  <c r="D2611" i="3"/>
  <c r="A2611" i="3"/>
  <c r="G2610" i="3"/>
  <c r="H2610" i="3" s="1"/>
  <c r="D2610" i="3"/>
  <c r="A2610" i="3"/>
  <c r="G2609" i="3"/>
  <c r="H2609" i="3" s="1"/>
  <c r="D2609" i="3"/>
  <c r="A2609" i="3"/>
  <c r="G2608" i="3"/>
  <c r="H2608" i="3" s="1"/>
  <c r="D2608" i="3"/>
  <c r="A2608" i="3"/>
  <c r="G2607" i="3"/>
  <c r="H2607" i="3" s="1"/>
  <c r="D2607" i="3"/>
  <c r="A2607" i="3"/>
  <c r="G2606" i="3"/>
  <c r="H2606" i="3" s="1"/>
  <c r="D2606" i="3"/>
  <c r="A2606" i="3"/>
  <c r="G2605" i="3"/>
  <c r="H2605" i="3" s="1"/>
  <c r="D2605" i="3"/>
  <c r="A2605" i="3"/>
  <c r="G2604" i="3"/>
  <c r="H2604" i="3" s="1"/>
  <c r="D2604" i="3"/>
  <c r="A2604" i="3"/>
  <c r="G2603" i="3"/>
  <c r="H2603" i="3" s="1"/>
  <c r="D2603" i="3"/>
  <c r="A2603" i="3"/>
  <c r="G2602" i="3"/>
  <c r="H2602" i="3" s="1"/>
  <c r="D2602" i="3"/>
  <c r="A2602" i="3"/>
  <c r="G2601" i="3"/>
  <c r="H2601" i="3" s="1"/>
  <c r="D2601" i="3"/>
  <c r="A2601" i="3"/>
  <c r="G2600" i="3"/>
  <c r="H2600" i="3" s="1"/>
  <c r="D2600" i="3"/>
  <c r="A2600" i="3"/>
  <c r="G2599" i="3"/>
  <c r="H2599" i="3" s="1"/>
  <c r="D2599" i="3"/>
  <c r="A2599" i="3"/>
  <c r="G2598" i="3"/>
  <c r="H2598" i="3" s="1"/>
  <c r="D2598" i="3"/>
  <c r="A2598" i="3"/>
  <c r="G2597" i="3"/>
  <c r="H2597" i="3" s="1"/>
  <c r="D2597" i="3"/>
  <c r="A2597" i="3"/>
  <c r="G2596" i="3"/>
  <c r="H2596" i="3" s="1"/>
  <c r="D2596" i="3"/>
  <c r="A2596" i="3"/>
  <c r="G2595" i="3"/>
  <c r="H2595" i="3" s="1"/>
  <c r="D2595" i="3"/>
  <c r="A2595" i="3"/>
  <c r="G2594" i="3"/>
  <c r="H2594" i="3" s="1"/>
  <c r="D2594" i="3"/>
  <c r="A2594" i="3"/>
  <c r="G2593" i="3"/>
  <c r="H2593" i="3" s="1"/>
  <c r="D2593" i="3"/>
  <c r="A2593" i="3"/>
  <c r="G2592" i="3"/>
  <c r="H2592" i="3" s="1"/>
  <c r="D2592" i="3"/>
  <c r="A2592" i="3"/>
  <c r="G2591" i="3"/>
  <c r="H2591" i="3" s="1"/>
  <c r="D2591" i="3"/>
  <c r="A2591" i="3"/>
  <c r="G2590" i="3"/>
  <c r="H2590" i="3" s="1"/>
  <c r="D2590" i="3"/>
  <c r="A2590" i="3"/>
  <c r="G2589" i="3"/>
  <c r="H2589" i="3" s="1"/>
  <c r="D2589" i="3"/>
  <c r="A2589" i="3"/>
  <c r="G2588" i="3"/>
  <c r="H2588" i="3" s="1"/>
  <c r="D2588" i="3"/>
  <c r="A2588" i="3"/>
  <c r="G2587" i="3"/>
  <c r="H2587" i="3" s="1"/>
  <c r="D2587" i="3"/>
  <c r="A2587" i="3"/>
  <c r="G2586" i="3"/>
  <c r="H2586" i="3" s="1"/>
  <c r="D2586" i="3"/>
  <c r="A2586" i="3"/>
  <c r="G2585" i="3"/>
  <c r="H2585" i="3" s="1"/>
  <c r="D2585" i="3"/>
  <c r="A2585" i="3"/>
  <c r="G2584" i="3"/>
  <c r="H2584" i="3" s="1"/>
  <c r="D2584" i="3"/>
  <c r="A2584" i="3"/>
  <c r="G2583" i="3"/>
  <c r="H2583" i="3" s="1"/>
  <c r="D2583" i="3"/>
  <c r="A2583" i="3"/>
  <c r="G2582" i="3"/>
  <c r="H2582" i="3" s="1"/>
  <c r="D2582" i="3"/>
  <c r="A2582" i="3"/>
  <c r="G2581" i="3"/>
  <c r="H2581" i="3" s="1"/>
  <c r="D2581" i="3"/>
  <c r="A2581" i="3"/>
  <c r="G2580" i="3"/>
  <c r="H2580" i="3" s="1"/>
  <c r="D2580" i="3"/>
  <c r="A2580" i="3"/>
  <c r="G2579" i="3"/>
  <c r="H2579" i="3" s="1"/>
  <c r="D2579" i="3"/>
  <c r="A2579" i="3"/>
  <c r="G2578" i="3"/>
  <c r="H2578" i="3" s="1"/>
  <c r="D2578" i="3"/>
  <c r="A2578" i="3"/>
  <c r="G2577" i="3"/>
  <c r="H2577" i="3" s="1"/>
  <c r="D2577" i="3"/>
  <c r="A2577" i="3"/>
  <c r="G2576" i="3"/>
  <c r="H2576" i="3" s="1"/>
  <c r="D2576" i="3"/>
  <c r="A2576" i="3"/>
  <c r="G2575" i="3"/>
  <c r="H2575" i="3" s="1"/>
  <c r="D2575" i="3"/>
  <c r="A2575" i="3"/>
  <c r="G2574" i="3"/>
  <c r="H2574" i="3" s="1"/>
  <c r="D2574" i="3"/>
  <c r="A2574" i="3"/>
  <c r="G2573" i="3"/>
  <c r="H2573" i="3" s="1"/>
  <c r="D2573" i="3"/>
  <c r="A2573" i="3"/>
  <c r="G2572" i="3"/>
  <c r="H2572" i="3" s="1"/>
  <c r="D2572" i="3"/>
  <c r="A2572" i="3"/>
  <c r="G2571" i="3"/>
  <c r="H2571" i="3" s="1"/>
  <c r="D2571" i="3"/>
  <c r="A2571" i="3"/>
  <c r="G2570" i="3"/>
  <c r="H2570" i="3" s="1"/>
  <c r="D2570" i="3"/>
  <c r="A2570" i="3"/>
  <c r="G2569" i="3"/>
  <c r="H2569" i="3" s="1"/>
  <c r="D2569" i="3"/>
  <c r="A2569" i="3"/>
  <c r="G2568" i="3"/>
  <c r="H2568" i="3" s="1"/>
  <c r="D2568" i="3"/>
  <c r="A2568" i="3"/>
  <c r="G2567" i="3"/>
  <c r="H2567" i="3" s="1"/>
  <c r="D2567" i="3"/>
  <c r="A2567" i="3"/>
  <c r="G2566" i="3"/>
  <c r="H2566" i="3" s="1"/>
  <c r="D2566" i="3"/>
  <c r="A2566" i="3"/>
  <c r="G2565" i="3"/>
  <c r="H2565" i="3" s="1"/>
  <c r="D2565" i="3"/>
  <c r="A2565" i="3"/>
  <c r="G2564" i="3"/>
  <c r="H2564" i="3" s="1"/>
  <c r="D2564" i="3"/>
  <c r="A2564" i="3"/>
  <c r="G2563" i="3"/>
  <c r="H2563" i="3" s="1"/>
  <c r="D2563" i="3"/>
  <c r="A2563" i="3"/>
  <c r="G2562" i="3"/>
  <c r="H2562" i="3" s="1"/>
  <c r="D2562" i="3"/>
  <c r="A2562" i="3"/>
  <c r="G2561" i="3"/>
  <c r="H2561" i="3" s="1"/>
  <c r="D2561" i="3"/>
  <c r="A2561" i="3"/>
  <c r="G2560" i="3"/>
  <c r="H2560" i="3" s="1"/>
  <c r="D2560" i="3"/>
  <c r="A2560" i="3"/>
  <c r="G2559" i="3"/>
  <c r="H2559" i="3" s="1"/>
  <c r="D2559" i="3"/>
  <c r="A2559" i="3"/>
  <c r="G2558" i="3"/>
  <c r="H2558" i="3" s="1"/>
  <c r="D2558" i="3"/>
  <c r="A2558" i="3"/>
  <c r="G2557" i="3"/>
  <c r="H2557" i="3" s="1"/>
  <c r="D2557" i="3"/>
  <c r="A2557" i="3"/>
  <c r="G2556" i="3"/>
  <c r="H2556" i="3" s="1"/>
  <c r="D2556" i="3"/>
  <c r="A2556" i="3"/>
  <c r="G2555" i="3"/>
  <c r="H2555" i="3" s="1"/>
  <c r="D2555" i="3"/>
  <c r="A2555" i="3"/>
  <c r="G2554" i="3"/>
  <c r="H2554" i="3" s="1"/>
  <c r="D2554" i="3"/>
  <c r="A2554" i="3"/>
  <c r="G2553" i="3"/>
  <c r="H2553" i="3" s="1"/>
  <c r="D2553" i="3"/>
  <c r="A2553" i="3"/>
  <c r="G2552" i="3"/>
  <c r="H2552" i="3" s="1"/>
  <c r="D2552" i="3"/>
  <c r="A2552" i="3"/>
  <c r="G2551" i="3"/>
  <c r="H2551" i="3" s="1"/>
  <c r="D2551" i="3"/>
  <c r="A2551" i="3"/>
  <c r="G2550" i="3"/>
  <c r="H2550" i="3" s="1"/>
  <c r="D2550" i="3"/>
  <c r="A2550" i="3"/>
  <c r="G2549" i="3"/>
  <c r="H2549" i="3" s="1"/>
  <c r="D2549" i="3"/>
  <c r="A2549" i="3"/>
  <c r="G2548" i="3"/>
  <c r="H2548" i="3" s="1"/>
  <c r="D2548" i="3"/>
  <c r="A2548" i="3"/>
  <c r="G2547" i="3"/>
  <c r="H2547" i="3" s="1"/>
  <c r="D2547" i="3"/>
  <c r="A2547" i="3"/>
  <c r="G2546" i="3"/>
  <c r="H2546" i="3" s="1"/>
  <c r="D2546" i="3"/>
  <c r="A2546" i="3"/>
  <c r="G2545" i="3"/>
  <c r="H2545" i="3" s="1"/>
  <c r="D2545" i="3"/>
  <c r="A2545" i="3"/>
  <c r="G2544" i="3"/>
  <c r="H2544" i="3" s="1"/>
  <c r="D2544" i="3"/>
  <c r="A2544" i="3"/>
  <c r="G2543" i="3"/>
  <c r="H2543" i="3" s="1"/>
  <c r="D2543" i="3"/>
  <c r="A2543" i="3"/>
  <c r="G2542" i="3"/>
  <c r="H2542" i="3" s="1"/>
  <c r="D2542" i="3"/>
  <c r="A2542" i="3"/>
  <c r="G2541" i="3"/>
  <c r="H2541" i="3" s="1"/>
  <c r="D2541" i="3"/>
  <c r="A2541" i="3"/>
  <c r="G2540" i="3"/>
  <c r="H2540" i="3" s="1"/>
  <c r="D2540" i="3"/>
  <c r="A2540" i="3"/>
  <c r="G2539" i="3"/>
  <c r="H2539" i="3" s="1"/>
  <c r="D2539" i="3"/>
  <c r="A2539" i="3"/>
  <c r="G2538" i="3"/>
  <c r="H2538" i="3" s="1"/>
  <c r="D2538" i="3"/>
  <c r="A2538" i="3"/>
  <c r="G2537" i="3"/>
  <c r="H2537" i="3" s="1"/>
  <c r="D2537" i="3"/>
  <c r="A2537" i="3"/>
  <c r="G2536" i="3"/>
  <c r="H2536" i="3" s="1"/>
  <c r="D2536" i="3"/>
  <c r="A2536" i="3"/>
  <c r="G2535" i="3"/>
  <c r="H2535" i="3" s="1"/>
  <c r="D2535" i="3"/>
  <c r="A2535" i="3"/>
  <c r="G2534" i="3"/>
  <c r="H2534" i="3" s="1"/>
  <c r="D2534" i="3"/>
  <c r="A2534" i="3"/>
  <c r="G2533" i="3"/>
  <c r="H2533" i="3" s="1"/>
  <c r="D2533" i="3"/>
  <c r="A2533" i="3"/>
  <c r="G2532" i="3"/>
  <c r="H2532" i="3" s="1"/>
  <c r="D2532" i="3"/>
  <c r="A2532" i="3"/>
  <c r="G2531" i="3"/>
  <c r="H2531" i="3" s="1"/>
  <c r="D2531" i="3"/>
  <c r="A2531" i="3"/>
  <c r="G2530" i="3"/>
  <c r="H2530" i="3" s="1"/>
  <c r="D2530" i="3"/>
  <c r="A2530" i="3"/>
  <c r="G2529" i="3"/>
  <c r="H2529" i="3" s="1"/>
  <c r="D2529" i="3"/>
  <c r="A2529" i="3"/>
  <c r="G2528" i="3"/>
  <c r="H2528" i="3" s="1"/>
  <c r="D2528" i="3"/>
  <c r="A2528" i="3"/>
  <c r="G2527" i="3"/>
  <c r="H2527" i="3" s="1"/>
  <c r="D2527" i="3"/>
  <c r="A2527" i="3"/>
  <c r="G2526" i="3"/>
  <c r="H2526" i="3" s="1"/>
  <c r="D2526" i="3"/>
  <c r="A2526" i="3"/>
  <c r="G2525" i="3"/>
  <c r="H2525" i="3" s="1"/>
  <c r="D2525" i="3"/>
  <c r="A2525" i="3"/>
  <c r="G2524" i="3"/>
  <c r="H2524" i="3" s="1"/>
  <c r="D2524" i="3"/>
  <c r="A2524" i="3"/>
  <c r="G2523" i="3"/>
  <c r="H2523" i="3" s="1"/>
  <c r="D2523" i="3"/>
  <c r="A2523" i="3"/>
  <c r="G2522" i="3"/>
  <c r="H2522" i="3" s="1"/>
  <c r="D2522" i="3"/>
  <c r="A2522" i="3"/>
  <c r="G2521" i="3"/>
  <c r="H2521" i="3" s="1"/>
  <c r="D2521" i="3"/>
  <c r="A2521" i="3"/>
  <c r="G2520" i="3"/>
  <c r="H2520" i="3" s="1"/>
  <c r="D2520" i="3"/>
  <c r="A2520" i="3"/>
  <c r="G2519" i="3"/>
  <c r="H2519" i="3" s="1"/>
  <c r="D2519" i="3"/>
  <c r="A2519" i="3"/>
  <c r="G2518" i="3"/>
  <c r="H2518" i="3" s="1"/>
  <c r="D2518" i="3"/>
  <c r="A2518" i="3"/>
  <c r="G2517" i="3"/>
  <c r="H2517" i="3" s="1"/>
  <c r="D2517" i="3"/>
  <c r="A2517" i="3"/>
  <c r="G2516" i="3"/>
  <c r="H2516" i="3" s="1"/>
  <c r="D2516" i="3"/>
  <c r="A2516" i="3"/>
  <c r="G2515" i="3"/>
  <c r="H2515" i="3" s="1"/>
  <c r="D2515" i="3"/>
  <c r="A2515" i="3"/>
  <c r="G2514" i="3"/>
  <c r="H2514" i="3" s="1"/>
  <c r="D2514" i="3"/>
  <c r="A2514" i="3"/>
  <c r="G2513" i="3"/>
  <c r="H2513" i="3" s="1"/>
  <c r="D2513" i="3"/>
  <c r="A2513" i="3"/>
  <c r="G2512" i="3"/>
  <c r="H2512" i="3" s="1"/>
  <c r="D2512" i="3"/>
  <c r="A2512" i="3"/>
  <c r="G2511" i="3"/>
  <c r="H2511" i="3" s="1"/>
  <c r="D2511" i="3"/>
  <c r="A2511" i="3"/>
  <c r="G2510" i="3"/>
  <c r="H2510" i="3" s="1"/>
  <c r="D2510" i="3"/>
  <c r="A2510" i="3"/>
  <c r="G2509" i="3"/>
  <c r="H2509" i="3" s="1"/>
  <c r="D2509" i="3"/>
  <c r="A2509" i="3"/>
  <c r="G2508" i="3"/>
  <c r="H2508" i="3" s="1"/>
  <c r="D2508" i="3"/>
  <c r="A2508" i="3"/>
  <c r="G2507" i="3"/>
  <c r="H2507" i="3" s="1"/>
  <c r="D2507" i="3"/>
  <c r="A2507" i="3"/>
  <c r="G2506" i="3"/>
  <c r="H2506" i="3" s="1"/>
  <c r="D2506" i="3"/>
  <c r="A2506" i="3"/>
  <c r="G2505" i="3"/>
  <c r="H2505" i="3" s="1"/>
  <c r="D2505" i="3"/>
  <c r="A2505" i="3"/>
  <c r="G2504" i="3"/>
  <c r="H2504" i="3" s="1"/>
  <c r="D2504" i="3"/>
  <c r="A2504" i="3"/>
  <c r="G2503" i="3"/>
  <c r="H2503" i="3" s="1"/>
  <c r="D2503" i="3"/>
  <c r="A2503" i="3"/>
  <c r="G2502" i="3"/>
  <c r="H2502" i="3" s="1"/>
  <c r="D2502" i="3"/>
  <c r="A2502" i="3"/>
  <c r="G2501" i="3"/>
  <c r="H2501" i="3" s="1"/>
  <c r="D2501" i="3"/>
  <c r="A2501" i="3"/>
  <c r="G2500" i="3"/>
  <c r="H2500" i="3" s="1"/>
  <c r="D2500" i="3"/>
  <c r="A2500" i="3"/>
  <c r="G2499" i="3"/>
  <c r="H2499" i="3" s="1"/>
  <c r="D2499" i="3"/>
  <c r="A2499" i="3"/>
  <c r="G2498" i="3"/>
  <c r="H2498" i="3" s="1"/>
  <c r="D2498" i="3"/>
  <c r="A2498" i="3"/>
  <c r="G2497" i="3"/>
  <c r="H2497" i="3" s="1"/>
  <c r="D2497" i="3"/>
  <c r="A2497" i="3"/>
  <c r="G2496" i="3"/>
  <c r="H2496" i="3" s="1"/>
  <c r="D2496" i="3"/>
  <c r="A2496" i="3"/>
  <c r="G2495" i="3"/>
  <c r="H2495" i="3" s="1"/>
  <c r="D2495" i="3"/>
  <c r="A2495" i="3"/>
  <c r="G2494" i="3"/>
  <c r="H2494" i="3" s="1"/>
  <c r="D2494" i="3"/>
  <c r="A2494" i="3"/>
  <c r="G2493" i="3"/>
  <c r="H2493" i="3" s="1"/>
  <c r="D2493" i="3"/>
  <c r="A2493" i="3"/>
  <c r="G2492" i="3"/>
  <c r="H2492" i="3" s="1"/>
  <c r="D2492" i="3"/>
  <c r="A2492" i="3"/>
  <c r="G2491" i="3"/>
  <c r="H2491" i="3" s="1"/>
  <c r="D2491" i="3"/>
  <c r="A2491" i="3"/>
  <c r="G2490" i="3"/>
  <c r="H2490" i="3" s="1"/>
  <c r="D2490" i="3"/>
  <c r="A2490" i="3"/>
  <c r="G2489" i="3"/>
  <c r="H2489" i="3" s="1"/>
  <c r="D2489" i="3"/>
  <c r="A2489" i="3"/>
  <c r="G2488" i="3"/>
  <c r="H2488" i="3" s="1"/>
  <c r="D2488" i="3"/>
  <c r="A2488" i="3"/>
  <c r="G2487" i="3"/>
  <c r="H2487" i="3" s="1"/>
  <c r="D2487" i="3"/>
  <c r="A2487" i="3"/>
  <c r="G2486" i="3"/>
  <c r="H2486" i="3" s="1"/>
  <c r="D2486" i="3"/>
  <c r="A2486" i="3"/>
  <c r="G2485" i="3"/>
  <c r="H2485" i="3" s="1"/>
  <c r="D2485" i="3"/>
  <c r="A2485" i="3"/>
  <c r="G2484" i="3"/>
  <c r="H2484" i="3" s="1"/>
  <c r="D2484" i="3"/>
  <c r="A2484" i="3"/>
  <c r="G2483" i="3"/>
  <c r="H2483" i="3" s="1"/>
  <c r="D2483" i="3"/>
  <c r="A2483" i="3"/>
  <c r="G2482" i="3"/>
  <c r="H2482" i="3" s="1"/>
  <c r="D2482" i="3"/>
  <c r="A2482" i="3"/>
  <c r="G2481" i="3"/>
  <c r="H2481" i="3" s="1"/>
  <c r="D2481" i="3"/>
  <c r="A2481" i="3"/>
  <c r="G2480" i="3"/>
  <c r="H2480" i="3" s="1"/>
  <c r="D2480" i="3"/>
  <c r="A2480" i="3"/>
  <c r="G2479" i="3"/>
  <c r="H2479" i="3" s="1"/>
  <c r="D2479" i="3"/>
  <c r="A2479" i="3"/>
  <c r="G2478" i="3"/>
  <c r="H2478" i="3" s="1"/>
  <c r="D2478" i="3"/>
  <c r="A2478" i="3"/>
  <c r="G2477" i="3"/>
  <c r="H2477" i="3" s="1"/>
  <c r="D2477" i="3"/>
  <c r="A2477" i="3"/>
  <c r="G2476" i="3"/>
  <c r="H2476" i="3" s="1"/>
  <c r="D2476" i="3"/>
  <c r="A2476" i="3"/>
  <c r="G2475" i="3"/>
  <c r="H2475" i="3" s="1"/>
  <c r="D2475" i="3"/>
  <c r="A2475" i="3"/>
  <c r="G2474" i="3"/>
  <c r="H2474" i="3" s="1"/>
  <c r="D2474" i="3"/>
  <c r="A2474" i="3"/>
  <c r="G2473" i="3"/>
  <c r="H2473" i="3" s="1"/>
  <c r="D2473" i="3"/>
  <c r="A2473" i="3"/>
  <c r="G2472" i="3"/>
  <c r="H2472" i="3" s="1"/>
  <c r="D2472" i="3"/>
  <c r="A2472" i="3"/>
  <c r="G2471" i="3"/>
  <c r="H2471" i="3" s="1"/>
  <c r="D2471" i="3"/>
  <c r="A2471" i="3"/>
  <c r="G2470" i="3"/>
  <c r="H2470" i="3" s="1"/>
  <c r="D2470" i="3"/>
  <c r="A2470" i="3"/>
  <c r="G2469" i="3"/>
  <c r="H2469" i="3" s="1"/>
  <c r="D2469" i="3"/>
  <c r="A2469" i="3"/>
  <c r="G2468" i="3"/>
  <c r="H2468" i="3" s="1"/>
  <c r="D2468" i="3"/>
  <c r="A2468" i="3"/>
  <c r="G2467" i="3"/>
  <c r="H2467" i="3" s="1"/>
  <c r="D2467" i="3"/>
  <c r="A2467" i="3"/>
  <c r="G2466" i="3"/>
  <c r="H2466" i="3" s="1"/>
  <c r="D2466" i="3"/>
  <c r="A2466" i="3"/>
  <c r="G2465" i="3"/>
  <c r="H2465" i="3" s="1"/>
  <c r="D2465" i="3"/>
  <c r="A2465" i="3"/>
  <c r="G2464" i="3"/>
  <c r="H2464" i="3" s="1"/>
  <c r="D2464" i="3"/>
  <c r="A2464" i="3"/>
  <c r="G2463" i="3"/>
  <c r="H2463" i="3" s="1"/>
  <c r="D2463" i="3"/>
  <c r="A2463" i="3"/>
  <c r="G2462" i="3"/>
  <c r="H2462" i="3" s="1"/>
  <c r="D2462" i="3"/>
  <c r="A2462" i="3"/>
  <c r="G2461" i="3"/>
  <c r="H2461" i="3" s="1"/>
  <c r="D2461" i="3"/>
  <c r="A2461" i="3"/>
  <c r="G2460" i="3"/>
  <c r="H2460" i="3" s="1"/>
  <c r="D2460" i="3"/>
  <c r="A2460" i="3"/>
  <c r="G2459" i="3"/>
  <c r="H2459" i="3" s="1"/>
  <c r="D2459" i="3"/>
  <c r="A2459" i="3"/>
  <c r="G2458" i="3"/>
  <c r="H2458" i="3" s="1"/>
  <c r="D2458" i="3"/>
  <c r="A2458" i="3"/>
  <c r="G2457" i="3"/>
  <c r="H2457" i="3" s="1"/>
  <c r="D2457" i="3"/>
  <c r="A2457" i="3"/>
  <c r="G2456" i="3"/>
  <c r="H2456" i="3" s="1"/>
  <c r="D2456" i="3"/>
  <c r="A2456" i="3"/>
  <c r="G2455" i="3"/>
  <c r="H2455" i="3" s="1"/>
  <c r="D2455" i="3"/>
  <c r="A2455" i="3"/>
  <c r="G2454" i="3"/>
  <c r="H2454" i="3" s="1"/>
  <c r="D2454" i="3"/>
  <c r="A2454" i="3"/>
  <c r="G2453" i="3"/>
  <c r="H2453" i="3" s="1"/>
  <c r="D2453" i="3"/>
  <c r="A2453" i="3"/>
  <c r="G2452" i="3"/>
  <c r="H2452" i="3" s="1"/>
  <c r="D2452" i="3"/>
  <c r="A2452" i="3"/>
  <c r="G2451" i="3"/>
  <c r="H2451" i="3" s="1"/>
  <c r="D2451" i="3"/>
  <c r="A2451" i="3"/>
  <c r="G2450" i="3"/>
  <c r="H2450" i="3" s="1"/>
  <c r="D2450" i="3"/>
  <c r="A2450" i="3"/>
  <c r="G2449" i="3"/>
  <c r="H2449" i="3" s="1"/>
  <c r="D2449" i="3"/>
  <c r="A2449" i="3"/>
  <c r="G2448" i="3"/>
  <c r="H2448" i="3" s="1"/>
  <c r="D2448" i="3"/>
  <c r="A2448" i="3"/>
  <c r="G2447" i="3"/>
  <c r="H2447" i="3" s="1"/>
  <c r="D2447" i="3"/>
  <c r="A2447" i="3"/>
  <c r="G2446" i="3"/>
  <c r="H2446" i="3" s="1"/>
  <c r="D2446" i="3"/>
  <c r="A2446" i="3"/>
  <c r="G2445" i="3"/>
  <c r="H2445" i="3" s="1"/>
  <c r="D2445" i="3"/>
  <c r="A2445" i="3"/>
  <c r="G2444" i="3"/>
  <c r="H2444" i="3" s="1"/>
  <c r="D2444" i="3"/>
  <c r="A2444" i="3"/>
  <c r="G2443" i="3"/>
  <c r="H2443" i="3" s="1"/>
  <c r="D2443" i="3"/>
  <c r="A2443" i="3"/>
  <c r="G2442" i="3"/>
  <c r="H2442" i="3" s="1"/>
  <c r="D2442" i="3"/>
  <c r="A2442" i="3"/>
  <c r="G2441" i="3"/>
  <c r="H2441" i="3" s="1"/>
  <c r="D2441" i="3"/>
  <c r="A2441" i="3"/>
  <c r="G2440" i="3"/>
  <c r="H2440" i="3" s="1"/>
  <c r="D2440" i="3"/>
  <c r="A2440" i="3"/>
  <c r="G2439" i="3"/>
  <c r="H2439" i="3" s="1"/>
  <c r="D2439" i="3"/>
  <c r="A2439" i="3"/>
  <c r="G2438" i="3"/>
  <c r="H2438" i="3" s="1"/>
  <c r="D2438" i="3"/>
  <c r="A2438" i="3"/>
  <c r="G2437" i="3"/>
  <c r="H2437" i="3" s="1"/>
  <c r="D2437" i="3"/>
  <c r="A2437" i="3"/>
  <c r="G2436" i="3"/>
  <c r="H2436" i="3" s="1"/>
  <c r="D2436" i="3"/>
  <c r="A2436" i="3"/>
  <c r="G2435" i="3"/>
  <c r="H2435" i="3" s="1"/>
  <c r="D2435" i="3"/>
  <c r="A2435" i="3"/>
  <c r="G2434" i="3"/>
  <c r="H2434" i="3" s="1"/>
  <c r="D2434" i="3"/>
  <c r="A2434" i="3"/>
  <c r="G2433" i="3"/>
  <c r="H2433" i="3" s="1"/>
  <c r="D2433" i="3"/>
  <c r="A2433" i="3"/>
  <c r="G2432" i="3"/>
  <c r="H2432" i="3" s="1"/>
  <c r="D2432" i="3"/>
  <c r="A2432" i="3"/>
  <c r="G2431" i="3"/>
  <c r="H2431" i="3" s="1"/>
  <c r="D2431" i="3"/>
  <c r="A2431" i="3"/>
  <c r="G2430" i="3"/>
  <c r="H2430" i="3" s="1"/>
  <c r="D2430" i="3"/>
  <c r="A2430" i="3"/>
  <c r="G2429" i="3"/>
  <c r="H2429" i="3" s="1"/>
  <c r="D2429" i="3"/>
  <c r="A2429" i="3"/>
  <c r="G2428" i="3"/>
  <c r="H2428" i="3" s="1"/>
  <c r="D2428" i="3"/>
  <c r="A2428" i="3"/>
  <c r="G2427" i="3"/>
  <c r="H2427" i="3" s="1"/>
  <c r="D2427" i="3"/>
  <c r="A2427" i="3"/>
  <c r="G2426" i="3"/>
  <c r="H2426" i="3" s="1"/>
  <c r="D2426" i="3"/>
  <c r="A2426" i="3"/>
  <c r="G2425" i="3"/>
  <c r="H2425" i="3" s="1"/>
  <c r="D2425" i="3"/>
  <c r="A2425" i="3"/>
  <c r="G2424" i="3"/>
  <c r="H2424" i="3" s="1"/>
  <c r="D2424" i="3"/>
  <c r="A2424" i="3"/>
  <c r="G2423" i="3"/>
  <c r="H2423" i="3" s="1"/>
  <c r="D2423" i="3"/>
  <c r="A2423" i="3"/>
  <c r="G2422" i="3"/>
  <c r="H2422" i="3" s="1"/>
  <c r="D2422" i="3"/>
  <c r="A2422" i="3"/>
  <c r="G2421" i="3"/>
  <c r="H2421" i="3" s="1"/>
  <c r="D2421" i="3"/>
  <c r="A2421" i="3"/>
  <c r="G2420" i="3"/>
  <c r="H2420" i="3" s="1"/>
  <c r="D2420" i="3"/>
  <c r="A2420" i="3"/>
  <c r="G2419" i="3"/>
  <c r="H2419" i="3" s="1"/>
  <c r="D2419" i="3"/>
  <c r="A2419" i="3"/>
  <c r="G2418" i="3"/>
  <c r="H2418" i="3" s="1"/>
  <c r="D2418" i="3"/>
  <c r="A2418" i="3"/>
  <c r="G2417" i="3"/>
  <c r="H2417" i="3" s="1"/>
  <c r="D2417" i="3"/>
  <c r="A2417" i="3"/>
  <c r="G2416" i="3"/>
  <c r="H2416" i="3" s="1"/>
  <c r="D2416" i="3"/>
  <c r="A2416" i="3"/>
  <c r="G2415" i="3"/>
  <c r="H2415" i="3" s="1"/>
  <c r="D2415" i="3"/>
  <c r="A2415" i="3"/>
  <c r="G2414" i="3"/>
  <c r="H2414" i="3" s="1"/>
  <c r="D2414" i="3"/>
  <c r="A2414" i="3"/>
  <c r="G2413" i="3"/>
  <c r="H2413" i="3" s="1"/>
  <c r="D2413" i="3"/>
  <c r="A2413" i="3"/>
  <c r="G2412" i="3"/>
  <c r="H2412" i="3" s="1"/>
  <c r="D2412" i="3"/>
  <c r="A2412" i="3"/>
  <c r="G2411" i="3"/>
  <c r="H2411" i="3" s="1"/>
  <c r="D2411" i="3"/>
  <c r="A2411" i="3"/>
  <c r="G2410" i="3"/>
  <c r="H2410" i="3" s="1"/>
  <c r="D2410" i="3"/>
  <c r="A2410" i="3"/>
  <c r="G2409" i="3"/>
  <c r="H2409" i="3" s="1"/>
  <c r="D2409" i="3"/>
  <c r="A2409" i="3"/>
  <c r="G2408" i="3"/>
  <c r="H2408" i="3" s="1"/>
  <c r="D2408" i="3"/>
  <c r="A2408" i="3"/>
  <c r="G2407" i="3"/>
  <c r="H2407" i="3" s="1"/>
  <c r="D2407" i="3"/>
  <c r="A2407" i="3"/>
  <c r="G2406" i="3"/>
  <c r="H2406" i="3" s="1"/>
  <c r="D2406" i="3"/>
  <c r="A2406" i="3"/>
  <c r="G2405" i="3"/>
  <c r="H2405" i="3" s="1"/>
  <c r="D2405" i="3"/>
  <c r="A2405" i="3"/>
  <c r="G2404" i="3"/>
  <c r="H2404" i="3" s="1"/>
  <c r="D2404" i="3"/>
  <c r="A2404" i="3"/>
  <c r="G2403" i="3"/>
  <c r="H2403" i="3" s="1"/>
  <c r="D2403" i="3"/>
  <c r="A2403" i="3"/>
  <c r="G2402" i="3"/>
  <c r="H2402" i="3" s="1"/>
  <c r="D2402" i="3"/>
  <c r="A2402" i="3"/>
  <c r="G2401" i="3"/>
  <c r="H2401" i="3" s="1"/>
  <c r="D2401" i="3"/>
  <c r="A2401" i="3"/>
  <c r="G2400" i="3"/>
  <c r="H2400" i="3" s="1"/>
  <c r="D2400" i="3"/>
  <c r="A2400" i="3"/>
  <c r="G2399" i="3"/>
  <c r="H2399" i="3" s="1"/>
  <c r="D2399" i="3"/>
  <c r="A2399" i="3"/>
  <c r="G2398" i="3"/>
  <c r="H2398" i="3" s="1"/>
  <c r="D2398" i="3"/>
  <c r="A2398" i="3"/>
  <c r="G2397" i="3"/>
  <c r="H2397" i="3" s="1"/>
  <c r="D2397" i="3"/>
  <c r="A2397" i="3"/>
  <c r="G2396" i="3"/>
  <c r="H2396" i="3" s="1"/>
  <c r="D2396" i="3"/>
  <c r="A2396" i="3"/>
  <c r="G2395" i="3"/>
  <c r="H2395" i="3" s="1"/>
  <c r="D2395" i="3"/>
  <c r="A2395" i="3"/>
  <c r="G2394" i="3"/>
  <c r="H2394" i="3" s="1"/>
  <c r="D2394" i="3"/>
  <c r="A2394" i="3"/>
  <c r="G2393" i="3"/>
  <c r="H2393" i="3" s="1"/>
  <c r="D2393" i="3"/>
  <c r="A2393" i="3"/>
  <c r="G2392" i="3"/>
  <c r="H2392" i="3" s="1"/>
  <c r="D2392" i="3"/>
  <c r="A2392" i="3"/>
  <c r="G2391" i="3"/>
  <c r="H2391" i="3" s="1"/>
  <c r="D2391" i="3"/>
  <c r="A2391" i="3"/>
  <c r="G2390" i="3"/>
  <c r="H2390" i="3" s="1"/>
  <c r="D2390" i="3"/>
  <c r="A2390" i="3"/>
  <c r="G2389" i="3"/>
  <c r="H2389" i="3" s="1"/>
  <c r="D2389" i="3"/>
  <c r="A2389" i="3"/>
  <c r="G2388" i="3"/>
  <c r="H2388" i="3" s="1"/>
  <c r="D2388" i="3"/>
  <c r="A2388" i="3"/>
  <c r="G2387" i="3"/>
  <c r="H2387" i="3" s="1"/>
  <c r="D2387" i="3"/>
  <c r="A2387" i="3"/>
  <c r="G2386" i="3"/>
  <c r="H2386" i="3" s="1"/>
  <c r="D2386" i="3"/>
  <c r="A2386" i="3"/>
  <c r="G2385" i="3"/>
  <c r="H2385" i="3" s="1"/>
  <c r="D2385" i="3"/>
  <c r="A2385" i="3"/>
  <c r="G2384" i="3"/>
  <c r="H2384" i="3" s="1"/>
  <c r="D2384" i="3"/>
  <c r="A2384" i="3"/>
  <c r="G2383" i="3"/>
  <c r="H2383" i="3" s="1"/>
  <c r="D2383" i="3"/>
  <c r="A2383" i="3"/>
  <c r="G2382" i="3"/>
  <c r="H2382" i="3" s="1"/>
  <c r="D2382" i="3"/>
  <c r="A2382" i="3"/>
  <c r="G2381" i="3"/>
  <c r="H2381" i="3" s="1"/>
  <c r="D2381" i="3"/>
  <c r="A2381" i="3"/>
  <c r="G2380" i="3"/>
  <c r="H2380" i="3" s="1"/>
  <c r="D2380" i="3"/>
  <c r="A2380" i="3"/>
  <c r="G2379" i="3"/>
  <c r="H2379" i="3" s="1"/>
  <c r="D2379" i="3"/>
  <c r="A2379" i="3"/>
  <c r="G2378" i="3"/>
  <c r="H2378" i="3" s="1"/>
  <c r="D2378" i="3"/>
  <c r="A2378" i="3"/>
  <c r="G2377" i="3"/>
  <c r="H2377" i="3" s="1"/>
  <c r="D2377" i="3"/>
  <c r="A2377" i="3"/>
  <c r="G2376" i="3"/>
  <c r="H2376" i="3" s="1"/>
  <c r="D2376" i="3"/>
  <c r="A2376" i="3"/>
  <c r="G2375" i="3"/>
  <c r="H2375" i="3" s="1"/>
  <c r="D2375" i="3"/>
  <c r="A2375" i="3"/>
  <c r="G2374" i="3"/>
  <c r="H2374" i="3" s="1"/>
  <c r="D2374" i="3"/>
  <c r="A2374" i="3"/>
  <c r="G2373" i="3"/>
  <c r="H2373" i="3" s="1"/>
  <c r="D2373" i="3"/>
  <c r="A2373" i="3"/>
  <c r="G2372" i="3"/>
  <c r="H2372" i="3" s="1"/>
  <c r="D2372" i="3"/>
  <c r="A2372" i="3"/>
  <c r="G2371" i="3"/>
  <c r="H2371" i="3" s="1"/>
  <c r="D2371" i="3"/>
  <c r="A2371" i="3"/>
  <c r="G2370" i="3"/>
  <c r="H2370" i="3" s="1"/>
  <c r="D2370" i="3"/>
  <c r="A2370" i="3"/>
  <c r="G2369" i="3"/>
  <c r="H2369" i="3" s="1"/>
  <c r="D2369" i="3"/>
  <c r="A2369" i="3"/>
  <c r="G2368" i="3"/>
  <c r="H2368" i="3" s="1"/>
  <c r="D2368" i="3"/>
  <c r="A2368" i="3"/>
  <c r="G2367" i="3"/>
  <c r="H2367" i="3" s="1"/>
  <c r="D2367" i="3"/>
  <c r="A2367" i="3"/>
  <c r="G2366" i="3"/>
  <c r="H2366" i="3" s="1"/>
  <c r="D2366" i="3"/>
  <c r="A2366" i="3"/>
  <c r="G2365" i="3"/>
  <c r="H2365" i="3" s="1"/>
  <c r="D2365" i="3"/>
  <c r="A2365" i="3"/>
  <c r="G2364" i="3"/>
  <c r="H2364" i="3" s="1"/>
  <c r="D2364" i="3"/>
  <c r="A2364" i="3"/>
  <c r="G2363" i="3"/>
  <c r="H2363" i="3" s="1"/>
  <c r="D2363" i="3"/>
  <c r="A2363" i="3"/>
  <c r="G2362" i="3"/>
  <c r="H2362" i="3" s="1"/>
  <c r="D2362" i="3"/>
  <c r="A2362" i="3"/>
  <c r="G2361" i="3"/>
  <c r="H2361" i="3" s="1"/>
  <c r="D2361" i="3"/>
  <c r="A2361" i="3"/>
  <c r="G2360" i="3"/>
  <c r="H2360" i="3" s="1"/>
  <c r="D2360" i="3"/>
  <c r="A2360" i="3"/>
  <c r="G2359" i="3"/>
  <c r="H2359" i="3" s="1"/>
  <c r="D2359" i="3"/>
  <c r="A2359" i="3"/>
  <c r="G2358" i="3"/>
  <c r="H2358" i="3" s="1"/>
  <c r="D2358" i="3"/>
  <c r="A2358" i="3"/>
  <c r="G2357" i="3"/>
  <c r="H2357" i="3" s="1"/>
  <c r="D2357" i="3"/>
  <c r="A2357" i="3"/>
  <c r="G2356" i="3"/>
  <c r="H2356" i="3" s="1"/>
  <c r="D2356" i="3"/>
  <c r="A2356" i="3"/>
  <c r="G2355" i="3"/>
  <c r="H2355" i="3" s="1"/>
  <c r="D2355" i="3"/>
  <c r="A2355" i="3"/>
  <c r="G2354" i="3"/>
  <c r="H2354" i="3" s="1"/>
  <c r="D2354" i="3"/>
  <c r="A2354" i="3"/>
  <c r="G2353" i="3"/>
  <c r="H2353" i="3" s="1"/>
  <c r="D2353" i="3"/>
  <c r="A2353" i="3"/>
  <c r="G2352" i="3"/>
  <c r="H2352" i="3" s="1"/>
  <c r="D2352" i="3"/>
  <c r="A2352" i="3"/>
  <c r="G2351" i="3"/>
  <c r="H2351" i="3" s="1"/>
  <c r="D2351" i="3"/>
  <c r="A2351" i="3"/>
  <c r="G2350" i="3"/>
  <c r="H2350" i="3" s="1"/>
  <c r="D2350" i="3"/>
  <c r="A2350" i="3"/>
  <c r="G2349" i="3"/>
  <c r="H2349" i="3" s="1"/>
  <c r="D2349" i="3"/>
  <c r="A2349" i="3"/>
  <c r="G2348" i="3"/>
  <c r="H2348" i="3" s="1"/>
  <c r="D2348" i="3"/>
  <c r="A2348" i="3"/>
  <c r="G2347" i="3"/>
  <c r="H2347" i="3" s="1"/>
  <c r="D2347" i="3"/>
  <c r="A2347" i="3"/>
  <c r="G2346" i="3"/>
  <c r="H2346" i="3" s="1"/>
  <c r="D2346" i="3"/>
  <c r="A2346" i="3"/>
  <c r="G2345" i="3"/>
  <c r="H2345" i="3" s="1"/>
  <c r="D2345" i="3"/>
  <c r="A2345" i="3"/>
  <c r="G2344" i="3"/>
  <c r="H2344" i="3" s="1"/>
  <c r="D2344" i="3"/>
  <c r="A2344" i="3"/>
  <c r="G2343" i="3"/>
  <c r="H2343" i="3" s="1"/>
  <c r="D2343" i="3"/>
  <c r="A2343" i="3"/>
  <c r="G2342" i="3"/>
  <c r="H2342" i="3" s="1"/>
  <c r="D2342" i="3"/>
  <c r="A2342" i="3"/>
  <c r="G2341" i="3"/>
  <c r="H2341" i="3" s="1"/>
  <c r="D2341" i="3"/>
  <c r="A2341" i="3"/>
  <c r="G2340" i="3"/>
  <c r="H2340" i="3" s="1"/>
  <c r="D2340" i="3"/>
  <c r="A2340" i="3"/>
  <c r="G2339" i="3"/>
  <c r="H2339" i="3" s="1"/>
  <c r="D2339" i="3"/>
  <c r="A2339" i="3"/>
  <c r="G2338" i="3"/>
  <c r="H2338" i="3" s="1"/>
  <c r="D2338" i="3"/>
  <c r="A2338" i="3"/>
  <c r="G2337" i="3"/>
  <c r="H2337" i="3" s="1"/>
  <c r="D2337" i="3"/>
  <c r="A2337" i="3"/>
  <c r="G2336" i="3"/>
  <c r="H2336" i="3" s="1"/>
  <c r="D2336" i="3"/>
  <c r="A2336" i="3"/>
  <c r="G2335" i="3"/>
  <c r="H2335" i="3" s="1"/>
  <c r="D2335" i="3"/>
  <c r="A2335" i="3"/>
  <c r="G2334" i="3"/>
  <c r="H2334" i="3" s="1"/>
  <c r="D2334" i="3"/>
  <c r="A2334" i="3"/>
  <c r="G2333" i="3"/>
  <c r="H2333" i="3" s="1"/>
  <c r="D2333" i="3"/>
  <c r="A2333" i="3"/>
  <c r="G2332" i="3"/>
  <c r="H2332" i="3" s="1"/>
  <c r="D2332" i="3"/>
  <c r="A2332" i="3"/>
  <c r="G2331" i="3"/>
  <c r="H2331" i="3" s="1"/>
  <c r="D2331" i="3"/>
  <c r="A2331" i="3"/>
  <c r="G2330" i="3"/>
  <c r="H2330" i="3" s="1"/>
  <c r="D2330" i="3"/>
  <c r="A2330" i="3"/>
  <c r="G2329" i="3"/>
  <c r="H2329" i="3" s="1"/>
  <c r="D2329" i="3"/>
  <c r="A2329" i="3"/>
  <c r="G2328" i="3"/>
  <c r="H2328" i="3" s="1"/>
  <c r="D2328" i="3"/>
  <c r="A2328" i="3"/>
  <c r="G2327" i="3"/>
  <c r="H2327" i="3" s="1"/>
  <c r="D2327" i="3"/>
  <c r="A2327" i="3"/>
  <c r="G2326" i="3"/>
  <c r="H2326" i="3" s="1"/>
  <c r="D2326" i="3"/>
  <c r="A2326" i="3"/>
  <c r="G2325" i="3"/>
  <c r="H2325" i="3" s="1"/>
  <c r="D2325" i="3"/>
  <c r="A2325" i="3"/>
  <c r="G2324" i="3"/>
  <c r="H2324" i="3" s="1"/>
  <c r="D2324" i="3"/>
  <c r="A2324" i="3"/>
  <c r="G2323" i="3"/>
  <c r="H2323" i="3" s="1"/>
  <c r="D2323" i="3"/>
  <c r="A2323" i="3"/>
  <c r="G2322" i="3"/>
  <c r="H2322" i="3" s="1"/>
  <c r="D2322" i="3"/>
  <c r="A2322" i="3"/>
  <c r="G2321" i="3"/>
  <c r="H2321" i="3" s="1"/>
  <c r="D2321" i="3"/>
  <c r="A2321" i="3"/>
  <c r="G2320" i="3"/>
  <c r="H2320" i="3" s="1"/>
  <c r="D2320" i="3"/>
  <c r="A2320" i="3"/>
  <c r="G2319" i="3"/>
  <c r="H2319" i="3" s="1"/>
  <c r="D2319" i="3"/>
  <c r="A2319" i="3"/>
  <c r="G2318" i="3"/>
  <c r="H2318" i="3" s="1"/>
  <c r="D2318" i="3"/>
  <c r="A2318" i="3"/>
  <c r="G2317" i="3"/>
  <c r="H2317" i="3" s="1"/>
  <c r="D2317" i="3"/>
  <c r="A2317" i="3"/>
  <c r="G2316" i="3"/>
  <c r="H2316" i="3" s="1"/>
  <c r="D2316" i="3"/>
  <c r="A2316" i="3"/>
  <c r="G2315" i="3"/>
  <c r="H2315" i="3" s="1"/>
  <c r="D2315" i="3"/>
  <c r="A2315" i="3"/>
  <c r="G2314" i="3"/>
  <c r="H2314" i="3" s="1"/>
  <c r="D2314" i="3"/>
  <c r="A2314" i="3"/>
  <c r="G2313" i="3"/>
  <c r="H2313" i="3" s="1"/>
  <c r="D2313" i="3"/>
  <c r="A2313" i="3"/>
  <c r="G2312" i="3"/>
  <c r="H2312" i="3" s="1"/>
  <c r="D2312" i="3"/>
  <c r="A2312" i="3"/>
  <c r="G2311" i="3"/>
  <c r="H2311" i="3" s="1"/>
  <c r="D2311" i="3"/>
  <c r="A2311" i="3"/>
  <c r="G2310" i="3"/>
  <c r="H2310" i="3" s="1"/>
  <c r="D2310" i="3"/>
  <c r="A2310" i="3"/>
  <c r="G2309" i="3"/>
  <c r="H2309" i="3" s="1"/>
  <c r="D2309" i="3"/>
  <c r="A2309" i="3"/>
  <c r="G2308" i="3"/>
  <c r="H2308" i="3" s="1"/>
  <c r="D2308" i="3"/>
  <c r="A2308" i="3"/>
  <c r="G2307" i="3"/>
  <c r="H2307" i="3" s="1"/>
  <c r="D2307" i="3"/>
  <c r="A2307" i="3"/>
  <c r="G2306" i="3"/>
  <c r="H2306" i="3" s="1"/>
  <c r="D2306" i="3"/>
  <c r="A2306" i="3"/>
  <c r="G2305" i="3"/>
  <c r="H2305" i="3" s="1"/>
  <c r="D2305" i="3"/>
  <c r="A2305" i="3"/>
  <c r="G2304" i="3"/>
  <c r="H2304" i="3" s="1"/>
  <c r="D2304" i="3"/>
  <c r="A2304" i="3"/>
  <c r="G2303" i="3"/>
  <c r="H2303" i="3" s="1"/>
  <c r="D2303" i="3"/>
  <c r="A2303" i="3"/>
  <c r="G2302" i="3"/>
  <c r="H2302" i="3" s="1"/>
  <c r="D2302" i="3"/>
  <c r="A2302" i="3"/>
  <c r="G2301" i="3"/>
  <c r="H2301" i="3" s="1"/>
  <c r="D2301" i="3"/>
  <c r="A2301" i="3"/>
  <c r="G2300" i="3"/>
  <c r="H2300" i="3" s="1"/>
  <c r="D2300" i="3"/>
  <c r="A2300" i="3"/>
  <c r="G2299" i="3"/>
  <c r="H2299" i="3" s="1"/>
  <c r="D2299" i="3"/>
  <c r="A2299" i="3"/>
  <c r="G2298" i="3"/>
  <c r="H2298" i="3" s="1"/>
  <c r="D2298" i="3"/>
  <c r="A2298" i="3"/>
  <c r="G2297" i="3"/>
  <c r="H2297" i="3" s="1"/>
  <c r="D2297" i="3"/>
  <c r="A2297" i="3"/>
  <c r="G2296" i="3"/>
  <c r="H2296" i="3" s="1"/>
  <c r="D2296" i="3"/>
  <c r="A2296" i="3"/>
  <c r="G2295" i="3"/>
  <c r="H2295" i="3" s="1"/>
  <c r="D2295" i="3"/>
  <c r="A2295" i="3"/>
  <c r="G2294" i="3"/>
  <c r="H2294" i="3" s="1"/>
  <c r="D2294" i="3"/>
  <c r="A2294" i="3"/>
  <c r="G2293" i="3"/>
  <c r="H2293" i="3" s="1"/>
  <c r="D2293" i="3"/>
  <c r="A2293" i="3"/>
  <c r="G2292" i="3"/>
  <c r="H2292" i="3" s="1"/>
  <c r="D2292" i="3"/>
  <c r="A2292" i="3"/>
  <c r="G2291" i="3"/>
  <c r="H2291" i="3" s="1"/>
  <c r="D2291" i="3"/>
  <c r="A2291" i="3"/>
  <c r="G2290" i="3"/>
  <c r="H2290" i="3" s="1"/>
  <c r="D2290" i="3"/>
  <c r="A2290" i="3"/>
  <c r="G2289" i="3"/>
  <c r="H2289" i="3" s="1"/>
  <c r="D2289" i="3"/>
  <c r="A2289" i="3"/>
  <c r="G2288" i="3"/>
  <c r="H2288" i="3" s="1"/>
  <c r="D2288" i="3"/>
  <c r="A2288" i="3"/>
  <c r="G2287" i="3"/>
  <c r="H2287" i="3" s="1"/>
  <c r="D2287" i="3"/>
  <c r="A2287" i="3"/>
  <c r="G2286" i="3"/>
  <c r="H2286" i="3" s="1"/>
  <c r="D2286" i="3"/>
  <c r="A2286" i="3"/>
  <c r="G2285" i="3"/>
  <c r="H2285" i="3" s="1"/>
  <c r="D2285" i="3"/>
  <c r="A2285" i="3"/>
  <c r="G2284" i="3"/>
  <c r="H2284" i="3" s="1"/>
  <c r="D2284" i="3"/>
  <c r="A2284" i="3"/>
  <c r="G2283" i="3"/>
  <c r="H2283" i="3" s="1"/>
  <c r="D2283" i="3"/>
  <c r="A2283" i="3"/>
  <c r="G2282" i="3"/>
  <c r="H2282" i="3" s="1"/>
  <c r="D2282" i="3"/>
  <c r="A2282" i="3"/>
  <c r="G2281" i="3"/>
  <c r="H2281" i="3" s="1"/>
  <c r="D2281" i="3"/>
  <c r="A2281" i="3"/>
  <c r="G2280" i="3"/>
  <c r="H2280" i="3" s="1"/>
  <c r="D2280" i="3"/>
  <c r="A2280" i="3"/>
  <c r="G2279" i="3"/>
  <c r="H2279" i="3" s="1"/>
  <c r="D2279" i="3"/>
  <c r="A2279" i="3"/>
  <c r="G2278" i="3"/>
  <c r="H2278" i="3" s="1"/>
  <c r="D2278" i="3"/>
  <c r="A2278" i="3"/>
  <c r="G2277" i="3"/>
  <c r="H2277" i="3" s="1"/>
  <c r="D2277" i="3"/>
  <c r="A2277" i="3"/>
  <c r="G2276" i="3"/>
  <c r="H2276" i="3" s="1"/>
  <c r="D2276" i="3"/>
  <c r="A2276" i="3"/>
  <c r="G2275" i="3"/>
  <c r="H2275" i="3" s="1"/>
  <c r="D2275" i="3"/>
  <c r="A2275" i="3"/>
  <c r="G2274" i="3"/>
  <c r="H2274" i="3" s="1"/>
  <c r="D2274" i="3"/>
  <c r="A2274" i="3"/>
  <c r="G2273" i="3"/>
  <c r="H2273" i="3" s="1"/>
  <c r="D2273" i="3"/>
  <c r="A2273" i="3"/>
  <c r="G2272" i="3"/>
  <c r="H2272" i="3" s="1"/>
  <c r="D2272" i="3"/>
  <c r="A2272" i="3"/>
  <c r="G2271" i="3"/>
  <c r="H2271" i="3" s="1"/>
  <c r="D2271" i="3"/>
  <c r="A2271" i="3"/>
  <c r="G2270" i="3"/>
  <c r="H2270" i="3" s="1"/>
  <c r="D2270" i="3"/>
  <c r="A2270" i="3"/>
  <c r="G2269" i="3"/>
  <c r="H2269" i="3" s="1"/>
  <c r="D2269" i="3"/>
  <c r="A2269" i="3"/>
  <c r="G2268" i="3"/>
  <c r="H2268" i="3" s="1"/>
  <c r="D2268" i="3"/>
  <c r="A2268" i="3"/>
  <c r="G2267" i="3"/>
  <c r="H2267" i="3" s="1"/>
  <c r="D2267" i="3"/>
  <c r="A2267" i="3"/>
  <c r="G2266" i="3"/>
  <c r="H2266" i="3" s="1"/>
  <c r="D2266" i="3"/>
  <c r="A2266" i="3"/>
  <c r="G2265" i="3"/>
  <c r="H2265" i="3" s="1"/>
  <c r="D2265" i="3"/>
  <c r="A2265" i="3"/>
  <c r="G2264" i="3"/>
  <c r="H2264" i="3" s="1"/>
  <c r="D2264" i="3"/>
  <c r="A2264" i="3"/>
  <c r="G2263" i="3"/>
  <c r="H2263" i="3" s="1"/>
  <c r="D2263" i="3"/>
  <c r="A2263" i="3"/>
  <c r="G2262" i="3"/>
  <c r="H2262" i="3" s="1"/>
  <c r="D2262" i="3"/>
  <c r="A2262" i="3"/>
  <c r="G2261" i="3"/>
  <c r="H2261" i="3" s="1"/>
  <c r="D2261" i="3"/>
  <c r="A2261" i="3"/>
  <c r="G2260" i="3"/>
  <c r="H2260" i="3" s="1"/>
  <c r="D2260" i="3"/>
  <c r="A2260" i="3"/>
  <c r="G2259" i="3"/>
  <c r="H2259" i="3" s="1"/>
  <c r="D2259" i="3"/>
  <c r="A2259" i="3"/>
  <c r="G2258" i="3"/>
  <c r="H2258" i="3" s="1"/>
  <c r="D2258" i="3"/>
  <c r="A2258" i="3"/>
  <c r="G2257" i="3"/>
  <c r="H2257" i="3" s="1"/>
  <c r="D2257" i="3"/>
  <c r="A2257" i="3"/>
  <c r="G2256" i="3"/>
  <c r="H2256" i="3" s="1"/>
  <c r="D2256" i="3"/>
  <c r="A2256" i="3"/>
  <c r="G2255" i="3"/>
  <c r="H2255" i="3" s="1"/>
  <c r="D2255" i="3"/>
  <c r="A2255" i="3"/>
  <c r="G2254" i="3"/>
  <c r="H2254" i="3" s="1"/>
  <c r="D2254" i="3"/>
  <c r="A2254" i="3"/>
  <c r="G2253" i="3"/>
  <c r="H2253" i="3" s="1"/>
  <c r="D2253" i="3"/>
  <c r="A2253" i="3"/>
  <c r="G2252" i="3"/>
  <c r="H2252" i="3" s="1"/>
  <c r="D2252" i="3"/>
  <c r="A2252" i="3"/>
  <c r="G2251" i="3"/>
  <c r="H2251" i="3" s="1"/>
  <c r="D2251" i="3"/>
  <c r="A2251" i="3"/>
  <c r="G2250" i="3"/>
  <c r="H2250" i="3" s="1"/>
  <c r="D2250" i="3"/>
  <c r="A2250" i="3"/>
  <c r="G2249" i="3"/>
  <c r="H2249" i="3" s="1"/>
  <c r="D2249" i="3"/>
  <c r="A2249" i="3"/>
  <c r="G2248" i="3"/>
  <c r="H2248" i="3" s="1"/>
  <c r="D2248" i="3"/>
  <c r="A2248" i="3"/>
  <c r="G2247" i="3"/>
  <c r="H2247" i="3" s="1"/>
  <c r="D2247" i="3"/>
  <c r="A2247" i="3"/>
  <c r="G2246" i="3"/>
  <c r="H2246" i="3" s="1"/>
  <c r="D2246" i="3"/>
  <c r="A2246" i="3"/>
  <c r="G2245" i="3"/>
  <c r="H2245" i="3" s="1"/>
  <c r="D2245" i="3"/>
  <c r="A2245" i="3"/>
  <c r="G2244" i="3"/>
  <c r="H2244" i="3" s="1"/>
  <c r="D2244" i="3"/>
  <c r="A2244" i="3"/>
  <c r="G2243" i="3"/>
  <c r="H2243" i="3" s="1"/>
  <c r="D2243" i="3"/>
  <c r="A2243" i="3"/>
  <c r="G2242" i="3"/>
  <c r="H2242" i="3" s="1"/>
  <c r="D2242" i="3"/>
  <c r="A2242" i="3"/>
  <c r="G2241" i="3"/>
  <c r="H2241" i="3" s="1"/>
  <c r="D2241" i="3"/>
  <c r="A2241" i="3"/>
  <c r="G2240" i="3"/>
  <c r="H2240" i="3" s="1"/>
  <c r="D2240" i="3"/>
  <c r="A2240" i="3"/>
  <c r="G2239" i="3"/>
  <c r="H2239" i="3" s="1"/>
  <c r="D2239" i="3"/>
  <c r="A2239" i="3"/>
  <c r="G2238" i="3"/>
  <c r="H2238" i="3" s="1"/>
  <c r="D2238" i="3"/>
  <c r="A2238" i="3"/>
  <c r="G2237" i="3"/>
  <c r="H2237" i="3" s="1"/>
  <c r="D2237" i="3"/>
  <c r="A2237" i="3"/>
  <c r="G2236" i="3"/>
  <c r="H2236" i="3" s="1"/>
  <c r="D2236" i="3"/>
  <c r="A2236" i="3"/>
  <c r="G2235" i="3"/>
  <c r="H2235" i="3" s="1"/>
  <c r="D2235" i="3"/>
  <c r="A2235" i="3"/>
  <c r="G2234" i="3"/>
  <c r="H2234" i="3" s="1"/>
  <c r="D2234" i="3"/>
  <c r="A2234" i="3"/>
  <c r="G2233" i="3"/>
  <c r="H2233" i="3" s="1"/>
  <c r="D2233" i="3"/>
  <c r="A2233" i="3"/>
  <c r="G2232" i="3"/>
  <c r="H2232" i="3" s="1"/>
  <c r="D2232" i="3"/>
  <c r="A2232" i="3"/>
  <c r="G2231" i="3"/>
  <c r="H2231" i="3" s="1"/>
  <c r="D2231" i="3"/>
  <c r="A2231" i="3"/>
  <c r="G2230" i="3"/>
  <c r="H2230" i="3" s="1"/>
  <c r="D2230" i="3"/>
  <c r="A2230" i="3"/>
  <c r="G2229" i="3"/>
  <c r="H2229" i="3" s="1"/>
  <c r="D2229" i="3"/>
  <c r="A2229" i="3"/>
  <c r="G2228" i="3"/>
  <c r="H2228" i="3" s="1"/>
  <c r="D2228" i="3"/>
  <c r="A2228" i="3"/>
  <c r="G2227" i="3"/>
  <c r="H2227" i="3" s="1"/>
  <c r="D2227" i="3"/>
  <c r="A2227" i="3"/>
  <c r="G2226" i="3"/>
  <c r="H2226" i="3" s="1"/>
  <c r="D2226" i="3"/>
  <c r="A2226" i="3"/>
  <c r="G2225" i="3"/>
  <c r="H2225" i="3" s="1"/>
  <c r="D2225" i="3"/>
  <c r="A2225" i="3"/>
  <c r="G2224" i="3"/>
  <c r="H2224" i="3" s="1"/>
  <c r="D2224" i="3"/>
  <c r="A2224" i="3"/>
  <c r="G2223" i="3"/>
  <c r="H2223" i="3" s="1"/>
  <c r="D2223" i="3"/>
  <c r="A2223" i="3"/>
  <c r="G2222" i="3"/>
  <c r="H2222" i="3" s="1"/>
  <c r="D2222" i="3"/>
  <c r="A2222" i="3"/>
  <c r="G2221" i="3"/>
  <c r="H2221" i="3" s="1"/>
  <c r="D2221" i="3"/>
  <c r="A2221" i="3"/>
  <c r="G2220" i="3"/>
  <c r="H2220" i="3" s="1"/>
  <c r="D2220" i="3"/>
  <c r="A2220" i="3"/>
  <c r="G2219" i="3"/>
  <c r="H2219" i="3" s="1"/>
  <c r="D2219" i="3"/>
  <c r="A2219" i="3"/>
  <c r="G2218" i="3"/>
  <c r="H2218" i="3" s="1"/>
  <c r="D2218" i="3"/>
  <c r="A2218" i="3"/>
  <c r="G2217" i="3"/>
  <c r="H2217" i="3" s="1"/>
  <c r="D2217" i="3"/>
  <c r="A2217" i="3"/>
  <c r="G2216" i="3"/>
  <c r="H2216" i="3" s="1"/>
  <c r="D2216" i="3"/>
  <c r="A2216" i="3"/>
  <c r="G2215" i="3"/>
  <c r="H2215" i="3" s="1"/>
  <c r="D2215" i="3"/>
  <c r="A2215" i="3"/>
  <c r="G2214" i="3"/>
  <c r="H2214" i="3" s="1"/>
  <c r="D2214" i="3"/>
  <c r="A2214" i="3"/>
  <c r="G2213" i="3"/>
  <c r="H2213" i="3" s="1"/>
  <c r="D2213" i="3"/>
  <c r="A2213" i="3"/>
  <c r="G2212" i="3"/>
  <c r="H2212" i="3" s="1"/>
  <c r="D2212" i="3"/>
  <c r="A2212" i="3"/>
  <c r="G2211" i="3"/>
  <c r="H2211" i="3" s="1"/>
  <c r="D2211" i="3"/>
  <c r="A2211" i="3"/>
  <c r="G2210" i="3"/>
  <c r="H2210" i="3" s="1"/>
  <c r="D2210" i="3"/>
  <c r="A2210" i="3"/>
  <c r="G2209" i="3"/>
  <c r="H2209" i="3" s="1"/>
  <c r="D2209" i="3"/>
  <c r="A2209" i="3"/>
  <c r="G2208" i="3"/>
  <c r="H2208" i="3" s="1"/>
  <c r="D2208" i="3"/>
  <c r="A2208" i="3"/>
  <c r="G2207" i="3"/>
  <c r="H2207" i="3" s="1"/>
  <c r="D2207" i="3"/>
  <c r="A2207" i="3"/>
  <c r="G2206" i="3"/>
  <c r="H2206" i="3" s="1"/>
  <c r="D2206" i="3"/>
  <c r="A2206" i="3"/>
  <c r="G2205" i="3"/>
  <c r="H2205" i="3" s="1"/>
  <c r="D2205" i="3"/>
  <c r="A2205" i="3"/>
  <c r="G2204" i="3"/>
  <c r="H2204" i="3" s="1"/>
  <c r="D2204" i="3"/>
  <c r="A2204" i="3"/>
  <c r="G2203" i="3"/>
  <c r="H2203" i="3" s="1"/>
  <c r="D2203" i="3"/>
  <c r="A2203" i="3"/>
  <c r="G2202" i="3"/>
  <c r="H2202" i="3" s="1"/>
  <c r="D2202" i="3"/>
  <c r="A2202" i="3"/>
  <c r="G2201" i="3"/>
  <c r="H2201" i="3" s="1"/>
  <c r="D2201" i="3"/>
  <c r="A2201" i="3"/>
  <c r="G2200" i="3"/>
  <c r="H2200" i="3" s="1"/>
  <c r="D2200" i="3"/>
  <c r="A2200" i="3"/>
  <c r="G2199" i="3"/>
  <c r="H2199" i="3" s="1"/>
  <c r="D2199" i="3"/>
  <c r="A2199" i="3"/>
  <c r="G2198" i="3"/>
  <c r="H2198" i="3" s="1"/>
  <c r="D2198" i="3"/>
  <c r="A2198" i="3"/>
  <c r="G2197" i="3"/>
  <c r="H2197" i="3" s="1"/>
  <c r="D2197" i="3"/>
  <c r="A2197" i="3"/>
  <c r="G2196" i="3"/>
  <c r="H2196" i="3" s="1"/>
  <c r="D2196" i="3"/>
  <c r="A2196" i="3"/>
  <c r="G2195" i="3"/>
  <c r="H2195" i="3" s="1"/>
  <c r="D2195" i="3"/>
  <c r="A2195" i="3"/>
  <c r="G2194" i="3"/>
  <c r="H2194" i="3" s="1"/>
  <c r="D2194" i="3"/>
  <c r="A2194" i="3"/>
  <c r="G2193" i="3"/>
  <c r="H2193" i="3" s="1"/>
  <c r="D2193" i="3"/>
  <c r="A2193" i="3"/>
  <c r="G2192" i="3"/>
  <c r="H2192" i="3" s="1"/>
  <c r="D2192" i="3"/>
  <c r="A2192" i="3"/>
  <c r="G2191" i="3"/>
  <c r="H2191" i="3" s="1"/>
  <c r="D2191" i="3"/>
  <c r="A2191" i="3"/>
  <c r="G2190" i="3"/>
  <c r="H2190" i="3" s="1"/>
  <c r="D2190" i="3"/>
  <c r="A2190" i="3"/>
  <c r="G2189" i="3"/>
  <c r="H2189" i="3" s="1"/>
  <c r="D2189" i="3"/>
  <c r="A2189" i="3"/>
  <c r="G2188" i="3"/>
  <c r="H2188" i="3" s="1"/>
  <c r="D2188" i="3"/>
  <c r="A2188" i="3"/>
  <c r="G2187" i="3"/>
  <c r="H2187" i="3" s="1"/>
  <c r="D2187" i="3"/>
  <c r="A2187" i="3"/>
  <c r="G2186" i="3"/>
  <c r="H2186" i="3" s="1"/>
  <c r="D2186" i="3"/>
  <c r="A2186" i="3"/>
  <c r="G2185" i="3"/>
  <c r="H2185" i="3" s="1"/>
  <c r="D2185" i="3"/>
  <c r="A2185" i="3"/>
  <c r="G2184" i="3"/>
  <c r="H2184" i="3" s="1"/>
  <c r="D2184" i="3"/>
  <c r="A2184" i="3"/>
  <c r="G2183" i="3"/>
  <c r="H2183" i="3" s="1"/>
  <c r="D2183" i="3"/>
  <c r="A2183" i="3"/>
  <c r="G2182" i="3"/>
  <c r="H2182" i="3" s="1"/>
  <c r="D2182" i="3"/>
  <c r="A2182" i="3"/>
  <c r="G2181" i="3"/>
  <c r="H2181" i="3" s="1"/>
  <c r="D2181" i="3"/>
  <c r="A2181" i="3"/>
  <c r="G2180" i="3"/>
  <c r="H2180" i="3" s="1"/>
  <c r="D2180" i="3"/>
  <c r="A2180" i="3"/>
  <c r="G2179" i="3"/>
  <c r="H2179" i="3" s="1"/>
  <c r="D2179" i="3"/>
  <c r="A2179" i="3"/>
  <c r="G2178" i="3"/>
  <c r="H2178" i="3" s="1"/>
  <c r="D2178" i="3"/>
  <c r="A2178" i="3"/>
  <c r="G2177" i="3"/>
  <c r="H2177" i="3" s="1"/>
  <c r="D2177" i="3"/>
  <c r="A2177" i="3"/>
  <c r="G2176" i="3"/>
  <c r="H2176" i="3" s="1"/>
  <c r="D2176" i="3"/>
  <c r="A2176" i="3"/>
  <c r="G2175" i="3"/>
  <c r="H2175" i="3" s="1"/>
  <c r="D2175" i="3"/>
  <c r="A2175" i="3"/>
  <c r="G2174" i="3"/>
  <c r="H2174" i="3" s="1"/>
  <c r="D2174" i="3"/>
  <c r="A2174" i="3"/>
  <c r="G2173" i="3"/>
  <c r="H2173" i="3" s="1"/>
  <c r="D2173" i="3"/>
  <c r="A2173" i="3"/>
  <c r="G2172" i="3"/>
  <c r="H2172" i="3" s="1"/>
  <c r="D2172" i="3"/>
  <c r="A2172" i="3"/>
  <c r="G2171" i="3"/>
  <c r="H2171" i="3" s="1"/>
  <c r="D2171" i="3"/>
  <c r="A2171" i="3"/>
  <c r="G2170" i="3"/>
  <c r="H2170" i="3" s="1"/>
  <c r="D2170" i="3"/>
  <c r="A2170" i="3"/>
  <c r="G2169" i="3"/>
  <c r="H2169" i="3" s="1"/>
  <c r="D2169" i="3"/>
  <c r="A2169" i="3"/>
  <c r="G2168" i="3"/>
  <c r="H2168" i="3" s="1"/>
  <c r="D2168" i="3"/>
  <c r="A2168" i="3"/>
  <c r="G2167" i="3"/>
  <c r="H2167" i="3" s="1"/>
  <c r="D2167" i="3"/>
  <c r="A2167" i="3"/>
  <c r="G2166" i="3"/>
  <c r="H2166" i="3" s="1"/>
  <c r="D2166" i="3"/>
  <c r="A2166" i="3"/>
  <c r="G2165" i="3"/>
  <c r="H2165" i="3" s="1"/>
  <c r="D2165" i="3"/>
  <c r="A2165" i="3"/>
  <c r="G2164" i="3"/>
  <c r="H2164" i="3" s="1"/>
  <c r="D2164" i="3"/>
  <c r="A2164" i="3"/>
  <c r="G2163" i="3"/>
  <c r="H2163" i="3" s="1"/>
  <c r="D2163" i="3"/>
  <c r="A2163" i="3"/>
  <c r="G2162" i="3"/>
  <c r="H2162" i="3" s="1"/>
  <c r="D2162" i="3"/>
  <c r="A2162" i="3"/>
  <c r="G2161" i="3"/>
  <c r="H2161" i="3" s="1"/>
  <c r="D2161" i="3"/>
  <c r="A2161" i="3"/>
  <c r="G2160" i="3"/>
  <c r="H2160" i="3" s="1"/>
  <c r="D2160" i="3"/>
  <c r="A2160" i="3"/>
  <c r="G2159" i="3"/>
  <c r="H2159" i="3" s="1"/>
  <c r="D2159" i="3"/>
  <c r="A2159" i="3"/>
  <c r="G2158" i="3"/>
  <c r="H2158" i="3" s="1"/>
  <c r="D2158" i="3"/>
  <c r="A2158" i="3"/>
  <c r="G2157" i="3"/>
  <c r="H2157" i="3" s="1"/>
  <c r="D2157" i="3"/>
  <c r="A2157" i="3"/>
  <c r="G2156" i="3"/>
  <c r="H2156" i="3" s="1"/>
  <c r="D2156" i="3"/>
  <c r="A2156" i="3"/>
  <c r="G2155" i="3"/>
  <c r="H2155" i="3" s="1"/>
  <c r="D2155" i="3"/>
  <c r="A2155" i="3"/>
  <c r="G2154" i="3"/>
  <c r="H2154" i="3" s="1"/>
  <c r="D2154" i="3"/>
  <c r="A2154" i="3"/>
  <c r="G2153" i="3"/>
  <c r="H2153" i="3" s="1"/>
  <c r="D2153" i="3"/>
  <c r="A2153" i="3"/>
  <c r="G2152" i="3"/>
  <c r="H2152" i="3" s="1"/>
  <c r="D2152" i="3"/>
  <c r="A2152" i="3"/>
  <c r="G2151" i="3"/>
  <c r="H2151" i="3" s="1"/>
  <c r="D2151" i="3"/>
  <c r="A2151" i="3"/>
  <c r="G2150" i="3"/>
  <c r="H2150" i="3" s="1"/>
  <c r="D2150" i="3"/>
  <c r="A2150" i="3"/>
  <c r="G2149" i="3"/>
  <c r="H2149" i="3" s="1"/>
  <c r="D2149" i="3"/>
  <c r="A2149" i="3"/>
  <c r="G2148" i="3"/>
  <c r="H2148" i="3" s="1"/>
  <c r="D2148" i="3"/>
  <c r="A2148" i="3"/>
  <c r="G2147" i="3"/>
  <c r="H2147" i="3" s="1"/>
  <c r="D2147" i="3"/>
  <c r="A2147" i="3"/>
  <c r="G2146" i="3"/>
  <c r="H2146" i="3" s="1"/>
  <c r="D2146" i="3"/>
  <c r="A2146" i="3"/>
  <c r="G2145" i="3"/>
  <c r="H2145" i="3" s="1"/>
  <c r="D2145" i="3"/>
  <c r="A2145" i="3"/>
  <c r="G2144" i="3"/>
  <c r="H2144" i="3" s="1"/>
  <c r="D2144" i="3"/>
  <c r="A2144" i="3"/>
  <c r="G2143" i="3"/>
  <c r="H2143" i="3" s="1"/>
  <c r="D2143" i="3"/>
  <c r="A2143" i="3"/>
  <c r="G2142" i="3"/>
  <c r="H2142" i="3" s="1"/>
  <c r="D2142" i="3"/>
  <c r="A2142" i="3"/>
  <c r="G2141" i="3"/>
  <c r="H2141" i="3" s="1"/>
  <c r="D2141" i="3"/>
  <c r="A2141" i="3"/>
  <c r="G2140" i="3"/>
  <c r="H2140" i="3" s="1"/>
  <c r="D2140" i="3"/>
  <c r="A2140" i="3"/>
  <c r="G2139" i="3"/>
  <c r="H2139" i="3" s="1"/>
  <c r="D2139" i="3"/>
  <c r="A2139" i="3"/>
  <c r="G2138" i="3"/>
  <c r="H2138" i="3" s="1"/>
  <c r="D2138" i="3"/>
  <c r="A2138" i="3"/>
  <c r="G2137" i="3"/>
  <c r="H2137" i="3" s="1"/>
  <c r="D2137" i="3"/>
  <c r="A2137" i="3"/>
  <c r="G2136" i="3"/>
  <c r="H2136" i="3" s="1"/>
  <c r="D2136" i="3"/>
  <c r="A2136" i="3"/>
  <c r="G2135" i="3"/>
  <c r="H2135" i="3" s="1"/>
  <c r="D2135" i="3"/>
  <c r="A2135" i="3"/>
  <c r="G2134" i="3"/>
  <c r="H2134" i="3" s="1"/>
  <c r="D2134" i="3"/>
  <c r="A2134" i="3"/>
  <c r="G2133" i="3"/>
  <c r="H2133" i="3" s="1"/>
  <c r="D2133" i="3"/>
  <c r="A2133" i="3"/>
  <c r="G2132" i="3"/>
  <c r="H2132" i="3" s="1"/>
  <c r="D2132" i="3"/>
  <c r="A2132" i="3"/>
  <c r="G2131" i="3"/>
  <c r="H2131" i="3" s="1"/>
  <c r="D2131" i="3"/>
  <c r="A2131" i="3"/>
  <c r="G2130" i="3"/>
  <c r="H2130" i="3" s="1"/>
  <c r="D2130" i="3"/>
  <c r="A2130" i="3"/>
  <c r="G2129" i="3"/>
  <c r="H2129" i="3" s="1"/>
  <c r="D2129" i="3"/>
  <c r="A2129" i="3"/>
  <c r="G2128" i="3"/>
  <c r="H2128" i="3" s="1"/>
  <c r="D2128" i="3"/>
  <c r="A2128" i="3"/>
  <c r="G2127" i="3"/>
  <c r="H2127" i="3" s="1"/>
  <c r="D2127" i="3"/>
  <c r="A2127" i="3"/>
  <c r="G2126" i="3"/>
  <c r="H2126" i="3" s="1"/>
  <c r="D2126" i="3"/>
  <c r="A2126" i="3"/>
  <c r="G2125" i="3"/>
  <c r="H2125" i="3" s="1"/>
  <c r="D2125" i="3"/>
  <c r="A2125" i="3"/>
  <c r="G2124" i="3"/>
  <c r="H2124" i="3" s="1"/>
  <c r="D2124" i="3"/>
  <c r="A2124" i="3"/>
  <c r="G2123" i="3"/>
  <c r="H2123" i="3" s="1"/>
  <c r="D2123" i="3"/>
  <c r="A2123" i="3"/>
  <c r="G2122" i="3"/>
  <c r="H2122" i="3" s="1"/>
  <c r="D2122" i="3"/>
  <c r="A2122" i="3"/>
  <c r="G2121" i="3"/>
  <c r="H2121" i="3" s="1"/>
  <c r="D2121" i="3"/>
  <c r="A2121" i="3"/>
  <c r="G2120" i="3"/>
  <c r="H2120" i="3" s="1"/>
  <c r="D2120" i="3"/>
  <c r="A2120" i="3"/>
  <c r="G2119" i="3"/>
  <c r="H2119" i="3" s="1"/>
  <c r="D2119" i="3"/>
  <c r="A2119" i="3"/>
  <c r="G2118" i="3"/>
  <c r="H2118" i="3" s="1"/>
  <c r="D2118" i="3"/>
  <c r="A2118" i="3"/>
  <c r="G2117" i="3"/>
  <c r="H2117" i="3" s="1"/>
  <c r="D2117" i="3"/>
  <c r="A2117" i="3"/>
  <c r="G2116" i="3"/>
  <c r="H2116" i="3" s="1"/>
  <c r="D2116" i="3"/>
  <c r="A2116" i="3"/>
  <c r="G2115" i="3"/>
  <c r="H2115" i="3" s="1"/>
  <c r="D2115" i="3"/>
  <c r="A2115" i="3"/>
  <c r="G2114" i="3"/>
  <c r="H2114" i="3" s="1"/>
  <c r="D2114" i="3"/>
  <c r="A2114" i="3"/>
  <c r="G2113" i="3"/>
  <c r="H2113" i="3" s="1"/>
  <c r="D2113" i="3"/>
  <c r="A2113" i="3"/>
  <c r="G2112" i="3"/>
  <c r="H2112" i="3" s="1"/>
  <c r="D2112" i="3"/>
  <c r="A2112" i="3"/>
  <c r="G2111" i="3"/>
  <c r="H2111" i="3" s="1"/>
  <c r="D2111" i="3"/>
  <c r="A2111" i="3"/>
  <c r="G2110" i="3"/>
  <c r="H2110" i="3" s="1"/>
  <c r="D2110" i="3"/>
  <c r="A2110" i="3"/>
  <c r="G2109" i="3"/>
  <c r="H2109" i="3" s="1"/>
  <c r="D2109" i="3"/>
  <c r="A2109" i="3"/>
  <c r="G2108" i="3"/>
  <c r="H2108" i="3" s="1"/>
  <c r="D2108" i="3"/>
  <c r="A2108" i="3"/>
  <c r="G2107" i="3"/>
  <c r="H2107" i="3" s="1"/>
  <c r="D2107" i="3"/>
  <c r="A2107" i="3"/>
  <c r="G2106" i="3"/>
  <c r="H2106" i="3" s="1"/>
  <c r="D2106" i="3"/>
  <c r="A2106" i="3"/>
  <c r="G2105" i="3"/>
  <c r="H2105" i="3" s="1"/>
  <c r="D2105" i="3"/>
  <c r="A2105" i="3"/>
  <c r="G2104" i="3"/>
  <c r="H2104" i="3" s="1"/>
  <c r="D2104" i="3"/>
  <c r="A2104" i="3"/>
  <c r="G2103" i="3"/>
  <c r="H2103" i="3" s="1"/>
  <c r="D2103" i="3"/>
  <c r="A2103" i="3"/>
  <c r="G2102" i="3"/>
  <c r="H2102" i="3" s="1"/>
  <c r="D2102" i="3"/>
  <c r="A2102" i="3"/>
  <c r="G2101" i="3"/>
  <c r="H2101" i="3" s="1"/>
  <c r="D2101" i="3"/>
  <c r="A2101" i="3"/>
  <c r="G2100" i="3"/>
  <c r="H2100" i="3" s="1"/>
  <c r="D2100" i="3"/>
  <c r="A2100" i="3"/>
  <c r="G2099" i="3"/>
  <c r="H2099" i="3" s="1"/>
  <c r="D2099" i="3"/>
  <c r="A2099" i="3"/>
  <c r="G2098" i="3"/>
  <c r="H2098" i="3" s="1"/>
  <c r="D2098" i="3"/>
  <c r="A2098" i="3"/>
  <c r="G2097" i="3"/>
  <c r="H2097" i="3" s="1"/>
  <c r="D2097" i="3"/>
  <c r="A2097" i="3"/>
  <c r="G2096" i="3"/>
  <c r="H2096" i="3" s="1"/>
  <c r="D2096" i="3"/>
  <c r="A2096" i="3"/>
  <c r="G2095" i="3"/>
  <c r="H2095" i="3" s="1"/>
  <c r="D2095" i="3"/>
  <c r="A2095" i="3"/>
  <c r="G2094" i="3"/>
  <c r="H2094" i="3" s="1"/>
  <c r="D2094" i="3"/>
  <c r="A2094" i="3"/>
  <c r="G2093" i="3"/>
  <c r="H2093" i="3" s="1"/>
  <c r="D2093" i="3"/>
  <c r="A2093" i="3"/>
  <c r="G2092" i="3"/>
  <c r="H2092" i="3" s="1"/>
  <c r="D2092" i="3"/>
  <c r="A2092" i="3"/>
  <c r="G2091" i="3"/>
  <c r="H2091" i="3" s="1"/>
  <c r="D2091" i="3"/>
  <c r="A2091" i="3"/>
  <c r="G2090" i="3"/>
  <c r="H2090" i="3" s="1"/>
  <c r="D2090" i="3"/>
  <c r="A2090" i="3"/>
  <c r="G2089" i="3"/>
  <c r="H2089" i="3" s="1"/>
  <c r="D2089" i="3"/>
  <c r="A2089" i="3"/>
  <c r="G2088" i="3"/>
  <c r="H2088" i="3" s="1"/>
  <c r="D2088" i="3"/>
  <c r="A2088" i="3"/>
  <c r="G2087" i="3"/>
  <c r="H2087" i="3" s="1"/>
  <c r="D2087" i="3"/>
  <c r="A2087" i="3"/>
  <c r="G2086" i="3"/>
  <c r="H2086" i="3" s="1"/>
  <c r="D2086" i="3"/>
  <c r="A2086" i="3"/>
  <c r="G2085" i="3"/>
  <c r="H2085" i="3" s="1"/>
  <c r="D2085" i="3"/>
  <c r="A2085" i="3"/>
  <c r="G2084" i="3"/>
  <c r="H2084" i="3" s="1"/>
  <c r="D2084" i="3"/>
  <c r="A2084" i="3"/>
  <c r="G2083" i="3"/>
  <c r="H2083" i="3" s="1"/>
  <c r="D2083" i="3"/>
  <c r="A2083" i="3"/>
  <c r="G2082" i="3"/>
  <c r="H2082" i="3" s="1"/>
  <c r="D2082" i="3"/>
  <c r="A2082" i="3"/>
  <c r="G2081" i="3"/>
  <c r="H2081" i="3" s="1"/>
  <c r="D2081" i="3"/>
  <c r="A2081" i="3"/>
  <c r="G2080" i="3"/>
  <c r="H2080" i="3" s="1"/>
  <c r="D2080" i="3"/>
  <c r="A2080" i="3"/>
  <c r="G2079" i="3"/>
  <c r="H2079" i="3" s="1"/>
  <c r="D2079" i="3"/>
  <c r="A2079" i="3"/>
  <c r="G2078" i="3"/>
  <c r="H2078" i="3" s="1"/>
  <c r="D2078" i="3"/>
  <c r="A2078" i="3"/>
  <c r="G2077" i="3"/>
  <c r="H2077" i="3" s="1"/>
  <c r="D2077" i="3"/>
  <c r="A2077" i="3"/>
  <c r="G2076" i="3"/>
  <c r="H2076" i="3" s="1"/>
  <c r="D2076" i="3"/>
  <c r="A2076" i="3"/>
  <c r="G2075" i="3"/>
  <c r="H2075" i="3" s="1"/>
  <c r="D2075" i="3"/>
  <c r="A2075" i="3"/>
  <c r="G2074" i="3"/>
  <c r="H2074" i="3" s="1"/>
  <c r="D2074" i="3"/>
  <c r="A2074" i="3"/>
  <c r="G2073" i="3"/>
  <c r="H2073" i="3" s="1"/>
  <c r="D2073" i="3"/>
  <c r="A2073" i="3"/>
  <c r="G2072" i="3"/>
  <c r="H2072" i="3" s="1"/>
  <c r="D2072" i="3"/>
  <c r="A2072" i="3"/>
  <c r="G2071" i="3"/>
  <c r="H2071" i="3" s="1"/>
  <c r="D2071" i="3"/>
  <c r="A2071" i="3"/>
  <c r="G2070" i="3"/>
  <c r="H2070" i="3" s="1"/>
  <c r="D2070" i="3"/>
  <c r="A2070" i="3"/>
  <c r="G2069" i="3"/>
  <c r="H2069" i="3" s="1"/>
  <c r="D2069" i="3"/>
  <c r="A2069" i="3"/>
  <c r="G2068" i="3"/>
  <c r="H2068" i="3" s="1"/>
  <c r="D2068" i="3"/>
  <c r="A2068" i="3"/>
  <c r="G2067" i="3"/>
  <c r="H2067" i="3" s="1"/>
  <c r="D2067" i="3"/>
  <c r="A2067" i="3"/>
  <c r="G2066" i="3"/>
  <c r="H2066" i="3" s="1"/>
  <c r="D2066" i="3"/>
  <c r="A2066" i="3"/>
  <c r="G2065" i="3"/>
  <c r="H2065" i="3" s="1"/>
  <c r="D2065" i="3"/>
  <c r="A2065" i="3"/>
  <c r="G2064" i="3"/>
  <c r="H2064" i="3" s="1"/>
  <c r="D2064" i="3"/>
  <c r="A2064" i="3"/>
  <c r="G2063" i="3"/>
  <c r="H2063" i="3" s="1"/>
  <c r="D2063" i="3"/>
  <c r="A2063" i="3"/>
  <c r="G2062" i="3"/>
  <c r="H2062" i="3" s="1"/>
  <c r="D2062" i="3"/>
  <c r="A2062" i="3"/>
  <c r="G2061" i="3"/>
  <c r="H2061" i="3" s="1"/>
  <c r="D2061" i="3"/>
  <c r="A2061" i="3"/>
  <c r="G2060" i="3"/>
  <c r="H2060" i="3" s="1"/>
  <c r="D2060" i="3"/>
  <c r="A2060" i="3"/>
  <c r="G2059" i="3"/>
  <c r="H2059" i="3" s="1"/>
  <c r="D2059" i="3"/>
  <c r="A2059" i="3"/>
  <c r="G2058" i="3"/>
  <c r="H2058" i="3" s="1"/>
  <c r="D2058" i="3"/>
  <c r="A2058" i="3"/>
  <c r="G2057" i="3"/>
  <c r="H2057" i="3" s="1"/>
  <c r="D2057" i="3"/>
  <c r="A2057" i="3"/>
  <c r="G2056" i="3"/>
  <c r="H2056" i="3" s="1"/>
  <c r="D2056" i="3"/>
  <c r="A2056" i="3"/>
  <c r="G2055" i="3"/>
  <c r="H2055" i="3" s="1"/>
  <c r="D2055" i="3"/>
  <c r="A2055" i="3"/>
  <c r="G2054" i="3"/>
  <c r="H2054" i="3" s="1"/>
  <c r="D2054" i="3"/>
  <c r="A2054" i="3"/>
  <c r="G2053" i="3"/>
  <c r="H2053" i="3" s="1"/>
  <c r="D2053" i="3"/>
  <c r="A2053" i="3"/>
  <c r="G2052" i="3"/>
  <c r="H2052" i="3" s="1"/>
  <c r="D2052" i="3"/>
  <c r="A2052" i="3"/>
  <c r="G2051" i="3"/>
  <c r="H2051" i="3" s="1"/>
  <c r="D2051" i="3"/>
  <c r="A2051" i="3"/>
  <c r="G2050" i="3"/>
  <c r="H2050" i="3" s="1"/>
  <c r="D2050" i="3"/>
  <c r="A2050" i="3"/>
  <c r="G2049" i="3"/>
  <c r="H2049" i="3" s="1"/>
  <c r="D2049" i="3"/>
  <c r="A2049" i="3"/>
  <c r="G2048" i="3"/>
  <c r="H2048" i="3" s="1"/>
  <c r="D2048" i="3"/>
  <c r="A2048" i="3"/>
  <c r="G2047" i="3"/>
  <c r="H2047" i="3" s="1"/>
  <c r="D2047" i="3"/>
  <c r="A2047" i="3"/>
  <c r="G2046" i="3"/>
  <c r="H2046" i="3" s="1"/>
  <c r="D2046" i="3"/>
  <c r="A2046" i="3"/>
  <c r="G2045" i="3"/>
  <c r="H2045" i="3" s="1"/>
  <c r="D2045" i="3"/>
  <c r="A2045" i="3"/>
  <c r="G2044" i="3"/>
  <c r="H2044" i="3" s="1"/>
  <c r="D2044" i="3"/>
  <c r="A2044" i="3"/>
  <c r="G2043" i="3"/>
  <c r="H2043" i="3" s="1"/>
  <c r="D2043" i="3"/>
  <c r="A2043" i="3"/>
  <c r="G2042" i="3"/>
  <c r="H2042" i="3" s="1"/>
  <c r="D2042" i="3"/>
  <c r="A2042" i="3"/>
  <c r="G2041" i="3"/>
  <c r="H2041" i="3" s="1"/>
  <c r="D2041" i="3"/>
  <c r="A2041" i="3"/>
  <c r="G2040" i="3"/>
  <c r="H2040" i="3" s="1"/>
  <c r="D2040" i="3"/>
  <c r="A2040" i="3"/>
  <c r="G2039" i="3"/>
  <c r="H2039" i="3" s="1"/>
  <c r="D2039" i="3"/>
  <c r="A2039" i="3"/>
  <c r="G2038" i="3"/>
  <c r="H2038" i="3" s="1"/>
  <c r="D2038" i="3"/>
  <c r="A2038" i="3"/>
  <c r="G2037" i="3"/>
  <c r="H2037" i="3" s="1"/>
  <c r="D2037" i="3"/>
  <c r="A2037" i="3"/>
  <c r="G2036" i="3"/>
  <c r="H2036" i="3" s="1"/>
  <c r="D2036" i="3"/>
  <c r="A2036" i="3"/>
  <c r="G2035" i="3"/>
  <c r="H2035" i="3" s="1"/>
  <c r="D2035" i="3"/>
  <c r="A2035" i="3"/>
  <c r="G2034" i="3"/>
  <c r="H2034" i="3" s="1"/>
  <c r="D2034" i="3"/>
  <c r="A2034" i="3"/>
  <c r="G2033" i="3"/>
  <c r="H2033" i="3" s="1"/>
  <c r="D2033" i="3"/>
  <c r="A2033" i="3"/>
  <c r="G2032" i="3"/>
  <c r="H2032" i="3" s="1"/>
  <c r="D2032" i="3"/>
  <c r="A2032" i="3"/>
  <c r="G2031" i="3"/>
  <c r="H2031" i="3" s="1"/>
  <c r="D2031" i="3"/>
  <c r="A2031" i="3"/>
  <c r="G2030" i="3"/>
  <c r="H2030" i="3" s="1"/>
  <c r="D2030" i="3"/>
  <c r="A2030" i="3"/>
  <c r="G2029" i="3"/>
  <c r="H2029" i="3" s="1"/>
  <c r="D2029" i="3"/>
  <c r="A2029" i="3"/>
  <c r="G2028" i="3"/>
  <c r="H2028" i="3" s="1"/>
  <c r="D2028" i="3"/>
  <c r="A2028" i="3"/>
  <c r="G2027" i="3"/>
  <c r="H2027" i="3" s="1"/>
  <c r="D2027" i="3"/>
  <c r="A2027" i="3"/>
  <c r="G2026" i="3"/>
  <c r="H2026" i="3" s="1"/>
  <c r="D2026" i="3"/>
  <c r="A2026" i="3"/>
  <c r="G2025" i="3"/>
  <c r="H2025" i="3" s="1"/>
  <c r="D2025" i="3"/>
  <c r="A2025" i="3"/>
  <c r="G2024" i="3"/>
  <c r="H2024" i="3" s="1"/>
  <c r="D2024" i="3"/>
  <c r="A2024" i="3"/>
  <c r="G2023" i="3"/>
  <c r="H2023" i="3" s="1"/>
  <c r="D2023" i="3"/>
  <c r="A2023" i="3"/>
  <c r="G2022" i="3"/>
  <c r="H2022" i="3" s="1"/>
  <c r="D2022" i="3"/>
  <c r="A2022" i="3"/>
  <c r="G2021" i="3"/>
  <c r="H2021" i="3" s="1"/>
  <c r="D2021" i="3"/>
  <c r="A2021" i="3"/>
  <c r="G2020" i="3"/>
  <c r="H2020" i="3" s="1"/>
  <c r="D2020" i="3"/>
  <c r="A2020" i="3"/>
  <c r="G2019" i="3"/>
  <c r="H2019" i="3" s="1"/>
  <c r="D2019" i="3"/>
  <c r="A2019" i="3"/>
  <c r="G2018" i="3"/>
  <c r="H2018" i="3" s="1"/>
  <c r="D2018" i="3"/>
  <c r="A2018" i="3"/>
  <c r="G2017" i="3"/>
  <c r="H2017" i="3" s="1"/>
  <c r="D2017" i="3"/>
  <c r="A2017" i="3"/>
  <c r="G2016" i="3"/>
  <c r="H2016" i="3" s="1"/>
  <c r="D2016" i="3"/>
  <c r="A2016" i="3"/>
  <c r="G2015" i="3"/>
  <c r="H2015" i="3" s="1"/>
  <c r="D2015" i="3"/>
  <c r="A2015" i="3"/>
  <c r="G2014" i="3"/>
  <c r="H2014" i="3" s="1"/>
  <c r="D2014" i="3"/>
  <c r="A2014" i="3"/>
  <c r="G2013" i="3"/>
  <c r="H2013" i="3" s="1"/>
  <c r="D2013" i="3"/>
  <c r="A2013" i="3"/>
  <c r="G2012" i="3"/>
  <c r="H2012" i="3" s="1"/>
  <c r="D2012" i="3"/>
  <c r="A2012" i="3"/>
  <c r="G2011" i="3"/>
  <c r="H2011" i="3" s="1"/>
  <c r="D2011" i="3"/>
  <c r="A2011" i="3"/>
  <c r="G2010" i="3"/>
  <c r="H2010" i="3" s="1"/>
  <c r="D2010" i="3"/>
  <c r="A2010" i="3"/>
  <c r="G2009" i="3"/>
  <c r="H2009" i="3" s="1"/>
  <c r="D2009" i="3"/>
  <c r="A2009" i="3"/>
  <c r="G2008" i="3"/>
  <c r="H2008" i="3" s="1"/>
  <c r="D2008" i="3"/>
  <c r="A2008" i="3"/>
  <c r="G2007" i="3"/>
  <c r="H2007" i="3" s="1"/>
  <c r="D2007" i="3"/>
  <c r="A2007" i="3"/>
  <c r="G2006" i="3"/>
  <c r="H2006" i="3" s="1"/>
  <c r="D2006" i="3"/>
  <c r="A2006" i="3"/>
  <c r="G2005" i="3"/>
  <c r="H2005" i="3" s="1"/>
  <c r="D2005" i="3"/>
  <c r="A2005" i="3"/>
  <c r="G2004" i="3"/>
  <c r="H2004" i="3" s="1"/>
  <c r="D2004" i="3"/>
  <c r="A2004" i="3"/>
  <c r="G2003" i="3"/>
  <c r="H2003" i="3" s="1"/>
  <c r="D2003" i="3"/>
  <c r="A2003" i="3"/>
  <c r="G2002" i="3"/>
  <c r="H2002" i="3" s="1"/>
  <c r="D2002" i="3"/>
  <c r="A2002" i="3"/>
  <c r="G2001" i="3"/>
  <c r="H2001" i="3" s="1"/>
  <c r="D2001" i="3"/>
  <c r="A2001" i="3"/>
  <c r="G2000" i="3"/>
  <c r="H2000" i="3" s="1"/>
  <c r="D2000" i="3"/>
  <c r="A2000" i="3"/>
  <c r="G1999" i="3"/>
  <c r="H1999" i="3" s="1"/>
  <c r="D1999" i="3"/>
  <c r="A1999" i="3"/>
  <c r="G1998" i="3"/>
  <c r="H1998" i="3" s="1"/>
  <c r="D1998" i="3"/>
  <c r="A1998" i="3"/>
  <c r="G1997" i="3"/>
  <c r="H1997" i="3" s="1"/>
  <c r="D1997" i="3"/>
  <c r="A1997" i="3"/>
  <c r="G1996" i="3"/>
  <c r="H1996" i="3" s="1"/>
  <c r="D1996" i="3"/>
  <c r="A1996" i="3"/>
  <c r="G1995" i="3"/>
  <c r="H1995" i="3" s="1"/>
  <c r="D1995" i="3"/>
  <c r="A1995" i="3"/>
  <c r="G1994" i="3"/>
  <c r="H1994" i="3" s="1"/>
  <c r="D1994" i="3"/>
  <c r="A1994" i="3"/>
  <c r="G1993" i="3"/>
  <c r="H1993" i="3" s="1"/>
  <c r="D1993" i="3"/>
  <c r="A1993" i="3"/>
  <c r="G1992" i="3"/>
  <c r="H1992" i="3" s="1"/>
  <c r="D1992" i="3"/>
  <c r="A1992" i="3"/>
  <c r="G1991" i="3"/>
  <c r="H1991" i="3" s="1"/>
  <c r="D1991" i="3"/>
  <c r="A1991" i="3"/>
  <c r="G1990" i="3"/>
  <c r="H1990" i="3" s="1"/>
  <c r="D1990" i="3"/>
  <c r="A1990" i="3"/>
  <c r="G1989" i="3"/>
  <c r="H1989" i="3" s="1"/>
  <c r="D1989" i="3"/>
  <c r="A1989" i="3"/>
  <c r="G1988" i="3"/>
  <c r="H1988" i="3" s="1"/>
  <c r="D1988" i="3"/>
  <c r="A1988" i="3"/>
  <c r="G1987" i="3"/>
  <c r="H1987" i="3" s="1"/>
  <c r="D1987" i="3"/>
  <c r="A1987" i="3"/>
  <c r="G1986" i="3"/>
  <c r="H1986" i="3" s="1"/>
  <c r="D1986" i="3"/>
  <c r="A1986" i="3"/>
  <c r="G1985" i="3"/>
  <c r="H1985" i="3" s="1"/>
  <c r="D1985" i="3"/>
  <c r="A1985" i="3"/>
  <c r="G1984" i="3"/>
  <c r="H1984" i="3" s="1"/>
  <c r="D1984" i="3"/>
  <c r="A1984" i="3"/>
  <c r="G1983" i="3"/>
  <c r="H1983" i="3" s="1"/>
  <c r="D1983" i="3"/>
  <c r="A1983" i="3"/>
  <c r="G1982" i="3"/>
  <c r="H1982" i="3" s="1"/>
  <c r="D1982" i="3"/>
  <c r="A1982" i="3"/>
  <c r="G1981" i="3"/>
  <c r="H1981" i="3" s="1"/>
  <c r="D1981" i="3"/>
  <c r="A1981" i="3"/>
  <c r="G1980" i="3"/>
  <c r="H1980" i="3" s="1"/>
  <c r="D1980" i="3"/>
  <c r="A1980" i="3"/>
  <c r="G1979" i="3"/>
  <c r="H1979" i="3" s="1"/>
  <c r="D1979" i="3"/>
  <c r="A1979" i="3"/>
  <c r="G1978" i="3"/>
  <c r="H1978" i="3" s="1"/>
  <c r="D1978" i="3"/>
  <c r="A1978" i="3"/>
  <c r="G1977" i="3"/>
  <c r="H1977" i="3" s="1"/>
  <c r="D1977" i="3"/>
  <c r="A1977" i="3"/>
  <c r="G1976" i="3"/>
  <c r="H1976" i="3" s="1"/>
  <c r="D1976" i="3"/>
  <c r="A1976" i="3"/>
  <c r="G1975" i="3"/>
  <c r="H1975" i="3" s="1"/>
  <c r="D1975" i="3"/>
  <c r="A1975" i="3"/>
  <c r="G1974" i="3"/>
  <c r="H1974" i="3" s="1"/>
  <c r="D1974" i="3"/>
  <c r="A1974" i="3"/>
  <c r="G1973" i="3"/>
  <c r="H1973" i="3" s="1"/>
  <c r="D1973" i="3"/>
  <c r="A1973" i="3"/>
  <c r="G1972" i="3"/>
  <c r="H1972" i="3" s="1"/>
  <c r="D1972" i="3"/>
  <c r="A1972" i="3"/>
  <c r="G1971" i="3"/>
  <c r="H1971" i="3" s="1"/>
  <c r="D1971" i="3"/>
  <c r="A1971" i="3"/>
  <c r="G1970" i="3"/>
  <c r="H1970" i="3" s="1"/>
  <c r="D1970" i="3"/>
  <c r="A1970" i="3"/>
  <c r="G1969" i="3"/>
  <c r="H1969" i="3" s="1"/>
  <c r="D1969" i="3"/>
  <c r="A1969" i="3"/>
  <c r="G1968" i="3"/>
  <c r="H1968" i="3" s="1"/>
  <c r="D1968" i="3"/>
  <c r="A1968" i="3"/>
  <c r="G1967" i="3"/>
  <c r="H1967" i="3" s="1"/>
  <c r="D1967" i="3"/>
  <c r="A1967" i="3"/>
  <c r="G1966" i="3"/>
  <c r="H1966" i="3" s="1"/>
  <c r="D1966" i="3"/>
  <c r="A1966" i="3"/>
  <c r="G1965" i="3"/>
  <c r="H1965" i="3" s="1"/>
  <c r="D1965" i="3"/>
  <c r="A1965" i="3"/>
  <c r="G1964" i="3"/>
  <c r="H1964" i="3" s="1"/>
  <c r="D1964" i="3"/>
  <c r="A1964" i="3"/>
  <c r="G1963" i="3"/>
  <c r="H1963" i="3" s="1"/>
  <c r="D1963" i="3"/>
  <c r="A1963" i="3"/>
  <c r="G1962" i="3"/>
  <c r="H1962" i="3" s="1"/>
  <c r="D1962" i="3"/>
  <c r="A1962" i="3"/>
  <c r="G1961" i="3"/>
  <c r="H1961" i="3" s="1"/>
  <c r="D1961" i="3"/>
  <c r="A1961" i="3"/>
  <c r="G1960" i="3"/>
  <c r="H1960" i="3" s="1"/>
  <c r="D1960" i="3"/>
  <c r="A1960" i="3"/>
  <c r="G1959" i="3"/>
  <c r="H1959" i="3" s="1"/>
  <c r="D1959" i="3"/>
  <c r="A1959" i="3"/>
  <c r="G1958" i="3"/>
  <c r="H1958" i="3" s="1"/>
  <c r="D1958" i="3"/>
  <c r="A1958" i="3"/>
  <c r="G1957" i="3"/>
  <c r="H1957" i="3" s="1"/>
  <c r="D1957" i="3"/>
  <c r="A1957" i="3"/>
  <c r="G1956" i="3"/>
  <c r="H1956" i="3" s="1"/>
  <c r="D1956" i="3"/>
  <c r="A1956" i="3"/>
  <c r="G1955" i="3"/>
  <c r="H1955" i="3" s="1"/>
  <c r="D1955" i="3"/>
  <c r="A1955" i="3"/>
  <c r="G1954" i="3"/>
  <c r="H1954" i="3" s="1"/>
  <c r="D1954" i="3"/>
  <c r="A1954" i="3"/>
  <c r="G1953" i="3"/>
  <c r="H1953" i="3" s="1"/>
  <c r="D1953" i="3"/>
  <c r="A1953" i="3"/>
  <c r="G1952" i="3"/>
  <c r="H1952" i="3" s="1"/>
  <c r="D1952" i="3"/>
  <c r="A1952" i="3"/>
  <c r="G1951" i="3"/>
  <c r="H1951" i="3" s="1"/>
  <c r="D1951" i="3"/>
  <c r="A1951" i="3"/>
  <c r="G1950" i="3"/>
  <c r="H1950" i="3" s="1"/>
  <c r="D1950" i="3"/>
  <c r="A1950" i="3"/>
  <c r="G1949" i="3"/>
  <c r="H1949" i="3" s="1"/>
  <c r="D1949" i="3"/>
  <c r="A1949" i="3"/>
  <c r="G1948" i="3"/>
  <c r="H1948" i="3" s="1"/>
  <c r="D1948" i="3"/>
  <c r="A1948" i="3"/>
  <c r="G1947" i="3"/>
  <c r="H1947" i="3" s="1"/>
  <c r="D1947" i="3"/>
  <c r="A1947" i="3"/>
  <c r="G1946" i="3"/>
  <c r="H1946" i="3" s="1"/>
  <c r="D1946" i="3"/>
  <c r="A1946" i="3"/>
  <c r="G1945" i="3"/>
  <c r="H1945" i="3" s="1"/>
  <c r="D1945" i="3"/>
  <c r="A1945" i="3"/>
  <c r="G1944" i="3"/>
  <c r="H1944" i="3" s="1"/>
  <c r="D1944" i="3"/>
  <c r="A1944" i="3"/>
  <c r="G1943" i="3"/>
  <c r="H1943" i="3" s="1"/>
  <c r="D1943" i="3"/>
  <c r="A1943" i="3"/>
  <c r="G1942" i="3"/>
  <c r="H1942" i="3" s="1"/>
  <c r="D1942" i="3"/>
  <c r="A1942" i="3"/>
  <c r="G1941" i="3"/>
  <c r="H1941" i="3" s="1"/>
  <c r="D1941" i="3"/>
  <c r="A1941" i="3"/>
  <c r="G1940" i="3"/>
  <c r="H1940" i="3" s="1"/>
  <c r="D1940" i="3"/>
  <c r="A1940" i="3"/>
  <c r="G1939" i="3"/>
  <c r="H1939" i="3" s="1"/>
  <c r="D1939" i="3"/>
  <c r="A1939" i="3"/>
  <c r="G1938" i="3"/>
  <c r="H1938" i="3" s="1"/>
  <c r="D1938" i="3"/>
  <c r="A1938" i="3"/>
  <c r="G1937" i="3"/>
  <c r="H1937" i="3" s="1"/>
  <c r="D1937" i="3"/>
  <c r="A1937" i="3"/>
  <c r="G1936" i="3"/>
  <c r="H1936" i="3" s="1"/>
  <c r="D1936" i="3"/>
  <c r="A1936" i="3"/>
  <c r="G1935" i="3"/>
  <c r="H1935" i="3" s="1"/>
  <c r="D1935" i="3"/>
  <c r="A1935" i="3"/>
  <c r="G1934" i="3"/>
  <c r="H1934" i="3" s="1"/>
  <c r="D1934" i="3"/>
  <c r="A1934" i="3"/>
  <c r="G1933" i="3"/>
  <c r="H1933" i="3" s="1"/>
  <c r="D1933" i="3"/>
  <c r="A1933" i="3"/>
  <c r="G1932" i="3"/>
  <c r="H1932" i="3" s="1"/>
  <c r="D1932" i="3"/>
  <c r="A1932" i="3"/>
  <c r="G1931" i="3"/>
  <c r="H1931" i="3" s="1"/>
  <c r="D1931" i="3"/>
  <c r="A1931" i="3"/>
  <c r="G1930" i="3"/>
  <c r="H1930" i="3" s="1"/>
  <c r="D1930" i="3"/>
  <c r="A1930" i="3"/>
  <c r="G1929" i="3"/>
  <c r="H1929" i="3" s="1"/>
  <c r="D1929" i="3"/>
  <c r="A1929" i="3"/>
  <c r="G1928" i="3"/>
  <c r="H1928" i="3" s="1"/>
  <c r="D1928" i="3"/>
  <c r="A1928" i="3"/>
  <c r="G1927" i="3"/>
  <c r="H1927" i="3" s="1"/>
  <c r="D1927" i="3"/>
  <c r="A1927" i="3"/>
  <c r="G1926" i="3"/>
  <c r="H1926" i="3" s="1"/>
  <c r="D1926" i="3"/>
  <c r="A1926" i="3"/>
  <c r="G1925" i="3"/>
  <c r="H1925" i="3" s="1"/>
  <c r="D1925" i="3"/>
  <c r="A1925" i="3"/>
  <c r="G1924" i="3"/>
  <c r="H1924" i="3" s="1"/>
  <c r="D1924" i="3"/>
  <c r="A1924" i="3"/>
  <c r="G1923" i="3"/>
  <c r="H1923" i="3" s="1"/>
  <c r="D1923" i="3"/>
  <c r="A1923" i="3"/>
  <c r="G1922" i="3"/>
  <c r="H1922" i="3" s="1"/>
  <c r="D1922" i="3"/>
  <c r="A1922" i="3"/>
  <c r="G1921" i="3"/>
  <c r="H1921" i="3" s="1"/>
  <c r="D1921" i="3"/>
  <c r="A1921" i="3"/>
  <c r="G1920" i="3"/>
  <c r="H1920" i="3" s="1"/>
  <c r="D1920" i="3"/>
  <c r="A1920" i="3"/>
  <c r="G1919" i="3"/>
  <c r="H1919" i="3" s="1"/>
  <c r="D1919" i="3"/>
  <c r="A1919" i="3"/>
  <c r="G1918" i="3"/>
  <c r="H1918" i="3" s="1"/>
  <c r="D1918" i="3"/>
  <c r="A1918" i="3"/>
  <c r="G1917" i="3"/>
  <c r="H1917" i="3" s="1"/>
  <c r="D1917" i="3"/>
  <c r="A1917" i="3"/>
  <c r="G1916" i="3"/>
  <c r="H1916" i="3" s="1"/>
  <c r="D1916" i="3"/>
  <c r="A1916" i="3"/>
  <c r="G1915" i="3"/>
  <c r="H1915" i="3" s="1"/>
  <c r="D1915" i="3"/>
  <c r="A1915" i="3"/>
  <c r="G1914" i="3"/>
  <c r="H1914" i="3" s="1"/>
  <c r="D1914" i="3"/>
  <c r="A1914" i="3"/>
  <c r="G1913" i="3"/>
  <c r="H1913" i="3" s="1"/>
  <c r="D1913" i="3"/>
  <c r="A1913" i="3"/>
  <c r="G1912" i="3"/>
  <c r="H1912" i="3" s="1"/>
  <c r="D1912" i="3"/>
  <c r="A1912" i="3"/>
  <c r="G1911" i="3"/>
  <c r="H1911" i="3" s="1"/>
  <c r="D1911" i="3"/>
  <c r="A1911" i="3"/>
  <c r="G1910" i="3"/>
  <c r="H1910" i="3" s="1"/>
  <c r="D1910" i="3"/>
  <c r="A1910" i="3"/>
  <c r="G1909" i="3"/>
  <c r="H1909" i="3" s="1"/>
  <c r="D1909" i="3"/>
  <c r="A1909" i="3"/>
  <c r="G1908" i="3"/>
  <c r="H1908" i="3" s="1"/>
  <c r="D1908" i="3"/>
  <c r="A1908" i="3"/>
  <c r="G1907" i="3"/>
  <c r="H1907" i="3" s="1"/>
  <c r="D1907" i="3"/>
  <c r="A1907" i="3"/>
  <c r="G1906" i="3"/>
  <c r="H1906" i="3" s="1"/>
  <c r="D1906" i="3"/>
  <c r="A1906" i="3"/>
  <c r="G1905" i="3"/>
  <c r="H1905" i="3" s="1"/>
  <c r="D1905" i="3"/>
  <c r="A1905" i="3"/>
  <c r="G1904" i="3"/>
  <c r="H1904" i="3" s="1"/>
  <c r="D1904" i="3"/>
  <c r="A1904" i="3"/>
  <c r="G1903" i="3"/>
  <c r="H1903" i="3" s="1"/>
  <c r="D1903" i="3"/>
  <c r="A1903" i="3"/>
  <c r="G1902" i="3"/>
  <c r="H1902" i="3" s="1"/>
  <c r="D1902" i="3"/>
  <c r="A1902" i="3"/>
  <c r="G1901" i="3"/>
  <c r="H1901" i="3" s="1"/>
  <c r="D1901" i="3"/>
  <c r="A1901" i="3"/>
  <c r="G1900" i="3"/>
  <c r="H1900" i="3" s="1"/>
  <c r="D1900" i="3"/>
  <c r="A1900" i="3"/>
  <c r="G1899" i="3"/>
  <c r="H1899" i="3" s="1"/>
  <c r="D1899" i="3"/>
  <c r="A1899" i="3"/>
  <c r="G1898" i="3"/>
  <c r="H1898" i="3" s="1"/>
  <c r="D1898" i="3"/>
  <c r="A1898" i="3"/>
  <c r="G1897" i="3"/>
  <c r="H1897" i="3" s="1"/>
  <c r="D1897" i="3"/>
  <c r="A1897" i="3"/>
  <c r="G1896" i="3"/>
  <c r="H1896" i="3" s="1"/>
  <c r="D1896" i="3"/>
  <c r="A1896" i="3"/>
  <c r="G1895" i="3"/>
  <c r="H1895" i="3" s="1"/>
  <c r="D1895" i="3"/>
  <c r="A1895" i="3"/>
  <c r="G1894" i="3"/>
  <c r="H1894" i="3" s="1"/>
  <c r="D1894" i="3"/>
  <c r="A1894" i="3"/>
  <c r="G1893" i="3"/>
  <c r="H1893" i="3" s="1"/>
  <c r="D1893" i="3"/>
  <c r="A1893" i="3"/>
  <c r="G1892" i="3"/>
  <c r="H1892" i="3" s="1"/>
  <c r="D1892" i="3"/>
  <c r="A1892" i="3"/>
  <c r="G1891" i="3"/>
  <c r="H1891" i="3" s="1"/>
  <c r="D1891" i="3"/>
  <c r="A1891" i="3"/>
  <c r="G1890" i="3"/>
  <c r="H1890" i="3" s="1"/>
  <c r="D1890" i="3"/>
  <c r="A1890" i="3"/>
  <c r="G1889" i="3"/>
  <c r="H1889" i="3" s="1"/>
  <c r="D1889" i="3"/>
  <c r="A1889" i="3"/>
  <c r="G1888" i="3"/>
  <c r="H1888" i="3" s="1"/>
  <c r="D1888" i="3"/>
  <c r="A1888" i="3"/>
  <c r="G1887" i="3"/>
  <c r="H1887" i="3" s="1"/>
  <c r="D1887" i="3"/>
  <c r="A1887" i="3"/>
  <c r="G1886" i="3"/>
  <c r="H1886" i="3" s="1"/>
  <c r="D1886" i="3"/>
  <c r="A1886" i="3"/>
  <c r="G1885" i="3"/>
  <c r="H1885" i="3" s="1"/>
  <c r="D1885" i="3"/>
  <c r="A1885" i="3"/>
  <c r="G1884" i="3"/>
  <c r="H1884" i="3" s="1"/>
  <c r="D1884" i="3"/>
  <c r="A1884" i="3"/>
  <c r="G1883" i="3"/>
  <c r="H1883" i="3" s="1"/>
  <c r="D1883" i="3"/>
  <c r="A1883" i="3"/>
  <c r="G1882" i="3"/>
  <c r="H1882" i="3" s="1"/>
  <c r="D1882" i="3"/>
  <c r="A1882" i="3"/>
  <c r="G1881" i="3"/>
  <c r="H1881" i="3" s="1"/>
  <c r="D1881" i="3"/>
  <c r="A1881" i="3"/>
  <c r="G1880" i="3"/>
  <c r="H1880" i="3" s="1"/>
  <c r="D1880" i="3"/>
  <c r="A1880" i="3"/>
  <c r="G1879" i="3"/>
  <c r="H1879" i="3" s="1"/>
  <c r="D1879" i="3"/>
  <c r="A1879" i="3"/>
  <c r="G1878" i="3"/>
  <c r="H1878" i="3" s="1"/>
  <c r="D1878" i="3"/>
  <c r="A1878" i="3"/>
  <c r="G1877" i="3"/>
  <c r="H1877" i="3" s="1"/>
  <c r="D1877" i="3"/>
  <c r="A1877" i="3"/>
  <c r="G1876" i="3"/>
  <c r="H1876" i="3" s="1"/>
  <c r="D1876" i="3"/>
  <c r="A1876" i="3"/>
  <c r="G1875" i="3"/>
  <c r="H1875" i="3" s="1"/>
  <c r="D1875" i="3"/>
  <c r="A1875" i="3"/>
  <c r="G1874" i="3"/>
  <c r="H1874" i="3" s="1"/>
  <c r="D1874" i="3"/>
  <c r="A1874" i="3"/>
  <c r="G1873" i="3"/>
  <c r="H1873" i="3" s="1"/>
  <c r="D1873" i="3"/>
  <c r="A1873" i="3"/>
  <c r="G1872" i="3"/>
  <c r="H1872" i="3" s="1"/>
  <c r="D1872" i="3"/>
  <c r="A1872" i="3"/>
  <c r="G1871" i="3"/>
  <c r="H1871" i="3" s="1"/>
  <c r="D1871" i="3"/>
  <c r="A1871" i="3"/>
  <c r="G1870" i="3"/>
  <c r="H1870" i="3" s="1"/>
  <c r="D1870" i="3"/>
  <c r="A1870" i="3"/>
  <c r="G1869" i="3"/>
  <c r="H1869" i="3" s="1"/>
  <c r="D1869" i="3"/>
  <c r="A1869" i="3"/>
  <c r="G1868" i="3"/>
  <c r="H1868" i="3" s="1"/>
  <c r="D1868" i="3"/>
  <c r="A1868" i="3"/>
  <c r="G1867" i="3"/>
  <c r="H1867" i="3" s="1"/>
  <c r="D1867" i="3"/>
  <c r="A1867" i="3"/>
  <c r="G1866" i="3"/>
  <c r="H1866" i="3" s="1"/>
  <c r="D1866" i="3"/>
  <c r="A1866" i="3"/>
  <c r="G1865" i="3"/>
  <c r="H1865" i="3" s="1"/>
  <c r="D1865" i="3"/>
  <c r="A1865" i="3"/>
  <c r="G1864" i="3"/>
  <c r="H1864" i="3" s="1"/>
  <c r="D1864" i="3"/>
  <c r="A1864" i="3"/>
  <c r="G1863" i="3"/>
  <c r="H1863" i="3" s="1"/>
  <c r="D1863" i="3"/>
  <c r="A1863" i="3"/>
  <c r="G1862" i="3"/>
  <c r="H1862" i="3" s="1"/>
  <c r="D1862" i="3"/>
  <c r="A1862" i="3"/>
  <c r="G1861" i="3"/>
  <c r="H1861" i="3" s="1"/>
  <c r="D1861" i="3"/>
  <c r="A1861" i="3"/>
  <c r="G1860" i="3"/>
  <c r="H1860" i="3" s="1"/>
  <c r="D1860" i="3"/>
  <c r="A1860" i="3"/>
  <c r="G1859" i="3"/>
  <c r="H1859" i="3" s="1"/>
  <c r="D1859" i="3"/>
  <c r="A1859" i="3"/>
  <c r="G1858" i="3"/>
  <c r="H1858" i="3" s="1"/>
  <c r="D1858" i="3"/>
  <c r="A1858" i="3"/>
  <c r="G1857" i="3"/>
  <c r="H1857" i="3" s="1"/>
  <c r="D1857" i="3"/>
  <c r="A1857" i="3"/>
  <c r="G1856" i="3"/>
  <c r="H1856" i="3" s="1"/>
  <c r="D1856" i="3"/>
  <c r="A1856" i="3"/>
  <c r="G1855" i="3"/>
  <c r="H1855" i="3" s="1"/>
  <c r="D1855" i="3"/>
  <c r="A1855" i="3"/>
  <c r="G1854" i="3"/>
  <c r="H1854" i="3" s="1"/>
  <c r="D1854" i="3"/>
  <c r="A1854" i="3"/>
  <c r="G1853" i="3"/>
  <c r="H1853" i="3" s="1"/>
  <c r="D1853" i="3"/>
  <c r="A1853" i="3"/>
  <c r="G1852" i="3"/>
  <c r="H1852" i="3" s="1"/>
  <c r="D1852" i="3"/>
  <c r="A1852" i="3"/>
  <c r="G1851" i="3"/>
  <c r="H1851" i="3" s="1"/>
  <c r="D1851" i="3"/>
  <c r="A1851" i="3"/>
  <c r="G1850" i="3"/>
  <c r="H1850" i="3" s="1"/>
  <c r="D1850" i="3"/>
  <c r="A1850" i="3"/>
  <c r="G1849" i="3"/>
  <c r="H1849" i="3" s="1"/>
  <c r="D1849" i="3"/>
  <c r="A1849" i="3"/>
  <c r="G1848" i="3"/>
  <c r="H1848" i="3" s="1"/>
  <c r="D1848" i="3"/>
  <c r="A1848" i="3"/>
  <c r="G1847" i="3"/>
  <c r="H1847" i="3" s="1"/>
  <c r="D1847" i="3"/>
  <c r="A1847" i="3"/>
  <c r="G1846" i="3"/>
  <c r="H1846" i="3" s="1"/>
  <c r="D1846" i="3"/>
  <c r="A1846" i="3"/>
  <c r="G1845" i="3"/>
  <c r="H1845" i="3" s="1"/>
  <c r="D1845" i="3"/>
  <c r="A1845" i="3"/>
  <c r="G1844" i="3"/>
  <c r="H1844" i="3" s="1"/>
  <c r="D1844" i="3"/>
  <c r="A1844" i="3"/>
  <c r="G1843" i="3"/>
  <c r="H1843" i="3" s="1"/>
  <c r="D1843" i="3"/>
  <c r="A1843" i="3"/>
  <c r="G1842" i="3"/>
  <c r="H1842" i="3" s="1"/>
  <c r="D1842" i="3"/>
  <c r="A1842" i="3"/>
  <c r="G1841" i="3"/>
  <c r="H1841" i="3" s="1"/>
  <c r="D1841" i="3"/>
  <c r="A1841" i="3"/>
  <c r="G1840" i="3"/>
  <c r="H1840" i="3" s="1"/>
  <c r="D1840" i="3"/>
  <c r="A1840" i="3"/>
  <c r="G1839" i="3"/>
  <c r="H1839" i="3" s="1"/>
  <c r="D1839" i="3"/>
  <c r="A1839" i="3"/>
  <c r="G1838" i="3"/>
  <c r="H1838" i="3" s="1"/>
  <c r="D1838" i="3"/>
  <c r="A1838" i="3"/>
  <c r="G1837" i="3"/>
  <c r="H1837" i="3" s="1"/>
  <c r="D1837" i="3"/>
  <c r="A1837" i="3"/>
  <c r="G1836" i="3"/>
  <c r="H1836" i="3" s="1"/>
  <c r="D1836" i="3"/>
  <c r="A1836" i="3"/>
  <c r="G1835" i="3"/>
  <c r="H1835" i="3" s="1"/>
  <c r="D1835" i="3"/>
  <c r="A1835" i="3"/>
  <c r="G1834" i="3"/>
  <c r="H1834" i="3" s="1"/>
  <c r="D1834" i="3"/>
  <c r="A1834" i="3"/>
  <c r="G1833" i="3"/>
  <c r="H1833" i="3" s="1"/>
  <c r="D1833" i="3"/>
  <c r="A1833" i="3"/>
  <c r="G1832" i="3"/>
  <c r="H1832" i="3" s="1"/>
  <c r="D1832" i="3"/>
  <c r="A1832" i="3"/>
  <c r="G1831" i="3"/>
  <c r="H1831" i="3" s="1"/>
  <c r="D1831" i="3"/>
  <c r="A1831" i="3"/>
  <c r="G1830" i="3"/>
  <c r="H1830" i="3" s="1"/>
  <c r="D1830" i="3"/>
  <c r="A1830" i="3"/>
  <c r="G1829" i="3"/>
  <c r="H1829" i="3" s="1"/>
  <c r="D1829" i="3"/>
  <c r="A1829" i="3"/>
  <c r="G1828" i="3"/>
  <c r="H1828" i="3" s="1"/>
  <c r="D1828" i="3"/>
  <c r="A1828" i="3"/>
  <c r="G1827" i="3"/>
  <c r="H1827" i="3" s="1"/>
  <c r="D1827" i="3"/>
  <c r="A1827" i="3"/>
  <c r="G1826" i="3"/>
  <c r="H1826" i="3" s="1"/>
  <c r="D1826" i="3"/>
  <c r="A1826" i="3"/>
  <c r="G1825" i="3"/>
  <c r="H1825" i="3" s="1"/>
  <c r="D1825" i="3"/>
  <c r="A1825" i="3"/>
  <c r="G1824" i="3"/>
  <c r="H1824" i="3" s="1"/>
  <c r="D1824" i="3"/>
  <c r="A1824" i="3"/>
  <c r="G1823" i="3"/>
  <c r="H1823" i="3" s="1"/>
  <c r="D1823" i="3"/>
  <c r="A1823" i="3"/>
  <c r="G1822" i="3"/>
  <c r="H1822" i="3" s="1"/>
  <c r="D1822" i="3"/>
  <c r="A1822" i="3"/>
  <c r="G1821" i="3"/>
  <c r="H1821" i="3" s="1"/>
  <c r="D1821" i="3"/>
  <c r="A1821" i="3"/>
  <c r="G1820" i="3"/>
  <c r="H1820" i="3" s="1"/>
  <c r="D1820" i="3"/>
  <c r="A1820" i="3"/>
  <c r="G1819" i="3"/>
  <c r="H1819" i="3" s="1"/>
  <c r="D1819" i="3"/>
  <c r="A1819" i="3"/>
  <c r="G1818" i="3"/>
  <c r="H1818" i="3" s="1"/>
  <c r="D1818" i="3"/>
  <c r="A1818" i="3"/>
  <c r="G1817" i="3"/>
  <c r="H1817" i="3" s="1"/>
  <c r="D1817" i="3"/>
  <c r="A1817" i="3"/>
  <c r="G1816" i="3"/>
  <c r="H1816" i="3" s="1"/>
  <c r="D1816" i="3"/>
  <c r="A1816" i="3"/>
  <c r="G1815" i="3"/>
  <c r="H1815" i="3" s="1"/>
  <c r="D1815" i="3"/>
  <c r="A1815" i="3"/>
  <c r="G1814" i="3"/>
  <c r="H1814" i="3" s="1"/>
  <c r="D1814" i="3"/>
  <c r="A1814" i="3"/>
  <c r="G1813" i="3"/>
  <c r="H1813" i="3" s="1"/>
  <c r="D1813" i="3"/>
  <c r="A1813" i="3"/>
  <c r="G1812" i="3"/>
  <c r="H1812" i="3" s="1"/>
  <c r="D1812" i="3"/>
  <c r="A1812" i="3"/>
  <c r="G1811" i="3"/>
  <c r="H1811" i="3" s="1"/>
  <c r="D1811" i="3"/>
  <c r="A1811" i="3"/>
  <c r="G1810" i="3"/>
  <c r="H1810" i="3" s="1"/>
  <c r="D1810" i="3"/>
  <c r="A1810" i="3"/>
  <c r="G1809" i="3"/>
  <c r="H1809" i="3" s="1"/>
  <c r="D1809" i="3"/>
  <c r="A1809" i="3"/>
  <c r="G1808" i="3"/>
  <c r="H1808" i="3" s="1"/>
  <c r="D1808" i="3"/>
  <c r="A1808" i="3"/>
  <c r="G1807" i="3"/>
  <c r="H1807" i="3" s="1"/>
  <c r="D1807" i="3"/>
  <c r="A1807" i="3"/>
  <c r="G1806" i="3"/>
  <c r="H1806" i="3" s="1"/>
  <c r="D1806" i="3"/>
  <c r="A1806" i="3"/>
  <c r="G1805" i="3"/>
  <c r="H1805" i="3" s="1"/>
  <c r="D1805" i="3"/>
  <c r="A1805" i="3"/>
  <c r="G1804" i="3"/>
  <c r="H1804" i="3" s="1"/>
  <c r="D1804" i="3"/>
  <c r="A1804" i="3"/>
  <c r="G1803" i="3"/>
  <c r="H1803" i="3" s="1"/>
  <c r="D1803" i="3"/>
  <c r="A1803" i="3"/>
  <c r="G1802" i="3"/>
  <c r="H1802" i="3" s="1"/>
  <c r="D1802" i="3"/>
  <c r="A1802" i="3"/>
  <c r="G1801" i="3"/>
  <c r="H1801" i="3" s="1"/>
  <c r="D1801" i="3"/>
  <c r="A1801" i="3"/>
  <c r="G1800" i="3"/>
  <c r="H1800" i="3" s="1"/>
  <c r="D1800" i="3"/>
  <c r="A1800" i="3"/>
  <c r="G1799" i="3"/>
  <c r="H1799" i="3" s="1"/>
  <c r="D1799" i="3"/>
  <c r="A1799" i="3"/>
  <c r="G1798" i="3"/>
  <c r="H1798" i="3" s="1"/>
  <c r="D1798" i="3"/>
  <c r="A1798" i="3"/>
  <c r="G1797" i="3"/>
  <c r="H1797" i="3" s="1"/>
  <c r="D1797" i="3"/>
  <c r="A1797" i="3"/>
  <c r="G1796" i="3"/>
  <c r="H1796" i="3" s="1"/>
  <c r="D1796" i="3"/>
  <c r="A1796" i="3"/>
  <c r="G1795" i="3"/>
  <c r="H1795" i="3" s="1"/>
  <c r="D1795" i="3"/>
  <c r="A1795" i="3"/>
  <c r="G1794" i="3"/>
  <c r="H1794" i="3" s="1"/>
  <c r="D1794" i="3"/>
  <c r="A1794" i="3"/>
  <c r="G1793" i="3"/>
  <c r="H1793" i="3" s="1"/>
  <c r="D1793" i="3"/>
  <c r="A1793" i="3"/>
  <c r="G1792" i="3"/>
  <c r="H1792" i="3" s="1"/>
  <c r="D1792" i="3"/>
  <c r="A1792" i="3"/>
  <c r="G1791" i="3"/>
  <c r="H1791" i="3" s="1"/>
  <c r="D1791" i="3"/>
  <c r="A1791" i="3"/>
  <c r="G1790" i="3"/>
  <c r="H1790" i="3" s="1"/>
  <c r="D1790" i="3"/>
  <c r="A1790" i="3"/>
  <c r="G1789" i="3"/>
  <c r="H1789" i="3" s="1"/>
  <c r="D1789" i="3"/>
  <c r="A1789" i="3"/>
  <c r="G1788" i="3"/>
  <c r="H1788" i="3" s="1"/>
  <c r="D1788" i="3"/>
  <c r="A1788" i="3"/>
  <c r="G1787" i="3"/>
  <c r="H1787" i="3" s="1"/>
  <c r="D1787" i="3"/>
  <c r="A1787" i="3"/>
  <c r="G1786" i="3"/>
  <c r="H1786" i="3" s="1"/>
  <c r="D1786" i="3"/>
  <c r="A1786" i="3"/>
  <c r="G1785" i="3"/>
  <c r="H1785" i="3" s="1"/>
  <c r="D1785" i="3"/>
  <c r="A1785" i="3"/>
  <c r="G1784" i="3"/>
  <c r="H1784" i="3" s="1"/>
  <c r="D1784" i="3"/>
  <c r="A1784" i="3"/>
  <c r="G1783" i="3"/>
  <c r="H1783" i="3" s="1"/>
  <c r="D1783" i="3"/>
  <c r="A1783" i="3"/>
  <c r="G1782" i="3"/>
  <c r="H1782" i="3" s="1"/>
  <c r="D1782" i="3"/>
  <c r="A1782" i="3"/>
  <c r="G1781" i="3"/>
  <c r="H1781" i="3" s="1"/>
  <c r="D1781" i="3"/>
  <c r="A1781" i="3"/>
  <c r="G1780" i="3"/>
  <c r="H1780" i="3" s="1"/>
  <c r="D1780" i="3"/>
  <c r="A1780" i="3"/>
  <c r="G1779" i="3"/>
  <c r="H1779" i="3" s="1"/>
  <c r="D1779" i="3"/>
  <c r="A1779" i="3"/>
  <c r="G1778" i="3"/>
  <c r="H1778" i="3" s="1"/>
  <c r="D1778" i="3"/>
  <c r="A1778" i="3"/>
  <c r="G1777" i="3"/>
  <c r="H1777" i="3" s="1"/>
  <c r="D1777" i="3"/>
  <c r="A1777" i="3"/>
  <c r="G1776" i="3"/>
  <c r="H1776" i="3" s="1"/>
  <c r="D1776" i="3"/>
  <c r="A1776" i="3"/>
  <c r="G1775" i="3"/>
  <c r="H1775" i="3" s="1"/>
  <c r="D1775" i="3"/>
  <c r="A1775" i="3"/>
  <c r="G1774" i="3"/>
  <c r="H1774" i="3" s="1"/>
  <c r="D1774" i="3"/>
  <c r="A1774" i="3"/>
  <c r="G1773" i="3"/>
  <c r="H1773" i="3" s="1"/>
  <c r="D1773" i="3"/>
  <c r="A1773" i="3"/>
  <c r="G1772" i="3"/>
  <c r="H1772" i="3" s="1"/>
  <c r="D1772" i="3"/>
  <c r="A1772" i="3"/>
  <c r="G1771" i="3"/>
  <c r="H1771" i="3" s="1"/>
  <c r="D1771" i="3"/>
  <c r="A1771" i="3"/>
  <c r="G1770" i="3"/>
  <c r="H1770" i="3" s="1"/>
  <c r="D1770" i="3"/>
  <c r="A1770" i="3"/>
  <c r="G1769" i="3"/>
  <c r="H1769" i="3" s="1"/>
  <c r="D1769" i="3"/>
  <c r="A1769" i="3"/>
  <c r="G1768" i="3"/>
  <c r="H1768" i="3" s="1"/>
  <c r="D1768" i="3"/>
  <c r="A1768" i="3"/>
  <c r="G1767" i="3"/>
  <c r="H1767" i="3" s="1"/>
  <c r="D1767" i="3"/>
  <c r="A1767" i="3"/>
  <c r="G1766" i="3"/>
  <c r="H1766" i="3" s="1"/>
  <c r="D1766" i="3"/>
  <c r="A1766" i="3"/>
  <c r="G1765" i="3"/>
  <c r="H1765" i="3" s="1"/>
  <c r="D1765" i="3"/>
  <c r="A1765" i="3"/>
  <c r="G1764" i="3"/>
  <c r="H1764" i="3" s="1"/>
  <c r="D1764" i="3"/>
  <c r="A1764" i="3"/>
  <c r="G1763" i="3"/>
  <c r="H1763" i="3" s="1"/>
  <c r="D1763" i="3"/>
  <c r="A1763" i="3"/>
  <c r="G1762" i="3"/>
  <c r="H1762" i="3" s="1"/>
  <c r="D1762" i="3"/>
  <c r="A1762" i="3"/>
  <c r="G1761" i="3"/>
  <c r="H1761" i="3" s="1"/>
  <c r="D1761" i="3"/>
  <c r="A1761" i="3"/>
  <c r="G1760" i="3"/>
  <c r="H1760" i="3" s="1"/>
  <c r="D1760" i="3"/>
  <c r="A1760" i="3"/>
  <c r="G1759" i="3"/>
  <c r="H1759" i="3" s="1"/>
  <c r="D1759" i="3"/>
  <c r="A1759" i="3"/>
  <c r="G1758" i="3"/>
  <c r="H1758" i="3" s="1"/>
  <c r="D1758" i="3"/>
  <c r="A1758" i="3"/>
  <c r="G1757" i="3"/>
  <c r="H1757" i="3" s="1"/>
  <c r="D1757" i="3"/>
  <c r="A1757" i="3"/>
  <c r="G1756" i="3"/>
  <c r="H1756" i="3" s="1"/>
  <c r="D1756" i="3"/>
  <c r="A1756" i="3"/>
  <c r="G1755" i="3"/>
  <c r="H1755" i="3" s="1"/>
  <c r="D1755" i="3"/>
  <c r="A1755" i="3"/>
  <c r="G1754" i="3"/>
  <c r="H1754" i="3" s="1"/>
  <c r="D1754" i="3"/>
  <c r="A1754" i="3"/>
  <c r="G1753" i="3"/>
  <c r="H1753" i="3" s="1"/>
  <c r="D1753" i="3"/>
  <c r="A1753" i="3"/>
  <c r="G1752" i="3"/>
  <c r="H1752" i="3" s="1"/>
  <c r="D1752" i="3"/>
  <c r="A1752" i="3"/>
  <c r="G1751" i="3"/>
  <c r="H1751" i="3" s="1"/>
  <c r="D1751" i="3"/>
  <c r="A1751" i="3"/>
  <c r="G1750" i="3"/>
  <c r="H1750" i="3" s="1"/>
  <c r="D1750" i="3"/>
  <c r="A1750" i="3"/>
  <c r="G1749" i="3"/>
  <c r="H1749" i="3" s="1"/>
  <c r="D1749" i="3"/>
  <c r="A1749" i="3"/>
  <c r="G1748" i="3"/>
  <c r="H1748" i="3" s="1"/>
  <c r="D1748" i="3"/>
  <c r="A1748" i="3"/>
  <c r="G1747" i="3"/>
  <c r="H1747" i="3" s="1"/>
  <c r="D1747" i="3"/>
  <c r="A1747" i="3"/>
  <c r="G1746" i="3"/>
  <c r="H1746" i="3" s="1"/>
  <c r="D1746" i="3"/>
  <c r="A1746" i="3"/>
  <c r="G1745" i="3"/>
  <c r="H1745" i="3" s="1"/>
  <c r="D1745" i="3"/>
  <c r="A1745" i="3"/>
  <c r="G1744" i="3"/>
  <c r="H1744" i="3" s="1"/>
  <c r="D1744" i="3"/>
  <c r="A1744" i="3"/>
  <c r="G1743" i="3"/>
  <c r="H1743" i="3" s="1"/>
  <c r="D1743" i="3"/>
  <c r="A1743" i="3"/>
  <c r="G1742" i="3"/>
  <c r="H1742" i="3" s="1"/>
  <c r="D1742" i="3"/>
  <c r="A1742" i="3"/>
  <c r="G1741" i="3"/>
  <c r="H1741" i="3" s="1"/>
  <c r="D1741" i="3"/>
  <c r="A1741" i="3"/>
  <c r="G1740" i="3"/>
  <c r="H1740" i="3" s="1"/>
  <c r="D1740" i="3"/>
  <c r="A1740" i="3"/>
  <c r="G1739" i="3"/>
  <c r="H1739" i="3" s="1"/>
  <c r="D1739" i="3"/>
  <c r="A1739" i="3"/>
  <c r="G1738" i="3"/>
  <c r="H1738" i="3" s="1"/>
  <c r="D1738" i="3"/>
  <c r="A1738" i="3"/>
  <c r="G1737" i="3"/>
  <c r="H1737" i="3" s="1"/>
  <c r="D1737" i="3"/>
  <c r="A1737" i="3"/>
  <c r="G1736" i="3"/>
  <c r="H1736" i="3" s="1"/>
  <c r="D1736" i="3"/>
  <c r="A1736" i="3"/>
  <c r="G1735" i="3"/>
  <c r="H1735" i="3" s="1"/>
  <c r="D1735" i="3"/>
  <c r="A1735" i="3"/>
  <c r="G1734" i="3"/>
  <c r="H1734" i="3" s="1"/>
  <c r="D1734" i="3"/>
  <c r="A1734" i="3"/>
  <c r="G1733" i="3"/>
  <c r="H1733" i="3" s="1"/>
  <c r="D1733" i="3"/>
  <c r="A1733" i="3"/>
  <c r="G1732" i="3"/>
  <c r="H1732" i="3" s="1"/>
  <c r="D1732" i="3"/>
  <c r="A1732" i="3"/>
  <c r="G1731" i="3"/>
  <c r="H1731" i="3" s="1"/>
  <c r="D1731" i="3"/>
  <c r="A1731" i="3"/>
  <c r="G1730" i="3"/>
  <c r="H1730" i="3" s="1"/>
  <c r="D1730" i="3"/>
  <c r="A1730" i="3"/>
  <c r="G1729" i="3"/>
  <c r="H1729" i="3" s="1"/>
  <c r="D1729" i="3"/>
  <c r="A1729" i="3"/>
  <c r="G1728" i="3"/>
  <c r="H1728" i="3" s="1"/>
  <c r="D1728" i="3"/>
  <c r="A1728" i="3"/>
  <c r="G1727" i="3"/>
  <c r="H1727" i="3" s="1"/>
  <c r="D1727" i="3"/>
  <c r="A1727" i="3"/>
  <c r="G1726" i="3"/>
  <c r="H1726" i="3" s="1"/>
  <c r="D1726" i="3"/>
  <c r="A1726" i="3"/>
  <c r="G1725" i="3"/>
  <c r="H1725" i="3" s="1"/>
  <c r="D1725" i="3"/>
  <c r="A1725" i="3"/>
  <c r="G1724" i="3"/>
  <c r="H1724" i="3" s="1"/>
  <c r="D1724" i="3"/>
  <c r="A1724" i="3"/>
  <c r="G1723" i="3"/>
  <c r="H1723" i="3" s="1"/>
  <c r="D1723" i="3"/>
  <c r="A1723" i="3"/>
  <c r="G1722" i="3"/>
  <c r="H1722" i="3" s="1"/>
  <c r="D1722" i="3"/>
  <c r="A1722" i="3"/>
  <c r="G1721" i="3"/>
  <c r="H1721" i="3" s="1"/>
  <c r="D1721" i="3"/>
  <c r="A1721" i="3"/>
  <c r="G1720" i="3"/>
  <c r="H1720" i="3" s="1"/>
  <c r="D1720" i="3"/>
  <c r="A1720" i="3"/>
  <c r="G1719" i="3"/>
  <c r="H1719" i="3" s="1"/>
  <c r="D1719" i="3"/>
  <c r="A1719" i="3"/>
  <c r="G1718" i="3"/>
  <c r="H1718" i="3" s="1"/>
  <c r="D1718" i="3"/>
  <c r="A1718" i="3"/>
  <c r="G1717" i="3"/>
  <c r="H1717" i="3" s="1"/>
  <c r="D1717" i="3"/>
  <c r="A1717" i="3"/>
  <c r="G1716" i="3"/>
  <c r="H1716" i="3" s="1"/>
  <c r="D1716" i="3"/>
  <c r="A1716" i="3"/>
  <c r="G1715" i="3"/>
  <c r="H1715" i="3" s="1"/>
  <c r="D1715" i="3"/>
  <c r="A1715" i="3"/>
  <c r="G1714" i="3"/>
  <c r="H1714" i="3" s="1"/>
  <c r="D1714" i="3"/>
  <c r="A1714" i="3"/>
  <c r="G1713" i="3"/>
  <c r="H1713" i="3" s="1"/>
  <c r="D1713" i="3"/>
  <c r="A1713" i="3"/>
  <c r="G1712" i="3"/>
  <c r="H1712" i="3" s="1"/>
  <c r="D1712" i="3"/>
  <c r="A1712" i="3"/>
  <c r="G1711" i="3"/>
  <c r="H1711" i="3" s="1"/>
  <c r="D1711" i="3"/>
  <c r="A1711" i="3"/>
  <c r="G1710" i="3"/>
  <c r="H1710" i="3" s="1"/>
  <c r="D1710" i="3"/>
  <c r="A1710" i="3"/>
  <c r="G1709" i="3"/>
  <c r="H1709" i="3" s="1"/>
  <c r="D1709" i="3"/>
  <c r="A1709" i="3"/>
  <c r="G1708" i="3"/>
  <c r="H1708" i="3" s="1"/>
  <c r="D1708" i="3"/>
  <c r="A1708" i="3"/>
  <c r="G1707" i="3"/>
  <c r="H1707" i="3" s="1"/>
  <c r="D1707" i="3"/>
  <c r="A1707" i="3"/>
  <c r="G1706" i="3"/>
  <c r="H1706" i="3" s="1"/>
  <c r="D1706" i="3"/>
  <c r="A1706" i="3"/>
  <c r="G1705" i="3"/>
  <c r="H1705" i="3" s="1"/>
  <c r="D1705" i="3"/>
  <c r="A1705" i="3"/>
  <c r="G1704" i="3"/>
  <c r="H1704" i="3" s="1"/>
  <c r="D1704" i="3"/>
  <c r="A1704" i="3"/>
  <c r="G1703" i="3"/>
  <c r="H1703" i="3" s="1"/>
  <c r="D1703" i="3"/>
  <c r="A1703" i="3"/>
  <c r="G1702" i="3"/>
  <c r="H1702" i="3" s="1"/>
  <c r="D1702" i="3"/>
  <c r="A1702" i="3"/>
  <c r="G1701" i="3"/>
  <c r="H1701" i="3" s="1"/>
  <c r="D1701" i="3"/>
  <c r="A1701" i="3"/>
  <c r="G1700" i="3"/>
  <c r="H1700" i="3" s="1"/>
  <c r="D1700" i="3"/>
  <c r="A1700" i="3"/>
  <c r="G1699" i="3"/>
  <c r="H1699" i="3" s="1"/>
  <c r="D1699" i="3"/>
  <c r="A1699" i="3"/>
  <c r="G1698" i="3"/>
  <c r="H1698" i="3" s="1"/>
  <c r="D1698" i="3"/>
  <c r="A1698" i="3"/>
  <c r="G1697" i="3"/>
  <c r="H1697" i="3" s="1"/>
  <c r="D1697" i="3"/>
  <c r="A1697" i="3"/>
  <c r="G1696" i="3"/>
  <c r="H1696" i="3" s="1"/>
  <c r="D1696" i="3"/>
  <c r="A1696" i="3"/>
  <c r="G1695" i="3"/>
  <c r="H1695" i="3" s="1"/>
  <c r="D1695" i="3"/>
  <c r="A1695" i="3"/>
  <c r="G1694" i="3"/>
  <c r="H1694" i="3" s="1"/>
  <c r="D1694" i="3"/>
  <c r="A1694" i="3"/>
  <c r="G1693" i="3"/>
  <c r="H1693" i="3" s="1"/>
  <c r="D1693" i="3"/>
  <c r="A1693" i="3"/>
  <c r="G1692" i="3"/>
  <c r="H1692" i="3" s="1"/>
  <c r="D1692" i="3"/>
  <c r="A1692" i="3"/>
  <c r="G1691" i="3"/>
  <c r="H1691" i="3" s="1"/>
  <c r="D1691" i="3"/>
  <c r="A1691" i="3"/>
  <c r="G1690" i="3"/>
  <c r="H1690" i="3" s="1"/>
  <c r="D1690" i="3"/>
  <c r="A1690" i="3"/>
  <c r="G1689" i="3"/>
  <c r="H1689" i="3" s="1"/>
  <c r="D1689" i="3"/>
  <c r="A1689" i="3"/>
  <c r="G1688" i="3"/>
  <c r="H1688" i="3" s="1"/>
  <c r="D1688" i="3"/>
  <c r="A1688" i="3"/>
  <c r="G1687" i="3"/>
  <c r="H1687" i="3" s="1"/>
  <c r="D1687" i="3"/>
  <c r="A1687" i="3"/>
  <c r="G1686" i="3"/>
  <c r="H1686" i="3" s="1"/>
  <c r="D1686" i="3"/>
  <c r="A1686" i="3"/>
  <c r="G1685" i="3"/>
  <c r="H1685" i="3" s="1"/>
  <c r="D1685" i="3"/>
  <c r="A1685" i="3"/>
  <c r="G1684" i="3"/>
  <c r="H1684" i="3" s="1"/>
  <c r="D1684" i="3"/>
  <c r="A1684" i="3"/>
  <c r="G1683" i="3"/>
  <c r="H1683" i="3" s="1"/>
  <c r="D1683" i="3"/>
  <c r="A1683" i="3"/>
  <c r="G1682" i="3"/>
  <c r="H1682" i="3" s="1"/>
  <c r="D1682" i="3"/>
  <c r="A1682" i="3"/>
  <c r="G1681" i="3"/>
  <c r="H1681" i="3" s="1"/>
  <c r="D1681" i="3"/>
  <c r="A1681" i="3"/>
  <c r="G1680" i="3"/>
  <c r="H1680" i="3" s="1"/>
  <c r="D1680" i="3"/>
  <c r="A1680" i="3"/>
  <c r="G1679" i="3"/>
  <c r="H1679" i="3" s="1"/>
  <c r="D1679" i="3"/>
  <c r="A1679" i="3"/>
  <c r="G1678" i="3"/>
  <c r="H1678" i="3" s="1"/>
  <c r="D1678" i="3"/>
  <c r="A1678" i="3"/>
  <c r="G1677" i="3"/>
  <c r="H1677" i="3" s="1"/>
  <c r="D1677" i="3"/>
  <c r="A1677" i="3"/>
  <c r="G1676" i="3"/>
  <c r="H1676" i="3" s="1"/>
  <c r="D1676" i="3"/>
  <c r="A1676" i="3"/>
  <c r="G1675" i="3"/>
  <c r="H1675" i="3" s="1"/>
  <c r="D1675" i="3"/>
  <c r="A1675" i="3"/>
  <c r="G1674" i="3"/>
  <c r="H1674" i="3" s="1"/>
  <c r="D1674" i="3"/>
  <c r="A1674" i="3"/>
  <c r="G1673" i="3"/>
  <c r="H1673" i="3" s="1"/>
  <c r="D1673" i="3"/>
  <c r="A1673" i="3"/>
  <c r="G1672" i="3"/>
  <c r="H1672" i="3" s="1"/>
  <c r="D1672" i="3"/>
  <c r="A1672" i="3"/>
  <c r="G1671" i="3"/>
  <c r="H1671" i="3" s="1"/>
  <c r="D1671" i="3"/>
  <c r="A1671" i="3"/>
  <c r="G1670" i="3"/>
  <c r="H1670" i="3" s="1"/>
  <c r="D1670" i="3"/>
  <c r="A1670" i="3"/>
  <c r="G1669" i="3"/>
  <c r="H1669" i="3" s="1"/>
  <c r="D1669" i="3"/>
  <c r="A1669" i="3"/>
  <c r="G1668" i="3"/>
  <c r="H1668" i="3" s="1"/>
  <c r="D1668" i="3"/>
  <c r="A1668" i="3"/>
  <c r="G1667" i="3"/>
  <c r="H1667" i="3" s="1"/>
  <c r="D1667" i="3"/>
  <c r="A1667" i="3"/>
  <c r="G1666" i="3"/>
  <c r="H1666" i="3" s="1"/>
  <c r="D1666" i="3"/>
  <c r="A1666" i="3"/>
  <c r="G1665" i="3"/>
  <c r="H1665" i="3" s="1"/>
  <c r="D1665" i="3"/>
  <c r="A1665" i="3"/>
  <c r="G1664" i="3"/>
  <c r="H1664" i="3" s="1"/>
  <c r="D1664" i="3"/>
  <c r="A1664" i="3"/>
  <c r="G1663" i="3"/>
  <c r="H1663" i="3" s="1"/>
  <c r="D1663" i="3"/>
  <c r="A1663" i="3"/>
  <c r="G1662" i="3"/>
  <c r="H1662" i="3" s="1"/>
  <c r="D1662" i="3"/>
  <c r="A1662" i="3"/>
  <c r="G1661" i="3"/>
  <c r="H1661" i="3" s="1"/>
  <c r="D1661" i="3"/>
  <c r="A1661" i="3"/>
  <c r="G1660" i="3"/>
  <c r="H1660" i="3" s="1"/>
  <c r="D1660" i="3"/>
  <c r="A1660" i="3"/>
  <c r="G1659" i="3"/>
  <c r="H1659" i="3" s="1"/>
  <c r="D1659" i="3"/>
  <c r="A1659" i="3"/>
  <c r="G1658" i="3"/>
  <c r="H1658" i="3" s="1"/>
  <c r="D1658" i="3"/>
  <c r="A1658" i="3"/>
  <c r="G1657" i="3"/>
  <c r="H1657" i="3" s="1"/>
  <c r="D1657" i="3"/>
  <c r="A1657" i="3"/>
  <c r="G1656" i="3"/>
  <c r="H1656" i="3" s="1"/>
  <c r="D1656" i="3"/>
  <c r="A1656" i="3"/>
  <c r="G1655" i="3"/>
  <c r="H1655" i="3" s="1"/>
  <c r="D1655" i="3"/>
  <c r="A1655" i="3"/>
  <c r="G1654" i="3"/>
  <c r="H1654" i="3" s="1"/>
  <c r="D1654" i="3"/>
  <c r="A1654" i="3"/>
  <c r="G1653" i="3"/>
  <c r="H1653" i="3" s="1"/>
  <c r="D1653" i="3"/>
  <c r="A1653" i="3"/>
  <c r="G1652" i="3"/>
  <c r="H1652" i="3" s="1"/>
  <c r="D1652" i="3"/>
  <c r="A1652" i="3"/>
  <c r="G1651" i="3"/>
  <c r="H1651" i="3" s="1"/>
  <c r="D1651" i="3"/>
  <c r="A1651" i="3"/>
  <c r="G1650" i="3"/>
  <c r="H1650" i="3" s="1"/>
  <c r="D1650" i="3"/>
  <c r="A1650" i="3"/>
  <c r="G1649" i="3"/>
  <c r="H1649" i="3" s="1"/>
  <c r="D1649" i="3"/>
  <c r="A1649" i="3"/>
  <c r="G1648" i="3"/>
  <c r="H1648" i="3" s="1"/>
  <c r="D1648" i="3"/>
  <c r="A1648" i="3"/>
  <c r="G1647" i="3"/>
  <c r="H1647" i="3" s="1"/>
  <c r="D1647" i="3"/>
  <c r="A1647" i="3"/>
  <c r="G1646" i="3"/>
  <c r="H1646" i="3" s="1"/>
  <c r="D1646" i="3"/>
  <c r="A1646" i="3"/>
  <c r="G1645" i="3"/>
  <c r="H1645" i="3" s="1"/>
  <c r="D1645" i="3"/>
  <c r="A1645" i="3"/>
  <c r="G1644" i="3"/>
  <c r="H1644" i="3" s="1"/>
  <c r="D1644" i="3"/>
  <c r="A1644" i="3"/>
  <c r="G1643" i="3"/>
  <c r="H1643" i="3" s="1"/>
  <c r="D1643" i="3"/>
  <c r="A1643" i="3"/>
  <c r="G1642" i="3"/>
  <c r="H1642" i="3" s="1"/>
  <c r="D1642" i="3"/>
  <c r="A1642" i="3"/>
  <c r="G1641" i="3"/>
  <c r="H1641" i="3" s="1"/>
  <c r="D1641" i="3"/>
  <c r="A1641" i="3"/>
  <c r="G1640" i="3"/>
  <c r="H1640" i="3" s="1"/>
  <c r="D1640" i="3"/>
  <c r="A1640" i="3"/>
  <c r="G1639" i="3"/>
  <c r="H1639" i="3" s="1"/>
  <c r="D1639" i="3"/>
  <c r="A1639" i="3"/>
  <c r="G1638" i="3"/>
  <c r="H1638" i="3" s="1"/>
  <c r="D1638" i="3"/>
  <c r="A1638" i="3"/>
  <c r="G1637" i="3"/>
  <c r="H1637" i="3" s="1"/>
  <c r="D1637" i="3"/>
  <c r="A1637" i="3"/>
  <c r="G1636" i="3"/>
  <c r="H1636" i="3" s="1"/>
  <c r="D1636" i="3"/>
  <c r="A1636" i="3"/>
  <c r="G1635" i="3"/>
  <c r="H1635" i="3" s="1"/>
  <c r="D1635" i="3"/>
  <c r="A1635" i="3"/>
  <c r="G1634" i="3"/>
  <c r="H1634" i="3" s="1"/>
  <c r="D1634" i="3"/>
  <c r="A1634" i="3"/>
  <c r="G1633" i="3"/>
  <c r="H1633" i="3" s="1"/>
  <c r="D1633" i="3"/>
  <c r="A1633" i="3"/>
  <c r="G1632" i="3"/>
  <c r="H1632" i="3" s="1"/>
  <c r="D1632" i="3"/>
  <c r="A1632" i="3"/>
  <c r="G1631" i="3"/>
  <c r="H1631" i="3" s="1"/>
  <c r="D1631" i="3"/>
  <c r="A1631" i="3"/>
  <c r="G1630" i="3"/>
  <c r="H1630" i="3" s="1"/>
  <c r="D1630" i="3"/>
  <c r="A1630" i="3"/>
  <c r="G1629" i="3"/>
  <c r="H1629" i="3" s="1"/>
  <c r="D1629" i="3"/>
  <c r="A1629" i="3"/>
  <c r="G1628" i="3"/>
  <c r="H1628" i="3" s="1"/>
  <c r="D1628" i="3"/>
  <c r="A1628" i="3"/>
  <c r="G1627" i="3"/>
  <c r="H1627" i="3" s="1"/>
  <c r="D1627" i="3"/>
  <c r="A1627" i="3"/>
  <c r="G1626" i="3"/>
  <c r="H1626" i="3" s="1"/>
  <c r="D1626" i="3"/>
  <c r="A1626" i="3"/>
  <c r="G1625" i="3"/>
  <c r="H1625" i="3" s="1"/>
  <c r="D1625" i="3"/>
  <c r="A1625" i="3"/>
  <c r="G1624" i="3"/>
  <c r="H1624" i="3" s="1"/>
  <c r="D1624" i="3"/>
  <c r="A1624" i="3"/>
  <c r="G1623" i="3"/>
  <c r="H1623" i="3" s="1"/>
  <c r="D1623" i="3"/>
  <c r="A1623" i="3"/>
  <c r="G1622" i="3"/>
  <c r="H1622" i="3" s="1"/>
  <c r="D1622" i="3"/>
  <c r="A1622" i="3"/>
  <c r="G1621" i="3"/>
  <c r="H1621" i="3" s="1"/>
  <c r="D1621" i="3"/>
  <c r="A1621" i="3"/>
  <c r="G1620" i="3"/>
  <c r="H1620" i="3" s="1"/>
  <c r="D1620" i="3"/>
  <c r="A1620" i="3"/>
  <c r="G1619" i="3"/>
  <c r="H1619" i="3" s="1"/>
  <c r="D1619" i="3"/>
  <c r="A1619" i="3"/>
  <c r="G1618" i="3"/>
  <c r="H1618" i="3" s="1"/>
  <c r="D1618" i="3"/>
  <c r="A1618" i="3"/>
  <c r="G1617" i="3"/>
  <c r="H1617" i="3" s="1"/>
  <c r="D1617" i="3"/>
  <c r="A1617" i="3"/>
  <c r="G1616" i="3"/>
  <c r="H1616" i="3" s="1"/>
  <c r="D1616" i="3"/>
  <c r="A1616" i="3"/>
  <c r="G1615" i="3"/>
  <c r="H1615" i="3" s="1"/>
  <c r="D1615" i="3"/>
  <c r="A1615" i="3"/>
  <c r="G1614" i="3"/>
  <c r="H1614" i="3" s="1"/>
  <c r="D1614" i="3"/>
  <c r="A1614" i="3"/>
  <c r="G1613" i="3"/>
  <c r="H1613" i="3" s="1"/>
  <c r="D1613" i="3"/>
  <c r="A1613" i="3"/>
  <c r="G1612" i="3"/>
  <c r="H1612" i="3" s="1"/>
  <c r="D1612" i="3"/>
  <c r="A1612" i="3"/>
  <c r="G1611" i="3"/>
  <c r="H1611" i="3" s="1"/>
  <c r="D1611" i="3"/>
  <c r="A1611" i="3"/>
  <c r="G1610" i="3"/>
  <c r="H1610" i="3" s="1"/>
  <c r="D1610" i="3"/>
  <c r="A1610" i="3"/>
  <c r="G1609" i="3"/>
  <c r="H1609" i="3" s="1"/>
  <c r="D1609" i="3"/>
  <c r="A1609" i="3"/>
  <c r="G1608" i="3"/>
  <c r="H1608" i="3" s="1"/>
  <c r="D1608" i="3"/>
  <c r="A1608" i="3"/>
  <c r="G1607" i="3"/>
  <c r="H1607" i="3" s="1"/>
  <c r="D1607" i="3"/>
  <c r="A1607" i="3"/>
  <c r="G1606" i="3"/>
  <c r="H1606" i="3" s="1"/>
  <c r="D1606" i="3"/>
  <c r="A1606" i="3"/>
  <c r="G1605" i="3"/>
  <c r="H1605" i="3" s="1"/>
  <c r="D1605" i="3"/>
  <c r="A1605" i="3"/>
  <c r="G1604" i="3"/>
  <c r="H1604" i="3" s="1"/>
  <c r="D1604" i="3"/>
  <c r="A1604" i="3"/>
  <c r="G1603" i="3"/>
  <c r="H1603" i="3" s="1"/>
  <c r="D1603" i="3"/>
  <c r="A1603" i="3"/>
  <c r="G1602" i="3"/>
  <c r="H1602" i="3" s="1"/>
  <c r="D1602" i="3"/>
  <c r="A1602" i="3"/>
  <c r="G1601" i="3"/>
  <c r="H1601" i="3" s="1"/>
  <c r="D1601" i="3"/>
  <c r="A1601" i="3"/>
  <c r="G1600" i="3"/>
  <c r="H1600" i="3" s="1"/>
  <c r="D1600" i="3"/>
  <c r="A1600" i="3"/>
  <c r="G1599" i="3"/>
  <c r="H1599" i="3" s="1"/>
  <c r="D1599" i="3"/>
  <c r="A1599" i="3"/>
  <c r="G1598" i="3"/>
  <c r="H1598" i="3" s="1"/>
  <c r="D1598" i="3"/>
  <c r="A1598" i="3"/>
  <c r="G1597" i="3"/>
  <c r="H1597" i="3" s="1"/>
  <c r="D1597" i="3"/>
  <c r="A1597" i="3"/>
  <c r="G1596" i="3"/>
  <c r="H1596" i="3" s="1"/>
  <c r="D1596" i="3"/>
  <c r="A1596" i="3"/>
  <c r="G1595" i="3"/>
  <c r="H1595" i="3" s="1"/>
  <c r="D1595" i="3"/>
  <c r="A1595" i="3"/>
  <c r="G1594" i="3"/>
  <c r="H1594" i="3" s="1"/>
  <c r="D1594" i="3"/>
  <c r="A1594" i="3"/>
  <c r="G1593" i="3"/>
  <c r="H1593" i="3" s="1"/>
  <c r="D1593" i="3"/>
  <c r="A1593" i="3"/>
  <c r="G1592" i="3"/>
  <c r="H1592" i="3" s="1"/>
  <c r="D1592" i="3"/>
  <c r="A1592" i="3"/>
  <c r="G1591" i="3"/>
  <c r="H1591" i="3" s="1"/>
  <c r="D1591" i="3"/>
  <c r="A1591" i="3"/>
  <c r="G1590" i="3"/>
  <c r="H1590" i="3" s="1"/>
  <c r="D1590" i="3"/>
  <c r="A1590" i="3"/>
  <c r="G1589" i="3"/>
  <c r="H1589" i="3" s="1"/>
  <c r="D1589" i="3"/>
  <c r="A1589" i="3"/>
  <c r="G1588" i="3"/>
  <c r="H1588" i="3" s="1"/>
  <c r="D1588" i="3"/>
  <c r="A1588" i="3"/>
  <c r="G1587" i="3"/>
  <c r="H1587" i="3" s="1"/>
  <c r="D1587" i="3"/>
  <c r="A1587" i="3"/>
  <c r="G1586" i="3"/>
  <c r="H1586" i="3" s="1"/>
  <c r="D1586" i="3"/>
  <c r="A1586" i="3"/>
  <c r="G1585" i="3"/>
  <c r="H1585" i="3" s="1"/>
  <c r="D1585" i="3"/>
  <c r="A1585" i="3"/>
  <c r="G1584" i="3"/>
  <c r="H1584" i="3" s="1"/>
  <c r="D1584" i="3"/>
  <c r="A1584" i="3"/>
  <c r="G1583" i="3"/>
  <c r="H1583" i="3" s="1"/>
  <c r="D1583" i="3"/>
  <c r="A1583" i="3"/>
  <c r="G1582" i="3"/>
  <c r="H1582" i="3" s="1"/>
  <c r="D1582" i="3"/>
  <c r="A1582" i="3"/>
  <c r="G1581" i="3"/>
  <c r="H1581" i="3" s="1"/>
  <c r="D1581" i="3"/>
  <c r="A1581" i="3"/>
  <c r="G1580" i="3"/>
  <c r="H1580" i="3" s="1"/>
  <c r="D1580" i="3"/>
  <c r="A1580" i="3"/>
  <c r="G1579" i="3"/>
  <c r="H1579" i="3" s="1"/>
  <c r="D1579" i="3"/>
  <c r="A1579" i="3"/>
  <c r="G1578" i="3"/>
  <c r="H1578" i="3" s="1"/>
  <c r="D1578" i="3"/>
  <c r="A1578" i="3"/>
  <c r="G1577" i="3"/>
  <c r="H1577" i="3" s="1"/>
  <c r="D1577" i="3"/>
  <c r="A1577" i="3"/>
  <c r="G1576" i="3"/>
  <c r="H1576" i="3" s="1"/>
  <c r="D1576" i="3"/>
  <c r="A1576" i="3"/>
  <c r="G1575" i="3"/>
  <c r="H1575" i="3" s="1"/>
  <c r="D1575" i="3"/>
  <c r="A1575" i="3"/>
  <c r="G1574" i="3"/>
  <c r="H1574" i="3" s="1"/>
  <c r="D1574" i="3"/>
  <c r="A1574" i="3"/>
  <c r="G1573" i="3"/>
  <c r="H1573" i="3" s="1"/>
  <c r="D1573" i="3"/>
  <c r="A1573" i="3"/>
  <c r="G1572" i="3"/>
  <c r="H1572" i="3" s="1"/>
  <c r="D1572" i="3"/>
  <c r="A1572" i="3"/>
  <c r="G1571" i="3"/>
  <c r="H1571" i="3" s="1"/>
  <c r="D1571" i="3"/>
  <c r="A1571" i="3"/>
  <c r="G1570" i="3"/>
  <c r="H1570" i="3" s="1"/>
  <c r="D1570" i="3"/>
  <c r="A1570" i="3"/>
  <c r="G1569" i="3"/>
  <c r="H1569" i="3" s="1"/>
  <c r="D1569" i="3"/>
  <c r="A1569" i="3"/>
  <c r="G1568" i="3"/>
  <c r="H1568" i="3" s="1"/>
  <c r="D1568" i="3"/>
  <c r="A1568" i="3"/>
  <c r="G1567" i="3"/>
  <c r="H1567" i="3" s="1"/>
  <c r="D1567" i="3"/>
  <c r="A1567" i="3"/>
  <c r="G1566" i="3"/>
  <c r="H1566" i="3" s="1"/>
  <c r="D1566" i="3"/>
  <c r="A1566" i="3"/>
  <c r="G1565" i="3"/>
  <c r="H1565" i="3" s="1"/>
  <c r="D1565" i="3"/>
  <c r="A1565" i="3"/>
  <c r="G1564" i="3"/>
  <c r="H1564" i="3" s="1"/>
  <c r="D1564" i="3"/>
  <c r="A1564" i="3"/>
  <c r="G1563" i="3"/>
  <c r="H1563" i="3" s="1"/>
  <c r="D1563" i="3"/>
  <c r="A1563" i="3"/>
  <c r="G1562" i="3"/>
  <c r="H1562" i="3" s="1"/>
  <c r="D1562" i="3"/>
  <c r="A1562" i="3"/>
  <c r="G1561" i="3"/>
  <c r="H1561" i="3" s="1"/>
  <c r="D1561" i="3"/>
  <c r="A1561" i="3"/>
  <c r="G1560" i="3"/>
  <c r="H1560" i="3" s="1"/>
  <c r="D1560" i="3"/>
  <c r="A1560" i="3"/>
  <c r="G1559" i="3"/>
  <c r="H1559" i="3" s="1"/>
  <c r="D1559" i="3"/>
  <c r="A1559" i="3"/>
  <c r="G1558" i="3"/>
  <c r="H1558" i="3" s="1"/>
  <c r="D1558" i="3"/>
  <c r="A1558" i="3"/>
  <c r="G1557" i="3"/>
  <c r="H1557" i="3" s="1"/>
  <c r="D1557" i="3"/>
  <c r="A1557" i="3"/>
  <c r="G1556" i="3"/>
  <c r="H1556" i="3" s="1"/>
  <c r="D1556" i="3"/>
  <c r="A1556" i="3"/>
  <c r="G1555" i="3"/>
  <c r="H1555" i="3" s="1"/>
  <c r="D1555" i="3"/>
  <c r="A1555" i="3"/>
  <c r="G1554" i="3"/>
  <c r="H1554" i="3" s="1"/>
  <c r="D1554" i="3"/>
  <c r="A1554" i="3"/>
  <c r="G1553" i="3"/>
  <c r="H1553" i="3" s="1"/>
  <c r="D1553" i="3"/>
  <c r="A1553" i="3"/>
  <c r="G1552" i="3"/>
  <c r="H1552" i="3" s="1"/>
  <c r="D1552" i="3"/>
  <c r="A1552" i="3"/>
  <c r="G1551" i="3"/>
  <c r="H1551" i="3" s="1"/>
  <c r="D1551" i="3"/>
  <c r="A1551" i="3"/>
  <c r="G1550" i="3"/>
  <c r="H1550" i="3" s="1"/>
  <c r="D1550" i="3"/>
  <c r="A1550" i="3"/>
  <c r="G1549" i="3"/>
  <c r="H1549" i="3" s="1"/>
  <c r="D1549" i="3"/>
  <c r="A1549" i="3"/>
  <c r="G1548" i="3"/>
  <c r="H1548" i="3" s="1"/>
  <c r="D1548" i="3"/>
  <c r="A1548" i="3"/>
  <c r="G1547" i="3"/>
  <c r="H1547" i="3" s="1"/>
  <c r="D1547" i="3"/>
  <c r="A1547" i="3"/>
  <c r="G1546" i="3"/>
  <c r="H1546" i="3" s="1"/>
  <c r="D1546" i="3"/>
  <c r="A1546" i="3"/>
  <c r="G1545" i="3"/>
  <c r="H1545" i="3" s="1"/>
  <c r="D1545" i="3"/>
  <c r="A1545" i="3"/>
  <c r="G1544" i="3"/>
  <c r="H1544" i="3" s="1"/>
  <c r="D1544" i="3"/>
  <c r="A1544" i="3"/>
  <c r="G1543" i="3"/>
  <c r="H1543" i="3" s="1"/>
  <c r="D1543" i="3"/>
  <c r="A1543" i="3"/>
  <c r="G1542" i="3"/>
  <c r="H1542" i="3" s="1"/>
  <c r="D1542" i="3"/>
  <c r="A1542" i="3"/>
  <c r="G1541" i="3"/>
  <c r="H1541" i="3" s="1"/>
  <c r="D1541" i="3"/>
  <c r="A1541" i="3"/>
  <c r="G1540" i="3"/>
  <c r="H1540" i="3" s="1"/>
  <c r="D1540" i="3"/>
  <c r="A1540" i="3"/>
  <c r="G1539" i="3"/>
  <c r="H1539" i="3" s="1"/>
  <c r="D1539" i="3"/>
  <c r="A1539" i="3"/>
  <c r="G1538" i="3"/>
  <c r="H1538" i="3" s="1"/>
  <c r="D1538" i="3"/>
  <c r="A1538" i="3"/>
  <c r="G1537" i="3"/>
  <c r="H1537" i="3" s="1"/>
  <c r="D1537" i="3"/>
  <c r="A1537" i="3"/>
  <c r="G1536" i="3"/>
  <c r="H1536" i="3" s="1"/>
  <c r="D1536" i="3"/>
  <c r="A1536" i="3"/>
  <c r="G1535" i="3"/>
  <c r="H1535" i="3" s="1"/>
  <c r="D1535" i="3"/>
  <c r="A1535" i="3"/>
  <c r="G1534" i="3"/>
  <c r="H1534" i="3" s="1"/>
  <c r="D1534" i="3"/>
  <c r="A1534" i="3"/>
  <c r="G1533" i="3"/>
  <c r="H1533" i="3" s="1"/>
  <c r="D1533" i="3"/>
  <c r="A1533" i="3"/>
  <c r="G1532" i="3"/>
  <c r="H1532" i="3" s="1"/>
  <c r="D1532" i="3"/>
  <c r="A1532" i="3"/>
  <c r="G1531" i="3"/>
  <c r="H1531" i="3" s="1"/>
  <c r="D1531" i="3"/>
  <c r="A1531" i="3"/>
  <c r="G1530" i="3"/>
  <c r="H1530" i="3" s="1"/>
  <c r="D1530" i="3"/>
  <c r="A1530" i="3"/>
  <c r="G1529" i="3"/>
  <c r="H1529" i="3" s="1"/>
  <c r="D1529" i="3"/>
  <c r="A1529" i="3"/>
  <c r="G1528" i="3"/>
  <c r="H1528" i="3" s="1"/>
  <c r="D1528" i="3"/>
  <c r="A1528" i="3"/>
  <c r="G1527" i="3"/>
  <c r="H1527" i="3" s="1"/>
  <c r="D1527" i="3"/>
  <c r="A1527" i="3"/>
  <c r="G1526" i="3"/>
  <c r="H1526" i="3" s="1"/>
  <c r="D1526" i="3"/>
  <c r="A1526" i="3"/>
  <c r="G1525" i="3"/>
  <c r="H1525" i="3" s="1"/>
  <c r="D1525" i="3"/>
  <c r="A1525" i="3"/>
  <c r="G1524" i="3"/>
  <c r="H1524" i="3" s="1"/>
  <c r="D1524" i="3"/>
  <c r="A1524" i="3"/>
  <c r="G1523" i="3"/>
  <c r="H1523" i="3" s="1"/>
  <c r="D1523" i="3"/>
  <c r="A1523" i="3"/>
  <c r="G1522" i="3"/>
  <c r="H1522" i="3" s="1"/>
  <c r="D1522" i="3"/>
  <c r="A1522" i="3"/>
  <c r="G1521" i="3"/>
  <c r="H1521" i="3" s="1"/>
  <c r="D1521" i="3"/>
  <c r="A1521" i="3"/>
  <c r="G1520" i="3"/>
  <c r="H1520" i="3" s="1"/>
  <c r="D1520" i="3"/>
  <c r="A1520" i="3"/>
  <c r="G1519" i="3"/>
  <c r="H1519" i="3" s="1"/>
  <c r="D1519" i="3"/>
  <c r="A1519" i="3"/>
  <c r="G1518" i="3"/>
  <c r="H1518" i="3" s="1"/>
  <c r="D1518" i="3"/>
  <c r="A1518" i="3"/>
  <c r="G1517" i="3"/>
  <c r="H1517" i="3" s="1"/>
  <c r="D1517" i="3"/>
  <c r="A1517" i="3"/>
  <c r="G1516" i="3"/>
  <c r="H1516" i="3" s="1"/>
  <c r="D1516" i="3"/>
  <c r="A1516" i="3"/>
  <c r="G1515" i="3"/>
  <c r="H1515" i="3" s="1"/>
  <c r="D1515" i="3"/>
  <c r="A1515" i="3"/>
  <c r="G1514" i="3"/>
  <c r="H1514" i="3" s="1"/>
  <c r="D1514" i="3"/>
  <c r="A1514" i="3"/>
  <c r="G1513" i="3"/>
  <c r="H1513" i="3" s="1"/>
  <c r="D1513" i="3"/>
  <c r="A1513" i="3"/>
  <c r="G1512" i="3"/>
  <c r="H1512" i="3" s="1"/>
  <c r="D1512" i="3"/>
  <c r="A1512" i="3"/>
  <c r="G1511" i="3"/>
  <c r="H1511" i="3" s="1"/>
  <c r="D1511" i="3"/>
  <c r="A1511" i="3"/>
  <c r="G1510" i="3"/>
  <c r="H1510" i="3" s="1"/>
  <c r="D1510" i="3"/>
  <c r="A1510" i="3"/>
  <c r="G1509" i="3"/>
  <c r="H1509" i="3" s="1"/>
  <c r="D1509" i="3"/>
  <c r="A1509" i="3"/>
  <c r="G1508" i="3"/>
  <c r="H1508" i="3" s="1"/>
  <c r="D1508" i="3"/>
  <c r="A1508" i="3"/>
  <c r="G1507" i="3"/>
  <c r="H1507" i="3" s="1"/>
  <c r="D1507" i="3"/>
  <c r="A1507" i="3"/>
  <c r="G1506" i="3"/>
  <c r="H1506" i="3" s="1"/>
  <c r="D1506" i="3"/>
  <c r="A1506" i="3"/>
  <c r="G1505" i="3"/>
  <c r="H1505" i="3" s="1"/>
  <c r="D1505" i="3"/>
  <c r="A1505" i="3"/>
  <c r="G1504" i="3"/>
  <c r="H1504" i="3" s="1"/>
  <c r="D1504" i="3"/>
  <c r="A1504" i="3"/>
  <c r="G1503" i="3"/>
  <c r="H1503" i="3" s="1"/>
  <c r="D1503" i="3"/>
  <c r="A1503" i="3"/>
  <c r="G1502" i="3"/>
  <c r="H1502" i="3" s="1"/>
  <c r="D1502" i="3"/>
  <c r="A1502" i="3"/>
  <c r="G1501" i="3"/>
  <c r="H1501" i="3" s="1"/>
  <c r="D1501" i="3"/>
  <c r="A1501" i="3"/>
  <c r="G1500" i="3"/>
  <c r="H1500" i="3" s="1"/>
  <c r="D1500" i="3"/>
  <c r="A1500" i="3"/>
  <c r="G1499" i="3"/>
  <c r="H1499" i="3" s="1"/>
  <c r="D1499" i="3"/>
  <c r="A1499" i="3"/>
  <c r="G1498" i="3"/>
  <c r="H1498" i="3" s="1"/>
  <c r="D1498" i="3"/>
  <c r="A1498" i="3"/>
  <c r="G1497" i="3"/>
  <c r="H1497" i="3" s="1"/>
  <c r="D1497" i="3"/>
  <c r="A1497" i="3"/>
  <c r="G1496" i="3"/>
  <c r="H1496" i="3" s="1"/>
  <c r="D1496" i="3"/>
  <c r="A1496" i="3"/>
  <c r="G1495" i="3"/>
  <c r="H1495" i="3" s="1"/>
  <c r="D1495" i="3"/>
  <c r="A1495" i="3"/>
  <c r="G1494" i="3"/>
  <c r="H1494" i="3" s="1"/>
  <c r="D1494" i="3"/>
  <c r="A1494" i="3"/>
  <c r="G1493" i="3"/>
  <c r="H1493" i="3" s="1"/>
  <c r="D1493" i="3"/>
  <c r="A1493" i="3"/>
  <c r="G1492" i="3"/>
  <c r="H1492" i="3" s="1"/>
  <c r="D1492" i="3"/>
  <c r="A1492" i="3"/>
  <c r="G1491" i="3"/>
  <c r="H1491" i="3" s="1"/>
  <c r="D1491" i="3"/>
  <c r="A1491" i="3"/>
  <c r="G1490" i="3"/>
  <c r="H1490" i="3" s="1"/>
  <c r="D1490" i="3"/>
  <c r="A1490" i="3"/>
  <c r="G1489" i="3"/>
  <c r="H1489" i="3" s="1"/>
  <c r="D1489" i="3"/>
  <c r="A1489" i="3"/>
  <c r="G1488" i="3"/>
  <c r="H1488" i="3" s="1"/>
  <c r="D1488" i="3"/>
  <c r="A1488" i="3"/>
  <c r="G1487" i="3"/>
  <c r="H1487" i="3" s="1"/>
  <c r="D1487" i="3"/>
  <c r="A1487" i="3"/>
  <c r="G1486" i="3"/>
  <c r="H1486" i="3" s="1"/>
  <c r="D1486" i="3"/>
  <c r="A1486" i="3"/>
  <c r="G1485" i="3"/>
  <c r="H1485" i="3" s="1"/>
  <c r="D1485" i="3"/>
  <c r="A1485" i="3"/>
  <c r="G1484" i="3"/>
  <c r="H1484" i="3" s="1"/>
  <c r="D1484" i="3"/>
  <c r="A1484" i="3"/>
  <c r="G1483" i="3"/>
  <c r="H1483" i="3" s="1"/>
  <c r="D1483" i="3"/>
  <c r="A1483" i="3"/>
  <c r="G1482" i="3"/>
  <c r="H1482" i="3" s="1"/>
  <c r="D1482" i="3"/>
  <c r="A1482" i="3"/>
  <c r="G1481" i="3"/>
  <c r="H1481" i="3" s="1"/>
  <c r="D1481" i="3"/>
  <c r="A1481" i="3"/>
  <c r="G1480" i="3"/>
  <c r="H1480" i="3" s="1"/>
  <c r="D1480" i="3"/>
  <c r="A1480" i="3"/>
  <c r="G1479" i="3"/>
  <c r="H1479" i="3" s="1"/>
  <c r="D1479" i="3"/>
  <c r="A1479" i="3"/>
  <c r="G1478" i="3"/>
  <c r="H1478" i="3" s="1"/>
  <c r="D1478" i="3"/>
  <c r="A1478" i="3"/>
  <c r="G1477" i="3"/>
  <c r="H1477" i="3" s="1"/>
  <c r="D1477" i="3"/>
  <c r="A1477" i="3"/>
  <c r="G1476" i="3"/>
  <c r="H1476" i="3" s="1"/>
  <c r="D1476" i="3"/>
  <c r="A1476" i="3"/>
  <c r="G1475" i="3"/>
  <c r="H1475" i="3" s="1"/>
  <c r="D1475" i="3"/>
  <c r="A1475" i="3"/>
  <c r="G1474" i="3"/>
  <c r="H1474" i="3" s="1"/>
  <c r="D1474" i="3"/>
  <c r="A1474" i="3"/>
  <c r="G1473" i="3"/>
  <c r="H1473" i="3" s="1"/>
  <c r="D1473" i="3"/>
  <c r="A1473" i="3"/>
  <c r="G1472" i="3"/>
  <c r="H1472" i="3" s="1"/>
  <c r="D1472" i="3"/>
  <c r="A1472" i="3"/>
  <c r="G1471" i="3"/>
  <c r="H1471" i="3" s="1"/>
  <c r="D1471" i="3"/>
  <c r="A1471" i="3"/>
  <c r="G1470" i="3"/>
  <c r="H1470" i="3" s="1"/>
  <c r="D1470" i="3"/>
  <c r="A1470" i="3"/>
  <c r="G1469" i="3"/>
  <c r="H1469" i="3" s="1"/>
  <c r="D1469" i="3"/>
  <c r="A1469" i="3"/>
  <c r="G1468" i="3"/>
  <c r="H1468" i="3" s="1"/>
  <c r="D1468" i="3"/>
  <c r="A1468" i="3"/>
  <c r="G1467" i="3"/>
  <c r="H1467" i="3" s="1"/>
  <c r="D1467" i="3"/>
  <c r="A1467" i="3"/>
  <c r="G1466" i="3"/>
  <c r="H1466" i="3" s="1"/>
  <c r="D1466" i="3"/>
  <c r="A1466" i="3"/>
  <c r="G1465" i="3"/>
  <c r="H1465" i="3" s="1"/>
  <c r="D1465" i="3"/>
  <c r="A1465" i="3"/>
  <c r="G1464" i="3"/>
  <c r="H1464" i="3" s="1"/>
  <c r="D1464" i="3"/>
  <c r="A1464" i="3"/>
  <c r="G1463" i="3"/>
  <c r="H1463" i="3" s="1"/>
  <c r="D1463" i="3"/>
  <c r="A1463" i="3"/>
  <c r="G1462" i="3"/>
  <c r="H1462" i="3" s="1"/>
  <c r="D1462" i="3"/>
  <c r="A1462" i="3"/>
  <c r="G1461" i="3"/>
  <c r="H1461" i="3" s="1"/>
  <c r="D1461" i="3"/>
  <c r="A1461" i="3"/>
  <c r="G1460" i="3"/>
  <c r="H1460" i="3" s="1"/>
  <c r="D1460" i="3"/>
  <c r="A1460" i="3"/>
  <c r="G1459" i="3"/>
  <c r="H1459" i="3" s="1"/>
  <c r="D1459" i="3"/>
  <c r="A1459" i="3"/>
  <c r="G1458" i="3"/>
  <c r="H1458" i="3" s="1"/>
  <c r="D1458" i="3"/>
  <c r="A1458" i="3"/>
  <c r="G1457" i="3"/>
  <c r="H1457" i="3" s="1"/>
  <c r="D1457" i="3"/>
  <c r="A1457" i="3"/>
  <c r="G1456" i="3"/>
  <c r="H1456" i="3" s="1"/>
  <c r="D1456" i="3"/>
  <c r="A1456" i="3"/>
  <c r="G1455" i="3"/>
  <c r="H1455" i="3" s="1"/>
  <c r="D1455" i="3"/>
  <c r="A1455" i="3"/>
  <c r="G1454" i="3"/>
  <c r="H1454" i="3" s="1"/>
  <c r="D1454" i="3"/>
  <c r="A1454" i="3"/>
  <c r="G1453" i="3"/>
  <c r="H1453" i="3" s="1"/>
  <c r="D1453" i="3"/>
  <c r="A1453" i="3"/>
  <c r="G1452" i="3"/>
  <c r="H1452" i="3" s="1"/>
  <c r="D1452" i="3"/>
  <c r="A1452" i="3"/>
  <c r="G1451" i="3"/>
  <c r="H1451" i="3" s="1"/>
  <c r="D1451" i="3"/>
  <c r="A1451" i="3"/>
  <c r="G1450" i="3"/>
  <c r="H1450" i="3" s="1"/>
  <c r="D1450" i="3"/>
  <c r="A1450" i="3"/>
  <c r="G1449" i="3"/>
  <c r="H1449" i="3" s="1"/>
  <c r="D1449" i="3"/>
  <c r="A1449" i="3"/>
  <c r="G1448" i="3"/>
  <c r="H1448" i="3" s="1"/>
  <c r="D1448" i="3"/>
  <c r="A1448" i="3"/>
  <c r="G1447" i="3"/>
  <c r="H1447" i="3" s="1"/>
  <c r="D1447" i="3"/>
  <c r="A1447" i="3"/>
  <c r="G1446" i="3"/>
  <c r="H1446" i="3" s="1"/>
  <c r="D1446" i="3"/>
  <c r="A1446" i="3"/>
  <c r="G1445" i="3"/>
  <c r="H1445" i="3" s="1"/>
  <c r="D1445" i="3"/>
  <c r="A1445" i="3"/>
  <c r="G1444" i="3"/>
  <c r="H1444" i="3" s="1"/>
  <c r="D1444" i="3"/>
  <c r="A1444" i="3"/>
  <c r="G1443" i="3"/>
  <c r="H1443" i="3" s="1"/>
  <c r="D1443" i="3"/>
  <c r="A1443" i="3"/>
  <c r="G1442" i="3"/>
  <c r="H1442" i="3" s="1"/>
  <c r="D1442" i="3"/>
  <c r="A1442" i="3"/>
  <c r="G1441" i="3"/>
  <c r="H1441" i="3" s="1"/>
  <c r="D1441" i="3"/>
  <c r="A1441" i="3"/>
  <c r="G1440" i="3"/>
  <c r="H1440" i="3" s="1"/>
  <c r="D1440" i="3"/>
  <c r="A1440" i="3"/>
  <c r="G1439" i="3"/>
  <c r="H1439" i="3" s="1"/>
  <c r="D1439" i="3"/>
  <c r="A1439" i="3"/>
  <c r="G1438" i="3"/>
  <c r="H1438" i="3" s="1"/>
  <c r="D1438" i="3"/>
  <c r="A1438" i="3"/>
  <c r="G1437" i="3"/>
  <c r="H1437" i="3" s="1"/>
  <c r="D1437" i="3"/>
  <c r="A1437" i="3"/>
  <c r="G1436" i="3"/>
  <c r="H1436" i="3" s="1"/>
  <c r="D1436" i="3"/>
  <c r="A1436" i="3"/>
  <c r="G1435" i="3"/>
  <c r="H1435" i="3" s="1"/>
  <c r="D1435" i="3"/>
  <c r="A1435" i="3"/>
  <c r="G1434" i="3"/>
  <c r="H1434" i="3" s="1"/>
  <c r="D1434" i="3"/>
  <c r="A1434" i="3"/>
  <c r="G1433" i="3"/>
  <c r="H1433" i="3" s="1"/>
  <c r="D1433" i="3"/>
  <c r="A1433" i="3"/>
  <c r="G1432" i="3"/>
  <c r="H1432" i="3" s="1"/>
  <c r="D1432" i="3"/>
  <c r="A1432" i="3"/>
  <c r="G1431" i="3"/>
  <c r="H1431" i="3" s="1"/>
  <c r="D1431" i="3"/>
  <c r="A1431" i="3"/>
  <c r="G1430" i="3"/>
  <c r="H1430" i="3" s="1"/>
  <c r="D1430" i="3"/>
  <c r="A1430" i="3"/>
  <c r="G1429" i="3"/>
  <c r="H1429" i="3" s="1"/>
  <c r="D1429" i="3"/>
  <c r="A1429" i="3"/>
  <c r="G1428" i="3"/>
  <c r="H1428" i="3" s="1"/>
  <c r="D1428" i="3"/>
  <c r="A1428" i="3"/>
  <c r="G1427" i="3"/>
  <c r="H1427" i="3" s="1"/>
  <c r="D1427" i="3"/>
  <c r="A1427" i="3"/>
  <c r="G1426" i="3"/>
  <c r="H1426" i="3" s="1"/>
  <c r="D1426" i="3"/>
  <c r="A1426" i="3"/>
  <c r="G1425" i="3"/>
  <c r="H1425" i="3" s="1"/>
  <c r="D1425" i="3"/>
  <c r="A1425" i="3"/>
  <c r="G1424" i="3"/>
  <c r="H1424" i="3" s="1"/>
  <c r="D1424" i="3"/>
  <c r="A1424" i="3"/>
  <c r="G1423" i="3"/>
  <c r="H1423" i="3" s="1"/>
  <c r="D1423" i="3"/>
  <c r="A1423" i="3"/>
  <c r="G1422" i="3"/>
  <c r="H1422" i="3" s="1"/>
  <c r="D1422" i="3"/>
  <c r="A1422" i="3"/>
  <c r="G1421" i="3"/>
  <c r="H1421" i="3" s="1"/>
  <c r="D1421" i="3"/>
  <c r="A1421" i="3"/>
  <c r="G1420" i="3"/>
  <c r="H1420" i="3" s="1"/>
  <c r="D1420" i="3"/>
  <c r="A1420" i="3"/>
  <c r="G1419" i="3"/>
  <c r="H1419" i="3" s="1"/>
  <c r="D1419" i="3"/>
  <c r="A1419" i="3"/>
  <c r="G1418" i="3"/>
  <c r="H1418" i="3" s="1"/>
  <c r="D1418" i="3"/>
  <c r="A1418" i="3"/>
  <c r="G1417" i="3"/>
  <c r="H1417" i="3" s="1"/>
  <c r="D1417" i="3"/>
  <c r="A1417" i="3"/>
  <c r="G1416" i="3"/>
  <c r="H1416" i="3" s="1"/>
  <c r="D1416" i="3"/>
  <c r="A1416" i="3"/>
  <c r="G1415" i="3"/>
  <c r="H1415" i="3" s="1"/>
  <c r="D1415" i="3"/>
  <c r="A1415" i="3"/>
  <c r="G1414" i="3"/>
  <c r="H1414" i="3" s="1"/>
  <c r="D1414" i="3"/>
  <c r="A1414" i="3"/>
  <c r="G1413" i="3"/>
  <c r="H1413" i="3" s="1"/>
  <c r="D1413" i="3"/>
  <c r="A1413" i="3"/>
  <c r="G1412" i="3"/>
  <c r="H1412" i="3" s="1"/>
  <c r="D1412" i="3"/>
  <c r="A1412" i="3"/>
  <c r="G1411" i="3"/>
  <c r="H1411" i="3" s="1"/>
  <c r="D1411" i="3"/>
  <c r="A1411" i="3"/>
  <c r="G1410" i="3"/>
  <c r="H1410" i="3" s="1"/>
  <c r="D1410" i="3"/>
  <c r="A1410" i="3"/>
  <c r="G1409" i="3"/>
  <c r="H1409" i="3" s="1"/>
  <c r="D1409" i="3"/>
  <c r="A1409" i="3"/>
  <c r="G1408" i="3"/>
  <c r="H1408" i="3" s="1"/>
  <c r="D1408" i="3"/>
  <c r="A1408" i="3"/>
  <c r="G1407" i="3"/>
  <c r="H1407" i="3" s="1"/>
  <c r="D1407" i="3"/>
  <c r="A1407" i="3"/>
  <c r="G1406" i="3"/>
  <c r="H1406" i="3" s="1"/>
  <c r="D1406" i="3"/>
  <c r="A1406" i="3"/>
  <c r="G1405" i="3"/>
  <c r="H1405" i="3" s="1"/>
  <c r="D1405" i="3"/>
  <c r="A1405" i="3"/>
  <c r="G1404" i="3"/>
  <c r="H1404" i="3" s="1"/>
  <c r="D1404" i="3"/>
  <c r="A1404" i="3"/>
  <c r="G1403" i="3"/>
  <c r="H1403" i="3" s="1"/>
  <c r="D1403" i="3"/>
  <c r="A1403" i="3"/>
  <c r="G1402" i="3"/>
  <c r="H1402" i="3" s="1"/>
  <c r="D1402" i="3"/>
  <c r="A1402" i="3"/>
  <c r="G1401" i="3"/>
  <c r="H1401" i="3" s="1"/>
  <c r="D1401" i="3"/>
  <c r="A1401" i="3"/>
  <c r="G1400" i="3"/>
  <c r="H1400" i="3" s="1"/>
  <c r="D1400" i="3"/>
  <c r="A1400" i="3"/>
  <c r="G1399" i="3"/>
  <c r="H1399" i="3" s="1"/>
  <c r="D1399" i="3"/>
  <c r="A1399" i="3"/>
  <c r="G1398" i="3"/>
  <c r="H1398" i="3" s="1"/>
  <c r="D1398" i="3"/>
  <c r="A1398" i="3"/>
  <c r="G1397" i="3"/>
  <c r="H1397" i="3" s="1"/>
  <c r="D1397" i="3"/>
  <c r="A1397" i="3"/>
  <c r="G1396" i="3"/>
  <c r="H1396" i="3" s="1"/>
  <c r="D1396" i="3"/>
  <c r="A1396" i="3"/>
  <c r="G1395" i="3"/>
  <c r="H1395" i="3" s="1"/>
  <c r="D1395" i="3"/>
  <c r="A1395" i="3"/>
  <c r="G1394" i="3"/>
  <c r="H1394" i="3" s="1"/>
  <c r="D1394" i="3"/>
  <c r="A1394" i="3"/>
  <c r="G1393" i="3"/>
  <c r="H1393" i="3" s="1"/>
  <c r="D1393" i="3"/>
  <c r="A1393" i="3"/>
  <c r="G1392" i="3"/>
  <c r="H1392" i="3" s="1"/>
  <c r="D1392" i="3"/>
  <c r="A1392" i="3"/>
  <c r="G1391" i="3"/>
  <c r="H1391" i="3" s="1"/>
  <c r="D1391" i="3"/>
  <c r="A1391" i="3"/>
  <c r="G1390" i="3"/>
  <c r="H1390" i="3" s="1"/>
  <c r="D1390" i="3"/>
  <c r="A1390" i="3"/>
  <c r="G1389" i="3"/>
  <c r="H1389" i="3" s="1"/>
  <c r="D1389" i="3"/>
  <c r="A1389" i="3"/>
  <c r="G1388" i="3"/>
  <c r="H1388" i="3" s="1"/>
  <c r="D1388" i="3"/>
  <c r="A1388" i="3"/>
  <c r="G1387" i="3"/>
  <c r="H1387" i="3" s="1"/>
  <c r="D1387" i="3"/>
  <c r="A1387" i="3"/>
  <c r="G1386" i="3"/>
  <c r="H1386" i="3" s="1"/>
  <c r="D1386" i="3"/>
  <c r="A1386" i="3"/>
  <c r="G1385" i="3"/>
  <c r="H1385" i="3" s="1"/>
  <c r="D1385" i="3"/>
  <c r="A1385" i="3"/>
  <c r="G1384" i="3"/>
  <c r="H1384" i="3" s="1"/>
  <c r="D1384" i="3"/>
  <c r="A1384" i="3"/>
  <c r="G1383" i="3"/>
  <c r="H1383" i="3" s="1"/>
  <c r="D1383" i="3"/>
  <c r="A1383" i="3"/>
  <c r="G1382" i="3"/>
  <c r="H1382" i="3" s="1"/>
  <c r="D1382" i="3"/>
  <c r="A1382" i="3"/>
  <c r="G1381" i="3"/>
  <c r="H1381" i="3" s="1"/>
  <c r="D1381" i="3"/>
  <c r="A1381" i="3"/>
  <c r="G1380" i="3"/>
  <c r="H1380" i="3" s="1"/>
  <c r="D1380" i="3"/>
  <c r="A1380" i="3"/>
  <c r="G1379" i="3"/>
  <c r="H1379" i="3" s="1"/>
  <c r="D1379" i="3"/>
  <c r="A1379" i="3"/>
  <c r="G1378" i="3"/>
  <c r="H1378" i="3" s="1"/>
  <c r="D1378" i="3"/>
  <c r="A1378" i="3"/>
  <c r="G1377" i="3"/>
  <c r="H1377" i="3" s="1"/>
  <c r="D1377" i="3"/>
  <c r="A1377" i="3"/>
  <c r="G1376" i="3"/>
  <c r="H1376" i="3" s="1"/>
  <c r="D1376" i="3"/>
  <c r="A1376" i="3"/>
  <c r="G1375" i="3"/>
  <c r="H1375" i="3" s="1"/>
  <c r="D1375" i="3"/>
  <c r="A1375" i="3"/>
  <c r="G1374" i="3"/>
  <c r="H1374" i="3" s="1"/>
  <c r="D1374" i="3"/>
  <c r="A1374" i="3"/>
  <c r="G1373" i="3"/>
  <c r="H1373" i="3" s="1"/>
  <c r="D1373" i="3"/>
  <c r="A1373" i="3"/>
  <c r="G1372" i="3"/>
  <c r="H1372" i="3" s="1"/>
  <c r="D1372" i="3"/>
  <c r="A1372" i="3"/>
  <c r="G1371" i="3"/>
  <c r="H1371" i="3" s="1"/>
  <c r="D1371" i="3"/>
  <c r="A1371" i="3"/>
  <c r="G1370" i="3"/>
  <c r="H1370" i="3" s="1"/>
  <c r="D1370" i="3"/>
  <c r="A1370" i="3"/>
  <c r="G1369" i="3"/>
  <c r="H1369" i="3" s="1"/>
  <c r="D1369" i="3"/>
  <c r="A1369" i="3"/>
  <c r="G1368" i="3"/>
  <c r="H1368" i="3" s="1"/>
  <c r="D1368" i="3"/>
  <c r="A1368" i="3"/>
  <c r="G1367" i="3"/>
  <c r="H1367" i="3" s="1"/>
  <c r="D1367" i="3"/>
  <c r="A1367" i="3"/>
  <c r="G1366" i="3"/>
  <c r="H1366" i="3" s="1"/>
  <c r="D1366" i="3"/>
  <c r="A1366" i="3"/>
  <c r="G1365" i="3"/>
  <c r="H1365" i="3" s="1"/>
  <c r="D1365" i="3"/>
  <c r="A1365" i="3"/>
  <c r="G1364" i="3"/>
  <c r="H1364" i="3" s="1"/>
  <c r="D1364" i="3"/>
  <c r="A1364" i="3"/>
  <c r="G1363" i="3"/>
  <c r="H1363" i="3" s="1"/>
  <c r="D1363" i="3"/>
  <c r="A1363" i="3"/>
  <c r="G1362" i="3"/>
  <c r="H1362" i="3" s="1"/>
  <c r="D1362" i="3"/>
  <c r="A1362" i="3"/>
  <c r="G1361" i="3"/>
  <c r="H1361" i="3" s="1"/>
  <c r="D1361" i="3"/>
  <c r="A1361" i="3"/>
  <c r="G1360" i="3"/>
  <c r="H1360" i="3" s="1"/>
  <c r="D1360" i="3"/>
  <c r="A1360" i="3"/>
  <c r="G1359" i="3"/>
  <c r="H1359" i="3" s="1"/>
  <c r="D1359" i="3"/>
  <c r="A1359" i="3"/>
  <c r="G1358" i="3"/>
  <c r="H1358" i="3" s="1"/>
  <c r="D1358" i="3"/>
  <c r="A1358" i="3"/>
  <c r="G1357" i="3"/>
  <c r="H1357" i="3" s="1"/>
  <c r="D1357" i="3"/>
  <c r="A1357" i="3"/>
  <c r="G1356" i="3"/>
  <c r="H1356" i="3" s="1"/>
  <c r="D1356" i="3"/>
  <c r="A1356" i="3"/>
  <c r="G1355" i="3"/>
  <c r="H1355" i="3" s="1"/>
  <c r="D1355" i="3"/>
  <c r="A1355" i="3"/>
  <c r="G1354" i="3"/>
  <c r="H1354" i="3" s="1"/>
  <c r="D1354" i="3"/>
  <c r="A1354" i="3"/>
  <c r="G1353" i="3"/>
  <c r="H1353" i="3" s="1"/>
  <c r="D1353" i="3"/>
  <c r="A1353" i="3"/>
  <c r="G1352" i="3"/>
  <c r="H1352" i="3" s="1"/>
  <c r="D1352" i="3"/>
  <c r="A1352" i="3"/>
  <c r="G1351" i="3"/>
  <c r="H1351" i="3" s="1"/>
  <c r="D1351" i="3"/>
  <c r="A1351" i="3"/>
  <c r="G1350" i="3"/>
  <c r="H1350" i="3" s="1"/>
  <c r="D1350" i="3"/>
  <c r="A1350" i="3"/>
  <c r="G1349" i="3"/>
  <c r="H1349" i="3" s="1"/>
  <c r="D1349" i="3"/>
  <c r="A1349" i="3"/>
  <c r="G1348" i="3"/>
  <c r="H1348" i="3" s="1"/>
  <c r="D1348" i="3"/>
  <c r="A1348" i="3"/>
  <c r="G1347" i="3"/>
  <c r="H1347" i="3" s="1"/>
  <c r="D1347" i="3"/>
  <c r="A1347" i="3"/>
  <c r="G1346" i="3"/>
  <c r="H1346" i="3" s="1"/>
  <c r="D1346" i="3"/>
  <c r="A1346" i="3"/>
  <c r="G1345" i="3"/>
  <c r="H1345" i="3" s="1"/>
  <c r="D1345" i="3"/>
  <c r="A1345" i="3"/>
  <c r="G1344" i="3"/>
  <c r="H1344" i="3" s="1"/>
  <c r="D1344" i="3"/>
  <c r="A1344" i="3"/>
  <c r="G1343" i="3"/>
  <c r="H1343" i="3" s="1"/>
  <c r="D1343" i="3"/>
  <c r="A1343" i="3"/>
  <c r="G1342" i="3"/>
  <c r="H1342" i="3" s="1"/>
  <c r="D1342" i="3"/>
  <c r="A1342" i="3"/>
  <c r="G1341" i="3"/>
  <c r="H1341" i="3" s="1"/>
  <c r="D1341" i="3"/>
  <c r="A1341" i="3"/>
  <c r="G1340" i="3"/>
  <c r="H1340" i="3" s="1"/>
  <c r="D1340" i="3"/>
  <c r="A1340" i="3"/>
  <c r="G1339" i="3"/>
  <c r="H1339" i="3" s="1"/>
  <c r="D1339" i="3"/>
  <c r="A1339" i="3"/>
  <c r="G1338" i="3"/>
  <c r="H1338" i="3" s="1"/>
  <c r="D1338" i="3"/>
  <c r="A1338" i="3"/>
  <c r="G1337" i="3"/>
  <c r="H1337" i="3" s="1"/>
  <c r="D1337" i="3"/>
  <c r="A1337" i="3"/>
  <c r="G1336" i="3"/>
  <c r="H1336" i="3" s="1"/>
  <c r="D1336" i="3"/>
  <c r="A1336" i="3"/>
  <c r="G1335" i="3"/>
  <c r="H1335" i="3" s="1"/>
  <c r="D1335" i="3"/>
  <c r="A1335" i="3"/>
  <c r="G1334" i="3"/>
  <c r="H1334" i="3" s="1"/>
  <c r="D1334" i="3"/>
  <c r="A1334" i="3"/>
  <c r="G1333" i="3"/>
  <c r="H1333" i="3" s="1"/>
  <c r="D1333" i="3"/>
  <c r="A1333" i="3"/>
  <c r="G1332" i="3"/>
  <c r="H1332" i="3" s="1"/>
  <c r="D1332" i="3"/>
  <c r="A1332" i="3"/>
  <c r="G1331" i="3"/>
  <c r="H1331" i="3" s="1"/>
  <c r="D1331" i="3"/>
  <c r="A1331" i="3"/>
  <c r="G1330" i="3"/>
  <c r="H1330" i="3" s="1"/>
  <c r="D1330" i="3"/>
  <c r="A1330" i="3"/>
  <c r="G1329" i="3"/>
  <c r="H1329" i="3" s="1"/>
  <c r="D1329" i="3"/>
  <c r="A1329" i="3"/>
  <c r="G1328" i="3"/>
  <c r="H1328" i="3" s="1"/>
  <c r="D1328" i="3"/>
  <c r="A1328" i="3"/>
  <c r="G1327" i="3"/>
  <c r="H1327" i="3" s="1"/>
  <c r="D1327" i="3"/>
  <c r="A1327" i="3"/>
  <c r="G1326" i="3"/>
  <c r="H1326" i="3" s="1"/>
  <c r="D1326" i="3"/>
  <c r="A1326" i="3"/>
  <c r="G1325" i="3"/>
  <c r="H1325" i="3" s="1"/>
  <c r="D1325" i="3"/>
  <c r="A1325" i="3"/>
  <c r="G1324" i="3"/>
  <c r="H1324" i="3" s="1"/>
  <c r="D1324" i="3"/>
  <c r="A1324" i="3"/>
  <c r="G1323" i="3"/>
  <c r="H1323" i="3" s="1"/>
  <c r="D1323" i="3"/>
  <c r="A1323" i="3"/>
  <c r="G1322" i="3"/>
  <c r="H1322" i="3" s="1"/>
  <c r="D1322" i="3"/>
  <c r="A1322" i="3"/>
  <c r="G1321" i="3"/>
  <c r="H1321" i="3" s="1"/>
  <c r="D1321" i="3"/>
  <c r="A1321" i="3"/>
  <c r="G1320" i="3"/>
  <c r="H1320" i="3" s="1"/>
  <c r="D1320" i="3"/>
  <c r="A1320" i="3"/>
  <c r="G1319" i="3"/>
  <c r="H1319" i="3" s="1"/>
  <c r="D1319" i="3"/>
  <c r="A1319" i="3"/>
  <c r="G1318" i="3"/>
  <c r="H1318" i="3" s="1"/>
  <c r="D1318" i="3"/>
  <c r="A1318" i="3"/>
  <c r="G1317" i="3"/>
  <c r="H1317" i="3" s="1"/>
  <c r="D1317" i="3"/>
  <c r="A1317" i="3"/>
  <c r="G1316" i="3"/>
  <c r="H1316" i="3" s="1"/>
  <c r="D1316" i="3"/>
  <c r="A1316" i="3"/>
  <c r="G1315" i="3"/>
  <c r="H1315" i="3" s="1"/>
  <c r="D1315" i="3"/>
  <c r="A1315" i="3"/>
  <c r="G1314" i="3"/>
  <c r="H1314" i="3" s="1"/>
  <c r="D1314" i="3"/>
  <c r="A1314" i="3"/>
  <c r="G1313" i="3"/>
  <c r="H1313" i="3" s="1"/>
  <c r="D1313" i="3"/>
  <c r="A1313" i="3"/>
  <c r="G1312" i="3"/>
  <c r="H1312" i="3" s="1"/>
  <c r="D1312" i="3"/>
  <c r="A1312" i="3"/>
  <c r="G1311" i="3"/>
  <c r="H1311" i="3" s="1"/>
  <c r="D1311" i="3"/>
  <c r="A1311" i="3"/>
  <c r="G1310" i="3"/>
  <c r="H1310" i="3" s="1"/>
  <c r="D1310" i="3"/>
  <c r="A1310" i="3"/>
  <c r="G1309" i="3"/>
  <c r="H1309" i="3" s="1"/>
  <c r="D1309" i="3"/>
  <c r="A1309" i="3"/>
  <c r="G1308" i="3"/>
  <c r="H1308" i="3" s="1"/>
  <c r="D1308" i="3"/>
  <c r="A1308" i="3"/>
  <c r="G1307" i="3"/>
  <c r="H1307" i="3" s="1"/>
  <c r="D1307" i="3"/>
  <c r="A1307" i="3"/>
  <c r="G1306" i="3"/>
  <c r="H1306" i="3" s="1"/>
  <c r="D1306" i="3"/>
  <c r="A1306" i="3"/>
  <c r="G1305" i="3"/>
  <c r="H1305" i="3" s="1"/>
  <c r="D1305" i="3"/>
  <c r="A1305" i="3"/>
  <c r="G1304" i="3"/>
  <c r="H1304" i="3" s="1"/>
  <c r="D1304" i="3"/>
  <c r="A1304" i="3"/>
  <c r="G1303" i="3"/>
  <c r="H1303" i="3" s="1"/>
  <c r="D1303" i="3"/>
  <c r="A1303" i="3"/>
  <c r="G1302" i="3"/>
  <c r="H1302" i="3" s="1"/>
  <c r="D1302" i="3"/>
  <c r="A1302" i="3"/>
  <c r="G1301" i="3"/>
  <c r="H1301" i="3" s="1"/>
  <c r="D1301" i="3"/>
  <c r="A1301" i="3"/>
  <c r="G1300" i="3"/>
  <c r="H1300" i="3" s="1"/>
  <c r="D1300" i="3"/>
  <c r="A1300" i="3"/>
  <c r="G1299" i="3"/>
  <c r="H1299" i="3" s="1"/>
  <c r="D1299" i="3"/>
  <c r="A1299" i="3"/>
  <c r="G1298" i="3"/>
  <c r="H1298" i="3" s="1"/>
  <c r="D1298" i="3"/>
  <c r="A1298" i="3"/>
  <c r="G1297" i="3"/>
  <c r="H1297" i="3" s="1"/>
  <c r="D1297" i="3"/>
  <c r="A1297" i="3"/>
  <c r="G1296" i="3"/>
  <c r="H1296" i="3" s="1"/>
  <c r="D1296" i="3"/>
  <c r="A1296" i="3"/>
  <c r="G1295" i="3"/>
  <c r="H1295" i="3" s="1"/>
  <c r="D1295" i="3"/>
  <c r="A1295" i="3"/>
  <c r="G1294" i="3"/>
  <c r="H1294" i="3" s="1"/>
  <c r="D1294" i="3"/>
  <c r="A1294" i="3"/>
  <c r="G1293" i="3"/>
  <c r="H1293" i="3" s="1"/>
  <c r="D1293" i="3"/>
  <c r="A1293" i="3"/>
  <c r="G1292" i="3"/>
  <c r="H1292" i="3" s="1"/>
  <c r="D1292" i="3"/>
  <c r="A1292" i="3"/>
  <c r="G1291" i="3"/>
  <c r="H1291" i="3" s="1"/>
  <c r="D1291" i="3"/>
  <c r="A1291" i="3"/>
  <c r="G1290" i="3"/>
  <c r="H1290" i="3" s="1"/>
  <c r="D1290" i="3"/>
  <c r="A1290" i="3"/>
  <c r="G1289" i="3"/>
  <c r="H1289" i="3" s="1"/>
  <c r="D1289" i="3"/>
  <c r="A1289" i="3"/>
  <c r="G1288" i="3"/>
  <c r="H1288" i="3" s="1"/>
  <c r="D1288" i="3"/>
  <c r="A1288" i="3"/>
  <c r="G1287" i="3"/>
  <c r="H1287" i="3" s="1"/>
  <c r="D1287" i="3"/>
  <c r="A1287" i="3"/>
  <c r="G1286" i="3"/>
  <c r="H1286" i="3" s="1"/>
  <c r="D1286" i="3"/>
  <c r="A1286" i="3"/>
  <c r="G1285" i="3"/>
  <c r="H1285" i="3" s="1"/>
  <c r="D1285" i="3"/>
  <c r="A1285" i="3"/>
  <c r="G1284" i="3"/>
  <c r="H1284" i="3" s="1"/>
  <c r="D1284" i="3"/>
  <c r="A1284" i="3"/>
  <c r="G1283" i="3"/>
  <c r="H1283" i="3" s="1"/>
  <c r="D1283" i="3"/>
  <c r="A1283" i="3"/>
  <c r="G1282" i="3"/>
  <c r="H1282" i="3" s="1"/>
  <c r="D1282" i="3"/>
  <c r="A1282" i="3"/>
  <c r="G1281" i="3"/>
  <c r="H1281" i="3" s="1"/>
  <c r="D1281" i="3"/>
  <c r="A1281" i="3"/>
  <c r="G1280" i="3"/>
  <c r="H1280" i="3" s="1"/>
  <c r="D1280" i="3"/>
  <c r="A1280" i="3"/>
  <c r="G1279" i="3"/>
  <c r="H1279" i="3" s="1"/>
  <c r="D1279" i="3"/>
  <c r="A1279" i="3"/>
  <c r="G1278" i="3"/>
  <c r="H1278" i="3" s="1"/>
  <c r="D1278" i="3"/>
  <c r="A1278" i="3"/>
  <c r="G1277" i="3"/>
  <c r="H1277" i="3" s="1"/>
  <c r="D1277" i="3"/>
  <c r="A1277" i="3"/>
  <c r="G1276" i="3"/>
  <c r="H1276" i="3" s="1"/>
  <c r="D1276" i="3"/>
  <c r="A1276" i="3"/>
  <c r="G1275" i="3"/>
  <c r="H1275" i="3" s="1"/>
  <c r="D1275" i="3"/>
  <c r="A1275" i="3"/>
  <c r="G1274" i="3"/>
  <c r="H1274" i="3" s="1"/>
  <c r="D1274" i="3"/>
  <c r="A1274" i="3"/>
  <c r="G1273" i="3"/>
  <c r="H1273" i="3" s="1"/>
  <c r="D1273" i="3"/>
  <c r="A1273" i="3"/>
  <c r="G1272" i="3"/>
  <c r="H1272" i="3" s="1"/>
  <c r="D1272" i="3"/>
  <c r="A1272" i="3"/>
  <c r="G1271" i="3"/>
  <c r="H1271" i="3" s="1"/>
  <c r="D1271" i="3"/>
  <c r="A1271" i="3"/>
  <c r="G1270" i="3"/>
  <c r="H1270" i="3" s="1"/>
  <c r="D1270" i="3"/>
  <c r="A1270" i="3"/>
  <c r="G1269" i="3"/>
  <c r="H1269" i="3" s="1"/>
  <c r="D1269" i="3"/>
  <c r="A1269" i="3"/>
  <c r="G1268" i="3"/>
  <c r="H1268" i="3" s="1"/>
  <c r="D1268" i="3"/>
  <c r="A1268" i="3"/>
  <c r="G1267" i="3"/>
  <c r="H1267" i="3" s="1"/>
  <c r="D1267" i="3"/>
  <c r="A1267" i="3"/>
  <c r="G1266" i="3"/>
  <c r="H1266" i="3" s="1"/>
  <c r="D1266" i="3"/>
  <c r="A1266" i="3"/>
  <c r="G1265" i="3"/>
  <c r="H1265" i="3" s="1"/>
  <c r="D1265" i="3"/>
  <c r="A1265" i="3"/>
  <c r="G1264" i="3"/>
  <c r="H1264" i="3" s="1"/>
  <c r="D1264" i="3"/>
  <c r="A1264" i="3"/>
  <c r="G1263" i="3"/>
  <c r="H1263" i="3" s="1"/>
  <c r="D1263" i="3"/>
  <c r="A1263" i="3"/>
  <c r="G1262" i="3"/>
  <c r="H1262" i="3" s="1"/>
  <c r="D1262" i="3"/>
  <c r="A1262" i="3"/>
  <c r="G1261" i="3"/>
  <c r="H1261" i="3" s="1"/>
  <c r="D1261" i="3"/>
  <c r="A1261" i="3"/>
  <c r="G1260" i="3"/>
  <c r="H1260" i="3" s="1"/>
  <c r="D1260" i="3"/>
  <c r="A1260" i="3"/>
  <c r="G1259" i="3"/>
  <c r="H1259" i="3" s="1"/>
  <c r="D1259" i="3"/>
  <c r="A1259" i="3"/>
  <c r="G1258" i="3"/>
  <c r="H1258" i="3" s="1"/>
  <c r="D1258" i="3"/>
  <c r="A1258" i="3"/>
  <c r="G1257" i="3"/>
  <c r="H1257" i="3" s="1"/>
  <c r="D1257" i="3"/>
  <c r="A1257" i="3"/>
  <c r="G1256" i="3"/>
  <c r="H1256" i="3" s="1"/>
  <c r="D1256" i="3"/>
  <c r="A1256" i="3"/>
  <c r="G1255" i="3"/>
  <c r="H1255" i="3" s="1"/>
  <c r="D1255" i="3"/>
  <c r="A1255" i="3"/>
  <c r="G1254" i="3"/>
  <c r="H1254" i="3" s="1"/>
  <c r="D1254" i="3"/>
  <c r="A1254" i="3"/>
  <c r="G1253" i="3"/>
  <c r="H1253" i="3" s="1"/>
  <c r="D1253" i="3"/>
  <c r="A1253" i="3"/>
  <c r="G1252" i="3"/>
  <c r="H1252" i="3" s="1"/>
  <c r="D1252" i="3"/>
  <c r="A1252" i="3"/>
  <c r="G1251" i="3"/>
  <c r="H1251" i="3" s="1"/>
  <c r="D1251" i="3"/>
  <c r="A1251" i="3"/>
  <c r="G1250" i="3"/>
  <c r="H1250" i="3" s="1"/>
  <c r="D1250" i="3"/>
  <c r="A1250" i="3"/>
  <c r="G1249" i="3"/>
  <c r="H1249" i="3" s="1"/>
  <c r="D1249" i="3"/>
  <c r="A1249" i="3"/>
  <c r="G1248" i="3"/>
  <c r="H1248" i="3" s="1"/>
  <c r="D1248" i="3"/>
  <c r="A1248" i="3"/>
  <c r="G1247" i="3"/>
  <c r="H1247" i="3" s="1"/>
  <c r="D1247" i="3"/>
  <c r="A1247" i="3"/>
  <c r="G1246" i="3"/>
  <c r="H1246" i="3" s="1"/>
  <c r="D1246" i="3"/>
  <c r="A1246" i="3"/>
  <c r="G1245" i="3"/>
  <c r="H1245" i="3" s="1"/>
  <c r="D1245" i="3"/>
  <c r="A1245" i="3"/>
  <c r="G1244" i="3"/>
  <c r="H1244" i="3" s="1"/>
  <c r="D1244" i="3"/>
  <c r="A1244" i="3"/>
  <c r="G1243" i="3"/>
  <c r="H1243" i="3" s="1"/>
  <c r="D1243" i="3"/>
  <c r="A1243" i="3"/>
  <c r="G1242" i="3"/>
  <c r="H1242" i="3" s="1"/>
  <c r="D1242" i="3"/>
  <c r="A1242" i="3"/>
  <c r="G1241" i="3"/>
  <c r="H1241" i="3" s="1"/>
  <c r="D1241" i="3"/>
  <c r="A1241" i="3"/>
  <c r="G1240" i="3"/>
  <c r="H1240" i="3" s="1"/>
  <c r="D1240" i="3"/>
  <c r="A1240" i="3"/>
  <c r="G1239" i="3"/>
  <c r="H1239" i="3" s="1"/>
  <c r="D1239" i="3"/>
  <c r="A1239" i="3"/>
  <c r="G1238" i="3"/>
  <c r="H1238" i="3" s="1"/>
  <c r="D1238" i="3"/>
  <c r="A1238" i="3"/>
  <c r="G1237" i="3"/>
  <c r="H1237" i="3" s="1"/>
  <c r="D1237" i="3"/>
  <c r="A1237" i="3"/>
  <c r="G1236" i="3"/>
  <c r="H1236" i="3" s="1"/>
  <c r="D1236" i="3"/>
  <c r="A1236" i="3"/>
  <c r="G1235" i="3"/>
  <c r="H1235" i="3" s="1"/>
  <c r="D1235" i="3"/>
  <c r="A1235" i="3"/>
  <c r="G1234" i="3"/>
  <c r="H1234" i="3" s="1"/>
  <c r="D1234" i="3"/>
  <c r="A1234" i="3"/>
  <c r="G1233" i="3"/>
  <c r="H1233" i="3" s="1"/>
  <c r="D1233" i="3"/>
  <c r="A1233" i="3"/>
  <c r="G1232" i="3"/>
  <c r="H1232" i="3" s="1"/>
  <c r="D1232" i="3"/>
  <c r="A1232" i="3"/>
  <c r="G1231" i="3"/>
  <c r="H1231" i="3" s="1"/>
  <c r="D1231" i="3"/>
  <c r="A1231" i="3"/>
  <c r="G1230" i="3"/>
  <c r="H1230" i="3" s="1"/>
  <c r="D1230" i="3"/>
  <c r="A1230" i="3"/>
  <c r="G1229" i="3"/>
  <c r="H1229" i="3" s="1"/>
  <c r="D1229" i="3"/>
  <c r="A1229" i="3"/>
  <c r="G1228" i="3"/>
  <c r="H1228" i="3" s="1"/>
  <c r="D1228" i="3"/>
  <c r="A1228" i="3"/>
  <c r="G1227" i="3"/>
  <c r="H1227" i="3" s="1"/>
  <c r="D1227" i="3"/>
  <c r="A1227" i="3"/>
  <c r="G1226" i="3"/>
  <c r="H1226" i="3" s="1"/>
  <c r="D1226" i="3"/>
  <c r="A1226" i="3"/>
  <c r="G1225" i="3"/>
  <c r="H1225" i="3" s="1"/>
  <c r="D1225" i="3"/>
  <c r="A1225" i="3"/>
  <c r="G1224" i="3"/>
  <c r="H1224" i="3" s="1"/>
  <c r="D1224" i="3"/>
  <c r="A1224" i="3"/>
  <c r="G1223" i="3"/>
  <c r="H1223" i="3" s="1"/>
  <c r="D1223" i="3"/>
  <c r="A1223" i="3"/>
  <c r="G1222" i="3"/>
  <c r="H1222" i="3" s="1"/>
  <c r="D1222" i="3"/>
  <c r="A1222" i="3"/>
  <c r="G1221" i="3"/>
  <c r="H1221" i="3" s="1"/>
  <c r="D1221" i="3"/>
  <c r="A1221" i="3"/>
  <c r="G1220" i="3"/>
  <c r="H1220" i="3" s="1"/>
  <c r="D1220" i="3"/>
  <c r="A1220" i="3"/>
  <c r="G1219" i="3"/>
  <c r="H1219" i="3" s="1"/>
  <c r="D1219" i="3"/>
  <c r="A1219" i="3"/>
  <c r="G1218" i="3"/>
  <c r="H1218" i="3" s="1"/>
  <c r="D1218" i="3"/>
  <c r="A1218" i="3"/>
  <c r="G1217" i="3"/>
  <c r="H1217" i="3" s="1"/>
  <c r="D1217" i="3"/>
  <c r="A1217" i="3"/>
  <c r="G1216" i="3"/>
  <c r="H1216" i="3" s="1"/>
  <c r="D1216" i="3"/>
  <c r="A1216" i="3"/>
  <c r="G1215" i="3"/>
  <c r="H1215" i="3" s="1"/>
  <c r="D1215" i="3"/>
  <c r="A1215" i="3"/>
  <c r="G1214" i="3"/>
  <c r="H1214" i="3" s="1"/>
  <c r="D1214" i="3"/>
  <c r="A1214" i="3"/>
  <c r="G1213" i="3"/>
  <c r="H1213" i="3" s="1"/>
  <c r="D1213" i="3"/>
  <c r="A1213" i="3"/>
  <c r="G1212" i="3"/>
  <c r="H1212" i="3" s="1"/>
  <c r="D1212" i="3"/>
  <c r="A1212" i="3"/>
  <c r="G1211" i="3"/>
  <c r="H1211" i="3" s="1"/>
  <c r="D1211" i="3"/>
  <c r="A1211" i="3"/>
  <c r="G1210" i="3"/>
  <c r="H1210" i="3" s="1"/>
  <c r="D1210" i="3"/>
  <c r="A1210" i="3"/>
  <c r="G1209" i="3"/>
  <c r="H1209" i="3" s="1"/>
  <c r="D1209" i="3"/>
  <c r="A1209" i="3"/>
  <c r="G1208" i="3"/>
  <c r="H1208" i="3" s="1"/>
  <c r="D1208" i="3"/>
  <c r="A1208" i="3"/>
  <c r="G1207" i="3"/>
  <c r="H1207" i="3" s="1"/>
  <c r="D1207" i="3"/>
  <c r="A1207" i="3"/>
  <c r="G1206" i="3"/>
  <c r="H1206" i="3" s="1"/>
  <c r="D1206" i="3"/>
  <c r="A1206" i="3"/>
  <c r="G1205" i="3"/>
  <c r="H1205" i="3" s="1"/>
  <c r="D1205" i="3"/>
  <c r="A1205" i="3"/>
  <c r="G1204" i="3"/>
  <c r="H1204" i="3" s="1"/>
  <c r="D1204" i="3"/>
  <c r="A1204" i="3"/>
  <c r="G1203" i="3"/>
  <c r="H1203" i="3" s="1"/>
  <c r="D1203" i="3"/>
  <c r="A1203" i="3"/>
  <c r="G1202" i="3"/>
  <c r="H1202" i="3" s="1"/>
  <c r="D1202" i="3"/>
  <c r="A1202" i="3"/>
  <c r="G1201" i="3"/>
  <c r="H1201" i="3" s="1"/>
  <c r="D1201" i="3"/>
  <c r="A1201" i="3"/>
  <c r="G1200" i="3"/>
  <c r="H1200" i="3" s="1"/>
  <c r="D1200" i="3"/>
  <c r="A1200" i="3"/>
  <c r="G1199" i="3"/>
  <c r="H1199" i="3" s="1"/>
  <c r="D1199" i="3"/>
  <c r="A1199" i="3"/>
  <c r="G1198" i="3"/>
  <c r="H1198" i="3" s="1"/>
  <c r="D1198" i="3"/>
  <c r="A1198" i="3"/>
  <c r="G1197" i="3"/>
  <c r="H1197" i="3" s="1"/>
  <c r="D1197" i="3"/>
  <c r="A1197" i="3"/>
  <c r="G1196" i="3"/>
  <c r="H1196" i="3" s="1"/>
  <c r="D1196" i="3"/>
  <c r="A1196" i="3"/>
  <c r="G1195" i="3"/>
  <c r="H1195" i="3" s="1"/>
  <c r="D1195" i="3"/>
  <c r="A1195" i="3"/>
  <c r="G1194" i="3"/>
  <c r="H1194" i="3" s="1"/>
  <c r="D1194" i="3"/>
  <c r="A1194" i="3"/>
  <c r="G1193" i="3"/>
  <c r="H1193" i="3" s="1"/>
  <c r="D1193" i="3"/>
  <c r="A1193" i="3"/>
  <c r="G1192" i="3"/>
  <c r="H1192" i="3" s="1"/>
  <c r="D1192" i="3"/>
  <c r="A1192" i="3"/>
  <c r="G1191" i="3"/>
  <c r="H1191" i="3" s="1"/>
  <c r="D1191" i="3"/>
  <c r="A1191" i="3"/>
  <c r="G1190" i="3"/>
  <c r="H1190" i="3" s="1"/>
  <c r="D1190" i="3"/>
  <c r="A1190" i="3"/>
  <c r="G1189" i="3"/>
  <c r="H1189" i="3" s="1"/>
  <c r="D1189" i="3"/>
  <c r="A1189" i="3"/>
  <c r="G1188" i="3"/>
  <c r="H1188" i="3" s="1"/>
  <c r="D1188" i="3"/>
  <c r="A1188" i="3"/>
  <c r="G1187" i="3"/>
  <c r="H1187" i="3" s="1"/>
  <c r="D1187" i="3"/>
  <c r="A1187" i="3"/>
  <c r="G1186" i="3"/>
  <c r="H1186" i="3" s="1"/>
  <c r="D1186" i="3"/>
  <c r="A1186" i="3"/>
  <c r="G1185" i="3"/>
  <c r="H1185" i="3" s="1"/>
  <c r="D1185" i="3"/>
  <c r="A1185" i="3"/>
  <c r="G1184" i="3"/>
  <c r="H1184" i="3" s="1"/>
  <c r="D1184" i="3"/>
  <c r="A1184" i="3"/>
  <c r="G1183" i="3"/>
  <c r="H1183" i="3" s="1"/>
  <c r="D1183" i="3"/>
  <c r="A1183" i="3"/>
  <c r="G1182" i="3"/>
  <c r="H1182" i="3" s="1"/>
  <c r="D1182" i="3"/>
  <c r="A1182" i="3"/>
  <c r="G1181" i="3"/>
  <c r="H1181" i="3" s="1"/>
  <c r="D1181" i="3"/>
  <c r="A1181" i="3"/>
  <c r="G1180" i="3"/>
  <c r="H1180" i="3" s="1"/>
  <c r="D1180" i="3"/>
  <c r="A1180" i="3"/>
  <c r="G1179" i="3"/>
  <c r="H1179" i="3" s="1"/>
  <c r="D1179" i="3"/>
  <c r="A1179" i="3"/>
  <c r="G1178" i="3"/>
  <c r="H1178" i="3" s="1"/>
  <c r="D1178" i="3"/>
  <c r="A1178" i="3"/>
  <c r="G1177" i="3"/>
  <c r="H1177" i="3" s="1"/>
  <c r="D1177" i="3"/>
  <c r="A1177" i="3"/>
  <c r="G1176" i="3"/>
  <c r="H1176" i="3" s="1"/>
  <c r="D1176" i="3"/>
  <c r="A1176" i="3"/>
  <c r="G1175" i="3"/>
  <c r="H1175" i="3" s="1"/>
  <c r="D1175" i="3"/>
  <c r="A1175" i="3"/>
  <c r="G1174" i="3"/>
  <c r="H1174" i="3" s="1"/>
  <c r="D1174" i="3"/>
  <c r="A1174" i="3"/>
  <c r="G1173" i="3"/>
  <c r="H1173" i="3" s="1"/>
  <c r="D1173" i="3"/>
  <c r="A1173" i="3"/>
  <c r="G1172" i="3"/>
  <c r="H1172" i="3" s="1"/>
  <c r="D1172" i="3"/>
  <c r="A1172" i="3"/>
  <c r="G1171" i="3"/>
  <c r="H1171" i="3" s="1"/>
  <c r="D1171" i="3"/>
  <c r="A1171" i="3"/>
  <c r="G1170" i="3"/>
  <c r="H1170" i="3" s="1"/>
  <c r="D1170" i="3"/>
  <c r="A1170" i="3"/>
  <c r="G1169" i="3"/>
  <c r="H1169" i="3" s="1"/>
  <c r="D1169" i="3"/>
  <c r="A1169" i="3"/>
  <c r="G1168" i="3"/>
  <c r="H1168" i="3" s="1"/>
  <c r="D1168" i="3"/>
  <c r="A1168" i="3"/>
  <c r="G1167" i="3"/>
  <c r="H1167" i="3" s="1"/>
  <c r="D1167" i="3"/>
  <c r="A1167" i="3"/>
  <c r="G1166" i="3"/>
  <c r="H1166" i="3" s="1"/>
  <c r="D1166" i="3"/>
  <c r="A1166" i="3"/>
  <c r="G1165" i="3"/>
  <c r="H1165" i="3" s="1"/>
  <c r="D1165" i="3"/>
  <c r="A1165" i="3"/>
  <c r="G1164" i="3"/>
  <c r="H1164" i="3" s="1"/>
  <c r="D1164" i="3"/>
  <c r="A1164" i="3"/>
  <c r="G1163" i="3"/>
  <c r="H1163" i="3" s="1"/>
  <c r="D1163" i="3"/>
  <c r="A1163" i="3"/>
  <c r="G1162" i="3"/>
  <c r="H1162" i="3" s="1"/>
  <c r="D1162" i="3"/>
  <c r="A1162" i="3"/>
  <c r="G1161" i="3"/>
  <c r="H1161" i="3" s="1"/>
  <c r="D1161" i="3"/>
  <c r="A1161" i="3"/>
  <c r="G1160" i="3"/>
  <c r="H1160" i="3" s="1"/>
  <c r="D1160" i="3"/>
  <c r="A1160" i="3"/>
  <c r="G1159" i="3"/>
  <c r="H1159" i="3" s="1"/>
  <c r="D1159" i="3"/>
  <c r="A1159" i="3"/>
  <c r="G1158" i="3"/>
  <c r="H1158" i="3" s="1"/>
  <c r="D1158" i="3"/>
  <c r="A1158" i="3"/>
  <c r="G1157" i="3"/>
  <c r="H1157" i="3" s="1"/>
  <c r="D1157" i="3"/>
  <c r="A1157" i="3"/>
  <c r="G1156" i="3"/>
  <c r="H1156" i="3" s="1"/>
  <c r="D1156" i="3"/>
  <c r="A1156" i="3"/>
  <c r="G1155" i="3"/>
  <c r="H1155" i="3" s="1"/>
  <c r="D1155" i="3"/>
  <c r="A1155" i="3"/>
  <c r="G1154" i="3"/>
  <c r="H1154" i="3" s="1"/>
  <c r="D1154" i="3"/>
  <c r="A1154" i="3"/>
  <c r="G1153" i="3"/>
  <c r="H1153" i="3" s="1"/>
  <c r="D1153" i="3"/>
  <c r="A1153" i="3"/>
  <c r="G1152" i="3"/>
  <c r="H1152" i="3" s="1"/>
  <c r="D1152" i="3"/>
  <c r="A1152" i="3"/>
  <c r="G1151" i="3"/>
  <c r="H1151" i="3" s="1"/>
  <c r="D1151" i="3"/>
  <c r="A1151" i="3"/>
  <c r="G1150" i="3"/>
  <c r="H1150" i="3" s="1"/>
  <c r="D1150" i="3"/>
  <c r="A1150" i="3"/>
  <c r="G1149" i="3"/>
  <c r="H1149" i="3" s="1"/>
  <c r="D1149" i="3"/>
  <c r="A1149" i="3"/>
  <c r="G1148" i="3"/>
  <c r="H1148" i="3" s="1"/>
  <c r="D1148" i="3"/>
  <c r="A1148" i="3"/>
  <c r="G1147" i="3"/>
  <c r="H1147" i="3" s="1"/>
  <c r="D1147" i="3"/>
  <c r="A1147" i="3"/>
  <c r="G1146" i="3"/>
  <c r="H1146" i="3" s="1"/>
  <c r="D1146" i="3"/>
  <c r="A1146" i="3"/>
  <c r="G1145" i="3"/>
  <c r="H1145" i="3" s="1"/>
  <c r="D1145" i="3"/>
  <c r="A1145" i="3"/>
  <c r="G1144" i="3"/>
  <c r="H1144" i="3" s="1"/>
  <c r="D1144" i="3"/>
  <c r="A1144" i="3"/>
  <c r="G1143" i="3"/>
  <c r="H1143" i="3" s="1"/>
  <c r="D1143" i="3"/>
  <c r="A1143" i="3"/>
  <c r="G1142" i="3"/>
  <c r="H1142" i="3" s="1"/>
  <c r="D1142" i="3"/>
  <c r="A1142" i="3"/>
  <c r="G1141" i="3"/>
  <c r="H1141" i="3" s="1"/>
  <c r="D1141" i="3"/>
  <c r="A1141" i="3"/>
  <c r="G1140" i="3"/>
  <c r="H1140" i="3" s="1"/>
  <c r="D1140" i="3"/>
  <c r="A1140" i="3"/>
  <c r="G1139" i="3"/>
  <c r="H1139" i="3" s="1"/>
  <c r="D1139" i="3"/>
  <c r="A1139" i="3"/>
  <c r="G1138" i="3"/>
  <c r="H1138" i="3" s="1"/>
  <c r="D1138" i="3"/>
  <c r="A1138" i="3"/>
  <c r="G1137" i="3"/>
  <c r="H1137" i="3" s="1"/>
  <c r="D1137" i="3"/>
  <c r="A1137" i="3"/>
  <c r="G1136" i="3"/>
  <c r="H1136" i="3" s="1"/>
  <c r="D1136" i="3"/>
  <c r="A1136" i="3"/>
  <c r="G1135" i="3"/>
  <c r="H1135" i="3" s="1"/>
  <c r="D1135" i="3"/>
  <c r="A1135" i="3"/>
  <c r="G1134" i="3"/>
  <c r="H1134" i="3" s="1"/>
  <c r="D1134" i="3"/>
  <c r="A1134" i="3"/>
  <c r="G1133" i="3"/>
  <c r="H1133" i="3" s="1"/>
  <c r="D1133" i="3"/>
  <c r="A1133" i="3"/>
  <c r="G1132" i="3"/>
  <c r="H1132" i="3" s="1"/>
  <c r="D1132" i="3"/>
  <c r="A1132" i="3"/>
  <c r="G1131" i="3"/>
  <c r="H1131" i="3" s="1"/>
  <c r="D1131" i="3"/>
  <c r="A1131" i="3"/>
  <c r="G1130" i="3"/>
  <c r="H1130" i="3" s="1"/>
  <c r="D1130" i="3"/>
  <c r="A1130" i="3"/>
  <c r="G1129" i="3"/>
  <c r="H1129" i="3" s="1"/>
  <c r="D1129" i="3"/>
  <c r="A1129" i="3"/>
  <c r="G1128" i="3"/>
  <c r="H1128" i="3" s="1"/>
  <c r="D1128" i="3"/>
  <c r="A1128" i="3"/>
  <c r="G1127" i="3"/>
  <c r="H1127" i="3" s="1"/>
  <c r="D1127" i="3"/>
  <c r="A1127" i="3"/>
  <c r="G1126" i="3"/>
  <c r="H1126" i="3" s="1"/>
  <c r="D1126" i="3"/>
  <c r="A1126" i="3"/>
  <c r="G1125" i="3"/>
  <c r="H1125" i="3" s="1"/>
  <c r="D1125" i="3"/>
  <c r="A1125" i="3"/>
  <c r="G1124" i="3"/>
  <c r="H1124" i="3" s="1"/>
  <c r="D1124" i="3"/>
  <c r="A1124" i="3"/>
  <c r="G1123" i="3"/>
  <c r="H1123" i="3" s="1"/>
  <c r="D1123" i="3"/>
  <c r="A1123" i="3"/>
  <c r="G1122" i="3"/>
  <c r="H1122" i="3" s="1"/>
  <c r="D1122" i="3"/>
  <c r="A1122" i="3"/>
  <c r="G1121" i="3"/>
  <c r="H1121" i="3" s="1"/>
  <c r="D1121" i="3"/>
  <c r="A1121" i="3"/>
  <c r="G1120" i="3"/>
  <c r="H1120" i="3" s="1"/>
  <c r="D1120" i="3"/>
  <c r="A1120" i="3"/>
  <c r="G1119" i="3"/>
  <c r="H1119" i="3" s="1"/>
  <c r="D1119" i="3"/>
  <c r="A1119" i="3"/>
  <c r="G1118" i="3"/>
  <c r="H1118" i="3" s="1"/>
  <c r="D1118" i="3"/>
  <c r="A1118" i="3"/>
  <c r="G1117" i="3"/>
  <c r="H1117" i="3" s="1"/>
  <c r="D1117" i="3"/>
  <c r="A1117" i="3"/>
  <c r="G1116" i="3"/>
  <c r="H1116" i="3" s="1"/>
  <c r="D1116" i="3"/>
  <c r="A1116" i="3"/>
  <c r="G1115" i="3"/>
  <c r="H1115" i="3" s="1"/>
  <c r="D1115" i="3"/>
  <c r="A1115" i="3"/>
  <c r="G1114" i="3"/>
  <c r="H1114" i="3" s="1"/>
  <c r="D1114" i="3"/>
  <c r="A1114" i="3"/>
  <c r="G1113" i="3"/>
  <c r="H1113" i="3" s="1"/>
  <c r="D1113" i="3"/>
  <c r="A1113" i="3"/>
  <c r="G1112" i="3"/>
  <c r="H1112" i="3" s="1"/>
  <c r="D1112" i="3"/>
  <c r="A1112" i="3"/>
  <c r="G1111" i="3"/>
  <c r="H1111" i="3" s="1"/>
  <c r="D1111" i="3"/>
  <c r="A1111" i="3"/>
  <c r="G1110" i="3"/>
  <c r="H1110" i="3" s="1"/>
  <c r="D1110" i="3"/>
  <c r="A1110" i="3"/>
  <c r="G1109" i="3"/>
  <c r="H1109" i="3" s="1"/>
  <c r="D1109" i="3"/>
  <c r="A1109" i="3"/>
  <c r="G1108" i="3"/>
  <c r="H1108" i="3" s="1"/>
  <c r="D1108" i="3"/>
  <c r="A1108" i="3"/>
  <c r="G1107" i="3"/>
  <c r="H1107" i="3" s="1"/>
  <c r="D1107" i="3"/>
  <c r="A1107" i="3"/>
  <c r="G1106" i="3"/>
  <c r="H1106" i="3" s="1"/>
  <c r="D1106" i="3"/>
  <c r="A1106" i="3"/>
  <c r="G1105" i="3"/>
  <c r="H1105" i="3" s="1"/>
  <c r="D1105" i="3"/>
  <c r="A1105" i="3"/>
  <c r="G1104" i="3"/>
  <c r="H1104" i="3" s="1"/>
  <c r="D1104" i="3"/>
  <c r="A1104" i="3"/>
  <c r="G1103" i="3"/>
  <c r="H1103" i="3" s="1"/>
  <c r="D1103" i="3"/>
  <c r="A1103" i="3"/>
  <c r="G1102" i="3"/>
  <c r="H1102" i="3" s="1"/>
  <c r="D1102" i="3"/>
  <c r="A1102" i="3"/>
  <c r="G1101" i="3"/>
  <c r="H1101" i="3" s="1"/>
  <c r="D1101" i="3"/>
  <c r="A1101" i="3"/>
  <c r="G1100" i="3"/>
  <c r="H1100" i="3" s="1"/>
  <c r="D1100" i="3"/>
  <c r="A1100" i="3"/>
  <c r="G1099" i="3"/>
  <c r="H1099" i="3" s="1"/>
  <c r="D1099" i="3"/>
  <c r="A1099" i="3"/>
  <c r="G1098" i="3"/>
  <c r="H1098" i="3" s="1"/>
  <c r="D1098" i="3"/>
  <c r="A1098" i="3"/>
  <c r="G1097" i="3"/>
  <c r="H1097" i="3" s="1"/>
  <c r="D1097" i="3"/>
  <c r="A1097" i="3"/>
  <c r="G1096" i="3"/>
  <c r="H1096" i="3" s="1"/>
  <c r="D1096" i="3"/>
  <c r="A1096" i="3"/>
  <c r="G1095" i="3"/>
  <c r="H1095" i="3" s="1"/>
  <c r="D1095" i="3"/>
  <c r="A1095" i="3"/>
  <c r="G1094" i="3"/>
  <c r="H1094" i="3" s="1"/>
  <c r="D1094" i="3"/>
  <c r="A1094" i="3"/>
  <c r="G1093" i="3"/>
  <c r="H1093" i="3" s="1"/>
  <c r="D1093" i="3"/>
  <c r="A1093" i="3"/>
  <c r="G1092" i="3"/>
  <c r="H1092" i="3" s="1"/>
  <c r="D1092" i="3"/>
  <c r="A1092" i="3"/>
  <c r="G1091" i="3"/>
  <c r="H1091" i="3" s="1"/>
  <c r="D1091" i="3"/>
  <c r="A1091" i="3"/>
  <c r="G1090" i="3"/>
  <c r="H1090" i="3" s="1"/>
  <c r="D1090" i="3"/>
  <c r="A1090" i="3"/>
  <c r="G1089" i="3"/>
  <c r="H1089" i="3" s="1"/>
  <c r="D1089" i="3"/>
  <c r="A1089" i="3"/>
  <c r="G1088" i="3"/>
  <c r="H1088" i="3" s="1"/>
  <c r="D1088" i="3"/>
  <c r="A1088" i="3"/>
  <c r="G1087" i="3"/>
  <c r="H1087" i="3" s="1"/>
  <c r="D1087" i="3"/>
  <c r="A1087" i="3"/>
  <c r="G1086" i="3"/>
  <c r="H1086" i="3" s="1"/>
  <c r="D1086" i="3"/>
  <c r="A1086" i="3"/>
  <c r="G1085" i="3"/>
  <c r="H1085" i="3" s="1"/>
  <c r="D1085" i="3"/>
  <c r="A1085" i="3"/>
  <c r="G1084" i="3"/>
  <c r="H1084" i="3" s="1"/>
  <c r="D1084" i="3"/>
  <c r="A1084" i="3"/>
  <c r="G1083" i="3"/>
  <c r="H1083" i="3" s="1"/>
  <c r="D1083" i="3"/>
  <c r="A1083" i="3"/>
  <c r="G1082" i="3"/>
  <c r="H1082" i="3" s="1"/>
  <c r="D1082" i="3"/>
  <c r="A1082" i="3"/>
  <c r="G1081" i="3"/>
  <c r="H1081" i="3" s="1"/>
  <c r="D1081" i="3"/>
  <c r="A1081" i="3"/>
  <c r="G1080" i="3"/>
  <c r="H1080" i="3" s="1"/>
  <c r="D1080" i="3"/>
  <c r="A1080" i="3"/>
  <c r="G1079" i="3"/>
  <c r="H1079" i="3" s="1"/>
  <c r="D1079" i="3"/>
  <c r="A1079" i="3"/>
  <c r="G1078" i="3"/>
  <c r="H1078" i="3" s="1"/>
  <c r="D1078" i="3"/>
  <c r="A1078" i="3"/>
  <c r="G1077" i="3"/>
  <c r="H1077" i="3" s="1"/>
  <c r="D1077" i="3"/>
  <c r="A1077" i="3"/>
  <c r="G1076" i="3"/>
  <c r="H1076" i="3" s="1"/>
  <c r="D1076" i="3"/>
  <c r="A1076" i="3"/>
  <c r="G1075" i="3"/>
  <c r="H1075" i="3" s="1"/>
  <c r="D1075" i="3"/>
  <c r="A1075" i="3"/>
  <c r="G1074" i="3"/>
  <c r="H1074" i="3" s="1"/>
  <c r="D1074" i="3"/>
  <c r="A1074" i="3"/>
  <c r="G1073" i="3"/>
  <c r="H1073" i="3" s="1"/>
  <c r="D1073" i="3"/>
  <c r="A1073" i="3"/>
  <c r="G1072" i="3"/>
  <c r="H1072" i="3" s="1"/>
  <c r="D1072" i="3"/>
  <c r="A1072" i="3"/>
  <c r="G1071" i="3"/>
  <c r="H1071" i="3" s="1"/>
  <c r="D1071" i="3"/>
  <c r="A1071" i="3"/>
  <c r="G1070" i="3"/>
  <c r="H1070" i="3" s="1"/>
  <c r="D1070" i="3"/>
  <c r="A1070" i="3"/>
  <c r="G1069" i="3"/>
  <c r="H1069" i="3" s="1"/>
  <c r="D1069" i="3"/>
  <c r="A1069" i="3"/>
  <c r="G1068" i="3"/>
  <c r="H1068" i="3" s="1"/>
  <c r="D1068" i="3"/>
  <c r="A1068" i="3"/>
  <c r="G1067" i="3"/>
  <c r="H1067" i="3" s="1"/>
  <c r="D1067" i="3"/>
  <c r="A1067" i="3"/>
  <c r="G1066" i="3"/>
  <c r="H1066" i="3" s="1"/>
  <c r="D1066" i="3"/>
  <c r="A1066" i="3"/>
  <c r="G1065" i="3"/>
  <c r="H1065" i="3" s="1"/>
  <c r="D1065" i="3"/>
  <c r="A1065" i="3"/>
  <c r="G1064" i="3"/>
  <c r="H1064" i="3" s="1"/>
  <c r="D1064" i="3"/>
  <c r="A1064" i="3"/>
  <c r="G1063" i="3"/>
  <c r="H1063" i="3" s="1"/>
  <c r="D1063" i="3"/>
  <c r="A1063" i="3"/>
  <c r="G1062" i="3"/>
  <c r="H1062" i="3" s="1"/>
  <c r="D1062" i="3"/>
  <c r="A1062" i="3"/>
  <c r="G1061" i="3"/>
  <c r="H1061" i="3" s="1"/>
  <c r="D1061" i="3"/>
  <c r="A1061" i="3"/>
  <c r="G1060" i="3"/>
  <c r="H1060" i="3" s="1"/>
  <c r="D1060" i="3"/>
  <c r="A1060" i="3"/>
  <c r="G1059" i="3"/>
  <c r="H1059" i="3" s="1"/>
  <c r="D1059" i="3"/>
  <c r="A1059" i="3"/>
  <c r="G1058" i="3"/>
  <c r="H1058" i="3" s="1"/>
  <c r="D1058" i="3"/>
  <c r="A1058" i="3"/>
  <c r="G1057" i="3"/>
  <c r="H1057" i="3" s="1"/>
  <c r="D1057" i="3"/>
  <c r="A1057" i="3"/>
  <c r="G1056" i="3"/>
  <c r="H1056" i="3" s="1"/>
  <c r="D1056" i="3"/>
  <c r="A1056" i="3"/>
  <c r="G1055" i="3"/>
  <c r="H1055" i="3" s="1"/>
  <c r="D1055" i="3"/>
  <c r="A1055" i="3"/>
  <c r="G1054" i="3"/>
  <c r="H1054" i="3" s="1"/>
  <c r="D1054" i="3"/>
  <c r="A1054" i="3"/>
  <c r="G1053" i="3"/>
  <c r="H1053" i="3" s="1"/>
  <c r="D1053" i="3"/>
  <c r="A1053" i="3"/>
  <c r="G1052" i="3"/>
  <c r="H1052" i="3" s="1"/>
  <c r="D1052" i="3"/>
  <c r="A1052" i="3"/>
  <c r="G1051" i="3"/>
  <c r="H1051" i="3" s="1"/>
  <c r="D1051" i="3"/>
  <c r="A1051" i="3"/>
  <c r="G1050" i="3"/>
  <c r="H1050" i="3" s="1"/>
  <c r="D1050" i="3"/>
  <c r="A1050" i="3"/>
  <c r="G1049" i="3"/>
  <c r="H1049" i="3" s="1"/>
  <c r="D1049" i="3"/>
  <c r="A1049" i="3"/>
  <c r="G1048" i="3"/>
  <c r="H1048" i="3" s="1"/>
  <c r="D1048" i="3"/>
  <c r="A1048" i="3"/>
  <c r="G1047" i="3"/>
  <c r="H1047" i="3" s="1"/>
  <c r="D1047" i="3"/>
  <c r="A1047" i="3"/>
  <c r="G1046" i="3"/>
  <c r="H1046" i="3" s="1"/>
  <c r="D1046" i="3"/>
  <c r="A1046" i="3"/>
  <c r="G1045" i="3"/>
  <c r="H1045" i="3" s="1"/>
  <c r="D1045" i="3"/>
  <c r="A1045" i="3"/>
  <c r="G1044" i="3"/>
  <c r="H1044" i="3" s="1"/>
  <c r="D1044" i="3"/>
  <c r="A1044" i="3"/>
  <c r="G1043" i="3"/>
  <c r="H1043" i="3" s="1"/>
  <c r="D1043" i="3"/>
  <c r="A1043" i="3"/>
  <c r="G1042" i="3"/>
  <c r="H1042" i="3" s="1"/>
  <c r="D1042" i="3"/>
  <c r="A1042" i="3"/>
  <c r="G1041" i="3"/>
  <c r="H1041" i="3" s="1"/>
  <c r="D1041" i="3"/>
  <c r="A1041" i="3"/>
  <c r="G1040" i="3"/>
  <c r="H1040" i="3" s="1"/>
  <c r="D1040" i="3"/>
  <c r="A1040" i="3"/>
  <c r="G1039" i="3"/>
  <c r="H1039" i="3" s="1"/>
  <c r="D1039" i="3"/>
  <c r="A1039" i="3"/>
  <c r="G1038" i="3"/>
  <c r="H1038" i="3" s="1"/>
  <c r="D1038" i="3"/>
  <c r="A1038" i="3"/>
  <c r="G1037" i="3"/>
  <c r="H1037" i="3" s="1"/>
  <c r="D1037" i="3"/>
  <c r="A1037" i="3"/>
  <c r="G1036" i="3"/>
  <c r="H1036" i="3" s="1"/>
  <c r="D1036" i="3"/>
  <c r="A1036" i="3"/>
  <c r="G1035" i="3"/>
  <c r="H1035" i="3" s="1"/>
  <c r="D1035" i="3"/>
  <c r="A1035" i="3"/>
  <c r="G1034" i="3"/>
  <c r="H1034" i="3" s="1"/>
  <c r="D1034" i="3"/>
  <c r="A1034" i="3"/>
  <c r="G1033" i="3"/>
  <c r="H1033" i="3" s="1"/>
  <c r="D1033" i="3"/>
  <c r="A1033" i="3"/>
  <c r="G1032" i="3"/>
  <c r="H1032" i="3" s="1"/>
  <c r="D1032" i="3"/>
  <c r="A1032" i="3"/>
  <c r="G1031" i="3"/>
  <c r="H1031" i="3" s="1"/>
  <c r="D1031" i="3"/>
  <c r="A1031" i="3"/>
  <c r="G1030" i="3"/>
  <c r="H1030" i="3" s="1"/>
  <c r="D1030" i="3"/>
  <c r="A1030" i="3"/>
  <c r="G1029" i="3"/>
  <c r="H1029" i="3" s="1"/>
  <c r="D1029" i="3"/>
  <c r="A1029" i="3"/>
  <c r="G1028" i="3"/>
  <c r="H1028" i="3" s="1"/>
  <c r="D1028" i="3"/>
  <c r="A1028" i="3"/>
  <c r="G1027" i="3"/>
  <c r="H1027" i="3" s="1"/>
  <c r="D1027" i="3"/>
  <c r="A1027" i="3"/>
  <c r="G1026" i="3"/>
  <c r="H1026" i="3" s="1"/>
  <c r="D1026" i="3"/>
  <c r="A1026" i="3"/>
  <c r="G1025" i="3"/>
  <c r="H1025" i="3" s="1"/>
  <c r="D1025" i="3"/>
  <c r="A1025" i="3"/>
  <c r="G1024" i="3"/>
  <c r="H1024" i="3" s="1"/>
  <c r="D1024" i="3"/>
  <c r="A1024" i="3"/>
  <c r="G1023" i="3"/>
  <c r="H1023" i="3" s="1"/>
  <c r="D1023" i="3"/>
  <c r="A1023" i="3"/>
  <c r="G1022" i="3"/>
  <c r="H1022" i="3" s="1"/>
  <c r="D1022" i="3"/>
  <c r="A1022" i="3"/>
  <c r="G1021" i="3"/>
  <c r="H1021" i="3" s="1"/>
  <c r="D1021" i="3"/>
  <c r="A1021" i="3"/>
  <c r="G1020" i="3"/>
  <c r="H1020" i="3" s="1"/>
  <c r="D1020" i="3"/>
  <c r="A1020" i="3"/>
  <c r="G1019" i="3"/>
  <c r="H1019" i="3" s="1"/>
  <c r="D1019" i="3"/>
  <c r="A1019" i="3"/>
  <c r="G1018" i="3"/>
  <c r="H1018" i="3" s="1"/>
  <c r="D1018" i="3"/>
  <c r="A1018" i="3"/>
  <c r="G1017" i="3"/>
  <c r="H1017" i="3" s="1"/>
  <c r="D1017" i="3"/>
  <c r="A1017" i="3"/>
  <c r="G1016" i="3"/>
  <c r="H1016" i="3" s="1"/>
  <c r="D1016" i="3"/>
  <c r="A1016" i="3"/>
  <c r="G1015" i="3"/>
  <c r="H1015" i="3" s="1"/>
  <c r="D1015" i="3"/>
  <c r="A1015" i="3"/>
  <c r="G1014" i="3"/>
  <c r="H1014" i="3" s="1"/>
  <c r="D1014" i="3"/>
  <c r="A1014" i="3"/>
  <c r="G1013" i="3"/>
  <c r="H1013" i="3" s="1"/>
  <c r="D1013" i="3"/>
  <c r="A1013" i="3"/>
  <c r="G1012" i="3"/>
  <c r="H1012" i="3" s="1"/>
  <c r="D1012" i="3"/>
  <c r="A1012" i="3"/>
  <c r="G1011" i="3"/>
  <c r="H1011" i="3" s="1"/>
  <c r="D1011" i="3"/>
  <c r="A1011" i="3"/>
  <c r="G1010" i="3"/>
  <c r="H1010" i="3" s="1"/>
  <c r="D1010" i="3"/>
  <c r="A1010" i="3"/>
  <c r="G1009" i="3"/>
  <c r="H1009" i="3" s="1"/>
  <c r="D1009" i="3"/>
  <c r="A1009" i="3"/>
  <c r="B204" i="1" l="1"/>
  <c r="L11" i="10"/>
  <c r="A200" i="1" l="1"/>
  <c r="D9" i="3"/>
  <c r="D10" i="3" l="1"/>
  <c r="B16" i="7" l="1"/>
  <c r="A16" i="7" s="1"/>
  <c r="B18" i="8" l="1"/>
  <c r="B17" i="8"/>
  <c r="B16" i="8"/>
  <c r="B15" i="8"/>
  <c r="B14" i="8"/>
  <c r="B13" i="8"/>
  <c r="B12" i="8"/>
  <c r="B11" i="8"/>
  <c r="B10" i="8"/>
  <c r="B9" i="8"/>
  <c r="B8" i="8"/>
  <c r="B17" i="9"/>
  <c r="B16" i="9"/>
  <c r="B15" i="9"/>
  <c r="B14" i="9"/>
  <c r="B13" i="9"/>
  <c r="B12" i="9"/>
  <c r="B11" i="9"/>
  <c r="B10" i="9"/>
  <c r="B9" i="9"/>
  <c r="B8" i="9"/>
  <c r="CW216" i="16" l="1"/>
  <c r="CV216" i="16"/>
  <c r="CU216" i="16"/>
  <c r="CT216" i="16"/>
  <c r="CS216" i="16"/>
  <c r="CR216" i="16"/>
  <c r="CQ216" i="16"/>
  <c r="CP216" i="16"/>
  <c r="CO216" i="16"/>
  <c r="CN216" i="16"/>
  <c r="CM216" i="16"/>
  <c r="CL216" i="16"/>
  <c r="CK216" i="16"/>
  <c r="CJ216" i="16"/>
  <c r="CI216" i="16"/>
  <c r="CH216" i="16"/>
  <c r="CG216" i="16"/>
  <c r="CF216" i="16"/>
  <c r="CE216" i="16"/>
  <c r="CD216" i="16"/>
  <c r="CC216" i="16"/>
  <c r="CB216" i="16"/>
  <c r="CA216" i="16"/>
  <c r="BZ216" i="16"/>
  <c r="BY216" i="16"/>
  <c r="BX216" i="16"/>
  <c r="BW216" i="16"/>
  <c r="BV216" i="16"/>
  <c r="BU216" i="16"/>
  <c r="BT216" i="16"/>
  <c r="BS216" i="16"/>
  <c r="BR216" i="16"/>
  <c r="BQ216" i="16"/>
  <c r="BP216"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G216" i="16"/>
  <c r="F216" i="16"/>
  <c r="E216" i="16"/>
  <c r="D216" i="16"/>
  <c r="C216" i="16"/>
  <c r="B216" i="16"/>
  <c r="A216" i="16"/>
  <c r="CW215" i="16"/>
  <c r="CV215" i="16"/>
  <c r="CU215" i="16"/>
  <c r="CT215" i="16"/>
  <c r="CS215" i="16"/>
  <c r="CR215" i="16"/>
  <c r="CQ215" i="16"/>
  <c r="CP215" i="16"/>
  <c r="CO215" i="16"/>
  <c r="CN215" i="16"/>
  <c r="CM215" i="16"/>
  <c r="CL215" i="16"/>
  <c r="CK215" i="16"/>
  <c r="CJ215" i="16"/>
  <c r="CI215" i="16"/>
  <c r="CH215" i="16"/>
  <c r="CG215" i="16"/>
  <c r="CF215" i="16"/>
  <c r="CE215" i="16"/>
  <c r="CD215" i="16"/>
  <c r="CC215" i="16"/>
  <c r="CB215" i="16"/>
  <c r="CA215" i="16"/>
  <c r="BZ215" i="16"/>
  <c r="BY215" i="16"/>
  <c r="BX215" i="16"/>
  <c r="BW215" i="16"/>
  <c r="BV215" i="16"/>
  <c r="BU215" i="16"/>
  <c r="BT215" i="16"/>
  <c r="BS215" i="16"/>
  <c r="BR215" i="16"/>
  <c r="BQ215" i="16"/>
  <c r="BP215"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G215" i="16"/>
  <c r="F215" i="16"/>
  <c r="E215" i="16"/>
  <c r="D215" i="16"/>
  <c r="C215" i="16"/>
  <c r="B215" i="16"/>
  <c r="A215" i="16"/>
  <c r="CW214" i="16"/>
  <c r="CV214" i="16"/>
  <c r="CU214" i="16"/>
  <c r="CT214" i="16"/>
  <c r="CS214" i="16"/>
  <c r="CR214" i="16"/>
  <c r="CQ214" i="16"/>
  <c r="CP214" i="16"/>
  <c r="CO214" i="16"/>
  <c r="CN214" i="16"/>
  <c r="CM214" i="16"/>
  <c r="CL214" i="16"/>
  <c r="CK214" i="16"/>
  <c r="CJ214" i="16"/>
  <c r="CI214" i="16"/>
  <c r="CH214" i="16"/>
  <c r="CG214" i="16"/>
  <c r="CF214" i="16"/>
  <c r="CE214" i="16"/>
  <c r="CD214" i="16"/>
  <c r="CC214" i="16"/>
  <c r="CB214" i="16"/>
  <c r="CA214" i="16"/>
  <c r="BZ214" i="16"/>
  <c r="BY214" i="16"/>
  <c r="BX214" i="16"/>
  <c r="BW214" i="16"/>
  <c r="BV214" i="16"/>
  <c r="BU214" i="16"/>
  <c r="BT214" i="16"/>
  <c r="BS214" i="16"/>
  <c r="BR214" i="16"/>
  <c r="BQ214" i="16"/>
  <c r="BP214"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G214" i="16"/>
  <c r="F214" i="16"/>
  <c r="E214" i="16"/>
  <c r="D214" i="16"/>
  <c r="C214" i="16"/>
  <c r="B214" i="16"/>
  <c r="A214" i="16"/>
  <c r="CW213" i="16"/>
  <c r="CV213" i="16"/>
  <c r="CU213" i="16"/>
  <c r="CT213" i="16"/>
  <c r="CS213" i="16"/>
  <c r="CR213" i="16"/>
  <c r="CQ213" i="16"/>
  <c r="CP213" i="16"/>
  <c r="CO213" i="16"/>
  <c r="CN213" i="16"/>
  <c r="CM213" i="16"/>
  <c r="CL213" i="16"/>
  <c r="CK213" i="16"/>
  <c r="CJ213" i="16"/>
  <c r="CI213" i="16"/>
  <c r="CH213" i="16"/>
  <c r="CG213" i="16"/>
  <c r="CF213" i="16"/>
  <c r="CE213" i="16"/>
  <c r="CD213" i="16"/>
  <c r="CC213" i="16"/>
  <c r="CB213" i="16"/>
  <c r="CA213" i="16"/>
  <c r="BZ213" i="16"/>
  <c r="BY213" i="16"/>
  <c r="BX213" i="16"/>
  <c r="BW213" i="16"/>
  <c r="BV213" i="16"/>
  <c r="BU213" i="16"/>
  <c r="BT213" i="16"/>
  <c r="BS213" i="16"/>
  <c r="BR213" i="16"/>
  <c r="BQ213" i="16"/>
  <c r="BP213"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G213" i="16"/>
  <c r="F213" i="16"/>
  <c r="E213" i="16"/>
  <c r="D213" i="16"/>
  <c r="C213" i="16"/>
  <c r="B213" i="16"/>
  <c r="A213" i="16"/>
  <c r="CW212" i="16"/>
  <c r="CV212" i="16"/>
  <c r="CU212" i="16"/>
  <c r="CT212" i="16"/>
  <c r="CS212" i="16"/>
  <c r="CR212" i="16"/>
  <c r="CQ212" i="16"/>
  <c r="CP212" i="16"/>
  <c r="CO212" i="16"/>
  <c r="CN212" i="16"/>
  <c r="CM212" i="16"/>
  <c r="CL212" i="16"/>
  <c r="CK212" i="16"/>
  <c r="CJ212" i="16"/>
  <c r="CI212" i="16"/>
  <c r="CH212" i="16"/>
  <c r="CG212" i="16"/>
  <c r="CF212" i="16"/>
  <c r="CE212" i="16"/>
  <c r="CD212" i="16"/>
  <c r="CC212" i="16"/>
  <c r="CB212" i="16"/>
  <c r="CA212" i="16"/>
  <c r="BZ212" i="16"/>
  <c r="BY212" i="16"/>
  <c r="BX212" i="16"/>
  <c r="BW212" i="16"/>
  <c r="BV212" i="16"/>
  <c r="BU212" i="16"/>
  <c r="BT212" i="16"/>
  <c r="BS212" i="16"/>
  <c r="BR212" i="16"/>
  <c r="BQ212" i="16"/>
  <c r="BP212"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G212" i="16"/>
  <c r="F212" i="16"/>
  <c r="E212" i="16"/>
  <c r="D212" i="16"/>
  <c r="C212" i="16"/>
  <c r="B212" i="16"/>
  <c r="A212" i="16"/>
  <c r="CW211" i="16"/>
  <c r="CV211" i="16"/>
  <c r="CU211" i="16"/>
  <c r="CT211" i="16"/>
  <c r="CS211" i="16"/>
  <c r="CR211" i="16"/>
  <c r="CQ211" i="16"/>
  <c r="CP211" i="16"/>
  <c r="CO211" i="16"/>
  <c r="CN211" i="16"/>
  <c r="CM211" i="16"/>
  <c r="CL211" i="16"/>
  <c r="CK211" i="16"/>
  <c r="CJ211" i="16"/>
  <c r="CI211" i="16"/>
  <c r="CH211" i="16"/>
  <c r="CG211" i="16"/>
  <c r="CF211" i="16"/>
  <c r="CE211" i="16"/>
  <c r="CD211" i="16"/>
  <c r="CC211" i="16"/>
  <c r="CB211" i="16"/>
  <c r="CA211" i="16"/>
  <c r="BZ211" i="16"/>
  <c r="BY211" i="16"/>
  <c r="BX211" i="16"/>
  <c r="BW211" i="16"/>
  <c r="BV211" i="16"/>
  <c r="BU211" i="16"/>
  <c r="BT211" i="16"/>
  <c r="BS211" i="16"/>
  <c r="BR211" i="16"/>
  <c r="BQ211" i="16"/>
  <c r="BP211"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G211" i="16"/>
  <c r="F211" i="16"/>
  <c r="E211" i="16"/>
  <c r="D211" i="16"/>
  <c r="C211" i="16"/>
  <c r="B211" i="16"/>
  <c r="A211" i="16"/>
  <c r="CW210" i="16"/>
  <c r="CV210" i="16"/>
  <c r="CU210" i="16"/>
  <c r="CT210" i="16"/>
  <c r="CS210" i="16"/>
  <c r="CR210" i="16"/>
  <c r="CQ210" i="16"/>
  <c r="CP210" i="16"/>
  <c r="CO210" i="16"/>
  <c r="CN210" i="16"/>
  <c r="CM210" i="16"/>
  <c r="CL210" i="16"/>
  <c r="CK210" i="16"/>
  <c r="CJ210" i="16"/>
  <c r="CI210" i="16"/>
  <c r="CH210" i="16"/>
  <c r="CG210" i="16"/>
  <c r="CF210" i="16"/>
  <c r="CE210" i="16"/>
  <c r="CD210" i="16"/>
  <c r="CC210" i="16"/>
  <c r="CB210" i="16"/>
  <c r="CA210" i="16"/>
  <c r="BZ210" i="16"/>
  <c r="BY210" i="16"/>
  <c r="BX210" i="16"/>
  <c r="BW210" i="16"/>
  <c r="BV210" i="16"/>
  <c r="BU210" i="16"/>
  <c r="BT210" i="16"/>
  <c r="BS210" i="16"/>
  <c r="BR210" i="16"/>
  <c r="BQ210" i="16"/>
  <c r="BP210"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G210" i="16"/>
  <c r="F210" i="16"/>
  <c r="E210" i="16"/>
  <c r="D210" i="16"/>
  <c r="C210" i="16"/>
  <c r="B210" i="16"/>
  <c r="A210" i="16"/>
  <c r="CW209" i="16"/>
  <c r="CV209" i="16"/>
  <c r="CU209" i="16"/>
  <c r="CT209" i="16"/>
  <c r="CS209" i="16"/>
  <c r="CR209" i="16"/>
  <c r="CQ209" i="16"/>
  <c r="CP209" i="16"/>
  <c r="CO209" i="16"/>
  <c r="CN209" i="16"/>
  <c r="CM209" i="16"/>
  <c r="CL209" i="16"/>
  <c r="CK209" i="16"/>
  <c r="CJ209" i="16"/>
  <c r="CI209" i="16"/>
  <c r="CH209" i="16"/>
  <c r="CG209" i="16"/>
  <c r="CF209" i="16"/>
  <c r="CE209" i="16"/>
  <c r="CD209" i="16"/>
  <c r="CC209" i="16"/>
  <c r="CB209"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E209" i="16"/>
  <c r="D209" i="16"/>
  <c r="C209" i="16"/>
  <c r="B209" i="16"/>
  <c r="A209" i="16"/>
  <c r="CW208" i="16"/>
  <c r="CV208" i="16"/>
  <c r="CU208" i="16"/>
  <c r="CT208" i="16"/>
  <c r="CS208" i="16"/>
  <c r="CR208" i="16"/>
  <c r="CQ208" i="16"/>
  <c r="CP208" i="16"/>
  <c r="CO208" i="16"/>
  <c r="CN208" i="16"/>
  <c r="CM208" i="16"/>
  <c r="CL208" i="16"/>
  <c r="CK208" i="16"/>
  <c r="CJ208" i="16"/>
  <c r="CI208" i="16"/>
  <c r="CH208" i="16"/>
  <c r="CG208" i="16"/>
  <c r="CF208" i="16"/>
  <c r="CE208" i="16"/>
  <c r="CD208" i="16"/>
  <c r="CC208" i="16"/>
  <c r="CB208" i="16"/>
  <c r="CA208" i="16"/>
  <c r="BZ208" i="16"/>
  <c r="BY208" i="16"/>
  <c r="BX208" i="16"/>
  <c r="BW208" i="16"/>
  <c r="BV208" i="16"/>
  <c r="BU208" i="16"/>
  <c r="BT208" i="16"/>
  <c r="BS208" i="16"/>
  <c r="BR208" i="16"/>
  <c r="BQ208" i="16"/>
  <c r="BP208"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E208" i="16"/>
  <c r="D208" i="16"/>
  <c r="C208" i="16"/>
  <c r="B208" i="16"/>
  <c r="A208" i="16"/>
  <c r="CW207" i="16"/>
  <c r="CV207" i="16"/>
  <c r="CU207" i="16"/>
  <c r="CT207" i="16"/>
  <c r="CS207" i="16"/>
  <c r="CR207" i="16"/>
  <c r="CQ207" i="16"/>
  <c r="CP207" i="16"/>
  <c r="CO207" i="16"/>
  <c r="CN207" i="16"/>
  <c r="CM207" i="16"/>
  <c r="CL207" i="16"/>
  <c r="CK207" i="16"/>
  <c r="CJ207" i="16"/>
  <c r="CI207" i="16"/>
  <c r="CH207" i="16"/>
  <c r="CG207" i="16"/>
  <c r="CF207" i="16"/>
  <c r="CE207" i="16"/>
  <c r="CD207" i="16"/>
  <c r="CC207" i="16"/>
  <c r="CB207" i="16"/>
  <c r="CA207" i="16"/>
  <c r="BZ207" i="16"/>
  <c r="BY207" i="16"/>
  <c r="BX207" i="16"/>
  <c r="BW207" i="16"/>
  <c r="BV207" i="16"/>
  <c r="BU207" i="16"/>
  <c r="BT207" i="16"/>
  <c r="BS207" i="16"/>
  <c r="BR207" i="16"/>
  <c r="BQ207" i="16"/>
  <c r="BP207"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E207" i="16"/>
  <c r="D207" i="16"/>
  <c r="C207" i="16"/>
  <c r="B207" i="16"/>
  <c r="A207" i="16"/>
  <c r="CW206" i="16"/>
  <c r="CV206" i="16"/>
  <c r="CU206" i="16"/>
  <c r="CT206" i="16"/>
  <c r="CS206" i="16"/>
  <c r="CR206" i="16"/>
  <c r="CQ206" i="16"/>
  <c r="CP206" i="16"/>
  <c r="CO206" i="16"/>
  <c r="CN206" i="16"/>
  <c r="CM206" i="16"/>
  <c r="CL206" i="16"/>
  <c r="CK206" i="16"/>
  <c r="CJ206" i="16"/>
  <c r="CI206" i="16"/>
  <c r="CH206" i="16"/>
  <c r="CG206" i="16"/>
  <c r="CF206" i="16"/>
  <c r="CE206" i="16"/>
  <c r="CD206" i="16"/>
  <c r="CC206" i="16"/>
  <c r="CB206" i="16"/>
  <c r="CA206" i="16"/>
  <c r="BZ206" i="16"/>
  <c r="BY206" i="16"/>
  <c r="BX206" i="16"/>
  <c r="BW206" i="16"/>
  <c r="BV206" i="16"/>
  <c r="BU206" i="16"/>
  <c r="BT206" i="16"/>
  <c r="BS206" i="16"/>
  <c r="BR206" i="16"/>
  <c r="BQ206" i="16"/>
  <c r="BP206"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E206" i="16"/>
  <c r="D206" i="16"/>
  <c r="C206" i="16"/>
  <c r="B206" i="16"/>
  <c r="A206" i="16"/>
  <c r="CW205" i="16"/>
  <c r="CV205" i="16"/>
  <c r="CU205" i="16"/>
  <c r="CT205" i="16"/>
  <c r="CS205" i="16"/>
  <c r="CR205" i="16"/>
  <c r="CQ205" i="16"/>
  <c r="CP205" i="16"/>
  <c r="CO205" i="16"/>
  <c r="CN205" i="16"/>
  <c r="CM205" i="16"/>
  <c r="CL205" i="16"/>
  <c r="CK205" i="16"/>
  <c r="CJ205" i="16"/>
  <c r="CI205" i="16"/>
  <c r="CH205" i="16"/>
  <c r="CG205" i="16"/>
  <c r="CF205" i="16"/>
  <c r="CE205" i="16"/>
  <c r="CD205" i="16"/>
  <c r="CC205" i="16"/>
  <c r="CB205" i="16"/>
  <c r="CA205" i="16"/>
  <c r="BZ205" i="16"/>
  <c r="BY205" i="16"/>
  <c r="BX205" i="16"/>
  <c r="BW205" i="16"/>
  <c r="BV205" i="16"/>
  <c r="BU205" i="16"/>
  <c r="BT205" i="16"/>
  <c r="BS205" i="16"/>
  <c r="BR205" i="16"/>
  <c r="BQ205" i="16"/>
  <c r="BP205"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E205" i="16"/>
  <c r="D205" i="16"/>
  <c r="C205" i="16"/>
  <c r="B205" i="16"/>
  <c r="A205" i="16"/>
  <c r="CW204" i="16"/>
  <c r="CV204" i="16"/>
  <c r="CU204" i="16"/>
  <c r="CT204" i="16"/>
  <c r="CS204" i="16"/>
  <c r="CR204" i="16"/>
  <c r="CQ204" i="16"/>
  <c r="CP204" i="16"/>
  <c r="CO204" i="16"/>
  <c r="CN204" i="16"/>
  <c r="CM204" i="16"/>
  <c r="CL204" i="16"/>
  <c r="CK204" i="16"/>
  <c r="CJ204" i="16"/>
  <c r="CI204" i="16"/>
  <c r="CH204" i="16"/>
  <c r="CG204" i="16"/>
  <c r="CF204" i="16"/>
  <c r="CE204" i="16"/>
  <c r="CD204" i="16"/>
  <c r="CC204" i="16"/>
  <c r="CB204" i="16"/>
  <c r="CA204" i="16"/>
  <c r="BZ204" i="16"/>
  <c r="BY204" i="16"/>
  <c r="BX204" i="16"/>
  <c r="BW204" i="16"/>
  <c r="BV204" i="16"/>
  <c r="BU204" i="16"/>
  <c r="BT204" i="16"/>
  <c r="BS204" i="16"/>
  <c r="BR204" i="16"/>
  <c r="BQ204" i="16"/>
  <c r="BP204"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E204" i="16"/>
  <c r="D204" i="16"/>
  <c r="C204" i="16"/>
  <c r="B204" i="16"/>
  <c r="A204" i="16"/>
  <c r="CW203" i="16"/>
  <c r="CV203" i="16"/>
  <c r="CU203" i="16"/>
  <c r="CT203" i="16"/>
  <c r="CS203" i="16"/>
  <c r="CR203" i="16"/>
  <c r="CQ203" i="16"/>
  <c r="CP203" i="16"/>
  <c r="CO203" i="16"/>
  <c r="CN203" i="16"/>
  <c r="CM203" i="16"/>
  <c r="CL203" i="16"/>
  <c r="CK203" i="16"/>
  <c r="CJ203" i="16"/>
  <c r="CI203" i="16"/>
  <c r="CH203" i="16"/>
  <c r="CG203" i="16"/>
  <c r="CF203" i="16"/>
  <c r="CE203" i="16"/>
  <c r="CD203" i="16"/>
  <c r="CC203" i="16"/>
  <c r="CB203" i="16"/>
  <c r="CA203" i="16"/>
  <c r="BZ203" i="16"/>
  <c r="BY203" i="16"/>
  <c r="BX203" i="16"/>
  <c r="BW203" i="16"/>
  <c r="BV203" i="16"/>
  <c r="BU203" i="16"/>
  <c r="BT203" i="16"/>
  <c r="BS203" i="16"/>
  <c r="BR203" i="16"/>
  <c r="BQ203" i="16"/>
  <c r="BP203"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E203" i="16"/>
  <c r="D203" i="16"/>
  <c r="C203" i="16"/>
  <c r="B203" i="16"/>
  <c r="A203" i="16"/>
  <c r="CW202" i="16"/>
  <c r="CV202" i="16"/>
  <c r="CU202" i="16"/>
  <c r="CT202" i="16"/>
  <c r="CS202" i="16"/>
  <c r="CR202" i="16"/>
  <c r="CQ202" i="16"/>
  <c r="CP202" i="16"/>
  <c r="CO202" i="16"/>
  <c r="CN202" i="16"/>
  <c r="CM202" i="16"/>
  <c r="CL202" i="16"/>
  <c r="CK202" i="16"/>
  <c r="CJ202" i="16"/>
  <c r="CI202" i="16"/>
  <c r="CH202" i="16"/>
  <c r="CG202" i="16"/>
  <c r="CF202" i="16"/>
  <c r="CE202" i="16"/>
  <c r="CD202" i="16"/>
  <c r="CC202" i="16"/>
  <c r="CB202" i="16"/>
  <c r="CA202" i="16"/>
  <c r="BZ202" i="16"/>
  <c r="BY202" i="16"/>
  <c r="BX202" i="16"/>
  <c r="BW202" i="16"/>
  <c r="BV202" i="16"/>
  <c r="BU202" i="16"/>
  <c r="BT202" i="16"/>
  <c r="BS202" i="16"/>
  <c r="BR202" i="16"/>
  <c r="BQ202" i="16"/>
  <c r="BP202"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E202" i="16"/>
  <c r="D202" i="16"/>
  <c r="C202" i="16"/>
  <c r="B202" i="16"/>
  <c r="A202" i="16"/>
  <c r="CW201" i="16"/>
  <c r="CV201" i="16"/>
  <c r="CU201" i="16"/>
  <c r="CT201" i="16"/>
  <c r="CS201" i="16"/>
  <c r="CR201" i="16"/>
  <c r="CQ201" i="16"/>
  <c r="CP201" i="16"/>
  <c r="CO201" i="16"/>
  <c r="CN201" i="16"/>
  <c r="CM201" i="16"/>
  <c r="CL201" i="16"/>
  <c r="CK201" i="16"/>
  <c r="CJ201" i="16"/>
  <c r="CI201" i="16"/>
  <c r="CH201" i="16"/>
  <c r="CG201" i="16"/>
  <c r="CF201" i="16"/>
  <c r="CE201" i="16"/>
  <c r="CD201" i="16"/>
  <c r="CC201" i="16"/>
  <c r="CB201" i="16"/>
  <c r="CA201" i="16"/>
  <c r="BZ201" i="16"/>
  <c r="BY201" i="16"/>
  <c r="BX201" i="16"/>
  <c r="BW201" i="16"/>
  <c r="BV201" i="16"/>
  <c r="BU201" i="16"/>
  <c r="BT201" i="16"/>
  <c r="BS201" i="16"/>
  <c r="BR201" i="16"/>
  <c r="BQ201" i="16"/>
  <c r="BP201"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E201" i="16"/>
  <c r="D201" i="16"/>
  <c r="C201" i="16"/>
  <c r="B201" i="16"/>
  <c r="A201" i="16"/>
  <c r="CW200" i="16"/>
  <c r="CV200" i="16"/>
  <c r="CU200" i="16"/>
  <c r="CT200" i="16"/>
  <c r="CS200" i="16"/>
  <c r="CR200" i="16"/>
  <c r="CQ200" i="16"/>
  <c r="CP200" i="16"/>
  <c r="CO200" i="16"/>
  <c r="CN200" i="16"/>
  <c r="CM200" i="16"/>
  <c r="CL200" i="16"/>
  <c r="CK200" i="16"/>
  <c r="CJ200" i="16"/>
  <c r="CI200" i="16"/>
  <c r="CH200" i="16"/>
  <c r="CG200" i="16"/>
  <c r="CF200" i="16"/>
  <c r="CE200" i="16"/>
  <c r="CD200" i="16"/>
  <c r="CC200" i="16"/>
  <c r="CB200" i="16"/>
  <c r="CA200" i="16"/>
  <c r="BZ200" i="16"/>
  <c r="BY200" i="16"/>
  <c r="BX200" i="16"/>
  <c r="BW200" i="16"/>
  <c r="BV200" i="16"/>
  <c r="BU200" i="16"/>
  <c r="BT200" i="16"/>
  <c r="BS200" i="16"/>
  <c r="BR200" i="16"/>
  <c r="BQ200" i="16"/>
  <c r="BP200"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E200" i="16"/>
  <c r="D200" i="16"/>
  <c r="C200" i="16"/>
  <c r="B200" i="16"/>
  <c r="A200" i="16"/>
  <c r="CW199" i="16"/>
  <c r="CV199" i="16"/>
  <c r="CU199" i="16"/>
  <c r="CT199" i="16"/>
  <c r="CS199" i="16"/>
  <c r="CR199" i="16"/>
  <c r="CQ199" i="16"/>
  <c r="CP199" i="16"/>
  <c r="CO199" i="16"/>
  <c r="CN199" i="16"/>
  <c r="CM199" i="16"/>
  <c r="CL199" i="16"/>
  <c r="CK199" i="16"/>
  <c r="CJ199" i="16"/>
  <c r="CI199" i="16"/>
  <c r="CH199" i="16"/>
  <c r="CG199" i="16"/>
  <c r="CF199" i="16"/>
  <c r="CE199" i="16"/>
  <c r="CD199" i="16"/>
  <c r="CC199" i="16"/>
  <c r="CB19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199" i="16"/>
  <c r="B199" i="16"/>
  <c r="A199" i="16"/>
  <c r="CW198" i="16"/>
  <c r="CV198" i="16"/>
  <c r="CU198" i="16"/>
  <c r="CT198" i="16"/>
  <c r="CS198" i="16"/>
  <c r="CR198" i="16"/>
  <c r="CQ198" i="16"/>
  <c r="CP198" i="16"/>
  <c r="CO198" i="16"/>
  <c r="CN198" i="16"/>
  <c r="CM198" i="16"/>
  <c r="CL198" i="16"/>
  <c r="CK198" i="16"/>
  <c r="CJ198" i="16"/>
  <c r="CI198" i="16"/>
  <c r="CH198" i="16"/>
  <c r="CG198" i="16"/>
  <c r="CF198" i="16"/>
  <c r="CE198" i="16"/>
  <c r="CD198" i="16"/>
  <c r="CC198" i="16"/>
  <c r="CB198" i="16"/>
  <c r="CA198" i="16"/>
  <c r="BZ198" i="16"/>
  <c r="BY198" i="16"/>
  <c r="BX198" i="16"/>
  <c r="BW198" i="16"/>
  <c r="BV198" i="16"/>
  <c r="BU198" i="16"/>
  <c r="BT198" i="16"/>
  <c r="BS198" i="16"/>
  <c r="BR198" i="16"/>
  <c r="BQ198" i="16"/>
  <c r="BP198"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E198" i="16"/>
  <c r="D198" i="16"/>
  <c r="C198" i="16"/>
  <c r="B198" i="16"/>
  <c r="A198" i="16"/>
  <c r="CW197" i="16"/>
  <c r="CV197" i="16"/>
  <c r="CU197" i="16"/>
  <c r="CT197" i="16"/>
  <c r="CS197" i="16"/>
  <c r="CR197" i="16"/>
  <c r="CQ197" i="16"/>
  <c r="CP197" i="16"/>
  <c r="CO197" i="16"/>
  <c r="CN197" i="16"/>
  <c r="CM197" i="16"/>
  <c r="CL197" i="16"/>
  <c r="CK197" i="16"/>
  <c r="CJ197" i="16"/>
  <c r="CI197" i="16"/>
  <c r="CH197" i="16"/>
  <c r="CG197" i="16"/>
  <c r="CF197" i="16"/>
  <c r="CE197" i="16"/>
  <c r="CD197" i="16"/>
  <c r="CC197" i="16"/>
  <c r="CB197" i="16"/>
  <c r="CA197" i="16"/>
  <c r="BZ197" i="16"/>
  <c r="BY197" i="16"/>
  <c r="BX197" i="16"/>
  <c r="BW197" i="16"/>
  <c r="BV197" i="16"/>
  <c r="BU197" i="16"/>
  <c r="BT197" i="16"/>
  <c r="BS197" i="16"/>
  <c r="BR197" i="16"/>
  <c r="BQ197" i="16"/>
  <c r="BP197"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A197" i="16"/>
  <c r="CW196" i="16"/>
  <c r="CV196" i="16"/>
  <c r="CU196" i="16"/>
  <c r="CT196" i="16"/>
  <c r="CS196" i="16"/>
  <c r="CR196" i="16"/>
  <c r="CQ196" i="16"/>
  <c r="CP196" i="16"/>
  <c r="CO196" i="16"/>
  <c r="CN196" i="16"/>
  <c r="CM196" i="16"/>
  <c r="CL196" i="16"/>
  <c r="CK196" i="16"/>
  <c r="CJ196" i="16"/>
  <c r="CI196" i="16"/>
  <c r="CH196" i="16"/>
  <c r="CG196" i="16"/>
  <c r="CF196" i="16"/>
  <c r="CE196" i="16"/>
  <c r="CD196" i="16"/>
  <c r="CC196" i="16"/>
  <c r="CB196" i="16"/>
  <c r="CA196" i="16"/>
  <c r="BZ196" i="16"/>
  <c r="BY196" i="16"/>
  <c r="BX196" i="16"/>
  <c r="BW196" i="16"/>
  <c r="BV196" i="16"/>
  <c r="BU196" i="16"/>
  <c r="BT196" i="16"/>
  <c r="BS196" i="16"/>
  <c r="BR196" i="16"/>
  <c r="BQ196" i="16"/>
  <c r="BP196"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196" i="16"/>
  <c r="CW195" i="16"/>
  <c r="CV195" i="16"/>
  <c r="CU195" i="16"/>
  <c r="CT195" i="16"/>
  <c r="CS195" i="16"/>
  <c r="CR195" i="16"/>
  <c r="CQ195" i="16"/>
  <c r="CP195" i="16"/>
  <c r="CO195" i="16"/>
  <c r="CN195" i="16"/>
  <c r="CM195" i="16"/>
  <c r="CL195" i="16"/>
  <c r="CK195" i="16"/>
  <c r="CJ195" i="16"/>
  <c r="CI195" i="16"/>
  <c r="CH195" i="16"/>
  <c r="CG195" i="16"/>
  <c r="CF195" i="16"/>
  <c r="CE195" i="16"/>
  <c r="CD195" i="16"/>
  <c r="CC195" i="16"/>
  <c r="CB195" i="16"/>
  <c r="CA195" i="16"/>
  <c r="BZ195" i="16"/>
  <c r="BY195" i="16"/>
  <c r="BX195" i="16"/>
  <c r="BW195" i="16"/>
  <c r="BV195" i="16"/>
  <c r="BU195" i="16"/>
  <c r="BT195" i="16"/>
  <c r="BS195" i="16"/>
  <c r="BR195" i="16"/>
  <c r="BQ195" i="16"/>
  <c r="BP195"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195" i="16"/>
  <c r="CW194" i="16"/>
  <c r="CV194" i="16"/>
  <c r="CU194" i="16"/>
  <c r="CT194" i="16"/>
  <c r="CS194" i="16"/>
  <c r="CR194" i="16"/>
  <c r="CQ194" i="16"/>
  <c r="CP194" i="16"/>
  <c r="CO194" i="16"/>
  <c r="CN194" i="16"/>
  <c r="CM194" i="16"/>
  <c r="CL194" i="16"/>
  <c r="CK194" i="16"/>
  <c r="CJ194" i="16"/>
  <c r="CI194" i="16"/>
  <c r="CH194" i="16"/>
  <c r="CG194" i="16"/>
  <c r="CF194" i="16"/>
  <c r="CE194" i="16"/>
  <c r="CD194" i="16"/>
  <c r="CC194" i="16"/>
  <c r="CB194" i="16"/>
  <c r="CA194" i="16"/>
  <c r="BZ194" i="16"/>
  <c r="BY194" i="16"/>
  <c r="BX194" i="16"/>
  <c r="BW194" i="16"/>
  <c r="BV194" i="16"/>
  <c r="BU194" i="16"/>
  <c r="BT194" i="16"/>
  <c r="BS194" i="16"/>
  <c r="BR194" i="16"/>
  <c r="BQ194" i="16"/>
  <c r="BP194"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E194" i="16"/>
  <c r="D194" i="16"/>
  <c r="C194" i="16"/>
  <c r="B194" i="16"/>
  <c r="A194" i="16"/>
  <c r="CW193" i="16"/>
  <c r="CV193" i="16"/>
  <c r="CU193" i="16"/>
  <c r="CT193" i="16"/>
  <c r="CS193" i="16"/>
  <c r="CR193" i="16"/>
  <c r="CQ193" i="16"/>
  <c r="CP193" i="16"/>
  <c r="CO193" i="16"/>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A193" i="16"/>
  <c r="CW192" i="16"/>
  <c r="CV192" i="16"/>
  <c r="CU192" i="16"/>
  <c r="CT192" i="16"/>
  <c r="CS192" i="16"/>
  <c r="CR192" i="16"/>
  <c r="CQ192" i="16"/>
  <c r="CP192" i="16"/>
  <c r="CO192"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192" i="16"/>
  <c r="CW191" i="16"/>
  <c r="CV191" i="16"/>
  <c r="CU191" i="16"/>
  <c r="CT191" i="16"/>
  <c r="CS191" i="16"/>
  <c r="CR191" i="16"/>
  <c r="CQ191" i="16"/>
  <c r="CP191" i="16"/>
  <c r="CO191" i="16"/>
  <c r="CN191" i="16"/>
  <c r="CM191" i="16"/>
  <c r="CL191" i="16"/>
  <c r="CK191" i="16"/>
  <c r="CJ191" i="16"/>
  <c r="CI191" i="16"/>
  <c r="CH191" i="16"/>
  <c r="CG191" i="16"/>
  <c r="CF191" i="16"/>
  <c r="CE191" i="16"/>
  <c r="CD191" i="16"/>
  <c r="CC191" i="16"/>
  <c r="CB191" i="16"/>
  <c r="CA191" i="16"/>
  <c r="BZ191" i="16"/>
  <c r="BY191" i="16"/>
  <c r="BX191" i="16"/>
  <c r="BW191" i="16"/>
  <c r="BV191" i="16"/>
  <c r="BU191" i="16"/>
  <c r="BT191" i="16"/>
  <c r="BS191" i="16"/>
  <c r="BR191" i="16"/>
  <c r="BQ191" i="16"/>
  <c r="BP191"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191" i="16"/>
  <c r="CW190" i="16"/>
  <c r="CV190" i="16"/>
  <c r="CU190" i="16"/>
  <c r="CT190" i="16"/>
  <c r="CS190" i="16"/>
  <c r="CR190" i="16"/>
  <c r="CQ190" i="16"/>
  <c r="CP190" i="16"/>
  <c r="CO190" i="16"/>
  <c r="CN190" i="16"/>
  <c r="CM190" i="16"/>
  <c r="CL190" i="16"/>
  <c r="CK190" i="16"/>
  <c r="CJ190" i="16"/>
  <c r="CI190" i="16"/>
  <c r="CH190" i="16"/>
  <c r="CG190" i="16"/>
  <c r="CF190" i="16"/>
  <c r="CE190" i="16"/>
  <c r="CD190" i="16"/>
  <c r="CC190" i="16"/>
  <c r="CB190"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190"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189" i="16"/>
  <c r="CW188" i="16"/>
  <c r="CV188" i="16"/>
  <c r="CU188" i="16"/>
  <c r="CT188" i="16"/>
  <c r="CS188" i="16"/>
  <c r="CR188" i="16"/>
  <c r="CQ188" i="16"/>
  <c r="CP188" i="16"/>
  <c r="CO188"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E188" i="16"/>
  <c r="D188" i="16"/>
  <c r="C188" i="16"/>
  <c r="B188" i="16"/>
  <c r="A188" i="16"/>
  <c r="CW187" i="16"/>
  <c r="CV187" i="16"/>
  <c r="CU187" i="16"/>
  <c r="CT187" i="16"/>
  <c r="CS187" i="16"/>
  <c r="CR187" i="16"/>
  <c r="CQ187" i="16"/>
  <c r="CP187" i="16"/>
  <c r="CO187"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E187" i="16"/>
  <c r="D187" i="16"/>
  <c r="C187" i="16"/>
  <c r="B187" i="16"/>
  <c r="A187" i="16"/>
  <c r="CW186" i="16"/>
  <c r="CV186" i="16"/>
  <c r="CU186" i="16"/>
  <c r="CT186" i="16"/>
  <c r="CS186" i="16"/>
  <c r="CR186" i="16"/>
  <c r="CQ186" i="16"/>
  <c r="CP186" i="16"/>
  <c r="CO186" i="16"/>
  <c r="CN186" i="16"/>
  <c r="CM186" i="16"/>
  <c r="CL186" i="16"/>
  <c r="CK186" i="16"/>
  <c r="CJ186" i="16"/>
  <c r="CI186" i="16"/>
  <c r="CH186" i="16"/>
  <c r="CG186" i="16"/>
  <c r="CF186" i="16"/>
  <c r="CE186" i="16"/>
  <c r="CD186" i="16"/>
  <c r="CC186" i="16"/>
  <c r="CB186" i="16"/>
  <c r="CA186" i="16"/>
  <c r="BZ186" i="16"/>
  <c r="BY186" i="16"/>
  <c r="BX186" i="16"/>
  <c r="BW186" i="16"/>
  <c r="BV186" i="16"/>
  <c r="BU186" i="16"/>
  <c r="BT186" i="16"/>
  <c r="BS186" i="16"/>
  <c r="BR186" i="16"/>
  <c r="BQ186" i="16"/>
  <c r="BP186"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E186" i="16"/>
  <c r="D186" i="16"/>
  <c r="C186" i="16"/>
  <c r="B186" i="16"/>
  <c r="A186" i="16"/>
  <c r="CW185" i="16"/>
  <c r="CV185" i="16"/>
  <c r="CU185" i="16"/>
  <c r="CT185" i="16"/>
  <c r="CS185" i="16"/>
  <c r="CR185" i="16"/>
  <c r="CQ185" i="16"/>
  <c r="CP185" i="16"/>
  <c r="CO185" i="16"/>
  <c r="CN185" i="16"/>
  <c r="CM185" i="16"/>
  <c r="CL185" i="16"/>
  <c r="CK185" i="16"/>
  <c r="CJ185" i="16"/>
  <c r="CI185" i="16"/>
  <c r="CH185" i="16"/>
  <c r="CG185" i="16"/>
  <c r="CF185" i="16"/>
  <c r="CE185" i="16"/>
  <c r="CD185" i="16"/>
  <c r="CC185" i="16"/>
  <c r="CB185" i="16"/>
  <c r="CA185" i="16"/>
  <c r="BZ185" i="16"/>
  <c r="BY185" i="16"/>
  <c r="BX185" i="16"/>
  <c r="BW185" i="16"/>
  <c r="BV185" i="16"/>
  <c r="BU185" i="16"/>
  <c r="BT185" i="16"/>
  <c r="BS185" i="16"/>
  <c r="BR185" i="16"/>
  <c r="BQ185" i="16"/>
  <c r="BP185"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E185" i="16"/>
  <c r="D185" i="16"/>
  <c r="C185" i="16"/>
  <c r="B185" i="16"/>
  <c r="A185" i="16"/>
  <c r="CW184" i="16"/>
  <c r="CV184" i="16"/>
  <c r="CU184" i="16"/>
  <c r="CT184" i="16"/>
  <c r="CS184" i="16"/>
  <c r="CR184" i="16"/>
  <c r="CQ184" i="16"/>
  <c r="CP184" i="16"/>
  <c r="CO184" i="16"/>
  <c r="CN184" i="16"/>
  <c r="CM184" i="16"/>
  <c r="CL184" i="16"/>
  <c r="CK184" i="16"/>
  <c r="CJ184" i="16"/>
  <c r="CI184" i="16"/>
  <c r="CH184" i="16"/>
  <c r="CG184" i="16"/>
  <c r="CF184" i="16"/>
  <c r="CE184" i="16"/>
  <c r="CD184" i="16"/>
  <c r="CC184" i="16"/>
  <c r="CB184" i="16"/>
  <c r="CA184" i="16"/>
  <c r="BZ184" i="16"/>
  <c r="BY184" i="16"/>
  <c r="BX184" i="16"/>
  <c r="BW184" i="16"/>
  <c r="BV184" i="16"/>
  <c r="BU184" i="16"/>
  <c r="BT184" i="16"/>
  <c r="BS184" i="16"/>
  <c r="BR184" i="16"/>
  <c r="BQ184" i="16"/>
  <c r="BP184"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E184" i="16"/>
  <c r="D184" i="16"/>
  <c r="C184" i="16"/>
  <c r="B184" i="16"/>
  <c r="A184" i="16"/>
  <c r="CW183" i="16"/>
  <c r="CV183" i="16"/>
  <c r="CU183" i="16"/>
  <c r="CT183" i="16"/>
  <c r="CS183" i="16"/>
  <c r="CR183" i="16"/>
  <c r="CQ183" i="16"/>
  <c r="CP183" i="16"/>
  <c r="CO183" i="16"/>
  <c r="CN183" i="16"/>
  <c r="CM183" i="16"/>
  <c r="CL183" i="16"/>
  <c r="CK183" i="16"/>
  <c r="CJ183" i="16"/>
  <c r="CI183" i="16"/>
  <c r="CH183" i="16"/>
  <c r="CG183" i="16"/>
  <c r="CF183" i="16"/>
  <c r="CE183" i="16"/>
  <c r="CD183" i="16"/>
  <c r="CC183" i="16"/>
  <c r="CB183" i="16"/>
  <c r="CA183" i="16"/>
  <c r="BZ183" i="16"/>
  <c r="BY183" i="16"/>
  <c r="BX183" i="16"/>
  <c r="BW183" i="16"/>
  <c r="BV183" i="16"/>
  <c r="BU183" i="16"/>
  <c r="BT183" i="16"/>
  <c r="BS183" i="16"/>
  <c r="BR183" i="16"/>
  <c r="BQ183" i="16"/>
  <c r="BP183"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E183" i="16"/>
  <c r="D183" i="16"/>
  <c r="C183" i="16"/>
  <c r="B183" i="16"/>
  <c r="A183"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E182" i="16"/>
  <c r="D182" i="16"/>
  <c r="C182" i="16"/>
  <c r="B182" i="16"/>
  <c r="A182"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E181" i="16"/>
  <c r="D181" i="16"/>
  <c r="C181" i="16"/>
  <c r="B181" i="16"/>
  <c r="A181" i="16"/>
  <c r="CW180" i="16"/>
  <c r="CV180" i="16"/>
  <c r="CU180" i="16"/>
  <c r="CT180" i="16"/>
  <c r="CS180" i="16"/>
  <c r="CR180" i="16"/>
  <c r="CQ180" i="16"/>
  <c r="CP180" i="16"/>
  <c r="CO180"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E180" i="16"/>
  <c r="D180" i="16"/>
  <c r="C180" i="16"/>
  <c r="B180" i="16"/>
  <c r="A180" i="16"/>
  <c r="CW179" i="16"/>
  <c r="CV179" i="16"/>
  <c r="CU179" i="16"/>
  <c r="CT179" i="16"/>
  <c r="CS179" i="16"/>
  <c r="CR179" i="16"/>
  <c r="CQ179" i="16"/>
  <c r="CP179" i="16"/>
  <c r="CO179"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E179" i="16"/>
  <c r="D179" i="16"/>
  <c r="C179" i="16"/>
  <c r="B179" i="16"/>
  <c r="A179" i="16"/>
  <c r="CW178" i="16"/>
  <c r="CV178" i="16"/>
  <c r="CU178" i="16"/>
  <c r="CT178" i="16"/>
  <c r="CS178" i="16"/>
  <c r="CR178" i="16"/>
  <c r="CQ178" i="16"/>
  <c r="CP178" i="16"/>
  <c r="CO178" i="16"/>
  <c r="CN178" i="16"/>
  <c r="CM178" i="16"/>
  <c r="CL178" i="16"/>
  <c r="CK178" i="16"/>
  <c r="CJ178" i="16"/>
  <c r="CI178" i="16"/>
  <c r="CH178" i="16"/>
  <c r="CG178" i="16"/>
  <c r="CF178" i="16"/>
  <c r="CE178" i="16"/>
  <c r="CD178" i="16"/>
  <c r="CC178" i="16"/>
  <c r="CB178" i="16"/>
  <c r="CA178" i="16"/>
  <c r="BZ178" i="16"/>
  <c r="BY178" i="16"/>
  <c r="BX178" i="16"/>
  <c r="BW178" i="16"/>
  <c r="BV178" i="16"/>
  <c r="BU178" i="16"/>
  <c r="BT178" i="16"/>
  <c r="BS178" i="16"/>
  <c r="BR178" i="16"/>
  <c r="BQ178" i="16"/>
  <c r="BP178"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E178" i="16"/>
  <c r="D178" i="16"/>
  <c r="C178" i="16"/>
  <c r="B178" i="16"/>
  <c r="A178" i="16"/>
  <c r="CW177" i="16"/>
  <c r="CV177" i="16"/>
  <c r="CU177" i="16"/>
  <c r="CT177" i="16"/>
  <c r="CS177" i="16"/>
  <c r="CR177" i="16"/>
  <c r="CQ177" i="16"/>
  <c r="CP177" i="16"/>
  <c r="CO177" i="16"/>
  <c r="CN177" i="16"/>
  <c r="CM177" i="16"/>
  <c r="CL177" i="16"/>
  <c r="CK177" i="16"/>
  <c r="CJ177" i="16"/>
  <c r="CI177" i="16"/>
  <c r="CH177" i="16"/>
  <c r="CG177" i="16"/>
  <c r="CF177" i="16"/>
  <c r="CE177" i="16"/>
  <c r="CD177" i="16"/>
  <c r="CC177" i="16"/>
  <c r="CB177" i="16"/>
  <c r="CA177" i="16"/>
  <c r="BZ177" i="16"/>
  <c r="BY177" i="16"/>
  <c r="BX177" i="16"/>
  <c r="BW177" i="16"/>
  <c r="BV177" i="16"/>
  <c r="BU177" i="16"/>
  <c r="BT177" i="16"/>
  <c r="BS177" i="16"/>
  <c r="BR177" i="16"/>
  <c r="BQ177" i="16"/>
  <c r="BP177"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E177" i="16"/>
  <c r="D177" i="16"/>
  <c r="C177" i="16"/>
  <c r="B177" i="16"/>
  <c r="A177" i="16"/>
  <c r="CW176" i="16"/>
  <c r="CV176" i="16"/>
  <c r="CU176" i="16"/>
  <c r="CT176" i="16"/>
  <c r="CS176" i="16"/>
  <c r="CR176" i="16"/>
  <c r="CQ176" i="16"/>
  <c r="CP176" i="16"/>
  <c r="CO176" i="16"/>
  <c r="CN176" i="16"/>
  <c r="CM176" i="16"/>
  <c r="CL176" i="16"/>
  <c r="CK176" i="16"/>
  <c r="CJ176" i="16"/>
  <c r="CI176" i="16"/>
  <c r="CH176" i="16"/>
  <c r="CG176" i="16"/>
  <c r="CF176" i="16"/>
  <c r="CE176" i="16"/>
  <c r="CD176" i="16"/>
  <c r="CC176" i="16"/>
  <c r="CB176" i="16"/>
  <c r="CA176" i="16"/>
  <c r="BZ176" i="16"/>
  <c r="BY176" i="16"/>
  <c r="BX176" i="16"/>
  <c r="BW176" i="16"/>
  <c r="BV176" i="16"/>
  <c r="BU176" i="16"/>
  <c r="BT176" i="16"/>
  <c r="BS176" i="16"/>
  <c r="BR176" i="16"/>
  <c r="BQ176" i="16"/>
  <c r="BP176"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E176" i="16"/>
  <c r="D176" i="16"/>
  <c r="C176" i="16"/>
  <c r="B176" i="16"/>
  <c r="A176" i="16"/>
  <c r="CW175" i="16"/>
  <c r="CV175" i="16"/>
  <c r="CU175" i="16"/>
  <c r="CT175" i="16"/>
  <c r="CS175" i="16"/>
  <c r="CR175" i="16"/>
  <c r="CQ175" i="16"/>
  <c r="CP175" i="16"/>
  <c r="CO175" i="16"/>
  <c r="CN175" i="16"/>
  <c r="CM175" i="16"/>
  <c r="CL175" i="16"/>
  <c r="CK175" i="16"/>
  <c r="CJ175" i="16"/>
  <c r="CI175" i="16"/>
  <c r="CH175" i="16"/>
  <c r="CG175" i="16"/>
  <c r="CF175" i="16"/>
  <c r="CE175" i="16"/>
  <c r="CD175" i="16"/>
  <c r="CC175" i="16"/>
  <c r="CB175" i="16"/>
  <c r="CA175" i="16"/>
  <c r="BZ175" i="16"/>
  <c r="BY175" i="16"/>
  <c r="BX175" i="16"/>
  <c r="BW175" i="16"/>
  <c r="BV175" i="16"/>
  <c r="BU175" i="16"/>
  <c r="BT175" i="16"/>
  <c r="BS175" i="16"/>
  <c r="BR175" i="16"/>
  <c r="BQ175" i="16"/>
  <c r="BP175"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E175" i="16"/>
  <c r="D175" i="16"/>
  <c r="C175" i="16"/>
  <c r="B175" i="16"/>
  <c r="A175" i="16"/>
  <c r="CW174" i="16"/>
  <c r="CV174" i="16"/>
  <c r="CU174" i="16"/>
  <c r="CT174" i="16"/>
  <c r="CS174" i="16"/>
  <c r="CR174" i="16"/>
  <c r="CQ174" i="16"/>
  <c r="CP174" i="16"/>
  <c r="CO174" i="16"/>
  <c r="CN174" i="16"/>
  <c r="CM174" i="16"/>
  <c r="CL174" i="16"/>
  <c r="CK174" i="16"/>
  <c r="CJ174" i="16"/>
  <c r="CI174" i="16"/>
  <c r="CH174" i="16"/>
  <c r="CG174" i="16"/>
  <c r="CF174" i="16"/>
  <c r="CE174" i="16"/>
  <c r="CD174" i="16"/>
  <c r="CC174" i="16"/>
  <c r="CB174" i="16"/>
  <c r="CA174" i="16"/>
  <c r="BZ174" i="16"/>
  <c r="BY174" i="16"/>
  <c r="BX174" i="16"/>
  <c r="BW174" i="16"/>
  <c r="BV174" i="16"/>
  <c r="BU174" i="16"/>
  <c r="BT174" i="16"/>
  <c r="BS174" i="16"/>
  <c r="BR174" i="16"/>
  <c r="BQ174" i="16"/>
  <c r="BP174"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E174" i="16"/>
  <c r="D174" i="16"/>
  <c r="C174" i="16"/>
  <c r="B174" i="16"/>
  <c r="A174" i="16"/>
  <c r="CW173" i="16"/>
  <c r="CV173" i="16"/>
  <c r="CU173" i="16"/>
  <c r="CT173" i="16"/>
  <c r="CS173" i="16"/>
  <c r="CR173" i="16"/>
  <c r="CQ173" i="16"/>
  <c r="CP173" i="16"/>
  <c r="CO173" i="16"/>
  <c r="CN173" i="16"/>
  <c r="CM173" i="16"/>
  <c r="CL173" i="16"/>
  <c r="CK173" i="16"/>
  <c r="CJ173" i="16"/>
  <c r="CI173" i="16"/>
  <c r="CH173" i="16"/>
  <c r="CG173" i="16"/>
  <c r="CF173" i="16"/>
  <c r="CE173" i="16"/>
  <c r="CD173" i="16"/>
  <c r="CC173" i="16"/>
  <c r="CB173" i="16"/>
  <c r="CA173" i="16"/>
  <c r="BZ173" i="16"/>
  <c r="BY173" i="16"/>
  <c r="BX173" i="16"/>
  <c r="BW173" i="16"/>
  <c r="BV173" i="16"/>
  <c r="BU173" i="16"/>
  <c r="BT173" i="16"/>
  <c r="BS173" i="16"/>
  <c r="BR173" i="16"/>
  <c r="BQ173" i="16"/>
  <c r="BP173"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E173" i="16"/>
  <c r="D173" i="16"/>
  <c r="C173" i="16"/>
  <c r="B173" i="16"/>
  <c r="A173" i="16"/>
  <c r="CW172" i="16"/>
  <c r="CV172" i="16"/>
  <c r="CU172" i="16"/>
  <c r="CT172" i="16"/>
  <c r="CS172" i="16"/>
  <c r="CR172" i="16"/>
  <c r="CQ172" i="16"/>
  <c r="CP172" i="16"/>
  <c r="CO172" i="16"/>
  <c r="CN172" i="16"/>
  <c r="CM172" i="16"/>
  <c r="CL172" i="16"/>
  <c r="CK172" i="16"/>
  <c r="CJ172" i="16"/>
  <c r="CI172" i="16"/>
  <c r="CH172" i="16"/>
  <c r="CG172" i="16"/>
  <c r="CF172" i="16"/>
  <c r="CE172" i="16"/>
  <c r="CD172" i="16"/>
  <c r="CC172" i="16"/>
  <c r="CB172" i="16"/>
  <c r="CA172" i="16"/>
  <c r="BZ172" i="16"/>
  <c r="BY172" i="16"/>
  <c r="BX172" i="16"/>
  <c r="BW172" i="16"/>
  <c r="BV172" i="16"/>
  <c r="BU172" i="16"/>
  <c r="BT172" i="16"/>
  <c r="BS172" i="16"/>
  <c r="BR172" i="16"/>
  <c r="BQ172" i="16"/>
  <c r="BP172"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E172" i="16"/>
  <c r="D172" i="16"/>
  <c r="C172" i="16"/>
  <c r="B172" i="16"/>
  <c r="A172"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E171" i="16"/>
  <c r="D171" i="16"/>
  <c r="C171" i="16"/>
  <c r="B171" i="16"/>
  <c r="A171" i="16"/>
  <c r="CW170" i="16"/>
  <c r="CV170" i="16"/>
  <c r="CU170" i="16"/>
  <c r="CT170" i="16"/>
  <c r="CS170" i="16"/>
  <c r="CR170" i="16"/>
  <c r="CQ170" i="16"/>
  <c r="CP170" i="16"/>
  <c r="CO170" i="16"/>
  <c r="CN170" i="16"/>
  <c r="CM170" i="16"/>
  <c r="CL170" i="16"/>
  <c r="CK170" i="16"/>
  <c r="CJ170" i="16"/>
  <c r="CI170" i="16"/>
  <c r="CH170" i="16"/>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E170" i="16"/>
  <c r="D170" i="16"/>
  <c r="C170" i="16"/>
  <c r="B170" i="16"/>
  <c r="A170" i="16"/>
  <c r="CW169" i="16"/>
  <c r="CV169" i="16"/>
  <c r="CU169" i="16"/>
  <c r="CT169" i="16"/>
  <c r="CS169" i="16"/>
  <c r="CR169" i="16"/>
  <c r="CQ169" i="16"/>
  <c r="CP169" i="16"/>
  <c r="CO169" i="16"/>
  <c r="CN169" i="16"/>
  <c r="CM169" i="16"/>
  <c r="CL169" i="16"/>
  <c r="CK169" i="16"/>
  <c r="CJ169" i="16"/>
  <c r="CI169" i="16"/>
  <c r="CH169" i="16"/>
  <c r="CG169" i="16"/>
  <c r="CF169" i="16"/>
  <c r="CE169" i="16"/>
  <c r="CD169" i="16"/>
  <c r="CC169" i="16"/>
  <c r="CB169" i="16"/>
  <c r="CA169" i="16"/>
  <c r="BZ169" i="16"/>
  <c r="BY169" i="16"/>
  <c r="BX169" i="16"/>
  <c r="BW169" i="16"/>
  <c r="BV169" i="16"/>
  <c r="BU169" i="16"/>
  <c r="BT169"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E169" i="16"/>
  <c r="D169" i="16"/>
  <c r="C169" i="16"/>
  <c r="B169" i="16"/>
  <c r="A169" i="16"/>
  <c r="CW168" i="16"/>
  <c r="CV168" i="16"/>
  <c r="CU168" i="16"/>
  <c r="CT168" i="16"/>
  <c r="CS168" i="16"/>
  <c r="CR168" i="16"/>
  <c r="CQ168" i="16"/>
  <c r="CP168" i="16"/>
  <c r="CO168" i="16"/>
  <c r="CN168" i="16"/>
  <c r="CM168" i="16"/>
  <c r="CL168" i="16"/>
  <c r="CK168" i="16"/>
  <c r="CJ168" i="16"/>
  <c r="CI168" i="16"/>
  <c r="CH168" i="16"/>
  <c r="CG168" i="16"/>
  <c r="CF168" i="16"/>
  <c r="CE168" i="16"/>
  <c r="CD168" i="16"/>
  <c r="CC168" i="16"/>
  <c r="CB168" i="16"/>
  <c r="CA168" i="16"/>
  <c r="BZ168" i="16"/>
  <c r="BY168" i="16"/>
  <c r="BX168" i="16"/>
  <c r="BW168" i="16"/>
  <c r="BV168" i="16"/>
  <c r="BU168" i="16"/>
  <c r="BT168"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E168" i="16"/>
  <c r="D168" i="16"/>
  <c r="C168" i="16"/>
  <c r="B168" i="16"/>
  <c r="A168" i="16"/>
  <c r="CW167" i="16"/>
  <c r="CV167" i="16"/>
  <c r="CU167" i="16"/>
  <c r="CT167" i="16"/>
  <c r="CS167" i="16"/>
  <c r="CR167" i="16"/>
  <c r="CQ167" i="16"/>
  <c r="CP167" i="16"/>
  <c r="CO167" i="16"/>
  <c r="CN167" i="16"/>
  <c r="CM167" i="16"/>
  <c r="CL167" i="16"/>
  <c r="CK167" i="16"/>
  <c r="CJ167" i="16"/>
  <c r="CI167" i="16"/>
  <c r="CH167" i="16"/>
  <c r="CG167" i="16"/>
  <c r="CF167" i="16"/>
  <c r="CE167" i="16"/>
  <c r="CD167" i="16"/>
  <c r="CC167" i="16"/>
  <c r="CB167" i="16"/>
  <c r="CA167" i="16"/>
  <c r="BZ167" i="16"/>
  <c r="BY167" i="16"/>
  <c r="BX167" i="16"/>
  <c r="BW167" i="16"/>
  <c r="BV167" i="16"/>
  <c r="BU167" i="16"/>
  <c r="BT167" i="16"/>
  <c r="BS167" i="16"/>
  <c r="BR167" i="16"/>
  <c r="BQ167" i="16"/>
  <c r="BP167"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E167" i="16"/>
  <c r="D167" i="16"/>
  <c r="C167" i="16"/>
  <c r="B167" i="16"/>
  <c r="A167" i="16"/>
  <c r="CW166" i="16"/>
  <c r="CV166" i="16"/>
  <c r="CU166" i="16"/>
  <c r="CT166" i="16"/>
  <c r="CS166" i="16"/>
  <c r="CR166" i="16"/>
  <c r="CQ166" i="16"/>
  <c r="CP166" i="16"/>
  <c r="CO166" i="16"/>
  <c r="CN166" i="16"/>
  <c r="CM166" i="16"/>
  <c r="CL166" i="16"/>
  <c r="CK166" i="16"/>
  <c r="CJ166" i="16"/>
  <c r="CI166" i="16"/>
  <c r="CH166" i="16"/>
  <c r="CG166" i="16"/>
  <c r="CF166" i="16"/>
  <c r="CE166" i="16"/>
  <c r="CD166" i="16"/>
  <c r="CC166" i="16"/>
  <c r="CB166" i="16"/>
  <c r="CA166" i="16"/>
  <c r="BZ166" i="16"/>
  <c r="BY166" i="16"/>
  <c r="BX166" i="16"/>
  <c r="BW166" i="16"/>
  <c r="BV166" i="16"/>
  <c r="BU166" i="16"/>
  <c r="BT166" i="16"/>
  <c r="BS166" i="16"/>
  <c r="BR166" i="16"/>
  <c r="BQ166" i="16"/>
  <c r="BP166"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E166" i="16"/>
  <c r="D166" i="16"/>
  <c r="C166" i="16"/>
  <c r="B166" i="16"/>
  <c r="A166" i="16"/>
  <c r="CW165" i="16"/>
  <c r="CV165" i="16"/>
  <c r="CU165" i="16"/>
  <c r="CT165" i="16"/>
  <c r="CS165" i="16"/>
  <c r="CR165" i="16"/>
  <c r="CQ165" i="16"/>
  <c r="CP165" i="16"/>
  <c r="CO165" i="16"/>
  <c r="CN165" i="16"/>
  <c r="CM165" i="16"/>
  <c r="CL165" i="16"/>
  <c r="CK165" i="16"/>
  <c r="CJ165" i="16"/>
  <c r="CI165" i="16"/>
  <c r="CH165" i="16"/>
  <c r="CG165" i="16"/>
  <c r="CF165" i="16"/>
  <c r="CE165" i="16"/>
  <c r="CD165" i="16"/>
  <c r="CC165" i="16"/>
  <c r="CB165" i="16"/>
  <c r="CA165" i="16"/>
  <c r="BZ165" i="16"/>
  <c r="BY165" i="16"/>
  <c r="BX165" i="16"/>
  <c r="BW165" i="16"/>
  <c r="BV165" i="16"/>
  <c r="BU165" i="16"/>
  <c r="BT165" i="16"/>
  <c r="BS165" i="16"/>
  <c r="BR165" i="16"/>
  <c r="BQ165" i="16"/>
  <c r="BP165"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B165" i="16"/>
  <c r="A165"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A164" i="16"/>
  <c r="CW163" i="16"/>
  <c r="CV163" i="16"/>
  <c r="CU163" i="16"/>
  <c r="CT163" i="16"/>
  <c r="CS163" i="16"/>
  <c r="CR163" i="16"/>
  <c r="CQ163" i="16"/>
  <c r="CP163" i="16"/>
  <c r="CO163" i="16"/>
  <c r="CN163" i="16"/>
  <c r="CM163" i="16"/>
  <c r="CL163" i="16"/>
  <c r="CK163" i="16"/>
  <c r="CJ163" i="16"/>
  <c r="CI163" i="16"/>
  <c r="CH163" i="16"/>
  <c r="CG163" i="16"/>
  <c r="CF163" i="16"/>
  <c r="CE163" i="16"/>
  <c r="CD163" i="16"/>
  <c r="CC163" i="16"/>
  <c r="CB163" i="16"/>
  <c r="CA163" i="16"/>
  <c r="BZ163" i="16"/>
  <c r="BY163" i="16"/>
  <c r="BX163" i="16"/>
  <c r="BW163" i="16"/>
  <c r="BV163" i="16"/>
  <c r="BU163" i="16"/>
  <c r="BT163" i="16"/>
  <c r="BS163" i="16"/>
  <c r="BR163" i="16"/>
  <c r="BQ163" i="16"/>
  <c r="BP163"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E163" i="16"/>
  <c r="D163" i="16"/>
  <c r="C163" i="16"/>
  <c r="B163" i="16"/>
  <c r="A163" i="16"/>
  <c r="CW162" i="16"/>
  <c r="CV162" i="16"/>
  <c r="CU162" i="16"/>
  <c r="CT162" i="16"/>
  <c r="CS162" i="16"/>
  <c r="CR162" i="16"/>
  <c r="CQ162" i="16"/>
  <c r="CP162" i="16"/>
  <c r="CO162" i="16"/>
  <c r="CN162" i="16"/>
  <c r="CM162" i="16"/>
  <c r="CL162" i="16"/>
  <c r="CK162" i="16"/>
  <c r="CJ162" i="16"/>
  <c r="CI162" i="16"/>
  <c r="CH162" i="16"/>
  <c r="CG162" i="16"/>
  <c r="CF162" i="16"/>
  <c r="CE162" i="16"/>
  <c r="CD162" i="16"/>
  <c r="CC162" i="16"/>
  <c r="CB162" i="16"/>
  <c r="CA162" i="16"/>
  <c r="BZ162" i="16"/>
  <c r="BY162" i="16"/>
  <c r="BX162" i="16"/>
  <c r="BW162" i="16"/>
  <c r="BV162" i="16"/>
  <c r="BU162" i="16"/>
  <c r="BT162" i="16"/>
  <c r="BS162" i="16"/>
  <c r="BR162" i="16"/>
  <c r="BQ162" i="16"/>
  <c r="BP162"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E162" i="16"/>
  <c r="D162" i="16"/>
  <c r="C162" i="16"/>
  <c r="B162" i="16"/>
  <c r="A162" i="16"/>
  <c r="CW161" i="16"/>
  <c r="CV161" i="16"/>
  <c r="CU161" i="16"/>
  <c r="CT161" i="16"/>
  <c r="CS161" i="16"/>
  <c r="CR161" i="16"/>
  <c r="CQ161" i="16"/>
  <c r="CP161" i="16"/>
  <c r="CO161" i="16"/>
  <c r="CN161" i="16"/>
  <c r="CM161" i="16"/>
  <c r="CL161" i="16"/>
  <c r="CK161" i="16"/>
  <c r="CJ161" i="16"/>
  <c r="CI161" i="16"/>
  <c r="CH161" i="16"/>
  <c r="CG161" i="16"/>
  <c r="CF161" i="16"/>
  <c r="CE161" i="16"/>
  <c r="CD161" i="16"/>
  <c r="CC161" i="16"/>
  <c r="CB161" i="16"/>
  <c r="CA161" i="16"/>
  <c r="BZ161" i="16"/>
  <c r="BY161" i="16"/>
  <c r="BX161" i="16"/>
  <c r="BW161" i="16"/>
  <c r="BV161" i="16"/>
  <c r="BU161" i="16"/>
  <c r="BT161" i="16"/>
  <c r="BS161" i="16"/>
  <c r="BR161" i="16"/>
  <c r="BQ161" i="16"/>
  <c r="BP161"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E161" i="16"/>
  <c r="D161" i="16"/>
  <c r="C161" i="16"/>
  <c r="B161" i="16"/>
  <c r="A161" i="16"/>
  <c r="CW160" i="16"/>
  <c r="CV160" i="16"/>
  <c r="CU160" i="16"/>
  <c r="CT160" i="16"/>
  <c r="CS160" i="16"/>
  <c r="CR160" i="16"/>
  <c r="CQ160" i="16"/>
  <c r="CP160" i="16"/>
  <c r="CO160" i="16"/>
  <c r="CN160" i="16"/>
  <c r="CM160" i="16"/>
  <c r="CL160" i="16"/>
  <c r="CK160" i="16"/>
  <c r="CJ160" i="16"/>
  <c r="CI160" i="16"/>
  <c r="CH160" i="16"/>
  <c r="CG160" i="16"/>
  <c r="CF160" i="16"/>
  <c r="CE160" i="16"/>
  <c r="CD160" i="16"/>
  <c r="CC160" i="16"/>
  <c r="CB160" i="16"/>
  <c r="CA160" i="16"/>
  <c r="BZ160" i="16"/>
  <c r="BY160" i="16"/>
  <c r="BX160" i="16"/>
  <c r="BW160" i="16"/>
  <c r="BV160" i="16"/>
  <c r="BU160" i="16"/>
  <c r="BT160"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E160" i="16"/>
  <c r="D160" i="16"/>
  <c r="C160" i="16"/>
  <c r="B160" i="16"/>
  <c r="A160" i="16"/>
  <c r="CW159" i="16"/>
  <c r="CV159" i="16"/>
  <c r="CU159" i="16"/>
  <c r="CT159" i="16"/>
  <c r="CS159" i="16"/>
  <c r="CR159" i="16"/>
  <c r="CQ159" i="16"/>
  <c r="CP159" i="16"/>
  <c r="CO159" i="16"/>
  <c r="CN159" i="16"/>
  <c r="CM159" i="16"/>
  <c r="CL159" i="16"/>
  <c r="CK159" i="16"/>
  <c r="CJ159" i="16"/>
  <c r="CI159" i="16"/>
  <c r="CH159" i="16"/>
  <c r="CG159" i="16"/>
  <c r="CF159" i="16"/>
  <c r="CE159" i="16"/>
  <c r="CD159" i="16"/>
  <c r="CC159" i="16"/>
  <c r="CB159" i="16"/>
  <c r="CA159" i="16"/>
  <c r="BZ159" i="16"/>
  <c r="BY159" i="16"/>
  <c r="BX159" i="16"/>
  <c r="BW159" i="16"/>
  <c r="BV159" i="16"/>
  <c r="BU159" i="16"/>
  <c r="BT159"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E159" i="16"/>
  <c r="D159" i="16"/>
  <c r="C159" i="16"/>
  <c r="B159" i="16"/>
  <c r="A159" i="16"/>
  <c r="CW158" i="16"/>
  <c r="CV158" i="16"/>
  <c r="CU158" i="16"/>
  <c r="CT158" i="16"/>
  <c r="CS158" i="16"/>
  <c r="CR158" i="16"/>
  <c r="CQ158" i="16"/>
  <c r="CP158" i="16"/>
  <c r="CO158" i="16"/>
  <c r="CN158" i="16"/>
  <c r="CM158" i="16"/>
  <c r="CL158" i="16"/>
  <c r="CK158" i="16"/>
  <c r="CJ158" i="16"/>
  <c r="CI158" i="16"/>
  <c r="CH158" i="16"/>
  <c r="CG158" i="16"/>
  <c r="CF158" i="16"/>
  <c r="CE158" i="16"/>
  <c r="CD158" i="16"/>
  <c r="CC158" i="16"/>
  <c r="CB158" i="16"/>
  <c r="CA158" i="16"/>
  <c r="BZ158" i="16"/>
  <c r="BY158" i="16"/>
  <c r="BX158" i="16"/>
  <c r="BW158" i="16"/>
  <c r="BV158" i="16"/>
  <c r="BU158" i="16"/>
  <c r="BT158" i="16"/>
  <c r="BS158" i="16"/>
  <c r="BR158" i="16"/>
  <c r="BQ158" i="16"/>
  <c r="BP158"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E158" i="16"/>
  <c r="D158" i="16"/>
  <c r="C158" i="16"/>
  <c r="B158" i="16"/>
  <c r="A158" i="16"/>
  <c r="CW157" i="16"/>
  <c r="CV157" i="16"/>
  <c r="CU157" i="16"/>
  <c r="CT157" i="16"/>
  <c r="CS157" i="16"/>
  <c r="CR157" i="16"/>
  <c r="CQ157" i="16"/>
  <c r="CP157" i="16"/>
  <c r="CO157" i="16"/>
  <c r="CN157" i="16"/>
  <c r="CM157" i="16"/>
  <c r="CL157" i="16"/>
  <c r="CK157" i="16"/>
  <c r="CJ157" i="16"/>
  <c r="CI157" i="16"/>
  <c r="CH157" i="16"/>
  <c r="CG157" i="16"/>
  <c r="CF157" i="16"/>
  <c r="CE157" i="16"/>
  <c r="CD157" i="16"/>
  <c r="CC157" i="16"/>
  <c r="CB157" i="16"/>
  <c r="CA157" i="16"/>
  <c r="BZ157" i="16"/>
  <c r="BY157" i="16"/>
  <c r="BX157" i="16"/>
  <c r="BW157" i="16"/>
  <c r="BV157" i="16"/>
  <c r="BU157" i="16"/>
  <c r="BT157" i="16"/>
  <c r="BS157" i="16"/>
  <c r="BR157" i="16"/>
  <c r="BQ157" i="16"/>
  <c r="BP157"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A157" i="16"/>
  <c r="CW156" i="16"/>
  <c r="CV156" i="16"/>
  <c r="CU156" i="16"/>
  <c r="CT156" i="16"/>
  <c r="CS156" i="16"/>
  <c r="CR156" i="16"/>
  <c r="CQ156" i="16"/>
  <c r="CP156" i="16"/>
  <c r="CO156" i="16"/>
  <c r="CN156" i="16"/>
  <c r="CM156" i="16"/>
  <c r="CL156" i="16"/>
  <c r="CK156" i="16"/>
  <c r="CJ156" i="16"/>
  <c r="CI156" i="16"/>
  <c r="CH156" i="16"/>
  <c r="CG156" i="16"/>
  <c r="CF156" i="16"/>
  <c r="CE156" i="16"/>
  <c r="CD156" i="16"/>
  <c r="CC156" i="16"/>
  <c r="CB156" i="16"/>
  <c r="CA156" i="16"/>
  <c r="BZ156" i="16"/>
  <c r="BY156" i="16"/>
  <c r="BX156" i="16"/>
  <c r="BW156" i="16"/>
  <c r="BV156" i="16"/>
  <c r="BU156" i="16"/>
  <c r="BT156" i="16"/>
  <c r="BS156" i="16"/>
  <c r="BR156" i="16"/>
  <c r="BQ156" i="16"/>
  <c r="BP156"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A156" i="16"/>
  <c r="CW155" i="16"/>
  <c r="CV155" i="16"/>
  <c r="CU155" i="16"/>
  <c r="CT155" i="16"/>
  <c r="CS155" i="16"/>
  <c r="CR155" i="16"/>
  <c r="CQ155" i="16"/>
  <c r="CP155" i="16"/>
  <c r="CO155" i="16"/>
  <c r="CN155" i="16"/>
  <c r="CM155" i="16"/>
  <c r="CL155" i="16"/>
  <c r="CK155" i="16"/>
  <c r="CJ155" i="16"/>
  <c r="CI155" i="16"/>
  <c r="CH155" i="16"/>
  <c r="CG155" i="16"/>
  <c r="CF155" i="16"/>
  <c r="CE155" i="16"/>
  <c r="CD155" i="16"/>
  <c r="CC155" i="16"/>
  <c r="CB155" i="16"/>
  <c r="CA155" i="16"/>
  <c r="BZ155" i="16"/>
  <c r="BY155" i="16"/>
  <c r="BX155" i="16"/>
  <c r="BW155" i="16"/>
  <c r="BV155" i="16"/>
  <c r="BU155" i="16"/>
  <c r="BT155" i="16"/>
  <c r="BS155" i="16"/>
  <c r="BR155" i="16"/>
  <c r="BQ155" i="16"/>
  <c r="BP155"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E155" i="16"/>
  <c r="D155" i="16"/>
  <c r="C155" i="16"/>
  <c r="B155" i="16"/>
  <c r="A155" i="16"/>
  <c r="CW154" i="16"/>
  <c r="CV154" i="16"/>
  <c r="CU154" i="16"/>
  <c r="CT154" i="16"/>
  <c r="CS154" i="16"/>
  <c r="CR154" i="16"/>
  <c r="CQ154" i="16"/>
  <c r="CP154" i="16"/>
  <c r="CO154" i="16"/>
  <c r="CN154" i="16"/>
  <c r="CM154" i="16"/>
  <c r="CL154" i="16"/>
  <c r="CK154" i="16"/>
  <c r="CJ154" i="16"/>
  <c r="CI154" i="16"/>
  <c r="CH154" i="16"/>
  <c r="CG154" i="16"/>
  <c r="CF154" i="16"/>
  <c r="CE154" i="16"/>
  <c r="CD154" i="16"/>
  <c r="CC154" i="16"/>
  <c r="CB154" i="16"/>
  <c r="CA154" i="16"/>
  <c r="BZ154" i="16"/>
  <c r="BY154" i="16"/>
  <c r="BX154" i="16"/>
  <c r="BW154" i="16"/>
  <c r="BV154" i="16"/>
  <c r="BU154" i="16"/>
  <c r="BT154" i="16"/>
  <c r="BS154" i="16"/>
  <c r="BR154" i="16"/>
  <c r="BQ154" i="16"/>
  <c r="BP154"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E154" i="16"/>
  <c r="D154" i="16"/>
  <c r="C154" i="16"/>
  <c r="B154" i="16"/>
  <c r="A154" i="16"/>
  <c r="CW153" i="16"/>
  <c r="CV153" i="16"/>
  <c r="CU153" i="16"/>
  <c r="CT153" i="16"/>
  <c r="CS153" i="16"/>
  <c r="CR153" i="16"/>
  <c r="CQ153" i="16"/>
  <c r="CP153" i="16"/>
  <c r="CO153" i="16"/>
  <c r="CN153" i="16"/>
  <c r="CM153" i="16"/>
  <c r="CL153" i="16"/>
  <c r="CK153" i="16"/>
  <c r="CJ153" i="16"/>
  <c r="CI153" i="16"/>
  <c r="CH153" i="16"/>
  <c r="CG153" i="16"/>
  <c r="CF153" i="16"/>
  <c r="CE153" i="16"/>
  <c r="CD153" i="16"/>
  <c r="CC153" i="16"/>
  <c r="CB153" i="16"/>
  <c r="CA153" i="16"/>
  <c r="BZ153" i="16"/>
  <c r="BY153" i="16"/>
  <c r="BX153" i="16"/>
  <c r="BW153" i="16"/>
  <c r="BV153" i="16"/>
  <c r="BU153" i="16"/>
  <c r="BT153" i="16"/>
  <c r="BS153" i="16"/>
  <c r="BR153" i="16"/>
  <c r="BQ153" i="16"/>
  <c r="BP153"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E153" i="16"/>
  <c r="D153" i="16"/>
  <c r="C153" i="16"/>
  <c r="B153" i="16"/>
  <c r="A153" i="16"/>
  <c r="CW152" i="16"/>
  <c r="CV152" i="16"/>
  <c r="CU152" i="16"/>
  <c r="CT152" i="16"/>
  <c r="CS152" i="16"/>
  <c r="CR152" i="16"/>
  <c r="CQ152" i="16"/>
  <c r="CP152" i="16"/>
  <c r="CO152" i="16"/>
  <c r="CN152" i="16"/>
  <c r="CM152" i="16"/>
  <c r="CL152" i="16"/>
  <c r="CK152" i="16"/>
  <c r="CJ152" i="16"/>
  <c r="CI152" i="16"/>
  <c r="CH152" i="16"/>
  <c r="CG152" i="16"/>
  <c r="CF152" i="16"/>
  <c r="CE152" i="16"/>
  <c r="CD152" i="16"/>
  <c r="CC152" i="16"/>
  <c r="CB152" i="16"/>
  <c r="CA152" i="16"/>
  <c r="BZ152" i="16"/>
  <c r="BY152" i="16"/>
  <c r="BX152" i="16"/>
  <c r="BW152" i="16"/>
  <c r="BV152" i="16"/>
  <c r="BU152" i="16"/>
  <c r="BT152" i="16"/>
  <c r="BS152" i="16"/>
  <c r="BR152" i="16"/>
  <c r="BQ152" i="16"/>
  <c r="BP152"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D152" i="16"/>
  <c r="C152" i="16"/>
  <c r="B152" i="16"/>
  <c r="A152" i="16"/>
  <c r="CW151" i="16"/>
  <c r="CV151" i="16"/>
  <c r="CU151" i="16"/>
  <c r="CT151" i="16"/>
  <c r="CS151" i="16"/>
  <c r="CR151" i="16"/>
  <c r="CQ151" i="16"/>
  <c r="CP151" i="16"/>
  <c r="CO151" i="16"/>
  <c r="CN151" i="16"/>
  <c r="CM151" i="16"/>
  <c r="CL151" i="16"/>
  <c r="CK151" i="16"/>
  <c r="CJ151" i="16"/>
  <c r="CI151" i="16"/>
  <c r="CH151" i="16"/>
  <c r="CG151" i="16"/>
  <c r="CF151" i="16"/>
  <c r="CE151" i="16"/>
  <c r="CD151" i="16"/>
  <c r="CC151" i="16"/>
  <c r="CB151" i="16"/>
  <c r="CA151" i="16"/>
  <c r="BZ151" i="16"/>
  <c r="BY151" i="16"/>
  <c r="BX151" i="16"/>
  <c r="BW151" i="16"/>
  <c r="BV151" i="16"/>
  <c r="BU151" i="16"/>
  <c r="BT151" i="16"/>
  <c r="BS151" i="16"/>
  <c r="BR151" i="16"/>
  <c r="BQ151" i="16"/>
  <c r="BP151"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E151" i="16"/>
  <c r="D151" i="16"/>
  <c r="C151" i="16"/>
  <c r="B151" i="16"/>
  <c r="A151" i="16"/>
  <c r="CW150" i="16"/>
  <c r="CV150" i="16"/>
  <c r="CU150" i="16"/>
  <c r="CT150" i="16"/>
  <c r="CS150" i="16"/>
  <c r="CR150" i="16"/>
  <c r="CQ150" i="16"/>
  <c r="CP150" i="16"/>
  <c r="CO150" i="16"/>
  <c r="CN150" i="16"/>
  <c r="CM150" i="16"/>
  <c r="CL150" i="16"/>
  <c r="CK150" i="16"/>
  <c r="CJ150" i="16"/>
  <c r="CI150" i="16"/>
  <c r="CH150" i="16"/>
  <c r="CG150" i="16"/>
  <c r="CF150" i="16"/>
  <c r="CE150" i="16"/>
  <c r="CD150" i="16"/>
  <c r="CC150" i="16"/>
  <c r="CB150" i="16"/>
  <c r="CA150" i="16"/>
  <c r="BZ150" i="16"/>
  <c r="BY150" i="16"/>
  <c r="BX150" i="16"/>
  <c r="BW150" i="16"/>
  <c r="BV150" i="16"/>
  <c r="BU150" i="16"/>
  <c r="BT150"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E150" i="16"/>
  <c r="D150" i="16"/>
  <c r="C150" i="16"/>
  <c r="B150" i="16"/>
  <c r="A150" i="16"/>
  <c r="CW149" i="16"/>
  <c r="CV149" i="16"/>
  <c r="CU149" i="16"/>
  <c r="CT149" i="16"/>
  <c r="CS149" i="16"/>
  <c r="CR149" i="16"/>
  <c r="CQ149" i="16"/>
  <c r="CP149" i="16"/>
  <c r="CO149" i="16"/>
  <c r="CN149" i="16"/>
  <c r="CM149" i="16"/>
  <c r="CL149" i="16"/>
  <c r="CK149" i="16"/>
  <c r="CJ149" i="16"/>
  <c r="CI149" i="16"/>
  <c r="CH149" i="16"/>
  <c r="CG149" i="16"/>
  <c r="CF149" i="16"/>
  <c r="CE149" i="16"/>
  <c r="CD149" i="16"/>
  <c r="CC149" i="16"/>
  <c r="CB149"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149" i="16"/>
  <c r="B149" i="16"/>
  <c r="A149" i="16"/>
  <c r="CW148" i="16"/>
  <c r="CV148" i="16"/>
  <c r="CU148" i="16"/>
  <c r="CT148" i="16"/>
  <c r="CS148" i="16"/>
  <c r="CR148" i="16"/>
  <c r="CQ148" i="16"/>
  <c r="CP148" i="16"/>
  <c r="CO148" i="16"/>
  <c r="CN148" i="16"/>
  <c r="CM148" i="16"/>
  <c r="CL148" i="16"/>
  <c r="CK148" i="16"/>
  <c r="CJ148" i="16"/>
  <c r="CI148" i="16"/>
  <c r="CH148" i="16"/>
  <c r="CG148" i="16"/>
  <c r="CF148" i="16"/>
  <c r="CE148" i="16"/>
  <c r="CD148" i="16"/>
  <c r="CC148" i="16"/>
  <c r="CB148" i="16"/>
  <c r="CA148" i="16"/>
  <c r="BZ148" i="16"/>
  <c r="BY148" i="16"/>
  <c r="BX148" i="16"/>
  <c r="BW148" i="16"/>
  <c r="BV148" i="16"/>
  <c r="BU148" i="16"/>
  <c r="BT148" i="16"/>
  <c r="BS148" i="16"/>
  <c r="BR148" i="16"/>
  <c r="BQ148" i="16"/>
  <c r="BP148"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E148" i="16"/>
  <c r="D148" i="16"/>
  <c r="C148" i="16"/>
  <c r="B148" i="16"/>
  <c r="A148" i="16"/>
  <c r="CW147" i="16"/>
  <c r="CV147" i="16"/>
  <c r="CU147" i="16"/>
  <c r="CT147" i="16"/>
  <c r="CS147" i="16"/>
  <c r="CR147" i="16"/>
  <c r="CQ147" i="16"/>
  <c r="CP147" i="16"/>
  <c r="CO147" i="16"/>
  <c r="CN147" i="16"/>
  <c r="CM147" i="16"/>
  <c r="CL147" i="16"/>
  <c r="CK147" i="16"/>
  <c r="CJ147" i="16"/>
  <c r="CI147" i="16"/>
  <c r="CH147" i="16"/>
  <c r="CG147" i="16"/>
  <c r="CF147" i="16"/>
  <c r="CE147" i="16"/>
  <c r="CD147" i="16"/>
  <c r="CC147" i="16"/>
  <c r="CB147" i="16"/>
  <c r="CA147" i="16"/>
  <c r="BZ147" i="16"/>
  <c r="BY147" i="16"/>
  <c r="BX147" i="16"/>
  <c r="BW147" i="16"/>
  <c r="BV147" i="16"/>
  <c r="BU147" i="16"/>
  <c r="BT147" i="16"/>
  <c r="BS147" i="16"/>
  <c r="BR147" i="16"/>
  <c r="BQ147" i="16"/>
  <c r="BP147"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E147" i="16"/>
  <c r="D147" i="16"/>
  <c r="C147" i="16"/>
  <c r="B147" i="16"/>
  <c r="A147" i="16"/>
  <c r="CW146" i="16"/>
  <c r="CV146" i="16"/>
  <c r="CU146" i="16"/>
  <c r="CT146" i="16"/>
  <c r="CS146" i="16"/>
  <c r="CR146" i="16"/>
  <c r="CQ146" i="16"/>
  <c r="CP146" i="16"/>
  <c r="CO146" i="16"/>
  <c r="CN146" i="16"/>
  <c r="CM146" i="16"/>
  <c r="CL146" i="16"/>
  <c r="CK146" i="16"/>
  <c r="CJ146" i="16"/>
  <c r="CI146" i="16"/>
  <c r="CH146" i="16"/>
  <c r="CG146" i="16"/>
  <c r="CF146" i="16"/>
  <c r="CE146" i="16"/>
  <c r="CD146" i="16"/>
  <c r="CC146" i="16"/>
  <c r="CB146" i="16"/>
  <c r="CA146" i="16"/>
  <c r="BZ146" i="16"/>
  <c r="BY146" i="16"/>
  <c r="BX146" i="16"/>
  <c r="BW146" i="16"/>
  <c r="BV146" i="16"/>
  <c r="BU146" i="16"/>
  <c r="BT146" i="16"/>
  <c r="BS146" i="16"/>
  <c r="BR146" i="16"/>
  <c r="BQ146" i="16"/>
  <c r="BP146"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E146" i="16"/>
  <c r="D146" i="16"/>
  <c r="C146" i="16"/>
  <c r="B146" i="16"/>
  <c r="A146" i="16"/>
  <c r="CW145" i="16"/>
  <c r="CV145" i="16"/>
  <c r="CU145" i="16"/>
  <c r="CT145" i="16"/>
  <c r="CS145" i="16"/>
  <c r="CR145" i="16"/>
  <c r="CQ145" i="16"/>
  <c r="CP145" i="16"/>
  <c r="CO145" i="16"/>
  <c r="CN145" i="16"/>
  <c r="CM145" i="16"/>
  <c r="CL145" i="16"/>
  <c r="CK145" i="16"/>
  <c r="CJ145" i="16"/>
  <c r="CI145" i="16"/>
  <c r="CH145" i="16"/>
  <c r="CG145" i="16"/>
  <c r="CF145" i="16"/>
  <c r="CE145" i="16"/>
  <c r="CD145" i="16"/>
  <c r="CC145" i="16"/>
  <c r="CB145" i="16"/>
  <c r="CA145" i="16"/>
  <c r="BZ145" i="16"/>
  <c r="BY145" i="16"/>
  <c r="BX145" i="16"/>
  <c r="BW145" i="16"/>
  <c r="BV145" i="16"/>
  <c r="BU145" i="16"/>
  <c r="BT145" i="16"/>
  <c r="BS145" i="16"/>
  <c r="BR145" i="16"/>
  <c r="BQ145" i="16"/>
  <c r="BP145"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E145" i="16"/>
  <c r="D145" i="16"/>
  <c r="C145" i="16"/>
  <c r="B145" i="16"/>
  <c r="A145" i="16"/>
  <c r="CW144" i="16"/>
  <c r="CV144" i="16"/>
  <c r="CU144" i="16"/>
  <c r="CT144" i="16"/>
  <c r="CS144" i="16"/>
  <c r="CR144" i="16"/>
  <c r="CQ144" i="16"/>
  <c r="CP144" i="16"/>
  <c r="CO144" i="16"/>
  <c r="CN144" i="16"/>
  <c r="CM144" i="16"/>
  <c r="CL144" i="16"/>
  <c r="CK144" i="16"/>
  <c r="CJ144" i="16"/>
  <c r="CI144" i="16"/>
  <c r="CH144" i="16"/>
  <c r="CG144" i="16"/>
  <c r="CF144" i="16"/>
  <c r="CE144" i="16"/>
  <c r="CD144" i="16"/>
  <c r="CC144" i="16"/>
  <c r="CB144" i="16"/>
  <c r="CA144" i="16"/>
  <c r="BZ144" i="16"/>
  <c r="BY144" i="16"/>
  <c r="BX144" i="16"/>
  <c r="BW144" i="16"/>
  <c r="BV144" i="16"/>
  <c r="BU144" i="16"/>
  <c r="BT144" i="16"/>
  <c r="BS144" i="16"/>
  <c r="BR144" i="16"/>
  <c r="BQ144" i="16"/>
  <c r="BP144"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E144" i="16"/>
  <c r="D144" i="16"/>
  <c r="C144" i="16"/>
  <c r="B144" i="16"/>
  <c r="A144" i="16"/>
  <c r="CW143" i="16"/>
  <c r="CV143" i="16"/>
  <c r="CU143" i="16"/>
  <c r="CT143" i="16"/>
  <c r="CS143" i="16"/>
  <c r="CR143" i="16"/>
  <c r="CQ143" i="16"/>
  <c r="CP143" i="16"/>
  <c r="CO143" i="16"/>
  <c r="CN143" i="16"/>
  <c r="CM143" i="16"/>
  <c r="CL143" i="16"/>
  <c r="CK143" i="16"/>
  <c r="CJ143" i="16"/>
  <c r="CI143" i="16"/>
  <c r="CH143" i="16"/>
  <c r="CG143" i="16"/>
  <c r="CF143" i="16"/>
  <c r="CE143" i="16"/>
  <c r="CD143" i="16"/>
  <c r="CC143" i="16"/>
  <c r="CB143" i="16"/>
  <c r="CA143" i="16"/>
  <c r="BZ143" i="16"/>
  <c r="BY143" i="16"/>
  <c r="BX143" i="16"/>
  <c r="BW143" i="16"/>
  <c r="BV143" i="16"/>
  <c r="BU143" i="16"/>
  <c r="BT143" i="16"/>
  <c r="BS143" i="16"/>
  <c r="BR143" i="16"/>
  <c r="BQ143" i="16"/>
  <c r="BP143"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E143" i="16"/>
  <c r="D143" i="16"/>
  <c r="C143" i="16"/>
  <c r="B143" i="16"/>
  <c r="A143" i="16"/>
  <c r="CW142" i="16"/>
  <c r="CV142" i="16"/>
  <c r="CU142" i="16"/>
  <c r="CT142" i="16"/>
  <c r="CS142" i="16"/>
  <c r="CR142" i="16"/>
  <c r="CQ142" i="16"/>
  <c r="CP142" i="16"/>
  <c r="CO142" i="16"/>
  <c r="CN142" i="16"/>
  <c r="CM142" i="16"/>
  <c r="CL142" i="16"/>
  <c r="CK142" i="16"/>
  <c r="CJ142" i="16"/>
  <c r="CI142" i="16"/>
  <c r="CH142" i="16"/>
  <c r="CG142" i="16"/>
  <c r="CF142" i="16"/>
  <c r="CE142" i="16"/>
  <c r="CD142" i="16"/>
  <c r="CC142" i="16"/>
  <c r="CB142" i="16"/>
  <c r="CA142" i="16"/>
  <c r="BZ142" i="16"/>
  <c r="BY142" i="16"/>
  <c r="BX142" i="16"/>
  <c r="BW142" i="16"/>
  <c r="BV142" i="16"/>
  <c r="BU142" i="16"/>
  <c r="BT142"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E142" i="16"/>
  <c r="D142" i="16"/>
  <c r="C142" i="16"/>
  <c r="B142" i="16"/>
  <c r="A142" i="16"/>
  <c r="CW141" i="16"/>
  <c r="CV141" i="16"/>
  <c r="CU141" i="16"/>
  <c r="CT141" i="16"/>
  <c r="CS141" i="16"/>
  <c r="CR141" i="16"/>
  <c r="CQ141" i="16"/>
  <c r="CP141" i="16"/>
  <c r="CO141" i="16"/>
  <c r="CN141" i="16"/>
  <c r="CM141" i="16"/>
  <c r="CL141" i="16"/>
  <c r="CK141" i="16"/>
  <c r="CJ141" i="16"/>
  <c r="CI141" i="16"/>
  <c r="CH141" i="16"/>
  <c r="CG141" i="16"/>
  <c r="CF141" i="16"/>
  <c r="CE141" i="16"/>
  <c r="CD141" i="16"/>
  <c r="CC141" i="16"/>
  <c r="CB141" i="16"/>
  <c r="CA141" i="16"/>
  <c r="BZ141" i="16"/>
  <c r="BY141" i="16"/>
  <c r="BX141" i="16"/>
  <c r="BW141" i="16"/>
  <c r="BV141" i="16"/>
  <c r="BU141" i="16"/>
  <c r="BT141"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D141" i="16"/>
  <c r="C141" i="16"/>
  <c r="B141" i="16"/>
  <c r="A141" i="16"/>
  <c r="CW140" i="16"/>
  <c r="CV140" i="16"/>
  <c r="CU140" i="16"/>
  <c r="CT140" i="16"/>
  <c r="CS140" i="16"/>
  <c r="CR140" i="16"/>
  <c r="CQ140" i="16"/>
  <c r="CP140" i="16"/>
  <c r="CO140" i="16"/>
  <c r="CN140" i="16"/>
  <c r="CM140" i="16"/>
  <c r="CL140" i="16"/>
  <c r="CK140" i="16"/>
  <c r="CJ140" i="16"/>
  <c r="CI140" i="16"/>
  <c r="CH140" i="16"/>
  <c r="CG140" i="16"/>
  <c r="CF140" i="16"/>
  <c r="CE140" i="16"/>
  <c r="CD140" i="16"/>
  <c r="CC140" i="16"/>
  <c r="CB140" i="16"/>
  <c r="CA140" i="16"/>
  <c r="BZ140" i="16"/>
  <c r="BY140" i="16"/>
  <c r="BX140" i="16"/>
  <c r="BW140" i="16"/>
  <c r="BV140" i="16"/>
  <c r="BU140" i="16"/>
  <c r="BT140" i="16"/>
  <c r="BS140" i="16"/>
  <c r="BR140" i="16"/>
  <c r="BQ140" i="16"/>
  <c r="BP140"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E140" i="16"/>
  <c r="D140" i="16"/>
  <c r="C140" i="16"/>
  <c r="B140" i="16"/>
  <c r="A140" i="16"/>
  <c r="CW139" i="16"/>
  <c r="CV139" i="16"/>
  <c r="CU139" i="16"/>
  <c r="CT139" i="16"/>
  <c r="CS139" i="16"/>
  <c r="CR139" i="16"/>
  <c r="CQ139" i="16"/>
  <c r="CP139" i="16"/>
  <c r="CO139" i="16"/>
  <c r="CN139" i="16"/>
  <c r="CM139" i="16"/>
  <c r="CL139" i="16"/>
  <c r="CK139" i="16"/>
  <c r="CJ139" i="16"/>
  <c r="CI139" i="16"/>
  <c r="CH139" i="16"/>
  <c r="CG139" i="16"/>
  <c r="CF139" i="16"/>
  <c r="CE139" i="16"/>
  <c r="CD139" i="16"/>
  <c r="CC139" i="16"/>
  <c r="CB139" i="16"/>
  <c r="CA139" i="16"/>
  <c r="BZ139" i="16"/>
  <c r="BY139" i="16"/>
  <c r="BX139" i="16"/>
  <c r="BW139" i="16"/>
  <c r="BV139" i="16"/>
  <c r="BU139" i="16"/>
  <c r="BT139" i="16"/>
  <c r="BS139" i="16"/>
  <c r="BR139" i="16"/>
  <c r="BQ139" i="16"/>
  <c r="BP139"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E139" i="16"/>
  <c r="D139" i="16"/>
  <c r="C139" i="16"/>
  <c r="B139" i="16"/>
  <c r="A139" i="16"/>
  <c r="CW138" i="16"/>
  <c r="CV138" i="16"/>
  <c r="CU138" i="16"/>
  <c r="CT138" i="16"/>
  <c r="CS138" i="16"/>
  <c r="CR138" i="16"/>
  <c r="CQ138" i="16"/>
  <c r="CP138" i="16"/>
  <c r="CO138" i="16"/>
  <c r="CN138" i="16"/>
  <c r="CM138" i="16"/>
  <c r="CL138" i="16"/>
  <c r="CK138" i="16"/>
  <c r="CJ138" i="16"/>
  <c r="CI138" i="16"/>
  <c r="CH138" i="16"/>
  <c r="CG138" i="16"/>
  <c r="CF138" i="16"/>
  <c r="CE138" i="16"/>
  <c r="CD138" i="16"/>
  <c r="CC138" i="16"/>
  <c r="CB138" i="16"/>
  <c r="CA138" i="16"/>
  <c r="BZ138" i="16"/>
  <c r="BY138" i="16"/>
  <c r="BX138" i="16"/>
  <c r="BW138" i="16"/>
  <c r="BV138" i="16"/>
  <c r="BU138" i="16"/>
  <c r="BT138" i="16"/>
  <c r="BS138" i="16"/>
  <c r="BR138" i="16"/>
  <c r="BQ138" i="16"/>
  <c r="BP138"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E138" i="16"/>
  <c r="D138" i="16"/>
  <c r="C138" i="16"/>
  <c r="B138" i="16"/>
  <c r="A138" i="16"/>
  <c r="CW137" i="16"/>
  <c r="CV137" i="16"/>
  <c r="CU137" i="16"/>
  <c r="CT137" i="16"/>
  <c r="CS137" i="16"/>
  <c r="CR137" i="16"/>
  <c r="CQ137" i="16"/>
  <c r="CP137" i="16"/>
  <c r="CO137" i="16"/>
  <c r="CN137" i="16"/>
  <c r="CM137" i="16"/>
  <c r="CL137" i="16"/>
  <c r="CK137" i="16"/>
  <c r="CJ137" i="16"/>
  <c r="CI137" i="16"/>
  <c r="CH137" i="16"/>
  <c r="CG137" i="16"/>
  <c r="CF137" i="16"/>
  <c r="CE137" i="16"/>
  <c r="CD137" i="16"/>
  <c r="CC137" i="16"/>
  <c r="CB137" i="16"/>
  <c r="CA137" i="16"/>
  <c r="BZ137" i="16"/>
  <c r="BY137" i="16"/>
  <c r="BX137" i="16"/>
  <c r="BW137" i="16"/>
  <c r="BV137" i="16"/>
  <c r="BU137" i="16"/>
  <c r="BT137" i="16"/>
  <c r="BS137" i="16"/>
  <c r="BR137" i="16"/>
  <c r="BQ137" i="16"/>
  <c r="BP137"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E137" i="16"/>
  <c r="D137" i="16"/>
  <c r="C137" i="16"/>
  <c r="B137" i="16"/>
  <c r="A137" i="16"/>
  <c r="CW136" i="16"/>
  <c r="CV136" i="16"/>
  <c r="CU136" i="16"/>
  <c r="CT136" i="16"/>
  <c r="CS136" i="16"/>
  <c r="CR136" i="16"/>
  <c r="CQ136" i="16"/>
  <c r="CP136" i="16"/>
  <c r="CO136" i="16"/>
  <c r="CN136" i="16"/>
  <c r="CM136" i="16"/>
  <c r="CL136" i="16"/>
  <c r="CK136" i="16"/>
  <c r="CJ136" i="16"/>
  <c r="CI136" i="16"/>
  <c r="CH136" i="16"/>
  <c r="CG136" i="16"/>
  <c r="CF136" i="16"/>
  <c r="CE136" i="16"/>
  <c r="CD136" i="16"/>
  <c r="CC136" i="16"/>
  <c r="CB136" i="16"/>
  <c r="CA136" i="16"/>
  <c r="BZ136" i="16"/>
  <c r="BY136" i="16"/>
  <c r="BX136" i="16"/>
  <c r="BW136" i="16"/>
  <c r="BV136" i="16"/>
  <c r="BU136" i="16"/>
  <c r="BT136" i="16"/>
  <c r="BS136" i="16"/>
  <c r="BR136" i="16"/>
  <c r="BQ136" i="16"/>
  <c r="BP136"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E136" i="16"/>
  <c r="D136" i="16"/>
  <c r="C136" i="16"/>
  <c r="B136" i="16"/>
  <c r="A136" i="16"/>
  <c r="CW135" i="16"/>
  <c r="CV135" i="16"/>
  <c r="CU135" i="16"/>
  <c r="CT135" i="16"/>
  <c r="CS135" i="16"/>
  <c r="CR135" i="16"/>
  <c r="CQ135" i="16"/>
  <c r="CP135" i="16"/>
  <c r="CO135" i="16"/>
  <c r="CN135" i="16"/>
  <c r="CM135" i="16"/>
  <c r="CL135" i="16"/>
  <c r="CK135" i="16"/>
  <c r="CJ135" i="16"/>
  <c r="CI135" i="16"/>
  <c r="CH135" i="16"/>
  <c r="CG135" i="16"/>
  <c r="CF135" i="16"/>
  <c r="CE135" i="16"/>
  <c r="CD135" i="16"/>
  <c r="CC135" i="16"/>
  <c r="CB135" i="16"/>
  <c r="CA135" i="16"/>
  <c r="BZ135" i="16"/>
  <c r="BY135" i="16"/>
  <c r="BX135" i="16"/>
  <c r="BW135" i="16"/>
  <c r="BV135" i="16"/>
  <c r="BU135" i="16"/>
  <c r="BT135" i="16"/>
  <c r="BS135" i="16"/>
  <c r="BR135" i="16"/>
  <c r="BQ135" i="16"/>
  <c r="BP135"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E135" i="16"/>
  <c r="D135" i="16"/>
  <c r="C135" i="16"/>
  <c r="B135" i="16"/>
  <c r="A135" i="16"/>
  <c r="CW134" i="16"/>
  <c r="CV134" i="16"/>
  <c r="CU134" i="16"/>
  <c r="CT134" i="16"/>
  <c r="CS134" i="16"/>
  <c r="CR134" i="16"/>
  <c r="CQ134" i="16"/>
  <c r="CP134" i="16"/>
  <c r="CO134" i="16"/>
  <c r="CN134" i="16"/>
  <c r="CM134" i="16"/>
  <c r="CL134" i="16"/>
  <c r="CK134" i="16"/>
  <c r="CJ134" i="16"/>
  <c r="CI134" i="16"/>
  <c r="CH134" i="16"/>
  <c r="CG134" i="16"/>
  <c r="CF134" i="16"/>
  <c r="CE134" i="16"/>
  <c r="CD134" i="16"/>
  <c r="CC134" i="16"/>
  <c r="CB134" i="16"/>
  <c r="CA134" i="16"/>
  <c r="BZ134" i="16"/>
  <c r="BY134" i="16"/>
  <c r="BX134" i="16"/>
  <c r="BW134" i="16"/>
  <c r="BV134" i="16"/>
  <c r="BU134" i="16"/>
  <c r="BT134" i="16"/>
  <c r="BS134" i="16"/>
  <c r="BR134" i="16"/>
  <c r="BQ134" i="16"/>
  <c r="BP134"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E134" i="16"/>
  <c r="D134" i="16"/>
  <c r="C134" i="16"/>
  <c r="B134" i="16"/>
  <c r="A134" i="16"/>
  <c r="CW133" i="16"/>
  <c r="CV133" i="16"/>
  <c r="CU133" i="16"/>
  <c r="CT133" i="16"/>
  <c r="CS133" i="16"/>
  <c r="CR133" i="16"/>
  <c r="CQ133" i="16"/>
  <c r="CP133" i="16"/>
  <c r="CO133" i="16"/>
  <c r="CN133" i="16"/>
  <c r="CM133" i="16"/>
  <c r="CL133" i="16"/>
  <c r="CK133" i="16"/>
  <c r="CJ133" i="16"/>
  <c r="CI133" i="16"/>
  <c r="CH133" i="16"/>
  <c r="CG133" i="16"/>
  <c r="CF133" i="16"/>
  <c r="CE133" i="16"/>
  <c r="CD133" i="16"/>
  <c r="CC133" i="16"/>
  <c r="CB133" i="16"/>
  <c r="CA133" i="16"/>
  <c r="BZ133" i="16"/>
  <c r="BY133" i="16"/>
  <c r="BX133" i="16"/>
  <c r="BW133" i="16"/>
  <c r="BV133" i="16"/>
  <c r="BU133" i="16"/>
  <c r="BT133" i="16"/>
  <c r="BS133" i="16"/>
  <c r="BR133" i="16"/>
  <c r="BQ133" i="16"/>
  <c r="BP133"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E133" i="16"/>
  <c r="D133" i="16"/>
  <c r="C133" i="16"/>
  <c r="B133" i="16"/>
  <c r="A133" i="16"/>
  <c r="CW132" i="16"/>
  <c r="CV132" i="16"/>
  <c r="CU132" i="16"/>
  <c r="CT132" i="16"/>
  <c r="CS132" i="16"/>
  <c r="CR132" i="16"/>
  <c r="CQ132" i="16"/>
  <c r="CP132" i="16"/>
  <c r="CO132" i="16"/>
  <c r="CN132" i="16"/>
  <c r="CM132" i="16"/>
  <c r="CL132" i="16"/>
  <c r="CK132" i="16"/>
  <c r="CJ132" i="16"/>
  <c r="CI132" i="16"/>
  <c r="CH132" i="16"/>
  <c r="CG132" i="16"/>
  <c r="CF132" i="16"/>
  <c r="CE132" i="16"/>
  <c r="CD132" i="16"/>
  <c r="CC132" i="16"/>
  <c r="CB132" i="16"/>
  <c r="CA132" i="16"/>
  <c r="BZ132" i="16"/>
  <c r="BY132" i="16"/>
  <c r="BX132" i="16"/>
  <c r="BW132" i="16"/>
  <c r="BV132" i="16"/>
  <c r="BU132" i="16"/>
  <c r="BT132" i="16"/>
  <c r="BS132" i="16"/>
  <c r="BR132" i="16"/>
  <c r="BQ132" i="16"/>
  <c r="BP132"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132" i="16"/>
  <c r="CW131" i="16"/>
  <c r="CV131" i="16"/>
  <c r="CU131" i="16"/>
  <c r="CT131" i="16"/>
  <c r="CS131" i="16"/>
  <c r="CR131" i="16"/>
  <c r="CQ131" i="16"/>
  <c r="CP131" i="16"/>
  <c r="CO131" i="16"/>
  <c r="CN131" i="16"/>
  <c r="CM131" i="16"/>
  <c r="CL131" i="16"/>
  <c r="CK131" i="16"/>
  <c r="CJ131" i="16"/>
  <c r="CI131" i="16"/>
  <c r="CH131" i="16"/>
  <c r="CG131" i="16"/>
  <c r="CF131" i="16"/>
  <c r="CE131" i="16"/>
  <c r="CD131" i="16"/>
  <c r="CC131" i="16"/>
  <c r="CB131" i="16"/>
  <c r="CA131" i="16"/>
  <c r="BZ131" i="16"/>
  <c r="BY131" i="16"/>
  <c r="BX131" i="16"/>
  <c r="BW131" i="16"/>
  <c r="BV131" i="16"/>
  <c r="BU131" i="16"/>
  <c r="BT131" i="16"/>
  <c r="BS131" i="16"/>
  <c r="BR131" i="16"/>
  <c r="BQ131" i="16"/>
  <c r="BP131"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B131" i="16"/>
  <c r="A131" i="16"/>
  <c r="CW130" i="16"/>
  <c r="CV130" i="16"/>
  <c r="CU130" i="16"/>
  <c r="CT130" i="16"/>
  <c r="CS130" i="16"/>
  <c r="CR130" i="16"/>
  <c r="CQ130" i="16"/>
  <c r="CP130" i="16"/>
  <c r="CO130" i="16"/>
  <c r="CN130" i="16"/>
  <c r="CM130" i="16"/>
  <c r="CL130" i="16"/>
  <c r="CK130" i="16"/>
  <c r="CJ130" i="16"/>
  <c r="CI130" i="16"/>
  <c r="CH130" i="16"/>
  <c r="CG130" i="16"/>
  <c r="CF130" i="16"/>
  <c r="CE130" i="16"/>
  <c r="CD130" i="16"/>
  <c r="CC130" i="16"/>
  <c r="CB130" i="16"/>
  <c r="CA130" i="16"/>
  <c r="BZ130" i="16"/>
  <c r="BY130" i="16"/>
  <c r="BX130" i="16"/>
  <c r="BW130" i="16"/>
  <c r="BV130" i="16"/>
  <c r="BU130" i="16"/>
  <c r="BT130" i="16"/>
  <c r="BS130" i="16"/>
  <c r="BR130" i="16"/>
  <c r="BQ130" i="16"/>
  <c r="BP130"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E130" i="16"/>
  <c r="D130" i="16"/>
  <c r="C130" i="16"/>
  <c r="B130" i="16"/>
  <c r="A130" i="16"/>
  <c r="CW129" i="16"/>
  <c r="CV129" i="16"/>
  <c r="CU129" i="16"/>
  <c r="CT129" i="16"/>
  <c r="CS129" i="16"/>
  <c r="CR129" i="16"/>
  <c r="CQ129" i="16"/>
  <c r="CP129" i="16"/>
  <c r="CO129" i="16"/>
  <c r="CN129" i="16"/>
  <c r="CM129" i="16"/>
  <c r="CL129" i="16"/>
  <c r="CK129" i="16"/>
  <c r="CJ129" i="16"/>
  <c r="CI129" i="16"/>
  <c r="CH129" i="16"/>
  <c r="CG129" i="16"/>
  <c r="CF129" i="16"/>
  <c r="CE129" i="16"/>
  <c r="CD129" i="16"/>
  <c r="CC129" i="16"/>
  <c r="CB129" i="16"/>
  <c r="CA129" i="16"/>
  <c r="BZ129" i="16"/>
  <c r="BY129" i="16"/>
  <c r="BX129" i="16"/>
  <c r="BW129" i="16"/>
  <c r="BV129" i="16"/>
  <c r="BU129" i="16"/>
  <c r="BT129"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E129" i="16"/>
  <c r="D129" i="16"/>
  <c r="C129" i="16"/>
  <c r="B129" i="16"/>
  <c r="A129" i="16"/>
  <c r="CW128" i="16"/>
  <c r="CV128" i="16"/>
  <c r="CU128" i="16"/>
  <c r="CT128" i="16"/>
  <c r="CS128" i="16"/>
  <c r="CR128" i="16"/>
  <c r="CQ128" i="16"/>
  <c r="CP128" i="16"/>
  <c r="CO128" i="16"/>
  <c r="CN128" i="16"/>
  <c r="CM128" i="16"/>
  <c r="CL128" i="16"/>
  <c r="CK128" i="16"/>
  <c r="CJ128" i="16"/>
  <c r="CI128" i="16"/>
  <c r="CH128" i="16"/>
  <c r="CG128" i="16"/>
  <c r="CF128" i="16"/>
  <c r="CE128" i="16"/>
  <c r="CD128" i="16"/>
  <c r="CC128" i="16"/>
  <c r="CB128" i="16"/>
  <c r="CA128" i="16"/>
  <c r="BZ128" i="16"/>
  <c r="BY128" i="16"/>
  <c r="BX128" i="16"/>
  <c r="BW128" i="16"/>
  <c r="BV128" i="16"/>
  <c r="BU128" i="16"/>
  <c r="BT128"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E128" i="16"/>
  <c r="D128" i="16"/>
  <c r="C128" i="16"/>
  <c r="B128" i="16"/>
  <c r="A128" i="16"/>
  <c r="CW127" i="16"/>
  <c r="CV127" i="16"/>
  <c r="CU127" i="16"/>
  <c r="CT127" i="16"/>
  <c r="CS127" i="16"/>
  <c r="CR127" i="16"/>
  <c r="CQ127" i="16"/>
  <c r="CP127" i="16"/>
  <c r="CO127" i="16"/>
  <c r="CN127" i="16"/>
  <c r="CM127" i="16"/>
  <c r="CL127" i="16"/>
  <c r="CK127" i="16"/>
  <c r="CJ127" i="16"/>
  <c r="CI127" i="16"/>
  <c r="CH127" i="16"/>
  <c r="CG127" i="16"/>
  <c r="CF127" i="16"/>
  <c r="CE127" i="16"/>
  <c r="CD127" i="16"/>
  <c r="CC127" i="16"/>
  <c r="CB127" i="16"/>
  <c r="CA127" i="16"/>
  <c r="BZ127" i="16"/>
  <c r="BY127" i="16"/>
  <c r="BX127" i="16"/>
  <c r="BW127" i="16"/>
  <c r="BV127" i="16"/>
  <c r="BU127" i="16"/>
  <c r="BT127" i="16"/>
  <c r="BS127" i="16"/>
  <c r="BR127" i="16"/>
  <c r="BQ127" i="16"/>
  <c r="BP127"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E127" i="16"/>
  <c r="D127" i="16"/>
  <c r="C127" i="16"/>
  <c r="B127" i="16"/>
  <c r="A127"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D126" i="16"/>
  <c r="C126" i="16"/>
  <c r="B126" i="16"/>
  <c r="A126"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D125" i="16"/>
  <c r="C125" i="16"/>
  <c r="B125" i="16"/>
  <c r="A125"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C124" i="16"/>
  <c r="B124" i="16"/>
  <c r="A124"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C123" i="16"/>
  <c r="B123" i="16"/>
  <c r="A123"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22" i="16"/>
  <c r="A122"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C121" i="16"/>
  <c r="B121" i="16"/>
  <c r="A121"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C120" i="16"/>
  <c r="B120" i="16"/>
  <c r="A120"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C119" i="16"/>
  <c r="B119" i="16"/>
  <c r="A119"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C118" i="16"/>
  <c r="B118" i="16"/>
  <c r="A118"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C117" i="16"/>
  <c r="B117" i="16"/>
  <c r="A117"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C116" i="16"/>
  <c r="B116" i="16"/>
  <c r="A116"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C115" i="16"/>
  <c r="B115" i="16"/>
  <c r="A115"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D114" i="16"/>
  <c r="C114" i="16"/>
  <c r="B114" i="16"/>
  <c r="A114"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D113" i="16"/>
  <c r="C113" i="16"/>
  <c r="B113" i="16"/>
  <c r="A113"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C112" i="16"/>
  <c r="B112" i="16"/>
  <c r="A112"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D111" i="16"/>
  <c r="C111" i="16"/>
  <c r="B111" i="16"/>
  <c r="A111"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D110" i="16"/>
  <c r="C110" i="16"/>
  <c r="B110" i="16"/>
  <c r="A110"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D109" i="16"/>
  <c r="C109" i="16"/>
  <c r="B109" i="16"/>
  <c r="A109"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D108" i="16"/>
  <c r="C108" i="16"/>
  <c r="B108" i="16"/>
  <c r="A108"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D107" i="16"/>
  <c r="C107" i="16"/>
  <c r="B107" i="16"/>
  <c r="A107"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D106" i="16"/>
  <c r="C106" i="16"/>
  <c r="B106" i="16"/>
  <c r="A106"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D105" i="16"/>
  <c r="C105" i="16"/>
  <c r="B105" i="16"/>
  <c r="A105"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D104" i="16"/>
  <c r="C104" i="16"/>
  <c r="B104" i="16"/>
  <c r="A104"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D103" i="16"/>
  <c r="C103" i="16"/>
  <c r="B103" i="16"/>
  <c r="A103"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D102" i="16"/>
  <c r="C102" i="16"/>
  <c r="B102" i="16"/>
  <c r="A102"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D101" i="16"/>
  <c r="C101" i="16"/>
  <c r="B101" i="16"/>
  <c r="A101"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D100" i="16"/>
  <c r="C100" i="16"/>
  <c r="B100" i="16"/>
  <c r="A100"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D99" i="16"/>
  <c r="C99" i="16"/>
  <c r="B99" i="16"/>
  <c r="A99"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D98" i="16"/>
  <c r="C98" i="16"/>
  <c r="B98" i="16"/>
  <c r="A98"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D97" i="16"/>
  <c r="C97" i="16"/>
  <c r="B97" i="16"/>
  <c r="A97"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96" i="16"/>
  <c r="B96" i="16"/>
  <c r="A96"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D95" i="16"/>
  <c r="C95" i="16"/>
  <c r="B95" i="16"/>
  <c r="A95"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D94" i="16"/>
  <c r="C94" i="16"/>
  <c r="B94" i="16"/>
  <c r="A94"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D93" i="16"/>
  <c r="C93" i="16"/>
  <c r="B93" i="16"/>
  <c r="A93"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D92" i="16"/>
  <c r="C92" i="16"/>
  <c r="B92" i="16"/>
  <c r="A92"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D91" i="16"/>
  <c r="C91" i="16"/>
  <c r="B91" i="16"/>
  <c r="A91"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B90" i="16"/>
  <c r="A90"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D89" i="16"/>
  <c r="C89" i="16"/>
  <c r="B89" i="16"/>
  <c r="A89"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D88" i="16"/>
  <c r="C88" i="16"/>
  <c r="B88" i="16"/>
  <c r="A88"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87" i="16"/>
  <c r="B87" i="16"/>
  <c r="A87"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D86" i="16"/>
  <c r="C86" i="16"/>
  <c r="B86" i="16"/>
  <c r="A86"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D85" i="16"/>
  <c r="C85" i="16"/>
  <c r="B85" i="16"/>
  <c r="A85"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D84" i="16"/>
  <c r="C84" i="16"/>
  <c r="B84" i="16"/>
  <c r="A84"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D83" i="16"/>
  <c r="C83" i="16"/>
  <c r="B83" i="16"/>
  <c r="A83"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D82" i="16"/>
  <c r="C82" i="16"/>
  <c r="B82" i="16"/>
  <c r="A82"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C81" i="16"/>
  <c r="B81" i="16"/>
  <c r="A81"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D80" i="16"/>
  <c r="C80" i="16"/>
  <c r="B80" i="16"/>
  <c r="A80"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D79" i="16"/>
  <c r="C79" i="16"/>
  <c r="B79" i="16"/>
  <c r="A79"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D78" i="16"/>
  <c r="C78" i="16"/>
  <c r="B78" i="16"/>
  <c r="A78"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D77" i="16"/>
  <c r="C77" i="16"/>
  <c r="B77" i="16"/>
  <c r="A77"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D76" i="16"/>
  <c r="C76" i="16"/>
  <c r="B76" i="16"/>
  <c r="A76"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D75" i="16"/>
  <c r="C75" i="16"/>
  <c r="B75" i="16"/>
  <c r="A75"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D74" i="16"/>
  <c r="C74" i="16"/>
  <c r="B74" i="16"/>
  <c r="A74"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D73" i="16"/>
  <c r="C73" i="16"/>
  <c r="B73" i="16"/>
  <c r="A73"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D72" i="16"/>
  <c r="C72" i="16"/>
  <c r="B72" i="16"/>
  <c r="A72"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D71" i="16"/>
  <c r="C71" i="16"/>
  <c r="B71" i="16"/>
  <c r="A71"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D70" i="16"/>
  <c r="C70" i="16"/>
  <c r="B70" i="16"/>
  <c r="A70"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9" i="16"/>
  <c r="A69"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D68" i="16"/>
  <c r="CX68" i="16" s="1"/>
  <c r="C68" i="16"/>
  <c r="B68" i="16"/>
  <c r="A68"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C67" i="16"/>
  <c r="B67" i="16"/>
  <c r="A67"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D66" i="16"/>
  <c r="C66" i="16"/>
  <c r="B66" i="16"/>
  <c r="A66"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D65" i="16"/>
  <c r="C65" i="16"/>
  <c r="B65" i="16"/>
  <c r="A65"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D64" i="16"/>
  <c r="C64" i="16"/>
  <c r="B64" i="16"/>
  <c r="A64"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D63" i="16"/>
  <c r="C63" i="16"/>
  <c r="B63" i="16"/>
  <c r="A63"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D62" i="16"/>
  <c r="C62" i="16"/>
  <c r="B62" i="16"/>
  <c r="A62"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D61" i="16"/>
  <c r="C61" i="16"/>
  <c r="B61" i="16"/>
  <c r="A61"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D60" i="16"/>
  <c r="C60" i="16"/>
  <c r="B60" i="16"/>
  <c r="A60"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D59" i="16"/>
  <c r="C59" i="16"/>
  <c r="B59" i="16"/>
  <c r="A59"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D58" i="16"/>
  <c r="C58" i="16"/>
  <c r="B58" i="16"/>
  <c r="A58"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D57" i="16"/>
  <c r="C57" i="16"/>
  <c r="B57" i="16"/>
  <c r="A57"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D56" i="16"/>
  <c r="C56" i="16"/>
  <c r="B56" i="16"/>
  <c r="A56"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D55" i="16"/>
  <c r="C55" i="16"/>
  <c r="B55" i="16"/>
  <c r="A55"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D54" i="16"/>
  <c r="C54" i="16"/>
  <c r="B54" i="16"/>
  <c r="A54"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D53" i="16"/>
  <c r="C53" i="16"/>
  <c r="B53" i="16"/>
  <c r="A53"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X52" i="16" s="1"/>
  <c r="C52" i="16"/>
  <c r="B52" i="16"/>
  <c r="A52"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51" i="16"/>
  <c r="B51" i="16"/>
  <c r="A51"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50" i="16"/>
  <c r="B50" i="16"/>
  <c r="A50"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49" i="16"/>
  <c r="B49" i="16"/>
  <c r="A49"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D48" i="16"/>
  <c r="C48" i="16"/>
  <c r="B48" i="16"/>
  <c r="A48"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47" i="16"/>
  <c r="B47" i="16"/>
  <c r="A47"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46" i="16"/>
  <c r="B46" i="16"/>
  <c r="A46"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45" i="16"/>
  <c r="B45" i="16"/>
  <c r="A45"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44" i="16"/>
  <c r="B44" i="16"/>
  <c r="A44"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A43"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42" i="16"/>
  <c r="B42" i="16"/>
  <c r="A42"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41" i="16"/>
  <c r="B41" i="16"/>
  <c r="A41"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40" i="16"/>
  <c r="B40" i="16"/>
  <c r="A40"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39" i="16"/>
  <c r="B39" i="16"/>
  <c r="A39"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38" i="16"/>
  <c r="A38"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37" i="16"/>
  <c r="A37"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C36" i="16"/>
  <c r="B36" i="16"/>
  <c r="A36"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35" i="16"/>
  <c r="B35" i="16"/>
  <c r="A35"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D34" i="16"/>
  <c r="C34" i="16"/>
  <c r="B34" i="16"/>
  <c r="A34"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33" i="16"/>
  <c r="B33" i="16"/>
  <c r="A33"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C32" i="16"/>
  <c r="B32" i="16"/>
  <c r="A32"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B31" i="16"/>
  <c r="A31"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30" i="16"/>
  <c r="B30" i="16"/>
  <c r="A30"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A29"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28" i="16"/>
  <c r="B28" i="16"/>
  <c r="A28"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27" i="16"/>
  <c r="B27" i="16"/>
  <c r="A27"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26" i="16"/>
  <c r="B26" i="16"/>
  <c r="A26"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C25" i="16"/>
  <c r="B25" i="16"/>
  <c r="A25"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B24" i="16"/>
  <c r="A24"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23" i="16"/>
  <c r="B23" i="16"/>
  <c r="A23"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22" i="16"/>
  <c r="B22" i="16"/>
  <c r="A22"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21" i="16"/>
  <c r="B21" i="16"/>
  <c r="A21"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20" i="16"/>
  <c r="B20" i="16"/>
  <c r="A20"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D19" i="16"/>
  <c r="C19" i="16"/>
  <c r="B19" i="16"/>
  <c r="A19"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D18" i="16"/>
  <c r="C18" i="16"/>
  <c r="B18" i="16"/>
  <c r="A18"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17" i="16"/>
  <c r="A17"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16" i="16"/>
  <c r="B16" i="16"/>
  <c r="A16"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15" i="16"/>
  <c r="A15"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14" i="16"/>
  <c r="B14" i="16"/>
  <c r="A14"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13" i="16"/>
  <c r="B13" i="16"/>
  <c r="A13"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12" i="16"/>
  <c r="A12"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11" i="16"/>
  <c r="A11"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10" i="16"/>
  <c r="B10" i="16"/>
  <c r="A10"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D9" i="16"/>
  <c r="C9" i="16"/>
  <c r="B9" i="16"/>
  <c r="A9"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8" i="16"/>
  <c r="B8" i="16"/>
  <c r="A8"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7" i="16"/>
  <c r="B7" i="16"/>
  <c r="A7" i="16"/>
  <c r="CX165" i="16"/>
  <c r="CX133" i="16"/>
  <c r="CX116" i="16"/>
  <c r="CX100" i="16"/>
  <c r="CX84" i="16"/>
  <c r="CX41" i="16" l="1"/>
  <c r="CX173" i="16"/>
  <c r="CX36" i="16"/>
  <c r="CX46" i="16"/>
  <c r="CX56" i="16"/>
  <c r="CX60" i="16"/>
  <c r="CX64" i="16"/>
  <c r="CX72" i="16"/>
  <c r="CX76" i="16"/>
  <c r="CX80" i="16"/>
  <c r="CX88" i="16"/>
  <c r="CX92" i="16"/>
  <c r="CX96" i="16"/>
  <c r="CX104" i="16"/>
  <c r="CX108" i="16"/>
  <c r="CX112" i="16"/>
  <c r="CX120" i="16"/>
  <c r="CX124" i="16"/>
  <c r="CX128" i="16"/>
  <c r="CX141" i="16"/>
  <c r="CX149" i="16"/>
  <c r="CX157" i="16"/>
  <c r="CX16" i="16"/>
  <c r="CX29" i="16"/>
  <c r="CX11" i="16"/>
  <c r="CX13" i="16"/>
  <c r="CX14" i="16"/>
  <c r="CX15" i="16"/>
  <c r="CX19" i="16"/>
  <c r="CX20" i="16"/>
  <c r="CX21" i="16"/>
  <c r="CX22" i="16"/>
  <c r="CX23" i="16"/>
  <c r="CX24" i="16"/>
  <c r="CX25" i="16"/>
  <c r="CX26" i="16"/>
  <c r="CX27" i="16"/>
  <c r="CX28" i="16"/>
  <c r="CX30" i="16"/>
  <c r="CX33" i="16"/>
  <c r="CX38" i="16"/>
  <c r="CX54" i="16"/>
  <c r="CX31" i="16"/>
  <c r="CX32" i="16"/>
  <c r="CX34" i="16"/>
  <c r="CX35" i="16"/>
  <c r="CX37" i="16"/>
  <c r="CX39" i="16"/>
  <c r="CX40" i="16"/>
  <c r="CX42" i="16"/>
  <c r="CX44" i="16"/>
  <c r="CX45" i="16"/>
  <c r="CX48" i="16"/>
  <c r="CX50" i="16"/>
  <c r="CX51" i="16"/>
  <c r="CX53" i="16"/>
  <c r="CX55" i="16"/>
  <c r="CX57" i="16"/>
  <c r="CX59" i="16"/>
  <c r="CX61" i="16"/>
  <c r="CX63" i="16"/>
  <c r="CX65" i="16"/>
  <c r="CX67" i="16"/>
  <c r="CX69" i="16"/>
  <c r="CX70" i="16"/>
  <c r="CX71" i="16"/>
  <c r="CX73" i="16"/>
  <c r="CX74" i="16"/>
  <c r="CX75" i="16"/>
  <c r="CX77" i="16"/>
  <c r="CX78" i="16"/>
  <c r="CX79" i="16"/>
  <c r="CX81" i="16"/>
  <c r="CX82" i="16"/>
  <c r="CX83" i="16"/>
  <c r="CX85" i="16"/>
  <c r="CX86" i="16"/>
  <c r="CX87" i="16"/>
  <c r="CX89" i="16"/>
  <c r="CX90" i="16"/>
  <c r="CX91" i="16"/>
  <c r="CX93" i="16"/>
  <c r="CX94" i="16"/>
  <c r="CX95" i="16"/>
  <c r="CX97" i="16"/>
  <c r="CX98" i="16"/>
  <c r="CX99" i="16"/>
  <c r="CX101" i="16"/>
  <c r="CX102" i="16"/>
  <c r="CX103" i="16"/>
  <c r="CX105" i="16"/>
  <c r="CX106" i="16"/>
  <c r="CX107" i="16"/>
  <c r="CX109" i="16"/>
  <c r="CX110" i="16"/>
  <c r="CX111" i="16"/>
  <c r="CX113" i="16"/>
  <c r="CX114" i="16"/>
  <c r="CX115" i="16"/>
  <c r="CX117" i="16"/>
  <c r="CX118" i="16"/>
  <c r="CX119" i="16"/>
  <c r="CX121" i="16"/>
  <c r="CX122" i="16"/>
  <c r="CX123" i="16"/>
  <c r="CX125" i="16"/>
  <c r="CX126" i="16"/>
  <c r="CX127" i="16"/>
  <c r="CX129" i="16"/>
  <c r="CX130" i="16"/>
  <c r="CX131" i="16"/>
  <c r="CX135" i="16"/>
  <c r="CX137" i="16"/>
  <c r="CX139" i="16"/>
  <c r="CX143" i="16"/>
  <c r="CX145" i="16"/>
  <c r="CX147" i="16"/>
  <c r="CX151" i="16"/>
  <c r="CX153" i="16"/>
  <c r="CX155" i="16"/>
  <c r="CX159" i="16"/>
  <c r="CX161" i="16"/>
  <c r="CX163" i="16"/>
  <c r="CX167" i="16"/>
  <c r="CX169" i="16"/>
  <c r="CX171" i="16"/>
  <c r="CX175" i="16"/>
  <c r="CX49" i="16"/>
  <c r="CX58" i="16"/>
  <c r="CX62" i="16"/>
  <c r="CX66" i="16"/>
  <c r="CX8" i="16"/>
  <c r="CX47" i="16"/>
  <c r="CX12" i="16"/>
  <c r="CX17" i="16"/>
  <c r="CX18" i="16"/>
  <c r="CX43" i="16"/>
  <c r="CX10" i="16"/>
  <c r="CX9" i="16"/>
  <c r="CX7" i="16"/>
  <c r="CX132" i="16"/>
  <c r="CX134" i="16"/>
  <c r="CX136" i="16"/>
  <c r="CX138" i="16"/>
  <c r="CX140" i="16"/>
  <c r="CX142" i="16"/>
  <c r="CX144" i="16"/>
  <c r="CX146" i="16"/>
  <c r="CX148" i="16"/>
  <c r="CX150" i="16"/>
  <c r="CX152" i="16"/>
  <c r="CX154" i="16"/>
  <c r="CX156" i="16"/>
  <c r="CX158" i="16"/>
  <c r="CX160" i="16"/>
  <c r="CX162" i="16"/>
  <c r="CX164" i="16"/>
  <c r="CX166" i="16"/>
  <c r="CX168" i="16"/>
  <c r="CX170" i="16"/>
  <c r="CX172" i="16"/>
  <c r="CX174" i="16"/>
  <c r="CX176" i="16"/>
  <c r="CX178" i="16"/>
  <c r="CX180" i="16"/>
  <c r="CX182" i="16"/>
  <c r="CX184" i="16"/>
  <c r="CX186" i="16"/>
  <c r="CX188" i="16"/>
  <c r="CX190" i="16"/>
  <c r="CX192" i="16"/>
  <c r="CX194" i="16"/>
  <c r="CX196" i="16"/>
  <c r="CX198" i="16"/>
  <c r="CX200" i="16"/>
  <c r="CX202" i="16"/>
  <c r="CX204" i="16"/>
  <c r="CX206" i="16"/>
  <c r="CX208" i="16"/>
  <c r="CX210" i="16"/>
  <c r="CX212" i="16"/>
  <c r="CX214" i="16"/>
  <c r="CX216" i="16"/>
  <c r="CX177" i="16"/>
  <c r="CX179" i="16"/>
  <c r="CX181" i="16"/>
  <c r="CX183" i="16"/>
  <c r="CX185" i="16"/>
  <c r="CX187" i="16"/>
  <c r="CX189" i="16"/>
  <c r="CX191" i="16"/>
  <c r="CX193" i="16"/>
  <c r="CX195" i="16"/>
  <c r="CX197" i="16"/>
  <c r="CX199" i="16"/>
  <c r="CX201" i="16"/>
  <c r="CX203" i="16"/>
  <c r="CX205" i="16"/>
  <c r="CX207" i="16"/>
  <c r="CX209" i="16"/>
  <c r="CX211" i="16"/>
  <c r="CX213" i="16"/>
  <c r="CX215" i="16"/>
  <c r="W130" i="12" l="1"/>
  <c r="X130" i="12" s="1"/>
  <c r="W129" i="12"/>
  <c r="X129" i="12" s="1"/>
  <c r="W128" i="12"/>
  <c r="X128" i="12" s="1"/>
  <c r="W127" i="12"/>
  <c r="X127" i="12" s="1"/>
  <c r="W126" i="12"/>
  <c r="X126" i="12" s="1"/>
  <c r="W125" i="12"/>
  <c r="X125" i="12" s="1"/>
  <c r="W124" i="12"/>
  <c r="X124" i="12" s="1"/>
  <c r="W123" i="12"/>
  <c r="X123" i="12" s="1"/>
  <c r="W122" i="12"/>
  <c r="X122" i="12" s="1"/>
  <c r="W121" i="12"/>
  <c r="X121" i="12" s="1"/>
  <c r="W120" i="12"/>
  <c r="X120" i="12" s="1"/>
  <c r="W119" i="12"/>
  <c r="X119" i="12" s="1"/>
  <c r="W118" i="12"/>
  <c r="X118" i="12" s="1"/>
  <c r="W117" i="12"/>
  <c r="X117" i="12" s="1"/>
  <c r="W116" i="12"/>
  <c r="X116" i="12" s="1"/>
  <c r="W115" i="12"/>
  <c r="X115" i="12" s="1"/>
  <c r="W114" i="12"/>
  <c r="X114" i="12" s="1"/>
  <c r="W113" i="12"/>
  <c r="X113" i="12" s="1"/>
  <c r="W112" i="12"/>
  <c r="X112" i="12" s="1"/>
  <c r="W111" i="12"/>
  <c r="X111" i="12" s="1"/>
  <c r="W110" i="12"/>
  <c r="X110" i="12" s="1"/>
  <c r="W109" i="12"/>
  <c r="X109" i="12" s="1"/>
  <c r="W108" i="12"/>
  <c r="X108" i="12" s="1"/>
  <c r="W107" i="12"/>
  <c r="X107" i="12" s="1"/>
  <c r="W106" i="12"/>
  <c r="X106" i="12" s="1"/>
  <c r="W105" i="12"/>
  <c r="X105" i="12" s="1"/>
  <c r="W104" i="12"/>
  <c r="X104" i="12" s="1"/>
  <c r="W103" i="12"/>
  <c r="X103" i="12" s="1"/>
  <c r="W102" i="12"/>
  <c r="X102" i="12" s="1"/>
  <c r="W101" i="12"/>
  <c r="X101" i="12" s="1"/>
  <c r="W100" i="12"/>
  <c r="X100" i="12" s="1"/>
  <c r="W99" i="12"/>
  <c r="X99" i="12" s="1"/>
  <c r="W98" i="12"/>
  <c r="X98" i="12" s="1"/>
  <c r="W97" i="12"/>
  <c r="X97" i="12" s="1"/>
  <c r="W96" i="12"/>
  <c r="X96" i="12" s="1"/>
  <c r="W95" i="12"/>
  <c r="X95" i="12" s="1"/>
  <c r="W94" i="12"/>
  <c r="X94" i="12" s="1"/>
  <c r="W93" i="12"/>
  <c r="X93" i="12" s="1"/>
  <c r="W92" i="12"/>
  <c r="X92" i="12" s="1"/>
  <c r="W91" i="12"/>
  <c r="X91" i="12" s="1"/>
  <c r="W90" i="12"/>
  <c r="X90" i="12" s="1"/>
  <c r="W89" i="12"/>
  <c r="X89" i="12" s="1"/>
  <c r="W88" i="12"/>
  <c r="X88" i="12" s="1"/>
  <c r="W87" i="12"/>
  <c r="X87" i="12" s="1"/>
  <c r="W86" i="12"/>
  <c r="X86" i="12" s="1"/>
  <c r="W85" i="12"/>
  <c r="X85" i="12" s="1"/>
  <c r="W84" i="12"/>
  <c r="X84" i="12" s="1"/>
  <c r="W83" i="12"/>
  <c r="X83" i="12" s="1"/>
  <c r="W82" i="12"/>
  <c r="X82" i="12" s="1"/>
  <c r="W81" i="12"/>
  <c r="X81" i="12" s="1"/>
  <c r="W80" i="12"/>
  <c r="X80" i="12" s="1"/>
  <c r="W79" i="12"/>
  <c r="X79" i="12" s="1"/>
  <c r="W78" i="12"/>
  <c r="X78" i="12" s="1"/>
  <c r="W77" i="12"/>
  <c r="X77" i="12" s="1"/>
  <c r="W76" i="12"/>
  <c r="X76" i="12" s="1"/>
  <c r="W75" i="12"/>
  <c r="X75" i="12" s="1"/>
  <c r="W74" i="12"/>
  <c r="X74" i="12" s="1"/>
  <c r="W73" i="12"/>
  <c r="X73" i="12" s="1"/>
  <c r="W72" i="12"/>
  <c r="X72" i="12" s="1"/>
  <c r="W71" i="12"/>
  <c r="X71" i="12" s="1"/>
  <c r="W70" i="12"/>
  <c r="X70" i="12" s="1"/>
  <c r="W69" i="12"/>
  <c r="X69" i="12" s="1"/>
  <c r="W68" i="12"/>
  <c r="X68" i="12" s="1"/>
  <c r="W67" i="12"/>
  <c r="X67" i="12" s="1"/>
  <c r="W66" i="12"/>
  <c r="X66" i="12" s="1"/>
  <c r="W65" i="12"/>
  <c r="X65" i="12" s="1"/>
  <c r="W64" i="12"/>
  <c r="X64" i="12" s="1"/>
  <c r="W63" i="12"/>
  <c r="X63" i="12" s="1"/>
  <c r="W62" i="12"/>
  <c r="X62" i="12" s="1"/>
  <c r="W61" i="12"/>
  <c r="X61" i="12" s="1"/>
  <c r="W60" i="12"/>
  <c r="X60" i="12" s="1"/>
  <c r="W59" i="12"/>
  <c r="X59" i="12" s="1"/>
  <c r="W58" i="12"/>
  <c r="X58" i="12" s="1"/>
  <c r="W57" i="12"/>
  <c r="X57" i="12" s="1"/>
  <c r="W56" i="12"/>
  <c r="X56" i="12" s="1"/>
  <c r="W55" i="12"/>
  <c r="X55" i="12" s="1"/>
  <c r="W54" i="12"/>
  <c r="X54" i="12" s="1"/>
  <c r="W53" i="12"/>
  <c r="X53" i="12" s="1"/>
  <c r="W52" i="12"/>
  <c r="X52" i="12" s="1"/>
  <c r="W51" i="12"/>
  <c r="X51" i="12" s="1"/>
  <c r="W50" i="12"/>
  <c r="X50" i="12" s="1"/>
  <c r="W49" i="12"/>
  <c r="X49" i="12" s="1"/>
  <c r="W48" i="12"/>
  <c r="X48" i="12" s="1"/>
  <c r="W47" i="12"/>
  <c r="X47" i="12" s="1"/>
  <c r="W46" i="12"/>
  <c r="X46" i="12" s="1"/>
  <c r="W45" i="12"/>
  <c r="X45" i="12" s="1"/>
  <c r="W44" i="12"/>
  <c r="X44" i="12" s="1"/>
  <c r="W43" i="12"/>
  <c r="X43" i="12" s="1"/>
  <c r="W42" i="12"/>
  <c r="X42" i="12" s="1"/>
  <c r="W41" i="12"/>
  <c r="X41" i="12" s="1"/>
  <c r="D511" i="3" l="1"/>
  <c r="D510" i="3"/>
  <c r="G1008" i="3" l="1"/>
  <c r="H1008" i="3" s="1"/>
  <c r="G1007" i="3"/>
  <c r="H1007" i="3" s="1"/>
  <c r="G1006" i="3"/>
  <c r="H1006" i="3" s="1"/>
  <c r="G1005" i="3"/>
  <c r="H1005" i="3" s="1"/>
  <c r="G1004" i="3"/>
  <c r="H1004" i="3" s="1"/>
  <c r="G1003" i="3"/>
  <c r="H1003" i="3" s="1"/>
  <c r="G1002" i="3"/>
  <c r="H1002" i="3" s="1"/>
  <c r="G1001" i="3"/>
  <c r="H1001" i="3" s="1"/>
  <c r="G1000" i="3"/>
  <c r="H1000" i="3" s="1"/>
  <c r="G999" i="3"/>
  <c r="H999" i="3" s="1"/>
  <c r="G998" i="3"/>
  <c r="H998" i="3" s="1"/>
  <c r="G997" i="3"/>
  <c r="H997" i="3" s="1"/>
  <c r="G996" i="3"/>
  <c r="H996" i="3" s="1"/>
  <c r="G995" i="3"/>
  <c r="H995" i="3" s="1"/>
  <c r="G994" i="3"/>
  <c r="H994" i="3" s="1"/>
  <c r="G993" i="3"/>
  <c r="H993" i="3" s="1"/>
  <c r="G992" i="3"/>
  <c r="H992" i="3" s="1"/>
  <c r="G991" i="3"/>
  <c r="H991" i="3" s="1"/>
  <c r="G990" i="3"/>
  <c r="H990" i="3" s="1"/>
  <c r="G989" i="3"/>
  <c r="H989" i="3" s="1"/>
  <c r="G988" i="3"/>
  <c r="H988" i="3" s="1"/>
  <c r="G987" i="3"/>
  <c r="H987" i="3" s="1"/>
  <c r="G986" i="3"/>
  <c r="H986" i="3" s="1"/>
  <c r="G985" i="3"/>
  <c r="H985" i="3" s="1"/>
  <c r="G984" i="3"/>
  <c r="H984" i="3" s="1"/>
  <c r="G983" i="3"/>
  <c r="H983" i="3" s="1"/>
  <c r="G982" i="3"/>
  <c r="H982" i="3" s="1"/>
  <c r="G981" i="3"/>
  <c r="H981" i="3" s="1"/>
  <c r="G980" i="3"/>
  <c r="H980" i="3" s="1"/>
  <c r="G979" i="3"/>
  <c r="H979" i="3" s="1"/>
  <c r="G978" i="3"/>
  <c r="H978" i="3" s="1"/>
  <c r="G977" i="3"/>
  <c r="H977" i="3" s="1"/>
  <c r="G976" i="3"/>
  <c r="H976" i="3" s="1"/>
  <c r="G975" i="3"/>
  <c r="H975" i="3" s="1"/>
  <c r="G974" i="3"/>
  <c r="H974" i="3" s="1"/>
  <c r="G973" i="3"/>
  <c r="H973" i="3" s="1"/>
  <c r="G972" i="3"/>
  <c r="H972" i="3" s="1"/>
  <c r="G971" i="3"/>
  <c r="H971" i="3" s="1"/>
  <c r="G970" i="3"/>
  <c r="H970" i="3" s="1"/>
  <c r="G969" i="3"/>
  <c r="H969" i="3" s="1"/>
  <c r="G968" i="3"/>
  <c r="H968" i="3" s="1"/>
  <c r="G967" i="3"/>
  <c r="H967" i="3" s="1"/>
  <c r="G966" i="3"/>
  <c r="H966" i="3" s="1"/>
  <c r="G965" i="3"/>
  <c r="H965" i="3" s="1"/>
  <c r="G964" i="3"/>
  <c r="H964" i="3" s="1"/>
  <c r="G963" i="3"/>
  <c r="H963" i="3" s="1"/>
  <c r="G962" i="3"/>
  <c r="H962" i="3" s="1"/>
  <c r="G961" i="3"/>
  <c r="H961" i="3" s="1"/>
  <c r="G960" i="3"/>
  <c r="H960" i="3" s="1"/>
  <c r="G959" i="3"/>
  <c r="H959" i="3" s="1"/>
  <c r="G958" i="3"/>
  <c r="H958" i="3" s="1"/>
  <c r="G957" i="3"/>
  <c r="H957" i="3" s="1"/>
  <c r="G956" i="3"/>
  <c r="H956" i="3" s="1"/>
  <c r="G955" i="3"/>
  <c r="H955" i="3" s="1"/>
  <c r="G954" i="3"/>
  <c r="H954" i="3" s="1"/>
  <c r="G953" i="3"/>
  <c r="H953" i="3" s="1"/>
  <c r="G952" i="3"/>
  <c r="H952" i="3" s="1"/>
  <c r="G951" i="3"/>
  <c r="H951" i="3" s="1"/>
  <c r="G950" i="3"/>
  <c r="H950" i="3" s="1"/>
  <c r="G949" i="3"/>
  <c r="H949" i="3" s="1"/>
  <c r="G948" i="3"/>
  <c r="H948" i="3" s="1"/>
  <c r="G947" i="3"/>
  <c r="H947" i="3" s="1"/>
  <c r="G946" i="3"/>
  <c r="H946" i="3" s="1"/>
  <c r="G945" i="3"/>
  <c r="H945" i="3" s="1"/>
  <c r="G944" i="3"/>
  <c r="H944" i="3" s="1"/>
  <c r="G943" i="3"/>
  <c r="H943" i="3" s="1"/>
  <c r="G942" i="3"/>
  <c r="H942" i="3" s="1"/>
  <c r="G941" i="3"/>
  <c r="H941" i="3" s="1"/>
  <c r="G940" i="3"/>
  <c r="H940" i="3" s="1"/>
  <c r="G939" i="3"/>
  <c r="H939" i="3" s="1"/>
  <c r="G938" i="3"/>
  <c r="H938" i="3" s="1"/>
  <c r="G937" i="3"/>
  <c r="H937" i="3" s="1"/>
  <c r="G936" i="3"/>
  <c r="H936" i="3" s="1"/>
  <c r="G935" i="3"/>
  <c r="H935" i="3" s="1"/>
  <c r="G934" i="3"/>
  <c r="H934" i="3" s="1"/>
  <c r="G933" i="3"/>
  <c r="H933" i="3" s="1"/>
  <c r="G932" i="3"/>
  <c r="H932" i="3" s="1"/>
  <c r="G931" i="3"/>
  <c r="H931" i="3" s="1"/>
  <c r="G930" i="3"/>
  <c r="H930" i="3" s="1"/>
  <c r="G929" i="3"/>
  <c r="H929" i="3" s="1"/>
  <c r="G928" i="3"/>
  <c r="H928" i="3" s="1"/>
  <c r="G927" i="3"/>
  <c r="H927" i="3" s="1"/>
  <c r="G926" i="3"/>
  <c r="H926" i="3" s="1"/>
  <c r="G925" i="3"/>
  <c r="H925" i="3" s="1"/>
  <c r="G924" i="3"/>
  <c r="H924" i="3" s="1"/>
  <c r="G923" i="3"/>
  <c r="H923" i="3" s="1"/>
  <c r="G922" i="3"/>
  <c r="H922" i="3" s="1"/>
  <c r="G921" i="3"/>
  <c r="H921" i="3" s="1"/>
  <c r="G920" i="3"/>
  <c r="H920" i="3" s="1"/>
  <c r="G919" i="3"/>
  <c r="H919" i="3" s="1"/>
  <c r="G918" i="3"/>
  <c r="H918" i="3" s="1"/>
  <c r="G917" i="3"/>
  <c r="H917" i="3" s="1"/>
  <c r="G916" i="3"/>
  <c r="H916" i="3" s="1"/>
  <c r="G915" i="3"/>
  <c r="H915" i="3" s="1"/>
  <c r="G914" i="3"/>
  <c r="H914" i="3" s="1"/>
  <c r="G913" i="3"/>
  <c r="H913" i="3" s="1"/>
  <c r="G912" i="3"/>
  <c r="H912" i="3" s="1"/>
  <c r="G911" i="3"/>
  <c r="H911" i="3" s="1"/>
  <c r="G910" i="3"/>
  <c r="H910" i="3" s="1"/>
  <c r="G909" i="3"/>
  <c r="H909" i="3" s="1"/>
  <c r="G908" i="3"/>
  <c r="H908" i="3" s="1"/>
  <c r="G907" i="3"/>
  <c r="H907" i="3" s="1"/>
  <c r="G906" i="3"/>
  <c r="H906" i="3" s="1"/>
  <c r="G905" i="3"/>
  <c r="H905" i="3" s="1"/>
  <c r="G904" i="3"/>
  <c r="H904" i="3" s="1"/>
  <c r="G903" i="3"/>
  <c r="H903" i="3" s="1"/>
  <c r="G902" i="3"/>
  <c r="H902" i="3" s="1"/>
  <c r="G901" i="3"/>
  <c r="H901" i="3" s="1"/>
  <c r="G900" i="3"/>
  <c r="H900" i="3" s="1"/>
  <c r="G899" i="3"/>
  <c r="H899" i="3" s="1"/>
  <c r="G898" i="3"/>
  <c r="H898" i="3" s="1"/>
  <c r="G897" i="3"/>
  <c r="H897" i="3" s="1"/>
  <c r="G896" i="3"/>
  <c r="H896" i="3" s="1"/>
  <c r="G895" i="3"/>
  <c r="H895" i="3" s="1"/>
  <c r="G894" i="3"/>
  <c r="H894" i="3" s="1"/>
  <c r="G893" i="3"/>
  <c r="H893" i="3" s="1"/>
  <c r="G892" i="3"/>
  <c r="H892" i="3" s="1"/>
  <c r="G891" i="3"/>
  <c r="H891" i="3" s="1"/>
  <c r="G890" i="3"/>
  <c r="H890" i="3" s="1"/>
  <c r="G889" i="3"/>
  <c r="H889" i="3" s="1"/>
  <c r="G888" i="3"/>
  <c r="H888" i="3" s="1"/>
  <c r="G887" i="3"/>
  <c r="H887" i="3" s="1"/>
  <c r="G886" i="3"/>
  <c r="H886" i="3" s="1"/>
  <c r="G885" i="3"/>
  <c r="H885" i="3" s="1"/>
  <c r="G884" i="3"/>
  <c r="H884" i="3" s="1"/>
  <c r="G883" i="3"/>
  <c r="H883" i="3" s="1"/>
  <c r="G882" i="3"/>
  <c r="H882" i="3" s="1"/>
  <c r="G881" i="3"/>
  <c r="H881" i="3" s="1"/>
  <c r="G880" i="3"/>
  <c r="H880" i="3" s="1"/>
  <c r="G879" i="3"/>
  <c r="H879" i="3" s="1"/>
  <c r="G878" i="3"/>
  <c r="H878" i="3" s="1"/>
  <c r="G877" i="3"/>
  <c r="H877" i="3" s="1"/>
  <c r="G876" i="3"/>
  <c r="H876" i="3" s="1"/>
  <c r="G875" i="3"/>
  <c r="H875" i="3" s="1"/>
  <c r="G874" i="3"/>
  <c r="H874" i="3" s="1"/>
  <c r="G873" i="3"/>
  <c r="H873" i="3" s="1"/>
  <c r="G872" i="3"/>
  <c r="H872" i="3" s="1"/>
  <c r="G871" i="3"/>
  <c r="H871" i="3" s="1"/>
  <c r="G870" i="3"/>
  <c r="H870" i="3" s="1"/>
  <c r="G869" i="3"/>
  <c r="H869" i="3" s="1"/>
  <c r="G868" i="3"/>
  <c r="H868" i="3" s="1"/>
  <c r="G867" i="3"/>
  <c r="H867" i="3" s="1"/>
  <c r="G866" i="3"/>
  <c r="H866" i="3" s="1"/>
  <c r="G865" i="3"/>
  <c r="H865" i="3" s="1"/>
  <c r="G864" i="3"/>
  <c r="H864" i="3" s="1"/>
  <c r="G863" i="3"/>
  <c r="H863" i="3" s="1"/>
  <c r="G862" i="3"/>
  <c r="H862" i="3" s="1"/>
  <c r="G861" i="3"/>
  <c r="H861" i="3" s="1"/>
  <c r="G860" i="3"/>
  <c r="H860" i="3" s="1"/>
  <c r="G859" i="3"/>
  <c r="H859" i="3" s="1"/>
  <c r="G858" i="3"/>
  <c r="H858" i="3" s="1"/>
  <c r="G857" i="3"/>
  <c r="H857" i="3" s="1"/>
  <c r="G856" i="3"/>
  <c r="H856" i="3" s="1"/>
  <c r="G855" i="3"/>
  <c r="H855" i="3" s="1"/>
  <c r="G854" i="3"/>
  <c r="H854" i="3" s="1"/>
  <c r="G853" i="3"/>
  <c r="H853" i="3" s="1"/>
  <c r="G852" i="3"/>
  <c r="H852" i="3" s="1"/>
  <c r="G851" i="3"/>
  <c r="H851" i="3" s="1"/>
  <c r="G850" i="3"/>
  <c r="H850" i="3" s="1"/>
  <c r="G849" i="3"/>
  <c r="H849" i="3" s="1"/>
  <c r="G848" i="3"/>
  <c r="H848" i="3" s="1"/>
  <c r="G847" i="3"/>
  <c r="H847" i="3" s="1"/>
  <c r="G846" i="3"/>
  <c r="H846" i="3" s="1"/>
  <c r="G845" i="3"/>
  <c r="H845" i="3" s="1"/>
  <c r="G844" i="3"/>
  <c r="H844" i="3" s="1"/>
  <c r="G843" i="3"/>
  <c r="H843" i="3" s="1"/>
  <c r="G842" i="3"/>
  <c r="H842" i="3" s="1"/>
  <c r="G841" i="3"/>
  <c r="H841" i="3" s="1"/>
  <c r="G840" i="3"/>
  <c r="H840" i="3" s="1"/>
  <c r="G839" i="3"/>
  <c r="H839" i="3" s="1"/>
  <c r="G838" i="3"/>
  <c r="H838" i="3" s="1"/>
  <c r="G837" i="3"/>
  <c r="H837" i="3" s="1"/>
  <c r="G836" i="3"/>
  <c r="H836" i="3" s="1"/>
  <c r="G835" i="3"/>
  <c r="H835" i="3" s="1"/>
  <c r="G834" i="3"/>
  <c r="H834" i="3" s="1"/>
  <c r="G833" i="3"/>
  <c r="H833" i="3" s="1"/>
  <c r="G832" i="3"/>
  <c r="H832" i="3" s="1"/>
  <c r="G831" i="3"/>
  <c r="H831" i="3" s="1"/>
  <c r="G830" i="3"/>
  <c r="H830" i="3" s="1"/>
  <c r="G829" i="3"/>
  <c r="H829" i="3" s="1"/>
  <c r="G828" i="3"/>
  <c r="H828" i="3" s="1"/>
  <c r="G827" i="3"/>
  <c r="H827" i="3" s="1"/>
  <c r="G826" i="3"/>
  <c r="H826" i="3" s="1"/>
  <c r="G825" i="3"/>
  <c r="H825" i="3" s="1"/>
  <c r="G824" i="3"/>
  <c r="H824" i="3" s="1"/>
  <c r="G823" i="3"/>
  <c r="H823" i="3" s="1"/>
  <c r="G822" i="3"/>
  <c r="H822" i="3" s="1"/>
  <c r="G821" i="3"/>
  <c r="H821" i="3" s="1"/>
  <c r="G820" i="3"/>
  <c r="H820" i="3" s="1"/>
  <c r="G819" i="3"/>
  <c r="H819" i="3" s="1"/>
  <c r="G818" i="3"/>
  <c r="H818" i="3" s="1"/>
  <c r="G817" i="3"/>
  <c r="H817" i="3" s="1"/>
  <c r="G816" i="3"/>
  <c r="H816" i="3" s="1"/>
  <c r="G815" i="3"/>
  <c r="H815" i="3" s="1"/>
  <c r="G814" i="3"/>
  <c r="H814" i="3" s="1"/>
  <c r="G813" i="3"/>
  <c r="H813" i="3" s="1"/>
  <c r="G812" i="3"/>
  <c r="H812" i="3" s="1"/>
  <c r="G811" i="3"/>
  <c r="H811" i="3" s="1"/>
  <c r="G810" i="3"/>
  <c r="H810" i="3" s="1"/>
  <c r="G809" i="3"/>
  <c r="H809" i="3" s="1"/>
  <c r="G808" i="3"/>
  <c r="H808" i="3" s="1"/>
  <c r="G807" i="3"/>
  <c r="H807" i="3" s="1"/>
  <c r="G806" i="3"/>
  <c r="H806" i="3" s="1"/>
  <c r="G805" i="3"/>
  <c r="H805" i="3" s="1"/>
  <c r="G804" i="3"/>
  <c r="H804" i="3" s="1"/>
  <c r="G803" i="3"/>
  <c r="H803" i="3" s="1"/>
  <c r="G802" i="3"/>
  <c r="H802" i="3" s="1"/>
  <c r="G801" i="3"/>
  <c r="H801" i="3" s="1"/>
  <c r="G800" i="3"/>
  <c r="H800" i="3" s="1"/>
  <c r="G799" i="3"/>
  <c r="H799" i="3" s="1"/>
  <c r="G798" i="3"/>
  <c r="H798" i="3" s="1"/>
  <c r="G797" i="3"/>
  <c r="H797" i="3" s="1"/>
  <c r="G796" i="3"/>
  <c r="H796" i="3" s="1"/>
  <c r="G795" i="3"/>
  <c r="H795" i="3" s="1"/>
  <c r="G794" i="3"/>
  <c r="H794" i="3" s="1"/>
  <c r="G793" i="3"/>
  <c r="H793" i="3" s="1"/>
  <c r="G792" i="3"/>
  <c r="H792" i="3" s="1"/>
  <c r="G791" i="3"/>
  <c r="H791" i="3" s="1"/>
  <c r="G790" i="3"/>
  <c r="H790" i="3" s="1"/>
  <c r="G789" i="3"/>
  <c r="H789" i="3" s="1"/>
  <c r="G788" i="3"/>
  <c r="H788" i="3" s="1"/>
  <c r="G787" i="3"/>
  <c r="H787" i="3" s="1"/>
  <c r="G786" i="3"/>
  <c r="H786" i="3" s="1"/>
  <c r="G785" i="3"/>
  <c r="H785" i="3" s="1"/>
  <c r="G784" i="3"/>
  <c r="H784" i="3" s="1"/>
  <c r="G783" i="3"/>
  <c r="H783" i="3" s="1"/>
  <c r="G782" i="3"/>
  <c r="H782" i="3" s="1"/>
  <c r="G781" i="3"/>
  <c r="H781" i="3" s="1"/>
  <c r="G780" i="3"/>
  <c r="H780" i="3" s="1"/>
  <c r="G779" i="3"/>
  <c r="H779" i="3" s="1"/>
  <c r="G778" i="3"/>
  <c r="H778" i="3" s="1"/>
  <c r="G777" i="3"/>
  <c r="H777" i="3" s="1"/>
  <c r="G776" i="3"/>
  <c r="H776" i="3" s="1"/>
  <c r="G775" i="3"/>
  <c r="H775" i="3" s="1"/>
  <c r="G774" i="3"/>
  <c r="H774" i="3" s="1"/>
  <c r="G773" i="3"/>
  <c r="H773" i="3" s="1"/>
  <c r="G772" i="3"/>
  <c r="H772" i="3" s="1"/>
  <c r="G771" i="3"/>
  <c r="H771" i="3" s="1"/>
  <c r="G770" i="3"/>
  <c r="H770" i="3" s="1"/>
  <c r="G769" i="3"/>
  <c r="H769" i="3" s="1"/>
  <c r="G768" i="3"/>
  <c r="H768" i="3" s="1"/>
  <c r="G767" i="3"/>
  <c r="H767" i="3" s="1"/>
  <c r="G766" i="3"/>
  <c r="H766" i="3" s="1"/>
  <c r="G765" i="3"/>
  <c r="H765" i="3" s="1"/>
  <c r="G764" i="3"/>
  <c r="H764" i="3" s="1"/>
  <c r="G763" i="3"/>
  <c r="H763" i="3" s="1"/>
  <c r="G762" i="3"/>
  <c r="H762" i="3" s="1"/>
  <c r="G761" i="3"/>
  <c r="H761" i="3" s="1"/>
  <c r="G760" i="3"/>
  <c r="H760" i="3" s="1"/>
  <c r="G759" i="3"/>
  <c r="H759" i="3" s="1"/>
  <c r="G758" i="3"/>
  <c r="H758" i="3" s="1"/>
  <c r="G757" i="3"/>
  <c r="H757" i="3" s="1"/>
  <c r="G756" i="3"/>
  <c r="H756" i="3" s="1"/>
  <c r="G755" i="3"/>
  <c r="H755" i="3" s="1"/>
  <c r="G754" i="3"/>
  <c r="H754" i="3" s="1"/>
  <c r="G753" i="3"/>
  <c r="H753" i="3" s="1"/>
  <c r="G752" i="3"/>
  <c r="H752" i="3" s="1"/>
  <c r="G751" i="3"/>
  <c r="H751" i="3" s="1"/>
  <c r="G750" i="3"/>
  <c r="H750" i="3" s="1"/>
  <c r="G749" i="3"/>
  <c r="H749" i="3" s="1"/>
  <c r="G748" i="3"/>
  <c r="H748" i="3" s="1"/>
  <c r="G747" i="3"/>
  <c r="H747" i="3" s="1"/>
  <c r="G746" i="3"/>
  <c r="H746" i="3" s="1"/>
  <c r="G745" i="3"/>
  <c r="H745" i="3" s="1"/>
  <c r="G744" i="3"/>
  <c r="H744" i="3" s="1"/>
  <c r="G743" i="3"/>
  <c r="H743" i="3" s="1"/>
  <c r="G742" i="3"/>
  <c r="H742" i="3" s="1"/>
  <c r="G741" i="3"/>
  <c r="H741" i="3" s="1"/>
  <c r="G740" i="3"/>
  <c r="H740" i="3" s="1"/>
  <c r="G739" i="3"/>
  <c r="H739" i="3" s="1"/>
  <c r="G738" i="3"/>
  <c r="H738" i="3" s="1"/>
  <c r="G737" i="3"/>
  <c r="H737" i="3" s="1"/>
  <c r="G736" i="3"/>
  <c r="H736" i="3" s="1"/>
  <c r="G735" i="3"/>
  <c r="H735" i="3" s="1"/>
  <c r="G734" i="3"/>
  <c r="H734" i="3" s="1"/>
  <c r="G733" i="3"/>
  <c r="H733" i="3" s="1"/>
  <c r="G732" i="3"/>
  <c r="H732" i="3" s="1"/>
  <c r="G731" i="3"/>
  <c r="H731" i="3" s="1"/>
  <c r="G730" i="3"/>
  <c r="H730" i="3" s="1"/>
  <c r="G729" i="3"/>
  <c r="H729" i="3" s="1"/>
  <c r="G728" i="3"/>
  <c r="H728" i="3" s="1"/>
  <c r="G727" i="3"/>
  <c r="H727" i="3" s="1"/>
  <c r="G726" i="3"/>
  <c r="H726" i="3" s="1"/>
  <c r="G725" i="3"/>
  <c r="H725" i="3" s="1"/>
  <c r="G724" i="3"/>
  <c r="H724" i="3" s="1"/>
  <c r="G723" i="3"/>
  <c r="H723" i="3" s="1"/>
  <c r="G722" i="3"/>
  <c r="H722" i="3" s="1"/>
  <c r="G721" i="3"/>
  <c r="H721" i="3" s="1"/>
  <c r="G720" i="3"/>
  <c r="H720" i="3" s="1"/>
  <c r="G719" i="3"/>
  <c r="H719" i="3" s="1"/>
  <c r="G718" i="3"/>
  <c r="H718" i="3" s="1"/>
  <c r="G717" i="3"/>
  <c r="H717" i="3" s="1"/>
  <c r="G716" i="3"/>
  <c r="H716" i="3" s="1"/>
  <c r="G715" i="3"/>
  <c r="H715" i="3" s="1"/>
  <c r="G714" i="3"/>
  <c r="H714" i="3" s="1"/>
  <c r="G713" i="3"/>
  <c r="H713" i="3" s="1"/>
  <c r="G712" i="3"/>
  <c r="H712" i="3" s="1"/>
  <c r="G711" i="3"/>
  <c r="H711" i="3" s="1"/>
  <c r="G710" i="3"/>
  <c r="H710" i="3" s="1"/>
  <c r="G709" i="3"/>
  <c r="H709" i="3" s="1"/>
  <c r="G708" i="3"/>
  <c r="H708" i="3" s="1"/>
  <c r="G707" i="3"/>
  <c r="H707" i="3" s="1"/>
  <c r="G706" i="3"/>
  <c r="H706" i="3" s="1"/>
  <c r="G705" i="3"/>
  <c r="H705" i="3" s="1"/>
  <c r="G704" i="3"/>
  <c r="H704" i="3" s="1"/>
  <c r="G703" i="3"/>
  <c r="H703" i="3" s="1"/>
  <c r="G702" i="3"/>
  <c r="H702" i="3" s="1"/>
  <c r="G701" i="3"/>
  <c r="H701" i="3" s="1"/>
  <c r="G700" i="3"/>
  <c r="H700" i="3" s="1"/>
  <c r="G699" i="3"/>
  <c r="H699" i="3" s="1"/>
  <c r="G698" i="3"/>
  <c r="H698" i="3" s="1"/>
  <c r="G697" i="3"/>
  <c r="H697" i="3" s="1"/>
  <c r="G696" i="3"/>
  <c r="H696" i="3" s="1"/>
  <c r="G695" i="3"/>
  <c r="H695" i="3" s="1"/>
  <c r="G694" i="3"/>
  <c r="H694" i="3" s="1"/>
  <c r="G693" i="3"/>
  <c r="H693" i="3" s="1"/>
  <c r="G692" i="3"/>
  <c r="H692" i="3" s="1"/>
  <c r="G691" i="3"/>
  <c r="H691" i="3" s="1"/>
  <c r="G690" i="3"/>
  <c r="H690" i="3" s="1"/>
  <c r="G689" i="3"/>
  <c r="H689" i="3" s="1"/>
  <c r="G688" i="3"/>
  <c r="H688" i="3" s="1"/>
  <c r="G687" i="3"/>
  <c r="H687" i="3" s="1"/>
  <c r="G686" i="3"/>
  <c r="H686" i="3" s="1"/>
  <c r="G685" i="3"/>
  <c r="H685" i="3" s="1"/>
  <c r="G684" i="3"/>
  <c r="H684" i="3" s="1"/>
  <c r="G683" i="3"/>
  <c r="H683" i="3" s="1"/>
  <c r="G682" i="3"/>
  <c r="H682" i="3" s="1"/>
  <c r="G681" i="3"/>
  <c r="H681" i="3" s="1"/>
  <c r="G680" i="3"/>
  <c r="H680" i="3" s="1"/>
  <c r="G679" i="3"/>
  <c r="H679" i="3" s="1"/>
  <c r="G678" i="3"/>
  <c r="H678" i="3" s="1"/>
  <c r="G677" i="3"/>
  <c r="H677" i="3" s="1"/>
  <c r="G676" i="3"/>
  <c r="H676" i="3" s="1"/>
  <c r="G675" i="3"/>
  <c r="H675" i="3" s="1"/>
  <c r="G674" i="3"/>
  <c r="H674" i="3" s="1"/>
  <c r="G673" i="3"/>
  <c r="H673" i="3" s="1"/>
  <c r="G672" i="3"/>
  <c r="H672" i="3" s="1"/>
  <c r="G671" i="3"/>
  <c r="H671" i="3" s="1"/>
  <c r="G670" i="3"/>
  <c r="H670" i="3" s="1"/>
  <c r="G669" i="3"/>
  <c r="H669" i="3" s="1"/>
  <c r="G668" i="3"/>
  <c r="H668" i="3" s="1"/>
  <c r="G667" i="3"/>
  <c r="H667" i="3" s="1"/>
  <c r="G666" i="3"/>
  <c r="H666" i="3" s="1"/>
  <c r="G665" i="3"/>
  <c r="H665" i="3" s="1"/>
  <c r="G664" i="3"/>
  <c r="H664" i="3" s="1"/>
  <c r="G663" i="3"/>
  <c r="H663" i="3" s="1"/>
  <c r="G662" i="3"/>
  <c r="H662" i="3" s="1"/>
  <c r="G661" i="3"/>
  <c r="H661" i="3" s="1"/>
  <c r="G660" i="3"/>
  <c r="H660" i="3" s="1"/>
  <c r="G659" i="3"/>
  <c r="H659" i="3" s="1"/>
  <c r="G658" i="3"/>
  <c r="H658" i="3" s="1"/>
  <c r="G657" i="3"/>
  <c r="H657" i="3" s="1"/>
  <c r="G656" i="3"/>
  <c r="H656" i="3" s="1"/>
  <c r="G655" i="3"/>
  <c r="H655" i="3" s="1"/>
  <c r="G654" i="3"/>
  <c r="H654" i="3" s="1"/>
  <c r="G653" i="3"/>
  <c r="H653" i="3" s="1"/>
  <c r="G652" i="3"/>
  <c r="H652" i="3" s="1"/>
  <c r="G651" i="3"/>
  <c r="H651" i="3" s="1"/>
  <c r="G650" i="3"/>
  <c r="H650" i="3" s="1"/>
  <c r="G649" i="3"/>
  <c r="H649" i="3" s="1"/>
  <c r="G648" i="3"/>
  <c r="H648" i="3" s="1"/>
  <c r="G647" i="3"/>
  <c r="H647" i="3" s="1"/>
  <c r="G646" i="3"/>
  <c r="H646" i="3" s="1"/>
  <c r="G645" i="3"/>
  <c r="H645" i="3" s="1"/>
  <c r="G644" i="3"/>
  <c r="H644" i="3" s="1"/>
  <c r="G643" i="3"/>
  <c r="H643" i="3" s="1"/>
  <c r="G642" i="3"/>
  <c r="H642" i="3" s="1"/>
  <c r="G641" i="3"/>
  <c r="H641" i="3" s="1"/>
  <c r="G640" i="3"/>
  <c r="H640" i="3" s="1"/>
  <c r="G639" i="3"/>
  <c r="H639" i="3" s="1"/>
  <c r="G638" i="3"/>
  <c r="H638" i="3" s="1"/>
  <c r="G637" i="3"/>
  <c r="H637" i="3" s="1"/>
  <c r="G636" i="3"/>
  <c r="H636" i="3" s="1"/>
  <c r="G635" i="3"/>
  <c r="H635" i="3" s="1"/>
  <c r="G634" i="3"/>
  <c r="H634" i="3" s="1"/>
  <c r="G633" i="3"/>
  <c r="H633" i="3" s="1"/>
  <c r="G632" i="3"/>
  <c r="H632" i="3" s="1"/>
  <c r="G631" i="3"/>
  <c r="H631" i="3" s="1"/>
  <c r="G630" i="3"/>
  <c r="H630" i="3" s="1"/>
  <c r="G629" i="3"/>
  <c r="H629" i="3" s="1"/>
  <c r="G628" i="3"/>
  <c r="H628" i="3" s="1"/>
  <c r="G627" i="3"/>
  <c r="H627" i="3" s="1"/>
  <c r="G626" i="3"/>
  <c r="H626" i="3" s="1"/>
  <c r="G625" i="3"/>
  <c r="H625" i="3" s="1"/>
  <c r="G624" i="3"/>
  <c r="H624" i="3" s="1"/>
  <c r="G623" i="3"/>
  <c r="H623" i="3" s="1"/>
  <c r="G622" i="3"/>
  <c r="H622" i="3" s="1"/>
  <c r="G621" i="3"/>
  <c r="H621" i="3" s="1"/>
  <c r="G620" i="3"/>
  <c r="H620" i="3" s="1"/>
  <c r="G619" i="3"/>
  <c r="H619" i="3" s="1"/>
  <c r="G618" i="3"/>
  <c r="H618" i="3" s="1"/>
  <c r="G617" i="3"/>
  <c r="H617" i="3" s="1"/>
  <c r="G616" i="3"/>
  <c r="H616" i="3" s="1"/>
  <c r="G615" i="3"/>
  <c r="H615" i="3" s="1"/>
  <c r="G614" i="3"/>
  <c r="H614" i="3" s="1"/>
  <c r="G613" i="3"/>
  <c r="H613" i="3" s="1"/>
  <c r="G612" i="3"/>
  <c r="H612" i="3" s="1"/>
  <c r="G611" i="3"/>
  <c r="H611" i="3" s="1"/>
  <c r="G610" i="3"/>
  <c r="H610" i="3" s="1"/>
  <c r="G609" i="3"/>
  <c r="H609" i="3" s="1"/>
  <c r="G608" i="3"/>
  <c r="H608" i="3" s="1"/>
  <c r="G607" i="3"/>
  <c r="H607" i="3" s="1"/>
  <c r="G606" i="3"/>
  <c r="H606" i="3" s="1"/>
  <c r="G605" i="3"/>
  <c r="H605" i="3" s="1"/>
  <c r="G604" i="3"/>
  <c r="H604" i="3" s="1"/>
  <c r="G603" i="3"/>
  <c r="H603" i="3" s="1"/>
  <c r="G602" i="3"/>
  <c r="H602" i="3" s="1"/>
  <c r="G601" i="3"/>
  <c r="H601" i="3" s="1"/>
  <c r="G600" i="3"/>
  <c r="H600" i="3" s="1"/>
  <c r="G599" i="3"/>
  <c r="H599" i="3" s="1"/>
  <c r="G598" i="3"/>
  <c r="H598" i="3" s="1"/>
  <c r="G597" i="3"/>
  <c r="H597" i="3" s="1"/>
  <c r="G596" i="3"/>
  <c r="H596" i="3" s="1"/>
  <c r="G595" i="3"/>
  <c r="H595" i="3" s="1"/>
  <c r="G594" i="3"/>
  <c r="H594" i="3" s="1"/>
  <c r="G593" i="3"/>
  <c r="H593" i="3" s="1"/>
  <c r="G592" i="3"/>
  <c r="H592" i="3" s="1"/>
  <c r="G591" i="3"/>
  <c r="H591" i="3" s="1"/>
  <c r="G590" i="3"/>
  <c r="H590" i="3" s="1"/>
  <c r="G589" i="3"/>
  <c r="H589" i="3" s="1"/>
  <c r="G588" i="3"/>
  <c r="H588" i="3" s="1"/>
  <c r="G587" i="3"/>
  <c r="H587" i="3" s="1"/>
  <c r="G586" i="3"/>
  <c r="H586" i="3" s="1"/>
  <c r="G585" i="3"/>
  <c r="H585" i="3" s="1"/>
  <c r="G584" i="3"/>
  <c r="H584" i="3" s="1"/>
  <c r="G583" i="3"/>
  <c r="H583" i="3" s="1"/>
  <c r="G582" i="3"/>
  <c r="H582" i="3" s="1"/>
  <c r="G581" i="3"/>
  <c r="H581" i="3" s="1"/>
  <c r="G580" i="3"/>
  <c r="H580" i="3" s="1"/>
  <c r="G579" i="3"/>
  <c r="H579" i="3" s="1"/>
  <c r="G578" i="3"/>
  <c r="H578" i="3" s="1"/>
  <c r="G577" i="3"/>
  <c r="H577" i="3" s="1"/>
  <c r="G576" i="3"/>
  <c r="H576" i="3" s="1"/>
  <c r="G575" i="3"/>
  <c r="H575" i="3" s="1"/>
  <c r="G574" i="3"/>
  <c r="H574" i="3" s="1"/>
  <c r="G573" i="3"/>
  <c r="H573" i="3" s="1"/>
  <c r="G572" i="3"/>
  <c r="H572" i="3" s="1"/>
  <c r="G571" i="3"/>
  <c r="H571" i="3" s="1"/>
  <c r="G570" i="3"/>
  <c r="H570" i="3" s="1"/>
  <c r="G569" i="3"/>
  <c r="H569" i="3" s="1"/>
  <c r="G568" i="3"/>
  <c r="H568" i="3" s="1"/>
  <c r="G567" i="3"/>
  <c r="H567" i="3" s="1"/>
  <c r="G566" i="3"/>
  <c r="H566" i="3" s="1"/>
  <c r="G565" i="3"/>
  <c r="H565" i="3" s="1"/>
  <c r="G564" i="3"/>
  <c r="H564" i="3" s="1"/>
  <c r="G563" i="3"/>
  <c r="H563" i="3" s="1"/>
  <c r="G562" i="3"/>
  <c r="H562" i="3" s="1"/>
  <c r="G561" i="3"/>
  <c r="H561" i="3" s="1"/>
  <c r="G560" i="3"/>
  <c r="H560" i="3" s="1"/>
  <c r="G559" i="3"/>
  <c r="H559" i="3" s="1"/>
  <c r="G558" i="3"/>
  <c r="H558" i="3" s="1"/>
  <c r="G557" i="3"/>
  <c r="H557" i="3" s="1"/>
  <c r="G556" i="3"/>
  <c r="H556" i="3" s="1"/>
  <c r="G555" i="3"/>
  <c r="H555" i="3" s="1"/>
  <c r="G554" i="3"/>
  <c r="H554" i="3" s="1"/>
  <c r="G553" i="3"/>
  <c r="H553" i="3" s="1"/>
  <c r="G552" i="3"/>
  <c r="H552" i="3" s="1"/>
  <c r="G551" i="3"/>
  <c r="H551" i="3" s="1"/>
  <c r="G550" i="3"/>
  <c r="H550" i="3" s="1"/>
  <c r="G549" i="3"/>
  <c r="H549" i="3" s="1"/>
  <c r="G548" i="3"/>
  <c r="H548" i="3" s="1"/>
  <c r="G547" i="3"/>
  <c r="H547" i="3" s="1"/>
  <c r="G546" i="3"/>
  <c r="H546" i="3" s="1"/>
  <c r="G545" i="3"/>
  <c r="H545" i="3" s="1"/>
  <c r="G544" i="3"/>
  <c r="H544" i="3" s="1"/>
  <c r="G543" i="3"/>
  <c r="H543" i="3" s="1"/>
  <c r="G542" i="3"/>
  <c r="H542" i="3" s="1"/>
  <c r="G541" i="3"/>
  <c r="H541" i="3" s="1"/>
  <c r="G540" i="3"/>
  <c r="H540" i="3" s="1"/>
  <c r="G539" i="3"/>
  <c r="H539" i="3" s="1"/>
  <c r="G538" i="3"/>
  <c r="H538" i="3" s="1"/>
  <c r="G537" i="3"/>
  <c r="H537" i="3" s="1"/>
  <c r="G536" i="3"/>
  <c r="H536" i="3" s="1"/>
  <c r="G535" i="3"/>
  <c r="H535" i="3" s="1"/>
  <c r="G534" i="3"/>
  <c r="H534" i="3" s="1"/>
  <c r="G533" i="3"/>
  <c r="H533" i="3" s="1"/>
  <c r="G532" i="3"/>
  <c r="H532" i="3" s="1"/>
  <c r="G531" i="3"/>
  <c r="H531" i="3" s="1"/>
  <c r="G530" i="3"/>
  <c r="H530" i="3" s="1"/>
  <c r="G529" i="3"/>
  <c r="H529" i="3" s="1"/>
  <c r="G528" i="3"/>
  <c r="H528" i="3" s="1"/>
  <c r="G527" i="3"/>
  <c r="H527" i="3" s="1"/>
  <c r="G526" i="3"/>
  <c r="H526" i="3" s="1"/>
  <c r="G525" i="3"/>
  <c r="H525" i="3" s="1"/>
  <c r="G524" i="3"/>
  <c r="H524" i="3" s="1"/>
  <c r="G523" i="3"/>
  <c r="H523" i="3" s="1"/>
  <c r="G522" i="3"/>
  <c r="H522" i="3" s="1"/>
  <c r="G521" i="3"/>
  <c r="H521" i="3" s="1"/>
  <c r="G520" i="3"/>
  <c r="H520" i="3" s="1"/>
  <c r="G519" i="3"/>
  <c r="H519" i="3" s="1"/>
  <c r="G518" i="3"/>
  <c r="H518" i="3" s="1"/>
  <c r="G517" i="3"/>
  <c r="H517" i="3" s="1"/>
  <c r="G516" i="3"/>
  <c r="H516" i="3" s="1"/>
  <c r="G515" i="3"/>
  <c r="H515" i="3" s="1"/>
  <c r="G514" i="3"/>
  <c r="H514" i="3" s="1"/>
  <c r="G513" i="3"/>
  <c r="H513" i="3" s="1"/>
  <c r="G512" i="3"/>
  <c r="H512" i="3" s="1"/>
  <c r="G511" i="3"/>
  <c r="H511" i="3" s="1"/>
  <c r="G510" i="3"/>
  <c r="H510" i="3" s="1"/>
  <c r="G509" i="3"/>
  <c r="H509" i="3" s="1"/>
  <c r="G508" i="3"/>
  <c r="H508" i="3" s="1"/>
  <c r="G507" i="3"/>
  <c r="H507" i="3" s="1"/>
  <c r="G506" i="3"/>
  <c r="H506" i="3" s="1"/>
  <c r="G505" i="3"/>
  <c r="H505" i="3" s="1"/>
  <c r="G504" i="3"/>
  <c r="H504" i="3" s="1"/>
  <c r="G503" i="3"/>
  <c r="H503" i="3" s="1"/>
  <c r="G502" i="3"/>
  <c r="H502" i="3" s="1"/>
  <c r="G501" i="3"/>
  <c r="H501" i="3" s="1"/>
  <c r="G500" i="3"/>
  <c r="H500" i="3" s="1"/>
  <c r="G499" i="3"/>
  <c r="H499" i="3" s="1"/>
  <c r="G498" i="3"/>
  <c r="H498" i="3" s="1"/>
  <c r="G497" i="3"/>
  <c r="H497" i="3" s="1"/>
  <c r="G496" i="3"/>
  <c r="H496" i="3" s="1"/>
  <c r="G495" i="3"/>
  <c r="H495" i="3" s="1"/>
  <c r="G494" i="3"/>
  <c r="H494" i="3" s="1"/>
  <c r="G493" i="3"/>
  <c r="H493" i="3" s="1"/>
  <c r="G492" i="3"/>
  <c r="H492" i="3" s="1"/>
  <c r="G491" i="3"/>
  <c r="H491" i="3" s="1"/>
  <c r="G490" i="3"/>
  <c r="H490" i="3" s="1"/>
  <c r="G489" i="3"/>
  <c r="H489" i="3" s="1"/>
  <c r="G488" i="3"/>
  <c r="H488" i="3" s="1"/>
  <c r="G487" i="3"/>
  <c r="H487" i="3" s="1"/>
  <c r="G486" i="3"/>
  <c r="H486" i="3" s="1"/>
  <c r="G485" i="3"/>
  <c r="H485" i="3" s="1"/>
  <c r="G484" i="3"/>
  <c r="H484" i="3" s="1"/>
  <c r="G483" i="3"/>
  <c r="H483" i="3" s="1"/>
  <c r="G482" i="3"/>
  <c r="H482" i="3" s="1"/>
  <c r="G481" i="3"/>
  <c r="H481" i="3" s="1"/>
  <c r="G480" i="3"/>
  <c r="H480" i="3" s="1"/>
  <c r="G479" i="3"/>
  <c r="H479" i="3" s="1"/>
  <c r="G478" i="3"/>
  <c r="H478" i="3" s="1"/>
  <c r="G477" i="3"/>
  <c r="H477" i="3" s="1"/>
  <c r="G476" i="3"/>
  <c r="H476" i="3" s="1"/>
  <c r="G475" i="3"/>
  <c r="H475" i="3" s="1"/>
  <c r="G474" i="3"/>
  <c r="H474" i="3" s="1"/>
  <c r="G473" i="3"/>
  <c r="H473" i="3" s="1"/>
  <c r="G472" i="3"/>
  <c r="H472" i="3" s="1"/>
  <c r="G471" i="3"/>
  <c r="H471" i="3" s="1"/>
  <c r="G470" i="3"/>
  <c r="H470" i="3" s="1"/>
  <c r="G469" i="3"/>
  <c r="H469" i="3" s="1"/>
  <c r="G468" i="3"/>
  <c r="H468" i="3" s="1"/>
  <c r="G467" i="3"/>
  <c r="H467" i="3" s="1"/>
  <c r="G466" i="3"/>
  <c r="H466" i="3" s="1"/>
  <c r="G465" i="3"/>
  <c r="H465" i="3" s="1"/>
  <c r="G464" i="3"/>
  <c r="H464" i="3" s="1"/>
  <c r="G463" i="3"/>
  <c r="H463" i="3" s="1"/>
  <c r="G462" i="3"/>
  <c r="H462" i="3" s="1"/>
  <c r="G461" i="3"/>
  <c r="H461" i="3" s="1"/>
  <c r="G460" i="3"/>
  <c r="H460" i="3" s="1"/>
  <c r="G459" i="3"/>
  <c r="H459" i="3" s="1"/>
  <c r="G458" i="3"/>
  <c r="H458" i="3" s="1"/>
  <c r="G457" i="3"/>
  <c r="H457" i="3" s="1"/>
  <c r="G456" i="3"/>
  <c r="H456" i="3" s="1"/>
  <c r="G455" i="3"/>
  <c r="H455" i="3" s="1"/>
  <c r="G454" i="3"/>
  <c r="H454" i="3" s="1"/>
  <c r="G453" i="3"/>
  <c r="H453" i="3" s="1"/>
  <c r="G452" i="3"/>
  <c r="H452" i="3" s="1"/>
  <c r="G451" i="3"/>
  <c r="H451" i="3" s="1"/>
  <c r="G450" i="3"/>
  <c r="H450" i="3" s="1"/>
  <c r="G449" i="3"/>
  <c r="H449" i="3" s="1"/>
  <c r="G448" i="3"/>
  <c r="H448" i="3" s="1"/>
  <c r="G447" i="3"/>
  <c r="H447" i="3" s="1"/>
  <c r="G446" i="3"/>
  <c r="H446" i="3" s="1"/>
  <c r="G445" i="3"/>
  <c r="H445" i="3" s="1"/>
  <c r="G444" i="3"/>
  <c r="H444" i="3" s="1"/>
  <c r="G443" i="3"/>
  <c r="H443" i="3" s="1"/>
  <c r="G442" i="3"/>
  <c r="H442" i="3" s="1"/>
  <c r="G441" i="3"/>
  <c r="H441" i="3" s="1"/>
  <c r="G440" i="3"/>
  <c r="H440" i="3" s="1"/>
  <c r="G439" i="3"/>
  <c r="H439" i="3" s="1"/>
  <c r="G438" i="3"/>
  <c r="H438" i="3" s="1"/>
  <c r="G437" i="3"/>
  <c r="H437" i="3" s="1"/>
  <c r="G436" i="3"/>
  <c r="H436" i="3" s="1"/>
  <c r="G435" i="3"/>
  <c r="H435" i="3" s="1"/>
  <c r="G434" i="3"/>
  <c r="H434" i="3" s="1"/>
  <c r="G433" i="3"/>
  <c r="H433" i="3" s="1"/>
  <c r="G432" i="3"/>
  <c r="H432" i="3" s="1"/>
  <c r="G431" i="3"/>
  <c r="H431" i="3" s="1"/>
  <c r="G430" i="3"/>
  <c r="H430" i="3" s="1"/>
  <c r="G429" i="3"/>
  <c r="H429" i="3" s="1"/>
  <c r="G428" i="3"/>
  <c r="H428" i="3" s="1"/>
  <c r="G427" i="3"/>
  <c r="H427" i="3" s="1"/>
  <c r="G426" i="3"/>
  <c r="H426" i="3" s="1"/>
  <c r="G425" i="3"/>
  <c r="H425" i="3" s="1"/>
  <c r="G424" i="3"/>
  <c r="H424" i="3" s="1"/>
  <c r="G423" i="3"/>
  <c r="H423" i="3" s="1"/>
  <c r="G422" i="3"/>
  <c r="H422" i="3" s="1"/>
  <c r="G421" i="3"/>
  <c r="H421" i="3" s="1"/>
  <c r="G420" i="3"/>
  <c r="H420" i="3" s="1"/>
  <c r="G419" i="3"/>
  <c r="H419" i="3" s="1"/>
  <c r="G418" i="3"/>
  <c r="H418" i="3" s="1"/>
  <c r="G417" i="3"/>
  <c r="H417" i="3" s="1"/>
  <c r="G416" i="3"/>
  <c r="H416" i="3" s="1"/>
  <c r="G415" i="3"/>
  <c r="H415" i="3" s="1"/>
  <c r="G414" i="3"/>
  <c r="H414" i="3" s="1"/>
  <c r="G413" i="3"/>
  <c r="H413" i="3" s="1"/>
  <c r="G412" i="3"/>
  <c r="H412" i="3" s="1"/>
  <c r="G411" i="3"/>
  <c r="H411" i="3" s="1"/>
  <c r="G410" i="3"/>
  <c r="H410" i="3" s="1"/>
  <c r="G409" i="3"/>
  <c r="H409" i="3" s="1"/>
  <c r="G408" i="3"/>
  <c r="H408" i="3" s="1"/>
  <c r="G407" i="3"/>
  <c r="H407" i="3" s="1"/>
  <c r="G406" i="3"/>
  <c r="H406" i="3" s="1"/>
  <c r="G405" i="3"/>
  <c r="H405" i="3" s="1"/>
  <c r="G404" i="3"/>
  <c r="H404" i="3" s="1"/>
  <c r="G403" i="3"/>
  <c r="H403" i="3" s="1"/>
  <c r="G402" i="3"/>
  <c r="H402" i="3" s="1"/>
  <c r="G401" i="3"/>
  <c r="H401" i="3" s="1"/>
  <c r="G400" i="3"/>
  <c r="H400" i="3" s="1"/>
  <c r="G399" i="3"/>
  <c r="H399" i="3" s="1"/>
  <c r="G398" i="3"/>
  <c r="H398" i="3" s="1"/>
  <c r="G397" i="3"/>
  <c r="H397" i="3" s="1"/>
  <c r="G396" i="3"/>
  <c r="H396" i="3" s="1"/>
  <c r="G395" i="3"/>
  <c r="H395" i="3" s="1"/>
  <c r="G394" i="3"/>
  <c r="H394" i="3" s="1"/>
  <c r="G393" i="3"/>
  <c r="H393" i="3" s="1"/>
  <c r="G392" i="3"/>
  <c r="H392" i="3" s="1"/>
  <c r="G391" i="3"/>
  <c r="H391" i="3" s="1"/>
  <c r="G390" i="3"/>
  <c r="H390" i="3" s="1"/>
  <c r="G389" i="3"/>
  <c r="H389" i="3" s="1"/>
  <c r="G388" i="3"/>
  <c r="H388" i="3" s="1"/>
  <c r="G387" i="3"/>
  <c r="H387" i="3" s="1"/>
  <c r="G386" i="3"/>
  <c r="H386" i="3" s="1"/>
  <c r="G385" i="3"/>
  <c r="H385" i="3" s="1"/>
  <c r="G384" i="3"/>
  <c r="H384" i="3" s="1"/>
  <c r="G383" i="3"/>
  <c r="H383" i="3" s="1"/>
  <c r="G382" i="3"/>
  <c r="H382" i="3" s="1"/>
  <c r="G381" i="3"/>
  <c r="H381" i="3" s="1"/>
  <c r="G380" i="3"/>
  <c r="H380" i="3" s="1"/>
  <c r="G379" i="3"/>
  <c r="H379" i="3" s="1"/>
  <c r="G378" i="3"/>
  <c r="H378" i="3" s="1"/>
  <c r="G377" i="3"/>
  <c r="H377" i="3" s="1"/>
  <c r="G376" i="3"/>
  <c r="H376" i="3" s="1"/>
  <c r="G375" i="3"/>
  <c r="H375" i="3" s="1"/>
  <c r="G374" i="3"/>
  <c r="H374" i="3" s="1"/>
  <c r="G373" i="3"/>
  <c r="H373" i="3" s="1"/>
  <c r="G372" i="3"/>
  <c r="H372" i="3" s="1"/>
  <c r="G371" i="3"/>
  <c r="H371" i="3" s="1"/>
  <c r="G370" i="3"/>
  <c r="H370" i="3" s="1"/>
  <c r="G369" i="3"/>
  <c r="H369" i="3" s="1"/>
  <c r="G368" i="3"/>
  <c r="H368" i="3" s="1"/>
  <c r="G367" i="3"/>
  <c r="H367" i="3" s="1"/>
  <c r="G366" i="3"/>
  <c r="H366" i="3" s="1"/>
  <c r="G365" i="3"/>
  <c r="H365" i="3" s="1"/>
  <c r="G364" i="3"/>
  <c r="H364" i="3" s="1"/>
  <c r="G363" i="3"/>
  <c r="H363" i="3" s="1"/>
  <c r="G362" i="3"/>
  <c r="H362" i="3" s="1"/>
  <c r="G361" i="3"/>
  <c r="H361" i="3" s="1"/>
  <c r="G360" i="3"/>
  <c r="H360" i="3" s="1"/>
  <c r="G359" i="3"/>
  <c r="H359" i="3" s="1"/>
  <c r="G358" i="3"/>
  <c r="H358" i="3" s="1"/>
  <c r="G357" i="3"/>
  <c r="H357" i="3" s="1"/>
  <c r="G356" i="3"/>
  <c r="H356" i="3" s="1"/>
  <c r="G355" i="3"/>
  <c r="H355" i="3" s="1"/>
  <c r="G354" i="3"/>
  <c r="H354" i="3" s="1"/>
  <c r="G353" i="3"/>
  <c r="H353" i="3" s="1"/>
  <c r="G352" i="3"/>
  <c r="H352" i="3" s="1"/>
  <c r="G351" i="3"/>
  <c r="H351" i="3" s="1"/>
  <c r="G350" i="3"/>
  <c r="H350" i="3" s="1"/>
  <c r="G349" i="3"/>
  <c r="H349" i="3" s="1"/>
  <c r="G348" i="3"/>
  <c r="H348" i="3" s="1"/>
  <c r="G347" i="3"/>
  <c r="H347" i="3" s="1"/>
  <c r="G346" i="3"/>
  <c r="H346" i="3" s="1"/>
  <c r="G345" i="3"/>
  <c r="H345" i="3" s="1"/>
  <c r="G344" i="3"/>
  <c r="H344" i="3" s="1"/>
  <c r="G343" i="3"/>
  <c r="H343" i="3" s="1"/>
  <c r="G342" i="3"/>
  <c r="H342" i="3" s="1"/>
  <c r="G341" i="3"/>
  <c r="H341" i="3" s="1"/>
  <c r="G340" i="3"/>
  <c r="H340" i="3" s="1"/>
  <c r="G339" i="3"/>
  <c r="H339" i="3" s="1"/>
  <c r="G338" i="3"/>
  <c r="H338" i="3" s="1"/>
  <c r="G337" i="3"/>
  <c r="H337" i="3" s="1"/>
  <c r="G336" i="3"/>
  <c r="H336" i="3" s="1"/>
  <c r="G335" i="3"/>
  <c r="H335" i="3" s="1"/>
  <c r="G334" i="3"/>
  <c r="H334" i="3" s="1"/>
  <c r="G333" i="3"/>
  <c r="H333" i="3" s="1"/>
  <c r="G332" i="3"/>
  <c r="H332" i="3" s="1"/>
  <c r="G331" i="3"/>
  <c r="H331" i="3" s="1"/>
  <c r="G330" i="3"/>
  <c r="H330" i="3" s="1"/>
  <c r="G329" i="3"/>
  <c r="H329" i="3" s="1"/>
  <c r="G328" i="3"/>
  <c r="H328" i="3" s="1"/>
  <c r="G327" i="3"/>
  <c r="H327" i="3" s="1"/>
  <c r="G326" i="3"/>
  <c r="H326" i="3" s="1"/>
  <c r="G325" i="3"/>
  <c r="H325" i="3" s="1"/>
  <c r="G324" i="3"/>
  <c r="H324" i="3" s="1"/>
  <c r="G323" i="3"/>
  <c r="H323" i="3" s="1"/>
  <c r="G322" i="3"/>
  <c r="H322" i="3" s="1"/>
  <c r="G321" i="3"/>
  <c r="H321" i="3" s="1"/>
  <c r="G320" i="3"/>
  <c r="H320" i="3" s="1"/>
  <c r="G319" i="3"/>
  <c r="H319" i="3" s="1"/>
  <c r="G318" i="3"/>
  <c r="H318" i="3" s="1"/>
  <c r="G317" i="3"/>
  <c r="H317" i="3" s="1"/>
  <c r="G316" i="3"/>
  <c r="H316" i="3" s="1"/>
  <c r="G315" i="3"/>
  <c r="H315" i="3" s="1"/>
  <c r="G314" i="3"/>
  <c r="H314" i="3" s="1"/>
  <c r="G313" i="3"/>
  <c r="H313" i="3" s="1"/>
  <c r="G312" i="3"/>
  <c r="H312" i="3" s="1"/>
  <c r="G311" i="3"/>
  <c r="H311" i="3" s="1"/>
  <c r="G310" i="3"/>
  <c r="H310" i="3" s="1"/>
  <c r="G309" i="3"/>
  <c r="H309" i="3" s="1"/>
  <c r="G308" i="3"/>
  <c r="H308" i="3" s="1"/>
  <c r="G307" i="3"/>
  <c r="H307" i="3" s="1"/>
  <c r="G306" i="3"/>
  <c r="H306" i="3" s="1"/>
  <c r="G305" i="3"/>
  <c r="H305" i="3" s="1"/>
  <c r="G304" i="3"/>
  <c r="H304" i="3" s="1"/>
  <c r="G303" i="3"/>
  <c r="H303" i="3" s="1"/>
  <c r="G302" i="3"/>
  <c r="H302" i="3" s="1"/>
  <c r="G301" i="3"/>
  <c r="H301" i="3" s="1"/>
  <c r="G300" i="3"/>
  <c r="H300" i="3" s="1"/>
  <c r="G299" i="3"/>
  <c r="H299" i="3" s="1"/>
  <c r="G298" i="3"/>
  <c r="H298" i="3" s="1"/>
  <c r="G297" i="3"/>
  <c r="H297" i="3" s="1"/>
  <c r="G296" i="3"/>
  <c r="H296" i="3" s="1"/>
  <c r="G295" i="3"/>
  <c r="H295" i="3" s="1"/>
  <c r="G294" i="3"/>
  <c r="H294" i="3" s="1"/>
  <c r="G293" i="3"/>
  <c r="H293" i="3" s="1"/>
  <c r="G292" i="3"/>
  <c r="H292" i="3" s="1"/>
  <c r="G291" i="3"/>
  <c r="H291" i="3" s="1"/>
  <c r="G290" i="3"/>
  <c r="H290" i="3" s="1"/>
  <c r="G289" i="3"/>
  <c r="H289" i="3" s="1"/>
  <c r="G288" i="3"/>
  <c r="H288" i="3" s="1"/>
  <c r="G287" i="3"/>
  <c r="H287" i="3" s="1"/>
  <c r="G286" i="3"/>
  <c r="H286" i="3" s="1"/>
  <c r="G285" i="3"/>
  <c r="H285" i="3" s="1"/>
  <c r="G284" i="3"/>
  <c r="H284" i="3" s="1"/>
  <c r="G283" i="3"/>
  <c r="H283" i="3" s="1"/>
  <c r="G282" i="3"/>
  <c r="H282" i="3" s="1"/>
  <c r="G281" i="3"/>
  <c r="H281" i="3" s="1"/>
  <c r="G280" i="3"/>
  <c r="H280" i="3" s="1"/>
  <c r="G279" i="3"/>
  <c r="H279" i="3" s="1"/>
  <c r="G278" i="3"/>
  <c r="H278" i="3" s="1"/>
  <c r="G277" i="3"/>
  <c r="H277" i="3" s="1"/>
  <c r="G276" i="3"/>
  <c r="H276" i="3" s="1"/>
  <c r="G275" i="3"/>
  <c r="H275" i="3" s="1"/>
  <c r="G274" i="3"/>
  <c r="H274" i="3" s="1"/>
  <c r="G273" i="3"/>
  <c r="H273" i="3" s="1"/>
  <c r="G272" i="3"/>
  <c r="H272" i="3" s="1"/>
  <c r="G271" i="3"/>
  <c r="H271" i="3" s="1"/>
  <c r="G270" i="3"/>
  <c r="H270" i="3" s="1"/>
  <c r="G269" i="3"/>
  <c r="H269" i="3" s="1"/>
  <c r="G268" i="3"/>
  <c r="H268" i="3" s="1"/>
  <c r="G267" i="3"/>
  <c r="H267" i="3" s="1"/>
  <c r="G266" i="3"/>
  <c r="H266" i="3" s="1"/>
  <c r="G265" i="3"/>
  <c r="H265" i="3" s="1"/>
  <c r="G264" i="3"/>
  <c r="H264" i="3" s="1"/>
  <c r="G263" i="3"/>
  <c r="H263" i="3" s="1"/>
  <c r="G262" i="3"/>
  <c r="H262" i="3" s="1"/>
  <c r="G261" i="3"/>
  <c r="H261" i="3" s="1"/>
  <c r="G260" i="3"/>
  <c r="H260" i="3" s="1"/>
  <c r="G259" i="3"/>
  <c r="H259" i="3" s="1"/>
  <c r="G258" i="3"/>
  <c r="H258" i="3" s="1"/>
  <c r="G257" i="3"/>
  <c r="H257" i="3" s="1"/>
  <c r="G256" i="3"/>
  <c r="H256" i="3" s="1"/>
  <c r="G255" i="3"/>
  <c r="H255" i="3" s="1"/>
  <c r="G254" i="3"/>
  <c r="H254" i="3" s="1"/>
  <c r="G253" i="3"/>
  <c r="H253" i="3" s="1"/>
  <c r="G252" i="3"/>
  <c r="H252" i="3" s="1"/>
  <c r="G251" i="3"/>
  <c r="H251" i="3" s="1"/>
  <c r="G250" i="3"/>
  <c r="H250" i="3" s="1"/>
  <c r="G249" i="3"/>
  <c r="H249" i="3" s="1"/>
  <c r="G248" i="3"/>
  <c r="H248" i="3" s="1"/>
  <c r="G247" i="3"/>
  <c r="H247" i="3" s="1"/>
  <c r="G246" i="3"/>
  <c r="H246" i="3" s="1"/>
  <c r="G245" i="3"/>
  <c r="H245" i="3" s="1"/>
  <c r="G244" i="3"/>
  <c r="H244" i="3" s="1"/>
  <c r="G243" i="3"/>
  <c r="H243" i="3" s="1"/>
  <c r="G242" i="3"/>
  <c r="H242" i="3" s="1"/>
  <c r="G241" i="3"/>
  <c r="H241" i="3" s="1"/>
  <c r="G240" i="3"/>
  <c r="H240" i="3" s="1"/>
  <c r="G239" i="3"/>
  <c r="H239" i="3" s="1"/>
  <c r="G238" i="3"/>
  <c r="H238" i="3" s="1"/>
  <c r="G237" i="3"/>
  <c r="H237" i="3" s="1"/>
  <c r="G236" i="3"/>
  <c r="H236" i="3" s="1"/>
  <c r="G235" i="3"/>
  <c r="H235" i="3" s="1"/>
  <c r="G234" i="3"/>
  <c r="H234" i="3" s="1"/>
  <c r="G233" i="3"/>
  <c r="H233" i="3" s="1"/>
  <c r="G232" i="3"/>
  <c r="H232" i="3" s="1"/>
  <c r="G231" i="3"/>
  <c r="H231" i="3" s="1"/>
  <c r="G230" i="3"/>
  <c r="H230" i="3" s="1"/>
  <c r="G229" i="3"/>
  <c r="H229" i="3" s="1"/>
  <c r="G228" i="3"/>
  <c r="H228" i="3" s="1"/>
  <c r="G227" i="3"/>
  <c r="H227" i="3" s="1"/>
  <c r="G226" i="3"/>
  <c r="H226" i="3" s="1"/>
  <c r="G225" i="3"/>
  <c r="H225" i="3" s="1"/>
  <c r="G224" i="3"/>
  <c r="H224" i="3" s="1"/>
  <c r="G223" i="3"/>
  <c r="H223" i="3" s="1"/>
  <c r="G222" i="3"/>
  <c r="H222" i="3" s="1"/>
  <c r="G221" i="3"/>
  <c r="H221" i="3" s="1"/>
  <c r="G220" i="3"/>
  <c r="H220" i="3" s="1"/>
  <c r="G219" i="3"/>
  <c r="H219" i="3" s="1"/>
  <c r="G218" i="3"/>
  <c r="H218" i="3" s="1"/>
  <c r="G217" i="3"/>
  <c r="H217" i="3" s="1"/>
  <c r="G216" i="3"/>
  <c r="H216" i="3" s="1"/>
  <c r="G215" i="3"/>
  <c r="H215" i="3" s="1"/>
  <c r="G214" i="3"/>
  <c r="H214" i="3" s="1"/>
  <c r="G213" i="3"/>
  <c r="H213" i="3" s="1"/>
  <c r="G212" i="3"/>
  <c r="H212" i="3" s="1"/>
  <c r="G211" i="3"/>
  <c r="H211" i="3" s="1"/>
  <c r="G210" i="3"/>
  <c r="H210" i="3" s="1"/>
  <c r="G209" i="3"/>
  <c r="H209" i="3" s="1"/>
  <c r="G208" i="3"/>
  <c r="H208" i="3" s="1"/>
  <c r="G207" i="3"/>
  <c r="H207" i="3" s="1"/>
  <c r="G206" i="3"/>
  <c r="H206" i="3" s="1"/>
  <c r="G205" i="3"/>
  <c r="H205" i="3" s="1"/>
  <c r="G204" i="3"/>
  <c r="H204" i="3" s="1"/>
  <c r="G203" i="3"/>
  <c r="H203" i="3" s="1"/>
  <c r="G202" i="3"/>
  <c r="H202" i="3" s="1"/>
  <c r="G201" i="3"/>
  <c r="H201" i="3" s="1"/>
  <c r="G200" i="3"/>
  <c r="H200" i="3" s="1"/>
  <c r="G199" i="3"/>
  <c r="H199" i="3" s="1"/>
  <c r="G198" i="3"/>
  <c r="H198" i="3" s="1"/>
  <c r="G197" i="3"/>
  <c r="H197" i="3" s="1"/>
  <c r="G196" i="3"/>
  <c r="H196" i="3" s="1"/>
  <c r="G195" i="3"/>
  <c r="H195" i="3" s="1"/>
  <c r="G194" i="3"/>
  <c r="H194" i="3" s="1"/>
  <c r="G193" i="3"/>
  <c r="H193" i="3" s="1"/>
  <c r="G192" i="3"/>
  <c r="H192" i="3" s="1"/>
  <c r="G191" i="3"/>
  <c r="H191" i="3" s="1"/>
  <c r="G190" i="3"/>
  <c r="H190" i="3" s="1"/>
  <c r="G189" i="3"/>
  <c r="H189" i="3" s="1"/>
  <c r="G188" i="3"/>
  <c r="H188" i="3" s="1"/>
  <c r="G187" i="3"/>
  <c r="H187" i="3" s="1"/>
  <c r="G186" i="3"/>
  <c r="H186" i="3" s="1"/>
  <c r="G185" i="3"/>
  <c r="H185" i="3" s="1"/>
  <c r="G184" i="3"/>
  <c r="H184" i="3" s="1"/>
  <c r="G183" i="3"/>
  <c r="H183" i="3" s="1"/>
  <c r="G182" i="3"/>
  <c r="H182" i="3" s="1"/>
  <c r="G181" i="3"/>
  <c r="H181" i="3" s="1"/>
  <c r="G180" i="3"/>
  <c r="H180" i="3" s="1"/>
  <c r="G179" i="3"/>
  <c r="H179" i="3" s="1"/>
  <c r="G178" i="3"/>
  <c r="H178" i="3" s="1"/>
  <c r="G177" i="3"/>
  <c r="H177" i="3" s="1"/>
  <c r="G176" i="3"/>
  <c r="H176" i="3" s="1"/>
  <c r="G175" i="3"/>
  <c r="H175" i="3" s="1"/>
  <c r="G174" i="3"/>
  <c r="H174" i="3" s="1"/>
  <c r="G173" i="3"/>
  <c r="H173" i="3" s="1"/>
  <c r="G172" i="3"/>
  <c r="H172" i="3" s="1"/>
  <c r="G171" i="3"/>
  <c r="H171" i="3" s="1"/>
  <c r="G170" i="3"/>
  <c r="H170" i="3" s="1"/>
  <c r="G169" i="3"/>
  <c r="H169" i="3" s="1"/>
  <c r="G168" i="3"/>
  <c r="H168" i="3" s="1"/>
  <c r="G167" i="3"/>
  <c r="H167" i="3" s="1"/>
  <c r="G166" i="3"/>
  <c r="H166" i="3" s="1"/>
  <c r="G165" i="3"/>
  <c r="H165" i="3" s="1"/>
  <c r="G164" i="3"/>
  <c r="H164" i="3" s="1"/>
  <c r="G163" i="3"/>
  <c r="H163" i="3" s="1"/>
  <c r="G162" i="3"/>
  <c r="H162" i="3" s="1"/>
  <c r="G161" i="3"/>
  <c r="H161" i="3" s="1"/>
  <c r="G160" i="3"/>
  <c r="H160" i="3" s="1"/>
  <c r="G159" i="3"/>
  <c r="H159" i="3" s="1"/>
  <c r="G158" i="3"/>
  <c r="H158" i="3" s="1"/>
  <c r="G157" i="3"/>
  <c r="H157" i="3" s="1"/>
  <c r="G156" i="3"/>
  <c r="H156" i="3" s="1"/>
  <c r="G155" i="3"/>
  <c r="H155" i="3" s="1"/>
  <c r="G154" i="3"/>
  <c r="H154" i="3" s="1"/>
  <c r="G153" i="3"/>
  <c r="H153" i="3" s="1"/>
  <c r="G152" i="3"/>
  <c r="H152" i="3" s="1"/>
  <c r="G151" i="3"/>
  <c r="H151" i="3" s="1"/>
  <c r="G150" i="3"/>
  <c r="H150" i="3" s="1"/>
  <c r="G149" i="3"/>
  <c r="H149" i="3" s="1"/>
  <c r="G148" i="3"/>
  <c r="H148" i="3" s="1"/>
  <c r="G147" i="3"/>
  <c r="H147" i="3" s="1"/>
  <c r="G146" i="3"/>
  <c r="H146" i="3" s="1"/>
  <c r="G145" i="3"/>
  <c r="H145" i="3" s="1"/>
  <c r="G144" i="3"/>
  <c r="H144" i="3" s="1"/>
  <c r="G143" i="3"/>
  <c r="H143" i="3" s="1"/>
  <c r="G142" i="3"/>
  <c r="H142" i="3" s="1"/>
  <c r="G141" i="3"/>
  <c r="H141" i="3" s="1"/>
  <c r="G140" i="3"/>
  <c r="H140" i="3" s="1"/>
  <c r="G139" i="3"/>
  <c r="H139" i="3" s="1"/>
  <c r="G138" i="3"/>
  <c r="H138" i="3" s="1"/>
  <c r="G137" i="3"/>
  <c r="H137" i="3" s="1"/>
  <c r="G136" i="3"/>
  <c r="H136" i="3" s="1"/>
  <c r="G135" i="3"/>
  <c r="H135" i="3" s="1"/>
  <c r="G134" i="3"/>
  <c r="H134" i="3" s="1"/>
  <c r="G133" i="3"/>
  <c r="H133" i="3" s="1"/>
  <c r="G132" i="3"/>
  <c r="H132" i="3" s="1"/>
  <c r="G131" i="3"/>
  <c r="H131" i="3" s="1"/>
  <c r="G130" i="3"/>
  <c r="H130" i="3" s="1"/>
  <c r="G129" i="3"/>
  <c r="H129" i="3" s="1"/>
  <c r="G128" i="3"/>
  <c r="H128" i="3" s="1"/>
  <c r="G127" i="3"/>
  <c r="H127" i="3" s="1"/>
  <c r="G126" i="3"/>
  <c r="H126" i="3" s="1"/>
  <c r="G125" i="3"/>
  <c r="H125" i="3" s="1"/>
  <c r="G124" i="3"/>
  <c r="H124" i="3" s="1"/>
  <c r="G123" i="3"/>
  <c r="H123" i="3" s="1"/>
  <c r="G122" i="3"/>
  <c r="H122" i="3" s="1"/>
  <c r="G121" i="3"/>
  <c r="H121" i="3" s="1"/>
  <c r="G120" i="3"/>
  <c r="H120" i="3" s="1"/>
  <c r="G119" i="3"/>
  <c r="H119" i="3" s="1"/>
  <c r="G118" i="3"/>
  <c r="H118" i="3" s="1"/>
  <c r="G117" i="3"/>
  <c r="H117" i="3" s="1"/>
  <c r="G116" i="3"/>
  <c r="H116" i="3" s="1"/>
  <c r="G115" i="3"/>
  <c r="H115" i="3" s="1"/>
  <c r="G114" i="3"/>
  <c r="H114" i="3" s="1"/>
  <c r="G113" i="3"/>
  <c r="H113" i="3" s="1"/>
  <c r="G112" i="3"/>
  <c r="H112" i="3" s="1"/>
  <c r="G111" i="3"/>
  <c r="H111" i="3" s="1"/>
  <c r="G110" i="3"/>
  <c r="H110" i="3" s="1"/>
  <c r="G109" i="3"/>
  <c r="H109" i="3" s="1"/>
  <c r="G108" i="3"/>
  <c r="H108" i="3" s="1"/>
  <c r="G107" i="3"/>
  <c r="H107" i="3" s="1"/>
  <c r="G106" i="3"/>
  <c r="H106" i="3" s="1"/>
  <c r="G105" i="3"/>
  <c r="H105" i="3" s="1"/>
  <c r="G104" i="3"/>
  <c r="H104" i="3" s="1"/>
  <c r="G103" i="3"/>
  <c r="H103" i="3" s="1"/>
  <c r="G102" i="3"/>
  <c r="H102" i="3" s="1"/>
  <c r="G101" i="3"/>
  <c r="H101" i="3" s="1"/>
  <c r="G100" i="3"/>
  <c r="H100" i="3" s="1"/>
  <c r="G99" i="3"/>
  <c r="H99" i="3" s="1"/>
  <c r="G98" i="3"/>
  <c r="H98" i="3" s="1"/>
  <c r="G97" i="3"/>
  <c r="H97" i="3" s="1"/>
  <c r="G96" i="3"/>
  <c r="H96" i="3" s="1"/>
  <c r="G95" i="3"/>
  <c r="H95" i="3" s="1"/>
  <c r="G94" i="3"/>
  <c r="H94" i="3" s="1"/>
  <c r="G93" i="3"/>
  <c r="H93" i="3" s="1"/>
  <c r="G92" i="3"/>
  <c r="H92" i="3" s="1"/>
  <c r="G91" i="3"/>
  <c r="H91" i="3" s="1"/>
  <c r="G90" i="3"/>
  <c r="H90" i="3" s="1"/>
  <c r="G89" i="3"/>
  <c r="H89" i="3" s="1"/>
  <c r="G88" i="3"/>
  <c r="H88" i="3" s="1"/>
  <c r="G87" i="3"/>
  <c r="H87" i="3" s="1"/>
  <c r="G86" i="3"/>
  <c r="H86" i="3" s="1"/>
  <c r="G85" i="3"/>
  <c r="H85" i="3" s="1"/>
  <c r="G84" i="3"/>
  <c r="H84" i="3" s="1"/>
  <c r="G83" i="3"/>
  <c r="H83" i="3" s="1"/>
  <c r="G82" i="3"/>
  <c r="H82" i="3" s="1"/>
  <c r="G81" i="3"/>
  <c r="H81" i="3" s="1"/>
  <c r="G80" i="3"/>
  <c r="H80" i="3" s="1"/>
  <c r="G79" i="3"/>
  <c r="H79" i="3" s="1"/>
  <c r="G78" i="3"/>
  <c r="H78" i="3" s="1"/>
  <c r="G77" i="3"/>
  <c r="H77" i="3" s="1"/>
  <c r="G76" i="3"/>
  <c r="H76" i="3" s="1"/>
  <c r="G75" i="3"/>
  <c r="H75" i="3" s="1"/>
  <c r="G74" i="3"/>
  <c r="H74" i="3" s="1"/>
  <c r="G73" i="3"/>
  <c r="H73" i="3" s="1"/>
  <c r="G72" i="3"/>
  <c r="H72" i="3" s="1"/>
  <c r="G71" i="3"/>
  <c r="H71" i="3" s="1"/>
  <c r="G70" i="3"/>
  <c r="H70" i="3" s="1"/>
  <c r="G69" i="3"/>
  <c r="H69" i="3" s="1"/>
  <c r="G68" i="3"/>
  <c r="H68" i="3" s="1"/>
  <c r="G67" i="3"/>
  <c r="H67" i="3" s="1"/>
  <c r="G66" i="3"/>
  <c r="H66" i="3" s="1"/>
  <c r="G65" i="3"/>
  <c r="H65" i="3" s="1"/>
  <c r="G64" i="3"/>
  <c r="H64" i="3" s="1"/>
  <c r="G63" i="3"/>
  <c r="H63" i="3" s="1"/>
  <c r="G62" i="3"/>
  <c r="H62" i="3" s="1"/>
  <c r="G61" i="3"/>
  <c r="H61" i="3" s="1"/>
  <c r="G60" i="3"/>
  <c r="H60" i="3" s="1"/>
  <c r="G59" i="3"/>
  <c r="H59" i="3" s="1"/>
  <c r="G58" i="3"/>
  <c r="H58" i="3" s="1"/>
  <c r="G57" i="3"/>
  <c r="H57" i="3" s="1"/>
  <c r="G56" i="3"/>
  <c r="H56" i="3" s="1"/>
  <c r="G55" i="3"/>
  <c r="H55" i="3" s="1"/>
  <c r="G54" i="3"/>
  <c r="H54" i="3" s="1"/>
  <c r="G53" i="3"/>
  <c r="H53" i="3" s="1"/>
  <c r="G52" i="3"/>
  <c r="H52" i="3" s="1"/>
  <c r="G51" i="3"/>
  <c r="H51" i="3" s="1"/>
  <c r="G50" i="3"/>
  <c r="H50" i="3" s="1"/>
  <c r="G49" i="3"/>
  <c r="H49" i="3" s="1"/>
  <c r="G48" i="3"/>
  <c r="H48" i="3" s="1"/>
  <c r="G47" i="3"/>
  <c r="H47" i="3" s="1"/>
  <c r="G46" i="3"/>
  <c r="H46" i="3" s="1"/>
  <c r="G45" i="3"/>
  <c r="H45" i="3" s="1"/>
  <c r="G44" i="3"/>
  <c r="H44" i="3" s="1"/>
  <c r="G43" i="3"/>
  <c r="H43" i="3" s="1"/>
  <c r="G42" i="3"/>
  <c r="H42" i="3" s="1"/>
  <c r="G41" i="3"/>
  <c r="H41" i="3" s="1"/>
  <c r="G40" i="3"/>
  <c r="H40" i="3" s="1"/>
  <c r="G39" i="3"/>
  <c r="H39" i="3" s="1"/>
  <c r="G38" i="3"/>
  <c r="H38" i="3" s="1"/>
  <c r="G37" i="3"/>
  <c r="H37" i="3" s="1"/>
  <c r="G36" i="3"/>
  <c r="H36" i="3" s="1"/>
  <c r="G35" i="3"/>
  <c r="H35" i="3" s="1"/>
  <c r="G34" i="3"/>
  <c r="H34" i="3" s="1"/>
  <c r="G33" i="3"/>
  <c r="H33" i="3" s="1"/>
  <c r="G32" i="3"/>
  <c r="H32" i="3" s="1"/>
  <c r="G31" i="3"/>
  <c r="H31" i="3" s="1"/>
  <c r="G30" i="3"/>
  <c r="H30" i="3" s="1"/>
  <c r="G29" i="3"/>
  <c r="H29" i="3" s="1"/>
  <c r="G28" i="3"/>
  <c r="H28" i="3" s="1"/>
  <c r="G27" i="3"/>
  <c r="H27" i="3" s="1"/>
  <c r="G26" i="3"/>
  <c r="H26" i="3" s="1"/>
  <c r="G25" i="3"/>
  <c r="H25" i="3" s="1"/>
  <c r="G24" i="3"/>
  <c r="H24" i="3" s="1"/>
  <c r="G23" i="3"/>
  <c r="H23" i="3" s="1"/>
  <c r="G22" i="3"/>
  <c r="H22" i="3" s="1"/>
  <c r="G21" i="3"/>
  <c r="H21" i="3" s="1"/>
  <c r="G20" i="3"/>
  <c r="H20" i="3" s="1"/>
  <c r="G19" i="3"/>
  <c r="H19" i="3" s="1"/>
  <c r="G18" i="3"/>
  <c r="H18" i="3" s="1"/>
  <c r="G17" i="3"/>
  <c r="H17" i="3" s="1"/>
  <c r="G16" i="3"/>
  <c r="H16" i="3" s="1"/>
  <c r="G15" i="3"/>
  <c r="H15" i="3" s="1"/>
  <c r="G14" i="3"/>
  <c r="H14" i="3" s="1"/>
  <c r="G13" i="3"/>
  <c r="H13" i="3" s="1"/>
  <c r="G12" i="3"/>
  <c r="H12" i="3" s="1"/>
  <c r="G11" i="3"/>
  <c r="H11" i="3" s="1"/>
  <c r="G10" i="3"/>
  <c r="H10" i="3" s="1"/>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N27" i="10" l="1"/>
  <c r="O27" i="10" s="1"/>
  <c r="L27" i="10"/>
  <c r="N26" i="10"/>
  <c r="O26" i="10" s="1"/>
  <c r="L26" i="10"/>
  <c r="N25" i="10"/>
  <c r="O25" i="10" s="1"/>
  <c r="L25" i="10"/>
  <c r="N24" i="10"/>
  <c r="O24" i="10" s="1"/>
  <c r="L24" i="10"/>
  <c r="N23" i="10"/>
  <c r="O23" i="10" s="1"/>
  <c r="L23" i="10"/>
  <c r="N22" i="10"/>
  <c r="O22" i="10" s="1"/>
  <c r="L22" i="10"/>
  <c r="N21" i="10"/>
  <c r="O21" i="10" s="1"/>
  <c r="L21" i="10"/>
  <c r="N20" i="10"/>
  <c r="O20" i="10" s="1"/>
  <c r="L20" i="10"/>
  <c r="N19" i="10"/>
  <c r="O19" i="10" s="1"/>
  <c r="L19" i="10"/>
  <c r="N18" i="10"/>
  <c r="O18" i="10" s="1"/>
  <c r="L18" i="10"/>
  <c r="N37" i="10"/>
  <c r="O37" i="10" s="1"/>
  <c r="L37" i="10"/>
  <c r="N36" i="10"/>
  <c r="O36" i="10" s="1"/>
  <c r="L36" i="10"/>
  <c r="N35" i="10"/>
  <c r="O35" i="10" s="1"/>
  <c r="L35" i="10"/>
  <c r="N34" i="10"/>
  <c r="O34" i="10" s="1"/>
  <c r="L34" i="10"/>
  <c r="N33" i="10"/>
  <c r="O33" i="10" s="1"/>
  <c r="L33" i="10"/>
  <c r="N32" i="10"/>
  <c r="O32" i="10" s="1"/>
  <c r="L32" i="10"/>
  <c r="N31" i="10"/>
  <c r="O31" i="10" s="1"/>
  <c r="L31" i="10"/>
  <c r="N30" i="10"/>
  <c r="O30" i="10" s="1"/>
  <c r="L30" i="10"/>
  <c r="N29" i="10"/>
  <c r="O29" i="10" s="1"/>
  <c r="L29" i="10"/>
  <c r="N28" i="10"/>
  <c r="O28" i="10" s="1"/>
  <c r="L28" i="10"/>
  <c r="T100" i="7" l="1"/>
  <c r="U100" i="7" s="1"/>
  <c r="E100" i="7"/>
  <c r="B100" i="7"/>
  <c r="A100" i="7" s="1"/>
  <c r="T99" i="7"/>
  <c r="U99" i="7" s="1"/>
  <c r="E99" i="7"/>
  <c r="B99" i="7"/>
  <c r="A99" i="7" s="1"/>
  <c r="T98" i="7"/>
  <c r="U98" i="7" s="1"/>
  <c r="E98" i="7"/>
  <c r="B98" i="7"/>
  <c r="A98" i="7" s="1"/>
  <c r="T97" i="7"/>
  <c r="U97" i="7" s="1"/>
  <c r="E97" i="7"/>
  <c r="B97" i="7"/>
  <c r="A97" i="7" s="1"/>
  <c r="T96" i="7"/>
  <c r="U96" i="7" s="1"/>
  <c r="E96" i="7"/>
  <c r="B96" i="7"/>
  <c r="A96" i="7" s="1"/>
  <c r="T95" i="7"/>
  <c r="U95" i="7" s="1"/>
  <c r="E95" i="7"/>
  <c r="B95" i="7"/>
  <c r="A95" i="7" s="1"/>
  <c r="T94" i="7"/>
  <c r="U94" i="7" s="1"/>
  <c r="E94" i="7"/>
  <c r="B94" i="7"/>
  <c r="A94" i="7" s="1"/>
  <c r="T93" i="7"/>
  <c r="U93" i="7" s="1"/>
  <c r="E93" i="7"/>
  <c r="B93" i="7"/>
  <c r="A93" i="7" s="1"/>
  <c r="T92" i="7"/>
  <c r="U92" i="7" s="1"/>
  <c r="E92" i="7"/>
  <c r="B92" i="7"/>
  <c r="A92" i="7" s="1"/>
  <c r="T91" i="7"/>
  <c r="U91" i="7" s="1"/>
  <c r="E91" i="7"/>
  <c r="B91" i="7"/>
  <c r="A91" i="7" s="1"/>
  <c r="T90" i="7"/>
  <c r="U90" i="7" s="1"/>
  <c r="E90" i="7"/>
  <c r="B90" i="7"/>
  <c r="A90" i="7" s="1"/>
  <c r="T89" i="7"/>
  <c r="U89" i="7" s="1"/>
  <c r="E89" i="7"/>
  <c r="B89" i="7"/>
  <c r="A89" i="7" s="1"/>
  <c r="T88" i="7"/>
  <c r="U88" i="7" s="1"/>
  <c r="E88" i="7"/>
  <c r="B88" i="7"/>
  <c r="A88" i="7" s="1"/>
  <c r="T87" i="7"/>
  <c r="U87" i="7" s="1"/>
  <c r="E87" i="7"/>
  <c r="B87" i="7"/>
  <c r="A87" i="7" s="1"/>
  <c r="T86" i="7"/>
  <c r="U86" i="7" s="1"/>
  <c r="E86" i="7"/>
  <c r="B86" i="7"/>
  <c r="A86" i="7" s="1"/>
  <c r="T85" i="7"/>
  <c r="U85" i="7" s="1"/>
  <c r="E85" i="7"/>
  <c r="B85" i="7"/>
  <c r="A85" i="7" s="1"/>
  <c r="T84" i="7"/>
  <c r="U84" i="7" s="1"/>
  <c r="E84" i="7"/>
  <c r="B84" i="7"/>
  <c r="A84" i="7" s="1"/>
  <c r="T83" i="7"/>
  <c r="U83" i="7" s="1"/>
  <c r="E83" i="7"/>
  <c r="B83" i="7"/>
  <c r="A83" i="7" s="1"/>
  <c r="T82" i="7"/>
  <c r="U82" i="7" s="1"/>
  <c r="E82" i="7"/>
  <c r="B82" i="7"/>
  <c r="A82" i="7" s="1"/>
  <c r="T81" i="7"/>
  <c r="U81" i="7" s="1"/>
  <c r="E81" i="7"/>
  <c r="B81" i="7"/>
  <c r="A81" i="7" s="1"/>
  <c r="T80" i="7"/>
  <c r="U80" i="7" s="1"/>
  <c r="E80" i="7"/>
  <c r="B80" i="7"/>
  <c r="A80" i="7" s="1"/>
  <c r="T79" i="7"/>
  <c r="U79" i="7" s="1"/>
  <c r="E79" i="7"/>
  <c r="B79" i="7"/>
  <c r="A79" i="7" s="1"/>
  <c r="T78" i="7"/>
  <c r="U78" i="7" s="1"/>
  <c r="E78" i="7"/>
  <c r="B78" i="7"/>
  <c r="A78" i="7" s="1"/>
  <c r="T77" i="7"/>
  <c r="U77" i="7" s="1"/>
  <c r="E77" i="7"/>
  <c r="B77" i="7"/>
  <c r="A77" i="7" s="1"/>
  <c r="T76" i="7"/>
  <c r="U76" i="7" s="1"/>
  <c r="E76" i="7"/>
  <c r="B76" i="7"/>
  <c r="A76" i="7" s="1"/>
  <c r="T75" i="7"/>
  <c r="U75" i="7" s="1"/>
  <c r="E75" i="7"/>
  <c r="B75" i="7"/>
  <c r="A75" i="7" s="1"/>
  <c r="T74" i="7"/>
  <c r="U74" i="7" s="1"/>
  <c r="E74" i="7"/>
  <c r="B74" i="7"/>
  <c r="A74" i="7" s="1"/>
  <c r="T73" i="7"/>
  <c r="U73" i="7" s="1"/>
  <c r="E73" i="7"/>
  <c r="B73" i="7"/>
  <c r="A73" i="7" s="1"/>
  <c r="T72" i="7"/>
  <c r="U72" i="7" s="1"/>
  <c r="E72" i="7"/>
  <c r="B72" i="7"/>
  <c r="A72" i="7" s="1"/>
  <c r="T71" i="7"/>
  <c r="U71" i="7" s="1"/>
  <c r="E71" i="7"/>
  <c r="B71" i="7"/>
  <c r="A71" i="7" s="1"/>
  <c r="T70" i="7"/>
  <c r="U70" i="7" s="1"/>
  <c r="E70" i="7"/>
  <c r="B70" i="7"/>
  <c r="A70" i="7" s="1"/>
  <c r="T69" i="7"/>
  <c r="U69" i="7" s="1"/>
  <c r="E69" i="7"/>
  <c r="B69" i="7"/>
  <c r="A69" i="7" s="1"/>
  <c r="T68" i="7"/>
  <c r="U68" i="7" s="1"/>
  <c r="E68" i="7"/>
  <c r="B68" i="7"/>
  <c r="A68" i="7" s="1"/>
  <c r="T67" i="7"/>
  <c r="U67" i="7" s="1"/>
  <c r="E67" i="7"/>
  <c r="B67" i="7"/>
  <c r="A67" i="7" s="1"/>
  <c r="T66" i="7"/>
  <c r="U66" i="7" s="1"/>
  <c r="E66" i="7"/>
  <c r="B66" i="7"/>
  <c r="A66" i="7" s="1"/>
  <c r="T65" i="7"/>
  <c r="U65" i="7" s="1"/>
  <c r="E65" i="7"/>
  <c r="B65" i="7"/>
  <c r="A65" i="7" s="1"/>
  <c r="T64" i="7"/>
  <c r="U64" i="7" s="1"/>
  <c r="E64" i="7"/>
  <c r="B64" i="7"/>
  <c r="A64" i="7" s="1"/>
  <c r="T63" i="7"/>
  <c r="U63" i="7" s="1"/>
  <c r="E63" i="7"/>
  <c r="B63" i="7"/>
  <c r="A63" i="7" s="1"/>
  <c r="T62" i="7"/>
  <c r="U62" i="7" s="1"/>
  <c r="E62" i="7"/>
  <c r="B62" i="7"/>
  <c r="A62" i="7" s="1"/>
  <c r="T61" i="7"/>
  <c r="U61" i="7" s="1"/>
  <c r="E61" i="7"/>
  <c r="B61" i="7"/>
  <c r="A61" i="7" s="1"/>
  <c r="T60" i="7"/>
  <c r="U60" i="7" s="1"/>
  <c r="E60" i="7"/>
  <c r="B60" i="7"/>
  <c r="A60" i="7" s="1"/>
  <c r="T59" i="7"/>
  <c r="U59" i="7" s="1"/>
  <c r="E59" i="7"/>
  <c r="B59" i="7"/>
  <c r="A59" i="7" s="1"/>
  <c r="T58" i="7"/>
  <c r="U58" i="7" s="1"/>
  <c r="E58" i="7"/>
  <c r="B58" i="7"/>
  <c r="A58" i="7" s="1"/>
  <c r="T57" i="7"/>
  <c r="U57" i="7" s="1"/>
  <c r="E57" i="7"/>
  <c r="B57" i="7"/>
  <c r="A57" i="7" s="1"/>
  <c r="T56" i="7"/>
  <c r="U56" i="7" s="1"/>
  <c r="E56" i="7"/>
  <c r="B56" i="7"/>
  <c r="A56" i="7" s="1"/>
  <c r="T55" i="7"/>
  <c r="U55" i="7" s="1"/>
  <c r="E55" i="7"/>
  <c r="B55" i="7"/>
  <c r="A55" i="7" s="1"/>
  <c r="T54" i="7"/>
  <c r="U54" i="7" s="1"/>
  <c r="E54" i="7"/>
  <c r="B54" i="7"/>
  <c r="A54" i="7" s="1"/>
  <c r="T53" i="7"/>
  <c r="U53" i="7" s="1"/>
  <c r="E53" i="7"/>
  <c r="B53" i="7"/>
  <c r="A53" i="7" s="1"/>
  <c r="T52" i="7"/>
  <c r="U52" i="7" s="1"/>
  <c r="E52" i="7"/>
  <c r="B52" i="7"/>
  <c r="A52" i="7" s="1"/>
  <c r="T51" i="7"/>
  <c r="U51" i="7" s="1"/>
  <c r="E51" i="7"/>
  <c r="B51" i="7"/>
  <c r="A51" i="7" s="1"/>
  <c r="T150" i="7"/>
  <c r="U150" i="7" s="1"/>
  <c r="E150" i="7"/>
  <c r="B150" i="7"/>
  <c r="A150" i="7" s="1"/>
  <c r="T149" i="7"/>
  <c r="U149" i="7" s="1"/>
  <c r="E149" i="7"/>
  <c r="B149" i="7"/>
  <c r="A149" i="7" s="1"/>
  <c r="T148" i="7"/>
  <c r="U148" i="7" s="1"/>
  <c r="E148" i="7"/>
  <c r="B148" i="7"/>
  <c r="A148" i="7" s="1"/>
  <c r="T147" i="7"/>
  <c r="U147" i="7" s="1"/>
  <c r="E147" i="7"/>
  <c r="B147" i="7"/>
  <c r="A147" i="7" s="1"/>
  <c r="T146" i="7"/>
  <c r="U146" i="7" s="1"/>
  <c r="E146" i="7"/>
  <c r="B146" i="7"/>
  <c r="A146" i="7" s="1"/>
  <c r="T145" i="7"/>
  <c r="U145" i="7" s="1"/>
  <c r="E145" i="7"/>
  <c r="B145" i="7"/>
  <c r="A145" i="7" s="1"/>
  <c r="T144" i="7"/>
  <c r="U144" i="7" s="1"/>
  <c r="E144" i="7"/>
  <c r="B144" i="7"/>
  <c r="A144" i="7" s="1"/>
  <c r="T143" i="7"/>
  <c r="U143" i="7" s="1"/>
  <c r="E143" i="7"/>
  <c r="B143" i="7"/>
  <c r="A143" i="7" s="1"/>
  <c r="T142" i="7"/>
  <c r="U142" i="7" s="1"/>
  <c r="E142" i="7"/>
  <c r="B142" i="7"/>
  <c r="A142" i="7" s="1"/>
  <c r="T141" i="7"/>
  <c r="U141" i="7" s="1"/>
  <c r="E141" i="7"/>
  <c r="B141" i="7"/>
  <c r="A141" i="7" s="1"/>
  <c r="T140" i="7"/>
  <c r="U140" i="7" s="1"/>
  <c r="E140" i="7"/>
  <c r="B140" i="7"/>
  <c r="A140" i="7" s="1"/>
  <c r="T139" i="7"/>
  <c r="U139" i="7" s="1"/>
  <c r="E139" i="7"/>
  <c r="B139" i="7"/>
  <c r="A139" i="7" s="1"/>
  <c r="T138" i="7"/>
  <c r="U138" i="7" s="1"/>
  <c r="E138" i="7"/>
  <c r="B138" i="7"/>
  <c r="A138" i="7" s="1"/>
  <c r="T137" i="7"/>
  <c r="U137" i="7" s="1"/>
  <c r="E137" i="7"/>
  <c r="B137" i="7"/>
  <c r="A137" i="7" s="1"/>
  <c r="T136" i="7"/>
  <c r="U136" i="7" s="1"/>
  <c r="E136" i="7"/>
  <c r="B136" i="7"/>
  <c r="A136" i="7" s="1"/>
  <c r="T135" i="7"/>
  <c r="U135" i="7" s="1"/>
  <c r="E135" i="7"/>
  <c r="B135" i="7"/>
  <c r="A135" i="7" s="1"/>
  <c r="T134" i="7"/>
  <c r="U134" i="7" s="1"/>
  <c r="E134" i="7"/>
  <c r="B134" i="7"/>
  <c r="A134" i="7" s="1"/>
  <c r="T133" i="7"/>
  <c r="U133" i="7" s="1"/>
  <c r="E133" i="7"/>
  <c r="B133" i="7"/>
  <c r="A133" i="7" s="1"/>
  <c r="T132" i="7"/>
  <c r="U132" i="7" s="1"/>
  <c r="E132" i="7"/>
  <c r="B132" i="7"/>
  <c r="A132" i="7" s="1"/>
  <c r="T131" i="7"/>
  <c r="U131" i="7" s="1"/>
  <c r="E131" i="7"/>
  <c r="B131" i="7"/>
  <c r="A131" i="7" s="1"/>
  <c r="T130" i="7"/>
  <c r="U130" i="7" s="1"/>
  <c r="E130" i="7"/>
  <c r="B130" i="7"/>
  <c r="A130" i="7" s="1"/>
  <c r="T129" i="7"/>
  <c r="U129" i="7" s="1"/>
  <c r="E129" i="7"/>
  <c r="B129" i="7"/>
  <c r="A129" i="7" s="1"/>
  <c r="T128" i="7"/>
  <c r="U128" i="7" s="1"/>
  <c r="E128" i="7"/>
  <c r="B128" i="7"/>
  <c r="A128" i="7" s="1"/>
  <c r="T127" i="7"/>
  <c r="U127" i="7" s="1"/>
  <c r="E127" i="7"/>
  <c r="B127" i="7"/>
  <c r="A127" i="7" s="1"/>
  <c r="T126" i="7"/>
  <c r="U126" i="7" s="1"/>
  <c r="E126" i="7"/>
  <c r="B126" i="7"/>
  <c r="A126" i="7" s="1"/>
  <c r="T125" i="7"/>
  <c r="U125" i="7" s="1"/>
  <c r="E125" i="7"/>
  <c r="B125" i="7"/>
  <c r="A125" i="7" s="1"/>
  <c r="T124" i="7"/>
  <c r="U124" i="7" s="1"/>
  <c r="E124" i="7"/>
  <c r="B124" i="7"/>
  <c r="A124" i="7" s="1"/>
  <c r="T123" i="7"/>
  <c r="U123" i="7" s="1"/>
  <c r="E123" i="7"/>
  <c r="B123" i="7"/>
  <c r="A123" i="7" s="1"/>
  <c r="T122" i="7"/>
  <c r="U122" i="7" s="1"/>
  <c r="E122" i="7"/>
  <c r="B122" i="7"/>
  <c r="A122" i="7" s="1"/>
  <c r="T121" i="7"/>
  <c r="U121" i="7" s="1"/>
  <c r="E121" i="7"/>
  <c r="B121" i="7"/>
  <c r="A121" i="7" s="1"/>
  <c r="T120" i="7"/>
  <c r="U120" i="7" s="1"/>
  <c r="E120" i="7"/>
  <c r="B120" i="7"/>
  <c r="A120" i="7" s="1"/>
  <c r="T119" i="7"/>
  <c r="U119" i="7" s="1"/>
  <c r="E119" i="7"/>
  <c r="B119" i="7"/>
  <c r="A119" i="7" s="1"/>
  <c r="T118" i="7"/>
  <c r="U118" i="7" s="1"/>
  <c r="E118" i="7"/>
  <c r="B118" i="7"/>
  <c r="A118" i="7" s="1"/>
  <c r="T117" i="7"/>
  <c r="U117" i="7" s="1"/>
  <c r="E117" i="7"/>
  <c r="B117" i="7"/>
  <c r="A117" i="7" s="1"/>
  <c r="T116" i="7"/>
  <c r="U116" i="7" s="1"/>
  <c r="E116" i="7"/>
  <c r="B116" i="7"/>
  <c r="A116" i="7" s="1"/>
  <c r="T115" i="7"/>
  <c r="U115" i="7" s="1"/>
  <c r="E115" i="7"/>
  <c r="B115" i="7"/>
  <c r="A115" i="7" s="1"/>
  <c r="T114" i="7"/>
  <c r="U114" i="7" s="1"/>
  <c r="E114" i="7"/>
  <c r="B114" i="7"/>
  <c r="A114" i="7" s="1"/>
  <c r="T113" i="7"/>
  <c r="U113" i="7" s="1"/>
  <c r="E113" i="7"/>
  <c r="B113" i="7"/>
  <c r="A113" i="7" s="1"/>
  <c r="T112" i="7"/>
  <c r="U112" i="7" s="1"/>
  <c r="E112" i="7"/>
  <c r="B112" i="7"/>
  <c r="A112" i="7" s="1"/>
  <c r="T111" i="7"/>
  <c r="U111" i="7" s="1"/>
  <c r="E111" i="7"/>
  <c r="B111" i="7"/>
  <c r="A111" i="7" s="1"/>
  <c r="T110" i="7"/>
  <c r="U110" i="7" s="1"/>
  <c r="E110" i="7"/>
  <c r="B110" i="7"/>
  <c r="A110" i="7" s="1"/>
  <c r="T109" i="7"/>
  <c r="U109" i="7" s="1"/>
  <c r="E109" i="7"/>
  <c r="B109" i="7"/>
  <c r="A109" i="7" s="1"/>
  <c r="T108" i="7"/>
  <c r="U108" i="7" s="1"/>
  <c r="E108" i="7"/>
  <c r="B108" i="7"/>
  <c r="A108" i="7" s="1"/>
  <c r="T107" i="7"/>
  <c r="U107" i="7" s="1"/>
  <c r="E107" i="7"/>
  <c r="B107" i="7"/>
  <c r="A107" i="7" s="1"/>
  <c r="T106" i="7"/>
  <c r="U106" i="7" s="1"/>
  <c r="E106" i="7"/>
  <c r="B106" i="7"/>
  <c r="A106" i="7" s="1"/>
  <c r="T105" i="7"/>
  <c r="U105" i="7" s="1"/>
  <c r="E105" i="7"/>
  <c r="B105" i="7"/>
  <c r="A105" i="7" s="1"/>
  <c r="T104" i="7"/>
  <c r="U104" i="7" s="1"/>
  <c r="E104" i="7"/>
  <c r="B104" i="7"/>
  <c r="A104" i="7" s="1"/>
  <c r="T103" i="7"/>
  <c r="U103" i="7" s="1"/>
  <c r="E103" i="7"/>
  <c r="B103" i="7"/>
  <c r="A103" i="7" s="1"/>
  <c r="T102" i="7"/>
  <c r="U102" i="7" s="1"/>
  <c r="E102" i="7"/>
  <c r="B102" i="7"/>
  <c r="A102" i="7" s="1"/>
  <c r="T101" i="7"/>
  <c r="U101" i="7" s="1"/>
  <c r="E101" i="7"/>
  <c r="B101" i="7"/>
  <c r="A101" i="7" s="1"/>
  <c r="T200" i="7"/>
  <c r="U200" i="7" s="1"/>
  <c r="E200" i="7"/>
  <c r="B200" i="7"/>
  <c r="A200" i="7" s="1"/>
  <c r="T199" i="7"/>
  <c r="U199" i="7" s="1"/>
  <c r="E199" i="7"/>
  <c r="B199" i="7"/>
  <c r="A199" i="7" s="1"/>
  <c r="T198" i="7"/>
  <c r="U198" i="7" s="1"/>
  <c r="E198" i="7"/>
  <c r="B198" i="7"/>
  <c r="A198" i="7" s="1"/>
  <c r="T197" i="7"/>
  <c r="U197" i="7" s="1"/>
  <c r="E197" i="7"/>
  <c r="B197" i="7"/>
  <c r="A197" i="7" s="1"/>
  <c r="T196" i="7"/>
  <c r="U196" i="7" s="1"/>
  <c r="E196" i="7"/>
  <c r="B196" i="7"/>
  <c r="A196" i="7" s="1"/>
  <c r="T195" i="7"/>
  <c r="U195" i="7" s="1"/>
  <c r="E195" i="7"/>
  <c r="B195" i="7"/>
  <c r="A195" i="7" s="1"/>
  <c r="T194" i="7"/>
  <c r="U194" i="7" s="1"/>
  <c r="E194" i="7"/>
  <c r="B194" i="7"/>
  <c r="A194" i="7" s="1"/>
  <c r="T193" i="7"/>
  <c r="U193" i="7" s="1"/>
  <c r="E193" i="7"/>
  <c r="B193" i="7"/>
  <c r="A193" i="7" s="1"/>
  <c r="T192" i="7"/>
  <c r="U192" i="7" s="1"/>
  <c r="E192" i="7"/>
  <c r="B192" i="7"/>
  <c r="A192" i="7" s="1"/>
  <c r="T191" i="7"/>
  <c r="U191" i="7" s="1"/>
  <c r="E191" i="7"/>
  <c r="B191" i="7"/>
  <c r="A191" i="7" s="1"/>
  <c r="T190" i="7"/>
  <c r="U190" i="7" s="1"/>
  <c r="E190" i="7"/>
  <c r="B190" i="7"/>
  <c r="A190" i="7" s="1"/>
  <c r="T189" i="7"/>
  <c r="U189" i="7" s="1"/>
  <c r="E189" i="7"/>
  <c r="B189" i="7"/>
  <c r="A189" i="7" s="1"/>
  <c r="T188" i="7"/>
  <c r="U188" i="7" s="1"/>
  <c r="E188" i="7"/>
  <c r="B188" i="7"/>
  <c r="A188" i="7" s="1"/>
  <c r="T187" i="7"/>
  <c r="U187" i="7" s="1"/>
  <c r="E187" i="7"/>
  <c r="B187" i="7"/>
  <c r="A187" i="7" s="1"/>
  <c r="T186" i="7"/>
  <c r="U186" i="7" s="1"/>
  <c r="E186" i="7"/>
  <c r="B186" i="7"/>
  <c r="A186" i="7" s="1"/>
  <c r="T185" i="7"/>
  <c r="U185" i="7" s="1"/>
  <c r="E185" i="7"/>
  <c r="B185" i="7"/>
  <c r="A185" i="7" s="1"/>
  <c r="T184" i="7"/>
  <c r="U184" i="7" s="1"/>
  <c r="E184" i="7"/>
  <c r="B184" i="7"/>
  <c r="A184" i="7" s="1"/>
  <c r="T183" i="7"/>
  <c r="U183" i="7" s="1"/>
  <c r="E183" i="7"/>
  <c r="B183" i="7"/>
  <c r="A183" i="7" s="1"/>
  <c r="T182" i="7"/>
  <c r="U182" i="7" s="1"/>
  <c r="E182" i="7"/>
  <c r="B182" i="7"/>
  <c r="A182" i="7" s="1"/>
  <c r="T181" i="7"/>
  <c r="U181" i="7" s="1"/>
  <c r="E181" i="7"/>
  <c r="B181" i="7"/>
  <c r="A181" i="7" s="1"/>
  <c r="T180" i="7"/>
  <c r="U180" i="7" s="1"/>
  <c r="E180" i="7"/>
  <c r="B180" i="7"/>
  <c r="A180" i="7" s="1"/>
  <c r="T179" i="7"/>
  <c r="U179" i="7" s="1"/>
  <c r="E179" i="7"/>
  <c r="B179" i="7"/>
  <c r="A179" i="7" s="1"/>
  <c r="T178" i="7"/>
  <c r="U178" i="7" s="1"/>
  <c r="E178" i="7"/>
  <c r="B178" i="7"/>
  <c r="A178" i="7" s="1"/>
  <c r="T177" i="7"/>
  <c r="U177" i="7" s="1"/>
  <c r="E177" i="7"/>
  <c r="B177" i="7"/>
  <c r="A177" i="7" s="1"/>
  <c r="T176" i="7"/>
  <c r="U176" i="7" s="1"/>
  <c r="E176" i="7"/>
  <c r="B176" i="7"/>
  <c r="A176" i="7" s="1"/>
  <c r="T175" i="7"/>
  <c r="U175" i="7" s="1"/>
  <c r="E175" i="7"/>
  <c r="B175" i="7"/>
  <c r="A175" i="7" s="1"/>
  <c r="T174" i="7"/>
  <c r="U174" i="7" s="1"/>
  <c r="E174" i="7"/>
  <c r="B174" i="7"/>
  <c r="A174" i="7" s="1"/>
  <c r="T173" i="7"/>
  <c r="U173" i="7" s="1"/>
  <c r="E173" i="7"/>
  <c r="B173" i="7"/>
  <c r="A173" i="7" s="1"/>
  <c r="T172" i="7"/>
  <c r="U172" i="7" s="1"/>
  <c r="E172" i="7"/>
  <c r="B172" i="7"/>
  <c r="A172" i="7" s="1"/>
  <c r="T171" i="7"/>
  <c r="U171" i="7" s="1"/>
  <c r="E171" i="7"/>
  <c r="B171" i="7"/>
  <c r="A171" i="7" s="1"/>
  <c r="T170" i="7"/>
  <c r="U170" i="7" s="1"/>
  <c r="E170" i="7"/>
  <c r="B170" i="7"/>
  <c r="A170" i="7" s="1"/>
  <c r="T169" i="7"/>
  <c r="U169" i="7" s="1"/>
  <c r="E169" i="7"/>
  <c r="B169" i="7"/>
  <c r="A169" i="7" s="1"/>
  <c r="T168" i="7"/>
  <c r="U168" i="7" s="1"/>
  <c r="E168" i="7"/>
  <c r="B168" i="7"/>
  <c r="A168" i="7" s="1"/>
  <c r="T167" i="7"/>
  <c r="U167" i="7" s="1"/>
  <c r="E167" i="7"/>
  <c r="B167" i="7"/>
  <c r="A167" i="7" s="1"/>
  <c r="T166" i="7"/>
  <c r="U166" i="7" s="1"/>
  <c r="E166" i="7"/>
  <c r="B166" i="7"/>
  <c r="A166" i="7" s="1"/>
  <c r="T165" i="7"/>
  <c r="U165" i="7" s="1"/>
  <c r="E165" i="7"/>
  <c r="B165" i="7"/>
  <c r="A165" i="7" s="1"/>
  <c r="T164" i="7"/>
  <c r="U164" i="7" s="1"/>
  <c r="E164" i="7"/>
  <c r="B164" i="7"/>
  <c r="A164" i="7" s="1"/>
  <c r="T163" i="7"/>
  <c r="U163" i="7" s="1"/>
  <c r="E163" i="7"/>
  <c r="B163" i="7"/>
  <c r="A163" i="7" s="1"/>
  <c r="T162" i="7"/>
  <c r="U162" i="7" s="1"/>
  <c r="E162" i="7"/>
  <c r="B162" i="7"/>
  <c r="A162" i="7" s="1"/>
  <c r="T161" i="7"/>
  <c r="U161" i="7" s="1"/>
  <c r="E161" i="7"/>
  <c r="B161" i="7"/>
  <c r="A161" i="7" s="1"/>
  <c r="T160" i="7"/>
  <c r="U160" i="7" s="1"/>
  <c r="E160" i="7"/>
  <c r="B160" i="7"/>
  <c r="A160" i="7" s="1"/>
  <c r="T159" i="7"/>
  <c r="U159" i="7" s="1"/>
  <c r="E159" i="7"/>
  <c r="B159" i="7"/>
  <c r="A159" i="7" s="1"/>
  <c r="T158" i="7"/>
  <c r="U158" i="7" s="1"/>
  <c r="E158" i="7"/>
  <c r="B158" i="7"/>
  <c r="A158" i="7" s="1"/>
  <c r="T157" i="7"/>
  <c r="U157" i="7" s="1"/>
  <c r="E157" i="7"/>
  <c r="B157" i="7"/>
  <c r="A157" i="7" s="1"/>
  <c r="T156" i="7"/>
  <c r="U156" i="7" s="1"/>
  <c r="E156" i="7"/>
  <c r="B156" i="7"/>
  <c r="A156" i="7" s="1"/>
  <c r="T155" i="7"/>
  <c r="U155" i="7" s="1"/>
  <c r="E155" i="7"/>
  <c r="B155" i="7"/>
  <c r="A155" i="7" s="1"/>
  <c r="T154" i="7"/>
  <c r="U154" i="7" s="1"/>
  <c r="E154" i="7"/>
  <c r="B154" i="7"/>
  <c r="A154" i="7" s="1"/>
  <c r="T153" i="7"/>
  <c r="U153" i="7" s="1"/>
  <c r="E153" i="7"/>
  <c r="B153" i="7"/>
  <c r="A153" i="7" s="1"/>
  <c r="T152" i="7"/>
  <c r="U152" i="7" s="1"/>
  <c r="E152" i="7"/>
  <c r="B152" i="7"/>
  <c r="A152" i="7" s="1"/>
  <c r="T151" i="7"/>
  <c r="U151" i="7" s="1"/>
  <c r="E151" i="7"/>
  <c r="B151" i="7"/>
  <c r="A151" i="7" s="1"/>
  <c r="T250" i="7"/>
  <c r="U250" i="7" s="1"/>
  <c r="E250" i="7"/>
  <c r="B250" i="7"/>
  <c r="A250" i="7" s="1"/>
  <c r="T249" i="7"/>
  <c r="U249" i="7" s="1"/>
  <c r="E249" i="7"/>
  <c r="B249" i="7"/>
  <c r="A249" i="7" s="1"/>
  <c r="T248" i="7"/>
  <c r="U248" i="7" s="1"/>
  <c r="E248" i="7"/>
  <c r="B248" i="7"/>
  <c r="A248" i="7" s="1"/>
  <c r="T247" i="7"/>
  <c r="U247" i="7" s="1"/>
  <c r="E247" i="7"/>
  <c r="B247" i="7"/>
  <c r="A247" i="7" s="1"/>
  <c r="T246" i="7"/>
  <c r="U246" i="7" s="1"/>
  <c r="E246" i="7"/>
  <c r="B246" i="7"/>
  <c r="A246" i="7" s="1"/>
  <c r="T245" i="7"/>
  <c r="U245" i="7" s="1"/>
  <c r="E245" i="7"/>
  <c r="B245" i="7"/>
  <c r="A245" i="7" s="1"/>
  <c r="T244" i="7"/>
  <c r="U244" i="7" s="1"/>
  <c r="E244" i="7"/>
  <c r="B244" i="7"/>
  <c r="A244" i="7" s="1"/>
  <c r="T243" i="7"/>
  <c r="U243" i="7" s="1"/>
  <c r="E243" i="7"/>
  <c r="B243" i="7"/>
  <c r="A243" i="7" s="1"/>
  <c r="T242" i="7"/>
  <c r="U242" i="7" s="1"/>
  <c r="E242" i="7"/>
  <c r="B242" i="7"/>
  <c r="A242" i="7" s="1"/>
  <c r="T241" i="7"/>
  <c r="U241" i="7" s="1"/>
  <c r="E241" i="7"/>
  <c r="B241" i="7"/>
  <c r="A241" i="7" s="1"/>
  <c r="T240" i="7"/>
  <c r="U240" i="7" s="1"/>
  <c r="E240" i="7"/>
  <c r="B240" i="7"/>
  <c r="A240" i="7" s="1"/>
  <c r="T239" i="7"/>
  <c r="U239" i="7" s="1"/>
  <c r="E239" i="7"/>
  <c r="B239" i="7"/>
  <c r="A239" i="7" s="1"/>
  <c r="T238" i="7"/>
  <c r="U238" i="7" s="1"/>
  <c r="E238" i="7"/>
  <c r="B238" i="7"/>
  <c r="A238" i="7" s="1"/>
  <c r="T237" i="7"/>
  <c r="U237" i="7" s="1"/>
  <c r="E237" i="7"/>
  <c r="B237" i="7"/>
  <c r="A237" i="7" s="1"/>
  <c r="T236" i="7"/>
  <c r="U236" i="7" s="1"/>
  <c r="E236" i="7"/>
  <c r="B236" i="7"/>
  <c r="A236" i="7" s="1"/>
  <c r="T235" i="7"/>
  <c r="U235" i="7" s="1"/>
  <c r="E235" i="7"/>
  <c r="B235" i="7"/>
  <c r="A235" i="7" s="1"/>
  <c r="T234" i="7"/>
  <c r="U234" i="7" s="1"/>
  <c r="E234" i="7"/>
  <c r="B234" i="7"/>
  <c r="A234" i="7" s="1"/>
  <c r="T233" i="7"/>
  <c r="U233" i="7" s="1"/>
  <c r="E233" i="7"/>
  <c r="B233" i="7"/>
  <c r="A233" i="7" s="1"/>
  <c r="T232" i="7"/>
  <c r="U232" i="7" s="1"/>
  <c r="E232" i="7"/>
  <c r="B232" i="7"/>
  <c r="A232" i="7" s="1"/>
  <c r="T231" i="7"/>
  <c r="U231" i="7" s="1"/>
  <c r="E231" i="7"/>
  <c r="B231" i="7"/>
  <c r="A231" i="7" s="1"/>
  <c r="T230" i="7"/>
  <c r="U230" i="7" s="1"/>
  <c r="E230" i="7"/>
  <c r="B230" i="7"/>
  <c r="A230" i="7" s="1"/>
  <c r="T229" i="7"/>
  <c r="U229" i="7" s="1"/>
  <c r="E229" i="7"/>
  <c r="B229" i="7"/>
  <c r="A229" i="7" s="1"/>
  <c r="T228" i="7"/>
  <c r="U228" i="7" s="1"/>
  <c r="E228" i="7"/>
  <c r="B228" i="7"/>
  <c r="A228" i="7" s="1"/>
  <c r="T227" i="7"/>
  <c r="U227" i="7" s="1"/>
  <c r="E227" i="7"/>
  <c r="B227" i="7"/>
  <c r="A227" i="7" s="1"/>
  <c r="T226" i="7"/>
  <c r="U226" i="7" s="1"/>
  <c r="E226" i="7"/>
  <c r="B226" i="7"/>
  <c r="A226" i="7" s="1"/>
  <c r="T225" i="7"/>
  <c r="U225" i="7" s="1"/>
  <c r="E225" i="7"/>
  <c r="B225" i="7"/>
  <c r="A225" i="7" s="1"/>
  <c r="T224" i="7"/>
  <c r="U224" i="7" s="1"/>
  <c r="E224" i="7"/>
  <c r="B224" i="7"/>
  <c r="A224" i="7" s="1"/>
  <c r="T223" i="7"/>
  <c r="U223" i="7" s="1"/>
  <c r="E223" i="7"/>
  <c r="B223" i="7"/>
  <c r="A223" i="7" s="1"/>
  <c r="T222" i="7"/>
  <c r="U222" i="7" s="1"/>
  <c r="E222" i="7"/>
  <c r="B222" i="7"/>
  <c r="A222" i="7" s="1"/>
  <c r="T221" i="7"/>
  <c r="U221" i="7" s="1"/>
  <c r="E221" i="7"/>
  <c r="B221" i="7"/>
  <c r="A221" i="7" s="1"/>
  <c r="T220" i="7"/>
  <c r="U220" i="7" s="1"/>
  <c r="E220" i="7"/>
  <c r="B220" i="7"/>
  <c r="A220" i="7" s="1"/>
  <c r="T219" i="7"/>
  <c r="U219" i="7" s="1"/>
  <c r="E219" i="7"/>
  <c r="B219" i="7"/>
  <c r="A219" i="7" s="1"/>
  <c r="T218" i="7"/>
  <c r="U218" i="7" s="1"/>
  <c r="E218" i="7"/>
  <c r="B218" i="7"/>
  <c r="A218" i="7" s="1"/>
  <c r="T217" i="7"/>
  <c r="U217" i="7" s="1"/>
  <c r="E217" i="7"/>
  <c r="B217" i="7"/>
  <c r="A217" i="7" s="1"/>
  <c r="T216" i="7"/>
  <c r="U216" i="7" s="1"/>
  <c r="E216" i="7"/>
  <c r="B216" i="7"/>
  <c r="A216" i="7" s="1"/>
  <c r="T215" i="7"/>
  <c r="U215" i="7" s="1"/>
  <c r="E215" i="7"/>
  <c r="B215" i="7"/>
  <c r="A215" i="7" s="1"/>
  <c r="T214" i="7"/>
  <c r="U214" i="7" s="1"/>
  <c r="E214" i="7"/>
  <c r="B214" i="7"/>
  <c r="A214" i="7" s="1"/>
  <c r="T213" i="7"/>
  <c r="U213" i="7" s="1"/>
  <c r="E213" i="7"/>
  <c r="B213" i="7"/>
  <c r="A213" i="7" s="1"/>
  <c r="T212" i="7"/>
  <c r="U212" i="7" s="1"/>
  <c r="E212" i="7"/>
  <c r="B212" i="7"/>
  <c r="A212" i="7" s="1"/>
  <c r="T211" i="7"/>
  <c r="U211" i="7" s="1"/>
  <c r="E211" i="7"/>
  <c r="B211" i="7"/>
  <c r="A211" i="7" s="1"/>
  <c r="T210" i="7"/>
  <c r="U210" i="7" s="1"/>
  <c r="E210" i="7"/>
  <c r="B210" i="7"/>
  <c r="A210" i="7" s="1"/>
  <c r="T209" i="7"/>
  <c r="U209" i="7" s="1"/>
  <c r="E209" i="7"/>
  <c r="B209" i="7"/>
  <c r="A209" i="7" s="1"/>
  <c r="T208" i="7"/>
  <c r="U208" i="7" s="1"/>
  <c r="E208" i="7"/>
  <c r="B208" i="7"/>
  <c r="A208" i="7" s="1"/>
  <c r="T207" i="7"/>
  <c r="U207" i="7" s="1"/>
  <c r="E207" i="7"/>
  <c r="B207" i="7"/>
  <c r="A207" i="7" s="1"/>
  <c r="T206" i="7"/>
  <c r="U206" i="7" s="1"/>
  <c r="E206" i="7"/>
  <c r="B206" i="7"/>
  <c r="A206" i="7" s="1"/>
  <c r="T205" i="7"/>
  <c r="U205" i="7" s="1"/>
  <c r="E205" i="7"/>
  <c r="B205" i="7"/>
  <c r="A205" i="7" s="1"/>
  <c r="T204" i="7"/>
  <c r="U204" i="7" s="1"/>
  <c r="E204" i="7"/>
  <c r="B204" i="7"/>
  <c r="A204" i="7" s="1"/>
  <c r="T203" i="7"/>
  <c r="U203" i="7" s="1"/>
  <c r="E203" i="7"/>
  <c r="B203" i="7"/>
  <c r="A203" i="7" s="1"/>
  <c r="T202" i="7"/>
  <c r="U202" i="7" s="1"/>
  <c r="E202" i="7"/>
  <c r="B202" i="7"/>
  <c r="A202" i="7" s="1"/>
  <c r="T201" i="7"/>
  <c r="U201" i="7" s="1"/>
  <c r="E201" i="7"/>
  <c r="B201" i="7"/>
  <c r="A201" i="7" s="1"/>
  <c r="T300" i="7"/>
  <c r="U300" i="7" s="1"/>
  <c r="E300" i="7"/>
  <c r="B300" i="7"/>
  <c r="A300" i="7" s="1"/>
  <c r="T299" i="7"/>
  <c r="U299" i="7" s="1"/>
  <c r="E299" i="7"/>
  <c r="B299" i="7"/>
  <c r="A299" i="7" s="1"/>
  <c r="T298" i="7"/>
  <c r="U298" i="7" s="1"/>
  <c r="E298" i="7"/>
  <c r="B298" i="7"/>
  <c r="A298" i="7" s="1"/>
  <c r="T297" i="7"/>
  <c r="U297" i="7" s="1"/>
  <c r="E297" i="7"/>
  <c r="B297" i="7"/>
  <c r="A297" i="7" s="1"/>
  <c r="T296" i="7"/>
  <c r="U296" i="7" s="1"/>
  <c r="E296" i="7"/>
  <c r="B296" i="7"/>
  <c r="A296" i="7" s="1"/>
  <c r="T295" i="7"/>
  <c r="U295" i="7" s="1"/>
  <c r="E295" i="7"/>
  <c r="B295" i="7"/>
  <c r="A295" i="7" s="1"/>
  <c r="T294" i="7"/>
  <c r="U294" i="7" s="1"/>
  <c r="E294" i="7"/>
  <c r="B294" i="7"/>
  <c r="A294" i="7" s="1"/>
  <c r="T293" i="7"/>
  <c r="U293" i="7" s="1"/>
  <c r="E293" i="7"/>
  <c r="B293" i="7"/>
  <c r="A293" i="7" s="1"/>
  <c r="T292" i="7"/>
  <c r="U292" i="7" s="1"/>
  <c r="E292" i="7"/>
  <c r="B292" i="7"/>
  <c r="A292" i="7" s="1"/>
  <c r="T291" i="7"/>
  <c r="U291" i="7" s="1"/>
  <c r="E291" i="7"/>
  <c r="B291" i="7"/>
  <c r="A291" i="7" s="1"/>
  <c r="T290" i="7"/>
  <c r="U290" i="7" s="1"/>
  <c r="E290" i="7"/>
  <c r="B290" i="7"/>
  <c r="A290" i="7" s="1"/>
  <c r="T289" i="7"/>
  <c r="U289" i="7" s="1"/>
  <c r="E289" i="7"/>
  <c r="B289" i="7"/>
  <c r="A289" i="7" s="1"/>
  <c r="T288" i="7"/>
  <c r="U288" i="7" s="1"/>
  <c r="E288" i="7"/>
  <c r="B288" i="7"/>
  <c r="A288" i="7" s="1"/>
  <c r="T287" i="7"/>
  <c r="U287" i="7" s="1"/>
  <c r="E287" i="7"/>
  <c r="B287" i="7"/>
  <c r="A287" i="7" s="1"/>
  <c r="T286" i="7"/>
  <c r="U286" i="7" s="1"/>
  <c r="E286" i="7"/>
  <c r="B286" i="7"/>
  <c r="A286" i="7" s="1"/>
  <c r="T285" i="7"/>
  <c r="U285" i="7" s="1"/>
  <c r="E285" i="7"/>
  <c r="B285" i="7"/>
  <c r="A285" i="7" s="1"/>
  <c r="T284" i="7"/>
  <c r="U284" i="7" s="1"/>
  <c r="E284" i="7"/>
  <c r="B284" i="7"/>
  <c r="A284" i="7" s="1"/>
  <c r="T283" i="7"/>
  <c r="U283" i="7" s="1"/>
  <c r="E283" i="7"/>
  <c r="B283" i="7"/>
  <c r="A283" i="7" s="1"/>
  <c r="T282" i="7"/>
  <c r="U282" i="7" s="1"/>
  <c r="E282" i="7"/>
  <c r="B282" i="7"/>
  <c r="A282" i="7" s="1"/>
  <c r="T281" i="7"/>
  <c r="U281" i="7" s="1"/>
  <c r="E281" i="7"/>
  <c r="B281" i="7"/>
  <c r="A281" i="7" s="1"/>
  <c r="T280" i="7"/>
  <c r="U280" i="7" s="1"/>
  <c r="E280" i="7"/>
  <c r="B280" i="7"/>
  <c r="A280" i="7" s="1"/>
  <c r="T279" i="7"/>
  <c r="U279" i="7" s="1"/>
  <c r="E279" i="7"/>
  <c r="B279" i="7"/>
  <c r="A279" i="7" s="1"/>
  <c r="T278" i="7"/>
  <c r="U278" i="7" s="1"/>
  <c r="E278" i="7"/>
  <c r="B278" i="7"/>
  <c r="A278" i="7" s="1"/>
  <c r="T277" i="7"/>
  <c r="U277" i="7" s="1"/>
  <c r="E277" i="7"/>
  <c r="B277" i="7"/>
  <c r="A277" i="7" s="1"/>
  <c r="T276" i="7"/>
  <c r="U276" i="7" s="1"/>
  <c r="E276" i="7"/>
  <c r="B276" i="7"/>
  <c r="A276" i="7" s="1"/>
  <c r="T275" i="7"/>
  <c r="U275" i="7" s="1"/>
  <c r="E275" i="7"/>
  <c r="B275" i="7"/>
  <c r="A275" i="7" s="1"/>
  <c r="T274" i="7"/>
  <c r="U274" i="7" s="1"/>
  <c r="E274" i="7"/>
  <c r="B274" i="7"/>
  <c r="A274" i="7" s="1"/>
  <c r="T273" i="7"/>
  <c r="U273" i="7" s="1"/>
  <c r="E273" i="7"/>
  <c r="B273" i="7"/>
  <c r="A273" i="7" s="1"/>
  <c r="T272" i="7"/>
  <c r="U272" i="7" s="1"/>
  <c r="E272" i="7"/>
  <c r="B272" i="7"/>
  <c r="A272" i="7" s="1"/>
  <c r="T271" i="7"/>
  <c r="U271" i="7" s="1"/>
  <c r="E271" i="7"/>
  <c r="B271" i="7"/>
  <c r="A271" i="7" s="1"/>
  <c r="T270" i="7"/>
  <c r="U270" i="7" s="1"/>
  <c r="E270" i="7"/>
  <c r="B270" i="7"/>
  <c r="A270" i="7" s="1"/>
  <c r="T269" i="7"/>
  <c r="U269" i="7" s="1"/>
  <c r="E269" i="7"/>
  <c r="B269" i="7"/>
  <c r="A269" i="7" s="1"/>
  <c r="T268" i="7"/>
  <c r="U268" i="7" s="1"/>
  <c r="E268" i="7"/>
  <c r="B268" i="7"/>
  <c r="A268" i="7" s="1"/>
  <c r="T267" i="7"/>
  <c r="U267" i="7" s="1"/>
  <c r="E267" i="7"/>
  <c r="B267" i="7"/>
  <c r="A267" i="7" s="1"/>
  <c r="T266" i="7"/>
  <c r="U266" i="7" s="1"/>
  <c r="E266" i="7"/>
  <c r="B266" i="7"/>
  <c r="A266" i="7" s="1"/>
  <c r="T265" i="7"/>
  <c r="U265" i="7" s="1"/>
  <c r="E265" i="7"/>
  <c r="B265" i="7"/>
  <c r="A265" i="7" s="1"/>
  <c r="T264" i="7"/>
  <c r="U264" i="7" s="1"/>
  <c r="E264" i="7"/>
  <c r="B264" i="7"/>
  <c r="A264" i="7" s="1"/>
  <c r="T263" i="7"/>
  <c r="U263" i="7" s="1"/>
  <c r="E263" i="7"/>
  <c r="B263" i="7"/>
  <c r="A263" i="7" s="1"/>
  <c r="T262" i="7"/>
  <c r="U262" i="7" s="1"/>
  <c r="E262" i="7"/>
  <c r="B262" i="7"/>
  <c r="A262" i="7" s="1"/>
  <c r="T261" i="7"/>
  <c r="U261" i="7" s="1"/>
  <c r="E261" i="7"/>
  <c r="B261" i="7"/>
  <c r="A261" i="7" s="1"/>
  <c r="T260" i="7"/>
  <c r="U260" i="7" s="1"/>
  <c r="E260" i="7"/>
  <c r="B260" i="7"/>
  <c r="A260" i="7" s="1"/>
  <c r="T259" i="7"/>
  <c r="U259" i="7" s="1"/>
  <c r="E259" i="7"/>
  <c r="B259" i="7"/>
  <c r="A259" i="7" s="1"/>
  <c r="T258" i="7"/>
  <c r="U258" i="7" s="1"/>
  <c r="E258" i="7"/>
  <c r="B258" i="7"/>
  <c r="A258" i="7" s="1"/>
  <c r="T257" i="7"/>
  <c r="U257" i="7" s="1"/>
  <c r="E257" i="7"/>
  <c r="B257" i="7"/>
  <c r="A257" i="7" s="1"/>
  <c r="T256" i="7"/>
  <c r="U256" i="7" s="1"/>
  <c r="E256" i="7"/>
  <c r="B256" i="7"/>
  <c r="A256" i="7" s="1"/>
  <c r="T255" i="7"/>
  <c r="U255" i="7" s="1"/>
  <c r="E255" i="7"/>
  <c r="B255" i="7"/>
  <c r="A255" i="7" s="1"/>
  <c r="T254" i="7"/>
  <c r="U254" i="7" s="1"/>
  <c r="E254" i="7"/>
  <c r="B254" i="7"/>
  <c r="A254" i="7" s="1"/>
  <c r="T253" i="7"/>
  <c r="U253" i="7" s="1"/>
  <c r="E253" i="7"/>
  <c r="B253" i="7"/>
  <c r="A253" i="7" s="1"/>
  <c r="T252" i="7"/>
  <c r="U252" i="7" s="1"/>
  <c r="E252" i="7"/>
  <c r="B252" i="7"/>
  <c r="A252" i="7" s="1"/>
  <c r="T251" i="7"/>
  <c r="U251" i="7" s="1"/>
  <c r="E251" i="7"/>
  <c r="B251" i="7"/>
  <c r="A251" i="7" s="1"/>
  <c r="T350" i="7"/>
  <c r="U350" i="7" s="1"/>
  <c r="E350" i="7"/>
  <c r="B350" i="7"/>
  <c r="A350" i="7" s="1"/>
  <c r="T349" i="7"/>
  <c r="U349" i="7" s="1"/>
  <c r="E349" i="7"/>
  <c r="B349" i="7"/>
  <c r="A349" i="7" s="1"/>
  <c r="T348" i="7"/>
  <c r="U348" i="7" s="1"/>
  <c r="E348" i="7"/>
  <c r="B348" i="7"/>
  <c r="A348" i="7" s="1"/>
  <c r="T347" i="7"/>
  <c r="U347" i="7" s="1"/>
  <c r="E347" i="7"/>
  <c r="B347" i="7"/>
  <c r="A347" i="7" s="1"/>
  <c r="T346" i="7"/>
  <c r="U346" i="7" s="1"/>
  <c r="E346" i="7"/>
  <c r="B346" i="7"/>
  <c r="A346" i="7" s="1"/>
  <c r="T345" i="7"/>
  <c r="U345" i="7" s="1"/>
  <c r="E345" i="7"/>
  <c r="B345" i="7"/>
  <c r="A345" i="7" s="1"/>
  <c r="T344" i="7"/>
  <c r="U344" i="7" s="1"/>
  <c r="E344" i="7"/>
  <c r="B344" i="7"/>
  <c r="A344" i="7" s="1"/>
  <c r="T343" i="7"/>
  <c r="U343" i="7" s="1"/>
  <c r="E343" i="7"/>
  <c r="B343" i="7"/>
  <c r="A343" i="7" s="1"/>
  <c r="T342" i="7"/>
  <c r="U342" i="7" s="1"/>
  <c r="E342" i="7"/>
  <c r="B342" i="7"/>
  <c r="A342" i="7" s="1"/>
  <c r="T341" i="7"/>
  <c r="U341" i="7" s="1"/>
  <c r="E341" i="7"/>
  <c r="B341" i="7"/>
  <c r="A341" i="7" s="1"/>
  <c r="T340" i="7"/>
  <c r="U340" i="7" s="1"/>
  <c r="E340" i="7"/>
  <c r="B340" i="7"/>
  <c r="A340" i="7" s="1"/>
  <c r="T339" i="7"/>
  <c r="U339" i="7" s="1"/>
  <c r="E339" i="7"/>
  <c r="B339" i="7"/>
  <c r="A339" i="7" s="1"/>
  <c r="T338" i="7"/>
  <c r="U338" i="7" s="1"/>
  <c r="E338" i="7"/>
  <c r="B338" i="7"/>
  <c r="A338" i="7" s="1"/>
  <c r="T337" i="7"/>
  <c r="U337" i="7" s="1"/>
  <c r="E337" i="7"/>
  <c r="B337" i="7"/>
  <c r="A337" i="7" s="1"/>
  <c r="T336" i="7"/>
  <c r="U336" i="7" s="1"/>
  <c r="E336" i="7"/>
  <c r="B336" i="7"/>
  <c r="A336" i="7" s="1"/>
  <c r="T335" i="7"/>
  <c r="U335" i="7" s="1"/>
  <c r="E335" i="7"/>
  <c r="B335" i="7"/>
  <c r="A335" i="7" s="1"/>
  <c r="T334" i="7"/>
  <c r="U334" i="7" s="1"/>
  <c r="E334" i="7"/>
  <c r="B334" i="7"/>
  <c r="A334" i="7" s="1"/>
  <c r="T333" i="7"/>
  <c r="U333" i="7" s="1"/>
  <c r="E333" i="7"/>
  <c r="B333" i="7"/>
  <c r="A333" i="7" s="1"/>
  <c r="T332" i="7"/>
  <c r="U332" i="7" s="1"/>
  <c r="E332" i="7"/>
  <c r="B332" i="7"/>
  <c r="A332" i="7" s="1"/>
  <c r="T331" i="7"/>
  <c r="U331" i="7" s="1"/>
  <c r="E331" i="7"/>
  <c r="B331" i="7"/>
  <c r="A331" i="7" s="1"/>
  <c r="T330" i="7"/>
  <c r="U330" i="7" s="1"/>
  <c r="E330" i="7"/>
  <c r="B330" i="7"/>
  <c r="A330" i="7" s="1"/>
  <c r="T329" i="7"/>
  <c r="U329" i="7" s="1"/>
  <c r="E329" i="7"/>
  <c r="B329" i="7"/>
  <c r="A329" i="7" s="1"/>
  <c r="T328" i="7"/>
  <c r="U328" i="7" s="1"/>
  <c r="E328" i="7"/>
  <c r="B328" i="7"/>
  <c r="A328" i="7" s="1"/>
  <c r="T327" i="7"/>
  <c r="U327" i="7" s="1"/>
  <c r="E327" i="7"/>
  <c r="B327" i="7"/>
  <c r="A327" i="7" s="1"/>
  <c r="T326" i="7"/>
  <c r="U326" i="7" s="1"/>
  <c r="E326" i="7"/>
  <c r="B326" i="7"/>
  <c r="A326" i="7" s="1"/>
  <c r="T325" i="7"/>
  <c r="U325" i="7" s="1"/>
  <c r="E325" i="7"/>
  <c r="B325" i="7"/>
  <c r="A325" i="7" s="1"/>
  <c r="T324" i="7"/>
  <c r="U324" i="7" s="1"/>
  <c r="E324" i="7"/>
  <c r="B324" i="7"/>
  <c r="A324" i="7" s="1"/>
  <c r="T323" i="7"/>
  <c r="U323" i="7" s="1"/>
  <c r="E323" i="7"/>
  <c r="B323" i="7"/>
  <c r="A323" i="7" s="1"/>
  <c r="T322" i="7"/>
  <c r="U322" i="7" s="1"/>
  <c r="E322" i="7"/>
  <c r="B322" i="7"/>
  <c r="A322" i="7" s="1"/>
  <c r="T321" i="7"/>
  <c r="U321" i="7" s="1"/>
  <c r="E321" i="7"/>
  <c r="B321" i="7"/>
  <c r="A321" i="7" s="1"/>
  <c r="T320" i="7"/>
  <c r="U320" i="7" s="1"/>
  <c r="E320" i="7"/>
  <c r="B320" i="7"/>
  <c r="A320" i="7" s="1"/>
  <c r="T319" i="7"/>
  <c r="U319" i="7" s="1"/>
  <c r="E319" i="7"/>
  <c r="B319" i="7"/>
  <c r="A319" i="7" s="1"/>
  <c r="T318" i="7"/>
  <c r="U318" i="7" s="1"/>
  <c r="E318" i="7"/>
  <c r="B318" i="7"/>
  <c r="A318" i="7" s="1"/>
  <c r="T317" i="7"/>
  <c r="U317" i="7" s="1"/>
  <c r="E317" i="7"/>
  <c r="B317" i="7"/>
  <c r="A317" i="7" s="1"/>
  <c r="T316" i="7"/>
  <c r="U316" i="7" s="1"/>
  <c r="E316" i="7"/>
  <c r="B316" i="7"/>
  <c r="A316" i="7" s="1"/>
  <c r="T315" i="7"/>
  <c r="U315" i="7" s="1"/>
  <c r="E315" i="7"/>
  <c r="B315" i="7"/>
  <c r="A315" i="7" s="1"/>
  <c r="T314" i="7"/>
  <c r="U314" i="7" s="1"/>
  <c r="E314" i="7"/>
  <c r="B314" i="7"/>
  <c r="A314" i="7" s="1"/>
  <c r="T313" i="7"/>
  <c r="U313" i="7" s="1"/>
  <c r="E313" i="7"/>
  <c r="B313" i="7"/>
  <c r="A313" i="7" s="1"/>
  <c r="T312" i="7"/>
  <c r="U312" i="7" s="1"/>
  <c r="E312" i="7"/>
  <c r="B312" i="7"/>
  <c r="A312" i="7" s="1"/>
  <c r="T311" i="7"/>
  <c r="U311" i="7" s="1"/>
  <c r="E311" i="7"/>
  <c r="B311" i="7"/>
  <c r="A311" i="7" s="1"/>
  <c r="T310" i="7"/>
  <c r="U310" i="7" s="1"/>
  <c r="E310" i="7"/>
  <c r="B310" i="7"/>
  <c r="A310" i="7" s="1"/>
  <c r="T309" i="7"/>
  <c r="U309" i="7" s="1"/>
  <c r="E309" i="7"/>
  <c r="B309" i="7"/>
  <c r="A309" i="7" s="1"/>
  <c r="T308" i="7"/>
  <c r="U308" i="7" s="1"/>
  <c r="E308" i="7"/>
  <c r="B308" i="7"/>
  <c r="A308" i="7" s="1"/>
  <c r="T307" i="7"/>
  <c r="U307" i="7" s="1"/>
  <c r="E307" i="7"/>
  <c r="B307" i="7"/>
  <c r="A307" i="7" s="1"/>
  <c r="T306" i="7"/>
  <c r="U306" i="7" s="1"/>
  <c r="E306" i="7"/>
  <c r="B306" i="7"/>
  <c r="A306" i="7" s="1"/>
  <c r="T305" i="7"/>
  <c r="U305" i="7" s="1"/>
  <c r="E305" i="7"/>
  <c r="B305" i="7"/>
  <c r="A305" i="7" s="1"/>
  <c r="T304" i="7"/>
  <c r="U304" i="7" s="1"/>
  <c r="E304" i="7"/>
  <c r="B304" i="7"/>
  <c r="A304" i="7" s="1"/>
  <c r="T303" i="7"/>
  <c r="U303" i="7" s="1"/>
  <c r="E303" i="7"/>
  <c r="B303" i="7"/>
  <c r="A303" i="7" s="1"/>
  <c r="T302" i="7"/>
  <c r="U302" i="7" s="1"/>
  <c r="E302" i="7"/>
  <c r="B302" i="7"/>
  <c r="A302" i="7" s="1"/>
  <c r="T301" i="7"/>
  <c r="U301" i="7" s="1"/>
  <c r="E301" i="7"/>
  <c r="B301" i="7"/>
  <c r="A301" i="7" s="1"/>
  <c r="W14" i="12"/>
  <c r="X14" i="12" s="1"/>
  <c r="W15" i="12"/>
  <c r="X15" i="12" s="1"/>
  <c r="W16" i="12"/>
  <c r="X16" i="12" s="1"/>
  <c r="W17" i="12"/>
  <c r="X17" i="12" s="1"/>
  <c r="W18" i="12"/>
  <c r="X18" i="12" s="1"/>
  <c r="W19" i="12"/>
  <c r="X19" i="12" s="1"/>
  <c r="W20" i="12"/>
  <c r="X20" i="12" s="1"/>
  <c r="W21" i="12"/>
  <c r="X21" i="12" s="1"/>
  <c r="W22" i="12"/>
  <c r="X22" i="12" s="1"/>
  <c r="W23" i="12"/>
  <c r="X23" i="12" s="1"/>
  <c r="W24" i="12"/>
  <c r="X24" i="12" s="1"/>
  <c r="W25" i="12"/>
  <c r="X25" i="12" s="1"/>
  <c r="W26" i="12"/>
  <c r="X26" i="12" s="1"/>
  <c r="W27" i="12"/>
  <c r="X27" i="12" s="1"/>
  <c r="W28" i="12"/>
  <c r="X28" i="12" s="1"/>
  <c r="W29" i="12"/>
  <c r="X29" i="12" s="1"/>
  <c r="W30" i="12"/>
  <c r="X30" i="12" s="1"/>
  <c r="W31" i="12"/>
  <c r="X31" i="12" s="1"/>
  <c r="W32" i="12"/>
  <c r="X32" i="12" s="1"/>
  <c r="W33" i="12"/>
  <c r="X33" i="12" s="1"/>
  <c r="W34" i="12"/>
  <c r="X34" i="12" s="1"/>
  <c r="W35" i="12"/>
  <c r="X35" i="12" s="1"/>
  <c r="W36" i="12"/>
  <c r="X36" i="12" s="1"/>
  <c r="W37" i="12"/>
  <c r="X37" i="12" s="1"/>
  <c r="W38" i="12"/>
  <c r="X38" i="12" s="1"/>
  <c r="W39" i="12"/>
  <c r="X39" i="12" s="1"/>
  <c r="W40" i="12"/>
  <c r="X40" i="12" s="1"/>
  <c r="W131" i="12"/>
  <c r="X131" i="12" s="1"/>
  <c r="W132" i="12"/>
  <c r="X132" i="12" s="1"/>
  <c r="W133" i="12"/>
  <c r="X133" i="12" s="1"/>
  <c r="W134" i="12"/>
  <c r="X134" i="12" s="1"/>
  <c r="W135" i="12"/>
  <c r="X135" i="12" s="1"/>
  <c r="W136" i="12"/>
  <c r="X136" i="12" s="1"/>
  <c r="W137" i="12"/>
  <c r="X137" i="12" s="1"/>
  <c r="W138" i="12"/>
  <c r="X138" i="12" s="1"/>
  <c r="W139" i="12"/>
  <c r="X139" i="12" s="1"/>
  <c r="W140" i="12"/>
  <c r="X140" i="12" s="1"/>
  <c r="W141" i="12"/>
  <c r="X141" i="12" s="1"/>
  <c r="W142" i="12"/>
  <c r="X142" i="12" s="1"/>
  <c r="W143" i="12"/>
  <c r="X143" i="12" s="1"/>
  <c r="W144" i="12"/>
  <c r="X144" i="12" s="1"/>
  <c r="W145" i="12"/>
  <c r="X145" i="12" s="1"/>
  <c r="W146" i="12"/>
  <c r="X146" i="12" s="1"/>
  <c r="W147" i="12"/>
  <c r="X147" i="12" s="1"/>
  <c r="W148" i="12"/>
  <c r="X148" i="12" s="1"/>
  <c r="W149" i="12"/>
  <c r="X149" i="12" s="1"/>
  <c r="W150" i="12"/>
  <c r="X150" i="12" s="1"/>
  <c r="W151" i="12"/>
  <c r="X151" i="12" s="1"/>
  <c r="W152" i="12"/>
  <c r="X152" i="12" s="1"/>
  <c r="W153" i="12"/>
  <c r="X153" i="12" s="1"/>
  <c r="W154" i="12"/>
  <c r="X154" i="12" s="1"/>
  <c r="W155" i="12"/>
  <c r="X155" i="12" s="1"/>
  <c r="W156" i="12"/>
  <c r="X156" i="12" s="1"/>
  <c r="W157" i="12"/>
  <c r="X157" i="12" s="1"/>
  <c r="W158" i="12"/>
  <c r="X158" i="12" s="1"/>
  <c r="W159" i="12"/>
  <c r="X159" i="12" s="1"/>
  <c r="W160" i="12"/>
  <c r="X160" i="12" s="1"/>
  <c r="W161" i="12"/>
  <c r="X161" i="12" s="1"/>
  <c r="W162" i="12"/>
  <c r="X162" i="12" s="1"/>
  <c r="W163" i="12"/>
  <c r="X163" i="12" s="1"/>
  <c r="W164" i="12"/>
  <c r="X164" i="12" s="1"/>
  <c r="W165" i="12"/>
  <c r="X165" i="12" s="1"/>
  <c r="W166" i="12"/>
  <c r="X166" i="12" s="1"/>
  <c r="W167" i="12"/>
  <c r="X167" i="12" s="1"/>
  <c r="W168" i="12"/>
  <c r="X168" i="12" s="1"/>
  <c r="W169" i="12"/>
  <c r="X169" i="12" s="1"/>
  <c r="W170" i="12"/>
  <c r="X170" i="12" s="1"/>
  <c r="W171" i="12"/>
  <c r="X171" i="12" s="1"/>
  <c r="W172" i="12"/>
  <c r="X172" i="12" s="1"/>
  <c r="W173" i="12"/>
  <c r="X173" i="12" s="1"/>
  <c r="W174" i="12"/>
  <c r="X174" i="12" s="1"/>
  <c r="W175" i="12"/>
  <c r="X175" i="12" s="1"/>
  <c r="W176" i="12"/>
  <c r="X176" i="12" s="1"/>
  <c r="W177" i="12"/>
  <c r="X177" i="12" s="1"/>
  <c r="W178" i="12"/>
  <c r="X178" i="12" s="1"/>
  <c r="W179" i="12"/>
  <c r="X179" i="12" s="1"/>
  <c r="W180" i="12"/>
  <c r="X180" i="12" s="1"/>
  <c r="W181" i="12"/>
  <c r="X181" i="12" s="1"/>
  <c r="W182" i="12"/>
  <c r="X182" i="12" s="1"/>
  <c r="W183" i="12"/>
  <c r="X183" i="12" s="1"/>
  <c r="W184" i="12"/>
  <c r="X184" i="12" s="1"/>
  <c r="W185" i="12"/>
  <c r="X185" i="12" s="1"/>
  <c r="W186" i="12"/>
  <c r="X186" i="12" s="1"/>
  <c r="W187" i="12"/>
  <c r="X187" i="12" s="1"/>
  <c r="W188" i="12"/>
  <c r="X188" i="12" s="1"/>
  <c r="W189" i="12"/>
  <c r="X189" i="12" s="1"/>
  <c r="W190" i="12"/>
  <c r="X190" i="12" s="1"/>
  <c r="W191" i="12"/>
  <c r="X191" i="12" s="1"/>
  <c r="W192" i="12"/>
  <c r="X192" i="12" s="1"/>
  <c r="W193" i="12"/>
  <c r="X193" i="12" s="1"/>
  <c r="W194" i="12"/>
  <c r="X194" i="12" s="1"/>
  <c r="W195" i="12"/>
  <c r="X195" i="12" s="1"/>
  <c r="W196" i="12"/>
  <c r="X196" i="12" s="1"/>
  <c r="W197" i="12"/>
  <c r="X197" i="12" s="1"/>
  <c r="W198" i="12"/>
  <c r="X198" i="12" s="1"/>
  <c r="W199" i="12"/>
  <c r="X199" i="12" s="1"/>
  <c r="W200" i="12"/>
  <c r="X200" i="12" s="1"/>
  <c r="W201" i="12"/>
  <c r="X201" i="12" s="1"/>
  <c r="W202" i="12"/>
  <c r="X202" i="12" s="1"/>
  <c r="W203" i="12"/>
  <c r="X203" i="12" s="1"/>
  <c r="W204" i="12"/>
  <c r="X204" i="12" s="1"/>
  <c r="W205" i="12"/>
  <c r="X205" i="12" s="1"/>
  <c r="W206" i="12"/>
  <c r="X206" i="12" s="1"/>
  <c r="W207" i="12"/>
  <c r="X207" i="12" s="1"/>
  <c r="W208" i="12"/>
  <c r="X208" i="12" s="1"/>
  <c r="W209" i="12"/>
  <c r="X209" i="12" s="1"/>
  <c r="W210" i="12"/>
  <c r="X210" i="12" s="1"/>
  <c r="W211" i="12"/>
  <c r="X211" i="12" s="1"/>
  <c r="W212" i="12"/>
  <c r="X212" i="12" s="1"/>
  <c r="W213" i="12"/>
  <c r="X213" i="12" s="1"/>
  <c r="W214" i="12"/>
  <c r="X214" i="12" s="1"/>
  <c r="W215" i="12"/>
  <c r="X215" i="12" s="1"/>
  <c r="W216" i="12"/>
  <c r="X216" i="12" s="1"/>
  <c r="W217" i="12"/>
  <c r="X217" i="12" s="1"/>
  <c r="W218" i="12"/>
  <c r="X218" i="12" s="1"/>
  <c r="W219" i="12"/>
  <c r="X219" i="12" s="1"/>
  <c r="W220" i="12"/>
  <c r="X220" i="12" s="1"/>
  <c r="L60" i="1" l="1"/>
  <c r="L59" i="1"/>
  <c r="L58" i="1"/>
  <c r="L57" i="1"/>
  <c r="L56" i="1"/>
  <c r="L55" i="1"/>
  <c r="L54" i="1"/>
  <c r="L53" i="1"/>
  <c r="L52" i="1"/>
  <c r="L51" i="1"/>
  <c r="L50" i="1"/>
  <c r="L49" i="1"/>
  <c r="L48" i="1"/>
  <c r="L47" i="1"/>
  <c r="L46" i="1"/>
  <c r="L45" i="1"/>
  <c r="L44" i="1"/>
  <c r="L43" i="1"/>
  <c r="L42" i="1"/>
  <c r="L41" i="1"/>
  <c r="L39" i="1"/>
  <c r="L38" i="1"/>
  <c r="L37" i="1"/>
  <c r="L36" i="1"/>
  <c r="L35" i="1"/>
  <c r="L34" i="1"/>
  <c r="L33" i="1"/>
  <c r="L32" i="1"/>
  <c r="L31" i="1"/>
  <c r="L30" i="1"/>
  <c r="L29" i="1"/>
  <c r="L28" i="1"/>
  <c r="L27" i="1"/>
  <c r="L26" i="1"/>
  <c r="L25" i="1"/>
  <c r="L24" i="1"/>
  <c r="L23" i="1"/>
  <c r="L22" i="1"/>
  <c r="L21" i="1"/>
  <c r="L20" i="1"/>
  <c r="L19" i="1"/>
  <c r="L18" i="1"/>
  <c r="L17" i="1"/>
  <c r="L16" i="1"/>
  <c r="L15" i="1"/>
  <c r="L13" i="1"/>
  <c r="E13" i="7" l="1"/>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10" i="7"/>
  <c r="E11" i="7"/>
  <c r="E12" i="7"/>
  <c r="B10" i="7" l="1"/>
  <c r="J8" i="8" l="1"/>
  <c r="K8" i="8" s="1"/>
  <c r="J9" i="8"/>
  <c r="K9" i="8" s="1"/>
  <c r="J10" i="8"/>
  <c r="K10" i="8" s="1"/>
  <c r="J11" i="8"/>
  <c r="K11" i="8" s="1"/>
  <c r="J12" i="8"/>
  <c r="K12" i="8" s="1"/>
  <c r="J13" i="8"/>
  <c r="K13" i="8" s="1"/>
  <c r="J14" i="8"/>
  <c r="K14" i="8" s="1"/>
  <c r="J15" i="8"/>
  <c r="K15" i="8" s="1"/>
  <c r="J16" i="8"/>
  <c r="K16" i="8" s="1"/>
  <c r="J17" i="8"/>
  <c r="K17" i="8" s="1"/>
  <c r="J18" i="8"/>
  <c r="K18" i="8" s="1"/>
  <c r="J9" i="9"/>
  <c r="K9" i="9" s="1"/>
  <c r="J10" i="9"/>
  <c r="K10" i="9" s="1"/>
  <c r="J11" i="9"/>
  <c r="K11" i="9" s="1"/>
  <c r="J12" i="9"/>
  <c r="K12" i="9" s="1"/>
  <c r="J13" i="9"/>
  <c r="K13" i="9" s="1"/>
  <c r="J14" i="9"/>
  <c r="K14" i="9" s="1"/>
  <c r="J15" i="9"/>
  <c r="K15" i="9" s="1"/>
  <c r="J16" i="9"/>
  <c r="K16" i="9" s="1"/>
  <c r="J17" i="9"/>
  <c r="K17" i="9" s="1"/>
  <c r="J8" i="9"/>
  <c r="K8" i="9" s="1"/>
  <c r="B5" i="5" l="1"/>
  <c r="C5" i="5" s="1"/>
  <c r="Q5" i="6" l="1"/>
  <c r="R5" i="6" s="1"/>
  <c r="B11" i="7" l="1"/>
  <c r="B12" i="7"/>
  <c r="B13" i="7"/>
  <c r="B14" i="7"/>
  <c r="B15" i="7"/>
  <c r="B17" i="7"/>
  <c r="A17" i="7" s="1"/>
  <c r="B18" i="7"/>
  <c r="A18" i="7" s="1"/>
  <c r="B19" i="7"/>
  <c r="A19" i="7" s="1"/>
  <c r="B20" i="7"/>
  <c r="A20" i="7" s="1"/>
  <c r="B21" i="7"/>
  <c r="A21" i="7" s="1"/>
  <c r="B22" i="7"/>
  <c r="A22" i="7" s="1"/>
  <c r="B23" i="7"/>
  <c r="A23" i="7" s="1"/>
  <c r="B24" i="7"/>
  <c r="A24" i="7" s="1"/>
  <c r="B25" i="7"/>
  <c r="A25" i="7" s="1"/>
  <c r="B26" i="7"/>
  <c r="A26" i="7" s="1"/>
  <c r="B27" i="7"/>
  <c r="A27" i="7" s="1"/>
  <c r="B28" i="7"/>
  <c r="A28" i="7" s="1"/>
  <c r="B29" i="7"/>
  <c r="A29" i="7" s="1"/>
  <c r="B30" i="7"/>
  <c r="A30" i="7" s="1"/>
  <c r="B31" i="7"/>
  <c r="A31" i="7" s="1"/>
  <c r="B32" i="7"/>
  <c r="A32" i="7" s="1"/>
  <c r="B33" i="7"/>
  <c r="A33" i="7" s="1"/>
  <c r="B34" i="7"/>
  <c r="A34" i="7" s="1"/>
  <c r="B35" i="7"/>
  <c r="A35" i="7" s="1"/>
  <c r="B36" i="7"/>
  <c r="A36" i="7" s="1"/>
  <c r="B37" i="7"/>
  <c r="A37" i="7" s="1"/>
  <c r="B38" i="7"/>
  <c r="A38" i="7" s="1"/>
  <c r="B39" i="7"/>
  <c r="A39" i="7" s="1"/>
  <c r="B40" i="7"/>
  <c r="A40" i="7" s="1"/>
  <c r="B41" i="7"/>
  <c r="A41" i="7" s="1"/>
  <c r="B42" i="7"/>
  <c r="A42" i="7" s="1"/>
  <c r="B43" i="7"/>
  <c r="A43" i="7" s="1"/>
  <c r="B44" i="7"/>
  <c r="A44" i="7" s="1"/>
  <c r="B45" i="7"/>
  <c r="A45" i="7" s="1"/>
  <c r="B46" i="7"/>
  <c r="A46" i="7" s="1"/>
  <c r="B47" i="7"/>
  <c r="A47" i="7" s="1"/>
  <c r="B48" i="7"/>
  <c r="A48" i="7" s="1"/>
  <c r="B49" i="7"/>
  <c r="A49" i="7" s="1"/>
  <c r="B50" i="7"/>
  <c r="A50" i="7" s="1"/>
  <c r="B351" i="7"/>
  <c r="A351" i="7" s="1"/>
  <c r="B352" i="7"/>
  <c r="A352" i="7" s="1"/>
  <c r="B353" i="7"/>
  <c r="A353" i="7" s="1"/>
  <c r="B354" i="7"/>
  <c r="A354" i="7" s="1"/>
  <c r="B355" i="7"/>
  <c r="A355" i="7" s="1"/>
  <c r="B356" i="7"/>
  <c r="A356" i="7" s="1"/>
  <c r="B357" i="7"/>
  <c r="A357" i="7" s="1"/>
  <c r="B358" i="7"/>
  <c r="A358" i="7" s="1"/>
  <c r="B359" i="7"/>
  <c r="A359" i="7" s="1"/>
  <c r="B360" i="7"/>
  <c r="A360" i="7" s="1"/>
  <c r="B361" i="7"/>
  <c r="A361" i="7" s="1"/>
  <c r="B362" i="7"/>
  <c r="A362" i="7" s="1"/>
  <c r="B363" i="7"/>
  <c r="A363" i="7" s="1"/>
  <c r="B364" i="7"/>
  <c r="A364" i="7" s="1"/>
  <c r="B365" i="7"/>
  <c r="A365" i="7" s="1"/>
  <c r="B366" i="7"/>
  <c r="A366" i="7" s="1"/>
  <c r="B367" i="7"/>
  <c r="A367" i="7" s="1"/>
  <c r="B368" i="7"/>
  <c r="A368" i="7" s="1"/>
  <c r="B369" i="7"/>
  <c r="A369" i="7" s="1"/>
  <c r="B370" i="7"/>
  <c r="A370" i="7" s="1"/>
  <c r="B371" i="7"/>
  <c r="A371" i="7" s="1"/>
  <c r="B372" i="7"/>
  <c r="A372" i="7" s="1"/>
  <c r="B373" i="7"/>
  <c r="A373" i="7" s="1"/>
  <c r="B374" i="7"/>
  <c r="A374" i="7" s="1"/>
  <c r="B375" i="7"/>
  <c r="A375" i="7" s="1"/>
  <c r="B376" i="7"/>
  <c r="A376" i="7" s="1"/>
  <c r="B377" i="7"/>
  <c r="A377" i="7" s="1"/>
  <c r="B378" i="7"/>
  <c r="A378" i="7" s="1"/>
  <c r="B379" i="7"/>
  <c r="A379" i="7" s="1"/>
  <c r="B380" i="7"/>
  <c r="A380" i="7" s="1"/>
  <c r="B381" i="7"/>
  <c r="A381" i="7" s="1"/>
  <c r="B382" i="7"/>
  <c r="A382" i="7" s="1"/>
  <c r="B383" i="7"/>
  <c r="A383" i="7" s="1"/>
  <c r="B384" i="7"/>
  <c r="A384" i="7" s="1"/>
  <c r="B385" i="7"/>
  <c r="A385" i="7" s="1"/>
  <c r="B386" i="7"/>
  <c r="A386" i="7" s="1"/>
  <c r="B387" i="7"/>
  <c r="A387" i="7" s="1"/>
  <c r="B388" i="7"/>
  <c r="A388" i="7" s="1"/>
  <c r="B389" i="7"/>
  <c r="A389" i="7" s="1"/>
  <c r="B390" i="7"/>
  <c r="A390" i="7" s="1"/>
  <c r="B391" i="7"/>
  <c r="A391" i="7" s="1"/>
  <c r="B392" i="7"/>
  <c r="A392" i="7" s="1"/>
  <c r="B393" i="7"/>
  <c r="A393" i="7" s="1"/>
  <c r="B394" i="7"/>
  <c r="A394" i="7" s="1"/>
  <c r="B395" i="7"/>
  <c r="A395" i="7" s="1"/>
  <c r="B396" i="7"/>
  <c r="A396" i="7" s="1"/>
  <c r="B397" i="7"/>
  <c r="A397" i="7" s="1"/>
  <c r="B398" i="7"/>
  <c r="A398" i="7" s="1"/>
  <c r="B399" i="7"/>
  <c r="A399" i="7" s="1"/>
  <c r="B400" i="7"/>
  <c r="A400" i="7" s="1"/>
  <c r="B401" i="7"/>
  <c r="A401" i="7" s="1"/>
  <c r="B9" i="7"/>
  <c r="C6" i="4"/>
  <c r="L12" i="1"/>
  <c r="A9" i="3"/>
  <c r="F200" i="1"/>
  <c r="C7" i="1" l="1"/>
  <c r="C8" i="1"/>
  <c r="W13" i="12"/>
  <c r="X13" i="12" s="1"/>
  <c r="W12" i="12"/>
  <c r="X12" i="12" s="1"/>
  <c r="W11" i="12"/>
  <c r="X11" i="12" s="1"/>
  <c r="G9" i="3" l="1"/>
  <c r="H9" i="3" s="1"/>
  <c r="N12" i="10"/>
  <c r="O12" i="10" s="1"/>
  <c r="N13" i="10"/>
  <c r="O13" i="10" s="1"/>
  <c r="N14" i="10"/>
  <c r="O14" i="10" s="1"/>
  <c r="N15" i="10"/>
  <c r="O15" i="10" s="1"/>
  <c r="N16" i="10"/>
  <c r="O16" i="10" s="1"/>
  <c r="N17" i="10"/>
  <c r="O17" i="10" s="1"/>
  <c r="N38" i="10"/>
  <c r="O38" i="10" s="1"/>
  <c r="N39" i="10"/>
  <c r="O39" i="10" s="1"/>
  <c r="N40" i="10"/>
  <c r="O40" i="10" s="1"/>
  <c r="N41" i="10"/>
  <c r="O41" i="10" s="1"/>
  <c r="N42" i="10"/>
  <c r="O42" i="10" s="1"/>
  <c r="N43" i="10"/>
  <c r="O43" i="10" s="1"/>
  <c r="N44" i="10"/>
  <c r="O44" i="10" s="1"/>
  <c r="N45" i="10"/>
  <c r="O45" i="10" s="1"/>
  <c r="N46" i="10"/>
  <c r="O46" i="10" s="1"/>
  <c r="N47" i="10"/>
  <c r="O47" i="10" s="1"/>
  <c r="N48" i="10"/>
  <c r="O48" i="10" s="1"/>
  <c r="N11" i="10"/>
  <c r="O11" i="10" s="1"/>
  <c r="T10" i="7"/>
  <c r="T11" i="7"/>
  <c r="T12" i="7"/>
  <c r="T13" i="7"/>
  <c r="T14" i="7"/>
  <c r="T15" i="7"/>
  <c r="T16" i="7"/>
  <c r="U16" i="7" s="1"/>
  <c r="T17" i="7"/>
  <c r="U17" i="7" s="1"/>
  <c r="T18" i="7"/>
  <c r="U18" i="7" s="1"/>
  <c r="T19" i="7"/>
  <c r="U19" i="7" s="1"/>
  <c r="T20" i="7"/>
  <c r="U20" i="7" s="1"/>
  <c r="T21" i="7"/>
  <c r="U21" i="7" s="1"/>
  <c r="T22" i="7"/>
  <c r="U22" i="7" s="1"/>
  <c r="T23" i="7"/>
  <c r="U23" i="7" s="1"/>
  <c r="T24" i="7"/>
  <c r="U24" i="7" s="1"/>
  <c r="T25" i="7"/>
  <c r="U25" i="7" s="1"/>
  <c r="T26" i="7"/>
  <c r="U26" i="7" s="1"/>
  <c r="T27" i="7"/>
  <c r="U27" i="7" s="1"/>
  <c r="T28" i="7"/>
  <c r="U28" i="7" s="1"/>
  <c r="T29" i="7"/>
  <c r="U29" i="7" s="1"/>
  <c r="T30" i="7"/>
  <c r="U30" i="7" s="1"/>
  <c r="T31" i="7"/>
  <c r="U31" i="7" s="1"/>
  <c r="T32" i="7"/>
  <c r="U32" i="7" s="1"/>
  <c r="T33" i="7"/>
  <c r="U33" i="7" s="1"/>
  <c r="T34" i="7"/>
  <c r="U34" i="7" s="1"/>
  <c r="T35" i="7"/>
  <c r="U35" i="7" s="1"/>
  <c r="T36" i="7"/>
  <c r="U36" i="7" s="1"/>
  <c r="T37" i="7"/>
  <c r="U37" i="7" s="1"/>
  <c r="T38" i="7"/>
  <c r="U38" i="7" s="1"/>
  <c r="T39" i="7"/>
  <c r="U39" i="7" s="1"/>
  <c r="T40" i="7"/>
  <c r="U40" i="7" s="1"/>
  <c r="T41" i="7"/>
  <c r="U41" i="7" s="1"/>
  <c r="T42" i="7"/>
  <c r="U42" i="7" s="1"/>
  <c r="T43" i="7"/>
  <c r="U43" i="7" s="1"/>
  <c r="T44" i="7"/>
  <c r="U44" i="7" s="1"/>
  <c r="T45" i="7"/>
  <c r="U45" i="7" s="1"/>
  <c r="T46" i="7"/>
  <c r="U46" i="7" s="1"/>
  <c r="T47" i="7"/>
  <c r="U47" i="7" s="1"/>
  <c r="T48" i="7"/>
  <c r="U48" i="7" s="1"/>
  <c r="T49" i="7"/>
  <c r="U49" i="7" s="1"/>
  <c r="T50" i="7"/>
  <c r="U50" i="7" s="1"/>
  <c r="T351" i="7"/>
  <c r="U351" i="7" s="1"/>
  <c r="T352" i="7"/>
  <c r="U352" i="7" s="1"/>
  <c r="T353" i="7"/>
  <c r="U353" i="7" s="1"/>
  <c r="T354" i="7"/>
  <c r="U354" i="7" s="1"/>
  <c r="T355" i="7"/>
  <c r="U355" i="7" s="1"/>
  <c r="T356" i="7"/>
  <c r="U356" i="7" s="1"/>
  <c r="T357" i="7"/>
  <c r="U357" i="7" s="1"/>
  <c r="T358" i="7"/>
  <c r="U358" i="7" s="1"/>
  <c r="T359" i="7"/>
  <c r="U359" i="7" s="1"/>
  <c r="T360" i="7"/>
  <c r="U360" i="7" s="1"/>
  <c r="T361" i="7"/>
  <c r="U361" i="7" s="1"/>
  <c r="T362" i="7"/>
  <c r="U362" i="7" s="1"/>
  <c r="T363" i="7"/>
  <c r="U363" i="7" s="1"/>
  <c r="T364" i="7"/>
  <c r="U364" i="7" s="1"/>
  <c r="T365" i="7"/>
  <c r="U365" i="7" s="1"/>
  <c r="T366" i="7"/>
  <c r="U366" i="7" s="1"/>
  <c r="T367" i="7"/>
  <c r="U367" i="7" s="1"/>
  <c r="T368" i="7"/>
  <c r="U368" i="7" s="1"/>
  <c r="T369" i="7"/>
  <c r="U369" i="7" s="1"/>
  <c r="T370" i="7"/>
  <c r="U370" i="7" s="1"/>
  <c r="T371" i="7"/>
  <c r="U371" i="7" s="1"/>
  <c r="T372" i="7"/>
  <c r="U372" i="7" s="1"/>
  <c r="T373" i="7"/>
  <c r="U373" i="7" s="1"/>
  <c r="T374" i="7"/>
  <c r="U374" i="7" s="1"/>
  <c r="T375" i="7"/>
  <c r="U375" i="7" s="1"/>
  <c r="T376" i="7"/>
  <c r="U376" i="7" s="1"/>
  <c r="T377" i="7"/>
  <c r="U377" i="7" s="1"/>
  <c r="T378" i="7"/>
  <c r="U378" i="7" s="1"/>
  <c r="T379" i="7"/>
  <c r="U379" i="7" s="1"/>
  <c r="T380" i="7"/>
  <c r="U380" i="7" s="1"/>
  <c r="T381" i="7"/>
  <c r="U381" i="7" s="1"/>
  <c r="T382" i="7"/>
  <c r="U382" i="7" s="1"/>
  <c r="T383" i="7"/>
  <c r="U383" i="7" s="1"/>
  <c r="T384" i="7"/>
  <c r="U384" i="7" s="1"/>
  <c r="T385" i="7"/>
  <c r="U385" i="7" s="1"/>
  <c r="T386" i="7"/>
  <c r="U386" i="7" s="1"/>
  <c r="T387" i="7"/>
  <c r="U387" i="7" s="1"/>
  <c r="T388" i="7"/>
  <c r="U388" i="7" s="1"/>
  <c r="T389" i="7"/>
  <c r="U389" i="7" s="1"/>
  <c r="T390" i="7"/>
  <c r="U390" i="7" s="1"/>
  <c r="T391" i="7"/>
  <c r="U391" i="7" s="1"/>
  <c r="T392" i="7"/>
  <c r="U392" i="7" s="1"/>
  <c r="T393" i="7"/>
  <c r="U393" i="7" s="1"/>
  <c r="T394" i="7"/>
  <c r="U394" i="7" s="1"/>
  <c r="T395" i="7"/>
  <c r="U395" i="7" s="1"/>
  <c r="T396" i="7"/>
  <c r="U396" i="7" s="1"/>
  <c r="T397" i="7"/>
  <c r="U397" i="7" s="1"/>
  <c r="T398" i="7"/>
  <c r="U398" i="7" s="1"/>
  <c r="T399" i="7"/>
  <c r="U399" i="7" s="1"/>
  <c r="T400" i="7"/>
  <c r="U400" i="7" s="1"/>
  <c r="T401" i="7"/>
  <c r="U401" i="7" s="1"/>
  <c r="T9" i="7"/>
  <c r="L48" i="10"/>
  <c r="L47" i="10"/>
  <c r="L46" i="10"/>
  <c r="L45" i="10"/>
  <c r="L44" i="10"/>
  <c r="L43" i="10"/>
  <c r="L42" i="10"/>
  <c r="L41" i="10"/>
  <c r="L40" i="10"/>
  <c r="L39" i="10"/>
  <c r="L38" i="10"/>
  <c r="L17" i="10"/>
  <c r="L16" i="10"/>
  <c r="L15" i="10"/>
  <c r="L14" i="10"/>
  <c r="L13" i="10"/>
  <c r="L12" i="10"/>
  <c r="C24" i="2"/>
  <c r="U15" i="7" l="1"/>
  <c r="A15" i="7"/>
  <c r="U14" i="7"/>
  <c r="A14" i="7"/>
  <c r="U13" i="7"/>
  <c r="A13" i="7"/>
  <c r="U12" i="7"/>
  <c r="A12" i="7"/>
  <c r="U9" i="7"/>
  <c r="A9" i="7"/>
  <c r="U11" i="7"/>
  <c r="A11" i="7"/>
  <c r="U10" i="7"/>
  <c r="A10" i="7"/>
</calcChain>
</file>

<file path=xl/comments1.xml><?xml version="1.0" encoding="utf-8"?>
<comments xmlns="http://schemas.openxmlformats.org/spreadsheetml/2006/main">
  <authors>
    <author>Arndt Markus</author>
  </authors>
  <commentList>
    <comment ref="B9" authorId="0" shapeId="0">
      <text>
        <r>
          <rPr>
            <sz val="9"/>
            <color indexed="81"/>
            <rFont val="Segoe UI"/>
            <family val="2"/>
          </rPr>
          <t>Es gehen nur WVA in die Zählung ein, die im Berichtsjahr betrieben wurden.</t>
        </r>
      </text>
    </comment>
    <comment ref="B10" authorId="0" shapeId="0">
      <text>
        <r>
          <rPr>
            <sz val="9"/>
            <color indexed="81"/>
            <rFont val="Segoe UI"/>
            <family val="2"/>
          </rPr>
          <t>Es gehen nur WVA ein, die vor oder im Berichtsjahr nicht geschlossen sind/wurden.</t>
        </r>
      </text>
    </comment>
    <comment ref="B11" authorId="0" shapeId="0">
      <text>
        <r>
          <rPr>
            <sz val="9"/>
            <color indexed="81"/>
            <rFont val="Segoe UI"/>
            <family val="2"/>
          </rPr>
          <t>Es gehen nur WVA ein, die vor oder im Berichtsjahr nicht geschlossen sind/wurden.</t>
        </r>
      </text>
    </comment>
    <comment ref="B30" authorId="0" shapeId="0">
      <text>
        <r>
          <rPr>
            <b/>
            <sz val="9"/>
            <color indexed="81"/>
            <rFont val="Tahoma"/>
            <family val="2"/>
          </rPr>
          <t>Die nachfolgenden Angabenin diesem Block dienen zur schnellen Erkennung von Fehlern, die durch ein Softwaresystem oder eine Reportversion verursacht sein können. Wird dies vermutet, wird der Softwarehersteller vom LGL in die Fehlerbehebung einbezogen.
Diese Daten werden nicht an den Bund übermittelt.</t>
        </r>
      </text>
    </comment>
    <comment ref="B31" authorId="0" shapeId="0">
      <text>
        <r>
          <rPr>
            <b/>
            <sz val="9"/>
            <color indexed="81"/>
            <rFont val="Tahoma"/>
            <family val="2"/>
          </rPr>
          <t>Bitte aus der Dropdown-Liste auswählen, ob die Berichterstattung manuell, mit Standardsoftware oder mit einem speziellen Datenbankprogramm für Gesundheitsamtsämter erfolgt.
Falls das verwendete Programm nicht in der Liste aufgeführt wird, bitte Bezeichnung eintragen!</t>
        </r>
      </text>
    </comment>
    <comment ref="B32" authorId="0" shapeId="0">
      <text>
        <r>
          <rPr>
            <b/>
            <sz val="9"/>
            <color indexed="81"/>
            <rFont val="Tahoma"/>
            <family val="2"/>
          </rPr>
          <t>Bitte die genaue Bezeichnung und Version des Datenbankprogramms eingeben, auch wenn der Bericht nicht durch einen vom Softwareanbieter erstellten Report sondern durch manuelle Abfragen aus dem Datenbankprogramm erstellt wird.
Keine Angabe bei Verwendung von Standardsoftware (Access, Excel) oder manueller Berichterstellung.</t>
        </r>
        <r>
          <rPr>
            <sz val="9"/>
            <color indexed="81"/>
            <rFont val="Tahoma"/>
            <family val="2"/>
          </rPr>
          <t xml:space="preserve">
</t>
        </r>
      </text>
    </comment>
    <comment ref="B33" authorId="0" shapeId="0">
      <text>
        <r>
          <rPr>
            <b/>
            <sz val="9"/>
            <color indexed="81"/>
            <rFont val="Tahoma"/>
            <family val="2"/>
          </rPr>
          <t>Bei Erstellung des Berichtes durch eine vom Softwarehersteller gelieferte Reportfunktion ist die Version dieses Reports einzutragen.
Bei Ermittlung der Werte  durch den User aus einem Datenbankprogramm, z.B. durch flexible Standardabfragen hier bitte "manuell" eintragen.</t>
        </r>
      </text>
    </comment>
  </commentList>
</comments>
</file>

<file path=xl/comments10.xml><?xml version="1.0" encoding="utf-8"?>
<comments xmlns="http://schemas.openxmlformats.org/spreadsheetml/2006/main">
  <authors>
    <author>Arndt Markus</author>
  </authors>
  <commentList>
    <comment ref="E14" authorId="0" shapeId="0">
      <text>
        <r>
          <rPr>
            <b/>
            <sz val="9"/>
            <color indexed="81"/>
            <rFont val="Tahoma"/>
            <family val="2"/>
          </rPr>
          <t xml:space="preserve">Parameter 1078 wird auch zur Übermittlung der bei UV-Anlagen nach DVGW W 294-1 zu messenden Calcitabscheidekapazität verwendet. </t>
        </r>
      </text>
    </comment>
    <comment ref="G14" authorId="0" shapeId="0">
      <text>
        <r>
          <rPr>
            <b/>
            <sz val="9"/>
            <color indexed="81"/>
            <rFont val="Tahoma"/>
            <family val="2"/>
          </rPr>
          <t>Bei vermischten Wässern gilt Grenzwert 10 mg/l.
Werte ≥ -10 mg/l erfüllen die Anforderung an die Calcitabscheidekapazität nach W 294-1.</t>
        </r>
        <r>
          <rPr>
            <sz val="9"/>
            <color indexed="81"/>
            <rFont val="Tahoma"/>
            <family val="2"/>
          </rPr>
          <t xml:space="preserve">
</t>
        </r>
      </text>
    </comment>
    <comment ref="M16" authorId="0" shapeId="0">
      <text>
        <r>
          <rPr>
            <b/>
            <sz val="9"/>
            <color indexed="81"/>
            <rFont val="Tahoma"/>
            <family val="2"/>
          </rPr>
          <t>Wenn es sich nicht um Ergebnisse aus dem Chromat-Programm von LGL und LfU handelt, kann Parameter 1154 mitgezählt werden.</t>
        </r>
      </text>
    </comment>
    <comment ref="M18" authorId="0" shapeId="0">
      <text>
        <r>
          <rPr>
            <sz val="9"/>
            <color indexed="81"/>
            <rFont val="Segoe UI"/>
            <family val="2"/>
          </rPr>
          <t xml:space="preserve">Die Einheit des Parameters 1763 MPN/100 ml entspricht #/100 ml.
</t>
        </r>
      </text>
    </comment>
    <comment ref="H21" authorId="0" shapeId="0">
      <text>
        <r>
          <rPr>
            <b/>
            <sz val="9"/>
            <color indexed="81"/>
            <rFont val="Tahoma"/>
            <family val="2"/>
          </rPr>
          <t>Parameterschlüssel 1081, Bezugstemperatur 25°C</t>
        </r>
        <r>
          <rPr>
            <sz val="9"/>
            <color indexed="81"/>
            <rFont val="Tahoma"/>
            <family val="2"/>
          </rPr>
          <t xml:space="preserve">
</t>
        </r>
      </text>
    </comment>
    <comment ref="I21" authorId="0" shapeId="0">
      <text>
        <r>
          <rPr>
            <b/>
            <sz val="9"/>
            <color indexed="81"/>
            <rFont val="Tahoma"/>
            <family val="2"/>
          </rPr>
          <t>Bezugstemperatur 25 °C</t>
        </r>
        <r>
          <rPr>
            <sz val="9"/>
            <color indexed="81"/>
            <rFont val="Tahoma"/>
            <family val="2"/>
          </rPr>
          <t xml:space="preserve">
</t>
        </r>
      </text>
    </comment>
    <comment ref="K21" authorId="0" shapeId="0">
      <text>
        <r>
          <rPr>
            <b/>
            <sz val="9"/>
            <color indexed="81"/>
            <rFont val="Tahoma"/>
            <family val="2"/>
          </rPr>
          <t>Bezugstemperatur 20°C</t>
        </r>
      </text>
    </comment>
    <comment ref="M21" authorId="0" shapeId="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M22" authorId="0" shapeId="0">
      <text>
        <r>
          <rPr>
            <sz val="9"/>
            <color indexed="81"/>
            <rFont val="Segoe UI"/>
            <family val="2"/>
          </rPr>
          <t xml:space="preserve">Die Einheit des Parameters 1765 MPN/100 ml entspricht #/100 ml.
</t>
        </r>
      </text>
    </comment>
    <comment ref="M23" authorId="0" shapeId="0">
      <text>
        <r>
          <rPr>
            <sz val="9"/>
            <color indexed="81"/>
            <rFont val="Segoe UI"/>
            <family val="2"/>
          </rPr>
          <t xml:space="preserve">Die Einheit des Parameters 1764 MPN/100 ml entspricht #/100 ml.
</t>
        </r>
      </text>
    </comment>
    <comment ref="G28" authorId="0" shapeId="0">
      <text>
        <r>
          <rPr>
            <b/>
            <sz val="9"/>
            <color indexed="81"/>
            <rFont val="Tahoma"/>
            <family val="2"/>
          </rPr>
          <t>nur Prüfwert, es gelten die methoden- und messstellenabhängigen Vorgaben der TrinkwV</t>
        </r>
      </text>
    </comment>
    <comment ref="G29" authorId="0" shapeId="0">
      <text>
        <r>
          <rPr>
            <b/>
            <sz val="9"/>
            <color indexed="81"/>
            <rFont val="Tahoma"/>
            <family val="2"/>
          </rPr>
          <t>nur Prüfwert, es gelten die methoden- und messstellenabhängigen Vorgaben der TrinkwV</t>
        </r>
      </text>
    </comment>
    <comment ref="M36" authorId="0" shapeId="0">
      <text>
        <r>
          <rPr>
            <b/>
            <sz val="9"/>
            <color indexed="81"/>
            <rFont val="Tahoma"/>
            <family val="2"/>
          </rPr>
          <t>Code W entspricht Ort der Messstelle "Ausgang Wasserwerk", Codes 1z006, 1z014, 1z026, 1z032 und 1z053</t>
        </r>
      </text>
    </comment>
    <comment ref="M37" authorId="0" shapeId="0">
      <text>
        <r>
          <rPr>
            <sz val="9"/>
            <color indexed="81"/>
            <rFont val="Tahoma"/>
            <family val="2"/>
          </rPr>
          <t>Bis die Angaben aus den Probennahmeplänen vorliegen oder manuelle Einstufungen der Messstellen (1230) erfolgt sind, können gleichgesetzt werden:
Code L mit Ort der Messstelle 1z070 und
Code T mit Ort der Messstelle 1z071, 1z072, 1z080 und 1z081</t>
        </r>
        <r>
          <rPr>
            <b/>
            <sz val="9"/>
            <color indexed="81"/>
            <rFont val="Tahoma"/>
            <family val="2"/>
          </rPr>
          <t xml:space="preserve">
</t>
        </r>
      </text>
    </comment>
    <comment ref="G50" authorId="0" shapeId="0">
      <text>
        <r>
          <rPr>
            <b/>
            <sz val="9"/>
            <color indexed="81"/>
            <rFont val="Tahoma"/>
            <family val="2"/>
          </rPr>
          <t>nur Prüfwert, es gelten die messstellenabhängigen Vorgaben der TrinkwV</t>
        </r>
      </text>
    </comment>
    <comment ref="M111" authorId="0" shapeId="0">
      <text>
        <r>
          <rPr>
            <b/>
            <sz val="9"/>
            <color indexed="81"/>
            <rFont val="Tahoma"/>
            <family val="2"/>
          </rPr>
          <t>=Desisopropylatrazin</t>
        </r>
        <r>
          <rPr>
            <sz val="9"/>
            <color indexed="81"/>
            <rFont val="Tahoma"/>
            <family val="2"/>
          </rPr>
          <t xml:space="preserve">
</t>
        </r>
      </text>
    </comment>
  </commentList>
</comments>
</file>

<file path=xl/comments2.xml><?xml version="1.0" encoding="utf-8"?>
<comments xmlns="http://schemas.openxmlformats.org/spreadsheetml/2006/main">
  <authors>
    <author>Arndt Markus</author>
  </authors>
  <commentList>
    <comment ref="N8" authorId="0" shapeId="0">
      <text>
        <r>
          <rPr>
            <sz val="9"/>
            <color indexed="81"/>
            <rFont val="Segoe UI"/>
            <family val="2"/>
          </rPr>
          <t xml:space="preserve">Überwachung von Anlagen auf Parameter der Parametergruppe A, die </t>
        </r>
        <r>
          <rPr>
            <b/>
            <sz val="9"/>
            <color indexed="81"/>
            <rFont val="Segoe UI"/>
            <family val="2"/>
          </rPr>
          <t>nicht</t>
        </r>
        <r>
          <rPr>
            <sz val="9"/>
            <color indexed="81"/>
            <rFont val="Segoe UI"/>
            <family val="2"/>
          </rPr>
          <t xml:space="preserve"> durch RAP eingeschränkt werden kann (einschließlich Enterokokken).</t>
        </r>
      </text>
    </comment>
    <comment ref="O8" authorId="0" shapeId="0">
      <text>
        <r>
          <rPr>
            <sz val="9"/>
            <color indexed="81"/>
            <rFont val="Segoe UI"/>
            <family val="2"/>
          </rPr>
          <t>Überwachung von Anlagen auf Parameter der Parametergruppe A, die durch RAP eingeschränkt werden kann.</t>
        </r>
      </text>
    </comment>
    <comment ref="P8" authorId="0" shapeId="0">
      <text>
        <r>
          <rPr>
            <sz val="9"/>
            <color indexed="81"/>
            <rFont val="Segoe UI"/>
            <family val="2"/>
          </rPr>
          <t xml:space="preserve">Überwachung von Anlagen auf Parameter der Parametergruppe B, die </t>
        </r>
        <r>
          <rPr>
            <b/>
            <sz val="9"/>
            <color indexed="81"/>
            <rFont val="Segoe UI"/>
            <family val="2"/>
          </rPr>
          <t>nicht</t>
        </r>
        <r>
          <rPr>
            <sz val="9"/>
            <color indexed="81"/>
            <rFont val="Segoe UI"/>
            <family val="2"/>
          </rPr>
          <t xml:space="preserve"> durch RAP eingeschränkt werden kann (Betrifft bislang nur TOC).</t>
        </r>
      </text>
    </comment>
    <comment ref="Q8" authorId="0" shapeId="0">
      <text>
        <r>
          <rPr>
            <sz val="9"/>
            <color indexed="81"/>
            <rFont val="Segoe UI"/>
            <family val="2"/>
          </rPr>
          <t>Überwachung von Anlagen auf Parameter der Parametergruppe B, die durch RAP eingeschränkt werden kann.</t>
        </r>
      </text>
    </comment>
    <comment ref="R8" authorId="0" shapeId="0">
      <text>
        <r>
          <rPr>
            <sz val="9"/>
            <color indexed="81"/>
            <rFont val="Segoe UI"/>
            <family val="2"/>
          </rPr>
          <t xml:space="preserve">Erforderliche Untersuchungen auf Parameter der Gruppe A, die </t>
        </r>
        <r>
          <rPr>
            <b/>
            <sz val="9"/>
            <color indexed="81"/>
            <rFont val="Segoe UI"/>
            <family val="2"/>
          </rPr>
          <t>nicht</t>
        </r>
        <r>
          <rPr>
            <sz val="9"/>
            <color indexed="81"/>
            <rFont val="Segoe UI"/>
            <family val="2"/>
          </rPr>
          <t xml:space="preserve"> durch eine RAP eingeschränkt werden können.</t>
        </r>
      </text>
    </comment>
    <comment ref="S8" authorId="0" shapeId="0">
      <text>
        <r>
          <rPr>
            <sz val="9"/>
            <color indexed="81"/>
            <rFont val="Segoe UI"/>
            <family val="2"/>
          </rPr>
          <t>Erforderliche Untersuchungen auf Enterokokken, die durch eine RAP eingeschränkt werden können, aber auf 200 Untersuchungen pro Jahr gedeckelt sind.</t>
        </r>
      </text>
    </comment>
    <comment ref="T8" authorId="0" shapeId="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U8" authorId="0" shapeId="0">
      <text>
        <r>
          <rPr>
            <sz val="9"/>
            <color indexed="81"/>
            <rFont val="Segoe UI"/>
            <family val="2"/>
          </rPr>
          <t xml:space="preserve">Erforderliche Untersuchungen auf Parameter der Gruppe B, die </t>
        </r>
        <r>
          <rPr>
            <b/>
            <sz val="9"/>
            <color indexed="81"/>
            <rFont val="Segoe UI"/>
            <family val="2"/>
          </rPr>
          <t>nicht</t>
        </r>
        <r>
          <rPr>
            <sz val="9"/>
            <color indexed="81"/>
            <rFont val="Segoe UI"/>
            <family val="2"/>
          </rPr>
          <t xml:space="preserve"> durch eine RAP eingeschränkt werden können (betrifft derzeit nur TOC).</t>
        </r>
      </text>
    </comment>
    <comment ref="V8" authorId="0" shapeId="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A9" authorId="0" shapeId="0">
      <text>
        <r>
          <rPr>
            <sz val="9"/>
            <color indexed="81"/>
            <rFont val="Tahoma"/>
            <family val="2"/>
          </rPr>
          <t xml:space="preserve">Alle </t>
        </r>
        <r>
          <rPr>
            <b/>
            <sz val="9"/>
            <color indexed="81"/>
            <rFont val="Tahoma"/>
            <family val="2"/>
          </rPr>
          <t>WVAs/WVGs</t>
        </r>
        <r>
          <rPr>
            <sz val="9"/>
            <color indexed="81"/>
            <rFont val="Tahoma"/>
            <family val="2"/>
          </rPr>
          <t xml:space="preserve"> der oben genannten Größe. Alle Informationen zu einer WVA müssen in </t>
        </r>
        <r>
          <rPr>
            <u/>
            <sz val="9"/>
            <color indexed="81"/>
            <rFont val="Tahoma"/>
            <family val="2"/>
          </rPr>
          <t>eine</t>
        </r>
        <r>
          <rPr>
            <sz val="9"/>
            <color indexed="81"/>
            <rFont val="Tahoma"/>
            <family val="2"/>
          </rPr>
          <t xml:space="preserve"> Tabellenzeile geschrieben werden.
Sollte der Name breiter als die Spalte sein, einfach weiterschreiben, der automatische Zeilenumbruch ist eingestellt.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t>
        </r>
      </text>
    </comment>
    <comment ref="D9" authorId="0" shapeId="0">
      <text>
        <r>
          <rPr>
            <sz val="9"/>
            <color indexed="81"/>
            <rFont val="Tahoma"/>
            <family val="2"/>
          </rPr>
          <t>In Spalte "Versorgte Bevölkerung"  ist die direkt von der WVA / vom WVG versorgte Bevölkerung einzutragen.
Bei Betriebswasserversorgungen kann die Bevölkerung 0 sein, wenn das Wasser nur in der Produktion verwendet wird.
Bei WVA/WVG, die geschlossen wurden, ist die vor der Schließung versorgte Bevölkerung einzutragen! Diese werden dann nicht in Tab. A1 Nr. 1.5 Gesamte versorgte Bevölkerung eingerechnet, da dieselbe Bevölkerung nach Schließung von anderen WVA versorgt wird.</t>
        </r>
      </text>
    </comment>
    <comment ref="E9" authorId="0" shapeId="0">
      <text>
        <r>
          <rPr>
            <sz val="9"/>
            <color indexed="81"/>
            <rFont val="Tahoma"/>
            <family val="2"/>
          </rPr>
          <t>In Spalte "Abgegebenes Wasservolumen" ist das direkt von der WVA / vom WVG an Endverbraucher abgegebene Wasservolumen einzutragen. Bei Betriebswasserversorgungen ist das verbrauchte bzw. geförderte Wasservolumen einzutragen.
Bei WVG die außer Betrieb genommen wurden ist die volle Tagesmenge von vor der Stilllegung anzugeben. Diese wird dann nicht in Tab. A1 Nr. 1.6 Gesamtes verteiltes Wasservolumen eingerechnet.
Bei WVG, die im Berichtsjahr erstmalig in Betrieb genommen wurden, ist die durchschnittliche Wassermenge in der Zeit des Betriebs anzugeben.
Bei saisonal betriebenen Anlagen ist weiterhin die Jahresabgabe durch 365 zu teilen.</t>
        </r>
        <r>
          <rPr>
            <sz val="9"/>
            <color indexed="57"/>
            <rFont val="Tahoma"/>
            <family val="2"/>
          </rPr>
          <t xml:space="preserve">
</t>
        </r>
      </text>
    </comment>
    <comment ref="F9" authorId="0" shapeId="0">
      <text>
        <r>
          <rPr>
            <sz val="9"/>
            <color indexed="81"/>
            <rFont val="Segoe UI"/>
            <family val="2"/>
          </rPr>
          <t xml:space="preserve">Ist für die WVA eine </t>
        </r>
        <r>
          <rPr>
            <b/>
            <sz val="9"/>
            <color indexed="81"/>
            <rFont val="Segoe UI"/>
            <family val="2"/>
          </rPr>
          <t xml:space="preserve">risikobewertungsbasierte
Anpassung der Probennahmeplanung (RAP) </t>
        </r>
        <r>
          <rPr>
            <sz val="9"/>
            <color indexed="81"/>
            <rFont val="Segoe UI"/>
            <family val="2"/>
          </rPr>
          <t>erfolgt? 
Da dem LGL bislang keine WVA mit einer abgeschlossenen RAP bekannt ist, haben wir die Spalte mit "Nein" vorbelegt. Bitte in "Ja" ändern, wenn eine RAP erfolgt ist und das WVU eine Zusammenfassung der RAP veröffentlicht hat.
In diesem Fall gelten die Mindestuntersuchungszahlen nur für die nicht durch eine RAP reduzierbaren Parameter (E. coli, Enterokokken, Coliforme Bakterien, Koloniezaklen bei 22 und 36 °C, Geschmack, TOC).</t>
        </r>
      </text>
    </comment>
    <comment ref="H9" authorId="0" shapeId="0">
      <text>
        <r>
          <rPr>
            <b/>
            <sz val="9"/>
            <color indexed="81"/>
            <rFont val="Segoe UI"/>
            <family val="2"/>
          </rPr>
          <t>Geographischer Breiten- bzw. Längengrad</t>
        </r>
        <r>
          <rPr>
            <sz val="9"/>
            <color indexed="81"/>
            <rFont val="Segoe UI"/>
            <family val="2"/>
          </rPr>
          <t xml:space="preserve"> gemäß World Geodetic System 1984 (WGS-84, z.B. aus Google Maps) in Dezimalformat bis zu 6 Dezimalstellen (Beispiel Berlin, Brandenburger Tor:
Breitengrad 52.516275, Längengrad 13.377704). Für die Angabe des Breiten- und Längengrades sollte ein zentraler Punkt innerhalb des WVG (z. B. das [wichtigste] Wasserwerk) oder der Flächenschwerpunkt der wichtigsten Stadt innerhalb des WVG ausgewählt werden.
Ein Eintrag ist erforderlich bis spätestens Berichtsjahr 2022. 
Eine allgemein verfügbare Möglichkeit zur Ermittlung der Koordinaten ist Google Maps. Beim Klick auf den gewünschten Punkt der Karte öffnet sich ein kleines Fenster, in dem der Ort und die Koordinaten angezeigt werden. Beim Klick auf die Koordinaten öffnet sich ein Fenster, aus dem man die Koordinaten einzeln herauskopieren kann. Der kleinere Wert ist der Längengrad. 
</t>
        </r>
        <r>
          <rPr>
            <b/>
            <sz val="9"/>
            <color indexed="81"/>
            <rFont val="Segoe UI"/>
            <family val="2"/>
          </rPr>
          <t>Bitte den Punkt als Dezimaltrennung beibehalten und maximal 6 Nachkommastellen angeben!</t>
        </r>
      </text>
    </comment>
    <comment ref="L9" authorId="0" shapeId="0">
      <text>
        <r>
          <rPr>
            <b/>
            <sz val="9"/>
            <color indexed="10"/>
            <rFont val="Segoe UI"/>
            <family val="2"/>
          </rPr>
          <t>Im Bericht FW sind in diesen Spalten keine Angaben möglich. Wir bitten vorab um separate Anzeige der Änderungen für die Fernwasserversorgungsgebiete.</t>
        </r>
        <r>
          <rPr>
            <b/>
            <sz val="9"/>
            <color indexed="81"/>
            <rFont val="Segoe UI"/>
            <family val="2"/>
          </rPr>
          <t xml:space="preserve">
</t>
        </r>
        <r>
          <rPr>
            <sz val="9"/>
            <color indexed="81"/>
            <rFont val="Segoe UI"/>
            <family val="2"/>
          </rPr>
          <t xml:space="preserve">
</t>
        </r>
        <r>
          <rPr>
            <b/>
            <sz val="9"/>
            <color indexed="81"/>
            <rFont val="Segoe UI"/>
            <family val="2"/>
          </rPr>
          <t xml:space="preserve">Bei neuen WVG: </t>
        </r>
        <r>
          <rPr>
            <sz val="9"/>
            <color indexed="81"/>
            <rFont val="Segoe UI"/>
            <family val="2"/>
          </rPr>
          <t xml:space="preserve">das Datum der Einrichtung,
</t>
        </r>
        <r>
          <rPr>
            <b/>
            <sz val="9"/>
            <color indexed="81"/>
            <rFont val="Segoe UI"/>
            <family val="2"/>
          </rPr>
          <t>bei ersatzlos geschlossenen WVG:</t>
        </r>
        <r>
          <rPr>
            <sz val="9"/>
            <color indexed="81"/>
            <rFont val="Segoe UI"/>
            <family val="2"/>
          </rPr>
          <t xml:space="preserve"> Datum und Gründe der Schließung,
</t>
        </r>
        <r>
          <rPr>
            <b/>
            <sz val="9"/>
            <color indexed="81"/>
            <rFont val="Segoe UI"/>
            <family val="2"/>
          </rPr>
          <t>bei aufgeteilten, zusammengefassten oder an ein anderes WVG angeschlossenen WVG, die selbst nicht mehr fortgeführt werden:</t>
        </r>
        <r>
          <rPr>
            <sz val="9"/>
            <color indexed="81"/>
            <rFont val="Segoe UI"/>
            <family val="2"/>
          </rPr>
          <t xml:space="preserve"> Datum und Gründe der Schließung sowie die OKZ der oder des neuen WVG und das Datum der Einrichtung (i.d.R. gleich Datum der Schließung+1)
In den Spalten unter 1.4.7 sind nur dann Angaben einzutragen, wenn die Änderung im Berichtszeitraum erstmals wirksam geworden ist, das betreffende WVG also erstmals auftaucht oder erstmals nicht oder nicht mehr für das gesamte Jahr berichtet wird.
Wird von einem WVG ein Teilgebiet abgespalten (eigenständig versorgt), der überwiegende Teil des WVG bleibt aber unter bisherigem Namen und ID bestehen, so ist nur beim neuen WVG nur das Datum der Einrichtung anzugeben.
Werden lediglich z.B. Gemeinden zwischen zwei WVG verschoben, ist kein Eintrag in den Spalten unter 1.4.7 vorzunehmen.</t>
        </r>
      </text>
    </comment>
    <comment ref="M9" authorId="0" shapeId="0">
      <text>
        <r>
          <rPr>
            <sz val="9"/>
            <color indexed="81"/>
            <rFont val="Tahoma"/>
            <family val="2"/>
          </rPr>
          <t xml:space="preserve">Bei Wasserversorgungsanlagen ohne eigene Wassergewinnung ist die WVA-OKZ der Wasserversorgungsanlage(n) einzutragen, die das Wasser liefert.
Mehrere WVA-OKZ sind durch Komma zu trennen.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t>
        </r>
      </text>
    </comment>
    <comment ref="B10" authorId="0" shapeId="0">
      <text>
        <r>
          <rPr>
            <sz val="9"/>
            <color indexed="81"/>
            <rFont val="Tahoma"/>
            <family val="2"/>
          </rPr>
          <t xml:space="preserve">In Spalte "WVA/WVG-OKZ" ist die  Objektkennzahl der WVA (4000/xxxx/xxxxx) oder des WVG (2650/xxxx/xxxxx) einzutragen.
Die WVA-OKZ muss dem vorgegebenen Format entsprechen und darf nur einmal in der Spalte vorkommen.
</t>
        </r>
      </text>
    </comment>
    <comment ref="C10" authorId="0" shapeId="0">
      <text>
        <r>
          <rPr>
            <sz val="9"/>
            <color indexed="81"/>
            <rFont val="Tahoma"/>
            <family val="2"/>
          </rPr>
          <t>In Spalte "</t>
        </r>
        <r>
          <rPr>
            <b/>
            <sz val="9"/>
            <color indexed="81"/>
            <rFont val="Tahoma"/>
            <family val="2"/>
          </rPr>
          <t>AGS</t>
        </r>
        <r>
          <rPr>
            <sz val="9"/>
            <color indexed="81"/>
            <rFont val="Tahoma"/>
            <family val="2"/>
          </rPr>
          <t>" ist der 8-stellige amtl. Gemeindeschlüssel (09xxxxxx) aller von dieser WVA direkt versorgten Gemeinden einzutragen. Bei Fernwasserversorgungsanlagen ohne direkt versorgte Gemeinden bitte leer lassen.
Bei mehreren versorgten Gemeinden sind die Schlüssel durch Komma getrennt in dieselbe Zelle einzutragen. Leerzeichen und andere Zeichen sind nicht erlaubt.
Es werden nur Gemeindeschlüssel akzeptiert, die in der Tabelle "Interne Listen-AGS" enthalten sind.</t>
        </r>
      </text>
    </comment>
    <comment ref="I10" authorId="0" shapeId="0">
      <text>
        <r>
          <rPr>
            <sz val="9"/>
            <color indexed="81"/>
            <rFont val="Segoe UI"/>
            <family val="2"/>
          </rPr>
          <t xml:space="preserve">Wenn ein WVG erstmals nicht mehr existiert, sind </t>
        </r>
        <r>
          <rPr>
            <b/>
            <sz val="9"/>
            <color indexed="81"/>
            <rFont val="Segoe UI"/>
            <family val="2"/>
          </rPr>
          <t>mindestens Datum der Schließung und Grund der Schließung</t>
        </r>
        <r>
          <rPr>
            <sz val="9"/>
            <color indexed="81"/>
            <rFont val="Segoe UI"/>
            <family val="2"/>
          </rPr>
          <t xml:space="preserve"> anzugeben. Die Überwachungspflichten werden dann nur bis zu diesem Datum gerechnet (Abrundung bei nicht ganzzahligen Werten).
Bei </t>
        </r>
        <r>
          <rPr>
            <b/>
            <sz val="9"/>
            <color indexed="81"/>
            <rFont val="Segoe UI"/>
            <family val="2"/>
          </rPr>
          <t>Schließung wegen Neufestlegung des WVG</t>
        </r>
        <r>
          <rPr>
            <sz val="9"/>
            <color indexed="81"/>
            <rFont val="Segoe UI"/>
            <family val="2"/>
          </rPr>
          <t xml:space="preserve"> soll als Datum der Schließung der 31.12. des vorhergehenden Berichtsjahres eingetragen werden. Die "WVA/WVG-OKZ des neuen WVG" und das "Datum der Einrichtung" müssen angegeben werden. 
Es erfolgt </t>
        </r>
        <r>
          <rPr>
            <b/>
            <sz val="9"/>
            <color indexed="81"/>
            <rFont val="Segoe UI"/>
            <family val="2"/>
          </rPr>
          <t>kein Eintrag bei saisonal betriebenen WVG</t>
        </r>
        <r>
          <rPr>
            <sz val="9"/>
            <color indexed="81"/>
            <rFont val="Segoe UI"/>
            <family val="2"/>
          </rPr>
          <t>, die nicht endgültig außer Betrieb genommen wurden! Bei diesen sind in Spalte E die Durchschnittswerte berechnet auf das gesamte Berichtsjahr einzutragen.</t>
        </r>
      </text>
    </comment>
    <comment ref="J10" authorId="0" shapeId="0">
      <text>
        <r>
          <rPr>
            <b/>
            <sz val="9"/>
            <color indexed="81"/>
            <rFont val="Segoe UI"/>
            <family val="2"/>
          </rPr>
          <t>Bitte im Fall der Schließung oder Zusammenlegung immer den zutreffenden Schlüssel eintragen:</t>
        </r>
        <r>
          <rPr>
            <sz val="9"/>
            <color indexed="81"/>
            <rFont val="Segoe UI"/>
            <family val="2"/>
          </rPr>
          <t xml:space="preserve">
</t>
        </r>
        <r>
          <rPr>
            <b/>
            <sz val="9"/>
            <color indexed="81"/>
            <rFont val="Segoe UI"/>
            <family val="2"/>
          </rPr>
          <t>N:</t>
        </r>
        <r>
          <rPr>
            <sz val="9"/>
            <color indexed="81"/>
            <rFont val="Segoe UI"/>
            <family val="2"/>
          </rPr>
          <t xml:space="preserve"> Schließung wegen Neufestlegung von WVG oder Zuordnung zu anderem(n) WVG
</t>
        </r>
        <r>
          <rPr>
            <b/>
            <sz val="9"/>
            <color indexed="81"/>
            <rFont val="Segoe UI"/>
            <family val="2"/>
          </rPr>
          <t>O:</t>
        </r>
        <r>
          <rPr>
            <sz val="9"/>
            <color indexed="81"/>
            <rFont val="Segoe UI"/>
            <family val="2"/>
          </rPr>
          <t xml:space="preserve"> Andere Gründe für geänderte Trinkwasserbereitstellung
</t>
        </r>
        <r>
          <rPr>
            <b/>
            <sz val="9"/>
            <color indexed="81"/>
            <rFont val="Segoe UI"/>
            <family val="2"/>
          </rPr>
          <t>W:</t>
        </r>
        <r>
          <rPr>
            <sz val="9"/>
            <color indexed="81"/>
            <rFont val="Segoe UI"/>
            <family val="2"/>
          </rPr>
          <t xml:space="preserve"> Schlechte Wasserqualität, bei ein oder mehreren Parametern konnte der Grenzwert über längeren Zeitraum (z. B. 3 mal 3 Jahre) nicht eingehalten werden, geeignete Abhilfemaßnahmen waren nicht erfolgreich oder nicht möglich.</t>
        </r>
      </text>
    </comment>
    <comment ref="K10" authorId="0" shapeId="0">
      <text>
        <r>
          <rPr>
            <b/>
            <sz val="9"/>
            <color indexed="81"/>
            <rFont val="Segoe UI"/>
            <family val="2"/>
          </rPr>
          <t>Wenn ein bisher vorhandenes WVG geschlossen wird, und die Versorgung auf einen oder mehrere Nachfolger übergeht</t>
        </r>
        <r>
          <rPr>
            <sz val="9"/>
            <color indexed="81"/>
            <rFont val="Segoe UI"/>
            <family val="2"/>
          </rPr>
          <t xml:space="preserve"> ist hier die OKZ des Nachfolgers/der Nachfolger einzutragen. Bei mehreren Nachfolgern sind die OKZ durch Komma getrennt in dieselbe Zelle einzutragen. Leerzeichen und andere Zeichen sind nicht erlaubt. 
Beim Eintrag eines Nachfolgers ist die Eintragung des </t>
        </r>
        <r>
          <rPr>
            <b/>
            <sz val="9"/>
            <color indexed="81"/>
            <rFont val="Segoe UI"/>
            <family val="2"/>
          </rPr>
          <t>Datums der Einrichtung</t>
        </r>
        <r>
          <rPr>
            <sz val="9"/>
            <color indexed="81"/>
            <rFont val="Segoe UI"/>
            <family val="2"/>
          </rPr>
          <t xml:space="preserve"> (i.d.R. = Datum der Schließung) notwendig.
Werden </t>
        </r>
        <r>
          <rPr>
            <b/>
            <sz val="9"/>
            <color indexed="81"/>
            <rFont val="Segoe UI"/>
            <family val="2"/>
          </rPr>
          <t>mehrere alte WVG zu einem neuen WVG zusammengefasst</t>
        </r>
        <r>
          <rPr>
            <sz val="9"/>
            <color indexed="81"/>
            <rFont val="Segoe UI"/>
            <family val="2"/>
          </rPr>
          <t>, ist bei jedem der alten WVG die OKZ des Nachfolgers einzutragen.</t>
        </r>
      </text>
    </comment>
    <comment ref="L10" authorId="0" shapeId="0">
      <text>
        <r>
          <rPr>
            <sz val="9"/>
            <color indexed="81"/>
            <rFont val="Segoe UI"/>
            <family val="2"/>
          </rPr>
          <t xml:space="preserve">Das Datum der Einrichtung ist anzugeben bei einem neuen WVG und wenn ein anderes WVG Nachfolger eines geschlossenen WVG wird. Bei Einrichtung eines Nachfolgers ist hier i.d.R. der Folgetag nach der Stillegung anzugeben
Ein Eintrag ist erforderlich, wenn in der Spalte </t>
        </r>
        <r>
          <rPr>
            <b/>
            <sz val="9"/>
            <color indexed="81"/>
            <rFont val="Segoe UI"/>
            <family val="2"/>
          </rPr>
          <t xml:space="preserve">WVA/WVG-OKZ des neuen WVG </t>
        </r>
        <r>
          <rPr>
            <sz val="9"/>
            <color indexed="81"/>
            <rFont val="Segoe UI"/>
            <family val="2"/>
          </rPr>
          <t xml:space="preserve">ein Eintrag vorhanden ist.
Ein Eintrag ist erforderlich, wenn das in Spalte A benannte WVG erst im Lauf des Berichtsjahres eingerichtet wurde und nicht dem vollen Beprobungsumfang unterliegt.
Es erfolgt </t>
        </r>
        <r>
          <rPr>
            <b/>
            <sz val="9"/>
            <color indexed="81"/>
            <rFont val="Segoe UI"/>
            <family val="2"/>
          </rPr>
          <t>kein Eintrag bei saisonal betriebenen WVG, die nicht neu in Betrieb genommen wurden!</t>
        </r>
        <r>
          <rPr>
            <sz val="9"/>
            <color indexed="81"/>
            <rFont val="Segoe UI"/>
            <family val="2"/>
          </rPr>
          <t xml:space="preserve"> Bei diesen sind in Spalte E die Durchschnittswerte berechnet auf das gesamte Berichtsjahr einzutragen.
Es sind nur Daten aus dem in Tabelle 1 benannten Berichtsjahr zulässig.</t>
        </r>
      </text>
    </comment>
  </commentList>
</comments>
</file>

<file path=xl/comments3.xml><?xml version="1.0" encoding="utf-8"?>
<comments xmlns="http://schemas.openxmlformats.org/spreadsheetml/2006/main">
  <authors>
    <author>Arndt Markus</author>
  </authors>
  <commentList>
    <comment ref="D8" authorId="0" shapeId="0">
      <text>
        <r>
          <rPr>
            <sz val="9"/>
            <color indexed="81"/>
            <rFont val="Tahoma"/>
            <family val="2"/>
          </rPr>
          <t xml:space="preserve">CAS-Nummer ist nur für Pestizide anzugeben. Für Pestizide, die in Tab. A5a oder Tab. A5A-PSM-Ergänzung enthalten sind, erfolgt die Ausfüllung automatisch durch die hinterlegte Formel. Bei dort nicht enthaltenen PSM bitte die CAS-Nummer eingeben. </t>
        </r>
      </text>
    </comment>
  </commentList>
</comments>
</file>

<file path=xl/comments4.xml><?xml version="1.0" encoding="utf-8"?>
<comments xmlns="http://schemas.openxmlformats.org/spreadsheetml/2006/main">
  <authors>
    <author>Arndt Markus</author>
  </authors>
  <commentList>
    <comment ref="H9" authorId="0" shapeId="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text>
        <r>
          <rPr>
            <b/>
            <sz val="9"/>
            <color indexed="81"/>
            <rFont val="Tahoma"/>
            <family val="2"/>
          </rPr>
          <t>Wasserwerk(sausgang)</t>
        </r>
      </text>
    </comment>
    <comment ref="I10" authorId="0" shapeId="0">
      <text>
        <r>
          <rPr>
            <b/>
            <sz val="9"/>
            <color indexed="81"/>
            <rFont val="Tahoma"/>
            <family val="2"/>
          </rPr>
          <t>Öffentliches Verteilungsnetz</t>
        </r>
      </text>
    </comment>
    <comment ref="J10" authorId="0" shapeId="0">
      <text>
        <r>
          <rPr>
            <b/>
            <sz val="9"/>
            <color indexed="81"/>
            <rFont val="Tahoma"/>
            <family val="2"/>
          </rPr>
          <t>Stelle der Übergabe aus dem Verteilungsnetz des Wasserversorgers in die Trinkwasser-Installation</t>
        </r>
      </text>
    </comment>
    <comment ref="K10" authorId="0" shapeId="0">
      <text>
        <r>
          <rPr>
            <b/>
            <sz val="9"/>
            <color indexed="81"/>
            <rFont val="Tahoma"/>
            <family val="2"/>
          </rPr>
          <t>Häusliche Trinkwasser-Installation</t>
        </r>
      </text>
    </comment>
    <comment ref="Q12" authorId="0" shapeId="0">
      <text>
        <r>
          <rPr>
            <sz val="9"/>
            <color indexed="81"/>
            <rFont val="Segoe UI"/>
            <family val="2"/>
          </rPr>
          <t>Kann durch eine RAP nicht reduziert werden.</t>
        </r>
      </text>
    </comment>
    <comment ref="Q13" authorId="0" shapeId="0">
      <text>
        <r>
          <rPr>
            <sz val="9"/>
            <color indexed="81"/>
            <rFont val="Segoe UI"/>
            <family val="2"/>
          </rPr>
          <t>Kann durch eine RAP nicht reduziert werden.
Berücksichtigung der Kappungsgrenze für Enterokokken.</t>
        </r>
      </text>
    </comment>
    <comment ref="N22" authorId="0" shapeId="0">
      <text>
        <r>
          <rPr>
            <b/>
            <sz val="9"/>
            <color indexed="81"/>
            <rFont val="Tahoma"/>
            <family val="2"/>
          </rPr>
          <t>Wenn es sich nicht um Ergebnisse aus dem Chromat-Programm von LGL und LfU handelt, kann Parameter 1154 mitgezählt werden.</t>
        </r>
      </text>
    </comment>
    <comment ref="A23" authorId="0" shapeId="0">
      <text>
        <r>
          <rPr>
            <sz val="9"/>
            <color indexed="81"/>
            <rFont val="Segoe UI"/>
            <family val="2"/>
          </rPr>
          <t>Bei einer gestaffelten Stagnationsprobe nach UBA-Empfehlung ist der höchste der 3 Werte zu zählen.</t>
        </r>
      </text>
    </comment>
    <comment ref="A27" authorId="0" shapeId="0">
      <text>
        <r>
          <rPr>
            <sz val="9"/>
            <color indexed="81"/>
            <rFont val="Segoe UI"/>
            <family val="2"/>
          </rPr>
          <t>Bei einer gestaffelten Stagnationsprobe nach UBA-Empfehlung ist der höchste der 3 Werte zu zählen.</t>
        </r>
      </text>
    </comment>
    <comment ref="A29" authorId="0" shapeId="0">
      <text>
        <r>
          <rPr>
            <sz val="9"/>
            <color indexed="81"/>
            <rFont val="Segoe UI"/>
            <family val="2"/>
          </rPr>
          <t>Bei einer gestaffelten Stagnationsprobe nach UBA-Empfehlung ist der höchste der 3 Werte zu zählen.</t>
        </r>
      </text>
    </comment>
    <comment ref="I31" authorId="0" shapeId="0">
      <text>
        <r>
          <rPr>
            <sz val="9"/>
            <color indexed="81"/>
            <rFont val="Segoe UI"/>
            <family val="2"/>
          </rPr>
          <t xml:space="preserve">Eine Markierung dieser Zelle ist nicht plausibel, dieser Parameter kann nur am Wasserwerk(sausgang) beprobt werden.
</t>
        </r>
      </text>
    </comment>
    <comment ref="J31" authorId="0" shapeId="0">
      <text>
        <r>
          <rPr>
            <sz val="9"/>
            <color indexed="81"/>
            <rFont val="Segoe UI"/>
            <family val="2"/>
          </rPr>
          <t xml:space="preserve">Eine Markierung dieser Zelle ist nicht plausibel, dieser Parameter kann nur am Wasserwerk(sausgang) beprobt werden.
</t>
        </r>
      </text>
    </comment>
    <comment ref="K31" authorId="0" shapeId="0">
      <text>
        <r>
          <rPr>
            <sz val="9"/>
            <color indexed="81"/>
            <rFont val="Segoe UI"/>
            <family val="2"/>
          </rPr>
          <t xml:space="preserve">Eine Markierung dieser Zelle ist nicht plausibel, dieser Parameter kann nur am Wasserwerk(sausgang) beprobt werden.
</t>
        </r>
      </text>
    </comment>
    <comment ref="N31" authorId="0" shapeId="0">
      <text>
        <r>
          <rPr>
            <b/>
            <sz val="9"/>
            <color indexed="81"/>
            <rFont val="Tahoma"/>
            <family val="2"/>
          </rPr>
          <t>Code W entspricht Ort der Messstelle "Ausgang Wasserwerk", Codes 1z006, 1z014, 1z026, 1z032 und 1z053</t>
        </r>
      </text>
    </comment>
    <comment ref="H32" authorId="0" shapeId="0">
      <text>
        <r>
          <rPr>
            <sz val="9"/>
            <color indexed="81"/>
            <rFont val="Segoe UI"/>
            <family val="2"/>
          </rPr>
          <t xml:space="preserve">Eine Markierung dieser Zelle ist nicht plausibel, dieser Parameter kann nicht am Wasserwerk(sausgang) beprobt werden.
</t>
        </r>
      </text>
    </comment>
    <comment ref="N32" authorId="0" shapeId="0">
      <text>
        <r>
          <rPr>
            <b/>
            <sz val="9"/>
            <color indexed="81"/>
            <rFont val="Tahoma"/>
            <family val="2"/>
          </rPr>
          <t xml:space="preserve">Bis die Angaben aus den Probennahmeplänen vorliegen oder manuelle Einstufungen der Messstellen (1230) erfolgt sind, können gleichgesetzt werden:
Code L mit Ort der Messstelle 1z070 und
Code T mit Ort der Messstelle 1z071, 1z072, 1z080 und 1z081
</t>
        </r>
      </text>
    </comment>
    <comment ref="N46" authorId="0" shapeId="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Q55" authorId="0" shapeId="0">
      <text>
        <r>
          <rPr>
            <sz val="9"/>
            <color indexed="81"/>
            <rFont val="Segoe UI"/>
            <family val="2"/>
          </rPr>
          <t>Kann durch eine RAP nicht reduziert werden.</t>
        </r>
      </text>
    </comment>
    <comment ref="Q56" authorId="0" shapeId="0">
      <text>
        <r>
          <rPr>
            <sz val="9"/>
            <color indexed="81"/>
            <rFont val="Segoe UI"/>
            <family val="2"/>
          </rPr>
          <t>Kann durch eine RAP nicht reduziert werden.</t>
        </r>
      </text>
    </comment>
    <comment ref="Q57" authorId="0" shapeId="0">
      <text>
        <r>
          <rPr>
            <sz val="9"/>
            <color indexed="81"/>
            <rFont val="Segoe UI"/>
            <family val="2"/>
          </rPr>
          <t>Kann durch eine RAP nicht reduziert werden.</t>
        </r>
      </text>
    </comment>
    <comment ref="Q58" authorId="0" shapeId="0">
      <text>
        <r>
          <rPr>
            <sz val="9"/>
            <color indexed="81"/>
            <rFont val="Segoe UI"/>
            <family val="2"/>
          </rPr>
          <t>Kann durch eine RAP nicht reduziert werden.</t>
        </r>
      </text>
    </comment>
    <comment ref="N60" authorId="0" shapeId="0">
      <text>
        <r>
          <rPr>
            <b/>
            <sz val="9"/>
            <color indexed="81"/>
            <rFont val="Tahoma"/>
            <family val="2"/>
          </rPr>
          <t xml:space="preserve">Parameter 1078 wird auch zur Übermittlung der bei UV-Anlagen nach DVGW W 294-1 zu messenden Calcitabscheidekapazität verwendet. 
Werte </t>
        </r>
        <r>
          <rPr>
            <b/>
            <sz val="9"/>
            <color indexed="81"/>
            <rFont val="Calibri"/>
            <family val="2"/>
          </rPr>
          <t>≥</t>
        </r>
        <r>
          <rPr>
            <b/>
            <sz val="9"/>
            <color indexed="81"/>
            <rFont val="Tahoma"/>
            <family val="2"/>
          </rPr>
          <t xml:space="preserve"> -10 mg/l erfüllen die Anforderung nach W 294-1.</t>
        </r>
        <r>
          <rPr>
            <sz val="9"/>
            <color indexed="81"/>
            <rFont val="Tahoma"/>
            <family val="2"/>
          </rPr>
          <t xml:space="preserve">
</t>
        </r>
      </text>
    </comment>
    <comment ref="A61"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2"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3"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4" authorId="0" shapeId="0">
      <text>
        <r>
          <rPr>
            <sz val="9"/>
            <color indexed="81"/>
            <rFont val="Segoe UI"/>
            <family val="2"/>
          </rPr>
          <t>Nach PSM-Gesamtliste August 2021</t>
        </r>
      </text>
    </comment>
    <comment ref="A88" authorId="0" shapeId="0">
      <text>
        <r>
          <rPr>
            <b/>
            <sz val="9"/>
            <color indexed="81"/>
            <rFont val="Tahoma"/>
            <family val="2"/>
          </rPr>
          <t>=Desisopropylatrazin</t>
        </r>
        <r>
          <rPr>
            <sz val="9"/>
            <color indexed="81"/>
            <rFont val="Tahoma"/>
            <family val="2"/>
          </rPr>
          <t xml:space="preserve">
</t>
        </r>
      </text>
    </comment>
    <comment ref="N88" authorId="0" shapeId="0">
      <text>
        <r>
          <rPr>
            <b/>
            <sz val="9"/>
            <color indexed="81"/>
            <rFont val="Tahoma"/>
            <family val="2"/>
          </rPr>
          <t>=Desisopropylatrazin</t>
        </r>
        <r>
          <rPr>
            <sz val="9"/>
            <color indexed="81"/>
            <rFont val="Tahoma"/>
            <family val="2"/>
          </rPr>
          <t xml:space="preserve">
</t>
        </r>
      </text>
    </comment>
  </commentList>
</comments>
</file>

<file path=xl/comments5.xml><?xml version="1.0" encoding="utf-8"?>
<comments xmlns="http://schemas.openxmlformats.org/spreadsheetml/2006/main">
  <authors>
    <author>Arndt Markus</author>
  </authors>
  <commentList>
    <comment ref="H9" authorId="0" shapeId="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text>
        <r>
          <rPr>
            <b/>
            <sz val="9"/>
            <color indexed="81"/>
            <rFont val="Tahoma"/>
            <family val="2"/>
          </rPr>
          <t>Wasserwerk(sausgang)</t>
        </r>
      </text>
    </comment>
    <comment ref="I10" authorId="0" shapeId="0">
      <text>
        <r>
          <rPr>
            <b/>
            <sz val="9"/>
            <color indexed="81"/>
            <rFont val="Tahoma"/>
            <family val="2"/>
          </rPr>
          <t>Öffentliches Verteilungsnetz</t>
        </r>
      </text>
    </comment>
    <comment ref="J10" authorId="0" shapeId="0">
      <text>
        <r>
          <rPr>
            <b/>
            <sz val="9"/>
            <color indexed="81"/>
            <rFont val="Tahoma"/>
            <family val="2"/>
          </rPr>
          <t>Stelle der Übergabe aus dem Verteilungsnetz des Wasserversorgers in die Trinkwasser-Installation</t>
        </r>
      </text>
    </comment>
    <comment ref="K10" authorId="0" shapeId="0">
      <text>
        <r>
          <rPr>
            <b/>
            <sz val="9"/>
            <color indexed="81"/>
            <rFont val="Tahoma"/>
            <family val="2"/>
          </rPr>
          <t>Häusliche Trinkwasser-Installation</t>
        </r>
      </text>
    </comment>
  </commentList>
</comments>
</file>

<file path=xl/comments6.xml><?xml version="1.0" encoding="utf-8"?>
<comments xmlns="http://schemas.openxmlformats.org/spreadsheetml/2006/main">
  <authors>
    <author>Arndt Markus</author>
    <author>lgl-arndt</author>
  </authors>
  <commentList>
    <comment ref="F7" authorId="0" shapeId="0">
      <text>
        <r>
          <rPr>
            <sz val="9"/>
            <color indexed="81"/>
            <rFont val="Tahoma"/>
            <family val="2"/>
          </rPr>
          <t>Einheiten gemäß LfU-Parameterschlüssel,
die Umsetzung für Bericht nach TrinkwV und Bericht nach EU-RL erfolgt am LGL. 
Bei mikrobiologischen Untersuchungen in 250 ml (Abfüllung in Flaschen und Behältnisse) bitte vorbelegte Einheit überschreiben mit "#/250 ml"</t>
        </r>
      </text>
    </comment>
    <comment ref="N7" authorId="0" shapeId="0">
      <text>
        <r>
          <rPr>
            <sz val="9"/>
            <color indexed="81"/>
            <rFont val="Segoe UI"/>
            <family val="2"/>
          </rPr>
          <t>War die Bereitstellung von Trinkwasser wegen der Nichteihaltung des Parameterwertes</t>
        </r>
        <r>
          <rPr>
            <b/>
            <sz val="9"/>
            <color indexed="81"/>
            <rFont val="Segoe UI"/>
            <family val="2"/>
          </rPr>
          <t xml:space="preserve"> weder unterbrochen noch eingeschränkt</t>
        </r>
        <r>
          <rPr>
            <sz val="9"/>
            <color indexed="81"/>
            <rFont val="Segoe UI"/>
            <family val="2"/>
          </rPr>
          <t xml:space="preserve">, sind diese vier Spalten </t>
        </r>
        <r>
          <rPr>
            <b/>
            <sz val="9"/>
            <color indexed="81"/>
            <rFont val="Segoe UI"/>
            <family val="2"/>
          </rPr>
          <t>nicht</t>
        </r>
        <r>
          <rPr>
            <sz val="9"/>
            <color indexed="81"/>
            <rFont val="Segoe UI"/>
            <family val="2"/>
          </rPr>
          <t xml:space="preserve"> auszufüllen!
</t>
        </r>
        <r>
          <rPr>
            <b/>
            <sz val="9"/>
            <color indexed="81"/>
            <rFont val="Segoe UI"/>
            <family val="2"/>
          </rPr>
          <t>Wenn eine Einschränkung oder eine Unterbrechung vorgelegen hat, sind immer alle vier Spalten auszufüllen!</t>
        </r>
        <r>
          <rPr>
            <sz val="9"/>
            <color indexed="81"/>
            <rFont val="Segoe UI"/>
            <family val="2"/>
          </rPr>
          <t xml:space="preserve">
</t>
        </r>
      </text>
    </comment>
    <comment ref="N8" authorId="0" shapeId="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eingeschränkt (z.B. Abkochgebot, Verzehrwarnung, ggf. für bestimmte Personengruppen)?
</t>
        </r>
      </text>
    </comment>
    <comment ref="O8" authorId="0" shapeId="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unterbrochen?
Nur "Ja" eintragen, wenn die</t>
        </r>
        <r>
          <rPr>
            <b/>
            <sz val="9"/>
            <color indexed="81"/>
            <rFont val="Segoe UI"/>
            <family val="2"/>
          </rPr>
          <t xml:space="preserve"> leitungsgebundene Versorgung </t>
        </r>
        <r>
          <rPr>
            <sz val="9"/>
            <color indexed="81"/>
            <rFont val="Segoe UI"/>
            <family val="2"/>
          </rPr>
          <t xml:space="preserve">nach § 9 Abs. 3 unterbrochen wurde, weil eine Gefährdung der menschlichen Gesundheit nicht ausgeschlossen werden konnte.
</t>
        </r>
        <r>
          <rPr>
            <b/>
            <sz val="9"/>
            <color indexed="81"/>
            <rFont val="Segoe UI"/>
            <family val="2"/>
          </rPr>
          <t>Nicht einzutragen</t>
        </r>
        <r>
          <rPr>
            <sz val="9"/>
            <color indexed="81"/>
            <rFont val="Segoe UI"/>
            <family val="2"/>
          </rPr>
          <t xml:space="preserve"> sind z.B. 
- Unterbrechungen zur Inspektion oder Reparatur oder 
- Abschaltung der eigenen Gewinnung und Umstellung auf
  Fremdbezug, wenn dadurch das gesamte Versorgungsgebiet
  leitungsgebunden versorgt wird.</t>
        </r>
      </text>
    </comment>
    <comment ref="P8" authorId="0" shapeId="0">
      <text>
        <r>
          <rPr>
            <sz val="9"/>
            <color indexed="81"/>
            <rFont val="Segoe UI"/>
            <family val="2"/>
          </rPr>
          <t>In Textform die Gründe für die Einschränkung oder Unterbrechung der Wasserbereitstellung benennen.</t>
        </r>
      </text>
    </comment>
    <comment ref="Q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7.xml><?xml version="1.0" encoding="utf-8"?>
<comments xmlns="http://schemas.openxmlformats.org/spreadsheetml/2006/main">
  <authors>
    <author>Arndt Markus</author>
    <author>lgl-arndt</author>
  </authors>
  <commentList>
    <comment ref="A8" authorId="0" shapeId="0">
      <text>
        <r>
          <rPr>
            <sz val="9"/>
            <color indexed="81"/>
            <rFont val="Segoe UI"/>
            <family val="2"/>
          </rPr>
          <t xml:space="preserve">Bitte die Event-ID des Überschreitungsereignisses (siehe </t>
        </r>
        <r>
          <rPr>
            <b/>
            <sz val="9"/>
            <color indexed="81"/>
            <rFont val="Segoe UI"/>
            <family val="2"/>
          </rPr>
          <t>Tab. A6</t>
        </r>
        <r>
          <rPr>
            <sz val="9"/>
            <color indexed="81"/>
            <rFont val="Segoe UI"/>
            <family val="2"/>
          </rPr>
          <t xml:space="preserve">) auswählen!
</t>
        </r>
      </text>
    </comment>
    <comment ref="B8" authorId="0" shapeId="0">
      <text>
        <r>
          <rPr>
            <sz val="9"/>
            <color indexed="81"/>
            <rFont val="Segoe UI"/>
            <family val="2"/>
          </rPr>
          <t>Wird automatisch aus Tab. A6 übernommen</t>
        </r>
      </text>
    </comment>
    <comment ref="C8" authorId="0" shapeId="0">
      <text>
        <r>
          <rPr>
            <sz val="9"/>
            <color indexed="81"/>
            <rFont val="Segoe UI"/>
            <family val="2"/>
          </rPr>
          <t>Wird automatisch aus Tab. A6 übernommen</t>
        </r>
      </text>
    </comment>
    <comment ref="D8" authorId="0" shapeId="0">
      <text>
        <r>
          <rPr>
            <sz val="9"/>
            <color indexed="81"/>
            <rFont val="Segoe UI"/>
            <family val="2"/>
          </rPr>
          <t>Wird automatisch aus Tab. A6 übernommen</t>
        </r>
      </text>
    </comment>
    <comment ref="E8" authorId="0" shapeId="0">
      <text>
        <r>
          <rPr>
            <sz val="9"/>
            <color indexed="81"/>
            <rFont val="Segoe UI"/>
            <family val="2"/>
          </rPr>
          <t>Wird automatisch aus Tab. A6 übernommen</t>
        </r>
      </text>
    </comment>
    <comment ref="F8" authorId="1" shapeId="0">
      <text>
        <r>
          <rPr>
            <b/>
            <sz val="8"/>
            <color indexed="81"/>
            <rFont val="Tahoma"/>
            <family val="2"/>
          </rPr>
          <t>Erläuterung der Schlüssel: Ursache
(Zutreffendes bitte aus Dropdown-Liste auswählen!)
Bei mehreren Ursachen für dasselbe Überschreitungsereignis sind entsprechend viele Zeilen in dieser Tabelle auszufüllen.</t>
        </r>
        <r>
          <rPr>
            <sz val="8"/>
            <color indexed="81"/>
            <rFont val="Tahoma"/>
            <family val="2"/>
          </rPr>
          <t xml:space="preserve">
C: Auf Einzugsgebiet zurückzuführen
T: Auf Wasserwerk zurückzuführen
P: Auf öffentliches Verteilungsnetz zurückzuführen
D: Auf häusliche Trinkwasser-Installation zurückzuführen
O: Andere Ursache
S: Kombination an Ursachen
U: Unbekannte Ursache
</t>
        </r>
      </text>
    </comment>
    <comment ref="G8" authorId="0" shapeId="0">
      <text>
        <r>
          <rPr>
            <sz val="9"/>
            <color indexed="81"/>
            <rFont val="Segoe UI"/>
            <family val="2"/>
          </rPr>
          <t xml:space="preserve">Es sind jene Untersuchungen zu berücksichtigen, die die Grenzwerte nicht erfüllen und die mit dieser Ursache zusammenhängen.
Ein Eintrag einer </t>
        </r>
        <r>
          <rPr>
            <b/>
            <sz val="9"/>
            <color indexed="81"/>
            <rFont val="Segoe UI"/>
            <family val="2"/>
          </rPr>
          <t>Zahl</t>
        </r>
        <r>
          <rPr>
            <sz val="9"/>
            <color indexed="81"/>
            <rFont val="Segoe UI"/>
            <family val="2"/>
          </rPr>
          <t xml:space="preserve"> ist erforderlich. 
</t>
        </r>
        <r>
          <rPr>
            <b/>
            <sz val="9"/>
            <color indexed="81"/>
            <rFont val="Segoe UI"/>
            <family val="2"/>
          </rPr>
          <t>Maximal</t>
        </r>
        <r>
          <rPr>
            <sz val="9"/>
            <color indexed="81"/>
            <rFont val="Segoe UI"/>
            <family val="2"/>
          </rPr>
          <t xml:space="preserve"> kann die Anzahl aus Tab. A6, Spalte "Anzahl der Untersuchungen mit Nichteinhaltung (pro Ereignis)" eingetragen werden.</t>
        </r>
      </text>
    </comment>
    <comment ref="H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I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K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L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N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O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Q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R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T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U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8.xml><?xml version="1.0" encoding="utf-8"?>
<comments xmlns="http://schemas.openxmlformats.org/spreadsheetml/2006/main">
  <authors>
    <author>Arndt Markus</author>
  </authors>
  <commentList>
    <comment ref="C6" authorId="0" shapeId="0">
      <text>
        <r>
          <rPr>
            <b/>
            <sz val="9"/>
            <color indexed="81"/>
            <rFont val="Tahoma"/>
            <family val="2"/>
          </rPr>
          <t>Auch im Sinne von Urheber der Information.
Die Information muss aktiv an die jeweiligen Empfänger bzw. an die Öffentlichkeit herangetragen werden und nicht nur auf Nachfrage verfügbar sein.
Zutreffendes bitte mit "x" markieren, wenn wenigstens für ein Wasserversorgungsgebiet über das entsprechende Medium vom jeweiligen Urheber Informationen aktiv öffentlich bereitgestellt werden.</t>
        </r>
        <r>
          <rPr>
            <sz val="9"/>
            <color indexed="81"/>
            <rFont val="Tahoma"/>
            <family val="2"/>
          </rPr>
          <t xml:space="preserve">
</t>
        </r>
      </text>
    </comment>
    <comment ref="A9" authorId="0" shapeId="0">
      <text>
        <r>
          <rPr>
            <b/>
            <sz val="9"/>
            <color indexed="81"/>
            <rFont val="Tahoma"/>
            <family val="2"/>
          </rPr>
          <t>Ein landesweiter Jahresbericht über die Qualität des Trinkwassers wird in Bayern derzeit nicht veröffentlicht.</t>
        </r>
      </text>
    </comment>
    <comment ref="A10" authorId="0" shapeId="0">
      <text>
        <r>
          <rPr>
            <b/>
            <sz val="9"/>
            <color indexed="81"/>
            <rFont val="Tahoma"/>
            <family val="2"/>
          </rPr>
          <t>Werden jährliche Berichte über die Trinkwasserqualität auf WVU-, Landkreis- oder Regierungsebene veröffentlicht?</t>
        </r>
      </text>
    </comment>
    <comment ref="A13" authorId="0" shapeId="0">
      <text>
        <r>
          <rPr>
            <b/>
            <sz val="9"/>
            <color indexed="81"/>
            <rFont val="Tahoma"/>
            <family val="2"/>
          </rPr>
          <t>Werden Infos zur Wasserqualität mit der Wasserrechnung versandt?</t>
        </r>
        <r>
          <rPr>
            <sz val="9"/>
            <color indexed="81"/>
            <rFont val="Tahoma"/>
            <family val="2"/>
          </rPr>
          <t xml:space="preserve">
</t>
        </r>
      </text>
    </comment>
    <comment ref="A14" authorId="0" shapeId="0">
      <text>
        <r>
          <rPr>
            <b/>
            <sz val="9"/>
            <color indexed="81"/>
            <rFont val="Tahoma"/>
            <family val="2"/>
          </rPr>
          <t>Wird auf öffentlichen Veranstaltungen über die Wasserqualität informiert, z.B. Tag der offenen Tür, öffentliche Verbandsversammlung, Gemeinderatssitzung, Kreistagssitzung, Ausschusssitzungen?</t>
        </r>
      </text>
    </comment>
    <comment ref="A16" authorId="0" shapeId="0">
      <text>
        <r>
          <rPr>
            <b/>
            <sz val="9"/>
            <color indexed="81"/>
            <rFont val="Tahoma"/>
            <family val="2"/>
          </rPr>
          <t>Werden Akten mit Unterlagen und Untersuchungsergebnissen öffentlich zur Einsichtnahme ausgelegt?</t>
        </r>
        <r>
          <rPr>
            <sz val="9"/>
            <color indexed="81"/>
            <rFont val="Tahoma"/>
            <family val="2"/>
          </rPr>
          <t xml:space="preserve">
</t>
        </r>
      </text>
    </comment>
  </commentList>
</comments>
</file>

<file path=xl/comments9.xml><?xml version="1.0" encoding="utf-8"?>
<comments xmlns="http://schemas.openxmlformats.org/spreadsheetml/2006/main">
  <authors>
    <author>Arndt Markus</author>
  </authors>
  <commentList>
    <comment ref="C6" authorId="0" shapeId="0">
      <text>
        <r>
          <rPr>
            <b/>
            <sz val="9"/>
            <color indexed="81"/>
            <rFont val="Tahoma"/>
            <family val="2"/>
          </rPr>
          <t>Die Information muss auf Nachfrage verfügbar sein.
Zutreffendes bitte mit "x" markieren, wenn wenigstens über ein Wasserversorgungsgebiet die entsprechende Art der Information am jeweiligen Ort bei Bedarf bereitgestellt werden kann.</t>
        </r>
        <r>
          <rPr>
            <sz val="9"/>
            <color indexed="81"/>
            <rFont val="Tahoma"/>
            <family val="2"/>
          </rPr>
          <t xml:space="preserve">
</t>
        </r>
      </text>
    </comment>
  </commentList>
</comments>
</file>

<file path=xl/sharedStrings.xml><?xml version="1.0" encoding="utf-8"?>
<sst xmlns="http://schemas.openxmlformats.org/spreadsheetml/2006/main" count="17609" uniqueCount="11179">
  <si>
    <t>Parameter</t>
  </si>
  <si>
    <t>Coliforme Bakterien</t>
  </si>
  <si>
    <t>Aluminium</t>
  </si>
  <si>
    <t>Ammonium</t>
  </si>
  <si>
    <t>Eisen</t>
  </si>
  <si>
    <t>Färbung</t>
  </si>
  <si>
    <t>Geschmack</t>
  </si>
  <si>
    <t>Trübung</t>
  </si>
  <si>
    <t>Enterokokken</t>
  </si>
  <si>
    <t>Benzol</t>
  </si>
  <si>
    <t>Bor</t>
  </si>
  <si>
    <t>Bromat</t>
  </si>
  <si>
    <t>Chrom</t>
  </si>
  <si>
    <t>Cyanid</t>
  </si>
  <si>
    <t>Fluorid</t>
  </si>
  <si>
    <t>Nitrat</t>
  </si>
  <si>
    <t>Quecksilber</t>
  </si>
  <si>
    <t>Selen</t>
  </si>
  <si>
    <t>Tetrachlorethen und Trichlorethen</t>
  </si>
  <si>
    <t>Antimon</t>
  </si>
  <si>
    <t>Arsen</t>
  </si>
  <si>
    <t>Benzo-(a)-pyren</t>
  </si>
  <si>
    <t>Blei</t>
  </si>
  <si>
    <t>Cadmium</t>
  </si>
  <si>
    <t>Kupfer</t>
  </si>
  <si>
    <t>Nickel</t>
  </si>
  <si>
    <t>Polyzyklische aromatische Kohlenwasserstoffe</t>
  </si>
  <si>
    <t>Chlorid</t>
  </si>
  <si>
    <t>Mangan</t>
  </si>
  <si>
    <t>Natrium</t>
  </si>
  <si>
    <t>Oxidierbarkeit</t>
  </si>
  <si>
    <t>Sulfat</t>
  </si>
  <si>
    <t>Tritium</t>
  </si>
  <si>
    <t>Ermittlung der Werte</t>
  </si>
  <si>
    <t>Zusammenfassende Informationen über die Qualität von Wasser für den menschlichen Gebrauch in WVG, in denen</t>
  </si>
  <si>
    <t>mehr als 1000 m³ Wasser pro Tag verteilt oder mehr als 5000 Personen versorgt werden</t>
  </si>
  <si>
    <t>Jahr</t>
  </si>
  <si>
    <t>Mikrobiologische Parameter</t>
  </si>
  <si>
    <t>Anzahl der überwachten WVG</t>
  </si>
  <si>
    <t>Anzahl der WVG mit Nichteinhaltungen</t>
  </si>
  <si>
    <t>Anzahl der Untersuchungen</t>
  </si>
  <si>
    <t>Nitrit am Ausgang des Wasserwerks</t>
  </si>
  <si>
    <t>Nitrat/Nitrit Formel</t>
  </si>
  <si>
    <t>Chemische Parameter</t>
  </si>
  <si>
    <t>Indikatorparameter</t>
  </si>
  <si>
    <t>Clostridium perfringens</t>
  </si>
  <si>
    <t>Geruch</t>
  </si>
  <si>
    <t>(Mit Ausnahme von Frage 1.2 werden nur Informationen über WVG gemeldet, in denen mehr als 1000 m³ Wasser für</t>
  </si>
  <si>
    <t>den menschlichen Gebrauch pro Tag verteilt oder mehr als 5000 Personen versorgt werden.)</t>
  </si>
  <si>
    <t>1.1.1</t>
  </si>
  <si>
    <t>1.1.2</t>
  </si>
  <si>
    <t>1.2</t>
  </si>
  <si>
    <t>1.3</t>
  </si>
  <si>
    <t>Anzahl der WVG</t>
  </si>
  <si>
    <t>1.4.1</t>
  </si>
  <si>
    <t>1.4.2</t>
  </si>
  <si>
    <t>1.4.3</t>
  </si>
  <si>
    <t>1.4.4</t>
  </si>
  <si>
    <t>Bezeichnung des WVG</t>
  </si>
  <si>
    <t>Codes des WVG</t>
  </si>
  <si>
    <t>Versorgte Bevölkerung</t>
  </si>
  <si>
    <t>Abgegebenes Wasservolumen in m³/Tag</t>
  </si>
  <si>
    <t>1.5</t>
  </si>
  <si>
    <t>Gesamte versorgte Bevölkerung (Summe von 1.4.3)</t>
  </si>
  <si>
    <t>Gesamtes verteiltes Wasservolumen (Summe von 1.4.4)
in Mio. m³/Jahr</t>
  </si>
  <si>
    <t>1.6</t>
  </si>
  <si>
    <t>1.7</t>
  </si>
  <si>
    <t>Für 1.6 genutzte Wasserressourcen (= 100 Prozent)</t>
  </si>
  <si>
    <t>1.7.2</t>
  </si>
  <si>
    <t>1.7.3</t>
  </si>
  <si>
    <t>1.7.2.1</t>
  </si>
  <si>
    <t>1.7.2.2</t>
  </si>
  <si>
    <t>1.7.4</t>
  </si>
  <si>
    <t>1.7.5</t>
  </si>
  <si>
    <t>1.7.6</t>
  </si>
  <si>
    <t>1.8</t>
  </si>
  <si>
    <t>1.8.1</t>
  </si>
  <si>
    <t>1.7.1</t>
  </si>
  <si>
    <t>Anteil von 1.7 an Binnenwasser in Prozent</t>
  </si>
  <si>
    <t>Anteil von 1.7 an Küsten-, Übergangs-, (Brack)wasser in Prozent</t>
  </si>
  <si>
    <t>Anteil von 1.7 an Uferfiltrat in Prozent</t>
  </si>
  <si>
    <t>Anteil von 1.7 an künstlicher Grundwasseranreicherung in Prozent</t>
  </si>
  <si>
    <t>Anteil von 1.7 an sonstigen Ressourcen in Prozent</t>
  </si>
  <si>
    <t>Landesdatenbank zur Qualität von Wasser für den menschlichen
Gebrauch</t>
  </si>
  <si>
    <t>Öffentlicher Zugang zur Datenbank unter folgender Webseiten-
Adresse</t>
  </si>
  <si>
    <t>1.9</t>
  </si>
  <si>
    <t>1.9.1</t>
  </si>
  <si>
    <t>1.9.2</t>
  </si>
  <si>
    <t>1.9.3</t>
  </si>
  <si>
    <t>1.9.4</t>
  </si>
  <si>
    <t>1.9.5</t>
  </si>
  <si>
    <t>1.9.6</t>
  </si>
  <si>
    <t>Kontaktstelle</t>
  </si>
  <si>
    <t>Zuständige Behörde</t>
  </si>
  <si>
    <t>Ansprechpartner</t>
  </si>
  <si>
    <t>Anschrift</t>
  </si>
  <si>
    <t>Telefon</t>
  </si>
  <si>
    <t>Fax</t>
  </si>
  <si>
    <t>E-Mail</t>
  </si>
  <si>
    <t>Anteil von 1.7 an Grundwasser in Prozent</t>
  </si>
  <si>
    <t>Anteil von 1.7 an Oberflächenwasser in Prozent</t>
  </si>
  <si>
    <t>Anteil von 1.7 an Regenwasser in Prozent</t>
  </si>
  <si>
    <t>(Informationen zur Anzahl der durchgeführten Untersuchungen verglichen mit der Anzahl der erforderlichen</t>
  </si>
  <si>
    <t>Untersuchungen)</t>
  </si>
  <si>
    <t>Betroffener Parameter</t>
  </si>
  <si>
    <t>Anzahl der durchgeführten Untersuchungen</t>
  </si>
  <si>
    <t>Geforderte Anzahl der Untersuchungen</t>
  </si>
  <si>
    <t>Informationen über die produktspezifischen Parameter Acrylamid, Epichlorhydrin und Vinylchlorid</t>
  </si>
  <si>
    <t>Acrylamid</t>
  </si>
  <si>
    <t>Epichlorhydrin</t>
  </si>
  <si>
    <t>Vinylchlorid</t>
  </si>
  <si>
    <t>Freitext</t>
  </si>
  <si>
    <t>WVG:</t>
  </si>
  <si>
    <t>Datum der ersten Feststellung der Nichteinhaltung:</t>
  </si>
  <si>
    <t>Zusätzliche Grenzwertüberschreitungen bei coliformen Bakterien, E. coli, Enterokokken (Ja/Nein):</t>
  </si>
  <si>
    <t>Ursache(n) für die Nichteinhaltung:</t>
  </si>
  <si>
    <t>UR1 Kontamination des Rohwassers mit Abwässern</t>
  </si>
  <si>
    <t>UR2 Kontamination des Rohwassers durch Wildtiere</t>
  </si>
  <si>
    <t>UR3 Zufluss kontaminierten Oberflächenwassers</t>
  </si>
  <si>
    <t>UR4 Intensive Tierhaltung oder Gülleausbringung im Schutzgebiet</t>
  </si>
  <si>
    <t>UA Missstände in der Aufbereitung</t>
  </si>
  <si>
    <t>UA1 Aufbereitung ohne partikelabscheidende Stufe</t>
  </si>
  <si>
    <t>UA2 Trübungswerte über 1,0 NTU</t>
  </si>
  <si>
    <t>UN Undichte Rohrleitungen im Verteilungsnetz</t>
  </si>
  <si>
    <t>US Andere Ursachen (Beschreibung)</t>
  </si>
  <si>
    <t>UR Missstände im Ressourcenschutz</t>
  </si>
  <si>
    <t>Getroffene Maßnahmen zur Wiederherstellung der Trinkwasserqualität:</t>
  </si>
  <si>
    <t>MA Optimierung der Aufbereitung</t>
  </si>
  <si>
    <t>MN Rohrnetzpflege</t>
  </si>
  <si>
    <t>MÜ (zeitlich begrenzte) vermehrte/zusätzliche Überwachung/Nachbeprobung</t>
  </si>
  <si>
    <t>MD Zusätzliche Desinfektion</t>
  </si>
  <si>
    <t>MS Andere Maßnahmen (Beschreibung)</t>
  </si>
  <si>
    <t>Zeitspanne bis zur Beseitigung der Nichteinhaltung     (in Tagen):</t>
  </si>
  <si>
    <t>Festgestellte Nichteinhaltung (Anzahl/100 ml;    maximal 3 Messwerte):</t>
  </si>
  <si>
    <t>Information über die Ergebnisse der Nachforschungen bei Nichteinhaltung des Parameterwertes Clostridium</t>
  </si>
  <si>
    <t>perfringens (einschließlich Sporen) gemäß Anlage 3 lfd. Nr. 4 TrinkwV 2001</t>
  </si>
  <si>
    <t>Name der WVA</t>
  </si>
  <si>
    <t>Informationen über Nichteinhaltung der Parameterwerte bei Wasser für den menschlichen Gebrauch in WVG, in</t>
  </si>
  <si>
    <t>denen mehr als 1000 m³ Wasser pro Tag verteilt oder mehr als 5000 Personen versorgt werden</t>
  </si>
  <si>
    <t>Anzahl der betroffenen Bevölkerung</t>
  </si>
  <si>
    <t>Kommunikation der im Land verfügbaren Informationen über die Qualität von Wasser für den menschlichen Gebrauch</t>
  </si>
  <si>
    <t>Medium</t>
  </si>
  <si>
    <t>Ja/Nein</t>
  </si>
  <si>
    <t>Art der im Land öffentlich zugänglichen Informationen</t>
  </si>
  <si>
    <t>Art der verfügbaren Informationen</t>
  </si>
  <si>
    <t>Gesundheitsamt</t>
  </si>
  <si>
    <t>maximal 3 höchste Messwerte des Parameters 1778 im Trinkwasser innerhalb der Zeitspanne im ausgewerteten Kalenderjahr</t>
  </si>
  <si>
    <t>MR Ressourcenschutz im Einzugsgebiet</t>
  </si>
  <si>
    <t>Gesamtbevölkerung</t>
  </si>
  <si>
    <t>Anzahl der Unter-suchungen mit festgestellten Nichteinhaltungen, die auf unzulängliche TWI zurückzuführen sind</t>
  </si>
  <si>
    <t>Anzahl der Untersuchun-gen mit festgestellten Nichteinhal-tungen</t>
  </si>
  <si>
    <t>Anteil der Untersu-chungen ohne Nichteinhal-tungen in Prozent</t>
  </si>
  <si>
    <t>Regierungsbezirk</t>
  </si>
  <si>
    <t>Aichach-Friedberg</t>
  </si>
  <si>
    <t>Altötting</t>
  </si>
  <si>
    <t>Amberg-Sulzbach</t>
  </si>
  <si>
    <t>Ansbach</t>
  </si>
  <si>
    <t>Aschaffenburg</t>
  </si>
  <si>
    <t>Augsburg</t>
  </si>
  <si>
    <t>Bad Kissingen</t>
  </si>
  <si>
    <t>Bad Tölz-Wolfratshausen</t>
  </si>
  <si>
    <t>Bamberg</t>
  </si>
  <si>
    <t>Bayreuth</t>
  </si>
  <si>
    <t>Berchtesgadener Land</t>
  </si>
  <si>
    <t>Cham</t>
  </si>
  <si>
    <t>Coburg</t>
  </si>
  <si>
    <t>Dachau</t>
  </si>
  <si>
    <t>Deggendorf</t>
  </si>
  <si>
    <t>Dillingen</t>
  </si>
  <si>
    <t>Dingolfing-Landau</t>
  </si>
  <si>
    <t>Donau-Ries</t>
  </si>
  <si>
    <t>Ebersberg</t>
  </si>
  <si>
    <t>Eichstätt</t>
  </si>
  <si>
    <t>Erding</t>
  </si>
  <si>
    <t>Erlangen-Höchstadt</t>
  </si>
  <si>
    <t>Forchheim</t>
  </si>
  <si>
    <t>Freising</t>
  </si>
  <si>
    <t>Freyung-Grafenau</t>
  </si>
  <si>
    <t>Fürstenfeldbruck</t>
  </si>
  <si>
    <t>Fürth</t>
  </si>
  <si>
    <t>Garmisch-Partenkirchen</t>
  </si>
  <si>
    <t>Günzburg</t>
  </si>
  <si>
    <t>Haßberge</t>
  </si>
  <si>
    <t>Hof</t>
  </si>
  <si>
    <t>Kelheim</t>
  </si>
  <si>
    <t>Kitzingen</t>
  </si>
  <si>
    <t>Kronach</t>
  </si>
  <si>
    <t>Kulmbach</t>
  </si>
  <si>
    <t>Landsberg/Lech</t>
  </si>
  <si>
    <t>Landshut</t>
  </si>
  <si>
    <t>Lichtenfels</t>
  </si>
  <si>
    <t>Lindau</t>
  </si>
  <si>
    <t>Main-Spessart</t>
  </si>
  <si>
    <t>Miesbach</t>
  </si>
  <si>
    <t>Miltenberg</t>
  </si>
  <si>
    <t>Mühldorf/Inn</t>
  </si>
  <si>
    <t>München</t>
  </si>
  <si>
    <t>Neuburg-Schrobenhausen</t>
  </si>
  <si>
    <t>Neustadt/Aisch-Bad Windsheim</t>
  </si>
  <si>
    <t>Neustadt/Waldnaab</t>
  </si>
  <si>
    <t>Neu-Ulm</t>
  </si>
  <si>
    <t>Nürnberger Land</t>
  </si>
  <si>
    <t>Oberallgäu</t>
  </si>
  <si>
    <t>Ostallgäu</t>
  </si>
  <si>
    <t>Passau</t>
  </si>
  <si>
    <t>Pfaffenhofen/Ilm</t>
  </si>
  <si>
    <t>Regen</t>
  </si>
  <si>
    <t>Regensburg</t>
  </si>
  <si>
    <t>Rhön-Grabfeld</t>
  </si>
  <si>
    <t>Rosenheim</t>
  </si>
  <si>
    <t>Roth</t>
  </si>
  <si>
    <t>Rottal-Inn</t>
  </si>
  <si>
    <t>Schwandorf</t>
  </si>
  <si>
    <t>Schweinfurt</t>
  </si>
  <si>
    <t>Starnberg</t>
  </si>
  <si>
    <t>Straubing-Bogen</t>
  </si>
  <si>
    <t>Tirschenreuth</t>
  </si>
  <si>
    <t>Traunstein</t>
  </si>
  <si>
    <t>Unterallgäu</t>
  </si>
  <si>
    <t>Weilheim-Schongau</t>
  </si>
  <si>
    <t>Weißenburg-Gunzenhausen</t>
  </si>
  <si>
    <t>Wunsiedel</t>
  </si>
  <si>
    <t>Würzburg</t>
  </si>
  <si>
    <t>Memmingen</t>
  </si>
  <si>
    <t>München-Stadt</t>
  </si>
  <si>
    <t>Nürnberg</t>
  </si>
  <si>
    <t>Augsburg-Stadt</t>
  </si>
  <si>
    <t>Ingolstadt</t>
  </si>
  <si>
    <t>Oberbayern</t>
  </si>
  <si>
    <t>Schwaben</t>
  </si>
  <si>
    <t>Oberpfalz</t>
  </si>
  <si>
    <t>Mittelfranken</t>
  </si>
  <si>
    <t>Unterfranken</t>
  </si>
  <si>
    <t>Oberfranken</t>
  </si>
  <si>
    <t>Niederbayern</t>
  </si>
  <si>
    <t>C1</t>
  </si>
  <si>
    <t>C2</t>
  </si>
  <si>
    <t>D1</t>
  </si>
  <si>
    <t>D2</t>
  </si>
  <si>
    <t>P1</t>
  </si>
  <si>
    <t>P2</t>
  </si>
  <si>
    <t>T1</t>
  </si>
  <si>
    <t>E1</t>
  </si>
  <si>
    <t>Notfallmaßnahmen im Sinne der Verbrauchergesundheit und -sicherheit: Benachrichtigung der Verbraucher und Anweisungen (z.B. Entnahmeverbot, Abkochgebot, vorübergehende Gebrauchseinschränkung)</t>
  </si>
  <si>
    <t>E2</t>
  </si>
  <si>
    <t>Notfallmaßnahmen im Sinne der Verbrauchergesundheit und -sicherheit: Vorübergehende Bereitstellung einer alternativen Trinkwasserversorgung (z.B. Wasser in Flaschen, Behältern, Tankwagen)</t>
  </si>
  <si>
    <t>S1</t>
  </si>
  <si>
    <t>T</t>
  </si>
  <si>
    <t>L</t>
  </si>
  <si>
    <t>M</t>
  </si>
  <si>
    <t>S</t>
  </si>
  <si>
    <t>O</t>
  </si>
  <si>
    <t>Ursache</t>
  </si>
  <si>
    <t>Plausibilität</t>
  </si>
  <si>
    <t>Plausibilität prüfen:</t>
  </si>
  <si>
    <t>Nitrit in der Verteilung an der Wasserentnahmestelle</t>
  </si>
  <si>
    <t>-</t>
  </si>
  <si>
    <t>WVA-OKZ</t>
  </si>
  <si>
    <t>CAS-Nummer</t>
  </si>
  <si>
    <t>2,4-D</t>
  </si>
  <si>
    <t>Aclonifen</t>
  </si>
  <si>
    <t>Amidosulfuron</t>
  </si>
  <si>
    <t>Atrazin</t>
  </si>
  <si>
    <t>Azoxystrobin</t>
  </si>
  <si>
    <t>Bentazon</t>
  </si>
  <si>
    <t>Boscalid</t>
  </si>
  <si>
    <t>Bromacil</t>
  </si>
  <si>
    <t>Bromoxynil</t>
  </si>
  <si>
    <t>Carbendazim</t>
  </si>
  <si>
    <t>Carbetamid</t>
  </si>
  <si>
    <t>Chloridazon</t>
  </si>
  <si>
    <t>Chlortoluron</t>
  </si>
  <si>
    <t>Clomazone</t>
  </si>
  <si>
    <t>Clopyralid</t>
  </si>
  <si>
    <t>Clothianidin</t>
  </si>
  <si>
    <t>Desethylatrazin</t>
  </si>
  <si>
    <t>Desethylsimazin</t>
  </si>
  <si>
    <t>Desethylterbuthylazin</t>
  </si>
  <si>
    <t>Dicamba</t>
  </si>
  <si>
    <t>Difenoconazol</t>
  </si>
  <si>
    <t>Diflufenican</t>
  </si>
  <si>
    <t>Dimefuron</t>
  </si>
  <si>
    <t>Dimethachlor</t>
  </si>
  <si>
    <t>Diuron</t>
  </si>
  <si>
    <t>Epoxiconazol</t>
  </si>
  <si>
    <t>Ethidimuron</t>
  </si>
  <si>
    <t>Ethofumesat</t>
  </si>
  <si>
    <t>Fenoxaprop</t>
  </si>
  <si>
    <t>Fenpropidin</t>
  </si>
  <si>
    <t>Fenpropimorph</t>
  </si>
  <si>
    <t>Florasulam</t>
  </si>
  <si>
    <t>Fluazifop</t>
  </si>
  <si>
    <t>Flufenacet</t>
  </si>
  <si>
    <t>Fluopicolide</t>
  </si>
  <si>
    <t>Flurtamone</t>
  </si>
  <si>
    <t>Flusilazol</t>
  </si>
  <si>
    <t>Glyphosat</t>
  </si>
  <si>
    <t>Imidacloprid</t>
  </si>
  <si>
    <t>Iodosulfuron-methyl</t>
  </si>
  <si>
    <t>Ioxynil</t>
  </si>
  <si>
    <t>Isoproturon</t>
  </si>
  <si>
    <t>Kresoxim-methyl</t>
  </si>
  <si>
    <t>MCPA</t>
  </si>
  <si>
    <t>Mecoprop</t>
  </si>
  <si>
    <t>Mesotrione</t>
  </si>
  <si>
    <t>Metalaxyl</t>
  </si>
  <si>
    <t>Metamitron</t>
  </si>
  <si>
    <t>Metazachlor</t>
  </si>
  <si>
    <t>Metconazol</t>
  </si>
  <si>
    <t>Methiocarb</t>
  </si>
  <si>
    <t>Metobromuron</t>
  </si>
  <si>
    <t>Metsulfuron-methyl</t>
  </si>
  <si>
    <t>Nicosulfuron</t>
  </si>
  <si>
    <t>Pendimethalin</t>
  </si>
  <si>
    <t>Picoxystrobin</t>
  </si>
  <si>
    <t>Pirimicarb</t>
  </si>
  <si>
    <t>Propamocarb</t>
  </si>
  <si>
    <t>Propazin</t>
  </si>
  <si>
    <t>Propiconazol</t>
  </si>
  <si>
    <t>Propoxycarbazone</t>
  </si>
  <si>
    <t>Propyzamid</t>
  </si>
  <si>
    <t>Prosulfocarb</t>
  </si>
  <si>
    <t>Prosulfuron</t>
  </si>
  <si>
    <t>Quinmerac</t>
  </si>
  <si>
    <t>Quinoxyfen</t>
  </si>
  <si>
    <t>Simazin</t>
  </si>
  <si>
    <t>Sulcotrion</t>
  </si>
  <si>
    <t>Tebuconazol</t>
  </si>
  <si>
    <t>Terbuthylazin</t>
  </si>
  <si>
    <t>Thifensulfuron-methyl</t>
  </si>
  <si>
    <t>Triclopyr</t>
  </si>
  <si>
    <t>Trifloxystrobin</t>
  </si>
  <si>
    <t>94-75-7</t>
  </si>
  <si>
    <t>74070-46-5</t>
  </si>
  <si>
    <t>120923-37-7</t>
  </si>
  <si>
    <t>1912-24-9</t>
  </si>
  <si>
    <t>131860-33-8</t>
  </si>
  <si>
    <t>25057-89-0</t>
  </si>
  <si>
    <t>188425-85-6</t>
  </si>
  <si>
    <t>314-40-9</t>
  </si>
  <si>
    <t>1689-84-5</t>
  </si>
  <si>
    <t>16118-49-3</t>
  </si>
  <si>
    <t>1698-60-8</t>
  </si>
  <si>
    <t>15545-48-9</t>
  </si>
  <si>
    <t>105512-06-9</t>
  </si>
  <si>
    <t>81777-89-1</t>
  </si>
  <si>
    <t>1702-17-6</t>
  </si>
  <si>
    <t>210880-92-5</t>
  </si>
  <si>
    <t>6190-65-4</t>
  </si>
  <si>
    <t>1007-28-9</t>
  </si>
  <si>
    <t>30125-63-4</t>
  </si>
  <si>
    <t>1918-00-9</t>
  </si>
  <si>
    <t>119446-68-3</t>
  </si>
  <si>
    <t>83164-33-4</t>
  </si>
  <si>
    <t>34205-21-5</t>
  </si>
  <si>
    <t>50563-36-5</t>
  </si>
  <si>
    <t>3984-14-3</t>
  </si>
  <si>
    <t>330-54-1</t>
  </si>
  <si>
    <t>30043-49-3</t>
  </si>
  <si>
    <t>26225-79-6</t>
  </si>
  <si>
    <t>67306-00-7</t>
  </si>
  <si>
    <t>67564-91-4</t>
  </si>
  <si>
    <t>145701-23-1</t>
  </si>
  <si>
    <t>69335-91-7</t>
  </si>
  <si>
    <t>142459-58-3</t>
  </si>
  <si>
    <t>239110-15-7</t>
  </si>
  <si>
    <t>96525-23-4</t>
  </si>
  <si>
    <t>85509-19-9</t>
  </si>
  <si>
    <t>1071-83-6</t>
  </si>
  <si>
    <t>105827-78-9</t>
  </si>
  <si>
    <t>34123-59-6</t>
  </si>
  <si>
    <t>143390-89-0</t>
  </si>
  <si>
    <t>94-74-6</t>
  </si>
  <si>
    <t>104206-82-8</t>
  </si>
  <si>
    <t>57837-19-1</t>
  </si>
  <si>
    <t>41394-05-2</t>
  </si>
  <si>
    <t>67129-08-2</t>
  </si>
  <si>
    <t>125116-23-6</t>
  </si>
  <si>
    <t>2032-65-7</t>
  </si>
  <si>
    <t>3060-89-7</t>
  </si>
  <si>
    <t>21087-64-9</t>
  </si>
  <si>
    <t>74223-64-6</t>
  </si>
  <si>
    <t>111991-09-4</t>
  </si>
  <si>
    <t>40487-42-1</t>
  </si>
  <si>
    <t>117428-22-5</t>
  </si>
  <si>
    <t>23103-98-2</t>
  </si>
  <si>
    <t>24579-73-5</t>
  </si>
  <si>
    <t>139-40-2</t>
  </si>
  <si>
    <t>60207-90-1</t>
  </si>
  <si>
    <t>145026-81-9</t>
  </si>
  <si>
    <t>23950-58-5</t>
  </si>
  <si>
    <t>52888-80-9</t>
  </si>
  <si>
    <t>94125-34-5</t>
  </si>
  <si>
    <t>90717-03-6</t>
  </si>
  <si>
    <t>124495-18-7</t>
  </si>
  <si>
    <t>122-34-9</t>
  </si>
  <si>
    <t>99105-77-8</t>
  </si>
  <si>
    <t>107534-96-3</t>
  </si>
  <si>
    <t>5915-41-3</t>
  </si>
  <si>
    <t>79277-27-3</t>
  </si>
  <si>
    <t>210631-68-8</t>
  </si>
  <si>
    <t>101200-48-0</t>
  </si>
  <si>
    <t>141517-21-7</t>
  </si>
  <si>
    <t>Tabelle A1</t>
  </si>
  <si>
    <t>Allgemeine Informationen über die Rahmenbedingungen der Trinkwasserversorgung in dem Landkreis.</t>
  </si>
  <si>
    <t>Fremdbezug</t>
  </si>
  <si>
    <t>Tabelle A1.4-WVG</t>
  </si>
  <si>
    <t>Uran</t>
  </si>
  <si>
    <t>Summe der Parameter 1780, 1777 (1777 nur, wenn nicht in derselben Probenahme 1780 übermittelt wurde)</t>
  </si>
  <si>
    <t>Escherichia coli (E.coli)</t>
  </si>
  <si>
    <t>Koloniezahl bei 22 °C</t>
  </si>
  <si>
    <t>Tabelle A4</t>
  </si>
  <si>
    <r>
      <t xml:space="preserve">Jahresübersicht über WVG, in denen die Überwachungshäufigkeit </t>
    </r>
    <r>
      <rPr>
        <b/>
        <u/>
        <sz val="11"/>
        <rFont val="Arial"/>
        <family val="2"/>
      </rPr>
      <t>nicht</t>
    </r>
    <r>
      <rPr>
        <b/>
        <sz val="11"/>
        <rFont val="Arial"/>
        <family val="2"/>
      </rPr>
      <t xml:space="preserve"> eingehalten wird.</t>
    </r>
  </si>
  <si>
    <t>AGS</t>
  </si>
  <si>
    <t xml:space="preserve">WVA-OKZ des/der Lieferanten bei   100 % </t>
  </si>
  <si>
    <t>Tabelle A5a</t>
  </si>
  <si>
    <t>Tabelle A5b</t>
  </si>
  <si>
    <t>PSM-Ergänzung zu Tabelle A5a</t>
  </si>
  <si>
    <t>Tabelle A5c</t>
  </si>
  <si>
    <t>Weitere Bemerkungen zu Tabelle A5a</t>
  </si>
  <si>
    <t>Tabelle A5d</t>
  </si>
  <si>
    <t>Tabelle A6</t>
  </si>
  <si>
    <t>Parameter
(Einheit)</t>
  </si>
  <si>
    <t>Event-ID</t>
  </si>
  <si>
    <t>Gesamtzahl der Untersuchungen (im Berichtsjahr für das WVG)</t>
  </si>
  <si>
    <t>Liste von amtlichen Gemeindeschlüsseln in Bayern und angrenzenden Bundesländern</t>
  </si>
  <si>
    <t>Gemeindename</t>
  </si>
  <si>
    <t>09771113</t>
  </si>
  <si>
    <t>09171111</t>
  </si>
  <si>
    <t>09671111</t>
  </si>
  <si>
    <t>09671143</t>
  </si>
  <si>
    <t>09671113</t>
  </si>
  <si>
    <t>09671138</t>
  </si>
  <si>
    <t>09671119</t>
  </si>
  <si>
    <t>09671133</t>
  </si>
  <si>
    <t>kein Einsatz polyacrylamidhaltiger Flockungshilfsmittel bei der Wasseraufbereitung</t>
  </si>
  <si>
    <t>Untersuchung im Berichtszeitraum</t>
  </si>
  <si>
    <t>Es sind keine trinkwasserberührten epoxidharzhaltigen Rohre, Behälter und Beschichtungen in der öffentlichen WVA vorhanden und dem Gesundheitsamt sind keine Epoxidharzbeschichtungen in Trinkwasser-Installationen bekannt.</t>
  </si>
  <si>
    <t>Polyacrylamidhaltige Flockungshilfsmittel werden verwendet, die Einhaltung der zulässigen Zugabe und der Reinheitsanforderungen gemäß § 11-Liste wird kontrolliert.</t>
  </si>
  <si>
    <t>Wasserberührte epoxidharzbasierte Bauteile oder Beschichtungen sind in der öffentlichen WVA vorhanden. Es wurden ausschließlich zertifizierte Produkte und Verfahren eingesetzt.</t>
  </si>
  <si>
    <t>Es sind keine trinkwasserberührten Rohre, Behälter und Beschichtungen aus PVC in der öffentlichen WVA vorhanden.</t>
  </si>
  <si>
    <t>Wasserberührte Bauteile oder Beschichtungen aus PVC sind in der öffentlichen WVA vorhanden. Es wurden ausschließlich zertifizierte Produkte eingesetzt.</t>
  </si>
  <si>
    <t>Frühere Untersuchungen lagen unter der Nachweisgrenze und es gibt keine einschlägigen Änderungen in der Aufbereitung.</t>
  </si>
  <si>
    <t>Frühere Untersuchungen lagen unter der Nachweisgrenze und es gibt keine einschlägigen Änderungen bei Rohren, Behältern und Beschichtungen.</t>
  </si>
  <si>
    <t>Frühere Untersuchungen lagen unter der Nachweisgrenze und es gibt keine einschlägigen Änderungen bei Rohren, Behältern und Beschichtungen sowie im Einzugsgebiet.</t>
  </si>
  <si>
    <t>Belastungen mit chlorierten Lösungsmitteln im Wassereinzugsgebiet können ausgeschlossen werden.</t>
  </si>
  <si>
    <t>Tabelle A11</t>
  </si>
  <si>
    <t>11.1 Webseite</t>
  </si>
  <si>
    <t>11.2 Jahresbericht (Land)</t>
  </si>
  <si>
    <t>11.3 Jahresbericht (regional)</t>
  </si>
  <si>
    <t>11.4 Informationsblätter</t>
  </si>
  <si>
    <t>11.5 Rundschreiben</t>
  </si>
  <si>
    <t>11.6 Wasserrechnungen</t>
  </si>
  <si>
    <t>11.7 Öffentliche Veranstaltungen</t>
  </si>
  <si>
    <t>11.8 Lokalzeitungen</t>
  </si>
  <si>
    <t>11.9 Öffentlich zugängliche Akten</t>
  </si>
  <si>
    <t>11.10 Sonstiges</t>
  </si>
  <si>
    <t>Wasserversorgungsunternehmen</t>
  </si>
  <si>
    <t>Wasserwirtschaftsamt</t>
  </si>
  <si>
    <t>Gemeinde</t>
  </si>
  <si>
    <t>Landkreis / Stadt</t>
  </si>
  <si>
    <t>Regierung</t>
  </si>
  <si>
    <t>LGL</t>
  </si>
  <si>
    <t>Ort der Information 
(Zutreffendes bitte markieren mit "x")</t>
  </si>
  <si>
    <t>Nein</t>
  </si>
  <si>
    <t>Ja</t>
  </si>
  <si>
    <t>12.1 Landesweite Zusammenfassung über die Einhaltung der TW-RL</t>
  </si>
  <si>
    <t>12.2 Regionale Zusammenfassung über die Einhaltung der TW-RL</t>
  </si>
  <si>
    <t>12.3 Zusammenfassung der Einhaltung der TW-RL bezogen auf das WVG</t>
  </si>
  <si>
    <t>12.4 Einzelne Überwachungsergebnisse für das WVG</t>
  </si>
  <si>
    <t>12.5 Überwachungsergebnisse für kleine WVG (in denen im Durchschnitt 10  bis 1000 m³/Tag verteilt oder 50 bis 5000 Personen versorgt werden)</t>
  </si>
  <si>
    <t>12.6 Überwachungsergebnisse für sehr kleine WVG (in denen im Durchschnitt weniger als 10 m³/Tag verteilt oder weniger als 50 Personen versorgt werden)</t>
  </si>
  <si>
    <t>12.7 Informationen über Einhaltung strengerer nationaler Standards</t>
  </si>
  <si>
    <t>12.8 Informationen über Einhaltung zusätzlicher nationaler Standards</t>
  </si>
  <si>
    <t>12.9 Informationen auf der Ebene eines WVG über Nichteinhaltungen</t>
  </si>
  <si>
    <t>12.10 Informationen über die Trinkwasserressource(n) im betreffenden WVG</t>
  </si>
  <si>
    <t>12.11 Sonstiges</t>
  </si>
  <si>
    <t>Tabelle A12</t>
  </si>
  <si>
    <t>Kürzel</t>
  </si>
  <si>
    <t>AIC</t>
  </si>
  <si>
    <t>AÖ</t>
  </si>
  <si>
    <t>AM</t>
  </si>
  <si>
    <t>AN</t>
  </si>
  <si>
    <t>AB</t>
  </si>
  <si>
    <t>A-L</t>
  </si>
  <si>
    <t>A-S</t>
  </si>
  <si>
    <t>KG</t>
  </si>
  <si>
    <t>TÖL</t>
  </si>
  <si>
    <t>BA</t>
  </si>
  <si>
    <t>BGL</t>
  </si>
  <si>
    <t>BT</t>
  </si>
  <si>
    <t>CHA</t>
  </si>
  <si>
    <t>CO</t>
  </si>
  <si>
    <t>DAH</t>
  </si>
  <si>
    <t>DEG</t>
  </si>
  <si>
    <t>DLG</t>
  </si>
  <si>
    <t>DGF</t>
  </si>
  <si>
    <t>DON</t>
  </si>
  <si>
    <t>EBE</t>
  </si>
  <si>
    <t>EI</t>
  </si>
  <si>
    <t>ED</t>
  </si>
  <si>
    <t>ERH</t>
  </si>
  <si>
    <t>FO</t>
  </si>
  <si>
    <t>FS</t>
  </si>
  <si>
    <t>FRG</t>
  </si>
  <si>
    <t>FFB</t>
  </si>
  <si>
    <t>FÜ</t>
  </si>
  <si>
    <t>GAP</t>
  </si>
  <si>
    <t>GZ</t>
  </si>
  <si>
    <t>HAS</t>
  </si>
  <si>
    <t>HO</t>
  </si>
  <si>
    <t>IN</t>
  </si>
  <si>
    <t>KEH</t>
  </si>
  <si>
    <t>KT</t>
  </si>
  <si>
    <t>KC</t>
  </si>
  <si>
    <t>KU</t>
  </si>
  <si>
    <t>LL</t>
  </si>
  <si>
    <t>LA</t>
  </si>
  <si>
    <t>LIF</t>
  </si>
  <si>
    <t>LI</t>
  </si>
  <si>
    <t>MSP</t>
  </si>
  <si>
    <t>MM</t>
  </si>
  <si>
    <t>MB</t>
  </si>
  <si>
    <t>MIL</t>
  </si>
  <si>
    <t>MÜ</t>
  </si>
  <si>
    <t>M-L</t>
  </si>
  <si>
    <t>M-S</t>
  </si>
  <si>
    <t>ND</t>
  </si>
  <si>
    <t>NM</t>
  </si>
  <si>
    <t>NEA</t>
  </si>
  <si>
    <t>NEW</t>
  </si>
  <si>
    <t>NU</t>
  </si>
  <si>
    <t>N</t>
  </si>
  <si>
    <t>LAU</t>
  </si>
  <si>
    <t>OA</t>
  </si>
  <si>
    <t>OAL</t>
  </si>
  <si>
    <t>PA</t>
  </si>
  <si>
    <t>PAF</t>
  </si>
  <si>
    <t>REG</t>
  </si>
  <si>
    <t>R</t>
  </si>
  <si>
    <t>NES</t>
  </si>
  <si>
    <t>RO</t>
  </si>
  <si>
    <t>RH</t>
  </si>
  <si>
    <t>PAN</t>
  </si>
  <si>
    <t>SAD</t>
  </si>
  <si>
    <t>SW</t>
  </si>
  <si>
    <t>STA</t>
  </si>
  <si>
    <t>SR</t>
  </si>
  <si>
    <t>TIR</t>
  </si>
  <si>
    <t>TS</t>
  </si>
  <si>
    <t>MN</t>
  </si>
  <si>
    <t>WM</t>
  </si>
  <si>
    <t>WUG</t>
  </si>
  <si>
    <t>WUN</t>
  </si>
  <si>
    <t>WÜ</t>
  </si>
  <si>
    <t>Calcitlösekapazität</t>
  </si>
  <si>
    <t>1246, an der folgenden Stellen der Probennahme: Übergabestelle (L) und Häusliche Trinkwasserinstallation (T) entsprechend Codierung im Probennahmeplan</t>
  </si>
  <si>
    <t>1246, nur an Stelle der Probennahme Wasserwerksausgang (W) entsprechend Codierung im Probennahmeplan</t>
  </si>
  <si>
    <t>133855-98-8</t>
  </si>
  <si>
    <t>Wasserstoffionenkonzentration</t>
  </si>
  <si>
    <t>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t>
  </si>
  <si>
    <t>113096-99-4</t>
  </si>
  <si>
    <t>Cyproconazol</t>
  </si>
  <si>
    <t>60-51-5</t>
  </si>
  <si>
    <t>Dimethoat</t>
  </si>
  <si>
    <t>110488-70-5</t>
  </si>
  <si>
    <t>Dimethomorph</t>
  </si>
  <si>
    <t>149961-52-4</t>
  </si>
  <si>
    <t>Dimoxystrobin</t>
  </si>
  <si>
    <t>104040-78-0</t>
  </si>
  <si>
    <t>Flazasulfuron</t>
  </si>
  <si>
    <t>158062-67-0</t>
  </si>
  <si>
    <t>Flonicamid</t>
  </si>
  <si>
    <t>79622-59-6</t>
  </si>
  <si>
    <t>Fluazinam</t>
  </si>
  <si>
    <t>139528-85-1</t>
  </si>
  <si>
    <t>Metosulam</t>
  </si>
  <si>
    <t>Metribuzin</t>
  </si>
  <si>
    <t>15299-99-7</t>
  </si>
  <si>
    <t>Napropamid</t>
  </si>
  <si>
    <t>106700-29-2</t>
  </si>
  <si>
    <t>Pethoxamid</t>
  </si>
  <si>
    <t>178928-70-6</t>
  </si>
  <si>
    <t>Prothioconazol</t>
  </si>
  <si>
    <t>118134-30-8</t>
  </si>
  <si>
    <t>119168-77-3</t>
  </si>
  <si>
    <t>Tebufenpyrad</t>
  </si>
  <si>
    <t>Thiacloprid</t>
  </si>
  <si>
    <t>153719-23-4</t>
  </si>
  <si>
    <t>Thiamethoxam</t>
  </si>
  <si>
    <t>Topramezon</t>
  </si>
  <si>
    <t>55219-65-3</t>
  </si>
  <si>
    <t>Triadimenol</t>
  </si>
  <si>
    <t>82097-50-5</t>
  </si>
  <si>
    <t>Triasulfuron</t>
  </si>
  <si>
    <t>Prüfwert nach TrinkwV bezogen auf LfU-Schlüssel-Einheit</t>
  </si>
  <si>
    <t>Einheit LfU-Schlüssel</t>
  </si>
  <si>
    <t>Einheit Bericht TrinkwV</t>
  </si>
  <si>
    <t>Faktor Bericht TrinkwV</t>
  </si>
  <si>
    <t>Einheit Bericht EU-RL</t>
  </si>
  <si>
    <t>Faktor Bericht EU-RL</t>
  </si>
  <si>
    <t>Einheiten LfU-Schlüssel</t>
  </si>
  <si>
    <t>µg/l</t>
  </si>
  <si>
    <t>mg/l</t>
  </si>
  <si>
    <t>#/ml</t>
  </si>
  <si>
    <t>#/100 ml</t>
  </si>
  <si>
    <t>#/250 ml</t>
  </si>
  <si>
    <t>m-1</t>
  </si>
  <si>
    <t>µS/cm</t>
  </si>
  <si>
    <t>TE/F</t>
  </si>
  <si>
    <t>pH-Einheiten</t>
  </si>
  <si>
    <t>Bq/l</t>
  </si>
  <si>
    <t>mSv/Jahr</t>
  </si>
  <si>
    <t>NNP</t>
  </si>
  <si>
    <t>µS/cm bei 20°C</t>
  </si>
  <si>
    <t>ohne</t>
  </si>
  <si>
    <t>Organisch gebundener Kohlenstoff</t>
  </si>
  <si>
    <t>mg/l O2</t>
  </si>
  <si>
    <t>6,5-9,5</t>
  </si>
  <si>
    <t>Ggf. Aktenzeichen der für die Zulassung einer Abweichung zust. Behörde</t>
  </si>
  <si>
    <t>W</t>
  </si>
  <si>
    <t>Stelle der Probennahme (Code)
(Zutreffendes bitte markieren mit "x")</t>
  </si>
  <si>
    <t>C</t>
  </si>
  <si>
    <t>P</t>
  </si>
  <si>
    <t>D</t>
  </si>
  <si>
    <t>U</t>
  </si>
  <si>
    <t>Code</t>
  </si>
  <si>
    <t>Beschreibung der Abhilfemaßnahme</t>
  </si>
  <si>
    <t>Zeitrahmen</t>
  </si>
  <si>
    <t>Auf Einzugsgebiet zurückzuführen</t>
  </si>
  <si>
    <t>Auf Wasserwerk zurückzuführen</t>
  </si>
  <si>
    <t>Auf öffentliches Verteilungsnetz zurückzuführen</t>
  </si>
  <si>
    <t>Auf häusliche Trinkwasser-Installation zurückzuführen</t>
  </si>
  <si>
    <t>Andere Ursache</t>
  </si>
  <si>
    <t>Kombination an Ursachen</t>
  </si>
  <si>
    <t>Unbekannte Ursache</t>
  </si>
  <si>
    <t>Maßnahme(n) im Einzugsgebiet: Maßnahme(n) zum Ersatz der Wasserressource</t>
  </si>
  <si>
    <t>Maßnahme(n) in der Aufbereitung: Einführung, Aufrüstung oder Ertüchtigung der Aufbereitung</t>
  </si>
  <si>
    <t>Maßnahme(n) im öffentlichen Verteilungsnetz: Austausch, Abtrennung oder Reparatur defekter Teile</t>
  </si>
  <si>
    <t>Maßnahme(n) im öffentlichen Verteilungsnetz: Mechanische/chemische Reinigung und/oder Desinfektion verunreinigter Teile</t>
  </si>
  <si>
    <t>Maßnahme(n) in der Trinkwasser-Installation: Austausch, Abtrennung oder Reparatur defekter Teile</t>
  </si>
  <si>
    <t>Maßnahme(n) in der Trinkwasser-Installation: Mechanische/chemische Reinigung und/oder Desinfektion verunreinigter Teile</t>
  </si>
  <si>
    <t>Sicherungsmaßnahmen, um Zutritt durch Unbefugte zu verhindern</t>
  </si>
  <si>
    <t>O1</t>
  </si>
  <si>
    <t>Sonstiges</t>
  </si>
  <si>
    <t>I</t>
  </si>
  <si>
    <t>Kurzfristig, d.h. nicht mehr als 30 Tage</t>
  </si>
  <si>
    <t>Mittelfristig, d.h. mehr als 30 Tage, aber nicht mehr als ein Jahr</t>
  </si>
  <si>
    <t>Langfristig, d.h. mehr als ein Jahr</t>
  </si>
  <si>
    <t>Stelle der Probennahme</t>
  </si>
  <si>
    <t>Wasserwerk(sausgang)</t>
  </si>
  <si>
    <t>Öffentliches Verteilungsnetz</t>
  </si>
  <si>
    <t>Stelle der Übergabe aus dem Verteilungsnetz des Wasserversorgers in die Trinkwasser-Installation</t>
  </si>
  <si>
    <t>Häusliche Trinkwasserinstallation</t>
  </si>
  <si>
    <t>CAS</t>
  </si>
  <si>
    <t>6339-19-1</t>
  </si>
  <si>
    <t>Chloridazon-Metabolit B</t>
  </si>
  <si>
    <t>Chloridazon-Metabolit B1</t>
  </si>
  <si>
    <t>Desphenylchloridazon</t>
  </si>
  <si>
    <t>Iso-Chloridazon</t>
  </si>
  <si>
    <t>162354-96-3</t>
  </si>
  <si>
    <t>Chlorthalonil-Metabolit R 417888/VIS01/M12</t>
  </si>
  <si>
    <t>142733-37-7</t>
  </si>
  <si>
    <t>Metazachlor-Metabolit BH 479-4</t>
  </si>
  <si>
    <t>Metazachlor-Metabolit BH 479-8</t>
  </si>
  <si>
    <t>Trifloxystrobin-Metabolit NOA 413163</t>
  </si>
  <si>
    <t>Chlorthalonil-Metabolit R 611965/M5</t>
  </si>
  <si>
    <t>Chlorthalonilsulfonsäure</t>
  </si>
  <si>
    <t>172960-62-2</t>
  </si>
  <si>
    <t>Metazachlor-Oxalsäure</t>
  </si>
  <si>
    <t>Metazachlor-Sulfonsäure</t>
  </si>
  <si>
    <t>N,N-Dimethylsulfamid</t>
  </si>
  <si>
    <t>2,6-Dichlorbenzamid</t>
  </si>
  <si>
    <t>2008-58-4</t>
  </si>
  <si>
    <t>Nicht relevante Metaboliten:</t>
  </si>
  <si>
    <t>CAS-Nummer bei Pestiziden</t>
  </si>
  <si>
    <r>
      <rPr>
        <b/>
        <sz val="10"/>
        <rFont val="Arial"/>
        <family val="2"/>
      </rPr>
      <t xml:space="preserve">Erläuterungen, wie die Einhaltung der Anforderungen sichergestellt ist. </t>
    </r>
    <r>
      <rPr>
        <sz val="10"/>
        <rFont val="Arial"/>
        <family val="2"/>
      </rPr>
      <t xml:space="preserve">
(Unter der jeweiligen Aussage ist ein </t>
    </r>
    <r>
      <rPr>
        <b/>
        <sz val="10"/>
        <rFont val="Arial"/>
        <family val="2"/>
      </rPr>
      <t>"x"</t>
    </r>
    <r>
      <rPr>
        <sz val="10"/>
        <rFont val="Arial"/>
        <family val="2"/>
      </rPr>
      <t xml:space="preserve"> einzutragen, wenn sie für mindestens ein Wasserversorgungsgebiet für den jeweiligen Parameter zutrifft.)</t>
    </r>
  </si>
  <si>
    <t>06411000</t>
  </si>
  <si>
    <t xml:space="preserve">Darmstadt                                         </t>
  </si>
  <si>
    <t>Hessen</t>
  </si>
  <si>
    <t>06412000</t>
  </si>
  <si>
    <t xml:space="preserve">Frankfurt am Main                                 </t>
  </si>
  <si>
    <t>06413000</t>
  </si>
  <si>
    <t xml:space="preserve">Offenbach am Main                                 </t>
  </si>
  <si>
    <t>06414000</t>
  </si>
  <si>
    <t xml:space="preserve">Wiesbaden                                         </t>
  </si>
  <si>
    <t>06431001</t>
  </si>
  <si>
    <t xml:space="preserve">Abtsteinach                                       </t>
  </si>
  <si>
    <t>06431002</t>
  </si>
  <si>
    <t xml:space="preserve">Bensheim                                          </t>
  </si>
  <si>
    <t>06431003</t>
  </si>
  <si>
    <t xml:space="preserve">Biblis                                            </t>
  </si>
  <si>
    <t>06431004</t>
  </si>
  <si>
    <t xml:space="preserve">Birkenau                                          </t>
  </si>
  <si>
    <t>06431005</t>
  </si>
  <si>
    <t xml:space="preserve">Bürstadt                                         </t>
  </si>
  <si>
    <t>06431006</t>
  </si>
  <si>
    <t xml:space="preserve">Einhausen                                         </t>
  </si>
  <si>
    <t>06431007</t>
  </si>
  <si>
    <t xml:space="preserve">Fürth                                            </t>
  </si>
  <si>
    <t>06431008</t>
  </si>
  <si>
    <t xml:space="preserve">Gorxheimertal                                     </t>
  </si>
  <si>
    <t>06431009</t>
  </si>
  <si>
    <t xml:space="preserve">Grasellenbach                                     </t>
  </si>
  <si>
    <t>06431010</t>
  </si>
  <si>
    <t xml:space="preserve">Groß-Rohrheim                                    </t>
  </si>
  <si>
    <t>06431011</t>
  </si>
  <si>
    <t xml:space="preserve">Heppenheim (Bergstraße)                          </t>
  </si>
  <si>
    <t>06431012</t>
  </si>
  <si>
    <t xml:space="preserve">Hirschhorn (Neckar)                               </t>
  </si>
  <si>
    <t>06431013</t>
  </si>
  <si>
    <t xml:space="preserve">Lampertheim                                       </t>
  </si>
  <si>
    <t>06431014</t>
  </si>
  <si>
    <t xml:space="preserve">Lautertal (Odenwald)                              </t>
  </si>
  <si>
    <t>06431015</t>
  </si>
  <si>
    <t xml:space="preserve">Lindenfels                                        </t>
  </si>
  <si>
    <t>06431016</t>
  </si>
  <si>
    <t xml:space="preserve">Lorsch                                            </t>
  </si>
  <si>
    <t>06431017</t>
  </si>
  <si>
    <t xml:space="preserve">Mörlenbach                                       </t>
  </si>
  <si>
    <t>06431018</t>
  </si>
  <si>
    <t xml:space="preserve">Neckarsteinach                                    </t>
  </si>
  <si>
    <t>06431019</t>
  </si>
  <si>
    <t xml:space="preserve">Rimbach                                           </t>
  </si>
  <si>
    <t>06431020</t>
  </si>
  <si>
    <t xml:space="preserve">Viernheim                                         </t>
  </si>
  <si>
    <t>06431021</t>
  </si>
  <si>
    <t xml:space="preserve">Wald-Michelbach                                   </t>
  </si>
  <si>
    <t>06431022</t>
  </si>
  <si>
    <t xml:space="preserve">Zwingenberg                                       </t>
  </si>
  <si>
    <t>06431200</t>
  </si>
  <si>
    <t xml:space="preserve">Michelbuch                                        </t>
  </si>
  <si>
    <t>06432001</t>
  </si>
  <si>
    <t xml:space="preserve">Alsbach-Hähnlein                                 </t>
  </si>
  <si>
    <t>06432002</t>
  </si>
  <si>
    <t xml:space="preserve">Babenhausen                                       </t>
  </si>
  <si>
    <t>06432003</t>
  </si>
  <si>
    <t xml:space="preserve">Bickenbach                                        </t>
  </si>
  <si>
    <t>06432004</t>
  </si>
  <si>
    <t xml:space="preserve">Dieburg                                           </t>
  </si>
  <si>
    <t>06432005</t>
  </si>
  <si>
    <t xml:space="preserve">Eppertshausen                                     </t>
  </si>
  <si>
    <t>06432006</t>
  </si>
  <si>
    <t xml:space="preserve">Erzhausen                                         </t>
  </si>
  <si>
    <t>06432007</t>
  </si>
  <si>
    <t xml:space="preserve">Fischbachtal                                      </t>
  </si>
  <si>
    <t>06432008</t>
  </si>
  <si>
    <t xml:space="preserve">Griesheim                                         </t>
  </si>
  <si>
    <t>06432009</t>
  </si>
  <si>
    <t xml:space="preserve">Groß-Bieberau                                    </t>
  </si>
  <si>
    <t>06432010</t>
  </si>
  <si>
    <t xml:space="preserve">Groß-Umstadt                                     </t>
  </si>
  <si>
    <t>06432011</t>
  </si>
  <si>
    <t xml:space="preserve">Groß-Zimmern                                     </t>
  </si>
  <si>
    <t>06432012</t>
  </si>
  <si>
    <t xml:space="preserve">Messel                                            </t>
  </si>
  <si>
    <t>06432013</t>
  </si>
  <si>
    <t xml:space="preserve">Modautal                                          </t>
  </si>
  <si>
    <t>06432014</t>
  </si>
  <si>
    <t xml:space="preserve">Mühltal                                          </t>
  </si>
  <si>
    <t>06432015</t>
  </si>
  <si>
    <t xml:space="preserve">Münster                                          </t>
  </si>
  <si>
    <t>06432016</t>
  </si>
  <si>
    <t xml:space="preserve">Ober-Ramstadt                                     </t>
  </si>
  <si>
    <t>06432017</t>
  </si>
  <si>
    <t xml:space="preserve">Otzberg                                           </t>
  </si>
  <si>
    <t>06432018</t>
  </si>
  <si>
    <t xml:space="preserve">Pfungstadt                                        </t>
  </si>
  <si>
    <t>06432019</t>
  </si>
  <si>
    <t xml:space="preserve">Reinheim                                          </t>
  </si>
  <si>
    <t>06432020</t>
  </si>
  <si>
    <t xml:space="preserve">Roßdorf                                          </t>
  </si>
  <si>
    <t>06432021</t>
  </si>
  <si>
    <t xml:space="preserve">Schaafheim                                        </t>
  </si>
  <si>
    <t>06432022</t>
  </si>
  <si>
    <t xml:space="preserve">Seeheim-Jugenheim                                 </t>
  </si>
  <si>
    <t>06432023</t>
  </si>
  <si>
    <t xml:space="preserve">Weiterstadt                                       </t>
  </si>
  <si>
    <t>06433001</t>
  </si>
  <si>
    <t xml:space="preserve">Biebesheim am Rhein                               </t>
  </si>
  <si>
    <t>06433002</t>
  </si>
  <si>
    <t xml:space="preserve">Bischofsheim                                      </t>
  </si>
  <si>
    <t>06433003</t>
  </si>
  <si>
    <t xml:space="preserve">Büttelborn                                       </t>
  </si>
  <si>
    <t>06433004</t>
  </si>
  <si>
    <t xml:space="preserve">Gernsheim                                         </t>
  </si>
  <si>
    <t>06433005</t>
  </si>
  <si>
    <t xml:space="preserve">Ginsheim-Gustavsburg                              </t>
  </si>
  <si>
    <t>06433006</t>
  </si>
  <si>
    <t xml:space="preserve">Groß-Gerau                                       </t>
  </si>
  <si>
    <t>06433007</t>
  </si>
  <si>
    <t xml:space="preserve">Kelsterbach                                       </t>
  </si>
  <si>
    <t>06433008</t>
  </si>
  <si>
    <t xml:space="preserve">Mörfelden-Walldorf                               </t>
  </si>
  <si>
    <t>06433009</t>
  </si>
  <si>
    <t xml:space="preserve">Nauheim                                           </t>
  </si>
  <si>
    <t>06433010</t>
  </si>
  <si>
    <t xml:space="preserve">Raunheim                                          </t>
  </si>
  <si>
    <t>06433011</t>
  </si>
  <si>
    <t xml:space="preserve">Riedstadt                                         </t>
  </si>
  <si>
    <t>06433012</t>
  </si>
  <si>
    <t xml:space="preserve">Rüsselsheim                                      </t>
  </si>
  <si>
    <t>06433013</t>
  </si>
  <si>
    <t xml:space="preserve">Stockstadt am Rhein                               </t>
  </si>
  <si>
    <t>06433014</t>
  </si>
  <si>
    <t xml:space="preserve">Trebur                                            </t>
  </si>
  <si>
    <t>06434001</t>
  </si>
  <si>
    <t xml:space="preserve">Bad Homburg v.d. Höhe                            </t>
  </si>
  <si>
    <t>06434002</t>
  </si>
  <si>
    <t xml:space="preserve">Friedrichsdorf                                    </t>
  </si>
  <si>
    <t>06434003</t>
  </si>
  <si>
    <t xml:space="preserve">Glashütten                                       </t>
  </si>
  <si>
    <t>06434004</t>
  </si>
  <si>
    <t xml:space="preserve">Grävenwiesbach                                   </t>
  </si>
  <si>
    <t>06434005</t>
  </si>
  <si>
    <t xml:space="preserve">Königstein im Taunus                             </t>
  </si>
  <si>
    <t>06434006</t>
  </si>
  <si>
    <t xml:space="preserve">Kronberg im Taunus                                </t>
  </si>
  <si>
    <t>06434007</t>
  </si>
  <si>
    <t xml:space="preserve">Neu-Anspach                                       </t>
  </si>
  <si>
    <t>06434008</t>
  </si>
  <si>
    <t xml:space="preserve">Oberursel (Taunus)                                </t>
  </si>
  <si>
    <t>06434009</t>
  </si>
  <si>
    <t xml:space="preserve">Schmitten                                         </t>
  </si>
  <si>
    <t>06434010</t>
  </si>
  <si>
    <t xml:space="preserve">Steinbach (Taunus)                                </t>
  </si>
  <si>
    <t>06434011</t>
  </si>
  <si>
    <t xml:space="preserve">Usingen                                           </t>
  </si>
  <si>
    <t>06434012</t>
  </si>
  <si>
    <t xml:space="preserve">Wehrheim                                          </t>
  </si>
  <si>
    <t>06434013</t>
  </si>
  <si>
    <t xml:space="preserve">Weilrod                                           </t>
  </si>
  <si>
    <t>06435001</t>
  </si>
  <si>
    <t xml:space="preserve">Bad Orb                                           </t>
  </si>
  <si>
    <t>06435002</t>
  </si>
  <si>
    <t xml:space="preserve">Bad Soden-Salmünster                             </t>
  </si>
  <si>
    <t>06435003</t>
  </si>
  <si>
    <t xml:space="preserve">Biebergemünd                                     </t>
  </si>
  <si>
    <t>06435004</t>
  </si>
  <si>
    <t xml:space="preserve">Birstein                                          </t>
  </si>
  <si>
    <t>06435005</t>
  </si>
  <si>
    <t xml:space="preserve">Brachttal                                         </t>
  </si>
  <si>
    <t>06435006</t>
  </si>
  <si>
    <t xml:space="preserve">Bruchköbel                                       </t>
  </si>
  <si>
    <t>06435007</t>
  </si>
  <si>
    <t xml:space="preserve">Erlensee                                          </t>
  </si>
  <si>
    <t>06435008</t>
  </si>
  <si>
    <t xml:space="preserve">Flörsbachtal                                     </t>
  </si>
  <si>
    <t>06435009</t>
  </si>
  <si>
    <t xml:space="preserve">Freigericht                                       </t>
  </si>
  <si>
    <t>06435010</t>
  </si>
  <si>
    <t xml:space="preserve">Gelnhausen                                        </t>
  </si>
  <si>
    <t>06435011</t>
  </si>
  <si>
    <t xml:space="preserve">Großkrotzenburg                                  </t>
  </si>
  <si>
    <t>06435012</t>
  </si>
  <si>
    <t xml:space="preserve">Gründau                                          </t>
  </si>
  <si>
    <t>06435013</t>
  </si>
  <si>
    <t xml:space="preserve">Hammersbach                                       </t>
  </si>
  <si>
    <t>06435014</t>
  </si>
  <si>
    <t xml:space="preserve">Hanau                                             </t>
  </si>
  <si>
    <t>06435015</t>
  </si>
  <si>
    <t xml:space="preserve">Hasselroth                                        </t>
  </si>
  <si>
    <t>06435016</t>
  </si>
  <si>
    <t xml:space="preserve">Jossgrund                                         </t>
  </si>
  <si>
    <t>06435017</t>
  </si>
  <si>
    <t xml:space="preserve">Langenselbold                                     </t>
  </si>
  <si>
    <t>06435018</t>
  </si>
  <si>
    <t xml:space="preserve">Linsengericht                                     </t>
  </si>
  <si>
    <t>06435019</t>
  </si>
  <si>
    <t xml:space="preserve">Maintal                                           </t>
  </si>
  <si>
    <t>06435020</t>
  </si>
  <si>
    <t xml:space="preserve">Neuberg                                           </t>
  </si>
  <si>
    <t>06435021</t>
  </si>
  <si>
    <t xml:space="preserve">Nidderau                                          </t>
  </si>
  <si>
    <t>06435022</t>
  </si>
  <si>
    <t xml:space="preserve">Niederdorfelden                                   </t>
  </si>
  <si>
    <t>06435023</t>
  </si>
  <si>
    <t xml:space="preserve">Rodenbach                                         </t>
  </si>
  <si>
    <t>06435024</t>
  </si>
  <si>
    <t xml:space="preserve">Ronneburg                                         </t>
  </si>
  <si>
    <t>06435025</t>
  </si>
  <si>
    <t xml:space="preserve">Schlüchtern                                      </t>
  </si>
  <si>
    <t>06435026</t>
  </si>
  <si>
    <t xml:space="preserve">Schöneck                                         </t>
  </si>
  <si>
    <t>06435027</t>
  </si>
  <si>
    <t xml:space="preserve">Sinntal                                           </t>
  </si>
  <si>
    <t>06435028</t>
  </si>
  <si>
    <t xml:space="preserve">Steinau an der Straße                            </t>
  </si>
  <si>
    <t>06435029</t>
  </si>
  <si>
    <t xml:space="preserve">Wächtersbach                                     </t>
  </si>
  <si>
    <t>06435200</t>
  </si>
  <si>
    <t xml:space="preserve">Gutsbezirk Spessart                               </t>
  </si>
  <si>
    <t>06436001</t>
  </si>
  <si>
    <t xml:space="preserve">Bad Soden am Taunus                               </t>
  </si>
  <si>
    <t>06436002</t>
  </si>
  <si>
    <t xml:space="preserve">Eppstein                                          </t>
  </si>
  <si>
    <t>06436003</t>
  </si>
  <si>
    <t xml:space="preserve">Eschborn                                          </t>
  </si>
  <si>
    <t>06436004</t>
  </si>
  <si>
    <t xml:space="preserve">Flörsheim am Main                                </t>
  </si>
  <si>
    <t>06436005</t>
  </si>
  <si>
    <t xml:space="preserve">Hattersheim am Main                               </t>
  </si>
  <si>
    <t>06436006</t>
  </si>
  <si>
    <t xml:space="preserve">Hochheim am Main                                  </t>
  </si>
  <si>
    <t>06436007</t>
  </si>
  <si>
    <t xml:space="preserve">Hofheim am Taunus                                 </t>
  </si>
  <si>
    <t>06436008</t>
  </si>
  <si>
    <t xml:space="preserve">Kelkheim (Taunus)                                 </t>
  </si>
  <si>
    <t>06436009</t>
  </si>
  <si>
    <t xml:space="preserve">Kriftel                                           </t>
  </si>
  <si>
    <t>06436010</t>
  </si>
  <si>
    <t xml:space="preserve">Liederbach am Taunus                              </t>
  </si>
  <si>
    <t>06436011</t>
  </si>
  <si>
    <t xml:space="preserve">Schwalbach am Taunus                              </t>
  </si>
  <si>
    <t>06436012</t>
  </si>
  <si>
    <t xml:space="preserve">Sulzbach (Taunus)                                 </t>
  </si>
  <si>
    <t>06437001</t>
  </si>
  <si>
    <t xml:space="preserve">Bad König                                        </t>
  </si>
  <si>
    <t>06437002</t>
  </si>
  <si>
    <t xml:space="preserve">Beerfelden                                        </t>
  </si>
  <si>
    <t>06437003</t>
  </si>
  <si>
    <t xml:space="preserve">Brensbach                                         </t>
  </si>
  <si>
    <t>06437004</t>
  </si>
  <si>
    <t xml:space="preserve">Breuberg                                          </t>
  </si>
  <si>
    <t>06437005</t>
  </si>
  <si>
    <t xml:space="preserve">Brombachtal                                       </t>
  </si>
  <si>
    <t>06437006</t>
  </si>
  <si>
    <t xml:space="preserve">Erbach                                            </t>
  </si>
  <si>
    <t>06437007</t>
  </si>
  <si>
    <t xml:space="preserve">Fränkisch-Crumbach                               </t>
  </si>
  <si>
    <t>06437008</t>
  </si>
  <si>
    <t xml:space="preserve">Hesseneck                                         </t>
  </si>
  <si>
    <t>06437009</t>
  </si>
  <si>
    <t xml:space="preserve">Höchst i. Odw.                                   </t>
  </si>
  <si>
    <t>06437010</t>
  </si>
  <si>
    <t xml:space="preserve">Lützelbach                                       </t>
  </si>
  <si>
    <t>06437011</t>
  </si>
  <si>
    <t xml:space="preserve">Michelstadt                                       </t>
  </si>
  <si>
    <t>06437012</t>
  </si>
  <si>
    <t xml:space="preserve">Mossautal                                         </t>
  </si>
  <si>
    <t>06437013</t>
  </si>
  <si>
    <t xml:space="preserve">Reichelsheim (Odenwald)                           </t>
  </si>
  <si>
    <t>06437014</t>
  </si>
  <si>
    <t xml:space="preserve">Rothenberg                                        </t>
  </si>
  <si>
    <t>06437015</t>
  </si>
  <si>
    <t xml:space="preserve">Sensbachtal                                       </t>
  </si>
  <si>
    <t>06438001</t>
  </si>
  <si>
    <t xml:space="preserve">Dietzenbach                                       </t>
  </si>
  <si>
    <t>06438002</t>
  </si>
  <si>
    <t xml:space="preserve">Dreieich                                          </t>
  </si>
  <si>
    <t>06438003</t>
  </si>
  <si>
    <t xml:space="preserve">Egelsbach                                         </t>
  </si>
  <si>
    <t>06438004</t>
  </si>
  <si>
    <t xml:space="preserve">Hainburg                                          </t>
  </si>
  <si>
    <t>06438005</t>
  </si>
  <si>
    <t xml:space="preserve">Heusenstamm                                       </t>
  </si>
  <si>
    <t>06438006</t>
  </si>
  <si>
    <t xml:space="preserve">Langen (Hessen)                                   </t>
  </si>
  <si>
    <t>06438007</t>
  </si>
  <si>
    <t xml:space="preserve">Mainhausen                                        </t>
  </si>
  <si>
    <t>06438008</t>
  </si>
  <si>
    <t xml:space="preserve">Mühlheim am Main                                 </t>
  </si>
  <si>
    <t>06438009</t>
  </si>
  <si>
    <t xml:space="preserve">Neu-Isenburg                                      </t>
  </si>
  <si>
    <t>06438010</t>
  </si>
  <si>
    <t xml:space="preserve">Obertshausen                                      </t>
  </si>
  <si>
    <t>06438011</t>
  </si>
  <si>
    <t xml:space="preserve">Rodgau                                            </t>
  </si>
  <si>
    <t>06438012</t>
  </si>
  <si>
    <t xml:space="preserve">Rödermark                                        </t>
  </si>
  <si>
    <t>06438013</t>
  </si>
  <si>
    <t xml:space="preserve">Seligenstadt                                      </t>
  </si>
  <si>
    <t>06439001</t>
  </si>
  <si>
    <t xml:space="preserve">Aarbergen                                         </t>
  </si>
  <si>
    <t>06439002</t>
  </si>
  <si>
    <t xml:space="preserve">Bad Schwalbach                                    </t>
  </si>
  <si>
    <t>06439003</t>
  </si>
  <si>
    <t xml:space="preserve">Eltville am Rhein                                 </t>
  </si>
  <si>
    <t>06439004</t>
  </si>
  <si>
    <t xml:space="preserve">Geisenheim                                        </t>
  </si>
  <si>
    <t>06439005</t>
  </si>
  <si>
    <t xml:space="preserve">Heidenrod                                         </t>
  </si>
  <si>
    <t>06439006</t>
  </si>
  <si>
    <t xml:space="preserve">Hohenstein                                        </t>
  </si>
  <si>
    <t>06439007</t>
  </si>
  <si>
    <t xml:space="preserve">Hünstetten                                       </t>
  </si>
  <si>
    <t>06439008</t>
  </si>
  <si>
    <t xml:space="preserve">Idstein                                           </t>
  </si>
  <si>
    <t>06439009</t>
  </si>
  <si>
    <t xml:space="preserve">Kiedrich                                          </t>
  </si>
  <si>
    <t>06439010</t>
  </si>
  <si>
    <t xml:space="preserve">Lorch                                             </t>
  </si>
  <si>
    <t>06439011</t>
  </si>
  <si>
    <t xml:space="preserve">Niedernhausen                                     </t>
  </si>
  <si>
    <t>06439012</t>
  </si>
  <si>
    <t xml:space="preserve">Oestrich-Winkel                                   </t>
  </si>
  <si>
    <t>06439013</t>
  </si>
  <si>
    <t xml:space="preserve">Rüdesheim am Rhein                               </t>
  </si>
  <si>
    <t>06439014</t>
  </si>
  <si>
    <t xml:space="preserve">Schlangenbad                                      </t>
  </si>
  <si>
    <t>06439015</t>
  </si>
  <si>
    <t xml:space="preserve">Taunusstein                                       </t>
  </si>
  <si>
    <t>06439016</t>
  </si>
  <si>
    <t xml:space="preserve">Waldems                                           </t>
  </si>
  <si>
    <t>06439017</t>
  </si>
  <si>
    <t xml:space="preserve">Walluf                                            </t>
  </si>
  <si>
    <t>06440001</t>
  </si>
  <si>
    <t xml:space="preserve">Altenstadt                                        </t>
  </si>
  <si>
    <t>06440002</t>
  </si>
  <si>
    <t xml:space="preserve">Bad Nauheim                                       </t>
  </si>
  <si>
    <t>06440003</t>
  </si>
  <si>
    <t xml:space="preserve">Bad Vilbel                                        </t>
  </si>
  <si>
    <t>06440004</t>
  </si>
  <si>
    <t xml:space="preserve">Büdingen                                         </t>
  </si>
  <si>
    <t>06440005</t>
  </si>
  <si>
    <t xml:space="preserve">Butzbach                                          </t>
  </si>
  <si>
    <t>06440006</t>
  </si>
  <si>
    <t xml:space="preserve">Echzell                                           </t>
  </si>
  <si>
    <t>06440007</t>
  </si>
  <si>
    <t xml:space="preserve">Florstadt                                         </t>
  </si>
  <si>
    <t>06440008</t>
  </si>
  <si>
    <t xml:space="preserve">Friedberg (Hessen)                                </t>
  </si>
  <si>
    <t>06440009</t>
  </si>
  <si>
    <t xml:space="preserve">Gedern                                            </t>
  </si>
  <si>
    <t>06440010</t>
  </si>
  <si>
    <t xml:space="preserve">Glauburg                                          </t>
  </si>
  <si>
    <t>06440011</t>
  </si>
  <si>
    <t xml:space="preserve">Hirzenhain                                        </t>
  </si>
  <si>
    <t>06440012</t>
  </si>
  <si>
    <t xml:space="preserve">Karben                                            </t>
  </si>
  <si>
    <t>06440013</t>
  </si>
  <si>
    <t xml:space="preserve">Kefenrod                                          </t>
  </si>
  <si>
    <t>06440014</t>
  </si>
  <si>
    <t xml:space="preserve">Limeshain                                         </t>
  </si>
  <si>
    <t>06440015</t>
  </si>
  <si>
    <t xml:space="preserve">Münzenberg                                       </t>
  </si>
  <si>
    <t>06440016</t>
  </si>
  <si>
    <t xml:space="preserve">Nidda                                             </t>
  </si>
  <si>
    <t>06440017</t>
  </si>
  <si>
    <t xml:space="preserve">Niddatal                                          </t>
  </si>
  <si>
    <t>06440018</t>
  </si>
  <si>
    <t xml:space="preserve">Ober-Mörlen                                      </t>
  </si>
  <si>
    <t>06440019</t>
  </si>
  <si>
    <t xml:space="preserve">Ortenberg                                         </t>
  </si>
  <si>
    <t>06440020</t>
  </si>
  <si>
    <t xml:space="preserve">Ranstadt                                          </t>
  </si>
  <si>
    <t>06440021</t>
  </si>
  <si>
    <t xml:space="preserve">Reichelsheim (Wetterau)                           </t>
  </si>
  <si>
    <t>06440022</t>
  </si>
  <si>
    <t xml:space="preserve">Rockenberg                                        </t>
  </si>
  <si>
    <t>06440023</t>
  </si>
  <si>
    <t xml:space="preserve">Rosbach v.d. Höhe                                </t>
  </si>
  <si>
    <t>06440024</t>
  </si>
  <si>
    <t xml:space="preserve">Wölfersheim                                      </t>
  </si>
  <si>
    <t>06440025</t>
  </si>
  <si>
    <t xml:space="preserve">Wöllstadt                                        </t>
  </si>
  <si>
    <t>06531001</t>
  </si>
  <si>
    <t xml:space="preserve">Allendorf (Lumda)                                 </t>
  </si>
  <si>
    <t>06531002</t>
  </si>
  <si>
    <t xml:space="preserve">Biebertal                                         </t>
  </si>
  <si>
    <t>06531003</t>
  </si>
  <si>
    <t xml:space="preserve">Buseck                                            </t>
  </si>
  <si>
    <t>06531004</t>
  </si>
  <si>
    <t xml:space="preserve">Fernwald                                          </t>
  </si>
  <si>
    <t>06531005</t>
  </si>
  <si>
    <t xml:space="preserve">Gießen                                           </t>
  </si>
  <si>
    <t>06531006</t>
  </si>
  <si>
    <t xml:space="preserve">Grünberg                                         </t>
  </si>
  <si>
    <t>06531007</t>
  </si>
  <si>
    <t xml:space="preserve">Heuchelheim                                       </t>
  </si>
  <si>
    <t>06531008</t>
  </si>
  <si>
    <t xml:space="preserve">Hungen                                            </t>
  </si>
  <si>
    <t>06531009</t>
  </si>
  <si>
    <t xml:space="preserve">Langgöns                                         </t>
  </si>
  <si>
    <t>06531010</t>
  </si>
  <si>
    <t xml:space="preserve">Laubach                                           </t>
  </si>
  <si>
    <t>06531011</t>
  </si>
  <si>
    <t xml:space="preserve">Lich                                              </t>
  </si>
  <si>
    <t>06531012</t>
  </si>
  <si>
    <t xml:space="preserve">Linden                                            </t>
  </si>
  <si>
    <t>06531013</t>
  </si>
  <si>
    <t xml:space="preserve">Lollar                                            </t>
  </si>
  <si>
    <t>06531014</t>
  </si>
  <si>
    <t xml:space="preserve">Pohlheim                                          </t>
  </si>
  <si>
    <t>06531015</t>
  </si>
  <si>
    <t xml:space="preserve">Rabenau                                           </t>
  </si>
  <si>
    <t>06531016</t>
  </si>
  <si>
    <t xml:space="preserve">Reiskirchen                                       </t>
  </si>
  <si>
    <t>06531017</t>
  </si>
  <si>
    <t xml:space="preserve">Staufenberg                                       </t>
  </si>
  <si>
    <t>06531018</t>
  </si>
  <si>
    <t xml:space="preserve">Wettenberg                                        </t>
  </si>
  <si>
    <t>06532001</t>
  </si>
  <si>
    <t xml:space="preserve">Aßlar                                            </t>
  </si>
  <si>
    <t>06532002</t>
  </si>
  <si>
    <t xml:space="preserve">Bischoffen                                        </t>
  </si>
  <si>
    <t>06532003</t>
  </si>
  <si>
    <t xml:space="preserve">Braunfels                                         </t>
  </si>
  <si>
    <t>06532004</t>
  </si>
  <si>
    <t xml:space="preserve">Breitscheid                                       </t>
  </si>
  <si>
    <t>06532005</t>
  </si>
  <si>
    <t xml:space="preserve">Dietzhölztal                                     </t>
  </si>
  <si>
    <t>06532006</t>
  </si>
  <si>
    <t xml:space="preserve">Dillenburg                                        </t>
  </si>
  <si>
    <t>06532007</t>
  </si>
  <si>
    <t xml:space="preserve">Driedorf                                          </t>
  </si>
  <si>
    <t>06532008</t>
  </si>
  <si>
    <t xml:space="preserve">Ehringshausen                                     </t>
  </si>
  <si>
    <t>06532009</t>
  </si>
  <si>
    <t xml:space="preserve">Eschenburg                                        </t>
  </si>
  <si>
    <t>06532010</t>
  </si>
  <si>
    <t xml:space="preserve">Greifenstein                                      </t>
  </si>
  <si>
    <t>06532011</t>
  </si>
  <si>
    <t xml:space="preserve">Haiger                                            </t>
  </si>
  <si>
    <t>06532012</t>
  </si>
  <si>
    <t xml:space="preserve">Herborn                                           </t>
  </si>
  <si>
    <t>06532013</t>
  </si>
  <si>
    <t xml:space="preserve">Hohenahr                                          </t>
  </si>
  <si>
    <t>06532014</t>
  </si>
  <si>
    <t xml:space="preserve">Hüttenberg                                       </t>
  </si>
  <si>
    <t>06532015</t>
  </si>
  <si>
    <t xml:space="preserve">Lahnau                                            </t>
  </si>
  <si>
    <t>06532016</t>
  </si>
  <si>
    <t xml:space="preserve">Leun                                              </t>
  </si>
  <si>
    <t>06532017</t>
  </si>
  <si>
    <t xml:space="preserve">Mittenaar                                         </t>
  </si>
  <si>
    <t>06532018</t>
  </si>
  <si>
    <t xml:space="preserve">Schöffengrund                                    </t>
  </si>
  <si>
    <t>06532019</t>
  </si>
  <si>
    <t xml:space="preserve">Siegbach                                          </t>
  </si>
  <si>
    <t>06532020</t>
  </si>
  <si>
    <t xml:space="preserve">Sinn                                              </t>
  </si>
  <si>
    <t>06532021</t>
  </si>
  <si>
    <t xml:space="preserve">Solms                                             </t>
  </si>
  <si>
    <t>06532022</t>
  </si>
  <si>
    <t xml:space="preserve">Waldsolms                                         </t>
  </si>
  <si>
    <t>06532023</t>
  </si>
  <si>
    <t xml:space="preserve">Wetzlar                                           </t>
  </si>
  <si>
    <t>06533001</t>
  </si>
  <si>
    <t xml:space="preserve">Beselich                                          </t>
  </si>
  <si>
    <t>06533002</t>
  </si>
  <si>
    <t xml:space="preserve">Brechen                                           </t>
  </si>
  <si>
    <t>06533003</t>
  </si>
  <si>
    <t xml:space="preserve">Bad Camberg                                       </t>
  </si>
  <si>
    <t>06533004</t>
  </si>
  <si>
    <t xml:space="preserve">Dornburg                                          </t>
  </si>
  <si>
    <t>06533005</t>
  </si>
  <si>
    <t xml:space="preserve">Elbtal                                            </t>
  </si>
  <si>
    <t>06533006</t>
  </si>
  <si>
    <t xml:space="preserve">Elz                                               </t>
  </si>
  <si>
    <t>06533007</t>
  </si>
  <si>
    <t xml:space="preserve">Hadamar                                           </t>
  </si>
  <si>
    <t>06533008</t>
  </si>
  <si>
    <t xml:space="preserve">Hünfelden                                        </t>
  </si>
  <si>
    <t>06533009</t>
  </si>
  <si>
    <t xml:space="preserve">Limburg a.d. Lahn                                 </t>
  </si>
  <si>
    <t>06533010</t>
  </si>
  <si>
    <t xml:space="preserve">Löhnberg                                         </t>
  </si>
  <si>
    <t>06533011</t>
  </si>
  <si>
    <t xml:space="preserve">Mengerskirchen                                    </t>
  </si>
  <si>
    <t>06533012</t>
  </si>
  <si>
    <t xml:space="preserve">Merenberg                                         </t>
  </si>
  <si>
    <t>06533013</t>
  </si>
  <si>
    <t xml:space="preserve">Runkel                                            </t>
  </si>
  <si>
    <t>06533014</t>
  </si>
  <si>
    <t xml:space="preserve">Selters (Taunus)                                  </t>
  </si>
  <si>
    <t>06533015</t>
  </si>
  <si>
    <t xml:space="preserve">Villmar                                           </t>
  </si>
  <si>
    <t>06533016</t>
  </si>
  <si>
    <t xml:space="preserve">Waldbrunn (Westerwald)                            </t>
  </si>
  <si>
    <t>06533017</t>
  </si>
  <si>
    <t xml:space="preserve">Weilburg                                          </t>
  </si>
  <si>
    <t>06533018</t>
  </si>
  <si>
    <t xml:space="preserve">Weilmünster                                      </t>
  </si>
  <si>
    <t>06533019</t>
  </si>
  <si>
    <t xml:space="preserve">Weinbach                                          </t>
  </si>
  <si>
    <t>06534001</t>
  </si>
  <si>
    <t xml:space="preserve">Amöneburg                                        </t>
  </si>
  <si>
    <t>06534002</t>
  </si>
  <si>
    <t xml:space="preserve">Angelburg                                         </t>
  </si>
  <si>
    <t>06534003</t>
  </si>
  <si>
    <t xml:space="preserve">Bad Endbach                                       </t>
  </si>
  <si>
    <t>06534004</t>
  </si>
  <si>
    <t xml:space="preserve">Biedenkopf                                        </t>
  </si>
  <si>
    <t>06534005</t>
  </si>
  <si>
    <t xml:space="preserve">Breidenbach                                       </t>
  </si>
  <si>
    <t>06534006</t>
  </si>
  <si>
    <t xml:space="preserve">Cölbe                                            </t>
  </si>
  <si>
    <t>06534007</t>
  </si>
  <si>
    <t xml:space="preserve">Dautphetal                                        </t>
  </si>
  <si>
    <t>06534008</t>
  </si>
  <si>
    <t xml:space="preserve">Ebsdorfergrund                                    </t>
  </si>
  <si>
    <t>06534009</t>
  </si>
  <si>
    <t xml:space="preserve">Fronhausen                                        </t>
  </si>
  <si>
    <t>06534010</t>
  </si>
  <si>
    <t xml:space="preserve">Gladenbach                                        </t>
  </si>
  <si>
    <t>06534011</t>
  </si>
  <si>
    <t xml:space="preserve">Kirchhain                                         </t>
  </si>
  <si>
    <t>06534012</t>
  </si>
  <si>
    <t xml:space="preserve">Lahntal                                           </t>
  </si>
  <si>
    <t>06534013</t>
  </si>
  <si>
    <t xml:space="preserve">Lohra                                             </t>
  </si>
  <si>
    <t>06534014</t>
  </si>
  <si>
    <t xml:space="preserve">Marburg                                           </t>
  </si>
  <si>
    <t>06534015</t>
  </si>
  <si>
    <t xml:space="preserve">Münchhausen                                      </t>
  </si>
  <si>
    <t>06534016</t>
  </si>
  <si>
    <t xml:space="preserve">Neustadt (Hessen)                                 </t>
  </si>
  <si>
    <t>06534017</t>
  </si>
  <si>
    <t xml:space="preserve">Rauschenberg                                      </t>
  </si>
  <si>
    <t>06534018</t>
  </si>
  <si>
    <t xml:space="preserve">Stadtallendorf                                    </t>
  </si>
  <si>
    <t>06534019</t>
  </si>
  <si>
    <t xml:space="preserve">Steffenberg                                       </t>
  </si>
  <si>
    <t>06534020</t>
  </si>
  <si>
    <t xml:space="preserve">Weimar (Lahn)                                     </t>
  </si>
  <si>
    <t>06534021</t>
  </si>
  <si>
    <t xml:space="preserve">Wetter (Hessen)                                   </t>
  </si>
  <si>
    <t>06534022</t>
  </si>
  <si>
    <t xml:space="preserve">Wohratal                                          </t>
  </si>
  <si>
    <t>06535001</t>
  </si>
  <si>
    <t xml:space="preserve">Alsfeld                                           </t>
  </si>
  <si>
    <t>06535002</t>
  </si>
  <si>
    <t xml:space="preserve">Antrifttal                                        </t>
  </si>
  <si>
    <t>06535003</t>
  </si>
  <si>
    <t xml:space="preserve">Feldatal                                          </t>
  </si>
  <si>
    <t>06535004</t>
  </si>
  <si>
    <t xml:space="preserve">Freiensteinau                                     </t>
  </si>
  <si>
    <t>06535005</t>
  </si>
  <si>
    <t xml:space="preserve">Gemünden (Felda)                                 </t>
  </si>
  <si>
    <t>06535006</t>
  </si>
  <si>
    <t xml:space="preserve">Grebenau                                          </t>
  </si>
  <si>
    <t>06535007</t>
  </si>
  <si>
    <t xml:space="preserve">Grebenhain                                        </t>
  </si>
  <si>
    <t>06535008</t>
  </si>
  <si>
    <t xml:space="preserve">Herbstein                                         </t>
  </si>
  <si>
    <t>06535009</t>
  </si>
  <si>
    <t xml:space="preserve">Homberg (Ohm)                                     </t>
  </si>
  <si>
    <t>06535010</t>
  </si>
  <si>
    <t xml:space="preserve">Kirtorf                                           </t>
  </si>
  <si>
    <t>06535011</t>
  </si>
  <si>
    <t xml:space="preserve">Lauterbach (Hessen)                               </t>
  </si>
  <si>
    <t>06535012</t>
  </si>
  <si>
    <t xml:space="preserve">Lautertal (Vogelsberg)                            </t>
  </si>
  <si>
    <t>06535013</t>
  </si>
  <si>
    <t xml:space="preserve">Mücke                                            </t>
  </si>
  <si>
    <t>06535014</t>
  </si>
  <si>
    <t xml:space="preserve">Romrod                                            </t>
  </si>
  <si>
    <t>06535015</t>
  </si>
  <si>
    <t xml:space="preserve">Schlitz                                           </t>
  </si>
  <si>
    <t>06535016</t>
  </si>
  <si>
    <t xml:space="preserve">Schotten                                          </t>
  </si>
  <si>
    <t>06535017</t>
  </si>
  <si>
    <t xml:space="preserve">Schwalmtal                                        </t>
  </si>
  <si>
    <t>06535018</t>
  </si>
  <si>
    <t xml:space="preserve">Ulrichstein                                       </t>
  </si>
  <si>
    <t>06535019</t>
  </si>
  <si>
    <t xml:space="preserve">Wartenberg                                        </t>
  </si>
  <si>
    <t>06611000</t>
  </si>
  <si>
    <t xml:space="preserve">Kassel                                            </t>
  </si>
  <si>
    <t>06631001</t>
  </si>
  <si>
    <t xml:space="preserve">Bad Salzschlirf                                   </t>
  </si>
  <si>
    <t>06631002</t>
  </si>
  <si>
    <t xml:space="preserve">Burghaun                                          </t>
  </si>
  <si>
    <t>06631003</t>
  </si>
  <si>
    <t xml:space="preserve">Dipperz                                           </t>
  </si>
  <si>
    <t>06631004</t>
  </si>
  <si>
    <t xml:space="preserve">Ebersburg                                         </t>
  </si>
  <si>
    <t>06631005</t>
  </si>
  <si>
    <t xml:space="preserve">Ehrenberg (Rhön)                                 </t>
  </si>
  <si>
    <t>06631006</t>
  </si>
  <si>
    <t xml:space="preserve">Eichenzell                                        </t>
  </si>
  <si>
    <t>06631007</t>
  </si>
  <si>
    <t xml:space="preserve">Eiterfeld                                         </t>
  </si>
  <si>
    <t>06631008</t>
  </si>
  <si>
    <t xml:space="preserve">Flieden                                           </t>
  </si>
  <si>
    <t>06631009</t>
  </si>
  <si>
    <t xml:space="preserve">Fulda                                             </t>
  </si>
  <si>
    <t>06631010</t>
  </si>
  <si>
    <t xml:space="preserve">Gersfeld (Rhön)                                  </t>
  </si>
  <si>
    <t>06631011</t>
  </si>
  <si>
    <t xml:space="preserve">Großenlüder                                     </t>
  </si>
  <si>
    <t>06631012</t>
  </si>
  <si>
    <t xml:space="preserve">Hilders                                           </t>
  </si>
  <si>
    <t>06631013</t>
  </si>
  <si>
    <t xml:space="preserve">Hofbieber                                         </t>
  </si>
  <si>
    <t>06631014</t>
  </si>
  <si>
    <t xml:space="preserve">Hosenfeld                                         </t>
  </si>
  <si>
    <t>06631015</t>
  </si>
  <si>
    <t xml:space="preserve">Hünfeld                                          </t>
  </si>
  <si>
    <t>06631016</t>
  </si>
  <si>
    <t xml:space="preserve">Kalbach                                           </t>
  </si>
  <si>
    <t>06631017</t>
  </si>
  <si>
    <t xml:space="preserve">Künzell                                          </t>
  </si>
  <si>
    <t>06631018</t>
  </si>
  <si>
    <t xml:space="preserve">Neuhof                                            </t>
  </si>
  <si>
    <t>06631019</t>
  </si>
  <si>
    <t xml:space="preserve">Nüsttal                                          </t>
  </si>
  <si>
    <t>06631020</t>
  </si>
  <si>
    <t xml:space="preserve">Petersberg                                        </t>
  </si>
  <si>
    <t>06631021</t>
  </si>
  <si>
    <t xml:space="preserve">Poppenhausen (Wasserkuppe)                        </t>
  </si>
  <si>
    <t>06631022</t>
  </si>
  <si>
    <t xml:space="preserve">Rasdorf                                           </t>
  </si>
  <si>
    <t>06631023</t>
  </si>
  <si>
    <t xml:space="preserve">Tann (Rhön)                                      </t>
  </si>
  <si>
    <t>06632001</t>
  </si>
  <si>
    <t xml:space="preserve">Alheim                                            </t>
  </si>
  <si>
    <t>06632002</t>
  </si>
  <si>
    <t xml:space="preserve">Bad Hersfeld                                      </t>
  </si>
  <si>
    <t>06632003</t>
  </si>
  <si>
    <t xml:space="preserve">Bebra                                             </t>
  </si>
  <si>
    <t>06632004</t>
  </si>
  <si>
    <t xml:space="preserve">Breitenbach a. Herzberg                           </t>
  </si>
  <si>
    <t>06632005</t>
  </si>
  <si>
    <t xml:space="preserve">Cornberg                                          </t>
  </si>
  <si>
    <t>06632006</t>
  </si>
  <si>
    <t xml:space="preserve">Friedewald                                        </t>
  </si>
  <si>
    <t>06632007</t>
  </si>
  <si>
    <t xml:space="preserve">Hauneck                                           </t>
  </si>
  <si>
    <t>06632008</t>
  </si>
  <si>
    <t xml:space="preserve">Haunetal                                          </t>
  </si>
  <si>
    <t>06632009</t>
  </si>
  <si>
    <t xml:space="preserve">Heringen (Werra)                                  </t>
  </si>
  <si>
    <t>06632010</t>
  </si>
  <si>
    <t xml:space="preserve">Hohenroda                                         </t>
  </si>
  <si>
    <t>06632011</t>
  </si>
  <si>
    <t xml:space="preserve">Kirchheim                                         </t>
  </si>
  <si>
    <t>06632012</t>
  </si>
  <si>
    <t xml:space="preserve">Ludwigsau                                         </t>
  </si>
  <si>
    <t>06632013</t>
  </si>
  <si>
    <t xml:space="preserve">Nentershausen                                     </t>
  </si>
  <si>
    <t>06632014</t>
  </si>
  <si>
    <t xml:space="preserve">Neuenstein                                        </t>
  </si>
  <si>
    <t>06632015</t>
  </si>
  <si>
    <t xml:space="preserve">Niederaula                                        </t>
  </si>
  <si>
    <t>06632016</t>
  </si>
  <si>
    <t xml:space="preserve">Philippsthal (Werra)                              </t>
  </si>
  <si>
    <t>06632017</t>
  </si>
  <si>
    <t xml:space="preserve">Ronshausen                                        </t>
  </si>
  <si>
    <t>06632018</t>
  </si>
  <si>
    <t xml:space="preserve">Rotenburg a.d. Fulda                              </t>
  </si>
  <si>
    <t>06632019</t>
  </si>
  <si>
    <t xml:space="preserve">Schenklengsfeld                                   </t>
  </si>
  <si>
    <t>06632020</t>
  </si>
  <si>
    <t xml:space="preserve">Wildeck                                           </t>
  </si>
  <si>
    <t>06633001</t>
  </si>
  <si>
    <t xml:space="preserve">Ahnatal                                           </t>
  </si>
  <si>
    <t>06633002</t>
  </si>
  <si>
    <t xml:space="preserve">Bad Karlshafen                                    </t>
  </si>
  <si>
    <t>06633003</t>
  </si>
  <si>
    <t xml:space="preserve">Baunatal                                          </t>
  </si>
  <si>
    <t>06633004</t>
  </si>
  <si>
    <t xml:space="preserve">Breuna                                            </t>
  </si>
  <si>
    <t>06633005</t>
  </si>
  <si>
    <t xml:space="preserve">Calden                                            </t>
  </si>
  <si>
    <t>06633006</t>
  </si>
  <si>
    <t xml:space="preserve">Bad Emstal                                        </t>
  </si>
  <si>
    <t>06633007</t>
  </si>
  <si>
    <t xml:space="preserve">Espenau                                           </t>
  </si>
  <si>
    <t>06633008</t>
  </si>
  <si>
    <t xml:space="preserve">Fuldabrück                                       </t>
  </si>
  <si>
    <t>06633009</t>
  </si>
  <si>
    <t xml:space="preserve">Fuldatal                                          </t>
  </si>
  <si>
    <t>06633010</t>
  </si>
  <si>
    <t xml:space="preserve">Grebenstein                                       </t>
  </si>
  <si>
    <t>06633011</t>
  </si>
  <si>
    <t xml:space="preserve">Habichtswald                                      </t>
  </si>
  <si>
    <t>06633012</t>
  </si>
  <si>
    <t xml:space="preserve">Helsa                                             </t>
  </si>
  <si>
    <t>06633013</t>
  </si>
  <si>
    <t xml:space="preserve">Hofgeismar                                        </t>
  </si>
  <si>
    <t>06633014</t>
  </si>
  <si>
    <t xml:space="preserve">Immenhausen                                       </t>
  </si>
  <si>
    <t>06633015</t>
  </si>
  <si>
    <t xml:space="preserve">Kaufungen                                         </t>
  </si>
  <si>
    <t>06633016</t>
  </si>
  <si>
    <t xml:space="preserve">Liebenau                                          </t>
  </si>
  <si>
    <t>06633017</t>
  </si>
  <si>
    <t xml:space="preserve">Lohfelden                                         </t>
  </si>
  <si>
    <t>06633018</t>
  </si>
  <si>
    <t xml:space="preserve">Naumburg                                          </t>
  </si>
  <si>
    <t>06633019</t>
  </si>
  <si>
    <t xml:space="preserve">Nieste                                            </t>
  </si>
  <si>
    <t>06633020</t>
  </si>
  <si>
    <t xml:space="preserve">Niestetal                                         </t>
  </si>
  <si>
    <t>06633021</t>
  </si>
  <si>
    <t xml:space="preserve">Oberweser                                         </t>
  </si>
  <si>
    <t>06633022</t>
  </si>
  <si>
    <t xml:space="preserve">Reinhardshagen                                    </t>
  </si>
  <si>
    <t>06633023</t>
  </si>
  <si>
    <t xml:space="preserve">Schauenburg                                       </t>
  </si>
  <si>
    <t>06633024</t>
  </si>
  <si>
    <t xml:space="preserve">Söhrewald                                        </t>
  </si>
  <si>
    <t>06633025</t>
  </si>
  <si>
    <t xml:space="preserve">Trendelburg                                       </t>
  </si>
  <si>
    <t>06633026</t>
  </si>
  <si>
    <t xml:space="preserve">Vellmar                                           </t>
  </si>
  <si>
    <t>06633027</t>
  </si>
  <si>
    <t xml:space="preserve">Wahlsburg                                         </t>
  </si>
  <si>
    <t>06633028</t>
  </si>
  <si>
    <t xml:space="preserve">Wolfhagen                                         </t>
  </si>
  <si>
    <t>06633029</t>
  </si>
  <si>
    <t xml:space="preserve">Zierenberg                                        </t>
  </si>
  <si>
    <t>06633200</t>
  </si>
  <si>
    <t xml:space="preserve">Gutsbezirk Reinhardswald                          </t>
  </si>
  <si>
    <t>06634001</t>
  </si>
  <si>
    <t xml:space="preserve">Borken (Hessen)                                   </t>
  </si>
  <si>
    <t>06634002</t>
  </si>
  <si>
    <t xml:space="preserve">Edermünde                                        </t>
  </si>
  <si>
    <t>06634003</t>
  </si>
  <si>
    <t xml:space="preserve">Felsberg                                          </t>
  </si>
  <si>
    <t>06634004</t>
  </si>
  <si>
    <t xml:space="preserve">Frielendorf                                       </t>
  </si>
  <si>
    <t>06634005</t>
  </si>
  <si>
    <t xml:space="preserve">Fritzlar                                          </t>
  </si>
  <si>
    <t>06634006</t>
  </si>
  <si>
    <t xml:space="preserve">Gilserberg                                        </t>
  </si>
  <si>
    <t>06634007</t>
  </si>
  <si>
    <t xml:space="preserve">Gudensberg                                        </t>
  </si>
  <si>
    <t>06634008</t>
  </si>
  <si>
    <t xml:space="preserve">Guxhagen                                          </t>
  </si>
  <si>
    <t>06634009</t>
  </si>
  <si>
    <t xml:space="preserve">Homberg (Efze)                                    </t>
  </si>
  <si>
    <t>06634010</t>
  </si>
  <si>
    <t xml:space="preserve">Jesberg                                           </t>
  </si>
  <si>
    <t>06634011</t>
  </si>
  <si>
    <t xml:space="preserve">Knüllwald                                        </t>
  </si>
  <si>
    <t>06634012</t>
  </si>
  <si>
    <t xml:space="preserve">Körle                                            </t>
  </si>
  <si>
    <t>06634013</t>
  </si>
  <si>
    <t xml:space="preserve">Malsfeld                                          </t>
  </si>
  <si>
    <t>06634014</t>
  </si>
  <si>
    <t xml:space="preserve">Melsungen                                         </t>
  </si>
  <si>
    <t>06634015</t>
  </si>
  <si>
    <t xml:space="preserve">Morschen                                          </t>
  </si>
  <si>
    <t>06634016</t>
  </si>
  <si>
    <t xml:space="preserve">Neuental                                          </t>
  </si>
  <si>
    <t>06634017</t>
  </si>
  <si>
    <t xml:space="preserve">Neukirchen                                        </t>
  </si>
  <si>
    <t>06634018</t>
  </si>
  <si>
    <t xml:space="preserve">Niedenstein                                       </t>
  </si>
  <si>
    <t>06634019</t>
  </si>
  <si>
    <t xml:space="preserve">Oberaula                                          </t>
  </si>
  <si>
    <t>06634020</t>
  </si>
  <si>
    <t xml:space="preserve">Ottrau                                            </t>
  </si>
  <si>
    <t>06634021</t>
  </si>
  <si>
    <t xml:space="preserve">Schrecksbach                                      </t>
  </si>
  <si>
    <t>06634022</t>
  </si>
  <si>
    <t xml:space="preserve">Schwalmstadt                                      </t>
  </si>
  <si>
    <t>06634023</t>
  </si>
  <si>
    <t xml:space="preserve">Schwarzenborn                                     </t>
  </si>
  <si>
    <t>06634024</t>
  </si>
  <si>
    <t xml:space="preserve">Spangenberg                                       </t>
  </si>
  <si>
    <t>06634025</t>
  </si>
  <si>
    <t xml:space="preserve">Wabern                                            </t>
  </si>
  <si>
    <t>06634026</t>
  </si>
  <si>
    <t xml:space="preserve">Willingshausen                                    </t>
  </si>
  <si>
    <t>06634027</t>
  </si>
  <si>
    <t xml:space="preserve">Bad Zwesten                                       </t>
  </si>
  <si>
    <t>06635001</t>
  </si>
  <si>
    <t xml:space="preserve">Allendorf (Eder)                                  </t>
  </si>
  <si>
    <t>06635002</t>
  </si>
  <si>
    <t xml:space="preserve">Bad Arolsen                                       </t>
  </si>
  <si>
    <t>06635003</t>
  </si>
  <si>
    <t xml:space="preserve">Bad Wildungen                                     </t>
  </si>
  <si>
    <t>06635004</t>
  </si>
  <si>
    <t xml:space="preserve">Battenberg (Eder)                                 </t>
  </si>
  <si>
    <t>06635005</t>
  </si>
  <si>
    <t xml:space="preserve">Bromskirchen                                      </t>
  </si>
  <si>
    <t>06635006</t>
  </si>
  <si>
    <t xml:space="preserve">Burgwald                                          </t>
  </si>
  <si>
    <t>06635007</t>
  </si>
  <si>
    <t xml:space="preserve">Diemelsee                                         </t>
  </si>
  <si>
    <t>06635008</t>
  </si>
  <si>
    <t xml:space="preserve">Diemelstadt                                       </t>
  </si>
  <si>
    <t>06635009</t>
  </si>
  <si>
    <t xml:space="preserve">Edertal                                           </t>
  </si>
  <si>
    <t>06635010</t>
  </si>
  <si>
    <t xml:space="preserve">Frankenau                                         </t>
  </si>
  <si>
    <t>06635011</t>
  </si>
  <si>
    <t xml:space="preserve">Frankenberg (Eder)                                </t>
  </si>
  <si>
    <t>06635012</t>
  </si>
  <si>
    <t xml:space="preserve">Gemünden (Wohra)                                 </t>
  </si>
  <si>
    <t>06635013</t>
  </si>
  <si>
    <t xml:space="preserve">Haina (Kloster)                                   </t>
  </si>
  <si>
    <t>06635014</t>
  </si>
  <si>
    <t xml:space="preserve">Hatzfeld (Eder)                                   </t>
  </si>
  <si>
    <t>06635015</t>
  </si>
  <si>
    <t xml:space="preserve">Korbach                                           </t>
  </si>
  <si>
    <t>06635016</t>
  </si>
  <si>
    <t xml:space="preserve">Lichtenfels                                       </t>
  </si>
  <si>
    <t>06635017</t>
  </si>
  <si>
    <t xml:space="preserve">Rosenthal                                         </t>
  </si>
  <si>
    <t>06635018</t>
  </si>
  <si>
    <t xml:space="preserve">Twistetal                                         </t>
  </si>
  <si>
    <t>06635019</t>
  </si>
  <si>
    <t xml:space="preserve">Vöhl                                             </t>
  </si>
  <si>
    <t>06635020</t>
  </si>
  <si>
    <t xml:space="preserve">Volkmarsen                                        </t>
  </si>
  <si>
    <t>06635021</t>
  </si>
  <si>
    <t xml:space="preserve">Waldeck                                           </t>
  </si>
  <si>
    <t>06635022</t>
  </si>
  <si>
    <t xml:space="preserve">Willingen (Upland)                                </t>
  </si>
  <si>
    <t>06636001</t>
  </si>
  <si>
    <t xml:space="preserve">Bad Sooden-Allendorf                              </t>
  </si>
  <si>
    <t>06636002</t>
  </si>
  <si>
    <t xml:space="preserve">Berkatal                                          </t>
  </si>
  <si>
    <t>06636003</t>
  </si>
  <si>
    <t xml:space="preserve">Eschwege                                          </t>
  </si>
  <si>
    <t>06636004</t>
  </si>
  <si>
    <t xml:space="preserve">Großalmerode                                     </t>
  </si>
  <si>
    <t>06636005</t>
  </si>
  <si>
    <t xml:space="preserve">Herleshausen                                      </t>
  </si>
  <si>
    <t>06636006</t>
  </si>
  <si>
    <t xml:space="preserve">Hessisch Lichtenau                                </t>
  </si>
  <si>
    <t>06636007</t>
  </si>
  <si>
    <t xml:space="preserve">Meinhard                                          </t>
  </si>
  <si>
    <t>06636008</t>
  </si>
  <si>
    <t xml:space="preserve">Meißner                                          </t>
  </si>
  <si>
    <t>06636009</t>
  </si>
  <si>
    <t xml:space="preserve">Neu-Eichenberg                                    </t>
  </si>
  <si>
    <t>06636010</t>
  </si>
  <si>
    <t xml:space="preserve">Ringgau                                           </t>
  </si>
  <si>
    <t>06636011</t>
  </si>
  <si>
    <t xml:space="preserve">Sontra                                            </t>
  </si>
  <si>
    <t>06636012</t>
  </si>
  <si>
    <t xml:space="preserve">Waldkappel                                        </t>
  </si>
  <si>
    <t>06636013</t>
  </si>
  <si>
    <t xml:space="preserve">Wanfried                                          </t>
  </si>
  <si>
    <t>06636014</t>
  </si>
  <si>
    <t xml:space="preserve">Wehretal                                          </t>
  </si>
  <si>
    <t>06636015</t>
  </si>
  <si>
    <t xml:space="preserve">Weißenborn                                       </t>
  </si>
  <si>
    <t>06636016</t>
  </si>
  <si>
    <t xml:space="preserve">Witzenhausen                                      </t>
  </si>
  <si>
    <t>06636200</t>
  </si>
  <si>
    <t xml:space="preserve">Gutsbezirk Kaufunger Wald                         </t>
  </si>
  <si>
    <t>08111000</t>
  </si>
  <si>
    <t xml:space="preserve">Stuttgart                                         </t>
  </si>
  <si>
    <t>Baden Württemberg</t>
  </si>
  <si>
    <t>08115001</t>
  </si>
  <si>
    <t xml:space="preserve">Aidlingen                                         </t>
  </si>
  <si>
    <t>08115002</t>
  </si>
  <si>
    <t xml:space="preserve">Altdorf                                           </t>
  </si>
  <si>
    <t>08115003</t>
  </si>
  <si>
    <t xml:space="preserve">Böblingen                                        </t>
  </si>
  <si>
    <t>08115004</t>
  </si>
  <si>
    <t xml:space="preserve">Bondorf                                           </t>
  </si>
  <si>
    <t>08115010</t>
  </si>
  <si>
    <t xml:space="preserve">Deckenpfronn                                      </t>
  </si>
  <si>
    <t>08115013</t>
  </si>
  <si>
    <t xml:space="preserve">Ehningen                                          </t>
  </si>
  <si>
    <t>08115015</t>
  </si>
  <si>
    <t xml:space="preserve">Gärtringen                                       </t>
  </si>
  <si>
    <t>08115016</t>
  </si>
  <si>
    <t xml:space="preserve">Gäufelden                                        </t>
  </si>
  <si>
    <t>08115021</t>
  </si>
  <si>
    <t xml:space="preserve">Herrenberg                                        </t>
  </si>
  <si>
    <t>08115022</t>
  </si>
  <si>
    <t xml:space="preserve">Hildrizhausen                                     </t>
  </si>
  <si>
    <t>08115024</t>
  </si>
  <si>
    <t xml:space="preserve">Holzgerlingen                                     </t>
  </si>
  <si>
    <t>08115028</t>
  </si>
  <si>
    <t xml:space="preserve">Leonberg                                          </t>
  </si>
  <si>
    <t>08115029</t>
  </si>
  <si>
    <t xml:space="preserve">Magstadt                                          </t>
  </si>
  <si>
    <t>08115034</t>
  </si>
  <si>
    <t xml:space="preserve">Mötzingen                                        </t>
  </si>
  <si>
    <t>08115037</t>
  </si>
  <si>
    <t xml:space="preserve">Nufringen                                         </t>
  </si>
  <si>
    <t>08115041</t>
  </si>
  <si>
    <t xml:space="preserve">Renningen                                         </t>
  </si>
  <si>
    <t>08115042</t>
  </si>
  <si>
    <t xml:space="preserve">Rutesheim                                         </t>
  </si>
  <si>
    <t>08115044</t>
  </si>
  <si>
    <t xml:space="preserve">Schönaich                                        </t>
  </si>
  <si>
    <t>08115045</t>
  </si>
  <si>
    <t xml:space="preserve">Sindelfingen                                      </t>
  </si>
  <si>
    <t>08115046</t>
  </si>
  <si>
    <t xml:space="preserve">Steinenbronn                                      </t>
  </si>
  <si>
    <t>08115048</t>
  </si>
  <si>
    <t xml:space="preserve">Waldenbuch                                        </t>
  </si>
  <si>
    <t>08115050</t>
  </si>
  <si>
    <t xml:space="preserve">Weil der Stadt                                    </t>
  </si>
  <si>
    <t>08115051</t>
  </si>
  <si>
    <t xml:space="preserve">Weil im Schönbuch                                </t>
  </si>
  <si>
    <t>08115052</t>
  </si>
  <si>
    <t xml:space="preserve">Weissach                                          </t>
  </si>
  <si>
    <t>08115053</t>
  </si>
  <si>
    <t xml:space="preserve">Jettingen                                         </t>
  </si>
  <si>
    <t>08115054</t>
  </si>
  <si>
    <t xml:space="preserve">Grafenau                                          </t>
  </si>
  <si>
    <t>08116004</t>
  </si>
  <si>
    <t xml:space="preserve">Altbach                                           </t>
  </si>
  <si>
    <t>08116005</t>
  </si>
  <si>
    <t>08116006</t>
  </si>
  <si>
    <t xml:space="preserve">Altenriet                                         </t>
  </si>
  <si>
    <t>08116007</t>
  </si>
  <si>
    <t xml:space="preserve">Baltmannsweiler                                   </t>
  </si>
  <si>
    <t>08116008</t>
  </si>
  <si>
    <t xml:space="preserve">Bempflingen                                       </t>
  </si>
  <si>
    <t>08116011</t>
  </si>
  <si>
    <t xml:space="preserve">Beuren                                            </t>
  </si>
  <si>
    <t>08116012</t>
  </si>
  <si>
    <t xml:space="preserve">Bissingen an der Teck                             </t>
  </si>
  <si>
    <t>08116014</t>
  </si>
  <si>
    <t xml:space="preserve">Deizisau                                          </t>
  </si>
  <si>
    <t>08116015</t>
  </si>
  <si>
    <t xml:space="preserve">Denkendorf                                        </t>
  </si>
  <si>
    <t>08116016</t>
  </si>
  <si>
    <t xml:space="preserve">Dettingen unter Teck                              </t>
  </si>
  <si>
    <t>08116018</t>
  </si>
  <si>
    <t xml:space="preserve">Erkenbrechtsweiler                                </t>
  </si>
  <si>
    <t>08116019</t>
  </si>
  <si>
    <t xml:space="preserve">Esslingen am Neckar                               </t>
  </si>
  <si>
    <t>08116020</t>
  </si>
  <si>
    <t xml:space="preserve">Frickenhausen                                     </t>
  </si>
  <si>
    <t>08116022</t>
  </si>
  <si>
    <t xml:space="preserve">Großbettlingen                                   </t>
  </si>
  <si>
    <t>08116027</t>
  </si>
  <si>
    <t xml:space="preserve">Hochdorf                                          </t>
  </si>
  <si>
    <t>08116029</t>
  </si>
  <si>
    <t xml:space="preserve">Holzmaden                                         </t>
  </si>
  <si>
    <t>08116033</t>
  </si>
  <si>
    <t xml:space="preserve">Kirchheim unter Teck                              </t>
  </si>
  <si>
    <t>08116035</t>
  </si>
  <si>
    <t xml:space="preserve">Köngen                                           </t>
  </si>
  <si>
    <t>08116036</t>
  </si>
  <si>
    <t xml:space="preserve">Kohlberg                                          </t>
  </si>
  <si>
    <t>08116037</t>
  </si>
  <si>
    <t xml:space="preserve">Lichtenwald                                       </t>
  </si>
  <si>
    <t>08116041</t>
  </si>
  <si>
    <t xml:space="preserve">Neckartailfingen                                  </t>
  </si>
  <si>
    <t>08116042</t>
  </si>
  <si>
    <t xml:space="preserve">Neckartenzlingen                                  </t>
  </si>
  <si>
    <t>08116043</t>
  </si>
  <si>
    <t xml:space="preserve">Neidlingen                                        </t>
  </si>
  <si>
    <t>08116046</t>
  </si>
  <si>
    <t xml:space="preserve">Neuffen                                           </t>
  </si>
  <si>
    <t>08116047</t>
  </si>
  <si>
    <t xml:space="preserve">Neuhausen auf den Fildern                         </t>
  </si>
  <si>
    <t>08116048</t>
  </si>
  <si>
    <t xml:space="preserve">Notzingen                                         </t>
  </si>
  <si>
    <t>08116049</t>
  </si>
  <si>
    <t xml:space="preserve">Nürtingen                                        </t>
  </si>
  <si>
    <t>08116050</t>
  </si>
  <si>
    <t xml:space="preserve">Oberboihingen                                     </t>
  </si>
  <si>
    <t>08116053</t>
  </si>
  <si>
    <t xml:space="preserve">Ohmden                                            </t>
  </si>
  <si>
    <t>08116054</t>
  </si>
  <si>
    <t xml:space="preserve">Owen                                              </t>
  </si>
  <si>
    <t>08116056</t>
  </si>
  <si>
    <t xml:space="preserve">Plochingen                                        </t>
  </si>
  <si>
    <t>08116058</t>
  </si>
  <si>
    <t xml:space="preserve">Reichenbach an der Fils                           </t>
  </si>
  <si>
    <t>08116063</t>
  </si>
  <si>
    <t xml:space="preserve">Schlaitdorf                                       </t>
  </si>
  <si>
    <t>08116068</t>
  </si>
  <si>
    <t xml:space="preserve">Unterensingen                                     </t>
  </si>
  <si>
    <t>08116070</t>
  </si>
  <si>
    <t xml:space="preserve">Weilheim an der Teck                              </t>
  </si>
  <si>
    <t>08116071</t>
  </si>
  <si>
    <t xml:space="preserve">Wendlingen am Neckar                              </t>
  </si>
  <si>
    <t>08116072</t>
  </si>
  <si>
    <t xml:space="preserve">Wernau (Neckar)                                   </t>
  </si>
  <si>
    <t>08116073</t>
  </si>
  <si>
    <t xml:space="preserve">Wolfschlugen                                      </t>
  </si>
  <si>
    <t>08116076</t>
  </si>
  <si>
    <t xml:space="preserve">Aichwald                                          </t>
  </si>
  <si>
    <t>08116077</t>
  </si>
  <si>
    <t xml:space="preserve">Filderstadt                                       </t>
  </si>
  <si>
    <t>08116078</t>
  </si>
  <si>
    <t xml:space="preserve">Leinfelden-Echterdingen                           </t>
  </si>
  <si>
    <t>08116079</t>
  </si>
  <si>
    <t xml:space="preserve">Lenningen                                         </t>
  </si>
  <si>
    <t>08116080</t>
  </si>
  <si>
    <t xml:space="preserve">Ostfildern                                        </t>
  </si>
  <si>
    <t>08116081</t>
  </si>
  <si>
    <t xml:space="preserve">Aichtal                                           </t>
  </si>
  <si>
    <t>08117001</t>
  </si>
  <si>
    <t xml:space="preserve">Adelberg                                          </t>
  </si>
  <si>
    <t>08117002</t>
  </si>
  <si>
    <t xml:space="preserve">Aichelberg                                        </t>
  </si>
  <si>
    <t>08117003</t>
  </si>
  <si>
    <t xml:space="preserve">Albershausen                                      </t>
  </si>
  <si>
    <t>08117006</t>
  </si>
  <si>
    <t xml:space="preserve">Bad Ditzenbach                                    </t>
  </si>
  <si>
    <t>08117007</t>
  </si>
  <si>
    <t xml:space="preserve">Bad Überkingen                                   </t>
  </si>
  <si>
    <t>08117009</t>
  </si>
  <si>
    <t xml:space="preserve">Birenbach                                         </t>
  </si>
  <si>
    <t>08117010</t>
  </si>
  <si>
    <t xml:space="preserve">Böhmenkirch                                      </t>
  </si>
  <si>
    <t>08117011</t>
  </si>
  <si>
    <t xml:space="preserve">Börtlingen                                       </t>
  </si>
  <si>
    <t>08117012</t>
  </si>
  <si>
    <t xml:space="preserve">Bad Boll                                          </t>
  </si>
  <si>
    <t>08117014</t>
  </si>
  <si>
    <t xml:space="preserve">Deggingen                                         </t>
  </si>
  <si>
    <t>08117015</t>
  </si>
  <si>
    <t xml:space="preserve">Donzdorf                                          </t>
  </si>
  <si>
    <t>08117016</t>
  </si>
  <si>
    <t xml:space="preserve">Drackenstein                                      </t>
  </si>
  <si>
    <t>08117017</t>
  </si>
  <si>
    <t xml:space="preserve">Dürnau                                           </t>
  </si>
  <si>
    <t>08117018</t>
  </si>
  <si>
    <t xml:space="preserve">Ebersbach an der Fils                             </t>
  </si>
  <si>
    <t>08117019</t>
  </si>
  <si>
    <t xml:space="preserve">Eislingen/ Fils                                   </t>
  </si>
  <si>
    <t>08117020</t>
  </si>
  <si>
    <t xml:space="preserve">Eschenbach                                        </t>
  </si>
  <si>
    <t>08117023</t>
  </si>
  <si>
    <t xml:space="preserve">Gammelshausen                                     </t>
  </si>
  <si>
    <t>08117024</t>
  </si>
  <si>
    <t xml:space="preserve">Geislingen an der Steige                          </t>
  </si>
  <si>
    <t>08117025</t>
  </si>
  <si>
    <t xml:space="preserve">Gingen an der Fils                                </t>
  </si>
  <si>
    <t>08117026</t>
  </si>
  <si>
    <t xml:space="preserve">Göppingen                                        </t>
  </si>
  <si>
    <t>08117028</t>
  </si>
  <si>
    <t xml:space="preserve">Gruibingen                                        </t>
  </si>
  <si>
    <t>08117029</t>
  </si>
  <si>
    <t xml:space="preserve">Hattenhofen                                       </t>
  </si>
  <si>
    <t>08117030</t>
  </si>
  <si>
    <t xml:space="preserve">Heiningen                                         </t>
  </si>
  <si>
    <t>08117031</t>
  </si>
  <si>
    <t xml:space="preserve">Hohenstadt                                        </t>
  </si>
  <si>
    <t>08117033</t>
  </si>
  <si>
    <t xml:space="preserve">Kuchen                                            </t>
  </si>
  <si>
    <t>08117035</t>
  </si>
  <si>
    <t xml:space="preserve">Mühlhausen im Täle                              </t>
  </si>
  <si>
    <t>08117037</t>
  </si>
  <si>
    <t xml:space="preserve">Ottenbach                                         </t>
  </si>
  <si>
    <t>08117038</t>
  </si>
  <si>
    <t xml:space="preserve">Rechberghausen                                    </t>
  </si>
  <si>
    <t>08117042</t>
  </si>
  <si>
    <t xml:space="preserve">Salach                                            </t>
  </si>
  <si>
    <t>08117043</t>
  </si>
  <si>
    <t xml:space="preserve">Schlat                                            </t>
  </si>
  <si>
    <t>08117044</t>
  </si>
  <si>
    <t xml:space="preserve">Schlierbach                                       </t>
  </si>
  <si>
    <t>08117049</t>
  </si>
  <si>
    <t xml:space="preserve">Süßen                                           </t>
  </si>
  <si>
    <t>08117051</t>
  </si>
  <si>
    <t xml:space="preserve">Uhingen                                           </t>
  </si>
  <si>
    <t>08117053</t>
  </si>
  <si>
    <t xml:space="preserve">Wäschenbeuren                                    </t>
  </si>
  <si>
    <t>08117055</t>
  </si>
  <si>
    <t xml:space="preserve">Wangen                                            </t>
  </si>
  <si>
    <t>08117058</t>
  </si>
  <si>
    <t xml:space="preserve">Wiesensteig                                       </t>
  </si>
  <si>
    <t>08117060</t>
  </si>
  <si>
    <t xml:space="preserve">Zell unter Aichelberg                             </t>
  </si>
  <si>
    <t>08117061</t>
  </si>
  <si>
    <t xml:space="preserve">Lauterstein                                       </t>
  </si>
  <si>
    <t>08118001</t>
  </si>
  <si>
    <t xml:space="preserve">Affalterbach                                      </t>
  </si>
  <si>
    <t>08118003</t>
  </si>
  <si>
    <t xml:space="preserve">Asperg                                            </t>
  </si>
  <si>
    <t>08118006</t>
  </si>
  <si>
    <t xml:space="preserve">Benningen am Neckar                               </t>
  </si>
  <si>
    <t>08118007</t>
  </si>
  <si>
    <t xml:space="preserve">Besigheim                                         </t>
  </si>
  <si>
    <t>08118010</t>
  </si>
  <si>
    <t xml:space="preserve">Bönnigheim                                       </t>
  </si>
  <si>
    <t>08118011</t>
  </si>
  <si>
    <t xml:space="preserve">Ditzingen                                         </t>
  </si>
  <si>
    <t>08118012</t>
  </si>
  <si>
    <t xml:space="preserve">Eberdingen                                        </t>
  </si>
  <si>
    <t>08118014</t>
  </si>
  <si>
    <t xml:space="preserve">Erdmannhausen                                     </t>
  </si>
  <si>
    <t>08118015</t>
  </si>
  <si>
    <t xml:space="preserve">Erligheim                                         </t>
  </si>
  <si>
    <t>08118016</t>
  </si>
  <si>
    <t xml:space="preserve">Freudental                                        </t>
  </si>
  <si>
    <t>08118018</t>
  </si>
  <si>
    <t xml:space="preserve">Gemmrigheim                                       </t>
  </si>
  <si>
    <t>08118019</t>
  </si>
  <si>
    <t xml:space="preserve">Gerlingen                                         </t>
  </si>
  <si>
    <t>08118021</t>
  </si>
  <si>
    <t xml:space="preserve">Großbottwar                                      </t>
  </si>
  <si>
    <t>08118027</t>
  </si>
  <si>
    <t xml:space="preserve">Hemmingen                                         </t>
  </si>
  <si>
    <t>08118028</t>
  </si>
  <si>
    <t xml:space="preserve">Hessigheim                                        </t>
  </si>
  <si>
    <t>08118040</t>
  </si>
  <si>
    <t xml:space="preserve">Kirchheim am Neckar                               </t>
  </si>
  <si>
    <t>08118046</t>
  </si>
  <si>
    <t xml:space="preserve">Kornwestheim                                      </t>
  </si>
  <si>
    <t>08118047</t>
  </si>
  <si>
    <t xml:space="preserve">Löchgau                                          </t>
  </si>
  <si>
    <t>08118048</t>
  </si>
  <si>
    <t xml:space="preserve">Ludwigsburg                                       </t>
  </si>
  <si>
    <t>08118049</t>
  </si>
  <si>
    <t xml:space="preserve">Marbach am Neckar                                 </t>
  </si>
  <si>
    <t>08118050</t>
  </si>
  <si>
    <t xml:space="preserve">Markgröningen                                    </t>
  </si>
  <si>
    <t>08118051</t>
  </si>
  <si>
    <t xml:space="preserve">Möglingen                                        </t>
  </si>
  <si>
    <t>08118053</t>
  </si>
  <si>
    <t xml:space="preserve">Mundelsheim                                       </t>
  </si>
  <si>
    <t>08118054</t>
  </si>
  <si>
    <t xml:space="preserve">Murr                                              </t>
  </si>
  <si>
    <t>08118059</t>
  </si>
  <si>
    <t xml:space="preserve">Oberriexingen                                     </t>
  </si>
  <si>
    <t>08118060</t>
  </si>
  <si>
    <t xml:space="preserve">Oberstenfeld                                      </t>
  </si>
  <si>
    <t>08118063</t>
  </si>
  <si>
    <t xml:space="preserve">Pleidelsheim                                      </t>
  </si>
  <si>
    <t>08118067</t>
  </si>
  <si>
    <t xml:space="preserve">Schwieberdingen                                   </t>
  </si>
  <si>
    <t>08118068</t>
  </si>
  <si>
    <t xml:space="preserve">Sersheim                                          </t>
  </si>
  <si>
    <t>08118070</t>
  </si>
  <si>
    <t xml:space="preserve">Steinheim an der Murr                             </t>
  </si>
  <si>
    <t>08118071</t>
  </si>
  <si>
    <t xml:space="preserve">Tamm                                              </t>
  </si>
  <si>
    <t>08118073</t>
  </si>
  <si>
    <t xml:space="preserve">Vaihingen an der Enz                              </t>
  </si>
  <si>
    <t>08118074</t>
  </si>
  <si>
    <t xml:space="preserve">Walheim                                           </t>
  </si>
  <si>
    <t>08118076</t>
  </si>
  <si>
    <t xml:space="preserve">Sachsenheim                                       </t>
  </si>
  <si>
    <t>08118077</t>
  </si>
  <si>
    <t xml:space="preserve">Ingersheim                                        </t>
  </si>
  <si>
    <t>08118078</t>
  </si>
  <si>
    <t xml:space="preserve">Freiberg am Neckar                                </t>
  </si>
  <si>
    <t>08118079</t>
  </si>
  <si>
    <t xml:space="preserve">Bietigheim-Bissingen                              </t>
  </si>
  <si>
    <t>08118080</t>
  </si>
  <si>
    <t xml:space="preserve">Korntal-Münchingen                               </t>
  </si>
  <si>
    <t>08118081</t>
  </si>
  <si>
    <t xml:space="preserve">Remseck am Neckar                                 </t>
  </si>
  <si>
    <t>08119001</t>
  </si>
  <si>
    <t xml:space="preserve">Alfdorf                                           </t>
  </si>
  <si>
    <t>08119003</t>
  </si>
  <si>
    <t xml:space="preserve">Allmersbach im Tal                                </t>
  </si>
  <si>
    <t>08119004</t>
  </si>
  <si>
    <t xml:space="preserve">Althütte                                         </t>
  </si>
  <si>
    <t>08119006</t>
  </si>
  <si>
    <t xml:space="preserve">Auenwald                                          </t>
  </si>
  <si>
    <t>08119008</t>
  </si>
  <si>
    <t xml:space="preserve">Backnang                                          </t>
  </si>
  <si>
    <t>08119018</t>
  </si>
  <si>
    <t xml:space="preserve">Burgstetten                                       </t>
  </si>
  <si>
    <t>08119020</t>
  </si>
  <si>
    <t xml:space="preserve">Fellbach                                          </t>
  </si>
  <si>
    <t>08119024</t>
  </si>
  <si>
    <t xml:space="preserve">Großerlach                                       </t>
  </si>
  <si>
    <t>08119037</t>
  </si>
  <si>
    <t xml:space="preserve">Kaisersbach                                       </t>
  </si>
  <si>
    <t>08119038</t>
  </si>
  <si>
    <t xml:space="preserve">Kirchberg an der Murr                             </t>
  </si>
  <si>
    <t>08119041</t>
  </si>
  <si>
    <t xml:space="preserve">Korb                                              </t>
  </si>
  <si>
    <t>08119042</t>
  </si>
  <si>
    <t xml:space="preserve">Leutenbach                                        </t>
  </si>
  <si>
    <t>08119044</t>
  </si>
  <si>
    <t xml:space="preserve">Murrhardt                                         </t>
  </si>
  <si>
    <t>08119053</t>
  </si>
  <si>
    <t xml:space="preserve">Oppenweiler                                       </t>
  </si>
  <si>
    <t>08119055</t>
  </si>
  <si>
    <t xml:space="preserve">Plüderhausen                                     </t>
  </si>
  <si>
    <t>08119061</t>
  </si>
  <si>
    <t xml:space="preserve">Rudersberg                                        </t>
  </si>
  <si>
    <t>08119067</t>
  </si>
  <si>
    <t xml:space="preserve">Schorndorf                                        </t>
  </si>
  <si>
    <t>08119068</t>
  </si>
  <si>
    <t xml:space="preserve">Schwaikheim                                       </t>
  </si>
  <si>
    <t>08119069</t>
  </si>
  <si>
    <t xml:space="preserve">Spiegelberg                                       </t>
  </si>
  <si>
    <t>08119075</t>
  </si>
  <si>
    <t xml:space="preserve">Sulzbach an der Murr                              </t>
  </si>
  <si>
    <t>08119076</t>
  </si>
  <si>
    <t xml:space="preserve">Urbach                                            </t>
  </si>
  <si>
    <t>08119079</t>
  </si>
  <si>
    <t xml:space="preserve">Waiblingen                                        </t>
  </si>
  <si>
    <t>08119083</t>
  </si>
  <si>
    <t xml:space="preserve">Weissach im Tal                                   </t>
  </si>
  <si>
    <t>08119084</t>
  </si>
  <si>
    <t xml:space="preserve">Welzheim                                          </t>
  </si>
  <si>
    <t>08119085</t>
  </si>
  <si>
    <t xml:space="preserve">Winnenden                                         </t>
  </si>
  <si>
    <t>08119086</t>
  </si>
  <si>
    <t xml:space="preserve">Winterbach                                        </t>
  </si>
  <si>
    <t>08119087</t>
  </si>
  <si>
    <t xml:space="preserve">Aspach                                            </t>
  </si>
  <si>
    <t>08119089</t>
  </si>
  <si>
    <t xml:space="preserve">Berglen                                           </t>
  </si>
  <si>
    <t>08119090</t>
  </si>
  <si>
    <t xml:space="preserve">Remshalden                                        </t>
  </si>
  <si>
    <t>08119091</t>
  </si>
  <si>
    <t xml:space="preserve">Weinstadt                                         </t>
  </si>
  <si>
    <t>08119093</t>
  </si>
  <si>
    <t xml:space="preserve">Kernen im Remstal                                 </t>
  </si>
  <si>
    <t>08121000</t>
  </si>
  <si>
    <t xml:space="preserve">Heilbronn                                         </t>
  </si>
  <si>
    <t>08125001</t>
  </si>
  <si>
    <t xml:space="preserve">Abstatt                                           </t>
  </si>
  <si>
    <t>08125005</t>
  </si>
  <si>
    <t xml:space="preserve">Bad Friedrichshall                                </t>
  </si>
  <si>
    <t>08125006</t>
  </si>
  <si>
    <t xml:space="preserve">Bad Rappenau                                      </t>
  </si>
  <si>
    <t>08125007</t>
  </si>
  <si>
    <t xml:space="preserve">Bad Wimpfen                                       </t>
  </si>
  <si>
    <t>08125008</t>
  </si>
  <si>
    <t xml:space="preserve">Beilstein                                         </t>
  </si>
  <si>
    <t>08125013</t>
  </si>
  <si>
    <t xml:space="preserve">Brackenheim                                       </t>
  </si>
  <si>
    <t>08125017</t>
  </si>
  <si>
    <t xml:space="preserve">Cleebronn                                         </t>
  </si>
  <si>
    <t>08125021</t>
  </si>
  <si>
    <t xml:space="preserve">Eberstadt                                         </t>
  </si>
  <si>
    <t>08125024</t>
  </si>
  <si>
    <t xml:space="preserve">Ellhofen                                          </t>
  </si>
  <si>
    <t>08125026</t>
  </si>
  <si>
    <t xml:space="preserve">Eppingen                                          </t>
  </si>
  <si>
    <t>08125027</t>
  </si>
  <si>
    <t xml:space="preserve">Erlenbach                                         </t>
  </si>
  <si>
    <t>08125030</t>
  </si>
  <si>
    <t xml:space="preserve">Flein                                             </t>
  </si>
  <si>
    <t>08125034</t>
  </si>
  <si>
    <t xml:space="preserve">Gemmingen                                         </t>
  </si>
  <si>
    <t>08125038</t>
  </si>
  <si>
    <t xml:space="preserve">Güglingen                                        </t>
  </si>
  <si>
    <t>08125039</t>
  </si>
  <si>
    <t xml:space="preserve">Gundelsheim                                       </t>
  </si>
  <si>
    <t>08125046</t>
  </si>
  <si>
    <t xml:space="preserve">Ilsfeld                                           </t>
  </si>
  <si>
    <t>08125047</t>
  </si>
  <si>
    <t xml:space="preserve">Ittlingen                                         </t>
  </si>
  <si>
    <t>08125048</t>
  </si>
  <si>
    <t xml:space="preserve">Jagsthausen                                       </t>
  </si>
  <si>
    <t>08125049</t>
  </si>
  <si>
    <t xml:space="preserve">Kirchardt                                         </t>
  </si>
  <si>
    <t>08125056</t>
  </si>
  <si>
    <t xml:space="preserve">Lauffen am Neckar                                 </t>
  </si>
  <si>
    <t>08125057</t>
  </si>
  <si>
    <t xml:space="preserve">Lehrensteinsfeld                                  </t>
  </si>
  <si>
    <t>08125058</t>
  </si>
  <si>
    <t xml:space="preserve">Leingarten                                        </t>
  </si>
  <si>
    <t>08125059</t>
  </si>
  <si>
    <t xml:space="preserve">Löwenstein                                       </t>
  </si>
  <si>
    <t>08125061</t>
  </si>
  <si>
    <t xml:space="preserve">Massenbachhausen                                  </t>
  </si>
  <si>
    <t>08125063</t>
  </si>
  <si>
    <t xml:space="preserve">Möckmühl                                        </t>
  </si>
  <si>
    <t>08125065</t>
  </si>
  <si>
    <t xml:space="preserve">Neckarsulm                                        </t>
  </si>
  <si>
    <t>08125066</t>
  </si>
  <si>
    <t xml:space="preserve">Neckarwestheim                                    </t>
  </si>
  <si>
    <t>08125068</t>
  </si>
  <si>
    <t xml:space="preserve">Neudenau                                          </t>
  </si>
  <si>
    <t>08125069</t>
  </si>
  <si>
    <t xml:space="preserve">Neuenstadt am Kocher                              </t>
  </si>
  <si>
    <t>08125074</t>
  </si>
  <si>
    <t xml:space="preserve">Nordheim                                          </t>
  </si>
  <si>
    <t>08125078</t>
  </si>
  <si>
    <t xml:space="preserve">Oedheim                                           </t>
  </si>
  <si>
    <t>08125079</t>
  </si>
  <si>
    <t xml:space="preserve">Offenau                                           </t>
  </si>
  <si>
    <t>08125081</t>
  </si>
  <si>
    <t xml:space="preserve">Pfaffenhofen                                      </t>
  </si>
  <si>
    <t>08125084</t>
  </si>
  <si>
    <t xml:space="preserve">Roigheim                                          </t>
  </si>
  <si>
    <t>08125086</t>
  </si>
  <si>
    <t xml:space="preserve">Schwaigern                                        </t>
  </si>
  <si>
    <t>08125087</t>
  </si>
  <si>
    <t xml:space="preserve">Siegelsbach                                       </t>
  </si>
  <si>
    <t>08125094</t>
  </si>
  <si>
    <t xml:space="preserve">Talheim                                           </t>
  </si>
  <si>
    <t>08125096</t>
  </si>
  <si>
    <t xml:space="preserve">Untereisesheim                                    </t>
  </si>
  <si>
    <t>08125098</t>
  </si>
  <si>
    <t xml:space="preserve">Untergruppenbach                                  </t>
  </si>
  <si>
    <t>08125102</t>
  </si>
  <si>
    <t xml:space="preserve">Weinsberg                                         </t>
  </si>
  <si>
    <t>08125103</t>
  </si>
  <si>
    <t xml:space="preserve">Widdern                                           </t>
  </si>
  <si>
    <t>08125107</t>
  </si>
  <si>
    <t xml:space="preserve">Wüstenrot                                        </t>
  </si>
  <si>
    <t>08125108</t>
  </si>
  <si>
    <t xml:space="preserve">Zaberfeld                                         </t>
  </si>
  <si>
    <t>08125110</t>
  </si>
  <si>
    <t xml:space="preserve">Obersulm                                          </t>
  </si>
  <si>
    <t>08125111</t>
  </si>
  <si>
    <t xml:space="preserve">Hardthausen am Kocher                             </t>
  </si>
  <si>
    <t>08125113</t>
  </si>
  <si>
    <t xml:space="preserve">Langenbrettach                                    </t>
  </si>
  <si>
    <t>08126011</t>
  </si>
  <si>
    <t xml:space="preserve">Bretzfeld                                         </t>
  </si>
  <si>
    <t>08126020</t>
  </si>
  <si>
    <t xml:space="preserve">Dörzbach                                         </t>
  </si>
  <si>
    <t>08126028</t>
  </si>
  <si>
    <t xml:space="preserve">Forchtenberg                                      </t>
  </si>
  <si>
    <t>08126039</t>
  </si>
  <si>
    <t xml:space="preserve">Ingelfingen                                       </t>
  </si>
  <si>
    <t>08126045</t>
  </si>
  <si>
    <t xml:space="preserve">Krautheim                                         </t>
  </si>
  <si>
    <t>08126046</t>
  </si>
  <si>
    <t xml:space="preserve">Künzelsau                                        </t>
  </si>
  <si>
    <t>08126047</t>
  </si>
  <si>
    <t xml:space="preserve">Kupferzell                                        </t>
  </si>
  <si>
    <t>08126056</t>
  </si>
  <si>
    <t xml:space="preserve">Mulfingen                                         </t>
  </si>
  <si>
    <t>08126058</t>
  </si>
  <si>
    <t>08126060</t>
  </si>
  <si>
    <t xml:space="preserve">Niedernhall                                       </t>
  </si>
  <si>
    <t>08126066</t>
  </si>
  <si>
    <t xml:space="preserve">Öhringen                                         </t>
  </si>
  <si>
    <t>08126069</t>
  </si>
  <si>
    <t xml:space="preserve">Pfedelbach                                        </t>
  </si>
  <si>
    <t>08126072</t>
  </si>
  <si>
    <t xml:space="preserve">Schöntal                                         </t>
  </si>
  <si>
    <t>08126085</t>
  </si>
  <si>
    <t xml:space="preserve">Waldenburg                                        </t>
  </si>
  <si>
    <t>08126086</t>
  </si>
  <si>
    <t xml:space="preserve">Weißbach                                         </t>
  </si>
  <si>
    <t>08126094</t>
  </si>
  <si>
    <t xml:space="preserve">Zweiflingen                                       </t>
  </si>
  <si>
    <t>08127008</t>
  </si>
  <si>
    <t xml:space="preserve">Blaufelden                                        </t>
  </si>
  <si>
    <t>08127009</t>
  </si>
  <si>
    <t xml:space="preserve">Braunsbach                                        </t>
  </si>
  <si>
    <t>08127012</t>
  </si>
  <si>
    <t xml:space="preserve">Bühlertann                                       </t>
  </si>
  <si>
    <t>08127013</t>
  </si>
  <si>
    <t xml:space="preserve">Bühlerzell                                       </t>
  </si>
  <si>
    <t>08127014</t>
  </si>
  <si>
    <t xml:space="preserve">Crailsheim                                        </t>
  </si>
  <si>
    <t>08127023</t>
  </si>
  <si>
    <t xml:space="preserve">Fichtenberg                                       </t>
  </si>
  <si>
    <t>08127025</t>
  </si>
  <si>
    <t xml:space="preserve">Gaildorf                                          </t>
  </si>
  <si>
    <t>08127032</t>
  </si>
  <si>
    <t xml:space="preserve">Gerabronn                                         </t>
  </si>
  <si>
    <t>08127043</t>
  </si>
  <si>
    <t xml:space="preserve">Ilshofen                                          </t>
  </si>
  <si>
    <t>08127046</t>
  </si>
  <si>
    <t xml:space="preserve">Kirchberg an der Jagst                            </t>
  </si>
  <si>
    <t>08127047</t>
  </si>
  <si>
    <t xml:space="preserve">Langenburg                                        </t>
  </si>
  <si>
    <t>08127052</t>
  </si>
  <si>
    <t xml:space="preserve">Mainhardt                                         </t>
  </si>
  <si>
    <t>08127056</t>
  </si>
  <si>
    <t xml:space="preserve">Michelbach an der Bilz                            </t>
  </si>
  <si>
    <t>08127059</t>
  </si>
  <si>
    <t xml:space="preserve">Michelfeld                                        </t>
  </si>
  <si>
    <t>08127062</t>
  </si>
  <si>
    <t xml:space="preserve">Oberrot                                           </t>
  </si>
  <si>
    <t>08127063</t>
  </si>
  <si>
    <t xml:space="preserve">Obersontheim                                      </t>
  </si>
  <si>
    <t>08127071</t>
  </si>
  <si>
    <t xml:space="preserve">Rot am See                                        </t>
  </si>
  <si>
    <t>08127073</t>
  </si>
  <si>
    <t xml:space="preserve">Satteldorf                                        </t>
  </si>
  <si>
    <t>08127075</t>
  </si>
  <si>
    <t xml:space="preserve">Schrozberg                                        </t>
  </si>
  <si>
    <t>08127076</t>
  </si>
  <si>
    <t xml:space="preserve">Schwäbisch Hall                                  </t>
  </si>
  <si>
    <t>08127079</t>
  </si>
  <si>
    <t xml:space="preserve">Sulzbach-Laufen                                   </t>
  </si>
  <si>
    <t>08127086</t>
  </si>
  <si>
    <t xml:space="preserve">Untermünkheim                                    </t>
  </si>
  <si>
    <t>08127089</t>
  </si>
  <si>
    <t xml:space="preserve">Vellberg                                          </t>
  </si>
  <si>
    <t>08127091</t>
  </si>
  <si>
    <t xml:space="preserve">Wallhausen                                        </t>
  </si>
  <si>
    <t>08127099</t>
  </si>
  <si>
    <t xml:space="preserve">Wolpertshausen                                    </t>
  </si>
  <si>
    <t>08127100</t>
  </si>
  <si>
    <t xml:space="preserve">Rosengarten                                       </t>
  </si>
  <si>
    <t>08127101</t>
  </si>
  <si>
    <t xml:space="preserve">Kreßberg                                         </t>
  </si>
  <si>
    <t>08127102</t>
  </si>
  <si>
    <t xml:space="preserve">Fichtenau                                         </t>
  </si>
  <si>
    <t>08127103</t>
  </si>
  <si>
    <t xml:space="preserve">Frankenhardt                                      </t>
  </si>
  <si>
    <t>08127104</t>
  </si>
  <si>
    <t xml:space="preserve">Stimpfach                                         </t>
  </si>
  <si>
    <t>08128006</t>
  </si>
  <si>
    <t xml:space="preserve">Assamstadt                                        </t>
  </si>
  <si>
    <t>08128007</t>
  </si>
  <si>
    <t xml:space="preserve">Bad Mergentheim                                   </t>
  </si>
  <si>
    <t>08128014</t>
  </si>
  <si>
    <t xml:space="preserve">Boxberg                                           </t>
  </si>
  <si>
    <t>08128020</t>
  </si>
  <si>
    <t xml:space="preserve">Creglingen                                        </t>
  </si>
  <si>
    <t>08128039</t>
  </si>
  <si>
    <t xml:space="preserve">Freudenberg                                       </t>
  </si>
  <si>
    <t>08128045</t>
  </si>
  <si>
    <t xml:space="preserve">Großrinderfeld                                   </t>
  </si>
  <si>
    <t>08128047</t>
  </si>
  <si>
    <t xml:space="preserve">Grünsfeld                                        </t>
  </si>
  <si>
    <t>08128058</t>
  </si>
  <si>
    <t xml:space="preserve">Igersheim                                         </t>
  </si>
  <si>
    <t>08128061</t>
  </si>
  <si>
    <t xml:space="preserve">Königheim                                        </t>
  </si>
  <si>
    <t>08128064</t>
  </si>
  <si>
    <t xml:space="preserve">Külsheim                                         </t>
  </si>
  <si>
    <t>08128082</t>
  </si>
  <si>
    <t xml:space="preserve">Niederstetten                                     </t>
  </si>
  <si>
    <t>08128115</t>
  </si>
  <si>
    <t xml:space="preserve">Tauberbischofsheim                                </t>
  </si>
  <si>
    <t>08128126</t>
  </si>
  <si>
    <t xml:space="preserve">Weikersheim                                       </t>
  </si>
  <si>
    <t>08128128</t>
  </si>
  <si>
    <t xml:space="preserve">Werbach                                           </t>
  </si>
  <si>
    <t>08128131</t>
  </si>
  <si>
    <t xml:space="preserve">Wertheim                                          </t>
  </si>
  <si>
    <t>08128137</t>
  </si>
  <si>
    <t xml:space="preserve">Wittighausen                                      </t>
  </si>
  <si>
    <t>08128138</t>
  </si>
  <si>
    <t xml:space="preserve">Ahorn                                             </t>
  </si>
  <si>
    <t>08128139</t>
  </si>
  <si>
    <t xml:space="preserve">Lauda-Königshofen                                </t>
  </si>
  <si>
    <t>08135010</t>
  </si>
  <si>
    <t xml:space="preserve">Dischingen                                        </t>
  </si>
  <si>
    <t>08135015</t>
  </si>
  <si>
    <t xml:space="preserve">Gerstetten                                        </t>
  </si>
  <si>
    <t>08135016</t>
  </si>
  <si>
    <t xml:space="preserve">Giengen an der Brenz                              </t>
  </si>
  <si>
    <t>08135019</t>
  </si>
  <si>
    <t xml:space="preserve">Heidenheim an der Brenz                           </t>
  </si>
  <si>
    <t>08135020</t>
  </si>
  <si>
    <t xml:space="preserve">Herbrechtingen                                    </t>
  </si>
  <si>
    <t>08135021</t>
  </si>
  <si>
    <t xml:space="preserve">Hermaringen                                       </t>
  </si>
  <si>
    <t>08135025</t>
  </si>
  <si>
    <t xml:space="preserve">Königsbronn                                      </t>
  </si>
  <si>
    <t>08135026</t>
  </si>
  <si>
    <t xml:space="preserve">Nattheim                                          </t>
  </si>
  <si>
    <t>08135027</t>
  </si>
  <si>
    <t xml:space="preserve">Niederstotzingen                                  </t>
  </si>
  <si>
    <t>08135031</t>
  </si>
  <si>
    <t xml:space="preserve">Sontheim an der Brenz                             </t>
  </si>
  <si>
    <t>08135032</t>
  </si>
  <si>
    <t xml:space="preserve">Steinheim am Albuch                               </t>
  </si>
  <si>
    <t>08136002</t>
  </si>
  <si>
    <t xml:space="preserve">Abtsgmünd                                        </t>
  </si>
  <si>
    <t>08136003</t>
  </si>
  <si>
    <t xml:space="preserve">Adelmannsfelden                                   </t>
  </si>
  <si>
    <t>08136007</t>
  </si>
  <si>
    <t xml:space="preserve">Bartholomä                                       </t>
  </si>
  <si>
    <t>08136009</t>
  </si>
  <si>
    <t xml:space="preserve">Böbingen an der Rems                             </t>
  </si>
  <si>
    <t>08136010</t>
  </si>
  <si>
    <t xml:space="preserve">Bopfingen                                         </t>
  </si>
  <si>
    <t>08136015</t>
  </si>
  <si>
    <t xml:space="preserve">Durlangen                                         </t>
  </si>
  <si>
    <t>08136018</t>
  </si>
  <si>
    <t xml:space="preserve">Ellenberg                                         </t>
  </si>
  <si>
    <t>08136019</t>
  </si>
  <si>
    <t xml:space="preserve">Ellwangen (Jagst)                                 </t>
  </si>
  <si>
    <t>08136020</t>
  </si>
  <si>
    <t xml:space="preserve">Eschach                                           </t>
  </si>
  <si>
    <t>08136021</t>
  </si>
  <si>
    <t xml:space="preserve">Essingen                                          </t>
  </si>
  <si>
    <t>08136024</t>
  </si>
  <si>
    <t xml:space="preserve">Göggingen                                        </t>
  </si>
  <si>
    <t>08136027</t>
  </si>
  <si>
    <t xml:space="preserve">Gschwend                                          </t>
  </si>
  <si>
    <t>08136028</t>
  </si>
  <si>
    <t xml:space="preserve">Heubach                                           </t>
  </si>
  <si>
    <t>08136029</t>
  </si>
  <si>
    <t xml:space="preserve">Heuchlingen                                       </t>
  </si>
  <si>
    <t>08136033</t>
  </si>
  <si>
    <t xml:space="preserve">Hüttlingen                                       </t>
  </si>
  <si>
    <t>08136034</t>
  </si>
  <si>
    <t xml:space="preserve">Iggingen                                          </t>
  </si>
  <si>
    <t>08136035</t>
  </si>
  <si>
    <t xml:space="preserve">Jagstzell                                         </t>
  </si>
  <si>
    <t>08136037</t>
  </si>
  <si>
    <t xml:space="preserve">Kirchheim am Ries                                 </t>
  </si>
  <si>
    <t>08136038</t>
  </si>
  <si>
    <t xml:space="preserve">Lauchheim                                         </t>
  </si>
  <si>
    <t>08136040</t>
  </si>
  <si>
    <t xml:space="preserve">Leinzell                                          </t>
  </si>
  <si>
    <t>08136042</t>
  </si>
  <si>
    <t>08136043</t>
  </si>
  <si>
    <t xml:space="preserve">Mögglingen                                       </t>
  </si>
  <si>
    <t>08136044</t>
  </si>
  <si>
    <t xml:space="preserve">Mutlangen                                         </t>
  </si>
  <si>
    <t>08136045</t>
  </si>
  <si>
    <t xml:space="preserve">Neresheim                                         </t>
  </si>
  <si>
    <t>08136046</t>
  </si>
  <si>
    <t xml:space="preserve">Neuler                                            </t>
  </si>
  <si>
    <t>08136049</t>
  </si>
  <si>
    <t xml:space="preserve">Obergröningen                                    </t>
  </si>
  <si>
    <t>08136050</t>
  </si>
  <si>
    <t xml:space="preserve">Oberkochen                                        </t>
  </si>
  <si>
    <t>08136060</t>
  </si>
  <si>
    <t xml:space="preserve">Rosenberg                                         </t>
  </si>
  <si>
    <t>08136061</t>
  </si>
  <si>
    <t xml:space="preserve">Ruppertshofen                                     </t>
  </si>
  <si>
    <t>08136062</t>
  </si>
  <si>
    <t xml:space="preserve">Schechingen                                       </t>
  </si>
  <si>
    <t>08136065</t>
  </si>
  <si>
    <t xml:space="preserve">Schwäbisch Gmünd                                </t>
  </si>
  <si>
    <t>08136066</t>
  </si>
  <si>
    <t xml:space="preserve">Spraitbach                                        </t>
  </si>
  <si>
    <t>08136068</t>
  </si>
  <si>
    <t xml:space="preserve">Stödtlen                                         </t>
  </si>
  <si>
    <t>08136070</t>
  </si>
  <si>
    <t xml:space="preserve">Täferrot                                         </t>
  </si>
  <si>
    <t>08136071</t>
  </si>
  <si>
    <t xml:space="preserve">Tannhausen                                        </t>
  </si>
  <si>
    <t>08136075</t>
  </si>
  <si>
    <t xml:space="preserve">Unterschneidheim                                  </t>
  </si>
  <si>
    <t>08136079</t>
  </si>
  <si>
    <t xml:space="preserve">Waldstetten                                       </t>
  </si>
  <si>
    <t>08136082</t>
  </si>
  <si>
    <t xml:space="preserve">Westhausen                                        </t>
  </si>
  <si>
    <t>08136084</t>
  </si>
  <si>
    <t xml:space="preserve">Wört                                             </t>
  </si>
  <si>
    <t>08136087</t>
  </si>
  <si>
    <t xml:space="preserve">Riesbürg                                         </t>
  </si>
  <si>
    <t>08136088</t>
  </si>
  <si>
    <t xml:space="preserve">Aalen                                             </t>
  </si>
  <si>
    <t>08136089</t>
  </si>
  <si>
    <t xml:space="preserve">Rainau                                            </t>
  </si>
  <si>
    <t>08211000</t>
  </si>
  <si>
    <t xml:space="preserve">Baden-Baden                                       </t>
  </si>
  <si>
    <t>08212000</t>
  </si>
  <si>
    <t xml:space="preserve">Karlsruhe                                         </t>
  </si>
  <si>
    <t>08215007</t>
  </si>
  <si>
    <t xml:space="preserve">Bretten                                           </t>
  </si>
  <si>
    <t>08215009</t>
  </si>
  <si>
    <t xml:space="preserve">Bruchsal                                          </t>
  </si>
  <si>
    <t>08215017</t>
  </si>
  <si>
    <t xml:space="preserve">Ettlingen                                         </t>
  </si>
  <si>
    <t>08215021</t>
  </si>
  <si>
    <t xml:space="preserve">Forst                                             </t>
  </si>
  <si>
    <t>08215025</t>
  </si>
  <si>
    <t xml:space="preserve">Gondelsheim                                       </t>
  </si>
  <si>
    <t>08215029</t>
  </si>
  <si>
    <t xml:space="preserve">Hambrücken                                       </t>
  </si>
  <si>
    <t>08215039</t>
  </si>
  <si>
    <t xml:space="preserve">Kronau                                            </t>
  </si>
  <si>
    <t>08215040</t>
  </si>
  <si>
    <t xml:space="preserve">Kürnbach                                         </t>
  </si>
  <si>
    <t>08215046</t>
  </si>
  <si>
    <t xml:space="preserve">Malsch                                            </t>
  </si>
  <si>
    <t>08215047</t>
  </si>
  <si>
    <t xml:space="preserve">Marxzell                                          </t>
  </si>
  <si>
    <t>08215059</t>
  </si>
  <si>
    <t xml:space="preserve">Oberderdingen                                     </t>
  </si>
  <si>
    <t>08215064</t>
  </si>
  <si>
    <t xml:space="preserve">Östringen                                        </t>
  </si>
  <si>
    <t>08215066</t>
  </si>
  <si>
    <t xml:space="preserve">Philippsburg                                      </t>
  </si>
  <si>
    <t>08215082</t>
  </si>
  <si>
    <t xml:space="preserve">Sulzfeld                                          </t>
  </si>
  <si>
    <t>08215084</t>
  </si>
  <si>
    <t xml:space="preserve">Ubstadt-Weiher                                    </t>
  </si>
  <si>
    <t>08215089</t>
  </si>
  <si>
    <t xml:space="preserve">Walzbachtal                                       </t>
  </si>
  <si>
    <t>08215090</t>
  </si>
  <si>
    <t xml:space="preserve">Weingarten (Baden)                                </t>
  </si>
  <si>
    <t>08215094</t>
  </si>
  <si>
    <t xml:space="preserve">Zaisenhausen                                      </t>
  </si>
  <si>
    <t>08215096</t>
  </si>
  <si>
    <t xml:space="preserve">Karlsbad                                          </t>
  </si>
  <si>
    <t>08215097</t>
  </si>
  <si>
    <t xml:space="preserve">Kraichtal                                         </t>
  </si>
  <si>
    <t>08215099</t>
  </si>
  <si>
    <t xml:space="preserve">Graben-Neudorf                                    </t>
  </si>
  <si>
    <t>08215100</t>
  </si>
  <si>
    <t xml:space="preserve">Bad Schönborn                                    </t>
  </si>
  <si>
    <t>08215101</t>
  </si>
  <si>
    <t xml:space="preserve">Pfinztal                                          </t>
  </si>
  <si>
    <t>08215102</t>
  </si>
  <si>
    <t xml:space="preserve">Eggenstein-Leopoldshafen                          </t>
  </si>
  <si>
    <t>08215103</t>
  </si>
  <si>
    <t xml:space="preserve">Karlsdorf-Neuthard                                </t>
  </si>
  <si>
    <t>08215105</t>
  </si>
  <si>
    <t xml:space="preserve">Linkenheim-Hochstetten                            </t>
  </si>
  <si>
    <t>08215106</t>
  </si>
  <si>
    <t xml:space="preserve">Waghäusel                                        </t>
  </si>
  <si>
    <t>08215107</t>
  </si>
  <si>
    <t xml:space="preserve">Oberhausen-Rheinhausen                            </t>
  </si>
  <si>
    <t>08215108</t>
  </si>
  <si>
    <t xml:space="preserve">Rheinstetten                                      </t>
  </si>
  <si>
    <t>08215109</t>
  </si>
  <si>
    <t xml:space="preserve">Stutensee                                         </t>
  </si>
  <si>
    <t>08215110</t>
  </si>
  <si>
    <t xml:space="preserve">Waldbronn                                         </t>
  </si>
  <si>
    <t>08215111</t>
  </si>
  <si>
    <t xml:space="preserve">Dettenheim                                        </t>
  </si>
  <si>
    <t>08216002</t>
  </si>
  <si>
    <t xml:space="preserve">Au am Rhein                                       </t>
  </si>
  <si>
    <t>08216005</t>
  </si>
  <si>
    <t xml:space="preserve">Bietigheim                                        </t>
  </si>
  <si>
    <t>08216006</t>
  </si>
  <si>
    <t xml:space="preserve">Bischweier                                        </t>
  </si>
  <si>
    <t>08216007</t>
  </si>
  <si>
    <t xml:space="preserve">Bühl                                             </t>
  </si>
  <si>
    <t>08216008</t>
  </si>
  <si>
    <t xml:space="preserve">Bühlertal                                        </t>
  </si>
  <si>
    <t>08216009</t>
  </si>
  <si>
    <t xml:space="preserve">Durmersheim                                       </t>
  </si>
  <si>
    <t>08216012</t>
  </si>
  <si>
    <t xml:space="preserve">Elchesheim-Illingen                               </t>
  </si>
  <si>
    <t>08216013</t>
  </si>
  <si>
    <t xml:space="preserve">Forbach                                           </t>
  </si>
  <si>
    <t>08216015</t>
  </si>
  <si>
    <t xml:space="preserve">Gaggenau                                          </t>
  </si>
  <si>
    <t>08216017</t>
  </si>
  <si>
    <t xml:space="preserve">Gernsbach                                         </t>
  </si>
  <si>
    <t>08216022</t>
  </si>
  <si>
    <t xml:space="preserve">Hügelsheim                                       </t>
  </si>
  <si>
    <t>08216023</t>
  </si>
  <si>
    <t xml:space="preserve">Iffezheim                                         </t>
  </si>
  <si>
    <t>08216024</t>
  </si>
  <si>
    <t xml:space="preserve">Kuppenheim                                        </t>
  </si>
  <si>
    <t>08216028</t>
  </si>
  <si>
    <t xml:space="preserve">Lichtenau                                         </t>
  </si>
  <si>
    <t>08216029</t>
  </si>
  <si>
    <t xml:space="preserve">Loffenau                                          </t>
  </si>
  <si>
    <t>08216033</t>
  </si>
  <si>
    <t xml:space="preserve">Muggensturm                                       </t>
  </si>
  <si>
    <t>08216039</t>
  </si>
  <si>
    <t xml:space="preserve">Ötigheim                                         </t>
  </si>
  <si>
    <t>08216041</t>
  </si>
  <si>
    <t xml:space="preserve">Ottersweier                                       </t>
  </si>
  <si>
    <t>08216043</t>
  </si>
  <si>
    <t xml:space="preserve">Rastatt                                           </t>
  </si>
  <si>
    <t>08216049</t>
  </si>
  <si>
    <t xml:space="preserve">Sinzheim                                          </t>
  </si>
  <si>
    <t>08216052</t>
  </si>
  <si>
    <t xml:space="preserve">Steinmauern                                       </t>
  </si>
  <si>
    <t>08216059</t>
  </si>
  <si>
    <t xml:space="preserve">Weisenbach                                        </t>
  </si>
  <si>
    <t>08216063</t>
  </si>
  <si>
    <t xml:space="preserve">Rheinmünster                                     </t>
  </si>
  <si>
    <t>08221000</t>
  </si>
  <si>
    <t xml:space="preserve">Heidelberg                                        </t>
  </si>
  <si>
    <t>08222000</t>
  </si>
  <si>
    <t xml:space="preserve">Mannheim                                          </t>
  </si>
  <si>
    <t>08225001</t>
  </si>
  <si>
    <t xml:space="preserve">Adelsheim                                         </t>
  </si>
  <si>
    <t>08225002</t>
  </si>
  <si>
    <t xml:space="preserve">Aglasterhausen                                    </t>
  </si>
  <si>
    <t>08225009</t>
  </si>
  <si>
    <t xml:space="preserve">Billigheim                                        </t>
  </si>
  <si>
    <t>08225010</t>
  </si>
  <si>
    <t xml:space="preserve">Binau                                             </t>
  </si>
  <si>
    <t>08225014</t>
  </si>
  <si>
    <t xml:space="preserve">Buchen (Odenwald)                                 </t>
  </si>
  <si>
    <t>08225024</t>
  </si>
  <si>
    <t xml:space="preserve">Fahrenbach                                        </t>
  </si>
  <si>
    <t>08225032</t>
  </si>
  <si>
    <t xml:space="preserve">Hardheim                                          </t>
  </si>
  <si>
    <t>08225033</t>
  </si>
  <si>
    <t xml:space="preserve">Haßmersheim                                      </t>
  </si>
  <si>
    <t>08225039</t>
  </si>
  <si>
    <t xml:space="preserve">Höpfingen                                        </t>
  </si>
  <si>
    <t>08225042</t>
  </si>
  <si>
    <t xml:space="preserve">Hüffenhardt                                      </t>
  </si>
  <si>
    <t>08225052</t>
  </si>
  <si>
    <t xml:space="preserve">Limbach                                           </t>
  </si>
  <si>
    <t>08225058</t>
  </si>
  <si>
    <t xml:space="preserve">Mosbach                                           </t>
  </si>
  <si>
    <t>08225060</t>
  </si>
  <si>
    <t xml:space="preserve">Mudau                                             </t>
  </si>
  <si>
    <t>08225064</t>
  </si>
  <si>
    <t xml:space="preserve">Neckargerach                                      </t>
  </si>
  <si>
    <t>08225067</t>
  </si>
  <si>
    <t xml:space="preserve">Neckarzimmern                                     </t>
  </si>
  <si>
    <t>08225068</t>
  </si>
  <si>
    <t xml:space="preserve">Neunkirchen                                       </t>
  </si>
  <si>
    <t>08225074</t>
  </si>
  <si>
    <t xml:space="preserve">Obrigheim                                         </t>
  </si>
  <si>
    <t>08225075</t>
  </si>
  <si>
    <t xml:space="preserve">Osterburken                                       </t>
  </si>
  <si>
    <t>08225082</t>
  </si>
  <si>
    <t>08225091</t>
  </si>
  <si>
    <t xml:space="preserve">Seckach                                           </t>
  </si>
  <si>
    <t>08225109</t>
  </si>
  <si>
    <t xml:space="preserve">Walldürn                                         </t>
  </si>
  <si>
    <t>08225113</t>
  </si>
  <si>
    <t>08225114</t>
  </si>
  <si>
    <t xml:space="preserve">Ravenstein                                        </t>
  </si>
  <si>
    <t>08225115</t>
  </si>
  <si>
    <t xml:space="preserve">Schefflenz                                        </t>
  </si>
  <si>
    <t>08225116</t>
  </si>
  <si>
    <t xml:space="preserve">Schwarzach                                        </t>
  </si>
  <si>
    <t>08225117</t>
  </si>
  <si>
    <t xml:space="preserve">Elztal                                            </t>
  </si>
  <si>
    <t>08225118</t>
  </si>
  <si>
    <t xml:space="preserve">Waldbrunn                                         </t>
  </si>
  <si>
    <t>08226003</t>
  </si>
  <si>
    <t xml:space="preserve">Altlußheim                                       </t>
  </si>
  <si>
    <t>08226006</t>
  </si>
  <si>
    <t xml:space="preserve">Bammental                                         </t>
  </si>
  <si>
    <t>08226009</t>
  </si>
  <si>
    <t xml:space="preserve">Brühl                                            </t>
  </si>
  <si>
    <t>08226010</t>
  </si>
  <si>
    <t xml:space="preserve">Dielheim                                          </t>
  </si>
  <si>
    <t>08226012</t>
  </si>
  <si>
    <t xml:space="preserve">Dossenheim                                        </t>
  </si>
  <si>
    <t>08226013</t>
  </si>
  <si>
    <t xml:space="preserve">Eberbach                                          </t>
  </si>
  <si>
    <t>08226017</t>
  </si>
  <si>
    <t xml:space="preserve">Epfenbach                                         </t>
  </si>
  <si>
    <t>08226018</t>
  </si>
  <si>
    <t xml:space="preserve">Eppelheim                                         </t>
  </si>
  <si>
    <t>08226020</t>
  </si>
  <si>
    <t xml:space="preserve">Eschelbronn                                       </t>
  </si>
  <si>
    <t>08226022</t>
  </si>
  <si>
    <t xml:space="preserve">Gaiberg                                           </t>
  </si>
  <si>
    <t>08226027</t>
  </si>
  <si>
    <t xml:space="preserve">Heddesbach                                        </t>
  </si>
  <si>
    <t>08226028</t>
  </si>
  <si>
    <t xml:space="preserve">Heddesheim                                        </t>
  </si>
  <si>
    <t>08226029</t>
  </si>
  <si>
    <t xml:space="preserve">Heiligkreuzsteinach                               </t>
  </si>
  <si>
    <t>08226031</t>
  </si>
  <si>
    <t xml:space="preserve">Hemsbach                                          </t>
  </si>
  <si>
    <t>08226032</t>
  </si>
  <si>
    <t xml:space="preserve">Hockenheim                                        </t>
  </si>
  <si>
    <t>08226036</t>
  </si>
  <si>
    <t xml:space="preserve">Ilvesheim                                         </t>
  </si>
  <si>
    <t>08226037</t>
  </si>
  <si>
    <t xml:space="preserve">Ketsch                                            </t>
  </si>
  <si>
    <t>08226038</t>
  </si>
  <si>
    <t xml:space="preserve">Ladenburg                                         </t>
  </si>
  <si>
    <t>08226040</t>
  </si>
  <si>
    <t xml:space="preserve">Laudenbach                                        </t>
  </si>
  <si>
    <t>08226041</t>
  </si>
  <si>
    <t xml:space="preserve">Leimen                                            </t>
  </si>
  <si>
    <t>08226046</t>
  </si>
  <si>
    <t>08226048</t>
  </si>
  <si>
    <t xml:space="preserve">Mauer                                             </t>
  </si>
  <si>
    <t>08226049</t>
  </si>
  <si>
    <t xml:space="preserve">Meckesheim                                        </t>
  </si>
  <si>
    <t>08226054</t>
  </si>
  <si>
    <t xml:space="preserve">Mühlhausen                                       </t>
  </si>
  <si>
    <t>08226055</t>
  </si>
  <si>
    <t xml:space="preserve">Neckarbischofsheim                                </t>
  </si>
  <si>
    <t>08226056</t>
  </si>
  <si>
    <t xml:space="preserve">Neckargemünd                                     </t>
  </si>
  <si>
    <t>08226058</t>
  </si>
  <si>
    <t xml:space="preserve">Neidenstein                                       </t>
  </si>
  <si>
    <t>08226059</t>
  </si>
  <si>
    <t xml:space="preserve">Neulußheim                                       </t>
  </si>
  <si>
    <t>08226060</t>
  </si>
  <si>
    <t xml:space="preserve">Nußloch                                          </t>
  </si>
  <si>
    <t>08226062</t>
  </si>
  <si>
    <t xml:space="preserve">Oftersheim                                        </t>
  </si>
  <si>
    <t>08226063</t>
  </si>
  <si>
    <t xml:space="preserve">Plankstadt                                        </t>
  </si>
  <si>
    <t>08226065</t>
  </si>
  <si>
    <t xml:space="preserve">Rauenberg                                         </t>
  </si>
  <si>
    <t>08226066</t>
  </si>
  <si>
    <t xml:space="preserve">Reichartshausen                                   </t>
  </si>
  <si>
    <t>08226068</t>
  </si>
  <si>
    <t xml:space="preserve">Reilingen                                         </t>
  </si>
  <si>
    <t>08226076</t>
  </si>
  <si>
    <t xml:space="preserve">Sandhausen                                        </t>
  </si>
  <si>
    <t>08226080</t>
  </si>
  <si>
    <t xml:space="preserve">Schönau                                          </t>
  </si>
  <si>
    <t>08226081</t>
  </si>
  <si>
    <t xml:space="preserve">Schönbrunn                                       </t>
  </si>
  <si>
    <t>08226082</t>
  </si>
  <si>
    <t xml:space="preserve">Schriesheim                                       </t>
  </si>
  <si>
    <t>08226084</t>
  </si>
  <si>
    <t xml:space="preserve">Schwetzingen                                      </t>
  </si>
  <si>
    <t>08226085</t>
  </si>
  <si>
    <t xml:space="preserve">Sinsheim                                          </t>
  </si>
  <si>
    <t>08226086</t>
  </si>
  <si>
    <t xml:space="preserve">Spechbach                                         </t>
  </si>
  <si>
    <t>08226091</t>
  </si>
  <si>
    <t xml:space="preserve">Waibstadt                                         </t>
  </si>
  <si>
    <t>08226095</t>
  </si>
  <si>
    <t xml:space="preserve">Walldorf                                          </t>
  </si>
  <si>
    <t>08226096</t>
  </si>
  <si>
    <t xml:space="preserve">Weinheim                                          </t>
  </si>
  <si>
    <t>08226097</t>
  </si>
  <si>
    <t xml:space="preserve">Wiesenbach                                        </t>
  </si>
  <si>
    <t>08226098</t>
  </si>
  <si>
    <t xml:space="preserve">Wiesloch                                          </t>
  </si>
  <si>
    <t>08226099</t>
  </si>
  <si>
    <t xml:space="preserve">Wilhelmsfeld                                      </t>
  </si>
  <si>
    <t>08226101</t>
  </si>
  <si>
    <t xml:space="preserve">Zuzenhausen                                       </t>
  </si>
  <si>
    <t>08226102</t>
  </si>
  <si>
    <t xml:space="preserve">Angelbachtal                                      </t>
  </si>
  <si>
    <t>08226103</t>
  </si>
  <si>
    <t xml:space="preserve">St. Leon-Rot                                      </t>
  </si>
  <si>
    <t>08226104</t>
  </si>
  <si>
    <t xml:space="preserve">Lobbach                                           </t>
  </si>
  <si>
    <t>08226105</t>
  </si>
  <si>
    <t xml:space="preserve">Edingen-Neckarhausen                              </t>
  </si>
  <si>
    <t>08226106</t>
  </si>
  <si>
    <t xml:space="preserve">Helmstadt-Bargen                                  </t>
  </si>
  <si>
    <t>08226107</t>
  </si>
  <si>
    <t xml:space="preserve">Hirschberg an der Bergstraße                     </t>
  </si>
  <si>
    <t>08231000</t>
  </si>
  <si>
    <t xml:space="preserve">Pforzheim                                         </t>
  </si>
  <si>
    <t>08235006</t>
  </si>
  <si>
    <t xml:space="preserve">Altensteig                                        </t>
  </si>
  <si>
    <t>08235007</t>
  </si>
  <si>
    <t xml:space="preserve">Althengstett                                      </t>
  </si>
  <si>
    <t>08235008</t>
  </si>
  <si>
    <t xml:space="preserve">Bad Liebenzell                                    </t>
  </si>
  <si>
    <t>08235018</t>
  </si>
  <si>
    <t xml:space="preserve">Dobel                                             </t>
  </si>
  <si>
    <t>08235020</t>
  </si>
  <si>
    <t xml:space="preserve">Ebhausen                                          </t>
  </si>
  <si>
    <t>08235022</t>
  </si>
  <si>
    <t xml:space="preserve">Egenhausen                                        </t>
  </si>
  <si>
    <t>08235025</t>
  </si>
  <si>
    <t xml:space="preserve">Enzklösterle                                     </t>
  </si>
  <si>
    <t>08235029</t>
  </si>
  <si>
    <t xml:space="preserve">Gechingen                                         </t>
  </si>
  <si>
    <t>08235032</t>
  </si>
  <si>
    <t xml:space="preserve">Haiterbach                                        </t>
  </si>
  <si>
    <t>08235033</t>
  </si>
  <si>
    <t xml:space="preserve">Bad Herrenalb                                     </t>
  </si>
  <si>
    <t>08235035</t>
  </si>
  <si>
    <t xml:space="preserve">Höfen an der Enz                                 </t>
  </si>
  <si>
    <t>08235046</t>
  </si>
  <si>
    <t xml:space="preserve">Nagold                                            </t>
  </si>
  <si>
    <t>08235047</t>
  </si>
  <si>
    <t xml:space="preserve">Neubulach                                         </t>
  </si>
  <si>
    <t>08235050</t>
  </si>
  <si>
    <t xml:space="preserve">Neuweiler                                         </t>
  </si>
  <si>
    <t>08235055</t>
  </si>
  <si>
    <t xml:space="preserve">Oberreichenbach                                   </t>
  </si>
  <si>
    <t>08235057</t>
  </si>
  <si>
    <t xml:space="preserve">Ostelsheim                                        </t>
  </si>
  <si>
    <t>08235060</t>
  </si>
  <si>
    <t xml:space="preserve">Rohrdorf                                          </t>
  </si>
  <si>
    <t>08235065</t>
  </si>
  <si>
    <t xml:space="preserve">Schömberg                                        </t>
  </si>
  <si>
    <t>08235066</t>
  </si>
  <si>
    <t xml:space="preserve">Simmersfeld                                       </t>
  </si>
  <si>
    <t>08235067</t>
  </si>
  <si>
    <t xml:space="preserve">Simmozheim                                        </t>
  </si>
  <si>
    <t>08235073</t>
  </si>
  <si>
    <t xml:space="preserve">Unterreichenbach                                  </t>
  </si>
  <si>
    <t>08235079</t>
  </si>
  <si>
    <t xml:space="preserve">Bad Wildbad                                       </t>
  </si>
  <si>
    <t>08235080</t>
  </si>
  <si>
    <t xml:space="preserve">Wildberg                                          </t>
  </si>
  <si>
    <t>08235084</t>
  </si>
  <si>
    <t xml:space="preserve">Bad Teinach-Zavelstein                            </t>
  </si>
  <si>
    <t>08235085</t>
  </si>
  <si>
    <t xml:space="preserve">Calw                                              </t>
  </si>
  <si>
    <t>08236004</t>
  </si>
  <si>
    <t xml:space="preserve">Birkenfeld                                        </t>
  </si>
  <si>
    <t>08236011</t>
  </si>
  <si>
    <t xml:space="preserve">Eisingen                                          </t>
  </si>
  <si>
    <t>08236013</t>
  </si>
  <si>
    <t xml:space="preserve">Engelsbrand                                       </t>
  </si>
  <si>
    <t>08236019</t>
  </si>
  <si>
    <t xml:space="preserve">Friolzheim                                        </t>
  </si>
  <si>
    <t>08236025</t>
  </si>
  <si>
    <t xml:space="preserve">Heimsheim                                         </t>
  </si>
  <si>
    <t>08236028</t>
  </si>
  <si>
    <t xml:space="preserve">Illingen                                          </t>
  </si>
  <si>
    <t>08236030</t>
  </si>
  <si>
    <t xml:space="preserve">Ispringen                                         </t>
  </si>
  <si>
    <t>08236031</t>
  </si>
  <si>
    <t xml:space="preserve">Kieselbronn                                       </t>
  </si>
  <si>
    <t>08236033</t>
  </si>
  <si>
    <t xml:space="preserve">Knittlingen                                       </t>
  </si>
  <si>
    <t>08236038</t>
  </si>
  <si>
    <t xml:space="preserve">Maulbronn                                         </t>
  </si>
  <si>
    <t>08236039</t>
  </si>
  <si>
    <t xml:space="preserve">Mönsheim                                         </t>
  </si>
  <si>
    <t>08236040</t>
  </si>
  <si>
    <t xml:space="preserve">Mühlacker                                        </t>
  </si>
  <si>
    <t>08236043</t>
  </si>
  <si>
    <t xml:space="preserve">Neuenbürg                                        </t>
  </si>
  <si>
    <t>08236044</t>
  </si>
  <si>
    <t xml:space="preserve">Neuhausen                                         </t>
  </si>
  <si>
    <t>08236046</t>
  </si>
  <si>
    <t xml:space="preserve">Niefern-Öschelbronn                              </t>
  </si>
  <si>
    <t>08236050</t>
  </si>
  <si>
    <t xml:space="preserve">Ötisheim                                         </t>
  </si>
  <si>
    <t>08236061</t>
  </si>
  <si>
    <t xml:space="preserve">Sternenfels                                       </t>
  </si>
  <si>
    <t>08236062</t>
  </si>
  <si>
    <t xml:space="preserve">Tiefenbronn                                       </t>
  </si>
  <si>
    <t>08236065</t>
  </si>
  <si>
    <t xml:space="preserve">Wiernsheim                                        </t>
  </si>
  <si>
    <t>08236067</t>
  </si>
  <si>
    <t xml:space="preserve">Wimsheim                                          </t>
  </si>
  <si>
    <t>08236068</t>
  </si>
  <si>
    <t xml:space="preserve">Wurmberg                                          </t>
  </si>
  <si>
    <t>08236070</t>
  </si>
  <si>
    <t xml:space="preserve">Keltern                                           </t>
  </si>
  <si>
    <t>08236071</t>
  </si>
  <si>
    <t xml:space="preserve">Remchingen                                        </t>
  </si>
  <si>
    <t>08236072</t>
  </si>
  <si>
    <t xml:space="preserve">Straubenhardt                                     </t>
  </si>
  <si>
    <t>08236073</t>
  </si>
  <si>
    <t xml:space="preserve">Neulingen                                         </t>
  </si>
  <si>
    <t>08236074</t>
  </si>
  <si>
    <t xml:space="preserve">Kämpfelbach                                      </t>
  </si>
  <si>
    <t>08236075</t>
  </si>
  <si>
    <t xml:space="preserve">Ölbronn-Dürrn                                   </t>
  </si>
  <si>
    <t>08236076</t>
  </si>
  <si>
    <t xml:space="preserve">Königsbach-Stein                                 </t>
  </si>
  <si>
    <t>08237002</t>
  </si>
  <si>
    <t xml:space="preserve">Alpirsbach                                        </t>
  </si>
  <si>
    <t>08237004</t>
  </si>
  <si>
    <t xml:space="preserve">Baiersbronn                                       </t>
  </si>
  <si>
    <t>08237019</t>
  </si>
  <si>
    <t xml:space="preserve">Dornstetten                                       </t>
  </si>
  <si>
    <t>08237024</t>
  </si>
  <si>
    <t xml:space="preserve">Empfingen                                         </t>
  </si>
  <si>
    <t>08237027</t>
  </si>
  <si>
    <t xml:space="preserve">Eutingen im Gäu                                  </t>
  </si>
  <si>
    <t>08237028</t>
  </si>
  <si>
    <t xml:space="preserve">Freudenstadt                                      </t>
  </si>
  <si>
    <t>08237030</t>
  </si>
  <si>
    <t xml:space="preserve">Glatten                                           </t>
  </si>
  <si>
    <t>08237032</t>
  </si>
  <si>
    <t xml:space="preserve">Grömbach                                         </t>
  </si>
  <si>
    <t>08237040</t>
  </si>
  <si>
    <t xml:space="preserve">Horb am Neckar                                    </t>
  </si>
  <si>
    <t>08237045</t>
  </si>
  <si>
    <t xml:space="preserve">Loßburg                                          </t>
  </si>
  <si>
    <t>08237054</t>
  </si>
  <si>
    <t xml:space="preserve">Pfalzgrafenweiler                                 </t>
  </si>
  <si>
    <t>08237061</t>
  </si>
  <si>
    <t xml:space="preserve">Schopfloch                                        </t>
  </si>
  <si>
    <t>08237072</t>
  </si>
  <si>
    <t xml:space="preserve">Wörnersberg                                      </t>
  </si>
  <si>
    <t>08237073</t>
  </si>
  <si>
    <t xml:space="preserve">Seewald                                           </t>
  </si>
  <si>
    <t>08237074</t>
  </si>
  <si>
    <t xml:space="preserve">Waldachtal                                        </t>
  </si>
  <si>
    <t>08237075</t>
  </si>
  <si>
    <t xml:space="preserve">Bad Rippoldsau-Schapbach                          </t>
  </si>
  <si>
    <t>08311000</t>
  </si>
  <si>
    <t xml:space="preserve">Freiburg im Breisgau                              </t>
  </si>
  <si>
    <t>08315003</t>
  </si>
  <si>
    <t xml:space="preserve">Au                                                </t>
  </si>
  <si>
    <t>08315004</t>
  </si>
  <si>
    <t xml:space="preserve">Auggen                                            </t>
  </si>
  <si>
    <t>08315006</t>
  </si>
  <si>
    <t xml:space="preserve">Bad Krozingen                                     </t>
  </si>
  <si>
    <t>08315007</t>
  </si>
  <si>
    <t xml:space="preserve">Badenweiler                                       </t>
  </si>
  <si>
    <t>08315008</t>
  </si>
  <si>
    <t xml:space="preserve">Ballrechten-Dottingen                             </t>
  </si>
  <si>
    <t>08315013</t>
  </si>
  <si>
    <t xml:space="preserve">Bötzingen                                        </t>
  </si>
  <si>
    <t>08315014</t>
  </si>
  <si>
    <t xml:space="preserve">Bollschweil                                       </t>
  </si>
  <si>
    <t>08315015</t>
  </si>
  <si>
    <t xml:space="preserve">Breisach am Rhein                                 </t>
  </si>
  <si>
    <t>08315016</t>
  </si>
  <si>
    <t xml:space="preserve">Breitnau                                          </t>
  </si>
  <si>
    <t>08315020</t>
  </si>
  <si>
    <t xml:space="preserve">Buchenbach                                        </t>
  </si>
  <si>
    <t>08315022</t>
  </si>
  <si>
    <t xml:space="preserve">Buggingen                                         </t>
  </si>
  <si>
    <t>08315028</t>
  </si>
  <si>
    <t xml:space="preserve">Ebringen                                          </t>
  </si>
  <si>
    <t>08315030</t>
  </si>
  <si>
    <t xml:space="preserve">Eichstetten am Kaiserstuhl                        </t>
  </si>
  <si>
    <t>08315031</t>
  </si>
  <si>
    <t xml:space="preserve">Eisenbach (Hochschwarzwald)                       </t>
  </si>
  <si>
    <t>08315033</t>
  </si>
  <si>
    <t xml:space="preserve">Eschbach                                          </t>
  </si>
  <si>
    <t>08315037</t>
  </si>
  <si>
    <t xml:space="preserve">Feldberg (Schwarzwald)                            </t>
  </si>
  <si>
    <t>08315039</t>
  </si>
  <si>
    <t xml:space="preserve">Friedenweiler                                     </t>
  </si>
  <si>
    <t>08315041</t>
  </si>
  <si>
    <t xml:space="preserve">Glottertal                                        </t>
  </si>
  <si>
    <t>08315043</t>
  </si>
  <si>
    <t xml:space="preserve">Gottenheim                                        </t>
  </si>
  <si>
    <t>08315047</t>
  </si>
  <si>
    <t xml:space="preserve">Gundelfingen                                      </t>
  </si>
  <si>
    <t>08315048</t>
  </si>
  <si>
    <t xml:space="preserve">Hartheim                                          </t>
  </si>
  <si>
    <t>08315050</t>
  </si>
  <si>
    <t xml:space="preserve">Heitersheim                                       </t>
  </si>
  <si>
    <t>08315051</t>
  </si>
  <si>
    <t xml:space="preserve">Heuweiler                                         </t>
  </si>
  <si>
    <t>08315052</t>
  </si>
  <si>
    <t xml:space="preserve">Hinterzarten                                      </t>
  </si>
  <si>
    <t>08315056</t>
  </si>
  <si>
    <t xml:space="preserve">Horben                                            </t>
  </si>
  <si>
    <t>08315059</t>
  </si>
  <si>
    <t xml:space="preserve">Ihringen                                          </t>
  </si>
  <si>
    <t>08315064</t>
  </si>
  <si>
    <t xml:space="preserve">Kirchzarten                                       </t>
  </si>
  <si>
    <t>08315068</t>
  </si>
  <si>
    <t xml:space="preserve">Lenzkirch                                         </t>
  </si>
  <si>
    <t>08315070</t>
  </si>
  <si>
    <t xml:space="preserve">Löffingen                                        </t>
  </si>
  <si>
    <t>08315072</t>
  </si>
  <si>
    <t xml:space="preserve">Merdingen                                         </t>
  </si>
  <si>
    <t>08315073</t>
  </si>
  <si>
    <t xml:space="preserve">Merzhausen                                        </t>
  </si>
  <si>
    <t>08315074</t>
  </si>
  <si>
    <t xml:space="preserve">Müllheim                                         </t>
  </si>
  <si>
    <t>08315076</t>
  </si>
  <si>
    <t xml:space="preserve">Neuenburg am Rhein                                </t>
  </si>
  <si>
    <t>08315084</t>
  </si>
  <si>
    <t xml:space="preserve">Oberried                                          </t>
  </si>
  <si>
    <t>08315089</t>
  </si>
  <si>
    <t xml:space="preserve">Pfaffenweiler                                     </t>
  </si>
  <si>
    <t>08315094</t>
  </si>
  <si>
    <t xml:space="preserve">St. Märgen                                       </t>
  </si>
  <si>
    <t>08315095</t>
  </si>
  <si>
    <t xml:space="preserve">St. Peter                                         </t>
  </si>
  <si>
    <t>08315098</t>
  </si>
  <si>
    <t xml:space="preserve">Schallstadt                                       </t>
  </si>
  <si>
    <t>08315102</t>
  </si>
  <si>
    <t xml:space="preserve">Schluchsee                                        </t>
  </si>
  <si>
    <t>08315107</t>
  </si>
  <si>
    <t xml:space="preserve">Sölden                                           </t>
  </si>
  <si>
    <t>08315108</t>
  </si>
  <si>
    <t xml:space="preserve">Staufen im Breisgau                               </t>
  </si>
  <si>
    <t>08315109</t>
  </si>
  <si>
    <t xml:space="preserve">Stegen                                            </t>
  </si>
  <si>
    <t>08315111</t>
  </si>
  <si>
    <t xml:space="preserve">Sulzburg                                          </t>
  </si>
  <si>
    <t>08315113</t>
  </si>
  <si>
    <t xml:space="preserve">Titisee-Neustadt                                  </t>
  </si>
  <si>
    <t>08315115</t>
  </si>
  <si>
    <t xml:space="preserve">Umkirch                                           </t>
  </si>
  <si>
    <t>08315125</t>
  </si>
  <si>
    <t xml:space="preserve">Wittnau                                           </t>
  </si>
  <si>
    <t>08315130</t>
  </si>
  <si>
    <t xml:space="preserve">Münstertal/Schwarzwald                           </t>
  </si>
  <si>
    <t>08315131</t>
  </si>
  <si>
    <t xml:space="preserve">Ehrenkirchen                                      </t>
  </si>
  <si>
    <t>08315132</t>
  </si>
  <si>
    <t xml:space="preserve">March                                             </t>
  </si>
  <si>
    <t>08315133</t>
  </si>
  <si>
    <t xml:space="preserve">Vogtsburg im Kaiserstuhl                          </t>
  </si>
  <si>
    <t>08316002</t>
  </si>
  <si>
    <t xml:space="preserve">Bahlingen am Kaiserstuhl                          </t>
  </si>
  <si>
    <t>08316003</t>
  </si>
  <si>
    <t xml:space="preserve">Biederbach                                        </t>
  </si>
  <si>
    <t>08316009</t>
  </si>
  <si>
    <t xml:space="preserve">Denzlingen                                        </t>
  </si>
  <si>
    <t>08316010</t>
  </si>
  <si>
    <t xml:space="preserve">Elzach                                            </t>
  </si>
  <si>
    <t>08316011</t>
  </si>
  <si>
    <t xml:space="preserve">Emmendingen                                       </t>
  </si>
  <si>
    <t>08316012</t>
  </si>
  <si>
    <t xml:space="preserve">Endingen am Kaiserstuhl                           </t>
  </si>
  <si>
    <t>08316013</t>
  </si>
  <si>
    <t xml:space="preserve">Forchheim                                         </t>
  </si>
  <si>
    <t>08316014</t>
  </si>
  <si>
    <t xml:space="preserve">Gutach im Breisgau                                </t>
  </si>
  <si>
    <t>08316017</t>
  </si>
  <si>
    <t xml:space="preserve">Herbolzheim                                       </t>
  </si>
  <si>
    <t>08316020</t>
  </si>
  <si>
    <t xml:space="preserve">Kenzingen                                         </t>
  </si>
  <si>
    <t>08316024</t>
  </si>
  <si>
    <t xml:space="preserve">Malterdingen                                      </t>
  </si>
  <si>
    <t>08316036</t>
  </si>
  <si>
    <t xml:space="preserve">Reute                                             </t>
  </si>
  <si>
    <t>08316037</t>
  </si>
  <si>
    <t xml:space="preserve">Riegel am Kaiserstuhl                             </t>
  </si>
  <si>
    <t>08316038</t>
  </si>
  <si>
    <t xml:space="preserve">Sasbach am Kaiserstuhl                            </t>
  </si>
  <si>
    <t>08316039</t>
  </si>
  <si>
    <t xml:space="preserve">Sexau                                             </t>
  </si>
  <si>
    <t>08316042</t>
  </si>
  <si>
    <t xml:space="preserve">Simonswald                                        </t>
  </si>
  <si>
    <t>08316043</t>
  </si>
  <si>
    <t xml:space="preserve">Teningen                                          </t>
  </si>
  <si>
    <t>08316045</t>
  </si>
  <si>
    <t xml:space="preserve">Vörstetten                                       </t>
  </si>
  <si>
    <t>08316049</t>
  </si>
  <si>
    <t xml:space="preserve">Weisweil                                          </t>
  </si>
  <si>
    <t>08316051</t>
  </si>
  <si>
    <t xml:space="preserve">Wyhl am Kaiserstuhl                               </t>
  </si>
  <si>
    <t>08316053</t>
  </si>
  <si>
    <t xml:space="preserve">Rheinhausen                                       </t>
  </si>
  <si>
    <t>08316054</t>
  </si>
  <si>
    <t xml:space="preserve">Freiamt                                           </t>
  </si>
  <si>
    <t>08316055</t>
  </si>
  <si>
    <t xml:space="preserve">Winden im Elztal                                  </t>
  </si>
  <si>
    <t>08316056</t>
  </si>
  <si>
    <t xml:space="preserve">Waldkirch                                         </t>
  </si>
  <si>
    <t>08317001</t>
  </si>
  <si>
    <t xml:space="preserve">Achern                                            </t>
  </si>
  <si>
    <t>08317005</t>
  </si>
  <si>
    <t xml:space="preserve">Appenweier                                        </t>
  </si>
  <si>
    <t>08317008</t>
  </si>
  <si>
    <t xml:space="preserve">Bad Peterstal-Griesbach                           </t>
  </si>
  <si>
    <t>08317009</t>
  </si>
  <si>
    <t xml:space="preserve">Berghaupten                                       </t>
  </si>
  <si>
    <t>08317011</t>
  </si>
  <si>
    <t xml:space="preserve">Biberach                                          </t>
  </si>
  <si>
    <t>08317021</t>
  </si>
  <si>
    <t xml:space="preserve">Durbach                                           </t>
  </si>
  <si>
    <t>08317026</t>
  </si>
  <si>
    <t xml:space="preserve">Ettenheim                                         </t>
  </si>
  <si>
    <t>08317029</t>
  </si>
  <si>
    <t xml:space="preserve">Fischerbach                                       </t>
  </si>
  <si>
    <t>08317031</t>
  </si>
  <si>
    <t xml:space="preserve">Friesenheim                                       </t>
  </si>
  <si>
    <t>08317034</t>
  </si>
  <si>
    <t xml:space="preserve">Gengenbach                                        </t>
  </si>
  <si>
    <t>08317039</t>
  </si>
  <si>
    <t xml:space="preserve">Gutach (Schwarzwaldbahn)                          </t>
  </si>
  <si>
    <t>08317040</t>
  </si>
  <si>
    <t xml:space="preserve">Haslach im Kinzigtal                              </t>
  </si>
  <si>
    <t>08317041</t>
  </si>
  <si>
    <t xml:space="preserve">Hausach                                           </t>
  </si>
  <si>
    <t>08317046</t>
  </si>
  <si>
    <t xml:space="preserve">Hofstetten                                        </t>
  </si>
  <si>
    <t>08317047</t>
  </si>
  <si>
    <t xml:space="preserve">Hohberg                                           </t>
  </si>
  <si>
    <t>08317051</t>
  </si>
  <si>
    <t xml:space="preserve">Hornberg                                          </t>
  </si>
  <si>
    <t>08317056</t>
  </si>
  <si>
    <t xml:space="preserve">Kappelrodeck                                      </t>
  </si>
  <si>
    <t>08317057</t>
  </si>
  <si>
    <t xml:space="preserve">Kehl                                              </t>
  </si>
  <si>
    <t>08317059</t>
  </si>
  <si>
    <t xml:space="preserve">Kippenheim                                        </t>
  </si>
  <si>
    <t>08317065</t>
  </si>
  <si>
    <t xml:space="preserve">Lahr/Schwarzwald                                  </t>
  </si>
  <si>
    <t>08317067</t>
  </si>
  <si>
    <t xml:space="preserve">Lautenbach                                        </t>
  </si>
  <si>
    <t>08317068</t>
  </si>
  <si>
    <t xml:space="preserve">Lauf                                              </t>
  </si>
  <si>
    <t>08317073</t>
  </si>
  <si>
    <t xml:space="preserve">Mahlberg                                          </t>
  </si>
  <si>
    <t>08317075</t>
  </si>
  <si>
    <t xml:space="preserve">Meißenheim                                       </t>
  </si>
  <si>
    <t>08317078</t>
  </si>
  <si>
    <t xml:space="preserve">Mühlenbach                                       </t>
  </si>
  <si>
    <t>08317085</t>
  </si>
  <si>
    <t xml:space="preserve">Nordrach                                          </t>
  </si>
  <si>
    <t>08317088</t>
  </si>
  <si>
    <t xml:space="preserve">Oberharmersbach                                   </t>
  </si>
  <si>
    <t>08317089</t>
  </si>
  <si>
    <t xml:space="preserve">Oberkirch                                         </t>
  </si>
  <si>
    <t>08317093</t>
  </si>
  <si>
    <t xml:space="preserve">Oberwolfach                                       </t>
  </si>
  <si>
    <t>08317096</t>
  </si>
  <si>
    <t xml:space="preserve">Offenburg                                         </t>
  </si>
  <si>
    <t>08317097</t>
  </si>
  <si>
    <t xml:space="preserve">Ohlsbach                                          </t>
  </si>
  <si>
    <t>08317098</t>
  </si>
  <si>
    <t xml:space="preserve">Oppenau                                           </t>
  </si>
  <si>
    <t>08317100</t>
  </si>
  <si>
    <t>08317102</t>
  </si>
  <si>
    <t xml:space="preserve">Ottenhöfen im Schwarzwald                        </t>
  </si>
  <si>
    <t>08317110</t>
  </si>
  <si>
    <t xml:space="preserve">Renchen                                           </t>
  </si>
  <si>
    <t>08317113</t>
  </si>
  <si>
    <t xml:space="preserve">Ringsheim                                         </t>
  </si>
  <si>
    <t>08317114</t>
  </si>
  <si>
    <t xml:space="preserve">Rust                                              </t>
  </si>
  <si>
    <t>08317116</t>
  </si>
  <si>
    <t xml:space="preserve">Sasbach                                           </t>
  </si>
  <si>
    <t>08317118</t>
  </si>
  <si>
    <t xml:space="preserve">Sasbachwalden                                     </t>
  </si>
  <si>
    <t>08317121</t>
  </si>
  <si>
    <t xml:space="preserve">Schuttertal                                       </t>
  </si>
  <si>
    <t>08317122</t>
  </si>
  <si>
    <t xml:space="preserve">Schutterwald                                      </t>
  </si>
  <si>
    <t>08317126</t>
  </si>
  <si>
    <t xml:space="preserve">Seebach                                           </t>
  </si>
  <si>
    <t>08317127</t>
  </si>
  <si>
    <t xml:space="preserve">Seelbach                                          </t>
  </si>
  <si>
    <t>08317129</t>
  </si>
  <si>
    <t xml:space="preserve">Steinach                                          </t>
  </si>
  <si>
    <t>08317141</t>
  </si>
  <si>
    <t xml:space="preserve">Willstätt                                        </t>
  </si>
  <si>
    <t>08317145</t>
  </si>
  <si>
    <t xml:space="preserve">Wolfach                                           </t>
  </si>
  <si>
    <t>08317146</t>
  </si>
  <si>
    <t xml:space="preserve">Zell am Harmersbach                               </t>
  </si>
  <si>
    <t>08317150</t>
  </si>
  <si>
    <t xml:space="preserve">Schwanau                                          </t>
  </si>
  <si>
    <t>08317151</t>
  </si>
  <si>
    <t xml:space="preserve">Neuried                                           </t>
  </si>
  <si>
    <t>08317152</t>
  </si>
  <si>
    <t xml:space="preserve">Kappel-Grafenhausen                               </t>
  </si>
  <si>
    <t>08317153</t>
  </si>
  <si>
    <t xml:space="preserve">Rheinau                                           </t>
  </si>
  <si>
    <t>08317971</t>
  </si>
  <si>
    <t xml:space="preserve">Gemeindefreier Grundbesitz (Rheinauer Wald)       </t>
  </si>
  <si>
    <t>08325001</t>
  </si>
  <si>
    <t xml:space="preserve">Aichhalden                                        </t>
  </si>
  <si>
    <t>08325009</t>
  </si>
  <si>
    <t xml:space="preserve">Bösingen                                         </t>
  </si>
  <si>
    <t>08325011</t>
  </si>
  <si>
    <t xml:space="preserve">Dietingen                                         </t>
  </si>
  <si>
    <t>08325012</t>
  </si>
  <si>
    <t xml:space="preserve">Dornhan                                           </t>
  </si>
  <si>
    <t>08325014</t>
  </si>
  <si>
    <t xml:space="preserve">Dunningen                                         </t>
  </si>
  <si>
    <t>08325015</t>
  </si>
  <si>
    <t xml:space="preserve">Epfendorf                                         </t>
  </si>
  <si>
    <t>08325024</t>
  </si>
  <si>
    <t xml:space="preserve">Hardt                                             </t>
  </si>
  <si>
    <t>08325036</t>
  </si>
  <si>
    <t xml:space="preserve">Lauterbach                                        </t>
  </si>
  <si>
    <t>08325045</t>
  </si>
  <si>
    <t xml:space="preserve">Oberndorf am Neckar                               </t>
  </si>
  <si>
    <t>08325049</t>
  </si>
  <si>
    <t xml:space="preserve">Rottweil                                          </t>
  </si>
  <si>
    <t>08325050</t>
  </si>
  <si>
    <t xml:space="preserve">Schenkenzell                                      </t>
  </si>
  <si>
    <t>08325051</t>
  </si>
  <si>
    <t xml:space="preserve">Schiltach                                         </t>
  </si>
  <si>
    <t>08325053</t>
  </si>
  <si>
    <t xml:space="preserve">Schramberg                                        </t>
  </si>
  <si>
    <t>08325057</t>
  </si>
  <si>
    <t xml:space="preserve">Sulz am Neckar                                    </t>
  </si>
  <si>
    <t>08325060</t>
  </si>
  <si>
    <t xml:space="preserve">Villingendorf                                     </t>
  </si>
  <si>
    <t>08325061</t>
  </si>
  <si>
    <t xml:space="preserve">Vöhringen                                        </t>
  </si>
  <si>
    <t>08325064</t>
  </si>
  <si>
    <t xml:space="preserve">Wellendingen                                      </t>
  </si>
  <si>
    <t>08325069</t>
  </si>
  <si>
    <t xml:space="preserve">Zimmern ob Rottweil                               </t>
  </si>
  <si>
    <t>08325070</t>
  </si>
  <si>
    <t xml:space="preserve">Fluorn-Winzeln                                    </t>
  </si>
  <si>
    <t>08325071</t>
  </si>
  <si>
    <t xml:space="preserve">Eschbronn                                         </t>
  </si>
  <si>
    <t>08325072</t>
  </si>
  <si>
    <t xml:space="preserve">Deißlingen                                       </t>
  </si>
  <si>
    <t>08326003</t>
  </si>
  <si>
    <t xml:space="preserve">Bad Dürrheim                                     </t>
  </si>
  <si>
    <t>08326005</t>
  </si>
  <si>
    <t xml:space="preserve">Blumberg                                          </t>
  </si>
  <si>
    <t>08326006</t>
  </si>
  <si>
    <t xml:space="preserve">Bräunlingen                                      </t>
  </si>
  <si>
    <t>08326010</t>
  </si>
  <si>
    <t xml:space="preserve">Dauchingen                                        </t>
  </si>
  <si>
    <t>08326012</t>
  </si>
  <si>
    <t xml:space="preserve">Donaueschingen                                    </t>
  </si>
  <si>
    <t>08326017</t>
  </si>
  <si>
    <t xml:space="preserve">Furtwangen im Schwarzwald                         </t>
  </si>
  <si>
    <t>08326020</t>
  </si>
  <si>
    <t xml:space="preserve">Gütenbach                                        </t>
  </si>
  <si>
    <t>08326027</t>
  </si>
  <si>
    <t xml:space="preserve">Hüfingen                                         </t>
  </si>
  <si>
    <t>08326031</t>
  </si>
  <si>
    <t xml:space="preserve">Königsfeld im Schwarzwald                        </t>
  </si>
  <si>
    <t>08326037</t>
  </si>
  <si>
    <t xml:space="preserve">Mönchweiler                                      </t>
  </si>
  <si>
    <t>08326041</t>
  </si>
  <si>
    <t xml:space="preserve">Niedereschach                                     </t>
  </si>
  <si>
    <t>08326052</t>
  </si>
  <si>
    <t xml:space="preserve">St. Georgen im Schwarzwald                        </t>
  </si>
  <si>
    <t>08326054</t>
  </si>
  <si>
    <t xml:space="preserve">Schönwald im Schwarzwald                         </t>
  </si>
  <si>
    <t>08326055</t>
  </si>
  <si>
    <t xml:space="preserve">Schonach im Schwarzwald                           </t>
  </si>
  <si>
    <t>08326060</t>
  </si>
  <si>
    <t xml:space="preserve">Triberg im Schwarzwald                            </t>
  </si>
  <si>
    <t>08326061</t>
  </si>
  <si>
    <t xml:space="preserve">Tuningen                                          </t>
  </si>
  <si>
    <t>08326065</t>
  </si>
  <si>
    <t xml:space="preserve">Unterkirnach                                      </t>
  </si>
  <si>
    <t>08326068</t>
  </si>
  <si>
    <t xml:space="preserve">Vöhrenbach                                       </t>
  </si>
  <si>
    <t>08326074</t>
  </si>
  <si>
    <t xml:space="preserve">Villingen-Schwenningen                            </t>
  </si>
  <si>
    <t>08326075</t>
  </si>
  <si>
    <t xml:space="preserve">Brigachtal                                        </t>
  </si>
  <si>
    <t>08327002</t>
  </si>
  <si>
    <t xml:space="preserve">Aldingen                                          </t>
  </si>
  <si>
    <t>08327004</t>
  </si>
  <si>
    <t xml:space="preserve">Bärenthal                                        </t>
  </si>
  <si>
    <t>08327005</t>
  </si>
  <si>
    <t xml:space="preserve">Balgheim                                          </t>
  </si>
  <si>
    <t>08327006</t>
  </si>
  <si>
    <t xml:space="preserve">Böttingen                                        </t>
  </si>
  <si>
    <t>08327007</t>
  </si>
  <si>
    <t xml:space="preserve">Bubsheim                                          </t>
  </si>
  <si>
    <t>08327008</t>
  </si>
  <si>
    <t xml:space="preserve">Buchheim                                          </t>
  </si>
  <si>
    <t>08327009</t>
  </si>
  <si>
    <t xml:space="preserve">Deilingen                                         </t>
  </si>
  <si>
    <t>08327010</t>
  </si>
  <si>
    <t xml:space="preserve">Denkingen                                         </t>
  </si>
  <si>
    <t>08327011</t>
  </si>
  <si>
    <t xml:space="preserve">Dürbheim                                         </t>
  </si>
  <si>
    <t>08327012</t>
  </si>
  <si>
    <t xml:space="preserve">Durchhausen                                       </t>
  </si>
  <si>
    <t>08327013</t>
  </si>
  <si>
    <t xml:space="preserve">Egesheim                                          </t>
  </si>
  <si>
    <t>08327016</t>
  </si>
  <si>
    <t xml:space="preserve">Fridingen an der Donau                            </t>
  </si>
  <si>
    <t>08327017</t>
  </si>
  <si>
    <t xml:space="preserve">Frittlingen                                       </t>
  </si>
  <si>
    <t>08327018</t>
  </si>
  <si>
    <t xml:space="preserve">Geisingen                                         </t>
  </si>
  <si>
    <t>08327019</t>
  </si>
  <si>
    <t xml:space="preserve">Gosheim                                           </t>
  </si>
  <si>
    <t>08327020</t>
  </si>
  <si>
    <t xml:space="preserve">Gunningen                                         </t>
  </si>
  <si>
    <t>08327023</t>
  </si>
  <si>
    <t xml:space="preserve">Hausen ob Verena                                  </t>
  </si>
  <si>
    <t>08327025</t>
  </si>
  <si>
    <t xml:space="preserve">Immendingen                                       </t>
  </si>
  <si>
    <t>08327027</t>
  </si>
  <si>
    <t xml:space="preserve">Irndorf                                           </t>
  </si>
  <si>
    <t>08327029</t>
  </si>
  <si>
    <t xml:space="preserve">Königsheim                                       </t>
  </si>
  <si>
    <t>08327030</t>
  </si>
  <si>
    <t xml:space="preserve">Kolbingen                                         </t>
  </si>
  <si>
    <t>08327033</t>
  </si>
  <si>
    <t xml:space="preserve">Mahlstetten                                       </t>
  </si>
  <si>
    <t>08327036</t>
  </si>
  <si>
    <t xml:space="preserve">Mühlheim an der Donau                            </t>
  </si>
  <si>
    <t>08327038</t>
  </si>
  <si>
    <t xml:space="preserve">Neuhausen ob Eck                                  </t>
  </si>
  <si>
    <t>08327040</t>
  </si>
  <si>
    <t xml:space="preserve">Reichenbach am Heuberg                            </t>
  </si>
  <si>
    <t>08327041</t>
  </si>
  <si>
    <t xml:space="preserve">Renquishausen                                     </t>
  </si>
  <si>
    <t>08327046</t>
  </si>
  <si>
    <t xml:space="preserve">Spaichingen                                       </t>
  </si>
  <si>
    <t>08327048</t>
  </si>
  <si>
    <t>08327049</t>
  </si>
  <si>
    <t xml:space="preserve">Trossingen                                        </t>
  </si>
  <si>
    <t>08327050</t>
  </si>
  <si>
    <t xml:space="preserve">Tuttlingen                                        </t>
  </si>
  <si>
    <t>08327051</t>
  </si>
  <si>
    <t xml:space="preserve">Wehingen                                          </t>
  </si>
  <si>
    <t>08327054</t>
  </si>
  <si>
    <t xml:space="preserve">Wurmlingen                                        </t>
  </si>
  <si>
    <t>08327055</t>
  </si>
  <si>
    <t xml:space="preserve">Seitingen-Oberflacht                              </t>
  </si>
  <si>
    <t>08327056</t>
  </si>
  <si>
    <t xml:space="preserve">Rietheim-Weilheim                                 </t>
  </si>
  <si>
    <t>08327057</t>
  </si>
  <si>
    <t xml:space="preserve">Emmingen-Liptingen                                </t>
  </si>
  <si>
    <t>08335001</t>
  </si>
  <si>
    <t xml:space="preserve">Aach                                              </t>
  </si>
  <si>
    <t>08335002</t>
  </si>
  <si>
    <t xml:space="preserve">Allensbach                                        </t>
  </si>
  <si>
    <t>08335015</t>
  </si>
  <si>
    <t xml:space="preserve">Büsingen am Hochrhein                            </t>
  </si>
  <si>
    <t>08335021</t>
  </si>
  <si>
    <t xml:space="preserve">Eigeltingen                                       </t>
  </si>
  <si>
    <t>08335022</t>
  </si>
  <si>
    <t xml:space="preserve">Engen                                             </t>
  </si>
  <si>
    <t>08335025</t>
  </si>
  <si>
    <t xml:space="preserve">Gaienhofen                                        </t>
  </si>
  <si>
    <t>08335026</t>
  </si>
  <si>
    <t xml:space="preserve">Gailingen am Hochrhein                            </t>
  </si>
  <si>
    <t>08335028</t>
  </si>
  <si>
    <t xml:space="preserve">Gottmadingen                                      </t>
  </si>
  <si>
    <t>08335035</t>
  </si>
  <si>
    <t xml:space="preserve">Hilzingen                                         </t>
  </si>
  <si>
    <t>08335043</t>
  </si>
  <si>
    <t xml:space="preserve">Konstanz                                          </t>
  </si>
  <si>
    <t>08335055</t>
  </si>
  <si>
    <t xml:space="preserve">Moos                                              </t>
  </si>
  <si>
    <t>08335057</t>
  </si>
  <si>
    <t xml:space="preserve">Mühlingen                                        </t>
  </si>
  <si>
    <t>08335061</t>
  </si>
  <si>
    <t xml:space="preserve">Öhningen                                         </t>
  </si>
  <si>
    <t>08335063</t>
  </si>
  <si>
    <t xml:space="preserve">Radolfzell am Bodensee                            </t>
  </si>
  <si>
    <t>08335066</t>
  </si>
  <si>
    <t xml:space="preserve">Reichenau                                         </t>
  </si>
  <si>
    <t>08335075</t>
  </si>
  <si>
    <t xml:space="preserve">Singen (Hohentwiel)                               </t>
  </si>
  <si>
    <t>08335077</t>
  </si>
  <si>
    <t xml:space="preserve">Steißlingen                                      </t>
  </si>
  <si>
    <t>08335079</t>
  </si>
  <si>
    <t xml:space="preserve">Stockach                                          </t>
  </si>
  <si>
    <t>08335080</t>
  </si>
  <si>
    <t xml:space="preserve">Tengen                                            </t>
  </si>
  <si>
    <t>08335081</t>
  </si>
  <si>
    <t xml:space="preserve">Volkertshausen                                    </t>
  </si>
  <si>
    <t>08335096</t>
  </si>
  <si>
    <t xml:space="preserve">Hohenfels                                         </t>
  </si>
  <si>
    <t>08335097</t>
  </si>
  <si>
    <t xml:space="preserve">Mühlhausen-Ehingen                               </t>
  </si>
  <si>
    <t>08335098</t>
  </si>
  <si>
    <t xml:space="preserve">Bodman-Ludwigshafen                               </t>
  </si>
  <si>
    <t>08335099</t>
  </si>
  <si>
    <t xml:space="preserve">Orsingen-Nenzingen                                </t>
  </si>
  <si>
    <t>08335100</t>
  </si>
  <si>
    <t xml:space="preserve">Rielasingen-Worblingen                            </t>
  </si>
  <si>
    <t>08336004</t>
  </si>
  <si>
    <t xml:space="preserve">Aitern                                            </t>
  </si>
  <si>
    <t>08336006</t>
  </si>
  <si>
    <t xml:space="preserve">Bad Bellingen                                     </t>
  </si>
  <si>
    <t>08336008</t>
  </si>
  <si>
    <t xml:space="preserve">Binzen                                            </t>
  </si>
  <si>
    <t>08336010</t>
  </si>
  <si>
    <t xml:space="preserve">Böllen                                           </t>
  </si>
  <si>
    <t>08336014</t>
  </si>
  <si>
    <t xml:space="preserve">Efringen-Kirchen                                  </t>
  </si>
  <si>
    <t>08336019</t>
  </si>
  <si>
    <t xml:space="preserve">Eimeldingen                                       </t>
  </si>
  <si>
    <t>08336024</t>
  </si>
  <si>
    <t xml:space="preserve">Fischingen                                        </t>
  </si>
  <si>
    <t>08336025</t>
  </si>
  <si>
    <t xml:space="preserve">Fröhnd                                           </t>
  </si>
  <si>
    <t>08336034</t>
  </si>
  <si>
    <t xml:space="preserve">Hasel                                             </t>
  </si>
  <si>
    <t>08336036</t>
  </si>
  <si>
    <t xml:space="preserve">Hausen im Wiesental                               </t>
  </si>
  <si>
    <t>08336043</t>
  </si>
  <si>
    <t xml:space="preserve">Inzlingen                                         </t>
  </si>
  <si>
    <t>08336045</t>
  </si>
  <si>
    <t xml:space="preserve">Kandern                                           </t>
  </si>
  <si>
    <t>08336050</t>
  </si>
  <si>
    <t xml:space="preserve">Lörrach                                          </t>
  </si>
  <si>
    <t>08336057</t>
  </si>
  <si>
    <t xml:space="preserve">Maulburg                                          </t>
  </si>
  <si>
    <t>08336069</t>
  </si>
  <si>
    <t xml:space="preserve">Rheinfelden (Baden)                               </t>
  </si>
  <si>
    <t>08336073</t>
  </si>
  <si>
    <t xml:space="preserve">Rümmingen                                        </t>
  </si>
  <si>
    <t>08336075</t>
  </si>
  <si>
    <t xml:space="preserve">Schallbach                                        </t>
  </si>
  <si>
    <t>08336078</t>
  </si>
  <si>
    <t xml:space="preserve">Schliengen                                        </t>
  </si>
  <si>
    <t>08336079</t>
  </si>
  <si>
    <t xml:space="preserve">Schönau im Schwarzwald                           </t>
  </si>
  <si>
    <t>08336080</t>
  </si>
  <si>
    <t xml:space="preserve">Schönenberg                                      </t>
  </si>
  <si>
    <t>08336081</t>
  </si>
  <si>
    <t xml:space="preserve">Schopfheim                                        </t>
  </si>
  <si>
    <t>08336082</t>
  </si>
  <si>
    <t xml:space="preserve">Schwörstadt                                      </t>
  </si>
  <si>
    <t>08336084</t>
  </si>
  <si>
    <t xml:space="preserve">Steinen                                           </t>
  </si>
  <si>
    <t>08336087</t>
  </si>
  <si>
    <t xml:space="preserve">Todtnau                                           </t>
  </si>
  <si>
    <t>08336089</t>
  </si>
  <si>
    <t xml:space="preserve">Tunau                                             </t>
  </si>
  <si>
    <t>08336090</t>
  </si>
  <si>
    <t xml:space="preserve">Utzenfeld                                         </t>
  </si>
  <si>
    <t>08336091</t>
  </si>
  <si>
    <t xml:space="preserve">Weil am Rhein                                     </t>
  </si>
  <si>
    <t>08336094</t>
  </si>
  <si>
    <t xml:space="preserve">Wembach                                           </t>
  </si>
  <si>
    <t>08336096</t>
  </si>
  <si>
    <t xml:space="preserve">Wieden                                            </t>
  </si>
  <si>
    <t>08336100</t>
  </si>
  <si>
    <t xml:space="preserve">Wittlingen                                        </t>
  </si>
  <si>
    <t>08336103</t>
  </si>
  <si>
    <t xml:space="preserve">Zell im Wiesental                                 </t>
  </si>
  <si>
    <t>08336104</t>
  </si>
  <si>
    <t xml:space="preserve">Malsburg-Marzell                                  </t>
  </si>
  <si>
    <t>08336105</t>
  </si>
  <si>
    <t xml:space="preserve">Grenzach-Wyhlen                                   </t>
  </si>
  <si>
    <t>08336106</t>
  </si>
  <si>
    <t xml:space="preserve">Häg-Ehrsberg                                     </t>
  </si>
  <si>
    <t>08336107</t>
  </si>
  <si>
    <t xml:space="preserve">Kleines Wiesental                                 </t>
  </si>
  <si>
    <t>08337002</t>
  </si>
  <si>
    <t xml:space="preserve">Albbruck                                          </t>
  </si>
  <si>
    <t>08337013</t>
  </si>
  <si>
    <t xml:space="preserve">Bernau im Schwarzwald                             </t>
  </si>
  <si>
    <t>08337022</t>
  </si>
  <si>
    <t xml:space="preserve">Bonndorf im Schwarzwald                           </t>
  </si>
  <si>
    <t>08337027</t>
  </si>
  <si>
    <t xml:space="preserve">Dachsberg (Südschwarzwald)                       </t>
  </si>
  <si>
    <t>08337030</t>
  </si>
  <si>
    <t xml:space="preserve">Dettighofen                                       </t>
  </si>
  <si>
    <t>08337032</t>
  </si>
  <si>
    <t xml:space="preserve">Dogern                                            </t>
  </si>
  <si>
    <t>08337038</t>
  </si>
  <si>
    <t xml:space="preserve">Görwihl                                          </t>
  </si>
  <si>
    <t>08337039</t>
  </si>
  <si>
    <t xml:space="preserve">Grafenhausen                                      </t>
  </si>
  <si>
    <t>08337045</t>
  </si>
  <si>
    <t xml:space="preserve">Häusern                                          </t>
  </si>
  <si>
    <t>08337049</t>
  </si>
  <si>
    <t xml:space="preserve">Herrischried                                      </t>
  </si>
  <si>
    <t>08337051</t>
  </si>
  <si>
    <t xml:space="preserve">Höchenschwand                                    </t>
  </si>
  <si>
    <t>08337053</t>
  </si>
  <si>
    <t xml:space="preserve">Hohentengen am Hochrhein                          </t>
  </si>
  <si>
    <t>08337059</t>
  </si>
  <si>
    <t xml:space="preserve">Ibach                                             </t>
  </si>
  <si>
    <t>08337060</t>
  </si>
  <si>
    <t xml:space="preserve">Jestetten                                         </t>
  </si>
  <si>
    <t>08337062</t>
  </si>
  <si>
    <t xml:space="preserve">Klettgau                                          </t>
  </si>
  <si>
    <t>08337065</t>
  </si>
  <si>
    <t xml:space="preserve">Lauchringen                                       </t>
  </si>
  <si>
    <t>08337066</t>
  </si>
  <si>
    <t xml:space="preserve">Laufenburg (Baden)                                </t>
  </si>
  <si>
    <t>08337070</t>
  </si>
  <si>
    <t xml:space="preserve">Lottstetten                                       </t>
  </si>
  <si>
    <t>08337076</t>
  </si>
  <si>
    <t xml:space="preserve">Murg                                              </t>
  </si>
  <si>
    <t>08337090</t>
  </si>
  <si>
    <t xml:space="preserve">Rickenbach                                        </t>
  </si>
  <si>
    <t>08337096</t>
  </si>
  <si>
    <t xml:space="preserve">Bad Säckingen                                    </t>
  </si>
  <si>
    <t>08337097</t>
  </si>
  <si>
    <t xml:space="preserve">St. Blasien                                       </t>
  </si>
  <si>
    <t>08337106</t>
  </si>
  <si>
    <t xml:space="preserve">Stühlingen                                       </t>
  </si>
  <si>
    <t>08337108</t>
  </si>
  <si>
    <t xml:space="preserve">Todtmoos                                          </t>
  </si>
  <si>
    <t>08337116</t>
  </si>
  <si>
    <t xml:space="preserve">Wehr                                              </t>
  </si>
  <si>
    <t>08337118</t>
  </si>
  <si>
    <t xml:space="preserve">Weilheim                                          </t>
  </si>
  <si>
    <t>08337123</t>
  </si>
  <si>
    <t xml:space="preserve">Wutöschingen                                     </t>
  </si>
  <si>
    <t>08337124</t>
  </si>
  <si>
    <t xml:space="preserve">Eggingen                                          </t>
  </si>
  <si>
    <t>08337125</t>
  </si>
  <si>
    <t xml:space="preserve">Küssaberg                                        </t>
  </si>
  <si>
    <t>08337126</t>
  </si>
  <si>
    <t xml:space="preserve">Waldshut-Tiengen                                  </t>
  </si>
  <si>
    <t>08337127</t>
  </si>
  <si>
    <t xml:space="preserve">Wutach                                            </t>
  </si>
  <si>
    <t>08337128</t>
  </si>
  <si>
    <t xml:space="preserve">Ühlingen-Birkendorf                              </t>
  </si>
  <si>
    <t>08415014</t>
  </si>
  <si>
    <t xml:space="preserve">Dettingen an der Erms                             </t>
  </si>
  <si>
    <t>08415019</t>
  </si>
  <si>
    <t xml:space="preserve">Eningen unter Achalm                              </t>
  </si>
  <si>
    <t>08415027</t>
  </si>
  <si>
    <t xml:space="preserve">Gomadingen                                        </t>
  </si>
  <si>
    <t>08415028</t>
  </si>
  <si>
    <t xml:space="preserve">Grabenstetten                                     </t>
  </si>
  <si>
    <t>08415029</t>
  </si>
  <si>
    <t xml:space="preserve">Grafenberg                                        </t>
  </si>
  <si>
    <t>08415034</t>
  </si>
  <si>
    <t xml:space="preserve">Hayingen                                          </t>
  </si>
  <si>
    <t>08415039</t>
  </si>
  <si>
    <t xml:space="preserve">Hülben                                           </t>
  </si>
  <si>
    <t>08415048</t>
  </si>
  <si>
    <t xml:space="preserve">Mehrstetten                                       </t>
  </si>
  <si>
    <t>08415050</t>
  </si>
  <si>
    <t xml:space="preserve">Metzingen                                         </t>
  </si>
  <si>
    <t>08415053</t>
  </si>
  <si>
    <t xml:space="preserve">Münsingen                                        </t>
  </si>
  <si>
    <t>08415058</t>
  </si>
  <si>
    <t xml:space="preserve">Pfronstetten                                      </t>
  </si>
  <si>
    <t>08415059</t>
  </si>
  <si>
    <t xml:space="preserve">Pfullingen                                        </t>
  </si>
  <si>
    <t>08415060</t>
  </si>
  <si>
    <t xml:space="preserve">Pliezhausen                                       </t>
  </si>
  <si>
    <t>08415061</t>
  </si>
  <si>
    <t xml:space="preserve">Reutlingen                                        </t>
  </si>
  <si>
    <t>08415062</t>
  </si>
  <si>
    <t xml:space="preserve">Riederich                                         </t>
  </si>
  <si>
    <t>08415073</t>
  </si>
  <si>
    <t xml:space="preserve">Trochtelfingen                                    </t>
  </si>
  <si>
    <t>08415078</t>
  </si>
  <si>
    <t xml:space="preserve">Bad Urach                                         </t>
  </si>
  <si>
    <t>08415080</t>
  </si>
  <si>
    <t xml:space="preserve">Wannweil                                          </t>
  </si>
  <si>
    <t>08415085</t>
  </si>
  <si>
    <t xml:space="preserve">Zwiefalten                                        </t>
  </si>
  <si>
    <t>08415086</t>
  </si>
  <si>
    <t xml:space="preserve">Gutsbezirk Münsingen                             </t>
  </si>
  <si>
    <t>08415087</t>
  </si>
  <si>
    <t xml:space="preserve">Walddorfhäslach                                  </t>
  </si>
  <si>
    <t>08415088</t>
  </si>
  <si>
    <t xml:space="preserve">Römerstein                                       </t>
  </si>
  <si>
    <t>08415089</t>
  </si>
  <si>
    <t xml:space="preserve">Engstingen                                        </t>
  </si>
  <si>
    <t>08415090</t>
  </si>
  <si>
    <t>08415091</t>
  </si>
  <si>
    <t xml:space="preserve">Sonnenbühl                                       </t>
  </si>
  <si>
    <t>08415092</t>
  </si>
  <si>
    <t xml:space="preserve">Lichtenstein                                      </t>
  </si>
  <si>
    <t>08415093</t>
  </si>
  <si>
    <t xml:space="preserve">St. Johann                                        </t>
  </si>
  <si>
    <t>08416006</t>
  </si>
  <si>
    <t xml:space="preserve">Bodelshausen                                      </t>
  </si>
  <si>
    <t>08416009</t>
  </si>
  <si>
    <t xml:space="preserve">Dettenhausen                                      </t>
  </si>
  <si>
    <t>08416011</t>
  </si>
  <si>
    <t xml:space="preserve">Dußlingen                                        </t>
  </si>
  <si>
    <t>08416015</t>
  </si>
  <si>
    <t xml:space="preserve">Gomaringen                                        </t>
  </si>
  <si>
    <t>08416018</t>
  </si>
  <si>
    <t xml:space="preserve">Hirrlingen                                        </t>
  </si>
  <si>
    <t>08416022</t>
  </si>
  <si>
    <t xml:space="preserve">Kirchentellinsfurt                                </t>
  </si>
  <si>
    <t>08416023</t>
  </si>
  <si>
    <t xml:space="preserve">Kusterdingen                                      </t>
  </si>
  <si>
    <t>08416025</t>
  </si>
  <si>
    <t xml:space="preserve">Mössingen                                        </t>
  </si>
  <si>
    <t>08416026</t>
  </si>
  <si>
    <t xml:space="preserve">Nehren                                            </t>
  </si>
  <si>
    <t>08416031</t>
  </si>
  <si>
    <t xml:space="preserve">Ofterdingen                                       </t>
  </si>
  <si>
    <t>08416036</t>
  </si>
  <si>
    <t xml:space="preserve">Rottenburg am Neckar                              </t>
  </si>
  <si>
    <t>08416041</t>
  </si>
  <si>
    <t xml:space="preserve">Tübingen                                         </t>
  </si>
  <si>
    <t>08416048</t>
  </si>
  <si>
    <t xml:space="preserve">Ammerbuch                                         </t>
  </si>
  <si>
    <t>08416049</t>
  </si>
  <si>
    <t xml:space="preserve">Neustetten                                        </t>
  </si>
  <si>
    <t>08416050</t>
  </si>
  <si>
    <t xml:space="preserve">Starzach                                          </t>
  </si>
  <si>
    <t>08417002</t>
  </si>
  <si>
    <t xml:space="preserve">Balingen                                          </t>
  </si>
  <si>
    <t>08417008</t>
  </si>
  <si>
    <t xml:space="preserve">Bisingen                                          </t>
  </si>
  <si>
    <t>08417010</t>
  </si>
  <si>
    <t xml:space="preserve">Bitz                                              </t>
  </si>
  <si>
    <t>08417013</t>
  </si>
  <si>
    <t xml:space="preserve">Burladingen                                       </t>
  </si>
  <si>
    <t>08417014</t>
  </si>
  <si>
    <t xml:space="preserve">Dautmergen                                        </t>
  </si>
  <si>
    <t>08417015</t>
  </si>
  <si>
    <t xml:space="preserve">Dormettingen                                      </t>
  </si>
  <si>
    <t>08417016</t>
  </si>
  <si>
    <t xml:space="preserve">Dotternhausen                                     </t>
  </si>
  <si>
    <t>08417022</t>
  </si>
  <si>
    <t xml:space="preserve">Geislingen                                        </t>
  </si>
  <si>
    <t>08417023</t>
  </si>
  <si>
    <t xml:space="preserve">Grosselfingen                                     </t>
  </si>
  <si>
    <t>08417025</t>
  </si>
  <si>
    <t xml:space="preserve">Haigerloch                                        </t>
  </si>
  <si>
    <t>08417029</t>
  </si>
  <si>
    <t xml:space="preserve">Hausen am Tann                                    </t>
  </si>
  <si>
    <t>08417031</t>
  </si>
  <si>
    <t xml:space="preserve">Hechingen                                         </t>
  </si>
  <si>
    <t>08417036</t>
  </si>
  <si>
    <t xml:space="preserve">Jungingen                                         </t>
  </si>
  <si>
    <t>08417044</t>
  </si>
  <si>
    <t xml:space="preserve">Meßstetten                                       </t>
  </si>
  <si>
    <t>08417045</t>
  </si>
  <si>
    <t xml:space="preserve">Nusplingen                                        </t>
  </si>
  <si>
    <t>08417047</t>
  </si>
  <si>
    <t xml:space="preserve">Obernheim                                         </t>
  </si>
  <si>
    <t>08417051</t>
  </si>
  <si>
    <t xml:space="preserve">Rangendingen                                      </t>
  </si>
  <si>
    <t>08417052</t>
  </si>
  <si>
    <t xml:space="preserve">Ratshausen                                        </t>
  </si>
  <si>
    <t>08417054</t>
  </si>
  <si>
    <t xml:space="preserve">Rosenfeld                                         </t>
  </si>
  <si>
    <t>08417057</t>
  </si>
  <si>
    <t>08417063</t>
  </si>
  <si>
    <t xml:space="preserve">Straßberg                                        </t>
  </si>
  <si>
    <t>08417071</t>
  </si>
  <si>
    <t xml:space="preserve">Weilen unter den Rinnen                           </t>
  </si>
  <si>
    <t>08417075</t>
  </si>
  <si>
    <t xml:space="preserve">Winterlingen                                      </t>
  </si>
  <si>
    <t>08417078</t>
  </si>
  <si>
    <t xml:space="preserve">Zimmern unter der Burg                            </t>
  </si>
  <si>
    <t>08417079</t>
  </si>
  <si>
    <t xml:space="preserve">Albstadt                                          </t>
  </si>
  <si>
    <t>08421000</t>
  </si>
  <si>
    <t xml:space="preserve">Ulm                                               </t>
  </si>
  <si>
    <t>08425002</t>
  </si>
  <si>
    <t xml:space="preserve">Allmendingen                                      </t>
  </si>
  <si>
    <t>08425004</t>
  </si>
  <si>
    <t xml:space="preserve">Altheim                                           </t>
  </si>
  <si>
    <t>08425005</t>
  </si>
  <si>
    <t xml:space="preserve">Altheim (Alb)                                     </t>
  </si>
  <si>
    <t>08425008</t>
  </si>
  <si>
    <t xml:space="preserve">Amstetten                                         </t>
  </si>
  <si>
    <t>08425011</t>
  </si>
  <si>
    <t xml:space="preserve">Asselfingen                                       </t>
  </si>
  <si>
    <t>08425013</t>
  </si>
  <si>
    <t xml:space="preserve">Ballendorf                                        </t>
  </si>
  <si>
    <t>08425014</t>
  </si>
  <si>
    <t xml:space="preserve">Beimerstetten                                     </t>
  </si>
  <si>
    <t>08425017</t>
  </si>
  <si>
    <t xml:space="preserve">Berghülen                                        </t>
  </si>
  <si>
    <t>08425019</t>
  </si>
  <si>
    <t xml:space="preserve">Bernstadt                                         </t>
  </si>
  <si>
    <t>08425020</t>
  </si>
  <si>
    <t xml:space="preserve">Blaubeuren                                        </t>
  </si>
  <si>
    <t>08425022</t>
  </si>
  <si>
    <t xml:space="preserve">Börslingen                                       </t>
  </si>
  <si>
    <t>08425024</t>
  </si>
  <si>
    <t xml:space="preserve">Breitingen                                        </t>
  </si>
  <si>
    <t>08425028</t>
  </si>
  <si>
    <t xml:space="preserve">Dietenheim                                        </t>
  </si>
  <si>
    <t>08425031</t>
  </si>
  <si>
    <t xml:space="preserve">Dornstadt                                         </t>
  </si>
  <si>
    <t>08425033</t>
  </si>
  <si>
    <t xml:space="preserve">Ehingen (Donau)                                   </t>
  </si>
  <si>
    <t>08425035</t>
  </si>
  <si>
    <t xml:space="preserve">Emeringen                                         </t>
  </si>
  <si>
    <t>08425036</t>
  </si>
  <si>
    <t xml:space="preserve">Emerkingen                                        </t>
  </si>
  <si>
    <t>08425039</t>
  </si>
  <si>
    <t>08425050</t>
  </si>
  <si>
    <t xml:space="preserve">Griesingen                                        </t>
  </si>
  <si>
    <t>08425052</t>
  </si>
  <si>
    <t xml:space="preserve">Grundsheim                                        </t>
  </si>
  <si>
    <t>08425055</t>
  </si>
  <si>
    <t xml:space="preserve">Hausen am Bussen                                  </t>
  </si>
  <si>
    <t>08425062</t>
  </si>
  <si>
    <t xml:space="preserve">Holzkirch                                         </t>
  </si>
  <si>
    <t>08425064</t>
  </si>
  <si>
    <t xml:space="preserve">Hüttisheim                                       </t>
  </si>
  <si>
    <t>08425066</t>
  </si>
  <si>
    <t xml:space="preserve">Illerrieden                                       </t>
  </si>
  <si>
    <t>08425071</t>
  </si>
  <si>
    <t xml:space="preserve">Laichingen                                        </t>
  </si>
  <si>
    <t>08425072</t>
  </si>
  <si>
    <t xml:space="preserve">Langenau                                          </t>
  </si>
  <si>
    <t>08425073</t>
  </si>
  <si>
    <t xml:space="preserve">Lauterach                                         </t>
  </si>
  <si>
    <t>08425075</t>
  </si>
  <si>
    <t xml:space="preserve">Lonsee                                            </t>
  </si>
  <si>
    <t>08425079</t>
  </si>
  <si>
    <t xml:space="preserve">Merklingen                                        </t>
  </si>
  <si>
    <t>08425081</t>
  </si>
  <si>
    <t xml:space="preserve">Munderkingen                                      </t>
  </si>
  <si>
    <t>08425083</t>
  </si>
  <si>
    <t xml:space="preserve">Neenstetten                                       </t>
  </si>
  <si>
    <t>08425084</t>
  </si>
  <si>
    <t xml:space="preserve">Nellingen                                         </t>
  </si>
  <si>
    <t>08425085</t>
  </si>
  <si>
    <t xml:space="preserve">Nerenstetten                                      </t>
  </si>
  <si>
    <t>08425088</t>
  </si>
  <si>
    <t xml:space="preserve">Oberdischingen                                    </t>
  </si>
  <si>
    <t>08425090</t>
  </si>
  <si>
    <t xml:space="preserve">Obermarchtal                                      </t>
  </si>
  <si>
    <t>08425091</t>
  </si>
  <si>
    <t xml:space="preserve">Oberstadion                                       </t>
  </si>
  <si>
    <t>08425092</t>
  </si>
  <si>
    <t xml:space="preserve">Öllingen                                         </t>
  </si>
  <si>
    <t>08425093</t>
  </si>
  <si>
    <t xml:space="preserve">Öpfingen                                         </t>
  </si>
  <si>
    <t>08425097</t>
  </si>
  <si>
    <t xml:space="preserve">Rammingen                                         </t>
  </si>
  <si>
    <t>08425098</t>
  </si>
  <si>
    <t xml:space="preserve">Rechtenstein                                      </t>
  </si>
  <si>
    <t>08425104</t>
  </si>
  <si>
    <t xml:space="preserve">Rottenacker                                       </t>
  </si>
  <si>
    <t>08425108</t>
  </si>
  <si>
    <t xml:space="preserve">Schelklingen                                      </t>
  </si>
  <si>
    <t>08425110</t>
  </si>
  <si>
    <t xml:space="preserve">Schnürpflingen                                   </t>
  </si>
  <si>
    <t>08425112</t>
  </si>
  <si>
    <t xml:space="preserve">Setzingen                                         </t>
  </si>
  <si>
    <t>08425123</t>
  </si>
  <si>
    <t xml:space="preserve">Untermarchtal                                     </t>
  </si>
  <si>
    <t>08425124</t>
  </si>
  <si>
    <t xml:space="preserve">Unterstadion                                      </t>
  </si>
  <si>
    <t>08425125</t>
  </si>
  <si>
    <t xml:space="preserve">Unterwachingen                                    </t>
  </si>
  <si>
    <t>08425130</t>
  </si>
  <si>
    <t xml:space="preserve">Weidenstetten                                     </t>
  </si>
  <si>
    <t>08425134</t>
  </si>
  <si>
    <t xml:space="preserve">Westerheim                                        </t>
  </si>
  <si>
    <t>08425135</t>
  </si>
  <si>
    <t xml:space="preserve">Westerstetten                                     </t>
  </si>
  <si>
    <t>08425137</t>
  </si>
  <si>
    <t xml:space="preserve">Illerkirchberg                                    </t>
  </si>
  <si>
    <t>08425138</t>
  </si>
  <si>
    <t xml:space="preserve">Staig                                             </t>
  </si>
  <si>
    <t>08425139</t>
  </si>
  <si>
    <t xml:space="preserve">Heroldstatt                                       </t>
  </si>
  <si>
    <t>08425140</t>
  </si>
  <si>
    <t xml:space="preserve">Balzheim                                          </t>
  </si>
  <si>
    <t>08425141</t>
  </si>
  <si>
    <t xml:space="preserve">Blaustein                                         </t>
  </si>
  <si>
    <t>08426001</t>
  </si>
  <si>
    <t xml:space="preserve">Achstetten                                        </t>
  </si>
  <si>
    <t>08426005</t>
  </si>
  <si>
    <t xml:space="preserve">Alleshausen                                       </t>
  </si>
  <si>
    <t>08426006</t>
  </si>
  <si>
    <t xml:space="preserve">Allmannsweiler                                    </t>
  </si>
  <si>
    <t>08426008</t>
  </si>
  <si>
    <t>08426011</t>
  </si>
  <si>
    <t xml:space="preserve">Attenweiler                                       </t>
  </si>
  <si>
    <t>08426013</t>
  </si>
  <si>
    <t xml:space="preserve">Bad Buchau                                        </t>
  </si>
  <si>
    <t>08426014</t>
  </si>
  <si>
    <t xml:space="preserve">Bad Schussenried                                  </t>
  </si>
  <si>
    <t>08426019</t>
  </si>
  <si>
    <t xml:space="preserve">Berkheim                                          </t>
  </si>
  <si>
    <t>08426020</t>
  </si>
  <si>
    <t xml:space="preserve">Betzenweiler                                      </t>
  </si>
  <si>
    <t>08426021</t>
  </si>
  <si>
    <t xml:space="preserve">Biberach an der Riß                              </t>
  </si>
  <si>
    <t>08426028</t>
  </si>
  <si>
    <t xml:space="preserve">Burgrieden                                        </t>
  </si>
  <si>
    <t>08426031</t>
  </si>
  <si>
    <t xml:space="preserve">Dettingen an der Iller                            </t>
  </si>
  <si>
    <t>08426035</t>
  </si>
  <si>
    <t xml:space="preserve">Dürmentingen                                     </t>
  </si>
  <si>
    <t>08426036</t>
  </si>
  <si>
    <t>08426038</t>
  </si>
  <si>
    <t xml:space="preserve">Eberhardzell                                      </t>
  </si>
  <si>
    <t>08426043</t>
  </si>
  <si>
    <t xml:space="preserve">Erlenmoos                                         </t>
  </si>
  <si>
    <t>08426044</t>
  </si>
  <si>
    <t xml:space="preserve">Erolzheim                                         </t>
  </si>
  <si>
    <t>08426045</t>
  </si>
  <si>
    <t xml:space="preserve">Ertingen                                          </t>
  </si>
  <si>
    <t>08426058</t>
  </si>
  <si>
    <t>08426062</t>
  </si>
  <si>
    <t xml:space="preserve">Ingoldingen                                       </t>
  </si>
  <si>
    <t>08426064</t>
  </si>
  <si>
    <t xml:space="preserve">Kanzach                                           </t>
  </si>
  <si>
    <t>08426065</t>
  </si>
  <si>
    <t xml:space="preserve">Kirchberg an der Iller                            </t>
  </si>
  <si>
    <t>08426066</t>
  </si>
  <si>
    <t xml:space="preserve">Kirchdorf an der Iller                            </t>
  </si>
  <si>
    <t>08426067</t>
  </si>
  <si>
    <t xml:space="preserve">Langenenslingen                                   </t>
  </si>
  <si>
    <t>08426070</t>
  </si>
  <si>
    <t xml:space="preserve">Laupheim                                          </t>
  </si>
  <si>
    <t>08426071</t>
  </si>
  <si>
    <t xml:space="preserve">Maselheim                                         </t>
  </si>
  <si>
    <t>08426073</t>
  </si>
  <si>
    <t xml:space="preserve">Mietingen                                         </t>
  </si>
  <si>
    <t>08426074</t>
  </si>
  <si>
    <t xml:space="preserve">Mittelbiberach                                    </t>
  </si>
  <si>
    <t>08426078</t>
  </si>
  <si>
    <t xml:space="preserve">Moosburg                                          </t>
  </si>
  <si>
    <t>08426087</t>
  </si>
  <si>
    <t xml:space="preserve">Ochsenhausen                                      </t>
  </si>
  <si>
    <t>08426090</t>
  </si>
  <si>
    <t xml:space="preserve">Oggelshausen                                      </t>
  </si>
  <si>
    <t>08426097</t>
  </si>
  <si>
    <t xml:space="preserve">Riedlingen                                        </t>
  </si>
  <si>
    <t>08426100</t>
  </si>
  <si>
    <t xml:space="preserve">Rot an der Rot                                    </t>
  </si>
  <si>
    <t>08426108</t>
  </si>
  <si>
    <t xml:space="preserve">Schwendi                                          </t>
  </si>
  <si>
    <t>08426109</t>
  </si>
  <si>
    <t xml:space="preserve">Seekirch                                          </t>
  </si>
  <si>
    <t>08426113</t>
  </si>
  <si>
    <t xml:space="preserve">Steinhausen an der Rottum                         </t>
  </si>
  <si>
    <t>08426117</t>
  </si>
  <si>
    <t xml:space="preserve">Tannheim                                          </t>
  </si>
  <si>
    <t>08426118</t>
  </si>
  <si>
    <t xml:space="preserve">Tiefenbach                                        </t>
  </si>
  <si>
    <t>08426120</t>
  </si>
  <si>
    <t xml:space="preserve">Ummendorf                                         </t>
  </si>
  <si>
    <t>08426121</t>
  </si>
  <si>
    <t xml:space="preserve">Unlingen                                          </t>
  </si>
  <si>
    <t>08426124</t>
  </si>
  <si>
    <t xml:space="preserve">Uttenweiler                                       </t>
  </si>
  <si>
    <t>08426125</t>
  </si>
  <si>
    <t xml:space="preserve">Wain                                              </t>
  </si>
  <si>
    <t>08426128</t>
  </si>
  <si>
    <t xml:space="preserve">Warthausen                                        </t>
  </si>
  <si>
    <t>08426134</t>
  </si>
  <si>
    <t xml:space="preserve">Schemmerhofen                                     </t>
  </si>
  <si>
    <t>08426135</t>
  </si>
  <si>
    <t xml:space="preserve">Gutenzell-Hürbel                                 </t>
  </si>
  <si>
    <t>08435005</t>
  </si>
  <si>
    <t xml:space="preserve">Bermatingen                                       </t>
  </si>
  <si>
    <t>08435010</t>
  </si>
  <si>
    <t xml:space="preserve">Daisendorf                                        </t>
  </si>
  <si>
    <t>08435013</t>
  </si>
  <si>
    <t xml:space="preserve">Eriskirch                                         </t>
  </si>
  <si>
    <t>08435015</t>
  </si>
  <si>
    <t xml:space="preserve">Frickingen                                        </t>
  </si>
  <si>
    <t>08435016</t>
  </si>
  <si>
    <t xml:space="preserve">Friedrichshafen                                   </t>
  </si>
  <si>
    <t>08435018</t>
  </si>
  <si>
    <t xml:space="preserve">Hagnau am Bodensee                                </t>
  </si>
  <si>
    <t>08435020</t>
  </si>
  <si>
    <t xml:space="preserve">Heiligenberg                                      </t>
  </si>
  <si>
    <t>08435024</t>
  </si>
  <si>
    <t xml:space="preserve">Immenstaad am Bodensee                            </t>
  </si>
  <si>
    <t>08435029</t>
  </si>
  <si>
    <t xml:space="preserve">Kressbronn am Bodensee                            </t>
  </si>
  <si>
    <t>08435030</t>
  </si>
  <si>
    <t xml:space="preserve">Langenargen                                       </t>
  </si>
  <si>
    <t>08435034</t>
  </si>
  <si>
    <t xml:space="preserve">Markdorf                                          </t>
  </si>
  <si>
    <t>08435035</t>
  </si>
  <si>
    <t xml:space="preserve">Meckenbeuren                                      </t>
  </si>
  <si>
    <t>08435036</t>
  </si>
  <si>
    <t xml:space="preserve">Meersburg                                         </t>
  </si>
  <si>
    <t>08435042</t>
  </si>
  <si>
    <t xml:space="preserve">Neukirch                                          </t>
  </si>
  <si>
    <t>08435045</t>
  </si>
  <si>
    <t xml:space="preserve">Oberteuringen                                     </t>
  </si>
  <si>
    <t>08435047</t>
  </si>
  <si>
    <t xml:space="preserve">Owingen                                           </t>
  </si>
  <si>
    <t>08435052</t>
  </si>
  <si>
    <t xml:space="preserve">Salem                                             </t>
  </si>
  <si>
    <t>08435053</t>
  </si>
  <si>
    <t xml:space="preserve">Sipplingen                                        </t>
  </si>
  <si>
    <t>08435054</t>
  </si>
  <si>
    <t xml:space="preserve">Stetten                                           </t>
  </si>
  <si>
    <t>08435057</t>
  </si>
  <si>
    <t xml:space="preserve">Tettnang                                          </t>
  </si>
  <si>
    <t>08435059</t>
  </si>
  <si>
    <t xml:space="preserve">Überlingen                                       </t>
  </si>
  <si>
    <t>08435066</t>
  </si>
  <si>
    <t xml:space="preserve">Uhldingen-Mühlhofen                              </t>
  </si>
  <si>
    <t>08435067</t>
  </si>
  <si>
    <t xml:space="preserve">Deggenhausertal                                   </t>
  </si>
  <si>
    <t>08436001</t>
  </si>
  <si>
    <t xml:space="preserve">Achberg                                           </t>
  </si>
  <si>
    <t>08436003</t>
  </si>
  <si>
    <t xml:space="preserve">Aichstetten                                       </t>
  </si>
  <si>
    <t>08436004</t>
  </si>
  <si>
    <t xml:space="preserve">Aitrach                                           </t>
  </si>
  <si>
    <t>08436005</t>
  </si>
  <si>
    <t xml:space="preserve">Altshausen                                        </t>
  </si>
  <si>
    <t>08436006</t>
  </si>
  <si>
    <t xml:space="preserve">Amtzell                                           </t>
  </si>
  <si>
    <t>08436008</t>
  </si>
  <si>
    <t xml:space="preserve">Aulendorf                                         </t>
  </si>
  <si>
    <t>08436009</t>
  </si>
  <si>
    <t xml:space="preserve">Bad Waldsee                                       </t>
  </si>
  <si>
    <t>08436010</t>
  </si>
  <si>
    <t xml:space="preserve">Bad Wurzach                                       </t>
  </si>
  <si>
    <t>08436011</t>
  </si>
  <si>
    <t xml:space="preserve">Baienfurt                                         </t>
  </si>
  <si>
    <t>08436012</t>
  </si>
  <si>
    <t xml:space="preserve">Baindt                                            </t>
  </si>
  <si>
    <t>08436013</t>
  </si>
  <si>
    <t xml:space="preserve">Berg                                              </t>
  </si>
  <si>
    <t>08436014</t>
  </si>
  <si>
    <t xml:space="preserve">Bergatreute                                       </t>
  </si>
  <si>
    <t>08436018</t>
  </si>
  <si>
    <t xml:space="preserve">Bodnegg                                           </t>
  </si>
  <si>
    <t>08436019</t>
  </si>
  <si>
    <t xml:space="preserve">Boms                                              </t>
  </si>
  <si>
    <t>08436024</t>
  </si>
  <si>
    <t xml:space="preserve">Ebenweiler                                        </t>
  </si>
  <si>
    <t>08436027</t>
  </si>
  <si>
    <t xml:space="preserve">Eichstegen                                        </t>
  </si>
  <si>
    <t>08436032</t>
  </si>
  <si>
    <t xml:space="preserve">Fleischwangen                                     </t>
  </si>
  <si>
    <t>08436039</t>
  </si>
  <si>
    <t xml:space="preserve">Grünkraut                                        </t>
  </si>
  <si>
    <t>08436040</t>
  </si>
  <si>
    <t xml:space="preserve">Guggenhausen                                      </t>
  </si>
  <si>
    <t>08436047</t>
  </si>
  <si>
    <t xml:space="preserve">Hoßkirch                                         </t>
  </si>
  <si>
    <t>08436049</t>
  </si>
  <si>
    <t xml:space="preserve">Isny im Allgäu                                   </t>
  </si>
  <si>
    <t>08436052</t>
  </si>
  <si>
    <t xml:space="preserve">Kißlegg                                          </t>
  </si>
  <si>
    <t>08436053</t>
  </si>
  <si>
    <t xml:space="preserve">Königseggwald                                    </t>
  </si>
  <si>
    <t>08436055</t>
  </si>
  <si>
    <t xml:space="preserve">Leutkirch im Allgäu                              </t>
  </si>
  <si>
    <t>08436064</t>
  </si>
  <si>
    <t xml:space="preserve">Ravensburg                                        </t>
  </si>
  <si>
    <t>08436067</t>
  </si>
  <si>
    <t xml:space="preserve">Riedhausen                                        </t>
  </si>
  <si>
    <t>08436069</t>
  </si>
  <si>
    <t xml:space="preserve">Schlier                                           </t>
  </si>
  <si>
    <t>08436077</t>
  </si>
  <si>
    <t xml:space="preserve">Unterwaldhausen                                   </t>
  </si>
  <si>
    <t>08436078</t>
  </si>
  <si>
    <t xml:space="preserve">Vogt                                              </t>
  </si>
  <si>
    <t>08436079</t>
  </si>
  <si>
    <t xml:space="preserve">Waldburg                                          </t>
  </si>
  <si>
    <t>08436081</t>
  </si>
  <si>
    <t xml:space="preserve">Wangen im Allgäu                                 </t>
  </si>
  <si>
    <t>08436082</t>
  </si>
  <si>
    <t xml:space="preserve">Weingarten                                        </t>
  </si>
  <si>
    <t>08436083</t>
  </si>
  <si>
    <t xml:space="preserve">Wilhelmsdorf                                      </t>
  </si>
  <si>
    <t>08436085</t>
  </si>
  <si>
    <t xml:space="preserve">Wolfegg                                           </t>
  </si>
  <si>
    <t>08436087</t>
  </si>
  <si>
    <t xml:space="preserve">Wolpertswende                                     </t>
  </si>
  <si>
    <t>08436093</t>
  </si>
  <si>
    <t xml:space="preserve">Ebersbach-Musbach                                 </t>
  </si>
  <si>
    <t>08436094</t>
  </si>
  <si>
    <t xml:space="preserve">Argenbühl                                        </t>
  </si>
  <si>
    <t>08436095</t>
  </si>
  <si>
    <t xml:space="preserve">Horgenzell                                        </t>
  </si>
  <si>
    <t>08436096</t>
  </si>
  <si>
    <t xml:space="preserve">Fronreute                                         </t>
  </si>
  <si>
    <t>08437005</t>
  </si>
  <si>
    <t xml:space="preserve">Beuron                                            </t>
  </si>
  <si>
    <t>08437008</t>
  </si>
  <si>
    <t xml:space="preserve">Bingen                                            </t>
  </si>
  <si>
    <t>08437031</t>
  </si>
  <si>
    <t xml:space="preserve">Gammertingen                                      </t>
  </si>
  <si>
    <t>08437044</t>
  </si>
  <si>
    <t xml:space="preserve">Herbertingen                                      </t>
  </si>
  <si>
    <t>08437047</t>
  </si>
  <si>
    <t xml:space="preserve">Hettingen                                         </t>
  </si>
  <si>
    <t>08437053</t>
  </si>
  <si>
    <t xml:space="preserve">Hohentengen                                       </t>
  </si>
  <si>
    <t>08437056</t>
  </si>
  <si>
    <t xml:space="preserve">Illmensee                                         </t>
  </si>
  <si>
    <t>08437059</t>
  </si>
  <si>
    <t xml:space="preserve">Inzigkofen                                        </t>
  </si>
  <si>
    <t>08437065</t>
  </si>
  <si>
    <t xml:space="preserve">Krauchenwies                                      </t>
  </si>
  <si>
    <t>08437072</t>
  </si>
  <si>
    <t xml:space="preserve">Leibertingen                                      </t>
  </si>
  <si>
    <t>08437076</t>
  </si>
  <si>
    <t xml:space="preserve">Mengen                                            </t>
  </si>
  <si>
    <t>08437078</t>
  </si>
  <si>
    <t xml:space="preserve">Meßkirch                                         </t>
  </si>
  <si>
    <t>08437082</t>
  </si>
  <si>
    <t xml:space="preserve">Neufra                                            </t>
  </si>
  <si>
    <t>08437086</t>
  </si>
  <si>
    <t xml:space="preserve">Ostrach                                           </t>
  </si>
  <si>
    <t>08437088</t>
  </si>
  <si>
    <t xml:space="preserve">Pfullendorf                                       </t>
  </si>
  <si>
    <t>08437100</t>
  </si>
  <si>
    <t xml:space="preserve">Bad Saulgau                                       </t>
  </si>
  <si>
    <t>08437101</t>
  </si>
  <si>
    <t xml:space="preserve">Scheer                                            </t>
  </si>
  <si>
    <t>08437102</t>
  </si>
  <si>
    <t xml:space="preserve">Schwenningen                                      </t>
  </si>
  <si>
    <t>08437104</t>
  </si>
  <si>
    <t xml:space="preserve">Sigmaringen                                       </t>
  </si>
  <si>
    <t>08437105</t>
  </si>
  <si>
    <t xml:space="preserve">Sigmaringendorf                                   </t>
  </si>
  <si>
    <t>08437107</t>
  </si>
  <si>
    <t xml:space="preserve">Stetten am kalten Markt                           </t>
  </si>
  <si>
    <t>08437114</t>
  </si>
  <si>
    <t xml:space="preserve">Veringenstadt                                     </t>
  </si>
  <si>
    <t>08437118</t>
  </si>
  <si>
    <t xml:space="preserve">Wald                                              </t>
  </si>
  <si>
    <t>08437123</t>
  </si>
  <si>
    <t xml:space="preserve">Sauldorf                                          </t>
  </si>
  <si>
    <t>08437124</t>
  </si>
  <si>
    <t xml:space="preserve">Herdwangen-Schönach                              </t>
  </si>
  <si>
    <t>09161000</t>
  </si>
  <si>
    <t xml:space="preserve">Ingolstadt                                        </t>
  </si>
  <si>
    <t>Bayern</t>
  </si>
  <si>
    <t>09162000</t>
  </si>
  <si>
    <t xml:space="preserve">München                                          </t>
  </si>
  <si>
    <t>09163000</t>
  </si>
  <si>
    <t xml:space="preserve">Rosenheim                                         </t>
  </si>
  <si>
    <t xml:space="preserve">Altötting                                        </t>
  </si>
  <si>
    <t>09171112</t>
  </si>
  <si>
    <t xml:space="preserve">Burghausen                                        </t>
  </si>
  <si>
    <t>09171113</t>
  </si>
  <si>
    <t xml:space="preserve">Burgkirchen a.d. Alz                              </t>
  </si>
  <si>
    <t>09171114</t>
  </si>
  <si>
    <t xml:space="preserve">Emmerting                                         </t>
  </si>
  <si>
    <t>09171115</t>
  </si>
  <si>
    <t xml:space="preserve">Erlbach                                           </t>
  </si>
  <si>
    <t>09171116</t>
  </si>
  <si>
    <t xml:space="preserve">Feichten a.d. Alz                                 </t>
  </si>
  <si>
    <t>09171117</t>
  </si>
  <si>
    <t xml:space="preserve">Garching a.d. Alz                                 </t>
  </si>
  <si>
    <t>09171118</t>
  </si>
  <si>
    <t xml:space="preserve">Haiming                                           </t>
  </si>
  <si>
    <t>09171119</t>
  </si>
  <si>
    <t xml:space="preserve">Halsbach                                          </t>
  </si>
  <si>
    <t>09171121</t>
  </si>
  <si>
    <t xml:space="preserve">Kastl                                             </t>
  </si>
  <si>
    <t>09171122</t>
  </si>
  <si>
    <t xml:space="preserve">Kirchweidach                                      </t>
  </si>
  <si>
    <t>09171123</t>
  </si>
  <si>
    <t xml:space="preserve">Marktl                                            </t>
  </si>
  <si>
    <t>09171124</t>
  </si>
  <si>
    <t xml:space="preserve">Mehring                                           </t>
  </si>
  <si>
    <t>09171125</t>
  </si>
  <si>
    <t xml:space="preserve">Neuötting                                        </t>
  </si>
  <si>
    <t>09171126</t>
  </si>
  <si>
    <t xml:space="preserve">Perach                                            </t>
  </si>
  <si>
    <t>09171127</t>
  </si>
  <si>
    <t xml:space="preserve">Pleiskirchen                                      </t>
  </si>
  <si>
    <t>09171129</t>
  </si>
  <si>
    <t xml:space="preserve">Reischach                                         </t>
  </si>
  <si>
    <t>09171130</t>
  </si>
  <si>
    <t xml:space="preserve">Stammham                                          </t>
  </si>
  <si>
    <t>09171131</t>
  </si>
  <si>
    <t xml:space="preserve">Teising                                           </t>
  </si>
  <si>
    <t>09171132</t>
  </si>
  <si>
    <t xml:space="preserve">Töging a. Inn                                    </t>
  </si>
  <si>
    <t>09171133</t>
  </si>
  <si>
    <t xml:space="preserve">Tüßling                                         </t>
  </si>
  <si>
    <t>09171134</t>
  </si>
  <si>
    <t xml:space="preserve">Tyrlaching                                        </t>
  </si>
  <si>
    <t>09171135</t>
  </si>
  <si>
    <t xml:space="preserve">Unterneukirchen                                   </t>
  </si>
  <si>
    <t>09171137</t>
  </si>
  <si>
    <t xml:space="preserve">Winhöring                                        </t>
  </si>
  <si>
    <t>09172111</t>
  </si>
  <si>
    <t xml:space="preserve">Ainring                                           </t>
  </si>
  <si>
    <t>09172112</t>
  </si>
  <si>
    <t xml:space="preserve">Anger                                             </t>
  </si>
  <si>
    <t>09172114</t>
  </si>
  <si>
    <t xml:space="preserve">Bad Reichenhall                                   </t>
  </si>
  <si>
    <t>09172115</t>
  </si>
  <si>
    <t xml:space="preserve">Bayerisch Gmain                                   </t>
  </si>
  <si>
    <t>09172116</t>
  </si>
  <si>
    <t xml:space="preserve">Berchtesgaden                                     </t>
  </si>
  <si>
    <t>09172117</t>
  </si>
  <si>
    <t xml:space="preserve">Bischofswiesen                                    </t>
  </si>
  <si>
    <t>09172118</t>
  </si>
  <si>
    <t xml:space="preserve">Freilassing                                       </t>
  </si>
  <si>
    <t>09172122</t>
  </si>
  <si>
    <t xml:space="preserve">Laufen                                            </t>
  </si>
  <si>
    <t>09172124</t>
  </si>
  <si>
    <t xml:space="preserve">Marktschellenberg                                 </t>
  </si>
  <si>
    <t>09172128</t>
  </si>
  <si>
    <t xml:space="preserve">Piding                                            </t>
  </si>
  <si>
    <t>09172129</t>
  </si>
  <si>
    <t xml:space="preserve">Ramsau b. Berchtesgaden                           </t>
  </si>
  <si>
    <t>09172130</t>
  </si>
  <si>
    <t xml:space="preserve">Saaldorf-Surheim                                  </t>
  </si>
  <si>
    <t>09172131</t>
  </si>
  <si>
    <t xml:space="preserve">Schneizlreuth                                     </t>
  </si>
  <si>
    <t>09172132</t>
  </si>
  <si>
    <t xml:space="preserve">Schönau a. Königssee                            </t>
  </si>
  <si>
    <t>09172134</t>
  </si>
  <si>
    <t xml:space="preserve">Teisendorf                                        </t>
  </si>
  <si>
    <t>09172451</t>
  </si>
  <si>
    <t xml:space="preserve">Bischofswiesener Forst                            </t>
  </si>
  <si>
    <t>09172452</t>
  </si>
  <si>
    <t xml:space="preserve">Eck                                               </t>
  </si>
  <si>
    <t>09172453</t>
  </si>
  <si>
    <t xml:space="preserve">Forst Sankt Zeno                                  </t>
  </si>
  <si>
    <t>09172454</t>
  </si>
  <si>
    <t xml:space="preserve">Schellenberger Forst                              </t>
  </si>
  <si>
    <t>09173111</t>
  </si>
  <si>
    <t xml:space="preserve">Bad Heilbrunn                                     </t>
  </si>
  <si>
    <t>09173112</t>
  </si>
  <si>
    <t xml:space="preserve">Bad Tölz                                         </t>
  </si>
  <si>
    <t>09173113</t>
  </si>
  <si>
    <t xml:space="preserve">Benediktbeuern                                    </t>
  </si>
  <si>
    <t>09173115</t>
  </si>
  <si>
    <t xml:space="preserve">Bichl                                             </t>
  </si>
  <si>
    <t>09173118</t>
  </si>
  <si>
    <t xml:space="preserve">Dietramszell                                      </t>
  </si>
  <si>
    <t>09173120</t>
  </si>
  <si>
    <t xml:space="preserve">Egling                                            </t>
  </si>
  <si>
    <t>09173123</t>
  </si>
  <si>
    <t xml:space="preserve">Eurasburg                                         </t>
  </si>
  <si>
    <t>09173124</t>
  </si>
  <si>
    <t xml:space="preserve">Gaißach                                          </t>
  </si>
  <si>
    <t>09173126</t>
  </si>
  <si>
    <t xml:space="preserve">Geretsried                                        </t>
  </si>
  <si>
    <t>09173127</t>
  </si>
  <si>
    <t xml:space="preserve">Greiling                                          </t>
  </si>
  <si>
    <t>09173130</t>
  </si>
  <si>
    <t xml:space="preserve">Icking                                            </t>
  </si>
  <si>
    <t>09173131</t>
  </si>
  <si>
    <t xml:space="preserve">Jachenau                                          </t>
  </si>
  <si>
    <t>09173133</t>
  </si>
  <si>
    <t xml:space="preserve">Kochel a. See                                     </t>
  </si>
  <si>
    <t>09173134</t>
  </si>
  <si>
    <t xml:space="preserve">Königsdorf                                       </t>
  </si>
  <si>
    <t>09173135</t>
  </si>
  <si>
    <t xml:space="preserve">Lenggries                                         </t>
  </si>
  <si>
    <t>09173137</t>
  </si>
  <si>
    <t xml:space="preserve">Münsing                                          </t>
  </si>
  <si>
    <t>09173140</t>
  </si>
  <si>
    <t xml:space="preserve">Reichersbeuern                                    </t>
  </si>
  <si>
    <t>09173141</t>
  </si>
  <si>
    <t xml:space="preserve">Sachsenkam                                        </t>
  </si>
  <si>
    <t>09173142</t>
  </si>
  <si>
    <t xml:space="preserve">Schlehdorf                                        </t>
  </si>
  <si>
    <t>09173145</t>
  </si>
  <si>
    <t xml:space="preserve">Wackersberg                                       </t>
  </si>
  <si>
    <t>09173147</t>
  </si>
  <si>
    <t xml:space="preserve">Wolfratshausen                                    </t>
  </si>
  <si>
    <t>09173451</t>
  </si>
  <si>
    <t xml:space="preserve">Pupplinger Au                                     </t>
  </si>
  <si>
    <t>09173452</t>
  </si>
  <si>
    <t xml:space="preserve">Wolfratshauser Forst                              </t>
  </si>
  <si>
    <t>09174111</t>
  </si>
  <si>
    <t xml:space="preserve">Altomünster                                      </t>
  </si>
  <si>
    <t>09174113</t>
  </si>
  <si>
    <t xml:space="preserve">Bergkirchen                                       </t>
  </si>
  <si>
    <t>09174115</t>
  </si>
  <si>
    <t xml:space="preserve">Dachau                                            </t>
  </si>
  <si>
    <t>09174118</t>
  </si>
  <si>
    <t xml:space="preserve">Erdweg                                            </t>
  </si>
  <si>
    <t>09174121</t>
  </si>
  <si>
    <t xml:space="preserve">Haimhausen                                        </t>
  </si>
  <si>
    <t>09174122</t>
  </si>
  <si>
    <t xml:space="preserve">Hebertshausen                                     </t>
  </si>
  <si>
    <t>09174126</t>
  </si>
  <si>
    <t xml:space="preserve">Karlsfeld                                         </t>
  </si>
  <si>
    <t>09174131</t>
  </si>
  <si>
    <t xml:space="preserve">Markt Indersdorf                                  </t>
  </si>
  <si>
    <t>09174135</t>
  </si>
  <si>
    <t xml:space="preserve">Odelzhausen                                       </t>
  </si>
  <si>
    <t>09174136</t>
  </si>
  <si>
    <t xml:space="preserve">Petershausen                                      </t>
  </si>
  <si>
    <t>09174137</t>
  </si>
  <si>
    <t xml:space="preserve">Pfaffenhofen a.d. Glonn                           </t>
  </si>
  <si>
    <t>09174141</t>
  </si>
  <si>
    <t xml:space="preserve">Röhrmoos                                         </t>
  </si>
  <si>
    <t>09174143</t>
  </si>
  <si>
    <t xml:space="preserve">Schwabhausen                                      </t>
  </si>
  <si>
    <t>09174146</t>
  </si>
  <si>
    <t xml:space="preserve">Sulzemoos                                         </t>
  </si>
  <si>
    <t>09174147</t>
  </si>
  <si>
    <t xml:space="preserve">Hilgertshausen-Tandern                            </t>
  </si>
  <si>
    <t>09174150</t>
  </si>
  <si>
    <t xml:space="preserve">Vierkirchen                                       </t>
  </si>
  <si>
    <t>09174151</t>
  </si>
  <si>
    <t xml:space="preserve">Weichs                                            </t>
  </si>
  <si>
    <t>09175111</t>
  </si>
  <si>
    <t xml:space="preserve">Anzing                                            </t>
  </si>
  <si>
    <t>09175112</t>
  </si>
  <si>
    <t xml:space="preserve">Aßling                                           </t>
  </si>
  <si>
    <t>09175113</t>
  </si>
  <si>
    <t xml:space="preserve">Baiern                                            </t>
  </si>
  <si>
    <t>09175114</t>
  </si>
  <si>
    <t xml:space="preserve">Bruck                                             </t>
  </si>
  <si>
    <t>09175115</t>
  </si>
  <si>
    <t xml:space="preserve">Ebersberg                                         </t>
  </si>
  <si>
    <t>09175116</t>
  </si>
  <si>
    <t xml:space="preserve">Egmating                                          </t>
  </si>
  <si>
    <t>09175118</t>
  </si>
  <si>
    <t xml:space="preserve">Forstinning                                       </t>
  </si>
  <si>
    <t>09175119</t>
  </si>
  <si>
    <t xml:space="preserve">Frauenneuharting                                  </t>
  </si>
  <si>
    <t>09175121</t>
  </si>
  <si>
    <t xml:space="preserve">Glonn                                             </t>
  </si>
  <si>
    <t>09175122</t>
  </si>
  <si>
    <t xml:space="preserve">Grafing b. München                               </t>
  </si>
  <si>
    <t>09175123</t>
  </si>
  <si>
    <t xml:space="preserve">Hohenlinden                                       </t>
  </si>
  <si>
    <t>09175124</t>
  </si>
  <si>
    <t xml:space="preserve">Kirchseeon                                        </t>
  </si>
  <si>
    <t>09175127</t>
  </si>
  <si>
    <t xml:space="preserve">Markt Schwaben                                    </t>
  </si>
  <si>
    <t>09175128</t>
  </si>
  <si>
    <t xml:space="preserve">Moosach                                           </t>
  </si>
  <si>
    <t>09175131</t>
  </si>
  <si>
    <t xml:space="preserve">Oberpframmern                                     </t>
  </si>
  <si>
    <t>09175132</t>
  </si>
  <si>
    <t xml:space="preserve">Vaterstetten                                      </t>
  </si>
  <si>
    <t>09175133</t>
  </si>
  <si>
    <t xml:space="preserve">Pliening                                          </t>
  </si>
  <si>
    <t>09175135</t>
  </si>
  <si>
    <t xml:space="preserve">Poing                                             </t>
  </si>
  <si>
    <t>09175136</t>
  </si>
  <si>
    <t xml:space="preserve">Emmering                                          </t>
  </si>
  <si>
    <t>09175137</t>
  </si>
  <si>
    <t xml:space="preserve">Steinhöring                                      </t>
  </si>
  <si>
    <t>09175139</t>
  </si>
  <si>
    <t xml:space="preserve">Zorneding                                         </t>
  </si>
  <si>
    <t>09175451</t>
  </si>
  <si>
    <t xml:space="preserve">Anzinger Forst                                    </t>
  </si>
  <si>
    <t>09175452</t>
  </si>
  <si>
    <t xml:space="preserve">Ebersberger Forst                                 </t>
  </si>
  <si>
    <t>09175453</t>
  </si>
  <si>
    <t xml:space="preserve">Eglhartinger Forst                                </t>
  </si>
  <si>
    <t>09176111</t>
  </si>
  <si>
    <t xml:space="preserve">Adelschlag                                        </t>
  </si>
  <si>
    <t>09176112</t>
  </si>
  <si>
    <t xml:space="preserve">Altmannstein                                      </t>
  </si>
  <si>
    <t>09176114</t>
  </si>
  <si>
    <t xml:space="preserve">Beilngries                                        </t>
  </si>
  <si>
    <t>09176116</t>
  </si>
  <si>
    <t xml:space="preserve">Böhmfeld                                         </t>
  </si>
  <si>
    <t>09176118</t>
  </si>
  <si>
    <t xml:space="preserve">Buxheim                                           </t>
  </si>
  <si>
    <t>09176120</t>
  </si>
  <si>
    <t>09176121</t>
  </si>
  <si>
    <t xml:space="preserve">Dollnstein                                        </t>
  </si>
  <si>
    <t>09176122</t>
  </si>
  <si>
    <t xml:space="preserve">Egweil                                            </t>
  </si>
  <si>
    <t>09176123</t>
  </si>
  <si>
    <t xml:space="preserve">Eichstätt                                        </t>
  </si>
  <si>
    <t>09176124</t>
  </si>
  <si>
    <t xml:space="preserve">Eitensheim                                        </t>
  </si>
  <si>
    <t>09176126</t>
  </si>
  <si>
    <t xml:space="preserve">Gaimersheim                                       </t>
  </si>
  <si>
    <t>09176129</t>
  </si>
  <si>
    <t xml:space="preserve">Großmehring                                      </t>
  </si>
  <si>
    <t>09176131</t>
  </si>
  <si>
    <t xml:space="preserve">Hepberg                                           </t>
  </si>
  <si>
    <t>09176132</t>
  </si>
  <si>
    <t xml:space="preserve">Hitzhofen                                         </t>
  </si>
  <si>
    <t>09176137</t>
  </si>
  <si>
    <t xml:space="preserve">Kinding                                           </t>
  </si>
  <si>
    <t>09176138</t>
  </si>
  <si>
    <t xml:space="preserve">Kipfenberg                                        </t>
  </si>
  <si>
    <t>09176139</t>
  </si>
  <si>
    <t xml:space="preserve">Kösching                                         </t>
  </si>
  <si>
    <t>09176143</t>
  </si>
  <si>
    <t xml:space="preserve">Lenting                                           </t>
  </si>
  <si>
    <t>09176147</t>
  </si>
  <si>
    <t xml:space="preserve">Mindelstetten                                     </t>
  </si>
  <si>
    <t>09176148</t>
  </si>
  <si>
    <t xml:space="preserve">Mörnsheim                                        </t>
  </si>
  <si>
    <t>09176149</t>
  </si>
  <si>
    <t xml:space="preserve">Nassenfels                                        </t>
  </si>
  <si>
    <t>09176150</t>
  </si>
  <si>
    <t xml:space="preserve">Oberdolling                                       </t>
  </si>
  <si>
    <t>09176153</t>
  </si>
  <si>
    <t xml:space="preserve">Pförring                                         </t>
  </si>
  <si>
    <t>09176155</t>
  </si>
  <si>
    <t xml:space="preserve">Pollenfeld                                        </t>
  </si>
  <si>
    <t>09176160</t>
  </si>
  <si>
    <t xml:space="preserve">Schernfeld                                        </t>
  </si>
  <si>
    <t>09176161</t>
  </si>
  <si>
    <t>09176164</t>
  </si>
  <si>
    <t xml:space="preserve">Titting                                           </t>
  </si>
  <si>
    <t>09176165</t>
  </si>
  <si>
    <t xml:space="preserve">Walting                                           </t>
  </si>
  <si>
    <t>09176166</t>
  </si>
  <si>
    <t xml:space="preserve">Wellheim                                          </t>
  </si>
  <si>
    <t>09176167</t>
  </si>
  <si>
    <t xml:space="preserve">Wettstetten                                       </t>
  </si>
  <si>
    <t>09176451</t>
  </si>
  <si>
    <t xml:space="preserve">Haunstetter Forst                                 </t>
  </si>
  <si>
    <t>09177112</t>
  </si>
  <si>
    <t xml:space="preserve">Berglern                                          </t>
  </si>
  <si>
    <t>09177113</t>
  </si>
  <si>
    <t xml:space="preserve">Bockhorn                                          </t>
  </si>
  <si>
    <t>09177114</t>
  </si>
  <si>
    <t xml:space="preserve">Buch a. Buchrain                                  </t>
  </si>
  <si>
    <t>09177115</t>
  </si>
  <si>
    <t xml:space="preserve">Dorfen                                            </t>
  </si>
  <si>
    <t>09177116</t>
  </si>
  <si>
    <t xml:space="preserve">Eitting                                           </t>
  </si>
  <si>
    <t>09177117</t>
  </si>
  <si>
    <t xml:space="preserve">Erding                                            </t>
  </si>
  <si>
    <t>09177118</t>
  </si>
  <si>
    <t xml:space="preserve">Finsing                                           </t>
  </si>
  <si>
    <t>09177119</t>
  </si>
  <si>
    <t xml:space="preserve">Forstern                                          </t>
  </si>
  <si>
    <t>09177120</t>
  </si>
  <si>
    <t xml:space="preserve">Fraunberg                                         </t>
  </si>
  <si>
    <t>09177121</t>
  </si>
  <si>
    <t xml:space="preserve">Hohenpolding                                      </t>
  </si>
  <si>
    <t>09177122</t>
  </si>
  <si>
    <t xml:space="preserve">Inning a. Holz                                    </t>
  </si>
  <si>
    <t>09177123</t>
  </si>
  <si>
    <t xml:space="preserve">Isen                                              </t>
  </si>
  <si>
    <t>09177124</t>
  </si>
  <si>
    <t xml:space="preserve">Kirchberg                                         </t>
  </si>
  <si>
    <t>09177126</t>
  </si>
  <si>
    <t xml:space="preserve">Langenpreising                                    </t>
  </si>
  <si>
    <t>09177127</t>
  </si>
  <si>
    <t xml:space="preserve">Lengdorf                                          </t>
  </si>
  <si>
    <t>09177130</t>
  </si>
  <si>
    <t xml:space="preserve">Moosinning                                        </t>
  </si>
  <si>
    <t>09177131</t>
  </si>
  <si>
    <t xml:space="preserve">Neuching                                          </t>
  </si>
  <si>
    <t>09177133</t>
  </si>
  <si>
    <t xml:space="preserve">Oberding                                          </t>
  </si>
  <si>
    <t>09177134</t>
  </si>
  <si>
    <t xml:space="preserve">Ottenhofen                                        </t>
  </si>
  <si>
    <t>09177135</t>
  </si>
  <si>
    <t xml:space="preserve">Pastetten                                         </t>
  </si>
  <si>
    <t>09177137</t>
  </si>
  <si>
    <t xml:space="preserve">Sankt Wolfgang                                    </t>
  </si>
  <si>
    <t>09177138</t>
  </si>
  <si>
    <t xml:space="preserve">Steinkirchen                                      </t>
  </si>
  <si>
    <t>09177139</t>
  </si>
  <si>
    <t xml:space="preserve">Taufkirchen (Vils)                                </t>
  </si>
  <si>
    <t>09177142</t>
  </si>
  <si>
    <t xml:space="preserve">Walpertskirchen                                   </t>
  </si>
  <si>
    <t>09177143</t>
  </si>
  <si>
    <t>09177144</t>
  </si>
  <si>
    <t xml:space="preserve">Wörth                                            </t>
  </si>
  <si>
    <t>09178113</t>
  </si>
  <si>
    <t xml:space="preserve">Allershausen                                      </t>
  </si>
  <si>
    <t>09178115</t>
  </si>
  <si>
    <t xml:space="preserve">Attenkirchen                                      </t>
  </si>
  <si>
    <t>09178116</t>
  </si>
  <si>
    <t xml:space="preserve">Au i.d. Hallertau                                 </t>
  </si>
  <si>
    <t>09178120</t>
  </si>
  <si>
    <t xml:space="preserve">Eching                                            </t>
  </si>
  <si>
    <t>09178122</t>
  </si>
  <si>
    <t xml:space="preserve">Rudelzhausen                                      </t>
  </si>
  <si>
    <t>09178123</t>
  </si>
  <si>
    <t xml:space="preserve">Fahrenzhausen                                     </t>
  </si>
  <si>
    <t>09178124</t>
  </si>
  <si>
    <t xml:space="preserve">Freising                                          </t>
  </si>
  <si>
    <t>09178125</t>
  </si>
  <si>
    <t xml:space="preserve">Gammelsdorf                                       </t>
  </si>
  <si>
    <t>09178129</t>
  </si>
  <si>
    <t xml:space="preserve">Haag a.d. Amper                                   </t>
  </si>
  <si>
    <t>09178130</t>
  </si>
  <si>
    <t xml:space="preserve">Hallbergmoos                                      </t>
  </si>
  <si>
    <t>09178132</t>
  </si>
  <si>
    <t xml:space="preserve">Hörgertshausen                                   </t>
  </si>
  <si>
    <t>09178133</t>
  </si>
  <si>
    <t xml:space="preserve">Hohenkammer                                       </t>
  </si>
  <si>
    <t>09178136</t>
  </si>
  <si>
    <t xml:space="preserve">Kirchdorf a.d. Amper                              </t>
  </si>
  <si>
    <t>09178137</t>
  </si>
  <si>
    <t xml:space="preserve">Kranzberg                                         </t>
  </si>
  <si>
    <t>09178138</t>
  </si>
  <si>
    <t xml:space="preserve">Langenbach                                        </t>
  </si>
  <si>
    <t>09178140</t>
  </si>
  <si>
    <t xml:space="preserve">Marzling                                          </t>
  </si>
  <si>
    <t>09178142</t>
  </si>
  <si>
    <t xml:space="preserve">Mauern                                            </t>
  </si>
  <si>
    <t>09178143</t>
  </si>
  <si>
    <t xml:space="preserve">Moosburg a.d. Isar                                </t>
  </si>
  <si>
    <t>09178144</t>
  </si>
  <si>
    <t xml:space="preserve">Nandlstadt                                        </t>
  </si>
  <si>
    <t>09178145</t>
  </si>
  <si>
    <t xml:space="preserve">Neufahrn b. Freising                              </t>
  </si>
  <si>
    <t>09178150</t>
  </si>
  <si>
    <t xml:space="preserve">Paunzhausen                                       </t>
  </si>
  <si>
    <t>09178155</t>
  </si>
  <si>
    <t xml:space="preserve">Wang                                              </t>
  </si>
  <si>
    <t>09178156</t>
  </si>
  <si>
    <t xml:space="preserve">Wolfersdorf                                       </t>
  </si>
  <si>
    <t>09178157</t>
  </si>
  <si>
    <t xml:space="preserve">Zolling                                           </t>
  </si>
  <si>
    <t>09179111</t>
  </si>
  <si>
    <t xml:space="preserve">Adelshofen                                        </t>
  </si>
  <si>
    <t>09179113</t>
  </si>
  <si>
    <t xml:space="preserve">Alling                                            </t>
  </si>
  <si>
    <t>09179114</t>
  </si>
  <si>
    <t xml:space="preserve">Althegnenberg                                     </t>
  </si>
  <si>
    <t>09179117</t>
  </si>
  <si>
    <t xml:space="preserve">Egenhofen                                         </t>
  </si>
  <si>
    <t>09179118</t>
  </si>
  <si>
    <t xml:space="preserve">Eichenau                                          </t>
  </si>
  <si>
    <t>09179119</t>
  </si>
  <si>
    <t>09179121</t>
  </si>
  <si>
    <t xml:space="preserve">Fürstenfeldbruck                                 </t>
  </si>
  <si>
    <t>09179123</t>
  </si>
  <si>
    <t xml:space="preserve">Germering                                         </t>
  </si>
  <si>
    <t>09179125</t>
  </si>
  <si>
    <t xml:space="preserve">Grafrath                                          </t>
  </si>
  <si>
    <t>09179126</t>
  </si>
  <si>
    <t xml:space="preserve">Gröbenzell                                       </t>
  </si>
  <si>
    <t>09179128</t>
  </si>
  <si>
    <t>09179130</t>
  </si>
  <si>
    <t xml:space="preserve">Jesenwang                                         </t>
  </si>
  <si>
    <t>09179131</t>
  </si>
  <si>
    <t xml:space="preserve">Kottgeisering                                     </t>
  </si>
  <si>
    <t>09179132</t>
  </si>
  <si>
    <t xml:space="preserve">Landsberied                                       </t>
  </si>
  <si>
    <t>09179134</t>
  </si>
  <si>
    <t xml:space="preserve">Maisach                                           </t>
  </si>
  <si>
    <t>09179136</t>
  </si>
  <si>
    <t xml:space="preserve">Mammendorf                                        </t>
  </si>
  <si>
    <t>09179137</t>
  </si>
  <si>
    <t xml:space="preserve">Mittelstetten                                     </t>
  </si>
  <si>
    <t>09179138</t>
  </si>
  <si>
    <t xml:space="preserve">Moorenweis                                        </t>
  </si>
  <si>
    <t>09179140</t>
  </si>
  <si>
    <t xml:space="preserve">Oberschweinbach                                   </t>
  </si>
  <si>
    <t>09179142</t>
  </si>
  <si>
    <t xml:space="preserve">Olching                                           </t>
  </si>
  <si>
    <t>09179145</t>
  </si>
  <si>
    <t xml:space="preserve">Puchheim                                          </t>
  </si>
  <si>
    <t>09179147</t>
  </si>
  <si>
    <t xml:space="preserve">Schöngeising                                     </t>
  </si>
  <si>
    <t>09179149</t>
  </si>
  <si>
    <t xml:space="preserve">Türkenfeld                                       </t>
  </si>
  <si>
    <t>09180112</t>
  </si>
  <si>
    <t xml:space="preserve">Bad Kohlgrub                                      </t>
  </si>
  <si>
    <t>09180113</t>
  </si>
  <si>
    <t xml:space="preserve">Bad Bayersoien                                    </t>
  </si>
  <si>
    <t>09180114</t>
  </si>
  <si>
    <t xml:space="preserve">Eschenlohe                                        </t>
  </si>
  <si>
    <t>09180115</t>
  </si>
  <si>
    <t xml:space="preserve">Ettal                                             </t>
  </si>
  <si>
    <t>09180116</t>
  </si>
  <si>
    <t xml:space="preserve">Farchant                                          </t>
  </si>
  <si>
    <t>09180117</t>
  </si>
  <si>
    <t xml:space="preserve">Garmisch-Partenkirchen                            </t>
  </si>
  <si>
    <t>09180118</t>
  </si>
  <si>
    <t xml:space="preserve">Grainau                                           </t>
  </si>
  <si>
    <t>09180119</t>
  </si>
  <si>
    <t xml:space="preserve">Großweil                                         </t>
  </si>
  <si>
    <t>09180122</t>
  </si>
  <si>
    <t xml:space="preserve">Krün                                             </t>
  </si>
  <si>
    <t>09180123</t>
  </si>
  <si>
    <t xml:space="preserve">Mittenwald                                        </t>
  </si>
  <si>
    <t>09180124</t>
  </si>
  <si>
    <t xml:space="preserve">Murnau a. Staffelsee                              </t>
  </si>
  <si>
    <t>09180125</t>
  </si>
  <si>
    <t xml:space="preserve">Oberammergau                                      </t>
  </si>
  <si>
    <t>09180126</t>
  </si>
  <si>
    <t xml:space="preserve">Oberau                                            </t>
  </si>
  <si>
    <t>09180127</t>
  </si>
  <si>
    <t xml:space="preserve">Ohlstadt                                          </t>
  </si>
  <si>
    <t>09180128</t>
  </si>
  <si>
    <t xml:space="preserve">Riegsee                                           </t>
  </si>
  <si>
    <t>09180129</t>
  </si>
  <si>
    <t xml:space="preserve">Saulgrub                                          </t>
  </si>
  <si>
    <t>09180131</t>
  </si>
  <si>
    <t xml:space="preserve">Schwaigen                                         </t>
  </si>
  <si>
    <t>09180132</t>
  </si>
  <si>
    <t xml:space="preserve">Seehausen a. Staffelsee                           </t>
  </si>
  <si>
    <t>09180133</t>
  </si>
  <si>
    <t xml:space="preserve">Spatzenhausen                                     </t>
  </si>
  <si>
    <t>09180134</t>
  </si>
  <si>
    <t xml:space="preserve">Uffing a. Staffelsee                              </t>
  </si>
  <si>
    <t>09180135</t>
  </si>
  <si>
    <t xml:space="preserve">Unterammergau                                     </t>
  </si>
  <si>
    <t>09180136</t>
  </si>
  <si>
    <t xml:space="preserve">Wallgau                                           </t>
  </si>
  <si>
    <t>09180451</t>
  </si>
  <si>
    <t xml:space="preserve">Ettaler Forst                                     </t>
  </si>
  <si>
    <t>09181111</t>
  </si>
  <si>
    <t xml:space="preserve">Apfeldorf                                         </t>
  </si>
  <si>
    <t>09181113</t>
  </si>
  <si>
    <t xml:space="preserve">Denklingen                                        </t>
  </si>
  <si>
    <t>09181114</t>
  </si>
  <si>
    <t xml:space="preserve">Dießen a. Ammersee                               </t>
  </si>
  <si>
    <t>09181115</t>
  </si>
  <si>
    <t xml:space="preserve">Eching a. Ammersee                                </t>
  </si>
  <si>
    <t>09181116</t>
  </si>
  <si>
    <t xml:space="preserve">Egling a.d. Paar                                  </t>
  </si>
  <si>
    <t>09181118</t>
  </si>
  <si>
    <t xml:space="preserve">Eresing                                           </t>
  </si>
  <si>
    <t>09181120</t>
  </si>
  <si>
    <t xml:space="preserve">Finning                                           </t>
  </si>
  <si>
    <t>09181121</t>
  </si>
  <si>
    <t xml:space="preserve">Fuchstal                                          </t>
  </si>
  <si>
    <t>09181122</t>
  </si>
  <si>
    <t xml:space="preserve">Geltendorf                                        </t>
  </si>
  <si>
    <t>09181123</t>
  </si>
  <si>
    <t xml:space="preserve">Greifenberg                                       </t>
  </si>
  <si>
    <t>09181124</t>
  </si>
  <si>
    <t>09181126</t>
  </si>
  <si>
    <t xml:space="preserve">Hurlach                                           </t>
  </si>
  <si>
    <t>09181127</t>
  </si>
  <si>
    <t xml:space="preserve">Igling                                            </t>
  </si>
  <si>
    <t>09181128</t>
  </si>
  <si>
    <t xml:space="preserve">Kaufering                                         </t>
  </si>
  <si>
    <t>09181129</t>
  </si>
  <si>
    <t xml:space="preserve">Kinsau                                            </t>
  </si>
  <si>
    <t>09181130</t>
  </si>
  <si>
    <t xml:space="preserve">Landsberg am Lech                                 </t>
  </si>
  <si>
    <t>09181131</t>
  </si>
  <si>
    <t xml:space="preserve">Obermeitingen                                     </t>
  </si>
  <si>
    <t>09181132</t>
  </si>
  <si>
    <t xml:space="preserve">Penzing                                           </t>
  </si>
  <si>
    <t>09181133</t>
  </si>
  <si>
    <t xml:space="preserve">Vilgertshofen                                     </t>
  </si>
  <si>
    <t>09181134</t>
  </si>
  <si>
    <t xml:space="preserve">Prittriching                                      </t>
  </si>
  <si>
    <t>09181135</t>
  </si>
  <si>
    <t xml:space="preserve">Reichling                                         </t>
  </si>
  <si>
    <t>09181137</t>
  </si>
  <si>
    <t xml:space="preserve">Rott                                              </t>
  </si>
  <si>
    <t>09181138</t>
  </si>
  <si>
    <t xml:space="preserve">Scheuring                                         </t>
  </si>
  <si>
    <t>09181139</t>
  </si>
  <si>
    <t xml:space="preserve">Schondorf a. Ammersee                             </t>
  </si>
  <si>
    <t>09181140</t>
  </si>
  <si>
    <t xml:space="preserve">Schwifting                                        </t>
  </si>
  <si>
    <t>09181141</t>
  </si>
  <si>
    <t xml:space="preserve">Pürgen                                           </t>
  </si>
  <si>
    <t>09181142</t>
  </si>
  <si>
    <t xml:space="preserve">Thaining                                          </t>
  </si>
  <si>
    <t>09181143</t>
  </si>
  <si>
    <t xml:space="preserve">Unterdießen                                      </t>
  </si>
  <si>
    <t>09181144</t>
  </si>
  <si>
    <t xml:space="preserve">Utting a. Ammersee                                </t>
  </si>
  <si>
    <t>09181145</t>
  </si>
  <si>
    <t xml:space="preserve">Weil                                              </t>
  </si>
  <si>
    <t>09181146</t>
  </si>
  <si>
    <t xml:space="preserve">Windach                                           </t>
  </si>
  <si>
    <t>09181451</t>
  </si>
  <si>
    <t xml:space="preserve">Ammersee                                          </t>
  </si>
  <si>
    <t>09182111</t>
  </si>
  <si>
    <t xml:space="preserve">Bad Wiessee                                       </t>
  </si>
  <si>
    <t>09182112</t>
  </si>
  <si>
    <t xml:space="preserve">Bayrischzell                                      </t>
  </si>
  <si>
    <t>09182114</t>
  </si>
  <si>
    <t xml:space="preserve">Fischbachau                                       </t>
  </si>
  <si>
    <t>09182116</t>
  </si>
  <si>
    <t xml:space="preserve">Gmund a. Tegernsee                                </t>
  </si>
  <si>
    <t>09182119</t>
  </si>
  <si>
    <t xml:space="preserve">Hausham                                           </t>
  </si>
  <si>
    <t>09182120</t>
  </si>
  <si>
    <t xml:space="preserve">Holzkirchen                                       </t>
  </si>
  <si>
    <t>09182123</t>
  </si>
  <si>
    <t xml:space="preserve">Irschenberg                                       </t>
  </si>
  <si>
    <t>09182124</t>
  </si>
  <si>
    <t xml:space="preserve">Kreuth                                            </t>
  </si>
  <si>
    <t>09182125</t>
  </si>
  <si>
    <t xml:space="preserve">Miesbach                                          </t>
  </si>
  <si>
    <t>09182127</t>
  </si>
  <si>
    <t xml:space="preserve">Otterfing                                         </t>
  </si>
  <si>
    <t>09182129</t>
  </si>
  <si>
    <t xml:space="preserve">Rottach-Egern                                     </t>
  </si>
  <si>
    <t>09182131</t>
  </si>
  <si>
    <t xml:space="preserve">Schliersee                                        </t>
  </si>
  <si>
    <t>09182132</t>
  </si>
  <si>
    <t xml:space="preserve">Tegernsee                                         </t>
  </si>
  <si>
    <t>09182133</t>
  </si>
  <si>
    <t xml:space="preserve">Valley                                            </t>
  </si>
  <si>
    <t>09182134</t>
  </si>
  <si>
    <t xml:space="preserve">Waakirchen                                        </t>
  </si>
  <si>
    <t>09182136</t>
  </si>
  <si>
    <t xml:space="preserve">Warngau                                           </t>
  </si>
  <si>
    <t>09182137</t>
  </si>
  <si>
    <t xml:space="preserve">Weyarn                                            </t>
  </si>
  <si>
    <t>09183112</t>
  </si>
  <si>
    <t xml:space="preserve">Ampfing                                           </t>
  </si>
  <si>
    <t>09183113</t>
  </si>
  <si>
    <t xml:space="preserve">Aschau a. Inn                                     </t>
  </si>
  <si>
    <t>09183114</t>
  </si>
  <si>
    <t xml:space="preserve">Buchbach                                          </t>
  </si>
  <si>
    <t>09183115</t>
  </si>
  <si>
    <t xml:space="preserve">Egglkofen                                         </t>
  </si>
  <si>
    <t>09183116</t>
  </si>
  <si>
    <t xml:space="preserve">Erharting                                         </t>
  </si>
  <si>
    <t>09183118</t>
  </si>
  <si>
    <t xml:space="preserve">Gars a. Inn                                       </t>
  </si>
  <si>
    <t>09183119</t>
  </si>
  <si>
    <t xml:space="preserve">Haag i. OB                                        </t>
  </si>
  <si>
    <t>09183120</t>
  </si>
  <si>
    <t xml:space="preserve">Heldenstein                                       </t>
  </si>
  <si>
    <t>09183122</t>
  </si>
  <si>
    <t xml:space="preserve">Jettenbach                                        </t>
  </si>
  <si>
    <t>09183123</t>
  </si>
  <si>
    <t xml:space="preserve">Kirchdorf                                         </t>
  </si>
  <si>
    <t>09183124</t>
  </si>
  <si>
    <t xml:space="preserve">Kraiburg a. Inn                                   </t>
  </si>
  <si>
    <t>09183125</t>
  </si>
  <si>
    <t xml:space="preserve">Lohkirchen                                        </t>
  </si>
  <si>
    <t>09183126</t>
  </si>
  <si>
    <t xml:space="preserve">Maitenbeth                                        </t>
  </si>
  <si>
    <t>09183127</t>
  </si>
  <si>
    <t xml:space="preserve">Mettenheim                                        </t>
  </si>
  <si>
    <t>09183128</t>
  </si>
  <si>
    <t xml:space="preserve">Mühldorf a. Inn                                  </t>
  </si>
  <si>
    <t>09183129</t>
  </si>
  <si>
    <t xml:space="preserve">Neumarkt-Sankt Veit                               </t>
  </si>
  <si>
    <t>09183130</t>
  </si>
  <si>
    <t xml:space="preserve">Niederbergkirchen                                 </t>
  </si>
  <si>
    <t>09183131</t>
  </si>
  <si>
    <t xml:space="preserve">Niedertaufkirchen                                 </t>
  </si>
  <si>
    <t>09183132</t>
  </si>
  <si>
    <t xml:space="preserve">Oberbergkirchen                                   </t>
  </si>
  <si>
    <t>09183134</t>
  </si>
  <si>
    <t xml:space="preserve">Oberneukirchen                                    </t>
  </si>
  <si>
    <t>09183135</t>
  </si>
  <si>
    <t xml:space="preserve">Obertaufkirchen                                   </t>
  </si>
  <si>
    <t>09183136</t>
  </si>
  <si>
    <t xml:space="preserve">Polling                                           </t>
  </si>
  <si>
    <t>09183138</t>
  </si>
  <si>
    <t xml:space="preserve">Rattenkirchen                                     </t>
  </si>
  <si>
    <t>09183139</t>
  </si>
  <si>
    <t xml:space="preserve">Rechtmehring                                      </t>
  </si>
  <si>
    <t>09183140</t>
  </si>
  <si>
    <t xml:space="preserve">Reichertsheim                                     </t>
  </si>
  <si>
    <t>09183143</t>
  </si>
  <si>
    <t xml:space="preserve">Schönberg                                        </t>
  </si>
  <si>
    <t>09183144</t>
  </si>
  <si>
    <t xml:space="preserve">Schwindegg                                        </t>
  </si>
  <si>
    <t>09183145</t>
  </si>
  <si>
    <t xml:space="preserve">Taufkirchen                                       </t>
  </si>
  <si>
    <t>09183147</t>
  </si>
  <si>
    <t xml:space="preserve">Unterreit                                         </t>
  </si>
  <si>
    <t>09183148</t>
  </si>
  <si>
    <t xml:space="preserve">Waldkraiburg                                      </t>
  </si>
  <si>
    <t>09183151</t>
  </si>
  <si>
    <t xml:space="preserve">Zangberg                                          </t>
  </si>
  <si>
    <t>09183451</t>
  </si>
  <si>
    <t xml:space="preserve">Mühldorfer Hart                                  </t>
  </si>
  <si>
    <t>09184112</t>
  </si>
  <si>
    <t xml:space="preserve">Aschheim                                          </t>
  </si>
  <si>
    <t>09184113</t>
  </si>
  <si>
    <t xml:space="preserve">Baierbrunn                                        </t>
  </si>
  <si>
    <t>09184114</t>
  </si>
  <si>
    <t xml:space="preserve">Brunnthal                                         </t>
  </si>
  <si>
    <t>09184118</t>
  </si>
  <si>
    <t xml:space="preserve">Feldkirchen                                       </t>
  </si>
  <si>
    <t>09184119</t>
  </si>
  <si>
    <t xml:space="preserve">Garching b. München                              </t>
  </si>
  <si>
    <t>09184120</t>
  </si>
  <si>
    <t xml:space="preserve">Gräfelfing                                       </t>
  </si>
  <si>
    <t>09184121</t>
  </si>
  <si>
    <t xml:space="preserve">Grasbrunn                                         </t>
  </si>
  <si>
    <t>09184122</t>
  </si>
  <si>
    <t xml:space="preserve">Grünwald                                         </t>
  </si>
  <si>
    <t>09184123</t>
  </si>
  <si>
    <t xml:space="preserve">Haar                                              </t>
  </si>
  <si>
    <t>09184127</t>
  </si>
  <si>
    <t xml:space="preserve">Höhenkirchen-Siegertsbrunn                       </t>
  </si>
  <si>
    <t>09184129</t>
  </si>
  <si>
    <t xml:space="preserve">Hohenbrunn                                        </t>
  </si>
  <si>
    <t>09184130</t>
  </si>
  <si>
    <t xml:space="preserve">Ismaning                                          </t>
  </si>
  <si>
    <t>09184131</t>
  </si>
  <si>
    <t xml:space="preserve">Kirchheim b. München                             </t>
  </si>
  <si>
    <t>09184132</t>
  </si>
  <si>
    <t>09184134</t>
  </si>
  <si>
    <t xml:space="preserve">Oberhaching                                       </t>
  </si>
  <si>
    <t>09184135</t>
  </si>
  <si>
    <t xml:space="preserve">Oberschleißheim                                  </t>
  </si>
  <si>
    <t>09184136</t>
  </si>
  <si>
    <t xml:space="preserve">Ottobrunn                                         </t>
  </si>
  <si>
    <t>09184137</t>
  </si>
  <si>
    <t xml:space="preserve">Aying                                             </t>
  </si>
  <si>
    <t>09184138</t>
  </si>
  <si>
    <t xml:space="preserve">Planegg                                           </t>
  </si>
  <si>
    <t>09184139</t>
  </si>
  <si>
    <t xml:space="preserve">Pullach i. Isartal                                </t>
  </si>
  <si>
    <t>09184140</t>
  </si>
  <si>
    <t xml:space="preserve">Putzbrunn                                         </t>
  </si>
  <si>
    <t>09184141</t>
  </si>
  <si>
    <t xml:space="preserve">Sauerlach                                         </t>
  </si>
  <si>
    <t>09184142</t>
  </si>
  <si>
    <t xml:space="preserve">Schäftlarn                                       </t>
  </si>
  <si>
    <t>09184144</t>
  </si>
  <si>
    <t xml:space="preserve">Straßlach-Dingharting                            </t>
  </si>
  <si>
    <t>09184145</t>
  </si>
  <si>
    <t>09184146</t>
  </si>
  <si>
    <t xml:space="preserve">Neubiberg                                         </t>
  </si>
  <si>
    <t>09184147</t>
  </si>
  <si>
    <t xml:space="preserve">Unterföhring                                     </t>
  </si>
  <si>
    <t>09184148</t>
  </si>
  <si>
    <t xml:space="preserve">Unterhaching                                      </t>
  </si>
  <si>
    <t>09184149</t>
  </si>
  <si>
    <t xml:space="preserve">Unterschleißheim                                 </t>
  </si>
  <si>
    <t>09184451</t>
  </si>
  <si>
    <t xml:space="preserve">Deisenhofener Forst                               </t>
  </si>
  <si>
    <t>09184452</t>
  </si>
  <si>
    <t xml:space="preserve">Forstenrieder Park                                </t>
  </si>
  <si>
    <t>09184454</t>
  </si>
  <si>
    <t xml:space="preserve">Grünwalder Forst                                 </t>
  </si>
  <si>
    <t>09184455</t>
  </si>
  <si>
    <t xml:space="preserve">Höhenkirchener Forst                             </t>
  </si>
  <si>
    <t>09184456</t>
  </si>
  <si>
    <t xml:space="preserve">Hofoldinger Forst                                 </t>
  </si>
  <si>
    <t>09184457</t>
  </si>
  <si>
    <t xml:space="preserve">Perlacher Forst                                   </t>
  </si>
  <si>
    <t>09185113</t>
  </si>
  <si>
    <t xml:space="preserve">Aresing                                           </t>
  </si>
  <si>
    <t>09185116</t>
  </si>
  <si>
    <t xml:space="preserve">Berg im Gau                                       </t>
  </si>
  <si>
    <t>09185118</t>
  </si>
  <si>
    <t xml:space="preserve">Bergheim                                          </t>
  </si>
  <si>
    <t>09185123</t>
  </si>
  <si>
    <t xml:space="preserve">Brunnen                                           </t>
  </si>
  <si>
    <t>09185125</t>
  </si>
  <si>
    <t xml:space="preserve">Burgheim                                          </t>
  </si>
  <si>
    <t>09185127</t>
  </si>
  <si>
    <t xml:space="preserve">Ehekirchen                                        </t>
  </si>
  <si>
    <t>09185131</t>
  </si>
  <si>
    <t xml:space="preserve">Gachenbach                                        </t>
  </si>
  <si>
    <t>09185139</t>
  </si>
  <si>
    <t xml:space="preserve">Karlshuld                                         </t>
  </si>
  <si>
    <t>09185140</t>
  </si>
  <si>
    <t xml:space="preserve">Karlskron                                         </t>
  </si>
  <si>
    <t>09185143</t>
  </si>
  <si>
    <t xml:space="preserve">Langenmosen                                       </t>
  </si>
  <si>
    <t>09185149</t>
  </si>
  <si>
    <t xml:space="preserve">Neuburg a.d. Donau                                </t>
  </si>
  <si>
    <t>09185150</t>
  </si>
  <si>
    <t xml:space="preserve">Oberhausen                                        </t>
  </si>
  <si>
    <t>09185153</t>
  </si>
  <si>
    <t xml:space="preserve">Rennertshofen                                     </t>
  </si>
  <si>
    <t>09185157</t>
  </si>
  <si>
    <t xml:space="preserve">Rohrenfels                                        </t>
  </si>
  <si>
    <t>09185158</t>
  </si>
  <si>
    <t xml:space="preserve">Schrobenhausen                                    </t>
  </si>
  <si>
    <t>09185163</t>
  </si>
  <si>
    <t xml:space="preserve">Königsmoos                                       </t>
  </si>
  <si>
    <t>09185166</t>
  </si>
  <si>
    <t xml:space="preserve">Waidhofen                                         </t>
  </si>
  <si>
    <t>09185168</t>
  </si>
  <si>
    <t xml:space="preserve">Weichering                                        </t>
  </si>
  <si>
    <t>09186113</t>
  </si>
  <si>
    <t xml:space="preserve">Baar-Ebenhausen                                   </t>
  </si>
  <si>
    <t>09186116</t>
  </si>
  <si>
    <t xml:space="preserve">Ernsgaden                                         </t>
  </si>
  <si>
    <t>09186122</t>
  </si>
  <si>
    <t xml:space="preserve">Geisenfeld                                        </t>
  </si>
  <si>
    <t>09186125</t>
  </si>
  <si>
    <t xml:space="preserve">Gerolsbach                                        </t>
  </si>
  <si>
    <t>09186126</t>
  </si>
  <si>
    <t xml:space="preserve">Hettenshausen                                     </t>
  </si>
  <si>
    <t>09186128</t>
  </si>
  <si>
    <t xml:space="preserve">Hohenwart                                         </t>
  </si>
  <si>
    <t>09186130</t>
  </si>
  <si>
    <t xml:space="preserve">Ilmmünster                                       </t>
  </si>
  <si>
    <t>09186132</t>
  </si>
  <si>
    <t xml:space="preserve">Jetzendorf                                        </t>
  </si>
  <si>
    <t>09186137</t>
  </si>
  <si>
    <t xml:space="preserve">Manching                                          </t>
  </si>
  <si>
    <t>09186139</t>
  </si>
  <si>
    <t xml:space="preserve">Münchsmünster                                   </t>
  </si>
  <si>
    <t>09186143</t>
  </si>
  <si>
    <t xml:space="preserve">Pfaffenhofen a.d. Ilm                             </t>
  </si>
  <si>
    <t>09186144</t>
  </si>
  <si>
    <t xml:space="preserve">Pörnbach                                         </t>
  </si>
  <si>
    <t>09186146</t>
  </si>
  <si>
    <t xml:space="preserve">Reichertshausen                                   </t>
  </si>
  <si>
    <t>09186147</t>
  </si>
  <si>
    <t xml:space="preserve">Reichertshofen                                    </t>
  </si>
  <si>
    <t>09186149</t>
  </si>
  <si>
    <t xml:space="preserve">Rohrbach                                          </t>
  </si>
  <si>
    <t>09186151</t>
  </si>
  <si>
    <t xml:space="preserve">Scheyern                                          </t>
  </si>
  <si>
    <t>09186152</t>
  </si>
  <si>
    <t xml:space="preserve">Schweitenkirchen                                  </t>
  </si>
  <si>
    <t>09186158</t>
  </si>
  <si>
    <t xml:space="preserve">Vohburg a.d. Donau                                </t>
  </si>
  <si>
    <t>09186162</t>
  </si>
  <si>
    <t xml:space="preserve">Wolnzach                                          </t>
  </si>
  <si>
    <t>09187113</t>
  </si>
  <si>
    <t xml:space="preserve">Amerang                                           </t>
  </si>
  <si>
    <t>09187114</t>
  </si>
  <si>
    <t xml:space="preserve">Aschau i. Chiemgau                                </t>
  </si>
  <si>
    <t>09187116</t>
  </si>
  <si>
    <t xml:space="preserve">Babensham                                         </t>
  </si>
  <si>
    <t>09187117</t>
  </si>
  <si>
    <t xml:space="preserve">Bad Aibling                                       </t>
  </si>
  <si>
    <t>09187118</t>
  </si>
  <si>
    <t xml:space="preserve">Bernau a. Chiemsee                                </t>
  </si>
  <si>
    <t>09187120</t>
  </si>
  <si>
    <t xml:space="preserve">Brannenburg                                       </t>
  </si>
  <si>
    <t>09187121</t>
  </si>
  <si>
    <t xml:space="preserve">Breitbrunn a. Chiemsee                            </t>
  </si>
  <si>
    <t>09187122</t>
  </si>
  <si>
    <t xml:space="preserve">Bruckmühl                                        </t>
  </si>
  <si>
    <t>09187123</t>
  </si>
  <si>
    <t xml:space="preserve">Chiemsee                                          </t>
  </si>
  <si>
    <t>09187124</t>
  </si>
  <si>
    <t xml:space="preserve">Edling                                            </t>
  </si>
  <si>
    <t>09187125</t>
  </si>
  <si>
    <t xml:space="preserve">Eggstätt                                         </t>
  </si>
  <si>
    <t>09187126</t>
  </si>
  <si>
    <t xml:space="preserve">Eiselfing                                         </t>
  </si>
  <si>
    <t>09187128</t>
  </si>
  <si>
    <t xml:space="preserve">Bad Endorf                                        </t>
  </si>
  <si>
    <t>09187129</t>
  </si>
  <si>
    <t xml:space="preserve">Bad Feilnbach                                     </t>
  </si>
  <si>
    <t>09187130</t>
  </si>
  <si>
    <t xml:space="preserve">Feldkirchen-Westerham                             </t>
  </si>
  <si>
    <t>09187131</t>
  </si>
  <si>
    <t xml:space="preserve">Flintsbach a. Inn                                 </t>
  </si>
  <si>
    <t>09187132</t>
  </si>
  <si>
    <t xml:space="preserve">Frasdorf                                          </t>
  </si>
  <si>
    <t>09187134</t>
  </si>
  <si>
    <t xml:space="preserve">Griesstätt                                       </t>
  </si>
  <si>
    <t>09187137</t>
  </si>
  <si>
    <t xml:space="preserve">Großkarolinenfeld                                </t>
  </si>
  <si>
    <t>09187138</t>
  </si>
  <si>
    <t xml:space="preserve">Gstadt a. Chiemsee                                </t>
  </si>
  <si>
    <t>09187139</t>
  </si>
  <si>
    <t xml:space="preserve">Halfing                                           </t>
  </si>
  <si>
    <t>09187142</t>
  </si>
  <si>
    <t xml:space="preserve">Schechen                                          </t>
  </si>
  <si>
    <t>09187145</t>
  </si>
  <si>
    <t xml:space="preserve">Höslwang                                         </t>
  </si>
  <si>
    <t>09187148</t>
  </si>
  <si>
    <t xml:space="preserve">Kiefersfelden                                     </t>
  </si>
  <si>
    <t>09187150</t>
  </si>
  <si>
    <t xml:space="preserve">Kolbermoor                                        </t>
  </si>
  <si>
    <t>09187154</t>
  </si>
  <si>
    <t xml:space="preserve">Neubeuern                                         </t>
  </si>
  <si>
    <t>09187156</t>
  </si>
  <si>
    <t xml:space="preserve">Nußdorf a. Inn                                   </t>
  </si>
  <si>
    <t>09187157</t>
  </si>
  <si>
    <t xml:space="preserve">Oberaudorf                                        </t>
  </si>
  <si>
    <t>09187159</t>
  </si>
  <si>
    <t xml:space="preserve">Pfaffing                                          </t>
  </si>
  <si>
    <t>09187162</t>
  </si>
  <si>
    <t xml:space="preserve">Prien a. Chiemsee                                 </t>
  </si>
  <si>
    <t>09187163</t>
  </si>
  <si>
    <t xml:space="preserve">Prutting                                          </t>
  </si>
  <si>
    <t>09187164</t>
  </si>
  <si>
    <t xml:space="preserve">Ramerberg                                         </t>
  </si>
  <si>
    <t>09187165</t>
  </si>
  <si>
    <t xml:space="preserve">Raubling                                          </t>
  </si>
  <si>
    <t>09187167</t>
  </si>
  <si>
    <t xml:space="preserve">Riedering                                         </t>
  </si>
  <si>
    <t>09187168</t>
  </si>
  <si>
    <t xml:space="preserve">Rimsting                                          </t>
  </si>
  <si>
    <t>09187169</t>
  </si>
  <si>
    <t>09187170</t>
  </si>
  <si>
    <t xml:space="preserve">Rott a. Inn                                       </t>
  </si>
  <si>
    <t>09187172</t>
  </si>
  <si>
    <t xml:space="preserve">Samerberg                                         </t>
  </si>
  <si>
    <t>09187173</t>
  </si>
  <si>
    <t xml:space="preserve">Schonstett                                        </t>
  </si>
  <si>
    <t>09187174</t>
  </si>
  <si>
    <t xml:space="preserve">Söchtenau                                        </t>
  </si>
  <si>
    <t>09187176</t>
  </si>
  <si>
    <t xml:space="preserve">Soyen                                             </t>
  </si>
  <si>
    <t>09187177</t>
  </si>
  <si>
    <t xml:space="preserve">Stephanskirchen                                   </t>
  </si>
  <si>
    <t>09187179</t>
  </si>
  <si>
    <t xml:space="preserve">Tuntenhausen                                      </t>
  </si>
  <si>
    <t>09187181</t>
  </si>
  <si>
    <t xml:space="preserve">Vogtareuth                                        </t>
  </si>
  <si>
    <t>09187182</t>
  </si>
  <si>
    <t xml:space="preserve">Wasserburg a. Inn                                 </t>
  </si>
  <si>
    <t>09187186</t>
  </si>
  <si>
    <t xml:space="preserve">Albaching                                         </t>
  </si>
  <si>
    <t>09187451</t>
  </si>
  <si>
    <t xml:space="preserve">Rotter Forst-Nord                                 </t>
  </si>
  <si>
    <t>09187452</t>
  </si>
  <si>
    <t xml:space="preserve">Rotter Forst-Süd                                 </t>
  </si>
  <si>
    <t>09188113</t>
  </si>
  <si>
    <t>09188117</t>
  </si>
  <si>
    <t xml:space="preserve">Andechs                                           </t>
  </si>
  <si>
    <t>09188118</t>
  </si>
  <si>
    <t xml:space="preserve">Feldafing                                         </t>
  </si>
  <si>
    <t>09188120</t>
  </si>
  <si>
    <t xml:space="preserve">Gauting                                           </t>
  </si>
  <si>
    <t>09188121</t>
  </si>
  <si>
    <t xml:space="preserve">Gilching                                          </t>
  </si>
  <si>
    <t>09188124</t>
  </si>
  <si>
    <t xml:space="preserve">Herrsching a. Ammersee                            </t>
  </si>
  <si>
    <t>09188126</t>
  </si>
  <si>
    <t xml:space="preserve">Inning a. Ammersee                                </t>
  </si>
  <si>
    <t>09188127</t>
  </si>
  <si>
    <t xml:space="preserve">Krailling                                         </t>
  </si>
  <si>
    <t>09188132</t>
  </si>
  <si>
    <t xml:space="preserve">Seefeld                                           </t>
  </si>
  <si>
    <t>09188137</t>
  </si>
  <si>
    <t xml:space="preserve">Pöcking                                          </t>
  </si>
  <si>
    <t>09188139</t>
  </si>
  <si>
    <t xml:space="preserve">Starnberg                                         </t>
  </si>
  <si>
    <t>09188141</t>
  </si>
  <si>
    <t xml:space="preserve">Tutzing                                           </t>
  </si>
  <si>
    <t>09188144</t>
  </si>
  <si>
    <t xml:space="preserve">Weßling                                          </t>
  </si>
  <si>
    <t>09188145</t>
  </si>
  <si>
    <t xml:space="preserve">Wörthsee                                         </t>
  </si>
  <si>
    <t>09188451</t>
  </si>
  <si>
    <t xml:space="preserve">Starnberger See                                   </t>
  </si>
  <si>
    <t>09188452</t>
  </si>
  <si>
    <t xml:space="preserve">Unterbrunn                                        </t>
  </si>
  <si>
    <t>09189111</t>
  </si>
  <si>
    <t xml:space="preserve">Altenmarkt a.d. Alz                               </t>
  </si>
  <si>
    <t>09189113</t>
  </si>
  <si>
    <t xml:space="preserve">Bergen                                            </t>
  </si>
  <si>
    <t>09189114</t>
  </si>
  <si>
    <t xml:space="preserve">Chieming                                          </t>
  </si>
  <si>
    <t>09189115</t>
  </si>
  <si>
    <t xml:space="preserve">Engelsberg                                        </t>
  </si>
  <si>
    <t>09189118</t>
  </si>
  <si>
    <t xml:space="preserve">Fridolfing                                        </t>
  </si>
  <si>
    <t>09189119</t>
  </si>
  <si>
    <t xml:space="preserve">Grabenstätt                                      </t>
  </si>
  <si>
    <t>09189120</t>
  </si>
  <si>
    <t xml:space="preserve">Grassau                                           </t>
  </si>
  <si>
    <t>09189124</t>
  </si>
  <si>
    <t xml:space="preserve">Inzell                                            </t>
  </si>
  <si>
    <t>09189126</t>
  </si>
  <si>
    <t xml:space="preserve">Kienberg                                          </t>
  </si>
  <si>
    <t>09189127</t>
  </si>
  <si>
    <t xml:space="preserve">Kirchanschöring                                  </t>
  </si>
  <si>
    <t>09189129</t>
  </si>
  <si>
    <t xml:space="preserve">Marquartstein                                     </t>
  </si>
  <si>
    <t>09189130</t>
  </si>
  <si>
    <t xml:space="preserve">Nußdorf                                          </t>
  </si>
  <si>
    <t>09189133</t>
  </si>
  <si>
    <t xml:space="preserve">Obing                                             </t>
  </si>
  <si>
    <t>09189134</t>
  </si>
  <si>
    <t xml:space="preserve">Palling                                           </t>
  </si>
  <si>
    <t>09189135</t>
  </si>
  <si>
    <t xml:space="preserve">Petting                                           </t>
  </si>
  <si>
    <t>09189137</t>
  </si>
  <si>
    <t xml:space="preserve">Pittenhart                                        </t>
  </si>
  <si>
    <t>09189139</t>
  </si>
  <si>
    <t xml:space="preserve">Reit im Winkl                                     </t>
  </si>
  <si>
    <t>09189140</t>
  </si>
  <si>
    <t xml:space="preserve">Ruhpolding                                        </t>
  </si>
  <si>
    <t>09189141</t>
  </si>
  <si>
    <t xml:space="preserve">Schleching                                        </t>
  </si>
  <si>
    <t>09189142</t>
  </si>
  <si>
    <t xml:space="preserve">Schnaitsee                                        </t>
  </si>
  <si>
    <t>09189143</t>
  </si>
  <si>
    <t xml:space="preserve">Seeon-Seebruck                                    </t>
  </si>
  <si>
    <t>09189145</t>
  </si>
  <si>
    <t xml:space="preserve">Siegsdorf                                         </t>
  </si>
  <si>
    <t>09189146</t>
  </si>
  <si>
    <t xml:space="preserve">Staudach-Egerndach                                </t>
  </si>
  <si>
    <t>09189148</t>
  </si>
  <si>
    <t xml:space="preserve">Surberg                                           </t>
  </si>
  <si>
    <t>09189149</t>
  </si>
  <si>
    <t xml:space="preserve">Tacherting                                        </t>
  </si>
  <si>
    <t>09189150</t>
  </si>
  <si>
    <t xml:space="preserve">Taching a. See                                    </t>
  </si>
  <si>
    <t>09189152</t>
  </si>
  <si>
    <t xml:space="preserve">Tittmoning                                        </t>
  </si>
  <si>
    <t>09189154</t>
  </si>
  <si>
    <t xml:space="preserve">Traunreut                                         </t>
  </si>
  <si>
    <t>09189155</t>
  </si>
  <si>
    <t xml:space="preserve">Traunstein                                        </t>
  </si>
  <si>
    <t>09189157</t>
  </si>
  <si>
    <t xml:space="preserve">Trostberg                                         </t>
  </si>
  <si>
    <t>09189159</t>
  </si>
  <si>
    <t xml:space="preserve">Übersee                                          </t>
  </si>
  <si>
    <t>09189160</t>
  </si>
  <si>
    <t xml:space="preserve">Unterwössen                                      </t>
  </si>
  <si>
    <t>09189161</t>
  </si>
  <si>
    <t xml:space="preserve">Vachendorf                                        </t>
  </si>
  <si>
    <t>09189162</t>
  </si>
  <si>
    <t xml:space="preserve">Waging a. See                                     </t>
  </si>
  <si>
    <t>09189165</t>
  </si>
  <si>
    <t xml:space="preserve">Wonneberg                                         </t>
  </si>
  <si>
    <t>09189451</t>
  </si>
  <si>
    <t xml:space="preserve">Chiemsee (See)                                    </t>
  </si>
  <si>
    <t>09189452</t>
  </si>
  <si>
    <t xml:space="preserve">Waginger See                                      </t>
  </si>
  <si>
    <t>09190111</t>
  </si>
  <si>
    <t>09190113</t>
  </si>
  <si>
    <t xml:space="preserve">Antdorf                                           </t>
  </si>
  <si>
    <t>09190114</t>
  </si>
  <si>
    <t xml:space="preserve">Bernbeuren                                        </t>
  </si>
  <si>
    <t>09190115</t>
  </si>
  <si>
    <t xml:space="preserve">Bernried am Starnberger See                       </t>
  </si>
  <si>
    <t>09190117</t>
  </si>
  <si>
    <t xml:space="preserve">Böbing                                           </t>
  </si>
  <si>
    <t>09190118</t>
  </si>
  <si>
    <t xml:space="preserve">Burggen                                           </t>
  </si>
  <si>
    <t>09190120</t>
  </si>
  <si>
    <t xml:space="preserve">Eberfing                                          </t>
  </si>
  <si>
    <t>09190121</t>
  </si>
  <si>
    <t xml:space="preserve">Eglfing                                           </t>
  </si>
  <si>
    <t>09190126</t>
  </si>
  <si>
    <t xml:space="preserve">Habach                                            </t>
  </si>
  <si>
    <t>09190129</t>
  </si>
  <si>
    <t xml:space="preserve">Hohenfurch                                        </t>
  </si>
  <si>
    <t>09190130</t>
  </si>
  <si>
    <t xml:space="preserve">Hohenpeißenberg                                  </t>
  </si>
  <si>
    <t>09190131</t>
  </si>
  <si>
    <t xml:space="preserve">Huglfing                                          </t>
  </si>
  <si>
    <t>09190132</t>
  </si>
  <si>
    <t xml:space="preserve">Iffeldorf                                         </t>
  </si>
  <si>
    <t>09190133</t>
  </si>
  <si>
    <t xml:space="preserve">Ingenried                                         </t>
  </si>
  <si>
    <t>09190135</t>
  </si>
  <si>
    <t>09190136</t>
  </si>
  <si>
    <t xml:space="preserve">Obersöchering                                    </t>
  </si>
  <si>
    <t>09190138</t>
  </si>
  <si>
    <t xml:space="preserve">Pähl                                             </t>
  </si>
  <si>
    <t>09190139</t>
  </si>
  <si>
    <t xml:space="preserve">Peißenberg                                       </t>
  </si>
  <si>
    <t>09190140</t>
  </si>
  <si>
    <t xml:space="preserve">Peiting                                           </t>
  </si>
  <si>
    <t>09190141</t>
  </si>
  <si>
    <t xml:space="preserve">Penzberg                                          </t>
  </si>
  <si>
    <t>09190142</t>
  </si>
  <si>
    <t>09190143</t>
  </si>
  <si>
    <t xml:space="preserve">Prem                                              </t>
  </si>
  <si>
    <t>09190144</t>
  </si>
  <si>
    <t xml:space="preserve">Raisting                                          </t>
  </si>
  <si>
    <t>09190145</t>
  </si>
  <si>
    <t xml:space="preserve">Rottenbuch                                        </t>
  </si>
  <si>
    <t>09190148</t>
  </si>
  <si>
    <t xml:space="preserve">Schongau                                          </t>
  </si>
  <si>
    <t>09190149</t>
  </si>
  <si>
    <t xml:space="preserve">Schwabbruck                                       </t>
  </si>
  <si>
    <t>09190151</t>
  </si>
  <si>
    <t xml:space="preserve">Schwabsoien                                       </t>
  </si>
  <si>
    <t>09190152</t>
  </si>
  <si>
    <t xml:space="preserve">Seeshaupt                                         </t>
  </si>
  <si>
    <t>09190153</t>
  </si>
  <si>
    <t xml:space="preserve">Sindelsdorf                                       </t>
  </si>
  <si>
    <t>09190154</t>
  </si>
  <si>
    <t xml:space="preserve">Steingaden                                        </t>
  </si>
  <si>
    <t>09190157</t>
  </si>
  <si>
    <t xml:space="preserve">Weilheim i. OB                                    </t>
  </si>
  <si>
    <t>09190158</t>
  </si>
  <si>
    <t xml:space="preserve">Wessobrunn                                        </t>
  </si>
  <si>
    <t>09190159</t>
  </si>
  <si>
    <t xml:space="preserve">Wielenbach                                        </t>
  </si>
  <si>
    <t>09190160</t>
  </si>
  <si>
    <t xml:space="preserve">Wildsteig                                         </t>
  </si>
  <si>
    <t>09261000</t>
  </si>
  <si>
    <t xml:space="preserve">Landshut                                          </t>
  </si>
  <si>
    <t>09262000</t>
  </si>
  <si>
    <t xml:space="preserve">Passau                                            </t>
  </si>
  <si>
    <t>09263000</t>
  </si>
  <si>
    <t xml:space="preserve">Straubing                                         </t>
  </si>
  <si>
    <t>09271111</t>
  </si>
  <si>
    <t xml:space="preserve">Aholming                                          </t>
  </si>
  <si>
    <t>09271113</t>
  </si>
  <si>
    <t xml:space="preserve">Auerbach                                          </t>
  </si>
  <si>
    <t>09271114</t>
  </si>
  <si>
    <t xml:space="preserve">Außernzell                                       </t>
  </si>
  <si>
    <t>09271116</t>
  </si>
  <si>
    <t xml:space="preserve">Bernried                                          </t>
  </si>
  <si>
    <t>09271118</t>
  </si>
  <si>
    <t xml:space="preserve">Buchhofen                                         </t>
  </si>
  <si>
    <t>09271119</t>
  </si>
  <si>
    <t xml:space="preserve">Deggendorf                                        </t>
  </si>
  <si>
    <t>09271122</t>
  </si>
  <si>
    <t xml:space="preserve">Grafling                                          </t>
  </si>
  <si>
    <t>09271123</t>
  </si>
  <si>
    <t xml:space="preserve">Grattersdorf                                      </t>
  </si>
  <si>
    <t>09271125</t>
  </si>
  <si>
    <t xml:space="preserve">Hengersberg                                       </t>
  </si>
  <si>
    <t>09271126</t>
  </si>
  <si>
    <t xml:space="preserve">Hunding                                           </t>
  </si>
  <si>
    <t>09271127</t>
  </si>
  <si>
    <t xml:space="preserve">Iggensbach                                        </t>
  </si>
  <si>
    <t>09271128</t>
  </si>
  <si>
    <t xml:space="preserve">Künzing                                          </t>
  </si>
  <si>
    <t>09271130</t>
  </si>
  <si>
    <t xml:space="preserve">Lalling                                           </t>
  </si>
  <si>
    <t>09271132</t>
  </si>
  <si>
    <t xml:space="preserve">Metten                                            </t>
  </si>
  <si>
    <t>09271135</t>
  </si>
  <si>
    <t>09271138</t>
  </si>
  <si>
    <t xml:space="preserve">Niederalteich                                     </t>
  </si>
  <si>
    <t>09271139</t>
  </si>
  <si>
    <t xml:space="preserve">Oberpöring                                       </t>
  </si>
  <si>
    <t>09271140</t>
  </si>
  <si>
    <t xml:space="preserve">Offenberg                                         </t>
  </si>
  <si>
    <t>09271141</t>
  </si>
  <si>
    <t xml:space="preserve">Osterhofen                                        </t>
  </si>
  <si>
    <t>09271143</t>
  </si>
  <si>
    <t xml:space="preserve">Otzing                                            </t>
  </si>
  <si>
    <t>09271146</t>
  </si>
  <si>
    <t xml:space="preserve">Plattling                                         </t>
  </si>
  <si>
    <t>09271148</t>
  </si>
  <si>
    <t xml:space="preserve">Schaufling                                        </t>
  </si>
  <si>
    <t>09271149</t>
  </si>
  <si>
    <t xml:space="preserve">Schöllnach                                       </t>
  </si>
  <si>
    <t>09271151</t>
  </si>
  <si>
    <t xml:space="preserve">Stephansposching                                  </t>
  </si>
  <si>
    <t>09271152</t>
  </si>
  <si>
    <t xml:space="preserve">Wallerfing                                        </t>
  </si>
  <si>
    <t>09271153</t>
  </si>
  <si>
    <t xml:space="preserve">Winzer                                            </t>
  </si>
  <si>
    <t>09272116</t>
  </si>
  <si>
    <t xml:space="preserve">Eppenschlag                                       </t>
  </si>
  <si>
    <t>09272118</t>
  </si>
  <si>
    <t xml:space="preserve">Freyung                                           </t>
  </si>
  <si>
    <t>09272119</t>
  </si>
  <si>
    <t xml:space="preserve">Fürsteneck                                       </t>
  </si>
  <si>
    <t>09272120</t>
  </si>
  <si>
    <t>09272121</t>
  </si>
  <si>
    <t xml:space="preserve">Grainet                                           </t>
  </si>
  <si>
    <t>09272122</t>
  </si>
  <si>
    <t xml:space="preserve">Haidmühle                                        </t>
  </si>
  <si>
    <t>09272126</t>
  </si>
  <si>
    <t xml:space="preserve">Hinterschmiding                                   </t>
  </si>
  <si>
    <t>09272127</t>
  </si>
  <si>
    <t xml:space="preserve">Hohenau                                           </t>
  </si>
  <si>
    <t>09272128</t>
  </si>
  <si>
    <t xml:space="preserve">Innernzell                                        </t>
  </si>
  <si>
    <t>09272129</t>
  </si>
  <si>
    <t xml:space="preserve">Jandelsbrunn                                      </t>
  </si>
  <si>
    <t>09272134</t>
  </si>
  <si>
    <t xml:space="preserve">Mauth                                             </t>
  </si>
  <si>
    <t>09272136</t>
  </si>
  <si>
    <t xml:space="preserve">Neureichenau                                      </t>
  </si>
  <si>
    <t>09272138</t>
  </si>
  <si>
    <t xml:space="preserve">Perlesreut                                        </t>
  </si>
  <si>
    <t>09272139</t>
  </si>
  <si>
    <t xml:space="preserve">Philippsreut                                      </t>
  </si>
  <si>
    <t>09272140</t>
  </si>
  <si>
    <t xml:space="preserve">Ringelai                                          </t>
  </si>
  <si>
    <t>09272141</t>
  </si>
  <si>
    <t xml:space="preserve">Röhrnbach                                        </t>
  </si>
  <si>
    <t>09272142</t>
  </si>
  <si>
    <t xml:space="preserve">Saldenburg                                        </t>
  </si>
  <si>
    <t>09272143</t>
  </si>
  <si>
    <t xml:space="preserve">Sankt Oswald-Riedlhütte                          </t>
  </si>
  <si>
    <t>09272145</t>
  </si>
  <si>
    <t xml:space="preserve">Schöfweg                                         </t>
  </si>
  <si>
    <t>09272146</t>
  </si>
  <si>
    <t xml:space="preserve">Neuschönau                                       </t>
  </si>
  <si>
    <t>09272147</t>
  </si>
  <si>
    <t>09272149</t>
  </si>
  <si>
    <t xml:space="preserve">Spiegelau                                         </t>
  </si>
  <si>
    <t>09272150</t>
  </si>
  <si>
    <t xml:space="preserve">Thurmansbang                                      </t>
  </si>
  <si>
    <t>09272151</t>
  </si>
  <si>
    <t xml:space="preserve">Waldkirchen                                       </t>
  </si>
  <si>
    <t>09272152</t>
  </si>
  <si>
    <t xml:space="preserve">Zenting                                           </t>
  </si>
  <si>
    <t>09272451</t>
  </si>
  <si>
    <t xml:space="preserve">Annathaler Wald                                   </t>
  </si>
  <si>
    <t>09272452</t>
  </si>
  <si>
    <t xml:space="preserve">Frauenberger und Duschlberger Wald                </t>
  </si>
  <si>
    <t>09272453</t>
  </si>
  <si>
    <t xml:space="preserve">Graineter Wald                                    </t>
  </si>
  <si>
    <t>09272454</t>
  </si>
  <si>
    <t xml:space="preserve">Klingenbrunner Wald                               </t>
  </si>
  <si>
    <t>09272455</t>
  </si>
  <si>
    <t xml:space="preserve">Leopoldsreuter Wald                               </t>
  </si>
  <si>
    <t>09272456</t>
  </si>
  <si>
    <t xml:space="preserve">Mauther Forst                                     </t>
  </si>
  <si>
    <t>09272457</t>
  </si>
  <si>
    <t xml:space="preserve">Philippsreuter Wald                               </t>
  </si>
  <si>
    <t>09272458</t>
  </si>
  <si>
    <t xml:space="preserve">Pleckensteiner Wald                               </t>
  </si>
  <si>
    <t>09272459</t>
  </si>
  <si>
    <t xml:space="preserve">Sankt Oswald                                      </t>
  </si>
  <si>
    <t>09272460</t>
  </si>
  <si>
    <t xml:space="preserve">Schlichtenberger Wald                             </t>
  </si>
  <si>
    <t>09272461</t>
  </si>
  <si>
    <t xml:space="preserve">Schönbrunner Wald                                </t>
  </si>
  <si>
    <t>09272462</t>
  </si>
  <si>
    <t xml:space="preserve">Sonnenwald                                        </t>
  </si>
  <si>
    <t>09272463</t>
  </si>
  <si>
    <t xml:space="preserve">Waldhäuserwald                                   </t>
  </si>
  <si>
    <t>09273111</t>
  </si>
  <si>
    <t xml:space="preserve">Abensberg                                         </t>
  </si>
  <si>
    <t>09273113</t>
  </si>
  <si>
    <t xml:space="preserve">Aiglsbach                                         </t>
  </si>
  <si>
    <t>09273115</t>
  </si>
  <si>
    <t xml:space="preserve">Attenhofen                                        </t>
  </si>
  <si>
    <t>09273116</t>
  </si>
  <si>
    <t xml:space="preserve">Bad Abbach                                        </t>
  </si>
  <si>
    <t>09273119</t>
  </si>
  <si>
    <t xml:space="preserve">Biburg                                            </t>
  </si>
  <si>
    <t>09273121</t>
  </si>
  <si>
    <t xml:space="preserve">Essing                                            </t>
  </si>
  <si>
    <t>09273125</t>
  </si>
  <si>
    <t xml:space="preserve">Hausen                                            </t>
  </si>
  <si>
    <t>09273127</t>
  </si>
  <si>
    <t xml:space="preserve">Herrngiersdorf                                    </t>
  </si>
  <si>
    <t>09273133</t>
  </si>
  <si>
    <t xml:space="preserve">Ihrlerstein                                       </t>
  </si>
  <si>
    <t>09273137</t>
  </si>
  <si>
    <t xml:space="preserve">Kelheim                                           </t>
  </si>
  <si>
    <t>09273139</t>
  </si>
  <si>
    <t>09273141</t>
  </si>
  <si>
    <t xml:space="preserve">Langquaid                                         </t>
  </si>
  <si>
    <t>09273147</t>
  </si>
  <si>
    <t xml:space="preserve">Mainburg                                          </t>
  </si>
  <si>
    <t>09273152</t>
  </si>
  <si>
    <t xml:space="preserve">Neustadt a.d. Donau                               </t>
  </si>
  <si>
    <t>09273159</t>
  </si>
  <si>
    <t xml:space="preserve">Painten                                           </t>
  </si>
  <si>
    <t>09273163</t>
  </si>
  <si>
    <t xml:space="preserve">Elsendorf                                         </t>
  </si>
  <si>
    <t>09273164</t>
  </si>
  <si>
    <t xml:space="preserve">Riedenburg                                        </t>
  </si>
  <si>
    <t>09273165</t>
  </si>
  <si>
    <t xml:space="preserve">Rohr i. NB                                        </t>
  </si>
  <si>
    <t>09273166</t>
  </si>
  <si>
    <t xml:space="preserve">Saal a.d. Donau                                   </t>
  </si>
  <si>
    <t>09273172</t>
  </si>
  <si>
    <t xml:space="preserve">Siegenburg                                        </t>
  </si>
  <si>
    <t>09273175</t>
  </si>
  <si>
    <t xml:space="preserve">Teugn                                             </t>
  </si>
  <si>
    <t>09273177</t>
  </si>
  <si>
    <t xml:space="preserve">Train                                             </t>
  </si>
  <si>
    <t>09273178</t>
  </si>
  <si>
    <t xml:space="preserve">Volkenschwand                                     </t>
  </si>
  <si>
    <t>09273181</t>
  </si>
  <si>
    <t xml:space="preserve">Wildenberg                                        </t>
  </si>
  <si>
    <t>09273451</t>
  </si>
  <si>
    <t xml:space="preserve">Dürnbucher Forst                                 </t>
  </si>
  <si>
    <t>09273452</t>
  </si>
  <si>
    <t xml:space="preserve">Frauenforst                                       </t>
  </si>
  <si>
    <t>09273453</t>
  </si>
  <si>
    <t xml:space="preserve">Hacklberg                                         </t>
  </si>
  <si>
    <t>09273454</t>
  </si>
  <si>
    <t xml:space="preserve">Hienheimer Forst                                  </t>
  </si>
  <si>
    <t>09273455</t>
  </si>
  <si>
    <t xml:space="preserve">Paintner Forst                                    </t>
  </si>
  <si>
    <t>09274111</t>
  </si>
  <si>
    <t xml:space="preserve">Adlkofen                                          </t>
  </si>
  <si>
    <t>09274112</t>
  </si>
  <si>
    <t xml:space="preserve">Aham                                              </t>
  </si>
  <si>
    <t>09274113</t>
  </si>
  <si>
    <t>09274114</t>
  </si>
  <si>
    <t xml:space="preserve">Altfraunhofen                                     </t>
  </si>
  <si>
    <t>09274118</t>
  </si>
  <si>
    <t xml:space="preserve">Baierbach                                         </t>
  </si>
  <si>
    <t>09274119</t>
  </si>
  <si>
    <t xml:space="preserve">Bayerbach b. Ergoldsbach                          </t>
  </si>
  <si>
    <t>09274120</t>
  </si>
  <si>
    <t xml:space="preserve">Bodenkirchen                                      </t>
  </si>
  <si>
    <t>09274121</t>
  </si>
  <si>
    <t xml:space="preserve">Buch a. Erlbach                                   </t>
  </si>
  <si>
    <t>09274124</t>
  </si>
  <si>
    <t>09274126</t>
  </si>
  <si>
    <t xml:space="preserve">Ergolding                                         </t>
  </si>
  <si>
    <t>09274127</t>
  </si>
  <si>
    <t xml:space="preserve">Ergoldsbach                                       </t>
  </si>
  <si>
    <t>09274128</t>
  </si>
  <si>
    <t xml:space="preserve">Essenbach                                         </t>
  </si>
  <si>
    <t>09274132</t>
  </si>
  <si>
    <t xml:space="preserve">Furth                                             </t>
  </si>
  <si>
    <t>09274134</t>
  </si>
  <si>
    <t xml:space="preserve">Geisenhausen                                      </t>
  </si>
  <si>
    <t>09274135</t>
  </si>
  <si>
    <t xml:space="preserve">Gerzen                                            </t>
  </si>
  <si>
    <t>09274141</t>
  </si>
  <si>
    <t xml:space="preserve">Hohenthann                                        </t>
  </si>
  <si>
    <t>09274145</t>
  </si>
  <si>
    <t xml:space="preserve">Kröning                                          </t>
  </si>
  <si>
    <t>09274146</t>
  </si>
  <si>
    <t xml:space="preserve">Kumhausen                                         </t>
  </si>
  <si>
    <t>09274153</t>
  </si>
  <si>
    <t xml:space="preserve">Neufahrn i. NB                                    </t>
  </si>
  <si>
    <t>09274154</t>
  </si>
  <si>
    <t xml:space="preserve">Neufraunhofen                                     </t>
  </si>
  <si>
    <t>09274156</t>
  </si>
  <si>
    <t xml:space="preserve">Niederaichbach                                    </t>
  </si>
  <si>
    <t>09274165</t>
  </si>
  <si>
    <t xml:space="preserve">Obersüßbach                                     </t>
  </si>
  <si>
    <t>09274172</t>
  </si>
  <si>
    <t xml:space="preserve">Pfeffenhausen                                     </t>
  </si>
  <si>
    <t>09274174</t>
  </si>
  <si>
    <t xml:space="preserve">Postau                                            </t>
  </si>
  <si>
    <t>09274176</t>
  </si>
  <si>
    <t xml:space="preserve">Rottenburg a.d. Laaber                            </t>
  </si>
  <si>
    <t>09274179</t>
  </si>
  <si>
    <t xml:space="preserve">Schalkham                                         </t>
  </si>
  <si>
    <t>09274182</t>
  </si>
  <si>
    <t>09274183</t>
  </si>
  <si>
    <t xml:space="preserve">Velden                                            </t>
  </si>
  <si>
    <t>09274184</t>
  </si>
  <si>
    <t xml:space="preserve">Vilsbiburg                                        </t>
  </si>
  <si>
    <t>09274185</t>
  </si>
  <si>
    <t xml:space="preserve">Vilsheim                                          </t>
  </si>
  <si>
    <t>09274187</t>
  </si>
  <si>
    <t xml:space="preserve">Weihmichl                                         </t>
  </si>
  <si>
    <t>09274188</t>
  </si>
  <si>
    <t xml:space="preserve">Weng                                              </t>
  </si>
  <si>
    <t>09274191</t>
  </si>
  <si>
    <t xml:space="preserve">Wörth a.d. Isar                                  </t>
  </si>
  <si>
    <t>09274193</t>
  </si>
  <si>
    <t xml:space="preserve">Wurmsham                                          </t>
  </si>
  <si>
    <t>09274194</t>
  </si>
  <si>
    <t xml:space="preserve">Bruckberg                                         </t>
  </si>
  <si>
    <t>09275111</t>
  </si>
  <si>
    <t xml:space="preserve">Aicha vorm Wald                                   </t>
  </si>
  <si>
    <t>09275112</t>
  </si>
  <si>
    <t xml:space="preserve">Aidenbach                                         </t>
  </si>
  <si>
    <t>09275114</t>
  </si>
  <si>
    <t xml:space="preserve">Aldersbach                                        </t>
  </si>
  <si>
    <t>09275116</t>
  </si>
  <si>
    <t xml:space="preserve">Bad Füssing                                      </t>
  </si>
  <si>
    <t>09275117</t>
  </si>
  <si>
    <t xml:space="preserve">Beutelsbach                                       </t>
  </si>
  <si>
    <t>09275118</t>
  </si>
  <si>
    <t xml:space="preserve">Breitenberg                                       </t>
  </si>
  <si>
    <t>09275119</t>
  </si>
  <si>
    <t xml:space="preserve">Büchlberg                                        </t>
  </si>
  <si>
    <t>09275120</t>
  </si>
  <si>
    <t xml:space="preserve">Eging a. See                                      </t>
  </si>
  <si>
    <t>09275121</t>
  </si>
  <si>
    <t xml:space="preserve">Fürstenstein                                     </t>
  </si>
  <si>
    <t>09275122</t>
  </si>
  <si>
    <t xml:space="preserve">Fürstenzell                                      </t>
  </si>
  <si>
    <t>09275124</t>
  </si>
  <si>
    <t xml:space="preserve">Bad Griesbach i. Rottal                           </t>
  </si>
  <si>
    <t>09275125</t>
  </si>
  <si>
    <t xml:space="preserve">Haarbach                                          </t>
  </si>
  <si>
    <t>09275126</t>
  </si>
  <si>
    <t xml:space="preserve">Hauzenberg                                        </t>
  </si>
  <si>
    <t>09275127</t>
  </si>
  <si>
    <t xml:space="preserve">Hofkirchen                                        </t>
  </si>
  <si>
    <t>09275128</t>
  </si>
  <si>
    <t xml:space="preserve">Hutthurm                                          </t>
  </si>
  <si>
    <t>09275130</t>
  </si>
  <si>
    <t xml:space="preserve">Kirchham                                          </t>
  </si>
  <si>
    <t>09275131</t>
  </si>
  <si>
    <t xml:space="preserve">Kößlarn                                         </t>
  </si>
  <si>
    <t>09275132</t>
  </si>
  <si>
    <t xml:space="preserve">Malching                                          </t>
  </si>
  <si>
    <t>09275133</t>
  </si>
  <si>
    <t xml:space="preserve">Neuburg a. Inn                                    </t>
  </si>
  <si>
    <t>09275134</t>
  </si>
  <si>
    <t xml:space="preserve">Neuhaus a. Inn                                    </t>
  </si>
  <si>
    <t>09275135</t>
  </si>
  <si>
    <t xml:space="preserve">Neukirchen vorm Wald                              </t>
  </si>
  <si>
    <t>09275137</t>
  </si>
  <si>
    <t xml:space="preserve">Obernzell                                         </t>
  </si>
  <si>
    <t>09275138</t>
  </si>
  <si>
    <t xml:space="preserve">Ortenburg                                         </t>
  </si>
  <si>
    <t>09275141</t>
  </si>
  <si>
    <t xml:space="preserve">Pocking                                           </t>
  </si>
  <si>
    <t>09275143</t>
  </si>
  <si>
    <t xml:space="preserve">Rotthalmünster                                   </t>
  </si>
  <si>
    <t>09275144</t>
  </si>
  <si>
    <t xml:space="preserve">Ruderting                                         </t>
  </si>
  <si>
    <t>09275145</t>
  </si>
  <si>
    <t xml:space="preserve">Ruhstorf a.d. Rott                                </t>
  </si>
  <si>
    <t>09275146</t>
  </si>
  <si>
    <t xml:space="preserve">Salzweg                                           </t>
  </si>
  <si>
    <t>09275148</t>
  </si>
  <si>
    <t xml:space="preserve">Sonnen                                            </t>
  </si>
  <si>
    <t>09275149</t>
  </si>
  <si>
    <t xml:space="preserve">Tettenweis                                        </t>
  </si>
  <si>
    <t>09275150</t>
  </si>
  <si>
    <t xml:space="preserve">Thyrnau                                           </t>
  </si>
  <si>
    <t>09275151</t>
  </si>
  <si>
    <t>09275152</t>
  </si>
  <si>
    <t xml:space="preserve">Tittling                                          </t>
  </si>
  <si>
    <t>09275153</t>
  </si>
  <si>
    <t xml:space="preserve">Untergriesbach                                    </t>
  </si>
  <si>
    <t>09275154</t>
  </si>
  <si>
    <t xml:space="preserve">Vilshofen an der Donau                            </t>
  </si>
  <si>
    <t>09275156</t>
  </si>
  <si>
    <t xml:space="preserve">Wegscheid                                         </t>
  </si>
  <si>
    <t>09275159</t>
  </si>
  <si>
    <t xml:space="preserve">Windorf                                           </t>
  </si>
  <si>
    <t>09275160</t>
  </si>
  <si>
    <t xml:space="preserve">Witzmannsberg                                     </t>
  </si>
  <si>
    <t>09276111</t>
  </si>
  <si>
    <t xml:space="preserve">Achslach                                          </t>
  </si>
  <si>
    <t>09276113</t>
  </si>
  <si>
    <t xml:space="preserve">Arnbruck                                          </t>
  </si>
  <si>
    <t>09276115</t>
  </si>
  <si>
    <t xml:space="preserve">Bayerisch Eisenstein                              </t>
  </si>
  <si>
    <t>09276116</t>
  </si>
  <si>
    <t xml:space="preserve">Bischofsmais                                      </t>
  </si>
  <si>
    <t>09276117</t>
  </si>
  <si>
    <t xml:space="preserve">Bodenmais                                         </t>
  </si>
  <si>
    <t>09276118</t>
  </si>
  <si>
    <t xml:space="preserve">Böbrach                                          </t>
  </si>
  <si>
    <t>09276120</t>
  </si>
  <si>
    <t xml:space="preserve">Drachselsried                                     </t>
  </si>
  <si>
    <t>09276121</t>
  </si>
  <si>
    <t xml:space="preserve">Frauenau                                          </t>
  </si>
  <si>
    <t>09276122</t>
  </si>
  <si>
    <t xml:space="preserve">Geiersthal                                        </t>
  </si>
  <si>
    <t>09276123</t>
  </si>
  <si>
    <t xml:space="preserve">Gotteszell                                        </t>
  </si>
  <si>
    <t>09276126</t>
  </si>
  <si>
    <t xml:space="preserve">Kirchberg i. Wald                                 </t>
  </si>
  <si>
    <t>09276127</t>
  </si>
  <si>
    <t xml:space="preserve">Kirchdorf i. Wald                                 </t>
  </si>
  <si>
    <t>09276128</t>
  </si>
  <si>
    <t xml:space="preserve">Kollnburg                                         </t>
  </si>
  <si>
    <t>09276129</t>
  </si>
  <si>
    <t xml:space="preserve">Langdorf                                          </t>
  </si>
  <si>
    <t>09276130</t>
  </si>
  <si>
    <t xml:space="preserve">Lindberg                                          </t>
  </si>
  <si>
    <t>09276134</t>
  </si>
  <si>
    <t xml:space="preserve">Patersdorf                                        </t>
  </si>
  <si>
    <t>09276135</t>
  </si>
  <si>
    <t xml:space="preserve">Prackenbach                                       </t>
  </si>
  <si>
    <t>09276138</t>
  </si>
  <si>
    <t xml:space="preserve">Regen                                             </t>
  </si>
  <si>
    <t>09276139</t>
  </si>
  <si>
    <t xml:space="preserve">Rinchnach                                         </t>
  </si>
  <si>
    <t>09276142</t>
  </si>
  <si>
    <t xml:space="preserve">Ruhmannsfelden                                    </t>
  </si>
  <si>
    <t>09276143</t>
  </si>
  <si>
    <t xml:space="preserve">Teisnach                                          </t>
  </si>
  <si>
    <t>09276144</t>
  </si>
  <si>
    <t xml:space="preserve">Viechtach                                         </t>
  </si>
  <si>
    <t>09276146</t>
  </si>
  <si>
    <t xml:space="preserve">Zachenberg                                        </t>
  </si>
  <si>
    <t>09276148</t>
  </si>
  <si>
    <t xml:space="preserve">Zwiesel                                           </t>
  </si>
  <si>
    <t>09277111</t>
  </si>
  <si>
    <t xml:space="preserve">Arnstorf                                          </t>
  </si>
  <si>
    <t>09277112</t>
  </si>
  <si>
    <t xml:space="preserve">Bayerbach                                         </t>
  </si>
  <si>
    <t>09277113</t>
  </si>
  <si>
    <t xml:space="preserve">Bad Birnbach                                      </t>
  </si>
  <si>
    <t>09277114</t>
  </si>
  <si>
    <t xml:space="preserve">Dietersburg                                       </t>
  </si>
  <si>
    <t>09277116</t>
  </si>
  <si>
    <t xml:space="preserve">Eggenfelden                                       </t>
  </si>
  <si>
    <t>09277117</t>
  </si>
  <si>
    <t xml:space="preserve">Egglham                                           </t>
  </si>
  <si>
    <t>09277118</t>
  </si>
  <si>
    <t xml:space="preserve">Ering                                             </t>
  </si>
  <si>
    <t>09277119</t>
  </si>
  <si>
    <t xml:space="preserve">Falkenberg                                        </t>
  </si>
  <si>
    <t>09277121</t>
  </si>
  <si>
    <t xml:space="preserve">Gangkofen                                         </t>
  </si>
  <si>
    <t>09277122</t>
  </si>
  <si>
    <t xml:space="preserve">Geratskirchen                                     </t>
  </si>
  <si>
    <t>09277124</t>
  </si>
  <si>
    <t xml:space="preserve">Hebertsfelden                                     </t>
  </si>
  <si>
    <t>09277126</t>
  </si>
  <si>
    <t xml:space="preserve">Johanniskirchen                                   </t>
  </si>
  <si>
    <t>09277127</t>
  </si>
  <si>
    <t xml:space="preserve">Julbach                                           </t>
  </si>
  <si>
    <t>09277128</t>
  </si>
  <si>
    <t xml:space="preserve">Kirchdorf a. Inn                                  </t>
  </si>
  <si>
    <t>09277131</t>
  </si>
  <si>
    <t xml:space="preserve">Malgersdorf                                       </t>
  </si>
  <si>
    <t>09277133</t>
  </si>
  <si>
    <t xml:space="preserve">Massing                                           </t>
  </si>
  <si>
    <t>09277134</t>
  </si>
  <si>
    <t xml:space="preserve">Mitterskirchen                                    </t>
  </si>
  <si>
    <t>09277138</t>
  </si>
  <si>
    <t xml:space="preserve">Pfarrkirchen                                      </t>
  </si>
  <si>
    <t>09277139</t>
  </si>
  <si>
    <t xml:space="preserve">Postmünster                                      </t>
  </si>
  <si>
    <t>09277140</t>
  </si>
  <si>
    <t xml:space="preserve">Reut                                              </t>
  </si>
  <si>
    <t>09277141</t>
  </si>
  <si>
    <t>09277142</t>
  </si>
  <si>
    <t xml:space="preserve">Roßbach                                          </t>
  </si>
  <si>
    <t>09277144</t>
  </si>
  <si>
    <t>09277145</t>
  </si>
  <si>
    <t xml:space="preserve">Simbach a. Inn                                    </t>
  </si>
  <si>
    <t>09277147</t>
  </si>
  <si>
    <t xml:space="preserve">Stubenberg                                        </t>
  </si>
  <si>
    <t>09277148</t>
  </si>
  <si>
    <t xml:space="preserve">Tann                                              </t>
  </si>
  <si>
    <t>09277149</t>
  </si>
  <si>
    <t xml:space="preserve">Triftern                                          </t>
  </si>
  <si>
    <t>09277151</t>
  </si>
  <si>
    <t xml:space="preserve">Unterdietfurt                                     </t>
  </si>
  <si>
    <t>09277152</t>
  </si>
  <si>
    <t xml:space="preserve">Wittibreut                                        </t>
  </si>
  <si>
    <t>09277153</t>
  </si>
  <si>
    <t xml:space="preserve">Wurmannsquick                                     </t>
  </si>
  <si>
    <t>09277154</t>
  </si>
  <si>
    <t xml:space="preserve">Zeilarn                                           </t>
  </si>
  <si>
    <t>09278112</t>
  </si>
  <si>
    <t xml:space="preserve">Aholfing                                          </t>
  </si>
  <si>
    <t>09278113</t>
  </si>
  <si>
    <t xml:space="preserve">Aiterhofen                                        </t>
  </si>
  <si>
    <t>09278116</t>
  </si>
  <si>
    <t xml:space="preserve">Ascha                                             </t>
  </si>
  <si>
    <t>09278117</t>
  </si>
  <si>
    <t xml:space="preserve">Atting                                            </t>
  </si>
  <si>
    <t>09278118</t>
  </si>
  <si>
    <t xml:space="preserve">Bogen                                             </t>
  </si>
  <si>
    <t>09278120</t>
  </si>
  <si>
    <t xml:space="preserve">Falkenfels                                        </t>
  </si>
  <si>
    <t>09278121</t>
  </si>
  <si>
    <t>09278123</t>
  </si>
  <si>
    <t xml:space="preserve">Geiselhöring                                     </t>
  </si>
  <si>
    <t>09278129</t>
  </si>
  <si>
    <t xml:space="preserve">Haibach                                           </t>
  </si>
  <si>
    <t>09278134</t>
  </si>
  <si>
    <t xml:space="preserve">Haselbach                                         </t>
  </si>
  <si>
    <t>09278139</t>
  </si>
  <si>
    <t xml:space="preserve">Hunderdorf                                        </t>
  </si>
  <si>
    <t>09278140</t>
  </si>
  <si>
    <t xml:space="preserve">Irlbach                                           </t>
  </si>
  <si>
    <t>09278141</t>
  </si>
  <si>
    <t xml:space="preserve">Kirchroth                                         </t>
  </si>
  <si>
    <t>09278143</t>
  </si>
  <si>
    <t xml:space="preserve">Konzell                                           </t>
  </si>
  <si>
    <t>09278144</t>
  </si>
  <si>
    <t xml:space="preserve">Laberweinting                                     </t>
  </si>
  <si>
    <t>09278146</t>
  </si>
  <si>
    <t xml:space="preserve">Leiblfing                                         </t>
  </si>
  <si>
    <t>09278147</t>
  </si>
  <si>
    <t xml:space="preserve">Loitzendorf                                       </t>
  </si>
  <si>
    <t>09278148</t>
  </si>
  <si>
    <t xml:space="preserve">Mallersdorf-Pfaffenberg                           </t>
  </si>
  <si>
    <t>09278149</t>
  </si>
  <si>
    <t xml:space="preserve">Mariaposching                                     </t>
  </si>
  <si>
    <t>09278151</t>
  </si>
  <si>
    <t xml:space="preserve">Mitterfels                                        </t>
  </si>
  <si>
    <t>09278154</t>
  </si>
  <si>
    <t>09278159</t>
  </si>
  <si>
    <t xml:space="preserve">Niederwinkling                                    </t>
  </si>
  <si>
    <t>09278167</t>
  </si>
  <si>
    <t xml:space="preserve">Oberschneiding                                    </t>
  </si>
  <si>
    <t>09278170</t>
  </si>
  <si>
    <t xml:space="preserve">Parkstetten                                       </t>
  </si>
  <si>
    <t>09278171</t>
  </si>
  <si>
    <t xml:space="preserve">Perasdorf                                         </t>
  </si>
  <si>
    <t>09278172</t>
  </si>
  <si>
    <t xml:space="preserve">Perkam                                            </t>
  </si>
  <si>
    <t>09278177</t>
  </si>
  <si>
    <t xml:space="preserve">Rain                                              </t>
  </si>
  <si>
    <t>09278178</t>
  </si>
  <si>
    <t xml:space="preserve">Rattenberg                                        </t>
  </si>
  <si>
    <t>09278179</t>
  </si>
  <si>
    <t xml:space="preserve">Rattiszell                                        </t>
  </si>
  <si>
    <t>09278182</t>
  </si>
  <si>
    <t xml:space="preserve">Salching                                          </t>
  </si>
  <si>
    <t>09278184</t>
  </si>
  <si>
    <t xml:space="preserve">Sankt Englmar                                     </t>
  </si>
  <si>
    <t>09278187</t>
  </si>
  <si>
    <t>09278189</t>
  </si>
  <si>
    <t xml:space="preserve">Stallwang                                         </t>
  </si>
  <si>
    <t>09278190</t>
  </si>
  <si>
    <t>09278192</t>
  </si>
  <si>
    <t xml:space="preserve">Straßkirchen                                     </t>
  </si>
  <si>
    <t>09278197</t>
  </si>
  <si>
    <t xml:space="preserve">Wiesenfelden                                      </t>
  </si>
  <si>
    <t>09278198</t>
  </si>
  <si>
    <t xml:space="preserve">Windberg                                          </t>
  </si>
  <si>
    <t>09279112</t>
  </si>
  <si>
    <t xml:space="preserve">Dingolfing                                        </t>
  </si>
  <si>
    <t>09279113</t>
  </si>
  <si>
    <t xml:space="preserve">Eichendorf                                        </t>
  </si>
  <si>
    <t>09279115</t>
  </si>
  <si>
    <t xml:space="preserve">Frontenhausen                                     </t>
  </si>
  <si>
    <t>09279116</t>
  </si>
  <si>
    <t xml:space="preserve">Gottfrieding                                      </t>
  </si>
  <si>
    <t>09279122</t>
  </si>
  <si>
    <t xml:space="preserve">Landau a.d. Isar                                  </t>
  </si>
  <si>
    <t>09279124</t>
  </si>
  <si>
    <t xml:space="preserve">Loiching                                          </t>
  </si>
  <si>
    <t>09279125</t>
  </si>
  <si>
    <t xml:space="preserve">Mamming                                           </t>
  </si>
  <si>
    <t>09279126</t>
  </si>
  <si>
    <t xml:space="preserve">Marklkofen                                        </t>
  </si>
  <si>
    <t>09279127</t>
  </si>
  <si>
    <t xml:space="preserve">Mengkofen                                         </t>
  </si>
  <si>
    <t>09279128</t>
  </si>
  <si>
    <t xml:space="preserve">Moosthenning                                      </t>
  </si>
  <si>
    <t>09279130</t>
  </si>
  <si>
    <t xml:space="preserve">Niederviehbach                                    </t>
  </si>
  <si>
    <t>09279132</t>
  </si>
  <si>
    <t xml:space="preserve">Pilsting                                          </t>
  </si>
  <si>
    <t>09279134</t>
  </si>
  <si>
    <t xml:space="preserve">Reisbach                                          </t>
  </si>
  <si>
    <t>09279135</t>
  </si>
  <si>
    <t xml:space="preserve">Simbach                                           </t>
  </si>
  <si>
    <t>09279137</t>
  </si>
  <si>
    <t xml:space="preserve">Wallersdorf                                       </t>
  </si>
  <si>
    <t>09361000</t>
  </si>
  <si>
    <t xml:space="preserve">Amberg                                            </t>
  </si>
  <si>
    <t>09362000</t>
  </si>
  <si>
    <t xml:space="preserve">Regensburg                                        </t>
  </si>
  <si>
    <t>09363000</t>
  </si>
  <si>
    <t xml:space="preserve">Weiden i.d. OPf.                                  </t>
  </si>
  <si>
    <t>09371111</t>
  </si>
  <si>
    <t xml:space="preserve">Ammerthal                                         </t>
  </si>
  <si>
    <t>09371113</t>
  </si>
  <si>
    <t xml:space="preserve">Auerbach i.d. OPf.                                </t>
  </si>
  <si>
    <t>09371116</t>
  </si>
  <si>
    <t xml:space="preserve">Birgland                                          </t>
  </si>
  <si>
    <t>09371118</t>
  </si>
  <si>
    <t xml:space="preserve">Ebermannsdorf                                     </t>
  </si>
  <si>
    <t>09371119</t>
  </si>
  <si>
    <t xml:space="preserve">Edelsfeld                                         </t>
  </si>
  <si>
    <t>09371120</t>
  </si>
  <si>
    <t xml:space="preserve">Ensdorf                                           </t>
  </si>
  <si>
    <t>09371121</t>
  </si>
  <si>
    <t xml:space="preserve">Freihung                                          </t>
  </si>
  <si>
    <t>09371122</t>
  </si>
  <si>
    <t>09371123</t>
  </si>
  <si>
    <t xml:space="preserve">Gebenbach                                         </t>
  </si>
  <si>
    <t>09371126</t>
  </si>
  <si>
    <t xml:space="preserve">Hahnbach                                          </t>
  </si>
  <si>
    <t>09371127</t>
  </si>
  <si>
    <t xml:space="preserve">Hirschau                                          </t>
  </si>
  <si>
    <t>09371128</t>
  </si>
  <si>
    <t xml:space="preserve">Hirschbach                                        </t>
  </si>
  <si>
    <t>09371129</t>
  </si>
  <si>
    <t xml:space="preserve">Hohenburg                                         </t>
  </si>
  <si>
    <t>09371131</t>
  </si>
  <si>
    <t xml:space="preserve">Illschwang                                        </t>
  </si>
  <si>
    <t>09371132</t>
  </si>
  <si>
    <t>09371135</t>
  </si>
  <si>
    <t xml:space="preserve">Königstein                                       </t>
  </si>
  <si>
    <t>09371136</t>
  </si>
  <si>
    <t xml:space="preserve">Kümmersbruck                                     </t>
  </si>
  <si>
    <t>09371140</t>
  </si>
  <si>
    <t xml:space="preserve">Etzelwang                                         </t>
  </si>
  <si>
    <t>09371141</t>
  </si>
  <si>
    <t xml:space="preserve">Neukirchen b. Sulzbach-Rosenberg                  </t>
  </si>
  <si>
    <t>09371144</t>
  </si>
  <si>
    <t xml:space="preserve">Poppenricht                                       </t>
  </si>
  <si>
    <t>09371146</t>
  </si>
  <si>
    <t xml:space="preserve">Rieden                                            </t>
  </si>
  <si>
    <t>09371148</t>
  </si>
  <si>
    <t xml:space="preserve">Schmidmühlen                                     </t>
  </si>
  <si>
    <t>09371150</t>
  </si>
  <si>
    <t xml:space="preserve">Schnaittenbach                                    </t>
  </si>
  <si>
    <t>09371151</t>
  </si>
  <si>
    <t xml:space="preserve">Sulzbach-Rosenberg                                </t>
  </si>
  <si>
    <t>09371154</t>
  </si>
  <si>
    <t xml:space="preserve">Ursensollen                                       </t>
  </si>
  <si>
    <t>09371156</t>
  </si>
  <si>
    <t xml:space="preserve">Vilseck                                           </t>
  </si>
  <si>
    <t>09371157</t>
  </si>
  <si>
    <t xml:space="preserve">Weigendorf                                        </t>
  </si>
  <si>
    <t>09371452</t>
  </si>
  <si>
    <t xml:space="preserve">Eichen                                            </t>
  </si>
  <si>
    <t>09371455</t>
  </si>
  <si>
    <t xml:space="preserve">Hirschwald                                        </t>
  </si>
  <si>
    <t>09372112</t>
  </si>
  <si>
    <t xml:space="preserve">Arnschwang                                        </t>
  </si>
  <si>
    <t>09372113</t>
  </si>
  <si>
    <t xml:space="preserve">Arrach                                            </t>
  </si>
  <si>
    <t>09372115</t>
  </si>
  <si>
    <t xml:space="preserve">Blaibach                                          </t>
  </si>
  <si>
    <t>09372116</t>
  </si>
  <si>
    <t xml:space="preserve">Cham                                              </t>
  </si>
  <si>
    <t>09372117</t>
  </si>
  <si>
    <t xml:space="preserve">Chamerau                                          </t>
  </si>
  <si>
    <t>09372124</t>
  </si>
  <si>
    <t xml:space="preserve">Eschlkam                                          </t>
  </si>
  <si>
    <t>09372125</t>
  </si>
  <si>
    <t xml:space="preserve">Falkenstein                                       </t>
  </si>
  <si>
    <t>09372126</t>
  </si>
  <si>
    <t xml:space="preserve">Furth im Wald                                     </t>
  </si>
  <si>
    <t>09372128</t>
  </si>
  <si>
    <t xml:space="preserve">Gleißenberg                                      </t>
  </si>
  <si>
    <t>09372130</t>
  </si>
  <si>
    <t xml:space="preserve">Grafenwiesen                                      </t>
  </si>
  <si>
    <t>09372135</t>
  </si>
  <si>
    <t xml:space="preserve">Hohenwarth                                        </t>
  </si>
  <si>
    <t>09372137</t>
  </si>
  <si>
    <t xml:space="preserve">Bad Kötzting                                     </t>
  </si>
  <si>
    <t>09372138</t>
  </si>
  <si>
    <t xml:space="preserve">Lam                                               </t>
  </si>
  <si>
    <t>09372142</t>
  </si>
  <si>
    <t xml:space="preserve">Michelsneukirchen                                 </t>
  </si>
  <si>
    <t>09372143</t>
  </si>
  <si>
    <t xml:space="preserve">Miltach                                           </t>
  </si>
  <si>
    <t>09372144</t>
  </si>
  <si>
    <t xml:space="preserve">Neukirchen b. Hl. Blut                            </t>
  </si>
  <si>
    <t>09372146</t>
  </si>
  <si>
    <t xml:space="preserve">Pemfling                                          </t>
  </si>
  <si>
    <t>09372147</t>
  </si>
  <si>
    <t xml:space="preserve">Pösing                                           </t>
  </si>
  <si>
    <t>09372149</t>
  </si>
  <si>
    <t xml:space="preserve">Reichenbach                                       </t>
  </si>
  <si>
    <t>09372150</t>
  </si>
  <si>
    <t xml:space="preserve">Rettenbach                                        </t>
  </si>
  <si>
    <t>09372151</t>
  </si>
  <si>
    <t>09372153</t>
  </si>
  <si>
    <t xml:space="preserve">Roding                                            </t>
  </si>
  <si>
    <t>09372154</t>
  </si>
  <si>
    <t xml:space="preserve">Rötz                                             </t>
  </si>
  <si>
    <t>09372155</t>
  </si>
  <si>
    <t xml:space="preserve">Runding                                           </t>
  </si>
  <si>
    <t>09372157</t>
  </si>
  <si>
    <t xml:space="preserve">Schönthal                                        </t>
  </si>
  <si>
    <t>09372158</t>
  </si>
  <si>
    <t>09372161</t>
  </si>
  <si>
    <t xml:space="preserve">Stamsried                                         </t>
  </si>
  <si>
    <t>09372163</t>
  </si>
  <si>
    <t>09372164</t>
  </si>
  <si>
    <t xml:space="preserve">Traitsching                                       </t>
  </si>
  <si>
    <t>09372165</t>
  </si>
  <si>
    <t xml:space="preserve">Treffelstein                                      </t>
  </si>
  <si>
    <t>09372167</t>
  </si>
  <si>
    <t xml:space="preserve">Zell                                              </t>
  </si>
  <si>
    <t>09372168</t>
  </si>
  <si>
    <t xml:space="preserve">Waffenbrunn                                       </t>
  </si>
  <si>
    <t>09372169</t>
  </si>
  <si>
    <t>09372170</t>
  </si>
  <si>
    <t xml:space="preserve">Walderbach                                        </t>
  </si>
  <si>
    <t>09372171</t>
  </si>
  <si>
    <t xml:space="preserve">Waldmünchen                                      </t>
  </si>
  <si>
    <t>09372174</t>
  </si>
  <si>
    <t xml:space="preserve">Weiding                                           </t>
  </si>
  <si>
    <t>09372175</t>
  </si>
  <si>
    <t xml:space="preserve">Willmering                                        </t>
  </si>
  <si>
    <t>09372177</t>
  </si>
  <si>
    <t xml:space="preserve">Zandt                                             </t>
  </si>
  <si>
    <t>09372178</t>
  </si>
  <si>
    <t xml:space="preserve">Lohberg                                           </t>
  </si>
  <si>
    <t>09373112</t>
  </si>
  <si>
    <t xml:space="preserve">Berching                                          </t>
  </si>
  <si>
    <t>09373113</t>
  </si>
  <si>
    <t xml:space="preserve">Berg b. Neumarkt i.d. OPf.                        </t>
  </si>
  <si>
    <t>09373114</t>
  </si>
  <si>
    <t xml:space="preserve">Berngau                                           </t>
  </si>
  <si>
    <t>09373115</t>
  </si>
  <si>
    <t xml:space="preserve">Breitenbrunn                                      </t>
  </si>
  <si>
    <t>09373119</t>
  </si>
  <si>
    <t xml:space="preserve">Deining                                           </t>
  </si>
  <si>
    <t>09373121</t>
  </si>
  <si>
    <t xml:space="preserve">Dietfurt a.d. Altmühl                            </t>
  </si>
  <si>
    <t>09373126</t>
  </si>
  <si>
    <t xml:space="preserve">Freystadt                                         </t>
  </si>
  <si>
    <t>09373134</t>
  </si>
  <si>
    <t>09373140</t>
  </si>
  <si>
    <t xml:space="preserve">Lauterhofen                                       </t>
  </si>
  <si>
    <t>09373143</t>
  </si>
  <si>
    <t xml:space="preserve">Lupburg                                           </t>
  </si>
  <si>
    <t>09373146</t>
  </si>
  <si>
    <t>09373147</t>
  </si>
  <si>
    <t xml:space="preserve">Neumarkt i.d. OPf.                                </t>
  </si>
  <si>
    <t>09373151</t>
  </si>
  <si>
    <t xml:space="preserve">Parsberg                                          </t>
  </si>
  <si>
    <t>09373153</t>
  </si>
  <si>
    <t xml:space="preserve">Pilsach                                           </t>
  </si>
  <si>
    <t>09373155</t>
  </si>
  <si>
    <t xml:space="preserve">Postbauer-Heng                                    </t>
  </si>
  <si>
    <t>09373156</t>
  </si>
  <si>
    <t xml:space="preserve">Pyrbaum                                           </t>
  </si>
  <si>
    <t>09373159</t>
  </si>
  <si>
    <t xml:space="preserve">Sengenthal                                        </t>
  </si>
  <si>
    <t>09373160</t>
  </si>
  <si>
    <t xml:space="preserve">Seubersdorf i.d. OPf.                             </t>
  </si>
  <si>
    <t>09373167</t>
  </si>
  <si>
    <t xml:space="preserve">Velburg                                           </t>
  </si>
  <si>
    <t>09374111</t>
  </si>
  <si>
    <t xml:space="preserve">Altenstadt a.d. Waldnaab                          </t>
  </si>
  <si>
    <t>09374117</t>
  </si>
  <si>
    <t xml:space="preserve">Eschenbach i.d. OPf.                              </t>
  </si>
  <si>
    <t>09374118</t>
  </si>
  <si>
    <t xml:space="preserve">Eslarn                                            </t>
  </si>
  <si>
    <t>09374119</t>
  </si>
  <si>
    <t xml:space="preserve">Etzenricht                                        </t>
  </si>
  <si>
    <t>09374121</t>
  </si>
  <si>
    <t xml:space="preserve">Floß                                             </t>
  </si>
  <si>
    <t>09374122</t>
  </si>
  <si>
    <t xml:space="preserve">Flossenbürg                                      </t>
  </si>
  <si>
    <t>09374123</t>
  </si>
  <si>
    <t xml:space="preserve">Georgenberg                                       </t>
  </si>
  <si>
    <t>09374124</t>
  </si>
  <si>
    <t xml:space="preserve">Grafenwöhr                                       </t>
  </si>
  <si>
    <t>09374127</t>
  </si>
  <si>
    <t xml:space="preserve">Irchenrieth                                       </t>
  </si>
  <si>
    <t>09374128</t>
  </si>
  <si>
    <t xml:space="preserve">Kirchendemenreuth                                 </t>
  </si>
  <si>
    <t>09374129</t>
  </si>
  <si>
    <t xml:space="preserve">Kirchenthumbach                                   </t>
  </si>
  <si>
    <t>09374131</t>
  </si>
  <si>
    <t>09374132</t>
  </si>
  <si>
    <t xml:space="preserve">Leuchtenberg                                      </t>
  </si>
  <si>
    <t>09374133</t>
  </si>
  <si>
    <t xml:space="preserve">Luhe-Wildenau                                     </t>
  </si>
  <si>
    <t>09374134</t>
  </si>
  <si>
    <t xml:space="preserve">Mantel                                            </t>
  </si>
  <si>
    <t>09374137</t>
  </si>
  <si>
    <t xml:space="preserve">Moosbach                                          </t>
  </si>
  <si>
    <t>09374139</t>
  </si>
  <si>
    <t xml:space="preserve">Neustadt a.d. Waldnaab                            </t>
  </si>
  <si>
    <t>09374140</t>
  </si>
  <si>
    <t xml:space="preserve">Neustadt am Kulm                                  </t>
  </si>
  <si>
    <t>09374144</t>
  </si>
  <si>
    <t xml:space="preserve">Parkstein                                         </t>
  </si>
  <si>
    <t>09374146</t>
  </si>
  <si>
    <t xml:space="preserve">Pirk                                              </t>
  </si>
  <si>
    <t>09374147</t>
  </si>
  <si>
    <t xml:space="preserve">Pleystein                                         </t>
  </si>
  <si>
    <t>09374148</t>
  </si>
  <si>
    <t xml:space="preserve">Trabitz                                           </t>
  </si>
  <si>
    <t>09374149</t>
  </si>
  <si>
    <t xml:space="preserve">Pressath                                          </t>
  </si>
  <si>
    <t>09374150</t>
  </si>
  <si>
    <t xml:space="preserve">Püchersreuth                                     </t>
  </si>
  <si>
    <t>09374154</t>
  </si>
  <si>
    <t xml:space="preserve">Schirmitz                                         </t>
  </si>
  <si>
    <t>09374155</t>
  </si>
  <si>
    <t xml:space="preserve">Schlammersdorf                                    </t>
  </si>
  <si>
    <t>09374156</t>
  </si>
  <si>
    <t xml:space="preserve">Schwarzenbach                                     </t>
  </si>
  <si>
    <t>09374157</t>
  </si>
  <si>
    <t xml:space="preserve">Speinshart                                        </t>
  </si>
  <si>
    <t>09374158</t>
  </si>
  <si>
    <t xml:space="preserve">Störnstein                                       </t>
  </si>
  <si>
    <t>09374159</t>
  </si>
  <si>
    <t xml:space="preserve">Tännesberg                                       </t>
  </si>
  <si>
    <t>09374160</t>
  </si>
  <si>
    <t xml:space="preserve">Theisseil                                         </t>
  </si>
  <si>
    <t>09374162</t>
  </si>
  <si>
    <t xml:space="preserve">Vohenstrauß                                      </t>
  </si>
  <si>
    <t>09374163</t>
  </si>
  <si>
    <t xml:space="preserve">Vorbach                                           </t>
  </si>
  <si>
    <t>09374164</t>
  </si>
  <si>
    <t xml:space="preserve">Waidhaus                                          </t>
  </si>
  <si>
    <t>09374165</t>
  </si>
  <si>
    <t xml:space="preserve">Waldthurn                                         </t>
  </si>
  <si>
    <t>09374166</t>
  </si>
  <si>
    <t xml:space="preserve">Weiherhammer                                      </t>
  </si>
  <si>
    <t>09374168</t>
  </si>
  <si>
    <t xml:space="preserve">Windischeschenbach                                </t>
  </si>
  <si>
    <t>09374170</t>
  </si>
  <si>
    <t xml:space="preserve">Bechtsrieth                                       </t>
  </si>
  <si>
    <t>09374451</t>
  </si>
  <si>
    <t xml:space="preserve">Heinersreuther Forst                              </t>
  </si>
  <si>
    <t>09374452</t>
  </si>
  <si>
    <t xml:space="preserve">Manteler Forst                                    </t>
  </si>
  <si>
    <t>09374453</t>
  </si>
  <si>
    <t xml:space="preserve">Michlbach                                         </t>
  </si>
  <si>
    <t>09374458</t>
  </si>
  <si>
    <t xml:space="preserve">Speinsharter Forst                                </t>
  </si>
  <si>
    <t>09375113</t>
  </si>
  <si>
    <t xml:space="preserve">Alteglofsheim                                     </t>
  </si>
  <si>
    <t>09375114</t>
  </si>
  <si>
    <t xml:space="preserve">Altenthann                                        </t>
  </si>
  <si>
    <t>09375115</t>
  </si>
  <si>
    <t xml:space="preserve">Aufhausen                                         </t>
  </si>
  <si>
    <t>09375116</t>
  </si>
  <si>
    <t xml:space="preserve">Bach a.d. Donau                                   </t>
  </si>
  <si>
    <t>09375117</t>
  </si>
  <si>
    <t xml:space="preserve">Barbing                                           </t>
  </si>
  <si>
    <t>09375118</t>
  </si>
  <si>
    <t xml:space="preserve">Beratzhausen                                      </t>
  </si>
  <si>
    <t>09375119</t>
  </si>
  <si>
    <t xml:space="preserve">Bernhardswald                                     </t>
  </si>
  <si>
    <t>09375120</t>
  </si>
  <si>
    <t xml:space="preserve">Brennberg                                         </t>
  </si>
  <si>
    <t>09375122</t>
  </si>
  <si>
    <t xml:space="preserve">Brunn                                             </t>
  </si>
  <si>
    <t>09375127</t>
  </si>
  <si>
    <t xml:space="preserve">Deuerling                                         </t>
  </si>
  <si>
    <t>09375130</t>
  </si>
  <si>
    <t xml:space="preserve">Donaustauf                                        </t>
  </si>
  <si>
    <t>09375131</t>
  </si>
  <si>
    <t xml:space="preserve">Duggendorf                                        </t>
  </si>
  <si>
    <t>09375143</t>
  </si>
  <si>
    <t xml:space="preserve">Hagelstadt                                        </t>
  </si>
  <si>
    <t>09375148</t>
  </si>
  <si>
    <t xml:space="preserve">Hemau                                             </t>
  </si>
  <si>
    <t>09375153</t>
  </si>
  <si>
    <t xml:space="preserve">Holzheim a. Forst                                 </t>
  </si>
  <si>
    <t>09375156</t>
  </si>
  <si>
    <t xml:space="preserve">Kallmünz                                         </t>
  </si>
  <si>
    <t>09375161</t>
  </si>
  <si>
    <t xml:space="preserve">Köfering                                         </t>
  </si>
  <si>
    <t>09375162</t>
  </si>
  <si>
    <t xml:space="preserve">Laaber                                            </t>
  </si>
  <si>
    <t>09375165</t>
  </si>
  <si>
    <t xml:space="preserve">Lappersdorf                                       </t>
  </si>
  <si>
    <t>09375170</t>
  </si>
  <si>
    <t xml:space="preserve">Mintraching                                       </t>
  </si>
  <si>
    <t>09375171</t>
  </si>
  <si>
    <t xml:space="preserve">Mötzing                                          </t>
  </si>
  <si>
    <t>09375174</t>
  </si>
  <si>
    <t xml:space="preserve">Neutraubling                                      </t>
  </si>
  <si>
    <t>09375175</t>
  </si>
  <si>
    <t xml:space="preserve">Nittendorf                                        </t>
  </si>
  <si>
    <t>09375179</t>
  </si>
  <si>
    <t xml:space="preserve">Obertraubling                                     </t>
  </si>
  <si>
    <t>09375180</t>
  </si>
  <si>
    <t xml:space="preserve">Pentling                                          </t>
  </si>
  <si>
    <t>09375181</t>
  </si>
  <si>
    <t xml:space="preserve">Pettendorf                                        </t>
  </si>
  <si>
    <t>09375182</t>
  </si>
  <si>
    <t xml:space="preserve">Pfakofen                                          </t>
  </si>
  <si>
    <t>09375183</t>
  </si>
  <si>
    <t xml:space="preserve">Pfatter                                           </t>
  </si>
  <si>
    <t>09375184</t>
  </si>
  <si>
    <t xml:space="preserve">Pielenhofen                                       </t>
  </si>
  <si>
    <t>09375190</t>
  </si>
  <si>
    <t xml:space="preserve">Regenstauf                                        </t>
  </si>
  <si>
    <t>09375191</t>
  </si>
  <si>
    <t xml:space="preserve">Riekofen                                          </t>
  </si>
  <si>
    <t>09375196</t>
  </si>
  <si>
    <t xml:space="preserve">Schierling                                        </t>
  </si>
  <si>
    <t>09375199</t>
  </si>
  <si>
    <t xml:space="preserve">Sinzing                                           </t>
  </si>
  <si>
    <t>09375201</t>
  </si>
  <si>
    <t xml:space="preserve">Sünching                                         </t>
  </si>
  <si>
    <t>09375204</t>
  </si>
  <si>
    <t xml:space="preserve">Tegernheim                                        </t>
  </si>
  <si>
    <t>09375205</t>
  </si>
  <si>
    <t xml:space="preserve">Thalmassing                                       </t>
  </si>
  <si>
    <t>09375208</t>
  </si>
  <si>
    <t xml:space="preserve">Wenzenbach                                        </t>
  </si>
  <si>
    <t>09375209</t>
  </si>
  <si>
    <t xml:space="preserve">Wiesent                                           </t>
  </si>
  <si>
    <t>09375210</t>
  </si>
  <si>
    <t xml:space="preserve">Wörth a.d. Donau                                 </t>
  </si>
  <si>
    <t>09375211</t>
  </si>
  <si>
    <t xml:space="preserve">Wolfsegg                                          </t>
  </si>
  <si>
    <t>09375213</t>
  </si>
  <si>
    <t xml:space="preserve">Zeitlarn                                          </t>
  </si>
  <si>
    <t>09375451</t>
  </si>
  <si>
    <t xml:space="preserve">Forstmühler Forst                                </t>
  </si>
  <si>
    <t>09375452</t>
  </si>
  <si>
    <t xml:space="preserve">Kreuther Forst                                    </t>
  </si>
  <si>
    <t>09375454</t>
  </si>
  <si>
    <t xml:space="preserve">Pielenhofer Wald r.d. Naab                        </t>
  </si>
  <si>
    <t>09375455</t>
  </si>
  <si>
    <t xml:space="preserve">Schwaighauser Forst                               </t>
  </si>
  <si>
    <t>09376112</t>
  </si>
  <si>
    <t xml:space="preserve">Altendorf                                         </t>
  </si>
  <si>
    <t>09376116</t>
  </si>
  <si>
    <t xml:space="preserve">Bodenwöhr                                        </t>
  </si>
  <si>
    <t>09376117</t>
  </si>
  <si>
    <t xml:space="preserve">Bruck i.d. OPf.                                   </t>
  </si>
  <si>
    <t>09376119</t>
  </si>
  <si>
    <t xml:space="preserve">Burglengenfeld                                    </t>
  </si>
  <si>
    <t>09376122</t>
  </si>
  <si>
    <t xml:space="preserve">Dieterskirchen                                    </t>
  </si>
  <si>
    <t>09376125</t>
  </si>
  <si>
    <t xml:space="preserve">Fensterbach                                       </t>
  </si>
  <si>
    <t>09376131</t>
  </si>
  <si>
    <t xml:space="preserve">Gleiritsch                                        </t>
  </si>
  <si>
    <t>09376133</t>
  </si>
  <si>
    <t xml:space="preserve">Guteneck                                          </t>
  </si>
  <si>
    <t>09376141</t>
  </si>
  <si>
    <t xml:space="preserve">Maxhütte-Haidhof                                 </t>
  </si>
  <si>
    <t>09376144</t>
  </si>
  <si>
    <t xml:space="preserve">Nabburg                                           </t>
  </si>
  <si>
    <t>09376146</t>
  </si>
  <si>
    <t xml:space="preserve">Neukirchen-Balbini                                </t>
  </si>
  <si>
    <t>09376147</t>
  </si>
  <si>
    <t xml:space="preserve">Neunburg vorm Wald                                </t>
  </si>
  <si>
    <t>09376148</t>
  </si>
  <si>
    <t xml:space="preserve">Niedermurach                                      </t>
  </si>
  <si>
    <t>09376149</t>
  </si>
  <si>
    <t xml:space="preserve">Nittenau                                          </t>
  </si>
  <si>
    <t>09376150</t>
  </si>
  <si>
    <t xml:space="preserve">Wernberg-Köblitz                                 </t>
  </si>
  <si>
    <t>09376151</t>
  </si>
  <si>
    <t xml:space="preserve">Oberviechtach                                     </t>
  </si>
  <si>
    <t>09376153</t>
  </si>
  <si>
    <t xml:space="preserve">Pfreimd                                           </t>
  </si>
  <si>
    <t>09376159</t>
  </si>
  <si>
    <t xml:space="preserve">Schmidgaden                                       </t>
  </si>
  <si>
    <t>09376160</t>
  </si>
  <si>
    <t xml:space="preserve">Schönsee                                         </t>
  </si>
  <si>
    <t>09376161</t>
  </si>
  <si>
    <t xml:space="preserve">Schwandorf                                        </t>
  </si>
  <si>
    <t>09376162</t>
  </si>
  <si>
    <t xml:space="preserve">Schwarzach b. Nabburg                             </t>
  </si>
  <si>
    <t>09376163</t>
  </si>
  <si>
    <t xml:space="preserve">Schwarzenfeld                                     </t>
  </si>
  <si>
    <t>09376164</t>
  </si>
  <si>
    <t xml:space="preserve">Schwarzhofen                                      </t>
  </si>
  <si>
    <t>09376167</t>
  </si>
  <si>
    <t xml:space="preserve">Stadlern                                          </t>
  </si>
  <si>
    <t>09376168</t>
  </si>
  <si>
    <t xml:space="preserve">Steinberg am See                                  </t>
  </si>
  <si>
    <t>09376169</t>
  </si>
  <si>
    <t xml:space="preserve">Stulln                                            </t>
  </si>
  <si>
    <t>09376170</t>
  </si>
  <si>
    <t xml:space="preserve">Teublitz                                          </t>
  </si>
  <si>
    <t>09376171</t>
  </si>
  <si>
    <t xml:space="preserve">Teunz                                             </t>
  </si>
  <si>
    <t>09376172</t>
  </si>
  <si>
    <t xml:space="preserve">Thanstein                                         </t>
  </si>
  <si>
    <t>09376173</t>
  </si>
  <si>
    <t xml:space="preserve">Trausnitz                                         </t>
  </si>
  <si>
    <t>09376175</t>
  </si>
  <si>
    <t xml:space="preserve">Wackersdorf                                       </t>
  </si>
  <si>
    <t>09376176</t>
  </si>
  <si>
    <t>09376178</t>
  </si>
  <si>
    <t xml:space="preserve">Winklarn                                          </t>
  </si>
  <si>
    <t>09376453</t>
  </si>
  <si>
    <t xml:space="preserve">Einsiedler u. Walderbacher Forst                  </t>
  </si>
  <si>
    <t>09376454</t>
  </si>
  <si>
    <t xml:space="preserve">Östl. Neubäuer Forst                            </t>
  </si>
  <si>
    <t>09376455</t>
  </si>
  <si>
    <t xml:space="preserve">Wolferlohe                                        </t>
  </si>
  <si>
    <t>09377112</t>
  </si>
  <si>
    <t xml:space="preserve">Bärnau                                           </t>
  </si>
  <si>
    <t>09377113</t>
  </si>
  <si>
    <t xml:space="preserve">Brand                                             </t>
  </si>
  <si>
    <t>09377115</t>
  </si>
  <si>
    <t xml:space="preserve">Ebnath                                            </t>
  </si>
  <si>
    <t>09377116</t>
  </si>
  <si>
    <t xml:space="preserve">Erbendorf                                         </t>
  </si>
  <si>
    <t>09377117</t>
  </si>
  <si>
    <t>09377118</t>
  </si>
  <si>
    <t xml:space="preserve">Friedenfels                                       </t>
  </si>
  <si>
    <t>09377119</t>
  </si>
  <si>
    <t xml:space="preserve">Fuchsmühl                                        </t>
  </si>
  <si>
    <t>09377127</t>
  </si>
  <si>
    <t xml:space="preserve">Immenreuth                                        </t>
  </si>
  <si>
    <t>09377128</t>
  </si>
  <si>
    <t>09377129</t>
  </si>
  <si>
    <t xml:space="preserve">Kemnath                                           </t>
  </si>
  <si>
    <t>09377131</t>
  </si>
  <si>
    <t xml:space="preserve">Konnersreuth                                      </t>
  </si>
  <si>
    <t>09377132</t>
  </si>
  <si>
    <t xml:space="preserve">Krummennaab                                       </t>
  </si>
  <si>
    <t>09377133</t>
  </si>
  <si>
    <t xml:space="preserve">Kulmain                                           </t>
  </si>
  <si>
    <t>09377137</t>
  </si>
  <si>
    <t>09377139</t>
  </si>
  <si>
    <t xml:space="preserve">Mähring                                          </t>
  </si>
  <si>
    <t>09377141</t>
  </si>
  <si>
    <t xml:space="preserve">Mitterteich                                       </t>
  </si>
  <si>
    <t>09377142</t>
  </si>
  <si>
    <t xml:space="preserve">Neualbenreuth                                     </t>
  </si>
  <si>
    <t>09377143</t>
  </si>
  <si>
    <t xml:space="preserve">Neusorg                                           </t>
  </si>
  <si>
    <t>09377145</t>
  </si>
  <si>
    <t xml:space="preserve">Pechbrunn                                         </t>
  </si>
  <si>
    <t>09377146</t>
  </si>
  <si>
    <t xml:space="preserve">Plößberg                                        </t>
  </si>
  <si>
    <t>09377148</t>
  </si>
  <si>
    <t xml:space="preserve">Pullenreuth                                       </t>
  </si>
  <si>
    <t>09377149</t>
  </si>
  <si>
    <t xml:space="preserve">Reuth b. Erbendorf                                </t>
  </si>
  <si>
    <t>09377154</t>
  </si>
  <si>
    <t xml:space="preserve">Tirschenreuth                                     </t>
  </si>
  <si>
    <t>09377157</t>
  </si>
  <si>
    <t xml:space="preserve">Waldershof                                        </t>
  </si>
  <si>
    <t>09377158</t>
  </si>
  <si>
    <t xml:space="preserve">Waldsassen                                        </t>
  </si>
  <si>
    <t>09377159</t>
  </si>
  <si>
    <t xml:space="preserve">Wiesau                                            </t>
  </si>
  <si>
    <t>09377455</t>
  </si>
  <si>
    <t xml:space="preserve">Lenauer Forst                                     </t>
  </si>
  <si>
    <t>09461000</t>
  </si>
  <si>
    <t xml:space="preserve">Bamberg                                           </t>
  </si>
  <si>
    <t>09462000</t>
  </si>
  <si>
    <t xml:space="preserve">Bayreuth                                          </t>
  </si>
  <si>
    <t>09463000</t>
  </si>
  <si>
    <t xml:space="preserve">Coburg                                            </t>
  </si>
  <si>
    <t>09464000</t>
  </si>
  <si>
    <t xml:space="preserve">Hof                                               </t>
  </si>
  <si>
    <t>09471111</t>
  </si>
  <si>
    <t>09471115</t>
  </si>
  <si>
    <t xml:space="preserve">Baunach                                           </t>
  </si>
  <si>
    <t>09471117</t>
  </si>
  <si>
    <t xml:space="preserve">Bischberg                                         </t>
  </si>
  <si>
    <t>09471119</t>
  </si>
  <si>
    <t xml:space="preserve">Breitengüßbach                                  </t>
  </si>
  <si>
    <t>09471120</t>
  </si>
  <si>
    <t xml:space="preserve">Burgebrach                                        </t>
  </si>
  <si>
    <t>09471122</t>
  </si>
  <si>
    <t xml:space="preserve">Burgwindheim                                      </t>
  </si>
  <si>
    <t>09471123</t>
  </si>
  <si>
    <t xml:space="preserve">Buttenheim                                        </t>
  </si>
  <si>
    <t>09471128</t>
  </si>
  <si>
    <t xml:space="preserve">Ebrach                                            </t>
  </si>
  <si>
    <t>09471131</t>
  </si>
  <si>
    <t xml:space="preserve">Frensdorf                                         </t>
  </si>
  <si>
    <t>09471133</t>
  </si>
  <si>
    <t xml:space="preserve">Gerach                                            </t>
  </si>
  <si>
    <t>09471137</t>
  </si>
  <si>
    <t>09471140</t>
  </si>
  <si>
    <t xml:space="preserve">Hallstadt                                         </t>
  </si>
  <si>
    <t>09471142</t>
  </si>
  <si>
    <t xml:space="preserve">Heiligenstadt i. OFr.                             </t>
  </si>
  <si>
    <t>09471145</t>
  </si>
  <si>
    <t xml:space="preserve">Hirschaid                                         </t>
  </si>
  <si>
    <t>09471150</t>
  </si>
  <si>
    <t xml:space="preserve">Kemmern                                           </t>
  </si>
  <si>
    <t>09471151</t>
  </si>
  <si>
    <t xml:space="preserve">Königsfeld                                       </t>
  </si>
  <si>
    <t>09471152</t>
  </si>
  <si>
    <t xml:space="preserve">Lauter                                            </t>
  </si>
  <si>
    <t>09471154</t>
  </si>
  <si>
    <t xml:space="preserve">Lisberg                                           </t>
  </si>
  <si>
    <t>09471155</t>
  </si>
  <si>
    <t xml:space="preserve">Litzendorf                                        </t>
  </si>
  <si>
    <t>09471159</t>
  </si>
  <si>
    <t xml:space="preserve">Memmelsdorf                                       </t>
  </si>
  <si>
    <t>09471165</t>
  </si>
  <si>
    <t xml:space="preserve">Oberhaid                                          </t>
  </si>
  <si>
    <t>09471169</t>
  </si>
  <si>
    <t xml:space="preserve">Pettstadt                                         </t>
  </si>
  <si>
    <t>09471172</t>
  </si>
  <si>
    <t xml:space="preserve">Pommersfelden                                     </t>
  </si>
  <si>
    <t>09471173</t>
  </si>
  <si>
    <t xml:space="preserve">Priesendorf                                       </t>
  </si>
  <si>
    <t>09471174</t>
  </si>
  <si>
    <t xml:space="preserve">Rattelsdorf                                       </t>
  </si>
  <si>
    <t>09471175</t>
  </si>
  <si>
    <t xml:space="preserve">Reckendorf                                        </t>
  </si>
  <si>
    <t>09471185</t>
  </si>
  <si>
    <t xml:space="preserve">Scheßlitz                                        </t>
  </si>
  <si>
    <t>09471186</t>
  </si>
  <si>
    <t xml:space="preserve">Schönbrunn i. Steigerwald                        </t>
  </si>
  <si>
    <t>09471189</t>
  </si>
  <si>
    <t xml:space="preserve">Stadelhofen                                       </t>
  </si>
  <si>
    <t>09471191</t>
  </si>
  <si>
    <t xml:space="preserve">Stegaurach                                        </t>
  </si>
  <si>
    <t>09471195</t>
  </si>
  <si>
    <t xml:space="preserve">Strullendorf                                      </t>
  </si>
  <si>
    <t>09471207</t>
  </si>
  <si>
    <t xml:space="preserve">Viereth-Trunstadt                                 </t>
  </si>
  <si>
    <t>09471208</t>
  </si>
  <si>
    <t xml:space="preserve">Walsdorf                                          </t>
  </si>
  <si>
    <t>09471209</t>
  </si>
  <si>
    <t xml:space="preserve">Wattendorf                                        </t>
  </si>
  <si>
    <t>09471214</t>
  </si>
  <si>
    <t xml:space="preserve">Zapfendorf                                        </t>
  </si>
  <si>
    <t>09471220</t>
  </si>
  <si>
    <t xml:space="preserve">Schlüsselfeld                                    </t>
  </si>
  <si>
    <t>09471452</t>
  </si>
  <si>
    <t xml:space="preserve">Ebracher Forst                                    </t>
  </si>
  <si>
    <t>09471453</t>
  </si>
  <si>
    <t xml:space="preserve">Eichwald                                          </t>
  </si>
  <si>
    <t>09471454</t>
  </si>
  <si>
    <t xml:space="preserve">Geisberger Forst                                  </t>
  </si>
  <si>
    <t>09471455</t>
  </si>
  <si>
    <t xml:space="preserve">Hauptsmoor                                        </t>
  </si>
  <si>
    <t>09471456</t>
  </si>
  <si>
    <t xml:space="preserve">Koppenwinder Forst                                </t>
  </si>
  <si>
    <t>09471457</t>
  </si>
  <si>
    <t xml:space="preserve">Lindach                                           </t>
  </si>
  <si>
    <t>09471459</t>
  </si>
  <si>
    <t xml:space="preserve">Semberg                                           </t>
  </si>
  <si>
    <t>09471460</t>
  </si>
  <si>
    <t xml:space="preserve">Steinachsrangen                                   </t>
  </si>
  <si>
    <t>09471461</t>
  </si>
  <si>
    <t xml:space="preserve">Winkelhofer Forst                                 </t>
  </si>
  <si>
    <t>09471462</t>
  </si>
  <si>
    <t xml:space="preserve">Zückshuter Forst                                 </t>
  </si>
  <si>
    <t>09472111</t>
  </si>
  <si>
    <t xml:space="preserve">Ahorntal                                          </t>
  </si>
  <si>
    <t>09472115</t>
  </si>
  <si>
    <t xml:space="preserve">Aufseß                                           </t>
  </si>
  <si>
    <t>09472116</t>
  </si>
  <si>
    <t xml:space="preserve">Bad Berneck i. Fichtelgebirge                     </t>
  </si>
  <si>
    <t>09472118</t>
  </si>
  <si>
    <t xml:space="preserve">Betzenstein                                       </t>
  </si>
  <si>
    <t>09472119</t>
  </si>
  <si>
    <t xml:space="preserve">Bindlach                                          </t>
  </si>
  <si>
    <t>09472121</t>
  </si>
  <si>
    <t xml:space="preserve">Bischofsgrün                                     </t>
  </si>
  <si>
    <t>09472127</t>
  </si>
  <si>
    <t xml:space="preserve">Creußen                                          </t>
  </si>
  <si>
    <t>09472131</t>
  </si>
  <si>
    <t xml:space="preserve">Eckersdorf                                        </t>
  </si>
  <si>
    <t>09472133</t>
  </si>
  <si>
    <t xml:space="preserve">Emtmannsberg                                      </t>
  </si>
  <si>
    <t>09472138</t>
  </si>
  <si>
    <t xml:space="preserve">Fichtelberg                                       </t>
  </si>
  <si>
    <t>09472139</t>
  </si>
  <si>
    <t xml:space="preserve">Gefrees                                           </t>
  </si>
  <si>
    <t>09472140</t>
  </si>
  <si>
    <t xml:space="preserve">Gesees                                            </t>
  </si>
  <si>
    <t>09472141</t>
  </si>
  <si>
    <t>09472143</t>
  </si>
  <si>
    <t xml:space="preserve">Goldkronach                                       </t>
  </si>
  <si>
    <t>09472146</t>
  </si>
  <si>
    <t xml:space="preserve">Haag                                              </t>
  </si>
  <si>
    <t>09472150</t>
  </si>
  <si>
    <t xml:space="preserve">Heinersreuth                                      </t>
  </si>
  <si>
    <t>09472154</t>
  </si>
  <si>
    <t xml:space="preserve">Hollfeld                                          </t>
  </si>
  <si>
    <t>09472155</t>
  </si>
  <si>
    <t xml:space="preserve">Hummeltal                                         </t>
  </si>
  <si>
    <t>09472156</t>
  </si>
  <si>
    <t xml:space="preserve">Kirchenpingarten                                  </t>
  </si>
  <si>
    <t>09472164</t>
  </si>
  <si>
    <t xml:space="preserve">Mehlmeisel                                        </t>
  </si>
  <si>
    <t>09472166</t>
  </si>
  <si>
    <t xml:space="preserve">Mistelbach                                        </t>
  </si>
  <si>
    <t>09472167</t>
  </si>
  <si>
    <t xml:space="preserve">Mistelgau                                         </t>
  </si>
  <si>
    <t>09472175</t>
  </si>
  <si>
    <t xml:space="preserve">Pegnitz                                           </t>
  </si>
  <si>
    <t>09472176</t>
  </si>
  <si>
    <t xml:space="preserve">Plankenfels                                       </t>
  </si>
  <si>
    <t>09472177</t>
  </si>
  <si>
    <t xml:space="preserve">Plech                                             </t>
  </si>
  <si>
    <t>09472179</t>
  </si>
  <si>
    <t xml:space="preserve">Pottenstein                                       </t>
  </si>
  <si>
    <t>09472180</t>
  </si>
  <si>
    <t xml:space="preserve">Prebitz                                           </t>
  </si>
  <si>
    <t>09472184</t>
  </si>
  <si>
    <t xml:space="preserve">Schnabelwaid                                      </t>
  </si>
  <si>
    <t>09472188</t>
  </si>
  <si>
    <t xml:space="preserve">Seybothenreuth                                    </t>
  </si>
  <si>
    <t>09472190</t>
  </si>
  <si>
    <t xml:space="preserve">Speichersdorf                                     </t>
  </si>
  <si>
    <t>09472197</t>
  </si>
  <si>
    <t xml:space="preserve">Waischenfeld                                      </t>
  </si>
  <si>
    <t>09472198</t>
  </si>
  <si>
    <t xml:space="preserve">Warmensteinach                                    </t>
  </si>
  <si>
    <t>09472199</t>
  </si>
  <si>
    <t xml:space="preserve">Weidenberg                                        </t>
  </si>
  <si>
    <t>09472451</t>
  </si>
  <si>
    <t xml:space="preserve">Bischofsgrüner Forst                             </t>
  </si>
  <si>
    <t>09472453</t>
  </si>
  <si>
    <t>09472454</t>
  </si>
  <si>
    <t xml:space="preserve">Forst Neustädtlein a. Forst                      </t>
  </si>
  <si>
    <t>09472456</t>
  </si>
  <si>
    <t xml:space="preserve">Glashüttener Forst                               </t>
  </si>
  <si>
    <t>09472457</t>
  </si>
  <si>
    <t xml:space="preserve">Goldkronacher Forst                               </t>
  </si>
  <si>
    <t>09472458</t>
  </si>
  <si>
    <t>09472459</t>
  </si>
  <si>
    <t xml:space="preserve">Langweiler Wald                                   </t>
  </si>
  <si>
    <t>09472460</t>
  </si>
  <si>
    <t xml:space="preserve">Lindenhardter Forst-Nordwest                      </t>
  </si>
  <si>
    <t>09472461</t>
  </si>
  <si>
    <t xml:space="preserve">Lindenhardter Forst-Südost                       </t>
  </si>
  <si>
    <t>09472462</t>
  </si>
  <si>
    <t xml:space="preserve">Löhlitzer Wald                                   </t>
  </si>
  <si>
    <t>09472463</t>
  </si>
  <si>
    <t xml:space="preserve">Neubauer Forst-Nord                               </t>
  </si>
  <si>
    <t>09472464</t>
  </si>
  <si>
    <t xml:space="preserve">Prüll                                            </t>
  </si>
  <si>
    <t>09472468</t>
  </si>
  <si>
    <t xml:space="preserve">Veldensteiner Forst                               </t>
  </si>
  <si>
    <t>09472469</t>
  </si>
  <si>
    <t xml:space="preserve">Waidacher Forst                                   </t>
  </si>
  <si>
    <t>09472470</t>
  </si>
  <si>
    <t xml:space="preserve">Warmensteinacher Forst-Nord                       </t>
  </si>
  <si>
    <t>09473112</t>
  </si>
  <si>
    <t>09473120</t>
  </si>
  <si>
    <t xml:space="preserve">Dörfles-Esbach                                   </t>
  </si>
  <si>
    <t>09473121</t>
  </si>
  <si>
    <t xml:space="preserve">Ebersdorf b. Coburg                               </t>
  </si>
  <si>
    <t>09473132</t>
  </si>
  <si>
    <t xml:space="preserve">Großheirath                                      </t>
  </si>
  <si>
    <t>09473134</t>
  </si>
  <si>
    <t xml:space="preserve">Grub a. Forst                                     </t>
  </si>
  <si>
    <t>09473138</t>
  </si>
  <si>
    <t xml:space="preserve">Itzgrund                                          </t>
  </si>
  <si>
    <t>09473141</t>
  </si>
  <si>
    <t xml:space="preserve">Lautertal                                         </t>
  </si>
  <si>
    <t>09473144</t>
  </si>
  <si>
    <t xml:space="preserve">Meeder                                            </t>
  </si>
  <si>
    <t>09473151</t>
  </si>
  <si>
    <t xml:space="preserve">Neustadt b. Coburg                                </t>
  </si>
  <si>
    <t>09473153</t>
  </si>
  <si>
    <t xml:space="preserve">Niederfüllbach                                   </t>
  </si>
  <si>
    <t>09473158</t>
  </si>
  <si>
    <t xml:space="preserve">Bad Rodach                                        </t>
  </si>
  <si>
    <t>09473159</t>
  </si>
  <si>
    <t xml:space="preserve">Rödental                                         </t>
  </si>
  <si>
    <t>09473165</t>
  </si>
  <si>
    <t xml:space="preserve">Seßlach                                          </t>
  </si>
  <si>
    <t>09473166</t>
  </si>
  <si>
    <t xml:space="preserve">Sonnefeld                                         </t>
  </si>
  <si>
    <t>09473170</t>
  </si>
  <si>
    <t xml:space="preserve">Untersiemau                                       </t>
  </si>
  <si>
    <t>09473174</t>
  </si>
  <si>
    <t xml:space="preserve">Weidhausen b. Coburg                              </t>
  </si>
  <si>
    <t>09473175</t>
  </si>
  <si>
    <t xml:space="preserve">Weitramsdorf                                      </t>
  </si>
  <si>
    <t>09473452</t>
  </si>
  <si>
    <t xml:space="preserve">Callenberger Forst-West                           </t>
  </si>
  <si>
    <t>09473453</t>
  </si>
  <si>
    <t xml:space="preserve">Gellnhausen                                       </t>
  </si>
  <si>
    <t>09473454</t>
  </si>
  <si>
    <t xml:space="preserve">Köllnholz                                        </t>
  </si>
  <si>
    <t>09474119</t>
  </si>
  <si>
    <t xml:space="preserve">Dormitz                                           </t>
  </si>
  <si>
    <t>09474121</t>
  </si>
  <si>
    <t xml:space="preserve">Ebermannstadt                                     </t>
  </si>
  <si>
    <t>09474122</t>
  </si>
  <si>
    <t xml:space="preserve">Effeltrich                                        </t>
  </si>
  <si>
    <t>09474123</t>
  </si>
  <si>
    <t xml:space="preserve">Eggolsheim                                        </t>
  </si>
  <si>
    <t>09474124</t>
  </si>
  <si>
    <t xml:space="preserve">Egloffstein                                       </t>
  </si>
  <si>
    <t>09474126</t>
  </si>
  <si>
    <t>09474129</t>
  </si>
  <si>
    <t xml:space="preserve">Gößweinstein                                    </t>
  </si>
  <si>
    <t>09474132</t>
  </si>
  <si>
    <t xml:space="preserve">Gräfenberg                                       </t>
  </si>
  <si>
    <t>09474133</t>
  </si>
  <si>
    <t xml:space="preserve">Hallerndorf                                       </t>
  </si>
  <si>
    <t>09474134</t>
  </si>
  <si>
    <t>09474135</t>
  </si>
  <si>
    <t xml:space="preserve">Heroldsbach                                       </t>
  </si>
  <si>
    <t>09474137</t>
  </si>
  <si>
    <t xml:space="preserve">Hetzles                                           </t>
  </si>
  <si>
    <t>09474138</t>
  </si>
  <si>
    <t xml:space="preserve">Hiltpoltstein                                     </t>
  </si>
  <si>
    <t>09474140</t>
  </si>
  <si>
    <t xml:space="preserve">Igensdorf                                         </t>
  </si>
  <si>
    <t>09474143</t>
  </si>
  <si>
    <t xml:space="preserve">Kirchehrenbach                                    </t>
  </si>
  <si>
    <t>09474144</t>
  </si>
  <si>
    <t xml:space="preserve">Kleinsendelbach                                   </t>
  </si>
  <si>
    <t>09474145</t>
  </si>
  <si>
    <t xml:space="preserve">Kunreuth                                          </t>
  </si>
  <si>
    <t>09474146</t>
  </si>
  <si>
    <t xml:space="preserve">Langensendelbach                                  </t>
  </si>
  <si>
    <t>09474147</t>
  </si>
  <si>
    <t>09474154</t>
  </si>
  <si>
    <t xml:space="preserve">Neunkirchen a. Brand                              </t>
  </si>
  <si>
    <t>09474156</t>
  </si>
  <si>
    <t xml:space="preserve">Obertrubach                                       </t>
  </si>
  <si>
    <t>09474158</t>
  </si>
  <si>
    <t xml:space="preserve">Pinzberg                                          </t>
  </si>
  <si>
    <t>09474160</t>
  </si>
  <si>
    <t xml:space="preserve">Poxdorf                                           </t>
  </si>
  <si>
    <t>09474161</t>
  </si>
  <si>
    <t xml:space="preserve">Pretzfeld                                         </t>
  </si>
  <si>
    <t>09474168</t>
  </si>
  <si>
    <t xml:space="preserve">Unterleinleiter                                   </t>
  </si>
  <si>
    <t>09474171</t>
  </si>
  <si>
    <t xml:space="preserve">Weilersbach                                       </t>
  </si>
  <si>
    <t>09474173</t>
  </si>
  <si>
    <t xml:space="preserve">Weißenohe                                        </t>
  </si>
  <si>
    <t>09474175</t>
  </si>
  <si>
    <t xml:space="preserve">Wiesenthau                                        </t>
  </si>
  <si>
    <t>09474176</t>
  </si>
  <si>
    <t xml:space="preserve">Wiesenttal                                        </t>
  </si>
  <si>
    <t>09475112</t>
  </si>
  <si>
    <t xml:space="preserve">Bad Steben                                        </t>
  </si>
  <si>
    <t>09475113</t>
  </si>
  <si>
    <t>09475120</t>
  </si>
  <si>
    <t xml:space="preserve">Döhlau                                           </t>
  </si>
  <si>
    <t>09475123</t>
  </si>
  <si>
    <t xml:space="preserve">Feilitzsch                                        </t>
  </si>
  <si>
    <t>09475127</t>
  </si>
  <si>
    <t xml:space="preserve">Gattendorf                                        </t>
  </si>
  <si>
    <t>09475128</t>
  </si>
  <si>
    <t xml:space="preserve">Geroldsgrün                                      </t>
  </si>
  <si>
    <t>09475136</t>
  </si>
  <si>
    <t xml:space="preserve">Helmbrechts                                       </t>
  </si>
  <si>
    <t>09475137</t>
  </si>
  <si>
    <t xml:space="preserve">Issigau                                           </t>
  </si>
  <si>
    <t>09475141</t>
  </si>
  <si>
    <t xml:space="preserve">Köditz                                           </t>
  </si>
  <si>
    <t>09475142</t>
  </si>
  <si>
    <t xml:space="preserve">Konradsreuth                                      </t>
  </si>
  <si>
    <t>09475145</t>
  </si>
  <si>
    <t xml:space="preserve">Leupoldsgrün                                     </t>
  </si>
  <si>
    <t>09475146</t>
  </si>
  <si>
    <t xml:space="preserve">Lichtenberg                                       </t>
  </si>
  <si>
    <t>09475154</t>
  </si>
  <si>
    <t xml:space="preserve">Münchberg                                        </t>
  </si>
  <si>
    <t>09475156</t>
  </si>
  <si>
    <t xml:space="preserve">Naila                                             </t>
  </si>
  <si>
    <t>09475158</t>
  </si>
  <si>
    <t xml:space="preserve">Oberkotzau                                        </t>
  </si>
  <si>
    <t>09475161</t>
  </si>
  <si>
    <t xml:space="preserve">Regnitzlosau                                      </t>
  </si>
  <si>
    <t>09475162</t>
  </si>
  <si>
    <t xml:space="preserve">Rehau                                             </t>
  </si>
  <si>
    <t>09475165</t>
  </si>
  <si>
    <t xml:space="preserve">Schauenstein                                      </t>
  </si>
  <si>
    <t>09475168</t>
  </si>
  <si>
    <t xml:space="preserve">Schwarzenbach a.d. Saale                          </t>
  </si>
  <si>
    <t>09475169</t>
  </si>
  <si>
    <t xml:space="preserve">Schwarzenbach a. Wald                             </t>
  </si>
  <si>
    <t>09475171</t>
  </si>
  <si>
    <t xml:space="preserve">Selbitz                                           </t>
  </si>
  <si>
    <t>09475174</t>
  </si>
  <si>
    <t xml:space="preserve">Sparneck                                          </t>
  </si>
  <si>
    <t>09475175</t>
  </si>
  <si>
    <t xml:space="preserve">Stammbach                                         </t>
  </si>
  <si>
    <t>09475181</t>
  </si>
  <si>
    <t xml:space="preserve">Töpen                                            </t>
  </si>
  <si>
    <t>09475182</t>
  </si>
  <si>
    <t xml:space="preserve">Trogen                                            </t>
  </si>
  <si>
    <t>09475184</t>
  </si>
  <si>
    <t xml:space="preserve">Weißdorf                                         </t>
  </si>
  <si>
    <t>09475189</t>
  </si>
  <si>
    <t xml:space="preserve">Zell im Fichtelgebirge                            </t>
  </si>
  <si>
    <t>09475451</t>
  </si>
  <si>
    <t xml:space="preserve">Forst Schwarzenbach a. Wald                       </t>
  </si>
  <si>
    <t>09475452</t>
  </si>
  <si>
    <t xml:space="preserve">Gerlaser Forst                                    </t>
  </si>
  <si>
    <t>09475453</t>
  </si>
  <si>
    <t xml:space="preserve">Geroldsgrüner Forst                              </t>
  </si>
  <si>
    <t>09475454</t>
  </si>
  <si>
    <t xml:space="preserve">Martinlamitzer Forst-Nord                         </t>
  </si>
  <si>
    <t>09476145</t>
  </si>
  <si>
    <t xml:space="preserve">Kronach                                           </t>
  </si>
  <si>
    <t>09476146</t>
  </si>
  <si>
    <t xml:space="preserve">Küps                                             </t>
  </si>
  <si>
    <t>09476152</t>
  </si>
  <si>
    <t xml:space="preserve">Ludwigsstadt                                      </t>
  </si>
  <si>
    <t>09476154</t>
  </si>
  <si>
    <t xml:space="preserve">Mitwitz                                           </t>
  </si>
  <si>
    <t>09476159</t>
  </si>
  <si>
    <t xml:space="preserve">Nordhalben                                        </t>
  </si>
  <si>
    <t>09476164</t>
  </si>
  <si>
    <t xml:space="preserve">Pressig                                           </t>
  </si>
  <si>
    <t>09476166</t>
  </si>
  <si>
    <t>09476171</t>
  </si>
  <si>
    <t xml:space="preserve">Schneckenlohe                                     </t>
  </si>
  <si>
    <t>09476175</t>
  </si>
  <si>
    <t xml:space="preserve">Steinbach a. Wald                                 </t>
  </si>
  <si>
    <t>09476177</t>
  </si>
  <si>
    <t xml:space="preserve">Steinwiesen                                       </t>
  </si>
  <si>
    <t>09476178</t>
  </si>
  <si>
    <t xml:space="preserve">Stockheim                                         </t>
  </si>
  <si>
    <t>09476179</t>
  </si>
  <si>
    <t xml:space="preserve">Tettau                                            </t>
  </si>
  <si>
    <t>09476180</t>
  </si>
  <si>
    <t xml:space="preserve">Teuschnitz                                        </t>
  </si>
  <si>
    <t>09476182</t>
  </si>
  <si>
    <t xml:space="preserve">Tschirn                                           </t>
  </si>
  <si>
    <t>09476183</t>
  </si>
  <si>
    <t xml:space="preserve">Marktrodach                                       </t>
  </si>
  <si>
    <t>09476184</t>
  </si>
  <si>
    <t xml:space="preserve">Wallenfels                                        </t>
  </si>
  <si>
    <t>09476185</t>
  </si>
  <si>
    <t xml:space="preserve">Weißenbrunn                                      </t>
  </si>
  <si>
    <t>09476189</t>
  </si>
  <si>
    <t xml:space="preserve">Wilhelmsthal                                      </t>
  </si>
  <si>
    <t>09476451</t>
  </si>
  <si>
    <t xml:space="preserve">Birnbaum                                          </t>
  </si>
  <si>
    <t>09476453</t>
  </si>
  <si>
    <t xml:space="preserve">Langenbacher Forst                                </t>
  </si>
  <si>
    <t>09477117</t>
  </si>
  <si>
    <t xml:space="preserve">Grafengehaig                                      </t>
  </si>
  <si>
    <t>09477118</t>
  </si>
  <si>
    <t xml:space="preserve">Guttenberg                                        </t>
  </si>
  <si>
    <t>09477119</t>
  </si>
  <si>
    <t xml:space="preserve">Harsdorf                                          </t>
  </si>
  <si>
    <t>09477121</t>
  </si>
  <si>
    <t xml:space="preserve">Himmelkron                                        </t>
  </si>
  <si>
    <t>09477124</t>
  </si>
  <si>
    <t xml:space="preserve">Kasendorf                                         </t>
  </si>
  <si>
    <t>09477127</t>
  </si>
  <si>
    <t xml:space="preserve">Ködnitz                                          </t>
  </si>
  <si>
    <t>09477128</t>
  </si>
  <si>
    <t xml:space="preserve">Kulmbach                                          </t>
  </si>
  <si>
    <t>09477129</t>
  </si>
  <si>
    <t xml:space="preserve">Kupferberg                                        </t>
  </si>
  <si>
    <t>09477135</t>
  </si>
  <si>
    <t xml:space="preserve">Ludwigschorgast                                   </t>
  </si>
  <si>
    <t>09477136</t>
  </si>
  <si>
    <t xml:space="preserve">Mainleus                                          </t>
  </si>
  <si>
    <t>09477138</t>
  </si>
  <si>
    <t xml:space="preserve">Marktleugast                                      </t>
  </si>
  <si>
    <t>09477139</t>
  </si>
  <si>
    <t xml:space="preserve">Marktschorgast                                    </t>
  </si>
  <si>
    <t>09477142</t>
  </si>
  <si>
    <t xml:space="preserve">Neudrossenfeld                                    </t>
  </si>
  <si>
    <t>09477143</t>
  </si>
  <si>
    <t xml:space="preserve">Neuenmarkt                                        </t>
  </si>
  <si>
    <t>09477148</t>
  </si>
  <si>
    <t xml:space="preserve">Presseck                                          </t>
  </si>
  <si>
    <t>09477151</t>
  </si>
  <si>
    <t xml:space="preserve">Rugendorf                                         </t>
  </si>
  <si>
    <t>09477156</t>
  </si>
  <si>
    <t xml:space="preserve">Stadtsteinach                                     </t>
  </si>
  <si>
    <t>09477157</t>
  </si>
  <si>
    <t xml:space="preserve">Thurnau                                           </t>
  </si>
  <si>
    <t>09477158</t>
  </si>
  <si>
    <t xml:space="preserve">Trebgast                                          </t>
  </si>
  <si>
    <t>09477159</t>
  </si>
  <si>
    <t xml:space="preserve">Untersteinach                                     </t>
  </si>
  <si>
    <t>09477163</t>
  </si>
  <si>
    <t xml:space="preserve">Wirsberg                                          </t>
  </si>
  <si>
    <t>09477164</t>
  </si>
  <si>
    <t xml:space="preserve">Wonsees                                           </t>
  </si>
  <si>
    <t>09478111</t>
  </si>
  <si>
    <t xml:space="preserve">Altenkunstadt                                     </t>
  </si>
  <si>
    <t>09478116</t>
  </si>
  <si>
    <t xml:space="preserve">Burgkunstadt                                      </t>
  </si>
  <si>
    <t>09478120</t>
  </si>
  <si>
    <t xml:space="preserve">Ebensfeld                                         </t>
  </si>
  <si>
    <t>09478127</t>
  </si>
  <si>
    <t xml:space="preserve">Hochstadt a. Main                                 </t>
  </si>
  <si>
    <t>09478139</t>
  </si>
  <si>
    <t>09478143</t>
  </si>
  <si>
    <t xml:space="preserve">Marktgraitz                                       </t>
  </si>
  <si>
    <t>09478144</t>
  </si>
  <si>
    <t xml:space="preserve">Marktzeuln                                        </t>
  </si>
  <si>
    <t>09478145</t>
  </si>
  <si>
    <t xml:space="preserve">Michelau i. OFr.                                  </t>
  </si>
  <si>
    <t>09478155</t>
  </si>
  <si>
    <t xml:space="preserve">Redwitz a.d. Rodach                               </t>
  </si>
  <si>
    <t>09478165</t>
  </si>
  <si>
    <t xml:space="preserve">Bad Staffelstein                                  </t>
  </si>
  <si>
    <t>09478176</t>
  </si>
  <si>
    <t xml:space="preserve">Weismain                                          </t>
  </si>
  <si>
    <t>09478451</t>
  </si>
  <si>
    <t xml:space="preserve">Breitengüßbacher Forst                          </t>
  </si>
  <si>
    <t>09478453</t>
  </si>
  <si>
    <t xml:space="preserve">Neuensorger Forst                                 </t>
  </si>
  <si>
    <t>09479111</t>
  </si>
  <si>
    <t xml:space="preserve">Bad Alexandersbad                                 </t>
  </si>
  <si>
    <t>09479112</t>
  </si>
  <si>
    <t xml:space="preserve">Arzberg                                           </t>
  </si>
  <si>
    <t>09479126</t>
  </si>
  <si>
    <t xml:space="preserve">Höchstädt i. Fichtelgebirge                     </t>
  </si>
  <si>
    <t>09479127</t>
  </si>
  <si>
    <t xml:space="preserve">Hohenberg a.d. Eger                               </t>
  </si>
  <si>
    <t>09479129</t>
  </si>
  <si>
    <t xml:space="preserve">Kirchenlamitz                                     </t>
  </si>
  <si>
    <t>09479135</t>
  </si>
  <si>
    <t xml:space="preserve">Marktleuthen                                      </t>
  </si>
  <si>
    <t>09479136</t>
  </si>
  <si>
    <t xml:space="preserve">Marktredwitz                                      </t>
  </si>
  <si>
    <t>09479138</t>
  </si>
  <si>
    <t xml:space="preserve">Nagel                                             </t>
  </si>
  <si>
    <t>09479145</t>
  </si>
  <si>
    <t xml:space="preserve">Röslau                                           </t>
  </si>
  <si>
    <t>09479147</t>
  </si>
  <si>
    <t xml:space="preserve">Schirnding                                        </t>
  </si>
  <si>
    <t>09479150</t>
  </si>
  <si>
    <t xml:space="preserve">Schönwald                                        </t>
  </si>
  <si>
    <t>09479152</t>
  </si>
  <si>
    <t xml:space="preserve">Selb                                              </t>
  </si>
  <si>
    <t>09479158</t>
  </si>
  <si>
    <t xml:space="preserve">Thiersheim                                        </t>
  </si>
  <si>
    <t>09479159</t>
  </si>
  <si>
    <t xml:space="preserve">Thierstein                                        </t>
  </si>
  <si>
    <t>09479161</t>
  </si>
  <si>
    <t xml:space="preserve">Tröstau                                          </t>
  </si>
  <si>
    <t>09479166</t>
  </si>
  <si>
    <t xml:space="preserve">Weißenstadt                                      </t>
  </si>
  <si>
    <t>09479169</t>
  </si>
  <si>
    <t xml:space="preserve">Wunsiedel                                         </t>
  </si>
  <si>
    <t>09479452</t>
  </si>
  <si>
    <t xml:space="preserve">Hohenberger Forst                                 </t>
  </si>
  <si>
    <t>09479453</t>
  </si>
  <si>
    <t xml:space="preserve">Kaiserhammer Forst-Ost                            </t>
  </si>
  <si>
    <t>09479455</t>
  </si>
  <si>
    <t xml:space="preserve">Martinlamitzer Forst-Süd                         </t>
  </si>
  <si>
    <t>09479456</t>
  </si>
  <si>
    <t xml:space="preserve">Meierhöfer Seite                                 </t>
  </si>
  <si>
    <t>09479457</t>
  </si>
  <si>
    <t xml:space="preserve">Neubauer Forst-Süd                               </t>
  </si>
  <si>
    <t>09479458</t>
  </si>
  <si>
    <t xml:space="preserve">Selber Forst                                      </t>
  </si>
  <si>
    <t>09479459</t>
  </si>
  <si>
    <t xml:space="preserve">Tröstauer Forst-Ost                              </t>
  </si>
  <si>
    <t>09479460</t>
  </si>
  <si>
    <t xml:space="preserve">Tröstauer Forst-West                             </t>
  </si>
  <si>
    <t>09479461</t>
  </si>
  <si>
    <t xml:space="preserve">Vordorfer Forst                                   </t>
  </si>
  <si>
    <t>09479462</t>
  </si>
  <si>
    <t xml:space="preserve">Weißenstadter Forst-Nord                         </t>
  </si>
  <si>
    <t>09479463</t>
  </si>
  <si>
    <t xml:space="preserve">Weißenstadter Forst-Süd                         </t>
  </si>
  <si>
    <t>09561000</t>
  </si>
  <si>
    <t xml:space="preserve">Ansbach                                           </t>
  </si>
  <si>
    <t>09562000</t>
  </si>
  <si>
    <t xml:space="preserve">Erlangen                                          </t>
  </si>
  <si>
    <t>09563000</t>
  </si>
  <si>
    <t>09564000</t>
  </si>
  <si>
    <t xml:space="preserve">Nürnberg                                         </t>
  </si>
  <si>
    <t>09565000</t>
  </si>
  <si>
    <t xml:space="preserve">Schwabach                                         </t>
  </si>
  <si>
    <t>09571111</t>
  </si>
  <si>
    <t>09571113</t>
  </si>
  <si>
    <t xml:space="preserve">Arberg                                            </t>
  </si>
  <si>
    <t>09571114</t>
  </si>
  <si>
    <t xml:space="preserve">Aurach                                            </t>
  </si>
  <si>
    <t>09571115</t>
  </si>
  <si>
    <t xml:space="preserve">Bechhofen                                         </t>
  </si>
  <si>
    <t>09571122</t>
  </si>
  <si>
    <t>09571125</t>
  </si>
  <si>
    <t xml:space="preserve">Buch a. Wald                                      </t>
  </si>
  <si>
    <t>09571127</t>
  </si>
  <si>
    <t xml:space="preserve">Burgoberbach                                      </t>
  </si>
  <si>
    <t>09571128</t>
  </si>
  <si>
    <t xml:space="preserve">Burk                                              </t>
  </si>
  <si>
    <t>09571130</t>
  </si>
  <si>
    <t xml:space="preserve">Colmberg                                          </t>
  </si>
  <si>
    <t>09571132</t>
  </si>
  <si>
    <t xml:space="preserve">Dentlein a. Forst                                 </t>
  </si>
  <si>
    <t>09571134</t>
  </si>
  <si>
    <t xml:space="preserve">Diebach                                           </t>
  </si>
  <si>
    <t>09571135</t>
  </si>
  <si>
    <t xml:space="preserve">Dietenhofen                                       </t>
  </si>
  <si>
    <t>09571136</t>
  </si>
  <si>
    <t xml:space="preserve">Dinkelsbühl                                      </t>
  </si>
  <si>
    <t>09571137</t>
  </si>
  <si>
    <t xml:space="preserve">Dombühl                                          </t>
  </si>
  <si>
    <t>09571139</t>
  </si>
  <si>
    <t xml:space="preserve">Dürrwangen                                       </t>
  </si>
  <si>
    <t>09571141</t>
  </si>
  <si>
    <t xml:space="preserve">Ehingen                                           </t>
  </si>
  <si>
    <t>09571145</t>
  </si>
  <si>
    <t xml:space="preserve">Feuchtwangen                                      </t>
  </si>
  <si>
    <t>09571146</t>
  </si>
  <si>
    <t xml:space="preserve">Flachslanden                                      </t>
  </si>
  <si>
    <t>09571152</t>
  </si>
  <si>
    <t xml:space="preserve">Gebsattel                                         </t>
  </si>
  <si>
    <t>09571154</t>
  </si>
  <si>
    <t xml:space="preserve">Gerolfingen                                       </t>
  </si>
  <si>
    <t>09571155</t>
  </si>
  <si>
    <t xml:space="preserve">Geslau                                            </t>
  </si>
  <si>
    <t>09571165</t>
  </si>
  <si>
    <t xml:space="preserve">Heilsbronn                                        </t>
  </si>
  <si>
    <t>09571166</t>
  </si>
  <si>
    <t xml:space="preserve">Herrieden                                         </t>
  </si>
  <si>
    <t>09571169</t>
  </si>
  <si>
    <t xml:space="preserve">Insingen                                          </t>
  </si>
  <si>
    <t>09571170</t>
  </si>
  <si>
    <t xml:space="preserve">Langfurth                                         </t>
  </si>
  <si>
    <t>09571171</t>
  </si>
  <si>
    <t xml:space="preserve">Lehrberg                                          </t>
  </si>
  <si>
    <t>09571174</t>
  </si>
  <si>
    <t xml:space="preserve">Leutershausen                                     </t>
  </si>
  <si>
    <t>09571175</t>
  </si>
  <si>
    <t>09571177</t>
  </si>
  <si>
    <t xml:space="preserve">Merkendorf                                        </t>
  </si>
  <si>
    <t>09571178</t>
  </si>
  <si>
    <t xml:space="preserve">Mitteleschenbach                                  </t>
  </si>
  <si>
    <t>09571179</t>
  </si>
  <si>
    <t xml:space="preserve">Mönchsroth                                       </t>
  </si>
  <si>
    <t>09571180</t>
  </si>
  <si>
    <t xml:space="preserve">Neuendettelsau                                    </t>
  </si>
  <si>
    <t>09571181</t>
  </si>
  <si>
    <t xml:space="preserve">Neusitz                                           </t>
  </si>
  <si>
    <t>09571183</t>
  </si>
  <si>
    <t xml:space="preserve">Oberdachstetten                                   </t>
  </si>
  <si>
    <t>09571188</t>
  </si>
  <si>
    <t xml:space="preserve">Ohrenbach                                         </t>
  </si>
  <si>
    <t>09571189</t>
  </si>
  <si>
    <t xml:space="preserve">Ornbau                                            </t>
  </si>
  <si>
    <t>09571190</t>
  </si>
  <si>
    <t xml:space="preserve">Petersaurach                                      </t>
  </si>
  <si>
    <t>09571192</t>
  </si>
  <si>
    <t xml:space="preserve">Röckingen                                        </t>
  </si>
  <si>
    <t>09571193</t>
  </si>
  <si>
    <t xml:space="preserve">Rothenburg ob der Tauber                          </t>
  </si>
  <si>
    <t>09571194</t>
  </si>
  <si>
    <t xml:space="preserve">Rügland                                          </t>
  </si>
  <si>
    <t>09571196</t>
  </si>
  <si>
    <t xml:space="preserve">Sachsen b. Ansbach                                </t>
  </si>
  <si>
    <t>09571198</t>
  </si>
  <si>
    <t xml:space="preserve">Schillingsfürst                                  </t>
  </si>
  <si>
    <t>09571199</t>
  </si>
  <si>
    <t xml:space="preserve">Schnelldorf                                       </t>
  </si>
  <si>
    <t>09571200</t>
  </si>
  <si>
    <t>09571205</t>
  </si>
  <si>
    <t xml:space="preserve">Steinsfeld                                        </t>
  </si>
  <si>
    <t>09571208</t>
  </si>
  <si>
    <t xml:space="preserve">Unterschwaningen                                  </t>
  </si>
  <si>
    <t>09571214</t>
  </si>
  <si>
    <t xml:space="preserve">Wassertrüdingen                                  </t>
  </si>
  <si>
    <t>09571216</t>
  </si>
  <si>
    <t xml:space="preserve">Weidenbach                                        </t>
  </si>
  <si>
    <t>09571217</t>
  </si>
  <si>
    <t xml:space="preserve">Weihenzell                                        </t>
  </si>
  <si>
    <t>09571218</t>
  </si>
  <si>
    <t xml:space="preserve">Weiltingen                                        </t>
  </si>
  <si>
    <t>09571222</t>
  </si>
  <si>
    <t xml:space="preserve">Wettringen                                        </t>
  </si>
  <si>
    <t>09571223</t>
  </si>
  <si>
    <t xml:space="preserve">Wieseth                                           </t>
  </si>
  <si>
    <t>09571224</t>
  </si>
  <si>
    <t xml:space="preserve">Wilburgstetten                                    </t>
  </si>
  <si>
    <t>09571225</t>
  </si>
  <si>
    <t xml:space="preserve">Windelsbach                                       </t>
  </si>
  <si>
    <t>09571226</t>
  </si>
  <si>
    <t xml:space="preserve">Windsbach                                         </t>
  </si>
  <si>
    <t>09571227</t>
  </si>
  <si>
    <t xml:space="preserve">Wittelshofen                                      </t>
  </si>
  <si>
    <t>09571228</t>
  </si>
  <si>
    <t xml:space="preserve">Wörnitz                                          </t>
  </si>
  <si>
    <t>09571229</t>
  </si>
  <si>
    <t xml:space="preserve">Wolframs-Eschenbach                               </t>
  </si>
  <si>
    <t>09571451</t>
  </si>
  <si>
    <t xml:space="preserve">Unterer Wald                                      </t>
  </si>
  <si>
    <t>09572111</t>
  </si>
  <si>
    <t xml:space="preserve">Adelsdorf                                         </t>
  </si>
  <si>
    <t>09572114</t>
  </si>
  <si>
    <t xml:space="preserve">Aurachtal                                         </t>
  </si>
  <si>
    <t>09572115</t>
  </si>
  <si>
    <t xml:space="preserve">Baiersdorf                                        </t>
  </si>
  <si>
    <t>09572119</t>
  </si>
  <si>
    <t xml:space="preserve">Bubenreuth                                        </t>
  </si>
  <si>
    <t>09572120</t>
  </si>
  <si>
    <t xml:space="preserve">Buckenhof                                         </t>
  </si>
  <si>
    <t>09572121</t>
  </si>
  <si>
    <t xml:space="preserve">Eckental                                          </t>
  </si>
  <si>
    <t>09572126</t>
  </si>
  <si>
    <t xml:space="preserve">Gremsdorf                                         </t>
  </si>
  <si>
    <t>09572127</t>
  </si>
  <si>
    <t xml:space="preserve">Großenseebach                                    </t>
  </si>
  <si>
    <t>09572130</t>
  </si>
  <si>
    <t xml:space="preserve">Hemhofen                                          </t>
  </si>
  <si>
    <t>09572131</t>
  </si>
  <si>
    <t xml:space="preserve">Heroldsberg                                       </t>
  </si>
  <si>
    <t>09572132</t>
  </si>
  <si>
    <t xml:space="preserve">Herzogenaurach                                    </t>
  </si>
  <si>
    <t>09572133</t>
  </si>
  <si>
    <t xml:space="preserve">Heßdorf                                          </t>
  </si>
  <si>
    <t>09572135</t>
  </si>
  <si>
    <t xml:space="preserve">Höchstadt a.d. Aisch                             </t>
  </si>
  <si>
    <t>09572137</t>
  </si>
  <si>
    <t xml:space="preserve">Kalchreuth                                        </t>
  </si>
  <si>
    <t>09572139</t>
  </si>
  <si>
    <t xml:space="preserve">Lonnerstadt                                       </t>
  </si>
  <si>
    <t>09572141</t>
  </si>
  <si>
    <t xml:space="preserve">Marloffstein                                      </t>
  </si>
  <si>
    <t>09572142</t>
  </si>
  <si>
    <t xml:space="preserve">Möhrendorf                                       </t>
  </si>
  <si>
    <t>09572143</t>
  </si>
  <si>
    <t>09572147</t>
  </si>
  <si>
    <t>09572149</t>
  </si>
  <si>
    <t xml:space="preserve">Röttenbach                                       </t>
  </si>
  <si>
    <t>09572154</t>
  </si>
  <si>
    <t xml:space="preserve">Spardorf                                          </t>
  </si>
  <si>
    <t>09572158</t>
  </si>
  <si>
    <t xml:space="preserve">Uttenreuth                                        </t>
  </si>
  <si>
    <t>09572159</t>
  </si>
  <si>
    <t xml:space="preserve">Vestenbergsgreuth                                 </t>
  </si>
  <si>
    <t>09572160</t>
  </si>
  <si>
    <t xml:space="preserve">Wachenroth                                        </t>
  </si>
  <si>
    <t>09572164</t>
  </si>
  <si>
    <t xml:space="preserve">Weisendorf                                        </t>
  </si>
  <si>
    <t>09572451</t>
  </si>
  <si>
    <t xml:space="preserve">Birkach                                           </t>
  </si>
  <si>
    <t>09572452</t>
  </si>
  <si>
    <t xml:space="preserve">Buckenhofer Forst                                 </t>
  </si>
  <si>
    <t>09572453</t>
  </si>
  <si>
    <t xml:space="preserve">Dormitzer Forst                                   </t>
  </si>
  <si>
    <t>09572454</t>
  </si>
  <si>
    <t xml:space="preserve">Erlenstegener Forst                               </t>
  </si>
  <si>
    <t>09572455</t>
  </si>
  <si>
    <t xml:space="preserve">Forst Tennenlohe                                  </t>
  </si>
  <si>
    <t>09572456</t>
  </si>
  <si>
    <t xml:space="preserve">Geschaidt                                         </t>
  </si>
  <si>
    <t>09572457</t>
  </si>
  <si>
    <t xml:space="preserve">Kalchreuther Forst                                </t>
  </si>
  <si>
    <t>09572458</t>
  </si>
  <si>
    <t xml:space="preserve">Kraftshofer Forst                                 </t>
  </si>
  <si>
    <t>09572459</t>
  </si>
  <si>
    <t xml:space="preserve">Mark                                              </t>
  </si>
  <si>
    <t>09572460</t>
  </si>
  <si>
    <t xml:space="preserve">Neunhofer Forst                                   </t>
  </si>
  <si>
    <t>09573111</t>
  </si>
  <si>
    <t xml:space="preserve">Ammerndorf                                        </t>
  </si>
  <si>
    <t>09573114</t>
  </si>
  <si>
    <t xml:space="preserve">Cadolzburg                                        </t>
  </si>
  <si>
    <t>09573115</t>
  </si>
  <si>
    <t xml:space="preserve">Großhabersdorf                                   </t>
  </si>
  <si>
    <t>09573120</t>
  </si>
  <si>
    <t xml:space="preserve">Langenzenn                                        </t>
  </si>
  <si>
    <t>09573122</t>
  </si>
  <si>
    <t xml:space="preserve">Oberasbach                                        </t>
  </si>
  <si>
    <t>09573123</t>
  </si>
  <si>
    <t xml:space="preserve">Obermichelbach                                    </t>
  </si>
  <si>
    <t>09573124</t>
  </si>
  <si>
    <t xml:space="preserve">Puschendorf                                       </t>
  </si>
  <si>
    <t>09573125</t>
  </si>
  <si>
    <t xml:space="preserve">Roßtal                                           </t>
  </si>
  <si>
    <t>09573126</t>
  </si>
  <si>
    <t xml:space="preserve">Seukendorf                                        </t>
  </si>
  <si>
    <t>09573127</t>
  </si>
  <si>
    <t xml:space="preserve">Stein                                             </t>
  </si>
  <si>
    <t>09573129</t>
  </si>
  <si>
    <t xml:space="preserve">Tuchenbach                                        </t>
  </si>
  <si>
    <t>09573130</t>
  </si>
  <si>
    <t xml:space="preserve">Veitsbronn                                        </t>
  </si>
  <si>
    <t>09573133</t>
  </si>
  <si>
    <t xml:space="preserve">Wilhermsdorf                                      </t>
  </si>
  <si>
    <t>09573134</t>
  </si>
  <si>
    <t xml:space="preserve">Zirndorf                                          </t>
  </si>
  <si>
    <t>09574111</t>
  </si>
  <si>
    <t xml:space="preserve">Alfeld                                            </t>
  </si>
  <si>
    <t>09574112</t>
  </si>
  <si>
    <t xml:space="preserve">Altdorf b. Nürnberg                              </t>
  </si>
  <si>
    <t>09574117</t>
  </si>
  <si>
    <t xml:space="preserve">Burgthann                                         </t>
  </si>
  <si>
    <t>09574120</t>
  </si>
  <si>
    <t xml:space="preserve">Engelthal                                         </t>
  </si>
  <si>
    <t>09574123</t>
  </si>
  <si>
    <t xml:space="preserve">Feucht                                            </t>
  </si>
  <si>
    <t>09574128</t>
  </si>
  <si>
    <t xml:space="preserve">Happurg                                           </t>
  </si>
  <si>
    <t>09574129</t>
  </si>
  <si>
    <t xml:space="preserve">Hartenstein                                       </t>
  </si>
  <si>
    <t>09574131</t>
  </si>
  <si>
    <t xml:space="preserve">Henfenfeld                                        </t>
  </si>
  <si>
    <t>09574132</t>
  </si>
  <si>
    <t xml:space="preserve">Hersbruck                                         </t>
  </si>
  <si>
    <t>09574135</t>
  </si>
  <si>
    <t xml:space="preserve">Kirchensittenbach                                 </t>
  </si>
  <si>
    <t>09574138</t>
  </si>
  <si>
    <t xml:space="preserve">Lauf a.d. Pegnitz                                 </t>
  </si>
  <si>
    <t>09574139</t>
  </si>
  <si>
    <t xml:space="preserve">Leinburg                                          </t>
  </si>
  <si>
    <t>09574140</t>
  </si>
  <si>
    <t xml:space="preserve">Neuhaus a.d. Pegnitz                              </t>
  </si>
  <si>
    <t>09574141</t>
  </si>
  <si>
    <t xml:space="preserve">Neunkirchen a. Sand                               </t>
  </si>
  <si>
    <t>09574145</t>
  </si>
  <si>
    <t xml:space="preserve">Offenhausen                                       </t>
  </si>
  <si>
    <t>09574146</t>
  </si>
  <si>
    <t xml:space="preserve">Ottensoos                                         </t>
  </si>
  <si>
    <t>09574147</t>
  </si>
  <si>
    <t xml:space="preserve">Pommelsbrunn                                      </t>
  </si>
  <si>
    <t>09574150</t>
  </si>
  <si>
    <t xml:space="preserve">Reichenschwand                                    </t>
  </si>
  <si>
    <t>09574152</t>
  </si>
  <si>
    <t xml:space="preserve">Röthenbach a.d. Pegnitz                          </t>
  </si>
  <si>
    <t>09574154</t>
  </si>
  <si>
    <t xml:space="preserve">Rückersdorf                                      </t>
  </si>
  <si>
    <t>09574155</t>
  </si>
  <si>
    <t xml:space="preserve">Schnaittach                                       </t>
  </si>
  <si>
    <t>09574156</t>
  </si>
  <si>
    <t xml:space="preserve">Schwaig b. Nürnberg                              </t>
  </si>
  <si>
    <t>09574157</t>
  </si>
  <si>
    <t xml:space="preserve">Schwarzenbruck                                    </t>
  </si>
  <si>
    <t>09574158</t>
  </si>
  <si>
    <t xml:space="preserve">Simmelsdorf                                       </t>
  </si>
  <si>
    <t>09574160</t>
  </si>
  <si>
    <t>09574161</t>
  </si>
  <si>
    <t xml:space="preserve">Vorra                                             </t>
  </si>
  <si>
    <t>09574164</t>
  </si>
  <si>
    <t xml:space="preserve">Winkelhaid                                        </t>
  </si>
  <si>
    <t>09574451</t>
  </si>
  <si>
    <t xml:space="preserve">Behringersdorfer Forst                            </t>
  </si>
  <si>
    <t>09574452</t>
  </si>
  <si>
    <t>09574453</t>
  </si>
  <si>
    <t xml:space="preserve">Engelthaler Forst                                 </t>
  </si>
  <si>
    <t>09574454</t>
  </si>
  <si>
    <t xml:space="preserve">Feuchter Forst                                    </t>
  </si>
  <si>
    <t>09574455</t>
  </si>
  <si>
    <t xml:space="preserve">Fischbach                                         </t>
  </si>
  <si>
    <t>09574456</t>
  </si>
  <si>
    <t xml:space="preserve">Forsthof                                          </t>
  </si>
  <si>
    <t>09574457</t>
  </si>
  <si>
    <t xml:space="preserve">Günthersbühler Forst                            </t>
  </si>
  <si>
    <t>09574458</t>
  </si>
  <si>
    <t xml:space="preserve">Haimendorfer Forst                                </t>
  </si>
  <si>
    <t>09574460</t>
  </si>
  <si>
    <t xml:space="preserve">Laufamholzer Forst                                </t>
  </si>
  <si>
    <t>09574461</t>
  </si>
  <si>
    <t>09574462</t>
  </si>
  <si>
    <t xml:space="preserve">Rückersdorfer Forst                              </t>
  </si>
  <si>
    <t>09574463</t>
  </si>
  <si>
    <t>09574464</t>
  </si>
  <si>
    <t>09574465</t>
  </si>
  <si>
    <t xml:space="preserve">Zerzabelshofer Forst                              </t>
  </si>
  <si>
    <t>09575112</t>
  </si>
  <si>
    <t xml:space="preserve">Bad Windsheim                                     </t>
  </si>
  <si>
    <t>09575113</t>
  </si>
  <si>
    <t xml:space="preserve">Baudenbach                                        </t>
  </si>
  <si>
    <t>09575115</t>
  </si>
  <si>
    <t xml:space="preserve">Burgbernheim                                      </t>
  </si>
  <si>
    <t>09575116</t>
  </si>
  <si>
    <t xml:space="preserve">Burghaslach                                       </t>
  </si>
  <si>
    <t>09575117</t>
  </si>
  <si>
    <t xml:space="preserve">Dachsbach                                         </t>
  </si>
  <si>
    <t>09575118</t>
  </si>
  <si>
    <t xml:space="preserve">Diespeck                                          </t>
  </si>
  <si>
    <t>09575119</t>
  </si>
  <si>
    <t xml:space="preserve">Dietersheim                                       </t>
  </si>
  <si>
    <t>09575121</t>
  </si>
  <si>
    <t xml:space="preserve">Emskirchen                                        </t>
  </si>
  <si>
    <t>09575122</t>
  </si>
  <si>
    <t xml:space="preserve">Ergersheim                                        </t>
  </si>
  <si>
    <t>09575124</t>
  </si>
  <si>
    <t xml:space="preserve">Gallmersgarten                                    </t>
  </si>
  <si>
    <t>09575125</t>
  </si>
  <si>
    <t xml:space="preserve">Gerhardshofen                                     </t>
  </si>
  <si>
    <t>09575127</t>
  </si>
  <si>
    <t xml:space="preserve">Gollhofen                                         </t>
  </si>
  <si>
    <t>09575128</t>
  </si>
  <si>
    <t xml:space="preserve">Gutenstetten                                      </t>
  </si>
  <si>
    <t>09575129</t>
  </si>
  <si>
    <t xml:space="preserve">Hagenbüchach                                     </t>
  </si>
  <si>
    <t>09575130</t>
  </si>
  <si>
    <t xml:space="preserve">Hemmersheim                                       </t>
  </si>
  <si>
    <t>09575133</t>
  </si>
  <si>
    <t xml:space="preserve">Illesheim                                         </t>
  </si>
  <si>
    <t>09575134</t>
  </si>
  <si>
    <t xml:space="preserve">Ippesheim                                         </t>
  </si>
  <si>
    <t>09575135</t>
  </si>
  <si>
    <t xml:space="preserve">Ipsheim                                           </t>
  </si>
  <si>
    <t>09575138</t>
  </si>
  <si>
    <t xml:space="preserve">Langenfeld                                        </t>
  </si>
  <si>
    <t>09575143</t>
  </si>
  <si>
    <t xml:space="preserve">Marktbergel                                       </t>
  </si>
  <si>
    <t>09575144</t>
  </si>
  <si>
    <t xml:space="preserve">Markt Bibart                                      </t>
  </si>
  <si>
    <t>09575145</t>
  </si>
  <si>
    <t xml:space="preserve">Markt Erlbach                                     </t>
  </si>
  <si>
    <t>09575146</t>
  </si>
  <si>
    <t xml:space="preserve">Markt Nordheim                                    </t>
  </si>
  <si>
    <t>09575147</t>
  </si>
  <si>
    <t xml:space="preserve">Markt Taschendorf                                 </t>
  </si>
  <si>
    <t>09575150</t>
  </si>
  <si>
    <t xml:space="preserve">Münchsteinach                                    </t>
  </si>
  <si>
    <t>09575152</t>
  </si>
  <si>
    <t xml:space="preserve">Neuhof a.d. Zenn                                  </t>
  </si>
  <si>
    <t>09575153</t>
  </si>
  <si>
    <t xml:space="preserve">Neustadt a.d. Aisch                               </t>
  </si>
  <si>
    <t>09575155</t>
  </si>
  <si>
    <t xml:space="preserve">Oberickelsheim                                    </t>
  </si>
  <si>
    <t>09575156</t>
  </si>
  <si>
    <t xml:space="preserve">Obernzenn                                         </t>
  </si>
  <si>
    <t>09575157</t>
  </si>
  <si>
    <t xml:space="preserve">Oberscheinfeld                                    </t>
  </si>
  <si>
    <t>09575161</t>
  </si>
  <si>
    <t xml:space="preserve">Scheinfeld                                        </t>
  </si>
  <si>
    <t>09575163</t>
  </si>
  <si>
    <t xml:space="preserve">Simmershofen                                      </t>
  </si>
  <si>
    <t>09575165</t>
  </si>
  <si>
    <t xml:space="preserve">Sugenheim                                         </t>
  </si>
  <si>
    <t>09575166</t>
  </si>
  <si>
    <t xml:space="preserve">Trautskirchen                                     </t>
  </si>
  <si>
    <t>09575167</t>
  </si>
  <si>
    <t xml:space="preserve">Uehlfeld                                          </t>
  </si>
  <si>
    <t>09575168</t>
  </si>
  <si>
    <t xml:space="preserve">Uffenheim                                         </t>
  </si>
  <si>
    <t>09575179</t>
  </si>
  <si>
    <t xml:space="preserve">Weigenheim                                        </t>
  </si>
  <si>
    <t>09575181</t>
  </si>
  <si>
    <t>09575451</t>
  </si>
  <si>
    <t xml:space="preserve">Osing                                             </t>
  </si>
  <si>
    <t>09576111</t>
  </si>
  <si>
    <t xml:space="preserve">Abenberg                                          </t>
  </si>
  <si>
    <t>09576113</t>
  </si>
  <si>
    <t xml:space="preserve">Allersberg                                        </t>
  </si>
  <si>
    <t>09576117</t>
  </si>
  <si>
    <t xml:space="preserve">Büchenbach                                       </t>
  </si>
  <si>
    <t>09576121</t>
  </si>
  <si>
    <t xml:space="preserve">Georgensgmünd                                    </t>
  </si>
  <si>
    <t>09576122</t>
  </si>
  <si>
    <t xml:space="preserve">Greding                                           </t>
  </si>
  <si>
    <t>09576126</t>
  </si>
  <si>
    <t xml:space="preserve">Heideck                                           </t>
  </si>
  <si>
    <t>09576127</t>
  </si>
  <si>
    <t xml:space="preserve">Hilpoltstein                                      </t>
  </si>
  <si>
    <t>09576128</t>
  </si>
  <si>
    <t xml:space="preserve">Kammerstein                                       </t>
  </si>
  <si>
    <t>09576132</t>
  </si>
  <si>
    <t xml:space="preserve">Schwanstetten                                     </t>
  </si>
  <si>
    <t>09576137</t>
  </si>
  <si>
    <t xml:space="preserve">Rednitzhembach                                    </t>
  </si>
  <si>
    <t>09576141</t>
  </si>
  <si>
    <t>09576142</t>
  </si>
  <si>
    <t xml:space="preserve">Rohr                                              </t>
  </si>
  <si>
    <t>09576143</t>
  </si>
  <si>
    <t xml:space="preserve">Roth                                              </t>
  </si>
  <si>
    <t>09576147</t>
  </si>
  <si>
    <t xml:space="preserve">Spalt                                             </t>
  </si>
  <si>
    <t>09576148</t>
  </si>
  <si>
    <t xml:space="preserve">Thalmässing                                      </t>
  </si>
  <si>
    <t>09576151</t>
  </si>
  <si>
    <t xml:space="preserve">Wendelstein                                       </t>
  </si>
  <si>
    <t>09576451</t>
  </si>
  <si>
    <t xml:space="preserve">Abenberger Wald                                   </t>
  </si>
  <si>
    <t>09576452</t>
  </si>
  <si>
    <t xml:space="preserve">Dechenwald                                        </t>
  </si>
  <si>
    <t>09576453</t>
  </si>
  <si>
    <t xml:space="preserve">Forst Kleinschwarzenlohe                          </t>
  </si>
  <si>
    <t>09576454</t>
  </si>
  <si>
    <t xml:space="preserve">Heidenberg                                        </t>
  </si>
  <si>
    <t>09576455</t>
  </si>
  <si>
    <t xml:space="preserve">Soos                                              </t>
  </si>
  <si>
    <t>09577111</t>
  </si>
  <si>
    <t xml:space="preserve">Absberg                                           </t>
  </si>
  <si>
    <t>09577113</t>
  </si>
  <si>
    <t xml:space="preserve">Alesheim                                          </t>
  </si>
  <si>
    <t>09577114</t>
  </si>
  <si>
    <t xml:space="preserve">Muhr a. See                                       </t>
  </si>
  <si>
    <t>09577115</t>
  </si>
  <si>
    <t>09577120</t>
  </si>
  <si>
    <t xml:space="preserve">Burgsalach                                        </t>
  </si>
  <si>
    <t>09577122</t>
  </si>
  <si>
    <t xml:space="preserve">Dittenheim                                        </t>
  </si>
  <si>
    <t>09577125</t>
  </si>
  <si>
    <t xml:space="preserve">Ellingen                                          </t>
  </si>
  <si>
    <t>09577127</t>
  </si>
  <si>
    <t xml:space="preserve">Ettenstatt                                        </t>
  </si>
  <si>
    <t>09577133</t>
  </si>
  <si>
    <t xml:space="preserve">Gnotzheim                                         </t>
  </si>
  <si>
    <t>09577136</t>
  </si>
  <si>
    <t xml:space="preserve">Gunzenhausen                                      </t>
  </si>
  <si>
    <t>09577138</t>
  </si>
  <si>
    <t xml:space="preserve">Haundorf                                          </t>
  </si>
  <si>
    <t>09577140</t>
  </si>
  <si>
    <t xml:space="preserve">Heidenheim                                        </t>
  </si>
  <si>
    <t>09577141</t>
  </si>
  <si>
    <t xml:space="preserve">Höttingen                                        </t>
  </si>
  <si>
    <t>09577148</t>
  </si>
  <si>
    <t xml:space="preserve">Langenaltheim                                     </t>
  </si>
  <si>
    <t>09577149</t>
  </si>
  <si>
    <t xml:space="preserve">Markt Berolzheim                                  </t>
  </si>
  <si>
    <t>09577150</t>
  </si>
  <si>
    <t xml:space="preserve">Meinheim                                          </t>
  </si>
  <si>
    <t>09577151</t>
  </si>
  <si>
    <t xml:space="preserve">Nennslingen                                       </t>
  </si>
  <si>
    <t>09577158</t>
  </si>
  <si>
    <t xml:space="preserve">Pappenheim                                        </t>
  </si>
  <si>
    <t>09577159</t>
  </si>
  <si>
    <t xml:space="preserve">Pfofeld                                           </t>
  </si>
  <si>
    <t>09577161</t>
  </si>
  <si>
    <t xml:space="preserve">Pleinfeld                                         </t>
  </si>
  <si>
    <t>09577162</t>
  </si>
  <si>
    <t xml:space="preserve">Polsingen                                         </t>
  </si>
  <si>
    <t>09577163</t>
  </si>
  <si>
    <t xml:space="preserve">Raitenbuch                                        </t>
  </si>
  <si>
    <t>09577168</t>
  </si>
  <si>
    <t xml:space="preserve">Solnhofen                                         </t>
  </si>
  <si>
    <t>09577172</t>
  </si>
  <si>
    <t xml:space="preserve">Theilenhofen                                      </t>
  </si>
  <si>
    <t>09577173</t>
  </si>
  <si>
    <t xml:space="preserve">Treuchtlingen                                     </t>
  </si>
  <si>
    <t>09577177</t>
  </si>
  <si>
    <t xml:space="preserve">Weißenburg i. Bay.                               </t>
  </si>
  <si>
    <t>09577179</t>
  </si>
  <si>
    <t xml:space="preserve">Westheim                                          </t>
  </si>
  <si>
    <t>09661000</t>
  </si>
  <si>
    <t xml:space="preserve">Aschaffenburg                                     </t>
  </si>
  <si>
    <t>09662000</t>
  </si>
  <si>
    <t xml:space="preserve">Schweinfurt                                       </t>
  </si>
  <si>
    <t>09663000</t>
  </si>
  <si>
    <t xml:space="preserve">Würzburg                                         </t>
  </si>
  <si>
    <t xml:space="preserve">Alzenau                                           </t>
  </si>
  <si>
    <t>09671112</t>
  </si>
  <si>
    <t xml:space="preserve">Bessenbach                                        </t>
  </si>
  <si>
    <t xml:space="preserve">Blankenbach                                       </t>
  </si>
  <si>
    <t>09671114</t>
  </si>
  <si>
    <t xml:space="preserve">Karlstein a. Main                                 </t>
  </si>
  <si>
    <t xml:space="preserve">Geiselbach                                        </t>
  </si>
  <si>
    <t>09671120</t>
  </si>
  <si>
    <t xml:space="preserve">Glattbach                                         </t>
  </si>
  <si>
    <t>09671121</t>
  </si>
  <si>
    <t xml:space="preserve">Goldbach                                          </t>
  </si>
  <si>
    <t>09671122</t>
  </si>
  <si>
    <t xml:space="preserve">Großostheim                                      </t>
  </si>
  <si>
    <t>09671124</t>
  </si>
  <si>
    <t>09671126</t>
  </si>
  <si>
    <t xml:space="preserve">Heigenbrücken                                    </t>
  </si>
  <si>
    <t>09671127</t>
  </si>
  <si>
    <t xml:space="preserve">Heimbuchenthal                                    </t>
  </si>
  <si>
    <t>09671128</t>
  </si>
  <si>
    <t xml:space="preserve">Heinrichsthal                                     </t>
  </si>
  <si>
    <t>09671130</t>
  </si>
  <si>
    <t xml:space="preserve">Hösbach                                          </t>
  </si>
  <si>
    <t xml:space="preserve">Johannesberg                                      </t>
  </si>
  <si>
    <t>09671134</t>
  </si>
  <si>
    <t xml:space="preserve">Kahl a. Main                                      </t>
  </si>
  <si>
    <t>09671135</t>
  </si>
  <si>
    <t xml:space="preserve">Kleinkahl                                         </t>
  </si>
  <si>
    <t>09671136</t>
  </si>
  <si>
    <t xml:space="preserve">Kleinostheim                                      </t>
  </si>
  <si>
    <t xml:space="preserve">Krombach                                          </t>
  </si>
  <si>
    <t>09671139</t>
  </si>
  <si>
    <t xml:space="preserve">Laufach                                           </t>
  </si>
  <si>
    <t>09671140</t>
  </si>
  <si>
    <t xml:space="preserve">Mainaschaff                                       </t>
  </si>
  <si>
    <t>09671141</t>
  </si>
  <si>
    <t xml:space="preserve">Mespelbrunn                                       </t>
  </si>
  <si>
    <t xml:space="preserve">Mömbris                                          </t>
  </si>
  <si>
    <t>09671148</t>
  </si>
  <si>
    <t xml:space="preserve">Rothenbuch                                        </t>
  </si>
  <si>
    <t>09671150</t>
  </si>
  <si>
    <t xml:space="preserve">Sailauf                                           </t>
  </si>
  <si>
    <t>09671152</t>
  </si>
  <si>
    <t xml:space="preserve">Schöllkrippen                                    </t>
  </si>
  <si>
    <t>09671153</t>
  </si>
  <si>
    <t xml:space="preserve">Sommerkahl                                        </t>
  </si>
  <si>
    <t>09671155</t>
  </si>
  <si>
    <t xml:space="preserve">Stockstadt a. Main                                </t>
  </si>
  <si>
    <t>09671156</t>
  </si>
  <si>
    <t xml:space="preserve">Waldaschaff                                       </t>
  </si>
  <si>
    <t>09671157</t>
  </si>
  <si>
    <t xml:space="preserve">Weibersbrunn                                      </t>
  </si>
  <si>
    <t>09671159</t>
  </si>
  <si>
    <t xml:space="preserve">Westerngrund                                      </t>
  </si>
  <si>
    <t>09671160</t>
  </si>
  <si>
    <t xml:space="preserve">Dammbach                                          </t>
  </si>
  <si>
    <t>09671162</t>
  </si>
  <si>
    <t xml:space="preserve">Wiesen                                            </t>
  </si>
  <si>
    <t>09671451</t>
  </si>
  <si>
    <t xml:space="preserve">Forst Hain i. Spessart                            </t>
  </si>
  <si>
    <t>09671452</t>
  </si>
  <si>
    <t xml:space="preserve">Geiselbacher Forst                                </t>
  </si>
  <si>
    <t>09671453</t>
  </si>
  <si>
    <t xml:space="preserve">Heinrichsthaler Forst                             </t>
  </si>
  <si>
    <t>09671454</t>
  </si>
  <si>
    <t xml:space="preserve">Huckelheimer Wald                                 </t>
  </si>
  <si>
    <t>09671456</t>
  </si>
  <si>
    <t xml:space="preserve">Rohrbrunner Forst                                 </t>
  </si>
  <si>
    <t>09671457</t>
  </si>
  <si>
    <t xml:space="preserve">Rothenbucher Forst                                </t>
  </si>
  <si>
    <t>09671458</t>
  </si>
  <si>
    <t xml:space="preserve">Sailaufer Forst                                   </t>
  </si>
  <si>
    <t>09671459</t>
  </si>
  <si>
    <t xml:space="preserve">Schöllkrippener Forst                            </t>
  </si>
  <si>
    <t>09671460</t>
  </si>
  <si>
    <t xml:space="preserve">Waldaschaffer Forst                               </t>
  </si>
  <si>
    <t>09671461</t>
  </si>
  <si>
    <t xml:space="preserve">Wiesener Forst                                    </t>
  </si>
  <si>
    <t>09672111</t>
  </si>
  <si>
    <t xml:space="preserve">Aura a.d. Saale                                   </t>
  </si>
  <si>
    <t>09672112</t>
  </si>
  <si>
    <t xml:space="preserve">Bad Bocklet                                       </t>
  </si>
  <si>
    <t>09672113</t>
  </si>
  <si>
    <t xml:space="preserve">Bad Brückenau                                    </t>
  </si>
  <si>
    <t>09672114</t>
  </si>
  <si>
    <t xml:space="preserve">Bad Kissingen                                     </t>
  </si>
  <si>
    <t>09672117</t>
  </si>
  <si>
    <t xml:space="preserve">Burkardroth                                       </t>
  </si>
  <si>
    <t>09672121</t>
  </si>
  <si>
    <t xml:space="preserve">Elfershausen                                      </t>
  </si>
  <si>
    <t>09672122</t>
  </si>
  <si>
    <t xml:space="preserve">Euerdorf                                          </t>
  </si>
  <si>
    <t>09672124</t>
  </si>
  <si>
    <t xml:space="preserve">Fuchsstadt                                        </t>
  </si>
  <si>
    <t>09672126</t>
  </si>
  <si>
    <t xml:space="preserve">Geroda                                            </t>
  </si>
  <si>
    <t>09672127</t>
  </si>
  <si>
    <t xml:space="preserve">Hammelburg                                        </t>
  </si>
  <si>
    <t>09672131</t>
  </si>
  <si>
    <t xml:space="preserve">Maßbach                                          </t>
  </si>
  <si>
    <t>09672134</t>
  </si>
  <si>
    <t xml:space="preserve">Motten                                            </t>
  </si>
  <si>
    <t>09672135</t>
  </si>
  <si>
    <t xml:space="preserve">Münnerstadt                                      </t>
  </si>
  <si>
    <t>09672136</t>
  </si>
  <si>
    <t xml:space="preserve">Nüdlingen                                        </t>
  </si>
  <si>
    <t>09672138</t>
  </si>
  <si>
    <t xml:space="preserve">Oberleichtersbach                                 </t>
  </si>
  <si>
    <t>09672139</t>
  </si>
  <si>
    <t xml:space="preserve">Oberthulba                                        </t>
  </si>
  <si>
    <t>09672140</t>
  </si>
  <si>
    <t xml:space="preserve">Oerlenbach                                        </t>
  </si>
  <si>
    <t>09672142</t>
  </si>
  <si>
    <t xml:space="preserve">Ramsthal                                          </t>
  </si>
  <si>
    <t>09672143</t>
  </si>
  <si>
    <t xml:space="preserve">Rannungen                                         </t>
  </si>
  <si>
    <t>09672145</t>
  </si>
  <si>
    <t xml:space="preserve">Riedenberg                                        </t>
  </si>
  <si>
    <t>09672149</t>
  </si>
  <si>
    <t xml:space="preserve">Schondra                                          </t>
  </si>
  <si>
    <t>09672155</t>
  </si>
  <si>
    <t xml:space="preserve">Sulzthal                                          </t>
  </si>
  <si>
    <t>09672157</t>
  </si>
  <si>
    <t xml:space="preserve">Thundorf i. UFr.                                  </t>
  </si>
  <si>
    <t>09672161</t>
  </si>
  <si>
    <t xml:space="preserve">Wartmannsroth                                     </t>
  </si>
  <si>
    <t>09672163</t>
  </si>
  <si>
    <t xml:space="preserve">Wildflecken                                       </t>
  </si>
  <si>
    <t>09672166</t>
  </si>
  <si>
    <t xml:space="preserve">Zeitlofs                                          </t>
  </si>
  <si>
    <t>09672451</t>
  </si>
  <si>
    <t xml:space="preserve">Dreistelzer Forst                                 </t>
  </si>
  <si>
    <t>09672454</t>
  </si>
  <si>
    <t xml:space="preserve">Forst Detter-Süd                                 </t>
  </si>
  <si>
    <t>09672455</t>
  </si>
  <si>
    <t xml:space="preserve">Geiersnest-Ost                                    </t>
  </si>
  <si>
    <t>09672456</t>
  </si>
  <si>
    <t xml:space="preserve">Geiersnest-West                                   </t>
  </si>
  <si>
    <t>09672457</t>
  </si>
  <si>
    <t xml:space="preserve">Großer Auersberg                                 </t>
  </si>
  <si>
    <t>09672458</t>
  </si>
  <si>
    <t xml:space="preserve">Kälberberg                                       </t>
  </si>
  <si>
    <t>09672461</t>
  </si>
  <si>
    <t xml:space="preserve">Mottener Forst-Süd                               </t>
  </si>
  <si>
    <t>09672462</t>
  </si>
  <si>
    <t xml:space="preserve">Neuwirtshauser Forst                              </t>
  </si>
  <si>
    <t>09672463</t>
  </si>
  <si>
    <t xml:space="preserve">Omerz u. Roter Berg                               </t>
  </si>
  <si>
    <t>09672464</t>
  </si>
  <si>
    <t xml:space="preserve">Römershager Forst-Nord                           </t>
  </si>
  <si>
    <t>09672465</t>
  </si>
  <si>
    <t xml:space="preserve">Römershager Forst-Ost                            </t>
  </si>
  <si>
    <t>09672466</t>
  </si>
  <si>
    <t xml:space="preserve">Roßbacher Forst                                  </t>
  </si>
  <si>
    <t>09672468</t>
  </si>
  <si>
    <t xml:space="preserve">Waldfensterer Forst                               </t>
  </si>
  <si>
    <t>09673113</t>
  </si>
  <si>
    <t xml:space="preserve">Aubstadt                                          </t>
  </si>
  <si>
    <t>09673114</t>
  </si>
  <si>
    <t xml:space="preserve">Bad Neustadt a.d. Saale                           </t>
  </si>
  <si>
    <t>09673116</t>
  </si>
  <si>
    <t xml:space="preserve">Bastheim                                          </t>
  </si>
  <si>
    <t>09673117</t>
  </si>
  <si>
    <t xml:space="preserve">Bischofsheim a.d. Rhön                           </t>
  </si>
  <si>
    <t>09673123</t>
  </si>
  <si>
    <t xml:space="preserve">Fladungen                                         </t>
  </si>
  <si>
    <t>09673126</t>
  </si>
  <si>
    <t xml:space="preserve">Großbardorf                                      </t>
  </si>
  <si>
    <t>09673127</t>
  </si>
  <si>
    <t xml:space="preserve">Großeibstadt                                     </t>
  </si>
  <si>
    <t>09673129</t>
  </si>
  <si>
    <t>09673130</t>
  </si>
  <si>
    <t xml:space="preserve">Hendungen                                         </t>
  </si>
  <si>
    <t>09673131</t>
  </si>
  <si>
    <t xml:space="preserve">Herbstadt                                         </t>
  </si>
  <si>
    <t>09673133</t>
  </si>
  <si>
    <t xml:space="preserve">Heustreu                                          </t>
  </si>
  <si>
    <t>09673134</t>
  </si>
  <si>
    <t xml:space="preserve">Höchheim                                         </t>
  </si>
  <si>
    <t>09673135</t>
  </si>
  <si>
    <t xml:space="preserve">Hohenroth                                         </t>
  </si>
  <si>
    <t>09673136</t>
  </si>
  <si>
    <t xml:space="preserve">Hollstadt                                         </t>
  </si>
  <si>
    <t>09673141</t>
  </si>
  <si>
    <t xml:space="preserve">Bad Königshofen i. Grabfeld                      </t>
  </si>
  <si>
    <t>09673142</t>
  </si>
  <si>
    <t xml:space="preserve">Mellrichstadt                                     </t>
  </si>
  <si>
    <t>09673146</t>
  </si>
  <si>
    <t xml:space="preserve">Niederlauer                                       </t>
  </si>
  <si>
    <t>09673147</t>
  </si>
  <si>
    <t xml:space="preserve">Nordheim v.d. Rhön                               </t>
  </si>
  <si>
    <t>09673149</t>
  </si>
  <si>
    <t xml:space="preserve">Oberelsbach                                       </t>
  </si>
  <si>
    <t>09673151</t>
  </si>
  <si>
    <t xml:space="preserve">Oberstreu                                         </t>
  </si>
  <si>
    <t>09673153</t>
  </si>
  <si>
    <t xml:space="preserve">Ostheim v.d. Rhön                                </t>
  </si>
  <si>
    <t>09673156</t>
  </si>
  <si>
    <t xml:space="preserve">Rödelmaier                                       </t>
  </si>
  <si>
    <t>09673160</t>
  </si>
  <si>
    <t xml:space="preserve">Saal a.d. Saale                                   </t>
  </si>
  <si>
    <t>09673161</t>
  </si>
  <si>
    <t xml:space="preserve">Salz                                              </t>
  </si>
  <si>
    <t>09673162</t>
  </si>
  <si>
    <t xml:space="preserve">Sandberg                                          </t>
  </si>
  <si>
    <t>09673163</t>
  </si>
  <si>
    <t xml:space="preserve">Schönau a.d. Brend                               </t>
  </si>
  <si>
    <t>09673167</t>
  </si>
  <si>
    <t xml:space="preserve">Sondheim v.d. Rhön                               </t>
  </si>
  <si>
    <t>09673170</t>
  </si>
  <si>
    <t>09673171</t>
  </si>
  <si>
    <t xml:space="preserve">Strahlungen                                       </t>
  </si>
  <si>
    <t>09673172</t>
  </si>
  <si>
    <t xml:space="preserve">Sulzdorf a.d. Lederhecke                          </t>
  </si>
  <si>
    <t>09673173</t>
  </si>
  <si>
    <t>09673174</t>
  </si>
  <si>
    <t xml:space="preserve">Trappstadt                                        </t>
  </si>
  <si>
    <t>09673175</t>
  </si>
  <si>
    <t xml:space="preserve">Unsleben                                          </t>
  </si>
  <si>
    <t>09673182</t>
  </si>
  <si>
    <t xml:space="preserve">Willmars                                          </t>
  </si>
  <si>
    <t>09673183</t>
  </si>
  <si>
    <t xml:space="preserve">Wollbach                                          </t>
  </si>
  <si>
    <t>09673184</t>
  </si>
  <si>
    <t xml:space="preserve">Wülfershausen a.d. Saale                         </t>
  </si>
  <si>
    <t>09673186</t>
  </si>
  <si>
    <t xml:space="preserve">Burglauer                                         </t>
  </si>
  <si>
    <t>09673451</t>
  </si>
  <si>
    <t xml:space="preserve">Bundorfer Forst                                   </t>
  </si>
  <si>
    <t>09673452</t>
  </si>
  <si>
    <t xml:space="preserve">Burgwallbacher Forst                              </t>
  </si>
  <si>
    <t>09673453</t>
  </si>
  <si>
    <t xml:space="preserve">Forst Schmalwasser-Nord                           </t>
  </si>
  <si>
    <t>09673454</t>
  </si>
  <si>
    <t xml:space="preserve">Forst Schmalwasser-Süd                           </t>
  </si>
  <si>
    <t>09673455</t>
  </si>
  <si>
    <t xml:space="preserve">Mellrichstadter Forst                             </t>
  </si>
  <si>
    <t>09673456</t>
  </si>
  <si>
    <t xml:space="preserve">Steinacher Forst-r.d. Saale                       </t>
  </si>
  <si>
    <t>09673457</t>
  </si>
  <si>
    <t xml:space="preserve">Sulzfelder Forst                                  </t>
  </si>
  <si>
    <t>09673458</t>
  </si>
  <si>
    <t xml:space="preserve">Weigler                                           </t>
  </si>
  <si>
    <t>09674111</t>
  </si>
  <si>
    <t xml:space="preserve">Aidhausen                                         </t>
  </si>
  <si>
    <t>09674118</t>
  </si>
  <si>
    <t xml:space="preserve">Breitbrunn                                        </t>
  </si>
  <si>
    <t>09674120</t>
  </si>
  <si>
    <t xml:space="preserve">Bundorf                                           </t>
  </si>
  <si>
    <t>09674121</t>
  </si>
  <si>
    <t xml:space="preserve">Burgpreppach                                      </t>
  </si>
  <si>
    <t>09674129</t>
  </si>
  <si>
    <t xml:space="preserve">Ebelsbach                                         </t>
  </si>
  <si>
    <t>09674130</t>
  </si>
  <si>
    <t xml:space="preserve">Ebern                                             </t>
  </si>
  <si>
    <t>09674133</t>
  </si>
  <si>
    <t xml:space="preserve">Eltmann                                           </t>
  </si>
  <si>
    <t>09674139</t>
  </si>
  <si>
    <t xml:space="preserve">Gädheim                                          </t>
  </si>
  <si>
    <t>09674147</t>
  </si>
  <si>
    <t xml:space="preserve">Haßfurt                                          </t>
  </si>
  <si>
    <t>09674149</t>
  </si>
  <si>
    <t xml:space="preserve">Hofheim i. UFr.                                   </t>
  </si>
  <si>
    <t>09674153</t>
  </si>
  <si>
    <t xml:space="preserve">Riedbach                                          </t>
  </si>
  <si>
    <t>09674159</t>
  </si>
  <si>
    <t xml:space="preserve">Oberaurach                                        </t>
  </si>
  <si>
    <t>09674160</t>
  </si>
  <si>
    <t xml:space="preserve">Kirchlauter                                       </t>
  </si>
  <si>
    <t>09674163</t>
  </si>
  <si>
    <t xml:space="preserve">Knetzgau                                          </t>
  </si>
  <si>
    <t>09674164</t>
  </si>
  <si>
    <t xml:space="preserve">Königsberg i. Bay.                               </t>
  </si>
  <si>
    <t>09674171</t>
  </si>
  <si>
    <t xml:space="preserve">Maroldsweisach                                    </t>
  </si>
  <si>
    <t>09674180</t>
  </si>
  <si>
    <t xml:space="preserve">Theres                                            </t>
  </si>
  <si>
    <t>09674184</t>
  </si>
  <si>
    <t xml:space="preserve">Pfarrweisach                                      </t>
  </si>
  <si>
    <t>09674187</t>
  </si>
  <si>
    <t xml:space="preserve">Rauhenebrach                                      </t>
  </si>
  <si>
    <t>09674190</t>
  </si>
  <si>
    <t xml:space="preserve">Rentweinsdorf                                     </t>
  </si>
  <si>
    <t>09674195</t>
  </si>
  <si>
    <t xml:space="preserve">Sand a. Main                                      </t>
  </si>
  <si>
    <t>09674201</t>
  </si>
  <si>
    <t xml:space="preserve">Stettfeld                                         </t>
  </si>
  <si>
    <t>09674210</t>
  </si>
  <si>
    <t xml:space="preserve">Untermerzbach                                     </t>
  </si>
  <si>
    <t>09674219</t>
  </si>
  <si>
    <t xml:space="preserve">Wonfurt                                           </t>
  </si>
  <si>
    <t>09674221</t>
  </si>
  <si>
    <t xml:space="preserve">Zeil a. Main                                      </t>
  </si>
  <si>
    <t>09674223</t>
  </si>
  <si>
    <t xml:space="preserve">Ermershausen                                      </t>
  </si>
  <si>
    <t>09675111</t>
  </si>
  <si>
    <t xml:space="preserve">Abtswind                                          </t>
  </si>
  <si>
    <t>09675112</t>
  </si>
  <si>
    <t xml:space="preserve">Albertshofen                                      </t>
  </si>
  <si>
    <t>09675113</t>
  </si>
  <si>
    <t xml:space="preserve">Biebelried                                        </t>
  </si>
  <si>
    <t>09675114</t>
  </si>
  <si>
    <t xml:space="preserve">Buchbrunn                                         </t>
  </si>
  <si>
    <t>09675116</t>
  </si>
  <si>
    <t xml:space="preserve">Castell                                           </t>
  </si>
  <si>
    <t>09675117</t>
  </si>
  <si>
    <t xml:space="preserve">Dettelbach                                        </t>
  </si>
  <si>
    <t>09675127</t>
  </si>
  <si>
    <t xml:space="preserve">Geiselwind                                        </t>
  </si>
  <si>
    <t>09675131</t>
  </si>
  <si>
    <t xml:space="preserve">Großlangheim                                     </t>
  </si>
  <si>
    <t>09675139</t>
  </si>
  <si>
    <t xml:space="preserve">Iphofen                                           </t>
  </si>
  <si>
    <t>09675141</t>
  </si>
  <si>
    <t xml:space="preserve">Kitzingen                                         </t>
  </si>
  <si>
    <t>09675142</t>
  </si>
  <si>
    <t xml:space="preserve">Kleinlangheim                                     </t>
  </si>
  <si>
    <t>09675144</t>
  </si>
  <si>
    <t xml:space="preserve">Mainbernheim                                      </t>
  </si>
  <si>
    <t>09675146</t>
  </si>
  <si>
    <t xml:space="preserve">Mainstockheim                                     </t>
  </si>
  <si>
    <t>09675147</t>
  </si>
  <si>
    <t xml:space="preserve">Marktbreit                                        </t>
  </si>
  <si>
    <t>09675148</t>
  </si>
  <si>
    <t xml:space="preserve">Markt Einersheim                                  </t>
  </si>
  <si>
    <t>09675149</t>
  </si>
  <si>
    <t xml:space="preserve">Marktsteft                                        </t>
  </si>
  <si>
    <t>09675150</t>
  </si>
  <si>
    <t xml:space="preserve">Martinsheim                                       </t>
  </si>
  <si>
    <t>09675155</t>
  </si>
  <si>
    <t xml:space="preserve">Nordheim a. Main                                  </t>
  </si>
  <si>
    <t>09675156</t>
  </si>
  <si>
    <t xml:space="preserve">Obernbreit                                        </t>
  </si>
  <si>
    <t>09675158</t>
  </si>
  <si>
    <t xml:space="preserve">Prichsenstadt                                     </t>
  </si>
  <si>
    <t>09675161</t>
  </si>
  <si>
    <t xml:space="preserve">Rödelsee                                         </t>
  </si>
  <si>
    <t>09675162</t>
  </si>
  <si>
    <t xml:space="preserve">Rüdenhausen                                      </t>
  </si>
  <si>
    <t>09675165</t>
  </si>
  <si>
    <t xml:space="preserve">Schwarzach a. Main                                </t>
  </si>
  <si>
    <t>09675166</t>
  </si>
  <si>
    <t xml:space="preserve">Segnitz                                           </t>
  </si>
  <si>
    <t>09675167</t>
  </si>
  <si>
    <t xml:space="preserve">Seinsheim                                         </t>
  </si>
  <si>
    <t>09675169</t>
  </si>
  <si>
    <t xml:space="preserve">Sommerach                                         </t>
  </si>
  <si>
    <t>09675170</t>
  </si>
  <si>
    <t xml:space="preserve">Sulzfeld a. Main                                  </t>
  </si>
  <si>
    <t>09675174</t>
  </si>
  <si>
    <t xml:space="preserve">Volkach                                           </t>
  </si>
  <si>
    <t>09675177</t>
  </si>
  <si>
    <t xml:space="preserve">Wiesenbronn                                       </t>
  </si>
  <si>
    <t>09675178</t>
  </si>
  <si>
    <t xml:space="preserve">Wiesentheid                                       </t>
  </si>
  <si>
    <t>09675179</t>
  </si>
  <si>
    <t xml:space="preserve">Willanzheim                                       </t>
  </si>
  <si>
    <t>09676111</t>
  </si>
  <si>
    <t xml:space="preserve">Altenbuch                                         </t>
  </si>
  <si>
    <t>09676112</t>
  </si>
  <si>
    <t xml:space="preserve">Amorbach                                          </t>
  </si>
  <si>
    <t>09676116</t>
  </si>
  <si>
    <t xml:space="preserve">Bürgstadt                                        </t>
  </si>
  <si>
    <t>09676117</t>
  </si>
  <si>
    <t xml:space="preserve">Collenberg                                        </t>
  </si>
  <si>
    <t>09676118</t>
  </si>
  <si>
    <t xml:space="preserve">Dorfprozelten                                     </t>
  </si>
  <si>
    <t>09676119</t>
  </si>
  <si>
    <t xml:space="preserve">Eichenbühl                                       </t>
  </si>
  <si>
    <t>09676121</t>
  </si>
  <si>
    <t xml:space="preserve">Elsenfeld                                         </t>
  </si>
  <si>
    <t>09676122</t>
  </si>
  <si>
    <t xml:space="preserve">Erlenbach a. Main                                 </t>
  </si>
  <si>
    <t>09676123</t>
  </si>
  <si>
    <t xml:space="preserve">Eschau                                            </t>
  </si>
  <si>
    <t>09676124</t>
  </si>
  <si>
    <t xml:space="preserve">Faulbach                                          </t>
  </si>
  <si>
    <t>09676125</t>
  </si>
  <si>
    <t xml:space="preserve">Großheubach                                      </t>
  </si>
  <si>
    <t>09676126</t>
  </si>
  <si>
    <t xml:space="preserve">Großwallstadt                                    </t>
  </si>
  <si>
    <t>09676128</t>
  </si>
  <si>
    <t>09676131</t>
  </si>
  <si>
    <t xml:space="preserve">Kirchzell                                         </t>
  </si>
  <si>
    <t>09676132</t>
  </si>
  <si>
    <t xml:space="preserve">Kleinheubach                                      </t>
  </si>
  <si>
    <t>09676133</t>
  </si>
  <si>
    <t xml:space="preserve">Kleinwallstadt                                    </t>
  </si>
  <si>
    <t>09676134</t>
  </si>
  <si>
    <t xml:space="preserve">Klingenberg a. Main                               </t>
  </si>
  <si>
    <t>09676135</t>
  </si>
  <si>
    <t>09676136</t>
  </si>
  <si>
    <t xml:space="preserve">Leidersbach                                       </t>
  </si>
  <si>
    <t>09676139</t>
  </si>
  <si>
    <t xml:space="preserve">Miltenberg                                        </t>
  </si>
  <si>
    <t>09676140</t>
  </si>
  <si>
    <t xml:space="preserve">Mömlingen                                        </t>
  </si>
  <si>
    <t>09676141</t>
  </si>
  <si>
    <t xml:space="preserve">Mönchberg                                        </t>
  </si>
  <si>
    <t>09676143</t>
  </si>
  <si>
    <t>09676144</t>
  </si>
  <si>
    <t xml:space="preserve">Niedernberg                                       </t>
  </si>
  <si>
    <t>09676145</t>
  </si>
  <si>
    <t xml:space="preserve">Obernburg a. Main                                 </t>
  </si>
  <si>
    <t>09676151</t>
  </si>
  <si>
    <t xml:space="preserve">Röllbach                                         </t>
  </si>
  <si>
    <t>09676153</t>
  </si>
  <si>
    <t xml:space="preserve">Rüdenau                                          </t>
  </si>
  <si>
    <t>09676156</t>
  </si>
  <si>
    <t xml:space="preserve">Schneeberg                                        </t>
  </si>
  <si>
    <t>09676158</t>
  </si>
  <si>
    <t xml:space="preserve">Stadtprozelten                                    </t>
  </si>
  <si>
    <t>09676160</t>
  </si>
  <si>
    <t xml:space="preserve">Sulzbach a. Main                                  </t>
  </si>
  <si>
    <t>09676165</t>
  </si>
  <si>
    <t xml:space="preserve">Weilbach                                          </t>
  </si>
  <si>
    <t>09676169</t>
  </si>
  <si>
    <t xml:space="preserve">Wörth a. Main                                    </t>
  </si>
  <si>
    <t>09676452</t>
  </si>
  <si>
    <t xml:space="preserve">Forstwald                                         </t>
  </si>
  <si>
    <t>09676455</t>
  </si>
  <si>
    <t xml:space="preserve">Hohe Wart                                         </t>
  </si>
  <si>
    <t>09677114</t>
  </si>
  <si>
    <t xml:space="preserve">Arnstein                                          </t>
  </si>
  <si>
    <t>09677116</t>
  </si>
  <si>
    <t xml:space="preserve">Aura i. Sinngrund                                 </t>
  </si>
  <si>
    <t>09677119</t>
  </si>
  <si>
    <t>09677120</t>
  </si>
  <si>
    <t xml:space="preserve">Bischbrunn                                        </t>
  </si>
  <si>
    <t>09677122</t>
  </si>
  <si>
    <t xml:space="preserve">Burgsinn                                          </t>
  </si>
  <si>
    <t>09677125</t>
  </si>
  <si>
    <t xml:space="preserve">Erlenbach b. Marktheidenfeld                      </t>
  </si>
  <si>
    <t>09677126</t>
  </si>
  <si>
    <t xml:space="preserve">Esselbach                                         </t>
  </si>
  <si>
    <t>09677127</t>
  </si>
  <si>
    <t xml:space="preserve">Eußenheim                                        </t>
  </si>
  <si>
    <t>09677128</t>
  </si>
  <si>
    <t xml:space="preserve">Fellen                                            </t>
  </si>
  <si>
    <t>09677129</t>
  </si>
  <si>
    <t xml:space="preserve">Frammersbach                                      </t>
  </si>
  <si>
    <t>09677131</t>
  </si>
  <si>
    <t xml:space="preserve">Gemünden a. Main                                 </t>
  </si>
  <si>
    <t>09677132</t>
  </si>
  <si>
    <t xml:space="preserve">Gössenheim                                       </t>
  </si>
  <si>
    <t>09677133</t>
  </si>
  <si>
    <t xml:space="preserve">Gräfendorf                                       </t>
  </si>
  <si>
    <t>09677135</t>
  </si>
  <si>
    <t xml:space="preserve">Hafenlohr                                         </t>
  </si>
  <si>
    <t>09677137</t>
  </si>
  <si>
    <t xml:space="preserve">Hasloch                                           </t>
  </si>
  <si>
    <t>09677142</t>
  </si>
  <si>
    <t xml:space="preserve">Himmelstadt                                       </t>
  </si>
  <si>
    <t>09677146</t>
  </si>
  <si>
    <t xml:space="preserve">Karbach                                           </t>
  </si>
  <si>
    <t>09677148</t>
  </si>
  <si>
    <t xml:space="preserve">Karlstadt                                         </t>
  </si>
  <si>
    <t>09677149</t>
  </si>
  <si>
    <t xml:space="preserve">Karsbach                                          </t>
  </si>
  <si>
    <t>09677151</t>
  </si>
  <si>
    <t xml:space="preserve">Kreuzwertheim                                     </t>
  </si>
  <si>
    <t>09677154</t>
  </si>
  <si>
    <t xml:space="preserve">Triefenstein                                      </t>
  </si>
  <si>
    <t>09677155</t>
  </si>
  <si>
    <t xml:space="preserve">Lohr a. Main                                      </t>
  </si>
  <si>
    <t>09677157</t>
  </si>
  <si>
    <t xml:space="preserve">Marktheidenfeld                                   </t>
  </si>
  <si>
    <t>09677159</t>
  </si>
  <si>
    <t xml:space="preserve">Mittelsinn                                        </t>
  </si>
  <si>
    <t>09677164</t>
  </si>
  <si>
    <t xml:space="preserve">Neuendorf                                         </t>
  </si>
  <si>
    <t>09677165</t>
  </si>
  <si>
    <t xml:space="preserve">Neuhütten                                        </t>
  </si>
  <si>
    <t>09677166</t>
  </si>
  <si>
    <t xml:space="preserve">Neustadt a. Main                                  </t>
  </si>
  <si>
    <t>09677169</t>
  </si>
  <si>
    <t xml:space="preserve">Obersinn                                          </t>
  </si>
  <si>
    <t>09677170</t>
  </si>
  <si>
    <t xml:space="preserve">Partenstein                                       </t>
  </si>
  <si>
    <t>09677172</t>
  </si>
  <si>
    <t xml:space="preserve">Rechtenbach                                       </t>
  </si>
  <si>
    <t>09677175</t>
  </si>
  <si>
    <t xml:space="preserve">Retzstadt                                         </t>
  </si>
  <si>
    <t>09677177</t>
  </si>
  <si>
    <t xml:space="preserve">Rieneck                                           </t>
  </si>
  <si>
    <t>09677178</t>
  </si>
  <si>
    <t xml:space="preserve">Roden                                             </t>
  </si>
  <si>
    <t>09677181</t>
  </si>
  <si>
    <t xml:space="preserve">Rothenfels                                        </t>
  </si>
  <si>
    <t>09677182</t>
  </si>
  <si>
    <t xml:space="preserve">Schollbrunn                                       </t>
  </si>
  <si>
    <t>09677186</t>
  </si>
  <si>
    <t xml:space="preserve">Steinfeld                                         </t>
  </si>
  <si>
    <t>09677189</t>
  </si>
  <si>
    <t xml:space="preserve">Thüngen                                          </t>
  </si>
  <si>
    <t>09677193</t>
  </si>
  <si>
    <t xml:space="preserve">Urspringen                                        </t>
  </si>
  <si>
    <t>09677200</t>
  </si>
  <si>
    <t xml:space="preserve">Wiesthal                                          </t>
  </si>
  <si>
    <t>09677203</t>
  </si>
  <si>
    <t xml:space="preserve">Zellingen                                         </t>
  </si>
  <si>
    <t>09677452</t>
  </si>
  <si>
    <t xml:space="preserve">Burgjoß                                          </t>
  </si>
  <si>
    <t>09677453</t>
  </si>
  <si>
    <t xml:space="preserve">Forst Aura                                        </t>
  </si>
  <si>
    <t>09677454</t>
  </si>
  <si>
    <t xml:space="preserve">Forst Lohrerstraße                               </t>
  </si>
  <si>
    <t>09677455</t>
  </si>
  <si>
    <t xml:space="preserve">Frammersbacher Forst                              </t>
  </si>
  <si>
    <t>09677456</t>
  </si>
  <si>
    <t xml:space="preserve">Fürstl. Löwenstein'scher Park                   </t>
  </si>
  <si>
    <t>09677457</t>
  </si>
  <si>
    <t xml:space="preserve">Haurain                                           </t>
  </si>
  <si>
    <t>09677458</t>
  </si>
  <si>
    <t xml:space="preserve">Herrnwald                                         </t>
  </si>
  <si>
    <t>09677459</t>
  </si>
  <si>
    <t xml:space="preserve">Langenprozeltener Forst                           </t>
  </si>
  <si>
    <t>09677461</t>
  </si>
  <si>
    <t xml:space="preserve">Partensteiner Forst                               </t>
  </si>
  <si>
    <t>09677462</t>
  </si>
  <si>
    <t>09677463</t>
  </si>
  <si>
    <t xml:space="preserve">Ruppertshüttener Forst                           </t>
  </si>
  <si>
    <t>09678115</t>
  </si>
  <si>
    <t xml:space="preserve">Bergrheinfeld                                     </t>
  </si>
  <si>
    <t>09678122</t>
  </si>
  <si>
    <t xml:space="preserve">Dingolshausen                                     </t>
  </si>
  <si>
    <t>09678123</t>
  </si>
  <si>
    <t xml:space="preserve">Dittelbrunn                                       </t>
  </si>
  <si>
    <t>09678124</t>
  </si>
  <si>
    <t xml:space="preserve">Donnersdorf                                       </t>
  </si>
  <si>
    <t>09678128</t>
  </si>
  <si>
    <t xml:space="preserve">Euerbach                                          </t>
  </si>
  <si>
    <t>09678130</t>
  </si>
  <si>
    <t xml:space="preserve">Frankenwinheim                                    </t>
  </si>
  <si>
    <t>09678132</t>
  </si>
  <si>
    <t xml:space="preserve">Geldersheim                                       </t>
  </si>
  <si>
    <t>09678134</t>
  </si>
  <si>
    <t xml:space="preserve">Gerolzhofen                                       </t>
  </si>
  <si>
    <t>09678135</t>
  </si>
  <si>
    <t xml:space="preserve">Gochsheim                                         </t>
  </si>
  <si>
    <t>09678136</t>
  </si>
  <si>
    <t xml:space="preserve">Grafenrheinfeld                                   </t>
  </si>
  <si>
    <t>09678138</t>
  </si>
  <si>
    <t xml:space="preserve">Grettstadt                                        </t>
  </si>
  <si>
    <t>09678150</t>
  </si>
  <si>
    <t xml:space="preserve">Kolitzheim                                        </t>
  </si>
  <si>
    <t>09678153</t>
  </si>
  <si>
    <t xml:space="preserve">Lülsfeld                                         </t>
  </si>
  <si>
    <t>09678157</t>
  </si>
  <si>
    <t xml:space="preserve">Michelau i. Steigerwald                           </t>
  </si>
  <si>
    <t>09678160</t>
  </si>
  <si>
    <t xml:space="preserve">Niederwerrn                                       </t>
  </si>
  <si>
    <t>09678164</t>
  </si>
  <si>
    <t xml:space="preserve">Oberschwarzach                                    </t>
  </si>
  <si>
    <t>09678168</t>
  </si>
  <si>
    <t xml:space="preserve">Poppenhausen                                      </t>
  </si>
  <si>
    <t>09678170</t>
  </si>
  <si>
    <t xml:space="preserve">Röthlein                                         </t>
  </si>
  <si>
    <t>09678174</t>
  </si>
  <si>
    <t xml:space="preserve">Schonungen                                        </t>
  </si>
  <si>
    <t>09678175</t>
  </si>
  <si>
    <t xml:space="preserve">Schwanfeld                                        </t>
  </si>
  <si>
    <t>09678176</t>
  </si>
  <si>
    <t xml:space="preserve">Schwebheim                                        </t>
  </si>
  <si>
    <t>09678178</t>
  </si>
  <si>
    <t xml:space="preserve">Sennfeld                                          </t>
  </si>
  <si>
    <t>09678181</t>
  </si>
  <si>
    <t xml:space="preserve">Stadtlauringen                                    </t>
  </si>
  <si>
    <t>09678183</t>
  </si>
  <si>
    <t xml:space="preserve">Sulzheim                                          </t>
  </si>
  <si>
    <t>09678186</t>
  </si>
  <si>
    <t xml:space="preserve">Üchtelhausen                                     </t>
  </si>
  <si>
    <t>09678190</t>
  </si>
  <si>
    <t xml:space="preserve">Waigolshausen                                     </t>
  </si>
  <si>
    <t>09678192</t>
  </si>
  <si>
    <t xml:space="preserve">Wasserlosen                                       </t>
  </si>
  <si>
    <t>09678193</t>
  </si>
  <si>
    <t xml:space="preserve">Werneck                                           </t>
  </si>
  <si>
    <t>09678196</t>
  </si>
  <si>
    <t xml:space="preserve">Wipfeld                                           </t>
  </si>
  <si>
    <t>09678451</t>
  </si>
  <si>
    <t xml:space="preserve">Bürgerwald                                       </t>
  </si>
  <si>
    <t>09678452</t>
  </si>
  <si>
    <t xml:space="preserve">Geiersberg                                        </t>
  </si>
  <si>
    <t>09678453</t>
  </si>
  <si>
    <t xml:space="preserve">Hundelshausen                                     </t>
  </si>
  <si>
    <t>09678454</t>
  </si>
  <si>
    <t xml:space="preserve">Nonnenkloster                                     </t>
  </si>
  <si>
    <t>09678455</t>
  </si>
  <si>
    <t xml:space="preserve">Stollbergerforst                                  </t>
  </si>
  <si>
    <t>09678456</t>
  </si>
  <si>
    <t xml:space="preserve">Vollburg                                          </t>
  </si>
  <si>
    <t>09678457</t>
  </si>
  <si>
    <t xml:space="preserve">Wustvieler Forst                                  </t>
  </si>
  <si>
    <t>09679114</t>
  </si>
  <si>
    <t xml:space="preserve">Aub                                               </t>
  </si>
  <si>
    <t>09679117</t>
  </si>
  <si>
    <t xml:space="preserve">Bergtheim                                         </t>
  </si>
  <si>
    <t>09679118</t>
  </si>
  <si>
    <t xml:space="preserve">Bieberehren                                       </t>
  </si>
  <si>
    <t>09679122</t>
  </si>
  <si>
    <t xml:space="preserve">Bütthard                                         </t>
  </si>
  <si>
    <t>09679124</t>
  </si>
  <si>
    <t xml:space="preserve">Eibelstadt                                        </t>
  </si>
  <si>
    <t>09679126</t>
  </si>
  <si>
    <t>09679128</t>
  </si>
  <si>
    <t xml:space="preserve">Erlabrunn                                         </t>
  </si>
  <si>
    <t>09679130</t>
  </si>
  <si>
    <t xml:space="preserve">Estenfeld                                         </t>
  </si>
  <si>
    <t>09679131</t>
  </si>
  <si>
    <t xml:space="preserve">Frickenhausen a. Main                             </t>
  </si>
  <si>
    <t>09679134</t>
  </si>
  <si>
    <t xml:space="preserve">Gaukönigshofen                                   </t>
  </si>
  <si>
    <t>09679135</t>
  </si>
  <si>
    <t xml:space="preserve">Gelchsheim                                        </t>
  </si>
  <si>
    <t>09679136</t>
  </si>
  <si>
    <t xml:space="preserve">Gerbrunn                                          </t>
  </si>
  <si>
    <t>09679137</t>
  </si>
  <si>
    <t xml:space="preserve">Geroldshausen                                     </t>
  </si>
  <si>
    <t>09679138</t>
  </si>
  <si>
    <t xml:space="preserve">Giebelstadt                                       </t>
  </si>
  <si>
    <t>09679141</t>
  </si>
  <si>
    <t xml:space="preserve">Greußenheim                                      </t>
  </si>
  <si>
    <t>09679142</t>
  </si>
  <si>
    <t xml:space="preserve">Güntersleben                                     </t>
  </si>
  <si>
    <t>09679143</t>
  </si>
  <si>
    <t xml:space="preserve">Hausen b. Würzburg                               </t>
  </si>
  <si>
    <t>09679144</t>
  </si>
  <si>
    <t xml:space="preserve">Helmstadt                                         </t>
  </si>
  <si>
    <t>09679146</t>
  </si>
  <si>
    <t xml:space="preserve">Hettstadt                                         </t>
  </si>
  <si>
    <t>09679147</t>
  </si>
  <si>
    <t xml:space="preserve">Höchberg                                         </t>
  </si>
  <si>
    <t>09679149</t>
  </si>
  <si>
    <t>09679153</t>
  </si>
  <si>
    <t>09679154</t>
  </si>
  <si>
    <t xml:space="preserve">Kist                                              </t>
  </si>
  <si>
    <t>09679155</t>
  </si>
  <si>
    <t xml:space="preserve">Kleinrinderfeld                                   </t>
  </si>
  <si>
    <t>09679156</t>
  </si>
  <si>
    <t xml:space="preserve">Kürnach                                          </t>
  </si>
  <si>
    <t>09679161</t>
  </si>
  <si>
    <t xml:space="preserve">Margetshöchheim                                  </t>
  </si>
  <si>
    <t>09679164</t>
  </si>
  <si>
    <t xml:space="preserve">Neubrunn                                          </t>
  </si>
  <si>
    <t>09679165</t>
  </si>
  <si>
    <t xml:space="preserve">Altertheim                                        </t>
  </si>
  <si>
    <t>09679167</t>
  </si>
  <si>
    <t xml:space="preserve">Eisenheim                                         </t>
  </si>
  <si>
    <t>09679169</t>
  </si>
  <si>
    <t xml:space="preserve">Oberpleichfeld                                    </t>
  </si>
  <si>
    <t>09679170</t>
  </si>
  <si>
    <t xml:space="preserve">Ochsenfurt                                        </t>
  </si>
  <si>
    <t>09679174</t>
  </si>
  <si>
    <t xml:space="preserve">Prosselsheim                                      </t>
  </si>
  <si>
    <t>09679175</t>
  </si>
  <si>
    <t xml:space="preserve">Randersacker                                      </t>
  </si>
  <si>
    <t>09679176</t>
  </si>
  <si>
    <t xml:space="preserve">Reichenberg                                       </t>
  </si>
  <si>
    <t>09679177</t>
  </si>
  <si>
    <t xml:space="preserve">Remlingen                                         </t>
  </si>
  <si>
    <t>09679179</t>
  </si>
  <si>
    <t xml:space="preserve">Riedenheim                                        </t>
  </si>
  <si>
    <t>09679180</t>
  </si>
  <si>
    <t xml:space="preserve">Rimpar                                            </t>
  </si>
  <si>
    <t>09679182</t>
  </si>
  <si>
    <t xml:space="preserve">Röttingen                                        </t>
  </si>
  <si>
    <t>09679185</t>
  </si>
  <si>
    <t xml:space="preserve">Rottendorf                                        </t>
  </si>
  <si>
    <t>09679187</t>
  </si>
  <si>
    <t xml:space="preserve">Sommerhausen                                      </t>
  </si>
  <si>
    <t>09679188</t>
  </si>
  <si>
    <t xml:space="preserve">Sonderhofen                                       </t>
  </si>
  <si>
    <t>09679192</t>
  </si>
  <si>
    <t xml:space="preserve">Tauberrettersheim                                 </t>
  </si>
  <si>
    <t>09679193</t>
  </si>
  <si>
    <t xml:space="preserve">Theilheim                                         </t>
  </si>
  <si>
    <t>09679194</t>
  </si>
  <si>
    <t xml:space="preserve">Thüngersheim                                     </t>
  </si>
  <si>
    <t>09679196</t>
  </si>
  <si>
    <t xml:space="preserve">Uettingen                                         </t>
  </si>
  <si>
    <t>09679200</t>
  </si>
  <si>
    <t xml:space="preserve">Leinach                                           </t>
  </si>
  <si>
    <t>09679201</t>
  </si>
  <si>
    <t xml:space="preserve">Unterpleichfeld                                   </t>
  </si>
  <si>
    <t>09679202</t>
  </si>
  <si>
    <t xml:space="preserve">Veitshöchheim                                    </t>
  </si>
  <si>
    <t>09679204</t>
  </si>
  <si>
    <t>09679205</t>
  </si>
  <si>
    <t xml:space="preserve">Waldbüttelbrunn                                  </t>
  </si>
  <si>
    <t>09679206</t>
  </si>
  <si>
    <t xml:space="preserve">Winterhausen                                      </t>
  </si>
  <si>
    <t>09679209</t>
  </si>
  <si>
    <t xml:space="preserve">Zell a. Main                                      </t>
  </si>
  <si>
    <t>09679451</t>
  </si>
  <si>
    <t xml:space="preserve">Gramschatzer Wald                                 </t>
  </si>
  <si>
    <t>09679452</t>
  </si>
  <si>
    <t xml:space="preserve">Guttenberger Wald                                 </t>
  </si>
  <si>
    <t>09679453</t>
  </si>
  <si>
    <t xml:space="preserve">Irtenberger Wald                                  </t>
  </si>
  <si>
    <t>09761000</t>
  </si>
  <si>
    <t xml:space="preserve">Augsburg                                          </t>
  </si>
  <si>
    <t>09762000</t>
  </si>
  <si>
    <t xml:space="preserve">Kaufbeuren                                        </t>
  </si>
  <si>
    <t>09763000</t>
  </si>
  <si>
    <t xml:space="preserve">Kempten (Allgäu)                                 </t>
  </si>
  <si>
    <t>09764000</t>
  </si>
  <si>
    <t xml:space="preserve">Memmingen                                         </t>
  </si>
  <si>
    <t>09771111</t>
  </si>
  <si>
    <t xml:space="preserve">Adelzhausen                                       </t>
  </si>
  <si>
    <t>09771112</t>
  </si>
  <si>
    <t xml:space="preserve">Affing                                            </t>
  </si>
  <si>
    <t xml:space="preserve">Aichach                                           </t>
  </si>
  <si>
    <t>09771114</t>
  </si>
  <si>
    <t xml:space="preserve">Aindling                                          </t>
  </si>
  <si>
    <t>09771122</t>
  </si>
  <si>
    <t xml:space="preserve">Dasing                                            </t>
  </si>
  <si>
    <t>09771129</t>
  </si>
  <si>
    <t>09771130</t>
  </si>
  <si>
    <t xml:space="preserve">Friedberg                                         </t>
  </si>
  <si>
    <t>09771140</t>
  </si>
  <si>
    <t xml:space="preserve">Hollenbach                                        </t>
  </si>
  <si>
    <t>09771141</t>
  </si>
  <si>
    <t xml:space="preserve">Inchenhofen                                       </t>
  </si>
  <si>
    <t>09771142</t>
  </si>
  <si>
    <t xml:space="preserve">Kissing                                           </t>
  </si>
  <si>
    <t>09771144</t>
  </si>
  <si>
    <t xml:space="preserve">Kühbach                                          </t>
  </si>
  <si>
    <t>09771145</t>
  </si>
  <si>
    <t xml:space="preserve">Merching                                          </t>
  </si>
  <si>
    <t>09771146</t>
  </si>
  <si>
    <t xml:space="preserve">Mering                                            </t>
  </si>
  <si>
    <t>09771149</t>
  </si>
  <si>
    <t xml:space="preserve">Obergriesbach                                     </t>
  </si>
  <si>
    <t>09771155</t>
  </si>
  <si>
    <t xml:space="preserve">Petersdorf                                        </t>
  </si>
  <si>
    <t>09771156</t>
  </si>
  <si>
    <t xml:space="preserve">Pöttmes                                          </t>
  </si>
  <si>
    <t>09771158</t>
  </si>
  <si>
    <t xml:space="preserve">Rehling                                           </t>
  </si>
  <si>
    <t>09771160</t>
  </si>
  <si>
    <t xml:space="preserve">Ried                                              </t>
  </si>
  <si>
    <t>09771162</t>
  </si>
  <si>
    <t xml:space="preserve">Schiltberg                                        </t>
  </si>
  <si>
    <t>09771163</t>
  </si>
  <si>
    <t xml:space="preserve">Schmiechen                                        </t>
  </si>
  <si>
    <t>09771165</t>
  </si>
  <si>
    <t xml:space="preserve">Sielenbach                                        </t>
  </si>
  <si>
    <t>09771168</t>
  </si>
  <si>
    <t xml:space="preserve">Steindorf                                         </t>
  </si>
  <si>
    <t>09771169</t>
  </si>
  <si>
    <t xml:space="preserve">Todtenweis                                        </t>
  </si>
  <si>
    <t>09771176</t>
  </si>
  <si>
    <t xml:space="preserve">Baar (Schwaben)                                   </t>
  </si>
  <si>
    <t>09772111</t>
  </si>
  <si>
    <t xml:space="preserve">Adelsried                                         </t>
  </si>
  <si>
    <t>09772114</t>
  </si>
  <si>
    <t xml:space="preserve">Allmannshofen                                     </t>
  </si>
  <si>
    <t>09772115</t>
  </si>
  <si>
    <t xml:space="preserve">Altenmünster                                     </t>
  </si>
  <si>
    <t>09772117</t>
  </si>
  <si>
    <t xml:space="preserve">Aystetten                                         </t>
  </si>
  <si>
    <t>09772121</t>
  </si>
  <si>
    <t xml:space="preserve">Biberbach                                         </t>
  </si>
  <si>
    <t>09772125</t>
  </si>
  <si>
    <t xml:space="preserve">Bobingen                                          </t>
  </si>
  <si>
    <t>09772126</t>
  </si>
  <si>
    <t xml:space="preserve">Bonstetten                                        </t>
  </si>
  <si>
    <t>09772130</t>
  </si>
  <si>
    <t xml:space="preserve">Diedorf                                           </t>
  </si>
  <si>
    <t>09772131</t>
  </si>
  <si>
    <t xml:space="preserve">Dinkelscherben                                    </t>
  </si>
  <si>
    <t>09772134</t>
  </si>
  <si>
    <t>09772136</t>
  </si>
  <si>
    <t xml:space="preserve">Ellgau                                            </t>
  </si>
  <si>
    <t>09772137</t>
  </si>
  <si>
    <t xml:space="preserve">Emersacker                                        </t>
  </si>
  <si>
    <t>09772141</t>
  </si>
  <si>
    <t xml:space="preserve">Fischach                                          </t>
  </si>
  <si>
    <t>09772145</t>
  </si>
  <si>
    <t xml:space="preserve">Gablingen                                         </t>
  </si>
  <si>
    <t>09772147</t>
  </si>
  <si>
    <t xml:space="preserve">Gersthofen                                        </t>
  </si>
  <si>
    <t>09772148</t>
  </si>
  <si>
    <t xml:space="preserve">Gessertshausen                                    </t>
  </si>
  <si>
    <t>09772149</t>
  </si>
  <si>
    <t xml:space="preserve">Graben                                            </t>
  </si>
  <si>
    <t>09772151</t>
  </si>
  <si>
    <t xml:space="preserve">Großaitingen                                     </t>
  </si>
  <si>
    <t>09772156</t>
  </si>
  <si>
    <t xml:space="preserve">Heretsried                                        </t>
  </si>
  <si>
    <t>09772157</t>
  </si>
  <si>
    <t xml:space="preserve">Hiltenfingen                                      </t>
  </si>
  <si>
    <t>09772159</t>
  </si>
  <si>
    <t xml:space="preserve">Horgau                                            </t>
  </si>
  <si>
    <t>09772160</t>
  </si>
  <si>
    <t xml:space="preserve">Kleinaitingen                                     </t>
  </si>
  <si>
    <t>09772162</t>
  </si>
  <si>
    <t xml:space="preserve">Klosterlechfeld                                   </t>
  </si>
  <si>
    <t>09772163</t>
  </si>
  <si>
    <t xml:space="preserve">Königsbrunn                                      </t>
  </si>
  <si>
    <t>09772166</t>
  </si>
  <si>
    <t xml:space="preserve">Kühlenthal                                       </t>
  </si>
  <si>
    <t>09772167</t>
  </si>
  <si>
    <t xml:space="preserve">Kutzenhausen                                      </t>
  </si>
  <si>
    <t>09772168</t>
  </si>
  <si>
    <t xml:space="preserve">Langenneufnach                                    </t>
  </si>
  <si>
    <t>09772170</t>
  </si>
  <si>
    <t xml:space="preserve">Langerringen                                      </t>
  </si>
  <si>
    <t>09772171</t>
  </si>
  <si>
    <t xml:space="preserve">Langweid a. Lech                                  </t>
  </si>
  <si>
    <t>09772177</t>
  </si>
  <si>
    <t xml:space="preserve">Meitingen                                         </t>
  </si>
  <si>
    <t>09772178</t>
  </si>
  <si>
    <t xml:space="preserve">Mickhausen                                        </t>
  </si>
  <si>
    <t>09772179</t>
  </si>
  <si>
    <t xml:space="preserve">Mittelneufnach                                    </t>
  </si>
  <si>
    <t>09772184</t>
  </si>
  <si>
    <t xml:space="preserve">Neusäß                                          </t>
  </si>
  <si>
    <t>09772185</t>
  </si>
  <si>
    <t xml:space="preserve">Nordendorf                                        </t>
  </si>
  <si>
    <t>09772186</t>
  </si>
  <si>
    <t xml:space="preserve">Oberottmarshausen                                 </t>
  </si>
  <si>
    <t>09772197</t>
  </si>
  <si>
    <t xml:space="preserve">Scherstetten                                      </t>
  </si>
  <si>
    <t>09772200</t>
  </si>
  <si>
    <t xml:space="preserve">Schwabmünchen                                    </t>
  </si>
  <si>
    <t>09772202</t>
  </si>
  <si>
    <t xml:space="preserve">Stadtbergen                                       </t>
  </si>
  <si>
    <t>09772207</t>
  </si>
  <si>
    <t xml:space="preserve">Thierhaupten                                      </t>
  </si>
  <si>
    <t>09772209</t>
  </si>
  <si>
    <t xml:space="preserve">Untermeitingen                                    </t>
  </si>
  <si>
    <t>09772211</t>
  </si>
  <si>
    <t xml:space="preserve">Ustersbach                                        </t>
  </si>
  <si>
    <t>09772214</t>
  </si>
  <si>
    <t xml:space="preserve">Walkertshofen                                     </t>
  </si>
  <si>
    <t>09772215</t>
  </si>
  <si>
    <t xml:space="preserve">Wehringen                                         </t>
  </si>
  <si>
    <t>09772216</t>
  </si>
  <si>
    <t xml:space="preserve">Welden                                            </t>
  </si>
  <si>
    <t>09772217</t>
  </si>
  <si>
    <t xml:space="preserve">Westendorf                                        </t>
  </si>
  <si>
    <t>09772223</t>
  </si>
  <si>
    <t xml:space="preserve">Zusmarshausen                                     </t>
  </si>
  <si>
    <t>09772451</t>
  </si>
  <si>
    <t xml:space="preserve">Schmellerforst                                    </t>
  </si>
  <si>
    <t>09773111</t>
  </si>
  <si>
    <t xml:space="preserve">Aislingen                                         </t>
  </si>
  <si>
    <t>09773112</t>
  </si>
  <si>
    <t xml:space="preserve">Bachhagel                                         </t>
  </si>
  <si>
    <t>09773113</t>
  </si>
  <si>
    <t xml:space="preserve">Bächingen a.d. Brenz                             </t>
  </si>
  <si>
    <t>09773116</t>
  </si>
  <si>
    <t xml:space="preserve">Binswangen                                        </t>
  </si>
  <si>
    <t>09773117</t>
  </si>
  <si>
    <t xml:space="preserve">Bissingen                                         </t>
  </si>
  <si>
    <t>09773119</t>
  </si>
  <si>
    <t xml:space="preserve">Blindheim                                         </t>
  </si>
  <si>
    <t>09773122</t>
  </si>
  <si>
    <t xml:space="preserve">Buttenwiesen                                      </t>
  </si>
  <si>
    <t>09773125</t>
  </si>
  <si>
    <t xml:space="preserve">Dillingen a.d. Donau                              </t>
  </si>
  <si>
    <t>09773133</t>
  </si>
  <si>
    <t xml:space="preserve">Glött                                            </t>
  </si>
  <si>
    <t>09773136</t>
  </si>
  <si>
    <t xml:space="preserve">Gundelfingen a.d. Donau                           </t>
  </si>
  <si>
    <t>09773137</t>
  </si>
  <si>
    <t xml:space="preserve">Haunsheim                                         </t>
  </si>
  <si>
    <t>09773139</t>
  </si>
  <si>
    <t xml:space="preserve">Höchstädt a.d. Donau                            </t>
  </si>
  <si>
    <t>09773140</t>
  </si>
  <si>
    <t xml:space="preserve">Holzheim                                          </t>
  </si>
  <si>
    <t>09773143</t>
  </si>
  <si>
    <t xml:space="preserve">Laugna                                            </t>
  </si>
  <si>
    <t>09773144</t>
  </si>
  <si>
    <t xml:space="preserve">Lauingen (Donau)                                  </t>
  </si>
  <si>
    <t>09773146</t>
  </si>
  <si>
    <t xml:space="preserve">Lutzingen                                         </t>
  </si>
  <si>
    <t>09773147</t>
  </si>
  <si>
    <t xml:space="preserve">Mödingen                                         </t>
  </si>
  <si>
    <t>09773150</t>
  </si>
  <si>
    <t xml:space="preserve">Finningen                                         </t>
  </si>
  <si>
    <t>09773153</t>
  </si>
  <si>
    <t xml:space="preserve">Medlingen                                         </t>
  </si>
  <si>
    <t>09773164</t>
  </si>
  <si>
    <t>09773170</t>
  </si>
  <si>
    <t xml:space="preserve">Syrgenstein                                       </t>
  </si>
  <si>
    <t>09773179</t>
  </si>
  <si>
    <t xml:space="preserve">Villenbach                                        </t>
  </si>
  <si>
    <t>09773182</t>
  </si>
  <si>
    <t xml:space="preserve">Wertingen                                         </t>
  </si>
  <si>
    <t>09773183</t>
  </si>
  <si>
    <t xml:space="preserve">Wittislingen                                      </t>
  </si>
  <si>
    <t>09773186</t>
  </si>
  <si>
    <t xml:space="preserve">Ziertheim                                         </t>
  </si>
  <si>
    <t>09773187</t>
  </si>
  <si>
    <t xml:space="preserve">Zöschingen                                       </t>
  </si>
  <si>
    <t>09773188</t>
  </si>
  <si>
    <t xml:space="preserve">Zusamaltheim                                      </t>
  </si>
  <si>
    <t>09774111</t>
  </si>
  <si>
    <t xml:space="preserve">Aletshausen                                       </t>
  </si>
  <si>
    <t>09774115</t>
  </si>
  <si>
    <t xml:space="preserve">Balzhausen                                        </t>
  </si>
  <si>
    <t>09774116</t>
  </si>
  <si>
    <t xml:space="preserve">Ursberg                                           </t>
  </si>
  <si>
    <t>09774117</t>
  </si>
  <si>
    <t xml:space="preserve">Breitenthal                                       </t>
  </si>
  <si>
    <t>09774118</t>
  </si>
  <si>
    <t xml:space="preserve">Bubesheim                                         </t>
  </si>
  <si>
    <t>09774119</t>
  </si>
  <si>
    <t xml:space="preserve">Bibertal                                          </t>
  </si>
  <si>
    <t>09774121</t>
  </si>
  <si>
    <t xml:space="preserve">Burgau                                            </t>
  </si>
  <si>
    <t>09774122</t>
  </si>
  <si>
    <t xml:space="preserve">Burtenbach                                        </t>
  </si>
  <si>
    <t>09774124</t>
  </si>
  <si>
    <t xml:space="preserve">Deisenhausen                                      </t>
  </si>
  <si>
    <t>09774127</t>
  </si>
  <si>
    <t xml:space="preserve">Dürrlauingen                                     </t>
  </si>
  <si>
    <t>09774129</t>
  </si>
  <si>
    <t xml:space="preserve">Ebershausen                                       </t>
  </si>
  <si>
    <t>09774133</t>
  </si>
  <si>
    <t xml:space="preserve">Ellzee                                            </t>
  </si>
  <si>
    <t>09774135</t>
  </si>
  <si>
    <t xml:space="preserve">Günzburg                                         </t>
  </si>
  <si>
    <t>09774136</t>
  </si>
  <si>
    <t xml:space="preserve">Gundremmingen                                     </t>
  </si>
  <si>
    <t>09774140</t>
  </si>
  <si>
    <t xml:space="preserve">Haldenwang                                        </t>
  </si>
  <si>
    <t>09774143</t>
  </si>
  <si>
    <t xml:space="preserve">Ichenhausen                                       </t>
  </si>
  <si>
    <t>09774144</t>
  </si>
  <si>
    <t xml:space="preserve">Jettingen-Scheppach                               </t>
  </si>
  <si>
    <t>09774145</t>
  </si>
  <si>
    <t xml:space="preserve">Kammeltal                                         </t>
  </si>
  <si>
    <t>09774148</t>
  </si>
  <si>
    <t xml:space="preserve">Kötz                                             </t>
  </si>
  <si>
    <t>09774150</t>
  </si>
  <si>
    <t xml:space="preserve">Krumbach (Schwaben)                               </t>
  </si>
  <si>
    <t>09774151</t>
  </si>
  <si>
    <t xml:space="preserve">Landensberg                                       </t>
  </si>
  <si>
    <t>09774155</t>
  </si>
  <si>
    <t xml:space="preserve">Leipheim                                          </t>
  </si>
  <si>
    <t>09774160</t>
  </si>
  <si>
    <t xml:space="preserve">Münsterhausen                                    </t>
  </si>
  <si>
    <t>09774162</t>
  </si>
  <si>
    <t xml:space="preserve">Neuburg a.d. Kammel                               </t>
  </si>
  <si>
    <t>09774166</t>
  </si>
  <si>
    <t xml:space="preserve">Aichen                                            </t>
  </si>
  <si>
    <t>09774171</t>
  </si>
  <si>
    <t xml:space="preserve">Offingen                                          </t>
  </si>
  <si>
    <t>09774174</t>
  </si>
  <si>
    <t>09774178</t>
  </si>
  <si>
    <t xml:space="preserve">Röfingen                                         </t>
  </si>
  <si>
    <t>09774185</t>
  </si>
  <si>
    <t xml:space="preserve">Thannhausen                                       </t>
  </si>
  <si>
    <t>09774189</t>
  </si>
  <si>
    <t>09774191</t>
  </si>
  <si>
    <t>09774192</t>
  </si>
  <si>
    <t xml:space="preserve">Waltenhausen                                      </t>
  </si>
  <si>
    <t>09774196</t>
  </si>
  <si>
    <t>09774198</t>
  </si>
  <si>
    <t xml:space="preserve">Ziemetshausen                                     </t>
  </si>
  <si>
    <t>09774451</t>
  </si>
  <si>
    <t xml:space="preserve">Ebershauser-Nattenhauser Wald                     </t>
  </si>
  <si>
    <t>09774452</t>
  </si>
  <si>
    <t xml:space="preserve">Winzerwald                                        </t>
  </si>
  <si>
    <t>09775111</t>
  </si>
  <si>
    <t>09775115</t>
  </si>
  <si>
    <t xml:space="preserve">Bellenberg                                        </t>
  </si>
  <si>
    <t>09775118</t>
  </si>
  <si>
    <t xml:space="preserve">Buch                                              </t>
  </si>
  <si>
    <t>09775126</t>
  </si>
  <si>
    <t>09775129</t>
  </si>
  <si>
    <t xml:space="preserve">Illertissen                                       </t>
  </si>
  <si>
    <t>09775132</t>
  </si>
  <si>
    <t xml:space="preserve">Kellmünz a.d. Iller                              </t>
  </si>
  <si>
    <t>09775134</t>
  </si>
  <si>
    <t xml:space="preserve">Nersingen                                         </t>
  </si>
  <si>
    <t>09775135</t>
  </si>
  <si>
    <t xml:space="preserve">Neu-Ulm                                           </t>
  </si>
  <si>
    <t>09775139</t>
  </si>
  <si>
    <t xml:space="preserve">Elchingen                                         </t>
  </si>
  <si>
    <t>09775141</t>
  </si>
  <si>
    <t xml:space="preserve">Oberroth                                          </t>
  </si>
  <si>
    <t>09775142</t>
  </si>
  <si>
    <t xml:space="preserve">Osterberg                                         </t>
  </si>
  <si>
    <t>09775143</t>
  </si>
  <si>
    <t xml:space="preserve">Pfaffenhofen a.d. Roth                            </t>
  </si>
  <si>
    <t>09775149</t>
  </si>
  <si>
    <t xml:space="preserve">Roggenburg                                        </t>
  </si>
  <si>
    <t>09775152</t>
  </si>
  <si>
    <t xml:space="preserve">Senden                                            </t>
  </si>
  <si>
    <t>09775161</t>
  </si>
  <si>
    <t xml:space="preserve">Unterroth                                         </t>
  </si>
  <si>
    <t>09775162</t>
  </si>
  <si>
    <t>09775164</t>
  </si>
  <si>
    <t xml:space="preserve">Weißenhorn                                       </t>
  </si>
  <si>
    <t>09775451</t>
  </si>
  <si>
    <t xml:space="preserve">Auwald                                            </t>
  </si>
  <si>
    <t>09775452</t>
  </si>
  <si>
    <t xml:space="preserve">Oberroggenburger Wald                             </t>
  </si>
  <si>
    <t>09775454</t>
  </si>
  <si>
    <t xml:space="preserve">Stoffenrieder Forst                               </t>
  </si>
  <si>
    <t>09775455</t>
  </si>
  <si>
    <t xml:space="preserve">Unterroggenburger Wald                            </t>
  </si>
  <si>
    <t>09776111</t>
  </si>
  <si>
    <t xml:space="preserve">Bodolz                                            </t>
  </si>
  <si>
    <t>09776112</t>
  </si>
  <si>
    <t xml:space="preserve">Gestratz                                          </t>
  </si>
  <si>
    <t>09776113</t>
  </si>
  <si>
    <t xml:space="preserve">Grünenbach                                       </t>
  </si>
  <si>
    <t>09776114</t>
  </si>
  <si>
    <t xml:space="preserve">Heimenkirch                                       </t>
  </si>
  <si>
    <t>09776115</t>
  </si>
  <si>
    <t xml:space="preserve">Hergensweiler                                     </t>
  </si>
  <si>
    <t>09776116</t>
  </si>
  <si>
    <t xml:space="preserve">Lindau (Bodensee)                                 </t>
  </si>
  <si>
    <t>09776117</t>
  </si>
  <si>
    <t xml:space="preserve">Lindenberg i. Allgäu                             </t>
  </si>
  <si>
    <t>09776118</t>
  </si>
  <si>
    <t xml:space="preserve">Maierhöfen                                       </t>
  </si>
  <si>
    <t>09776120</t>
  </si>
  <si>
    <t xml:space="preserve">Nonnenhorn                                        </t>
  </si>
  <si>
    <t>09776121</t>
  </si>
  <si>
    <t xml:space="preserve">Oberreute                                         </t>
  </si>
  <si>
    <t>09776122</t>
  </si>
  <si>
    <t xml:space="preserve">Opfenbach                                         </t>
  </si>
  <si>
    <t>09776124</t>
  </si>
  <si>
    <t xml:space="preserve">Röthenbach (Allgäu)                             </t>
  </si>
  <si>
    <t>09776125</t>
  </si>
  <si>
    <t xml:space="preserve">Scheidegg                                         </t>
  </si>
  <si>
    <t>09776126</t>
  </si>
  <si>
    <t xml:space="preserve">Sigmarszell                                       </t>
  </si>
  <si>
    <t>09776127</t>
  </si>
  <si>
    <t xml:space="preserve">Stiefenhofen                                      </t>
  </si>
  <si>
    <t>09776128</t>
  </si>
  <si>
    <t xml:space="preserve">Wasserburg (Bodensee)                             </t>
  </si>
  <si>
    <t>09776129</t>
  </si>
  <si>
    <t xml:space="preserve">Weiler-Simmerberg                                 </t>
  </si>
  <si>
    <t>09776130</t>
  </si>
  <si>
    <t xml:space="preserve">Weißensberg                                      </t>
  </si>
  <si>
    <t>09776131</t>
  </si>
  <si>
    <t xml:space="preserve">Hergatz                                           </t>
  </si>
  <si>
    <t>09777111</t>
  </si>
  <si>
    <t xml:space="preserve">Aitrang                                           </t>
  </si>
  <si>
    <t>09777112</t>
  </si>
  <si>
    <t xml:space="preserve">Biessenhofen                                      </t>
  </si>
  <si>
    <t>09777114</t>
  </si>
  <si>
    <t xml:space="preserve">Baisweil                                          </t>
  </si>
  <si>
    <t>09777118</t>
  </si>
  <si>
    <t xml:space="preserve">Bidingen                                          </t>
  </si>
  <si>
    <t>09777121</t>
  </si>
  <si>
    <t xml:space="preserve">Buchloe                                           </t>
  </si>
  <si>
    <t>09777124</t>
  </si>
  <si>
    <t xml:space="preserve">Eggenthal                                         </t>
  </si>
  <si>
    <t>09777125</t>
  </si>
  <si>
    <t xml:space="preserve">Eisenberg                                         </t>
  </si>
  <si>
    <t>09777128</t>
  </si>
  <si>
    <t xml:space="preserve">Friesenried                                       </t>
  </si>
  <si>
    <t>09777129</t>
  </si>
  <si>
    <t xml:space="preserve">Füssen                                           </t>
  </si>
  <si>
    <t>09777130</t>
  </si>
  <si>
    <t xml:space="preserve">Germaringen                                       </t>
  </si>
  <si>
    <t>09777131</t>
  </si>
  <si>
    <t xml:space="preserve">Görisried                                        </t>
  </si>
  <si>
    <t>09777135</t>
  </si>
  <si>
    <t xml:space="preserve">Hopferau                                          </t>
  </si>
  <si>
    <t>09777138</t>
  </si>
  <si>
    <t xml:space="preserve">Günzach                                          </t>
  </si>
  <si>
    <t>09777139</t>
  </si>
  <si>
    <t xml:space="preserve">Irsee                                             </t>
  </si>
  <si>
    <t>09777140</t>
  </si>
  <si>
    <t xml:space="preserve">Jengen                                            </t>
  </si>
  <si>
    <t>09777141</t>
  </si>
  <si>
    <t xml:space="preserve">Kaltental                                         </t>
  </si>
  <si>
    <t>09777144</t>
  </si>
  <si>
    <t xml:space="preserve">Kraftisried                                       </t>
  </si>
  <si>
    <t>09777145</t>
  </si>
  <si>
    <t xml:space="preserve">Lamerdingen                                       </t>
  </si>
  <si>
    <t>09777147</t>
  </si>
  <si>
    <t xml:space="preserve">Lechbruck am See                                  </t>
  </si>
  <si>
    <t>09777149</t>
  </si>
  <si>
    <t xml:space="preserve">Lengenwang                                        </t>
  </si>
  <si>
    <t>09777151</t>
  </si>
  <si>
    <t xml:space="preserve">Marktoberdorf                                     </t>
  </si>
  <si>
    <t>09777152</t>
  </si>
  <si>
    <t xml:space="preserve">Mauerstetten                                      </t>
  </si>
  <si>
    <t>09777153</t>
  </si>
  <si>
    <t xml:space="preserve">Nesselwang                                        </t>
  </si>
  <si>
    <t>09777154</t>
  </si>
  <si>
    <t xml:space="preserve">Obergünzburg                                     </t>
  </si>
  <si>
    <t>09777155</t>
  </si>
  <si>
    <t xml:space="preserve">Oberostendorf                                     </t>
  </si>
  <si>
    <t>09777157</t>
  </si>
  <si>
    <t xml:space="preserve">Osterzell                                         </t>
  </si>
  <si>
    <t>09777158</t>
  </si>
  <si>
    <t xml:space="preserve">Pforzen                                           </t>
  </si>
  <si>
    <t>09777159</t>
  </si>
  <si>
    <t xml:space="preserve">Pfronten                                          </t>
  </si>
  <si>
    <t>09777163</t>
  </si>
  <si>
    <t xml:space="preserve">Rieden am Forggensee                              </t>
  </si>
  <si>
    <t>09777164</t>
  </si>
  <si>
    <t>09777165</t>
  </si>
  <si>
    <t xml:space="preserve">Ronsberg                                          </t>
  </si>
  <si>
    <t>09777166</t>
  </si>
  <si>
    <t xml:space="preserve">Roßhaupten                                       </t>
  </si>
  <si>
    <t>09777167</t>
  </si>
  <si>
    <t xml:space="preserve">Ruderatshofen                                     </t>
  </si>
  <si>
    <t>09777168</t>
  </si>
  <si>
    <t xml:space="preserve">Rückholz                                         </t>
  </si>
  <si>
    <t>09777169</t>
  </si>
  <si>
    <t xml:space="preserve">Schwangau                                         </t>
  </si>
  <si>
    <t>09777170</t>
  </si>
  <si>
    <t xml:space="preserve">Seeg                                              </t>
  </si>
  <si>
    <t>09777171</t>
  </si>
  <si>
    <t xml:space="preserve">Stötten a. Auerberg                              </t>
  </si>
  <si>
    <t>09777172</t>
  </si>
  <si>
    <t xml:space="preserve">Stöttwang                                        </t>
  </si>
  <si>
    <t>09777173</t>
  </si>
  <si>
    <t xml:space="preserve">Halblech                                          </t>
  </si>
  <si>
    <t>09777175</t>
  </si>
  <si>
    <t xml:space="preserve">Unterthingau                                      </t>
  </si>
  <si>
    <t>09777176</t>
  </si>
  <si>
    <t xml:space="preserve">Untrasried                                        </t>
  </si>
  <si>
    <t>09777177</t>
  </si>
  <si>
    <t xml:space="preserve">Waal                                              </t>
  </si>
  <si>
    <t>09777179</t>
  </si>
  <si>
    <t>09777182</t>
  </si>
  <si>
    <t>09777183</t>
  </si>
  <si>
    <t xml:space="preserve">Rettenbach a. Auerberg                            </t>
  </si>
  <si>
    <t>09778111</t>
  </si>
  <si>
    <t>09778113</t>
  </si>
  <si>
    <t xml:space="preserve">Apfeltrach                                        </t>
  </si>
  <si>
    <t>09778115</t>
  </si>
  <si>
    <t>09778116</t>
  </si>
  <si>
    <t xml:space="preserve">Bad Wörishofen                                   </t>
  </si>
  <si>
    <t>09778118</t>
  </si>
  <si>
    <t xml:space="preserve">Benningen                                         </t>
  </si>
  <si>
    <t>09778119</t>
  </si>
  <si>
    <t xml:space="preserve">Böhen                                            </t>
  </si>
  <si>
    <t>09778120</t>
  </si>
  <si>
    <t xml:space="preserve">Boos                                              </t>
  </si>
  <si>
    <t>09778121</t>
  </si>
  <si>
    <t>09778123</t>
  </si>
  <si>
    <t>09778127</t>
  </si>
  <si>
    <t xml:space="preserve">Dirlewang                                         </t>
  </si>
  <si>
    <t>09778130</t>
  </si>
  <si>
    <t xml:space="preserve">Egg a.d. Günz                                    </t>
  </si>
  <si>
    <t>09778134</t>
  </si>
  <si>
    <t xml:space="preserve">Eppishausen                                       </t>
  </si>
  <si>
    <t>09778136</t>
  </si>
  <si>
    <t xml:space="preserve">Erkheim                                           </t>
  </si>
  <si>
    <t>09778137</t>
  </si>
  <si>
    <t xml:space="preserve">Ettringen                                         </t>
  </si>
  <si>
    <t>09778139</t>
  </si>
  <si>
    <t xml:space="preserve">Fellheim                                          </t>
  </si>
  <si>
    <t>09778144</t>
  </si>
  <si>
    <t xml:space="preserve">Bad Grönenbach                                   </t>
  </si>
  <si>
    <t>09778149</t>
  </si>
  <si>
    <t xml:space="preserve">Hawangen                                          </t>
  </si>
  <si>
    <t>09778150</t>
  </si>
  <si>
    <t xml:space="preserve">Heimertingen                                      </t>
  </si>
  <si>
    <t>09778151</t>
  </si>
  <si>
    <t xml:space="preserve">Holzgünz                                         </t>
  </si>
  <si>
    <t>09778157</t>
  </si>
  <si>
    <t xml:space="preserve">Kirchhaslach                                      </t>
  </si>
  <si>
    <t>09778158</t>
  </si>
  <si>
    <t xml:space="preserve">Kirchheim i. Schw.                                </t>
  </si>
  <si>
    <t>09778161</t>
  </si>
  <si>
    <t xml:space="preserve">Kronburg                                          </t>
  </si>
  <si>
    <t>09778162</t>
  </si>
  <si>
    <t xml:space="preserve">Lachen                                            </t>
  </si>
  <si>
    <t>09778163</t>
  </si>
  <si>
    <t xml:space="preserve">Lauben                                            </t>
  </si>
  <si>
    <t>09778164</t>
  </si>
  <si>
    <t xml:space="preserve">Lautrach                                          </t>
  </si>
  <si>
    <t>09778165</t>
  </si>
  <si>
    <t xml:space="preserve">Legau                                             </t>
  </si>
  <si>
    <t>09778168</t>
  </si>
  <si>
    <t xml:space="preserve">Markt Rettenbach                                  </t>
  </si>
  <si>
    <t>09778169</t>
  </si>
  <si>
    <t xml:space="preserve">Markt Wald                                        </t>
  </si>
  <si>
    <t>09778171</t>
  </si>
  <si>
    <t xml:space="preserve">Memmingerberg                                     </t>
  </si>
  <si>
    <t>09778173</t>
  </si>
  <si>
    <t xml:space="preserve">Mindelheim                                        </t>
  </si>
  <si>
    <t>09778177</t>
  </si>
  <si>
    <t xml:space="preserve">Niederrieden                                      </t>
  </si>
  <si>
    <t>09778180</t>
  </si>
  <si>
    <t xml:space="preserve">Kammlach                                          </t>
  </si>
  <si>
    <t>09778183</t>
  </si>
  <si>
    <t xml:space="preserve">Oberrieden                                        </t>
  </si>
  <si>
    <t>09778184</t>
  </si>
  <si>
    <t xml:space="preserve">Oberschönegg                                     </t>
  </si>
  <si>
    <t>09778186</t>
  </si>
  <si>
    <t xml:space="preserve">Ottobeuren                                        </t>
  </si>
  <si>
    <t>09778187</t>
  </si>
  <si>
    <t xml:space="preserve">Pfaffenhausen                                     </t>
  </si>
  <si>
    <t>09778188</t>
  </si>
  <si>
    <t xml:space="preserve">Pleß                                             </t>
  </si>
  <si>
    <t>09778190</t>
  </si>
  <si>
    <t xml:space="preserve">Salgen                                            </t>
  </si>
  <si>
    <t>09778196</t>
  </si>
  <si>
    <t xml:space="preserve">Sontheim                                          </t>
  </si>
  <si>
    <t>09778199</t>
  </si>
  <si>
    <t>09778202</t>
  </si>
  <si>
    <t xml:space="preserve">Trunkelsberg                                      </t>
  </si>
  <si>
    <t>09778203</t>
  </si>
  <si>
    <t xml:space="preserve">Türkheim                                         </t>
  </si>
  <si>
    <t>09778204</t>
  </si>
  <si>
    <t xml:space="preserve">Tussenhausen                                      </t>
  </si>
  <si>
    <t>09778205</t>
  </si>
  <si>
    <t xml:space="preserve">Ungerhausen                                       </t>
  </si>
  <si>
    <t>09778207</t>
  </si>
  <si>
    <t xml:space="preserve">Unteregg                                          </t>
  </si>
  <si>
    <t>09778209</t>
  </si>
  <si>
    <t>09778214</t>
  </si>
  <si>
    <t>09778216</t>
  </si>
  <si>
    <t xml:space="preserve">Wiedergeltingen                                   </t>
  </si>
  <si>
    <t>09778217</t>
  </si>
  <si>
    <t xml:space="preserve">Winterrieden                                      </t>
  </si>
  <si>
    <t>09778218</t>
  </si>
  <si>
    <t xml:space="preserve">Wolfertschwenden                                  </t>
  </si>
  <si>
    <t>09778219</t>
  </si>
  <si>
    <t xml:space="preserve">Woringen                                          </t>
  </si>
  <si>
    <t>09778221</t>
  </si>
  <si>
    <t xml:space="preserve">Kettershausen                                     </t>
  </si>
  <si>
    <t>09778451</t>
  </si>
  <si>
    <t xml:space="preserve">Ungerhauser Wald                                  </t>
  </si>
  <si>
    <t>09779111</t>
  </si>
  <si>
    <t xml:space="preserve">Alerheim                                          </t>
  </si>
  <si>
    <t>09779112</t>
  </si>
  <si>
    <t xml:space="preserve">Amerdingen                                        </t>
  </si>
  <si>
    <t>09779115</t>
  </si>
  <si>
    <t xml:space="preserve">Asbach-Bäumenheim                                </t>
  </si>
  <si>
    <t>09779117</t>
  </si>
  <si>
    <t xml:space="preserve">Auhausen                                          </t>
  </si>
  <si>
    <t>09779126</t>
  </si>
  <si>
    <t xml:space="preserve">Buchdorf                                          </t>
  </si>
  <si>
    <t>09779129</t>
  </si>
  <si>
    <t xml:space="preserve">Daiting                                           </t>
  </si>
  <si>
    <t>09779130</t>
  </si>
  <si>
    <t xml:space="preserve">Deiningen                                         </t>
  </si>
  <si>
    <t>09779131</t>
  </si>
  <si>
    <t xml:space="preserve">Donauwörth                                       </t>
  </si>
  <si>
    <t>09779136</t>
  </si>
  <si>
    <t xml:space="preserve">Ederheim                                          </t>
  </si>
  <si>
    <t>09779138</t>
  </si>
  <si>
    <t xml:space="preserve">Ehingen a. Ries                                   </t>
  </si>
  <si>
    <t>09779146</t>
  </si>
  <si>
    <t xml:space="preserve">Forheim                                           </t>
  </si>
  <si>
    <t>09779147</t>
  </si>
  <si>
    <t xml:space="preserve">Fremdingen                                        </t>
  </si>
  <si>
    <t>09779148</t>
  </si>
  <si>
    <t xml:space="preserve">Fünfstetten                                      </t>
  </si>
  <si>
    <t>09779149</t>
  </si>
  <si>
    <t xml:space="preserve">Genderkingen                                      </t>
  </si>
  <si>
    <t>09779154</t>
  </si>
  <si>
    <t xml:space="preserve">Hainsfarth                                        </t>
  </si>
  <si>
    <t>09779155</t>
  </si>
  <si>
    <t xml:space="preserve">Harburg (Schwaben)                                </t>
  </si>
  <si>
    <t>09779162</t>
  </si>
  <si>
    <t xml:space="preserve">Hohenaltheim                                      </t>
  </si>
  <si>
    <t>09779163</t>
  </si>
  <si>
    <t>09779167</t>
  </si>
  <si>
    <t xml:space="preserve">Huisheim                                          </t>
  </si>
  <si>
    <t>09779169</t>
  </si>
  <si>
    <t xml:space="preserve">Kaisheim                                          </t>
  </si>
  <si>
    <t>09779176</t>
  </si>
  <si>
    <t xml:space="preserve">Maihingen                                         </t>
  </si>
  <si>
    <t>09779177</t>
  </si>
  <si>
    <t xml:space="preserve">Marktoffingen                                     </t>
  </si>
  <si>
    <t>09779178</t>
  </si>
  <si>
    <t xml:space="preserve">Marxheim                                          </t>
  </si>
  <si>
    <t>09779180</t>
  </si>
  <si>
    <t xml:space="preserve">Megesheim                                         </t>
  </si>
  <si>
    <t>09779181</t>
  </si>
  <si>
    <t xml:space="preserve">Mertingen                                         </t>
  </si>
  <si>
    <t>09779184</t>
  </si>
  <si>
    <t xml:space="preserve">Mönchsdeggingen                                  </t>
  </si>
  <si>
    <t>09779185</t>
  </si>
  <si>
    <t xml:space="preserve">Möttingen                                        </t>
  </si>
  <si>
    <t>09779186</t>
  </si>
  <si>
    <t xml:space="preserve">Monheim                                           </t>
  </si>
  <si>
    <t>09779187</t>
  </si>
  <si>
    <t>09779188</t>
  </si>
  <si>
    <t xml:space="preserve">Munningen                                         </t>
  </si>
  <si>
    <t>09779192</t>
  </si>
  <si>
    <t xml:space="preserve">Niederschönenfeld                                </t>
  </si>
  <si>
    <t>09779194</t>
  </si>
  <si>
    <t xml:space="preserve">Nördlingen                                       </t>
  </si>
  <si>
    <t>09779196</t>
  </si>
  <si>
    <t xml:space="preserve">Oberndorf a. Lech                                 </t>
  </si>
  <si>
    <t>09779197</t>
  </si>
  <si>
    <t xml:space="preserve">Oettingen i. Bay.                                 </t>
  </si>
  <si>
    <t>09779198</t>
  </si>
  <si>
    <t xml:space="preserve">Otting                                            </t>
  </si>
  <si>
    <t>09779201</t>
  </si>
  <si>
    <t>09779203</t>
  </si>
  <si>
    <t xml:space="preserve">Reimlingen                                        </t>
  </si>
  <si>
    <t>09779206</t>
  </si>
  <si>
    <t xml:space="preserve">Rögling                                          </t>
  </si>
  <si>
    <t>09779217</t>
  </si>
  <si>
    <t xml:space="preserve">Tagmersheim                                       </t>
  </si>
  <si>
    <t>09779218</t>
  </si>
  <si>
    <t xml:space="preserve">Tapfheim                                          </t>
  </si>
  <si>
    <t>09779224</t>
  </si>
  <si>
    <t xml:space="preserve">Wallerstein                                       </t>
  </si>
  <si>
    <t>09779226</t>
  </si>
  <si>
    <t xml:space="preserve">Wechingen                                         </t>
  </si>
  <si>
    <t>09779228</t>
  </si>
  <si>
    <t xml:space="preserve">Wemding                                           </t>
  </si>
  <si>
    <t>09779231</t>
  </si>
  <si>
    <t xml:space="preserve">Wolferstadt                                       </t>
  </si>
  <si>
    <t>09779451</t>
  </si>
  <si>
    <t>09779452</t>
  </si>
  <si>
    <t xml:space="preserve">Dornstadt-Linkersbaindt                           </t>
  </si>
  <si>
    <t>09779453</t>
  </si>
  <si>
    <t xml:space="preserve">Esterholz                                         </t>
  </si>
  <si>
    <t>09780112</t>
  </si>
  <si>
    <t xml:space="preserve">Altusried                                         </t>
  </si>
  <si>
    <t>09780113</t>
  </si>
  <si>
    <t xml:space="preserve">Balderschwang                                     </t>
  </si>
  <si>
    <t>09780114</t>
  </si>
  <si>
    <t xml:space="preserve">Betzigau                                          </t>
  </si>
  <si>
    <t>09780115</t>
  </si>
  <si>
    <t xml:space="preserve">Blaichach                                         </t>
  </si>
  <si>
    <t>09780116</t>
  </si>
  <si>
    <t xml:space="preserve">Bolsterlang                                       </t>
  </si>
  <si>
    <t>09780117</t>
  </si>
  <si>
    <t xml:space="preserve">Buchenberg                                        </t>
  </si>
  <si>
    <t>09780118</t>
  </si>
  <si>
    <t xml:space="preserve">Burgberg i. Allgäu                               </t>
  </si>
  <si>
    <t>09780119</t>
  </si>
  <si>
    <t xml:space="preserve">Dietmannsried                                     </t>
  </si>
  <si>
    <t>09780120</t>
  </si>
  <si>
    <t xml:space="preserve">Durach                                            </t>
  </si>
  <si>
    <t>09780121</t>
  </si>
  <si>
    <t xml:space="preserve">Fischen i. Allgäu                                </t>
  </si>
  <si>
    <t>09780122</t>
  </si>
  <si>
    <t>09780123</t>
  </si>
  <si>
    <t xml:space="preserve">Bad Hindelang                                     </t>
  </si>
  <si>
    <t>09780124</t>
  </si>
  <si>
    <t xml:space="preserve">Immenstadt i. Allgäu                             </t>
  </si>
  <si>
    <t>09780125</t>
  </si>
  <si>
    <t>09780127</t>
  </si>
  <si>
    <t xml:space="preserve">Missen-Wilhams                                    </t>
  </si>
  <si>
    <t>09780128</t>
  </si>
  <si>
    <t xml:space="preserve">Oy-Mittelberg                                     </t>
  </si>
  <si>
    <t>09780131</t>
  </si>
  <si>
    <t xml:space="preserve">Obermaiselstein                                   </t>
  </si>
  <si>
    <t>09780132</t>
  </si>
  <si>
    <t xml:space="preserve">Oberstaufen                                       </t>
  </si>
  <si>
    <t>09780133</t>
  </si>
  <si>
    <t xml:space="preserve">Oberstdorf                                        </t>
  </si>
  <si>
    <t>09780134</t>
  </si>
  <si>
    <t xml:space="preserve">Ofterschwang                                      </t>
  </si>
  <si>
    <t>09780137</t>
  </si>
  <si>
    <t xml:space="preserve">Rettenberg                                        </t>
  </si>
  <si>
    <t>09780139</t>
  </si>
  <si>
    <t xml:space="preserve">Sonthofen                                         </t>
  </si>
  <si>
    <t>09780140</t>
  </si>
  <si>
    <t xml:space="preserve">Sulzberg                                          </t>
  </si>
  <si>
    <t>09780143</t>
  </si>
  <si>
    <t xml:space="preserve">Waltenhofen                                       </t>
  </si>
  <si>
    <t>09780144</t>
  </si>
  <si>
    <t xml:space="preserve">Weitnau                                           </t>
  </si>
  <si>
    <t>09780145</t>
  </si>
  <si>
    <t xml:space="preserve">Wertach                                           </t>
  </si>
  <si>
    <t>09780146</t>
  </si>
  <si>
    <t xml:space="preserve">Wiggensbach                                       </t>
  </si>
  <si>
    <t>09780147</t>
  </si>
  <si>
    <t xml:space="preserve">Wildpoldsried                                     </t>
  </si>
  <si>
    <t>09780451</t>
  </si>
  <si>
    <t xml:space="preserve">Kempter Wald                                      </t>
  </si>
  <si>
    <t>14511000</t>
  </si>
  <si>
    <t xml:space="preserve">Chemnitz                                          </t>
  </si>
  <si>
    <t>Sachsen</t>
  </si>
  <si>
    <t>14521010</t>
  </si>
  <si>
    <t xml:space="preserve">Amtsberg                                          </t>
  </si>
  <si>
    <t>14521020</t>
  </si>
  <si>
    <t xml:space="preserve">Annaberg-Buchholz                                 </t>
  </si>
  <si>
    <t>14521030</t>
  </si>
  <si>
    <t xml:space="preserve">Aue                                               </t>
  </si>
  <si>
    <t>14521040</t>
  </si>
  <si>
    <t>14521050</t>
  </si>
  <si>
    <t xml:space="preserve">Bad Schlema                                       </t>
  </si>
  <si>
    <t>14521060</t>
  </si>
  <si>
    <t xml:space="preserve">Bärenstein                                       </t>
  </si>
  <si>
    <t>14521070</t>
  </si>
  <si>
    <t xml:space="preserve">Bernsbach                                         </t>
  </si>
  <si>
    <t>14521080</t>
  </si>
  <si>
    <t xml:space="preserve">Bockau                                            </t>
  </si>
  <si>
    <t>14521090</t>
  </si>
  <si>
    <t xml:space="preserve">Börnichen/Erzgeb.                                </t>
  </si>
  <si>
    <t>14521100</t>
  </si>
  <si>
    <t xml:space="preserve">Borstendorf                                       </t>
  </si>
  <si>
    <t>14521110</t>
  </si>
  <si>
    <t xml:space="preserve">Breitenbrunn/Erzgeb.                              </t>
  </si>
  <si>
    <t>14521120</t>
  </si>
  <si>
    <t xml:space="preserve">Burkhardtsdorf                                    </t>
  </si>
  <si>
    <t>14521130</t>
  </si>
  <si>
    <t xml:space="preserve">Crottendorf                                       </t>
  </si>
  <si>
    <t>14521140</t>
  </si>
  <si>
    <t xml:space="preserve">Deutschneudorf                                    </t>
  </si>
  <si>
    <t>14521150</t>
  </si>
  <si>
    <t xml:space="preserve">Drebach                                           </t>
  </si>
  <si>
    <t>14521160</t>
  </si>
  <si>
    <t xml:space="preserve">Ehrenfriedersdorf                                 </t>
  </si>
  <si>
    <t>14521170</t>
  </si>
  <si>
    <t xml:space="preserve">Eibenstock                                        </t>
  </si>
  <si>
    <t>14521180</t>
  </si>
  <si>
    <t xml:space="preserve">Elterlein                                         </t>
  </si>
  <si>
    <t>14521190</t>
  </si>
  <si>
    <t xml:space="preserve">Erlbach-Kirchberg                                 </t>
  </si>
  <si>
    <t>14521200</t>
  </si>
  <si>
    <t xml:space="preserve">Gelenau/Erzgeb.                                   </t>
  </si>
  <si>
    <t>14521210</t>
  </si>
  <si>
    <t xml:space="preserve">Geyer                                             </t>
  </si>
  <si>
    <t>14521220</t>
  </si>
  <si>
    <t xml:space="preserve">Gornau/Erzgeb.                                    </t>
  </si>
  <si>
    <t>14521230</t>
  </si>
  <si>
    <t xml:space="preserve">Gornsdorf                                         </t>
  </si>
  <si>
    <t>14521240</t>
  </si>
  <si>
    <t xml:space="preserve">Großolbersdorf                                   </t>
  </si>
  <si>
    <t>14521250</t>
  </si>
  <si>
    <t xml:space="preserve">Großrückerswalde                                </t>
  </si>
  <si>
    <t>14521260</t>
  </si>
  <si>
    <t xml:space="preserve">Grünhain-Beierfeld                               </t>
  </si>
  <si>
    <t>14521270</t>
  </si>
  <si>
    <t xml:space="preserve">Grünhainichen                                    </t>
  </si>
  <si>
    <t>14521280</t>
  </si>
  <si>
    <t xml:space="preserve">Heidersdorf                                       </t>
  </si>
  <si>
    <t>14521290</t>
  </si>
  <si>
    <t xml:space="preserve">Hohndorf                                          </t>
  </si>
  <si>
    <t>14521300</t>
  </si>
  <si>
    <t xml:space="preserve">Hormersdorf                                       </t>
  </si>
  <si>
    <t>14521310</t>
  </si>
  <si>
    <t xml:space="preserve">Jahnsdorf/Erzgeb.                                 </t>
  </si>
  <si>
    <t>14521320</t>
  </si>
  <si>
    <t xml:space="preserve">Johanngeorgenstadt                                </t>
  </si>
  <si>
    <t>14521330</t>
  </si>
  <si>
    <t xml:space="preserve">Jöhstadt                                         </t>
  </si>
  <si>
    <t>14521340</t>
  </si>
  <si>
    <t xml:space="preserve">Königswalde                                      </t>
  </si>
  <si>
    <t>14521350</t>
  </si>
  <si>
    <t xml:space="preserve">Lauter/Sa.                                        </t>
  </si>
  <si>
    <t>14521360</t>
  </si>
  <si>
    <t xml:space="preserve">Lengefeld                                         </t>
  </si>
  <si>
    <t>14521370</t>
  </si>
  <si>
    <t xml:space="preserve">Lößnitz                                         </t>
  </si>
  <si>
    <t>14521380</t>
  </si>
  <si>
    <t xml:space="preserve">Lugau/Erzgeb.                                     </t>
  </si>
  <si>
    <t>14521390</t>
  </si>
  <si>
    <t xml:space="preserve">Marienberg                                        </t>
  </si>
  <si>
    <t>14521400</t>
  </si>
  <si>
    <t xml:space="preserve">Mildenau                                          </t>
  </si>
  <si>
    <t>14521410</t>
  </si>
  <si>
    <t xml:space="preserve">Neukirchen/Erzgeb.                                </t>
  </si>
  <si>
    <t>14521420</t>
  </si>
  <si>
    <t xml:space="preserve">Niederdorf                                        </t>
  </si>
  <si>
    <t>14521430</t>
  </si>
  <si>
    <t xml:space="preserve">Niederwürschnitz                                 </t>
  </si>
  <si>
    <t>14521440</t>
  </si>
  <si>
    <t xml:space="preserve">Oberwiesenthal                                    </t>
  </si>
  <si>
    <t>14521450</t>
  </si>
  <si>
    <t xml:space="preserve">Oelsnitz/Erzgeb.                                  </t>
  </si>
  <si>
    <t>14521460</t>
  </si>
  <si>
    <t xml:space="preserve">Olbernhau                                         </t>
  </si>
  <si>
    <t>14521470</t>
  </si>
  <si>
    <t xml:space="preserve">Pfaffroda                                         </t>
  </si>
  <si>
    <t>14521480</t>
  </si>
  <si>
    <t xml:space="preserve">Pobershau                                         </t>
  </si>
  <si>
    <t>14521490</t>
  </si>
  <si>
    <t xml:space="preserve">Pockau                                            </t>
  </si>
  <si>
    <t>14521500</t>
  </si>
  <si>
    <t xml:space="preserve">Raschau-Markersbach                               </t>
  </si>
  <si>
    <t>14521510</t>
  </si>
  <si>
    <t xml:space="preserve">Scheibenberg                                      </t>
  </si>
  <si>
    <t>14521520</t>
  </si>
  <si>
    <t xml:space="preserve">Schlettau                                         </t>
  </si>
  <si>
    <t>14521530</t>
  </si>
  <si>
    <t>14521540</t>
  </si>
  <si>
    <t xml:space="preserve">Schönheide                                       </t>
  </si>
  <si>
    <t>14521550</t>
  </si>
  <si>
    <t xml:space="preserve">Schwarzenberg/Erzgeb.                             </t>
  </si>
  <si>
    <t>14521560</t>
  </si>
  <si>
    <t xml:space="preserve">Sehmatal                                          </t>
  </si>
  <si>
    <t>14521570</t>
  </si>
  <si>
    <t xml:space="preserve">Seiffen/Erzgeb.                                   </t>
  </si>
  <si>
    <t>14521580</t>
  </si>
  <si>
    <t xml:space="preserve">Sosa                                              </t>
  </si>
  <si>
    <t>14521590</t>
  </si>
  <si>
    <t xml:space="preserve">Stollberg/Erzgeb.                                 </t>
  </si>
  <si>
    <t>14521600</t>
  </si>
  <si>
    <t xml:space="preserve">Stützengrün                                     </t>
  </si>
  <si>
    <t>14521610</t>
  </si>
  <si>
    <t xml:space="preserve">Tannenberg                                        </t>
  </si>
  <si>
    <t>14521620</t>
  </si>
  <si>
    <t xml:space="preserve">Thalheim/Erzgeb.                                  </t>
  </si>
  <si>
    <t>14521630</t>
  </si>
  <si>
    <t xml:space="preserve">Thermalbad Wiesenbad                              </t>
  </si>
  <si>
    <t>14521640</t>
  </si>
  <si>
    <t xml:space="preserve">Thum                                              </t>
  </si>
  <si>
    <t>14521650</t>
  </si>
  <si>
    <t xml:space="preserve">Venusberg                                         </t>
  </si>
  <si>
    <t>14521660</t>
  </si>
  <si>
    <t xml:space="preserve">Waldkirchen/Erzgeb.                               </t>
  </si>
  <si>
    <t>14521670</t>
  </si>
  <si>
    <t xml:space="preserve">Wolkenstein                                       </t>
  </si>
  <si>
    <t>14521680</t>
  </si>
  <si>
    <t xml:space="preserve">Zöblitz                                          </t>
  </si>
  <si>
    <t>14521690</t>
  </si>
  <si>
    <t xml:space="preserve">Zschopau                                          </t>
  </si>
  <si>
    <t>14521700</t>
  </si>
  <si>
    <t xml:space="preserve">Zschorlau                                         </t>
  </si>
  <si>
    <t>14521710</t>
  </si>
  <si>
    <t xml:space="preserve">Zwönitz                                          </t>
  </si>
  <si>
    <t>14522010</t>
  </si>
  <si>
    <t xml:space="preserve">Altmittweida                                      </t>
  </si>
  <si>
    <t>14522020</t>
  </si>
  <si>
    <t xml:space="preserve">Augustusburg                                      </t>
  </si>
  <si>
    <t>14522030</t>
  </si>
  <si>
    <t xml:space="preserve">Bobritzsch                                        </t>
  </si>
  <si>
    <t>14522040</t>
  </si>
  <si>
    <t xml:space="preserve">Bockelwitz                                        </t>
  </si>
  <si>
    <t>14522050</t>
  </si>
  <si>
    <t xml:space="preserve">Brand-Erbisdorf                                   </t>
  </si>
  <si>
    <t>14522060</t>
  </si>
  <si>
    <t xml:space="preserve">Burgstädt                                        </t>
  </si>
  <si>
    <t>14522070</t>
  </si>
  <si>
    <t xml:space="preserve">Claußnitz                                        </t>
  </si>
  <si>
    <t>14522080</t>
  </si>
  <si>
    <t xml:space="preserve">Döbeln                                           </t>
  </si>
  <si>
    <t>14522090</t>
  </si>
  <si>
    <t xml:space="preserve">Dorfchemnitz                                      </t>
  </si>
  <si>
    <t>14522100</t>
  </si>
  <si>
    <t xml:space="preserve">Ebersbach                                         </t>
  </si>
  <si>
    <t>14522110</t>
  </si>
  <si>
    <t xml:space="preserve">Eppendorf                                         </t>
  </si>
  <si>
    <t>14522120</t>
  </si>
  <si>
    <t xml:space="preserve">Erlau                                             </t>
  </si>
  <si>
    <t>14522130</t>
  </si>
  <si>
    <t xml:space="preserve">Falkenau                                          </t>
  </si>
  <si>
    <t>14522140</t>
  </si>
  <si>
    <t xml:space="preserve">Flöha                                            </t>
  </si>
  <si>
    <t>14522150</t>
  </si>
  <si>
    <t xml:space="preserve">Frankenberg/Sa.                                   </t>
  </si>
  <si>
    <t>14522160</t>
  </si>
  <si>
    <t xml:space="preserve">Frankenstein                                      </t>
  </si>
  <si>
    <t>14522170</t>
  </si>
  <si>
    <t xml:space="preserve">Frauenstein                                       </t>
  </si>
  <si>
    <t>14522180</t>
  </si>
  <si>
    <t xml:space="preserve">Freiberg                                          </t>
  </si>
  <si>
    <t>14522190</t>
  </si>
  <si>
    <t xml:space="preserve">Geringswalde                                      </t>
  </si>
  <si>
    <t>14522200</t>
  </si>
  <si>
    <t xml:space="preserve">Großhartmannsdorf                                </t>
  </si>
  <si>
    <t>14522210</t>
  </si>
  <si>
    <t xml:space="preserve">Großschirma                                      </t>
  </si>
  <si>
    <t>14522220</t>
  </si>
  <si>
    <t xml:space="preserve">Großweitzschen                                   </t>
  </si>
  <si>
    <t>14522230</t>
  </si>
  <si>
    <t xml:space="preserve">Hainichen                                         </t>
  </si>
  <si>
    <t>14522240</t>
  </si>
  <si>
    <t xml:space="preserve">Halsbrücke                                       </t>
  </si>
  <si>
    <t>14522250</t>
  </si>
  <si>
    <t xml:space="preserve">Hartha                                            </t>
  </si>
  <si>
    <t>14522260</t>
  </si>
  <si>
    <t xml:space="preserve">Hartmannsdorf                                     </t>
  </si>
  <si>
    <t>14522270</t>
  </si>
  <si>
    <t xml:space="preserve">Hilbersdorf                                       </t>
  </si>
  <si>
    <t>14522280</t>
  </si>
  <si>
    <t>14522290</t>
  </si>
  <si>
    <t xml:space="preserve">Königshain-Wiederau                              </t>
  </si>
  <si>
    <t>14522300</t>
  </si>
  <si>
    <t xml:space="preserve">Kriebstein                                        </t>
  </si>
  <si>
    <t>14522310</t>
  </si>
  <si>
    <t xml:space="preserve">Leisnig                                           </t>
  </si>
  <si>
    <t>14522320</t>
  </si>
  <si>
    <t xml:space="preserve">Leubsdorf                                         </t>
  </si>
  <si>
    <t>14522330</t>
  </si>
  <si>
    <t>14522340</t>
  </si>
  <si>
    <t xml:space="preserve">Lichtenberg/Erzgeb.                               </t>
  </si>
  <si>
    <t>14522350</t>
  </si>
  <si>
    <t xml:space="preserve">Lunzenau                                          </t>
  </si>
  <si>
    <t>14522360</t>
  </si>
  <si>
    <t xml:space="preserve">Mittweida                                         </t>
  </si>
  <si>
    <t>14522370</t>
  </si>
  <si>
    <t xml:space="preserve">Mochau                                            </t>
  </si>
  <si>
    <t>14522380</t>
  </si>
  <si>
    <t xml:space="preserve">Mühlau                                           </t>
  </si>
  <si>
    <t>14522390</t>
  </si>
  <si>
    <t xml:space="preserve">Mulda/Sa.                                         </t>
  </si>
  <si>
    <t>14522400</t>
  </si>
  <si>
    <t xml:space="preserve">Neuhausen/Erzgeb.                                 </t>
  </si>
  <si>
    <t>14522410</t>
  </si>
  <si>
    <t xml:space="preserve">Niederstriegis                                    </t>
  </si>
  <si>
    <t>14522420</t>
  </si>
  <si>
    <t xml:space="preserve">Niederwiesa                                       </t>
  </si>
  <si>
    <t>14522430</t>
  </si>
  <si>
    <t xml:space="preserve">Oberschöna                                       </t>
  </si>
  <si>
    <t>14522440</t>
  </si>
  <si>
    <t xml:space="preserve">Oederan                                           </t>
  </si>
  <si>
    <t>14522450</t>
  </si>
  <si>
    <t xml:space="preserve">Ostrau                                            </t>
  </si>
  <si>
    <t>14522460</t>
  </si>
  <si>
    <t xml:space="preserve">Penig                                             </t>
  </si>
  <si>
    <t>14522470</t>
  </si>
  <si>
    <t xml:space="preserve">Rechenberg-Bienenmühle                           </t>
  </si>
  <si>
    <t>14522480</t>
  </si>
  <si>
    <t xml:space="preserve">Reinsberg                                         </t>
  </si>
  <si>
    <t>14522490</t>
  </si>
  <si>
    <t xml:space="preserve">Rochlitz                                          </t>
  </si>
  <si>
    <t>14522500</t>
  </si>
  <si>
    <t xml:space="preserve">Rossau                                            </t>
  </si>
  <si>
    <t>14522510</t>
  </si>
  <si>
    <t xml:space="preserve">Roßwein                                          </t>
  </si>
  <si>
    <t>14522520</t>
  </si>
  <si>
    <t xml:space="preserve">Sayda                                             </t>
  </si>
  <si>
    <t>14522530</t>
  </si>
  <si>
    <t xml:space="preserve">Seelitz                                           </t>
  </si>
  <si>
    <t>14522540</t>
  </si>
  <si>
    <t xml:space="preserve">Striegistal                                       </t>
  </si>
  <si>
    <t>14522550</t>
  </si>
  <si>
    <t xml:space="preserve">Taura                                             </t>
  </si>
  <si>
    <t>14522570</t>
  </si>
  <si>
    <t xml:space="preserve">Waldheim                                          </t>
  </si>
  <si>
    <t>14522580</t>
  </si>
  <si>
    <t xml:space="preserve">Wechselburg                                       </t>
  </si>
  <si>
    <t>14522590</t>
  </si>
  <si>
    <t xml:space="preserve">Weißenborn/Erzgeb.                               </t>
  </si>
  <si>
    <t>14522600</t>
  </si>
  <si>
    <t xml:space="preserve">Zettlitz                                          </t>
  </si>
  <si>
    <t>14522610</t>
  </si>
  <si>
    <t xml:space="preserve">Ziegra-Knobelsdorf                                </t>
  </si>
  <si>
    <t>14522620</t>
  </si>
  <si>
    <t xml:space="preserve">Zschaitz-Ottewig                                  </t>
  </si>
  <si>
    <t>14523010</t>
  </si>
  <si>
    <t xml:space="preserve">Adorf/Vogtland                                    </t>
  </si>
  <si>
    <t>14523020</t>
  </si>
  <si>
    <t xml:space="preserve">Auerbach/Vogtl.                                   </t>
  </si>
  <si>
    <t>14523030</t>
  </si>
  <si>
    <t xml:space="preserve">Bad Brambach                                      </t>
  </si>
  <si>
    <t>14523040</t>
  </si>
  <si>
    <t xml:space="preserve">Bad Elster                                        </t>
  </si>
  <si>
    <t>14523050</t>
  </si>
  <si>
    <t>14523060</t>
  </si>
  <si>
    <t xml:space="preserve">Bösenbrunn                                       </t>
  </si>
  <si>
    <t>14523070</t>
  </si>
  <si>
    <t xml:space="preserve">Burgstein                                         </t>
  </si>
  <si>
    <t>14523080</t>
  </si>
  <si>
    <t xml:space="preserve">Eichigt                                           </t>
  </si>
  <si>
    <t>14523090</t>
  </si>
  <si>
    <t xml:space="preserve">Ellefeld                                          </t>
  </si>
  <si>
    <t>14523100</t>
  </si>
  <si>
    <t xml:space="preserve">Elsterberg                                        </t>
  </si>
  <si>
    <t>14523110</t>
  </si>
  <si>
    <t>14523120</t>
  </si>
  <si>
    <t xml:space="preserve">Falkenstein/Vogtl.                                </t>
  </si>
  <si>
    <t>14523130</t>
  </si>
  <si>
    <t xml:space="preserve">Grünbach                                         </t>
  </si>
  <si>
    <t>14523140</t>
  </si>
  <si>
    <t xml:space="preserve">Hammerbrücke                                     </t>
  </si>
  <si>
    <t>14523150</t>
  </si>
  <si>
    <t xml:space="preserve">Heinsdorfergrund                                  </t>
  </si>
  <si>
    <t>14523160</t>
  </si>
  <si>
    <t xml:space="preserve">Klingenthal                                       </t>
  </si>
  <si>
    <t>14523170</t>
  </si>
  <si>
    <t xml:space="preserve">Lengenfeld                                        </t>
  </si>
  <si>
    <t>14523180</t>
  </si>
  <si>
    <t xml:space="preserve">Leubnitz                                          </t>
  </si>
  <si>
    <t>14523190</t>
  </si>
  <si>
    <t>14523200</t>
  </si>
  <si>
    <t xml:space="preserve">Markneukirchen                                    </t>
  </si>
  <si>
    <t>14523210</t>
  </si>
  <si>
    <t xml:space="preserve">Mehltheuer                                        </t>
  </si>
  <si>
    <t>14523220</t>
  </si>
  <si>
    <t xml:space="preserve">Morgenröthe-Rautenkranz                          </t>
  </si>
  <si>
    <t>14523230</t>
  </si>
  <si>
    <t xml:space="preserve">Mühlental                                        </t>
  </si>
  <si>
    <t>14523240</t>
  </si>
  <si>
    <t xml:space="preserve">Mühltroff                                        </t>
  </si>
  <si>
    <t>14523250</t>
  </si>
  <si>
    <t xml:space="preserve">Mylau                                             </t>
  </si>
  <si>
    <t>14523260</t>
  </si>
  <si>
    <t xml:space="preserve">Netzschkau                                        </t>
  </si>
  <si>
    <t>14523270</t>
  </si>
  <si>
    <t xml:space="preserve">Neuensalz                                         </t>
  </si>
  <si>
    <t>14523280</t>
  </si>
  <si>
    <t xml:space="preserve">Neumark                                           </t>
  </si>
  <si>
    <t>14523290</t>
  </si>
  <si>
    <t xml:space="preserve">Neustadt/Vogtl.                                   </t>
  </si>
  <si>
    <t>14523300</t>
  </si>
  <si>
    <t xml:space="preserve">Oelsnitz/Vogtl.                                   </t>
  </si>
  <si>
    <t>14523310</t>
  </si>
  <si>
    <t xml:space="preserve">Pausa/Vogtl.                                      </t>
  </si>
  <si>
    <t>14523320</t>
  </si>
  <si>
    <t xml:space="preserve">Plauen                                            </t>
  </si>
  <si>
    <t>14523330</t>
  </si>
  <si>
    <t xml:space="preserve">Pöhl                                             </t>
  </si>
  <si>
    <t>14523340</t>
  </si>
  <si>
    <t xml:space="preserve">Reichenbach im Vogtland                           </t>
  </si>
  <si>
    <t>14523350</t>
  </si>
  <si>
    <t xml:space="preserve">Reuth                                             </t>
  </si>
  <si>
    <t>14523360</t>
  </si>
  <si>
    <t xml:space="preserve">Rodewisch                                         </t>
  </si>
  <si>
    <t>14523370</t>
  </si>
  <si>
    <t xml:space="preserve">Schöneck/Vogtl.                                  </t>
  </si>
  <si>
    <t>14523380</t>
  </si>
  <si>
    <t xml:space="preserve">Steinberg                                         </t>
  </si>
  <si>
    <t>14523390</t>
  </si>
  <si>
    <t xml:space="preserve">Syrau                                             </t>
  </si>
  <si>
    <t>14523400</t>
  </si>
  <si>
    <t xml:space="preserve">Tannenbergsthal                                   </t>
  </si>
  <si>
    <t>14523410</t>
  </si>
  <si>
    <t xml:space="preserve">Theuma                                            </t>
  </si>
  <si>
    <t>14523420</t>
  </si>
  <si>
    <t xml:space="preserve">Tirpersdorf                                       </t>
  </si>
  <si>
    <t>14523430</t>
  </si>
  <si>
    <t xml:space="preserve">Treuen                                            </t>
  </si>
  <si>
    <t>14523440</t>
  </si>
  <si>
    <t xml:space="preserve">Triebel/Vogtl.                                    </t>
  </si>
  <si>
    <t>14523450</t>
  </si>
  <si>
    <t xml:space="preserve">Weischlitz                                        </t>
  </si>
  <si>
    <t>14523460</t>
  </si>
  <si>
    <t xml:space="preserve">Werda                                             </t>
  </si>
  <si>
    <t>14523470</t>
  </si>
  <si>
    <t xml:space="preserve">Zwota                                             </t>
  </si>
  <si>
    <t>14524010</t>
  </si>
  <si>
    <t xml:space="preserve">Bernsdorf                                         </t>
  </si>
  <si>
    <t>14524020</t>
  </si>
  <si>
    <t xml:space="preserve">Callenberg                                        </t>
  </si>
  <si>
    <t>14524030</t>
  </si>
  <si>
    <t xml:space="preserve">Crimmitschau                                      </t>
  </si>
  <si>
    <t>14524040</t>
  </si>
  <si>
    <t xml:space="preserve">Crinitzberg                                       </t>
  </si>
  <si>
    <t>14524050</t>
  </si>
  <si>
    <t xml:space="preserve">Dennheritz                                        </t>
  </si>
  <si>
    <t>14524060</t>
  </si>
  <si>
    <t xml:space="preserve">Fraureuth                                         </t>
  </si>
  <si>
    <t>14524070</t>
  </si>
  <si>
    <t xml:space="preserve">Gersdorf                                          </t>
  </si>
  <si>
    <t>14524080</t>
  </si>
  <si>
    <t xml:space="preserve">Glauchau                                          </t>
  </si>
  <si>
    <t>14524090</t>
  </si>
  <si>
    <t>14524100</t>
  </si>
  <si>
    <t xml:space="preserve">Hartmannsdorf b. Kirchberg                        </t>
  </si>
  <si>
    <t>14524110</t>
  </si>
  <si>
    <t xml:space="preserve">Hirschfeld                                        </t>
  </si>
  <si>
    <t>14524120</t>
  </si>
  <si>
    <t xml:space="preserve">Hohenstein-Ernstthal                              </t>
  </si>
  <si>
    <t>14524130</t>
  </si>
  <si>
    <t>14524140</t>
  </si>
  <si>
    <t xml:space="preserve">Langenbernsdorf                                   </t>
  </si>
  <si>
    <t>14524150</t>
  </si>
  <si>
    <t xml:space="preserve">Langenweißbach                                   </t>
  </si>
  <si>
    <t>14524160</t>
  </si>
  <si>
    <t xml:space="preserve">Lichtenstein/Sa.                                  </t>
  </si>
  <si>
    <t>14524170</t>
  </si>
  <si>
    <t xml:space="preserve">Lichtentanne                                      </t>
  </si>
  <si>
    <t>14524180</t>
  </si>
  <si>
    <t xml:space="preserve">Limbach-Oberfrohna                                </t>
  </si>
  <si>
    <t>14524190</t>
  </si>
  <si>
    <t xml:space="preserve">Meerane                                           </t>
  </si>
  <si>
    <t>14524200</t>
  </si>
  <si>
    <t xml:space="preserve">Mülsen                                           </t>
  </si>
  <si>
    <t>14524210</t>
  </si>
  <si>
    <t xml:space="preserve">Neukirchen/Pleiße                                </t>
  </si>
  <si>
    <t>14524220</t>
  </si>
  <si>
    <t xml:space="preserve">Niederfrohna                                      </t>
  </si>
  <si>
    <t>14524230</t>
  </si>
  <si>
    <t xml:space="preserve">Oberlungwitz                                      </t>
  </si>
  <si>
    <t>14524240</t>
  </si>
  <si>
    <t xml:space="preserve">Oberwiera                                         </t>
  </si>
  <si>
    <t>14524250</t>
  </si>
  <si>
    <t xml:space="preserve">Reinsdorf                                         </t>
  </si>
  <si>
    <t>14524260</t>
  </si>
  <si>
    <t xml:space="preserve">Remse                                             </t>
  </si>
  <si>
    <t>14524270</t>
  </si>
  <si>
    <t>14524280</t>
  </si>
  <si>
    <t xml:space="preserve">St. Egidien                                       </t>
  </si>
  <si>
    <t>14524290</t>
  </si>
  <si>
    <t>14524300</t>
  </si>
  <si>
    <t xml:space="preserve">Werdau                                            </t>
  </si>
  <si>
    <t>14524310</t>
  </si>
  <si>
    <t xml:space="preserve">Wildenfels                                        </t>
  </si>
  <si>
    <t>14524320</t>
  </si>
  <si>
    <t xml:space="preserve">Wilkau-Haßlau                                    </t>
  </si>
  <si>
    <t>14524330</t>
  </si>
  <si>
    <t xml:space="preserve">Zwickau                                           </t>
  </si>
  <si>
    <t>14612000</t>
  </si>
  <si>
    <t xml:space="preserve">Dresden                                           </t>
  </si>
  <si>
    <t>14625010</t>
  </si>
  <si>
    <t xml:space="preserve">Arnsdorf                                          </t>
  </si>
  <si>
    <t>14625020</t>
  </si>
  <si>
    <t xml:space="preserve">Bautzen                                           </t>
  </si>
  <si>
    <t>14625030</t>
  </si>
  <si>
    <t>14625040</t>
  </si>
  <si>
    <t xml:space="preserve">Bischofswerda                                     </t>
  </si>
  <si>
    <t>14625050</t>
  </si>
  <si>
    <t xml:space="preserve">Bretnig-Hauswalde                                 </t>
  </si>
  <si>
    <t>14625060</t>
  </si>
  <si>
    <t xml:space="preserve">Burkau                                            </t>
  </si>
  <si>
    <t>14625070</t>
  </si>
  <si>
    <t xml:space="preserve">Crostau                                           </t>
  </si>
  <si>
    <t>14625080</t>
  </si>
  <si>
    <t xml:space="preserve">Crostwitz                                         </t>
  </si>
  <si>
    <t>14625090</t>
  </si>
  <si>
    <t xml:space="preserve">Cunewalde                                         </t>
  </si>
  <si>
    <t>14625100</t>
  </si>
  <si>
    <t xml:space="preserve">Demitz-Thumitz                                    </t>
  </si>
  <si>
    <t>14625110</t>
  </si>
  <si>
    <t xml:space="preserve">Doberschau-Gaußig                                </t>
  </si>
  <si>
    <t>14625120</t>
  </si>
  <si>
    <t xml:space="preserve">Elsterheide                                       </t>
  </si>
  <si>
    <t>14625130</t>
  </si>
  <si>
    <t xml:space="preserve">Elstra                                            </t>
  </si>
  <si>
    <t>14625140</t>
  </si>
  <si>
    <t xml:space="preserve">Frankenthal                                       </t>
  </si>
  <si>
    <t>14625150</t>
  </si>
  <si>
    <t xml:space="preserve">Göda                                             </t>
  </si>
  <si>
    <t>14625160</t>
  </si>
  <si>
    <t xml:space="preserve">Großdubrau                                       </t>
  </si>
  <si>
    <t>14625170</t>
  </si>
  <si>
    <t xml:space="preserve">Großharthau                                      </t>
  </si>
  <si>
    <t>14625180</t>
  </si>
  <si>
    <t xml:space="preserve">Großnaundorf                                     </t>
  </si>
  <si>
    <t>14625190</t>
  </si>
  <si>
    <t xml:space="preserve">Großpostwitz/O.L.                                </t>
  </si>
  <si>
    <t>14625200</t>
  </si>
  <si>
    <t xml:space="preserve">Großröhrsdorf                                   </t>
  </si>
  <si>
    <t>14625210</t>
  </si>
  <si>
    <t xml:space="preserve">Guttau                                            </t>
  </si>
  <si>
    <t>14625220</t>
  </si>
  <si>
    <t xml:space="preserve">Haselbachtal                                      </t>
  </si>
  <si>
    <t>14625230</t>
  </si>
  <si>
    <t xml:space="preserve">Hochkirch                                         </t>
  </si>
  <si>
    <t>14625240</t>
  </si>
  <si>
    <t xml:space="preserve">Hoyerswerda                                       </t>
  </si>
  <si>
    <t>14625250</t>
  </si>
  <si>
    <t xml:space="preserve">Kamenz                                            </t>
  </si>
  <si>
    <t>14625260</t>
  </si>
  <si>
    <t xml:space="preserve">Kirschau                                          </t>
  </si>
  <si>
    <t>14625270</t>
  </si>
  <si>
    <t xml:space="preserve">Königsbrück                                     </t>
  </si>
  <si>
    <t>14625280</t>
  </si>
  <si>
    <t xml:space="preserve">Königswartha                                     </t>
  </si>
  <si>
    <t>14625290</t>
  </si>
  <si>
    <t xml:space="preserve">Kubschütz                                        </t>
  </si>
  <si>
    <t>14625300</t>
  </si>
  <si>
    <t xml:space="preserve">Laußnitz                                         </t>
  </si>
  <si>
    <t>14625310</t>
  </si>
  <si>
    <t xml:space="preserve">Lauta                                             </t>
  </si>
  <si>
    <t>14625320</t>
  </si>
  <si>
    <t>14625330</t>
  </si>
  <si>
    <t xml:space="preserve">Lohsa                                             </t>
  </si>
  <si>
    <t>14625340</t>
  </si>
  <si>
    <t xml:space="preserve">Malschwitz                                        </t>
  </si>
  <si>
    <t>14625350</t>
  </si>
  <si>
    <t xml:space="preserve">Nebelschütz                                      </t>
  </si>
  <si>
    <t>14625360</t>
  </si>
  <si>
    <t xml:space="preserve">Neschwitz                                         </t>
  </si>
  <si>
    <t>14625370</t>
  </si>
  <si>
    <t>14625380</t>
  </si>
  <si>
    <t xml:space="preserve">Neukirch/Lausitz                                  </t>
  </si>
  <si>
    <t>14625390</t>
  </si>
  <si>
    <t xml:space="preserve">Obergurig                                         </t>
  </si>
  <si>
    <t>14625410</t>
  </si>
  <si>
    <t xml:space="preserve">Ohorn                                             </t>
  </si>
  <si>
    <t>14625420</t>
  </si>
  <si>
    <t xml:space="preserve">Oßling                                           </t>
  </si>
  <si>
    <t>14625430</t>
  </si>
  <si>
    <t xml:space="preserve">Ottendorf-Okrilla                                 </t>
  </si>
  <si>
    <t>14625440</t>
  </si>
  <si>
    <t xml:space="preserve">Panschwitz-Kuckau                                 </t>
  </si>
  <si>
    <t>14625450</t>
  </si>
  <si>
    <t xml:space="preserve">Pulsnitz                                          </t>
  </si>
  <si>
    <t>14625460</t>
  </si>
  <si>
    <t xml:space="preserve">Puschwitz                                         </t>
  </si>
  <si>
    <t>14625470</t>
  </si>
  <si>
    <t xml:space="preserve">Räckelwitz                                       </t>
  </si>
  <si>
    <t>14625480</t>
  </si>
  <si>
    <t xml:space="preserve">Radeberg                                          </t>
  </si>
  <si>
    <t>14625490</t>
  </si>
  <si>
    <t xml:space="preserve">Radibor                                           </t>
  </si>
  <si>
    <t>14625500</t>
  </si>
  <si>
    <t xml:space="preserve">Ralbitz-Rosenthal                                 </t>
  </si>
  <si>
    <t>14625510</t>
  </si>
  <si>
    <t xml:space="preserve">Rammenau                                          </t>
  </si>
  <si>
    <t>14625520</t>
  </si>
  <si>
    <t xml:space="preserve">Schirgiswalde                                     </t>
  </si>
  <si>
    <t>14625530</t>
  </si>
  <si>
    <t xml:space="preserve">Schmölln-Putzkau                                 </t>
  </si>
  <si>
    <t>14625540</t>
  </si>
  <si>
    <t xml:space="preserve">Schönteichen                                     </t>
  </si>
  <si>
    <t>14625550</t>
  </si>
  <si>
    <t xml:space="preserve">Schwepnitz                                        </t>
  </si>
  <si>
    <t>14625560</t>
  </si>
  <si>
    <t xml:space="preserve">Sohland a. d. Spree                               </t>
  </si>
  <si>
    <t>14625570</t>
  </si>
  <si>
    <t xml:space="preserve">Spreetal                                          </t>
  </si>
  <si>
    <t>14625580</t>
  </si>
  <si>
    <t xml:space="preserve">Steina                                            </t>
  </si>
  <si>
    <t>14625590</t>
  </si>
  <si>
    <t xml:space="preserve">Steinigtwolmsdorf                                 </t>
  </si>
  <si>
    <t>14625600</t>
  </si>
  <si>
    <t xml:space="preserve">Wachau                                            </t>
  </si>
  <si>
    <t>14625610</t>
  </si>
  <si>
    <t xml:space="preserve">Weißenberg                                       </t>
  </si>
  <si>
    <t>14625620</t>
  </si>
  <si>
    <t xml:space="preserve">Wiednitz                                          </t>
  </si>
  <si>
    <t>14625630</t>
  </si>
  <si>
    <t xml:space="preserve">Wilthen                                           </t>
  </si>
  <si>
    <t>14625640</t>
  </si>
  <si>
    <t xml:space="preserve">Wittichenau                                       </t>
  </si>
  <si>
    <t>14626010</t>
  </si>
  <si>
    <t xml:space="preserve">Bad Muskau                                        </t>
  </si>
  <si>
    <t>14626020</t>
  </si>
  <si>
    <t xml:space="preserve">Beiersdorf                                        </t>
  </si>
  <si>
    <t>14626030</t>
  </si>
  <si>
    <t xml:space="preserve">Bernstadt a. d. Eigen                             </t>
  </si>
  <si>
    <t>14626040</t>
  </si>
  <si>
    <t xml:space="preserve">Berthelsdorf                                      </t>
  </si>
  <si>
    <t>14626050</t>
  </si>
  <si>
    <t xml:space="preserve">Bertsdorf-Hörnitz                                </t>
  </si>
  <si>
    <t>14626060</t>
  </si>
  <si>
    <t xml:space="preserve">Boxberg/O.L.                                      </t>
  </si>
  <si>
    <t>14626070</t>
  </si>
  <si>
    <t xml:space="preserve">Dürrhennersdorf                                  </t>
  </si>
  <si>
    <t>14626080</t>
  </si>
  <si>
    <t xml:space="preserve">Ebersbach/Sa.                                     </t>
  </si>
  <si>
    <t>14626090</t>
  </si>
  <si>
    <t xml:space="preserve">Eibau                                             </t>
  </si>
  <si>
    <t>14626100</t>
  </si>
  <si>
    <t xml:space="preserve">Gablenz                                           </t>
  </si>
  <si>
    <t>14626110</t>
  </si>
  <si>
    <t xml:space="preserve">Görlitz                                          </t>
  </si>
  <si>
    <t>14626120</t>
  </si>
  <si>
    <t xml:space="preserve">Groß Düben                                      </t>
  </si>
  <si>
    <t>14626130</t>
  </si>
  <si>
    <t xml:space="preserve">Großhennersdorf                                  </t>
  </si>
  <si>
    <t>14626140</t>
  </si>
  <si>
    <t xml:space="preserve">Großschönau                                     </t>
  </si>
  <si>
    <t>14626150</t>
  </si>
  <si>
    <t xml:space="preserve">Großschweidnitz                                  </t>
  </si>
  <si>
    <t>14626160</t>
  </si>
  <si>
    <t xml:space="preserve">Hähnichen                                        </t>
  </si>
  <si>
    <t>14626170</t>
  </si>
  <si>
    <t xml:space="preserve">Hainewalde                                        </t>
  </si>
  <si>
    <t>14626180</t>
  </si>
  <si>
    <t xml:space="preserve">Herrnhut                                          </t>
  </si>
  <si>
    <t>14626190</t>
  </si>
  <si>
    <t xml:space="preserve">Hohendubrau                                       </t>
  </si>
  <si>
    <t>14626200</t>
  </si>
  <si>
    <t xml:space="preserve">Horka                                             </t>
  </si>
  <si>
    <t>14626210</t>
  </si>
  <si>
    <t xml:space="preserve">Jonsdorf                                          </t>
  </si>
  <si>
    <t>14626220</t>
  </si>
  <si>
    <t xml:space="preserve">Klitten                                           </t>
  </si>
  <si>
    <t>14626230</t>
  </si>
  <si>
    <t xml:space="preserve">Kodersdorf                                        </t>
  </si>
  <si>
    <t>14626240</t>
  </si>
  <si>
    <t xml:space="preserve">Königshain                                       </t>
  </si>
  <si>
    <t>14626250</t>
  </si>
  <si>
    <t xml:space="preserve">Krauschwitz                                       </t>
  </si>
  <si>
    <t>14626260</t>
  </si>
  <si>
    <t xml:space="preserve">Kreba-Neudorf                                     </t>
  </si>
  <si>
    <t>14626270</t>
  </si>
  <si>
    <t xml:space="preserve">Lawalde                                           </t>
  </si>
  <si>
    <t>14626280</t>
  </si>
  <si>
    <t xml:space="preserve">Leutersdorf                                       </t>
  </si>
  <si>
    <t>14626290</t>
  </si>
  <si>
    <t xml:space="preserve">Löbau                                            </t>
  </si>
  <si>
    <t>14626300</t>
  </si>
  <si>
    <t xml:space="preserve">Markersdorf                                       </t>
  </si>
  <si>
    <t>14626310</t>
  </si>
  <si>
    <t xml:space="preserve">Mittelherwigsdorf                                 </t>
  </si>
  <si>
    <t>14626320</t>
  </si>
  <si>
    <t xml:space="preserve">Mücka                                            </t>
  </si>
  <si>
    <t>14626330</t>
  </si>
  <si>
    <t xml:space="preserve">Neißeaue                                         </t>
  </si>
  <si>
    <t>14626340</t>
  </si>
  <si>
    <t xml:space="preserve">Neugersdorf                                       </t>
  </si>
  <si>
    <t>14626350</t>
  </si>
  <si>
    <t xml:space="preserve">Neusalza-Spremberg                                </t>
  </si>
  <si>
    <t>14626360</t>
  </si>
  <si>
    <t xml:space="preserve">Niedercunnersdorf                                 </t>
  </si>
  <si>
    <t>14626370</t>
  </si>
  <si>
    <t xml:space="preserve">Niesky                                            </t>
  </si>
  <si>
    <t>14626380</t>
  </si>
  <si>
    <t xml:space="preserve">Obercunnersdorf                                   </t>
  </si>
  <si>
    <t>14626390</t>
  </si>
  <si>
    <t xml:space="preserve">Oderwitz                                          </t>
  </si>
  <si>
    <t>14626400</t>
  </si>
  <si>
    <t xml:space="preserve">Olbersdorf                                        </t>
  </si>
  <si>
    <t>14626410</t>
  </si>
  <si>
    <t xml:space="preserve">Oppach                                            </t>
  </si>
  <si>
    <t>14626420</t>
  </si>
  <si>
    <t xml:space="preserve">Ostritz                                           </t>
  </si>
  <si>
    <t>14626430</t>
  </si>
  <si>
    <t xml:space="preserve">Oybin                                             </t>
  </si>
  <si>
    <t>14626440</t>
  </si>
  <si>
    <t xml:space="preserve">Quitzdorf am See                                  </t>
  </si>
  <si>
    <t>14626450</t>
  </si>
  <si>
    <t xml:space="preserve">Reichenbach/O.L.                                  </t>
  </si>
  <si>
    <t>14626460</t>
  </si>
  <si>
    <t xml:space="preserve">Rietschen                                         </t>
  </si>
  <si>
    <t>14626470</t>
  </si>
  <si>
    <t xml:space="preserve">Rosenbach                                         </t>
  </si>
  <si>
    <t>14626480</t>
  </si>
  <si>
    <t xml:space="preserve">Rothenburg/O.L.                                   </t>
  </si>
  <si>
    <t>14626490</t>
  </si>
  <si>
    <t xml:space="preserve">Schleife                                          </t>
  </si>
  <si>
    <t>14626500</t>
  </si>
  <si>
    <t xml:space="preserve">Schönau-Berzdorf a. d. Eigen                     </t>
  </si>
  <si>
    <t>14626510</t>
  </si>
  <si>
    <t xml:space="preserve">Schönbach                                        </t>
  </si>
  <si>
    <t>14626520</t>
  </si>
  <si>
    <t xml:space="preserve">Schöpstal                                        </t>
  </si>
  <si>
    <t>14626530</t>
  </si>
  <si>
    <t xml:space="preserve">Seifhennersdorf                                   </t>
  </si>
  <si>
    <t>14626540</t>
  </si>
  <si>
    <t xml:space="preserve">Sohland a. Rotstein                               </t>
  </si>
  <si>
    <t>14626550</t>
  </si>
  <si>
    <t xml:space="preserve">Strahwalde                                        </t>
  </si>
  <si>
    <t>14626560</t>
  </si>
  <si>
    <t xml:space="preserve">Trebendorf                                        </t>
  </si>
  <si>
    <t>14626570</t>
  </si>
  <si>
    <t>14626580</t>
  </si>
  <si>
    <t xml:space="preserve">Waldhufen                                         </t>
  </si>
  <si>
    <t>14626590</t>
  </si>
  <si>
    <t xml:space="preserve">Weißkeißel                                      </t>
  </si>
  <si>
    <t>14626600</t>
  </si>
  <si>
    <t xml:space="preserve">Weißwasser/O.L.                                  </t>
  </si>
  <si>
    <t>14626610</t>
  </si>
  <si>
    <t xml:space="preserve">Zittau                                            </t>
  </si>
  <si>
    <t>14627010</t>
  </si>
  <si>
    <t xml:space="preserve">Coswig                                            </t>
  </si>
  <si>
    <t>14627020</t>
  </si>
  <si>
    <t xml:space="preserve">Diera-Zehren                                      </t>
  </si>
  <si>
    <t>14627030</t>
  </si>
  <si>
    <t>14627040</t>
  </si>
  <si>
    <t xml:space="preserve">Glaubitz                                          </t>
  </si>
  <si>
    <t>14627050</t>
  </si>
  <si>
    <t xml:space="preserve">Gröditz                                          </t>
  </si>
  <si>
    <t>14627060</t>
  </si>
  <si>
    <t xml:space="preserve">Großenhain                                       </t>
  </si>
  <si>
    <t>14627070</t>
  </si>
  <si>
    <t xml:space="preserve">Hirschstein                                       </t>
  </si>
  <si>
    <t>14627080</t>
  </si>
  <si>
    <t xml:space="preserve">Käbschütztal                                    </t>
  </si>
  <si>
    <t>14627090</t>
  </si>
  <si>
    <t xml:space="preserve">Ketzerbachtal                                     </t>
  </si>
  <si>
    <t>14627100</t>
  </si>
  <si>
    <t xml:space="preserve">Klipphausen                                       </t>
  </si>
  <si>
    <t>14627110</t>
  </si>
  <si>
    <t xml:space="preserve">Lampertswalde                                     </t>
  </si>
  <si>
    <t>14627120</t>
  </si>
  <si>
    <t xml:space="preserve">Leuben-Schleinitz                                 </t>
  </si>
  <si>
    <t>14627130</t>
  </si>
  <si>
    <t xml:space="preserve">Lommatzsch                                        </t>
  </si>
  <si>
    <t>14627140</t>
  </si>
  <si>
    <t xml:space="preserve">Meißen                                           </t>
  </si>
  <si>
    <t>14627150</t>
  </si>
  <si>
    <t xml:space="preserve">Moritzburg                                        </t>
  </si>
  <si>
    <t>14627160</t>
  </si>
  <si>
    <t xml:space="preserve">Nauwalde                                          </t>
  </si>
  <si>
    <t>14627170</t>
  </si>
  <si>
    <t xml:space="preserve">Niederau                                          </t>
  </si>
  <si>
    <t>14627180</t>
  </si>
  <si>
    <t xml:space="preserve">Nossen                                            </t>
  </si>
  <si>
    <t>14627190</t>
  </si>
  <si>
    <t xml:space="preserve">Nünchritz                                        </t>
  </si>
  <si>
    <t>14627200</t>
  </si>
  <si>
    <t xml:space="preserve">Priestewitz                                       </t>
  </si>
  <si>
    <t>14627210</t>
  </si>
  <si>
    <t xml:space="preserve">Radebeul                                          </t>
  </si>
  <si>
    <t>14627220</t>
  </si>
  <si>
    <t xml:space="preserve">Radeburg                                          </t>
  </si>
  <si>
    <t>14627230</t>
  </si>
  <si>
    <t xml:space="preserve">Riesa                                             </t>
  </si>
  <si>
    <t>14627240</t>
  </si>
  <si>
    <t xml:space="preserve">Röderaue                                         </t>
  </si>
  <si>
    <t>14627250</t>
  </si>
  <si>
    <t xml:space="preserve">Schönfeld                                        </t>
  </si>
  <si>
    <t>14627260</t>
  </si>
  <si>
    <t xml:space="preserve">Stauchitz                                         </t>
  </si>
  <si>
    <t>14627270</t>
  </si>
  <si>
    <t xml:space="preserve">Strehla                                           </t>
  </si>
  <si>
    <t>14627280</t>
  </si>
  <si>
    <t xml:space="preserve">Tauscha                                           </t>
  </si>
  <si>
    <t>14627290</t>
  </si>
  <si>
    <t xml:space="preserve">Thiendorf                                         </t>
  </si>
  <si>
    <t>14627300</t>
  </si>
  <si>
    <t xml:space="preserve">Triebischtal                                      </t>
  </si>
  <si>
    <t>14627310</t>
  </si>
  <si>
    <t xml:space="preserve">Weinböhla                                        </t>
  </si>
  <si>
    <t>14627320</t>
  </si>
  <si>
    <t xml:space="preserve">Weißig a. Raschütz                              </t>
  </si>
  <si>
    <t>14627330</t>
  </si>
  <si>
    <t xml:space="preserve">Wildenhain                                        </t>
  </si>
  <si>
    <t>14627340</t>
  </si>
  <si>
    <t xml:space="preserve">Wülknitz                                         </t>
  </si>
  <si>
    <t>14627350</t>
  </si>
  <si>
    <t xml:space="preserve">Zabeltitz                                         </t>
  </si>
  <si>
    <t>14627360</t>
  </si>
  <si>
    <t xml:space="preserve">Zeithain                                          </t>
  </si>
  <si>
    <t>14628010</t>
  </si>
  <si>
    <t xml:space="preserve">Altenberg                                         </t>
  </si>
  <si>
    <t>14628020</t>
  </si>
  <si>
    <t xml:space="preserve">Bad Gottleuba-Berggießhübel                     </t>
  </si>
  <si>
    <t>14628030</t>
  </si>
  <si>
    <t xml:space="preserve">Bad Schandau                                      </t>
  </si>
  <si>
    <t>14628040</t>
  </si>
  <si>
    <t xml:space="preserve">Bahretal                                          </t>
  </si>
  <si>
    <t>14628050</t>
  </si>
  <si>
    <t xml:space="preserve">Bannewitz                                         </t>
  </si>
  <si>
    <t>14628060</t>
  </si>
  <si>
    <t xml:space="preserve">Dippoldiswalde                                    </t>
  </si>
  <si>
    <t>14628070</t>
  </si>
  <si>
    <t xml:space="preserve">Dohma                                             </t>
  </si>
  <si>
    <t>14628080</t>
  </si>
  <si>
    <t xml:space="preserve">Dohna                                             </t>
  </si>
  <si>
    <t>14628090</t>
  </si>
  <si>
    <t xml:space="preserve">Dorfhain                                          </t>
  </si>
  <si>
    <t>14628100</t>
  </si>
  <si>
    <t xml:space="preserve">Dürrröhrsdorf-Dittersbach                       </t>
  </si>
  <si>
    <t>14628110</t>
  </si>
  <si>
    <t xml:space="preserve">Freital                                           </t>
  </si>
  <si>
    <t>14628120</t>
  </si>
  <si>
    <t xml:space="preserve">Geising                                           </t>
  </si>
  <si>
    <t>14628130</t>
  </si>
  <si>
    <t xml:space="preserve">Glashütte                                        </t>
  </si>
  <si>
    <t>14628140</t>
  </si>
  <si>
    <t xml:space="preserve">Gohrisch                                          </t>
  </si>
  <si>
    <t>14628150</t>
  </si>
  <si>
    <t xml:space="preserve">Hartmannsdorf-Reichenau                           </t>
  </si>
  <si>
    <t>14628160</t>
  </si>
  <si>
    <t xml:space="preserve">Heidenau                                          </t>
  </si>
  <si>
    <t>14628170</t>
  </si>
  <si>
    <t xml:space="preserve">Hermsdorf/Erzgeb.                                 </t>
  </si>
  <si>
    <t>14628180</t>
  </si>
  <si>
    <t xml:space="preserve">Höckendorf                                       </t>
  </si>
  <si>
    <t>14628190</t>
  </si>
  <si>
    <t xml:space="preserve">Hohnstein                                         </t>
  </si>
  <si>
    <t>14628200</t>
  </si>
  <si>
    <t xml:space="preserve">Kirnitzschtal                                     </t>
  </si>
  <si>
    <t>14628210</t>
  </si>
  <si>
    <t xml:space="preserve">Königstein/Sächs. Schw.                         </t>
  </si>
  <si>
    <t>14628220</t>
  </si>
  <si>
    <t xml:space="preserve">Kreischa                                          </t>
  </si>
  <si>
    <t>14628230</t>
  </si>
  <si>
    <t xml:space="preserve">Liebstadt                                         </t>
  </si>
  <si>
    <t>14628240</t>
  </si>
  <si>
    <t xml:space="preserve">Lohmen                                            </t>
  </si>
  <si>
    <t>14628250</t>
  </si>
  <si>
    <t xml:space="preserve">Müglitztal                                       </t>
  </si>
  <si>
    <t>14628260</t>
  </si>
  <si>
    <t xml:space="preserve">Neustadt i. Sa.                                   </t>
  </si>
  <si>
    <t>14628270</t>
  </si>
  <si>
    <t xml:space="preserve">Pirna                                             </t>
  </si>
  <si>
    <t>14628280</t>
  </si>
  <si>
    <t xml:space="preserve">Porschdorf                                        </t>
  </si>
  <si>
    <t>14628290</t>
  </si>
  <si>
    <t xml:space="preserve">Pretzschendorf                                    </t>
  </si>
  <si>
    <t>14628300</t>
  </si>
  <si>
    <t>14628310</t>
  </si>
  <si>
    <t xml:space="preserve">Rathen                                            </t>
  </si>
  <si>
    <t>14628320</t>
  </si>
  <si>
    <t xml:space="preserve">Rathmannsdorf                                     </t>
  </si>
  <si>
    <t>14628330</t>
  </si>
  <si>
    <t xml:space="preserve">Reinhardtsdorf-Schöna                            </t>
  </si>
  <si>
    <t>14628340</t>
  </si>
  <si>
    <t xml:space="preserve">Rosenthal-Bielatal                                </t>
  </si>
  <si>
    <t>14628350</t>
  </si>
  <si>
    <t xml:space="preserve">Schmiedeberg                                      </t>
  </si>
  <si>
    <t>14628360</t>
  </si>
  <si>
    <t xml:space="preserve">Sebnitz                                           </t>
  </si>
  <si>
    <t>14628370</t>
  </si>
  <si>
    <t xml:space="preserve">Stadt Wehlen                                      </t>
  </si>
  <si>
    <t>14628380</t>
  </si>
  <si>
    <t xml:space="preserve">Stolpen                                           </t>
  </si>
  <si>
    <t>14628390</t>
  </si>
  <si>
    <t xml:space="preserve">Struppen                                          </t>
  </si>
  <si>
    <t>14628400</t>
  </si>
  <si>
    <t xml:space="preserve">Tharandt                                          </t>
  </si>
  <si>
    <t>14628410</t>
  </si>
  <si>
    <t xml:space="preserve">Wilsdruff                                         </t>
  </si>
  <si>
    <t>14713000</t>
  </si>
  <si>
    <t xml:space="preserve">Leipzig                                           </t>
  </si>
  <si>
    <t>14729010</t>
  </si>
  <si>
    <t xml:space="preserve">Bad Lausick                                       </t>
  </si>
  <si>
    <t>14729020</t>
  </si>
  <si>
    <t xml:space="preserve">Belgershain                                       </t>
  </si>
  <si>
    <t>14729030</t>
  </si>
  <si>
    <t xml:space="preserve">Bennewitz                                         </t>
  </si>
  <si>
    <t>14729040</t>
  </si>
  <si>
    <t xml:space="preserve">Böhlen                                           </t>
  </si>
  <si>
    <t>14729050</t>
  </si>
  <si>
    <t xml:space="preserve">Borna                                             </t>
  </si>
  <si>
    <t>14729060</t>
  </si>
  <si>
    <t xml:space="preserve">Borsdorf                                          </t>
  </si>
  <si>
    <t>14729070</t>
  </si>
  <si>
    <t xml:space="preserve">Brandis                                           </t>
  </si>
  <si>
    <t>14729080</t>
  </si>
  <si>
    <t xml:space="preserve">Colditz                                           </t>
  </si>
  <si>
    <t>14729090</t>
  </si>
  <si>
    <t xml:space="preserve">Deutzen                                           </t>
  </si>
  <si>
    <t>14729100</t>
  </si>
  <si>
    <t xml:space="preserve">Elstertrebnitz                                    </t>
  </si>
  <si>
    <t>14729110</t>
  </si>
  <si>
    <t xml:space="preserve">Espenhain                                         </t>
  </si>
  <si>
    <t>14729130</t>
  </si>
  <si>
    <t xml:space="preserve">Falkenhain                                        </t>
  </si>
  <si>
    <t>14729140</t>
  </si>
  <si>
    <t xml:space="preserve">Frohburg                                          </t>
  </si>
  <si>
    <t>14729150</t>
  </si>
  <si>
    <t xml:space="preserve">Geithain                                          </t>
  </si>
  <si>
    <t>14729160</t>
  </si>
  <si>
    <t xml:space="preserve">Grimma                                            </t>
  </si>
  <si>
    <t>14729170</t>
  </si>
  <si>
    <t xml:space="preserve">Groitzsch                                         </t>
  </si>
  <si>
    <t>14729180</t>
  </si>
  <si>
    <t xml:space="preserve">Großbothen                                       </t>
  </si>
  <si>
    <t>14729190</t>
  </si>
  <si>
    <t xml:space="preserve">Großpösna                                       </t>
  </si>
  <si>
    <t>14729200</t>
  </si>
  <si>
    <t xml:space="preserve">Hohburg                                           </t>
  </si>
  <si>
    <t>14729210</t>
  </si>
  <si>
    <t xml:space="preserve">Kitzen                                            </t>
  </si>
  <si>
    <t>14729220</t>
  </si>
  <si>
    <t xml:space="preserve">Kitzscher                                         </t>
  </si>
  <si>
    <t>14729230</t>
  </si>
  <si>
    <t xml:space="preserve">Kohren-Sahlis                                     </t>
  </si>
  <si>
    <t>14729250</t>
  </si>
  <si>
    <t xml:space="preserve">Machern                                           </t>
  </si>
  <si>
    <t>14729260</t>
  </si>
  <si>
    <t xml:space="preserve">Markkleeberg                                      </t>
  </si>
  <si>
    <t>14729270</t>
  </si>
  <si>
    <t xml:space="preserve">Markranstädt                                     </t>
  </si>
  <si>
    <t>14729280</t>
  </si>
  <si>
    <t xml:space="preserve">Mutzschen                                         </t>
  </si>
  <si>
    <t>14729290</t>
  </si>
  <si>
    <t xml:space="preserve">Narsdorf                                          </t>
  </si>
  <si>
    <t>14729300</t>
  </si>
  <si>
    <t xml:space="preserve">Naunhof                                           </t>
  </si>
  <si>
    <t>14729310</t>
  </si>
  <si>
    <t xml:space="preserve">Nerchau                                           </t>
  </si>
  <si>
    <t>14729320</t>
  </si>
  <si>
    <t xml:space="preserve">Neukieritzsch                                     </t>
  </si>
  <si>
    <t>14729330</t>
  </si>
  <si>
    <t xml:space="preserve">Otterwisch                                        </t>
  </si>
  <si>
    <t>14729340</t>
  </si>
  <si>
    <t xml:space="preserve">Parthenstein                                      </t>
  </si>
  <si>
    <t>14729350</t>
  </si>
  <si>
    <t xml:space="preserve">Pegau                                             </t>
  </si>
  <si>
    <t>14729360</t>
  </si>
  <si>
    <t xml:space="preserve">Regis-Breitingen                                  </t>
  </si>
  <si>
    <t>14729370</t>
  </si>
  <si>
    <t xml:space="preserve">Rötha                                            </t>
  </si>
  <si>
    <t>14729380</t>
  </si>
  <si>
    <t xml:space="preserve">Thallwitz                                         </t>
  </si>
  <si>
    <t>14729390</t>
  </si>
  <si>
    <t xml:space="preserve">Thümmlitzwalde                                   </t>
  </si>
  <si>
    <t>14729400</t>
  </si>
  <si>
    <t xml:space="preserve">Trebsen/Mulde                                     </t>
  </si>
  <si>
    <t>14729410</t>
  </si>
  <si>
    <t xml:space="preserve">Wurzen                                            </t>
  </si>
  <si>
    <t>14729420</t>
  </si>
  <si>
    <t xml:space="preserve">Zschadraß                                        </t>
  </si>
  <si>
    <t>14729430</t>
  </si>
  <si>
    <t xml:space="preserve">Zwenkau                                           </t>
  </si>
  <si>
    <t>14730010</t>
  </si>
  <si>
    <t>14730020</t>
  </si>
  <si>
    <t xml:space="preserve">Bad Düben                                        </t>
  </si>
  <si>
    <t>14730030</t>
  </si>
  <si>
    <t xml:space="preserve">Beilrode                                          </t>
  </si>
  <si>
    <t>14730040</t>
  </si>
  <si>
    <t xml:space="preserve">Belgern                                           </t>
  </si>
  <si>
    <t>14730050</t>
  </si>
  <si>
    <t xml:space="preserve">Cavertitz                                         </t>
  </si>
  <si>
    <t>14730060</t>
  </si>
  <si>
    <t xml:space="preserve">Dahlen                                            </t>
  </si>
  <si>
    <t>14730070</t>
  </si>
  <si>
    <t xml:space="preserve">Delitzsch                                         </t>
  </si>
  <si>
    <t>14730080</t>
  </si>
  <si>
    <t xml:space="preserve">Doberschütz                                      </t>
  </si>
  <si>
    <t>14730090</t>
  </si>
  <si>
    <t xml:space="preserve">Dommitzsch                                        </t>
  </si>
  <si>
    <t>14730100</t>
  </si>
  <si>
    <t xml:space="preserve">Dreiheide                                         </t>
  </si>
  <si>
    <t>14730110</t>
  </si>
  <si>
    <t xml:space="preserve">Eilenburg                                         </t>
  </si>
  <si>
    <t>14730120</t>
  </si>
  <si>
    <t xml:space="preserve">Elsnig                                            </t>
  </si>
  <si>
    <t>14730130</t>
  </si>
  <si>
    <t xml:space="preserve">Großtreben-Zwethau                               </t>
  </si>
  <si>
    <t>14730140</t>
  </si>
  <si>
    <t xml:space="preserve">Jesewitz                                          </t>
  </si>
  <si>
    <t>14730150</t>
  </si>
  <si>
    <t xml:space="preserve">Krostitz                                          </t>
  </si>
  <si>
    <t>14730160</t>
  </si>
  <si>
    <t xml:space="preserve">Laußig                                           </t>
  </si>
  <si>
    <t>14730170</t>
  </si>
  <si>
    <t xml:space="preserve">Liebschützberg                                   </t>
  </si>
  <si>
    <t>14730180</t>
  </si>
  <si>
    <t xml:space="preserve">Löbnitz                                          </t>
  </si>
  <si>
    <t>14730190</t>
  </si>
  <si>
    <t xml:space="preserve">Mockrehna                                         </t>
  </si>
  <si>
    <t>14730200</t>
  </si>
  <si>
    <t xml:space="preserve">Mügeln                                           </t>
  </si>
  <si>
    <t>14730210</t>
  </si>
  <si>
    <t xml:space="preserve">Naundorf                                          </t>
  </si>
  <si>
    <t>14730220</t>
  </si>
  <si>
    <t xml:space="preserve">Neukyhna                                          </t>
  </si>
  <si>
    <t>14730230</t>
  </si>
  <si>
    <t xml:space="preserve">Oschatz                                           </t>
  </si>
  <si>
    <t>14730250</t>
  </si>
  <si>
    <t xml:space="preserve">Rackwitz                                          </t>
  </si>
  <si>
    <t>14730260</t>
  </si>
  <si>
    <t xml:space="preserve">Schildau                                          </t>
  </si>
  <si>
    <t>14730270</t>
  </si>
  <si>
    <t xml:space="preserve">Schkeuditz                                        </t>
  </si>
  <si>
    <t>14730280</t>
  </si>
  <si>
    <t xml:space="preserve">Schönwölkau                                     </t>
  </si>
  <si>
    <t>14730290</t>
  </si>
  <si>
    <t xml:space="preserve">Sornzig-Ablaß                                    </t>
  </si>
  <si>
    <t>14730300</t>
  </si>
  <si>
    <t xml:space="preserve">Taucha                                            </t>
  </si>
  <si>
    <t>14730310</t>
  </si>
  <si>
    <t xml:space="preserve">Torgau                                            </t>
  </si>
  <si>
    <t>14730320</t>
  </si>
  <si>
    <t xml:space="preserve">Trossin                                           </t>
  </si>
  <si>
    <t>14730330</t>
  </si>
  <si>
    <t xml:space="preserve">Wermsdorf                                         </t>
  </si>
  <si>
    <t>14730340</t>
  </si>
  <si>
    <t xml:space="preserve">Wiedemar                                          </t>
  </si>
  <si>
    <t>14730350</t>
  </si>
  <si>
    <t xml:space="preserve">Zinna                                             </t>
  </si>
  <si>
    <t>14730360</t>
  </si>
  <si>
    <t xml:space="preserve">Zschepplin                                        </t>
  </si>
  <si>
    <t>14730370</t>
  </si>
  <si>
    <t xml:space="preserve">Zwochau                                           </t>
  </si>
  <si>
    <t>16051000</t>
  </si>
  <si>
    <t xml:space="preserve">Erfurt                                            </t>
  </si>
  <si>
    <t>Thüringen</t>
  </si>
  <si>
    <t>16052000</t>
  </si>
  <si>
    <t xml:space="preserve">Gera                                              </t>
  </si>
  <si>
    <t>16053000</t>
  </si>
  <si>
    <t xml:space="preserve">Jena                                              </t>
  </si>
  <si>
    <t>16054000</t>
  </si>
  <si>
    <t xml:space="preserve">Suhl                                              </t>
  </si>
  <si>
    <t>16055000</t>
  </si>
  <si>
    <t xml:space="preserve">Weimar                                            </t>
  </si>
  <si>
    <t>16056000</t>
  </si>
  <si>
    <t xml:space="preserve">Eisenach                                          </t>
  </si>
  <si>
    <t>16061001</t>
  </si>
  <si>
    <t xml:space="preserve">Arenshausen                                       </t>
  </si>
  <si>
    <t>16061002</t>
  </si>
  <si>
    <t xml:space="preserve">Asbach-Sickenberg                                 </t>
  </si>
  <si>
    <t>16061003</t>
  </si>
  <si>
    <t xml:space="preserve">Berlingerode                                      </t>
  </si>
  <si>
    <t>16061004</t>
  </si>
  <si>
    <t xml:space="preserve">Bernterode (bei Heilbad Heiligenstadt)            </t>
  </si>
  <si>
    <t>16061005</t>
  </si>
  <si>
    <t xml:space="preserve">Bernterode (bei Worbis)                           </t>
  </si>
  <si>
    <t>16061007</t>
  </si>
  <si>
    <t xml:space="preserve">Birkenfelde                                       </t>
  </si>
  <si>
    <t>16061009</t>
  </si>
  <si>
    <t xml:space="preserve">Bischofferode                                     </t>
  </si>
  <si>
    <t>16061011</t>
  </si>
  <si>
    <t xml:space="preserve">Bockelnhagen                                      </t>
  </si>
  <si>
    <t>16061012</t>
  </si>
  <si>
    <t xml:space="preserve">Bodenrode-Westhausen                              </t>
  </si>
  <si>
    <t>16061014</t>
  </si>
  <si>
    <t xml:space="preserve">Bornhagen                                         </t>
  </si>
  <si>
    <t>16061015</t>
  </si>
  <si>
    <t xml:space="preserve">Brehme                                            </t>
  </si>
  <si>
    <t>16061017</t>
  </si>
  <si>
    <t xml:space="preserve">Breitenworbis                                     </t>
  </si>
  <si>
    <t>16061018</t>
  </si>
  <si>
    <t xml:space="preserve">Büttstedt                                        </t>
  </si>
  <si>
    <t>16061019</t>
  </si>
  <si>
    <t xml:space="preserve">Buhla                                             </t>
  </si>
  <si>
    <t>16061021</t>
  </si>
  <si>
    <t xml:space="preserve">Burgwalde                                         </t>
  </si>
  <si>
    <t>16061022</t>
  </si>
  <si>
    <t xml:space="preserve">Deuna                                             </t>
  </si>
  <si>
    <t>16061023</t>
  </si>
  <si>
    <t xml:space="preserve">Dieterode                                         </t>
  </si>
  <si>
    <t>16061024</t>
  </si>
  <si>
    <t xml:space="preserve">Dietzenrode/Vatterode                             </t>
  </si>
  <si>
    <t>16061025</t>
  </si>
  <si>
    <t xml:space="preserve">Dingelstädt                                      </t>
  </si>
  <si>
    <t>16061026</t>
  </si>
  <si>
    <t xml:space="preserve">Ecklingerode                                      </t>
  </si>
  <si>
    <t>16061027</t>
  </si>
  <si>
    <t xml:space="preserve">Effelder                                          </t>
  </si>
  <si>
    <t>16061028</t>
  </si>
  <si>
    <t xml:space="preserve">Eichstruth                                        </t>
  </si>
  <si>
    <t>16061031</t>
  </si>
  <si>
    <t xml:space="preserve">Ferna                                             </t>
  </si>
  <si>
    <t>16061032</t>
  </si>
  <si>
    <t xml:space="preserve">Freienhagen                                       </t>
  </si>
  <si>
    <t>16061033</t>
  </si>
  <si>
    <t xml:space="preserve">Fretterode                                        </t>
  </si>
  <si>
    <t>16061034</t>
  </si>
  <si>
    <t xml:space="preserve">Geisleden                                         </t>
  </si>
  <si>
    <t>16061035</t>
  </si>
  <si>
    <t xml:space="preserve">Geismar                                           </t>
  </si>
  <si>
    <t>16061036</t>
  </si>
  <si>
    <t xml:space="preserve">Gerbershausen                                     </t>
  </si>
  <si>
    <t>16061037</t>
  </si>
  <si>
    <t xml:space="preserve">Gernrode                                          </t>
  </si>
  <si>
    <t>16061038</t>
  </si>
  <si>
    <t xml:space="preserve">Gerterode                                         </t>
  </si>
  <si>
    <t>16061039</t>
  </si>
  <si>
    <t xml:space="preserve">Glasehausen                                       </t>
  </si>
  <si>
    <t>16061041</t>
  </si>
  <si>
    <t xml:space="preserve">Großbartloff                                     </t>
  </si>
  <si>
    <t>16061042</t>
  </si>
  <si>
    <t xml:space="preserve">Großbodungen                                     </t>
  </si>
  <si>
    <t>16061043</t>
  </si>
  <si>
    <t>16061044</t>
  </si>
  <si>
    <t xml:space="preserve">Haynrode                                          </t>
  </si>
  <si>
    <t>16061045</t>
  </si>
  <si>
    <t xml:space="preserve">Heilbad Heiligenstadt                             </t>
  </si>
  <si>
    <t>16061046</t>
  </si>
  <si>
    <t xml:space="preserve">Helmsdorf                                         </t>
  </si>
  <si>
    <t>16061047</t>
  </si>
  <si>
    <t xml:space="preserve">Heuthen                                           </t>
  </si>
  <si>
    <t>16061048</t>
  </si>
  <si>
    <t xml:space="preserve">Hohengandern                                      </t>
  </si>
  <si>
    <t>16061049</t>
  </si>
  <si>
    <t xml:space="preserve">Hohes Kreuz                                       </t>
  </si>
  <si>
    <t>16061051</t>
  </si>
  <si>
    <t xml:space="preserve">Holungen                                          </t>
  </si>
  <si>
    <t>16061052</t>
  </si>
  <si>
    <t xml:space="preserve">Hundeshagen                                       </t>
  </si>
  <si>
    <t>16061053</t>
  </si>
  <si>
    <t xml:space="preserve">Jützenbach                                       </t>
  </si>
  <si>
    <t>16061054</t>
  </si>
  <si>
    <t xml:space="preserve">Kallmerode                                        </t>
  </si>
  <si>
    <t>16061055</t>
  </si>
  <si>
    <t xml:space="preserve">Kefferhausen                                      </t>
  </si>
  <si>
    <t>16061056</t>
  </si>
  <si>
    <t xml:space="preserve">Kella                                             </t>
  </si>
  <si>
    <t>16061057</t>
  </si>
  <si>
    <t xml:space="preserve">Kirchgandern                                      </t>
  </si>
  <si>
    <t>16061058</t>
  </si>
  <si>
    <t xml:space="preserve">Kirchworbis                                       </t>
  </si>
  <si>
    <t>16061059</t>
  </si>
  <si>
    <t xml:space="preserve">Kleinbartloff                                     </t>
  </si>
  <si>
    <t>16061061</t>
  </si>
  <si>
    <t xml:space="preserve">Kreuzebra                                         </t>
  </si>
  <si>
    <t>16061062</t>
  </si>
  <si>
    <t>16061063</t>
  </si>
  <si>
    <t xml:space="preserve">Küllstedt                                        </t>
  </si>
  <si>
    <t>16061065</t>
  </si>
  <si>
    <t xml:space="preserve">Lenterode                                         </t>
  </si>
  <si>
    <t>16061066</t>
  </si>
  <si>
    <t xml:space="preserve">Lindewerra                                        </t>
  </si>
  <si>
    <t>16061067</t>
  </si>
  <si>
    <t xml:space="preserve">Lutter                                            </t>
  </si>
  <si>
    <t>16061068</t>
  </si>
  <si>
    <t xml:space="preserve">Mackenrode                                        </t>
  </si>
  <si>
    <t>16061069</t>
  </si>
  <si>
    <t xml:space="preserve">Marth                                             </t>
  </si>
  <si>
    <t>16061073</t>
  </si>
  <si>
    <t xml:space="preserve">Neustadt                                          </t>
  </si>
  <si>
    <t>16061074</t>
  </si>
  <si>
    <t xml:space="preserve">Niederorschel                                     </t>
  </si>
  <si>
    <t>16061075</t>
  </si>
  <si>
    <t xml:space="preserve">Pfaffschwende                                     </t>
  </si>
  <si>
    <t>16061076</t>
  </si>
  <si>
    <t xml:space="preserve">Reinholterode                                     </t>
  </si>
  <si>
    <t>16061077</t>
  </si>
  <si>
    <t xml:space="preserve">Röhrig                                           </t>
  </si>
  <si>
    <t>16061078</t>
  </si>
  <si>
    <t xml:space="preserve">Rohrberg                                          </t>
  </si>
  <si>
    <t>16061082</t>
  </si>
  <si>
    <t xml:space="preserve">Rustenfelde                                       </t>
  </si>
  <si>
    <t>16061083</t>
  </si>
  <si>
    <t xml:space="preserve">Schachtebich                                      </t>
  </si>
  <si>
    <t>16061084</t>
  </si>
  <si>
    <t xml:space="preserve">Schönhagen                                       </t>
  </si>
  <si>
    <t>16061085</t>
  </si>
  <si>
    <t xml:space="preserve">Schwobfeld                                        </t>
  </si>
  <si>
    <t>16061086</t>
  </si>
  <si>
    <t xml:space="preserve">Sickerode                                         </t>
  </si>
  <si>
    <t>16061087</t>
  </si>
  <si>
    <t xml:space="preserve">Silberhausen                                      </t>
  </si>
  <si>
    <t>16061088</t>
  </si>
  <si>
    <t xml:space="preserve">Silkerode                                         </t>
  </si>
  <si>
    <t>16061089</t>
  </si>
  <si>
    <t xml:space="preserve">Steinbach                                         </t>
  </si>
  <si>
    <t>16061091</t>
  </si>
  <si>
    <t xml:space="preserve">Steinheuterode                                    </t>
  </si>
  <si>
    <t>16061092</t>
  </si>
  <si>
    <t xml:space="preserve">Steinrode                                         </t>
  </si>
  <si>
    <t>16061093</t>
  </si>
  <si>
    <t xml:space="preserve">Stöckey                                          </t>
  </si>
  <si>
    <t>16061094</t>
  </si>
  <si>
    <t xml:space="preserve">Tastungen                                         </t>
  </si>
  <si>
    <t>16061096</t>
  </si>
  <si>
    <t xml:space="preserve">Thalwenden                                        </t>
  </si>
  <si>
    <t>16061097</t>
  </si>
  <si>
    <t xml:space="preserve">Uder                                              </t>
  </si>
  <si>
    <t>16061098</t>
  </si>
  <si>
    <t xml:space="preserve">Volkerode                                         </t>
  </si>
  <si>
    <t>16061099</t>
  </si>
  <si>
    <t xml:space="preserve">Vollenborn                                        </t>
  </si>
  <si>
    <t>16061101</t>
  </si>
  <si>
    <t xml:space="preserve">Wachstedt                                         </t>
  </si>
  <si>
    <t>16061102</t>
  </si>
  <si>
    <t xml:space="preserve">Wahlhausen                                        </t>
  </si>
  <si>
    <t>16061103</t>
  </si>
  <si>
    <t xml:space="preserve">Wehnde                                            </t>
  </si>
  <si>
    <t>16061104</t>
  </si>
  <si>
    <t xml:space="preserve">Weißenborn-Lüderode                             </t>
  </si>
  <si>
    <t>16061105</t>
  </si>
  <si>
    <t xml:space="preserve">Wiesenfeld                                        </t>
  </si>
  <si>
    <t>16061107</t>
  </si>
  <si>
    <t xml:space="preserve">Wingerode                                         </t>
  </si>
  <si>
    <t>16061111</t>
  </si>
  <si>
    <t xml:space="preserve">Wüstheuterode                                    </t>
  </si>
  <si>
    <t>16061112</t>
  </si>
  <si>
    <t xml:space="preserve">Zwinge                                            </t>
  </si>
  <si>
    <t>16061113</t>
  </si>
  <si>
    <t xml:space="preserve">Schimberg                                         </t>
  </si>
  <si>
    <t>16061114</t>
  </si>
  <si>
    <t xml:space="preserve">Teistungen                                        </t>
  </si>
  <si>
    <t>16061115</t>
  </si>
  <si>
    <t xml:space="preserve">Leinefelde-Worbis                                 </t>
  </si>
  <si>
    <t>16062001</t>
  </si>
  <si>
    <t xml:space="preserve">Auleben                                           </t>
  </si>
  <si>
    <t>16062002</t>
  </si>
  <si>
    <t xml:space="preserve">Bleicherode                                       </t>
  </si>
  <si>
    <t>16062004</t>
  </si>
  <si>
    <t xml:space="preserve">Buchholz                                          </t>
  </si>
  <si>
    <t>16062005</t>
  </si>
  <si>
    <t xml:space="preserve">Ellrich                                           </t>
  </si>
  <si>
    <t>16062006</t>
  </si>
  <si>
    <t xml:space="preserve">Etzelsrode                                        </t>
  </si>
  <si>
    <t>16062007</t>
  </si>
  <si>
    <t xml:space="preserve">Friedrichsthal                                    </t>
  </si>
  <si>
    <t>16062008</t>
  </si>
  <si>
    <t xml:space="preserve">Görsbach                                         </t>
  </si>
  <si>
    <t>16062009</t>
  </si>
  <si>
    <t xml:space="preserve">Großlohra                                        </t>
  </si>
  <si>
    <t>16062014</t>
  </si>
  <si>
    <t xml:space="preserve">Hainrode/Hainleite                                </t>
  </si>
  <si>
    <t>16062015</t>
  </si>
  <si>
    <t xml:space="preserve">Hamma                                             </t>
  </si>
  <si>
    <t>16062016</t>
  </si>
  <si>
    <t xml:space="preserve">Harzungen                                         </t>
  </si>
  <si>
    <t>16062017</t>
  </si>
  <si>
    <t xml:space="preserve">Heringen/Helme                                    </t>
  </si>
  <si>
    <t>16062018</t>
  </si>
  <si>
    <t xml:space="preserve">Herrmannsacker                                    </t>
  </si>
  <si>
    <t>16062022</t>
  </si>
  <si>
    <t xml:space="preserve">Ilfeld                                            </t>
  </si>
  <si>
    <t>16062024</t>
  </si>
  <si>
    <t xml:space="preserve">Kehmstedt                                         </t>
  </si>
  <si>
    <t>16062025</t>
  </si>
  <si>
    <t xml:space="preserve">Kleinbodungen                                     </t>
  </si>
  <si>
    <t>16062026</t>
  </si>
  <si>
    <t xml:space="preserve">Kleinfurra                                        </t>
  </si>
  <si>
    <t>16062029</t>
  </si>
  <si>
    <t xml:space="preserve">Kraja                                             </t>
  </si>
  <si>
    <t>16062033</t>
  </si>
  <si>
    <t xml:space="preserve">Lipprechterode                                    </t>
  </si>
  <si>
    <t>16062036</t>
  </si>
  <si>
    <t xml:space="preserve">Neustadt/Harz                                     </t>
  </si>
  <si>
    <t>16062037</t>
  </si>
  <si>
    <t xml:space="preserve">Niedergebra                                       </t>
  </si>
  <si>
    <t>16062038</t>
  </si>
  <si>
    <t xml:space="preserve">Niedersachswerfen                                 </t>
  </si>
  <si>
    <t>16062039</t>
  </si>
  <si>
    <t xml:space="preserve">Nohra                                             </t>
  </si>
  <si>
    <t>16062041</t>
  </si>
  <si>
    <t xml:space="preserve">Nordhausen                                        </t>
  </si>
  <si>
    <t>16062049</t>
  </si>
  <si>
    <t xml:space="preserve">Sollstedt                                         </t>
  </si>
  <si>
    <t>16062054</t>
  </si>
  <si>
    <t>16062055</t>
  </si>
  <si>
    <t xml:space="preserve">Uthleben                                          </t>
  </si>
  <si>
    <t>16062057</t>
  </si>
  <si>
    <t xml:space="preserve">Windehausen                                       </t>
  </si>
  <si>
    <t>16062058</t>
  </si>
  <si>
    <t xml:space="preserve">Wipperdorf                                        </t>
  </si>
  <si>
    <t>16062059</t>
  </si>
  <si>
    <t xml:space="preserve">Wolkramshausen                                    </t>
  </si>
  <si>
    <t>16062062</t>
  </si>
  <si>
    <t>16062063</t>
  </si>
  <si>
    <t xml:space="preserve">Werther                                           </t>
  </si>
  <si>
    <t>16063001</t>
  </si>
  <si>
    <t xml:space="preserve">Andenhausen                                       </t>
  </si>
  <si>
    <t>16063002</t>
  </si>
  <si>
    <t xml:space="preserve">Bad Liebenstein                                   </t>
  </si>
  <si>
    <t>16063003</t>
  </si>
  <si>
    <t xml:space="preserve">Bad Salzungen                                     </t>
  </si>
  <si>
    <t>16063004</t>
  </si>
  <si>
    <t xml:space="preserve">Barchfeld                                         </t>
  </si>
  <si>
    <t>16063006</t>
  </si>
  <si>
    <t xml:space="preserve">Berka v. d. Hainich                               </t>
  </si>
  <si>
    <t>16063007</t>
  </si>
  <si>
    <t xml:space="preserve">Berka/Werra                                       </t>
  </si>
  <si>
    <t>16063008</t>
  </si>
  <si>
    <t xml:space="preserve">Bischofroda                                       </t>
  </si>
  <si>
    <t>16063009</t>
  </si>
  <si>
    <t xml:space="preserve">Brunnhartshausen                                  </t>
  </si>
  <si>
    <t>16063011</t>
  </si>
  <si>
    <t xml:space="preserve">Buttlar                                           </t>
  </si>
  <si>
    <t>16063013</t>
  </si>
  <si>
    <t xml:space="preserve">Creuzburg                                         </t>
  </si>
  <si>
    <t>16063014</t>
  </si>
  <si>
    <t xml:space="preserve">Dankmarshausen                                    </t>
  </si>
  <si>
    <t>16063015</t>
  </si>
  <si>
    <t xml:space="preserve">Dermbach                                          </t>
  </si>
  <si>
    <t>16063016</t>
  </si>
  <si>
    <t xml:space="preserve">Diedorf/Rhön                                     </t>
  </si>
  <si>
    <t>16063017</t>
  </si>
  <si>
    <t xml:space="preserve">Dippach                                           </t>
  </si>
  <si>
    <t>16063018</t>
  </si>
  <si>
    <t xml:space="preserve">Dorndorf                                          </t>
  </si>
  <si>
    <t>16063019</t>
  </si>
  <si>
    <t xml:space="preserve">Ebenshausen                                       </t>
  </si>
  <si>
    <t>16063023</t>
  </si>
  <si>
    <t xml:space="preserve">Empfertshausen                                    </t>
  </si>
  <si>
    <t>16063024</t>
  </si>
  <si>
    <t xml:space="preserve">Ettenhausen a.d. Suhl                             </t>
  </si>
  <si>
    <t>16063026</t>
  </si>
  <si>
    <t xml:space="preserve">Fischbach/Rhön                                   </t>
  </si>
  <si>
    <t>16063028</t>
  </si>
  <si>
    <t xml:space="preserve">Frankenroda                                       </t>
  </si>
  <si>
    <t>16063029</t>
  </si>
  <si>
    <t xml:space="preserve">Frauensee                                         </t>
  </si>
  <si>
    <t>16063032</t>
  </si>
  <si>
    <t xml:space="preserve">Geisa                                             </t>
  </si>
  <si>
    <t>16063033</t>
  </si>
  <si>
    <t xml:space="preserve">Gerstengrund                                      </t>
  </si>
  <si>
    <t>16063036</t>
  </si>
  <si>
    <t xml:space="preserve">Großensee                                        </t>
  </si>
  <si>
    <t>16063037</t>
  </si>
  <si>
    <t xml:space="preserve">Hallungen                                         </t>
  </si>
  <si>
    <t>16063039</t>
  </si>
  <si>
    <t xml:space="preserve">Ifta                                              </t>
  </si>
  <si>
    <t>16063041</t>
  </si>
  <si>
    <t xml:space="preserve">Immelborn                                         </t>
  </si>
  <si>
    <t>16063043</t>
  </si>
  <si>
    <t xml:space="preserve">Kaltenlengsfeld                                   </t>
  </si>
  <si>
    <t>16063044</t>
  </si>
  <si>
    <t xml:space="preserve">Kaltennordheim                                    </t>
  </si>
  <si>
    <t>16063045</t>
  </si>
  <si>
    <t xml:space="preserve">Klings                                            </t>
  </si>
  <si>
    <t>16063046</t>
  </si>
  <si>
    <t xml:space="preserve">Krauthausen                                       </t>
  </si>
  <si>
    <t>16063049</t>
  </si>
  <si>
    <t>16063051</t>
  </si>
  <si>
    <t xml:space="preserve">Leimbach                                          </t>
  </si>
  <si>
    <t>16063052</t>
  </si>
  <si>
    <t xml:space="preserve">Marksuhl                                          </t>
  </si>
  <si>
    <t>16063053</t>
  </si>
  <si>
    <t xml:space="preserve">Martinroda                                        </t>
  </si>
  <si>
    <t>16063054</t>
  </si>
  <si>
    <t xml:space="preserve">Merkers-Kieselbach                                </t>
  </si>
  <si>
    <t>16063055</t>
  </si>
  <si>
    <t xml:space="preserve">Mihla                                             </t>
  </si>
  <si>
    <t>16063058</t>
  </si>
  <si>
    <t xml:space="preserve">Nazza                                             </t>
  </si>
  <si>
    <t>16063059</t>
  </si>
  <si>
    <t xml:space="preserve">Neidhartshausen                                   </t>
  </si>
  <si>
    <t>16063062</t>
  </si>
  <si>
    <t xml:space="preserve">Oechsen                                           </t>
  </si>
  <si>
    <t>16063066</t>
  </si>
  <si>
    <t xml:space="preserve">Ruhla                                             </t>
  </si>
  <si>
    <t>16063068</t>
  </si>
  <si>
    <t xml:space="preserve">Schleid                                           </t>
  </si>
  <si>
    <t>16063069</t>
  </si>
  <si>
    <t xml:space="preserve">Schweina                                          </t>
  </si>
  <si>
    <t>16063071</t>
  </si>
  <si>
    <t>16063072</t>
  </si>
  <si>
    <t xml:space="preserve">Stadtlengsfeld                                    </t>
  </si>
  <si>
    <t>16063073</t>
  </si>
  <si>
    <t>16063075</t>
  </si>
  <si>
    <t xml:space="preserve">Tiefenort                                         </t>
  </si>
  <si>
    <t>16063076</t>
  </si>
  <si>
    <t xml:space="preserve">Treffurt                                          </t>
  </si>
  <si>
    <t>16063078</t>
  </si>
  <si>
    <t xml:space="preserve">Unterbreizbach                                    </t>
  </si>
  <si>
    <t>16063081</t>
  </si>
  <si>
    <t xml:space="preserve">Urnshausen                                        </t>
  </si>
  <si>
    <t>16063082</t>
  </si>
  <si>
    <t xml:space="preserve">Vacha                                             </t>
  </si>
  <si>
    <t>16063083</t>
  </si>
  <si>
    <t xml:space="preserve">Völkershausen                                    </t>
  </si>
  <si>
    <t>16063084</t>
  </si>
  <si>
    <t xml:space="preserve">Weilar                                            </t>
  </si>
  <si>
    <t>16063086</t>
  </si>
  <si>
    <t xml:space="preserve">Wiesenthal                                        </t>
  </si>
  <si>
    <t>16063087</t>
  </si>
  <si>
    <t xml:space="preserve">Wölferbütt                                      </t>
  </si>
  <si>
    <t>16063089</t>
  </si>
  <si>
    <t xml:space="preserve">Wolfsburg-Unkeroda                                </t>
  </si>
  <si>
    <t>16063092</t>
  </si>
  <si>
    <t xml:space="preserve">Wutha-Farnroda                                    </t>
  </si>
  <si>
    <t>16063093</t>
  </si>
  <si>
    <t xml:space="preserve">Zella/Rhön                                       </t>
  </si>
  <si>
    <t>16063094</t>
  </si>
  <si>
    <t xml:space="preserve">Moorgrund                                         </t>
  </si>
  <si>
    <t>16063097</t>
  </si>
  <si>
    <t xml:space="preserve">Gerstungen                                        </t>
  </si>
  <si>
    <t>16063098</t>
  </si>
  <si>
    <t xml:space="preserve">Hörselberg-Hainich                               </t>
  </si>
  <si>
    <t>16064001</t>
  </si>
  <si>
    <t xml:space="preserve">Altengottern                                      </t>
  </si>
  <si>
    <t>16064003</t>
  </si>
  <si>
    <t xml:space="preserve">Bad Langensalza                                   </t>
  </si>
  <si>
    <t>16064004</t>
  </si>
  <si>
    <t xml:space="preserve">Bad Tennstedt                                     </t>
  </si>
  <si>
    <t>16064005</t>
  </si>
  <si>
    <t xml:space="preserve">Ballhausen                                        </t>
  </si>
  <si>
    <t>16064007</t>
  </si>
  <si>
    <t xml:space="preserve">Blankenburg                                       </t>
  </si>
  <si>
    <t>16064008</t>
  </si>
  <si>
    <t xml:space="preserve">Bothenheilingen                                   </t>
  </si>
  <si>
    <t>16064009</t>
  </si>
  <si>
    <t xml:space="preserve">Bruchstedt                                        </t>
  </si>
  <si>
    <t>16064014</t>
  </si>
  <si>
    <t xml:space="preserve">Dünwald                                          </t>
  </si>
  <si>
    <t>16064017</t>
  </si>
  <si>
    <t xml:space="preserve">Flarchheim                                        </t>
  </si>
  <si>
    <t>16064018</t>
  </si>
  <si>
    <t xml:space="preserve">Großengottern                                    </t>
  </si>
  <si>
    <t>16064019</t>
  </si>
  <si>
    <t xml:space="preserve">Großvargula                                      </t>
  </si>
  <si>
    <t>16064021</t>
  </si>
  <si>
    <t xml:space="preserve">Haussömmern                                      </t>
  </si>
  <si>
    <t>16064022</t>
  </si>
  <si>
    <t xml:space="preserve">Herbsleben                                        </t>
  </si>
  <si>
    <t>16064023</t>
  </si>
  <si>
    <t xml:space="preserve">Heroldishausen                                    </t>
  </si>
  <si>
    <t>16064024</t>
  </si>
  <si>
    <t xml:space="preserve">Heyerode                                          </t>
  </si>
  <si>
    <t>16064025</t>
  </si>
  <si>
    <t xml:space="preserve">Hildebrandshausen                                 </t>
  </si>
  <si>
    <t>16064027</t>
  </si>
  <si>
    <t xml:space="preserve">Hornsömmern                                      </t>
  </si>
  <si>
    <t>16064029</t>
  </si>
  <si>
    <t xml:space="preserve">Issersheilingen                                   </t>
  </si>
  <si>
    <t>16064032</t>
  </si>
  <si>
    <t xml:space="preserve">Kammerforst                                       </t>
  </si>
  <si>
    <t>16064033</t>
  </si>
  <si>
    <t xml:space="preserve">Kirchheilingen                                    </t>
  </si>
  <si>
    <t>16064035</t>
  </si>
  <si>
    <t xml:space="preserve">Kleinwelsbach                                     </t>
  </si>
  <si>
    <t>16064036</t>
  </si>
  <si>
    <t xml:space="preserve">Klettstedt                                        </t>
  </si>
  <si>
    <t>16064037</t>
  </si>
  <si>
    <t xml:space="preserve">Körner                                           </t>
  </si>
  <si>
    <t>16064038</t>
  </si>
  <si>
    <t xml:space="preserve">Kutzleben                                         </t>
  </si>
  <si>
    <t>16064039</t>
  </si>
  <si>
    <t xml:space="preserve">Langula                                           </t>
  </si>
  <si>
    <t>16064042</t>
  </si>
  <si>
    <t xml:space="preserve">Lengenfeld unterm Stein                           </t>
  </si>
  <si>
    <t>16064043</t>
  </si>
  <si>
    <t xml:space="preserve">Marolterode                                       </t>
  </si>
  <si>
    <t>16064045</t>
  </si>
  <si>
    <t xml:space="preserve">Mittelsömmern                                    </t>
  </si>
  <si>
    <t>16064046</t>
  </si>
  <si>
    <t xml:space="preserve">Mühlhausen/Thüringen                            </t>
  </si>
  <si>
    <t>16064047</t>
  </si>
  <si>
    <t xml:space="preserve">Mülverstedt                                      </t>
  </si>
  <si>
    <t>16064048</t>
  </si>
  <si>
    <t xml:space="preserve">Neunheilingen                                     </t>
  </si>
  <si>
    <t>16064049</t>
  </si>
  <si>
    <t xml:space="preserve">Niederdorla                                       </t>
  </si>
  <si>
    <t>16064051</t>
  </si>
  <si>
    <t xml:space="preserve">Oberdorla                                         </t>
  </si>
  <si>
    <t>16064052</t>
  </si>
  <si>
    <t xml:space="preserve">Obermehler                                        </t>
  </si>
  <si>
    <t>16064053</t>
  </si>
  <si>
    <t xml:space="preserve">Oppershausen                                      </t>
  </si>
  <si>
    <t>16064055</t>
  </si>
  <si>
    <t xml:space="preserve">Rodeberg                                          </t>
  </si>
  <si>
    <t>16064057</t>
  </si>
  <si>
    <t xml:space="preserve">Schlotheim                                        </t>
  </si>
  <si>
    <t>16064058</t>
  </si>
  <si>
    <t xml:space="preserve">Schönstedt                                       </t>
  </si>
  <si>
    <t>16064061</t>
  </si>
  <si>
    <t xml:space="preserve">Sundhausen                                        </t>
  </si>
  <si>
    <t>16064062</t>
  </si>
  <si>
    <t xml:space="preserve">Tottleben                                         </t>
  </si>
  <si>
    <t>16064064</t>
  </si>
  <si>
    <t xml:space="preserve">Urleben                                           </t>
  </si>
  <si>
    <t>16064065</t>
  </si>
  <si>
    <t xml:space="preserve">Weberstedt                                        </t>
  </si>
  <si>
    <t>16064066</t>
  </si>
  <si>
    <t xml:space="preserve">Weinbergen                                        </t>
  </si>
  <si>
    <t>16064069</t>
  </si>
  <si>
    <t xml:space="preserve">Katharinenberg                                    </t>
  </si>
  <si>
    <t>16064071</t>
  </si>
  <si>
    <t xml:space="preserve">Unstruttal                                        </t>
  </si>
  <si>
    <t>16064072</t>
  </si>
  <si>
    <t xml:space="preserve">Menteroda                                         </t>
  </si>
  <si>
    <t>16064073</t>
  </si>
  <si>
    <t xml:space="preserve">Anrode                                            </t>
  </si>
  <si>
    <t>16065001</t>
  </si>
  <si>
    <t xml:space="preserve">Abtsbessingen                                     </t>
  </si>
  <si>
    <t>16065002</t>
  </si>
  <si>
    <t xml:space="preserve">Artern/Unstrut                                    </t>
  </si>
  <si>
    <t>16065003</t>
  </si>
  <si>
    <t xml:space="preserve">Bad Frankenhausen/Kyffhäuser                     </t>
  </si>
  <si>
    <t>16065004</t>
  </si>
  <si>
    <t xml:space="preserve">Badra                                             </t>
  </si>
  <si>
    <t>16065005</t>
  </si>
  <si>
    <t xml:space="preserve">Bellstedt                                         </t>
  </si>
  <si>
    <t>16065006</t>
  </si>
  <si>
    <t xml:space="preserve">Bendeleben                                        </t>
  </si>
  <si>
    <t>16065008</t>
  </si>
  <si>
    <t xml:space="preserve">Borxleben                                         </t>
  </si>
  <si>
    <t>16065011</t>
  </si>
  <si>
    <t xml:space="preserve">Bretleben                                         </t>
  </si>
  <si>
    <t>16065012</t>
  </si>
  <si>
    <t xml:space="preserve">Clingen                                           </t>
  </si>
  <si>
    <t>16065013</t>
  </si>
  <si>
    <t xml:space="preserve">Donndorf                                          </t>
  </si>
  <si>
    <t>16065014</t>
  </si>
  <si>
    <t xml:space="preserve">Ebeleben                                          </t>
  </si>
  <si>
    <t>16065016</t>
  </si>
  <si>
    <t xml:space="preserve">Etzleben                                          </t>
  </si>
  <si>
    <t>16065018</t>
  </si>
  <si>
    <t xml:space="preserve">Freienbessingen                                   </t>
  </si>
  <si>
    <t>16065019</t>
  </si>
  <si>
    <t xml:space="preserve">Gehofen                                           </t>
  </si>
  <si>
    <t>16065021</t>
  </si>
  <si>
    <t xml:space="preserve">Göllingen                                        </t>
  </si>
  <si>
    <t>16065022</t>
  </si>
  <si>
    <t xml:space="preserve">Gorsleben                                         </t>
  </si>
  <si>
    <t>16065023</t>
  </si>
  <si>
    <t xml:space="preserve">Greußen                                          </t>
  </si>
  <si>
    <t>16065027</t>
  </si>
  <si>
    <t xml:space="preserve">Günserode                                        </t>
  </si>
  <si>
    <t>16065029</t>
  </si>
  <si>
    <t xml:space="preserve">Hachelbich                                        </t>
  </si>
  <si>
    <t>16065031</t>
  </si>
  <si>
    <t xml:space="preserve">Hauteroda                                         </t>
  </si>
  <si>
    <t>16065032</t>
  </si>
  <si>
    <t xml:space="preserve">Helbedündorf                                     </t>
  </si>
  <si>
    <t>16065033</t>
  </si>
  <si>
    <t xml:space="preserve">Heldrungen                                        </t>
  </si>
  <si>
    <t>16065034</t>
  </si>
  <si>
    <t xml:space="preserve">Hemleben                                          </t>
  </si>
  <si>
    <t>16065035</t>
  </si>
  <si>
    <t xml:space="preserve">Heygendorf                                        </t>
  </si>
  <si>
    <t>16065038</t>
  </si>
  <si>
    <t xml:space="preserve">Holzsußra                                        </t>
  </si>
  <si>
    <t>16065039</t>
  </si>
  <si>
    <t xml:space="preserve">Ichstedt                                          </t>
  </si>
  <si>
    <t>16065042</t>
  </si>
  <si>
    <t xml:space="preserve">Kalbsrieth                                        </t>
  </si>
  <si>
    <t>16065046</t>
  </si>
  <si>
    <t xml:space="preserve">Mönchpfiffel-Nikolausrieth                       </t>
  </si>
  <si>
    <t>16065047</t>
  </si>
  <si>
    <t xml:space="preserve">Nausitz                                           </t>
  </si>
  <si>
    <t>16065048</t>
  </si>
  <si>
    <t xml:space="preserve">Niederbösa                                       </t>
  </si>
  <si>
    <t>16065051</t>
  </si>
  <si>
    <t xml:space="preserve">Oberbösa                                         </t>
  </si>
  <si>
    <t>16065052</t>
  </si>
  <si>
    <t xml:space="preserve">Oberheldrungen                                    </t>
  </si>
  <si>
    <t>16065054</t>
  </si>
  <si>
    <t xml:space="preserve">Oldisleben                                        </t>
  </si>
  <si>
    <t>16065056</t>
  </si>
  <si>
    <t>16065057</t>
  </si>
  <si>
    <t xml:space="preserve">Ringleben                                         </t>
  </si>
  <si>
    <t>16065058</t>
  </si>
  <si>
    <t xml:space="preserve">Rockstedt                                         </t>
  </si>
  <si>
    <t>16065061</t>
  </si>
  <si>
    <t xml:space="preserve">Roßleben                                         </t>
  </si>
  <si>
    <t>16065062</t>
  </si>
  <si>
    <t xml:space="preserve">Rottleben                                         </t>
  </si>
  <si>
    <t>16065066</t>
  </si>
  <si>
    <t xml:space="preserve">Seega                                             </t>
  </si>
  <si>
    <t>16065067</t>
  </si>
  <si>
    <t xml:space="preserve">Sondershausen                                     </t>
  </si>
  <si>
    <t>16065068</t>
  </si>
  <si>
    <t xml:space="preserve">Steinthaleben                                     </t>
  </si>
  <si>
    <t>16065072</t>
  </si>
  <si>
    <t xml:space="preserve">Thüringenhausen                                  </t>
  </si>
  <si>
    <t>16065074</t>
  </si>
  <si>
    <t xml:space="preserve">Topfstedt                                         </t>
  </si>
  <si>
    <t>16065075</t>
  </si>
  <si>
    <t xml:space="preserve">Trebra                                            </t>
  </si>
  <si>
    <t>16065076</t>
  </si>
  <si>
    <t xml:space="preserve">Voigtstedt                                        </t>
  </si>
  <si>
    <t>16065077</t>
  </si>
  <si>
    <t xml:space="preserve">Wasserthaleben                                    </t>
  </si>
  <si>
    <t>16065079</t>
  </si>
  <si>
    <t xml:space="preserve">Westgreußen                                      </t>
  </si>
  <si>
    <t>16065081</t>
  </si>
  <si>
    <t xml:space="preserve">Wiehe                                             </t>
  </si>
  <si>
    <t>16065082</t>
  </si>
  <si>
    <t xml:space="preserve">Wolferschwenda                                    </t>
  </si>
  <si>
    <t>16065084</t>
  </si>
  <si>
    <t xml:space="preserve">Großenehrich                                     </t>
  </si>
  <si>
    <t>16066001</t>
  </si>
  <si>
    <t xml:space="preserve">Altersbach                                        </t>
  </si>
  <si>
    <t>16066002</t>
  </si>
  <si>
    <t xml:space="preserve">Aschenhausen                                      </t>
  </si>
  <si>
    <t>16066003</t>
  </si>
  <si>
    <t xml:space="preserve">Bauerbach                                         </t>
  </si>
  <si>
    <t>16066005</t>
  </si>
  <si>
    <t xml:space="preserve">Belrieth                                          </t>
  </si>
  <si>
    <t>16066006</t>
  </si>
  <si>
    <t xml:space="preserve">Benshausen                                        </t>
  </si>
  <si>
    <t>16066008</t>
  </si>
  <si>
    <t xml:space="preserve">Bermbach                                          </t>
  </si>
  <si>
    <t>16066012</t>
  </si>
  <si>
    <t xml:space="preserve">Birx                                              </t>
  </si>
  <si>
    <t>16066013</t>
  </si>
  <si>
    <t xml:space="preserve">Breitungen/Werra                                  </t>
  </si>
  <si>
    <t>16066014</t>
  </si>
  <si>
    <t xml:space="preserve">Brotterode                                        </t>
  </si>
  <si>
    <t>16066015</t>
  </si>
  <si>
    <t xml:space="preserve">Christes                                          </t>
  </si>
  <si>
    <t>16066016</t>
  </si>
  <si>
    <t xml:space="preserve">Dillstädt                                        </t>
  </si>
  <si>
    <t>16066017</t>
  </si>
  <si>
    <t>16066018</t>
  </si>
  <si>
    <t xml:space="preserve">Ellingshausen                                     </t>
  </si>
  <si>
    <t>16066019</t>
  </si>
  <si>
    <t xml:space="preserve">Erbenhausen                                       </t>
  </si>
  <si>
    <t>16066022</t>
  </si>
  <si>
    <t xml:space="preserve">Fambach                                           </t>
  </si>
  <si>
    <t>16066023</t>
  </si>
  <si>
    <t xml:space="preserve">Floh-Seligenthal                                  </t>
  </si>
  <si>
    <t>16066024</t>
  </si>
  <si>
    <t xml:space="preserve">Frankenheim/Rhön                                 </t>
  </si>
  <si>
    <t>16066025</t>
  </si>
  <si>
    <t xml:space="preserve">Friedelshausen                                    </t>
  </si>
  <si>
    <t>16066028</t>
  </si>
  <si>
    <t xml:space="preserve">Henneberg                                         </t>
  </si>
  <si>
    <t>16066031</t>
  </si>
  <si>
    <t xml:space="preserve">Herpf                                             </t>
  </si>
  <si>
    <t>16066033</t>
  </si>
  <si>
    <t xml:space="preserve">Hümpfershausen                                   </t>
  </si>
  <si>
    <t>16066035</t>
  </si>
  <si>
    <t xml:space="preserve">Kaltensundheim                                    </t>
  </si>
  <si>
    <t>16066036</t>
  </si>
  <si>
    <t xml:space="preserve">Kaltenwestheim                                    </t>
  </si>
  <si>
    <t>16066038</t>
  </si>
  <si>
    <t xml:space="preserve">Kühndorf                                         </t>
  </si>
  <si>
    <t>16066039</t>
  </si>
  <si>
    <t>16066041</t>
  </si>
  <si>
    <t xml:space="preserve">Mehmels                                           </t>
  </si>
  <si>
    <t>16066042</t>
  </si>
  <si>
    <t xml:space="preserve">Meiningen                                         </t>
  </si>
  <si>
    <t>16066043</t>
  </si>
  <si>
    <t xml:space="preserve">Melpers                                           </t>
  </si>
  <si>
    <t>16066044</t>
  </si>
  <si>
    <t xml:space="preserve">Metzels                                           </t>
  </si>
  <si>
    <t>16066045</t>
  </si>
  <si>
    <t>16066047</t>
  </si>
  <si>
    <t xml:space="preserve">Oberhof                                           </t>
  </si>
  <si>
    <t>16066048</t>
  </si>
  <si>
    <t xml:space="preserve">Oberkatz                                          </t>
  </si>
  <si>
    <t>16066049</t>
  </si>
  <si>
    <t xml:space="preserve">Obermaßfeld-Grimmenthal                          </t>
  </si>
  <si>
    <t>16066051</t>
  </si>
  <si>
    <t xml:space="preserve">Oberschönau                                      </t>
  </si>
  <si>
    <t>16066052</t>
  </si>
  <si>
    <t xml:space="preserve">Oberweid                                          </t>
  </si>
  <si>
    <t>16066053</t>
  </si>
  <si>
    <t xml:space="preserve">Oepfershausen                                     </t>
  </si>
  <si>
    <t>16066056</t>
  </si>
  <si>
    <t xml:space="preserve">Rippershausen                                     </t>
  </si>
  <si>
    <t>16066057</t>
  </si>
  <si>
    <t xml:space="preserve">Ritschenhausen                                    </t>
  </si>
  <si>
    <t>16066058</t>
  </si>
  <si>
    <t>16066059</t>
  </si>
  <si>
    <t xml:space="preserve">Rosa                                              </t>
  </si>
  <si>
    <t>16066061</t>
  </si>
  <si>
    <t>16066062</t>
  </si>
  <si>
    <t xml:space="preserve">Rotterode                                         </t>
  </si>
  <si>
    <t>16066063</t>
  </si>
  <si>
    <t xml:space="preserve">Schmalkalden                                      </t>
  </si>
  <si>
    <t>16066064</t>
  </si>
  <si>
    <t xml:space="preserve">Schwallungen                                      </t>
  </si>
  <si>
    <t>16066065</t>
  </si>
  <si>
    <t xml:space="preserve">Schwarza                                          </t>
  </si>
  <si>
    <t>16066067</t>
  </si>
  <si>
    <t xml:space="preserve">Springstille                                      </t>
  </si>
  <si>
    <t>16066069</t>
  </si>
  <si>
    <t xml:space="preserve">Steinbach-Hallenberg                              </t>
  </si>
  <si>
    <t>16066071</t>
  </si>
  <si>
    <t xml:space="preserve">Stepfershausen                                    </t>
  </si>
  <si>
    <t>16066073</t>
  </si>
  <si>
    <t xml:space="preserve">Sülzfeld                                         </t>
  </si>
  <si>
    <t>16066074</t>
  </si>
  <si>
    <t xml:space="preserve">Trusetal                                          </t>
  </si>
  <si>
    <t>16066075</t>
  </si>
  <si>
    <t xml:space="preserve">Unterkatz                                         </t>
  </si>
  <si>
    <t>16066076</t>
  </si>
  <si>
    <t xml:space="preserve">Untermaßfeld                                     </t>
  </si>
  <si>
    <t>16066077</t>
  </si>
  <si>
    <t xml:space="preserve">Unterschönau                                     </t>
  </si>
  <si>
    <t>16066078</t>
  </si>
  <si>
    <t xml:space="preserve">Unterweid                                         </t>
  </si>
  <si>
    <t>16066079</t>
  </si>
  <si>
    <t xml:space="preserve">Utendorf                                          </t>
  </si>
  <si>
    <t>16066081</t>
  </si>
  <si>
    <t xml:space="preserve">Vachdorf                                          </t>
  </si>
  <si>
    <t>16066082</t>
  </si>
  <si>
    <t xml:space="preserve">Viernau                                           </t>
  </si>
  <si>
    <t>16066083</t>
  </si>
  <si>
    <t xml:space="preserve">Wahns                                             </t>
  </si>
  <si>
    <t>16066084</t>
  </si>
  <si>
    <t xml:space="preserve">Wallbach                                          </t>
  </si>
  <si>
    <t>16066085</t>
  </si>
  <si>
    <t>16066086</t>
  </si>
  <si>
    <t xml:space="preserve">Wasungen                                          </t>
  </si>
  <si>
    <t>16066088</t>
  </si>
  <si>
    <t xml:space="preserve">Wölfershausen                                    </t>
  </si>
  <si>
    <t>16066092</t>
  </si>
  <si>
    <t xml:space="preserve">Zella-Mehlis                                      </t>
  </si>
  <si>
    <t>16066093</t>
  </si>
  <si>
    <t xml:space="preserve">Rhönblick                                        </t>
  </si>
  <si>
    <t>16066094</t>
  </si>
  <si>
    <t xml:space="preserve">Grabfeld                                          </t>
  </si>
  <si>
    <t>16067001</t>
  </si>
  <si>
    <t xml:space="preserve">Apfelstädt                                       </t>
  </si>
  <si>
    <t>16067002</t>
  </si>
  <si>
    <t>16067003</t>
  </si>
  <si>
    <t xml:space="preserve">Ballstädt                                        </t>
  </si>
  <si>
    <t>16067004</t>
  </si>
  <si>
    <t xml:space="preserve">Bienstädt                                        </t>
  </si>
  <si>
    <t>16067005</t>
  </si>
  <si>
    <t xml:space="preserve">Brüheim                                          </t>
  </si>
  <si>
    <t>16067006</t>
  </si>
  <si>
    <t xml:space="preserve">Bufleben                                          </t>
  </si>
  <si>
    <t>16067008</t>
  </si>
  <si>
    <t xml:space="preserve">Crawinkel                                         </t>
  </si>
  <si>
    <t>16067009</t>
  </si>
  <si>
    <t xml:space="preserve">Dachwig                                           </t>
  </si>
  <si>
    <t>16067011</t>
  </si>
  <si>
    <t xml:space="preserve">Döllstädt                                       </t>
  </si>
  <si>
    <t>16067012</t>
  </si>
  <si>
    <t xml:space="preserve">Ebenheim                                          </t>
  </si>
  <si>
    <t>16067013</t>
  </si>
  <si>
    <t xml:space="preserve">Emleben                                           </t>
  </si>
  <si>
    <t>16067016</t>
  </si>
  <si>
    <t xml:space="preserve">Eschenbergen                                      </t>
  </si>
  <si>
    <t>16067019</t>
  </si>
  <si>
    <t xml:space="preserve">Friedrichroda                                     </t>
  </si>
  <si>
    <t>16067021</t>
  </si>
  <si>
    <t xml:space="preserve">Friedrichswerth                                   </t>
  </si>
  <si>
    <t>16067022</t>
  </si>
  <si>
    <t xml:space="preserve">Friemar                                           </t>
  </si>
  <si>
    <t>16067023</t>
  </si>
  <si>
    <t xml:space="preserve">Fröttstädt                                      </t>
  </si>
  <si>
    <t>16067024</t>
  </si>
  <si>
    <t xml:space="preserve">Gamstädt                                         </t>
  </si>
  <si>
    <t>16067025</t>
  </si>
  <si>
    <t xml:space="preserve">Georgenthal/Thür. Wald                           </t>
  </si>
  <si>
    <t>16067026</t>
  </si>
  <si>
    <t xml:space="preserve">Gierstädt                                        </t>
  </si>
  <si>
    <t>16067027</t>
  </si>
  <si>
    <t>16067029</t>
  </si>
  <si>
    <t xml:space="preserve">Gotha                                             </t>
  </si>
  <si>
    <t>16067032</t>
  </si>
  <si>
    <t xml:space="preserve">Gräfenhain                                       </t>
  </si>
  <si>
    <t>16067033</t>
  </si>
  <si>
    <t xml:space="preserve">Großfahner                                       </t>
  </si>
  <si>
    <t>16067035</t>
  </si>
  <si>
    <t xml:space="preserve">Haina                                             </t>
  </si>
  <si>
    <t>16067036</t>
  </si>
  <si>
    <t xml:space="preserve">Herrenhof                                         </t>
  </si>
  <si>
    <t>16067037</t>
  </si>
  <si>
    <t xml:space="preserve">Hochheim                                          </t>
  </si>
  <si>
    <t>16067038</t>
  </si>
  <si>
    <t xml:space="preserve">Hörselgau                                        </t>
  </si>
  <si>
    <t>16067039</t>
  </si>
  <si>
    <t xml:space="preserve">Hohenkirchen                                      </t>
  </si>
  <si>
    <t>16067041</t>
  </si>
  <si>
    <t xml:space="preserve">Ingersleben                                       </t>
  </si>
  <si>
    <t>16067042</t>
  </si>
  <si>
    <t xml:space="preserve">Laucha                                            </t>
  </si>
  <si>
    <t>16067044</t>
  </si>
  <si>
    <t xml:space="preserve">Luisenthal                                        </t>
  </si>
  <si>
    <t>16067045</t>
  </si>
  <si>
    <t xml:space="preserve">Mechterstädt                                     </t>
  </si>
  <si>
    <t>16067046</t>
  </si>
  <si>
    <t xml:space="preserve">Metebach                                          </t>
  </si>
  <si>
    <t>16067047</t>
  </si>
  <si>
    <t xml:space="preserve">Molschleben                                       </t>
  </si>
  <si>
    <t>16067051</t>
  </si>
  <si>
    <t xml:space="preserve">Neudietendorf                                     </t>
  </si>
  <si>
    <t>16067052</t>
  </si>
  <si>
    <t xml:space="preserve">Nottleben                                         </t>
  </si>
  <si>
    <t>16067053</t>
  </si>
  <si>
    <t xml:space="preserve">Ohrdruf                                           </t>
  </si>
  <si>
    <t>16067054</t>
  </si>
  <si>
    <t xml:space="preserve">Petriroda                                         </t>
  </si>
  <si>
    <t>16067055</t>
  </si>
  <si>
    <t xml:space="preserve">Pferdingsleben                                    </t>
  </si>
  <si>
    <t>16067056</t>
  </si>
  <si>
    <t xml:space="preserve">Remstädt                                         </t>
  </si>
  <si>
    <t>16067059</t>
  </si>
  <si>
    <t>16067063</t>
  </si>
  <si>
    <t xml:space="preserve">Sonneborn                                         </t>
  </si>
  <si>
    <t>16067064</t>
  </si>
  <si>
    <t xml:space="preserve">Tabarz/Thür. Wald                                </t>
  </si>
  <si>
    <t>16067065</t>
  </si>
  <si>
    <t xml:space="preserve">Tambach-Dietharz/Thür. Wald                      </t>
  </si>
  <si>
    <t>16067066</t>
  </si>
  <si>
    <t xml:space="preserve">Teutleben                                         </t>
  </si>
  <si>
    <t>16067067</t>
  </si>
  <si>
    <t xml:space="preserve">Tonna                                             </t>
  </si>
  <si>
    <t>16067068</t>
  </si>
  <si>
    <t xml:space="preserve">Tröchtelborn                                     </t>
  </si>
  <si>
    <t>16067069</t>
  </si>
  <si>
    <t xml:space="preserve">Trügleben                                        </t>
  </si>
  <si>
    <t>16067071</t>
  </si>
  <si>
    <t xml:space="preserve">Tüttleben                                        </t>
  </si>
  <si>
    <t>16067072</t>
  </si>
  <si>
    <t xml:space="preserve">Waltershausen                                     </t>
  </si>
  <si>
    <t>16067074</t>
  </si>
  <si>
    <t xml:space="preserve">Wangenheim                                        </t>
  </si>
  <si>
    <t>16067075</t>
  </si>
  <si>
    <t xml:space="preserve">Warza                                             </t>
  </si>
  <si>
    <t>16067077</t>
  </si>
  <si>
    <t>16067078</t>
  </si>
  <si>
    <t>16067081</t>
  </si>
  <si>
    <t xml:space="preserve">Wölfis                                           </t>
  </si>
  <si>
    <t>16067082</t>
  </si>
  <si>
    <t xml:space="preserve">Zimmernsupra                                      </t>
  </si>
  <si>
    <t>16067083</t>
  </si>
  <si>
    <t xml:space="preserve">Leinatal                                          </t>
  </si>
  <si>
    <t>16067084</t>
  </si>
  <si>
    <t xml:space="preserve">Emsetal                                           </t>
  </si>
  <si>
    <t>16067085</t>
  </si>
  <si>
    <t xml:space="preserve">Günthersleben-Wechmar                            </t>
  </si>
  <si>
    <t>16067086</t>
  </si>
  <si>
    <t xml:space="preserve">Drei Gleichen                                     </t>
  </si>
  <si>
    <t>16068001</t>
  </si>
  <si>
    <t xml:space="preserve">Alperstedt                                        </t>
  </si>
  <si>
    <t>16068002</t>
  </si>
  <si>
    <t xml:space="preserve">Andisleben                                        </t>
  </si>
  <si>
    <t>16068003</t>
  </si>
  <si>
    <t xml:space="preserve">Beichlingen                                       </t>
  </si>
  <si>
    <t>16068004</t>
  </si>
  <si>
    <t xml:space="preserve">Bilzingsleben                                     </t>
  </si>
  <si>
    <t>16068005</t>
  </si>
  <si>
    <t xml:space="preserve">Büchel                                           </t>
  </si>
  <si>
    <t>16068006</t>
  </si>
  <si>
    <t xml:space="preserve">Buttstädt                                        </t>
  </si>
  <si>
    <t>16068007</t>
  </si>
  <si>
    <t xml:space="preserve">Eckstedt                                          </t>
  </si>
  <si>
    <t>16068008</t>
  </si>
  <si>
    <t xml:space="preserve">Ellersleben                                       </t>
  </si>
  <si>
    <t>16068009</t>
  </si>
  <si>
    <t xml:space="preserve">Elxleben                                          </t>
  </si>
  <si>
    <t>16068011</t>
  </si>
  <si>
    <t xml:space="preserve">Eßleben-Teutleben                                </t>
  </si>
  <si>
    <t>16068012</t>
  </si>
  <si>
    <t xml:space="preserve">Frömmstedt                                       </t>
  </si>
  <si>
    <t>16068013</t>
  </si>
  <si>
    <t xml:space="preserve">Gangloffsömmern                                  </t>
  </si>
  <si>
    <t>16068014</t>
  </si>
  <si>
    <t xml:space="preserve">Gebesee                                           </t>
  </si>
  <si>
    <t>16068015</t>
  </si>
  <si>
    <t xml:space="preserve">Griefstedt                                        </t>
  </si>
  <si>
    <t>16068016</t>
  </si>
  <si>
    <t xml:space="preserve">Großbrembach                                     </t>
  </si>
  <si>
    <t>16068017</t>
  </si>
  <si>
    <t xml:space="preserve">Großmölsen                                      </t>
  </si>
  <si>
    <t>16068018</t>
  </si>
  <si>
    <t xml:space="preserve">Großmonra                                        </t>
  </si>
  <si>
    <t>16068019</t>
  </si>
  <si>
    <t xml:space="preserve">Großneuhausen                                    </t>
  </si>
  <si>
    <t>16068021</t>
  </si>
  <si>
    <t xml:space="preserve">Großrudestedt                                    </t>
  </si>
  <si>
    <t>16068022</t>
  </si>
  <si>
    <t xml:space="preserve">Günstedt                                         </t>
  </si>
  <si>
    <t>16068023</t>
  </si>
  <si>
    <t xml:space="preserve">Guthmannshausen                                   </t>
  </si>
  <si>
    <t>16068024</t>
  </si>
  <si>
    <t xml:space="preserve">Hardisleben                                       </t>
  </si>
  <si>
    <t>16068025</t>
  </si>
  <si>
    <t xml:space="preserve">Haßleben                                         </t>
  </si>
  <si>
    <t>16068026</t>
  </si>
  <si>
    <t xml:space="preserve">Henschleben                                       </t>
  </si>
  <si>
    <t>16068027</t>
  </si>
  <si>
    <t xml:space="preserve">Herrnschwende                                     </t>
  </si>
  <si>
    <t>16068028</t>
  </si>
  <si>
    <t xml:space="preserve">Kannawurf                                         </t>
  </si>
  <si>
    <t>16068029</t>
  </si>
  <si>
    <t xml:space="preserve">Kindelbrück                                      </t>
  </si>
  <si>
    <t>16068031</t>
  </si>
  <si>
    <t xml:space="preserve">Kleinbrembach                                     </t>
  </si>
  <si>
    <t>16068032</t>
  </si>
  <si>
    <t xml:space="preserve">Kleinmölsen                                      </t>
  </si>
  <si>
    <t>16068033</t>
  </si>
  <si>
    <t xml:space="preserve">Kleinneuhausen                                    </t>
  </si>
  <si>
    <t>16068034</t>
  </si>
  <si>
    <t xml:space="preserve">Kölleda                                          </t>
  </si>
  <si>
    <t>16068035</t>
  </si>
  <si>
    <t xml:space="preserve">Mannstedt                                         </t>
  </si>
  <si>
    <t>16068036</t>
  </si>
  <si>
    <t xml:space="preserve">Markvippach                                       </t>
  </si>
  <si>
    <t>16068037</t>
  </si>
  <si>
    <t xml:space="preserve">Nöda                                             </t>
  </si>
  <si>
    <t>16068038</t>
  </si>
  <si>
    <t xml:space="preserve">Olbersleben                                       </t>
  </si>
  <si>
    <t>16068039</t>
  </si>
  <si>
    <t xml:space="preserve">Ollendorf                                         </t>
  </si>
  <si>
    <t>16068041</t>
  </si>
  <si>
    <t xml:space="preserve">Ostramondra                                       </t>
  </si>
  <si>
    <t>16068042</t>
  </si>
  <si>
    <t xml:space="preserve">Rastenberg                                        </t>
  </si>
  <si>
    <t>16068043</t>
  </si>
  <si>
    <t xml:space="preserve">Riethgen                                          </t>
  </si>
  <si>
    <t>16068044</t>
  </si>
  <si>
    <t xml:space="preserve">Riethnordhausen                                   </t>
  </si>
  <si>
    <t>16068045</t>
  </si>
  <si>
    <t>16068046</t>
  </si>
  <si>
    <t xml:space="preserve">Rudersdorf                                        </t>
  </si>
  <si>
    <t>16068047</t>
  </si>
  <si>
    <t xml:space="preserve">Schillingstedt                                    </t>
  </si>
  <si>
    <t>16068048</t>
  </si>
  <si>
    <t xml:space="preserve">Schloßvippach                                    </t>
  </si>
  <si>
    <t>16068049</t>
  </si>
  <si>
    <t xml:space="preserve">Schwerstedt                                       </t>
  </si>
  <si>
    <t>16068051</t>
  </si>
  <si>
    <t xml:space="preserve">Sömmerda                                         </t>
  </si>
  <si>
    <t>16068052</t>
  </si>
  <si>
    <t xml:space="preserve">Sprötau                                          </t>
  </si>
  <si>
    <t>16068053</t>
  </si>
  <si>
    <t xml:space="preserve">Straußfurt                                       </t>
  </si>
  <si>
    <t>16068055</t>
  </si>
  <si>
    <t xml:space="preserve">Udestedt                                          </t>
  </si>
  <si>
    <t>16068056</t>
  </si>
  <si>
    <t xml:space="preserve">Vogelsberg                                        </t>
  </si>
  <si>
    <t>16068057</t>
  </si>
  <si>
    <t xml:space="preserve">Walschleben                                       </t>
  </si>
  <si>
    <t>16068058</t>
  </si>
  <si>
    <t xml:space="preserve">Weißensee                                        </t>
  </si>
  <si>
    <t>16068059</t>
  </si>
  <si>
    <t xml:space="preserve">Werningshausen                                    </t>
  </si>
  <si>
    <t>16068061</t>
  </si>
  <si>
    <t xml:space="preserve">Witterda                                          </t>
  </si>
  <si>
    <t>16068062</t>
  </si>
  <si>
    <t xml:space="preserve">Wundersleben                                      </t>
  </si>
  <si>
    <t>16069001</t>
  </si>
  <si>
    <t xml:space="preserve">Ahlstädt                                         </t>
  </si>
  <si>
    <t>16069002</t>
  </si>
  <si>
    <t xml:space="preserve">Bad Colberg-Heldburg                              </t>
  </si>
  <si>
    <t>16069003</t>
  </si>
  <si>
    <t xml:space="preserve">Beinerstadt                                       </t>
  </si>
  <si>
    <t>16069004</t>
  </si>
  <si>
    <t xml:space="preserve">Bischofrod                                        </t>
  </si>
  <si>
    <t>16069005</t>
  </si>
  <si>
    <t xml:space="preserve">Bockstadt                                         </t>
  </si>
  <si>
    <t>16069006</t>
  </si>
  <si>
    <t xml:space="preserve">Brünn/Thür.                                     </t>
  </si>
  <si>
    <t>16069008</t>
  </si>
  <si>
    <t xml:space="preserve">Dingsleben                                        </t>
  </si>
  <si>
    <t>16069009</t>
  </si>
  <si>
    <t xml:space="preserve">Ehrenberg                                         </t>
  </si>
  <si>
    <t>16069011</t>
  </si>
  <si>
    <t xml:space="preserve">Eichenberg                                        </t>
  </si>
  <si>
    <t>16069012</t>
  </si>
  <si>
    <t xml:space="preserve">Eisfeld                                           </t>
  </si>
  <si>
    <t>16069014</t>
  </si>
  <si>
    <t xml:space="preserve">Gleichamberg                                      </t>
  </si>
  <si>
    <t>16069015</t>
  </si>
  <si>
    <t xml:space="preserve">Gompertshausen                                    </t>
  </si>
  <si>
    <t>16069016</t>
  </si>
  <si>
    <t xml:space="preserve">Grimmelshausen                                    </t>
  </si>
  <si>
    <t>16069017</t>
  </si>
  <si>
    <t xml:space="preserve">Grub                                              </t>
  </si>
  <si>
    <t>16069018</t>
  </si>
  <si>
    <t>16069019</t>
  </si>
  <si>
    <t xml:space="preserve">Hellingen                                         </t>
  </si>
  <si>
    <t>16069021</t>
  </si>
  <si>
    <t xml:space="preserve">Henfstädt                                        </t>
  </si>
  <si>
    <t>16069024</t>
  </si>
  <si>
    <t xml:space="preserve">Hildburghausen                                    </t>
  </si>
  <si>
    <t>16069025</t>
  </si>
  <si>
    <t xml:space="preserve">Kloster Veßra                                    </t>
  </si>
  <si>
    <t>16069026</t>
  </si>
  <si>
    <t xml:space="preserve">Lengfeld                                          </t>
  </si>
  <si>
    <t>16069028</t>
  </si>
  <si>
    <t xml:space="preserve">Marisfeld                                         </t>
  </si>
  <si>
    <t>16069031</t>
  </si>
  <si>
    <t xml:space="preserve">Mendhausen                                        </t>
  </si>
  <si>
    <t>16069032</t>
  </si>
  <si>
    <t xml:space="preserve">Milz                                              </t>
  </si>
  <si>
    <t>16069035</t>
  </si>
  <si>
    <t xml:space="preserve">Oberstadt                                         </t>
  </si>
  <si>
    <t>16069037</t>
  </si>
  <si>
    <t xml:space="preserve">Reurieth                                          </t>
  </si>
  <si>
    <t>16069038</t>
  </si>
  <si>
    <t xml:space="preserve">Römhild                                          </t>
  </si>
  <si>
    <t>16069039</t>
  </si>
  <si>
    <t xml:space="preserve">Sachsenbrunn                                      </t>
  </si>
  <si>
    <t>16069041</t>
  </si>
  <si>
    <t xml:space="preserve">Schlechtsart                                      </t>
  </si>
  <si>
    <t>16069042</t>
  </si>
  <si>
    <t xml:space="preserve">Schleusegrund                                     </t>
  </si>
  <si>
    <t>16069043</t>
  </si>
  <si>
    <t xml:space="preserve">Schleusingen                                      </t>
  </si>
  <si>
    <t>16069044</t>
  </si>
  <si>
    <t xml:space="preserve">Schmeheim                                         </t>
  </si>
  <si>
    <t>16069046</t>
  </si>
  <si>
    <t xml:space="preserve">Schweickershausen                                 </t>
  </si>
  <si>
    <t>16069047</t>
  </si>
  <si>
    <t xml:space="preserve">St.Bernhard                                       </t>
  </si>
  <si>
    <t>16069048</t>
  </si>
  <si>
    <t xml:space="preserve">St.Kilian                                         </t>
  </si>
  <si>
    <t>16069049</t>
  </si>
  <si>
    <t xml:space="preserve">Straufhain                                        </t>
  </si>
  <si>
    <t>16069051</t>
  </si>
  <si>
    <t xml:space="preserve">Themar                                            </t>
  </si>
  <si>
    <t>16069052</t>
  </si>
  <si>
    <t xml:space="preserve">Ummerstadt                                        </t>
  </si>
  <si>
    <t>16069053</t>
  </si>
  <si>
    <t xml:space="preserve">Veilsdorf                                         </t>
  </si>
  <si>
    <t>16069055</t>
  </si>
  <si>
    <t xml:space="preserve">Westenfeld                                        </t>
  </si>
  <si>
    <t>16069056</t>
  </si>
  <si>
    <t>16069058</t>
  </si>
  <si>
    <t xml:space="preserve">Auengrund                                         </t>
  </si>
  <si>
    <t>16069059</t>
  </si>
  <si>
    <t xml:space="preserve">Nahetal-Waldau                                    </t>
  </si>
  <si>
    <t>16069061</t>
  </si>
  <si>
    <t xml:space="preserve">Masserberg                                        </t>
  </si>
  <si>
    <t>16070001</t>
  </si>
  <si>
    <t xml:space="preserve">Alkersleben                                       </t>
  </si>
  <si>
    <t>16070002</t>
  </si>
  <si>
    <t xml:space="preserve">Altenfeld                                         </t>
  </si>
  <si>
    <t>16070003</t>
  </si>
  <si>
    <t xml:space="preserve">Angelroda                                         </t>
  </si>
  <si>
    <t>16070004</t>
  </si>
  <si>
    <t xml:space="preserve">Arnstadt                                          </t>
  </si>
  <si>
    <t>16070005</t>
  </si>
  <si>
    <t>16070006</t>
  </si>
  <si>
    <t xml:space="preserve">Bösleben-Wüllersleben                           </t>
  </si>
  <si>
    <t>16070008</t>
  </si>
  <si>
    <t xml:space="preserve">Dornheim                                          </t>
  </si>
  <si>
    <t>16070011</t>
  </si>
  <si>
    <t xml:space="preserve">Elgersburg                                        </t>
  </si>
  <si>
    <t>16070012</t>
  </si>
  <si>
    <t xml:space="preserve">Elleben                                           </t>
  </si>
  <si>
    <t>16070013</t>
  </si>
  <si>
    <t>16070014</t>
  </si>
  <si>
    <t xml:space="preserve">Frankenhain                                       </t>
  </si>
  <si>
    <t>16070015</t>
  </si>
  <si>
    <t xml:space="preserve">Frauenwald                                        </t>
  </si>
  <si>
    <t>16070016</t>
  </si>
  <si>
    <t xml:space="preserve">Friedersdorf                                      </t>
  </si>
  <si>
    <t>16070017</t>
  </si>
  <si>
    <t xml:space="preserve">Gehlberg                                          </t>
  </si>
  <si>
    <t>16070018</t>
  </si>
  <si>
    <t xml:space="preserve">Gehren                                            </t>
  </si>
  <si>
    <t>16070019</t>
  </si>
  <si>
    <t xml:space="preserve">Geraberg                                          </t>
  </si>
  <si>
    <t>16070021</t>
  </si>
  <si>
    <t xml:space="preserve">Geschwenda                                        </t>
  </si>
  <si>
    <t>16070022</t>
  </si>
  <si>
    <t xml:space="preserve">Gillersdorf                                       </t>
  </si>
  <si>
    <t>16070023</t>
  </si>
  <si>
    <t xml:space="preserve">Gossel                                            </t>
  </si>
  <si>
    <t>16070024</t>
  </si>
  <si>
    <t xml:space="preserve">Gräfenroda                                       </t>
  </si>
  <si>
    <t>16070025</t>
  </si>
  <si>
    <t xml:space="preserve">Großbreitenbach                                  </t>
  </si>
  <si>
    <t>16070027</t>
  </si>
  <si>
    <t xml:space="preserve">Herschdorf                                        </t>
  </si>
  <si>
    <t>16070028</t>
  </si>
  <si>
    <t xml:space="preserve">Ichtershausen                                     </t>
  </si>
  <si>
    <t>16070029</t>
  </si>
  <si>
    <t xml:space="preserve">Ilmenau                                           </t>
  </si>
  <si>
    <t>16070031</t>
  </si>
  <si>
    <t>16070032</t>
  </si>
  <si>
    <t xml:space="preserve">Langewiesen                                       </t>
  </si>
  <si>
    <t>16070033</t>
  </si>
  <si>
    <t xml:space="preserve">Liebenstein                                       </t>
  </si>
  <si>
    <t>16070034</t>
  </si>
  <si>
    <t>16070035</t>
  </si>
  <si>
    <t xml:space="preserve">Möhrenbach                                       </t>
  </si>
  <si>
    <t>16070037</t>
  </si>
  <si>
    <t xml:space="preserve">Neusiß                                           </t>
  </si>
  <si>
    <t>16070038</t>
  </si>
  <si>
    <t xml:space="preserve">Neustadt am Rennsteig                             </t>
  </si>
  <si>
    <t>16070041</t>
  </si>
  <si>
    <t xml:space="preserve">Osthausen-Wülfershausen                          </t>
  </si>
  <si>
    <t>16070042</t>
  </si>
  <si>
    <t xml:space="preserve">Pennewitz                                         </t>
  </si>
  <si>
    <t>16070043</t>
  </si>
  <si>
    <t xml:space="preserve">Plaue                                             </t>
  </si>
  <si>
    <t>16070044</t>
  </si>
  <si>
    <t xml:space="preserve">Rockhausen                                        </t>
  </si>
  <si>
    <t>16070046</t>
  </si>
  <si>
    <t xml:space="preserve">Schmiedefeld am Rennsteig                         </t>
  </si>
  <si>
    <t>16070048</t>
  </si>
  <si>
    <t xml:space="preserve">Stadtilm                                          </t>
  </si>
  <si>
    <t>16070049</t>
  </si>
  <si>
    <t xml:space="preserve">Stützerbach                                      </t>
  </si>
  <si>
    <t>16070051</t>
  </si>
  <si>
    <t xml:space="preserve">Wachsenburggemeinde                               </t>
  </si>
  <si>
    <t>16070052</t>
  </si>
  <si>
    <t xml:space="preserve">Wildenspring                                      </t>
  </si>
  <si>
    <t>16070053</t>
  </si>
  <si>
    <t xml:space="preserve">Wipfratal                                         </t>
  </si>
  <si>
    <t>16070054</t>
  </si>
  <si>
    <t xml:space="preserve">Witzleben                                         </t>
  </si>
  <si>
    <t>16070055</t>
  </si>
  <si>
    <t xml:space="preserve">Wolfsberg                                         </t>
  </si>
  <si>
    <t>16070056</t>
  </si>
  <si>
    <t xml:space="preserve">Ilmtal                                            </t>
  </si>
  <si>
    <t>16071001</t>
  </si>
  <si>
    <t xml:space="preserve">Apolda                                            </t>
  </si>
  <si>
    <t>16071002</t>
  </si>
  <si>
    <t xml:space="preserve">Auerstedt                                         </t>
  </si>
  <si>
    <t>16071003</t>
  </si>
  <si>
    <t xml:space="preserve">Bad Berka                                         </t>
  </si>
  <si>
    <t>16071004</t>
  </si>
  <si>
    <t xml:space="preserve">Bad Sulza                                         </t>
  </si>
  <si>
    <t>16071005</t>
  </si>
  <si>
    <t xml:space="preserve">Ballstedt                                         </t>
  </si>
  <si>
    <t>16071006</t>
  </si>
  <si>
    <t xml:space="preserve">Bechstedtstraß                                   </t>
  </si>
  <si>
    <t>16071007</t>
  </si>
  <si>
    <t xml:space="preserve">Berlstedt                                         </t>
  </si>
  <si>
    <t>16071008</t>
  </si>
  <si>
    <t xml:space="preserve">Blankenhain                                       </t>
  </si>
  <si>
    <t>16071009</t>
  </si>
  <si>
    <t xml:space="preserve">Buchfart                                          </t>
  </si>
  <si>
    <t>16071011</t>
  </si>
  <si>
    <t xml:space="preserve">Buttelstedt                                       </t>
  </si>
  <si>
    <t>16071012</t>
  </si>
  <si>
    <t xml:space="preserve">Daasdorf a. Berge                                 </t>
  </si>
  <si>
    <t>16071013</t>
  </si>
  <si>
    <t xml:space="preserve">Döbritschen                                      </t>
  </si>
  <si>
    <t>16071015</t>
  </si>
  <si>
    <t xml:space="preserve">Eberstedt                                         </t>
  </si>
  <si>
    <t>16071017</t>
  </si>
  <si>
    <t xml:space="preserve">Ettersburg                                        </t>
  </si>
  <si>
    <t>16071018</t>
  </si>
  <si>
    <t xml:space="preserve">Flurstedt                                         </t>
  </si>
  <si>
    <t>16071019</t>
  </si>
  <si>
    <t xml:space="preserve">Frankendorf                                       </t>
  </si>
  <si>
    <t>16071021</t>
  </si>
  <si>
    <t xml:space="preserve">Gebstedt                                          </t>
  </si>
  <si>
    <t>16071022</t>
  </si>
  <si>
    <t xml:space="preserve">Großheringen                                     </t>
  </si>
  <si>
    <t>16071023</t>
  </si>
  <si>
    <t xml:space="preserve">Großobringen                                     </t>
  </si>
  <si>
    <t>16071025</t>
  </si>
  <si>
    <t xml:space="preserve">Großschwabhausen                                 </t>
  </si>
  <si>
    <t>16071027</t>
  </si>
  <si>
    <t xml:space="preserve">Hammerstedt                                       </t>
  </si>
  <si>
    <t>16071028</t>
  </si>
  <si>
    <t xml:space="preserve">Heichelheim                                       </t>
  </si>
  <si>
    <t>16071031</t>
  </si>
  <si>
    <t xml:space="preserve">Hetschburg                                        </t>
  </si>
  <si>
    <t>16071032</t>
  </si>
  <si>
    <t xml:space="preserve">Hohenfelden                                       </t>
  </si>
  <si>
    <t>16071034</t>
  </si>
  <si>
    <t xml:space="preserve">Hopfgarten                                        </t>
  </si>
  <si>
    <t>16071036</t>
  </si>
  <si>
    <t xml:space="preserve">Isseroda                                          </t>
  </si>
  <si>
    <t>16071037</t>
  </si>
  <si>
    <t xml:space="preserve">Kapellendorf                                      </t>
  </si>
  <si>
    <t>16071038</t>
  </si>
  <si>
    <t xml:space="preserve">Kiliansroda                                       </t>
  </si>
  <si>
    <t>16071039</t>
  </si>
  <si>
    <t xml:space="preserve">Kleinobringen                                     </t>
  </si>
  <si>
    <t>16071042</t>
  </si>
  <si>
    <t xml:space="preserve">Kleinschwabhausen                                 </t>
  </si>
  <si>
    <t>16071043</t>
  </si>
  <si>
    <t xml:space="preserve">Klettbach                                         </t>
  </si>
  <si>
    <t>16071044</t>
  </si>
  <si>
    <t xml:space="preserve">Ködderitzsch                                     </t>
  </si>
  <si>
    <t>16071046</t>
  </si>
  <si>
    <t xml:space="preserve">Kranichfeld                                       </t>
  </si>
  <si>
    <t>16071047</t>
  </si>
  <si>
    <t>16071048</t>
  </si>
  <si>
    <t xml:space="preserve">Kromsdorf                                         </t>
  </si>
  <si>
    <t>16071049</t>
  </si>
  <si>
    <t xml:space="preserve">Lehnstedt                                         </t>
  </si>
  <si>
    <t>16071051</t>
  </si>
  <si>
    <t xml:space="preserve">Leutenthal                                        </t>
  </si>
  <si>
    <t>16071052</t>
  </si>
  <si>
    <t xml:space="preserve">Liebstedt                                         </t>
  </si>
  <si>
    <t>16071053</t>
  </si>
  <si>
    <t xml:space="preserve">Magdala                                           </t>
  </si>
  <si>
    <t>16071054</t>
  </si>
  <si>
    <t xml:space="preserve">Mattstedt                                         </t>
  </si>
  <si>
    <t>16071055</t>
  </si>
  <si>
    <t xml:space="preserve">Mechelroda                                        </t>
  </si>
  <si>
    <t>16071056</t>
  </si>
  <si>
    <t xml:space="preserve">Mellingen                                         </t>
  </si>
  <si>
    <t>16071057</t>
  </si>
  <si>
    <t xml:space="preserve">Mönchenholzhausen                                </t>
  </si>
  <si>
    <t>16071059</t>
  </si>
  <si>
    <t xml:space="preserve">Nauendorf                                         </t>
  </si>
  <si>
    <t>16071061</t>
  </si>
  <si>
    <t>16071062</t>
  </si>
  <si>
    <t xml:space="preserve">Niederreißen                                     </t>
  </si>
  <si>
    <t>16071063</t>
  </si>
  <si>
    <t xml:space="preserve">Niederroßla                                      </t>
  </si>
  <si>
    <t>16071064</t>
  </si>
  <si>
    <t xml:space="preserve">Niedertrebra                                      </t>
  </si>
  <si>
    <t>16071065</t>
  </si>
  <si>
    <t xml:space="preserve">Niederzimmern                                     </t>
  </si>
  <si>
    <t>16071066</t>
  </si>
  <si>
    <t xml:space="preserve">Nirmsdorf                                         </t>
  </si>
  <si>
    <t>16071067</t>
  </si>
  <si>
    <t>16071068</t>
  </si>
  <si>
    <t xml:space="preserve">Oberreißen                                       </t>
  </si>
  <si>
    <t>16071069</t>
  </si>
  <si>
    <t xml:space="preserve">Obertrebra                                        </t>
  </si>
  <si>
    <t>16071071</t>
  </si>
  <si>
    <t xml:space="preserve">Oettern                                           </t>
  </si>
  <si>
    <t>16071072</t>
  </si>
  <si>
    <t xml:space="preserve">Oßmannstedt                                      </t>
  </si>
  <si>
    <t>16071073</t>
  </si>
  <si>
    <t xml:space="preserve">Ottstedt a. Berge                                 </t>
  </si>
  <si>
    <t>16071074</t>
  </si>
  <si>
    <t xml:space="preserve">Pfiffelbach                                       </t>
  </si>
  <si>
    <t>16071076</t>
  </si>
  <si>
    <t xml:space="preserve">Ramsla                                            </t>
  </si>
  <si>
    <t>16071077</t>
  </si>
  <si>
    <t xml:space="preserve">Rannstedt                                         </t>
  </si>
  <si>
    <t>16071078</t>
  </si>
  <si>
    <t xml:space="preserve">Reisdorf                                          </t>
  </si>
  <si>
    <t>16071079</t>
  </si>
  <si>
    <t xml:space="preserve">Rittersdorf                                       </t>
  </si>
  <si>
    <t>16071081</t>
  </si>
  <si>
    <t>16071082</t>
  </si>
  <si>
    <t xml:space="preserve">Sachsenhausen                                     </t>
  </si>
  <si>
    <t>16071083</t>
  </si>
  <si>
    <t xml:space="preserve">Schmiedehausen                                    </t>
  </si>
  <si>
    <t>16071085</t>
  </si>
  <si>
    <t>16071087</t>
  </si>
  <si>
    <t xml:space="preserve">Tonndorf                                          </t>
  </si>
  <si>
    <t>16071088</t>
  </si>
  <si>
    <t xml:space="preserve">Troistedt                                         </t>
  </si>
  <si>
    <t>16071089</t>
  </si>
  <si>
    <t xml:space="preserve">Umpferstedt                                       </t>
  </si>
  <si>
    <t>16071092</t>
  </si>
  <si>
    <t xml:space="preserve">Vippachedelhausen                                 </t>
  </si>
  <si>
    <t>16071093</t>
  </si>
  <si>
    <t xml:space="preserve">Vollersroda                                       </t>
  </si>
  <si>
    <t>16071094</t>
  </si>
  <si>
    <t xml:space="preserve">Wickerstedt                                       </t>
  </si>
  <si>
    <t>16071095</t>
  </si>
  <si>
    <t xml:space="preserve">Wiegendorf                                        </t>
  </si>
  <si>
    <t>16071096</t>
  </si>
  <si>
    <t xml:space="preserve">Willerstedt                                       </t>
  </si>
  <si>
    <t>16071097</t>
  </si>
  <si>
    <t xml:space="preserve">Wohlsborn                                         </t>
  </si>
  <si>
    <t>16071099</t>
  </si>
  <si>
    <t xml:space="preserve">Saaleplatte                                       </t>
  </si>
  <si>
    <t>16072001</t>
  </si>
  <si>
    <t xml:space="preserve">Bachfeld                                          </t>
  </si>
  <si>
    <t>16072002</t>
  </si>
  <si>
    <t xml:space="preserve">Effelder-Rauenstein                               </t>
  </si>
  <si>
    <t>16072005</t>
  </si>
  <si>
    <t xml:space="preserve">Föritz                                           </t>
  </si>
  <si>
    <t>16072006</t>
  </si>
  <si>
    <t xml:space="preserve">Goldisthal                                        </t>
  </si>
  <si>
    <t>16072009</t>
  </si>
  <si>
    <t xml:space="preserve">Judenbach                                         </t>
  </si>
  <si>
    <t>16072011</t>
  </si>
  <si>
    <t xml:space="preserve">Lauscha                                           </t>
  </si>
  <si>
    <t>16072012</t>
  </si>
  <si>
    <t xml:space="preserve">Mengersgereuth-Hämmern                           </t>
  </si>
  <si>
    <t>16072013</t>
  </si>
  <si>
    <t xml:space="preserve">Neuhaus am Rennweg                                </t>
  </si>
  <si>
    <t>16072014</t>
  </si>
  <si>
    <t xml:space="preserve">Neuhaus-Schierschnitz                             </t>
  </si>
  <si>
    <t>16072015</t>
  </si>
  <si>
    <t xml:space="preserve">Schalkau                                          </t>
  </si>
  <si>
    <t>16072016</t>
  </si>
  <si>
    <t xml:space="preserve">Scheibe-Alsbach                                   </t>
  </si>
  <si>
    <t>16072017</t>
  </si>
  <si>
    <t xml:space="preserve">Siegmundsburg                                     </t>
  </si>
  <si>
    <t>16072018</t>
  </si>
  <si>
    <t xml:space="preserve">Sonneberg                                         </t>
  </si>
  <si>
    <t>16072019</t>
  </si>
  <si>
    <t>16072021</t>
  </si>
  <si>
    <t xml:space="preserve">Steinheid                                         </t>
  </si>
  <si>
    <t>16072022</t>
  </si>
  <si>
    <t xml:space="preserve">Oberland am Rennsteig                             </t>
  </si>
  <si>
    <t>16073001</t>
  </si>
  <si>
    <t xml:space="preserve">Allendorf                                         </t>
  </si>
  <si>
    <t>16073002</t>
  </si>
  <si>
    <t xml:space="preserve">Altenbeuthen                                      </t>
  </si>
  <si>
    <t>16073004</t>
  </si>
  <si>
    <t xml:space="preserve">Arnsgereuth                                       </t>
  </si>
  <si>
    <t>16073005</t>
  </si>
  <si>
    <t xml:space="preserve">Bad Blankenburg                                   </t>
  </si>
  <si>
    <t>16073006</t>
  </si>
  <si>
    <t xml:space="preserve">Bechstedt                                         </t>
  </si>
  <si>
    <t>16073013</t>
  </si>
  <si>
    <t xml:space="preserve">Cursdorf                                          </t>
  </si>
  <si>
    <t>16073014</t>
  </si>
  <si>
    <t xml:space="preserve">Deesbach                                          </t>
  </si>
  <si>
    <t>16073017</t>
  </si>
  <si>
    <t xml:space="preserve">Döschnitz                                        </t>
  </si>
  <si>
    <t>16073021</t>
  </si>
  <si>
    <t xml:space="preserve">Dröbischau                                       </t>
  </si>
  <si>
    <t>16073028</t>
  </si>
  <si>
    <t xml:space="preserve">Gräfenthal                                       </t>
  </si>
  <si>
    <t>16073035</t>
  </si>
  <si>
    <t xml:space="preserve">Hohenwarte                                        </t>
  </si>
  <si>
    <t>16073036</t>
  </si>
  <si>
    <t xml:space="preserve">Kamsdorf                                          </t>
  </si>
  <si>
    <t>16073037</t>
  </si>
  <si>
    <t xml:space="preserve">Katzhütte                                        </t>
  </si>
  <si>
    <t>16073038</t>
  </si>
  <si>
    <t xml:space="preserve">Kaulsdorf                                         </t>
  </si>
  <si>
    <t>16073042</t>
  </si>
  <si>
    <t xml:space="preserve">Königsee                                         </t>
  </si>
  <si>
    <t>16073046</t>
  </si>
  <si>
    <t xml:space="preserve">Lehesten                                          </t>
  </si>
  <si>
    <t>16073049</t>
  </si>
  <si>
    <t xml:space="preserve">Lichte                                            </t>
  </si>
  <si>
    <t>16073054</t>
  </si>
  <si>
    <t xml:space="preserve">Mellenbach-Glasbach                               </t>
  </si>
  <si>
    <t>16073055</t>
  </si>
  <si>
    <t xml:space="preserve">Meura                                             </t>
  </si>
  <si>
    <t>16073056</t>
  </si>
  <si>
    <t xml:space="preserve">Meuselbach-Schwarzmühle                          </t>
  </si>
  <si>
    <t>16073063</t>
  </si>
  <si>
    <t xml:space="preserve">Oberhain                                          </t>
  </si>
  <si>
    <t>16073065</t>
  </si>
  <si>
    <t xml:space="preserve">Oberweißbach/Thür. Wald                         </t>
  </si>
  <si>
    <t>16073066</t>
  </si>
  <si>
    <t xml:space="preserve">Piesau                                            </t>
  </si>
  <si>
    <t>16073067</t>
  </si>
  <si>
    <t xml:space="preserve">Probstzella                                       </t>
  </si>
  <si>
    <t>16073068</t>
  </si>
  <si>
    <t xml:space="preserve">Reichmannsdorf                                    </t>
  </si>
  <si>
    <t>16073074</t>
  </si>
  <si>
    <t>16073075</t>
  </si>
  <si>
    <t xml:space="preserve">Rottenbach                                        </t>
  </si>
  <si>
    <t>16073076</t>
  </si>
  <si>
    <t xml:space="preserve">Rudolstadt                                        </t>
  </si>
  <si>
    <t>16073077</t>
  </si>
  <si>
    <t xml:space="preserve">Saalfeld/Saale                                    </t>
  </si>
  <si>
    <t>16073079</t>
  </si>
  <si>
    <t xml:space="preserve">Schmiedefeld                                      </t>
  </si>
  <si>
    <t>16073082</t>
  </si>
  <si>
    <t xml:space="preserve">Schwarzburg                                       </t>
  </si>
  <si>
    <t>16073084</t>
  </si>
  <si>
    <t xml:space="preserve">Sitzendorf                                        </t>
  </si>
  <si>
    <t>16073094</t>
  </si>
  <si>
    <t xml:space="preserve">Unterweißbach                                    </t>
  </si>
  <si>
    <t>16073101</t>
  </si>
  <si>
    <t xml:space="preserve">Wittgendorf                                       </t>
  </si>
  <si>
    <t>16073105</t>
  </si>
  <si>
    <t xml:space="preserve">Remda-Teichel                                     </t>
  </si>
  <si>
    <t>16073106</t>
  </si>
  <si>
    <t xml:space="preserve">Leutenberg                                        </t>
  </si>
  <si>
    <t>16073107</t>
  </si>
  <si>
    <t xml:space="preserve">Drognitz                                          </t>
  </si>
  <si>
    <t>16073108</t>
  </si>
  <si>
    <t xml:space="preserve">Saalfelder Höhe                                  </t>
  </si>
  <si>
    <t>16073109</t>
  </si>
  <si>
    <t xml:space="preserve">Uhlstädt-Kirchhasel                              </t>
  </si>
  <si>
    <t>16073111</t>
  </si>
  <si>
    <t xml:space="preserve">Unterwellenborn                                   </t>
  </si>
  <si>
    <t>16074001</t>
  </si>
  <si>
    <t xml:space="preserve">Albersdorf                                        </t>
  </si>
  <si>
    <t>16074002</t>
  </si>
  <si>
    <t xml:space="preserve">Altenberga                                        </t>
  </si>
  <si>
    <t>16074003</t>
  </si>
  <si>
    <t xml:space="preserve">Bad Klosterlausnitz                               </t>
  </si>
  <si>
    <t>16074004</t>
  </si>
  <si>
    <t xml:space="preserve">Bibra                                             </t>
  </si>
  <si>
    <t>16074005</t>
  </si>
  <si>
    <t xml:space="preserve">Bobeck                                            </t>
  </si>
  <si>
    <t>16074006</t>
  </si>
  <si>
    <t xml:space="preserve">Bollberg                                          </t>
  </si>
  <si>
    <t>16074007</t>
  </si>
  <si>
    <t xml:space="preserve">Bremsnitz                                         </t>
  </si>
  <si>
    <t>16074008</t>
  </si>
  <si>
    <t xml:space="preserve">Bucha                                             </t>
  </si>
  <si>
    <t>16074009</t>
  </si>
  <si>
    <t xml:space="preserve">Bürgel                                           </t>
  </si>
  <si>
    <t>16074011</t>
  </si>
  <si>
    <t xml:space="preserve">Dornburg-Camburg                                  </t>
  </si>
  <si>
    <t>16074012</t>
  </si>
  <si>
    <t xml:space="preserve">Crossen an der Elster                             </t>
  </si>
  <si>
    <t>16074016</t>
  </si>
  <si>
    <t>16074017</t>
  </si>
  <si>
    <t xml:space="preserve">Eineborn                                          </t>
  </si>
  <si>
    <t>16074018</t>
  </si>
  <si>
    <t>16074019</t>
  </si>
  <si>
    <t xml:space="preserve">Frauenprießnitz                                  </t>
  </si>
  <si>
    <t>16074021</t>
  </si>
  <si>
    <t xml:space="preserve">Freienorla                                        </t>
  </si>
  <si>
    <t>16074022</t>
  </si>
  <si>
    <t xml:space="preserve">Geisenhain                                        </t>
  </si>
  <si>
    <t>16074024</t>
  </si>
  <si>
    <t xml:space="preserve">Gneus                                             </t>
  </si>
  <si>
    <t>16074025</t>
  </si>
  <si>
    <t xml:space="preserve">Gösen                                            </t>
  </si>
  <si>
    <t>16074026</t>
  </si>
  <si>
    <t xml:space="preserve">Golmsdorf                                         </t>
  </si>
  <si>
    <t>16074028</t>
  </si>
  <si>
    <t xml:space="preserve">Graitschen b. Bürgel                             </t>
  </si>
  <si>
    <t>16074029</t>
  </si>
  <si>
    <t xml:space="preserve">Großbockedra                                     </t>
  </si>
  <si>
    <t>16074031</t>
  </si>
  <si>
    <t xml:space="preserve">Großeutersdorf                                   </t>
  </si>
  <si>
    <t>16074032</t>
  </si>
  <si>
    <t xml:space="preserve">Großlöbichau                                    </t>
  </si>
  <si>
    <t>16074033</t>
  </si>
  <si>
    <t xml:space="preserve">Großpürschütz                                  </t>
  </si>
  <si>
    <t>16074034</t>
  </si>
  <si>
    <t xml:space="preserve">Gumperda                                          </t>
  </si>
  <si>
    <t>16074036</t>
  </si>
  <si>
    <t>16074037</t>
  </si>
  <si>
    <t xml:space="preserve">Hainspitz                                         </t>
  </si>
  <si>
    <t>16074038</t>
  </si>
  <si>
    <t>16074039</t>
  </si>
  <si>
    <t xml:space="preserve">Heideland                                         </t>
  </si>
  <si>
    <t>16074041</t>
  </si>
  <si>
    <t xml:space="preserve">Hermsdorf                                         </t>
  </si>
  <si>
    <t>16074042</t>
  </si>
  <si>
    <t xml:space="preserve">Hummelshain                                       </t>
  </si>
  <si>
    <t>16074043</t>
  </si>
  <si>
    <t xml:space="preserve">Jenalöbnitz                                      </t>
  </si>
  <si>
    <t>16074044</t>
  </si>
  <si>
    <t xml:space="preserve">Kahla                                             </t>
  </si>
  <si>
    <t>16074045</t>
  </si>
  <si>
    <t xml:space="preserve">Karlsdorf                                         </t>
  </si>
  <si>
    <t>16074046</t>
  </si>
  <si>
    <t xml:space="preserve">Kleinbockedra                                     </t>
  </si>
  <si>
    <t>16074047</t>
  </si>
  <si>
    <t xml:space="preserve">Kleinebersdorf                                    </t>
  </si>
  <si>
    <t>16074048</t>
  </si>
  <si>
    <t xml:space="preserve">Kleineutersdorf                                   </t>
  </si>
  <si>
    <t>16074049</t>
  </si>
  <si>
    <t xml:space="preserve">Laasdorf                                          </t>
  </si>
  <si>
    <t>16074051</t>
  </si>
  <si>
    <t>16074052</t>
  </si>
  <si>
    <t xml:space="preserve">Lindig                                            </t>
  </si>
  <si>
    <t>16074053</t>
  </si>
  <si>
    <t xml:space="preserve">Lippersdorf-Erdmannsdorf                          </t>
  </si>
  <si>
    <t>16074054</t>
  </si>
  <si>
    <t xml:space="preserve">Löberschütz                                     </t>
  </si>
  <si>
    <t>16074055</t>
  </si>
  <si>
    <t xml:space="preserve">Mertendorf                                        </t>
  </si>
  <si>
    <t>16074056</t>
  </si>
  <si>
    <t xml:space="preserve">Meusebach                                         </t>
  </si>
  <si>
    <t>16074057</t>
  </si>
  <si>
    <t xml:space="preserve">Milda                                             </t>
  </si>
  <si>
    <t>16074058</t>
  </si>
  <si>
    <t xml:space="preserve">Möckern                                          </t>
  </si>
  <si>
    <t>16074059</t>
  </si>
  <si>
    <t xml:space="preserve">Mörsdorf                                         </t>
  </si>
  <si>
    <t>16074061</t>
  </si>
  <si>
    <t xml:space="preserve">Nausnitz                                          </t>
  </si>
  <si>
    <t>16074063</t>
  </si>
  <si>
    <t xml:space="preserve">Neuengönna                                       </t>
  </si>
  <si>
    <t>16074064</t>
  </si>
  <si>
    <t xml:space="preserve">Oberbodnitz                                       </t>
  </si>
  <si>
    <t>16074065</t>
  </si>
  <si>
    <t xml:space="preserve">Orlamünde                                        </t>
  </si>
  <si>
    <t>16074066</t>
  </si>
  <si>
    <t xml:space="preserve">Ottendorf                                         </t>
  </si>
  <si>
    <t>16074067</t>
  </si>
  <si>
    <t>16074068</t>
  </si>
  <si>
    <t>16074069</t>
  </si>
  <si>
    <t xml:space="preserve">Quirla                                            </t>
  </si>
  <si>
    <t>16074071</t>
  </si>
  <si>
    <t>16074072</t>
  </si>
  <si>
    <t xml:space="preserve">Rauda                                             </t>
  </si>
  <si>
    <t>16074073</t>
  </si>
  <si>
    <t xml:space="preserve">Rauschwitz                                        </t>
  </si>
  <si>
    <t>16074074</t>
  </si>
  <si>
    <t xml:space="preserve">Rausdorf                                          </t>
  </si>
  <si>
    <t>16074075</t>
  </si>
  <si>
    <t>16074076</t>
  </si>
  <si>
    <t xml:space="preserve">Reinstädt                                        </t>
  </si>
  <si>
    <t>16074077</t>
  </si>
  <si>
    <t xml:space="preserve">Renthendorf                                       </t>
  </si>
  <si>
    <t>16074079</t>
  </si>
  <si>
    <t xml:space="preserve">Rothenstein                                       </t>
  </si>
  <si>
    <t>16074081</t>
  </si>
  <si>
    <t xml:space="preserve">Ruttersdorf-Lotschen                              </t>
  </si>
  <si>
    <t>16074082</t>
  </si>
  <si>
    <t xml:space="preserve">Scheiditz                                         </t>
  </si>
  <si>
    <t>16074084</t>
  </si>
  <si>
    <t xml:space="preserve">Schleifreisen                                     </t>
  </si>
  <si>
    <t>16074085</t>
  </si>
  <si>
    <t xml:space="preserve">Schlöben                                         </t>
  </si>
  <si>
    <t>16074086</t>
  </si>
  <si>
    <t xml:space="preserve">Schöngleina                                      </t>
  </si>
  <si>
    <t>16074087</t>
  </si>
  <si>
    <t xml:space="preserve">Schöps                                           </t>
  </si>
  <si>
    <t>16074089</t>
  </si>
  <si>
    <t xml:space="preserve">Seitenroda                                        </t>
  </si>
  <si>
    <t>16074091</t>
  </si>
  <si>
    <t xml:space="preserve">Serba                                             </t>
  </si>
  <si>
    <t>16074092</t>
  </si>
  <si>
    <t xml:space="preserve">Silbitz                                           </t>
  </si>
  <si>
    <t>16074093</t>
  </si>
  <si>
    <t xml:space="preserve">St.Gangloff                                       </t>
  </si>
  <si>
    <t>16074094</t>
  </si>
  <si>
    <t xml:space="preserve">Stadtroda                                         </t>
  </si>
  <si>
    <t>16074095</t>
  </si>
  <si>
    <t xml:space="preserve">Sulza                                             </t>
  </si>
  <si>
    <t>16074096</t>
  </si>
  <si>
    <t xml:space="preserve">Tautenburg                                        </t>
  </si>
  <si>
    <t>16074097</t>
  </si>
  <si>
    <t xml:space="preserve">Tautendorf                                        </t>
  </si>
  <si>
    <t>16074098</t>
  </si>
  <si>
    <t xml:space="preserve">Tautenhain                                        </t>
  </si>
  <si>
    <t>16074099</t>
  </si>
  <si>
    <t xml:space="preserve">Thierschneck                                      </t>
  </si>
  <si>
    <t>16074101</t>
  </si>
  <si>
    <t xml:space="preserve">Tissa                                             </t>
  </si>
  <si>
    <t>16074102</t>
  </si>
  <si>
    <t xml:space="preserve">Trockenborn-Wolfersdorf                           </t>
  </si>
  <si>
    <t>16074103</t>
  </si>
  <si>
    <t xml:space="preserve">Tröbnitz                                         </t>
  </si>
  <si>
    <t>16074104</t>
  </si>
  <si>
    <t xml:space="preserve">Unterbodnitz                                      </t>
  </si>
  <si>
    <t>16074105</t>
  </si>
  <si>
    <t>16074106</t>
  </si>
  <si>
    <t xml:space="preserve">Walpernhain                                       </t>
  </si>
  <si>
    <t>16074107</t>
  </si>
  <si>
    <t xml:space="preserve">Waltersdorf                                       </t>
  </si>
  <si>
    <t>16074108</t>
  </si>
  <si>
    <t>16074109</t>
  </si>
  <si>
    <t>16074112</t>
  </si>
  <si>
    <t xml:space="preserve">Wichmar                                           </t>
  </si>
  <si>
    <t>16074113</t>
  </si>
  <si>
    <t xml:space="preserve">Zimmern                                           </t>
  </si>
  <si>
    <t>16074114</t>
  </si>
  <si>
    <t xml:space="preserve">Zöllnitz                                         </t>
  </si>
  <si>
    <t>16074116</t>
  </si>
  <si>
    <t xml:space="preserve">Schkölen                                         </t>
  </si>
  <si>
    <t>16075002</t>
  </si>
  <si>
    <t xml:space="preserve">Birkenhügel                                      </t>
  </si>
  <si>
    <t>16075003</t>
  </si>
  <si>
    <t xml:space="preserve">Blankenberg                                       </t>
  </si>
  <si>
    <t>16075004</t>
  </si>
  <si>
    <t xml:space="preserve">Blankenstein                                      </t>
  </si>
  <si>
    <t>16075006</t>
  </si>
  <si>
    <t xml:space="preserve">Bodelwitz                                         </t>
  </si>
  <si>
    <t>16075007</t>
  </si>
  <si>
    <t xml:space="preserve">Breitenhain                                       </t>
  </si>
  <si>
    <t>16075008</t>
  </si>
  <si>
    <t>16075009</t>
  </si>
  <si>
    <t xml:space="preserve">Burgk                                             </t>
  </si>
  <si>
    <t>16075012</t>
  </si>
  <si>
    <t xml:space="preserve">Chursdorf                                         </t>
  </si>
  <si>
    <t>16075013</t>
  </si>
  <si>
    <t xml:space="preserve">Crispendorf                                       </t>
  </si>
  <si>
    <t>16075014</t>
  </si>
  <si>
    <t xml:space="preserve">Dittersdorf                                       </t>
  </si>
  <si>
    <t>16075016</t>
  </si>
  <si>
    <t xml:space="preserve">Döbritz                                          </t>
  </si>
  <si>
    <t>16075017</t>
  </si>
  <si>
    <t xml:space="preserve">Dragensdorf                                       </t>
  </si>
  <si>
    <t>16075018</t>
  </si>
  <si>
    <t xml:space="preserve">Dreba                                             </t>
  </si>
  <si>
    <t>16075019</t>
  </si>
  <si>
    <t xml:space="preserve">Dreitzsch                                         </t>
  </si>
  <si>
    <t>16075023</t>
  </si>
  <si>
    <t xml:space="preserve">Eßbach                                           </t>
  </si>
  <si>
    <t>16075029</t>
  </si>
  <si>
    <t>16075031</t>
  </si>
  <si>
    <t xml:space="preserve">Gertewitz                                         </t>
  </si>
  <si>
    <t>16075033</t>
  </si>
  <si>
    <t xml:space="preserve">Görkwitz                                         </t>
  </si>
  <si>
    <t>16075034</t>
  </si>
  <si>
    <t xml:space="preserve">Göschitz                                         </t>
  </si>
  <si>
    <t>16075035</t>
  </si>
  <si>
    <t xml:space="preserve">Gössitz                                          </t>
  </si>
  <si>
    <t>16075039</t>
  </si>
  <si>
    <t xml:space="preserve">Grobengereuth                                     </t>
  </si>
  <si>
    <t>16075042</t>
  </si>
  <si>
    <t xml:space="preserve">Harra                                             </t>
  </si>
  <si>
    <t>16075046</t>
  </si>
  <si>
    <t xml:space="preserve">Hirschberg                                        </t>
  </si>
  <si>
    <t>16075047</t>
  </si>
  <si>
    <t xml:space="preserve">Keila                                             </t>
  </si>
  <si>
    <t>16075048</t>
  </si>
  <si>
    <t xml:space="preserve">Kirschkau                                         </t>
  </si>
  <si>
    <t>16075049</t>
  </si>
  <si>
    <t xml:space="preserve">Knau                                              </t>
  </si>
  <si>
    <t>16075051</t>
  </si>
  <si>
    <t xml:space="preserve">Kospoda                                           </t>
  </si>
  <si>
    <t>16075054</t>
  </si>
  <si>
    <t xml:space="preserve">Langenorla                                        </t>
  </si>
  <si>
    <t>16075056</t>
  </si>
  <si>
    <t xml:space="preserve">Lausnitz b. Neustadt an der Orla                  </t>
  </si>
  <si>
    <t>16075057</t>
  </si>
  <si>
    <t xml:space="preserve">Lemnitz                                           </t>
  </si>
  <si>
    <t>16075061</t>
  </si>
  <si>
    <t xml:space="preserve">Linda b. Neustadt an der Orla                     </t>
  </si>
  <si>
    <t>16075062</t>
  </si>
  <si>
    <t xml:space="preserve">Bad Lobenstein                                    </t>
  </si>
  <si>
    <t>16075063</t>
  </si>
  <si>
    <t xml:space="preserve">Löhma                                            </t>
  </si>
  <si>
    <t>16075065</t>
  </si>
  <si>
    <t xml:space="preserve">Miesitz                                           </t>
  </si>
  <si>
    <t>16075066</t>
  </si>
  <si>
    <t xml:space="preserve">Mittelpöllnitz                                   </t>
  </si>
  <si>
    <t>16075068</t>
  </si>
  <si>
    <t xml:space="preserve">Moßbach                                          </t>
  </si>
  <si>
    <t>16075069</t>
  </si>
  <si>
    <t xml:space="preserve">Moxa                                              </t>
  </si>
  <si>
    <t>16075071</t>
  </si>
  <si>
    <t xml:space="preserve">Neundorf (bei Lobenstein)                         </t>
  </si>
  <si>
    <t>16075072</t>
  </si>
  <si>
    <t xml:space="preserve">Neundorf (bei Schleiz)                            </t>
  </si>
  <si>
    <t>16075073</t>
  </si>
  <si>
    <t xml:space="preserve">Neustadt an der Orla                              </t>
  </si>
  <si>
    <t>16075074</t>
  </si>
  <si>
    <t xml:space="preserve">Nimritz                                           </t>
  </si>
  <si>
    <t>16075075</t>
  </si>
  <si>
    <t xml:space="preserve">Oberoppurg                                        </t>
  </si>
  <si>
    <t>16075076</t>
  </si>
  <si>
    <t xml:space="preserve">Oettersdorf                                       </t>
  </si>
  <si>
    <t>16075077</t>
  </si>
  <si>
    <t xml:space="preserve">Oppurg                                            </t>
  </si>
  <si>
    <t>16075079</t>
  </si>
  <si>
    <t xml:space="preserve">Paska                                             </t>
  </si>
  <si>
    <t>16075081</t>
  </si>
  <si>
    <t xml:space="preserve">Peuschen                                          </t>
  </si>
  <si>
    <t>16075082</t>
  </si>
  <si>
    <t xml:space="preserve">Pillingsdorf                                      </t>
  </si>
  <si>
    <t>16075083</t>
  </si>
  <si>
    <t xml:space="preserve">Plothen                                           </t>
  </si>
  <si>
    <t>16075084</t>
  </si>
  <si>
    <t xml:space="preserve">Pörmitz                                          </t>
  </si>
  <si>
    <t>16075085</t>
  </si>
  <si>
    <t xml:space="preserve">Pößneck                                         </t>
  </si>
  <si>
    <t>16075086</t>
  </si>
  <si>
    <t xml:space="preserve">Pottiga                                           </t>
  </si>
  <si>
    <t>16075087</t>
  </si>
  <si>
    <t xml:space="preserve">Quaschwitz                                        </t>
  </si>
  <si>
    <t>16075088</t>
  </si>
  <si>
    <t xml:space="preserve">Ranis                                             </t>
  </si>
  <si>
    <t>16075093</t>
  </si>
  <si>
    <t xml:space="preserve">Rosendorf                                         </t>
  </si>
  <si>
    <t>16075097</t>
  </si>
  <si>
    <t xml:space="preserve">Schlegel                                          </t>
  </si>
  <si>
    <t>16075098</t>
  </si>
  <si>
    <t xml:space="preserve">Schleiz                                           </t>
  </si>
  <si>
    <t>16075099</t>
  </si>
  <si>
    <t xml:space="preserve">Schmieritz                                        </t>
  </si>
  <si>
    <t>16075101</t>
  </si>
  <si>
    <t xml:space="preserve">Schmorda                                          </t>
  </si>
  <si>
    <t>16075102</t>
  </si>
  <si>
    <t xml:space="preserve">Schöndorf                                        </t>
  </si>
  <si>
    <t>16075103</t>
  </si>
  <si>
    <t xml:space="preserve">Seisla                                            </t>
  </si>
  <si>
    <t>16075105</t>
  </si>
  <si>
    <t xml:space="preserve">Solkwitz                                          </t>
  </si>
  <si>
    <t>16075106</t>
  </si>
  <si>
    <t xml:space="preserve">Stanau                                            </t>
  </si>
  <si>
    <t>16075109</t>
  </si>
  <si>
    <t xml:space="preserve">Tegau                                             </t>
  </si>
  <si>
    <t>16075114</t>
  </si>
  <si>
    <t xml:space="preserve">Tömmelsdorf                                      </t>
  </si>
  <si>
    <t>16075116</t>
  </si>
  <si>
    <t xml:space="preserve">Triptis                                           </t>
  </si>
  <si>
    <t>16075119</t>
  </si>
  <si>
    <t xml:space="preserve">Volkmannsdorf                                     </t>
  </si>
  <si>
    <t>16075121</t>
  </si>
  <si>
    <t xml:space="preserve">Weira                                             </t>
  </si>
  <si>
    <t>16075124</t>
  </si>
  <si>
    <t xml:space="preserve">Wernburg                                          </t>
  </si>
  <si>
    <t>16075125</t>
  </si>
  <si>
    <t>16075127</t>
  </si>
  <si>
    <t xml:space="preserve">Ziegenrück                                       </t>
  </si>
  <si>
    <t>16075129</t>
  </si>
  <si>
    <t xml:space="preserve">Krölpa                                           </t>
  </si>
  <si>
    <t>16075131</t>
  </si>
  <si>
    <t xml:space="preserve">Gefell                                            </t>
  </si>
  <si>
    <t>16075132</t>
  </si>
  <si>
    <t xml:space="preserve">Tanna                                             </t>
  </si>
  <si>
    <t>16075133</t>
  </si>
  <si>
    <t xml:space="preserve">Wurzbach                                          </t>
  </si>
  <si>
    <t>16075134</t>
  </si>
  <si>
    <t xml:space="preserve">Remptendorf                                       </t>
  </si>
  <si>
    <t>16075135</t>
  </si>
  <si>
    <t xml:space="preserve">Saalburg-Ebersdorf                                </t>
  </si>
  <si>
    <t>16076002</t>
  </si>
  <si>
    <t xml:space="preserve">Auma                                              </t>
  </si>
  <si>
    <t>16076003</t>
  </si>
  <si>
    <t xml:space="preserve">Bad Köstritz                                     </t>
  </si>
  <si>
    <t>16076004</t>
  </si>
  <si>
    <t xml:space="preserve">Berga/Elster                                      </t>
  </si>
  <si>
    <t>16076006</t>
  </si>
  <si>
    <t xml:space="preserve">Bethenhausen                                      </t>
  </si>
  <si>
    <t>16076007</t>
  </si>
  <si>
    <t xml:space="preserve">Bocka                                             </t>
  </si>
  <si>
    <t>16076008</t>
  </si>
  <si>
    <t xml:space="preserve">Brahmenau                                         </t>
  </si>
  <si>
    <t>16076009</t>
  </si>
  <si>
    <t xml:space="preserve">Braunichswalde                                    </t>
  </si>
  <si>
    <t>16076011</t>
  </si>
  <si>
    <t xml:space="preserve">Braunsdorf                                        </t>
  </si>
  <si>
    <t>16076012</t>
  </si>
  <si>
    <t xml:space="preserve">Caaschwitz                                        </t>
  </si>
  <si>
    <t>16076014</t>
  </si>
  <si>
    <t xml:space="preserve">Crimla                                            </t>
  </si>
  <si>
    <t>16076017</t>
  </si>
  <si>
    <t xml:space="preserve">Endschütz                                        </t>
  </si>
  <si>
    <t>16076019</t>
  </si>
  <si>
    <t xml:space="preserve">Gauern                                            </t>
  </si>
  <si>
    <t>16076021</t>
  </si>
  <si>
    <t xml:space="preserve">Göhren-Döhlen                                   </t>
  </si>
  <si>
    <t>16076022</t>
  </si>
  <si>
    <t xml:space="preserve">Greiz                                             </t>
  </si>
  <si>
    <t>16076023</t>
  </si>
  <si>
    <t xml:space="preserve">Großenstein                                      </t>
  </si>
  <si>
    <t>16076024</t>
  </si>
  <si>
    <t xml:space="preserve">Hain                                              </t>
  </si>
  <si>
    <t>16076026</t>
  </si>
  <si>
    <t>16076027</t>
  </si>
  <si>
    <t>16076028</t>
  </si>
  <si>
    <t>16076029</t>
  </si>
  <si>
    <t xml:space="preserve">Hohenleuben                                       </t>
  </si>
  <si>
    <t>16076031</t>
  </si>
  <si>
    <t xml:space="preserve">Hohenölsen                                       </t>
  </si>
  <si>
    <t>16076033</t>
  </si>
  <si>
    <t xml:space="preserve">Hundhaupten                                       </t>
  </si>
  <si>
    <t>16076034</t>
  </si>
  <si>
    <t xml:space="preserve">Kauern                                            </t>
  </si>
  <si>
    <t>16076036</t>
  </si>
  <si>
    <t xml:space="preserve">Korbußen                                         </t>
  </si>
  <si>
    <t>16076038</t>
  </si>
  <si>
    <t xml:space="preserve">Kühdorf                                          </t>
  </si>
  <si>
    <t>16076039</t>
  </si>
  <si>
    <t xml:space="preserve">Langenwetzendorf                                  </t>
  </si>
  <si>
    <t>16076041</t>
  </si>
  <si>
    <t xml:space="preserve">Langenwolschendorf                                </t>
  </si>
  <si>
    <t>16076042</t>
  </si>
  <si>
    <t xml:space="preserve">Lederhose                                         </t>
  </si>
  <si>
    <t>16076043</t>
  </si>
  <si>
    <t xml:space="preserve">Linda b. Weida                                    </t>
  </si>
  <si>
    <t>16076044</t>
  </si>
  <si>
    <t xml:space="preserve">Lindenkreuz                                       </t>
  </si>
  <si>
    <t>16076045</t>
  </si>
  <si>
    <t xml:space="preserve">Lunzig                                            </t>
  </si>
  <si>
    <t>16076046</t>
  </si>
  <si>
    <t>16076047</t>
  </si>
  <si>
    <t xml:space="preserve">Mohlsdorf                                         </t>
  </si>
  <si>
    <t>16076049</t>
  </si>
  <si>
    <t xml:space="preserve">Münchenbernsdorf                                 </t>
  </si>
  <si>
    <t>16076051</t>
  </si>
  <si>
    <t xml:space="preserve">Neugernsdorf                                      </t>
  </si>
  <si>
    <t>16076052</t>
  </si>
  <si>
    <t xml:space="preserve">Neumühle/Elster                                  </t>
  </si>
  <si>
    <t>16076055</t>
  </si>
  <si>
    <t xml:space="preserve">Paitzdorf                                         </t>
  </si>
  <si>
    <t>16076058</t>
  </si>
  <si>
    <t xml:space="preserve">Pölzig                                           </t>
  </si>
  <si>
    <t>16076059</t>
  </si>
  <si>
    <t xml:space="preserve">Reichstädt                                       </t>
  </si>
  <si>
    <t>16076061</t>
  </si>
  <si>
    <t>16076062</t>
  </si>
  <si>
    <t>16076064</t>
  </si>
  <si>
    <t xml:space="preserve">Saara                                             </t>
  </si>
  <si>
    <t>16076065</t>
  </si>
  <si>
    <t>16076067</t>
  </si>
  <si>
    <t xml:space="preserve">Schwaara                                          </t>
  </si>
  <si>
    <t>16076068</t>
  </si>
  <si>
    <t xml:space="preserve">Schwarzbach                                       </t>
  </si>
  <si>
    <t>16076069</t>
  </si>
  <si>
    <t xml:space="preserve">Seelingstädt                                     </t>
  </si>
  <si>
    <t>16076071</t>
  </si>
  <si>
    <t xml:space="preserve">Silberfeld                                        </t>
  </si>
  <si>
    <t>16076072</t>
  </si>
  <si>
    <t xml:space="preserve">Staitz                                            </t>
  </si>
  <si>
    <t>16076073</t>
  </si>
  <si>
    <t xml:space="preserve">Steinsdorf                                        </t>
  </si>
  <si>
    <t>16076074</t>
  </si>
  <si>
    <t xml:space="preserve">Teichwitz                                         </t>
  </si>
  <si>
    <t>16076075</t>
  </si>
  <si>
    <t xml:space="preserve">Teichwolframsdorf                                 </t>
  </si>
  <si>
    <t>16076079</t>
  </si>
  <si>
    <t xml:space="preserve">Weida                                             </t>
  </si>
  <si>
    <t>16076081</t>
  </si>
  <si>
    <t xml:space="preserve">Weißendorf                                       </t>
  </si>
  <si>
    <t>16076082</t>
  </si>
  <si>
    <t xml:space="preserve">Wiebelsdorf                                       </t>
  </si>
  <si>
    <t>16076083</t>
  </si>
  <si>
    <t xml:space="preserve">Wildetaube                                        </t>
  </si>
  <si>
    <t>16076084</t>
  </si>
  <si>
    <t xml:space="preserve">Wünschendorf/Elster                              </t>
  </si>
  <si>
    <t>16076085</t>
  </si>
  <si>
    <t xml:space="preserve">Zadelsdorf                                        </t>
  </si>
  <si>
    <t>16076086</t>
  </si>
  <si>
    <t xml:space="preserve">Zedlitz                                           </t>
  </si>
  <si>
    <t>16076087</t>
  </si>
  <si>
    <t xml:space="preserve">Zeulenroda-Triebes                                </t>
  </si>
  <si>
    <t>16076088</t>
  </si>
  <si>
    <t xml:space="preserve">Harth-Pöllnitz                                   </t>
  </si>
  <si>
    <t>16076089</t>
  </si>
  <si>
    <t xml:space="preserve">Kraftsdorf                                        </t>
  </si>
  <si>
    <t>16076091</t>
  </si>
  <si>
    <t xml:space="preserve">Vogtländisches Oberland                          </t>
  </si>
  <si>
    <t>16077001</t>
  </si>
  <si>
    <t xml:space="preserve">Altenburg                                         </t>
  </si>
  <si>
    <t>16077002</t>
  </si>
  <si>
    <t xml:space="preserve">Altkirchen                                        </t>
  </si>
  <si>
    <t>16077003</t>
  </si>
  <si>
    <t xml:space="preserve">Dobitschen                                        </t>
  </si>
  <si>
    <t>16077004</t>
  </si>
  <si>
    <t xml:space="preserve">Drogen                                            </t>
  </si>
  <si>
    <t>16077005</t>
  </si>
  <si>
    <t xml:space="preserve">Fockendorf                                        </t>
  </si>
  <si>
    <t>16077006</t>
  </si>
  <si>
    <t xml:space="preserve">Frohnsdorf                                        </t>
  </si>
  <si>
    <t>16077007</t>
  </si>
  <si>
    <t xml:space="preserve">Gerstenberg                                       </t>
  </si>
  <si>
    <t>16077008</t>
  </si>
  <si>
    <t xml:space="preserve">Göhren                                           </t>
  </si>
  <si>
    <t>16077009</t>
  </si>
  <si>
    <t xml:space="preserve">Göllnitz                                         </t>
  </si>
  <si>
    <t>16077011</t>
  </si>
  <si>
    <t xml:space="preserve">Göpfersdorf                                      </t>
  </si>
  <si>
    <t>16077012</t>
  </si>
  <si>
    <t xml:space="preserve">Gößnitz                                         </t>
  </si>
  <si>
    <t>16077013</t>
  </si>
  <si>
    <t xml:space="preserve">Großröda                                        </t>
  </si>
  <si>
    <t>16077015</t>
  </si>
  <si>
    <t>16077016</t>
  </si>
  <si>
    <t xml:space="preserve">Heukewalde                                        </t>
  </si>
  <si>
    <t>16077017</t>
  </si>
  <si>
    <t xml:space="preserve">Heyersdorf                                        </t>
  </si>
  <si>
    <t>16077018</t>
  </si>
  <si>
    <t xml:space="preserve">Jonaswalde                                        </t>
  </si>
  <si>
    <t>16077019</t>
  </si>
  <si>
    <t xml:space="preserve">Jückelberg                                       </t>
  </si>
  <si>
    <t>16077022</t>
  </si>
  <si>
    <t xml:space="preserve">Kriebitzsch                                       </t>
  </si>
  <si>
    <t>16077023</t>
  </si>
  <si>
    <t xml:space="preserve">Langenleuba-Niederhain                            </t>
  </si>
  <si>
    <t>16077026</t>
  </si>
  <si>
    <t xml:space="preserve">Löbichau                                         </t>
  </si>
  <si>
    <t>16077027</t>
  </si>
  <si>
    <t xml:space="preserve">Lödla                                            </t>
  </si>
  <si>
    <t>16077028</t>
  </si>
  <si>
    <t xml:space="preserve">Lucka                                             </t>
  </si>
  <si>
    <t>16077029</t>
  </si>
  <si>
    <t xml:space="preserve">Lumpzig                                           </t>
  </si>
  <si>
    <t>16077031</t>
  </si>
  <si>
    <t xml:space="preserve">Mehna                                             </t>
  </si>
  <si>
    <t>16077032</t>
  </si>
  <si>
    <t xml:space="preserve">Meuselwitz                                        </t>
  </si>
  <si>
    <t>16077034</t>
  </si>
  <si>
    <t xml:space="preserve">Monstab                                           </t>
  </si>
  <si>
    <t>16077036</t>
  </si>
  <si>
    <t xml:space="preserve">Nobitz                                            </t>
  </si>
  <si>
    <t>16077037</t>
  </si>
  <si>
    <t xml:space="preserve">Nöbdenitz                                        </t>
  </si>
  <si>
    <t>16077039</t>
  </si>
  <si>
    <t xml:space="preserve">Ponitz                                            </t>
  </si>
  <si>
    <t>16077041</t>
  </si>
  <si>
    <t xml:space="preserve">Posterstein                                       </t>
  </si>
  <si>
    <t>16077042</t>
  </si>
  <si>
    <t xml:space="preserve">Rositz                                            </t>
  </si>
  <si>
    <t>16077043</t>
  </si>
  <si>
    <t xml:space="preserve">Schmölln                                         </t>
  </si>
  <si>
    <t>16077044</t>
  </si>
  <si>
    <t xml:space="preserve">Starkenberg                                       </t>
  </si>
  <si>
    <t>16077047</t>
  </si>
  <si>
    <t xml:space="preserve">Thonhausen                                        </t>
  </si>
  <si>
    <t>16077048</t>
  </si>
  <si>
    <t xml:space="preserve">Treben                                            </t>
  </si>
  <si>
    <t>16077049</t>
  </si>
  <si>
    <t xml:space="preserve">Vollmershain                                      </t>
  </si>
  <si>
    <t>16077051</t>
  </si>
  <si>
    <t xml:space="preserve">Wildenbörten                                     </t>
  </si>
  <si>
    <t>16077052</t>
  </si>
  <si>
    <t xml:space="preserve">Windischleuba                                     </t>
  </si>
  <si>
    <t>16077055</t>
  </si>
  <si>
    <t xml:space="preserve">Ziegelheim                                        </t>
  </si>
  <si>
    <t>16077056</t>
  </si>
  <si>
    <t>Bundesland</t>
  </si>
  <si>
    <t>Plausibilitäten siehe Ausfüllhinweise zur jeweiligen Spalte.</t>
  </si>
  <si>
    <t>Ja, wenn innerhalb der Zeitspanne im ausgewerteten Kalenderjahr mindestens für einen der  Parameter 1773, 1767, 1772, 1766, 1774, 1768 eine Grenzwertüberschreitung im Trinkwasser vorliegt</t>
  </si>
  <si>
    <t>ankreuzen aller getroffenen Maßnahmen während des Überschreitungsereignisses, bei verschiedenen Einträgen unter Sonstiges sind diese mit Semikolon getrennt einzutragen.</t>
  </si>
  <si>
    <t>ankreuzen (x) aller Ursachen aller Überschreitungen des Überschreitungsereignisses, bei verschiedenen Einträgen unter Sonstiges sind diese mit Semikolon getrennt einzutragen.</t>
  </si>
  <si>
    <t>Parameter
(Name)</t>
  </si>
  <si>
    <t>Übereinstimmung zu Tabelle A5a und A5a-PSM-Ergänzung prüfen:</t>
  </si>
  <si>
    <t>Kontrolle AGS</t>
  </si>
  <si>
    <t>Fehleranzahl</t>
  </si>
  <si>
    <t>Amtlicher Gemeindeschlüssel (in der Reihenfolge, wie in Tabelle A1.4-WVG eingegeben</t>
  </si>
  <si>
    <t>Nur ausfüllen für alle untersuchten PSM, die nicht in Tabelle A5a enthalten sind!!!</t>
  </si>
  <si>
    <t>Keine nicht relevanten Metaboliten, wie z.B. 2,6-Dichlorbenzamid oder Chloridazonmetaboliten!</t>
  </si>
  <si>
    <t>In dieser Tabelle ist keine Bearbeitung möglich, Änderungen und notwendige Korrekturen bitte in Tab. 1.4-WVG vornehmen!</t>
  </si>
  <si>
    <t>1.4.5</t>
  </si>
  <si>
    <t>Anzahl WVG:</t>
  </si>
  <si>
    <t>NTU</t>
  </si>
  <si>
    <t>Koloniezahl bei 36 °C</t>
  </si>
  <si>
    <r>
      <t xml:space="preserve">Koloniezahl bei 22 </t>
    </r>
    <r>
      <rPr>
        <sz val="10"/>
        <rFont val="Symbol"/>
        <family val="1"/>
        <charset val="2"/>
      </rPr>
      <t>°</t>
    </r>
    <r>
      <rPr>
        <sz val="10"/>
        <rFont val="Arial"/>
        <family val="2"/>
      </rPr>
      <t>C</t>
    </r>
  </si>
  <si>
    <r>
      <t xml:space="preserve">Koloniezahl bei 36 </t>
    </r>
    <r>
      <rPr>
        <sz val="10"/>
        <rFont val="Symbol"/>
        <family val="1"/>
        <charset val="2"/>
      </rPr>
      <t>°</t>
    </r>
    <r>
      <rPr>
        <sz val="10"/>
        <rFont val="Arial"/>
        <family val="2"/>
      </rPr>
      <t>C</t>
    </r>
  </si>
  <si>
    <t>Fehlermeldungen Tabelle 5a</t>
  </si>
  <si>
    <t>Angaben zur Berichterstellung</t>
  </si>
  <si>
    <t>Softwaresystem</t>
  </si>
  <si>
    <t>ÄSKULAB (Unisoft)</t>
  </si>
  <si>
    <t>ISGA (Computer Zentrum)</t>
  </si>
  <si>
    <t>OctoWare (easy-soft)</t>
  </si>
  <si>
    <t>R23 (DEVAGENCY)</t>
  </si>
  <si>
    <t>Standardsoftware (Access, Excel usw.)</t>
  </si>
  <si>
    <t>manuell</t>
  </si>
  <si>
    <t>2.0</t>
  </si>
  <si>
    <t>2.1</t>
  </si>
  <si>
    <t>2.2</t>
  </si>
  <si>
    <t>2.3</t>
  </si>
  <si>
    <t>Reportversion</t>
  </si>
  <si>
    <t>Softwareversion</t>
  </si>
  <si>
    <t>Über-schreitungs-ereignis</t>
  </si>
  <si>
    <t>Fehler bei der Plausibilitätsprüfung zu Tab. A6</t>
  </si>
  <si>
    <t xml:space="preserve">1035, Grenzwert gilt nur am Wasserwerksausgang (W). Grenzwertüberschreitungen im Verteilungsnetz liegen erst vor, wenn bleibende sichtbare Trübungen festgestellt wurden (Parameter 1031). </t>
  </si>
  <si>
    <t>Pestizide - einzeln, Stoffname</t>
  </si>
  <si>
    <t>Übereinstimmung Tab. A6</t>
  </si>
  <si>
    <t>*Anzahl der WVG mit Nichteinhaltungen in Tab. A5a und Tab. A6 stimmen nicht überein!*</t>
  </si>
  <si>
    <t>*Anzahl der Untersuchungen mit Nichteinhaltungen in Tab. A5a und Tab. A6 stimmen nicht überein!*</t>
  </si>
  <si>
    <t>*Parameterüberschreitung fehlt in Tab. A6!*</t>
  </si>
  <si>
    <t>*Anzahl der Untersuchungen' in Tab. A5a darf nicht kleiner sein als die Summe aus 'Gesamtzahl der Untersuchungen' für diesen Parameter in Tab. A6!*</t>
  </si>
  <si>
    <t>LfU-Parameterschlüssel</t>
  </si>
  <si>
    <t>Summe der Parameter 1779, 1776 (1776 nur, wenn nicht in derselben Probenahme 1779 übermittelt wurde)</t>
  </si>
  <si>
    <t>Summe der Parameter 1061,1064 (1064 nur, wenn nicht in derselben Probenahme 1061 übermittelt wurde)</t>
  </si>
  <si>
    <t>Bitte zuerst Plausibilität in Tab. A5a prüfen!</t>
  </si>
  <si>
    <t>Bitte zuerst Plausibilität in Tab. A5a-PSM-Ergänzung prüfen!</t>
  </si>
  <si>
    <t>Bitte zuerst Plausibilität in Tab. A6 prüfen!</t>
  </si>
  <si>
    <t>Fehlermeldungen in Tab. A5a und Tab. A5a-PSM-Ergänzung prüfen!</t>
  </si>
  <si>
    <t>Fehlermeldungen in Tab. A5a prüfen!</t>
  </si>
  <si>
    <t>Fehlermeldungen in Tab. A5a-PSM-Ergänzung prüfen!</t>
  </si>
  <si>
    <t>Super, die Angaben in Tab. A5a und Tab. A6 stimmen überein!!!</t>
  </si>
  <si>
    <t>Cyflufenamid</t>
  </si>
  <si>
    <t>180409-60-3</t>
  </si>
  <si>
    <t>Dichlorprop</t>
  </si>
  <si>
    <t>120-36-5</t>
  </si>
  <si>
    <t>Dimethenamid</t>
  </si>
  <si>
    <t>87674-68-8</t>
  </si>
  <si>
    <t>95617-09-7</t>
  </si>
  <si>
    <t>Flumioxazin</t>
  </si>
  <si>
    <t>103361-09-7</t>
  </si>
  <si>
    <t>Fluopyram</t>
  </si>
  <si>
    <t>658066-35-4</t>
  </si>
  <si>
    <t>Haloxyfop</t>
  </si>
  <si>
    <t>69806-34-4</t>
  </si>
  <si>
    <t>144550-06-1</t>
  </si>
  <si>
    <t>Iprodion</t>
  </si>
  <si>
    <t>36734-19-7</t>
  </si>
  <si>
    <t>Lenacil</t>
  </si>
  <si>
    <t>2164-08-1</t>
  </si>
  <si>
    <t>Mandipropamid</t>
  </si>
  <si>
    <t>374726-62-2</t>
  </si>
  <si>
    <t>93-65-2</t>
  </si>
  <si>
    <t>Metolachlor</t>
  </si>
  <si>
    <t>51218-45-2</t>
  </si>
  <si>
    <t>Penconazol</t>
  </si>
  <si>
    <t>66246-88-6</t>
  </si>
  <si>
    <t>Picolinafen</t>
  </si>
  <si>
    <t>137641-05-5</t>
  </si>
  <si>
    <t>Prochloraz</t>
  </si>
  <si>
    <t>67747-09-5</t>
  </si>
  <si>
    <t>Proquinazid</t>
  </si>
  <si>
    <t>189278-12-4</t>
  </si>
  <si>
    <t>Pyrimethanil</t>
  </si>
  <si>
    <t>53112-28-0</t>
  </si>
  <si>
    <t>Quinoclamin</t>
  </si>
  <si>
    <t>2797-51-5</t>
  </si>
  <si>
    <t>Triflusulfuron-methyl</t>
  </si>
  <si>
    <t>126535-15-7</t>
  </si>
  <si>
    <t>Triticonazol</t>
  </si>
  <si>
    <t>131983-72-7</t>
  </si>
  <si>
    <t>Tritosulfuron</t>
  </si>
  <si>
    <t>142469-14-5</t>
  </si>
  <si>
    <t>Richtdosis</t>
  </si>
  <si>
    <t>R1</t>
  </si>
  <si>
    <t>Kein Handeln im Sinne von § 9 Absatz 5a TrinkwV 2001 unter dem Gesichtspunkt des Strahlenschutzes erforderlich</t>
  </si>
  <si>
    <t>Tribenuron-methyl</t>
  </si>
  <si>
    <t>55335-06-3</t>
  </si>
  <si>
    <t>Maßnahme(n) im Einzugsgebiet: Maßnahme(n) zur Behebung bzw. Minderung der Ursache (einschl. Verschneiden)</t>
  </si>
  <si>
    <t>Waldwasser</t>
  </si>
  <si>
    <t>GW-Manager</t>
  </si>
  <si>
    <t>Anzahl der Untersuchungen mit Nichteinhaltung (pro Ereignis)</t>
  </si>
  <si>
    <t>Maximum
(pro Ereignis)</t>
  </si>
  <si>
    <t>Median total
(im Berichtsjahr für das WVG)</t>
  </si>
  <si>
    <t>Median noncompliant
(pro Ereignis)</t>
  </si>
  <si>
    <t>erforderliche Untersuchungen Gruppe A</t>
  </si>
  <si>
    <t>erforderliche Untersuchungen Gruppe B</t>
  </si>
  <si>
    <t>∑</t>
  </si>
  <si>
    <t>Parametergruppe</t>
  </si>
  <si>
    <t>WVA/WVG-OKZ</t>
  </si>
  <si>
    <t>WVA/WVG-OKZ:</t>
  </si>
  <si>
    <t>Objektkennzahl der Wasserversorgungsanlage oder des Wasserversorgungsgebietes (z.B. 4000/xxxx/xxxxx)</t>
  </si>
  <si>
    <t>In den zusammengefassten WVG werden mehr als 1000 m³ Wasser fürden menschlichen Gebrauch pro Tag verteilt oder mehr als 5000 Personen versorgt.</t>
  </si>
  <si>
    <t>Wasserversorgungsgebiete zur nachträglichen Zusammenfassung</t>
  </si>
  <si>
    <t xml:space="preserve">Es werden nur Informationen über WVA gemeldet, die nachträglich vom LGL zu WVG zusammengefasst werden müssen und vorher dem LGL angezeigt wurden. </t>
  </si>
  <si>
    <t>Die Angaben in dieser Tabelle sind fakultativ.</t>
  </si>
  <si>
    <t>Neumarkt i.d.OPf.</t>
  </si>
  <si>
    <t>1.4.6</t>
  </si>
  <si>
    <t>1.4.7</t>
  </si>
  <si>
    <t>RAP</t>
  </si>
  <si>
    <t>Geografische Koordinaten 
des WVG</t>
  </si>
  <si>
    <t>Informationen über Änderungen der WVG</t>
  </si>
  <si>
    <t>(Ja/Nein)</t>
  </si>
  <si>
    <t>Breitengrad</t>
  </si>
  <si>
    <t>Längengrad</t>
  </si>
  <si>
    <t>Datum der Schließung</t>
  </si>
  <si>
    <t>Gründe der Schließung</t>
  </si>
  <si>
    <t>WVA/WVG-OKZ des neuen WVG</t>
  </si>
  <si>
    <t>Datum der Einrichtung</t>
  </si>
  <si>
    <t>erforderliche Untersuchungen Gruppe A-RAP</t>
  </si>
  <si>
    <t>erforderliche Untersuchungen Gruppe A-Enterokokken</t>
  </si>
  <si>
    <t>erforderliche Untersuchungen Gruppe B-RAP</t>
  </si>
  <si>
    <t>1,2-Dichlorethan</t>
  </si>
  <si>
    <t>mg/l CaCO3</t>
  </si>
  <si>
    <t>Pflanzenschutzmittel-Wirkstoffe und Biozidprodukt-Wirkstoffe - insgesamt</t>
  </si>
  <si>
    <t>Radon</t>
  </si>
  <si>
    <t>Trihalogenmethane</t>
  </si>
  <si>
    <t>2-Hydroxyatrazin</t>
  </si>
  <si>
    <t>2163-68-0</t>
  </si>
  <si>
    <t>Bixafen</t>
  </si>
  <si>
    <t>581809-46-3</t>
  </si>
  <si>
    <t xml:space="preserve">10605-21-7 </t>
  </si>
  <si>
    <t>Desethyl-desisopropylatrazin</t>
  </si>
  <si>
    <t xml:space="preserve">3397-62-4 </t>
  </si>
  <si>
    <t>Flupyrsulfuron-methyl</t>
  </si>
  <si>
    <t>Fluxapyroxad</t>
  </si>
  <si>
    <t>907204-31-3</t>
  </si>
  <si>
    <t>Imazalil</t>
  </si>
  <si>
    <t>35554-44-0</t>
  </si>
  <si>
    <t xml:space="preserve">1689-83-4 </t>
  </si>
  <si>
    <t>Isoxaben</t>
  </si>
  <si>
    <t>82558-50-7</t>
  </si>
  <si>
    <t>Mesosulfuron-methyl</t>
  </si>
  <si>
    <t>208465-21-8</t>
  </si>
  <si>
    <t>Methoxyfenozid</t>
  </si>
  <si>
    <t>161050-58-4</t>
  </si>
  <si>
    <t>Pinoxaden</t>
  </si>
  <si>
    <t>243973-20-8</t>
  </si>
  <si>
    <t>Propaquizafop</t>
  </si>
  <si>
    <t>111479-05-1</t>
  </si>
  <si>
    <t>Pyroxsulam</t>
  </si>
  <si>
    <t>422556-08-9</t>
  </si>
  <si>
    <t>Spiroxamin</t>
  </si>
  <si>
    <t>Tebufenozid</t>
  </si>
  <si>
    <t>112410-23-8</t>
  </si>
  <si>
    <t>Tetraconazol</t>
  </si>
  <si>
    <t>112281-77-3</t>
  </si>
  <si>
    <t>V</t>
  </si>
  <si>
    <t>Sehr kurzfristig, d. h. nicht mehr als 1 Woche</t>
  </si>
  <si>
    <t>Fehlermeldungen Tabelle 6a</t>
  </si>
  <si>
    <t>Fehlermeldungen in Tab. A6 prüfen!</t>
  </si>
  <si>
    <t>Super, die Angaben in Tab. A6a und Tab. A6 stimmen überein!!!</t>
  </si>
  <si>
    <t>Berichtsjahresbeginn</t>
  </si>
  <si>
    <t>Berichtsjahresende</t>
  </si>
  <si>
    <t>Gründe für die Schließung eines WVG</t>
  </si>
  <si>
    <t>Schließung wegen Neufestlegung von WVG oder Zuordnung zu anderem(n) WVG</t>
  </si>
  <si>
    <t>Andere Gründe für geänderte Trinkwasserbereitstellung</t>
  </si>
  <si>
    <t>Schlechte Wasserqualität, bei ein oder mehreren Parametern konnte der Grenzwert über längeren Zeitraum (z. B. 3 mal 3 Jahre) nicht eingehalten werden, geeignete Abhilfemaßnahmen waren nicht erfolgreich oder nicht möglich.</t>
  </si>
  <si>
    <t>entfällt</t>
  </si>
  <si>
    <t>Pflanzenschutzmittel-Wirkstoffe und Biozidprodukt-Wirkstoffe - einzeln</t>
  </si>
  <si>
    <t>Mindestens jährliche Überwachung WVA Gruppe A-RAP</t>
  </si>
  <si>
    <t>Mindestens jährliche Überwachung WVA  Gruppe A</t>
  </si>
  <si>
    <t>Mindestens jährliche Überwachung WVA  Gruppe B-RAP</t>
  </si>
  <si>
    <t>Mindestens jährliche Überwachung WVA  Gruppe B</t>
  </si>
  <si>
    <t>Mindestanzahl an überwachten WVG und Untersuchungen entsprechend Gruppe
siehe Tab. A1.4-WVG</t>
  </si>
  <si>
    <t>WVG</t>
  </si>
  <si>
    <t>Untersuchungen</t>
  </si>
  <si>
    <t>Einschränkung oder Unterbrechung der Bereitstellung von Trinkwasser</t>
  </si>
  <si>
    <t>Einschränkung
(Ja/Nein)</t>
  </si>
  <si>
    <t>Unterbrechung
(Ja/Nein)</t>
  </si>
  <si>
    <t>Gründe für die Einschränkung/
Unterbrechung
(Texteingabe)</t>
  </si>
  <si>
    <t>Zeitrahmen der Einschränkung oder Unterbrechung (Code)</t>
  </si>
  <si>
    <t>Abgleich Tab. A6a-Ursachen</t>
  </si>
  <si>
    <t>Tabelle A6a - Ursachen und Abhilfemaßnahmen zu den in Tab. A6 aufgeführten Überschreitungsereignissen</t>
  </si>
  <si>
    <t>Für jedes Überschreitungsereignis in Tab. A6 ist in dieser Tabelle mindestens eine Zeile zur Angabe der Usache(n) einzutragen!</t>
  </si>
  <si>
    <t>Bei mehreren Ursachen für dasselbe Überschreitungsereignis sind diese mit derselben Event-ID in mehreren Zeilen einzutragen!</t>
  </si>
  <si>
    <t>Ursache (Code)</t>
  </si>
  <si>
    <t>Anzahl der Untersuchungen mit Nichteinhaltungen</t>
  </si>
  <si>
    <t>Abhilfemaß-nahme 1</t>
  </si>
  <si>
    <t>Zeitrahmen 1</t>
  </si>
  <si>
    <t>RemedialID 1</t>
  </si>
  <si>
    <t>Abhilfemaß-nahme 2</t>
  </si>
  <si>
    <t>Zeitrahmen 2</t>
  </si>
  <si>
    <t>RemedialID 2</t>
  </si>
  <si>
    <t>Abhilfemaß-nahme 3</t>
  </si>
  <si>
    <t>Zeitrahmen 3</t>
  </si>
  <si>
    <t>RemedialID 3</t>
  </si>
  <si>
    <t>Abhilfemaß-nahme 4</t>
  </si>
  <si>
    <t>Zeitrahmen 4</t>
  </si>
  <si>
    <t>RemedialID 4</t>
  </si>
  <si>
    <t>Abhilfemaß-nahme 5</t>
  </si>
  <si>
    <t>Zeitrahmen 5</t>
  </si>
  <si>
    <t>RemedialID 5</t>
  </si>
  <si>
    <r>
      <rPr>
        <b/>
        <sz val="10"/>
        <rFont val="Arial"/>
        <family val="2"/>
      </rPr>
      <t>Ermittlung der Werte</t>
    </r>
    <r>
      <rPr>
        <sz val="10"/>
        <rFont val="Arial"/>
        <family val="2"/>
      </rPr>
      <t xml:space="preserve">
In den Eingabefeldern sind</t>
    </r>
    <r>
      <rPr>
        <b/>
        <sz val="10"/>
        <rFont val="Arial"/>
        <family val="2"/>
      </rPr>
      <t xml:space="preserve"> bedingte Formatierungen</t>
    </r>
    <r>
      <rPr>
        <sz val="10"/>
        <rFont val="Arial"/>
        <family val="2"/>
      </rPr>
      <t xml:space="preserve"> enthalten, die auf Fehler hinweisen. 
Die Farben bedeuten:
</t>
    </r>
    <r>
      <rPr>
        <b/>
        <sz val="10"/>
        <rFont val="Arial"/>
        <family val="2"/>
      </rPr>
      <t>Türkis</t>
    </r>
    <r>
      <rPr>
        <sz val="10"/>
        <rFont val="Arial"/>
        <family val="2"/>
      </rPr>
      <t xml:space="preserve"> = Formatfehler in der jeweiligen Zelle, die Eingabe ist keine Zahl
</t>
    </r>
    <r>
      <rPr>
        <b/>
        <sz val="10"/>
        <rFont val="Arial"/>
        <family val="2"/>
      </rPr>
      <t>Rot</t>
    </r>
    <r>
      <rPr>
        <sz val="10"/>
        <rFont val="Arial"/>
        <family val="2"/>
      </rPr>
      <t xml:space="preserve"> = unplausibler oder fehlender Wert (Prüfung erfolgt erst bei Plausibilität prüfen: "Ja"!)
</t>
    </r>
    <r>
      <rPr>
        <b/>
        <sz val="10"/>
        <rFont val="Arial"/>
        <family val="2"/>
      </rPr>
      <t>Orange</t>
    </r>
    <r>
      <rPr>
        <sz val="10"/>
        <rFont val="Arial"/>
        <family val="2"/>
      </rPr>
      <t xml:space="preserve"> = in Tab. A4 und Tab. A5a wurden in Summe mehr überwachte WVG eingetragen, als Tab. 1.4-WVG gemeldet, bitte korrigieren! (Prüfung erfolgt erst bei Plausibilität prüfen: "Ja"!
</t>
    </r>
    <r>
      <rPr>
        <b/>
        <sz val="10"/>
        <rFont val="Arial"/>
        <family val="2"/>
      </rPr>
      <t>Gelb</t>
    </r>
    <r>
      <rPr>
        <sz val="10"/>
        <rFont val="Arial"/>
        <family val="2"/>
      </rPr>
      <t xml:space="preserve"> = unzureichende Überwachung auf nicht veränderliche Pflichtparameter, die nur bei fremdversorgten Anlagen entfallen kann, bitte prüfen, ob die Differenz in Tab. A4 angegeben werden muss (Prüfung erfolgt erst bei Plausibilität prüfen: "Ja"!
</t>
    </r>
    <r>
      <rPr>
        <b/>
        <sz val="10"/>
        <rFont val="Arial"/>
        <family val="2"/>
      </rPr>
      <t>Blau</t>
    </r>
    <r>
      <rPr>
        <sz val="10"/>
        <rFont val="Arial"/>
        <family val="2"/>
      </rPr>
      <t xml:space="preserve"> = unzureichende Überwachung auf Pflichtparameter, die Differenz ist in Tab. A4 anzugeben (Prüfung erfolgt erst bei Plausibilität prüfen: "Ja"!
</t>
    </r>
    <r>
      <rPr>
        <b/>
        <sz val="10"/>
        <rFont val="Arial"/>
        <family val="2"/>
      </rPr>
      <t>Magenta</t>
    </r>
    <r>
      <rPr>
        <sz val="10"/>
        <rFont val="Arial"/>
        <family val="2"/>
      </rPr>
      <t xml:space="preserve"> = Abweichung gegenüber Tab. A6 (siehe Tab. A6)</t>
    </r>
  </si>
  <si>
    <t>Elektrische Leitfähigkeit</t>
  </si>
  <si>
    <t>144740-53-4</t>
  </si>
  <si>
    <t>Summe der Parameter 1763, 1773, 1767</t>
  </si>
  <si>
    <t>Summe der Parameter 1765, 1774, 1768</t>
  </si>
  <si>
    <t>Summe der Parameter 1764, 1772, 1766</t>
  </si>
  <si>
    <t>Umgehend, d. h. nicht mehr als 1 Tag</t>
  </si>
  <si>
    <t>111988-49-9</t>
  </si>
  <si>
    <t>Clodinafop-propargyl</t>
  </si>
  <si>
    <t>Tabellenversion FW3.0.0.3        08.03.2024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</si>
</sst>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00"/>
  </numFmts>
  <fonts count="25" x14ac:knownFonts="1">
    <font>
      <sz val="10"/>
      <name val="Arial"/>
    </font>
    <font>
      <sz val="10"/>
      <name val="Arial"/>
      <family val="2"/>
    </font>
    <font>
      <sz val="8"/>
      <name val="Arial"/>
      <family val="2"/>
    </font>
    <font>
      <sz val="10"/>
      <name val="Arial"/>
      <family val="2"/>
    </font>
    <font>
      <b/>
      <sz val="10"/>
      <name val="Arial"/>
      <family val="2"/>
    </font>
    <font>
      <sz val="10"/>
      <name val="Arial"/>
      <family val="2"/>
    </font>
    <font>
      <sz val="10"/>
      <name val="Times New Roman"/>
      <family val="1"/>
    </font>
    <font>
      <sz val="10"/>
      <name val="Symbol"/>
      <family val="1"/>
      <charset val="2"/>
    </font>
    <font>
      <b/>
      <sz val="14"/>
      <name val="Arial"/>
      <family val="2"/>
    </font>
    <font>
      <sz val="12"/>
      <name val="Arial"/>
      <family val="2"/>
    </font>
    <font>
      <b/>
      <sz val="11"/>
      <name val="Arial"/>
      <family val="2"/>
    </font>
    <font>
      <b/>
      <u/>
      <sz val="11"/>
      <name val="Arial"/>
      <family val="2"/>
    </font>
    <font>
      <b/>
      <sz val="16"/>
      <color indexed="1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u/>
      <sz val="9"/>
      <color indexed="81"/>
      <name val="Tahoma"/>
      <family val="2"/>
    </font>
    <font>
      <b/>
      <sz val="10"/>
      <color theme="0"/>
      <name val="Arial"/>
      <family val="2"/>
    </font>
    <font>
      <b/>
      <sz val="9"/>
      <color indexed="81"/>
      <name val="Calibri"/>
      <family val="2"/>
    </font>
    <font>
      <b/>
      <sz val="9"/>
      <color indexed="81"/>
      <name val="Segoe UI"/>
      <family val="2"/>
    </font>
    <font>
      <sz val="9"/>
      <color indexed="81"/>
      <name val="Segoe UI"/>
      <family val="2"/>
    </font>
    <font>
      <sz val="11"/>
      <name val="Calibri"/>
      <family val="2"/>
      <scheme val="minor"/>
    </font>
    <font>
      <b/>
      <sz val="9"/>
      <color indexed="10"/>
      <name val="Segoe UI"/>
      <family val="2"/>
    </font>
    <font>
      <sz val="9"/>
      <color indexed="57"/>
      <name val="Tahoma"/>
      <family val="2"/>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60">
    <xf numFmtId="0" fontId="0" fillId="0" borderId="0" xfId="0"/>
    <xf numFmtId="0" fontId="1" fillId="0" borderId="0" xfId="0" applyFont="1"/>
    <xf numFmtId="0" fontId="8" fillId="0" borderId="0" xfId="0" applyFont="1" applyAlignment="1"/>
    <xf numFmtId="0" fontId="9" fillId="0" borderId="0" xfId="0" applyFont="1"/>
    <xf numFmtId="0" fontId="10" fillId="0" borderId="0" xfId="0" applyFont="1" applyAlignment="1"/>
    <xf numFmtId="0" fontId="0" fillId="2" borderId="7" xfId="0" applyFill="1" applyBorder="1"/>
    <xf numFmtId="0" fontId="0" fillId="2" borderId="1" xfId="0" applyFill="1" applyBorder="1"/>
    <xf numFmtId="0" fontId="0" fillId="0" borderId="0" xfId="0" applyAlignment="1">
      <alignment wrapText="1"/>
    </xf>
    <xf numFmtId="0" fontId="10" fillId="0" borderId="0" xfId="0" applyFont="1" applyAlignment="1">
      <alignment wrapText="1"/>
    </xf>
    <xf numFmtId="0" fontId="0" fillId="3" borderId="10" xfId="0" applyFill="1" applyBorder="1" applyAlignment="1">
      <alignment wrapText="1"/>
    </xf>
    <xf numFmtId="0" fontId="4" fillId="3" borderId="11" xfId="0" applyFont="1" applyFill="1" applyBorder="1" applyAlignment="1">
      <alignment wrapText="1"/>
    </xf>
    <xf numFmtId="3" fontId="0" fillId="0" borderId="15" xfId="0" applyNumberFormat="1" applyBorder="1" applyAlignment="1" applyProtection="1">
      <alignment wrapText="1"/>
      <protection locked="0"/>
    </xf>
    <xf numFmtId="0" fontId="4" fillId="2" borderId="11" xfId="0" applyFont="1" applyFill="1" applyBorder="1"/>
    <xf numFmtId="0" fontId="0" fillId="0" borderId="20" xfId="0" applyBorder="1" applyAlignment="1" applyProtection="1">
      <alignment wrapText="1"/>
      <protection locked="0"/>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0" fontId="8" fillId="0" borderId="0" xfId="0" applyFont="1" applyAlignment="1" applyProtection="1"/>
    <xf numFmtId="0" fontId="1" fillId="0" borderId="0" xfId="0" applyFont="1" applyProtection="1"/>
    <xf numFmtId="0" fontId="10" fillId="0" borderId="0" xfId="0" applyFont="1" applyAlignment="1" applyProtection="1"/>
    <xf numFmtId="0" fontId="9" fillId="0" borderId="0" xfId="0" applyFont="1" applyProtection="1"/>
    <xf numFmtId="0" fontId="0" fillId="2" borderId="1" xfId="0" applyFill="1" applyBorder="1" applyProtection="1"/>
    <xf numFmtId="0" fontId="0" fillId="2" borderId="8" xfId="0" applyFill="1" applyBorder="1" applyProtection="1"/>
    <xf numFmtId="0" fontId="0" fillId="2" borderId="8" xfId="0" applyFill="1" applyBorder="1" applyAlignment="1" applyProtection="1">
      <alignment wrapText="1"/>
    </xf>
    <xf numFmtId="0" fontId="0" fillId="0" borderId="0" xfId="0" applyProtection="1"/>
    <xf numFmtId="0" fontId="0" fillId="2" borderId="29" xfId="0" applyFill="1" applyBorder="1" applyProtection="1"/>
    <xf numFmtId="3" fontId="0" fillId="2" borderId="19" xfId="0" applyNumberFormat="1" applyFill="1" applyBorder="1" applyAlignment="1" applyProtection="1">
      <alignment wrapText="1"/>
    </xf>
    <xf numFmtId="0" fontId="0" fillId="2" borderId="9" xfId="0" applyFill="1" applyBorder="1" applyProtection="1"/>
    <xf numFmtId="0" fontId="0" fillId="2" borderId="2" xfId="0" applyFill="1" applyBorder="1" applyProtection="1"/>
    <xf numFmtId="22" fontId="0" fillId="2" borderId="12" xfId="0" applyNumberFormat="1" applyFill="1" applyBorder="1" applyProtection="1"/>
    <xf numFmtId="0" fontId="0" fillId="2" borderId="3" xfId="0" applyFill="1" applyBorder="1" applyProtection="1"/>
    <xf numFmtId="0" fontId="4" fillId="0" borderId="0" xfId="0" applyFont="1" applyAlignment="1" applyProtection="1">
      <alignment horizontal="center"/>
      <protection locked="0"/>
    </xf>
    <xf numFmtId="3" fontId="0" fillId="0" borderId="6" xfId="0" applyNumberFormat="1" applyBorder="1" applyAlignment="1" applyProtection="1">
      <alignment horizontal="right" vertical="center" wrapText="1"/>
      <protection locked="0"/>
    </xf>
    <xf numFmtId="164" fontId="0" fillId="0" borderId="6" xfId="0" applyNumberFormat="1" applyBorder="1" applyAlignment="1" applyProtection="1">
      <alignment horizontal="right" vertical="center" wrapText="1"/>
      <protection locked="0"/>
    </xf>
    <xf numFmtId="3" fontId="0" fillId="0" borderId="7" xfId="0" applyNumberFormat="1" applyBorder="1" applyAlignment="1" applyProtection="1">
      <alignment horizontal="right" vertical="center" wrapText="1"/>
      <protection locked="0"/>
    </xf>
    <xf numFmtId="164" fontId="0" fillId="0" borderId="7" xfId="0" applyNumberFormat="1" applyBorder="1" applyAlignment="1" applyProtection="1">
      <alignment horizontal="right" vertical="center" wrapText="1"/>
      <protection locked="0"/>
    </xf>
    <xf numFmtId="22" fontId="0" fillId="2" borderId="12" xfId="0" applyNumberFormat="1" applyFill="1" applyBorder="1" applyAlignment="1" applyProtection="1">
      <alignment vertical="center"/>
    </xf>
    <xf numFmtId="22" fontId="0" fillId="2" borderId="13" xfId="0" applyNumberFormat="1" applyFill="1" applyBorder="1" applyAlignment="1" applyProtection="1">
      <alignment vertical="center"/>
    </xf>
    <xf numFmtId="22" fontId="0" fillId="2" borderId="19" xfId="0" applyNumberFormat="1" applyFill="1" applyBorder="1" applyAlignment="1" applyProtection="1">
      <alignment vertical="center"/>
    </xf>
    <xf numFmtId="49" fontId="3" fillId="0" borderId="31" xfId="0" applyNumberFormat="1" applyFont="1" applyBorder="1" applyAlignment="1" applyProtection="1">
      <alignment wrapText="1"/>
      <protection locked="0"/>
    </xf>
    <xf numFmtId="0" fontId="0" fillId="0" borderId="6" xfId="0" applyBorder="1"/>
    <xf numFmtId="0" fontId="0" fillId="2" borderId="35" xfId="0" applyFill="1" applyBorder="1" applyProtection="1"/>
    <xf numFmtId="49" fontId="0" fillId="0" borderId="46" xfId="0" applyNumberFormat="1" applyBorder="1" applyAlignment="1" applyProtection="1">
      <alignment horizontal="left" wrapText="1"/>
      <protection locked="0"/>
    </xf>
    <xf numFmtId="0" fontId="0" fillId="4" borderId="2" xfId="0" applyNumberFormat="1" applyFill="1" applyBorder="1" applyAlignment="1" applyProtection="1">
      <alignment horizontal="left" wrapText="1"/>
    </xf>
    <xf numFmtId="0" fontId="0" fillId="2" borderId="2" xfId="0" applyFill="1" applyBorder="1" applyProtection="1">
      <protection locked="0"/>
    </xf>
    <xf numFmtId="0" fontId="3" fillId="3" borderId="10" xfId="0" applyFont="1" applyFill="1" applyBorder="1" applyAlignment="1">
      <alignment wrapText="1"/>
    </xf>
    <xf numFmtId="0" fontId="0" fillId="4" borderId="46" xfId="0" applyNumberFormat="1" applyFill="1" applyBorder="1" applyAlignment="1" applyProtection="1">
      <alignment horizontal="left" wrapText="1"/>
    </xf>
    <xf numFmtId="0" fontId="0" fillId="4" borderId="37" xfId="0" applyNumberFormat="1" applyFill="1" applyBorder="1" applyAlignment="1" applyProtection="1">
      <alignment horizontal="left" wrapText="1"/>
    </xf>
    <xf numFmtId="0" fontId="3" fillId="0" borderId="0" xfId="0" applyFont="1"/>
    <xf numFmtId="0" fontId="3" fillId="0" borderId="6" xfId="0" applyFont="1" applyBorder="1"/>
    <xf numFmtId="0" fontId="3" fillId="4" borderId="6" xfId="0" applyFont="1" applyFill="1" applyBorder="1"/>
    <xf numFmtId="49" fontId="3" fillId="0" borderId="6" xfId="0" applyNumberFormat="1" applyFont="1" applyBorder="1" applyAlignment="1" applyProtection="1">
      <alignment horizontal="center" wrapText="1"/>
      <protection locked="0"/>
    </xf>
    <xf numFmtId="49" fontId="0" fillId="0" borderId="6" xfId="0" applyNumberFormat="1" applyBorder="1"/>
    <xf numFmtId="49" fontId="3" fillId="0" borderId="6" xfId="0" applyNumberFormat="1" applyFont="1" applyBorder="1"/>
    <xf numFmtId="0" fontId="0" fillId="4" borderId="3" xfId="0" applyFill="1" applyBorder="1" applyAlignment="1">
      <alignment horizontal="center"/>
    </xf>
    <xf numFmtId="0" fontId="0" fillId="4" borderId="13" xfId="0" applyFill="1" applyBorder="1" applyAlignment="1">
      <alignment horizontal="center"/>
    </xf>
    <xf numFmtId="0" fontId="3" fillId="4" borderId="1" xfId="0" applyFont="1" applyFill="1" applyBorder="1" applyAlignment="1">
      <alignment horizontal="center"/>
    </xf>
    <xf numFmtId="0" fontId="3" fillId="4" borderId="9" xfId="0" applyFont="1" applyFill="1" applyBorder="1" applyAlignment="1">
      <alignment horizontal="center"/>
    </xf>
    <xf numFmtId="0" fontId="3" fillId="0" borderId="7" xfId="0" applyFont="1" applyBorder="1" applyAlignment="1" applyProtection="1">
      <alignment horizontal="center"/>
      <protection locked="0"/>
    </xf>
    <xf numFmtId="0" fontId="0" fillId="4" borderId="6" xfId="0" applyFill="1" applyBorder="1" applyProtection="1">
      <protection locked="0"/>
    </xf>
    <xf numFmtId="0" fontId="0" fillId="4" borderId="14" xfId="0" applyFill="1" applyBorder="1" applyProtection="1">
      <protection locked="0"/>
    </xf>
    <xf numFmtId="0" fontId="3" fillId="0" borderId="6" xfId="0" applyFont="1" applyBorder="1" applyAlignment="1" applyProtection="1">
      <alignment horizontal="center"/>
      <protection locked="0"/>
    </xf>
    <xf numFmtId="0" fontId="0" fillId="2" borderId="14" xfId="0" applyFill="1" applyBorder="1" applyProtection="1"/>
    <xf numFmtId="0" fontId="0" fillId="4" borderId="14" xfId="0" applyFill="1" applyBorder="1" applyProtection="1"/>
    <xf numFmtId="0" fontId="3" fillId="4" borderId="46" xfId="0" applyFont="1" applyFill="1" applyBorder="1" applyAlignment="1" applyProtection="1">
      <alignment textRotation="90" wrapText="1"/>
    </xf>
    <xf numFmtId="0" fontId="3" fillId="4" borderId="6" xfId="0" applyFont="1" applyFill="1" applyBorder="1" applyAlignment="1" applyProtection="1">
      <alignment textRotation="90"/>
    </xf>
    <xf numFmtId="0" fontId="3" fillId="4" borderId="15" xfId="0" applyFont="1" applyFill="1" applyBorder="1" applyAlignment="1" applyProtection="1">
      <alignment textRotation="90"/>
    </xf>
    <xf numFmtId="0" fontId="4" fillId="0" borderId="0" xfId="0" applyFont="1" applyAlignment="1" applyProtection="1">
      <alignment horizontal="right"/>
    </xf>
    <xf numFmtId="0" fontId="0" fillId="4" borderId="6" xfId="0" applyFill="1" applyBorder="1" applyAlignment="1" applyProtection="1">
      <alignment horizontal="center"/>
    </xf>
    <xf numFmtId="0" fontId="3" fillId="0" borderId="0" xfId="0" applyFont="1" applyProtection="1"/>
    <xf numFmtId="22" fontId="0" fillId="4" borderId="6" xfId="0" applyNumberFormat="1" applyFill="1" applyBorder="1" applyProtection="1">
      <protection locked="0"/>
    </xf>
    <xf numFmtId="0" fontId="0" fillId="2" borderId="36" xfId="0" applyFill="1" applyBorder="1" applyProtection="1"/>
    <xf numFmtId="0" fontId="9" fillId="0" borderId="0" xfId="0" applyFont="1" applyAlignment="1" applyProtection="1">
      <alignment horizontal="left"/>
    </xf>
    <xf numFmtId="0" fontId="0" fillId="0" borderId="0" xfId="0" applyAlignment="1" applyProtection="1">
      <alignment vertical="top"/>
    </xf>
    <xf numFmtId="22" fontId="0" fillId="4" borderId="6" xfId="0" applyNumberFormat="1" applyFill="1" applyBorder="1" applyAlignment="1" applyProtection="1">
      <alignment horizontal="center"/>
    </xf>
    <xf numFmtId="0" fontId="0" fillId="4" borderId="15" xfId="0" applyFill="1" applyBorder="1" applyAlignment="1" applyProtection="1">
      <alignment horizontal="center"/>
    </xf>
    <xf numFmtId="0" fontId="0" fillId="4" borderId="48" xfId="0" applyFill="1" applyBorder="1" applyAlignment="1" applyProtection="1">
      <alignment wrapText="1"/>
    </xf>
    <xf numFmtId="0" fontId="3" fillId="2" borderId="2" xfId="0" applyFont="1" applyFill="1" applyBorder="1" applyAlignment="1" applyProtection="1">
      <alignment wrapText="1"/>
    </xf>
    <xf numFmtId="0" fontId="1" fillId="0" borderId="0" xfId="0" applyFont="1" applyAlignment="1" applyProtection="1">
      <alignment wrapText="1"/>
    </xf>
    <xf numFmtId="0" fontId="9" fillId="0" borderId="0" xfId="0" applyFont="1" applyAlignment="1" applyProtection="1">
      <alignment wrapText="1"/>
    </xf>
    <xf numFmtId="0" fontId="5" fillId="0" borderId="0" xfId="0" applyFont="1" applyProtection="1"/>
    <xf numFmtId="0" fontId="5" fillId="0" borderId="0" xfId="0" applyFont="1" applyAlignment="1" applyProtection="1">
      <alignment horizontal="left" wrapText="1"/>
    </xf>
    <xf numFmtId="0" fontId="5" fillId="0" borderId="0" xfId="0" applyFont="1" applyAlignment="1" applyProtection="1">
      <alignment horizontal="center" wrapText="1"/>
    </xf>
    <xf numFmtId="0" fontId="1" fillId="0" borderId="0" xfId="0" applyFont="1" applyAlignment="1" applyProtection="1">
      <alignment vertical="center"/>
    </xf>
    <xf numFmtId="0" fontId="4" fillId="2" borderId="53" xfId="0" applyFont="1" applyFill="1" applyBorder="1" applyAlignment="1" applyProtection="1">
      <alignment wrapText="1"/>
    </xf>
    <xf numFmtId="0" fontId="4" fillId="2" borderId="54" xfId="0" applyFont="1" applyFill="1" applyBorder="1" applyAlignment="1" applyProtection="1">
      <alignment wrapText="1"/>
    </xf>
    <xf numFmtId="0" fontId="4" fillId="2" borderId="48" xfId="0" applyFont="1" applyFill="1" applyBorder="1" applyAlignment="1" applyProtection="1">
      <alignment wrapText="1"/>
    </xf>
    <xf numFmtId="0" fontId="4" fillId="2" borderId="56" xfId="0" applyFont="1" applyFill="1" applyBorder="1" applyAlignment="1" applyProtection="1">
      <alignment wrapText="1"/>
    </xf>
    <xf numFmtId="0" fontId="4" fillId="2" borderId="57" xfId="0" applyFont="1" applyFill="1" applyBorder="1" applyAlignment="1" applyProtection="1">
      <alignment wrapText="1"/>
    </xf>
    <xf numFmtId="0" fontId="4" fillId="2" borderId="34" xfId="0" applyFont="1" applyFill="1" applyBorder="1" applyAlignment="1" applyProtection="1">
      <alignment wrapText="1"/>
    </xf>
    <xf numFmtId="0" fontId="4" fillId="2" borderId="34" xfId="0" applyFont="1" applyFill="1" applyBorder="1" applyAlignment="1" applyProtection="1">
      <alignment horizontal="center" wrapText="1"/>
    </xf>
    <xf numFmtId="49" fontId="4" fillId="0" borderId="0" xfId="0" applyNumberFormat="1" applyFont="1" applyAlignment="1" applyProtection="1">
      <alignment horizontal="center"/>
      <protection locked="0"/>
    </xf>
    <xf numFmtId="3" fontId="0" fillId="0" borderId="14" xfId="0" applyNumberFormat="1" applyBorder="1" applyAlignment="1" applyProtection="1">
      <alignment horizontal="right" wrapText="1"/>
      <protection locked="0"/>
    </xf>
    <xf numFmtId="3" fontId="0" fillId="0" borderId="6" xfId="0" applyNumberFormat="1" applyBorder="1" applyAlignment="1" applyProtection="1">
      <alignment horizontal="right" wrapText="1"/>
      <protection locked="0"/>
    </xf>
    <xf numFmtId="49" fontId="0" fillId="0" borderId="41" xfId="0" applyNumberFormat="1" applyBorder="1" applyAlignment="1" applyProtection="1">
      <alignment horizontal="center" wrapText="1"/>
      <protection locked="0"/>
    </xf>
    <xf numFmtId="49" fontId="0" fillId="0" borderId="43" xfId="0" applyNumberFormat="1" applyBorder="1" applyAlignment="1" applyProtection="1">
      <alignment horizontal="center" wrapText="1"/>
      <protection locked="0"/>
    </xf>
    <xf numFmtId="49" fontId="3" fillId="0" borderId="41" xfId="0" applyNumberFormat="1" applyFont="1" applyBorder="1" applyAlignment="1" applyProtection="1">
      <alignment horizontal="center" wrapText="1"/>
      <protection locked="0"/>
    </xf>
    <xf numFmtId="49" fontId="3" fillId="0" borderId="32" xfId="0" applyNumberFormat="1" applyFont="1" applyBorder="1" applyAlignment="1" applyProtection="1">
      <alignment wrapText="1"/>
      <protection locked="0"/>
    </xf>
    <xf numFmtId="49" fontId="3" fillId="0" borderId="7" xfId="0" applyNumberFormat="1" applyFont="1" applyBorder="1" applyAlignment="1" applyProtection="1">
      <alignment horizontal="center" wrapText="1"/>
      <protection locked="0"/>
    </xf>
    <xf numFmtId="3" fontId="0" fillId="0" borderId="34" xfId="0" applyNumberFormat="1" applyBorder="1" applyAlignment="1" applyProtection="1">
      <alignment horizontal="right" wrapText="1"/>
      <protection locked="0"/>
    </xf>
    <xf numFmtId="3" fontId="0" fillId="2" borderId="12" xfId="0" applyNumberFormat="1" applyFill="1" applyBorder="1" applyAlignment="1" applyProtection="1">
      <alignment wrapText="1"/>
    </xf>
    <xf numFmtId="3" fontId="0" fillId="2" borderId="58" xfId="0" applyNumberFormat="1" applyFill="1" applyBorder="1" applyAlignment="1" applyProtection="1">
      <alignment wrapText="1"/>
    </xf>
    <xf numFmtId="3" fontId="3" fillId="0" borderId="14" xfId="0" applyNumberFormat="1" applyFont="1" applyBorder="1" applyAlignment="1" applyProtection="1">
      <alignment horizontal="right" wrapText="1"/>
      <protection locked="0"/>
    </xf>
    <xf numFmtId="49" fontId="8" fillId="0" borderId="0" xfId="0" applyNumberFormat="1" applyFont="1" applyAlignment="1" applyProtection="1"/>
    <xf numFmtId="49" fontId="10" fillId="0" borderId="0" xfId="0" applyNumberFormat="1" applyFont="1" applyAlignment="1" applyProtection="1"/>
    <xf numFmtId="22" fontId="0" fillId="0" borderId="0" xfId="0" applyNumberFormat="1" applyProtection="1"/>
    <xf numFmtId="49" fontId="0" fillId="2" borderId="1" xfId="0" applyNumberFormat="1" applyFill="1" applyBorder="1" applyAlignment="1" applyProtection="1"/>
    <xf numFmtId="49" fontId="0" fillId="0" borderId="0" xfId="0" applyNumberFormat="1" applyAlignment="1" applyProtection="1">
      <alignment wrapText="1"/>
    </xf>
    <xf numFmtId="49" fontId="0" fillId="0" borderId="0" xfId="0" applyNumberFormat="1" applyProtection="1"/>
    <xf numFmtId="49" fontId="3" fillId="0" borderId="46" xfId="0" applyNumberFormat="1" applyFont="1" applyBorder="1" applyAlignment="1" applyProtection="1">
      <alignment horizontal="left" wrapText="1"/>
      <protection locked="0"/>
    </xf>
    <xf numFmtId="3" fontId="3" fillId="0" borderId="6" xfId="0" applyNumberFormat="1" applyFont="1" applyBorder="1" applyAlignment="1" applyProtection="1">
      <alignment horizontal="right" vertical="center" wrapText="1"/>
      <protection locked="0"/>
    </xf>
    <xf numFmtId="164" fontId="3" fillId="0" borderId="6" xfId="0" applyNumberFormat="1" applyFont="1" applyBorder="1" applyAlignment="1" applyProtection="1">
      <alignment horizontal="right" vertical="center" wrapText="1"/>
      <protection locked="0"/>
    </xf>
    <xf numFmtId="0" fontId="4" fillId="2" borderId="58" xfId="0" applyFont="1" applyFill="1" applyBorder="1" applyAlignment="1" applyProtection="1">
      <alignment wrapText="1"/>
    </xf>
    <xf numFmtId="0" fontId="1" fillId="2" borderId="35" xfId="0" applyFont="1" applyFill="1" applyBorder="1" applyProtection="1"/>
    <xf numFmtId="0" fontId="0" fillId="2" borderId="46" xfId="0" applyFill="1" applyBorder="1" applyProtection="1"/>
    <xf numFmtId="0" fontId="3" fillId="2" borderId="8" xfId="0" applyFont="1" applyFill="1" applyBorder="1" applyAlignment="1" applyProtection="1">
      <alignment wrapText="1"/>
    </xf>
    <xf numFmtId="3" fontId="3" fillId="0" borderId="15" xfId="0" applyNumberFormat="1" applyFont="1" applyBorder="1" applyAlignment="1" applyProtection="1">
      <alignment wrapText="1"/>
      <protection locked="0"/>
    </xf>
    <xf numFmtId="3" fontId="3" fillId="0" borderId="6" xfId="0" applyNumberFormat="1" applyFont="1" applyBorder="1" applyAlignment="1" applyProtection="1">
      <alignment wrapText="1"/>
      <protection locked="0"/>
    </xf>
    <xf numFmtId="3" fontId="0" fillId="0" borderId="6" xfId="0" applyNumberFormat="1" applyBorder="1" applyAlignment="1" applyProtection="1">
      <alignment wrapText="1"/>
      <protection locked="0"/>
    </xf>
    <xf numFmtId="49" fontId="0" fillId="0" borderId="6" xfId="0" applyNumberFormat="1" applyBorder="1" applyAlignment="1" applyProtection="1">
      <alignment horizontal="left" wrapText="1"/>
      <protection locked="0"/>
    </xf>
    <xf numFmtId="49" fontId="4" fillId="0" borderId="0" xfId="0" applyNumberFormat="1" applyFont="1" applyFill="1" applyBorder="1" applyAlignment="1" applyProtection="1">
      <alignment wrapText="1"/>
    </xf>
    <xf numFmtId="49" fontId="3" fillId="0" borderId="6" xfId="0" applyNumberFormat="1" applyFont="1" applyBorder="1" applyAlignment="1" applyProtection="1">
      <alignment horizontal="left" wrapText="1"/>
      <protection locked="0"/>
    </xf>
    <xf numFmtId="0" fontId="3" fillId="0" borderId="47" xfId="0" applyFont="1" applyBorder="1" applyAlignment="1" applyProtection="1">
      <alignment horizontal="center"/>
      <protection locked="0"/>
    </xf>
    <xf numFmtId="0" fontId="3" fillId="0" borderId="34" xfId="0" applyFont="1" applyBorder="1" applyAlignment="1" applyProtection="1">
      <alignment horizontal="center"/>
      <protection locked="0"/>
    </xf>
    <xf numFmtId="0" fontId="3" fillId="0" borderId="34" xfId="0" quotePrefix="1" applyFont="1" applyBorder="1" applyAlignment="1" applyProtection="1">
      <alignment horizontal="center"/>
      <protection locked="0"/>
    </xf>
    <xf numFmtId="0" fontId="0" fillId="0" borderId="34" xfId="0" applyBorder="1" applyAlignment="1" applyProtection="1">
      <alignment horizontal="center"/>
      <protection locked="0"/>
    </xf>
    <xf numFmtId="0" fontId="4" fillId="2" borderId="7" xfId="0" applyFont="1" applyFill="1" applyBorder="1"/>
    <xf numFmtId="0" fontId="3" fillId="0" borderId="2"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0" fillId="2" borderId="53" xfId="0" applyFill="1" applyBorder="1" applyAlignment="1" applyProtection="1">
      <alignment vertical="top"/>
    </xf>
    <xf numFmtId="0" fontId="0" fillId="2" borderId="54" xfId="0" applyFill="1" applyBorder="1" applyAlignment="1" applyProtection="1">
      <alignment vertical="top"/>
    </xf>
    <xf numFmtId="0" fontId="3" fillId="4" borderId="59" xfId="0" applyFont="1" applyFill="1" applyBorder="1" applyAlignment="1" applyProtection="1">
      <alignment horizontal="center" vertical="top"/>
    </xf>
    <xf numFmtId="0" fontId="0" fillId="2" borderId="18" xfId="0" applyFill="1" applyBorder="1" applyProtection="1"/>
    <xf numFmtId="0" fontId="3" fillId="4" borderId="19" xfId="0" applyFont="1" applyFill="1" applyBorder="1" applyAlignment="1" applyProtection="1">
      <alignment horizontal="center"/>
    </xf>
    <xf numFmtId="0" fontId="3" fillId="2" borderId="2" xfId="0" applyFont="1" applyFill="1" applyBorder="1" applyProtection="1"/>
    <xf numFmtId="0" fontId="0" fillId="4" borderId="12" xfId="0" applyFill="1" applyBorder="1" applyAlignment="1" applyProtection="1">
      <alignment horizontal="center"/>
    </xf>
    <xf numFmtId="0" fontId="3" fillId="2" borderId="3" xfId="0" applyFont="1" applyFill="1" applyBorder="1" applyProtection="1"/>
    <xf numFmtId="0" fontId="0" fillId="4" borderId="34" xfId="0" applyFill="1" applyBorder="1" applyProtection="1"/>
    <xf numFmtId="0" fontId="0" fillId="4" borderId="13" xfId="0" applyFill="1" applyBorder="1" applyAlignment="1" applyProtection="1">
      <alignment horizontal="center"/>
    </xf>
    <xf numFmtId="2" fontId="0" fillId="4" borderId="15" xfId="0" applyNumberFormat="1" applyFill="1" applyBorder="1" applyAlignment="1" applyProtection="1">
      <alignment horizontal="center"/>
    </xf>
    <xf numFmtId="2" fontId="0" fillId="4" borderId="17" xfId="0" applyNumberFormat="1" applyFill="1" applyBorder="1" applyAlignment="1" applyProtection="1">
      <alignment horizontal="center"/>
    </xf>
    <xf numFmtId="0" fontId="3" fillId="4" borderId="53" xfId="0" applyFont="1" applyFill="1" applyBorder="1" applyAlignment="1" applyProtection="1">
      <alignment horizontal="center" vertical="top"/>
    </xf>
    <xf numFmtId="0" fontId="3" fillId="4" borderId="18" xfId="0" applyFont="1" applyFill="1" applyBorder="1" applyAlignment="1" applyProtection="1">
      <alignment horizontal="center"/>
    </xf>
    <xf numFmtId="0" fontId="0" fillId="4" borderId="2" xfId="0" applyFill="1" applyBorder="1" applyAlignment="1" applyProtection="1">
      <alignment horizontal="center"/>
    </xf>
    <xf numFmtId="0" fontId="0" fillId="4" borderId="3" xfId="0" applyFill="1" applyBorder="1" applyAlignment="1" applyProtection="1">
      <alignment horizontal="center"/>
    </xf>
    <xf numFmtId="0" fontId="0" fillId="2" borderId="50" xfId="0" applyFill="1" applyBorder="1" applyAlignment="1" applyProtection="1">
      <alignment vertical="top"/>
    </xf>
    <xf numFmtId="0" fontId="0" fillId="2" borderId="48" xfId="0" applyFill="1" applyBorder="1" applyAlignment="1" applyProtection="1">
      <alignment vertical="top"/>
    </xf>
    <xf numFmtId="2" fontId="0" fillId="4" borderId="15" xfId="0" applyNumberFormat="1" applyFill="1" applyBorder="1" applyProtection="1"/>
    <xf numFmtId="2" fontId="0" fillId="4" borderId="17" xfId="0" applyNumberFormat="1" applyFill="1" applyBorder="1" applyProtection="1"/>
    <xf numFmtId="0" fontId="3" fillId="2" borderId="35" xfId="0" applyFont="1" applyFill="1" applyBorder="1" applyAlignment="1" applyProtection="1">
      <alignment vertical="center" wrapText="1"/>
    </xf>
    <xf numFmtId="0" fontId="3" fillId="2" borderId="46" xfId="0" applyFont="1" applyFill="1" applyBorder="1" applyAlignment="1" applyProtection="1">
      <alignment vertical="center"/>
    </xf>
    <xf numFmtId="49" fontId="1" fillId="2" borderId="11" xfId="0" applyNumberFormat="1" applyFont="1" applyFill="1" applyBorder="1" applyAlignment="1" applyProtection="1">
      <alignment vertical="center"/>
    </xf>
    <xf numFmtId="49" fontId="1" fillId="2" borderId="10" xfId="0" applyNumberFormat="1" applyFont="1" applyFill="1" applyBorder="1" applyAlignment="1" applyProtection="1">
      <alignment vertical="center"/>
    </xf>
    <xf numFmtId="0" fontId="1" fillId="0" borderId="9" xfId="0" applyFont="1" applyBorder="1" applyAlignment="1" applyProtection="1">
      <alignment horizontal="right" vertical="center"/>
      <protection locked="0"/>
    </xf>
    <xf numFmtId="0" fontId="1" fillId="0" borderId="12" xfId="0" applyFont="1" applyFill="1" applyBorder="1" applyAlignment="1" applyProtection="1">
      <alignment horizontal="right" vertical="center"/>
      <protection locked="0"/>
    </xf>
    <xf numFmtId="49" fontId="0" fillId="2" borderId="10" xfId="0" applyNumberFormat="1" applyFill="1" applyBorder="1" applyAlignment="1" applyProtection="1">
      <alignment vertical="center"/>
    </xf>
    <xf numFmtId="0" fontId="0" fillId="2" borderId="46" xfId="0" applyFill="1" applyBorder="1" applyAlignment="1" applyProtection="1">
      <alignment vertical="center"/>
    </xf>
    <xf numFmtId="3" fontId="0" fillId="0" borderId="12" xfId="0" applyNumberFormat="1" applyBorder="1" applyAlignment="1" applyProtection="1">
      <alignment horizontal="right" vertical="center"/>
      <protection locked="0"/>
    </xf>
    <xf numFmtId="49" fontId="0" fillId="2" borderId="45" xfId="0" applyNumberFormat="1" applyFill="1" applyBorder="1" applyAlignment="1" applyProtection="1">
      <alignment vertical="center"/>
    </xf>
    <xf numFmtId="49" fontId="0" fillId="2" borderId="29" xfId="0" applyNumberFormat="1" applyFill="1" applyBorder="1" applyAlignment="1" applyProtection="1">
      <alignment vertical="center"/>
    </xf>
    <xf numFmtId="49" fontId="0" fillId="2" borderId="1" xfId="0" applyNumberFormat="1" applyFill="1" applyBorder="1" applyAlignment="1" applyProtection="1">
      <alignment vertical="center"/>
    </xf>
    <xf numFmtId="49" fontId="0" fillId="2" borderId="30" xfId="0" applyNumberFormat="1" applyFill="1" applyBorder="1" applyAlignment="1" applyProtection="1">
      <alignment vertical="center"/>
    </xf>
    <xf numFmtId="49" fontId="0" fillId="2" borderId="4" xfId="0" applyNumberFormat="1" applyFill="1" applyBorder="1" applyAlignment="1" applyProtection="1">
      <alignment vertical="center" wrapText="1"/>
    </xf>
    <xf numFmtId="49" fontId="0" fillId="2" borderId="22" xfId="0" applyNumberFormat="1" applyFill="1" applyBorder="1" applyAlignment="1" applyProtection="1">
      <alignment vertical="center"/>
    </xf>
    <xf numFmtId="0" fontId="0" fillId="4" borderId="24" xfId="0" applyFill="1" applyBorder="1" applyAlignment="1" applyProtection="1">
      <alignment horizontal="right" vertical="center"/>
    </xf>
    <xf numFmtId="49" fontId="0" fillId="2" borderId="31" xfId="0" applyNumberFormat="1" applyFill="1" applyBorder="1" applyAlignment="1" applyProtection="1">
      <alignment vertical="center"/>
    </xf>
    <xf numFmtId="49" fontId="0" fillId="2" borderId="2" xfId="0" applyNumberFormat="1" applyFill="1" applyBorder="1" applyAlignment="1" applyProtection="1">
      <alignment vertical="center"/>
    </xf>
    <xf numFmtId="49" fontId="0" fillId="2" borderId="32" xfId="0" applyNumberFormat="1" applyFill="1" applyBorder="1" applyAlignment="1" applyProtection="1">
      <alignment vertical="center"/>
    </xf>
    <xf numFmtId="49" fontId="0" fillId="2" borderId="3" xfId="0" applyNumberFormat="1" applyFill="1" applyBorder="1" applyAlignment="1" applyProtection="1">
      <alignment vertical="center"/>
    </xf>
    <xf numFmtId="49" fontId="0" fillId="2" borderId="1" xfId="0" applyNumberFormat="1" applyFill="1" applyBorder="1" applyAlignment="1" applyProtection="1">
      <alignment vertical="center" wrapText="1"/>
    </xf>
    <xf numFmtId="0" fontId="0" fillId="2" borderId="9" xfId="0" applyFill="1" applyBorder="1" applyAlignment="1" applyProtection="1">
      <alignment horizontal="right" vertical="center"/>
    </xf>
    <xf numFmtId="49" fontId="0" fillId="2" borderId="3" xfId="0" applyNumberFormat="1" applyFill="1" applyBorder="1" applyAlignment="1" applyProtection="1">
      <alignment vertical="center" wrapText="1"/>
    </xf>
    <xf numFmtId="0" fontId="0" fillId="2" borderId="13" xfId="0" applyFill="1" applyBorder="1" applyAlignment="1" applyProtection="1">
      <alignment horizontal="right" vertical="center"/>
    </xf>
    <xf numFmtId="49" fontId="0" fillId="2" borderId="22" xfId="0" applyNumberFormat="1" applyFill="1" applyBorder="1" applyAlignment="1" applyProtection="1">
      <alignment vertical="center" wrapText="1"/>
    </xf>
    <xf numFmtId="49" fontId="0" fillId="2" borderId="2" xfId="0" applyNumberFormat="1" applyFill="1" applyBorder="1" applyAlignment="1" applyProtection="1">
      <alignment vertical="center" wrapText="1"/>
    </xf>
    <xf numFmtId="0" fontId="0" fillId="2" borderId="12" xfId="0" applyFill="1" applyBorder="1" applyAlignment="1" applyProtection="1">
      <alignment horizontal="right" vertical="center" wrapText="1"/>
    </xf>
    <xf numFmtId="49" fontId="3" fillId="0" borderId="12" xfId="0" applyNumberFormat="1" applyFont="1" applyBorder="1" applyAlignment="1" applyProtection="1">
      <alignment horizontal="right" vertical="center" wrapText="1"/>
      <protection locked="0"/>
    </xf>
    <xf numFmtId="49" fontId="3" fillId="0" borderId="13" xfId="0" applyNumberFormat="1" applyFont="1" applyBorder="1" applyAlignment="1" applyProtection="1">
      <alignment horizontal="right" vertical="center" wrapText="1"/>
      <protection locked="0"/>
    </xf>
    <xf numFmtId="165" fontId="0" fillId="2" borderId="12" xfId="0" applyNumberFormat="1" applyFill="1" applyBorder="1" applyAlignment="1" applyProtection="1">
      <alignment horizontal="right" vertical="center"/>
    </xf>
    <xf numFmtId="49" fontId="3" fillId="0" borderId="29" xfId="0" applyNumberFormat="1" applyFont="1" applyBorder="1" applyAlignment="1" applyProtection="1">
      <alignment wrapText="1"/>
      <protection locked="0"/>
    </xf>
    <xf numFmtId="49" fontId="3" fillId="0" borderId="14" xfId="0" applyNumberFormat="1" applyFont="1" applyBorder="1" applyAlignment="1" applyProtection="1">
      <alignment horizontal="center" wrapText="1"/>
      <protection locked="0"/>
    </xf>
    <xf numFmtId="49" fontId="0" fillId="0" borderId="39" xfId="0" applyNumberFormat="1" applyBorder="1" applyAlignment="1" applyProtection="1">
      <alignment horizontal="center" wrapText="1"/>
      <protection locked="0"/>
    </xf>
    <xf numFmtId="49" fontId="1" fillId="0" borderId="0" xfId="0" applyNumberFormat="1" applyFont="1" applyProtection="1"/>
    <xf numFmtId="49" fontId="9" fillId="0" borderId="0" xfId="0" applyNumberFormat="1" applyFont="1" applyProtection="1"/>
    <xf numFmtId="49" fontId="4" fillId="0" borderId="0" xfId="0" applyNumberFormat="1" applyFont="1" applyAlignment="1" applyProtection="1">
      <alignment horizontal="right"/>
    </xf>
    <xf numFmtId="49" fontId="0" fillId="2" borderId="48" xfId="0" applyNumberFormat="1" applyFill="1" applyBorder="1" applyProtection="1"/>
    <xf numFmtId="49" fontId="0" fillId="2" borderId="4" xfId="0" applyNumberFormat="1" applyFill="1" applyBorder="1" applyAlignment="1" applyProtection="1"/>
    <xf numFmtId="0" fontId="0" fillId="2" borderId="26" xfId="0" applyFill="1" applyBorder="1" applyAlignment="1" applyProtection="1">
      <alignment wrapText="1"/>
    </xf>
    <xf numFmtId="0" fontId="0" fillId="2" borderId="40" xfId="0" applyFill="1" applyBorder="1" applyAlignment="1" applyProtection="1">
      <alignment wrapText="1"/>
    </xf>
    <xf numFmtId="49" fontId="0" fillId="2" borderId="18" xfId="0" applyNumberFormat="1" applyFill="1" applyBorder="1" applyAlignment="1" applyProtection="1"/>
    <xf numFmtId="49" fontId="0" fillId="2" borderId="15" xfId="0" applyNumberFormat="1" applyFill="1" applyBorder="1" applyProtection="1"/>
    <xf numFmtId="0" fontId="0" fillId="2" borderId="27" xfId="0" applyFill="1" applyBorder="1" applyProtection="1"/>
    <xf numFmtId="0" fontId="0" fillId="0" borderId="0" xfId="0" applyAlignment="1" applyProtection="1">
      <alignment wrapText="1"/>
    </xf>
    <xf numFmtId="0" fontId="0" fillId="0" borderId="0" xfId="0" applyAlignment="1" applyProtection="1"/>
    <xf numFmtId="0" fontId="3" fillId="4" borderId="11" xfId="0" applyFont="1" applyFill="1" applyBorder="1" applyAlignment="1" applyProtection="1">
      <alignment horizontal="right" textRotation="90" wrapText="1"/>
    </xf>
    <xf numFmtId="0" fontId="3" fillId="4" borderId="35" xfId="0" applyFont="1" applyFill="1" applyBorder="1" applyAlignment="1" applyProtection="1">
      <alignment horizontal="center" textRotation="90" wrapText="1"/>
    </xf>
    <xf numFmtId="0" fontId="3" fillId="4" borderId="8" xfId="0" applyFont="1" applyFill="1" applyBorder="1" applyAlignment="1" applyProtection="1">
      <alignment horizontal="center" textRotation="90" wrapText="1"/>
    </xf>
    <xf numFmtId="0" fontId="0" fillId="4" borderId="1" xfId="0" applyFill="1" applyBorder="1" applyProtection="1"/>
    <xf numFmtId="0" fontId="4" fillId="4" borderId="55" xfId="0" applyFont="1" applyFill="1" applyBorder="1" applyAlignment="1" applyProtection="1">
      <alignment horizontal="center"/>
    </xf>
    <xf numFmtId="0" fontId="0" fillId="4" borderId="55" xfId="0" applyFill="1" applyBorder="1" applyAlignment="1" applyProtection="1">
      <alignment horizontal="center"/>
    </xf>
    <xf numFmtId="0" fontId="0" fillId="4" borderId="58" xfId="0" applyFill="1" applyBorder="1" applyAlignment="1" applyProtection="1">
      <alignment horizontal="center"/>
    </xf>
    <xf numFmtId="0" fontId="0" fillId="0" borderId="0" xfId="0" applyAlignment="1" applyProtection="1">
      <alignment horizontal="center"/>
    </xf>
    <xf numFmtId="3" fontId="0" fillId="2" borderId="18" xfId="0" applyNumberFormat="1" applyFill="1" applyBorder="1" applyAlignment="1" applyProtection="1">
      <alignment vertical="center" wrapText="1"/>
    </xf>
    <xf numFmtId="3" fontId="0" fillId="2" borderId="55" xfId="0" applyNumberFormat="1" applyFill="1" applyBorder="1" applyAlignment="1" applyProtection="1">
      <alignment vertical="center" wrapText="1"/>
    </xf>
    <xf numFmtId="0" fontId="3" fillId="4" borderId="14" xfId="0" applyFont="1" applyFill="1" applyBorder="1" applyAlignment="1" applyProtection="1">
      <alignment wrapText="1"/>
    </xf>
    <xf numFmtId="0" fontId="0" fillId="4" borderId="2" xfId="0" applyFill="1" applyBorder="1" applyProtection="1"/>
    <xf numFmtId="0" fontId="0" fillId="4" borderId="3" xfId="0" applyFill="1" applyBorder="1" applyProtection="1"/>
    <xf numFmtId="0" fontId="3" fillId="4" borderId="6" xfId="0" applyFont="1" applyFill="1" applyBorder="1" applyAlignment="1" applyProtection="1">
      <alignment horizontal="center"/>
    </xf>
    <xf numFmtId="0" fontId="0" fillId="4" borderId="15" xfId="0" applyFill="1" applyBorder="1" applyProtection="1"/>
    <xf numFmtId="0" fontId="3" fillId="4" borderId="7" xfId="0" applyFont="1" applyFill="1" applyBorder="1" applyAlignment="1" applyProtection="1">
      <alignment horizontal="center"/>
    </xf>
    <xf numFmtId="0" fontId="0" fillId="2" borderId="48" xfId="0" applyFill="1" applyBorder="1" applyAlignment="1" applyProtection="1">
      <alignment wrapText="1"/>
    </xf>
    <xf numFmtId="0" fontId="1" fillId="2" borderId="53" xfId="0" applyFont="1" applyFill="1" applyBorder="1" applyAlignment="1" applyProtection="1"/>
    <xf numFmtId="0" fontId="3" fillId="2" borderId="48" xfId="0" applyFont="1" applyFill="1" applyBorder="1" applyAlignment="1" applyProtection="1">
      <alignment wrapText="1"/>
    </xf>
    <xf numFmtId="0" fontId="0" fillId="2" borderId="49" xfId="0" applyFill="1" applyBorder="1" applyAlignment="1" applyProtection="1"/>
    <xf numFmtId="0" fontId="0" fillId="2" borderId="48" xfId="0" applyFill="1" applyBorder="1" applyAlignment="1" applyProtection="1"/>
    <xf numFmtId="0" fontId="4" fillId="2" borderId="48" xfId="0" applyFont="1" applyFill="1" applyBorder="1" applyAlignment="1" applyProtection="1"/>
    <xf numFmtId="0" fontId="3" fillId="4" borderId="19" xfId="0" applyFont="1" applyFill="1" applyBorder="1" applyAlignment="1" applyProtection="1"/>
    <xf numFmtId="0" fontId="3" fillId="4" borderId="14" xfId="0" applyFont="1" applyFill="1" applyBorder="1" applyAlignment="1" applyProtection="1"/>
    <xf numFmtId="0" fontId="0" fillId="4" borderId="53" xfId="0" applyFill="1" applyBorder="1" applyAlignment="1" applyProtection="1"/>
    <xf numFmtId="0" fontId="0" fillId="4" borderId="48" xfId="0" applyFill="1" applyBorder="1" applyAlignment="1" applyProtection="1"/>
    <xf numFmtId="0" fontId="0" fillId="4" borderId="18" xfId="0" applyFill="1" applyBorder="1" applyAlignment="1" applyProtection="1"/>
    <xf numFmtId="0" fontId="0" fillId="4" borderId="14" xfId="0" applyFill="1" applyBorder="1" applyAlignment="1" applyProtection="1"/>
    <xf numFmtId="0" fontId="8" fillId="0" borderId="0" xfId="0" applyNumberFormat="1" applyFont="1" applyAlignment="1">
      <alignment wrapText="1"/>
    </xf>
    <xf numFmtId="0" fontId="0" fillId="6" borderId="40" xfId="0" applyNumberFormat="1" applyFill="1" applyBorder="1" applyAlignment="1">
      <alignment wrapText="1"/>
    </xf>
    <xf numFmtId="0" fontId="1" fillId="6" borderId="15" xfId="0" applyFont="1" applyFill="1" applyBorder="1" applyAlignment="1"/>
    <xf numFmtId="0" fontId="0" fillId="6" borderId="39" xfId="0" applyFill="1" applyBorder="1"/>
    <xf numFmtId="0" fontId="0" fillId="6" borderId="46" xfId="0" applyFill="1" applyBorder="1"/>
    <xf numFmtId="0" fontId="0" fillId="6" borderId="40" xfId="0" applyFill="1" applyBorder="1"/>
    <xf numFmtId="0" fontId="0" fillId="6" borderId="14" xfId="0" applyNumberFormat="1" applyFill="1" applyBorder="1" applyAlignment="1">
      <alignment wrapText="1"/>
    </xf>
    <xf numFmtId="0" fontId="1" fillId="6" borderId="46" xfId="0" applyFont="1" applyFill="1" applyBorder="1" applyAlignment="1">
      <alignment wrapText="1"/>
    </xf>
    <xf numFmtId="0" fontId="1" fillId="6" borderId="6" xfId="0" applyFont="1" applyFill="1" applyBorder="1"/>
    <xf numFmtId="0" fontId="0" fillId="6" borderId="14" xfId="0" applyFill="1" applyBorder="1"/>
    <xf numFmtId="0" fontId="0" fillId="0" borderId="6" xfId="0" applyNumberFormat="1" applyBorder="1" applyAlignment="1">
      <alignment wrapText="1"/>
    </xf>
    <xf numFmtId="0" fontId="0" fillId="0" borderId="6" xfId="0" applyBorder="1" applyAlignment="1">
      <alignment wrapText="1"/>
    </xf>
    <xf numFmtId="0" fontId="0" fillId="0" borderId="0" xfId="0" applyNumberFormat="1" applyAlignment="1">
      <alignment wrapText="1"/>
    </xf>
    <xf numFmtId="49" fontId="1" fillId="0" borderId="6" xfId="0" applyNumberFormat="1" applyFont="1" applyBorder="1" applyAlignment="1" applyProtection="1">
      <alignment horizontal="center" wrapText="1"/>
      <protection locked="0"/>
    </xf>
    <xf numFmtId="0" fontId="1" fillId="0" borderId="6" xfId="0" applyFont="1" applyBorder="1" applyAlignment="1" applyProtection="1">
      <alignment horizontal="center"/>
      <protection locked="0"/>
    </xf>
    <xf numFmtId="0" fontId="1" fillId="4" borderId="14" xfId="0" applyFont="1" applyFill="1" applyBorder="1" applyAlignment="1" applyProtection="1">
      <alignment horizontal="center"/>
    </xf>
    <xf numFmtId="0" fontId="1" fillId="4" borderId="7" xfId="0" applyFont="1" applyFill="1" applyBorder="1" applyAlignment="1" applyProtection="1">
      <alignment horizontal="center"/>
    </xf>
    <xf numFmtId="0" fontId="1" fillId="0" borderId="7" xfId="0" applyFont="1" applyBorder="1" applyAlignment="1" applyProtection="1">
      <alignment horizontal="center"/>
      <protection locked="0"/>
    </xf>
    <xf numFmtId="0" fontId="4" fillId="0" borderId="0" xfId="0" applyNumberFormat="1" applyFont="1" applyAlignment="1">
      <alignment wrapText="1"/>
    </xf>
    <xf numFmtId="0" fontId="1" fillId="0" borderId="0" xfId="0" applyFont="1" applyAlignment="1">
      <alignment wrapText="1"/>
    </xf>
    <xf numFmtId="0" fontId="4" fillId="0" borderId="0" xfId="0" applyNumberFormat="1" applyFont="1" applyAlignment="1"/>
    <xf numFmtId="49" fontId="1" fillId="0" borderId="6" xfId="0" quotePrefix="1" applyNumberFormat="1" applyFont="1" applyBorder="1" applyAlignment="1" applyProtection="1">
      <alignment horizontal="center" wrapText="1"/>
      <protection locked="0"/>
    </xf>
    <xf numFmtId="0" fontId="4" fillId="2" borderId="60" xfId="0" applyFont="1" applyFill="1" applyBorder="1" applyAlignment="1" applyProtection="1">
      <alignment wrapText="1"/>
    </xf>
    <xf numFmtId="0" fontId="1" fillId="7" borderId="0" xfId="0" applyFont="1" applyFill="1" applyProtection="1"/>
    <xf numFmtId="3" fontId="1" fillId="7" borderId="14" xfId="0" applyNumberFormat="1" applyFont="1" applyFill="1" applyBorder="1" applyAlignment="1" applyProtection="1">
      <alignment horizontal="center" wrapText="1"/>
      <protection locked="0"/>
    </xf>
    <xf numFmtId="0" fontId="1" fillId="7" borderId="6" xfId="0" quotePrefix="1" applyFont="1" applyFill="1" applyBorder="1" applyAlignment="1" applyProtection="1">
      <alignment horizontal="center"/>
      <protection locked="0"/>
    </xf>
    <xf numFmtId="0" fontId="1" fillId="7" borderId="0" xfId="0" applyFont="1" applyFill="1" applyAlignment="1" applyProtection="1">
      <alignment horizontal="center"/>
    </xf>
    <xf numFmtId="0" fontId="1" fillId="7" borderId="0" xfId="0" applyFont="1" applyFill="1" applyAlignment="1" applyProtection="1">
      <alignment horizontal="left" wrapText="1"/>
    </xf>
    <xf numFmtId="0" fontId="1" fillId="7" borderId="2" xfId="0" applyFont="1" applyFill="1" applyBorder="1" applyAlignment="1" applyProtection="1">
      <alignment wrapText="1"/>
      <protection locked="0"/>
    </xf>
    <xf numFmtId="0" fontId="1" fillId="7" borderId="3" xfId="0" applyFont="1" applyFill="1" applyBorder="1" applyAlignment="1" applyProtection="1">
      <alignment wrapText="1"/>
      <protection locked="0"/>
    </xf>
    <xf numFmtId="3" fontId="1" fillId="7" borderId="34" xfId="0" applyNumberFormat="1" applyFont="1" applyFill="1" applyBorder="1" applyAlignment="1" applyProtection="1">
      <alignment horizontal="center" wrapText="1"/>
      <protection locked="0"/>
    </xf>
    <xf numFmtId="3" fontId="3" fillId="7" borderId="6" xfId="0" applyNumberFormat="1" applyFont="1" applyFill="1" applyBorder="1" applyAlignment="1" applyProtection="1">
      <alignment horizontal="right" vertical="center" wrapText="1"/>
      <protection locked="0"/>
    </xf>
    <xf numFmtId="3" fontId="0" fillId="7" borderId="6" xfId="0" applyNumberFormat="1" applyFill="1" applyBorder="1" applyAlignment="1" applyProtection="1">
      <alignment horizontal="right" vertical="center" wrapText="1"/>
      <protection locked="0"/>
    </xf>
    <xf numFmtId="3" fontId="0" fillId="7" borderId="7" xfId="0" applyNumberFormat="1" applyFill="1" applyBorder="1" applyAlignment="1" applyProtection="1">
      <alignment horizontal="right" vertical="center" wrapText="1"/>
      <protection locked="0"/>
    </xf>
    <xf numFmtId="0" fontId="0" fillId="7" borderId="0" xfId="0" applyFill="1" applyProtection="1"/>
    <xf numFmtId="0" fontId="3" fillId="7" borderId="6" xfId="0" applyFont="1" applyFill="1" applyBorder="1" applyAlignment="1" applyProtection="1">
      <alignment vertical="center" wrapText="1"/>
      <protection locked="0"/>
    </xf>
    <xf numFmtId="49" fontId="0" fillId="7" borderId="46" xfId="0" applyNumberFormat="1" applyFill="1" applyBorder="1" applyAlignment="1" applyProtection="1">
      <alignment horizontal="left" wrapText="1"/>
      <protection locked="0"/>
    </xf>
    <xf numFmtId="0" fontId="1" fillId="7" borderId="6" xfId="0" applyFont="1" applyFill="1" applyBorder="1" applyAlignment="1" applyProtection="1">
      <alignment vertical="center" wrapText="1"/>
      <protection locked="0"/>
    </xf>
    <xf numFmtId="0" fontId="0" fillId="7" borderId="6" xfId="0" applyFill="1" applyBorder="1" applyAlignment="1" applyProtection="1">
      <alignment vertical="center" wrapText="1"/>
      <protection locked="0"/>
    </xf>
    <xf numFmtId="49" fontId="0" fillId="7" borderId="37" xfId="0" applyNumberFormat="1" applyFill="1" applyBorder="1" applyAlignment="1" applyProtection="1">
      <alignment horizontal="left" wrapText="1"/>
      <protection locked="0"/>
    </xf>
    <xf numFmtId="0" fontId="0" fillId="7" borderId="7" xfId="0" applyFill="1" applyBorder="1" applyAlignment="1" applyProtection="1">
      <alignment vertical="center" wrapText="1"/>
      <protection locked="0"/>
    </xf>
    <xf numFmtId="0" fontId="8" fillId="7" borderId="0" xfId="0" applyFont="1" applyFill="1" applyAlignment="1" applyProtection="1"/>
    <xf numFmtId="0" fontId="10" fillId="7" borderId="0" xfId="0" applyFont="1" applyFill="1" applyAlignment="1" applyProtection="1"/>
    <xf numFmtId="0" fontId="9" fillId="7" borderId="0" xfId="0" applyFont="1" applyFill="1" applyProtection="1"/>
    <xf numFmtId="0" fontId="3" fillId="7" borderId="0" xfId="0" applyFont="1" applyFill="1" applyProtection="1"/>
    <xf numFmtId="0" fontId="4" fillId="7" borderId="0" xfId="0" applyFont="1" applyFill="1" applyAlignment="1" applyProtection="1">
      <alignment horizontal="right"/>
    </xf>
    <xf numFmtId="0" fontId="4" fillId="7" borderId="0" xfId="0" applyFont="1" applyFill="1" applyAlignment="1" applyProtection="1">
      <alignment horizontal="center"/>
    </xf>
    <xf numFmtId="0" fontId="12" fillId="7" borderId="0" xfId="0" applyFont="1" applyFill="1" applyAlignment="1" applyProtection="1"/>
    <xf numFmtId="0" fontId="4" fillId="7" borderId="0" xfId="0" applyFont="1" applyFill="1" applyAlignment="1" applyProtection="1">
      <alignment wrapText="1"/>
    </xf>
    <xf numFmtId="0" fontId="1" fillId="7" borderId="0" xfId="0" applyFont="1" applyFill="1" applyAlignment="1" applyProtection="1"/>
    <xf numFmtId="0" fontId="1" fillId="7" borderId="0" xfId="0" applyFont="1" applyFill="1" applyAlignment="1" applyProtection="1">
      <alignment wrapText="1"/>
    </xf>
    <xf numFmtId="0" fontId="9" fillId="7" borderId="0" xfId="0" applyFont="1" applyFill="1" applyAlignment="1" applyProtection="1">
      <alignment horizontal="center"/>
    </xf>
    <xf numFmtId="0" fontId="9" fillId="7" borderId="0" xfId="0" applyFont="1" applyFill="1" applyAlignment="1" applyProtection="1">
      <alignment wrapText="1"/>
    </xf>
    <xf numFmtId="0" fontId="1" fillId="7" borderId="0" xfId="0" applyFont="1" applyFill="1" applyAlignment="1" applyProtection="1">
      <alignment vertical="center"/>
    </xf>
    <xf numFmtId="0" fontId="1" fillId="7" borderId="0" xfId="0" applyFont="1" applyFill="1" applyAlignment="1" applyProtection="1">
      <alignment horizontal="center" vertical="center"/>
    </xf>
    <xf numFmtId="0" fontId="4" fillId="7" borderId="0" xfId="0" applyFont="1" applyFill="1" applyAlignment="1" applyProtection="1">
      <alignment horizontal="center"/>
      <protection locked="0"/>
    </xf>
    <xf numFmtId="49" fontId="1" fillId="0" borderId="6" xfId="0" applyNumberFormat="1" applyFont="1" applyBorder="1" applyAlignment="1" applyProtection="1">
      <alignment horizontal="left" wrapText="1"/>
      <protection locked="0"/>
    </xf>
    <xf numFmtId="3" fontId="1" fillId="7" borderId="25" xfId="0" applyNumberFormat="1" applyFont="1" applyFill="1" applyBorder="1" applyAlignment="1" applyProtection="1">
      <alignment horizontal="center" wrapText="1"/>
      <protection locked="0"/>
    </xf>
    <xf numFmtId="0" fontId="1" fillId="7" borderId="40" xfId="0" quotePrefix="1" applyFont="1" applyFill="1" applyBorder="1" applyAlignment="1" applyProtection="1">
      <alignment horizontal="center"/>
      <protection locked="0"/>
    </xf>
    <xf numFmtId="0" fontId="1" fillId="7" borderId="14" xfId="0" quotePrefix="1" applyFont="1" applyFill="1" applyBorder="1" applyAlignment="1" applyProtection="1">
      <alignment horizontal="center"/>
      <protection locked="0"/>
    </xf>
    <xf numFmtId="0" fontId="4" fillId="4" borderId="29" xfId="0" applyFont="1" applyFill="1" applyBorder="1" applyAlignment="1" applyProtection="1">
      <alignment wrapText="1"/>
    </xf>
    <xf numFmtId="0" fontId="4" fillId="4" borderId="41" xfId="0" applyFont="1" applyFill="1" applyBorder="1" applyAlignment="1" applyProtection="1">
      <alignment wrapText="1"/>
    </xf>
    <xf numFmtId="0" fontId="1" fillId="4" borderId="42" xfId="0" applyFont="1" applyFill="1" applyBorder="1" applyAlignment="1" applyProtection="1"/>
    <xf numFmtId="0" fontId="1" fillId="4" borderId="18" xfId="0" applyFont="1" applyFill="1" applyBorder="1" applyAlignment="1" applyProtection="1">
      <alignment wrapText="1"/>
    </xf>
    <xf numFmtId="0" fontId="1" fillId="4" borderId="36" xfId="0" applyFont="1" applyFill="1" applyBorder="1" applyAlignment="1" applyProtection="1">
      <alignment wrapText="1"/>
    </xf>
    <xf numFmtId="2" fontId="6" fillId="4" borderId="42" xfId="0" applyNumberFormat="1" applyFont="1" applyFill="1" applyBorder="1" applyAlignment="1" applyProtection="1">
      <alignment horizontal="center" wrapText="1"/>
    </xf>
    <xf numFmtId="0" fontId="1" fillId="4" borderId="52" xfId="0" applyFont="1" applyFill="1" applyBorder="1" applyAlignment="1" applyProtection="1">
      <alignment wrapText="1"/>
    </xf>
    <xf numFmtId="2" fontId="6" fillId="4" borderId="61" xfId="0" applyNumberFormat="1" applyFont="1" applyFill="1" applyBorder="1" applyAlignment="1" applyProtection="1">
      <alignment horizontal="center" wrapText="1"/>
    </xf>
    <xf numFmtId="0" fontId="4" fillId="4" borderId="31" xfId="0" applyFont="1" applyFill="1" applyBorder="1" applyAlignment="1" applyProtection="1">
      <alignment wrapText="1"/>
    </xf>
    <xf numFmtId="0" fontId="4" fillId="4" borderId="39" xfId="0" applyFont="1" applyFill="1" applyBorder="1" applyAlignment="1" applyProtection="1">
      <alignment wrapText="1"/>
    </xf>
    <xf numFmtId="3" fontId="1" fillId="4" borderId="38" xfId="0" applyNumberFormat="1" applyFont="1" applyFill="1" applyBorder="1" applyAlignment="1" applyProtection="1">
      <alignment horizontal="center" wrapText="1"/>
    </xf>
    <xf numFmtId="0" fontId="1" fillId="4" borderId="2" xfId="0" applyFont="1" applyFill="1" applyBorder="1" applyAlignment="1" applyProtection="1">
      <alignment wrapText="1"/>
    </xf>
    <xf numFmtId="0" fontId="1" fillId="4" borderId="46" xfId="0" applyFont="1" applyFill="1" applyBorder="1" applyAlignment="1" applyProtection="1">
      <alignment wrapText="1"/>
    </xf>
    <xf numFmtId="0" fontId="1" fillId="4" borderId="5" xfId="0" applyFont="1" applyFill="1" applyBorder="1" applyAlignment="1" applyProtection="1">
      <alignment wrapText="1"/>
    </xf>
    <xf numFmtId="0" fontId="4" fillId="4" borderId="0" xfId="0" applyFont="1" applyFill="1" applyBorder="1" applyAlignment="1" applyProtection="1">
      <alignment wrapText="1"/>
    </xf>
    <xf numFmtId="0" fontId="1" fillId="4" borderId="2" xfId="0" applyFont="1" applyFill="1" applyBorder="1" applyAlignment="1" applyProtection="1"/>
    <xf numFmtId="0" fontId="1" fillId="4" borderId="46" xfId="0" applyFont="1" applyFill="1" applyBorder="1" applyAlignment="1" applyProtection="1"/>
    <xf numFmtId="0" fontId="1" fillId="4" borderId="3" xfId="0" applyFont="1" applyFill="1" applyBorder="1" applyAlignment="1" applyProtection="1">
      <alignment wrapText="1"/>
    </xf>
    <xf numFmtId="0" fontId="1" fillId="4" borderId="37" xfId="0" applyFont="1" applyFill="1" applyBorder="1" applyAlignment="1" applyProtection="1">
      <alignment wrapText="1"/>
    </xf>
    <xf numFmtId="0" fontId="3" fillId="6" borderId="6" xfId="0" applyFont="1"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0" fontId="0" fillId="6" borderId="7" xfId="0" applyFill="1" applyBorder="1" applyAlignment="1" applyProtection="1">
      <alignment vertical="center" wrapText="1"/>
      <protection locked="0"/>
    </xf>
    <xf numFmtId="3" fontId="1" fillId="0" borderId="25" xfId="0" applyNumberFormat="1" applyFont="1" applyFill="1" applyBorder="1" applyAlignment="1" applyProtection="1">
      <alignment horizontal="center" wrapText="1"/>
      <protection locked="0"/>
    </xf>
    <xf numFmtId="3" fontId="1" fillId="0" borderId="14" xfId="0" applyNumberFormat="1" applyFont="1" applyFill="1" applyBorder="1" applyAlignment="1" applyProtection="1">
      <alignment horizontal="center" wrapText="1"/>
      <protection locked="0"/>
    </xf>
    <xf numFmtId="0" fontId="4" fillId="6" borderId="41" xfId="0" applyFont="1" applyFill="1" applyBorder="1" applyAlignment="1" applyProtection="1">
      <alignment wrapText="1"/>
      <protection locked="0"/>
    </xf>
    <xf numFmtId="0" fontId="4" fillId="6" borderId="41" xfId="0" applyFont="1" applyFill="1" applyBorder="1" applyAlignment="1" applyProtection="1">
      <protection locked="0"/>
    </xf>
    <xf numFmtId="0" fontId="1" fillId="6" borderId="41" xfId="0" applyFont="1" applyFill="1" applyBorder="1" applyAlignment="1" applyProtection="1">
      <protection locked="0"/>
    </xf>
    <xf numFmtId="0" fontId="1" fillId="6" borderId="41" xfId="0" applyFont="1" applyFill="1" applyBorder="1" applyAlignment="1" applyProtection="1">
      <alignment horizontal="center"/>
      <protection locked="0"/>
    </xf>
    <xf numFmtId="3" fontId="1" fillId="6" borderId="39" xfId="0" applyNumberFormat="1" applyFont="1" applyFill="1" applyBorder="1" applyAlignment="1" applyProtection="1">
      <alignment horizontal="center" wrapText="1"/>
      <protection locked="0"/>
    </xf>
    <xf numFmtId="0" fontId="1" fillId="6" borderId="39" xfId="0" quotePrefix="1" applyFont="1" applyFill="1" applyBorder="1" applyAlignment="1" applyProtection="1">
      <alignment horizontal="center"/>
      <protection locked="0"/>
    </xf>
    <xf numFmtId="3" fontId="4" fillId="6" borderId="39" xfId="0" applyNumberFormat="1" applyFont="1" applyFill="1" applyBorder="1" applyAlignment="1" applyProtection="1">
      <alignment horizontal="center" wrapText="1"/>
      <protection locked="0"/>
    </xf>
    <xf numFmtId="3" fontId="4" fillId="6" borderId="39" xfId="0" applyNumberFormat="1" applyFont="1" applyFill="1" applyBorder="1" applyAlignment="1" applyProtection="1">
      <alignment horizontal="center"/>
      <protection locked="0"/>
    </xf>
    <xf numFmtId="3" fontId="1" fillId="6" borderId="39" xfId="0" applyNumberFormat="1" applyFont="1" applyFill="1" applyBorder="1" applyAlignment="1" applyProtection="1">
      <alignment horizontal="center"/>
      <protection locked="0"/>
    </xf>
    <xf numFmtId="0" fontId="1" fillId="6" borderId="39" xfId="0" applyFont="1" applyFill="1" applyBorder="1" applyAlignment="1" applyProtection="1">
      <alignment horizontal="center"/>
      <protection locked="0"/>
    </xf>
    <xf numFmtId="0" fontId="1" fillId="7" borderId="0" xfId="0" applyFont="1" applyFill="1" applyAlignment="1" applyProtection="1">
      <alignment horizontal="right"/>
    </xf>
    <xf numFmtId="22" fontId="1" fillId="7" borderId="0" xfId="0" applyNumberFormat="1" applyFont="1" applyFill="1" applyProtection="1"/>
    <xf numFmtId="0" fontId="1" fillId="0" borderId="29" xfId="0" applyFont="1" applyFill="1" applyBorder="1" applyAlignment="1" applyProtection="1">
      <alignment wrapText="1"/>
      <protection locked="0"/>
    </xf>
    <xf numFmtId="0" fontId="18" fillId="7" borderId="0" xfId="0" applyFont="1" applyFill="1" applyAlignment="1" applyProtection="1">
      <alignment horizontal="right"/>
    </xf>
    <xf numFmtId="0" fontId="4" fillId="4" borderId="1" xfId="0" applyFont="1" applyFill="1" applyBorder="1" applyAlignment="1" applyProtection="1">
      <alignment horizontal="center"/>
    </xf>
    <xf numFmtId="0" fontId="4" fillId="4" borderId="9" xfId="0" applyFont="1" applyFill="1" applyBorder="1" applyAlignment="1" applyProtection="1">
      <alignment horizontal="center"/>
    </xf>
    <xf numFmtId="0" fontId="4" fillId="2" borderId="48" xfId="0" applyFont="1" applyFill="1" applyBorder="1" applyProtection="1"/>
    <xf numFmtId="0" fontId="4" fillId="2" borderId="49" xfId="0" applyFont="1" applyFill="1" applyBorder="1" applyProtection="1"/>
    <xf numFmtId="0" fontId="1" fillId="4" borderId="14" xfId="0" applyFont="1" applyFill="1" applyBorder="1" applyAlignment="1" applyProtection="1">
      <alignment wrapText="1"/>
    </xf>
    <xf numFmtId="0" fontId="0" fillId="4" borderId="19" xfId="0" applyFill="1" applyBorder="1" applyProtection="1"/>
    <xf numFmtId="0" fontId="0" fillId="4" borderId="6" xfId="0" applyFill="1" applyBorder="1" applyProtection="1"/>
    <xf numFmtId="0" fontId="0" fillId="4" borderId="12" xfId="0" applyFill="1" applyBorder="1" applyProtection="1"/>
    <xf numFmtId="0" fontId="0" fillId="4" borderId="7" xfId="0" applyFill="1" applyBorder="1" applyProtection="1"/>
    <xf numFmtId="0" fontId="0" fillId="4" borderId="13" xfId="0" applyFill="1" applyBorder="1" applyProtection="1"/>
    <xf numFmtId="0" fontId="0" fillId="4" borderId="18" xfId="0" applyFill="1" applyBorder="1" applyProtection="1"/>
    <xf numFmtId="0" fontId="0" fillId="0" borderId="0" xfId="0" applyProtection="1">
      <protection locked="0"/>
    </xf>
    <xf numFmtId="0" fontId="1" fillId="0" borderId="0" xfId="0" applyFont="1" applyProtection="1">
      <protection locked="0"/>
    </xf>
    <xf numFmtId="0" fontId="9" fillId="0" borderId="0" xfId="0" applyFont="1" applyProtection="1">
      <protection locked="0"/>
    </xf>
    <xf numFmtId="0" fontId="5" fillId="0" borderId="0" xfId="0" applyFont="1" applyProtection="1">
      <protection locked="0"/>
    </xf>
    <xf numFmtId="0" fontId="0" fillId="0" borderId="14" xfId="0" applyBorder="1" applyProtection="1">
      <protection locked="0"/>
    </xf>
    <xf numFmtId="0" fontId="0" fillId="0" borderId="6" xfId="0" applyBorder="1" applyProtection="1">
      <protection locked="0"/>
    </xf>
    <xf numFmtId="0" fontId="0" fillId="0" borderId="7" xfId="0" applyBorder="1" applyProtection="1">
      <protection locked="0"/>
    </xf>
    <xf numFmtId="0" fontId="1" fillId="0" borderId="0" xfId="0" applyFont="1" applyFill="1" applyBorder="1" applyAlignment="1" applyProtection="1">
      <alignment wrapText="1"/>
    </xf>
    <xf numFmtId="0" fontId="1" fillId="0" borderId="0" xfId="0" applyFont="1" applyFill="1" applyBorder="1" applyAlignment="1" applyProtection="1">
      <alignment horizontal="center" wrapText="1"/>
    </xf>
    <xf numFmtId="0" fontId="1" fillId="0" borderId="0" xfId="0" applyFont="1" applyFill="1" applyBorder="1" applyAlignment="1">
      <alignment horizontal="center" wrapText="1"/>
    </xf>
    <xf numFmtId="0" fontId="1" fillId="4" borderId="0" xfId="0" applyFont="1" applyFill="1"/>
    <xf numFmtId="49" fontId="0" fillId="4" borderId="11" xfId="0" applyNumberFormat="1" applyFill="1" applyBorder="1" applyProtection="1"/>
    <xf numFmtId="49" fontId="0" fillId="4" borderId="22" xfId="0" applyNumberFormat="1" applyFill="1" applyBorder="1" applyAlignment="1" applyProtection="1">
      <alignment vertical="center" wrapText="1"/>
    </xf>
    <xf numFmtId="0" fontId="0" fillId="4" borderId="24" xfId="0" applyFill="1" applyBorder="1" applyProtection="1"/>
    <xf numFmtId="49" fontId="0" fillId="4" borderId="10" xfId="0" applyNumberFormat="1" applyFill="1" applyBorder="1" applyProtection="1"/>
    <xf numFmtId="49" fontId="0" fillId="4" borderId="45" xfId="0" applyNumberFormat="1" applyFill="1" applyBorder="1" applyProtection="1"/>
    <xf numFmtId="49" fontId="1" fillId="2" borderId="2" xfId="0" applyNumberFormat="1" applyFont="1" applyFill="1" applyBorder="1" applyAlignment="1" applyProtection="1">
      <alignment vertical="center" wrapText="1"/>
    </xf>
    <xf numFmtId="49" fontId="1" fillId="0" borderId="31" xfId="0" applyNumberFormat="1" applyFont="1" applyBorder="1" applyAlignment="1" applyProtection="1">
      <alignment wrapText="1"/>
      <protection locked="0"/>
    </xf>
    <xf numFmtId="0" fontId="1" fillId="2" borderId="54" xfId="0" applyFont="1" applyFill="1" applyBorder="1" applyAlignment="1" applyProtection="1"/>
    <xf numFmtId="3" fontId="0" fillId="2" borderId="36" xfId="0" applyNumberFormat="1" applyFill="1" applyBorder="1" applyAlignment="1" applyProtection="1">
      <alignment vertical="center" wrapText="1"/>
    </xf>
    <xf numFmtId="3" fontId="0" fillId="2" borderId="47" xfId="0" applyNumberFormat="1" applyFill="1" applyBorder="1" applyAlignment="1" applyProtection="1">
      <alignment vertical="center" wrapText="1"/>
    </xf>
    <xf numFmtId="3" fontId="1" fillId="4" borderId="36" xfId="0" applyNumberFormat="1" applyFont="1" applyFill="1" applyBorder="1" applyAlignment="1" applyProtection="1">
      <alignment horizontal="left" wrapText="1"/>
    </xf>
    <xf numFmtId="3" fontId="1" fillId="4" borderId="37" xfId="0" applyNumberFormat="1" applyFont="1" applyFill="1" applyBorder="1" applyAlignment="1" applyProtection="1">
      <alignment horizontal="left" wrapText="1"/>
    </xf>
    <xf numFmtId="0" fontId="4" fillId="2" borderId="62" xfId="0" applyFont="1" applyFill="1" applyBorder="1" applyAlignment="1" applyProtection="1">
      <alignment wrapText="1"/>
    </xf>
    <xf numFmtId="2" fontId="6" fillId="4" borderId="27" xfId="0" applyNumberFormat="1" applyFont="1" applyFill="1" applyBorder="1" applyAlignment="1" applyProtection="1">
      <alignment horizontal="center" wrapText="1"/>
    </xf>
    <xf numFmtId="2" fontId="6" fillId="4" borderId="15" xfId="0" applyNumberFormat="1" applyFont="1" applyFill="1" applyBorder="1" applyAlignment="1" applyProtection="1">
      <alignment horizontal="center" wrapText="1"/>
    </xf>
    <xf numFmtId="2" fontId="6" fillId="4" borderId="17" xfId="0" applyNumberFormat="1" applyFont="1" applyFill="1" applyBorder="1" applyAlignment="1" applyProtection="1">
      <alignment horizontal="center" wrapText="1"/>
    </xf>
    <xf numFmtId="0" fontId="4" fillId="2" borderId="55" xfId="0" applyFont="1" applyFill="1" applyBorder="1" applyAlignment="1" applyProtection="1">
      <alignment wrapText="1"/>
    </xf>
    <xf numFmtId="2" fontId="6" fillId="4" borderId="18" xfId="0" applyNumberFormat="1" applyFont="1" applyFill="1" applyBorder="1" applyAlignment="1" applyProtection="1">
      <alignment horizontal="center" wrapText="1"/>
    </xf>
    <xf numFmtId="2" fontId="6" fillId="4" borderId="3" xfId="0" applyNumberFormat="1" applyFont="1" applyFill="1" applyBorder="1" applyAlignment="1" applyProtection="1">
      <alignment horizontal="center" wrapText="1"/>
    </xf>
    <xf numFmtId="0" fontId="1" fillId="6" borderId="6" xfId="0" quotePrefix="1" applyFont="1" applyFill="1" applyBorder="1" applyAlignment="1" applyProtection="1">
      <alignment horizontal="center"/>
      <protection locked="0"/>
    </xf>
    <xf numFmtId="49" fontId="1" fillId="7" borderId="0" xfId="0" applyNumberFormat="1" applyFont="1" applyFill="1" applyProtection="1"/>
    <xf numFmtId="0" fontId="1" fillId="4" borderId="11" xfId="0" applyFont="1" applyFill="1" applyBorder="1" applyAlignment="1" applyProtection="1"/>
    <xf numFmtId="2" fontId="1" fillId="4" borderId="38" xfId="0" applyNumberFormat="1" applyFont="1" applyFill="1" applyBorder="1" applyAlignment="1" applyProtection="1">
      <alignment horizontal="center"/>
    </xf>
    <xf numFmtId="2" fontId="6" fillId="4" borderId="42" xfId="0" quotePrefix="1" applyNumberFormat="1" applyFont="1" applyFill="1" applyBorder="1" applyAlignment="1" applyProtection="1">
      <alignment horizontal="center" wrapText="1"/>
    </xf>
    <xf numFmtId="2" fontId="6" fillId="4" borderId="44" xfId="0" applyNumberFormat="1" applyFont="1" applyFill="1" applyBorder="1" applyAlignment="1" applyProtection="1">
      <alignment horizontal="center" wrapText="1"/>
    </xf>
    <xf numFmtId="22" fontId="1" fillId="0" borderId="0" xfId="0" applyNumberFormat="1" applyFont="1" applyFill="1" applyProtection="1"/>
    <xf numFmtId="49" fontId="1" fillId="0" borderId="12" xfId="0" applyNumberFormat="1" applyFont="1" applyBorder="1" applyProtection="1">
      <protection locked="0"/>
    </xf>
    <xf numFmtId="49" fontId="1" fillId="0" borderId="13" xfId="0" applyNumberFormat="1" applyFont="1" applyBorder="1" applyProtection="1">
      <protection locked="0"/>
    </xf>
    <xf numFmtId="0" fontId="4" fillId="0" borderId="0" xfId="0" applyFont="1" applyProtection="1"/>
    <xf numFmtId="0" fontId="4" fillId="7" borderId="0" xfId="0" applyFont="1" applyFill="1" applyAlignment="1" applyProtection="1">
      <alignment horizontal="left"/>
    </xf>
    <xf numFmtId="0" fontId="1" fillId="7" borderId="6" xfId="0" quotePrefix="1" applyFont="1" applyFill="1" applyBorder="1" applyAlignment="1" applyProtection="1">
      <alignment horizontal="center" wrapText="1"/>
      <protection locked="0"/>
    </xf>
    <xf numFmtId="22" fontId="1" fillId="4" borderId="19" xfId="0" applyNumberFormat="1" applyFont="1" applyFill="1" applyBorder="1" applyAlignment="1" applyProtection="1">
      <alignment horizontal="left" wrapText="1"/>
    </xf>
    <xf numFmtId="0" fontId="1" fillId="7" borderId="7" xfId="0" quotePrefix="1" applyFont="1" applyFill="1" applyBorder="1" applyAlignment="1" applyProtection="1">
      <alignment horizontal="center" wrapText="1"/>
      <protection locked="0"/>
    </xf>
    <xf numFmtId="22" fontId="1" fillId="4" borderId="13" xfId="0" applyNumberFormat="1" applyFont="1" applyFill="1" applyBorder="1" applyAlignment="1" applyProtection="1">
      <alignment horizontal="left" wrapText="1"/>
    </xf>
    <xf numFmtId="49" fontId="1" fillId="7" borderId="8" xfId="0" applyNumberFormat="1" applyFont="1" applyFill="1" applyBorder="1" applyAlignment="1" applyProtection="1">
      <alignment wrapText="1"/>
      <protection locked="0"/>
    </xf>
    <xf numFmtId="49" fontId="1" fillId="7" borderId="36" xfId="0" applyNumberFormat="1" applyFont="1" applyFill="1" applyBorder="1" applyAlignment="1" applyProtection="1">
      <alignment wrapText="1"/>
      <protection locked="0"/>
    </xf>
    <xf numFmtId="49" fontId="1" fillId="7" borderId="47" xfId="0" applyNumberFormat="1" applyFont="1" applyFill="1" applyBorder="1" applyAlignment="1" applyProtection="1">
      <alignment wrapText="1"/>
      <protection locked="0"/>
    </xf>
    <xf numFmtId="49" fontId="3" fillId="6" borderId="6" xfId="0" applyNumberFormat="1" applyFon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14" xfId="0" applyNumberFormat="1" applyFill="1" applyBorder="1" applyProtection="1">
      <protection locked="0"/>
    </xf>
    <xf numFmtId="49" fontId="0" fillId="6" borderId="6" xfId="0" applyNumberFormat="1" applyFill="1" applyBorder="1" applyProtection="1">
      <protection locked="0"/>
    </xf>
    <xf numFmtId="49" fontId="0" fillId="6" borderId="7" xfId="0" applyNumberFormat="1" applyFill="1" applyBorder="1" applyProtection="1">
      <protection locked="0"/>
    </xf>
    <xf numFmtId="49" fontId="0" fillId="6" borderId="6" xfId="0" applyNumberFormat="1" applyFill="1" applyBorder="1" applyAlignment="1" applyProtection="1">
      <alignment vertical="center" wrapText="1"/>
      <protection locked="0"/>
    </xf>
    <xf numFmtId="49" fontId="0" fillId="6" borderId="7" xfId="0" applyNumberFormat="1" applyFill="1" applyBorder="1" applyAlignment="1" applyProtection="1">
      <alignment vertical="center" wrapText="1"/>
      <protection locked="0"/>
    </xf>
    <xf numFmtId="0" fontId="0" fillId="0" borderId="6" xfId="0" applyBorder="1" applyAlignment="1" applyProtection="1">
      <alignment horizontal="right" vertical="center" wrapText="1"/>
      <protection locked="0"/>
    </xf>
    <xf numFmtId="0" fontId="0" fillId="0" borderId="7" xfId="0" applyBorder="1" applyAlignment="1" applyProtection="1">
      <alignment horizontal="right" vertical="center" wrapText="1"/>
      <protection locked="0"/>
    </xf>
    <xf numFmtId="49" fontId="1" fillId="7" borderId="46" xfId="0" applyNumberFormat="1" applyFont="1" applyFill="1" applyBorder="1" applyAlignment="1" applyProtection="1">
      <alignment horizontal="left" wrapText="1"/>
      <protection locked="0"/>
    </xf>
    <xf numFmtId="0" fontId="4" fillId="4" borderId="51" xfId="0" applyFont="1" applyFill="1" applyBorder="1" applyAlignment="1" applyProtection="1">
      <alignment horizontal="left" wrapText="1"/>
    </xf>
    <xf numFmtId="0" fontId="4" fillId="4" borderId="20" xfId="0" applyFont="1" applyFill="1" applyBorder="1" applyAlignment="1" applyProtection="1">
      <alignment horizontal="left" wrapText="1"/>
    </xf>
    <xf numFmtId="0" fontId="1" fillId="0" borderId="0" xfId="0" applyFont="1" applyAlignment="1">
      <alignment horizontal="left" wrapText="1"/>
    </xf>
    <xf numFmtId="0" fontId="1" fillId="2" borderId="0" xfId="0" applyFont="1" applyFill="1"/>
    <xf numFmtId="0" fontId="1" fillId="0" borderId="0" xfId="0" applyFont="1" applyAlignment="1"/>
    <xf numFmtId="0" fontId="1" fillId="0" borderId="0" xfId="0" applyFont="1" applyAlignment="1">
      <alignment horizontal="center"/>
    </xf>
    <xf numFmtId="0" fontId="22" fillId="0" borderId="0" xfId="0" applyFont="1"/>
    <xf numFmtId="49" fontId="22" fillId="0" borderId="0" xfId="0" applyNumberFormat="1" applyFont="1"/>
    <xf numFmtId="0" fontId="22" fillId="0" borderId="0" xfId="0" applyFont="1" applyAlignment="1">
      <alignment horizontal="right"/>
    </xf>
    <xf numFmtId="0" fontId="22" fillId="0" borderId="0" xfId="0" applyFont="1" applyAlignment="1">
      <alignment horizontal="center"/>
    </xf>
    <xf numFmtId="0" fontId="22" fillId="0" borderId="0" xfId="0" applyFont="1" applyAlignment="1">
      <alignment horizontal="left"/>
    </xf>
    <xf numFmtId="3" fontId="0" fillId="2" borderId="36" xfId="0" applyNumberFormat="1" applyFill="1" applyBorder="1" applyAlignment="1" applyProtection="1">
      <alignment wrapText="1"/>
    </xf>
    <xf numFmtId="3" fontId="0" fillId="2" borderId="46" xfId="0" applyNumberFormat="1" applyFill="1" applyBorder="1" applyAlignment="1" applyProtection="1">
      <alignment wrapText="1"/>
    </xf>
    <xf numFmtId="3" fontId="0" fillId="2" borderId="47" xfId="0" applyNumberFormat="1" applyFill="1" applyBorder="1" applyAlignment="1" applyProtection="1">
      <alignment wrapText="1"/>
    </xf>
    <xf numFmtId="49" fontId="1" fillId="2" borderId="21" xfId="0" applyNumberFormat="1" applyFont="1" applyFill="1" applyBorder="1" applyProtection="1"/>
    <xf numFmtId="49" fontId="1" fillId="4" borderId="64" xfId="0" applyNumberFormat="1" applyFont="1" applyFill="1" applyBorder="1" applyProtection="1"/>
    <xf numFmtId="0" fontId="1" fillId="4" borderId="22" xfId="0" applyFont="1" applyFill="1" applyBorder="1" applyAlignment="1" applyProtection="1">
      <alignment wrapText="1"/>
    </xf>
    <xf numFmtId="0" fontId="1" fillId="3" borderId="31" xfId="0" applyFont="1" applyFill="1" applyBorder="1" applyAlignment="1" applyProtection="1">
      <alignment horizontal="left" wrapText="1"/>
    </xf>
    <xf numFmtId="0" fontId="1" fillId="4" borderId="31" xfId="0" applyFont="1" applyFill="1" applyBorder="1" applyAlignment="1" applyProtection="1">
      <alignment wrapText="1"/>
    </xf>
    <xf numFmtId="0" fontId="1" fillId="4" borderId="29" xfId="0" applyFont="1" applyFill="1" applyBorder="1" applyAlignment="1" applyProtection="1">
      <alignment wrapText="1"/>
    </xf>
    <xf numFmtId="0" fontId="1" fillId="3" borderId="31" xfId="0" applyFont="1" applyFill="1" applyBorder="1" applyAlignment="1" applyProtection="1">
      <alignment horizontal="left"/>
    </xf>
    <xf numFmtId="0" fontId="1" fillId="3" borderId="53" xfId="0" applyFont="1" applyFill="1" applyBorder="1" applyAlignment="1" applyProtection="1">
      <alignment horizontal="left" wrapText="1"/>
    </xf>
    <xf numFmtId="0" fontId="1" fillId="3" borderId="55" xfId="0" applyFont="1" applyFill="1" applyBorder="1" applyAlignment="1" applyProtection="1">
      <alignment horizontal="left" wrapText="1"/>
    </xf>
    <xf numFmtId="0" fontId="1" fillId="8" borderId="31" xfId="0" applyFont="1" applyFill="1" applyBorder="1" applyAlignment="1" applyProtection="1">
      <alignment horizontal="left" wrapText="1"/>
    </xf>
    <xf numFmtId="0" fontId="1" fillId="4" borderId="19" xfId="0" applyFont="1" applyFill="1" applyBorder="1" applyAlignment="1" applyProtection="1"/>
    <xf numFmtId="0" fontId="1" fillId="8" borderId="12" xfId="0" applyFont="1" applyFill="1" applyBorder="1" applyAlignment="1" applyProtection="1"/>
    <xf numFmtId="0" fontId="1" fillId="3" borderId="60" xfId="0" applyFont="1" applyFill="1" applyBorder="1" applyAlignment="1" applyProtection="1">
      <alignment horizontal="left" wrapText="1"/>
    </xf>
    <xf numFmtId="0" fontId="1" fillId="4" borderId="41" xfId="0" applyFont="1" applyFill="1" applyBorder="1" applyAlignment="1" applyProtection="1">
      <alignment wrapText="1"/>
    </xf>
    <xf numFmtId="0" fontId="1" fillId="8" borderId="58" xfId="0" applyFont="1" applyFill="1" applyBorder="1" applyAlignment="1" applyProtection="1">
      <alignment wrapText="1"/>
    </xf>
    <xf numFmtId="0" fontId="1" fillId="3" borderId="6" xfId="0" applyFont="1" applyFill="1" applyBorder="1" applyAlignment="1" applyProtection="1">
      <alignment horizontal="left" wrapText="1"/>
    </xf>
    <xf numFmtId="0" fontId="1" fillId="4" borderId="6" xfId="0" applyFont="1" applyFill="1" applyBorder="1" applyAlignment="1" applyProtection="1">
      <alignment wrapText="1"/>
    </xf>
    <xf numFmtId="0" fontId="1" fillId="8" borderId="6" xfId="0" applyFont="1" applyFill="1" applyBorder="1" applyAlignment="1" applyProtection="1">
      <alignment horizontal="left" wrapText="1"/>
    </xf>
    <xf numFmtId="0" fontId="1" fillId="3" borderId="6" xfId="0" applyFont="1" applyFill="1" applyBorder="1" applyAlignment="1" applyProtection="1">
      <alignment horizontal="left"/>
    </xf>
    <xf numFmtId="0" fontId="1" fillId="3" borderId="7" xfId="0" applyFont="1" applyFill="1" applyBorder="1" applyAlignment="1" applyProtection="1">
      <alignment horizontal="left" wrapText="1"/>
    </xf>
    <xf numFmtId="49" fontId="1" fillId="2" borderId="6" xfId="0" applyNumberFormat="1" applyFont="1" applyFill="1" applyBorder="1" applyProtection="1"/>
    <xf numFmtId="0" fontId="1" fillId="3" borderId="10" xfId="0" applyFont="1" applyFill="1" applyBorder="1" applyAlignment="1">
      <alignment wrapText="1"/>
    </xf>
    <xf numFmtId="0" fontId="1" fillId="2" borderId="37" xfId="0" applyFont="1" applyFill="1" applyBorder="1" applyAlignment="1" applyProtection="1">
      <alignment vertical="center"/>
    </xf>
    <xf numFmtId="0" fontId="9" fillId="0" borderId="60" xfId="0" applyFont="1" applyBorder="1" applyProtection="1"/>
    <xf numFmtId="49" fontId="9" fillId="0" borderId="60" xfId="0" applyNumberFormat="1" applyFont="1" applyBorder="1" applyProtection="1"/>
    <xf numFmtId="49" fontId="1" fillId="0" borderId="6" xfId="0" applyNumberFormat="1" applyFont="1" applyBorder="1" applyAlignment="1" applyProtection="1">
      <alignment horizontal="right" wrapText="1"/>
      <protection locked="0"/>
    </xf>
    <xf numFmtId="49" fontId="1" fillId="0" borderId="15" xfId="0" applyNumberFormat="1" applyFont="1" applyBorder="1" applyAlignment="1" applyProtection="1">
      <alignment horizontal="right" wrapText="1"/>
      <protection locked="0"/>
    </xf>
    <xf numFmtId="49" fontId="0" fillId="0" borderId="6" xfId="0" applyNumberFormat="1" applyBorder="1" applyAlignment="1" applyProtection="1">
      <alignment horizontal="right" wrapText="1"/>
      <protection locked="0"/>
    </xf>
    <xf numFmtId="49" fontId="0" fillId="0" borderId="15" xfId="0" applyNumberFormat="1" applyBorder="1" applyAlignment="1" applyProtection="1">
      <alignment horizontal="right" wrapText="1"/>
      <protection locked="0"/>
    </xf>
    <xf numFmtId="3" fontId="1" fillId="0" borderId="6" xfId="0" applyNumberFormat="1" applyFont="1" applyBorder="1" applyAlignment="1" applyProtection="1">
      <alignment horizontal="right" wrapText="1"/>
      <protection locked="0"/>
    </xf>
    <xf numFmtId="3" fontId="0" fillId="0" borderId="7" xfId="0" applyNumberFormat="1" applyBorder="1" applyAlignment="1" applyProtection="1">
      <alignment horizontal="right" wrapText="1"/>
      <protection locked="0"/>
    </xf>
    <xf numFmtId="49" fontId="0" fillId="0" borderId="7" xfId="0" applyNumberFormat="1" applyBorder="1" applyAlignment="1" applyProtection="1">
      <alignment horizontal="right" wrapText="1"/>
      <protection locked="0"/>
    </xf>
    <xf numFmtId="49" fontId="0" fillId="0" borderId="17" xfId="0" applyNumberFormat="1" applyBorder="1" applyAlignment="1" applyProtection="1">
      <alignment horizontal="right" wrapText="1"/>
      <protection locked="0"/>
    </xf>
    <xf numFmtId="14" fontId="0" fillId="0" borderId="0" xfId="0" applyNumberFormat="1" applyProtection="1"/>
    <xf numFmtId="1" fontId="1" fillId="0" borderId="0" xfId="0" applyNumberFormat="1" applyFont="1" applyProtection="1"/>
    <xf numFmtId="2" fontId="1" fillId="0" borderId="0" xfId="0" applyNumberFormat="1" applyFont="1" applyProtection="1"/>
    <xf numFmtId="1" fontId="9" fillId="0" borderId="0" xfId="0" applyNumberFormat="1" applyFont="1" applyProtection="1"/>
    <xf numFmtId="2" fontId="9" fillId="0" borderId="0" xfId="0" applyNumberFormat="1" applyFont="1" applyProtection="1"/>
    <xf numFmtId="49" fontId="1" fillId="4" borderId="48" xfId="0" applyNumberFormat="1" applyFont="1" applyFill="1" applyBorder="1" applyProtection="1"/>
    <xf numFmtId="2" fontId="1" fillId="4" borderId="14" xfId="0" applyNumberFormat="1" applyFont="1" applyFill="1" applyBorder="1" applyProtection="1"/>
    <xf numFmtId="3" fontId="1" fillId="4" borderId="2" xfId="0" applyNumberFormat="1" applyFont="1" applyFill="1" applyBorder="1" applyAlignment="1" applyProtection="1">
      <alignment horizontal="center" wrapText="1"/>
    </xf>
    <xf numFmtId="3" fontId="1" fillId="4" borderId="46" xfId="0" applyNumberFormat="1" applyFont="1" applyFill="1" applyBorder="1" applyAlignment="1" applyProtection="1">
      <alignment horizontal="center" wrapText="1"/>
    </xf>
    <xf numFmtId="3" fontId="1" fillId="4" borderId="6" xfId="0" applyNumberFormat="1" applyFont="1" applyFill="1" applyBorder="1" applyAlignment="1" applyProtection="1">
      <alignment horizontal="center" wrapText="1"/>
    </xf>
    <xf numFmtId="3" fontId="0" fillId="4" borderId="2" xfId="0" applyNumberFormat="1" applyFill="1" applyBorder="1" applyAlignment="1" applyProtection="1">
      <alignment horizontal="center" wrapText="1"/>
    </xf>
    <xf numFmtId="3" fontId="0" fillId="4" borderId="46" xfId="0" applyNumberFormat="1" applyFill="1" applyBorder="1" applyAlignment="1" applyProtection="1">
      <alignment horizontal="center" wrapText="1"/>
    </xf>
    <xf numFmtId="3" fontId="0" fillId="4" borderId="6" xfId="0" applyNumberFormat="1" applyFill="1" applyBorder="1" applyAlignment="1" applyProtection="1">
      <alignment horizontal="center" wrapText="1"/>
    </xf>
    <xf numFmtId="3" fontId="0" fillId="4" borderId="3" xfId="0" applyNumberFormat="1" applyFill="1" applyBorder="1" applyAlignment="1" applyProtection="1">
      <alignment horizontal="center" wrapText="1"/>
    </xf>
    <xf numFmtId="3" fontId="0" fillId="4" borderId="37" xfId="0" applyNumberFormat="1" applyFill="1" applyBorder="1" applyAlignment="1" applyProtection="1">
      <alignment horizontal="center" wrapText="1"/>
    </xf>
    <xf numFmtId="3" fontId="0" fillId="4" borderId="7" xfId="0" applyNumberFormat="1" applyFill="1" applyBorder="1" applyAlignment="1" applyProtection="1">
      <alignment horizontal="center" wrapText="1"/>
    </xf>
    <xf numFmtId="3" fontId="1" fillId="4" borderId="62" xfId="0" applyNumberFormat="1" applyFont="1" applyFill="1" applyBorder="1" applyProtection="1"/>
    <xf numFmtId="3" fontId="0" fillId="4" borderId="58" xfId="0" applyNumberFormat="1" applyFill="1" applyBorder="1" applyProtection="1"/>
    <xf numFmtId="1" fontId="0" fillId="0" borderId="0" xfId="0" applyNumberFormat="1" applyProtection="1"/>
    <xf numFmtId="2" fontId="0" fillId="0" borderId="0" xfId="0" applyNumberFormat="1" applyProtection="1"/>
    <xf numFmtId="3" fontId="1" fillId="4" borderId="14" xfId="0" applyNumberFormat="1" applyFont="1" applyFill="1" applyBorder="1" applyAlignment="1" applyProtection="1">
      <alignment horizontal="center" wrapText="1"/>
      <protection locked="0"/>
    </xf>
    <xf numFmtId="0" fontId="1" fillId="4" borderId="6" xfId="0" quotePrefix="1" applyFont="1" applyFill="1" applyBorder="1" applyAlignment="1" applyProtection="1">
      <alignment horizontal="center"/>
      <protection locked="0"/>
    </xf>
    <xf numFmtId="3" fontId="1" fillId="4" borderId="7" xfId="0" applyNumberFormat="1" applyFont="1" applyFill="1" applyBorder="1" applyAlignment="1" applyProtection="1">
      <alignment horizontal="center" wrapText="1"/>
      <protection locked="0"/>
    </xf>
    <xf numFmtId="0" fontId="1" fillId="4" borderId="7" xfId="0" quotePrefix="1" applyFont="1" applyFill="1" applyBorder="1" applyAlignment="1" applyProtection="1">
      <alignment horizontal="center"/>
      <protection locked="0"/>
    </xf>
    <xf numFmtId="0" fontId="1" fillId="4" borderId="31" xfId="0" applyFont="1" applyFill="1" applyBorder="1" applyAlignment="1" applyProtection="1">
      <alignment horizontal="left"/>
    </xf>
    <xf numFmtId="0" fontId="1" fillId="4" borderId="6" xfId="0" applyFont="1" applyFill="1" applyBorder="1" applyAlignment="1" applyProtection="1">
      <alignment horizontal="left"/>
    </xf>
    <xf numFmtId="0" fontId="1" fillId="4" borderId="32" xfId="0" applyFont="1" applyFill="1" applyBorder="1" applyAlignment="1" applyProtection="1">
      <alignment horizontal="left"/>
    </xf>
    <xf numFmtId="0" fontId="1" fillId="4" borderId="7" xfId="0" applyFont="1" applyFill="1" applyBorder="1" applyAlignment="1" applyProtection="1">
      <alignment horizontal="left"/>
    </xf>
    <xf numFmtId="0" fontId="1" fillId="3" borderId="15" xfId="0" applyFont="1" applyFill="1" applyBorder="1" applyAlignment="1" applyProtection="1">
      <alignment horizontal="left" wrapText="1"/>
    </xf>
    <xf numFmtId="0" fontId="1" fillId="4" borderId="15" xfId="0" applyFont="1" applyFill="1" applyBorder="1" applyAlignment="1" applyProtection="1">
      <alignment wrapText="1"/>
    </xf>
    <xf numFmtId="0" fontId="1" fillId="8" borderId="15" xfId="0" applyFont="1" applyFill="1" applyBorder="1" applyAlignment="1" applyProtection="1">
      <alignment horizontal="left" wrapText="1"/>
    </xf>
    <xf numFmtId="0" fontId="1" fillId="4" borderId="27" xfId="0" applyFont="1" applyFill="1" applyBorder="1" applyAlignment="1" applyProtection="1">
      <alignment wrapText="1"/>
    </xf>
    <xf numFmtId="0" fontId="1" fillId="3" borderId="15"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17" xfId="0" applyFont="1" applyFill="1" applyBorder="1" applyAlignment="1" applyProtection="1">
      <alignment horizontal="left"/>
    </xf>
    <xf numFmtId="0" fontId="1" fillId="4" borderId="12" xfId="0" applyFont="1" applyFill="1" applyBorder="1" applyAlignment="1" applyProtection="1"/>
    <xf numFmtId="0" fontId="1" fillId="0" borderId="6" xfId="0" quotePrefix="1" applyFont="1" applyFill="1" applyBorder="1" applyAlignment="1" applyProtection="1">
      <alignment horizontal="center"/>
      <protection locked="0"/>
    </xf>
    <xf numFmtId="14" fontId="0" fillId="6" borderId="2" xfId="0" applyNumberFormat="1" applyFill="1" applyBorder="1" applyAlignment="1" applyProtection="1">
      <alignment horizontal="right" wrapText="1"/>
      <protection locked="0"/>
    </xf>
    <xf numFmtId="3" fontId="0" fillId="6" borderId="6" xfId="0" applyNumberFormat="1" applyFill="1" applyBorder="1" applyAlignment="1" applyProtection="1">
      <alignment horizontal="right" wrapText="1"/>
      <protection locked="0"/>
    </xf>
    <xf numFmtId="14" fontId="0" fillId="6" borderId="12" xfId="0" applyNumberFormat="1" applyFill="1" applyBorder="1" applyAlignment="1" applyProtection="1">
      <alignment horizontal="right" wrapText="1"/>
      <protection locked="0"/>
    </xf>
    <xf numFmtId="14" fontId="1" fillId="6" borderId="2" xfId="0" applyNumberFormat="1" applyFont="1" applyFill="1" applyBorder="1" applyAlignment="1" applyProtection="1">
      <alignment horizontal="right" wrapText="1"/>
      <protection locked="0"/>
    </xf>
    <xf numFmtId="3" fontId="1" fillId="6" borderId="6" xfId="0" applyNumberFormat="1" applyFont="1" applyFill="1" applyBorder="1" applyAlignment="1" applyProtection="1">
      <alignment horizontal="right" wrapText="1"/>
      <protection locked="0"/>
    </xf>
    <xf numFmtId="14" fontId="1" fillId="6" borderId="12" xfId="0" applyNumberFormat="1" applyFont="1" applyFill="1" applyBorder="1" applyAlignment="1" applyProtection="1">
      <alignment horizontal="right" wrapText="1"/>
      <protection locked="0"/>
    </xf>
    <xf numFmtId="14" fontId="0" fillId="6" borderId="3" xfId="0" applyNumberFormat="1" applyFill="1" applyBorder="1" applyAlignment="1" applyProtection="1">
      <alignment horizontal="right" wrapText="1"/>
      <protection locked="0"/>
    </xf>
    <xf numFmtId="3" fontId="0" fillId="6" borderId="7" xfId="0" applyNumberFormat="1" applyFill="1" applyBorder="1" applyAlignment="1" applyProtection="1">
      <alignment horizontal="right" wrapText="1"/>
      <protection locked="0"/>
    </xf>
    <xf numFmtId="14" fontId="0" fillId="6" borderId="13" xfId="0" applyNumberFormat="1" applyFill="1" applyBorder="1" applyAlignment="1" applyProtection="1">
      <alignment horizontal="right" wrapText="1"/>
      <protection locked="0"/>
    </xf>
    <xf numFmtId="164" fontId="0" fillId="0" borderId="36" xfId="0" applyNumberFormat="1" applyBorder="1" applyAlignment="1" applyProtection="1">
      <alignment horizontal="right" vertical="center" wrapText="1"/>
      <protection locked="0"/>
    </xf>
    <xf numFmtId="164" fontId="0" fillId="0" borderId="47" xfId="0" applyNumberFormat="1" applyBorder="1" applyAlignment="1" applyProtection="1">
      <alignment horizontal="right" vertical="center" wrapText="1"/>
      <protection locked="0"/>
    </xf>
    <xf numFmtId="0" fontId="0" fillId="7" borderId="0" xfId="0" applyFill="1" applyAlignment="1" applyProtection="1">
      <alignment horizontal="left"/>
    </xf>
    <xf numFmtId="164" fontId="1" fillId="0" borderId="18" xfId="0" applyNumberFormat="1" applyFont="1" applyBorder="1" applyAlignment="1" applyProtection="1">
      <alignment horizontal="right" vertical="center" wrapText="1"/>
      <protection locked="0"/>
    </xf>
    <xf numFmtId="164" fontId="1" fillId="0" borderId="36" xfId="0" applyNumberFormat="1" applyFont="1" applyBorder="1" applyAlignment="1" applyProtection="1">
      <alignment horizontal="right" vertical="center" wrapText="1"/>
      <protection locked="0"/>
    </xf>
    <xf numFmtId="164" fontId="1" fillId="0" borderId="42" xfId="0" applyNumberFormat="1" applyFont="1" applyBorder="1" applyAlignment="1" applyProtection="1">
      <alignment horizontal="right" vertical="center" wrapText="1"/>
      <protection locked="0"/>
    </xf>
    <xf numFmtId="164" fontId="1" fillId="4" borderId="2" xfId="0" applyNumberFormat="1" applyFont="1" applyFill="1" applyBorder="1" applyAlignment="1" applyProtection="1">
      <alignment horizontal="left" vertical="center" wrapText="1"/>
    </xf>
    <xf numFmtId="164" fontId="0" fillId="0" borderId="18" xfId="0" applyNumberFormat="1" applyBorder="1" applyAlignment="1" applyProtection="1">
      <alignment horizontal="right" vertical="center" wrapText="1"/>
      <protection locked="0"/>
    </xf>
    <xf numFmtId="164" fontId="0" fillId="0" borderId="42" xfId="0" applyNumberFormat="1" applyBorder="1" applyAlignment="1" applyProtection="1">
      <alignment horizontal="right" vertical="center" wrapText="1"/>
      <protection locked="0"/>
    </xf>
    <xf numFmtId="164" fontId="0" fillId="4" borderId="18" xfId="0" applyNumberFormat="1" applyFill="1" applyBorder="1" applyAlignment="1" applyProtection="1">
      <alignment horizontal="left" vertical="center" wrapText="1"/>
    </xf>
    <xf numFmtId="164" fontId="0" fillId="0" borderId="55" xfId="0" applyNumberFormat="1" applyBorder="1" applyAlignment="1" applyProtection="1">
      <alignment horizontal="right" vertical="center" wrapText="1"/>
      <protection locked="0"/>
    </xf>
    <xf numFmtId="164" fontId="0" fillId="0" borderId="66" xfId="0" applyNumberFormat="1" applyBorder="1" applyAlignment="1" applyProtection="1">
      <alignment horizontal="right" vertical="center" wrapText="1"/>
      <protection locked="0"/>
    </xf>
    <xf numFmtId="164" fontId="0" fillId="4" borderId="55" xfId="0" applyNumberFormat="1" applyFill="1" applyBorder="1" applyAlignment="1" applyProtection="1">
      <alignment horizontal="left" vertical="center" wrapText="1"/>
    </xf>
    <xf numFmtId="0" fontId="8" fillId="7" borderId="0" xfId="0" applyFont="1" applyFill="1" applyBorder="1" applyAlignment="1" applyProtection="1"/>
    <xf numFmtId="0" fontId="1" fillId="7" borderId="0" xfId="0" applyFont="1" applyFill="1" applyBorder="1" applyProtection="1"/>
    <xf numFmtId="0" fontId="0" fillId="7" borderId="0" xfId="0" applyFill="1" applyBorder="1" applyProtection="1"/>
    <xf numFmtId="0" fontId="10" fillId="7" borderId="0" xfId="0" applyFont="1" applyFill="1" applyBorder="1" applyAlignment="1" applyProtection="1"/>
    <xf numFmtId="0" fontId="9" fillId="7" borderId="0" xfId="0" applyFont="1" applyFill="1" applyBorder="1" applyProtection="1"/>
    <xf numFmtId="0" fontId="0" fillId="0" borderId="0" xfId="0" applyBorder="1"/>
    <xf numFmtId="0" fontId="4" fillId="0" borderId="0" xfId="0" applyFont="1" applyBorder="1" applyAlignment="1">
      <alignment horizontal="right"/>
    </xf>
    <xf numFmtId="0" fontId="4" fillId="0" borderId="0" xfId="0" applyFont="1" applyBorder="1"/>
    <xf numFmtId="0" fontId="0" fillId="4" borderId="64" xfId="0" applyFill="1" applyBorder="1"/>
    <xf numFmtId="0" fontId="0" fillId="4" borderId="67" xfId="0" applyFill="1" applyBorder="1"/>
    <xf numFmtId="0" fontId="1" fillId="4" borderId="68" xfId="0" applyFont="1" applyFill="1" applyBorder="1" applyAlignment="1">
      <alignment wrapText="1"/>
    </xf>
    <xf numFmtId="0" fontId="1" fillId="4" borderId="67" xfId="0" applyFont="1" applyFill="1" applyBorder="1" applyAlignment="1">
      <alignment wrapText="1"/>
    </xf>
    <xf numFmtId="0" fontId="0" fillId="4" borderId="69" xfId="0" applyFill="1" applyBorder="1"/>
    <xf numFmtId="0" fontId="0" fillId="4" borderId="70" xfId="0" applyFill="1" applyBorder="1"/>
    <xf numFmtId="0" fontId="0" fillId="0" borderId="18" xfId="0" applyBorder="1" applyProtection="1">
      <protection locked="0"/>
    </xf>
    <xf numFmtId="0" fontId="0" fillId="4" borderId="14" xfId="0" applyFill="1" applyBorder="1"/>
    <xf numFmtId="0" fontId="0" fillId="0" borderId="27" xfId="0" applyBorder="1" applyProtection="1">
      <protection locked="0"/>
    </xf>
    <xf numFmtId="0" fontId="0" fillId="0" borderId="14" xfId="0" applyFill="1" applyBorder="1" applyProtection="1">
      <protection locked="0"/>
    </xf>
    <xf numFmtId="0" fontId="0" fillId="5" borderId="14" xfId="0" applyFill="1" applyBorder="1" applyProtection="1"/>
    <xf numFmtId="0" fontId="0" fillId="5" borderId="36" xfId="0" applyFill="1" applyBorder="1" applyProtection="1"/>
    <xf numFmtId="0" fontId="0" fillId="4" borderId="36" xfId="0" applyFill="1" applyBorder="1"/>
    <xf numFmtId="0" fontId="0" fillId="4" borderId="19" xfId="0" applyFill="1" applyBorder="1"/>
    <xf numFmtId="0" fontId="0" fillId="0" borderId="2" xfId="0" applyBorder="1" applyProtection="1">
      <protection locked="0"/>
    </xf>
    <xf numFmtId="0" fontId="0" fillId="4" borderId="6" xfId="0" applyFill="1" applyBorder="1"/>
    <xf numFmtId="0" fontId="0" fillId="0" borderId="15" xfId="0" applyBorder="1" applyProtection="1">
      <protection locked="0"/>
    </xf>
    <xf numFmtId="0" fontId="0" fillId="0" borderId="6" xfId="0" applyFill="1" applyBorder="1" applyProtection="1">
      <protection locked="0"/>
    </xf>
    <xf numFmtId="0" fontId="0" fillId="5" borderId="6" xfId="0" applyFill="1" applyBorder="1" applyProtection="1"/>
    <xf numFmtId="0" fontId="0" fillId="5" borderId="46" xfId="0" applyFill="1" applyBorder="1" applyProtection="1"/>
    <xf numFmtId="0" fontId="0" fillId="4" borderId="46" xfId="0" applyFill="1" applyBorder="1"/>
    <xf numFmtId="0" fontId="0" fillId="4" borderId="12" xfId="0" applyFill="1" applyBorder="1"/>
    <xf numFmtId="0" fontId="1" fillId="0" borderId="2" xfId="0" applyFont="1" applyBorder="1" applyProtection="1">
      <protection locked="0"/>
    </xf>
    <xf numFmtId="0" fontId="1" fillId="0" borderId="15" xfId="0" applyFont="1" applyBorder="1" applyProtection="1">
      <protection locked="0"/>
    </xf>
    <xf numFmtId="0" fontId="0" fillId="0" borderId="3" xfId="0" applyBorder="1" applyProtection="1">
      <protection locked="0"/>
    </xf>
    <xf numFmtId="0" fontId="0" fillId="4" borderId="7" xfId="0" applyFill="1" applyBorder="1"/>
    <xf numFmtId="0" fontId="0" fillId="0" borderId="17" xfId="0" applyBorder="1" applyProtection="1">
      <protection locked="0"/>
    </xf>
    <xf numFmtId="0" fontId="0" fillId="0" borderId="7" xfId="0" applyFill="1" applyBorder="1" applyProtection="1">
      <protection locked="0"/>
    </xf>
    <xf numFmtId="0" fontId="0" fillId="5" borderId="7" xfId="0" applyFill="1" applyBorder="1" applyProtection="1"/>
    <xf numFmtId="0" fontId="0" fillId="5" borderId="37" xfId="0" applyFill="1" applyBorder="1" applyProtection="1"/>
    <xf numFmtId="0" fontId="0" fillId="4" borderId="37" xfId="0" applyFill="1" applyBorder="1"/>
    <xf numFmtId="0" fontId="0" fillId="4" borderId="13" xfId="0" applyFill="1" applyBorder="1"/>
    <xf numFmtId="0" fontId="1" fillId="7" borderId="0" xfId="0" applyFont="1" applyFill="1" applyAlignment="1" applyProtection="1">
      <alignment horizontal="center" wrapText="1"/>
    </xf>
    <xf numFmtId="22" fontId="1" fillId="7" borderId="0" xfId="0" applyNumberFormat="1" applyFont="1" applyFill="1" applyAlignment="1" applyProtection="1">
      <alignment horizontal="center" wrapText="1"/>
    </xf>
    <xf numFmtId="0" fontId="1" fillId="2" borderId="1" xfId="0" applyFont="1" applyFill="1" applyBorder="1" applyAlignment="1" applyProtection="1">
      <alignment vertical="center" wrapText="1"/>
    </xf>
    <xf numFmtId="0" fontId="1" fillId="2" borderId="23" xfId="0" applyFont="1" applyFill="1" applyBorder="1" applyAlignment="1" applyProtection="1">
      <alignment vertical="center" wrapText="1"/>
    </xf>
    <xf numFmtId="0" fontId="1" fillId="2" borderId="3" xfId="0" applyFont="1" applyFill="1" applyBorder="1" applyAlignment="1" applyProtection="1">
      <alignment vertical="center"/>
    </xf>
    <xf numFmtId="0" fontId="1" fillId="2" borderId="0" xfId="0" applyFont="1" applyFill="1" applyBorder="1" applyAlignment="1" applyProtection="1">
      <alignment vertical="center"/>
    </xf>
    <xf numFmtId="0" fontId="4" fillId="4" borderId="33" xfId="0" applyFont="1" applyFill="1" applyBorder="1" applyAlignment="1" applyProtection="1"/>
    <xf numFmtId="49" fontId="1" fillId="4" borderId="46" xfId="0" applyNumberFormat="1" applyFont="1" applyFill="1" applyBorder="1" applyAlignment="1" applyProtection="1"/>
    <xf numFmtId="49" fontId="1" fillId="4" borderId="46" xfId="0" applyNumberFormat="1" applyFont="1" applyFill="1" applyBorder="1" applyAlignment="1" applyProtection="1">
      <alignment wrapText="1"/>
    </xf>
    <xf numFmtId="0" fontId="1" fillId="4" borderId="13" xfId="0" applyFont="1" applyFill="1" applyBorder="1" applyAlignment="1" applyProtection="1"/>
    <xf numFmtId="0" fontId="1" fillId="2" borderId="0" xfId="0" applyFont="1" applyFill="1" applyBorder="1" applyAlignment="1">
      <alignment wrapText="1"/>
    </xf>
    <xf numFmtId="0" fontId="1" fillId="2" borderId="0" xfId="0" applyFont="1" applyFill="1" applyBorder="1" applyAlignment="1">
      <alignment horizontal="left" wrapText="1"/>
    </xf>
    <xf numFmtId="0" fontId="1" fillId="5" borderId="0" xfId="0" applyFont="1" applyFill="1" applyAlignment="1">
      <alignment horizontal="left" wrapText="1"/>
    </xf>
    <xf numFmtId="0" fontId="1" fillId="0" borderId="0" xfId="0" quotePrefix="1" applyNumberFormat="1" applyFont="1"/>
    <xf numFmtId="14" fontId="1" fillId="0" borderId="0" xfId="0" applyNumberFormat="1" applyFont="1"/>
    <xf numFmtId="0" fontId="1" fillId="0" borderId="0" xfId="0" applyNumberFormat="1" applyFont="1"/>
    <xf numFmtId="0" fontId="1" fillId="0" borderId="0" xfId="0" applyFont="1" applyFill="1" applyAlignment="1">
      <alignment wrapText="1"/>
    </xf>
    <xf numFmtId="0" fontId="1" fillId="0" borderId="0" xfId="0" applyFont="1" applyFill="1" applyAlignment="1"/>
    <xf numFmtId="49" fontId="1" fillId="0" borderId="0" xfId="0" applyNumberFormat="1" applyFont="1" applyAlignment="1">
      <alignment wrapText="1"/>
    </xf>
    <xf numFmtId="0" fontId="22" fillId="0" borderId="0" xfId="0" applyFont="1" applyAlignment="1">
      <alignment wrapText="1"/>
    </xf>
    <xf numFmtId="49" fontId="22" fillId="0" borderId="0" xfId="0" applyNumberFormat="1" applyFont="1" applyAlignment="1">
      <alignment wrapText="1"/>
    </xf>
    <xf numFmtId="0" fontId="1" fillId="6" borderId="0" xfId="0" applyFont="1" applyFill="1" applyAlignment="1">
      <alignment wrapText="1"/>
    </xf>
    <xf numFmtId="0" fontId="1" fillId="6" borderId="0" xfId="0" applyFont="1" applyFill="1"/>
    <xf numFmtId="49" fontId="1" fillId="2" borderId="14" xfId="0" applyNumberFormat="1" applyFont="1" applyFill="1" applyBorder="1" applyProtection="1"/>
    <xf numFmtId="49" fontId="1" fillId="2" borderId="27" xfId="0" applyNumberFormat="1" applyFont="1" applyFill="1" applyBorder="1" applyProtection="1"/>
    <xf numFmtId="49" fontId="1" fillId="2" borderId="41" xfId="0" applyNumberFormat="1" applyFont="1" applyFill="1" applyBorder="1" applyProtection="1"/>
    <xf numFmtId="49" fontId="1" fillId="2" borderId="22" xfId="0" applyNumberFormat="1" applyFont="1" applyFill="1" applyBorder="1" applyProtection="1"/>
    <xf numFmtId="49" fontId="1" fillId="2" borderId="63" xfId="0" applyNumberFormat="1" applyFont="1" applyFill="1" applyBorder="1" applyProtection="1"/>
    <xf numFmtId="49" fontId="1" fillId="2" borderId="24" xfId="0" applyNumberFormat="1" applyFont="1" applyFill="1" applyBorder="1" applyProtection="1"/>
    <xf numFmtId="1" fontId="1" fillId="4" borderId="53" xfId="0" applyNumberFormat="1" applyFont="1" applyFill="1" applyBorder="1" applyProtection="1"/>
    <xf numFmtId="1" fontId="1" fillId="4" borderId="54" xfId="0" applyNumberFormat="1" applyFont="1" applyFill="1" applyBorder="1" applyProtection="1"/>
    <xf numFmtId="1" fontId="1" fillId="4" borderId="48" xfId="0" applyNumberFormat="1" applyFont="1" applyFill="1" applyBorder="1" applyProtection="1"/>
    <xf numFmtId="2" fontId="1" fillId="4" borderId="48" xfId="0" applyNumberFormat="1" applyFont="1" applyFill="1" applyBorder="1" applyProtection="1"/>
    <xf numFmtId="49" fontId="1" fillId="2" borderId="49" xfId="0" applyNumberFormat="1" applyFont="1" applyFill="1" applyBorder="1" applyProtection="1"/>
    <xf numFmtId="0" fontId="1" fillId="2" borderId="40" xfId="0" applyFont="1" applyFill="1" applyBorder="1" applyAlignment="1" applyProtection="1">
      <alignment wrapText="1"/>
    </xf>
    <xf numFmtId="49" fontId="1" fillId="2" borderId="26" xfId="0" applyNumberFormat="1" applyFont="1" applyFill="1" applyBorder="1" applyAlignment="1" applyProtection="1">
      <alignment wrapText="1"/>
    </xf>
    <xf numFmtId="49" fontId="1" fillId="4" borderId="65" xfId="0" applyNumberFormat="1" applyFont="1" applyFill="1" applyBorder="1" applyAlignment="1"/>
    <xf numFmtId="0" fontId="1" fillId="2" borderId="31" xfId="0" applyFont="1" applyFill="1" applyBorder="1" applyAlignment="1" applyProtection="1">
      <alignment horizontal="left"/>
    </xf>
    <xf numFmtId="0" fontId="1" fillId="4" borderId="39" xfId="0" applyFont="1" applyFill="1" applyBorder="1" applyAlignment="1">
      <alignment wrapText="1"/>
    </xf>
    <xf numFmtId="0" fontId="1" fillId="4" borderId="38" xfId="0" applyFont="1" applyFill="1" applyBorder="1" applyAlignment="1">
      <alignment wrapText="1"/>
    </xf>
    <xf numFmtId="49" fontId="1" fillId="2" borderId="0" xfId="0" applyNumberFormat="1" applyFont="1" applyFill="1" applyBorder="1" applyAlignment="1" applyProtection="1">
      <alignment wrapText="1"/>
    </xf>
    <xf numFmtId="1" fontId="1" fillId="4" borderId="5" xfId="0" applyNumberFormat="1" applyFont="1" applyFill="1" applyBorder="1" applyAlignment="1" applyProtection="1">
      <alignment wrapText="1"/>
    </xf>
    <xf numFmtId="1" fontId="1" fillId="4" borderId="25" xfId="0" applyNumberFormat="1" applyFont="1" applyFill="1" applyBorder="1" applyAlignment="1" applyProtection="1">
      <alignment wrapText="1"/>
    </xf>
    <xf numFmtId="2" fontId="1" fillId="4" borderId="25" xfId="0" applyNumberFormat="1" applyFont="1" applyFill="1" applyBorder="1" applyAlignment="1" applyProtection="1">
      <alignment wrapText="1"/>
    </xf>
    <xf numFmtId="49" fontId="1" fillId="4" borderId="25" xfId="0" applyNumberFormat="1" applyFont="1" applyFill="1" applyBorder="1" applyAlignment="1" applyProtection="1">
      <alignment wrapText="1"/>
    </xf>
    <xf numFmtId="0" fontId="1" fillId="2" borderId="0" xfId="0" applyFont="1" applyFill="1" applyBorder="1" applyAlignment="1" applyProtection="1">
      <alignment wrapText="1"/>
    </xf>
    <xf numFmtId="0" fontId="1" fillId="2" borderId="28" xfId="0" applyFont="1" applyFill="1" applyBorder="1" applyAlignment="1" applyProtection="1">
      <alignment wrapText="1"/>
    </xf>
    <xf numFmtId="0" fontId="1" fillId="2" borderId="14" xfId="0" applyFont="1" applyFill="1" applyBorder="1" applyProtection="1"/>
    <xf numFmtId="49" fontId="1" fillId="2" borderId="15" xfId="0" applyNumberFormat="1" applyFont="1" applyFill="1" applyBorder="1" applyProtection="1"/>
    <xf numFmtId="0" fontId="1" fillId="2" borderId="4" xfId="0" applyFont="1" applyFill="1" applyBorder="1" applyAlignment="1" applyProtection="1">
      <alignment wrapText="1"/>
    </xf>
    <xf numFmtId="0" fontId="1" fillId="2" borderId="25" xfId="0" applyFont="1" applyFill="1" applyBorder="1" applyAlignment="1" applyProtection="1">
      <alignment wrapText="1"/>
    </xf>
    <xf numFmtId="0" fontId="1" fillId="2" borderId="16" xfId="0" applyFont="1" applyFill="1" applyBorder="1" applyAlignment="1" applyProtection="1">
      <alignment wrapText="1"/>
    </xf>
    <xf numFmtId="1" fontId="1" fillId="4" borderId="18" xfId="0" applyNumberFormat="1" applyFont="1" applyFill="1" applyBorder="1" applyProtection="1"/>
    <xf numFmtId="1" fontId="1" fillId="4" borderId="14" xfId="0" applyNumberFormat="1" applyFont="1" applyFill="1" applyBorder="1" applyProtection="1"/>
    <xf numFmtId="1" fontId="1" fillId="4" borderId="36" xfId="0" applyNumberFormat="1" applyFont="1" applyFill="1" applyBorder="1" applyProtection="1"/>
    <xf numFmtId="49" fontId="1" fillId="4" borderId="14" xfId="0" applyNumberFormat="1" applyFont="1" applyFill="1" applyBorder="1" applyProtection="1"/>
    <xf numFmtId="0" fontId="1" fillId="2" borderId="41" xfId="0" applyFont="1" applyFill="1" applyBorder="1" applyProtection="1"/>
    <xf numFmtId="0" fontId="1" fillId="2" borderId="19" xfId="0" applyFont="1" applyFill="1" applyBorder="1" applyProtection="1"/>
    <xf numFmtId="0" fontId="1" fillId="2" borderId="48" xfId="0" applyFont="1" applyFill="1" applyBorder="1" applyAlignment="1" applyProtection="1">
      <alignment wrapText="1"/>
    </xf>
    <xf numFmtId="0" fontId="1" fillId="4" borderId="53" xfId="0" applyFont="1" applyFill="1" applyBorder="1" applyAlignment="1">
      <alignment horizontal="left" wrapText="1"/>
    </xf>
    <xf numFmtId="0" fontId="1" fillId="4" borderId="38" xfId="0" applyFont="1" applyFill="1" applyBorder="1" applyAlignment="1" applyProtection="1">
      <alignment wrapText="1"/>
    </xf>
    <xf numFmtId="0" fontId="1" fillId="4" borderId="18" xfId="0" applyFont="1" applyFill="1" applyBorder="1" applyAlignment="1" applyProtection="1">
      <alignment horizontal="left" wrapText="1"/>
    </xf>
    <xf numFmtId="0" fontId="1" fillId="4" borderId="36" xfId="0" applyFont="1" applyFill="1" applyBorder="1" applyAlignment="1" applyProtection="1"/>
    <xf numFmtId="3" fontId="1" fillId="2" borderId="13"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166" fontId="1" fillId="2" borderId="16" xfId="0" applyNumberFormat="1" applyFont="1" applyFill="1" applyBorder="1" applyAlignment="1" applyProtection="1">
      <alignment horizontal="right" vertical="center"/>
    </xf>
    <xf numFmtId="49" fontId="0" fillId="2" borderId="8" xfId="0" applyNumberFormat="1" applyFill="1" applyBorder="1" applyAlignment="1" applyProtection="1"/>
    <xf numFmtId="0" fontId="0" fillId="2" borderId="6" xfId="0" applyFill="1" applyBorder="1" applyAlignment="1" applyProtection="1"/>
    <xf numFmtId="0" fontId="0" fillId="2" borderId="15" xfId="0" applyFill="1" applyBorder="1" applyAlignment="1" applyProtection="1"/>
    <xf numFmtId="0" fontId="1" fillId="2" borderId="21" xfId="0" applyFont="1" applyFill="1" applyBorder="1" applyAlignment="1" applyProtection="1">
      <alignment horizontal="right" vertical="center"/>
    </xf>
    <xf numFmtId="0" fontId="1" fillId="2" borderId="23" xfId="0" applyFont="1" applyFill="1" applyBorder="1" applyAlignment="1" applyProtection="1">
      <alignment horizontal="right" vertical="center"/>
    </xf>
    <xf numFmtId="0" fontId="1" fillId="2" borderId="24" xfId="0" applyFont="1" applyFill="1" applyBorder="1" applyAlignment="1" applyProtection="1">
      <alignment horizontal="right" vertical="center"/>
    </xf>
    <xf numFmtId="0" fontId="1" fillId="2" borderId="27" xfId="0" applyFont="1" applyFill="1" applyBorder="1" applyAlignment="1" applyProtection="1">
      <alignment horizontal="right" vertical="center"/>
    </xf>
    <xf numFmtId="0" fontId="1" fillId="2" borderId="41" xfId="0" applyFont="1" applyFill="1" applyBorder="1" applyAlignment="1" applyProtection="1">
      <alignment horizontal="right" vertical="center"/>
    </xf>
    <xf numFmtId="0" fontId="1" fillId="2" borderId="42" xfId="0" applyFont="1" applyFill="1" applyBorder="1" applyAlignment="1" applyProtection="1">
      <alignment horizontal="right" vertical="center"/>
    </xf>
    <xf numFmtId="0" fontId="4" fillId="2" borderId="21" xfId="0" applyFont="1" applyFill="1" applyBorder="1" applyAlignment="1" applyProtection="1">
      <alignment horizontal="center" wrapText="1"/>
    </xf>
    <xf numFmtId="0" fontId="1" fillId="0" borderId="23" xfId="0" applyFont="1" applyBorder="1" applyAlignment="1" applyProtection="1">
      <alignment horizontal="center" wrapText="1"/>
    </xf>
    <xf numFmtId="0" fontId="1" fillId="0" borderId="35" xfId="0" applyFont="1" applyBorder="1" applyAlignment="1" applyProtection="1">
      <alignment horizontal="center" wrapText="1"/>
    </xf>
    <xf numFmtId="0" fontId="4" fillId="8" borderId="21" xfId="0" applyFont="1" applyFill="1" applyBorder="1" applyAlignment="1" applyProtection="1">
      <alignment wrapText="1"/>
    </xf>
    <xf numFmtId="0" fontId="4" fillId="8" borderId="23" xfId="0" applyFont="1" applyFill="1" applyBorder="1" applyAlignment="1" applyProtection="1">
      <alignment wrapText="1"/>
    </xf>
    <xf numFmtId="0" fontId="1" fillId="0" borderId="24" xfId="0" applyFont="1" applyBorder="1" applyAlignment="1">
      <alignment wrapText="1"/>
    </xf>
    <xf numFmtId="0" fontId="0" fillId="0" borderId="23" xfId="0" applyBorder="1" applyAlignment="1" applyProtection="1">
      <alignment horizontal="center" wrapText="1"/>
    </xf>
    <xf numFmtId="0" fontId="0" fillId="0" borderId="35" xfId="0" applyBorder="1" applyAlignment="1" applyProtection="1">
      <alignment horizontal="center" wrapText="1"/>
    </xf>
    <xf numFmtId="0" fontId="0" fillId="2" borderId="6" xfId="0" applyFill="1" applyBorder="1" applyAlignment="1"/>
    <xf numFmtId="0" fontId="0" fillId="2" borderId="12" xfId="0" applyFill="1" applyBorder="1" applyAlignment="1"/>
    <xf numFmtId="0" fontId="4" fillId="2" borderId="6" xfId="0" applyFont="1" applyFill="1" applyBorder="1" applyAlignment="1"/>
    <xf numFmtId="0" fontId="4" fillId="2" borderId="12" xfId="0" applyFont="1" applyFill="1" applyBorder="1" applyAlignment="1"/>
    <xf numFmtId="0" fontId="3" fillId="0" borderId="21" xfId="0" applyFont="1" applyBorder="1" applyAlignment="1" applyProtection="1">
      <alignment horizontal="center" wrapText="1"/>
      <protection locked="0"/>
    </xf>
    <xf numFmtId="0" fontId="0" fillId="0" borderId="23" xfId="0" applyBorder="1" applyAlignment="1" applyProtection="1">
      <alignment horizontal="center" wrapText="1"/>
      <protection locked="0"/>
    </xf>
    <xf numFmtId="0" fontId="0" fillId="0" borderId="24" xfId="0" applyBorder="1" applyAlignment="1" applyProtection="1">
      <alignment horizontal="center" wrapText="1"/>
      <protection locked="0"/>
    </xf>
    <xf numFmtId="0" fontId="0" fillId="2" borderId="1" xfId="0" applyFill="1" applyBorder="1" applyAlignment="1">
      <alignment wrapText="1"/>
    </xf>
    <xf numFmtId="0" fontId="0" fillId="2" borderId="8" xfId="0" applyFill="1" applyBorder="1" applyAlignment="1">
      <alignment wrapText="1"/>
    </xf>
    <xf numFmtId="0" fontId="0" fillId="2" borderId="2" xfId="0" applyFill="1" applyBorder="1" applyAlignment="1">
      <alignment wrapText="1"/>
    </xf>
    <xf numFmtId="0" fontId="0" fillId="2" borderId="6" xfId="0" applyFill="1" applyBorder="1" applyAlignment="1">
      <alignment wrapText="1"/>
    </xf>
    <xf numFmtId="49" fontId="0" fillId="4" borderId="6" xfId="0" applyNumberFormat="1" applyFill="1" applyBorder="1" applyAlignment="1" applyProtection="1">
      <alignment horizontal="center"/>
    </xf>
    <xf numFmtId="49" fontId="0" fillId="4" borderId="12" xfId="0" applyNumberFormat="1" applyFill="1" applyBorder="1" applyAlignment="1" applyProtection="1">
      <alignment horizontal="center"/>
    </xf>
    <xf numFmtId="0" fontId="1" fillId="2" borderId="2" xfId="0" applyFont="1" applyFill="1" applyBorder="1" applyAlignment="1">
      <alignment wrapText="1"/>
    </xf>
    <xf numFmtId="0" fontId="3" fillId="3" borderId="10" xfId="0" applyFont="1" applyFill="1" applyBorder="1" applyAlignment="1">
      <alignment vertical="center" wrapText="1"/>
    </xf>
    <xf numFmtId="0" fontId="0" fillId="3" borderId="10" xfId="0" applyFill="1" applyBorder="1" applyAlignment="1">
      <alignment vertical="center" wrapText="1"/>
    </xf>
    <xf numFmtId="0" fontId="0" fillId="3" borderId="45" xfId="0" applyFill="1" applyBorder="1" applyAlignment="1">
      <alignment vertical="center" wrapText="1"/>
    </xf>
    <xf numFmtId="14" fontId="0" fillId="0" borderId="6"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6"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3" xfId="0" applyBorder="1" applyAlignment="1" applyProtection="1">
      <alignment horizontal="center"/>
      <protection locked="0"/>
    </xf>
    <xf numFmtId="0" fontId="0" fillId="2" borderId="5" xfId="0" applyFill="1" applyBorder="1" applyAlignment="1"/>
    <xf numFmtId="0" fontId="0" fillId="2" borderId="25" xfId="0" applyFill="1" applyBorder="1" applyAlignment="1"/>
    <xf numFmtId="0" fontId="0" fillId="2" borderId="28" xfId="0" applyFill="1" applyBorder="1" applyAlignment="1"/>
    <xf numFmtId="0" fontId="0" fillId="0" borderId="15"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38" xfId="0" applyBorder="1" applyAlignment="1" applyProtection="1">
      <alignment horizontal="center"/>
      <protection locked="0"/>
    </xf>
    <xf numFmtId="0" fontId="0" fillId="2" borderId="3" xfId="0" applyFill="1" applyBorder="1" applyAlignment="1">
      <alignment wrapText="1"/>
    </xf>
    <xf numFmtId="0" fontId="0" fillId="2" borderId="7" xfId="0" applyFill="1" applyBorder="1" applyAlignment="1">
      <alignment wrapText="1"/>
    </xf>
    <xf numFmtId="0" fontId="4" fillId="2" borderId="8" xfId="0" applyFont="1" applyFill="1" applyBorder="1" applyAlignment="1"/>
    <xf numFmtId="0" fontId="4" fillId="2" borderId="9" xfId="0" applyFont="1" applyFill="1" applyBorder="1" applyAlignment="1"/>
    <xf numFmtId="0" fontId="3" fillId="0" borderId="17" xfId="0" applyFont="1" applyBorder="1" applyAlignment="1" applyProtection="1">
      <alignment wrapText="1"/>
      <protection locked="0"/>
    </xf>
    <xf numFmtId="0" fontId="0" fillId="0" borderId="43" xfId="0" applyBorder="1" applyAlignment="1" applyProtection="1">
      <alignment wrapText="1"/>
      <protection locked="0"/>
    </xf>
    <xf numFmtId="0" fontId="0" fillId="0" borderId="44" xfId="0" applyBorder="1" applyAlignment="1" applyProtection="1">
      <alignment wrapText="1"/>
      <protection locked="0"/>
    </xf>
    <xf numFmtId="0" fontId="0" fillId="2" borderId="8" xfId="0" applyFill="1" applyBorder="1" applyAlignment="1"/>
    <xf numFmtId="0" fontId="0" fillId="2" borderId="9" xfId="0" applyFill="1" applyBorder="1" applyAlignment="1"/>
    <xf numFmtId="0" fontId="1" fillId="2" borderId="50" xfId="0" applyFont="1" applyFill="1" applyBorder="1" applyAlignment="1" applyProtection="1">
      <alignment wrapText="1"/>
    </xf>
    <xf numFmtId="0" fontId="1" fillId="0" borderId="63" xfId="0" applyFont="1" applyBorder="1" applyAlignment="1">
      <alignment wrapText="1"/>
    </xf>
    <xf numFmtId="0" fontId="1" fillId="0" borderId="59" xfId="0" applyFont="1" applyBorder="1" applyAlignment="1">
      <alignment wrapText="1"/>
    </xf>
    <xf numFmtId="0" fontId="3" fillId="2" borderId="23" xfId="0" applyFont="1" applyFill="1" applyBorder="1" applyAlignment="1" applyProtection="1">
      <alignment vertical="top" wrapText="1"/>
    </xf>
    <xf numFmtId="0" fontId="0" fillId="0" borderId="23" xfId="0" applyBorder="1" applyAlignment="1" applyProtection="1">
      <alignment vertical="top"/>
    </xf>
  </cellXfs>
  <cellStyles count="1">
    <cellStyle name="Standard" xfId="0" builtinId="0"/>
  </cellStyles>
  <dxfs count="173">
    <dxf>
      <fill>
        <patternFill>
          <bgColor rgb="FF00FFFF"/>
        </patternFill>
      </fill>
    </dxf>
    <dxf>
      <fill>
        <patternFill>
          <bgColor rgb="FFFF0000"/>
        </patternFill>
      </fill>
    </dxf>
    <dxf>
      <fill>
        <patternFill>
          <bgColor rgb="FF00FFFF"/>
        </patternFill>
      </fill>
    </dxf>
    <dxf>
      <fill>
        <patternFill>
          <bgColor rgb="FFFF0000"/>
        </patternFill>
      </fill>
    </dxf>
    <dxf>
      <font>
        <color rgb="FFFF0000"/>
      </font>
    </dxf>
    <dxf>
      <font>
        <color rgb="FF00B050"/>
      </font>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FF"/>
        </patternFill>
      </fill>
    </dxf>
    <dxf>
      <fill>
        <patternFill>
          <bgColor indexed="10"/>
        </patternFill>
      </fill>
    </dxf>
    <dxf>
      <font>
        <color rgb="FFFF0000"/>
      </font>
    </dxf>
    <dxf>
      <font>
        <color rgb="FF00B050"/>
      </font>
    </dxf>
    <dxf>
      <fill>
        <patternFill>
          <bgColor rgb="FFFF00FF"/>
        </patternFill>
      </fill>
    </dxf>
    <dxf>
      <fill>
        <patternFill>
          <bgColor rgb="FFFF0000"/>
        </patternFill>
      </fill>
    </dxf>
    <dxf>
      <fill>
        <patternFill>
          <bgColor rgb="FFFF0000"/>
        </patternFill>
      </fill>
    </dxf>
    <dxf>
      <fill>
        <patternFill>
          <bgColor rgb="FFFF00FF"/>
        </patternFill>
      </fill>
    </dxf>
    <dxf>
      <fill>
        <patternFill>
          <bgColor rgb="FF00FFFF"/>
        </patternFill>
      </fill>
    </dxf>
    <dxf>
      <fill>
        <patternFill>
          <bgColor rgb="FF00FFFF"/>
        </patternFill>
      </fill>
    </dxf>
    <dxf>
      <fill>
        <patternFill>
          <bgColor rgb="FF00FF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FF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FFFF"/>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rgb="FFFF0000"/>
        </patternFill>
      </fill>
    </dxf>
    <dxf>
      <font>
        <color auto="1"/>
      </font>
      <fill>
        <patternFill>
          <bgColor rgb="FF00FFFF"/>
        </patternFill>
      </fill>
    </dxf>
    <dxf>
      <fill>
        <patternFill>
          <bgColor indexed="10"/>
        </patternFill>
      </fill>
    </dxf>
    <dxf>
      <fill>
        <patternFill>
          <bgColor rgb="FFFF00FF"/>
        </patternFill>
      </fill>
    </dxf>
    <dxf>
      <fill>
        <patternFill>
          <bgColor rgb="FFFF00FF"/>
        </patternFill>
      </fill>
    </dxf>
    <dxf>
      <fill>
        <patternFill>
          <bgColor rgb="FFFF00FF"/>
        </patternFill>
      </fill>
    </dxf>
    <dxf>
      <fill>
        <patternFill>
          <bgColor rgb="FFFF9933"/>
        </patternFill>
      </fill>
    </dxf>
    <dxf>
      <fill>
        <patternFill>
          <bgColor rgb="FFFF00FF"/>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0"/>
        </patternFill>
      </fill>
    </dxf>
    <dxf>
      <fill>
        <patternFill>
          <bgColor indexed="15"/>
        </patternFill>
      </fill>
    </dxf>
    <dxf>
      <fill>
        <patternFill>
          <bgColor rgb="FFFF0000"/>
        </patternFill>
      </fill>
    </dxf>
    <dxf>
      <fill>
        <patternFill>
          <bgColor indexed="15"/>
        </patternFill>
      </fill>
    </dxf>
    <dxf>
      <fill>
        <patternFill>
          <bgColor indexed="13"/>
        </patternFill>
      </fill>
    </dxf>
    <dxf>
      <fill>
        <patternFill>
          <bgColor rgb="FF00FFFF"/>
        </patternFill>
      </fill>
    </dxf>
    <dxf>
      <fill>
        <patternFill patternType="solid">
          <bgColor rgb="FF00FFFF"/>
        </patternFill>
      </fill>
    </dxf>
    <dxf>
      <fill>
        <patternFill>
          <bgColor rgb="FF00FFFF"/>
        </patternFill>
      </fill>
    </dxf>
    <dxf>
      <fill>
        <patternFill>
          <bgColor indexed="10"/>
        </patternFill>
      </fill>
    </dxf>
    <dxf>
      <fill>
        <patternFill>
          <bgColor rgb="FF00FFFF"/>
        </patternFill>
      </fill>
    </dxf>
    <dxf>
      <fill>
        <patternFill>
          <bgColor rgb="FFFF0000"/>
        </patternFill>
      </fill>
    </dxf>
    <dxf>
      <fill>
        <patternFill>
          <bgColor rgb="FFFFFF00"/>
        </patternFill>
      </fill>
    </dxf>
    <dxf>
      <fill>
        <patternFill>
          <bgColor indexed="10"/>
        </patternFill>
      </fill>
    </dxf>
    <dxf>
      <fill>
        <patternFill>
          <bgColor rgb="FFFF0000"/>
        </patternFill>
      </fill>
    </dxf>
    <dxf>
      <font>
        <color auto="1"/>
      </font>
      <fill>
        <patternFill>
          <bgColor rgb="FF00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66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patternType="solid">
          <bgColor rgb="FFFF0000"/>
        </patternFill>
      </fill>
    </dxf>
    <dxf>
      <fill>
        <patternFill>
          <bgColor rgb="FF00FFFF"/>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00FFFF"/>
        </patternFill>
      </fill>
    </dxf>
    <dxf>
      <fill>
        <patternFill>
          <bgColor indexed="15"/>
        </patternFill>
      </fill>
    </dxf>
    <dxf>
      <fill>
        <patternFill patternType="solid">
          <bgColor indexed="9"/>
        </patternFill>
      </fill>
    </dxf>
    <dxf>
      <fill>
        <patternFill>
          <bgColor rgb="FFFF0000"/>
        </patternFill>
      </fill>
    </dxf>
    <dxf>
      <fill>
        <patternFill>
          <bgColor indexed="35"/>
        </patternFill>
      </fill>
    </dxf>
    <dxf>
      <fill>
        <patternFill patternType="none">
          <bgColor indexed="65"/>
        </patternFill>
      </fill>
    </dxf>
    <dxf>
      <fill>
        <patternFill>
          <bgColor rgb="FF00FFFF"/>
        </patternFill>
      </fill>
    </dxf>
  </dxfs>
  <tableStyles count="0" defaultTableStyle="TableStyleMedium2" defaultPivotStyle="PivotStyleLight16"/>
  <colors>
    <mruColors>
      <color rgb="FF00FFFF"/>
      <color rgb="FFCCFFCC"/>
      <color rgb="FFFF00FF"/>
      <color rgb="FFFF9933"/>
      <color rgb="FFFF33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F35"/>
  <sheetViews>
    <sheetView tabSelected="1" zoomScaleNormal="100" workbookViewId="0">
      <selection activeCell="B35" sqref="B35"/>
    </sheetView>
  </sheetViews>
  <sheetFormatPr baseColWidth="10" defaultColWidth="11.42578125" defaultRowHeight="12.75" x14ac:dyDescent="0.2"/>
  <cols>
    <col min="1" max="1" width="6.28515625" style="107" customWidth="1"/>
    <col min="2" max="2" width="57.5703125" style="23" customWidth="1"/>
    <col min="3" max="3" width="53.140625" style="23" customWidth="1"/>
    <col min="4" max="4" width="28" style="23" customWidth="1"/>
    <col min="5" max="5" width="27.5703125" style="23" customWidth="1"/>
    <col min="6" max="6" width="11.42578125" style="23"/>
    <col min="7" max="7" width="23.42578125" style="23" customWidth="1"/>
    <col min="8" max="8" width="22.42578125" style="23" customWidth="1"/>
    <col min="9" max="16384" width="11.42578125" style="23"/>
  </cols>
  <sheetData>
    <row r="1" spans="1:6" s="17" customFormat="1" ht="18" x14ac:dyDescent="0.25">
      <c r="A1" s="102" t="s">
        <v>403</v>
      </c>
    </row>
    <row r="2" spans="1:6" s="19" customFormat="1" ht="15.75" x14ac:dyDescent="0.25">
      <c r="A2" s="103" t="s">
        <v>404</v>
      </c>
    </row>
    <row r="3" spans="1:6" s="19" customFormat="1" ht="15.75" x14ac:dyDescent="0.25">
      <c r="A3" s="103" t="s">
        <v>47</v>
      </c>
      <c r="F3" s="104"/>
    </row>
    <row r="4" spans="1:6" s="19" customFormat="1" ht="15.75" x14ac:dyDescent="0.25">
      <c r="A4" s="103" t="s">
        <v>48</v>
      </c>
      <c r="F4" s="104"/>
    </row>
    <row r="5" spans="1:6" s="19" customFormat="1" ht="16.5" thickBot="1" x14ac:dyDescent="0.3">
      <c r="A5" s="103"/>
      <c r="F5" s="104"/>
    </row>
    <row r="6" spans="1:6" s="82" customFormat="1" ht="12.75" customHeight="1" x14ac:dyDescent="0.2">
      <c r="A6" s="150" t="s">
        <v>49</v>
      </c>
      <c r="B6" s="148" t="s">
        <v>145</v>
      </c>
      <c r="C6" s="152"/>
      <c r="D6" s="19"/>
      <c r="E6" s="19"/>
      <c r="F6" s="104"/>
    </row>
    <row r="7" spans="1:6" s="82" customFormat="1" ht="12.75" customHeight="1" x14ac:dyDescent="0.2">
      <c r="A7" s="151" t="s">
        <v>50</v>
      </c>
      <c r="B7" s="149" t="s">
        <v>36</v>
      </c>
      <c r="C7" s="153"/>
      <c r="D7" s="19"/>
      <c r="E7" s="19"/>
      <c r="F7" s="104"/>
    </row>
    <row r="8" spans="1:6" ht="12.75" customHeight="1" x14ac:dyDescent="0.2">
      <c r="A8" s="154" t="s">
        <v>51</v>
      </c>
      <c r="B8" s="155" t="s">
        <v>148</v>
      </c>
      <c r="C8" s="156"/>
      <c r="D8" s="19"/>
      <c r="E8" s="19"/>
    </row>
    <row r="9" spans="1:6" ht="12.75" customHeight="1" thickBot="1" x14ac:dyDescent="0.25">
      <c r="A9" s="157" t="s">
        <v>52</v>
      </c>
      <c r="B9" s="424" t="s">
        <v>53</v>
      </c>
      <c r="C9" s="597">
        <f>COUNTA(WVG)-COUNTIF(DatSchließung,"&lt;"&amp;BJBeginn)</f>
        <v>0</v>
      </c>
      <c r="D9" s="19"/>
      <c r="E9" s="19"/>
    </row>
    <row r="10" spans="1:6" ht="12.75" customHeight="1" x14ac:dyDescent="0.2">
      <c r="A10" s="158" t="s">
        <v>62</v>
      </c>
      <c r="B10" s="159" t="s">
        <v>63</v>
      </c>
      <c r="C10" s="598">
        <f>SUMIFS(Bevölkerung,DatSchließung,"")</f>
        <v>0</v>
      </c>
      <c r="F10" s="106"/>
    </row>
    <row r="11" spans="1:6" ht="26.25" customHeight="1" thickBot="1" x14ac:dyDescent="0.25">
      <c r="A11" s="160" t="s">
        <v>65</v>
      </c>
      <c r="B11" s="161" t="s">
        <v>64</v>
      </c>
      <c r="C11" s="599">
        <f>SUMIFS(Volumen,DatSchließung,"")*365/1000000</f>
        <v>0</v>
      </c>
    </row>
    <row r="12" spans="1:6" ht="12.75" customHeight="1" x14ac:dyDescent="0.2">
      <c r="A12" s="162" t="s">
        <v>66</v>
      </c>
      <c r="B12" s="162" t="s">
        <v>67</v>
      </c>
      <c r="C12" s="163"/>
    </row>
    <row r="13" spans="1:6" ht="12.75" customHeight="1" x14ac:dyDescent="0.2">
      <c r="A13" s="164" t="s">
        <v>77</v>
      </c>
      <c r="B13" s="165" t="s">
        <v>99</v>
      </c>
      <c r="C13" s="177"/>
    </row>
    <row r="14" spans="1:6" ht="12.75" customHeight="1" x14ac:dyDescent="0.2">
      <c r="A14" s="164" t="s">
        <v>68</v>
      </c>
      <c r="B14" s="165" t="s">
        <v>100</v>
      </c>
      <c r="C14" s="177"/>
    </row>
    <row r="15" spans="1:6" ht="12.75" customHeight="1" x14ac:dyDescent="0.2">
      <c r="A15" s="164" t="s">
        <v>70</v>
      </c>
      <c r="B15" s="165" t="s">
        <v>78</v>
      </c>
      <c r="C15" s="177"/>
    </row>
    <row r="16" spans="1:6" ht="12.75" customHeight="1" x14ac:dyDescent="0.2">
      <c r="A16" s="164" t="s">
        <v>71</v>
      </c>
      <c r="B16" s="165" t="s">
        <v>79</v>
      </c>
      <c r="C16" s="177"/>
    </row>
    <row r="17" spans="1:3" ht="12.75" customHeight="1" x14ac:dyDescent="0.2">
      <c r="A17" s="164" t="s">
        <v>69</v>
      </c>
      <c r="B17" s="165" t="s">
        <v>80</v>
      </c>
      <c r="C17" s="177"/>
    </row>
    <row r="18" spans="1:3" ht="12.75" customHeight="1" x14ac:dyDescent="0.2">
      <c r="A18" s="164" t="s">
        <v>72</v>
      </c>
      <c r="B18" s="165" t="s">
        <v>81</v>
      </c>
      <c r="C18" s="177"/>
    </row>
    <row r="19" spans="1:3" ht="12.75" customHeight="1" x14ac:dyDescent="0.2">
      <c r="A19" s="164" t="s">
        <v>73</v>
      </c>
      <c r="B19" s="165" t="s">
        <v>101</v>
      </c>
      <c r="C19" s="177"/>
    </row>
    <row r="20" spans="1:3" ht="12.75" customHeight="1" thickBot="1" x14ac:dyDescent="0.25">
      <c r="A20" s="166" t="s">
        <v>74</v>
      </c>
      <c r="B20" s="167" t="s">
        <v>82</v>
      </c>
      <c r="C20" s="177"/>
    </row>
    <row r="21" spans="1:3" ht="25.5" customHeight="1" x14ac:dyDescent="0.2">
      <c r="A21" s="162" t="s">
        <v>75</v>
      </c>
      <c r="B21" s="168" t="s">
        <v>83</v>
      </c>
      <c r="C21" s="169"/>
    </row>
    <row r="22" spans="1:3" ht="27" customHeight="1" thickBot="1" x14ac:dyDescent="0.25">
      <c r="A22" s="166" t="s">
        <v>76</v>
      </c>
      <c r="B22" s="170" t="s">
        <v>84</v>
      </c>
      <c r="C22" s="171"/>
    </row>
    <row r="23" spans="1:3" ht="12.75" customHeight="1" x14ac:dyDescent="0.2">
      <c r="A23" s="158" t="s">
        <v>85</v>
      </c>
      <c r="B23" s="172" t="s">
        <v>92</v>
      </c>
      <c r="C23" s="163"/>
    </row>
    <row r="24" spans="1:3" ht="12.75" customHeight="1" x14ac:dyDescent="0.2">
      <c r="A24" s="164" t="s">
        <v>86</v>
      </c>
      <c r="B24" s="173" t="s">
        <v>93</v>
      </c>
      <c r="C24" s="174" t="str">
        <f>IF(C6="","",C6)</f>
        <v/>
      </c>
    </row>
    <row r="25" spans="1:3" ht="12.75" customHeight="1" x14ac:dyDescent="0.2">
      <c r="A25" s="164" t="s">
        <v>87</v>
      </c>
      <c r="B25" s="173" t="s">
        <v>94</v>
      </c>
      <c r="C25" s="175"/>
    </row>
    <row r="26" spans="1:3" ht="12.75" customHeight="1" x14ac:dyDescent="0.2">
      <c r="A26" s="164" t="s">
        <v>88</v>
      </c>
      <c r="B26" s="173" t="s">
        <v>95</v>
      </c>
      <c r="C26" s="175"/>
    </row>
    <row r="27" spans="1:3" ht="12.75" customHeight="1" x14ac:dyDescent="0.2">
      <c r="A27" s="164" t="s">
        <v>89</v>
      </c>
      <c r="B27" s="173" t="s">
        <v>96</v>
      </c>
      <c r="C27" s="175"/>
    </row>
    <row r="28" spans="1:3" ht="12.75" customHeight="1" x14ac:dyDescent="0.2">
      <c r="A28" s="164" t="s">
        <v>90</v>
      </c>
      <c r="B28" s="173" t="s">
        <v>97</v>
      </c>
      <c r="C28" s="175"/>
    </row>
    <row r="29" spans="1:3" ht="12.75" customHeight="1" thickBot="1" x14ac:dyDescent="0.25">
      <c r="A29" s="166" t="s">
        <v>91</v>
      </c>
      <c r="B29" s="170" t="s">
        <v>98</v>
      </c>
      <c r="C29" s="176"/>
    </row>
    <row r="30" spans="1:3" x14ac:dyDescent="0.2">
      <c r="A30" s="341" t="s">
        <v>10983</v>
      </c>
      <c r="B30" s="342" t="s">
        <v>10975</v>
      </c>
      <c r="C30" s="343"/>
    </row>
    <row r="31" spans="1:3" x14ac:dyDescent="0.2">
      <c r="A31" s="344" t="s">
        <v>10984</v>
      </c>
      <c r="B31" s="173" t="s">
        <v>10976</v>
      </c>
      <c r="C31" s="367"/>
    </row>
    <row r="32" spans="1:3" x14ac:dyDescent="0.2">
      <c r="A32" s="344" t="s">
        <v>10985</v>
      </c>
      <c r="B32" s="346" t="s">
        <v>10988</v>
      </c>
      <c r="C32" s="367"/>
    </row>
    <row r="33" spans="1:3" ht="13.5" thickBot="1" x14ac:dyDescent="0.25">
      <c r="A33" s="345" t="s">
        <v>10986</v>
      </c>
      <c r="B33" s="170" t="s">
        <v>10987</v>
      </c>
      <c r="C33" s="368"/>
    </row>
    <row r="35" spans="1:3" x14ac:dyDescent="0.2">
      <c r="B35" s="119" t="s">
        <v>11178</v>
      </c>
    </row>
  </sheetData>
  <sheetProtection sheet="1" objects="1" scenarios="1"/>
  <phoneticPr fontId="2" type="noConversion"/>
  <conditionalFormatting sqref="C6">
    <cfRule type="expression" dxfId="172" priority="3">
      <formula>AND(C6&lt;&gt;"",ISERROR(MATCH(C6,Gesundheitsamt,0)))</formula>
    </cfRule>
  </conditionalFormatting>
  <conditionalFormatting sqref="C8">
    <cfRule type="expression" dxfId="171" priority="27">
      <formula>ISBLANK(C8)</formula>
    </cfRule>
    <cfRule type="expression" dxfId="170" priority="28">
      <formula>ISNUMBER(C8)=FALSE</formula>
    </cfRule>
  </conditionalFormatting>
  <conditionalFormatting sqref="C7:C8 C25:C29">
    <cfRule type="expression" dxfId="169" priority="4">
      <formula>AND($C$6&lt;&gt;"",C7="")</formula>
    </cfRule>
  </conditionalFormatting>
  <conditionalFormatting sqref="C9">
    <cfRule type="expression" dxfId="168" priority="1">
      <formula>ISBLANK(C9)</formula>
    </cfRule>
    <cfRule type="expression" dxfId="167" priority="2">
      <formula>ISNUMBER(C9)=FALSE</formula>
    </cfRule>
  </conditionalFormatting>
  <dataValidations xWindow="875" yWindow="780" count="2">
    <dataValidation type="list" showInputMessage="1" showErrorMessage="1" errorTitle="Bitte aus Liste auswählen!" error="Bitte das Gesundheitsamt aus der Dropdown-Liste auswählen." sqref="C6">
      <formula1>Gesundheitsamt</formula1>
    </dataValidation>
    <dataValidation type="list" allowBlank="1" showInputMessage="1" promptTitle="Softwaresystem" prompt="Bitte aus der Dropdown-Liste auswählen, ob die Berichterstattung manuell, mit Standardsoftware oder mit einem speziellen Datenbankprogramm für Gesundheitsamtsämter erfolgt._x000a_Falls das verwendete Programm nicht in der Liste aufgeführt wird, bitte eintragen!" sqref="C31">
      <formula1>Software</formula1>
    </dataValidation>
  </dataValidations>
  <pageMargins left="0.39370078740157483" right="0.39370078740157483" top="0.98425196850393704" bottom="0.98425196850393704" header="0.51181102362204722" footer="0.51181102362204722"/>
  <pageSetup paperSize="9" fitToHeight="2" orientation="landscape" r:id="rId1"/>
  <headerFooter alignWithMargins="0"/>
  <ignoredErrors>
    <ignoredError sqref="A13:A29 A6:A7" twoDigitTextYear="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I28"/>
  <sheetViews>
    <sheetView workbookViewId="0">
      <selection activeCell="E29" sqref="E29"/>
    </sheetView>
  </sheetViews>
  <sheetFormatPr baseColWidth="10" defaultRowHeight="12.75" x14ac:dyDescent="0.2"/>
  <cols>
    <col min="2" max="2" width="34.28515625" customWidth="1"/>
    <col min="9" max="9" width="93.85546875" style="7" customWidth="1"/>
  </cols>
  <sheetData>
    <row r="1" spans="1:9" ht="18" x14ac:dyDescent="0.25">
      <c r="A1" s="2" t="s">
        <v>420</v>
      </c>
    </row>
    <row r="2" spans="1:9" ht="15" x14ac:dyDescent="0.25">
      <c r="A2" s="4" t="s">
        <v>134</v>
      </c>
    </row>
    <row r="3" spans="1:9" s="4" customFormat="1" ht="15.75" thickBot="1" x14ac:dyDescent="0.3">
      <c r="A3" s="4" t="s">
        <v>135</v>
      </c>
      <c r="I3" s="8"/>
    </row>
    <row r="4" spans="1:9" ht="13.5" thickBot="1" x14ac:dyDescent="0.25">
      <c r="I4" s="10" t="s">
        <v>33</v>
      </c>
    </row>
    <row r="5" spans="1:9" ht="12.75" customHeight="1" x14ac:dyDescent="0.2">
      <c r="A5" s="624" t="s">
        <v>112</v>
      </c>
      <c r="B5" s="625"/>
      <c r="C5" s="621"/>
      <c r="D5" s="622"/>
      <c r="E5" s="622"/>
      <c r="F5" s="622"/>
      <c r="G5" s="622"/>
      <c r="H5" s="623"/>
      <c r="I5" s="9" t="s">
        <v>136</v>
      </c>
    </row>
    <row r="6" spans="1:9" ht="12.75" customHeight="1" x14ac:dyDescent="0.2">
      <c r="A6" s="630" t="s">
        <v>11066</v>
      </c>
      <c r="B6" s="627"/>
      <c r="C6" s="628" t="str">
        <f>IF(C5&lt;&gt;"",VLOOKUP(C5,ID,2,FALSE),"")</f>
        <v/>
      </c>
      <c r="D6" s="628"/>
      <c r="E6" s="628"/>
      <c r="F6" s="628"/>
      <c r="G6" s="628"/>
      <c r="H6" s="629"/>
      <c r="I6" s="423" t="s">
        <v>11067</v>
      </c>
    </row>
    <row r="7" spans="1:9" ht="12.75" customHeight="1" x14ac:dyDescent="0.2">
      <c r="A7" s="626" t="s">
        <v>113</v>
      </c>
      <c r="B7" s="627"/>
      <c r="C7" s="634"/>
      <c r="D7" s="634"/>
      <c r="E7" s="634"/>
      <c r="F7" s="634"/>
      <c r="G7" s="634"/>
      <c r="H7" s="635"/>
      <c r="I7" s="9"/>
    </row>
    <row r="8" spans="1:9" ht="25.5" customHeight="1" x14ac:dyDescent="0.2">
      <c r="A8" s="626" t="s">
        <v>132</v>
      </c>
      <c r="B8" s="627"/>
      <c r="C8" s="636"/>
      <c r="D8" s="636"/>
      <c r="E8" s="636"/>
      <c r="F8" s="636"/>
      <c r="G8" s="636"/>
      <c r="H8" s="637"/>
      <c r="I8" s="9"/>
    </row>
    <row r="9" spans="1:9" ht="28.5" customHeight="1" x14ac:dyDescent="0.2">
      <c r="A9" s="626" t="s">
        <v>133</v>
      </c>
      <c r="B9" s="627"/>
      <c r="C9" s="643"/>
      <c r="D9" s="644"/>
      <c r="E9" s="643"/>
      <c r="F9" s="644"/>
      <c r="G9" s="643"/>
      <c r="H9" s="645"/>
      <c r="I9" s="9" t="s">
        <v>146</v>
      </c>
    </row>
    <row r="10" spans="1:9" ht="30" customHeight="1" thickBot="1" x14ac:dyDescent="0.25">
      <c r="A10" s="646" t="s">
        <v>114</v>
      </c>
      <c r="B10" s="647"/>
      <c r="C10" s="638"/>
      <c r="D10" s="638"/>
      <c r="E10" s="638"/>
      <c r="F10" s="638"/>
      <c r="G10" s="638"/>
      <c r="H10" s="639"/>
      <c r="I10" s="44" t="s">
        <v>10957</v>
      </c>
    </row>
    <row r="11" spans="1:9" ht="13.5" thickBot="1" x14ac:dyDescent="0.25">
      <c r="A11" s="640" t="s">
        <v>115</v>
      </c>
      <c r="B11" s="641"/>
      <c r="C11" s="641"/>
      <c r="D11" s="641"/>
      <c r="E11" s="641"/>
      <c r="F11" s="641"/>
      <c r="G11" s="641"/>
      <c r="H11" s="642"/>
      <c r="I11" s="9"/>
    </row>
    <row r="12" spans="1:9" x14ac:dyDescent="0.2">
      <c r="A12" s="6"/>
      <c r="B12" s="648" t="s">
        <v>125</v>
      </c>
      <c r="C12" s="648"/>
      <c r="D12" s="648"/>
      <c r="E12" s="648"/>
      <c r="F12" s="648"/>
      <c r="G12" s="648"/>
      <c r="H12" s="649"/>
      <c r="I12" s="631" t="s">
        <v>10959</v>
      </c>
    </row>
    <row r="13" spans="1:9" x14ac:dyDescent="0.2">
      <c r="A13" s="126"/>
      <c r="B13" s="617" t="s">
        <v>116</v>
      </c>
      <c r="C13" s="617"/>
      <c r="D13" s="617"/>
      <c r="E13" s="617"/>
      <c r="F13" s="617"/>
      <c r="G13" s="617"/>
      <c r="H13" s="618"/>
      <c r="I13" s="632"/>
    </row>
    <row r="14" spans="1:9" x14ac:dyDescent="0.2">
      <c r="A14" s="126"/>
      <c r="B14" s="617" t="s">
        <v>117</v>
      </c>
      <c r="C14" s="617"/>
      <c r="D14" s="617"/>
      <c r="E14" s="617"/>
      <c r="F14" s="617"/>
      <c r="G14" s="617"/>
      <c r="H14" s="618"/>
      <c r="I14" s="632"/>
    </row>
    <row r="15" spans="1:9" x14ac:dyDescent="0.2">
      <c r="A15" s="126"/>
      <c r="B15" s="617" t="s">
        <v>118</v>
      </c>
      <c r="C15" s="617"/>
      <c r="D15" s="617"/>
      <c r="E15" s="617"/>
      <c r="F15" s="617"/>
      <c r="G15" s="617"/>
      <c r="H15" s="618"/>
      <c r="I15" s="632"/>
    </row>
    <row r="16" spans="1:9" x14ac:dyDescent="0.2">
      <c r="A16" s="126"/>
      <c r="B16" s="617" t="s">
        <v>119</v>
      </c>
      <c r="C16" s="617"/>
      <c r="D16" s="617"/>
      <c r="E16" s="617"/>
      <c r="F16" s="617"/>
      <c r="G16" s="617"/>
      <c r="H16" s="618"/>
      <c r="I16" s="632"/>
    </row>
    <row r="17" spans="1:9" x14ac:dyDescent="0.2">
      <c r="A17" s="43"/>
      <c r="B17" s="619" t="s">
        <v>120</v>
      </c>
      <c r="C17" s="619"/>
      <c r="D17" s="619"/>
      <c r="E17" s="619"/>
      <c r="F17" s="619"/>
      <c r="G17" s="619"/>
      <c r="H17" s="620"/>
      <c r="I17" s="632"/>
    </row>
    <row r="18" spans="1:9" x14ac:dyDescent="0.2">
      <c r="A18" s="14"/>
      <c r="B18" s="617" t="s">
        <v>121</v>
      </c>
      <c r="C18" s="617"/>
      <c r="D18" s="617"/>
      <c r="E18" s="617"/>
      <c r="F18" s="617"/>
      <c r="G18" s="617"/>
      <c r="H18" s="618"/>
      <c r="I18" s="632"/>
    </row>
    <row r="19" spans="1:9" x14ac:dyDescent="0.2">
      <c r="A19" s="14"/>
      <c r="B19" s="617" t="s">
        <v>122</v>
      </c>
      <c r="C19" s="617"/>
      <c r="D19" s="617"/>
      <c r="E19" s="617"/>
      <c r="F19" s="617"/>
      <c r="G19" s="617"/>
      <c r="H19" s="618"/>
      <c r="I19" s="632"/>
    </row>
    <row r="20" spans="1:9" x14ac:dyDescent="0.2">
      <c r="A20" s="14"/>
      <c r="B20" s="619" t="s">
        <v>123</v>
      </c>
      <c r="C20" s="619"/>
      <c r="D20" s="619"/>
      <c r="E20" s="619"/>
      <c r="F20" s="619"/>
      <c r="G20" s="619"/>
      <c r="H20" s="620"/>
      <c r="I20" s="632"/>
    </row>
    <row r="21" spans="1:9" ht="72" customHeight="1" thickBot="1" x14ac:dyDescent="0.25">
      <c r="A21" s="127"/>
      <c r="B21" s="125" t="s">
        <v>124</v>
      </c>
      <c r="C21" s="650"/>
      <c r="D21" s="651"/>
      <c r="E21" s="651"/>
      <c r="F21" s="651"/>
      <c r="G21" s="651"/>
      <c r="H21" s="652"/>
      <c r="I21" s="632"/>
    </row>
    <row r="22" spans="1:9" ht="13.5" thickBot="1" x14ac:dyDescent="0.25">
      <c r="A22" s="640" t="s">
        <v>126</v>
      </c>
      <c r="B22" s="641"/>
      <c r="C22" s="641"/>
      <c r="D22" s="641"/>
      <c r="E22" s="641"/>
      <c r="F22" s="641"/>
      <c r="G22" s="641"/>
      <c r="H22" s="642"/>
      <c r="I22" s="9"/>
    </row>
    <row r="23" spans="1:9" x14ac:dyDescent="0.2">
      <c r="A23" s="15"/>
      <c r="B23" s="653" t="s">
        <v>147</v>
      </c>
      <c r="C23" s="653"/>
      <c r="D23" s="653"/>
      <c r="E23" s="653"/>
      <c r="F23" s="653"/>
      <c r="G23" s="653"/>
      <c r="H23" s="654"/>
      <c r="I23" s="631" t="s">
        <v>10958</v>
      </c>
    </row>
    <row r="24" spans="1:9" x14ac:dyDescent="0.2">
      <c r="A24" s="14"/>
      <c r="B24" s="617" t="s">
        <v>127</v>
      </c>
      <c r="C24" s="617"/>
      <c r="D24" s="617"/>
      <c r="E24" s="617"/>
      <c r="F24" s="617"/>
      <c r="G24" s="617"/>
      <c r="H24" s="618"/>
      <c r="I24" s="632"/>
    </row>
    <row r="25" spans="1:9" x14ac:dyDescent="0.2">
      <c r="A25" s="14"/>
      <c r="B25" s="617" t="s">
        <v>128</v>
      </c>
      <c r="C25" s="617"/>
      <c r="D25" s="617"/>
      <c r="E25" s="617"/>
      <c r="F25" s="617"/>
      <c r="G25" s="617"/>
      <c r="H25" s="618"/>
      <c r="I25" s="632"/>
    </row>
    <row r="26" spans="1:9" x14ac:dyDescent="0.2">
      <c r="A26" s="14"/>
      <c r="B26" s="617" t="s">
        <v>129</v>
      </c>
      <c r="C26" s="617"/>
      <c r="D26" s="617"/>
      <c r="E26" s="617"/>
      <c r="F26" s="617"/>
      <c r="G26" s="617"/>
      <c r="H26" s="618"/>
      <c r="I26" s="632"/>
    </row>
    <row r="27" spans="1:9" x14ac:dyDescent="0.2">
      <c r="A27" s="126"/>
      <c r="B27" s="617" t="s">
        <v>130</v>
      </c>
      <c r="C27" s="617"/>
      <c r="D27" s="617"/>
      <c r="E27" s="617"/>
      <c r="F27" s="617"/>
      <c r="G27" s="617"/>
      <c r="H27" s="618"/>
      <c r="I27" s="632"/>
    </row>
    <row r="28" spans="1:9" ht="71.25" customHeight="1" thickBot="1" x14ac:dyDescent="0.25">
      <c r="A28" s="127"/>
      <c r="B28" s="5" t="s">
        <v>131</v>
      </c>
      <c r="C28" s="650"/>
      <c r="D28" s="651"/>
      <c r="E28" s="651"/>
      <c r="F28" s="651"/>
      <c r="G28" s="651"/>
      <c r="H28" s="652"/>
      <c r="I28" s="633"/>
    </row>
  </sheetData>
  <sheetProtection sheet="1" objects="1" scenarios="1"/>
  <mergeCells count="34">
    <mergeCell ref="C28:H28"/>
    <mergeCell ref="B20:H20"/>
    <mergeCell ref="C21:H21"/>
    <mergeCell ref="B23:H23"/>
    <mergeCell ref="B24:H24"/>
    <mergeCell ref="A22:H22"/>
    <mergeCell ref="B25:H25"/>
    <mergeCell ref="B26:H26"/>
    <mergeCell ref="B27:H27"/>
    <mergeCell ref="I23:I28"/>
    <mergeCell ref="B14:H14"/>
    <mergeCell ref="B15:H15"/>
    <mergeCell ref="C7:H7"/>
    <mergeCell ref="C8:H8"/>
    <mergeCell ref="C10:H10"/>
    <mergeCell ref="A11:H11"/>
    <mergeCell ref="C9:D9"/>
    <mergeCell ref="E9:F9"/>
    <mergeCell ref="G9:H9"/>
    <mergeCell ref="B19:H19"/>
    <mergeCell ref="I12:I21"/>
    <mergeCell ref="A10:B10"/>
    <mergeCell ref="B12:H12"/>
    <mergeCell ref="B13:H13"/>
    <mergeCell ref="B16:H16"/>
    <mergeCell ref="B18:H18"/>
    <mergeCell ref="B17:H17"/>
    <mergeCell ref="C5:H5"/>
    <mergeCell ref="A5:B5"/>
    <mergeCell ref="A7:B7"/>
    <mergeCell ref="A8:B8"/>
    <mergeCell ref="A9:B9"/>
    <mergeCell ref="C6:H6"/>
    <mergeCell ref="A6:B6"/>
  </mergeCells>
  <phoneticPr fontId="2" type="noConversion"/>
  <conditionalFormatting sqref="C5:H5">
    <cfRule type="expression" dxfId="79" priority="1">
      <formula>ISERROR($C$6)</formula>
    </cfRule>
  </conditionalFormatting>
  <conditionalFormatting sqref="C21:H21">
    <cfRule type="expression" dxfId="78" priority="3">
      <formula>AND($A$21&lt;&gt;"",$C$21="")</formula>
    </cfRule>
  </conditionalFormatting>
  <conditionalFormatting sqref="C28:H28">
    <cfRule type="expression" dxfId="77" priority="2">
      <formula>AND($A$28&lt;&gt;"",$C$28="")</formula>
    </cfRule>
  </conditionalFormatting>
  <dataValidations count="1">
    <dataValidation type="list" allowBlank="1" showInputMessage="1" showErrorMessage="1" errorTitle="Unzulässiger WVA-Name" error="Bitte aus Dropdownl-Liste auswähzlen oder entsprechend A1.4-WVG eingeben!" sqref="C5:H5">
      <formula1>WVG</formula1>
    </dataValidation>
  </dataValidations>
  <pageMargins left="0.39370078740157483" right="0.39370078740157483" top="0.98425196850393704" bottom="0.98425196850393704" header="0.51181102362204722" footer="0.51181102362204722"/>
  <pageSetup paperSize="9" scale="68"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0" id="{29FD06AB-5372-4D06-915A-D1F8E758E6E9}">
            <xm:f>AND($C$5="",'Tab. A5a'!$F$44&gt;0)</xm:f>
            <x14:dxf>
              <fill>
                <patternFill>
                  <bgColor rgb="FFFF0000"/>
                </patternFill>
              </fill>
            </x14:dxf>
          </x14:cfRule>
          <xm:sqref>C5:H5</xm:sqref>
        </x14:conditionalFormatting>
        <x14:conditionalFormatting xmlns:xm="http://schemas.microsoft.com/office/excel/2006/main">
          <x14:cfRule type="expression" priority="9" id="{C4E9A988-D12E-4CE1-B15B-DF41D8DB3B83}">
            <xm:f>AND(C7="",'Tab. A5a'!$F$44&gt;0)</xm:f>
            <x14:dxf>
              <fill>
                <patternFill>
                  <bgColor rgb="FFFF0000"/>
                </patternFill>
              </fill>
            </x14:dxf>
          </x14:cfRule>
          <xm:sqref>C7:H7</xm:sqref>
        </x14:conditionalFormatting>
        <x14:conditionalFormatting xmlns:xm="http://schemas.microsoft.com/office/excel/2006/main">
          <x14:cfRule type="expression" priority="8" id="{56B4CE17-AC9C-45E5-9E6D-858C7DD95782}">
            <xm:f>AND(C8="",'Tab. A5a'!$F$44&gt;0)</xm:f>
            <x14:dxf>
              <fill>
                <patternFill>
                  <bgColor rgb="FFFF0000"/>
                </patternFill>
              </fill>
            </x14:dxf>
          </x14:cfRule>
          <xm:sqref>C8:H8</xm:sqref>
        </x14:conditionalFormatting>
        <x14:conditionalFormatting xmlns:xm="http://schemas.microsoft.com/office/excel/2006/main">
          <x14:cfRule type="expression" priority="7" id="{517F0C06-A6DE-4386-B878-405139A1BAA6}">
            <xm:f>AND($C9="",$E9="",$G9="",'Tab. A5a'!$F$44&gt;0)</xm:f>
            <x14:dxf>
              <fill>
                <patternFill>
                  <bgColor rgb="FFFF0000"/>
                </patternFill>
              </fill>
            </x14:dxf>
          </x14:cfRule>
          <xm:sqref>C9:H9</xm:sqref>
        </x14:conditionalFormatting>
        <x14:conditionalFormatting xmlns:xm="http://schemas.microsoft.com/office/excel/2006/main">
          <x14:cfRule type="expression" priority="6" id="{B8B46CBD-EEBB-4A3F-982C-EAA073719A64}">
            <xm:f>AND(A$13="",A$14="",A$15="",A$16="",A$18="",A$19="",A$20="",A$21="",'Tab. A5a'!$F$44&gt;0)</xm:f>
            <x14:dxf>
              <fill>
                <patternFill>
                  <bgColor rgb="FFFF0000"/>
                </patternFill>
              </fill>
            </x14:dxf>
          </x14:cfRule>
          <xm:sqref>A13:A16 A18:A21</xm:sqref>
        </x14:conditionalFormatting>
        <x14:conditionalFormatting xmlns:xm="http://schemas.microsoft.com/office/excel/2006/main">
          <x14:cfRule type="expression" priority="4" id="{674CF196-6D99-4EEF-952A-D0FAAD795BE4}">
            <xm:f>AND(A$23="",A$24="",A$25="",A$26="",A$27="",A$28="",'Tab. A5a'!$F$44&gt;0)</xm:f>
            <x14:dxf>
              <fill>
                <patternFill>
                  <bgColor rgb="FFFF0000"/>
                </patternFill>
              </fill>
            </x14:dxf>
          </x14:cfRule>
          <xm:sqref>A23:A28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U401"/>
  <sheetViews>
    <sheetView topLeftCell="K1" zoomScaleNormal="100" workbookViewId="0">
      <selection activeCell="M7" sqref="M7:T8"/>
    </sheetView>
  </sheetViews>
  <sheetFormatPr baseColWidth="10" defaultColWidth="11.42578125" defaultRowHeight="12.75" x14ac:dyDescent="0.2"/>
  <cols>
    <col min="1" max="1" width="11.28515625" style="255" customWidth="1"/>
    <col min="2" max="2" width="16.7109375" style="255" customWidth="1"/>
    <col min="3" max="3" width="33.42578125" style="255" customWidth="1"/>
    <col min="4" max="4" width="28.28515625" style="255" customWidth="1"/>
    <col min="5" max="5" width="17.42578125" style="255" customWidth="1"/>
    <col min="6" max="15" width="16.7109375" style="255" customWidth="1"/>
    <col min="16" max="16" width="41.5703125" style="255" customWidth="1"/>
    <col min="17" max="17" width="16.7109375" style="255" customWidth="1"/>
    <col min="18" max="18" width="56.28515625" style="483" customWidth="1"/>
    <col min="19" max="19" width="11.42578125" style="255" customWidth="1"/>
    <col min="20" max="20" width="42.28515625" style="255" customWidth="1"/>
    <col min="21" max="21" width="17.85546875" style="255" customWidth="1"/>
    <col min="22" max="16384" width="11.42578125" style="255"/>
  </cols>
  <sheetData>
    <row r="1" spans="1:21" ht="18" x14ac:dyDescent="0.25">
      <c r="A1" s="262" t="s">
        <v>421</v>
      </c>
      <c r="B1" s="244"/>
    </row>
    <row r="2" spans="1:21" ht="15.75" x14ac:dyDescent="0.25">
      <c r="A2" s="263" t="s">
        <v>137</v>
      </c>
      <c r="B2" s="264"/>
    </row>
    <row r="3" spans="1:21" ht="15.75" customHeight="1" x14ac:dyDescent="0.25">
      <c r="A3" s="263" t="s">
        <v>138</v>
      </c>
      <c r="B3" s="264"/>
    </row>
    <row r="4" spans="1:21" ht="15.75" customHeight="1" x14ac:dyDescent="0.25">
      <c r="A4" s="263"/>
      <c r="B4" s="264"/>
      <c r="G4" s="265"/>
      <c r="H4" s="266"/>
      <c r="I4" s="267"/>
    </row>
    <row r="5" spans="1:21" ht="15.75" customHeight="1" x14ac:dyDescent="0.25">
      <c r="A5" s="263"/>
      <c r="B5" s="266" t="s">
        <v>254</v>
      </c>
      <c r="C5" s="276" t="s">
        <v>464</v>
      </c>
      <c r="F5" s="266" t="s">
        <v>10961</v>
      </c>
      <c r="G5" s="276" t="s">
        <v>464</v>
      </c>
      <c r="H5" s="370" t="str">
        <f>IF(PlausiA65&lt;&gt;"Ja","",IF(PlausiA5a&lt;&gt;"Ja",'Interne Listen'!Q48,IF(AND(PlausiPSM&lt;&gt;"Ja",'Tab. A5a-PSM-Ergänzung'!A11&lt;&gt;""),'Interne Listen'!Q49,IF(PlausiA6&lt;&gt;"Ja",'Interne Listen'!Q50,IF(AND(COUNTIF(FehlerA5a,"")&lt;ROWS(FehlerA5a),COUNTIF(FehlerPSM,"")&lt;ROWS(FehlerPSM)),'Interne Listen'!Q51,IF(COUNTIF(FehlerA5a,"")&lt;ROWS(FehlerA5a),'Interne Listen'!Q52,IF(COUNTIF(FehlerPSM,"")&lt;ROWS(FehlerPSM),'Interne Listen'!Q53,'Interne Listen'!Q54)))))))</f>
        <v/>
      </c>
      <c r="I5" s="318"/>
      <c r="J5" s="366"/>
    </row>
    <row r="6" spans="1:21" ht="16.5" thickBot="1" x14ac:dyDescent="0.3">
      <c r="A6" s="263"/>
      <c r="B6" s="264"/>
    </row>
    <row r="7" spans="1:21" ht="13.15" customHeight="1" x14ac:dyDescent="0.2">
      <c r="A7" s="217"/>
      <c r="B7" s="218"/>
      <c r="C7" s="214"/>
      <c r="D7" s="209"/>
      <c r="E7" s="75"/>
      <c r="F7" s="209"/>
      <c r="G7" s="211"/>
      <c r="H7" s="209"/>
      <c r="I7" s="211"/>
      <c r="J7" s="211"/>
      <c r="K7" s="213"/>
      <c r="L7" s="209"/>
      <c r="M7" s="592"/>
      <c r="N7" s="655" t="s">
        <v>11143</v>
      </c>
      <c r="O7" s="656"/>
      <c r="P7" s="656"/>
      <c r="Q7" s="657"/>
      <c r="R7" s="593"/>
      <c r="S7" s="210"/>
      <c r="T7" s="348"/>
      <c r="U7" s="212"/>
    </row>
    <row r="8" spans="1:21" ht="63.75" x14ac:dyDescent="0.2">
      <c r="A8" s="219" t="s">
        <v>423</v>
      </c>
      <c r="B8" s="220" t="s">
        <v>257</v>
      </c>
      <c r="C8" s="216" t="s">
        <v>58</v>
      </c>
      <c r="D8" s="203" t="s">
        <v>10960</v>
      </c>
      <c r="E8" s="203" t="s">
        <v>258</v>
      </c>
      <c r="F8" s="203" t="s">
        <v>422</v>
      </c>
      <c r="G8" s="203" t="s">
        <v>619</v>
      </c>
      <c r="H8" s="203" t="s">
        <v>139</v>
      </c>
      <c r="I8" s="203" t="s">
        <v>424</v>
      </c>
      <c r="J8" s="323" t="s">
        <v>11057</v>
      </c>
      <c r="K8" s="323" t="s">
        <v>11058</v>
      </c>
      <c r="L8" s="203" t="s">
        <v>11059</v>
      </c>
      <c r="M8" s="323" t="s">
        <v>11060</v>
      </c>
      <c r="N8" s="292" t="s">
        <v>11144</v>
      </c>
      <c r="O8" s="293" t="s">
        <v>11145</v>
      </c>
      <c r="P8" s="293" t="s">
        <v>11146</v>
      </c>
      <c r="Q8" s="594" t="s">
        <v>11147</v>
      </c>
      <c r="R8" s="595" t="s">
        <v>11148</v>
      </c>
      <c r="S8" s="284" t="s">
        <v>10989</v>
      </c>
      <c r="T8" s="596" t="s">
        <v>145</v>
      </c>
      <c r="U8" s="215" t="s">
        <v>152</v>
      </c>
    </row>
    <row r="9" spans="1:21" x14ac:dyDescent="0.2">
      <c r="A9" s="204" t="str">
        <f t="shared" ref="A9:A72" si="0">IF(B9="","",CONCATENATE(VLOOKUP(T9,Gesundheitsämter,3,FALSE),ROW()-8))</f>
        <v/>
      </c>
      <c r="B9" s="45" t="str">
        <f t="shared" ref="B9:B40" si="1">IF(C9&lt;&gt;"",VLOOKUP(C9,ID,2,FALSE),"")</f>
        <v/>
      </c>
      <c r="C9" s="387"/>
      <c r="D9" s="256"/>
      <c r="E9" s="383" t="str">
        <f t="shared" ref="E9:E72" si="2">IF(D9="","",IFERROR(IF(VLOOKUP(D9,Parameter,2,FALSE)="","",VLOOKUP(D9,Parameter,2,FALSE)),VLOOKUP(D9,PSMErgänzung,2,FALSE)))</f>
        <v/>
      </c>
      <c r="F9" s="300" t="str">
        <f t="shared" ref="F9:F72" si="3">IF(OR(D9="",D9="Geruch",D9="Geschmack"),"",IFERROR(VLOOKUP(D9,Parameter,4,FALSE),IF(MATCH(D9,PSMListe,0)&gt;0,"µg/l",MATCH(D9,PSMListe,0))))</f>
        <v/>
      </c>
      <c r="G9" s="385"/>
      <c r="H9" s="109"/>
      <c r="I9" s="252"/>
      <c r="J9" s="109"/>
      <c r="K9" s="110"/>
      <c r="L9" s="110"/>
      <c r="M9" s="110"/>
      <c r="N9" s="484"/>
      <c r="O9" s="485"/>
      <c r="P9" s="485"/>
      <c r="Q9" s="486"/>
      <c r="R9" s="487" t="str">
        <f>IF(A9="","",IF(COUNTIF('Tab. A6a-Ursachen'!A:A,'Tab. A6'!A9)&gt;0,"","Bitte Ursachen und Abhilfe in Tab. A6a eintragen (mind. 1 Zeile)!"))</f>
        <v/>
      </c>
      <c r="S9" s="201" t="str">
        <f>IF(OR(C9="",D9=""),"",COUNTIFS(C$9:C9,C9,D$9:D9,D9))</f>
        <v/>
      </c>
      <c r="T9" s="349" t="str">
        <f t="shared" ref="T9:T72" si="4">IF(OR(C9="",Amt=""),"",Amt)</f>
        <v/>
      </c>
      <c r="U9" s="37" t="str">
        <f t="shared" ref="U9:U40" si="5">IF(T9="","",VLOOKUP(T9,Gesundheitsämter,2,FALSE))</f>
        <v/>
      </c>
    </row>
    <row r="10" spans="1:21" x14ac:dyDescent="0.2">
      <c r="A10" s="204" t="str">
        <f t="shared" si="0"/>
        <v/>
      </c>
      <c r="B10" s="45" t="str">
        <f t="shared" si="1"/>
        <v/>
      </c>
      <c r="C10" s="387"/>
      <c r="D10" s="258"/>
      <c r="E10" s="383" t="str">
        <f t="shared" si="2"/>
        <v/>
      </c>
      <c r="F10" s="300" t="str">
        <f t="shared" si="3"/>
        <v/>
      </c>
      <c r="G10" s="385"/>
      <c r="H10" s="31"/>
      <c r="I10" s="253"/>
      <c r="J10" s="31"/>
      <c r="K10" s="32"/>
      <c r="L10" s="32"/>
      <c r="M10" s="32"/>
      <c r="N10" s="488"/>
      <c r="O10" s="481"/>
      <c r="P10" s="481"/>
      <c r="Q10" s="489"/>
      <c r="R10" s="490" t="str">
        <f>IF(A10="","",IF(COUNTIF('Tab. A6a-Ursachen'!A:A,'Tab. A6'!A10)&gt;0,"","Bitte Ursachen und Abhilfe in Tab. A6a eintragen (mind. 1 Zeile)!"))</f>
        <v/>
      </c>
      <c r="S10" s="201" t="str">
        <f>IF(OR(C10="",D10=""),"",COUNTIFS(C$9:C10,C10,D$9:D10,D10))</f>
        <v/>
      </c>
      <c r="T10" s="349" t="str">
        <f t="shared" si="4"/>
        <v/>
      </c>
      <c r="U10" s="35" t="str">
        <f t="shared" si="5"/>
        <v/>
      </c>
    </row>
    <row r="11" spans="1:21" x14ac:dyDescent="0.2">
      <c r="A11" s="204" t="str">
        <f t="shared" si="0"/>
        <v/>
      </c>
      <c r="B11" s="45" t="str">
        <f t="shared" si="1"/>
        <v/>
      </c>
      <c r="C11" s="257"/>
      <c r="D11" s="256"/>
      <c r="E11" s="383" t="str">
        <f t="shared" si="2"/>
        <v/>
      </c>
      <c r="F11" s="301" t="str">
        <f t="shared" si="3"/>
        <v/>
      </c>
      <c r="G11" s="385"/>
      <c r="H11" s="31"/>
      <c r="I11" s="253"/>
      <c r="J11" s="31"/>
      <c r="K11" s="32"/>
      <c r="L11" s="32"/>
      <c r="M11" s="32"/>
      <c r="N11" s="488"/>
      <c r="O11" s="481"/>
      <c r="P11" s="481"/>
      <c r="Q11" s="489"/>
      <c r="R11" s="490" t="str">
        <f>IF(A11="","",IF(COUNTIF('Tab. A6a-Ursachen'!A:A,'Tab. A6'!A11)&gt;0,"","Bitte Ursachen und Abhilfe in Tab. A6a eintragen (mind. 1 Zeile)!"))</f>
        <v/>
      </c>
      <c r="S11" s="201" t="str">
        <f>IF(OR(C11="",D11=""),"",COUNTIFS(C$9:C11,C11,D$9:D11,D11))</f>
        <v/>
      </c>
      <c r="T11" s="349" t="str">
        <f t="shared" si="4"/>
        <v/>
      </c>
      <c r="U11" s="35" t="str">
        <f t="shared" si="5"/>
        <v/>
      </c>
    </row>
    <row r="12" spans="1:21" x14ac:dyDescent="0.2">
      <c r="A12" s="204" t="str">
        <f t="shared" si="0"/>
        <v/>
      </c>
      <c r="B12" s="45" t="str">
        <f t="shared" si="1"/>
        <v/>
      </c>
      <c r="C12" s="257"/>
      <c r="D12" s="256"/>
      <c r="E12" s="383" t="str">
        <f t="shared" si="2"/>
        <v/>
      </c>
      <c r="F12" s="300" t="str">
        <f t="shared" si="3"/>
        <v/>
      </c>
      <c r="G12" s="385"/>
      <c r="H12" s="31"/>
      <c r="I12" s="253"/>
      <c r="J12" s="31"/>
      <c r="K12" s="32"/>
      <c r="L12" s="32"/>
      <c r="M12" s="32"/>
      <c r="N12" s="488"/>
      <c r="O12" s="481"/>
      <c r="P12" s="481"/>
      <c r="Q12" s="489"/>
      <c r="R12" s="490" t="str">
        <f>IF(A12="","",IF(COUNTIF('Tab. A6a-Ursachen'!A:A,'Tab. A6'!A12)&gt;0,"","Bitte Ursachen und Abhilfe in Tab. A6a eintragen (mind. 1 Zeile)!"))</f>
        <v/>
      </c>
      <c r="S12" s="201" t="str">
        <f>IF(OR(C12="",D12=""),"",COUNTIFS(C$9:C12,C12,D$9:D12,D12))</f>
        <v/>
      </c>
      <c r="T12" s="349" t="str">
        <f t="shared" si="4"/>
        <v/>
      </c>
      <c r="U12" s="35" t="str">
        <f t="shared" si="5"/>
        <v/>
      </c>
    </row>
    <row r="13" spans="1:21" x14ac:dyDescent="0.2">
      <c r="A13" s="204" t="str">
        <f t="shared" si="0"/>
        <v/>
      </c>
      <c r="B13" s="45" t="str">
        <f t="shared" si="1"/>
        <v/>
      </c>
      <c r="C13" s="257"/>
      <c r="D13" s="256"/>
      <c r="E13" s="383" t="str">
        <f t="shared" si="2"/>
        <v/>
      </c>
      <c r="F13" s="301" t="str">
        <f t="shared" si="3"/>
        <v/>
      </c>
      <c r="G13" s="385"/>
      <c r="H13" s="31"/>
      <c r="I13" s="253"/>
      <c r="J13" s="31"/>
      <c r="K13" s="32"/>
      <c r="L13" s="32"/>
      <c r="M13" s="32"/>
      <c r="N13" s="488"/>
      <c r="O13" s="481"/>
      <c r="P13" s="481"/>
      <c r="Q13" s="489"/>
      <c r="R13" s="490" t="str">
        <f>IF(A13="","",IF(COUNTIF('Tab. A6a-Ursachen'!A:A,'Tab. A6'!A13)&gt;0,"","Bitte Ursachen und Abhilfe in Tab. A6a eintragen (mind. 1 Zeile)!"))</f>
        <v/>
      </c>
      <c r="S13" s="201" t="str">
        <f>IF(OR(C13="",D13=""),"",COUNTIFS(C$9:C13,C13,D$9:D13,D13))</f>
        <v/>
      </c>
      <c r="T13" s="349" t="str">
        <f t="shared" si="4"/>
        <v/>
      </c>
      <c r="U13" s="35" t="str">
        <f t="shared" si="5"/>
        <v/>
      </c>
    </row>
    <row r="14" spans="1:21" x14ac:dyDescent="0.2">
      <c r="A14" s="204" t="str">
        <f t="shared" si="0"/>
        <v/>
      </c>
      <c r="B14" s="45" t="str">
        <f t="shared" si="1"/>
        <v/>
      </c>
      <c r="C14" s="257"/>
      <c r="D14" s="259"/>
      <c r="E14" s="383" t="str">
        <f t="shared" si="2"/>
        <v/>
      </c>
      <c r="F14" s="301" t="str">
        <f t="shared" si="3"/>
        <v/>
      </c>
      <c r="G14" s="385"/>
      <c r="H14" s="31"/>
      <c r="I14" s="253"/>
      <c r="J14" s="31"/>
      <c r="K14" s="32"/>
      <c r="L14" s="32"/>
      <c r="M14" s="32"/>
      <c r="N14" s="488"/>
      <c r="O14" s="481"/>
      <c r="P14" s="481"/>
      <c r="Q14" s="489"/>
      <c r="R14" s="490" t="str">
        <f>IF(A14="","",IF(COUNTIF('Tab. A6a-Ursachen'!A:A,'Tab. A6'!A14)&gt;0,"","Bitte Ursachen und Abhilfe in Tab. A6a eintragen (mind. 1 Zeile)!"))</f>
        <v/>
      </c>
      <c r="S14" s="201" t="str">
        <f>IF(OR(C14="",D14=""),"",COUNTIFS(C$9:C14,C14,D$9:D14,D14))</f>
        <v/>
      </c>
      <c r="T14" s="349" t="str">
        <f t="shared" si="4"/>
        <v/>
      </c>
      <c r="U14" s="35" t="str">
        <f t="shared" si="5"/>
        <v/>
      </c>
    </row>
    <row r="15" spans="1:21" x14ac:dyDescent="0.2">
      <c r="A15" s="204" t="str">
        <f t="shared" si="0"/>
        <v/>
      </c>
      <c r="B15" s="45" t="str">
        <f t="shared" si="1"/>
        <v/>
      </c>
      <c r="C15" s="257"/>
      <c r="D15" s="259"/>
      <c r="E15" s="383" t="str">
        <f t="shared" si="2"/>
        <v/>
      </c>
      <c r="F15" s="301" t="str">
        <f t="shared" si="3"/>
        <v/>
      </c>
      <c r="G15" s="385"/>
      <c r="H15" s="31"/>
      <c r="I15" s="253"/>
      <c r="J15" s="31"/>
      <c r="K15" s="32"/>
      <c r="L15" s="32"/>
      <c r="M15" s="32"/>
      <c r="N15" s="488"/>
      <c r="O15" s="481"/>
      <c r="P15" s="481"/>
      <c r="Q15" s="489"/>
      <c r="R15" s="490" t="str">
        <f>IF(A15="","",IF(COUNTIF('Tab. A6a-Ursachen'!A:A,'Tab. A6'!A15)&gt;0,"","Bitte Ursachen und Abhilfe in Tab. A6a eintragen (mind. 1 Zeile)!"))</f>
        <v/>
      </c>
      <c r="S15" s="201" t="str">
        <f>IF(OR(C15="",D15=""),"",COUNTIFS(C$9:C15,C15,D$9:D15,D15))</f>
        <v/>
      </c>
      <c r="T15" s="349" t="str">
        <f t="shared" si="4"/>
        <v/>
      </c>
      <c r="U15" s="35" t="str">
        <f t="shared" si="5"/>
        <v/>
      </c>
    </row>
    <row r="16" spans="1:21" x14ac:dyDescent="0.2">
      <c r="A16" s="204" t="str">
        <f t="shared" si="0"/>
        <v/>
      </c>
      <c r="B16" s="45" t="str">
        <f t="shared" si="1"/>
        <v/>
      </c>
      <c r="C16" s="257"/>
      <c r="D16" s="259"/>
      <c r="E16" s="383" t="str">
        <f t="shared" si="2"/>
        <v/>
      </c>
      <c r="F16" s="301" t="str">
        <f t="shared" si="3"/>
        <v/>
      </c>
      <c r="G16" s="385"/>
      <c r="H16" s="31"/>
      <c r="I16" s="253"/>
      <c r="J16" s="31"/>
      <c r="K16" s="32"/>
      <c r="L16" s="32"/>
      <c r="M16" s="32"/>
      <c r="N16" s="488"/>
      <c r="O16" s="481"/>
      <c r="P16" s="481"/>
      <c r="Q16" s="489"/>
      <c r="R16" s="490" t="str">
        <f>IF(A16="","",IF(COUNTIF('Tab. A6a-Ursachen'!A:A,'Tab. A6'!A16)&gt;0,"","Bitte Ursachen und Abhilfe in Tab. A6a eintragen (mind. 1 Zeile)!"))</f>
        <v/>
      </c>
      <c r="S16" s="201" t="str">
        <f>IF(OR(C16="",D16=""),"",COUNTIFS(C$9:C16,C16,D$9:D16,D16))</f>
        <v/>
      </c>
      <c r="T16" s="349" t="str">
        <f t="shared" si="4"/>
        <v/>
      </c>
      <c r="U16" s="35" t="str">
        <f t="shared" si="5"/>
        <v/>
      </c>
    </row>
    <row r="17" spans="1:21" x14ac:dyDescent="0.2">
      <c r="A17" s="204" t="str">
        <f t="shared" si="0"/>
        <v/>
      </c>
      <c r="B17" s="45" t="str">
        <f t="shared" si="1"/>
        <v/>
      </c>
      <c r="C17" s="257"/>
      <c r="D17" s="259"/>
      <c r="E17" s="383" t="str">
        <f t="shared" si="2"/>
        <v/>
      </c>
      <c r="F17" s="301" t="str">
        <f t="shared" si="3"/>
        <v/>
      </c>
      <c r="G17" s="385"/>
      <c r="H17" s="31"/>
      <c r="I17" s="253"/>
      <c r="J17" s="31"/>
      <c r="K17" s="32"/>
      <c r="L17" s="32"/>
      <c r="M17" s="32"/>
      <c r="N17" s="488"/>
      <c r="O17" s="481"/>
      <c r="P17" s="481"/>
      <c r="Q17" s="489"/>
      <c r="R17" s="490" t="str">
        <f>IF(A17="","",IF(COUNTIF('Tab. A6a-Ursachen'!A:A,'Tab. A6'!A17)&gt;0,"","Bitte Ursachen und Abhilfe in Tab. A6a eintragen (mind. 1 Zeile)!"))</f>
        <v/>
      </c>
      <c r="S17" s="201" t="str">
        <f>IF(OR(C17="",D17=""),"",COUNTIFS(C$9:C17,C17,D$9:D17,D17))</f>
        <v/>
      </c>
      <c r="T17" s="349" t="str">
        <f t="shared" si="4"/>
        <v/>
      </c>
      <c r="U17" s="35" t="str">
        <f t="shared" si="5"/>
        <v/>
      </c>
    </row>
    <row r="18" spans="1:21" x14ac:dyDescent="0.2">
      <c r="A18" s="204" t="str">
        <f t="shared" si="0"/>
        <v/>
      </c>
      <c r="B18" s="45" t="str">
        <f t="shared" si="1"/>
        <v/>
      </c>
      <c r="C18" s="257"/>
      <c r="D18" s="259"/>
      <c r="E18" s="383" t="str">
        <f t="shared" si="2"/>
        <v/>
      </c>
      <c r="F18" s="301" t="str">
        <f t="shared" si="3"/>
        <v/>
      </c>
      <c r="G18" s="385"/>
      <c r="H18" s="31"/>
      <c r="I18" s="253"/>
      <c r="J18" s="31"/>
      <c r="K18" s="32"/>
      <c r="L18" s="32"/>
      <c r="M18" s="32"/>
      <c r="N18" s="488"/>
      <c r="O18" s="481"/>
      <c r="P18" s="481"/>
      <c r="Q18" s="489"/>
      <c r="R18" s="490" t="str">
        <f>IF(A18="","",IF(COUNTIF('Tab. A6a-Ursachen'!A:A,'Tab. A6'!A18)&gt;0,"","Bitte Ursachen und Abhilfe in Tab. A6a eintragen (mind. 1 Zeile)!"))</f>
        <v/>
      </c>
      <c r="S18" s="201" t="str">
        <f>IF(OR(C18="",D18=""),"",COUNTIFS(C$9:C18,C18,D$9:D18,D18))</f>
        <v/>
      </c>
      <c r="T18" s="349" t="str">
        <f t="shared" si="4"/>
        <v/>
      </c>
      <c r="U18" s="35" t="str">
        <f t="shared" si="5"/>
        <v/>
      </c>
    </row>
    <row r="19" spans="1:21" x14ac:dyDescent="0.2">
      <c r="A19" s="204" t="str">
        <f t="shared" si="0"/>
        <v/>
      </c>
      <c r="B19" s="45" t="str">
        <f t="shared" si="1"/>
        <v/>
      </c>
      <c r="C19" s="257"/>
      <c r="D19" s="259"/>
      <c r="E19" s="383" t="str">
        <f t="shared" si="2"/>
        <v/>
      </c>
      <c r="F19" s="301" t="str">
        <f t="shared" si="3"/>
        <v/>
      </c>
      <c r="G19" s="385"/>
      <c r="H19" s="31"/>
      <c r="I19" s="253"/>
      <c r="J19" s="31"/>
      <c r="K19" s="32"/>
      <c r="L19" s="32"/>
      <c r="M19" s="32"/>
      <c r="N19" s="488"/>
      <c r="O19" s="481"/>
      <c r="P19" s="481"/>
      <c r="Q19" s="489"/>
      <c r="R19" s="490" t="str">
        <f>IF(A19="","",IF(COUNTIF('Tab. A6a-Ursachen'!A:A,'Tab. A6'!A19)&gt;0,"","Bitte Ursachen und Abhilfe in Tab. A6a eintragen (mind. 1 Zeile)!"))</f>
        <v/>
      </c>
      <c r="S19" s="201" t="str">
        <f>IF(OR(C19="",D19=""),"",COUNTIFS(C$9:C19,C19,D$9:D19,D19))</f>
        <v/>
      </c>
      <c r="T19" s="349" t="str">
        <f t="shared" si="4"/>
        <v/>
      </c>
      <c r="U19" s="35" t="str">
        <f t="shared" si="5"/>
        <v/>
      </c>
    </row>
    <row r="20" spans="1:21" x14ac:dyDescent="0.2">
      <c r="A20" s="204" t="str">
        <f t="shared" si="0"/>
        <v/>
      </c>
      <c r="B20" s="45" t="str">
        <f t="shared" si="1"/>
        <v/>
      </c>
      <c r="C20" s="257"/>
      <c r="D20" s="259"/>
      <c r="E20" s="383" t="str">
        <f t="shared" si="2"/>
        <v/>
      </c>
      <c r="F20" s="301" t="str">
        <f t="shared" si="3"/>
        <v/>
      </c>
      <c r="G20" s="385"/>
      <c r="H20" s="31"/>
      <c r="I20" s="253"/>
      <c r="J20" s="31"/>
      <c r="K20" s="32"/>
      <c r="L20" s="32"/>
      <c r="M20" s="32"/>
      <c r="N20" s="488"/>
      <c r="O20" s="481"/>
      <c r="P20" s="481"/>
      <c r="Q20" s="489"/>
      <c r="R20" s="490" t="str">
        <f>IF(A20="","",IF(COUNTIF('Tab. A6a-Ursachen'!A:A,'Tab. A6'!A20)&gt;0,"","Bitte Ursachen und Abhilfe in Tab. A6a eintragen (mind. 1 Zeile)!"))</f>
        <v/>
      </c>
      <c r="S20" s="201" t="str">
        <f>IF(OR(C20="",D20=""),"",COUNTIFS(C$9:C20,C20,D$9:D20,D20))</f>
        <v/>
      </c>
      <c r="T20" s="349" t="str">
        <f t="shared" si="4"/>
        <v/>
      </c>
      <c r="U20" s="35" t="str">
        <f t="shared" si="5"/>
        <v/>
      </c>
    </row>
    <row r="21" spans="1:21" x14ac:dyDescent="0.2">
      <c r="A21" s="204" t="str">
        <f t="shared" si="0"/>
        <v/>
      </c>
      <c r="B21" s="45" t="str">
        <f t="shared" si="1"/>
        <v/>
      </c>
      <c r="C21" s="257"/>
      <c r="D21" s="259"/>
      <c r="E21" s="383" t="str">
        <f t="shared" si="2"/>
        <v/>
      </c>
      <c r="F21" s="301" t="str">
        <f t="shared" si="3"/>
        <v/>
      </c>
      <c r="G21" s="385"/>
      <c r="H21" s="31"/>
      <c r="I21" s="253"/>
      <c r="J21" s="31"/>
      <c r="K21" s="32"/>
      <c r="L21" s="32"/>
      <c r="M21" s="32"/>
      <c r="N21" s="488"/>
      <c r="O21" s="481"/>
      <c r="P21" s="481"/>
      <c r="Q21" s="489"/>
      <c r="R21" s="490" t="str">
        <f>IF(A21="","",IF(COUNTIF('Tab. A6a-Ursachen'!A:A,'Tab. A6'!A21)&gt;0,"","Bitte Ursachen und Abhilfe in Tab. A6a eintragen (mind. 1 Zeile)!"))</f>
        <v/>
      </c>
      <c r="S21" s="201" t="str">
        <f>IF(OR(C21="",D21=""),"",COUNTIFS(C$9:C21,C21,D$9:D21,D21))</f>
        <v/>
      </c>
      <c r="T21" s="349" t="str">
        <f t="shared" si="4"/>
        <v/>
      </c>
      <c r="U21" s="35" t="str">
        <f t="shared" si="5"/>
        <v/>
      </c>
    </row>
    <row r="22" spans="1:21" x14ac:dyDescent="0.2">
      <c r="A22" s="204" t="str">
        <f t="shared" si="0"/>
        <v/>
      </c>
      <c r="B22" s="45" t="str">
        <f t="shared" si="1"/>
        <v/>
      </c>
      <c r="C22" s="257"/>
      <c r="D22" s="259"/>
      <c r="E22" s="383" t="str">
        <f t="shared" si="2"/>
        <v/>
      </c>
      <c r="F22" s="301" t="str">
        <f t="shared" si="3"/>
        <v/>
      </c>
      <c r="G22" s="385"/>
      <c r="H22" s="31"/>
      <c r="I22" s="253"/>
      <c r="J22" s="31"/>
      <c r="K22" s="32"/>
      <c r="L22" s="32"/>
      <c r="M22" s="32"/>
      <c r="N22" s="488"/>
      <c r="O22" s="481"/>
      <c r="P22" s="481"/>
      <c r="Q22" s="489"/>
      <c r="R22" s="490" t="str">
        <f>IF(A22="","",IF(COUNTIF('Tab. A6a-Ursachen'!A:A,'Tab. A6'!A22)&gt;0,"","Bitte Ursachen und Abhilfe in Tab. A6a eintragen (mind. 1 Zeile)!"))</f>
        <v/>
      </c>
      <c r="S22" s="201" t="str">
        <f>IF(OR(C22="",D22=""),"",COUNTIFS(C$9:C22,C22,D$9:D22,D22))</f>
        <v/>
      </c>
      <c r="T22" s="349" t="str">
        <f t="shared" si="4"/>
        <v/>
      </c>
      <c r="U22" s="35" t="str">
        <f t="shared" si="5"/>
        <v/>
      </c>
    </row>
    <row r="23" spans="1:21" x14ac:dyDescent="0.2">
      <c r="A23" s="204" t="str">
        <f t="shared" si="0"/>
        <v/>
      </c>
      <c r="B23" s="45" t="str">
        <f t="shared" si="1"/>
        <v/>
      </c>
      <c r="C23" s="257"/>
      <c r="D23" s="259"/>
      <c r="E23" s="383" t="str">
        <f t="shared" si="2"/>
        <v/>
      </c>
      <c r="F23" s="301" t="str">
        <f t="shared" si="3"/>
        <v/>
      </c>
      <c r="G23" s="385"/>
      <c r="H23" s="31"/>
      <c r="I23" s="253"/>
      <c r="J23" s="31"/>
      <c r="K23" s="32"/>
      <c r="L23" s="32"/>
      <c r="M23" s="32"/>
      <c r="N23" s="488"/>
      <c r="O23" s="481"/>
      <c r="P23" s="481"/>
      <c r="Q23" s="489"/>
      <c r="R23" s="490" t="str">
        <f>IF(A23="","",IF(COUNTIF('Tab. A6a-Ursachen'!A:A,'Tab. A6'!A23)&gt;0,"","Bitte Ursachen und Abhilfe in Tab. A6a eintragen (mind. 1 Zeile)!"))</f>
        <v/>
      </c>
      <c r="S23" s="201" t="str">
        <f>IF(OR(C23="",D23=""),"",COUNTIFS(C$9:C23,C23,D$9:D23,D23))</f>
        <v/>
      </c>
      <c r="T23" s="349" t="str">
        <f t="shared" si="4"/>
        <v/>
      </c>
      <c r="U23" s="35" t="str">
        <f t="shared" si="5"/>
        <v/>
      </c>
    </row>
    <row r="24" spans="1:21" x14ac:dyDescent="0.2">
      <c r="A24" s="204" t="str">
        <f t="shared" si="0"/>
        <v/>
      </c>
      <c r="B24" s="45" t="str">
        <f t="shared" si="1"/>
        <v/>
      </c>
      <c r="C24" s="257"/>
      <c r="D24" s="259"/>
      <c r="E24" s="383" t="str">
        <f t="shared" si="2"/>
        <v/>
      </c>
      <c r="F24" s="301" t="str">
        <f t="shared" si="3"/>
        <v/>
      </c>
      <c r="G24" s="385"/>
      <c r="H24" s="31"/>
      <c r="I24" s="253"/>
      <c r="J24" s="31"/>
      <c r="K24" s="32"/>
      <c r="L24" s="32"/>
      <c r="M24" s="32"/>
      <c r="N24" s="488"/>
      <c r="O24" s="481"/>
      <c r="P24" s="481"/>
      <c r="Q24" s="489"/>
      <c r="R24" s="490" t="str">
        <f>IF(A24="","",IF(COUNTIF('Tab. A6a-Ursachen'!A:A,'Tab. A6'!A24)&gt;0,"","Bitte Ursachen und Abhilfe in Tab. A6a eintragen (mind. 1 Zeile)!"))</f>
        <v/>
      </c>
      <c r="S24" s="201" t="str">
        <f>IF(OR(C24="",D24=""),"",COUNTIFS(C$9:C24,C24,D$9:D24,D24))</f>
        <v/>
      </c>
      <c r="T24" s="349" t="str">
        <f t="shared" si="4"/>
        <v/>
      </c>
      <c r="U24" s="35" t="str">
        <f t="shared" si="5"/>
        <v/>
      </c>
    </row>
    <row r="25" spans="1:21" x14ac:dyDescent="0.2">
      <c r="A25" s="204" t="str">
        <f t="shared" si="0"/>
        <v/>
      </c>
      <c r="B25" s="45" t="str">
        <f t="shared" si="1"/>
        <v/>
      </c>
      <c r="C25" s="257"/>
      <c r="D25" s="259"/>
      <c r="E25" s="383" t="str">
        <f t="shared" si="2"/>
        <v/>
      </c>
      <c r="F25" s="301" t="str">
        <f t="shared" si="3"/>
        <v/>
      </c>
      <c r="G25" s="385"/>
      <c r="H25" s="31"/>
      <c r="I25" s="253"/>
      <c r="J25" s="31"/>
      <c r="K25" s="32"/>
      <c r="L25" s="32"/>
      <c r="M25" s="32"/>
      <c r="N25" s="488"/>
      <c r="O25" s="481"/>
      <c r="P25" s="481"/>
      <c r="Q25" s="489"/>
      <c r="R25" s="490" t="str">
        <f>IF(A25="","",IF(COUNTIF('Tab. A6a-Ursachen'!A:A,'Tab. A6'!A25)&gt;0,"","Bitte Ursachen und Abhilfe in Tab. A6a eintragen (mind. 1 Zeile)!"))</f>
        <v/>
      </c>
      <c r="S25" s="201" t="str">
        <f>IF(OR(C25="",D25=""),"",COUNTIFS(C$9:C25,C25,D$9:D25,D25))</f>
        <v/>
      </c>
      <c r="T25" s="349" t="str">
        <f t="shared" si="4"/>
        <v/>
      </c>
      <c r="U25" s="35" t="str">
        <f t="shared" si="5"/>
        <v/>
      </c>
    </row>
    <row r="26" spans="1:21" x14ac:dyDescent="0.2">
      <c r="A26" s="204" t="str">
        <f t="shared" si="0"/>
        <v/>
      </c>
      <c r="B26" s="45" t="str">
        <f t="shared" si="1"/>
        <v/>
      </c>
      <c r="C26" s="257"/>
      <c r="D26" s="259"/>
      <c r="E26" s="383" t="str">
        <f t="shared" si="2"/>
        <v/>
      </c>
      <c r="F26" s="301" t="str">
        <f t="shared" si="3"/>
        <v/>
      </c>
      <c r="G26" s="385"/>
      <c r="H26" s="31"/>
      <c r="I26" s="253"/>
      <c r="J26" s="31"/>
      <c r="K26" s="32"/>
      <c r="L26" s="32"/>
      <c r="M26" s="32"/>
      <c r="N26" s="488"/>
      <c r="O26" s="481"/>
      <c r="P26" s="481"/>
      <c r="Q26" s="489"/>
      <c r="R26" s="490" t="str">
        <f>IF(A26="","",IF(COUNTIF('Tab. A6a-Ursachen'!A:A,'Tab. A6'!A26)&gt;0,"","Bitte Ursachen und Abhilfe in Tab. A6a eintragen (mind. 1 Zeile)!"))</f>
        <v/>
      </c>
      <c r="S26" s="201" t="str">
        <f>IF(OR(C26="",D26=""),"",COUNTIFS(C$9:C26,C26,D$9:D26,D26))</f>
        <v/>
      </c>
      <c r="T26" s="349" t="str">
        <f t="shared" si="4"/>
        <v/>
      </c>
      <c r="U26" s="35" t="str">
        <f t="shared" si="5"/>
        <v/>
      </c>
    </row>
    <row r="27" spans="1:21" x14ac:dyDescent="0.2">
      <c r="A27" s="204" t="str">
        <f t="shared" si="0"/>
        <v/>
      </c>
      <c r="B27" s="45" t="str">
        <f t="shared" si="1"/>
        <v/>
      </c>
      <c r="C27" s="257"/>
      <c r="D27" s="259"/>
      <c r="E27" s="383" t="str">
        <f t="shared" si="2"/>
        <v/>
      </c>
      <c r="F27" s="301" t="str">
        <f t="shared" si="3"/>
        <v/>
      </c>
      <c r="G27" s="385"/>
      <c r="H27" s="31"/>
      <c r="I27" s="253"/>
      <c r="J27" s="31"/>
      <c r="K27" s="32"/>
      <c r="L27" s="32"/>
      <c r="M27" s="32"/>
      <c r="N27" s="488"/>
      <c r="O27" s="481"/>
      <c r="P27" s="481"/>
      <c r="Q27" s="489"/>
      <c r="R27" s="490" t="str">
        <f>IF(A27="","",IF(COUNTIF('Tab. A6a-Ursachen'!A:A,'Tab. A6'!A27)&gt;0,"","Bitte Ursachen und Abhilfe in Tab. A6a eintragen (mind. 1 Zeile)!"))</f>
        <v/>
      </c>
      <c r="S27" s="201" t="str">
        <f>IF(OR(C27="",D27=""),"",COUNTIFS(C$9:C27,C27,D$9:D27,D27))</f>
        <v/>
      </c>
      <c r="T27" s="349" t="str">
        <f t="shared" si="4"/>
        <v/>
      </c>
      <c r="U27" s="35" t="str">
        <f t="shared" si="5"/>
        <v/>
      </c>
    </row>
    <row r="28" spans="1:21" x14ac:dyDescent="0.2">
      <c r="A28" s="204" t="str">
        <f t="shared" si="0"/>
        <v/>
      </c>
      <c r="B28" s="45" t="str">
        <f t="shared" si="1"/>
        <v/>
      </c>
      <c r="C28" s="257"/>
      <c r="D28" s="259"/>
      <c r="E28" s="383" t="str">
        <f t="shared" si="2"/>
        <v/>
      </c>
      <c r="F28" s="301" t="str">
        <f t="shared" si="3"/>
        <v/>
      </c>
      <c r="G28" s="385"/>
      <c r="H28" s="31"/>
      <c r="I28" s="253"/>
      <c r="J28" s="31"/>
      <c r="K28" s="32"/>
      <c r="L28" s="32"/>
      <c r="M28" s="32"/>
      <c r="N28" s="488"/>
      <c r="O28" s="481"/>
      <c r="P28" s="481"/>
      <c r="Q28" s="489"/>
      <c r="R28" s="490" t="str">
        <f>IF(A28="","",IF(COUNTIF('Tab. A6a-Ursachen'!A:A,'Tab. A6'!A28)&gt;0,"","Bitte Ursachen und Abhilfe in Tab. A6a eintragen (mind. 1 Zeile)!"))</f>
        <v/>
      </c>
      <c r="S28" s="201" t="str">
        <f>IF(OR(C28="",D28=""),"",COUNTIFS(C$9:C28,C28,D$9:D28,D28))</f>
        <v/>
      </c>
      <c r="T28" s="349" t="str">
        <f t="shared" si="4"/>
        <v/>
      </c>
      <c r="U28" s="35" t="str">
        <f t="shared" si="5"/>
        <v/>
      </c>
    </row>
    <row r="29" spans="1:21" x14ac:dyDescent="0.2">
      <c r="A29" s="204" t="str">
        <f t="shared" si="0"/>
        <v/>
      </c>
      <c r="B29" s="45" t="str">
        <f t="shared" si="1"/>
        <v/>
      </c>
      <c r="C29" s="257"/>
      <c r="D29" s="259"/>
      <c r="E29" s="383" t="str">
        <f t="shared" si="2"/>
        <v/>
      </c>
      <c r="F29" s="301" t="str">
        <f t="shared" si="3"/>
        <v/>
      </c>
      <c r="G29" s="385"/>
      <c r="H29" s="31"/>
      <c r="I29" s="253"/>
      <c r="J29" s="31"/>
      <c r="K29" s="32"/>
      <c r="L29" s="32"/>
      <c r="M29" s="32"/>
      <c r="N29" s="488"/>
      <c r="O29" s="481"/>
      <c r="P29" s="481"/>
      <c r="Q29" s="489"/>
      <c r="R29" s="490" t="str">
        <f>IF(A29="","",IF(COUNTIF('Tab. A6a-Ursachen'!A:A,'Tab. A6'!A29)&gt;0,"","Bitte Ursachen und Abhilfe in Tab. A6a eintragen (mind. 1 Zeile)!"))</f>
        <v/>
      </c>
      <c r="S29" s="201" t="str">
        <f>IF(OR(C29="",D29=""),"",COUNTIFS(C$9:C29,C29,D$9:D29,D29))</f>
        <v/>
      </c>
      <c r="T29" s="349" t="str">
        <f t="shared" si="4"/>
        <v/>
      </c>
      <c r="U29" s="35" t="str">
        <f t="shared" si="5"/>
        <v/>
      </c>
    </row>
    <row r="30" spans="1:21" x14ac:dyDescent="0.2">
      <c r="A30" s="204" t="str">
        <f t="shared" si="0"/>
        <v/>
      </c>
      <c r="B30" s="45" t="str">
        <f t="shared" si="1"/>
        <v/>
      </c>
      <c r="C30" s="257"/>
      <c r="D30" s="259"/>
      <c r="E30" s="383" t="str">
        <f t="shared" si="2"/>
        <v/>
      </c>
      <c r="F30" s="301" t="str">
        <f t="shared" si="3"/>
        <v/>
      </c>
      <c r="G30" s="385"/>
      <c r="H30" s="31"/>
      <c r="I30" s="253"/>
      <c r="J30" s="31"/>
      <c r="K30" s="32"/>
      <c r="L30" s="32"/>
      <c r="M30" s="32"/>
      <c r="N30" s="488"/>
      <c r="O30" s="481"/>
      <c r="P30" s="481"/>
      <c r="Q30" s="489"/>
      <c r="R30" s="490" t="str">
        <f>IF(A30="","",IF(COUNTIF('Tab. A6a-Ursachen'!A:A,'Tab. A6'!A30)&gt;0,"","Bitte Ursachen und Abhilfe in Tab. A6a eintragen (mind. 1 Zeile)!"))</f>
        <v/>
      </c>
      <c r="S30" s="201" t="str">
        <f>IF(OR(C30="",D30=""),"",COUNTIFS(C$9:C30,C30,D$9:D30,D30))</f>
        <v/>
      </c>
      <c r="T30" s="349" t="str">
        <f t="shared" si="4"/>
        <v/>
      </c>
      <c r="U30" s="35" t="str">
        <f t="shared" si="5"/>
        <v/>
      </c>
    </row>
    <row r="31" spans="1:21" x14ac:dyDescent="0.2">
      <c r="A31" s="204" t="str">
        <f t="shared" si="0"/>
        <v/>
      </c>
      <c r="B31" s="45" t="str">
        <f t="shared" si="1"/>
        <v/>
      </c>
      <c r="C31" s="257"/>
      <c r="D31" s="259"/>
      <c r="E31" s="383" t="str">
        <f t="shared" si="2"/>
        <v/>
      </c>
      <c r="F31" s="301" t="str">
        <f t="shared" si="3"/>
        <v/>
      </c>
      <c r="G31" s="385"/>
      <c r="H31" s="31"/>
      <c r="I31" s="253"/>
      <c r="J31" s="31"/>
      <c r="K31" s="32"/>
      <c r="L31" s="32"/>
      <c r="M31" s="32"/>
      <c r="N31" s="488"/>
      <c r="O31" s="481"/>
      <c r="P31" s="481"/>
      <c r="Q31" s="489"/>
      <c r="R31" s="490" t="str">
        <f>IF(A31="","",IF(COUNTIF('Tab. A6a-Ursachen'!A:A,'Tab. A6'!A31)&gt;0,"","Bitte Ursachen und Abhilfe in Tab. A6a eintragen (mind. 1 Zeile)!"))</f>
        <v/>
      </c>
      <c r="S31" s="201" t="str">
        <f>IF(OR(C31="",D31=""),"",COUNTIFS(C$9:C31,C31,D$9:D31,D31))</f>
        <v/>
      </c>
      <c r="T31" s="349" t="str">
        <f t="shared" si="4"/>
        <v/>
      </c>
      <c r="U31" s="35" t="str">
        <f t="shared" si="5"/>
        <v/>
      </c>
    </row>
    <row r="32" spans="1:21" x14ac:dyDescent="0.2">
      <c r="A32" s="204" t="str">
        <f t="shared" si="0"/>
        <v/>
      </c>
      <c r="B32" s="45" t="str">
        <f t="shared" si="1"/>
        <v/>
      </c>
      <c r="C32" s="257"/>
      <c r="D32" s="259"/>
      <c r="E32" s="383" t="str">
        <f t="shared" si="2"/>
        <v/>
      </c>
      <c r="F32" s="301" t="str">
        <f t="shared" si="3"/>
        <v/>
      </c>
      <c r="G32" s="385"/>
      <c r="H32" s="31"/>
      <c r="I32" s="253"/>
      <c r="J32" s="31"/>
      <c r="K32" s="32"/>
      <c r="L32" s="32"/>
      <c r="M32" s="32"/>
      <c r="N32" s="488"/>
      <c r="O32" s="481"/>
      <c r="P32" s="481"/>
      <c r="Q32" s="489"/>
      <c r="R32" s="490" t="str">
        <f>IF(A32="","",IF(COUNTIF('Tab. A6a-Ursachen'!A:A,'Tab. A6'!A32)&gt;0,"","Bitte Ursachen und Abhilfe in Tab. A6a eintragen (mind. 1 Zeile)!"))</f>
        <v/>
      </c>
      <c r="S32" s="201" t="str">
        <f>IF(OR(C32="",D32=""),"",COUNTIFS(C$9:C32,C32,D$9:D32,D32))</f>
        <v/>
      </c>
      <c r="T32" s="349" t="str">
        <f t="shared" si="4"/>
        <v/>
      </c>
      <c r="U32" s="35" t="str">
        <f t="shared" si="5"/>
        <v/>
      </c>
    </row>
    <row r="33" spans="1:21" x14ac:dyDescent="0.2">
      <c r="A33" s="204" t="str">
        <f t="shared" si="0"/>
        <v/>
      </c>
      <c r="B33" s="45" t="str">
        <f t="shared" si="1"/>
        <v/>
      </c>
      <c r="C33" s="257"/>
      <c r="D33" s="259"/>
      <c r="E33" s="383" t="str">
        <f t="shared" si="2"/>
        <v/>
      </c>
      <c r="F33" s="301" t="str">
        <f t="shared" si="3"/>
        <v/>
      </c>
      <c r="G33" s="385"/>
      <c r="H33" s="31"/>
      <c r="I33" s="253"/>
      <c r="J33" s="31"/>
      <c r="K33" s="32"/>
      <c r="L33" s="32"/>
      <c r="M33" s="32"/>
      <c r="N33" s="488"/>
      <c r="O33" s="481"/>
      <c r="P33" s="481"/>
      <c r="Q33" s="489"/>
      <c r="R33" s="490" t="str">
        <f>IF(A33="","",IF(COUNTIF('Tab. A6a-Ursachen'!A:A,'Tab. A6'!A33)&gt;0,"","Bitte Ursachen und Abhilfe in Tab. A6a eintragen (mind. 1 Zeile)!"))</f>
        <v/>
      </c>
      <c r="S33" s="201" t="str">
        <f>IF(OR(C33="",D33=""),"",COUNTIFS(C$9:C33,C33,D$9:D33,D33))</f>
        <v/>
      </c>
      <c r="T33" s="349" t="str">
        <f t="shared" si="4"/>
        <v/>
      </c>
      <c r="U33" s="35" t="str">
        <f t="shared" si="5"/>
        <v/>
      </c>
    </row>
    <row r="34" spans="1:21" x14ac:dyDescent="0.2">
      <c r="A34" s="204" t="str">
        <f t="shared" si="0"/>
        <v/>
      </c>
      <c r="B34" s="45" t="str">
        <f t="shared" si="1"/>
        <v/>
      </c>
      <c r="C34" s="257"/>
      <c r="D34" s="259"/>
      <c r="E34" s="383" t="str">
        <f t="shared" si="2"/>
        <v/>
      </c>
      <c r="F34" s="301" t="str">
        <f t="shared" si="3"/>
        <v/>
      </c>
      <c r="G34" s="385"/>
      <c r="H34" s="31"/>
      <c r="I34" s="253"/>
      <c r="J34" s="31"/>
      <c r="K34" s="32"/>
      <c r="L34" s="32"/>
      <c r="M34" s="32"/>
      <c r="N34" s="488"/>
      <c r="O34" s="481"/>
      <c r="P34" s="481"/>
      <c r="Q34" s="489"/>
      <c r="R34" s="490" t="str">
        <f>IF(A34="","",IF(COUNTIF('Tab. A6a-Ursachen'!A:A,'Tab. A6'!A34)&gt;0,"","Bitte Ursachen und Abhilfe in Tab. A6a eintragen (mind. 1 Zeile)!"))</f>
        <v/>
      </c>
      <c r="S34" s="201" t="str">
        <f>IF(OR(C34="",D34=""),"",COUNTIFS(C$9:C34,C34,D$9:D34,D34))</f>
        <v/>
      </c>
      <c r="T34" s="349" t="str">
        <f t="shared" si="4"/>
        <v/>
      </c>
      <c r="U34" s="35" t="str">
        <f t="shared" si="5"/>
        <v/>
      </c>
    </row>
    <row r="35" spans="1:21" x14ac:dyDescent="0.2">
      <c r="A35" s="204" t="str">
        <f t="shared" si="0"/>
        <v/>
      </c>
      <c r="B35" s="45" t="str">
        <f t="shared" si="1"/>
        <v/>
      </c>
      <c r="C35" s="257"/>
      <c r="D35" s="259"/>
      <c r="E35" s="383" t="str">
        <f t="shared" si="2"/>
        <v/>
      </c>
      <c r="F35" s="301" t="str">
        <f t="shared" si="3"/>
        <v/>
      </c>
      <c r="G35" s="385"/>
      <c r="H35" s="31"/>
      <c r="I35" s="253"/>
      <c r="J35" s="31"/>
      <c r="K35" s="32"/>
      <c r="L35" s="32"/>
      <c r="M35" s="32"/>
      <c r="N35" s="488"/>
      <c r="O35" s="481"/>
      <c r="P35" s="481"/>
      <c r="Q35" s="489"/>
      <c r="R35" s="490" t="str">
        <f>IF(A35="","",IF(COUNTIF('Tab. A6a-Ursachen'!A:A,'Tab. A6'!A35)&gt;0,"","Bitte Ursachen und Abhilfe in Tab. A6a eintragen (mind. 1 Zeile)!"))</f>
        <v/>
      </c>
      <c r="S35" s="201" t="str">
        <f>IF(OR(C35="",D35=""),"",COUNTIFS(C$9:C35,C35,D$9:D35,D35))</f>
        <v/>
      </c>
      <c r="T35" s="349" t="str">
        <f t="shared" si="4"/>
        <v/>
      </c>
      <c r="U35" s="35" t="str">
        <f t="shared" si="5"/>
        <v/>
      </c>
    </row>
    <row r="36" spans="1:21" x14ac:dyDescent="0.2">
      <c r="A36" s="204" t="str">
        <f t="shared" si="0"/>
        <v/>
      </c>
      <c r="B36" s="45" t="str">
        <f t="shared" si="1"/>
        <v/>
      </c>
      <c r="C36" s="257"/>
      <c r="D36" s="259"/>
      <c r="E36" s="383" t="str">
        <f t="shared" si="2"/>
        <v/>
      </c>
      <c r="F36" s="301" t="str">
        <f t="shared" si="3"/>
        <v/>
      </c>
      <c r="G36" s="385"/>
      <c r="H36" s="31"/>
      <c r="I36" s="253"/>
      <c r="J36" s="31"/>
      <c r="K36" s="32"/>
      <c r="L36" s="32"/>
      <c r="M36" s="32"/>
      <c r="N36" s="488"/>
      <c r="O36" s="481"/>
      <c r="P36" s="481"/>
      <c r="Q36" s="489"/>
      <c r="R36" s="490" t="str">
        <f>IF(A36="","",IF(COUNTIF('Tab. A6a-Ursachen'!A:A,'Tab. A6'!A36)&gt;0,"","Bitte Ursachen und Abhilfe in Tab. A6a eintragen (mind. 1 Zeile)!"))</f>
        <v/>
      </c>
      <c r="S36" s="201" t="str">
        <f>IF(OR(C36="",D36=""),"",COUNTIFS(C$9:C36,C36,D$9:D36,D36))</f>
        <v/>
      </c>
      <c r="T36" s="349" t="str">
        <f t="shared" si="4"/>
        <v/>
      </c>
      <c r="U36" s="35" t="str">
        <f t="shared" si="5"/>
        <v/>
      </c>
    </row>
    <row r="37" spans="1:21" x14ac:dyDescent="0.2">
      <c r="A37" s="204" t="str">
        <f t="shared" si="0"/>
        <v/>
      </c>
      <c r="B37" s="45" t="str">
        <f t="shared" si="1"/>
        <v/>
      </c>
      <c r="C37" s="257"/>
      <c r="D37" s="259"/>
      <c r="E37" s="383" t="str">
        <f t="shared" si="2"/>
        <v/>
      </c>
      <c r="F37" s="301" t="str">
        <f t="shared" si="3"/>
        <v/>
      </c>
      <c r="G37" s="385"/>
      <c r="H37" s="31"/>
      <c r="I37" s="253"/>
      <c r="J37" s="31"/>
      <c r="K37" s="32"/>
      <c r="L37" s="32"/>
      <c r="M37" s="32"/>
      <c r="N37" s="488"/>
      <c r="O37" s="481"/>
      <c r="P37" s="481"/>
      <c r="Q37" s="489"/>
      <c r="R37" s="490" t="str">
        <f>IF(A37="","",IF(COUNTIF('Tab. A6a-Ursachen'!A:A,'Tab. A6'!A37)&gt;0,"","Bitte Ursachen und Abhilfe in Tab. A6a eintragen (mind. 1 Zeile)!"))</f>
        <v/>
      </c>
      <c r="S37" s="201" t="str">
        <f>IF(OR(C37="",D37=""),"",COUNTIFS(C$9:C37,C37,D$9:D37,D37))</f>
        <v/>
      </c>
      <c r="T37" s="349" t="str">
        <f t="shared" si="4"/>
        <v/>
      </c>
      <c r="U37" s="35" t="str">
        <f t="shared" si="5"/>
        <v/>
      </c>
    </row>
    <row r="38" spans="1:21" x14ac:dyDescent="0.2">
      <c r="A38" s="204" t="str">
        <f t="shared" si="0"/>
        <v/>
      </c>
      <c r="B38" s="45" t="str">
        <f t="shared" si="1"/>
        <v/>
      </c>
      <c r="C38" s="257"/>
      <c r="D38" s="259"/>
      <c r="E38" s="383" t="str">
        <f t="shared" si="2"/>
        <v/>
      </c>
      <c r="F38" s="301" t="str">
        <f t="shared" si="3"/>
        <v/>
      </c>
      <c r="G38" s="385"/>
      <c r="H38" s="31"/>
      <c r="I38" s="253"/>
      <c r="J38" s="31"/>
      <c r="K38" s="32"/>
      <c r="L38" s="32"/>
      <c r="M38" s="32"/>
      <c r="N38" s="488"/>
      <c r="O38" s="481"/>
      <c r="P38" s="481"/>
      <c r="Q38" s="489"/>
      <c r="R38" s="490" t="str">
        <f>IF(A38="","",IF(COUNTIF('Tab. A6a-Ursachen'!A:A,'Tab. A6'!A38)&gt;0,"","Bitte Ursachen und Abhilfe in Tab. A6a eintragen (mind. 1 Zeile)!"))</f>
        <v/>
      </c>
      <c r="S38" s="201" t="str">
        <f>IF(OR(C38="",D38=""),"",COUNTIFS(C$9:C38,C38,D$9:D38,D38))</f>
        <v/>
      </c>
      <c r="T38" s="349" t="str">
        <f t="shared" si="4"/>
        <v/>
      </c>
      <c r="U38" s="35" t="str">
        <f t="shared" si="5"/>
        <v/>
      </c>
    </row>
    <row r="39" spans="1:21" x14ac:dyDescent="0.2">
      <c r="A39" s="204" t="str">
        <f t="shared" si="0"/>
        <v/>
      </c>
      <c r="B39" s="45" t="str">
        <f t="shared" si="1"/>
        <v/>
      </c>
      <c r="C39" s="257"/>
      <c r="D39" s="259"/>
      <c r="E39" s="383" t="str">
        <f t="shared" si="2"/>
        <v/>
      </c>
      <c r="F39" s="301" t="str">
        <f t="shared" si="3"/>
        <v/>
      </c>
      <c r="G39" s="385"/>
      <c r="H39" s="31"/>
      <c r="I39" s="253"/>
      <c r="J39" s="31"/>
      <c r="K39" s="32"/>
      <c r="L39" s="32"/>
      <c r="M39" s="32"/>
      <c r="N39" s="488"/>
      <c r="O39" s="481"/>
      <c r="P39" s="481"/>
      <c r="Q39" s="489"/>
      <c r="R39" s="490" t="str">
        <f>IF(A39="","",IF(COUNTIF('Tab. A6a-Ursachen'!A:A,'Tab. A6'!A39)&gt;0,"","Bitte Ursachen und Abhilfe in Tab. A6a eintragen (mind. 1 Zeile)!"))</f>
        <v/>
      </c>
      <c r="S39" s="201" t="str">
        <f>IF(OR(C39="",D39=""),"",COUNTIFS(C$9:C39,C39,D$9:D39,D39))</f>
        <v/>
      </c>
      <c r="T39" s="349" t="str">
        <f t="shared" si="4"/>
        <v/>
      </c>
      <c r="U39" s="35" t="str">
        <f t="shared" si="5"/>
        <v/>
      </c>
    </row>
    <row r="40" spans="1:21" x14ac:dyDescent="0.2">
      <c r="A40" s="204" t="str">
        <f t="shared" si="0"/>
        <v/>
      </c>
      <c r="B40" s="45" t="str">
        <f t="shared" si="1"/>
        <v/>
      </c>
      <c r="C40" s="257"/>
      <c r="D40" s="259"/>
      <c r="E40" s="383" t="str">
        <f t="shared" si="2"/>
        <v/>
      </c>
      <c r="F40" s="301" t="str">
        <f t="shared" si="3"/>
        <v/>
      </c>
      <c r="G40" s="385"/>
      <c r="H40" s="31"/>
      <c r="I40" s="253"/>
      <c r="J40" s="31"/>
      <c r="K40" s="32"/>
      <c r="L40" s="32"/>
      <c r="M40" s="32"/>
      <c r="N40" s="488"/>
      <c r="O40" s="481"/>
      <c r="P40" s="481"/>
      <c r="Q40" s="489"/>
      <c r="R40" s="490" t="str">
        <f>IF(A40="","",IF(COUNTIF('Tab. A6a-Ursachen'!A:A,'Tab. A6'!A40)&gt;0,"","Bitte Ursachen und Abhilfe in Tab. A6a eintragen (mind. 1 Zeile)!"))</f>
        <v/>
      </c>
      <c r="S40" s="201" t="str">
        <f>IF(OR(C40="",D40=""),"",COUNTIFS(C$9:C40,C40,D$9:D40,D40))</f>
        <v/>
      </c>
      <c r="T40" s="349" t="str">
        <f t="shared" si="4"/>
        <v/>
      </c>
      <c r="U40" s="35" t="str">
        <f t="shared" si="5"/>
        <v/>
      </c>
    </row>
    <row r="41" spans="1:21" x14ac:dyDescent="0.2">
      <c r="A41" s="204" t="str">
        <f t="shared" si="0"/>
        <v/>
      </c>
      <c r="B41" s="45" t="str">
        <f t="shared" ref="B41:B372" si="6">IF(C41&lt;&gt;"",VLOOKUP(C41,ID,2,FALSE),"")</f>
        <v/>
      </c>
      <c r="C41" s="257"/>
      <c r="D41" s="259"/>
      <c r="E41" s="383" t="str">
        <f t="shared" si="2"/>
        <v/>
      </c>
      <c r="F41" s="301" t="str">
        <f t="shared" si="3"/>
        <v/>
      </c>
      <c r="G41" s="385"/>
      <c r="H41" s="31"/>
      <c r="I41" s="253"/>
      <c r="J41" s="31"/>
      <c r="K41" s="32"/>
      <c r="L41" s="32"/>
      <c r="M41" s="32"/>
      <c r="N41" s="488"/>
      <c r="O41" s="481"/>
      <c r="P41" s="481"/>
      <c r="Q41" s="489"/>
      <c r="R41" s="490" t="str">
        <f>IF(A41="","",IF(COUNTIF('Tab. A6a-Ursachen'!A:A,'Tab. A6'!A41)&gt;0,"","Bitte Ursachen und Abhilfe in Tab. A6a eintragen (mind. 1 Zeile)!"))</f>
        <v/>
      </c>
      <c r="S41" s="201" t="str">
        <f>IF(OR(C41="",D41=""),"",COUNTIFS(C$9:C41,C41,D$9:D41,D41))</f>
        <v/>
      </c>
      <c r="T41" s="349" t="str">
        <f t="shared" si="4"/>
        <v/>
      </c>
      <c r="U41" s="35" t="str">
        <f t="shared" ref="U41:U372" si="7">IF(T41="","",VLOOKUP(T41,Gesundheitsämter,2,FALSE))</f>
        <v/>
      </c>
    </row>
    <row r="42" spans="1:21" x14ac:dyDescent="0.2">
      <c r="A42" s="204" t="str">
        <f t="shared" si="0"/>
        <v/>
      </c>
      <c r="B42" s="45" t="str">
        <f t="shared" si="6"/>
        <v/>
      </c>
      <c r="C42" s="257"/>
      <c r="D42" s="259"/>
      <c r="E42" s="383" t="str">
        <f t="shared" si="2"/>
        <v/>
      </c>
      <c r="F42" s="301" t="str">
        <f t="shared" si="3"/>
        <v/>
      </c>
      <c r="G42" s="385"/>
      <c r="H42" s="31"/>
      <c r="I42" s="253"/>
      <c r="J42" s="31"/>
      <c r="K42" s="32"/>
      <c r="L42" s="32"/>
      <c r="M42" s="32"/>
      <c r="N42" s="488"/>
      <c r="O42" s="481"/>
      <c r="P42" s="481"/>
      <c r="Q42" s="489"/>
      <c r="R42" s="490" t="str">
        <f>IF(A42="","",IF(COUNTIF('Tab. A6a-Ursachen'!A:A,'Tab. A6'!A42)&gt;0,"","Bitte Ursachen und Abhilfe in Tab. A6a eintragen (mind. 1 Zeile)!"))</f>
        <v/>
      </c>
      <c r="S42" s="201" t="str">
        <f>IF(OR(C42="",D42=""),"",COUNTIFS(C$9:C42,C42,D$9:D42,D42))</f>
        <v/>
      </c>
      <c r="T42" s="349" t="str">
        <f t="shared" si="4"/>
        <v/>
      </c>
      <c r="U42" s="35" t="str">
        <f t="shared" si="7"/>
        <v/>
      </c>
    </row>
    <row r="43" spans="1:21" x14ac:dyDescent="0.2">
      <c r="A43" s="204" t="str">
        <f t="shared" si="0"/>
        <v/>
      </c>
      <c r="B43" s="45" t="str">
        <f t="shared" si="6"/>
        <v/>
      </c>
      <c r="C43" s="257"/>
      <c r="D43" s="259"/>
      <c r="E43" s="383" t="str">
        <f t="shared" si="2"/>
        <v/>
      </c>
      <c r="F43" s="301" t="str">
        <f t="shared" si="3"/>
        <v/>
      </c>
      <c r="G43" s="385"/>
      <c r="H43" s="31"/>
      <c r="I43" s="253"/>
      <c r="J43" s="31"/>
      <c r="K43" s="32"/>
      <c r="L43" s="32"/>
      <c r="M43" s="32"/>
      <c r="N43" s="488"/>
      <c r="O43" s="481"/>
      <c r="P43" s="481"/>
      <c r="Q43" s="489"/>
      <c r="R43" s="490" t="str">
        <f>IF(A43="","",IF(COUNTIF('Tab. A6a-Ursachen'!A:A,'Tab. A6'!A43)&gt;0,"","Bitte Ursachen und Abhilfe in Tab. A6a eintragen (mind. 1 Zeile)!"))</f>
        <v/>
      </c>
      <c r="S43" s="201" t="str">
        <f>IF(OR(C43="",D43=""),"",COUNTIFS(C$9:C43,C43,D$9:D43,D43))</f>
        <v/>
      </c>
      <c r="T43" s="349" t="str">
        <f t="shared" si="4"/>
        <v/>
      </c>
      <c r="U43" s="35" t="str">
        <f t="shared" si="7"/>
        <v/>
      </c>
    </row>
    <row r="44" spans="1:21" x14ac:dyDescent="0.2">
      <c r="A44" s="204" t="str">
        <f t="shared" si="0"/>
        <v/>
      </c>
      <c r="B44" s="45" t="str">
        <f t="shared" si="6"/>
        <v/>
      </c>
      <c r="C44" s="257"/>
      <c r="D44" s="259"/>
      <c r="E44" s="383" t="str">
        <f t="shared" si="2"/>
        <v/>
      </c>
      <c r="F44" s="301" t="str">
        <f t="shared" si="3"/>
        <v/>
      </c>
      <c r="G44" s="385"/>
      <c r="H44" s="31"/>
      <c r="I44" s="253"/>
      <c r="J44" s="31"/>
      <c r="K44" s="32"/>
      <c r="L44" s="32"/>
      <c r="M44" s="32"/>
      <c r="N44" s="488"/>
      <c r="O44" s="481"/>
      <c r="P44" s="481"/>
      <c r="Q44" s="489"/>
      <c r="R44" s="490" t="str">
        <f>IF(A44="","",IF(COUNTIF('Tab. A6a-Ursachen'!A:A,'Tab. A6'!A44)&gt;0,"","Bitte Ursachen und Abhilfe in Tab. A6a eintragen (mind. 1 Zeile)!"))</f>
        <v/>
      </c>
      <c r="S44" s="201" t="str">
        <f>IF(OR(C44="",D44=""),"",COUNTIFS(C$9:C44,C44,D$9:D44,D44))</f>
        <v/>
      </c>
      <c r="T44" s="349" t="str">
        <f t="shared" si="4"/>
        <v/>
      </c>
      <c r="U44" s="35" t="str">
        <f t="shared" si="7"/>
        <v/>
      </c>
    </row>
    <row r="45" spans="1:21" x14ac:dyDescent="0.2">
      <c r="A45" s="204" t="str">
        <f t="shared" si="0"/>
        <v/>
      </c>
      <c r="B45" s="45" t="str">
        <f t="shared" si="6"/>
        <v/>
      </c>
      <c r="C45" s="257"/>
      <c r="D45" s="259"/>
      <c r="E45" s="383" t="str">
        <f t="shared" si="2"/>
        <v/>
      </c>
      <c r="F45" s="301" t="str">
        <f t="shared" si="3"/>
        <v/>
      </c>
      <c r="G45" s="385"/>
      <c r="H45" s="31"/>
      <c r="I45" s="253"/>
      <c r="J45" s="31"/>
      <c r="K45" s="32"/>
      <c r="L45" s="32"/>
      <c r="M45" s="32"/>
      <c r="N45" s="488"/>
      <c r="O45" s="481"/>
      <c r="P45" s="481"/>
      <c r="Q45" s="489"/>
      <c r="R45" s="490" t="str">
        <f>IF(A45="","",IF(COUNTIF('Tab. A6a-Ursachen'!A:A,'Tab. A6'!A45)&gt;0,"","Bitte Ursachen und Abhilfe in Tab. A6a eintragen (mind. 1 Zeile)!"))</f>
        <v/>
      </c>
      <c r="S45" s="201" t="str">
        <f>IF(OR(C45="",D45=""),"",COUNTIFS(C$9:C45,C45,D$9:D45,D45))</f>
        <v/>
      </c>
      <c r="T45" s="349" t="str">
        <f t="shared" si="4"/>
        <v/>
      </c>
      <c r="U45" s="35" t="str">
        <f t="shared" si="7"/>
        <v/>
      </c>
    </row>
    <row r="46" spans="1:21" x14ac:dyDescent="0.2">
      <c r="A46" s="204" t="str">
        <f t="shared" si="0"/>
        <v/>
      </c>
      <c r="B46" s="45" t="str">
        <f t="shared" si="6"/>
        <v/>
      </c>
      <c r="C46" s="257"/>
      <c r="D46" s="259"/>
      <c r="E46" s="383" t="str">
        <f t="shared" si="2"/>
        <v/>
      </c>
      <c r="F46" s="301" t="str">
        <f t="shared" si="3"/>
        <v/>
      </c>
      <c r="G46" s="385"/>
      <c r="H46" s="31"/>
      <c r="I46" s="253"/>
      <c r="J46" s="31"/>
      <c r="K46" s="32"/>
      <c r="L46" s="32"/>
      <c r="M46" s="32"/>
      <c r="N46" s="488"/>
      <c r="O46" s="481"/>
      <c r="P46" s="481"/>
      <c r="Q46" s="489"/>
      <c r="R46" s="490" t="str">
        <f>IF(A46="","",IF(COUNTIF('Tab. A6a-Ursachen'!A:A,'Tab. A6'!A46)&gt;0,"","Bitte Ursachen und Abhilfe in Tab. A6a eintragen (mind. 1 Zeile)!"))</f>
        <v/>
      </c>
      <c r="S46" s="201" t="str">
        <f>IF(OR(C46="",D46=""),"",COUNTIFS(C$9:C46,C46,D$9:D46,D46))</f>
        <v/>
      </c>
      <c r="T46" s="349" t="str">
        <f t="shared" si="4"/>
        <v/>
      </c>
      <c r="U46" s="35" t="str">
        <f t="shared" si="7"/>
        <v/>
      </c>
    </row>
    <row r="47" spans="1:21" x14ac:dyDescent="0.2">
      <c r="A47" s="204" t="str">
        <f t="shared" si="0"/>
        <v/>
      </c>
      <c r="B47" s="45" t="str">
        <f t="shared" si="6"/>
        <v/>
      </c>
      <c r="C47" s="257"/>
      <c r="D47" s="259"/>
      <c r="E47" s="383" t="str">
        <f t="shared" si="2"/>
        <v/>
      </c>
      <c r="F47" s="301" t="str">
        <f t="shared" si="3"/>
        <v/>
      </c>
      <c r="G47" s="385"/>
      <c r="H47" s="31"/>
      <c r="I47" s="253"/>
      <c r="J47" s="31"/>
      <c r="K47" s="32"/>
      <c r="L47" s="32"/>
      <c r="M47" s="32"/>
      <c r="N47" s="488"/>
      <c r="O47" s="481"/>
      <c r="P47" s="481"/>
      <c r="Q47" s="489"/>
      <c r="R47" s="490" t="str">
        <f>IF(A47="","",IF(COUNTIF('Tab. A6a-Ursachen'!A:A,'Tab. A6'!A47)&gt;0,"","Bitte Ursachen und Abhilfe in Tab. A6a eintragen (mind. 1 Zeile)!"))</f>
        <v/>
      </c>
      <c r="S47" s="201" t="str">
        <f>IF(OR(C47="",D47=""),"",COUNTIFS(C$9:C47,C47,D$9:D47,D47))</f>
        <v/>
      </c>
      <c r="T47" s="349" t="str">
        <f t="shared" si="4"/>
        <v/>
      </c>
      <c r="U47" s="35" t="str">
        <f t="shared" si="7"/>
        <v/>
      </c>
    </row>
    <row r="48" spans="1:21" x14ac:dyDescent="0.2">
      <c r="A48" s="204" t="str">
        <f t="shared" si="0"/>
        <v/>
      </c>
      <c r="B48" s="45" t="str">
        <f t="shared" si="6"/>
        <v/>
      </c>
      <c r="C48" s="257"/>
      <c r="D48" s="259"/>
      <c r="E48" s="383" t="str">
        <f t="shared" si="2"/>
        <v/>
      </c>
      <c r="F48" s="301" t="str">
        <f t="shared" si="3"/>
        <v/>
      </c>
      <c r="G48" s="385"/>
      <c r="H48" s="31"/>
      <c r="I48" s="253"/>
      <c r="J48" s="31"/>
      <c r="K48" s="32"/>
      <c r="L48" s="32"/>
      <c r="M48" s="32"/>
      <c r="N48" s="488"/>
      <c r="O48" s="481"/>
      <c r="P48" s="481"/>
      <c r="Q48" s="489"/>
      <c r="R48" s="490" t="str">
        <f>IF(A48="","",IF(COUNTIF('Tab. A6a-Ursachen'!A:A,'Tab. A6'!A48)&gt;0,"","Bitte Ursachen und Abhilfe in Tab. A6a eintragen (mind. 1 Zeile)!"))</f>
        <v/>
      </c>
      <c r="S48" s="201" t="str">
        <f>IF(OR(C48="",D48=""),"",COUNTIFS(C$9:C48,C48,D$9:D48,D48))</f>
        <v/>
      </c>
      <c r="T48" s="349" t="str">
        <f t="shared" si="4"/>
        <v/>
      </c>
      <c r="U48" s="35" t="str">
        <f t="shared" si="7"/>
        <v/>
      </c>
    </row>
    <row r="49" spans="1:21" x14ac:dyDescent="0.2">
      <c r="A49" s="204" t="str">
        <f t="shared" si="0"/>
        <v/>
      </c>
      <c r="B49" s="45" t="str">
        <f t="shared" si="6"/>
        <v/>
      </c>
      <c r="C49" s="257"/>
      <c r="D49" s="259"/>
      <c r="E49" s="383" t="str">
        <f t="shared" si="2"/>
        <v/>
      </c>
      <c r="F49" s="301" t="str">
        <f t="shared" si="3"/>
        <v/>
      </c>
      <c r="G49" s="385"/>
      <c r="H49" s="31"/>
      <c r="I49" s="253"/>
      <c r="J49" s="31"/>
      <c r="K49" s="32"/>
      <c r="L49" s="32"/>
      <c r="M49" s="32"/>
      <c r="N49" s="488"/>
      <c r="O49" s="481"/>
      <c r="P49" s="481"/>
      <c r="Q49" s="489"/>
      <c r="R49" s="490" t="str">
        <f>IF(A49="","",IF(COUNTIF('Tab. A6a-Ursachen'!A:A,'Tab. A6'!A49)&gt;0,"","Bitte Ursachen und Abhilfe in Tab. A6a eintragen (mind. 1 Zeile)!"))</f>
        <v/>
      </c>
      <c r="S49" s="201" t="str">
        <f>IF(OR(C49="",D49=""),"",COUNTIFS(C$9:C49,C49,D$9:D49,D49))</f>
        <v/>
      </c>
      <c r="T49" s="349" t="str">
        <f t="shared" si="4"/>
        <v/>
      </c>
      <c r="U49" s="35" t="str">
        <f t="shared" si="7"/>
        <v/>
      </c>
    </row>
    <row r="50" spans="1:21" x14ac:dyDescent="0.2">
      <c r="A50" s="204" t="str">
        <f t="shared" si="0"/>
        <v/>
      </c>
      <c r="B50" s="45" t="str">
        <f t="shared" si="6"/>
        <v/>
      </c>
      <c r="C50" s="257"/>
      <c r="D50" s="259"/>
      <c r="E50" s="383" t="str">
        <f t="shared" si="2"/>
        <v/>
      </c>
      <c r="F50" s="301" t="str">
        <f t="shared" si="3"/>
        <v/>
      </c>
      <c r="G50" s="385"/>
      <c r="H50" s="31"/>
      <c r="I50" s="253"/>
      <c r="J50" s="31"/>
      <c r="K50" s="32"/>
      <c r="L50" s="32"/>
      <c r="M50" s="32"/>
      <c r="N50" s="488"/>
      <c r="O50" s="481"/>
      <c r="P50" s="481"/>
      <c r="Q50" s="489"/>
      <c r="R50" s="490" t="str">
        <f>IF(A50="","",IF(COUNTIF('Tab. A6a-Ursachen'!A:A,'Tab. A6'!A50)&gt;0,"","Bitte Ursachen und Abhilfe in Tab. A6a eintragen (mind. 1 Zeile)!"))</f>
        <v/>
      </c>
      <c r="S50" s="201" t="str">
        <f>IF(OR(C50="",D50=""),"",COUNTIFS(C$9:C50,C50,D$9:D50,D50))</f>
        <v/>
      </c>
      <c r="T50" s="349" t="str">
        <f t="shared" si="4"/>
        <v/>
      </c>
      <c r="U50" s="35" t="str">
        <f t="shared" si="7"/>
        <v/>
      </c>
    </row>
    <row r="51" spans="1:21" x14ac:dyDescent="0.2">
      <c r="A51" s="204" t="str">
        <f t="shared" si="0"/>
        <v/>
      </c>
      <c r="B51" s="45" t="str">
        <f t="shared" si="6"/>
        <v/>
      </c>
      <c r="C51" s="257"/>
      <c r="D51" s="259"/>
      <c r="E51" s="383" t="str">
        <f t="shared" si="2"/>
        <v/>
      </c>
      <c r="F51" s="301" t="str">
        <f t="shared" si="3"/>
        <v/>
      </c>
      <c r="G51" s="385"/>
      <c r="H51" s="31"/>
      <c r="I51" s="253"/>
      <c r="J51" s="31"/>
      <c r="K51" s="32"/>
      <c r="L51" s="32"/>
      <c r="M51" s="32"/>
      <c r="N51" s="488"/>
      <c r="O51" s="481"/>
      <c r="P51" s="481"/>
      <c r="Q51" s="489"/>
      <c r="R51" s="490" t="str">
        <f>IF(A51="","",IF(COUNTIF('Tab. A6a-Ursachen'!A:A,'Tab. A6'!A51)&gt;0,"","Bitte Ursachen und Abhilfe in Tab. A6a eintragen (mind. 1 Zeile)!"))</f>
        <v/>
      </c>
      <c r="S51" s="201" t="str">
        <f>IF(OR(C51="",D51=""),"",COUNTIFS(C$9:C51,C51,D$9:D51,D51))</f>
        <v/>
      </c>
      <c r="T51" s="349" t="str">
        <f t="shared" si="4"/>
        <v/>
      </c>
      <c r="U51" s="35" t="str">
        <f t="shared" si="7"/>
        <v/>
      </c>
    </row>
    <row r="52" spans="1:21" x14ac:dyDescent="0.2">
      <c r="A52" s="204" t="str">
        <f t="shared" si="0"/>
        <v/>
      </c>
      <c r="B52" s="45" t="str">
        <f t="shared" si="6"/>
        <v/>
      </c>
      <c r="C52" s="257"/>
      <c r="D52" s="259"/>
      <c r="E52" s="383" t="str">
        <f t="shared" si="2"/>
        <v/>
      </c>
      <c r="F52" s="301" t="str">
        <f t="shared" si="3"/>
        <v/>
      </c>
      <c r="G52" s="385"/>
      <c r="H52" s="31"/>
      <c r="I52" s="253"/>
      <c r="J52" s="31"/>
      <c r="K52" s="32"/>
      <c r="L52" s="32"/>
      <c r="M52" s="32"/>
      <c r="N52" s="488"/>
      <c r="O52" s="481"/>
      <c r="P52" s="481"/>
      <c r="Q52" s="489"/>
      <c r="R52" s="490" t="str">
        <f>IF(A52="","",IF(COUNTIF('Tab. A6a-Ursachen'!A:A,'Tab. A6'!A52)&gt;0,"","Bitte Ursachen und Abhilfe in Tab. A6a eintragen (mind. 1 Zeile)!"))</f>
        <v/>
      </c>
      <c r="S52" s="201" t="str">
        <f>IF(OR(C52="",D52=""),"",COUNTIFS(C$9:C52,C52,D$9:D52,D52))</f>
        <v/>
      </c>
      <c r="T52" s="349" t="str">
        <f t="shared" si="4"/>
        <v/>
      </c>
      <c r="U52" s="35" t="str">
        <f t="shared" si="7"/>
        <v/>
      </c>
    </row>
    <row r="53" spans="1:21" x14ac:dyDescent="0.2">
      <c r="A53" s="204" t="str">
        <f t="shared" si="0"/>
        <v/>
      </c>
      <c r="B53" s="45" t="str">
        <f t="shared" si="6"/>
        <v/>
      </c>
      <c r="C53" s="257"/>
      <c r="D53" s="259"/>
      <c r="E53" s="383" t="str">
        <f t="shared" si="2"/>
        <v/>
      </c>
      <c r="F53" s="301" t="str">
        <f t="shared" si="3"/>
        <v/>
      </c>
      <c r="G53" s="385"/>
      <c r="H53" s="31"/>
      <c r="I53" s="253"/>
      <c r="J53" s="31"/>
      <c r="K53" s="32"/>
      <c r="L53" s="32"/>
      <c r="M53" s="32"/>
      <c r="N53" s="488"/>
      <c r="O53" s="481"/>
      <c r="P53" s="481"/>
      <c r="Q53" s="489"/>
      <c r="R53" s="490" t="str">
        <f>IF(A53="","",IF(COUNTIF('Tab. A6a-Ursachen'!A:A,'Tab. A6'!A53)&gt;0,"","Bitte Ursachen und Abhilfe in Tab. A6a eintragen (mind. 1 Zeile)!"))</f>
        <v/>
      </c>
      <c r="S53" s="201" t="str">
        <f>IF(OR(C53="",D53=""),"",COUNTIFS(C$9:C53,C53,D$9:D53,D53))</f>
        <v/>
      </c>
      <c r="T53" s="349" t="str">
        <f t="shared" si="4"/>
        <v/>
      </c>
      <c r="U53" s="35" t="str">
        <f t="shared" si="7"/>
        <v/>
      </c>
    </row>
    <row r="54" spans="1:21" x14ac:dyDescent="0.2">
      <c r="A54" s="204" t="str">
        <f t="shared" si="0"/>
        <v/>
      </c>
      <c r="B54" s="45" t="str">
        <f t="shared" si="6"/>
        <v/>
      </c>
      <c r="C54" s="257"/>
      <c r="D54" s="259"/>
      <c r="E54" s="383" t="str">
        <f t="shared" si="2"/>
        <v/>
      </c>
      <c r="F54" s="301" t="str">
        <f t="shared" si="3"/>
        <v/>
      </c>
      <c r="G54" s="385"/>
      <c r="H54" s="31"/>
      <c r="I54" s="253"/>
      <c r="J54" s="31"/>
      <c r="K54" s="32"/>
      <c r="L54" s="32"/>
      <c r="M54" s="32"/>
      <c r="N54" s="488"/>
      <c r="O54" s="481"/>
      <c r="P54" s="481"/>
      <c r="Q54" s="489"/>
      <c r="R54" s="490" t="str">
        <f>IF(A54="","",IF(COUNTIF('Tab. A6a-Ursachen'!A:A,'Tab. A6'!A54)&gt;0,"","Bitte Ursachen und Abhilfe in Tab. A6a eintragen (mind. 1 Zeile)!"))</f>
        <v/>
      </c>
      <c r="S54" s="201" t="str">
        <f>IF(OR(C54="",D54=""),"",COUNTIFS(C$9:C54,C54,D$9:D54,D54))</f>
        <v/>
      </c>
      <c r="T54" s="349" t="str">
        <f t="shared" si="4"/>
        <v/>
      </c>
      <c r="U54" s="35" t="str">
        <f t="shared" si="7"/>
        <v/>
      </c>
    </row>
    <row r="55" spans="1:21" x14ac:dyDescent="0.2">
      <c r="A55" s="204" t="str">
        <f t="shared" si="0"/>
        <v/>
      </c>
      <c r="B55" s="45" t="str">
        <f t="shared" si="6"/>
        <v/>
      </c>
      <c r="C55" s="257"/>
      <c r="D55" s="259"/>
      <c r="E55" s="383" t="str">
        <f t="shared" si="2"/>
        <v/>
      </c>
      <c r="F55" s="301" t="str">
        <f t="shared" si="3"/>
        <v/>
      </c>
      <c r="G55" s="385"/>
      <c r="H55" s="31"/>
      <c r="I55" s="253"/>
      <c r="J55" s="31"/>
      <c r="K55" s="32"/>
      <c r="L55" s="32"/>
      <c r="M55" s="32"/>
      <c r="N55" s="488"/>
      <c r="O55" s="481"/>
      <c r="P55" s="481"/>
      <c r="Q55" s="489"/>
      <c r="R55" s="490" t="str">
        <f>IF(A55="","",IF(COUNTIF('Tab. A6a-Ursachen'!A:A,'Tab. A6'!A55)&gt;0,"","Bitte Ursachen und Abhilfe in Tab. A6a eintragen (mind. 1 Zeile)!"))</f>
        <v/>
      </c>
      <c r="S55" s="201" t="str">
        <f>IF(OR(C55="",D55=""),"",COUNTIFS(C$9:C55,C55,D$9:D55,D55))</f>
        <v/>
      </c>
      <c r="T55" s="349" t="str">
        <f t="shared" si="4"/>
        <v/>
      </c>
      <c r="U55" s="35" t="str">
        <f t="shared" si="7"/>
        <v/>
      </c>
    </row>
    <row r="56" spans="1:21" x14ac:dyDescent="0.2">
      <c r="A56" s="204" t="str">
        <f t="shared" si="0"/>
        <v/>
      </c>
      <c r="B56" s="45" t="str">
        <f t="shared" si="6"/>
        <v/>
      </c>
      <c r="C56" s="257"/>
      <c r="D56" s="259"/>
      <c r="E56" s="383" t="str">
        <f t="shared" si="2"/>
        <v/>
      </c>
      <c r="F56" s="301" t="str">
        <f t="shared" si="3"/>
        <v/>
      </c>
      <c r="G56" s="385"/>
      <c r="H56" s="31"/>
      <c r="I56" s="253"/>
      <c r="J56" s="31"/>
      <c r="K56" s="32"/>
      <c r="L56" s="32"/>
      <c r="M56" s="32"/>
      <c r="N56" s="488"/>
      <c r="O56" s="481"/>
      <c r="P56" s="481"/>
      <c r="Q56" s="489"/>
      <c r="R56" s="490" t="str">
        <f>IF(A56="","",IF(COUNTIF('Tab. A6a-Ursachen'!A:A,'Tab. A6'!A56)&gt;0,"","Bitte Ursachen und Abhilfe in Tab. A6a eintragen (mind. 1 Zeile)!"))</f>
        <v/>
      </c>
      <c r="S56" s="201" t="str">
        <f>IF(OR(C56="",D56=""),"",COUNTIFS(C$9:C56,C56,D$9:D56,D56))</f>
        <v/>
      </c>
      <c r="T56" s="349" t="str">
        <f t="shared" si="4"/>
        <v/>
      </c>
      <c r="U56" s="35" t="str">
        <f t="shared" si="7"/>
        <v/>
      </c>
    </row>
    <row r="57" spans="1:21" x14ac:dyDescent="0.2">
      <c r="A57" s="204" t="str">
        <f t="shared" si="0"/>
        <v/>
      </c>
      <c r="B57" s="45" t="str">
        <f t="shared" si="6"/>
        <v/>
      </c>
      <c r="C57" s="257"/>
      <c r="D57" s="259"/>
      <c r="E57" s="383" t="str">
        <f t="shared" si="2"/>
        <v/>
      </c>
      <c r="F57" s="301" t="str">
        <f t="shared" si="3"/>
        <v/>
      </c>
      <c r="G57" s="385"/>
      <c r="H57" s="31"/>
      <c r="I57" s="253"/>
      <c r="J57" s="31"/>
      <c r="K57" s="32"/>
      <c r="L57" s="32"/>
      <c r="M57" s="32"/>
      <c r="N57" s="488"/>
      <c r="O57" s="481"/>
      <c r="P57" s="481"/>
      <c r="Q57" s="489"/>
      <c r="R57" s="490" t="str">
        <f>IF(A57="","",IF(COUNTIF('Tab. A6a-Ursachen'!A:A,'Tab. A6'!A57)&gt;0,"","Bitte Ursachen und Abhilfe in Tab. A6a eintragen (mind. 1 Zeile)!"))</f>
        <v/>
      </c>
      <c r="S57" s="201" t="str">
        <f>IF(OR(C57="",D57=""),"",COUNTIFS(C$9:C57,C57,D$9:D57,D57))</f>
        <v/>
      </c>
      <c r="T57" s="349" t="str">
        <f t="shared" si="4"/>
        <v/>
      </c>
      <c r="U57" s="35" t="str">
        <f t="shared" si="7"/>
        <v/>
      </c>
    </row>
    <row r="58" spans="1:21" x14ac:dyDescent="0.2">
      <c r="A58" s="204" t="str">
        <f t="shared" si="0"/>
        <v/>
      </c>
      <c r="B58" s="45" t="str">
        <f t="shared" si="6"/>
        <v/>
      </c>
      <c r="C58" s="257"/>
      <c r="D58" s="259"/>
      <c r="E58" s="383" t="str">
        <f t="shared" si="2"/>
        <v/>
      </c>
      <c r="F58" s="301" t="str">
        <f t="shared" si="3"/>
        <v/>
      </c>
      <c r="G58" s="385"/>
      <c r="H58" s="31"/>
      <c r="I58" s="253"/>
      <c r="J58" s="31"/>
      <c r="K58" s="32"/>
      <c r="L58" s="32"/>
      <c r="M58" s="32"/>
      <c r="N58" s="488"/>
      <c r="O58" s="481"/>
      <c r="P58" s="481"/>
      <c r="Q58" s="489"/>
      <c r="R58" s="490" t="str">
        <f>IF(A58="","",IF(COUNTIF('Tab. A6a-Ursachen'!A:A,'Tab. A6'!A58)&gt;0,"","Bitte Ursachen und Abhilfe in Tab. A6a eintragen (mind. 1 Zeile)!"))</f>
        <v/>
      </c>
      <c r="S58" s="201" t="str">
        <f>IF(OR(C58="",D58=""),"",COUNTIFS(C$9:C58,C58,D$9:D58,D58))</f>
        <v/>
      </c>
      <c r="T58" s="349" t="str">
        <f t="shared" si="4"/>
        <v/>
      </c>
      <c r="U58" s="35" t="str">
        <f t="shared" si="7"/>
        <v/>
      </c>
    </row>
    <row r="59" spans="1:21" x14ac:dyDescent="0.2">
      <c r="A59" s="204" t="str">
        <f t="shared" si="0"/>
        <v/>
      </c>
      <c r="B59" s="45" t="str">
        <f t="shared" si="6"/>
        <v/>
      </c>
      <c r="C59" s="257"/>
      <c r="D59" s="259"/>
      <c r="E59" s="383" t="str">
        <f t="shared" si="2"/>
        <v/>
      </c>
      <c r="F59" s="301" t="str">
        <f t="shared" si="3"/>
        <v/>
      </c>
      <c r="G59" s="385"/>
      <c r="H59" s="31"/>
      <c r="I59" s="253"/>
      <c r="J59" s="31"/>
      <c r="K59" s="32"/>
      <c r="L59" s="32"/>
      <c r="M59" s="32"/>
      <c r="N59" s="488"/>
      <c r="O59" s="481"/>
      <c r="P59" s="481"/>
      <c r="Q59" s="489"/>
      <c r="R59" s="490" t="str">
        <f>IF(A59="","",IF(COUNTIF('Tab. A6a-Ursachen'!A:A,'Tab. A6'!A59)&gt;0,"","Bitte Ursachen und Abhilfe in Tab. A6a eintragen (mind. 1 Zeile)!"))</f>
        <v/>
      </c>
      <c r="S59" s="201" t="str">
        <f>IF(OR(C59="",D59=""),"",COUNTIFS(C$9:C59,C59,D$9:D59,D59))</f>
        <v/>
      </c>
      <c r="T59" s="349" t="str">
        <f t="shared" si="4"/>
        <v/>
      </c>
      <c r="U59" s="35" t="str">
        <f t="shared" si="7"/>
        <v/>
      </c>
    </row>
    <row r="60" spans="1:21" x14ac:dyDescent="0.2">
      <c r="A60" s="204" t="str">
        <f t="shared" si="0"/>
        <v/>
      </c>
      <c r="B60" s="45" t="str">
        <f t="shared" si="6"/>
        <v/>
      </c>
      <c r="C60" s="257"/>
      <c r="D60" s="259"/>
      <c r="E60" s="383" t="str">
        <f t="shared" si="2"/>
        <v/>
      </c>
      <c r="F60" s="301" t="str">
        <f t="shared" si="3"/>
        <v/>
      </c>
      <c r="G60" s="385"/>
      <c r="H60" s="31"/>
      <c r="I60" s="253"/>
      <c r="J60" s="31"/>
      <c r="K60" s="32"/>
      <c r="L60" s="32"/>
      <c r="M60" s="32"/>
      <c r="N60" s="488"/>
      <c r="O60" s="481"/>
      <c r="P60" s="481"/>
      <c r="Q60" s="489"/>
      <c r="R60" s="490" t="str">
        <f>IF(A60="","",IF(COUNTIF('Tab. A6a-Ursachen'!A:A,'Tab. A6'!A60)&gt;0,"","Bitte Ursachen und Abhilfe in Tab. A6a eintragen (mind. 1 Zeile)!"))</f>
        <v/>
      </c>
      <c r="S60" s="201" t="str">
        <f>IF(OR(C60="",D60=""),"",COUNTIFS(C$9:C60,C60,D$9:D60,D60))</f>
        <v/>
      </c>
      <c r="T60" s="349" t="str">
        <f t="shared" si="4"/>
        <v/>
      </c>
      <c r="U60" s="35" t="str">
        <f t="shared" si="7"/>
        <v/>
      </c>
    </row>
    <row r="61" spans="1:21" x14ac:dyDescent="0.2">
      <c r="A61" s="204" t="str">
        <f t="shared" si="0"/>
        <v/>
      </c>
      <c r="B61" s="45" t="str">
        <f t="shared" si="6"/>
        <v/>
      </c>
      <c r="C61" s="257"/>
      <c r="D61" s="259"/>
      <c r="E61" s="383" t="str">
        <f t="shared" si="2"/>
        <v/>
      </c>
      <c r="F61" s="301" t="str">
        <f t="shared" si="3"/>
        <v/>
      </c>
      <c r="G61" s="385"/>
      <c r="H61" s="31"/>
      <c r="I61" s="253"/>
      <c r="J61" s="31"/>
      <c r="K61" s="32"/>
      <c r="L61" s="32"/>
      <c r="M61" s="32"/>
      <c r="N61" s="488"/>
      <c r="O61" s="481"/>
      <c r="P61" s="481"/>
      <c r="Q61" s="489"/>
      <c r="R61" s="490" t="str">
        <f>IF(A61="","",IF(COUNTIF('Tab. A6a-Ursachen'!A:A,'Tab. A6'!A61)&gt;0,"","Bitte Ursachen und Abhilfe in Tab. A6a eintragen (mind. 1 Zeile)!"))</f>
        <v/>
      </c>
      <c r="S61" s="201" t="str">
        <f>IF(OR(C61="",D61=""),"",COUNTIFS(C$9:C61,C61,D$9:D61,D61))</f>
        <v/>
      </c>
      <c r="T61" s="349" t="str">
        <f t="shared" si="4"/>
        <v/>
      </c>
      <c r="U61" s="35" t="str">
        <f t="shared" si="7"/>
        <v/>
      </c>
    </row>
    <row r="62" spans="1:21" x14ac:dyDescent="0.2">
      <c r="A62" s="204" t="str">
        <f t="shared" si="0"/>
        <v/>
      </c>
      <c r="B62" s="45" t="str">
        <f t="shared" si="6"/>
        <v/>
      </c>
      <c r="C62" s="257"/>
      <c r="D62" s="259"/>
      <c r="E62" s="383" t="str">
        <f t="shared" si="2"/>
        <v/>
      </c>
      <c r="F62" s="301" t="str">
        <f t="shared" si="3"/>
        <v/>
      </c>
      <c r="G62" s="385"/>
      <c r="H62" s="31"/>
      <c r="I62" s="253"/>
      <c r="J62" s="31"/>
      <c r="K62" s="32"/>
      <c r="L62" s="32"/>
      <c r="M62" s="32"/>
      <c r="N62" s="488"/>
      <c r="O62" s="481"/>
      <c r="P62" s="481"/>
      <c r="Q62" s="489"/>
      <c r="R62" s="490" t="str">
        <f>IF(A62="","",IF(COUNTIF('Tab. A6a-Ursachen'!A:A,'Tab. A6'!A62)&gt;0,"","Bitte Ursachen und Abhilfe in Tab. A6a eintragen (mind. 1 Zeile)!"))</f>
        <v/>
      </c>
      <c r="S62" s="201" t="str">
        <f>IF(OR(C62="",D62=""),"",COUNTIFS(C$9:C62,C62,D$9:D62,D62))</f>
        <v/>
      </c>
      <c r="T62" s="349" t="str">
        <f t="shared" si="4"/>
        <v/>
      </c>
      <c r="U62" s="35" t="str">
        <f t="shared" si="7"/>
        <v/>
      </c>
    </row>
    <row r="63" spans="1:21" x14ac:dyDescent="0.2">
      <c r="A63" s="204" t="str">
        <f t="shared" si="0"/>
        <v/>
      </c>
      <c r="B63" s="45" t="str">
        <f t="shared" si="6"/>
        <v/>
      </c>
      <c r="C63" s="257"/>
      <c r="D63" s="259"/>
      <c r="E63" s="383" t="str">
        <f t="shared" si="2"/>
        <v/>
      </c>
      <c r="F63" s="301" t="str">
        <f t="shared" si="3"/>
        <v/>
      </c>
      <c r="G63" s="385"/>
      <c r="H63" s="31"/>
      <c r="I63" s="253"/>
      <c r="J63" s="31"/>
      <c r="K63" s="32"/>
      <c r="L63" s="32"/>
      <c r="M63" s="32"/>
      <c r="N63" s="488"/>
      <c r="O63" s="481"/>
      <c r="P63" s="481"/>
      <c r="Q63" s="489"/>
      <c r="R63" s="490" t="str">
        <f>IF(A63="","",IF(COUNTIF('Tab. A6a-Ursachen'!A:A,'Tab. A6'!A63)&gt;0,"","Bitte Ursachen und Abhilfe in Tab. A6a eintragen (mind. 1 Zeile)!"))</f>
        <v/>
      </c>
      <c r="S63" s="201" t="str">
        <f>IF(OR(C63="",D63=""),"",COUNTIFS(C$9:C63,C63,D$9:D63,D63))</f>
        <v/>
      </c>
      <c r="T63" s="349" t="str">
        <f t="shared" si="4"/>
        <v/>
      </c>
      <c r="U63" s="35" t="str">
        <f t="shared" si="7"/>
        <v/>
      </c>
    </row>
    <row r="64" spans="1:21" x14ac:dyDescent="0.2">
      <c r="A64" s="204" t="str">
        <f t="shared" si="0"/>
        <v/>
      </c>
      <c r="B64" s="45" t="str">
        <f t="shared" si="6"/>
        <v/>
      </c>
      <c r="C64" s="257"/>
      <c r="D64" s="259"/>
      <c r="E64" s="383" t="str">
        <f t="shared" si="2"/>
        <v/>
      </c>
      <c r="F64" s="301" t="str">
        <f t="shared" si="3"/>
        <v/>
      </c>
      <c r="G64" s="385"/>
      <c r="H64" s="31"/>
      <c r="I64" s="253"/>
      <c r="J64" s="31"/>
      <c r="K64" s="32"/>
      <c r="L64" s="32"/>
      <c r="M64" s="32"/>
      <c r="N64" s="488"/>
      <c r="O64" s="481"/>
      <c r="P64" s="481"/>
      <c r="Q64" s="489"/>
      <c r="R64" s="490" t="str">
        <f>IF(A64="","",IF(COUNTIF('Tab. A6a-Ursachen'!A:A,'Tab. A6'!A64)&gt;0,"","Bitte Ursachen und Abhilfe in Tab. A6a eintragen (mind. 1 Zeile)!"))</f>
        <v/>
      </c>
      <c r="S64" s="201" t="str">
        <f>IF(OR(C64="",D64=""),"",COUNTIFS(C$9:C64,C64,D$9:D64,D64))</f>
        <v/>
      </c>
      <c r="T64" s="349" t="str">
        <f t="shared" si="4"/>
        <v/>
      </c>
      <c r="U64" s="35" t="str">
        <f t="shared" si="7"/>
        <v/>
      </c>
    </row>
    <row r="65" spans="1:21" x14ac:dyDescent="0.2">
      <c r="A65" s="204" t="str">
        <f t="shared" si="0"/>
        <v/>
      </c>
      <c r="B65" s="45" t="str">
        <f t="shared" si="6"/>
        <v/>
      </c>
      <c r="C65" s="257"/>
      <c r="D65" s="259"/>
      <c r="E65" s="383" t="str">
        <f t="shared" si="2"/>
        <v/>
      </c>
      <c r="F65" s="301" t="str">
        <f t="shared" si="3"/>
        <v/>
      </c>
      <c r="G65" s="385"/>
      <c r="H65" s="31"/>
      <c r="I65" s="253"/>
      <c r="J65" s="31"/>
      <c r="K65" s="32"/>
      <c r="L65" s="32"/>
      <c r="M65" s="32"/>
      <c r="N65" s="488"/>
      <c r="O65" s="481"/>
      <c r="P65" s="481"/>
      <c r="Q65" s="489"/>
      <c r="R65" s="490" t="str">
        <f>IF(A65="","",IF(COUNTIF('Tab. A6a-Ursachen'!A:A,'Tab. A6'!A65)&gt;0,"","Bitte Ursachen und Abhilfe in Tab. A6a eintragen (mind. 1 Zeile)!"))</f>
        <v/>
      </c>
      <c r="S65" s="201" t="str">
        <f>IF(OR(C65="",D65=""),"",COUNTIFS(C$9:C65,C65,D$9:D65,D65))</f>
        <v/>
      </c>
      <c r="T65" s="349" t="str">
        <f t="shared" si="4"/>
        <v/>
      </c>
      <c r="U65" s="35" t="str">
        <f t="shared" si="7"/>
        <v/>
      </c>
    </row>
    <row r="66" spans="1:21" x14ac:dyDescent="0.2">
      <c r="A66" s="204" t="str">
        <f t="shared" si="0"/>
        <v/>
      </c>
      <c r="B66" s="45" t="str">
        <f t="shared" si="6"/>
        <v/>
      </c>
      <c r="C66" s="257"/>
      <c r="D66" s="259"/>
      <c r="E66" s="383" t="str">
        <f t="shared" si="2"/>
        <v/>
      </c>
      <c r="F66" s="301" t="str">
        <f t="shared" si="3"/>
        <v/>
      </c>
      <c r="G66" s="385"/>
      <c r="H66" s="31"/>
      <c r="I66" s="253"/>
      <c r="J66" s="31"/>
      <c r="K66" s="32"/>
      <c r="L66" s="32"/>
      <c r="M66" s="32"/>
      <c r="N66" s="488"/>
      <c r="O66" s="481"/>
      <c r="P66" s="481"/>
      <c r="Q66" s="489"/>
      <c r="R66" s="490" t="str">
        <f>IF(A66="","",IF(COUNTIF('Tab. A6a-Ursachen'!A:A,'Tab. A6'!A66)&gt;0,"","Bitte Ursachen und Abhilfe in Tab. A6a eintragen (mind. 1 Zeile)!"))</f>
        <v/>
      </c>
      <c r="S66" s="201" t="str">
        <f>IF(OR(C66="",D66=""),"",COUNTIFS(C$9:C66,C66,D$9:D66,D66))</f>
        <v/>
      </c>
      <c r="T66" s="349" t="str">
        <f t="shared" si="4"/>
        <v/>
      </c>
      <c r="U66" s="35" t="str">
        <f t="shared" si="7"/>
        <v/>
      </c>
    </row>
    <row r="67" spans="1:21" x14ac:dyDescent="0.2">
      <c r="A67" s="204" t="str">
        <f t="shared" si="0"/>
        <v/>
      </c>
      <c r="B67" s="45" t="str">
        <f t="shared" si="6"/>
        <v/>
      </c>
      <c r="C67" s="257"/>
      <c r="D67" s="259"/>
      <c r="E67" s="383" t="str">
        <f t="shared" si="2"/>
        <v/>
      </c>
      <c r="F67" s="301" t="str">
        <f t="shared" si="3"/>
        <v/>
      </c>
      <c r="G67" s="385"/>
      <c r="H67" s="31"/>
      <c r="I67" s="253"/>
      <c r="J67" s="31"/>
      <c r="K67" s="32"/>
      <c r="L67" s="32"/>
      <c r="M67" s="32"/>
      <c r="N67" s="488"/>
      <c r="O67" s="481"/>
      <c r="P67" s="481"/>
      <c r="Q67" s="489"/>
      <c r="R67" s="490" t="str">
        <f>IF(A67="","",IF(COUNTIF('Tab. A6a-Ursachen'!A:A,'Tab. A6'!A67)&gt;0,"","Bitte Ursachen und Abhilfe in Tab. A6a eintragen (mind. 1 Zeile)!"))</f>
        <v/>
      </c>
      <c r="S67" s="201" t="str">
        <f>IF(OR(C67="",D67=""),"",COUNTIFS(C$9:C67,C67,D$9:D67,D67))</f>
        <v/>
      </c>
      <c r="T67" s="349" t="str">
        <f t="shared" si="4"/>
        <v/>
      </c>
      <c r="U67" s="35" t="str">
        <f t="shared" si="7"/>
        <v/>
      </c>
    </row>
    <row r="68" spans="1:21" x14ac:dyDescent="0.2">
      <c r="A68" s="204" t="str">
        <f t="shared" si="0"/>
        <v/>
      </c>
      <c r="B68" s="45" t="str">
        <f t="shared" si="6"/>
        <v/>
      </c>
      <c r="C68" s="257"/>
      <c r="D68" s="259"/>
      <c r="E68" s="383" t="str">
        <f t="shared" si="2"/>
        <v/>
      </c>
      <c r="F68" s="301" t="str">
        <f t="shared" si="3"/>
        <v/>
      </c>
      <c r="G68" s="385"/>
      <c r="H68" s="31"/>
      <c r="I68" s="253"/>
      <c r="J68" s="31"/>
      <c r="K68" s="32"/>
      <c r="L68" s="32"/>
      <c r="M68" s="32"/>
      <c r="N68" s="488"/>
      <c r="O68" s="481"/>
      <c r="P68" s="481"/>
      <c r="Q68" s="489"/>
      <c r="R68" s="490" t="str">
        <f>IF(A68="","",IF(COUNTIF('Tab. A6a-Ursachen'!A:A,'Tab. A6'!A68)&gt;0,"","Bitte Ursachen und Abhilfe in Tab. A6a eintragen (mind. 1 Zeile)!"))</f>
        <v/>
      </c>
      <c r="S68" s="201" t="str">
        <f>IF(OR(C68="",D68=""),"",COUNTIFS(C$9:C68,C68,D$9:D68,D68))</f>
        <v/>
      </c>
      <c r="T68" s="349" t="str">
        <f t="shared" si="4"/>
        <v/>
      </c>
      <c r="U68" s="35" t="str">
        <f t="shared" si="7"/>
        <v/>
      </c>
    </row>
    <row r="69" spans="1:21" x14ac:dyDescent="0.2">
      <c r="A69" s="204" t="str">
        <f t="shared" si="0"/>
        <v/>
      </c>
      <c r="B69" s="45" t="str">
        <f t="shared" si="6"/>
        <v/>
      </c>
      <c r="C69" s="257"/>
      <c r="D69" s="259"/>
      <c r="E69" s="383" t="str">
        <f t="shared" si="2"/>
        <v/>
      </c>
      <c r="F69" s="301" t="str">
        <f t="shared" si="3"/>
        <v/>
      </c>
      <c r="G69" s="385"/>
      <c r="H69" s="31"/>
      <c r="I69" s="253"/>
      <c r="J69" s="31"/>
      <c r="K69" s="32"/>
      <c r="L69" s="32"/>
      <c r="M69" s="32"/>
      <c r="N69" s="488"/>
      <c r="O69" s="481"/>
      <c r="P69" s="481"/>
      <c r="Q69" s="489"/>
      <c r="R69" s="490" t="str">
        <f>IF(A69="","",IF(COUNTIF('Tab. A6a-Ursachen'!A:A,'Tab. A6'!A69)&gt;0,"","Bitte Ursachen und Abhilfe in Tab. A6a eintragen (mind. 1 Zeile)!"))</f>
        <v/>
      </c>
      <c r="S69" s="201" t="str">
        <f>IF(OR(C69="",D69=""),"",COUNTIFS(C$9:C69,C69,D$9:D69,D69))</f>
        <v/>
      </c>
      <c r="T69" s="349" t="str">
        <f t="shared" si="4"/>
        <v/>
      </c>
      <c r="U69" s="35" t="str">
        <f t="shared" si="7"/>
        <v/>
      </c>
    </row>
    <row r="70" spans="1:21" x14ac:dyDescent="0.2">
      <c r="A70" s="204" t="str">
        <f t="shared" si="0"/>
        <v/>
      </c>
      <c r="B70" s="45" t="str">
        <f t="shared" si="6"/>
        <v/>
      </c>
      <c r="C70" s="257"/>
      <c r="D70" s="259"/>
      <c r="E70" s="383" t="str">
        <f t="shared" si="2"/>
        <v/>
      </c>
      <c r="F70" s="301" t="str">
        <f t="shared" si="3"/>
        <v/>
      </c>
      <c r="G70" s="385"/>
      <c r="H70" s="31"/>
      <c r="I70" s="253"/>
      <c r="J70" s="31"/>
      <c r="K70" s="32"/>
      <c r="L70" s="32"/>
      <c r="M70" s="32"/>
      <c r="N70" s="488"/>
      <c r="O70" s="481"/>
      <c r="P70" s="481"/>
      <c r="Q70" s="489"/>
      <c r="R70" s="490" t="str">
        <f>IF(A70="","",IF(COUNTIF('Tab. A6a-Ursachen'!A:A,'Tab. A6'!A70)&gt;0,"","Bitte Ursachen und Abhilfe in Tab. A6a eintragen (mind. 1 Zeile)!"))</f>
        <v/>
      </c>
      <c r="S70" s="201" t="str">
        <f>IF(OR(C70="",D70=""),"",COUNTIFS(C$9:C70,C70,D$9:D70,D70))</f>
        <v/>
      </c>
      <c r="T70" s="349" t="str">
        <f t="shared" si="4"/>
        <v/>
      </c>
      <c r="U70" s="35" t="str">
        <f t="shared" si="7"/>
        <v/>
      </c>
    </row>
    <row r="71" spans="1:21" x14ac:dyDescent="0.2">
      <c r="A71" s="204" t="str">
        <f t="shared" si="0"/>
        <v/>
      </c>
      <c r="B71" s="45" t="str">
        <f t="shared" si="6"/>
        <v/>
      </c>
      <c r="C71" s="257"/>
      <c r="D71" s="259"/>
      <c r="E71" s="383" t="str">
        <f t="shared" si="2"/>
        <v/>
      </c>
      <c r="F71" s="301" t="str">
        <f t="shared" si="3"/>
        <v/>
      </c>
      <c r="G71" s="385"/>
      <c r="H71" s="31"/>
      <c r="I71" s="253"/>
      <c r="J71" s="31"/>
      <c r="K71" s="32"/>
      <c r="L71" s="32"/>
      <c r="M71" s="32"/>
      <c r="N71" s="488"/>
      <c r="O71" s="481"/>
      <c r="P71" s="481"/>
      <c r="Q71" s="489"/>
      <c r="R71" s="490" t="str">
        <f>IF(A71="","",IF(COUNTIF('Tab. A6a-Ursachen'!A:A,'Tab. A6'!A71)&gt;0,"","Bitte Ursachen und Abhilfe in Tab. A6a eintragen (mind. 1 Zeile)!"))</f>
        <v/>
      </c>
      <c r="S71" s="201" t="str">
        <f>IF(OR(C71="",D71=""),"",COUNTIFS(C$9:C71,C71,D$9:D71,D71))</f>
        <v/>
      </c>
      <c r="T71" s="349" t="str">
        <f t="shared" si="4"/>
        <v/>
      </c>
      <c r="U71" s="35" t="str">
        <f t="shared" si="7"/>
        <v/>
      </c>
    </row>
    <row r="72" spans="1:21" x14ac:dyDescent="0.2">
      <c r="A72" s="204" t="str">
        <f t="shared" si="0"/>
        <v/>
      </c>
      <c r="B72" s="45" t="str">
        <f t="shared" si="6"/>
        <v/>
      </c>
      <c r="C72" s="257"/>
      <c r="D72" s="259"/>
      <c r="E72" s="383" t="str">
        <f t="shared" si="2"/>
        <v/>
      </c>
      <c r="F72" s="301" t="str">
        <f t="shared" si="3"/>
        <v/>
      </c>
      <c r="G72" s="385"/>
      <c r="H72" s="31"/>
      <c r="I72" s="253"/>
      <c r="J72" s="31"/>
      <c r="K72" s="32"/>
      <c r="L72" s="32"/>
      <c r="M72" s="32"/>
      <c r="N72" s="488"/>
      <c r="O72" s="481"/>
      <c r="P72" s="481"/>
      <c r="Q72" s="489"/>
      <c r="R72" s="490" t="str">
        <f>IF(A72="","",IF(COUNTIF('Tab. A6a-Ursachen'!A:A,'Tab. A6'!A72)&gt;0,"","Bitte Ursachen und Abhilfe in Tab. A6a eintragen (mind. 1 Zeile)!"))</f>
        <v/>
      </c>
      <c r="S72" s="201" t="str">
        <f>IF(OR(C72="",D72=""),"",COUNTIFS(C$9:C72,C72,D$9:D72,D72))</f>
        <v/>
      </c>
      <c r="T72" s="349" t="str">
        <f t="shared" si="4"/>
        <v/>
      </c>
      <c r="U72" s="35" t="str">
        <f t="shared" si="7"/>
        <v/>
      </c>
    </row>
    <row r="73" spans="1:21" x14ac:dyDescent="0.2">
      <c r="A73" s="204" t="str">
        <f t="shared" ref="A73:A136" si="8">IF(B73="","",CONCATENATE(VLOOKUP(T73,Gesundheitsämter,3,FALSE),ROW()-8))</f>
        <v/>
      </c>
      <c r="B73" s="45" t="str">
        <f t="shared" si="6"/>
        <v/>
      </c>
      <c r="C73" s="257"/>
      <c r="D73" s="259"/>
      <c r="E73" s="383" t="str">
        <f t="shared" ref="E73:E136" si="9">IF(D73="","",IFERROR(IF(VLOOKUP(D73,Parameter,2,FALSE)="","",VLOOKUP(D73,Parameter,2,FALSE)),VLOOKUP(D73,PSMErgänzung,2,FALSE)))</f>
        <v/>
      </c>
      <c r="F73" s="301" t="str">
        <f t="shared" ref="F73:F136" si="10">IF(OR(D73="",D73="Geruch",D73="Geschmack"),"",IFERROR(VLOOKUP(D73,Parameter,4,FALSE),IF(MATCH(D73,PSMListe,0)&gt;0,"µg/l",MATCH(D73,PSMListe,0))))</f>
        <v/>
      </c>
      <c r="G73" s="385"/>
      <c r="H73" s="31"/>
      <c r="I73" s="253"/>
      <c r="J73" s="31"/>
      <c r="K73" s="32"/>
      <c r="L73" s="32"/>
      <c r="M73" s="32"/>
      <c r="N73" s="488"/>
      <c r="O73" s="481"/>
      <c r="P73" s="481"/>
      <c r="Q73" s="489"/>
      <c r="R73" s="490" t="str">
        <f>IF(A73="","",IF(COUNTIF('Tab. A6a-Ursachen'!A:A,'Tab. A6'!A73)&gt;0,"","Bitte Ursachen und Abhilfe in Tab. A6a eintragen (mind. 1 Zeile)!"))</f>
        <v/>
      </c>
      <c r="S73" s="201" t="str">
        <f>IF(OR(C73="",D73=""),"",COUNTIFS(C$9:C73,C73,D$9:D73,D73))</f>
        <v/>
      </c>
      <c r="T73" s="349" t="str">
        <f t="shared" ref="T73:T136" si="11">IF(OR(C73="",Amt=""),"",Amt)</f>
        <v/>
      </c>
      <c r="U73" s="35" t="str">
        <f t="shared" si="7"/>
        <v/>
      </c>
    </row>
    <row r="74" spans="1:21" x14ac:dyDescent="0.2">
      <c r="A74" s="204" t="str">
        <f t="shared" si="8"/>
        <v/>
      </c>
      <c r="B74" s="45" t="str">
        <f t="shared" si="6"/>
        <v/>
      </c>
      <c r="C74" s="257"/>
      <c r="D74" s="259"/>
      <c r="E74" s="383" t="str">
        <f t="shared" si="9"/>
        <v/>
      </c>
      <c r="F74" s="301" t="str">
        <f t="shared" si="10"/>
        <v/>
      </c>
      <c r="G74" s="385"/>
      <c r="H74" s="31"/>
      <c r="I74" s="253"/>
      <c r="J74" s="31"/>
      <c r="K74" s="32"/>
      <c r="L74" s="32"/>
      <c r="M74" s="32"/>
      <c r="N74" s="488"/>
      <c r="O74" s="481"/>
      <c r="P74" s="481"/>
      <c r="Q74" s="489"/>
      <c r="R74" s="490" t="str">
        <f>IF(A74="","",IF(COUNTIF('Tab. A6a-Ursachen'!A:A,'Tab. A6'!A74)&gt;0,"","Bitte Ursachen und Abhilfe in Tab. A6a eintragen (mind. 1 Zeile)!"))</f>
        <v/>
      </c>
      <c r="S74" s="201" t="str">
        <f>IF(OR(C74="",D74=""),"",COUNTIFS(C$9:C74,C74,D$9:D74,D74))</f>
        <v/>
      </c>
      <c r="T74" s="349" t="str">
        <f t="shared" si="11"/>
        <v/>
      </c>
      <c r="U74" s="35" t="str">
        <f t="shared" si="7"/>
        <v/>
      </c>
    </row>
    <row r="75" spans="1:21" x14ac:dyDescent="0.2">
      <c r="A75" s="204" t="str">
        <f t="shared" si="8"/>
        <v/>
      </c>
      <c r="B75" s="45" t="str">
        <f t="shared" si="6"/>
        <v/>
      </c>
      <c r="C75" s="257"/>
      <c r="D75" s="259"/>
      <c r="E75" s="383" t="str">
        <f t="shared" si="9"/>
        <v/>
      </c>
      <c r="F75" s="301" t="str">
        <f t="shared" si="10"/>
        <v/>
      </c>
      <c r="G75" s="385"/>
      <c r="H75" s="31"/>
      <c r="I75" s="253"/>
      <c r="J75" s="31"/>
      <c r="K75" s="32"/>
      <c r="L75" s="32"/>
      <c r="M75" s="32"/>
      <c r="N75" s="488"/>
      <c r="O75" s="481"/>
      <c r="P75" s="481"/>
      <c r="Q75" s="489"/>
      <c r="R75" s="490" t="str">
        <f>IF(A75="","",IF(COUNTIF('Tab. A6a-Ursachen'!A:A,'Tab. A6'!A75)&gt;0,"","Bitte Ursachen und Abhilfe in Tab. A6a eintragen (mind. 1 Zeile)!"))</f>
        <v/>
      </c>
      <c r="S75" s="201" t="str">
        <f>IF(OR(C75="",D75=""),"",COUNTIFS(C$9:C75,C75,D$9:D75,D75))</f>
        <v/>
      </c>
      <c r="T75" s="349" t="str">
        <f t="shared" si="11"/>
        <v/>
      </c>
      <c r="U75" s="35" t="str">
        <f t="shared" si="7"/>
        <v/>
      </c>
    </row>
    <row r="76" spans="1:21" x14ac:dyDescent="0.2">
      <c r="A76" s="204" t="str">
        <f t="shared" si="8"/>
        <v/>
      </c>
      <c r="B76" s="45" t="str">
        <f t="shared" si="6"/>
        <v/>
      </c>
      <c r="C76" s="257"/>
      <c r="D76" s="259"/>
      <c r="E76" s="383" t="str">
        <f t="shared" si="9"/>
        <v/>
      </c>
      <c r="F76" s="301" t="str">
        <f t="shared" si="10"/>
        <v/>
      </c>
      <c r="G76" s="385"/>
      <c r="H76" s="31"/>
      <c r="I76" s="253"/>
      <c r="J76" s="31"/>
      <c r="K76" s="32"/>
      <c r="L76" s="32"/>
      <c r="M76" s="32"/>
      <c r="N76" s="488"/>
      <c r="O76" s="481"/>
      <c r="P76" s="481"/>
      <c r="Q76" s="489"/>
      <c r="R76" s="490" t="str">
        <f>IF(A76="","",IF(COUNTIF('Tab. A6a-Ursachen'!A:A,'Tab. A6'!A76)&gt;0,"","Bitte Ursachen und Abhilfe in Tab. A6a eintragen (mind. 1 Zeile)!"))</f>
        <v/>
      </c>
      <c r="S76" s="201" t="str">
        <f>IF(OR(C76="",D76=""),"",COUNTIFS(C$9:C76,C76,D$9:D76,D76))</f>
        <v/>
      </c>
      <c r="T76" s="349" t="str">
        <f t="shared" si="11"/>
        <v/>
      </c>
      <c r="U76" s="35" t="str">
        <f t="shared" si="7"/>
        <v/>
      </c>
    </row>
    <row r="77" spans="1:21" x14ac:dyDescent="0.2">
      <c r="A77" s="204" t="str">
        <f t="shared" si="8"/>
        <v/>
      </c>
      <c r="B77" s="45" t="str">
        <f t="shared" si="6"/>
        <v/>
      </c>
      <c r="C77" s="257"/>
      <c r="D77" s="259"/>
      <c r="E77" s="383" t="str">
        <f t="shared" si="9"/>
        <v/>
      </c>
      <c r="F77" s="301" t="str">
        <f t="shared" si="10"/>
        <v/>
      </c>
      <c r="G77" s="385"/>
      <c r="H77" s="31"/>
      <c r="I77" s="253"/>
      <c r="J77" s="31"/>
      <c r="K77" s="32"/>
      <c r="L77" s="32"/>
      <c r="M77" s="32"/>
      <c r="N77" s="488"/>
      <c r="O77" s="481"/>
      <c r="P77" s="481"/>
      <c r="Q77" s="489"/>
      <c r="R77" s="490" t="str">
        <f>IF(A77="","",IF(COUNTIF('Tab. A6a-Ursachen'!A:A,'Tab. A6'!A77)&gt;0,"","Bitte Ursachen und Abhilfe in Tab. A6a eintragen (mind. 1 Zeile)!"))</f>
        <v/>
      </c>
      <c r="S77" s="201" t="str">
        <f>IF(OR(C77="",D77=""),"",COUNTIFS(C$9:C77,C77,D$9:D77,D77))</f>
        <v/>
      </c>
      <c r="T77" s="349" t="str">
        <f t="shared" si="11"/>
        <v/>
      </c>
      <c r="U77" s="35" t="str">
        <f t="shared" si="7"/>
        <v/>
      </c>
    </row>
    <row r="78" spans="1:21" x14ac:dyDescent="0.2">
      <c r="A78" s="204" t="str">
        <f t="shared" si="8"/>
        <v/>
      </c>
      <c r="B78" s="45" t="str">
        <f t="shared" si="6"/>
        <v/>
      </c>
      <c r="C78" s="257"/>
      <c r="D78" s="259"/>
      <c r="E78" s="383" t="str">
        <f t="shared" si="9"/>
        <v/>
      </c>
      <c r="F78" s="301" t="str">
        <f t="shared" si="10"/>
        <v/>
      </c>
      <c r="G78" s="385"/>
      <c r="H78" s="31"/>
      <c r="I78" s="253"/>
      <c r="J78" s="31"/>
      <c r="K78" s="32"/>
      <c r="L78" s="32"/>
      <c r="M78" s="32"/>
      <c r="N78" s="488"/>
      <c r="O78" s="481"/>
      <c r="P78" s="481"/>
      <c r="Q78" s="489"/>
      <c r="R78" s="490" t="str">
        <f>IF(A78="","",IF(COUNTIF('Tab. A6a-Ursachen'!A:A,'Tab. A6'!A78)&gt;0,"","Bitte Ursachen und Abhilfe in Tab. A6a eintragen (mind. 1 Zeile)!"))</f>
        <v/>
      </c>
      <c r="S78" s="201" t="str">
        <f>IF(OR(C78="",D78=""),"",COUNTIFS(C$9:C78,C78,D$9:D78,D78))</f>
        <v/>
      </c>
      <c r="T78" s="349" t="str">
        <f t="shared" si="11"/>
        <v/>
      </c>
      <c r="U78" s="35" t="str">
        <f t="shared" si="7"/>
        <v/>
      </c>
    </row>
    <row r="79" spans="1:21" x14ac:dyDescent="0.2">
      <c r="A79" s="204" t="str">
        <f t="shared" si="8"/>
        <v/>
      </c>
      <c r="B79" s="45" t="str">
        <f t="shared" si="6"/>
        <v/>
      </c>
      <c r="C79" s="257"/>
      <c r="D79" s="259"/>
      <c r="E79" s="383" t="str">
        <f t="shared" si="9"/>
        <v/>
      </c>
      <c r="F79" s="301" t="str">
        <f t="shared" si="10"/>
        <v/>
      </c>
      <c r="G79" s="385"/>
      <c r="H79" s="31"/>
      <c r="I79" s="253"/>
      <c r="J79" s="31"/>
      <c r="K79" s="32"/>
      <c r="L79" s="32"/>
      <c r="M79" s="32"/>
      <c r="N79" s="488"/>
      <c r="O79" s="481"/>
      <c r="P79" s="481"/>
      <c r="Q79" s="489"/>
      <c r="R79" s="490" t="str">
        <f>IF(A79="","",IF(COUNTIF('Tab. A6a-Ursachen'!A:A,'Tab. A6'!A79)&gt;0,"","Bitte Ursachen und Abhilfe in Tab. A6a eintragen (mind. 1 Zeile)!"))</f>
        <v/>
      </c>
      <c r="S79" s="201" t="str">
        <f>IF(OR(C79="",D79=""),"",COUNTIFS(C$9:C79,C79,D$9:D79,D79))</f>
        <v/>
      </c>
      <c r="T79" s="349" t="str">
        <f t="shared" si="11"/>
        <v/>
      </c>
      <c r="U79" s="35" t="str">
        <f t="shared" si="7"/>
        <v/>
      </c>
    </row>
    <row r="80" spans="1:21" x14ac:dyDescent="0.2">
      <c r="A80" s="204" t="str">
        <f t="shared" si="8"/>
        <v/>
      </c>
      <c r="B80" s="45" t="str">
        <f t="shared" si="6"/>
        <v/>
      </c>
      <c r="C80" s="257"/>
      <c r="D80" s="259"/>
      <c r="E80" s="383" t="str">
        <f t="shared" si="9"/>
        <v/>
      </c>
      <c r="F80" s="301" t="str">
        <f t="shared" si="10"/>
        <v/>
      </c>
      <c r="G80" s="385"/>
      <c r="H80" s="31"/>
      <c r="I80" s="253"/>
      <c r="J80" s="31"/>
      <c r="K80" s="32"/>
      <c r="L80" s="32"/>
      <c r="M80" s="32"/>
      <c r="N80" s="488"/>
      <c r="O80" s="481"/>
      <c r="P80" s="481"/>
      <c r="Q80" s="489"/>
      <c r="R80" s="490" t="str">
        <f>IF(A80="","",IF(COUNTIF('Tab. A6a-Ursachen'!A:A,'Tab. A6'!A80)&gt;0,"","Bitte Ursachen und Abhilfe in Tab. A6a eintragen (mind. 1 Zeile)!"))</f>
        <v/>
      </c>
      <c r="S80" s="201" t="str">
        <f>IF(OR(C80="",D80=""),"",COUNTIFS(C$9:C80,C80,D$9:D80,D80))</f>
        <v/>
      </c>
      <c r="T80" s="349" t="str">
        <f t="shared" si="11"/>
        <v/>
      </c>
      <c r="U80" s="35" t="str">
        <f t="shared" si="7"/>
        <v/>
      </c>
    </row>
    <row r="81" spans="1:21" x14ac:dyDescent="0.2">
      <c r="A81" s="204" t="str">
        <f t="shared" si="8"/>
        <v/>
      </c>
      <c r="B81" s="45" t="str">
        <f t="shared" si="6"/>
        <v/>
      </c>
      <c r="C81" s="257"/>
      <c r="D81" s="259"/>
      <c r="E81" s="383" t="str">
        <f t="shared" si="9"/>
        <v/>
      </c>
      <c r="F81" s="301" t="str">
        <f t="shared" si="10"/>
        <v/>
      </c>
      <c r="G81" s="385"/>
      <c r="H81" s="31"/>
      <c r="I81" s="253"/>
      <c r="J81" s="31"/>
      <c r="K81" s="32"/>
      <c r="L81" s="32"/>
      <c r="M81" s="32"/>
      <c r="N81" s="488"/>
      <c r="O81" s="481"/>
      <c r="P81" s="481"/>
      <c r="Q81" s="489"/>
      <c r="R81" s="490" t="str">
        <f>IF(A81="","",IF(COUNTIF('Tab. A6a-Ursachen'!A:A,'Tab. A6'!A81)&gt;0,"","Bitte Ursachen und Abhilfe in Tab. A6a eintragen (mind. 1 Zeile)!"))</f>
        <v/>
      </c>
      <c r="S81" s="201" t="str">
        <f>IF(OR(C81="",D81=""),"",COUNTIFS(C$9:C81,C81,D$9:D81,D81))</f>
        <v/>
      </c>
      <c r="T81" s="349" t="str">
        <f t="shared" si="11"/>
        <v/>
      </c>
      <c r="U81" s="35" t="str">
        <f t="shared" si="7"/>
        <v/>
      </c>
    </row>
    <row r="82" spans="1:21" x14ac:dyDescent="0.2">
      <c r="A82" s="204" t="str">
        <f t="shared" si="8"/>
        <v/>
      </c>
      <c r="B82" s="45" t="str">
        <f t="shared" si="6"/>
        <v/>
      </c>
      <c r="C82" s="257"/>
      <c r="D82" s="259"/>
      <c r="E82" s="383" t="str">
        <f t="shared" si="9"/>
        <v/>
      </c>
      <c r="F82" s="301" t="str">
        <f t="shared" si="10"/>
        <v/>
      </c>
      <c r="G82" s="385"/>
      <c r="H82" s="31"/>
      <c r="I82" s="253"/>
      <c r="J82" s="31"/>
      <c r="K82" s="32"/>
      <c r="L82" s="32"/>
      <c r="M82" s="32"/>
      <c r="N82" s="488"/>
      <c r="O82" s="481"/>
      <c r="P82" s="481"/>
      <c r="Q82" s="489"/>
      <c r="R82" s="490" t="str">
        <f>IF(A82="","",IF(COUNTIF('Tab. A6a-Ursachen'!A:A,'Tab. A6'!A82)&gt;0,"","Bitte Ursachen und Abhilfe in Tab. A6a eintragen (mind. 1 Zeile)!"))</f>
        <v/>
      </c>
      <c r="S82" s="201" t="str">
        <f>IF(OR(C82="",D82=""),"",COUNTIFS(C$9:C82,C82,D$9:D82,D82))</f>
        <v/>
      </c>
      <c r="T82" s="349" t="str">
        <f t="shared" si="11"/>
        <v/>
      </c>
      <c r="U82" s="35" t="str">
        <f t="shared" si="7"/>
        <v/>
      </c>
    </row>
    <row r="83" spans="1:21" x14ac:dyDescent="0.2">
      <c r="A83" s="204" t="str">
        <f t="shared" si="8"/>
        <v/>
      </c>
      <c r="B83" s="45" t="str">
        <f t="shared" si="6"/>
        <v/>
      </c>
      <c r="C83" s="257"/>
      <c r="D83" s="259"/>
      <c r="E83" s="383" t="str">
        <f t="shared" si="9"/>
        <v/>
      </c>
      <c r="F83" s="301" t="str">
        <f t="shared" si="10"/>
        <v/>
      </c>
      <c r="G83" s="385"/>
      <c r="H83" s="31"/>
      <c r="I83" s="253"/>
      <c r="J83" s="31"/>
      <c r="K83" s="32"/>
      <c r="L83" s="32"/>
      <c r="M83" s="32"/>
      <c r="N83" s="488"/>
      <c r="O83" s="481"/>
      <c r="P83" s="481"/>
      <c r="Q83" s="489"/>
      <c r="R83" s="490" t="str">
        <f>IF(A83="","",IF(COUNTIF('Tab. A6a-Ursachen'!A:A,'Tab. A6'!A83)&gt;0,"","Bitte Ursachen und Abhilfe in Tab. A6a eintragen (mind. 1 Zeile)!"))</f>
        <v/>
      </c>
      <c r="S83" s="201" t="str">
        <f>IF(OR(C83="",D83=""),"",COUNTIFS(C$9:C83,C83,D$9:D83,D83))</f>
        <v/>
      </c>
      <c r="T83" s="349" t="str">
        <f t="shared" si="11"/>
        <v/>
      </c>
      <c r="U83" s="35" t="str">
        <f t="shared" si="7"/>
        <v/>
      </c>
    </row>
    <row r="84" spans="1:21" x14ac:dyDescent="0.2">
      <c r="A84" s="204" t="str">
        <f t="shared" si="8"/>
        <v/>
      </c>
      <c r="B84" s="45" t="str">
        <f t="shared" si="6"/>
        <v/>
      </c>
      <c r="C84" s="257"/>
      <c r="D84" s="259"/>
      <c r="E84" s="383" t="str">
        <f t="shared" si="9"/>
        <v/>
      </c>
      <c r="F84" s="301" t="str">
        <f t="shared" si="10"/>
        <v/>
      </c>
      <c r="G84" s="385"/>
      <c r="H84" s="31"/>
      <c r="I84" s="253"/>
      <c r="J84" s="31"/>
      <c r="K84" s="32"/>
      <c r="L84" s="32"/>
      <c r="M84" s="32"/>
      <c r="N84" s="488"/>
      <c r="O84" s="481"/>
      <c r="P84" s="481"/>
      <c r="Q84" s="489"/>
      <c r="R84" s="490" t="str">
        <f>IF(A84="","",IF(COUNTIF('Tab. A6a-Ursachen'!A:A,'Tab. A6'!A84)&gt;0,"","Bitte Ursachen und Abhilfe in Tab. A6a eintragen (mind. 1 Zeile)!"))</f>
        <v/>
      </c>
      <c r="S84" s="201" t="str">
        <f>IF(OR(C84="",D84=""),"",COUNTIFS(C$9:C84,C84,D$9:D84,D84))</f>
        <v/>
      </c>
      <c r="T84" s="349" t="str">
        <f t="shared" si="11"/>
        <v/>
      </c>
      <c r="U84" s="35" t="str">
        <f t="shared" si="7"/>
        <v/>
      </c>
    </row>
    <row r="85" spans="1:21" x14ac:dyDescent="0.2">
      <c r="A85" s="204" t="str">
        <f t="shared" si="8"/>
        <v/>
      </c>
      <c r="B85" s="45" t="str">
        <f t="shared" si="6"/>
        <v/>
      </c>
      <c r="C85" s="257"/>
      <c r="D85" s="259"/>
      <c r="E85" s="383" t="str">
        <f t="shared" si="9"/>
        <v/>
      </c>
      <c r="F85" s="301" t="str">
        <f t="shared" si="10"/>
        <v/>
      </c>
      <c r="G85" s="385"/>
      <c r="H85" s="31"/>
      <c r="I85" s="253"/>
      <c r="J85" s="31"/>
      <c r="K85" s="32"/>
      <c r="L85" s="32"/>
      <c r="M85" s="32"/>
      <c r="N85" s="488"/>
      <c r="O85" s="481"/>
      <c r="P85" s="481"/>
      <c r="Q85" s="489"/>
      <c r="R85" s="490" t="str">
        <f>IF(A85="","",IF(COUNTIF('Tab. A6a-Ursachen'!A:A,'Tab. A6'!A85)&gt;0,"","Bitte Ursachen und Abhilfe in Tab. A6a eintragen (mind. 1 Zeile)!"))</f>
        <v/>
      </c>
      <c r="S85" s="201" t="str">
        <f>IF(OR(C85="",D85=""),"",COUNTIFS(C$9:C85,C85,D$9:D85,D85))</f>
        <v/>
      </c>
      <c r="T85" s="349" t="str">
        <f t="shared" si="11"/>
        <v/>
      </c>
      <c r="U85" s="35" t="str">
        <f t="shared" si="7"/>
        <v/>
      </c>
    </row>
    <row r="86" spans="1:21" x14ac:dyDescent="0.2">
      <c r="A86" s="204" t="str">
        <f t="shared" si="8"/>
        <v/>
      </c>
      <c r="B86" s="45" t="str">
        <f t="shared" si="6"/>
        <v/>
      </c>
      <c r="C86" s="257"/>
      <c r="D86" s="259"/>
      <c r="E86" s="383" t="str">
        <f t="shared" si="9"/>
        <v/>
      </c>
      <c r="F86" s="301" t="str">
        <f t="shared" si="10"/>
        <v/>
      </c>
      <c r="G86" s="385"/>
      <c r="H86" s="31"/>
      <c r="I86" s="253"/>
      <c r="J86" s="31"/>
      <c r="K86" s="32"/>
      <c r="L86" s="32"/>
      <c r="M86" s="32"/>
      <c r="N86" s="488"/>
      <c r="O86" s="481"/>
      <c r="P86" s="481"/>
      <c r="Q86" s="489"/>
      <c r="R86" s="490" t="str">
        <f>IF(A86="","",IF(COUNTIF('Tab. A6a-Ursachen'!A:A,'Tab. A6'!A86)&gt;0,"","Bitte Ursachen und Abhilfe in Tab. A6a eintragen (mind. 1 Zeile)!"))</f>
        <v/>
      </c>
      <c r="S86" s="201" t="str">
        <f>IF(OR(C86="",D86=""),"",COUNTIFS(C$9:C86,C86,D$9:D86,D86))</f>
        <v/>
      </c>
      <c r="T86" s="349" t="str">
        <f t="shared" si="11"/>
        <v/>
      </c>
      <c r="U86" s="35" t="str">
        <f t="shared" si="7"/>
        <v/>
      </c>
    </row>
    <row r="87" spans="1:21" x14ac:dyDescent="0.2">
      <c r="A87" s="204" t="str">
        <f t="shared" si="8"/>
        <v/>
      </c>
      <c r="B87" s="45" t="str">
        <f t="shared" si="6"/>
        <v/>
      </c>
      <c r="C87" s="257"/>
      <c r="D87" s="259"/>
      <c r="E87" s="383" t="str">
        <f t="shared" si="9"/>
        <v/>
      </c>
      <c r="F87" s="301" t="str">
        <f t="shared" si="10"/>
        <v/>
      </c>
      <c r="G87" s="385"/>
      <c r="H87" s="31"/>
      <c r="I87" s="253"/>
      <c r="J87" s="31"/>
      <c r="K87" s="32"/>
      <c r="L87" s="32"/>
      <c r="M87" s="32"/>
      <c r="N87" s="488"/>
      <c r="O87" s="481"/>
      <c r="P87" s="481"/>
      <c r="Q87" s="489"/>
      <c r="R87" s="490" t="str">
        <f>IF(A87="","",IF(COUNTIF('Tab. A6a-Ursachen'!A:A,'Tab. A6'!A87)&gt;0,"","Bitte Ursachen und Abhilfe in Tab. A6a eintragen (mind. 1 Zeile)!"))</f>
        <v/>
      </c>
      <c r="S87" s="201" t="str">
        <f>IF(OR(C87="",D87=""),"",COUNTIFS(C$9:C87,C87,D$9:D87,D87))</f>
        <v/>
      </c>
      <c r="T87" s="349" t="str">
        <f t="shared" si="11"/>
        <v/>
      </c>
      <c r="U87" s="35" t="str">
        <f t="shared" si="7"/>
        <v/>
      </c>
    </row>
    <row r="88" spans="1:21" x14ac:dyDescent="0.2">
      <c r="A88" s="204" t="str">
        <f t="shared" si="8"/>
        <v/>
      </c>
      <c r="B88" s="45" t="str">
        <f t="shared" si="6"/>
        <v/>
      </c>
      <c r="C88" s="257"/>
      <c r="D88" s="259"/>
      <c r="E88" s="383" t="str">
        <f t="shared" si="9"/>
        <v/>
      </c>
      <c r="F88" s="301" t="str">
        <f t="shared" si="10"/>
        <v/>
      </c>
      <c r="G88" s="385"/>
      <c r="H88" s="31"/>
      <c r="I88" s="253"/>
      <c r="J88" s="31"/>
      <c r="K88" s="32"/>
      <c r="L88" s="32"/>
      <c r="M88" s="32"/>
      <c r="N88" s="488"/>
      <c r="O88" s="481"/>
      <c r="P88" s="481"/>
      <c r="Q88" s="489"/>
      <c r="R88" s="490" t="str">
        <f>IF(A88="","",IF(COUNTIF('Tab. A6a-Ursachen'!A:A,'Tab. A6'!A88)&gt;0,"","Bitte Ursachen und Abhilfe in Tab. A6a eintragen (mind. 1 Zeile)!"))</f>
        <v/>
      </c>
      <c r="S88" s="201" t="str">
        <f>IF(OR(C88="",D88=""),"",COUNTIFS(C$9:C88,C88,D$9:D88,D88))</f>
        <v/>
      </c>
      <c r="T88" s="349" t="str">
        <f t="shared" si="11"/>
        <v/>
      </c>
      <c r="U88" s="35" t="str">
        <f t="shared" si="7"/>
        <v/>
      </c>
    </row>
    <row r="89" spans="1:21" x14ac:dyDescent="0.2">
      <c r="A89" s="204" t="str">
        <f t="shared" si="8"/>
        <v/>
      </c>
      <c r="B89" s="45" t="str">
        <f t="shared" si="6"/>
        <v/>
      </c>
      <c r="C89" s="257"/>
      <c r="D89" s="259"/>
      <c r="E89" s="383" t="str">
        <f t="shared" si="9"/>
        <v/>
      </c>
      <c r="F89" s="301" t="str">
        <f t="shared" si="10"/>
        <v/>
      </c>
      <c r="G89" s="385"/>
      <c r="H89" s="31"/>
      <c r="I89" s="253"/>
      <c r="J89" s="31"/>
      <c r="K89" s="32"/>
      <c r="L89" s="32"/>
      <c r="M89" s="32"/>
      <c r="N89" s="488"/>
      <c r="O89" s="481"/>
      <c r="P89" s="481"/>
      <c r="Q89" s="489"/>
      <c r="R89" s="490" t="str">
        <f>IF(A89="","",IF(COUNTIF('Tab. A6a-Ursachen'!A:A,'Tab. A6'!A89)&gt;0,"","Bitte Ursachen und Abhilfe in Tab. A6a eintragen (mind. 1 Zeile)!"))</f>
        <v/>
      </c>
      <c r="S89" s="201" t="str">
        <f>IF(OR(C89="",D89=""),"",COUNTIFS(C$9:C89,C89,D$9:D89,D89))</f>
        <v/>
      </c>
      <c r="T89" s="349" t="str">
        <f t="shared" si="11"/>
        <v/>
      </c>
      <c r="U89" s="35" t="str">
        <f t="shared" si="7"/>
        <v/>
      </c>
    </row>
    <row r="90" spans="1:21" x14ac:dyDescent="0.2">
      <c r="A90" s="204" t="str">
        <f t="shared" si="8"/>
        <v/>
      </c>
      <c r="B90" s="45" t="str">
        <f t="shared" si="6"/>
        <v/>
      </c>
      <c r="C90" s="257"/>
      <c r="D90" s="259"/>
      <c r="E90" s="383" t="str">
        <f t="shared" si="9"/>
        <v/>
      </c>
      <c r="F90" s="301" t="str">
        <f t="shared" si="10"/>
        <v/>
      </c>
      <c r="G90" s="385"/>
      <c r="H90" s="31"/>
      <c r="I90" s="253"/>
      <c r="J90" s="31"/>
      <c r="K90" s="32"/>
      <c r="L90" s="32"/>
      <c r="M90" s="32"/>
      <c r="N90" s="488"/>
      <c r="O90" s="481"/>
      <c r="P90" s="481"/>
      <c r="Q90" s="489"/>
      <c r="R90" s="490" t="str">
        <f>IF(A90="","",IF(COUNTIF('Tab. A6a-Ursachen'!A:A,'Tab. A6'!A90)&gt;0,"","Bitte Ursachen und Abhilfe in Tab. A6a eintragen (mind. 1 Zeile)!"))</f>
        <v/>
      </c>
      <c r="S90" s="201" t="str">
        <f>IF(OR(C90="",D90=""),"",COUNTIFS(C$9:C90,C90,D$9:D90,D90))</f>
        <v/>
      </c>
      <c r="T90" s="349" t="str">
        <f t="shared" si="11"/>
        <v/>
      </c>
      <c r="U90" s="35" t="str">
        <f t="shared" si="7"/>
        <v/>
      </c>
    </row>
    <row r="91" spans="1:21" x14ac:dyDescent="0.2">
      <c r="A91" s="204" t="str">
        <f t="shared" si="8"/>
        <v/>
      </c>
      <c r="B91" s="45" t="str">
        <f t="shared" si="6"/>
        <v/>
      </c>
      <c r="C91" s="257"/>
      <c r="D91" s="259"/>
      <c r="E91" s="383" t="str">
        <f t="shared" si="9"/>
        <v/>
      </c>
      <c r="F91" s="301" t="str">
        <f t="shared" si="10"/>
        <v/>
      </c>
      <c r="G91" s="385"/>
      <c r="H91" s="31"/>
      <c r="I91" s="253"/>
      <c r="J91" s="31"/>
      <c r="K91" s="32"/>
      <c r="L91" s="32"/>
      <c r="M91" s="32"/>
      <c r="N91" s="488"/>
      <c r="O91" s="481"/>
      <c r="P91" s="481"/>
      <c r="Q91" s="489"/>
      <c r="R91" s="490" t="str">
        <f>IF(A91="","",IF(COUNTIF('Tab. A6a-Ursachen'!A:A,'Tab. A6'!A91)&gt;0,"","Bitte Ursachen und Abhilfe in Tab. A6a eintragen (mind. 1 Zeile)!"))</f>
        <v/>
      </c>
      <c r="S91" s="201" t="str">
        <f>IF(OR(C91="",D91=""),"",COUNTIFS(C$9:C91,C91,D$9:D91,D91))</f>
        <v/>
      </c>
      <c r="T91" s="349" t="str">
        <f t="shared" si="11"/>
        <v/>
      </c>
      <c r="U91" s="35" t="str">
        <f t="shared" si="7"/>
        <v/>
      </c>
    </row>
    <row r="92" spans="1:21" x14ac:dyDescent="0.2">
      <c r="A92" s="204" t="str">
        <f t="shared" si="8"/>
        <v/>
      </c>
      <c r="B92" s="45" t="str">
        <f t="shared" si="6"/>
        <v/>
      </c>
      <c r="C92" s="257"/>
      <c r="D92" s="259"/>
      <c r="E92" s="383" t="str">
        <f t="shared" si="9"/>
        <v/>
      </c>
      <c r="F92" s="301" t="str">
        <f t="shared" si="10"/>
        <v/>
      </c>
      <c r="G92" s="385"/>
      <c r="H92" s="31"/>
      <c r="I92" s="253"/>
      <c r="J92" s="31"/>
      <c r="K92" s="32"/>
      <c r="L92" s="32"/>
      <c r="M92" s="32"/>
      <c r="N92" s="488"/>
      <c r="O92" s="481"/>
      <c r="P92" s="481"/>
      <c r="Q92" s="489"/>
      <c r="R92" s="490" t="str">
        <f>IF(A92="","",IF(COUNTIF('Tab. A6a-Ursachen'!A:A,'Tab. A6'!A92)&gt;0,"","Bitte Ursachen und Abhilfe in Tab. A6a eintragen (mind. 1 Zeile)!"))</f>
        <v/>
      </c>
      <c r="S92" s="201" t="str">
        <f>IF(OR(C92="",D92=""),"",COUNTIFS(C$9:C92,C92,D$9:D92,D92))</f>
        <v/>
      </c>
      <c r="T92" s="349" t="str">
        <f t="shared" si="11"/>
        <v/>
      </c>
      <c r="U92" s="35" t="str">
        <f t="shared" si="7"/>
        <v/>
      </c>
    </row>
    <row r="93" spans="1:21" x14ac:dyDescent="0.2">
      <c r="A93" s="204" t="str">
        <f t="shared" si="8"/>
        <v/>
      </c>
      <c r="B93" s="45" t="str">
        <f t="shared" si="6"/>
        <v/>
      </c>
      <c r="C93" s="257"/>
      <c r="D93" s="259"/>
      <c r="E93" s="383" t="str">
        <f t="shared" si="9"/>
        <v/>
      </c>
      <c r="F93" s="301" t="str">
        <f t="shared" si="10"/>
        <v/>
      </c>
      <c r="G93" s="385"/>
      <c r="H93" s="31"/>
      <c r="I93" s="253"/>
      <c r="J93" s="31"/>
      <c r="K93" s="32"/>
      <c r="L93" s="32"/>
      <c r="M93" s="32"/>
      <c r="N93" s="488"/>
      <c r="O93" s="481"/>
      <c r="P93" s="481"/>
      <c r="Q93" s="489"/>
      <c r="R93" s="490" t="str">
        <f>IF(A93="","",IF(COUNTIF('Tab. A6a-Ursachen'!A:A,'Tab. A6'!A93)&gt;0,"","Bitte Ursachen und Abhilfe in Tab. A6a eintragen (mind. 1 Zeile)!"))</f>
        <v/>
      </c>
      <c r="S93" s="201" t="str">
        <f>IF(OR(C93="",D93=""),"",COUNTIFS(C$9:C93,C93,D$9:D93,D93))</f>
        <v/>
      </c>
      <c r="T93" s="349" t="str">
        <f t="shared" si="11"/>
        <v/>
      </c>
      <c r="U93" s="35" t="str">
        <f t="shared" si="7"/>
        <v/>
      </c>
    </row>
    <row r="94" spans="1:21" x14ac:dyDescent="0.2">
      <c r="A94" s="204" t="str">
        <f t="shared" si="8"/>
        <v/>
      </c>
      <c r="B94" s="45" t="str">
        <f t="shared" si="6"/>
        <v/>
      </c>
      <c r="C94" s="257"/>
      <c r="D94" s="259"/>
      <c r="E94" s="383" t="str">
        <f t="shared" si="9"/>
        <v/>
      </c>
      <c r="F94" s="301" t="str">
        <f t="shared" si="10"/>
        <v/>
      </c>
      <c r="G94" s="385"/>
      <c r="H94" s="31"/>
      <c r="I94" s="253"/>
      <c r="J94" s="31"/>
      <c r="K94" s="32"/>
      <c r="L94" s="32"/>
      <c r="M94" s="32"/>
      <c r="N94" s="488"/>
      <c r="O94" s="481"/>
      <c r="P94" s="481"/>
      <c r="Q94" s="489"/>
      <c r="R94" s="490" t="str">
        <f>IF(A94="","",IF(COUNTIF('Tab. A6a-Ursachen'!A:A,'Tab. A6'!A94)&gt;0,"","Bitte Ursachen und Abhilfe in Tab. A6a eintragen (mind. 1 Zeile)!"))</f>
        <v/>
      </c>
      <c r="S94" s="201" t="str">
        <f>IF(OR(C94="",D94=""),"",COUNTIFS(C$9:C94,C94,D$9:D94,D94))</f>
        <v/>
      </c>
      <c r="T94" s="349" t="str">
        <f t="shared" si="11"/>
        <v/>
      </c>
      <c r="U94" s="35" t="str">
        <f t="shared" si="7"/>
        <v/>
      </c>
    </row>
    <row r="95" spans="1:21" x14ac:dyDescent="0.2">
      <c r="A95" s="204" t="str">
        <f t="shared" si="8"/>
        <v/>
      </c>
      <c r="B95" s="45" t="str">
        <f t="shared" si="6"/>
        <v/>
      </c>
      <c r="C95" s="257"/>
      <c r="D95" s="259"/>
      <c r="E95" s="383" t="str">
        <f t="shared" si="9"/>
        <v/>
      </c>
      <c r="F95" s="301" t="str">
        <f t="shared" si="10"/>
        <v/>
      </c>
      <c r="G95" s="385"/>
      <c r="H95" s="31"/>
      <c r="I95" s="253"/>
      <c r="J95" s="31"/>
      <c r="K95" s="32"/>
      <c r="L95" s="32"/>
      <c r="M95" s="32"/>
      <c r="N95" s="488"/>
      <c r="O95" s="481"/>
      <c r="P95" s="481"/>
      <c r="Q95" s="489"/>
      <c r="R95" s="490" t="str">
        <f>IF(A95="","",IF(COUNTIF('Tab. A6a-Ursachen'!A:A,'Tab. A6'!A95)&gt;0,"","Bitte Ursachen und Abhilfe in Tab. A6a eintragen (mind. 1 Zeile)!"))</f>
        <v/>
      </c>
      <c r="S95" s="201" t="str">
        <f>IF(OR(C95="",D95=""),"",COUNTIFS(C$9:C95,C95,D$9:D95,D95))</f>
        <v/>
      </c>
      <c r="T95" s="349" t="str">
        <f t="shared" si="11"/>
        <v/>
      </c>
      <c r="U95" s="35" t="str">
        <f t="shared" si="7"/>
        <v/>
      </c>
    </row>
    <row r="96" spans="1:21" x14ac:dyDescent="0.2">
      <c r="A96" s="204" t="str">
        <f t="shared" si="8"/>
        <v/>
      </c>
      <c r="B96" s="45" t="str">
        <f t="shared" si="6"/>
        <v/>
      </c>
      <c r="C96" s="257"/>
      <c r="D96" s="259"/>
      <c r="E96" s="383" t="str">
        <f t="shared" si="9"/>
        <v/>
      </c>
      <c r="F96" s="301" t="str">
        <f t="shared" si="10"/>
        <v/>
      </c>
      <c r="G96" s="385"/>
      <c r="H96" s="31"/>
      <c r="I96" s="253"/>
      <c r="J96" s="31"/>
      <c r="K96" s="32"/>
      <c r="L96" s="32"/>
      <c r="M96" s="32"/>
      <c r="N96" s="488"/>
      <c r="O96" s="481"/>
      <c r="P96" s="481"/>
      <c r="Q96" s="489"/>
      <c r="R96" s="490" t="str">
        <f>IF(A96="","",IF(COUNTIF('Tab. A6a-Ursachen'!A:A,'Tab. A6'!A96)&gt;0,"","Bitte Ursachen und Abhilfe in Tab. A6a eintragen (mind. 1 Zeile)!"))</f>
        <v/>
      </c>
      <c r="S96" s="201" t="str">
        <f>IF(OR(C96="",D96=""),"",COUNTIFS(C$9:C96,C96,D$9:D96,D96))</f>
        <v/>
      </c>
      <c r="T96" s="349" t="str">
        <f t="shared" si="11"/>
        <v/>
      </c>
      <c r="U96" s="35" t="str">
        <f t="shared" si="7"/>
        <v/>
      </c>
    </row>
    <row r="97" spans="1:21" x14ac:dyDescent="0.2">
      <c r="A97" s="204" t="str">
        <f t="shared" si="8"/>
        <v/>
      </c>
      <c r="B97" s="45" t="str">
        <f t="shared" si="6"/>
        <v/>
      </c>
      <c r="C97" s="257"/>
      <c r="D97" s="259"/>
      <c r="E97" s="383" t="str">
        <f t="shared" si="9"/>
        <v/>
      </c>
      <c r="F97" s="301" t="str">
        <f t="shared" si="10"/>
        <v/>
      </c>
      <c r="G97" s="385"/>
      <c r="H97" s="31"/>
      <c r="I97" s="253"/>
      <c r="J97" s="31"/>
      <c r="K97" s="32"/>
      <c r="L97" s="32"/>
      <c r="M97" s="32"/>
      <c r="N97" s="488"/>
      <c r="O97" s="481"/>
      <c r="P97" s="481"/>
      <c r="Q97" s="489"/>
      <c r="R97" s="490" t="str">
        <f>IF(A97="","",IF(COUNTIF('Tab. A6a-Ursachen'!A:A,'Tab. A6'!A97)&gt;0,"","Bitte Ursachen und Abhilfe in Tab. A6a eintragen (mind. 1 Zeile)!"))</f>
        <v/>
      </c>
      <c r="S97" s="201" t="str">
        <f>IF(OR(C97="",D97=""),"",COUNTIFS(C$9:C97,C97,D$9:D97,D97))</f>
        <v/>
      </c>
      <c r="T97" s="349" t="str">
        <f t="shared" si="11"/>
        <v/>
      </c>
      <c r="U97" s="35" t="str">
        <f t="shared" si="7"/>
        <v/>
      </c>
    </row>
    <row r="98" spans="1:21" x14ac:dyDescent="0.2">
      <c r="A98" s="204" t="str">
        <f t="shared" si="8"/>
        <v/>
      </c>
      <c r="B98" s="45" t="str">
        <f t="shared" si="6"/>
        <v/>
      </c>
      <c r="C98" s="257"/>
      <c r="D98" s="259"/>
      <c r="E98" s="383" t="str">
        <f t="shared" si="9"/>
        <v/>
      </c>
      <c r="F98" s="301" t="str">
        <f t="shared" si="10"/>
        <v/>
      </c>
      <c r="G98" s="385"/>
      <c r="H98" s="31"/>
      <c r="I98" s="253"/>
      <c r="J98" s="31"/>
      <c r="K98" s="32"/>
      <c r="L98" s="32"/>
      <c r="M98" s="32"/>
      <c r="N98" s="488"/>
      <c r="O98" s="481"/>
      <c r="P98" s="481"/>
      <c r="Q98" s="489"/>
      <c r="R98" s="490" t="str">
        <f>IF(A98="","",IF(COUNTIF('Tab. A6a-Ursachen'!A:A,'Tab. A6'!A98)&gt;0,"","Bitte Ursachen und Abhilfe in Tab. A6a eintragen (mind. 1 Zeile)!"))</f>
        <v/>
      </c>
      <c r="S98" s="201" t="str">
        <f>IF(OR(C98="",D98=""),"",COUNTIFS(C$9:C98,C98,D$9:D98,D98))</f>
        <v/>
      </c>
      <c r="T98" s="349" t="str">
        <f t="shared" si="11"/>
        <v/>
      </c>
      <c r="U98" s="35" t="str">
        <f t="shared" si="7"/>
        <v/>
      </c>
    </row>
    <row r="99" spans="1:21" x14ac:dyDescent="0.2">
      <c r="A99" s="204" t="str">
        <f t="shared" si="8"/>
        <v/>
      </c>
      <c r="B99" s="45" t="str">
        <f t="shared" si="6"/>
        <v/>
      </c>
      <c r="C99" s="257"/>
      <c r="D99" s="259"/>
      <c r="E99" s="383" t="str">
        <f t="shared" si="9"/>
        <v/>
      </c>
      <c r="F99" s="301" t="str">
        <f t="shared" si="10"/>
        <v/>
      </c>
      <c r="G99" s="385"/>
      <c r="H99" s="31"/>
      <c r="I99" s="253"/>
      <c r="J99" s="31"/>
      <c r="K99" s="32"/>
      <c r="L99" s="32"/>
      <c r="M99" s="32"/>
      <c r="N99" s="488"/>
      <c r="O99" s="481"/>
      <c r="P99" s="481"/>
      <c r="Q99" s="489"/>
      <c r="R99" s="490" t="str">
        <f>IF(A99="","",IF(COUNTIF('Tab. A6a-Ursachen'!A:A,'Tab. A6'!A99)&gt;0,"","Bitte Ursachen und Abhilfe in Tab. A6a eintragen (mind. 1 Zeile)!"))</f>
        <v/>
      </c>
      <c r="S99" s="201" t="str">
        <f>IF(OR(C99="",D99=""),"",COUNTIFS(C$9:C99,C99,D$9:D99,D99))</f>
        <v/>
      </c>
      <c r="T99" s="349" t="str">
        <f t="shared" si="11"/>
        <v/>
      </c>
      <c r="U99" s="35" t="str">
        <f t="shared" si="7"/>
        <v/>
      </c>
    </row>
    <row r="100" spans="1:21" x14ac:dyDescent="0.2">
      <c r="A100" s="204" t="str">
        <f t="shared" si="8"/>
        <v/>
      </c>
      <c r="B100" s="45" t="str">
        <f t="shared" si="6"/>
        <v/>
      </c>
      <c r="C100" s="257"/>
      <c r="D100" s="259"/>
      <c r="E100" s="383" t="str">
        <f t="shared" si="9"/>
        <v/>
      </c>
      <c r="F100" s="301" t="str">
        <f t="shared" si="10"/>
        <v/>
      </c>
      <c r="G100" s="385"/>
      <c r="H100" s="31"/>
      <c r="I100" s="253"/>
      <c r="J100" s="31"/>
      <c r="K100" s="32"/>
      <c r="L100" s="32"/>
      <c r="M100" s="32"/>
      <c r="N100" s="488"/>
      <c r="O100" s="481"/>
      <c r="P100" s="481"/>
      <c r="Q100" s="489"/>
      <c r="R100" s="490" t="str">
        <f>IF(A100="","",IF(COUNTIF('Tab. A6a-Ursachen'!A:A,'Tab. A6'!A100)&gt;0,"","Bitte Ursachen und Abhilfe in Tab. A6a eintragen (mind. 1 Zeile)!"))</f>
        <v/>
      </c>
      <c r="S100" s="201" t="str">
        <f>IF(OR(C100="",D100=""),"",COUNTIFS(C$9:C100,C100,D$9:D100,D100))</f>
        <v/>
      </c>
      <c r="T100" s="349" t="str">
        <f t="shared" si="11"/>
        <v/>
      </c>
      <c r="U100" s="35" t="str">
        <f t="shared" si="7"/>
        <v/>
      </c>
    </row>
    <row r="101" spans="1:21" x14ac:dyDescent="0.2">
      <c r="A101" s="204" t="str">
        <f t="shared" si="8"/>
        <v/>
      </c>
      <c r="B101" s="45" t="str">
        <f t="shared" ref="B101:B150" si="12">IF(C101&lt;&gt;"",VLOOKUP(C101,ID,2,FALSE),"")</f>
        <v/>
      </c>
      <c r="C101" s="257"/>
      <c r="D101" s="259"/>
      <c r="E101" s="383" t="str">
        <f t="shared" si="9"/>
        <v/>
      </c>
      <c r="F101" s="301" t="str">
        <f t="shared" si="10"/>
        <v/>
      </c>
      <c r="G101" s="385"/>
      <c r="H101" s="31"/>
      <c r="I101" s="253"/>
      <c r="J101" s="31"/>
      <c r="K101" s="32"/>
      <c r="L101" s="32"/>
      <c r="M101" s="32"/>
      <c r="N101" s="488"/>
      <c r="O101" s="481"/>
      <c r="P101" s="481"/>
      <c r="Q101" s="489"/>
      <c r="R101" s="490" t="str">
        <f>IF(A101="","",IF(COUNTIF('Tab. A6a-Ursachen'!A:A,'Tab. A6'!A101)&gt;0,"","Bitte Ursachen und Abhilfe in Tab. A6a eintragen (mind. 1 Zeile)!"))</f>
        <v/>
      </c>
      <c r="S101" s="201" t="str">
        <f>IF(OR(C101="",D101=""),"",COUNTIFS(C$9:C101,C101,D$9:D101,D101))</f>
        <v/>
      </c>
      <c r="T101" s="349" t="str">
        <f t="shared" si="11"/>
        <v/>
      </c>
      <c r="U101" s="35" t="str">
        <f t="shared" ref="U101:U150" si="13">IF(T101="","",VLOOKUP(T101,Gesundheitsämter,2,FALSE))</f>
        <v/>
      </c>
    </row>
    <row r="102" spans="1:21" x14ac:dyDescent="0.2">
      <c r="A102" s="204" t="str">
        <f t="shared" si="8"/>
        <v/>
      </c>
      <c r="B102" s="45" t="str">
        <f t="shared" si="12"/>
        <v/>
      </c>
      <c r="C102" s="257"/>
      <c r="D102" s="259"/>
      <c r="E102" s="383" t="str">
        <f t="shared" si="9"/>
        <v/>
      </c>
      <c r="F102" s="301" t="str">
        <f t="shared" si="10"/>
        <v/>
      </c>
      <c r="G102" s="385"/>
      <c r="H102" s="31"/>
      <c r="I102" s="253"/>
      <c r="J102" s="31"/>
      <c r="K102" s="32"/>
      <c r="L102" s="32"/>
      <c r="M102" s="32"/>
      <c r="N102" s="488"/>
      <c r="O102" s="481"/>
      <c r="P102" s="481"/>
      <c r="Q102" s="489"/>
      <c r="R102" s="490" t="str">
        <f>IF(A102="","",IF(COUNTIF('Tab. A6a-Ursachen'!A:A,'Tab. A6'!A102)&gt;0,"","Bitte Ursachen und Abhilfe in Tab. A6a eintragen (mind. 1 Zeile)!"))</f>
        <v/>
      </c>
      <c r="S102" s="201" t="str">
        <f>IF(OR(C102="",D102=""),"",COUNTIFS(C$9:C102,C102,D$9:D102,D102))</f>
        <v/>
      </c>
      <c r="T102" s="349" t="str">
        <f t="shared" si="11"/>
        <v/>
      </c>
      <c r="U102" s="35" t="str">
        <f t="shared" si="13"/>
        <v/>
      </c>
    </row>
    <row r="103" spans="1:21" x14ac:dyDescent="0.2">
      <c r="A103" s="204" t="str">
        <f t="shared" si="8"/>
        <v/>
      </c>
      <c r="B103" s="45" t="str">
        <f t="shared" si="12"/>
        <v/>
      </c>
      <c r="C103" s="257"/>
      <c r="D103" s="259"/>
      <c r="E103" s="383" t="str">
        <f t="shared" si="9"/>
        <v/>
      </c>
      <c r="F103" s="301" t="str">
        <f t="shared" si="10"/>
        <v/>
      </c>
      <c r="G103" s="385"/>
      <c r="H103" s="31"/>
      <c r="I103" s="253"/>
      <c r="J103" s="31"/>
      <c r="K103" s="32"/>
      <c r="L103" s="32"/>
      <c r="M103" s="32"/>
      <c r="N103" s="488"/>
      <c r="O103" s="481"/>
      <c r="P103" s="481"/>
      <c r="Q103" s="489"/>
      <c r="R103" s="490" t="str">
        <f>IF(A103="","",IF(COUNTIF('Tab. A6a-Ursachen'!A:A,'Tab. A6'!A103)&gt;0,"","Bitte Ursachen und Abhilfe in Tab. A6a eintragen (mind. 1 Zeile)!"))</f>
        <v/>
      </c>
      <c r="S103" s="201" t="str">
        <f>IF(OR(C103="",D103=""),"",COUNTIFS(C$9:C103,C103,D$9:D103,D103))</f>
        <v/>
      </c>
      <c r="T103" s="349" t="str">
        <f t="shared" si="11"/>
        <v/>
      </c>
      <c r="U103" s="35" t="str">
        <f t="shared" si="13"/>
        <v/>
      </c>
    </row>
    <row r="104" spans="1:21" x14ac:dyDescent="0.2">
      <c r="A104" s="204" t="str">
        <f t="shared" si="8"/>
        <v/>
      </c>
      <c r="B104" s="45" t="str">
        <f t="shared" si="12"/>
        <v/>
      </c>
      <c r="C104" s="257"/>
      <c r="D104" s="259"/>
      <c r="E104" s="383" t="str">
        <f t="shared" si="9"/>
        <v/>
      </c>
      <c r="F104" s="301" t="str">
        <f t="shared" si="10"/>
        <v/>
      </c>
      <c r="G104" s="385"/>
      <c r="H104" s="31"/>
      <c r="I104" s="253"/>
      <c r="J104" s="31"/>
      <c r="K104" s="32"/>
      <c r="L104" s="32"/>
      <c r="M104" s="32"/>
      <c r="N104" s="488"/>
      <c r="O104" s="481"/>
      <c r="P104" s="481"/>
      <c r="Q104" s="489"/>
      <c r="R104" s="490" t="str">
        <f>IF(A104="","",IF(COUNTIF('Tab. A6a-Ursachen'!A:A,'Tab. A6'!A104)&gt;0,"","Bitte Ursachen und Abhilfe in Tab. A6a eintragen (mind. 1 Zeile)!"))</f>
        <v/>
      </c>
      <c r="S104" s="201" t="str">
        <f>IF(OR(C104="",D104=""),"",COUNTIFS(C$9:C104,C104,D$9:D104,D104))</f>
        <v/>
      </c>
      <c r="T104" s="349" t="str">
        <f t="shared" si="11"/>
        <v/>
      </c>
      <c r="U104" s="35" t="str">
        <f t="shared" si="13"/>
        <v/>
      </c>
    </row>
    <row r="105" spans="1:21" x14ac:dyDescent="0.2">
      <c r="A105" s="204" t="str">
        <f t="shared" si="8"/>
        <v/>
      </c>
      <c r="B105" s="45" t="str">
        <f t="shared" si="12"/>
        <v/>
      </c>
      <c r="C105" s="257"/>
      <c r="D105" s="259"/>
      <c r="E105" s="383" t="str">
        <f t="shared" si="9"/>
        <v/>
      </c>
      <c r="F105" s="301" t="str">
        <f t="shared" si="10"/>
        <v/>
      </c>
      <c r="G105" s="385"/>
      <c r="H105" s="31"/>
      <c r="I105" s="253"/>
      <c r="J105" s="31"/>
      <c r="K105" s="32"/>
      <c r="L105" s="32"/>
      <c r="M105" s="32"/>
      <c r="N105" s="488"/>
      <c r="O105" s="481"/>
      <c r="P105" s="481"/>
      <c r="Q105" s="489"/>
      <c r="R105" s="490" t="str">
        <f>IF(A105="","",IF(COUNTIF('Tab. A6a-Ursachen'!A:A,'Tab. A6'!A105)&gt;0,"","Bitte Ursachen und Abhilfe in Tab. A6a eintragen (mind. 1 Zeile)!"))</f>
        <v/>
      </c>
      <c r="S105" s="201" t="str">
        <f>IF(OR(C105="",D105=""),"",COUNTIFS(C$9:C105,C105,D$9:D105,D105))</f>
        <v/>
      </c>
      <c r="T105" s="349" t="str">
        <f t="shared" si="11"/>
        <v/>
      </c>
      <c r="U105" s="35" t="str">
        <f t="shared" si="13"/>
        <v/>
      </c>
    </row>
    <row r="106" spans="1:21" x14ac:dyDescent="0.2">
      <c r="A106" s="204" t="str">
        <f t="shared" si="8"/>
        <v/>
      </c>
      <c r="B106" s="45" t="str">
        <f t="shared" si="12"/>
        <v/>
      </c>
      <c r="C106" s="257"/>
      <c r="D106" s="259"/>
      <c r="E106" s="383" t="str">
        <f t="shared" si="9"/>
        <v/>
      </c>
      <c r="F106" s="301" t="str">
        <f t="shared" si="10"/>
        <v/>
      </c>
      <c r="G106" s="385"/>
      <c r="H106" s="31"/>
      <c r="I106" s="253"/>
      <c r="J106" s="31"/>
      <c r="K106" s="32"/>
      <c r="L106" s="32"/>
      <c r="M106" s="32"/>
      <c r="N106" s="488"/>
      <c r="O106" s="481"/>
      <c r="P106" s="481"/>
      <c r="Q106" s="489"/>
      <c r="R106" s="490" t="str">
        <f>IF(A106="","",IF(COUNTIF('Tab. A6a-Ursachen'!A:A,'Tab. A6'!A106)&gt;0,"","Bitte Ursachen und Abhilfe in Tab. A6a eintragen (mind. 1 Zeile)!"))</f>
        <v/>
      </c>
      <c r="S106" s="201" t="str">
        <f>IF(OR(C106="",D106=""),"",COUNTIFS(C$9:C106,C106,D$9:D106,D106))</f>
        <v/>
      </c>
      <c r="T106" s="349" t="str">
        <f t="shared" si="11"/>
        <v/>
      </c>
      <c r="U106" s="35" t="str">
        <f t="shared" si="13"/>
        <v/>
      </c>
    </row>
    <row r="107" spans="1:21" x14ac:dyDescent="0.2">
      <c r="A107" s="204" t="str">
        <f t="shared" si="8"/>
        <v/>
      </c>
      <c r="B107" s="45" t="str">
        <f t="shared" si="12"/>
        <v/>
      </c>
      <c r="C107" s="257"/>
      <c r="D107" s="259"/>
      <c r="E107" s="383" t="str">
        <f t="shared" si="9"/>
        <v/>
      </c>
      <c r="F107" s="301" t="str">
        <f t="shared" si="10"/>
        <v/>
      </c>
      <c r="G107" s="385"/>
      <c r="H107" s="31"/>
      <c r="I107" s="253"/>
      <c r="J107" s="31"/>
      <c r="K107" s="32"/>
      <c r="L107" s="32"/>
      <c r="M107" s="32"/>
      <c r="N107" s="488"/>
      <c r="O107" s="481"/>
      <c r="P107" s="481"/>
      <c r="Q107" s="489"/>
      <c r="R107" s="490" t="str">
        <f>IF(A107="","",IF(COUNTIF('Tab. A6a-Ursachen'!A:A,'Tab. A6'!A107)&gt;0,"","Bitte Ursachen und Abhilfe in Tab. A6a eintragen (mind. 1 Zeile)!"))</f>
        <v/>
      </c>
      <c r="S107" s="201" t="str">
        <f>IF(OR(C107="",D107=""),"",COUNTIFS(C$9:C107,C107,D$9:D107,D107))</f>
        <v/>
      </c>
      <c r="T107" s="349" t="str">
        <f t="shared" si="11"/>
        <v/>
      </c>
      <c r="U107" s="35" t="str">
        <f t="shared" si="13"/>
        <v/>
      </c>
    </row>
    <row r="108" spans="1:21" x14ac:dyDescent="0.2">
      <c r="A108" s="204" t="str">
        <f t="shared" si="8"/>
        <v/>
      </c>
      <c r="B108" s="45" t="str">
        <f t="shared" si="12"/>
        <v/>
      </c>
      <c r="C108" s="257"/>
      <c r="D108" s="259"/>
      <c r="E108" s="383" t="str">
        <f t="shared" si="9"/>
        <v/>
      </c>
      <c r="F108" s="301" t="str">
        <f t="shared" si="10"/>
        <v/>
      </c>
      <c r="G108" s="385"/>
      <c r="H108" s="31"/>
      <c r="I108" s="253"/>
      <c r="J108" s="31"/>
      <c r="K108" s="32"/>
      <c r="L108" s="32"/>
      <c r="M108" s="32"/>
      <c r="N108" s="488"/>
      <c r="O108" s="481"/>
      <c r="P108" s="481"/>
      <c r="Q108" s="489"/>
      <c r="R108" s="490" t="str">
        <f>IF(A108="","",IF(COUNTIF('Tab. A6a-Ursachen'!A:A,'Tab. A6'!A108)&gt;0,"","Bitte Ursachen und Abhilfe in Tab. A6a eintragen (mind. 1 Zeile)!"))</f>
        <v/>
      </c>
      <c r="S108" s="201" t="str">
        <f>IF(OR(C108="",D108=""),"",COUNTIFS(C$9:C108,C108,D$9:D108,D108))</f>
        <v/>
      </c>
      <c r="T108" s="349" t="str">
        <f t="shared" si="11"/>
        <v/>
      </c>
      <c r="U108" s="35" t="str">
        <f t="shared" si="13"/>
        <v/>
      </c>
    </row>
    <row r="109" spans="1:21" x14ac:dyDescent="0.2">
      <c r="A109" s="204" t="str">
        <f t="shared" si="8"/>
        <v/>
      </c>
      <c r="B109" s="45" t="str">
        <f t="shared" si="12"/>
        <v/>
      </c>
      <c r="C109" s="257"/>
      <c r="D109" s="259"/>
      <c r="E109" s="383" t="str">
        <f t="shared" si="9"/>
        <v/>
      </c>
      <c r="F109" s="301" t="str">
        <f t="shared" si="10"/>
        <v/>
      </c>
      <c r="G109" s="385"/>
      <c r="H109" s="31"/>
      <c r="I109" s="253"/>
      <c r="J109" s="31"/>
      <c r="K109" s="32"/>
      <c r="L109" s="32"/>
      <c r="M109" s="32"/>
      <c r="N109" s="488"/>
      <c r="O109" s="481"/>
      <c r="P109" s="481"/>
      <c r="Q109" s="489"/>
      <c r="R109" s="490" t="str">
        <f>IF(A109="","",IF(COUNTIF('Tab. A6a-Ursachen'!A:A,'Tab. A6'!A109)&gt;0,"","Bitte Ursachen und Abhilfe in Tab. A6a eintragen (mind. 1 Zeile)!"))</f>
        <v/>
      </c>
      <c r="S109" s="201" t="str">
        <f>IF(OR(C109="",D109=""),"",COUNTIFS(C$9:C109,C109,D$9:D109,D109))</f>
        <v/>
      </c>
      <c r="T109" s="349" t="str">
        <f t="shared" si="11"/>
        <v/>
      </c>
      <c r="U109" s="35" t="str">
        <f t="shared" si="13"/>
        <v/>
      </c>
    </row>
    <row r="110" spans="1:21" x14ac:dyDescent="0.2">
      <c r="A110" s="204" t="str">
        <f t="shared" si="8"/>
        <v/>
      </c>
      <c r="B110" s="45" t="str">
        <f t="shared" si="12"/>
        <v/>
      </c>
      <c r="C110" s="257"/>
      <c r="D110" s="259"/>
      <c r="E110" s="383" t="str">
        <f t="shared" si="9"/>
        <v/>
      </c>
      <c r="F110" s="301" t="str">
        <f t="shared" si="10"/>
        <v/>
      </c>
      <c r="G110" s="385"/>
      <c r="H110" s="31"/>
      <c r="I110" s="253"/>
      <c r="J110" s="31"/>
      <c r="K110" s="32"/>
      <c r="L110" s="32"/>
      <c r="M110" s="32"/>
      <c r="N110" s="488"/>
      <c r="O110" s="481"/>
      <c r="P110" s="481"/>
      <c r="Q110" s="489"/>
      <c r="R110" s="490" t="str">
        <f>IF(A110="","",IF(COUNTIF('Tab. A6a-Ursachen'!A:A,'Tab. A6'!A110)&gt;0,"","Bitte Ursachen und Abhilfe in Tab. A6a eintragen (mind. 1 Zeile)!"))</f>
        <v/>
      </c>
      <c r="S110" s="201" t="str">
        <f>IF(OR(C110="",D110=""),"",COUNTIFS(C$9:C110,C110,D$9:D110,D110))</f>
        <v/>
      </c>
      <c r="T110" s="349" t="str">
        <f t="shared" si="11"/>
        <v/>
      </c>
      <c r="U110" s="35" t="str">
        <f t="shared" si="13"/>
        <v/>
      </c>
    </row>
    <row r="111" spans="1:21" x14ac:dyDescent="0.2">
      <c r="A111" s="204" t="str">
        <f t="shared" si="8"/>
        <v/>
      </c>
      <c r="B111" s="45" t="str">
        <f t="shared" si="12"/>
        <v/>
      </c>
      <c r="C111" s="257"/>
      <c r="D111" s="259"/>
      <c r="E111" s="383" t="str">
        <f t="shared" si="9"/>
        <v/>
      </c>
      <c r="F111" s="301" t="str">
        <f t="shared" si="10"/>
        <v/>
      </c>
      <c r="G111" s="385"/>
      <c r="H111" s="31"/>
      <c r="I111" s="253"/>
      <c r="J111" s="31"/>
      <c r="K111" s="32"/>
      <c r="L111" s="32"/>
      <c r="M111" s="32"/>
      <c r="N111" s="488"/>
      <c r="O111" s="481"/>
      <c r="P111" s="481"/>
      <c r="Q111" s="489"/>
      <c r="R111" s="490" t="str">
        <f>IF(A111="","",IF(COUNTIF('Tab. A6a-Ursachen'!A:A,'Tab. A6'!A111)&gt;0,"","Bitte Ursachen und Abhilfe in Tab. A6a eintragen (mind. 1 Zeile)!"))</f>
        <v/>
      </c>
      <c r="S111" s="201" t="str">
        <f>IF(OR(C111="",D111=""),"",COUNTIFS(C$9:C111,C111,D$9:D111,D111))</f>
        <v/>
      </c>
      <c r="T111" s="349" t="str">
        <f t="shared" si="11"/>
        <v/>
      </c>
      <c r="U111" s="35" t="str">
        <f t="shared" si="13"/>
        <v/>
      </c>
    </row>
    <row r="112" spans="1:21" x14ac:dyDescent="0.2">
      <c r="A112" s="204" t="str">
        <f t="shared" si="8"/>
        <v/>
      </c>
      <c r="B112" s="45" t="str">
        <f t="shared" si="12"/>
        <v/>
      </c>
      <c r="C112" s="257"/>
      <c r="D112" s="259"/>
      <c r="E112" s="383" t="str">
        <f t="shared" si="9"/>
        <v/>
      </c>
      <c r="F112" s="301" t="str">
        <f t="shared" si="10"/>
        <v/>
      </c>
      <c r="G112" s="385"/>
      <c r="H112" s="31"/>
      <c r="I112" s="253"/>
      <c r="J112" s="31"/>
      <c r="K112" s="32"/>
      <c r="L112" s="32"/>
      <c r="M112" s="32"/>
      <c r="N112" s="488"/>
      <c r="O112" s="481"/>
      <c r="P112" s="481"/>
      <c r="Q112" s="489"/>
      <c r="R112" s="490" t="str">
        <f>IF(A112="","",IF(COUNTIF('Tab. A6a-Ursachen'!A:A,'Tab. A6'!A112)&gt;0,"","Bitte Ursachen und Abhilfe in Tab. A6a eintragen (mind. 1 Zeile)!"))</f>
        <v/>
      </c>
      <c r="S112" s="201" t="str">
        <f>IF(OR(C112="",D112=""),"",COUNTIFS(C$9:C112,C112,D$9:D112,D112))</f>
        <v/>
      </c>
      <c r="T112" s="349" t="str">
        <f t="shared" si="11"/>
        <v/>
      </c>
      <c r="U112" s="35" t="str">
        <f t="shared" si="13"/>
        <v/>
      </c>
    </row>
    <row r="113" spans="1:21" x14ac:dyDescent="0.2">
      <c r="A113" s="204" t="str">
        <f t="shared" si="8"/>
        <v/>
      </c>
      <c r="B113" s="45" t="str">
        <f t="shared" si="12"/>
        <v/>
      </c>
      <c r="C113" s="257"/>
      <c r="D113" s="259"/>
      <c r="E113" s="383" t="str">
        <f t="shared" si="9"/>
        <v/>
      </c>
      <c r="F113" s="301" t="str">
        <f t="shared" si="10"/>
        <v/>
      </c>
      <c r="G113" s="385"/>
      <c r="H113" s="31"/>
      <c r="I113" s="253"/>
      <c r="J113" s="31"/>
      <c r="K113" s="32"/>
      <c r="L113" s="32"/>
      <c r="M113" s="32"/>
      <c r="N113" s="488"/>
      <c r="O113" s="481"/>
      <c r="P113" s="481"/>
      <c r="Q113" s="489"/>
      <c r="R113" s="490" t="str">
        <f>IF(A113="","",IF(COUNTIF('Tab. A6a-Ursachen'!A:A,'Tab. A6'!A113)&gt;0,"","Bitte Ursachen und Abhilfe in Tab. A6a eintragen (mind. 1 Zeile)!"))</f>
        <v/>
      </c>
      <c r="S113" s="201" t="str">
        <f>IF(OR(C113="",D113=""),"",COUNTIFS(C$9:C113,C113,D$9:D113,D113))</f>
        <v/>
      </c>
      <c r="T113" s="349" t="str">
        <f t="shared" si="11"/>
        <v/>
      </c>
      <c r="U113" s="35" t="str">
        <f t="shared" si="13"/>
        <v/>
      </c>
    </row>
    <row r="114" spans="1:21" x14ac:dyDescent="0.2">
      <c r="A114" s="204" t="str">
        <f t="shared" si="8"/>
        <v/>
      </c>
      <c r="B114" s="45" t="str">
        <f t="shared" si="12"/>
        <v/>
      </c>
      <c r="C114" s="257"/>
      <c r="D114" s="259"/>
      <c r="E114" s="383" t="str">
        <f t="shared" si="9"/>
        <v/>
      </c>
      <c r="F114" s="301" t="str">
        <f t="shared" si="10"/>
        <v/>
      </c>
      <c r="G114" s="385"/>
      <c r="H114" s="31"/>
      <c r="I114" s="253"/>
      <c r="J114" s="31"/>
      <c r="K114" s="32"/>
      <c r="L114" s="32"/>
      <c r="M114" s="32"/>
      <c r="N114" s="488"/>
      <c r="O114" s="481"/>
      <c r="P114" s="481"/>
      <c r="Q114" s="489"/>
      <c r="R114" s="490" t="str">
        <f>IF(A114="","",IF(COUNTIF('Tab. A6a-Ursachen'!A:A,'Tab. A6'!A114)&gt;0,"","Bitte Ursachen und Abhilfe in Tab. A6a eintragen (mind. 1 Zeile)!"))</f>
        <v/>
      </c>
      <c r="S114" s="201" t="str">
        <f>IF(OR(C114="",D114=""),"",COUNTIFS(C$9:C114,C114,D$9:D114,D114))</f>
        <v/>
      </c>
      <c r="T114" s="349" t="str">
        <f t="shared" si="11"/>
        <v/>
      </c>
      <c r="U114" s="35" t="str">
        <f t="shared" si="13"/>
        <v/>
      </c>
    </row>
    <row r="115" spans="1:21" x14ac:dyDescent="0.2">
      <c r="A115" s="204" t="str">
        <f t="shared" si="8"/>
        <v/>
      </c>
      <c r="B115" s="45" t="str">
        <f t="shared" si="12"/>
        <v/>
      </c>
      <c r="C115" s="257"/>
      <c r="D115" s="259"/>
      <c r="E115" s="383" t="str">
        <f t="shared" si="9"/>
        <v/>
      </c>
      <c r="F115" s="301" t="str">
        <f t="shared" si="10"/>
        <v/>
      </c>
      <c r="G115" s="385"/>
      <c r="H115" s="31"/>
      <c r="I115" s="253"/>
      <c r="J115" s="31"/>
      <c r="K115" s="32"/>
      <c r="L115" s="32"/>
      <c r="M115" s="32"/>
      <c r="N115" s="488"/>
      <c r="O115" s="481"/>
      <c r="P115" s="481"/>
      <c r="Q115" s="489"/>
      <c r="R115" s="490" t="str">
        <f>IF(A115="","",IF(COUNTIF('Tab. A6a-Ursachen'!A:A,'Tab. A6'!A115)&gt;0,"","Bitte Ursachen und Abhilfe in Tab. A6a eintragen (mind. 1 Zeile)!"))</f>
        <v/>
      </c>
      <c r="S115" s="201" t="str">
        <f>IF(OR(C115="",D115=""),"",COUNTIFS(C$9:C115,C115,D$9:D115,D115))</f>
        <v/>
      </c>
      <c r="T115" s="349" t="str">
        <f t="shared" si="11"/>
        <v/>
      </c>
      <c r="U115" s="35" t="str">
        <f t="shared" si="13"/>
        <v/>
      </c>
    </row>
    <row r="116" spans="1:21" x14ac:dyDescent="0.2">
      <c r="A116" s="204" t="str">
        <f t="shared" si="8"/>
        <v/>
      </c>
      <c r="B116" s="45" t="str">
        <f t="shared" si="12"/>
        <v/>
      </c>
      <c r="C116" s="257"/>
      <c r="D116" s="259"/>
      <c r="E116" s="383" t="str">
        <f t="shared" si="9"/>
        <v/>
      </c>
      <c r="F116" s="301" t="str">
        <f t="shared" si="10"/>
        <v/>
      </c>
      <c r="G116" s="385"/>
      <c r="H116" s="31"/>
      <c r="I116" s="253"/>
      <c r="J116" s="31"/>
      <c r="K116" s="32"/>
      <c r="L116" s="32"/>
      <c r="M116" s="32"/>
      <c r="N116" s="488"/>
      <c r="O116" s="481"/>
      <c r="P116" s="481"/>
      <c r="Q116" s="489"/>
      <c r="R116" s="490" t="str">
        <f>IF(A116="","",IF(COUNTIF('Tab. A6a-Ursachen'!A:A,'Tab. A6'!A116)&gt;0,"","Bitte Ursachen und Abhilfe in Tab. A6a eintragen (mind. 1 Zeile)!"))</f>
        <v/>
      </c>
      <c r="S116" s="201" t="str">
        <f>IF(OR(C116="",D116=""),"",COUNTIFS(C$9:C116,C116,D$9:D116,D116))</f>
        <v/>
      </c>
      <c r="T116" s="349" t="str">
        <f t="shared" si="11"/>
        <v/>
      </c>
      <c r="U116" s="35" t="str">
        <f t="shared" si="13"/>
        <v/>
      </c>
    </row>
    <row r="117" spans="1:21" x14ac:dyDescent="0.2">
      <c r="A117" s="204" t="str">
        <f t="shared" si="8"/>
        <v/>
      </c>
      <c r="B117" s="45" t="str">
        <f t="shared" si="12"/>
        <v/>
      </c>
      <c r="C117" s="257"/>
      <c r="D117" s="259"/>
      <c r="E117" s="383" t="str">
        <f t="shared" si="9"/>
        <v/>
      </c>
      <c r="F117" s="301" t="str">
        <f t="shared" si="10"/>
        <v/>
      </c>
      <c r="G117" s="385"/>
      <c r="H117" s="31"/>
      <c r="I117" s="253"/>
      <c r="J117" s="31"/>
      <c r="K117" s="32"/>
      <c r="L117" s="32"/>
      <c r="M117" s="32"/>
      <c r="N117" s="488"/>
      <c r="O117" s="481"/>
      <c r="P117" s="481"/>
      <c r="Q117" s="489"/>
      <c r="R117" s="490" t="str">
        <f>IF(A117="","",IF(COUNTIF('Tab. A6a-Ursachen'!A:A,'Tab. A6'!A117)&gt;0,"","Bitte Ursachen und Abhilfe in Tab. A6a eintragen (mind. 1 Zeile)!"))</f>
        <v/>
      </c>
      <c r="S117" s="201" t="str">
        <f>IF(OR(C117="",D117=""),"",COUNTIFS(C$9:C117,C117,D$9:D117,D117))</f>
        <v/>
      </c>
      <c r="T117" s="349" t="str">
        <f t="shared" si="11"/>
        <v/>
      </c>
      <c r="U117" s="35" t="str">
        <f t="shared" si="13"/>
        <v/>
      </c>
    </row>
    <row r="118" spans="1:21" x14ac:dyDescent="0.2">
      <c r="A118" s="204" t="str">
        <f t="shared" si="8"/>
        <v/>
      </c>
      <c r="B118" s="45" t="str">
        <f t="shared" si="12"/>
        <v/>
      </c>
      <c r="C118" s="257"/>
      <c r="D118" s="259"/>
      <c r="E118" s="383" t="str">
        <f t="shared" si="9"/>
        <v/>
      </c>
      <c r="F118" s="301" t="str">
        <f t="shared" si="10"/>
        <v/>
      </c>
      <c r="G118" s="385"/>
      <c r="H118" s="31"/>
      <c r="I118" s="253"/>
      <c r="J118" s="31"/>
      <c r="K118" s="32"/>
      <c r="L118" s="32"/>
      <c r="M118" s="32"/>
      <c r="N118" s="488"/>
      <c r="O118" s="481"/>
      <c r="P118" s="481"/>
      <c r="Q118" s="489"/>
      <c r="R118" s="490" t="str">
        <f>IF(A118="","",IF(COUNTIF('Tab. A6a-Ursachen'!A:A,'Tab. A6'!A118)&gt;0,"","Bitte Ursachen und Abhilfe in Tab. A6a eintragen (mind. 1 Zeile)!"))</f>
        <v/>
      </c>
      <c r="S118" s="201" t="str">
        <f>IF(OR(C118="",D118=""),"",COUNTIFS(C$9:C118,C118,D$9:D118,D118))</f>
        <v/>
      </c>
      <c r="T118" s="349" t="str">
        <f t="shared" si="11"/>
        <v/>
      </c>
      <c r="U118" s="35" t="str">
        <f t="shared" si="13"/>
        <v/>
      </c>
    </row>
    <row r="119" spans="1:21" x14ac:dyDescent="0.2">
      <c r="A119" s="204" t="str">
        <f t="shared" si="8"/>
        <v/>
      </c>
      <c r="B119" s="45" t="str">
        <f t="shared" si="12"/>
        <v/>
      </c>
      <c r="C119" s="257"/>
      <c r="D119" s="259"/>
      <c r="E119" s="383" t="str">
        <f t="shared" si="9"/>
        <v/>
      </c>
      <c r="F119" s="301" t="str">
        <f t="shared" si="10"/>
        <v/>
      </c>
      <c r="G119" s="385"/>
      <c r="H119" s="31"/>
      <c r="I119" s="253"/>
      <c r="J119" s="31"/>
      <c r="K119" s="32"/>
      <c r="L119" s="32"/>
      <c r="M119" s="32"/>
      <c r="N119" s="488"/>
      <c r="O119" s="481"/>
      <c r="P119" s="481"/>
      <c r="Q119" s="489"/>
      <c r="R119" s="490" t="str">
        <f>IF(A119="","",IF(COUNTIF('Tab. A6a-Ursachen'!A:A,'Tab. A6'!A119)&gt;0,"","Bitte Ursachen und Abhilfe in Tab. A6a eintragen (mind. 1 Zeile)!"))</f>
        <v/>
      </c>
      <c r="S119" s="201" t="str">
        <f>IF(OR(C119="",D119=""),"",COUNTIFS(C$9:C119,C119,D$9:D119,D119))</f>
        <v/>
      </c>
      <c r="T119" s="349" t="str">
        <f t="shared" si="11"/>
        <v/>
      </c>
      <c r="U119" s="35" t="str">
        <f t="shared" si="13"/>
        <v/>
      </c>
    </row>
    <row r="120" spans="1:21" x14ac:dyDescent="0.2">
      <c r="A120" s="204" t="str">
        <f t="shared" si="8"/>
        <v/>
      </c>
      <c r="B120" s="45" t="str">
        <f t="shared" si="12"/>
        <v/>
      </c>
      <c r="C120" s="257"/>
      <c r="D120" s="259"/>
      <c r="E120" s="383" t="str">
        <f t="shared" si="9"/>
        <v/>
      </c>
      <c r="F120" s="301" t="str">
        <f t="shared" si="10"/>
        <v/>
      </c>
      <c r="G120" s="385"/>
      <c r="H120" s="31"/>
      <c r="I120" s="253"/>
      <c r="J120" s="31"/>
      <c r="K120" s="32"/>
      <c r="L120" s="32"/>
      <c r="M120" s="32"/>
      <c r="N120" s="488"/>
      <c r="O120" s="481"/>
      <c r="P120" s="481"/>
      <c r="Q120" s="489"/>
      <c r="R120" s="490" t="str">
        <f>IF(A120="","",IF(COUNTIF('Tab. A6a-Ursachen'!A:A,'Tab. A6'!A120)&gt;0,"","Bitte Ursachen und Abhilfe in Tab. A6a eintragen (mind. 1 Zeile)!"))</f>
        <v/>
      </c>
      <c r="S120" s="201" t="str">
        <f>IF(OR(C120="",D120=""),"",COUNTIFS(C$9:C120,C120,D$9:D120,D120))</f>
        <v/>
      </c>
      <c r="T120" s="349" t="str">
        <f t="shared" si="11"/>
        <v/>
      </c>
      <c r="U120" s="35" t="str">
        <f t="shared" si="13"/>
        <v/>
      </c>
    </row>
    <row r="121" spans="1:21" x14ac:dyDescent="0.2">
      <c r="A121" s="204" t="str">
        <f t="shared" si="8"/>
        <v/>
      </c>
      <c r="B121" s="45" t="str">
        <f t="shared" si="12"/>
        <v/>
      </c>
      <c r="C121" s="257"/>
      <c r="D121" s="259"/>
      <c r="E121" s="383" t="str">
        <f t="shared" si="9"/>
        <v/>
      </c>
      <c r="F121" s="301" t="str">
        <f t="shared" si="10"/>
        <v/>
      </c>
      <c r="G121" s="385"/>
      <c r="H121" s="31"/>
      <c r="I121" s="253"/>
      <c r="J121" s="31"/>
      <c r="K121" s="32"/>
      <c r="L121" s="32"/>
      <c r="M121" s="32"/>
      <c r="N121" s="488"/>
      <c r="O121" s="481"/>
      <c r="P121" s="481"/>
      <c r="Q121" s="489"/>
      <c r="R121" s="490" t="str">
        <f>IF(A121="","",IF(COUNTIF('Tab. A6a-Ursachen'!A:A,'Tab. A6'!A121)&gt;0,"","Bitte Ursachen und Abhilfe in Tab. A6a eintragen (mind. 1 Zeile)!"))</f>
        <v/>
      </c>
      <c r="S121" s="201" t="str">
        <f>IF(OR(C121="",D121=""),"",COUNTIFS(C$9:C121,C121,D$9:D121,D121))</f>
        <v/>
      </c>
      <c r="T121" s="349" t="str">
        <f t="shared" si="11"/>
        <v/>
      </c>
      <c r="U121" s="35" t="str">
        <f t="shared" si="13"/>
        <v/>
      </c>
    </row>
    <row r="122" spans="1:21" x14ac:dyDescent="0.2">
      <c r="A122" s="204" t="str">
        <f t="shared" si="8"/>
        <v/>
      </c>
      <c r="B122" s="45" t="str">
        <f t="shared" si="12"/>
        <v/>
      </c>
      <c r="C122" s="257"/>
      <c r="D122" s="259"/>
      <c r="E122" s="383" t="str">
        <f t="shared" si="9"/>
        <v/>
      </c>
      <c r="F122" s="301" t="str">
        <f t="shared" si="10"/>
        <v/>
      </c>
      <c r="G122" s="385"/>
      <c r="H122" s="31"/>
      <c r="I122" s="253"/>
      <c r="J122" s="31"/>
      <c r="K122" s="32"/>
      <c r="L122" s="32"/>
      <c r="M122" s="32"/>
      <c r="N122" s="488"/>
      <c r="O122" s="481"/>
      <c r="P122" s="481"/>
      <c r="Q122" s="489"/>
      <c r="R122" s="490" t="str">
        <f>IF(A122="","",IF(COUNTIF('Tab. A6a-Ursachen'!A:A,'Tab. A6'!A122)&gt;0,"","Bitte Ursachen und Abhilfe in Tab. A6a eintragen (mind. 1 Zeile)!"))</f>
        <v/>
      </c>
      <c r="S122" s="201" t="str">
        <f>IF(OR(C122="",D122=""),"",COUNTIFS(C$9:C122,C122,D$9:D122,D122))</f>
        <v/>
      </c>
      <c r="T122" s="349" t="str">
        <f t="shared" si="11"/>
        <v/>
      </c>
      <c r="U122" s="35" t="str">
        <f t="shared" si="13"/>
        <v/>
      </c>
    </row>
    <row r="123" spans="1:21" x14ac:dyDescent="0.2">
      <c r="A123" s="204" t="str">
        <f t="shared" si="8"/>
        <v/>
      </c>
      <c r="B123" s="45" t="str">
        <f t="shared" si="12"/>
        <v/>
      </c>
      <c r="C123" s="257"/>
      <c r="D123" s="259"/>
      <c r="E123" s="383" t="str">
        <f t="shared" si="9"/>
        <v/>
      </c>
      <c r="F123" s="301" t="str">
        <f t="shared" si="10"/>
        <v/>
      </c>
      <c r="G123" s="385"/>
      <c r="H123" s="31"/>
      <c r="I123" s="253"/>
      <c r="J123" s="31"/>
      <c r="K123" s="32"/>
      <c r="L123" s="32"/>
      <c r="M123" s="32"/>
      <c r="N123" s="488"/>
      <c r="O123" s="481"/>
      <c r="P123" s="481"/>
      <c r="Q123" s="489"/>
      <c r="R123" s="490" t="str">
        <f>IF(A123="","",IF(COUNTIF('Tab. A6a-Ursachen'!A:A,'Tab. A6'!A123)&gt;0,"","Bitte Ursachen und Abhilfe in Tab. A6a eintragen (mind. 1 Zeile)!"))</f>
        <v/>
      </c>
      <c r="S123" s="201" t="str">
        <f>IF(OR(C123="",D123=""),"",COUNTIFS(C$9:C123,C123,D$9:D123,D123))</f>
        <v/>
      </c>
      <c r="T123" s="349" t="str">
        <f t="shared" si="11"/>
        <v/>
      </c>
      <c r="U123" s="35" t="str">
        <f t="shared" si="13"/>
        <v/>
      </c>
    </row>
    <row r="124" spans="1:21" x14ac:dyDescent="0.2">
      <c r="A124" s="204" t="str">
        <f t="shared" si="8"/>
        <v/>
      </c>
      <c r="B124" s="45" t="str">
        <f t="shared" si="12"/>
        <v/>
      </c>
      <c r="C124" s="257"/>
      <c r="D124" s="259"/>
      <c r="E124" s="383" t="str">
        <f t="shared" si="9"/>
        <v/>
      </c>
      <c r="F124" s="301" t="str">
        <f t="shared" si="10"/>
        <v/>
      </c>
      <c r="G124" s="385"/>
      <c r="H124" s="31"/>
      <c r="I124" s="253"/>
      <c r="J124" s="31"/>
      <c r="K124" s="32"/>
      <c r="L124" s="32"/>
      <c r="M124" s="32"/>
      <c r="N124" s="488"/>
      <c r="O124" s="481"/>
      <c r="P124" s="481"/>
      <c r="Q124" s="489"/>
      <c r="R124" s="490" t="str">
        <f>IF(A124="","",IF(COUNTIF('Tab. A6a-Ursachen'!A:A,'Tab. A6'!A124)&gt;0,"","Bitte Ursachen und Abhilfe in Tab. A6a eintragen (mind. 1 Zeile)!"))</f>
        <v/>
      </c>
      <c r="S124" s="201" t="str">
        <f>IF(OR(C124="",D124=""),"",COUNTIFS(C$9:C124,C124,D$9:D124,D124))</f>
        <v/>
      </c>
      <c r="T124" s="349" t="str">
        <f t="shared" si="11"/>
        <v/>
      </c>
      <c r="U124" s="35" t="str">
        <f t="shared" si="13"/>
        <v/>
      </c>
    </row>
    <row r="125" spans="1:21" x14ac:dyDescent="0.2">
      <c r="A125" s="204" t="str">
        <f t="shared" si="8"/>
        <v/>
      </c>
      <c r="B125" s="45" t="str">
        <f t="shared" si="12"/>
        <v/>
      </c>
      <c r="C125" s="257"/>
      <c r="D125" s="259"/>
      <c r="E125" s="383" t="str">
        <f t="shared" si="9"/>
        <v/>
      </c>
      <c r="F125" s="301" t="str">
        <f t="shared" si="10"/>
        <v/>
      </c>
      <c r="G125" s="385"/>
      <c r="H125" s="31"/>
      <c r="I125" s="253"/>
      <c r="J125" s="31"/>
      <c r="K125" s="32"/>
      <c r="L125" s="32"/>
      <c r="M125" s="32"/>
      <c r="N125" s="488"/>
      <c r="O125" s="481"/>
      <c r="P125" s="481"/>
      <c r="Q125" s="489"/>
      <c r="R125" s="490" t="str">
        <f>IF(A125="","",IF(COUNTIF('Tab. A6a-Ursachen'!A:A,'Tab. A6'!A125)&gt;0,"","Bitte Ursachen und Abhilfe in Tab. A6a eintragen (mind. 1 Zeile)!"))</f>
        <v/>
      </c>
      <c r="S125" s="201" t="str">
        <f>IF(OR(C125="",D125=""),"",COUNTIFS(C$9:C125,C125,D$9:D125,D125))</f>
        <v/>
      </c>
      <c r="T125" s="349" t="str">
        <f t="shared" si="11"/>
        <v/>
      </c>
      <c r="U125" s="35" t="str">
        <f t="shared" si="13"/>
        <v/>
      </c>
    </row>
    <row r="126" spans="1:21" x14ac:dyDescent="0.2">
      <c r="A126" s="204" t="str">
        <f t="shared" si="8"/>
        <v/>
      </c>
      <c r="B126" s="45" t="str">
        <f t="shared" si="12"/>
        <v/>
      </c>
      <c r="C126" s="257"/>
      <c r="D126" s="259"/>
      <c r="E126" s="383" t="str">
        <f t="shared" si="9"/>
        <v/>
      </c>
      <c r="F126" s="301" t="str">
        <f t="shared" si="10"/>
        <v/>
      </c>
      <c r="G126" s="385"/>
      <c r="H126" s="31"/>
      <c r="I126" s="253"/>
      <c r="J126" s="31"/>
      <c r="K126" s="32"/>
      <c r="L126" s="32"/>
      <c r="M126" s="32"/>
      <c r="N126" s="488"/>
      <c r="O126" s="481"/>
      <c r="P126" s="481"/>
      <c r="Q126" s="489"/>
      <c r="R126" s="490" t="str">
        <f>IF(A126="","",IF(COUNTIF('Tab. A6a-Ursachen'!A:A,'Tab. A6'!A126)&gt;0,"","Bitte Ursachen und Abhilfe in Tab. A6a eintragen (mind. 1 Zeile)!"))</f>
        <v/>
      </c>
      <c r="S126" s="201" t="str">
        <f>IF(OR(C126="",D126=""),"",COUNTIFS(C$9:C126,C126,D$9:D126,D126))</f>
        <v/>
      </c>
      <c r="T126" s="349" t="str">
        <f t="shared" si="11"/>
        <v/>
      </c>
      <c r="U126" s="35" t="str">
        <f t="shared" si="13"/>
        <v/>
      </c>
    </row>
    <row r="127" spans="1:21" x14ac:dyDescent="0.2">
      <c r="A127" s="204" t="str">
        <f t="shared" si="8"/>
        <v/>
      </c>
      <c r="B127" s="45" t="str">
        <f t="shared" si="12"/>
        <v/>
      </c>
      <c r="C127" s="257"/>
      <c r="D127" s="259"/>
      <c r="E127" s="383" t="str">
        <f t="shared" si="9"/>
        <v/>
      </c>
      <c r="F127" s="301" t="str">
        <f t="shared" si="10"/>
        <v/>
      </c>
      <c r="G127" s="385"/>
      <c r="H127" s="31"/>
      <c r="I127" s="253"/>
      <c r="J127" s="31"/>
      <c r="K127" s="32"/>
      <c r="L127" s="32"/>
      <c r="M127" s="32"/>
      <c r="N127" s="488"/>
      <c r="O127" s="481"/>
      <c r="P127" s="481"/>
      <c r="Q127" s="489"/>
      <c r="R127" s="490" t="str">
        <f>IF(A127="","",IF(COUNTIF('Tab. A6a-Ursachen'!A:A,'Tab. A6'!A127)&gt;0,"","Bitte Ursachen und Abhilfe in Tab. A6a eintragen (mind. 1 Zeile)!"))</f>
        <v/>
      </c>
      <c r="S127" s="201" t="str">
        <f>IF(OR(C127="",D127=""),"",COUNTIFS(C$9:C127,C127,D$9:D127,D127))</f>
        <v/>
      </c>
      <c r="T127" s="349" t="str">
        <f t="shared" si="11"/>
        <v/>
      </c>
      <c r="U127" s="35" t="str">
        <f t="shared" si="13"/>
        <v/>
      </c>
    </row>
    <row r="128" spans="1:21" x14ac:dyDescent="0.2">
      <c r="A128" s="204" t="str">
        <f t="shared" si="8"/>
        <v/>
      </c>
      <c r="B128" s="45" t="str">
        <f t="shared" si="12"/>
        <v/>
      </c>
      <c r="C128" s="257"/>
      <c r="D128" s="259"/>
      <c r="E128" s="383" t="str">
        <f t="shared" si="9"/>
        <v/>
      </c>
      <c r="F128" s="301" t="str">
        <f t="shared" si="10"/>
        <v/>
      </c>
      <c r="G128" s="385"/>
      <c r="H128" s="31"/>
      <c r="I128" s="253"/>
      <c r="J128" s="31"/>
      <c r="K128" s="32"/>
      <c r="L128" s="32"/>
      <c r="M128" s="32"/>
      <c r="N128" s="488"/>
      <c r="O128" s="481"/>
      <c r="P128" s="481"/>
      <c r="Q128" s="489"/>
      <c r="R128" s="490" t="str">
        <f>IF(A128="","",IF(COUNTIF('Tab. A6a-Ursachen'!A:A,'Tab. A6'!A128)&gt;0,"","Bitte Ursachen und Abhilfe in Tab. A6a eintragen (mind. 1 Zeile)!"))</f>
        <v/>
      </c>
      <c r="S128" s="201" t="str">
        <f>IF(OR(C128="",D128=""),"",COUNTIFS(C$9:C128,C128,D$9:D128,D128))</f>
        <v/>
      </c>
      <c r="T128" s="349" t="str">
        <f t="shared" si="11"/>
        <v/>
      </c>
      <c r="U128" s="35" t="str">
        <f t="shared" si="13"/>
        <v/>
      </c>
    </row>
    <row r="129" spans="1:21" x14ac:dyDescent="0.2">
      <c r="A129" s="204" t="str">
        <f t="shared" si="8"/>
        <v/>
      </c>
      <c r="B129" s="45" t="str">
        <f t="shared" si="12"/>
        <v/>
      </c>
      <c r="C129" s="257"/>
      <c r="D129" s="259"/>
      <c r="E129" s="383" t="str">
        <f t="shared" si="9"/>
        <v/>
      </c>
      <c r="F129" s="301" t="str">
        <f t="shared" si="10"/>
        <v/>
      </c>
      <c r="G129" s="385"/>
      <c r="H129" s="31"/>
      <c r="I129" s="253"/>
      <c r="J129" s="31"/>
      <c r="K129" s="32"/>
      <c r="L129" s="32"/>
      <c r="M129" s="32"/>
      <c r="N129" s="488"/>
      <c r="O129" s="481"/>
      <c r="P129" s="481"/>
      <c r="Q129" s="489"/>
      <c r="R129" s="490" t="str">
        <f>IF(A129="","",IF(COUNTIF('Tab. A6a-Ursachen'!A:A,'Tab. A6'!A129)&gt;0,"","Bitte Ursachen und Abhilfe in Tab. A6a eintragen (mind. 1 Zeile)!"))</f>
        <v/>
      </c>
      <c r="S129" s="201" t="str">
        <f>IF(OR(C129="",D129=""),"",COUNTIFS(C$9:C129,C129,D$9:D129,D129))</f>
        <v/>
      </c>
      <c r="T129" s="349" t="str">
        <f t="shared" si="11"/>
        <v/>
      </c>
      <c r="U129" s="35" t="str">
        <f t="shared" si="13"/>
        <v/>
      </c>
    </row>
    <row r="130" spans="1:21" x14ac:dyDescent="0.2">
      <c r="A130" s="204" t="str">
        <f t="shared" si="8"/>
        <v/>
      </c>
      <c r="B130" s="45" t="str">
        <f t="shared" si="12"/>
        <v/>
      </c>
      <c r="C130" s="257"/>
      <c r="D130" s="259"/>
      <c r="E130" s="383" t="str">
        <f t="shared" si="9"/>
        <v/>
      </c>
      <c r="F130" s="301" t="str">
        <f t="shared" si="10"/>
        <v/>
      </c>
      <c r="G130" s="385"/>
      <c r="H130" s="31"/>
      <c r="I130" s="253"/>
      <c r="J130" s="31"/>
      <c r="K130" s="32"/>
      <c r="L130" s="32"/>
      <c r="M130" s="32"/>
      <c r="N130" s="488"/>
      <c r="O130" s="481"/>
      <c r="P130" s="481"/>
      <c r="Q130" s="489"/>
      <c r="R130" s="490" t="str">
        <f>IF(A130="","",IF(COUNTIF('Tab. A6a-Ursachen'!A:A,'Tab. A6'!A130)&gt;0,"","Bitte Ursachen und Abhilfe in Tab. A6a eintragen (mind. 1 Zeile)!"))</f>
        <v/>
      </c>
      <c r="S130" s="201" t="str">
        <f>IF(OR(C130="",D130=""),"",COUNTIFS(C$9:C130,C130,D$9:D130,D130))</f>
        <v/>
      </c>
      <c r="T130" s="349" t="str">
        <f t="shared" si="11"/>
        <v/>
      </c>
      <c r="U130" s="35" t="str">
        <f t="shared" si="13"/>
        <v/>
      </c>
    </row>
    <row r="131" spans="1:21" x14ac:dyDescent="0.2">
      <c r="A131" s="204" t="str">
        <f t="shared" si="8"/>
        <v/>
      </c>
      <c r="B131" s="45" t="str">
        <f t="shared" si="12"/>
        <v/>
      </c>
      <c r="C131" s="257"/>
      <c r="D131" s="259"/>
      <c r="E131" s="383" t="str">
        <f t="shared" si="9"/>
        <v/>
      </c>
      <c r="F131" s="301" t="str">
        <f t="shared" si="10"/>
        <v/>
      </c>
      <c r="G131" s="385"/>
      <c r="H131" s="31"/>
      <c r="I131" s="253"/>
      <c r="J131" s="31"/>
      <c r="K131" s="32"/>
      <c r="L131" s="32"/>
      <c r="M131" s="32"/>
      <c r="N131" s="488"/>
      <c r="O131" s="481"/>
      <c r="P131" s="481"/>
      <c r="Q131" s="489"/>
      <c r="R131" s="490" t="str">
        <f>IF(A131="","",IF(COUNTIF('Tab. A6a-Ursachen'!A:A,'Tab. A6'!A131)&gt;0,"","Bitte Ursachen und Abhilfe in Tab. A6a eintragen (mind. 1 Zeile)!"))</f>
        <v/>
      </c>
      <c r="S131" s="201" t="str">
        <f>IF(OR(C131="",D131=""),"",COUNTIFS(C$9:C131,C131,D$9:D131,D131))</f>
        <v/>
      </c>
      <c r="T131" s="349" t="str">
        <f t="shared" si="11"/>
        <v/>
      </c>
      <c r="U131" s="35" t="str">
        <f t="shared" si="13"/>
        <v/>
      </c>
    </row>
    <row r="132" spans="1:21" x14ac:dyDescent="0.2">
      <c r="A132" s="204" t="str">
        <f t="shared" si="8"/>
        <v/>
      </c>
      <c r="B132" s="45" t="str">
        <f t="shared" si="12"/>
        <v/>
      </c>
      <c r="C132" s="257"/>
      <c r="D132" s="259"/>
      <c r="E132" s="383" t="str">
        <f t="shared" si="9"/>
        <v/>
      </c>
      <c r="F132" s="301" t="str">
        <f t="shared" si="10"/>
        <v/>
      </c>
      <c r="G132" s="385"/>
      <c r="H132" s="31"/>
      <c r="I132" s="253"/>
      <c r="J132" s="31"/>
      <c r="K132" s="32"/>
      <c r="L132" s="32"/>
      <c r="M132" s="32"/>
      <c r="N132" s="488"/>
      <c r="O132" s="481"/>
      <c r="P132" s="481"/>
      <c r="Q132" s="489"/>
      <c r="R132" s="490" t="str">
        <f>IF(A132="","",IF(COUNTIF('Tab. A6a-Ursachen'!A:A,'Tab. A6'!A132)&gt;0,"","Bitte Ursachen und Abhilfe in Tab. A6a eintragen (mind. 1 Zeile)!"))</f>
        <v/>
      </c>
      <c r="S132" s="201" t="str">
        <f>IF(OR(C132="",D132=""),"",COUNTIFS(C$9:C132,C132,D$9:D132,D132))</f>
        <v/>
      </c>
      <c r="T132" s="349" t="str">
        <f t="shared" si="11"/>
        <v/>
      </c>
      <c r="U132" s="35" t="str">
        <f t="shared" si="13"/>
        <v/>
      </c>
    </row>
    <row r="133" spans="1:21" x14ac:dyDescent="0.2">
      <c r="A133" s="204" t="str">
        <f t="shared" si="8"/>
        <v/>
      </c>
      <c r="B133" s="45" t="str">
        <f t="shared" si="12"/>
        <v/>
      </c>
      <c r="C133" s="257"/>
      <c r="D133" s="259"/>
      <c r="E133" s="383" t="str">
        <f t="shared" si="9"/>
        <v/>
      </c>
      <c r="F133" s="301" t="str">
        <f t="shared" si="10"/>
        <v/>
      </c>
      <c r="G133" s="385"/>
      <c r="H133" s="31"/>
      <c r="I133" s="253"/>
      <c r="J133" s="31"/>
      <c r="K133" s="32"/>
      <c r="L133" s="32"/>
      <c r="M133" s="32"/>
      <c r="N133" s="488"/>
      <c r="O133" s="481"/>
      <c r="P133" s="481"/>
      <c r="Q133" s="489"/>
      <c r="R133" s="490" t="str">
        <f>IF(A133="","",IF(COUNTIF('Tab. A6a-Ursachen'!A:A,'Tab. A6'!A133)&gt;0,"","Bitte Ursachen und Abhilfe in Tab. A6a eintragen (mind. 1 Zeile)!"))</f>
        <v/>
      </c>
      <c r="S133" s="201" t="str">
        <f>IF(OR(C133="",D133=""),"",COUNTIFS(C$9:C133,C133,D$9:D133,D133))</f>
        <v/>
      </c>
      <c r="T133" s="349" t="str">
        <f t="shared" si="11"/>
        <v/>
      </c>
      <c r="U133" s="35" t="str">
        <f t="shared" si="13"/>
        <v/>
      </c>
    </row>
    <row r="134" spans="1:21" x14ac:dyDescent="0.2">
      <c r="A134" s="204" t="str">
        <f t="shared" si="8"/>
        <v/>
      </c>
      <c r="B134" s="45" t="str">
        <f t="shared" si="12"/>
        <v/>
      </c>
      <c r="C134" s="257"/>
      <c r="D134" s="259"/>
      <c r="E134" s="383" t="str">
        <f t="shared" si="9"/>
        <v/>
      </c>
      <c r="F134" s="301" t="str">
        <f t="shared" si="10"/>
        <v/>
      </c>
      <c r="G134" s="385"/>
      <c r="H134" s="31"/>
      <c r="I134" s="253"/>
      <c r="J134" s="31"/>
      <c r="K134" s="32"/>
      <c r="L134" s="32"/>
      <c r="M134" s="32"/>
      <c r="N134" s="488"/>
      <c r="O134" s="481"/>
      <c r="P134" s="481"/>
      <c r="Q134" s="489"/>
      <c r="R134" s="490" t="str">
        <f>IF(A134="","",IF(COUNTIF('Tab. A6a-Ursachen'!A:A,'Tab. A6'!A134)&gt;0,"","Bitte Ursachen und Abhilfe in Tab. A6a eintragen (mind. 1 Zeile)!"))</f>
        <v/>
      </c>
      <c r="S134" s="201" t="str">
        <f>IF(OR(C134="",D134=""),"",COUNTIFS(C$9:C134,C134,D$9:D134,D134))</f>
        <v/>
      </c>
      <c r="T134" s="349" t="str">
        <f t="shared" si="11"/>
        <v/>
      </c>
      <c r="U134" s="35" t="str">
        <f t="shared" si="13"/>
        <v/>
      </c>
    </row>
    <row r="135" spans="1:21" x14ac:dyDescent="0.2">
      <c r="A135" s="204" t="str">
        <f t="shared" si="8"/>
        <v/>
      </c>
      <c r="B135" s="45" t="str">
        <f t="shared" si="12"/>
        <v/>
      </c>
      <c r="C135" s="257"/>
      <c r="D135" s="259"/>
      <c r="E135" s="383" t="str">
        <f t="shared" si="9"/>
        <v/>
      </c>
      <c r="F135" s="301" t="str">
        <f t="shared" si="10"/>
        <v/>
      </c>
      <c r="G135" s="385"/>
      <c r="H135" s="31"/>
      <c r="I135" s="253"/>
      <c r="J135" s="31"/>
      <c r="K135" s="32"/>
      <c r="L135" s="32"/>
      <c r="M135" s="32"/>
      <c r="N135" s="488"/>
      <c r="O135" s="481"/>
      <c r="P135" s="481"/>
      <c r="Q135" s="489"/>
      <c r="R135" s="490" t="str">
        <f>IF(A135="","",IF(COUNTIF('Tab. A6a-Ursachen'!A:A,'Tab. A6'!A135)&gt;0,"","Bitte Ursachen und Abhilfe in Tab. A6a eintragen (mind. 1 Zeile)!"))</f>
        <v/>
      </c>
      <c r="S135" s="201" t="str">
        <f>IF(OR(C135="",D135=""),"",COUNTIFS(C$9:C135,C135,D$9:D135,D135))</f>
        <v/>
      </c>
      <c r="T135" s="349" t="str">
        <f t="shared" si="11"/>
        <v/>
      </c>
      <c r="U135" s="35" t="str">
        <f t="shared" si="13"/>
        <v/>
      </c>
    </row>
    <row r="136" spans="1:21" x14ac:dyDescent="0.2">
      <c r="A136" s="204" t="str">
        <f t="shared" si="8"/>
        <v/>
      </c>
      <c r="B136" s="45" t="str">
        <f t="shared" si="12"/>
        <v/>
      </c>
      <c r="C136" s="257"/>
      <c r="D136" s="259"/>
      <c r="E136" s="383" t="str">
        <f t="shared" si="9"/>
        <v/>
      </c>
      <c r="F136" s="301" t="str">
        <f t="shared" si="10"/>
        <v/>
      </c>
      <c r="G136" s="385"/>
      <c r="H136" s="31"/>
      <c r="I136" s="253"/>
      <c r="J136" s="31"/>
      <c r="K136" s="32"/>
      <c r="L136" s="32"/>
      <c r="M136" s="32"/>
      <c r="N136" s="488"/>
      <c r="O136" s="481"/>
      <c r="P136" s="481"/>
      <c r="Q136" s="489"/>
      <c r="R136" s="490" t="str">
        <f>IF(A136="","",IF(COUNTIF('Tab. A6a-Ursachen'!A:A,'Tab. A6'!A136)&gt;0,"","Bitte Ursachen und Abhilfe in Tab. A6a eintragen (mind. 1 Zeile)!"))</f>
        <v/>
      </c>
      <c r="S136" s="201" t="str">
        <f>IF(OR(C136="",D136=""),"",COUNTIFS(C$9:C136,C136,D$9:D136,D136))</f>
        <v/>
      </c>
      <c r="T136" s="349" t="str">
        <f t="shared" si="11"/>
        <v/>
      </c>
      <c r="U136" s="35" t="str">
        <f t="shared" si="13"/>
        <v/>
      </c>
    </row>
    <row r="137" spans="1:21" x14ac:dyDescent="0.2">
      <c r="A137" s="204" t="str">
        <f t="shared" ref="A137:A200" si="14">IF(B137="","",CONCATENATE(VLOOKUP(T137,Gesundheitsämter,3,FALSE),ROW()-8))</f>
        <v/>
      </c>
      <c r="B137" s="45" t="str">
        <f t="shared" si="12"/>
        <v/>
      </c>
      <c r="C137" s="257"/>
      <c r="D137" s="259"/>
      <c r="E137" s="383" t="str">
        <f t="shared" ref="E137:E200" si="15">IF(D137="","",IFERROR(IF(VLOOKUP(D137,Parameter,2,FALSE)="","",VLOOKUP(D137,Parameter,2,FALSE)),VLOOKUP(D137,PSMErgänzung,2,FALSE)))</f>
        <v/>
      </c>
      <c r="F137" s="301" t="str">
        <f t="shared" ref="F137:F200" si="16">IF(OR(D137="",D137="Geruch",D137="Geschmack"),"",IFERROR(VLOOKUP(D137,Parameter,4,FALSE),IF(MATCH(D137,PSMListe,0)&gt;0,"µg/l",MATCH(D137,PSMListe,0))))</f>
        <v/>
      </c>
      <c r="G137" s="385"/>
      <c r="H137" s="31"/>
      <c r="I137" s="253"/>
      <c r="J137" s="31"/>
      <c r="K137" s="32"/>
      <c r="L137" s="32"/>
      <c r="M137" s="32"/>
      <c r="N137" s="488"/>
      <c r="O137" s="481"/>
      <c r="P137" s="481"/>
      <c r="Q137" s="489"/>
      <c r="R137" s="490" t="str">
        <f>IF(A137="","",IF(COUNTIF('Tab. A6a-Ursachen'!A:A,'Tab. A6'!A137)&gt;0,"","Bitte Ursachen und Abhilfe in Tab. A6a eintragen (mind. 1 Zeile)!"))</f>
        <v/>
      </c>
      <c r="S137" s="201" t="str">
        <f>IF(OR(C137="",D137=""),"",COUNTIFS(C$9:C137,C137,D$9:D137,D137))</f>
        <v/>
      </c>
      <c r="T137" s="349" t="str">
        <f t="shared" ref="T137:T200" si="17">IF(OR(C137="",Amt=""),"",Amt)</f>
        <v/>
      </c>
      <c r="U137" s="35" t="str">
        <f t="shared" si="13"/>
        <v/>
      </c>
    </row>
    <row r="138" spans="1:21" x14ac:dyDescent="0.2">
      <c r="A138" s="204" t="str">
        <f t="shared" si="14"/>
        <v/>
      </c>
      <c r="B138" s="45" t="str">
        <f t="shared" si="12"/>
        <v/>
      </c>
      <c r="C138" s="257"/>
      <c r="D138" s="259"/>
      <c r="E138" s="383" t="str">
        <f t="shared" si="15"/>
        <v/>
      </c>
      <c r="F138" s="301" t="str">
        <f t="shared" si="16"/>
        <v/>
      </c>
      <c r="G138" s="385"/>
      <c r="H138" s="31"/>
      <c r="I138" s="253"/>
      <c r="J138" s="31"/>
      <c r="K138" s="32"/>
      <c r="L138" s="32"/>
      <c r="M138" s="32"/>
      <c r="N138" s="488"/>
      <c r="O138" s="481"/>
      <c r="P138" s="481"/>
      <c r="Q138" s="489"/>
      <c r="R138" s="490" t="str">
        <f>IF(A138="","",IF(COUNTIF('Tab. A6a-Ursachen'!A:A,'Tab. A6'!A138)&gt;0,"","Bitte Ursachen und Abhilfe in Tab. A6a eintragen (mind. 1 Zeile)!"))</f>
        <v/>
      </c>
      <c r="S138" s="201" t="str">
        <f>IF(OR(C138="",D138=""),"",COUNTIFS(C$9:C138,C138,D$9:D138,D138))</f>
        <v/>
      </c>
      <c r="T138" s="349" t="str">
        <f t="shared" si="17"/>
        <v/>
      </c>
      <c r="U138" s="35" t="str">
        <f t="shared" si="13"/>
        <v/>
      </c>
    </row>
    <row r="139" spans="1:21" x14ac:dyDescent="0.2">
      <c r="A139" s="204" t="str">
        <f t="shared" si="14"/>
        <v/>
      </c>
      <c r="B139" s="45" t="str">
        <f t="shared" si="12"/>
        <v/>
      </c>
      <c r="C139" s="257"/>
      <c r="D139" s="259"/>
      <c r="E139" s="383" t="str">
        <f t="shared" si="15"/>
        <v/>
      </c>
      <c r="F139" s="301" t="str">
        <f t="shared" si="16"/>
        <v/>
      </c>
      <c r="G139" s="385"/>
      <c r="H139" s="31"/>
      <c r="I139" s="253"/>
      <c r="J139" s="31"/>
      <c r="K139" s="32"/>
      <c r="L139" s="32"/>
      <c r="M139" s="32"/>
      <c r="N139" s="488"/>
      <c r="O139" s="481"/>
      <c r="P139" s="481"/>
      <c r="Q139" s="489"/>
      <c r="R139" s="490" t="str">
        <f>IF(A139="","",IF(COUNTIF('Tab. A6a-Ursachen'!A:A,'Tab. A6'!A139)&gt;0,"","Bitte Ursachen und Abhilfe in Tab. A6a eintragen (mind. 1 Zeile)!"))</f>
        <v/>
      </c>
      <c r="S139" s="201" t="str">
        <f>IF(OR(C139="",D139=""),"",COUNTIFS(C$9:C139,C139,D$9:D139,D139))</f>
        <v/>
      </c>
      <c r="T139" s="349" t="str">
        <f t="shared" si="17"/>
        <v/>
      </c>
      <c r="U139" s="35" t="str">
        <f t="shared" si="13"/>
        <v/>
      </c>
    </row>
    <row r="140" spans="1:21" x14ac:dyDescent="0.2">
      <c r="A140" s="204" t="str">
        <f t="shared" si="14"/>
        <v/>
      </c>
      <c r="B140" s="45" t="str">
        <f t="shared" si="12"/>
        <v/>
      </c>
      <c r="C140" s="257"/>
      <c r="D140" s="259"/>
      <c r="E140" s="383" t="str">
        <f t="shared" si="15"/>
        <v/>
      </c>
      <c r="F140" s="301" t="str">
        <f t="shared" si="16"/>
        <v/>
      </c>
      <c r="G140" s="385"/>
      <c r="H140" s="31"/>
      <c r="I140" s="253"/>
      <c r="J140" s="31"/>
      <c r="K140" s="32"/>
      <c r="L140" s="32"/>
      <c r="M140" s="32"/>
      <c r="N140" s="488"/>
      <c r="O140" s="481"/>
      <c r="P140" s="481"/>
      <c r="Q140" s="489"/>
      <c r="R140" s="490" t="str">
        <f>IF(A140="","",IF(COUNTIF('Tab. A6a-Ursachen'!A:A,'Tab. A6'!A140)&gt;0,"","Bitte Ursachen und Abhilfe in Tab. A6a eintragen (mind. 1 Zeile)!"))</f>
        <v/>
      </c>
      <c r="S140" s="201" t="str">
        <f>IF(OR(C140="",D140=""),"",COUNTIFS(C$9:C140,C140,D$9:D140,D140))</f>
        <v/>
      </c>
      <c r="T140" s="349" t="str">
        <f t="shared" si="17"/>
        <v/>
      </c>
      <c r="U140" s="35" t="str">
        <f t="shared" si="13"/>
        <v/>
      </c>
    </row>
    <row r="141" spans="1:21" x14ac:dyDescent="0.2">
      <c r="A141" s="204" t="str">
        <f t="shared" si="14"/>
        <v/>
      </c>
      <c r="B141" s="45" t="str">
        <f t="shared" si="12"/>
        <v/>
      </c>
      <c r="C141" s="257"/>
      <c r="D141" s="259"/>
      <c r="E141" s="383" t="str">
        <f t="shared" si="15"/>
        <v/>
      </c>
      <c r="F141" s="301" t="str">
        <f t="shared" si="16"/>
        <v/>
      </c>
      <c r="G141" s="385"/>
      <c r="H141" s="31"/>
      <c r="I141" s="253"/>
      <c r="J141" s="31"/>
      <c r="K141" s="32"/>
      <c r="L141" s="32"/>
      <c r="M141" s="32"/>
      <c r="N141" s="488"/>
      <c r="O141" s="481"/>
      <c r="P141" s="481"/>
      <c r="Q141" s="489"/>
      <c r="R141" s="490" t="str">
        <f>IF(A141="","",IF(COUNTIF('Tab. A6a-Ursachen'!A:A,'Tab. A6'!A141)&gt;0,"","Bitte Ursachen und Abhilfe in Tab. A6a eintragen (mind. 1 Zeile)!"))</f>
        <v/>
      </c>
      <c r="S141" s="201" t="str">
        <f>IF(OR(C141="",D141=""),"",COUNTIFS(C$9:C141,C141,D$9:D141,D141))</f>
        <v/>
      </c>
      <c r="T141" s="349" t="str">
        <f t="shared" si="17"/>
        <v/>
      </c>
      <c r="U141" s="35" t="str">
        <f t="shared" si="13"/>
        <v/>
      </c>
    </row>
    <row r="142" spans="1:21" x14ac:dyDescent="0.2">
      <c r="A142" s="204" t="str">
        <f t="shared" si="14"/>
        <v/>
      </c>
      <c r="B142" s="45" t="str">
        <f t="shared" si="12"/>
        <v/>
      </c>
      <c r="C142" s="257"/>
      <c r="D142" s="259"/>
      <c r="E142" s="383" t="str">
        <f t="shared" si="15"/>
        <v/>
      </c>
      <c r="F142" s="301" t="str">
        <f t="shared" si="16"/>
        <v/>
      </c>
      <c r="G142" s="385"/>
      <c r="H142" s="31"/>
      <c r="I142" s="253"/>
      <c r="J142" s="31"/>
      <c r="K142" s="32"/>
      <c r="L142" s="32"/>
      <c r="M142" s="32"/>
      <c r="N142" s="488"/>
      <c r="O142" s="481"/>
      <c r="P142" s="481"/>
      <c r="Q142" s="489"/>
      <c r="R142" s="490" t="str">
        <f>IF(A142="","",IF(COUNTIF('Tab. A6a-Ursachen'!A:A,'Tab. A6'!A142)&gt;0,"","Bitte Ursachen und Abhilfe in Tab. A6a eintragen (mind. 1 Zeile)!"))</f>
        <v/>
      </c>
      <c r="S142" s="201" t="str">
        <f>IF(OR(C142="",D142=""),"",COUNTIFS(C$9:C142,C142,D$9:D142,D142))</f>
        <v/>
      </c>
      <c r="T142" s="349" t="str">
        <f t="shared" si="17"/>
        <v/>
      </c>
      <c r="U142" s="35" t="str">
        <f t="shared" si="13"/>
        <v/>
      </c>
    </row>
    <row r="143" spans="1:21" x14ac:dyDescent="0.2">
      <c r="A143" s="204" t="str">
        <f t="shared" si="14"/>
        <v/>
      </c>
      <c r="B143" s="45" t="str">
        <f t="shared" si="12"/>
        <v/>
      </c>
      <c r="C143" s="257"/>
      <c r="D143" s="259"/>
      <c r="E143" s="383" t="str">
        <f t="shared" si="15"/>
        <v/>
      </c>
      <c r="F143" s="301" t="str">
        <f t="shared" si="16"/>
        <v/>
      </c>
      <c r="G143" s="385"/>
      <c r="H143" s="31"/>
      <c r="I143" s="253"/>
      <c r="J143" s="31"/>
      <c r="K143" s="32"/>
      <c r="L143" s="32"/>
      <c r="M143" s="32"/>
      <c r="N143" s="488"/>
      <c r="O143" s="481"/>
      <c r="P143" s="481"/>
      <c r="Q143" s="489"/>
      <c r="R143" s="490" t="str">
        <f>IF(A143="","",IF(COUNTIF('Tab. A6a-Ursachen'!A:A,'Tab. A6'!A143)&gt;0,"","Bitte Ursachen und Abhilfe in Tab. A6a eintragen (mind. 1 Zeile)!"))</f>
        <v/>
      </c>
      <c r="S143" s="201" t="str">
        <f>IF(OR(C143="",D143=""),"",COUNTIFS(C$9:C143,C143,D$9:D143,D143))</f>
        <v/>
      </c>
      <c r="T143" s="349" t="str">
        <f t="shared" si="17"/>
        <v/>
      </c>
      <c r="U143" s="35" t="str">
        <f t="shared" si="13"/>
        <v/>
      </c>
    </row>
    <row r="144" spans="1:21" x14ac:dyDescent="0.2">
      <c r="A144" s="204" t="str">
        <f t="shared" si="14"/>
        <v/>
      </c>
      <c r="B144" s="45" t="str">
        <f t="shared" si="12"/>
        <v/>
      </c>
      <c r="C144" s="257"/>
      <c r="D144" s="259"/>
      <c r="E144" s="383" t="str">
        <f t="shared" si="15"/>
        <v/>
      </c>
      <c r="F144" s="301" t="str">
        <f t="shared" si="16"/>
        <v/>
      </c>
      <c r="G144" s="385"/>
      <c r="H144" s="31"/>
      <c r="I144" s="253"/>
      <c r="J144" s="31"/>
      <c r="K144" s="32"/>
      <c r="L144" s="32"/>
      <c r="M144" s="32"/>
      <c r="N144" s="488"/>
      <c r="O144" s="481"/>
      <c r="P144" s="481"/>
      <c r="Q144" s="489"/>
      <c r="R144" s="490" t="str">
        <f>IF(A144="","",IF(COUNTIF('Tab. A6a-Ursachen'!A:A,'Tab. A6'!A144)&gt;0,"","Bitte Ursachen und Abhilfe in Tab. A6a eintragen (mind. 1 Zeile)!"))</f>
        <v/>
      </c>
      <c r="S144" s="201" t="str">
        <f>IF(OR(C144="",D144=""),"",COUNTIFS(C$9:C144,C144,D$9:D144,D144))</f>
        <v/>
      </c>
      <c r="T144" s="349" t="str">
        <f t="shared" si="17"/>
        <v/>
      </c>
      <c r="U144" s="35" t="str">
        <f t="shared" si="13"/>
        <v/>
      </c>
    </row>
    <row r="145" spans="1:21" x14ac:dyDescent="0.2">
      <c r="A145" s="204" t="str">
        <f t="shared" si="14"/>
        <v/>
      </c>
      <c r="B145" s="45" t="str">
        <f t="shared" si="12"/>
        <v/>
      </c>
      <c r="C145" s="257"/>
      <c r="D145" s="259"/>
      <c r="E145" s="383" t="str">
        <f t="shared" si="15"/>
        <v/>
      </c>
      <c r="F145" s="301" t="str">
        <f t="shared" si="16"/>
        <v/>
      </c>
      <c r="G145" s="385"/>
      <c r="H145" s="31"/>
      <c r="I145" s="253"/>
      <c r="J145" s="31"/>
      <c r="K145" s="32"/>
      <c r="L145" s="32"/>
      <c r="M145" s="32"/>
      <c r="N145" s="488"/>
      <c r="O145" s="481"/>
      <c r="P145" s="481"/>
      <c r="Q145" s="489"/>
      <c r="R145" s="490" t="str">
        <f>IF(A145="","",IF(COUNTIF('Tab. A6a-Ursachen'!A:A,'Tab. A6'!A145)&gt;0,"","Bitte Ursachen und Abhilfe in Tab. A6a eintragen (mind. 1 Zeile)!"))</f>
        <v/>
      </c>
      <c r="S145" s="201" t="str">
        <f>IF(OR(C145="",D145=""),"",COUNTIFS(C$9:C145,C145,D$9:D145,D145))</f>
        <v/>
      </c>
      <c r="T145" s="349" t="str">
        <f t="shared" si="17"/>
        <v/>
      </c>
      <c r="U145" s="35" t="str">
        <f t="shared" si="13"/>
        <v/>
      </c>
    </row>
    <row r="146" spans="1:21" x14ac:dyDescent="0.2">
      <c r="A146" s="204" t="str">
        <f t="shared" si="14"/>
        <v/>
      </c>
      <c r="B146" s="45" t="str">
        <f t="shared" si="12"/>
        <v/>
      </c>
      <c r="C146" s="257"/>
      <c r="D146" s="259"/>
      <c r="E146" s="383" t="str">
        <f t="shared" si="15"/>
        <v/>
      </c>
      <c r="F146" s="301" t="str">
        <f t="shared" si="16"/>
        <v/>
      </c>
      <c r="G146" s="385"/>
      <c r="H146" s="31"/>
      <c r="I146" s="253"/>
      <c r="J146" s="31"/>
      <c r="K146" s="32"/>
      <c r="L146" s="32"/>
      <c r="M146" s="32"/>
      <c r="N146" s="488"/>
      <c r="O146" s="481"/>
      <c r="P146" s="481"/>
      <c r="Q146" s="489"/>
      <c r="R146" s="490" t="str">
        <f>IF(A146="","",IF(COUNTIF('Tab. A6a-Ursachen'!A:A,'Tab. A6'!A146)&gt;0,"","Bitte Ursachen und Abhilfe in Tab. A6a eintragen (mind. 1 Zeile)!"))</f>
        <v/>
      </c>
      <c r="S146" s="201" t="str">
        <f>IF(OR(C146="",D146=""),"",COUNTIFS(C$9:C146,C146,D$9:D146,D146))</f>
        <v/>
      </c>
      <c r="T146" s="349" t="str">
        <f t="shared" si="17"/>
        <v/>
      </c>
      <c r="U146" s="35" t="str">
        <f t="shared" si="13"/>
        <v/>
      </c>
    </row>
    <row r="147" spans="1:21" x14ac:dyDescent="0.2">
      <c r="A147" s="204" t="str">
        <f t="shared" si="14"/>
        <v/>
      </c>
      <c r="B147" s="45" t="str">
        <f t="shared" si="12"/>
        <v/>
      </c>
      <c r="C147" s="257"/>
      <c r="D147" s="259"/>
      <c r="E147" s="383" t="str">
        <f t="shared" si="15"/>
        <v/>
      </c>
      <c r="F147" s="301" t="str">
        <f t="shared" si="16"/>
        <v/>
      </c>
      <c r="G147" s="385"/>
      <c r="H147" s="31"/>
      <c r="I147" s="253"/>
      <c r="J147" s="31"/>
      <c r="K147" s="32"/>
      <c r="L147" s="32"/>
      <c r="M147" s="32"/>
      <c r="N147" s="488"/>
      <c r="O147" s="481"/>
      <c r="P147" s="481"/>
      <c r="Q147" s="489"/>
      <c r="R147" s="490" t="str">
        <f>IF(A147="","",IF(COUNTIF('Tab. A6a-Ursachen'!A:A,'Tab. A6'!A147)&gt;0,"","Bitte Ursachen und Abhilfe in Tab. A6a eintragen (mind. 1 Zeile)!"))</f>
        <v/>
      </c>
      <c r="S147" s="201" t="str">
        <f>IF(OR(C147="",D147=""),"",COUNTIFS(C$9:C147,C147,D$9:D147,D147))</f>
        <v/>
      </c>
      <c r="T147" s="349" t="str">
        <f t="shared" si="17"/>
        <v/>
      </c>
      <c r="U147" s="35" t="str">
        <f t="shared" si="13"/>
        <v/>
      </c>
    </row>
    <row r="148" spans="1:21" x14ac:dyDescent="0.2">
      <c r="A148" s="204" t="str">
        <f t="shared" si="14"/>
        <v/>
      </c>
      <c r="B148" s="45" t="str">
        <f t="shared" si="12"/>
        <v/>
      </c>
      <c r="C148" s="257"/>
      <c r="D148" s="259"/>
      <c r="E148" s="383" t="str">
        <f t="shared" si="15"/>
        <v/>
      </c>
      <c r="F148" s="301" t="str">
        <f t="shared" si="16"/>
        <v/>
      </c>
      <c r="G148" s="385"/>
      <c r="H148" s="31"/>
      <c r="I148" s="253"/>
      <c r="J148" s="31"/>
      <c r="K148" s="32"/>
      <c r="L148" s="32"/>
      <c r="M148" s="32"/>
      <c r="N148" s="488"/>
      <c r="O148" s="481"/>
      <c r="P148" s="481"/>
      <c r="Q148" s="489"/>
      <c r="R148" s="490" t="str">
        <f>IF(A148="","",IF(COUNTIF('Tab. A6a-Ursachen'!A:A,'Tab. A6'!A148)&gt;0,"","Bitte Ursachen und Abhilfe in Tab. A6a eintragen (mind. 1 Zeile)!"))</f>
        <v/>
      </c>
      <c r="S148" s="201" t="str">
        <f>IF(OR(C148="",D148=""),"",COUNTIFS(C$9:C148,C148,D$9:D148,D148))</f>
        <v/>
      </c>
      <c r="T148" s="349" t="str">
        <f t="shared" si="17"/>
        <v/>
      </c>
      <c r="U148" s="35" t="str">
        <f t="shared" si="13"/>
        <v/>
      </c>
    </row>
    <row r="149" spans="1:21" x14ac:dyDescent="0.2">
      <c r="A149" s="204" t="str">
        <f t="shared" si="14"/>
        <v/>
      </c>
      <c r="B149" s="45" t="str">
        <f t="shared" si="12"/>
        <v/>
      </c>
      <c r="C149" s="257"/>
      <c r="D149" s="259"/>
      <c r="E149" s="383" t="str">
        <f t="shared" si="15"/>
        <v/>
      </c>
      <c r="F149" s="301" t="str">
        <f t="shared" si="16"/>
        <v/>
      </c>
      <c r="G149" s="385"/>
      <c r="H149" s="31"/>
      <c r="I149" s="253"/>
      <c r="J149" s="31"/>
      <c r="K149" s="32"/>
      <c r="L149" s="32"/>
      <c r="M149" s="32"/>
      <c r="N149" s="488"/>
      <c r="O149" s="481"/>
      <c r="P149" s="481"/>
      <c r="Q149" s="489"/>
      <c r="R149" s="490" t="str">
        <f>IF(A149="","",IF(COUNTIF('Tab. A6a-Ursachen'!A:A,'Tab. A6'!A149)&gt;0,"","Bitte Ursachen und Abhilfe in Tab. A6a eintragen (mind. 1 Zeile)!"))</f>
        <v/>
      </c>
      <c r="S149" s="201" t="str">
        <f>IF(OR(C149="",D149=""),"",COUNTIFS(C$9:C149,C149,D$9:D149,D149))</f>
        <v/>
      </c>
      <c r="T149" s="349" t="str">
        <f t="shared" si="17"/>
        <v/>
      </c>
      <c r="U149" s="35" t="str">
        <f t="shared" si="13"/>
        <v/>
      </c>
    </row>
    <row r="150" spans="1:21" x14ac:dyDescent="0.2">
      <c r="A150" s="204" t="str">
        <f t="shared" si="14"/>
        <v/>
      </c>
      <c r="B150" s="45" t="str">
        <f t="shared" si="12"/>
        <v/>
      </c>
      <c r="C150" s="257"/>
      <c r="D150" s="259"/>
      <c r="E150" s="383" t="str">
        <f t="shared" si="15"/>
        <v/>
      </c>
      <c r="F150" s="301" t="str">
        <f t="shared" si="16"/>
        <v/>
      </c>
      <c r="G150" s="385"/>
      <c r="H150" s="31"/>
      <c r="I150" s="253"/>
      <c r="J150" s="31"/>
      <c r="K150" s="32"/>
      <c r="L150" s="32"/>
      <c r="M150" s="32"/>
      <c r="N150" s="488"/>
      <c r="O150" s="481"/>
      <c r="P150" s="481"/>
      <c r="Q150" s="489"/>
      <c r="R150" s="490" t="str">
        <f>IF(A150="","",IF(COUNTIF('Tab. A6a-Ursachen'!A:A,'Tab. A6'!A150)&gt;0,"","Bitte Ursachen und Abhilfe in Tab. A6a eintragen (mind. 1 Zeile)!"))</f>
        <v/>
      </c>
      <c r="S150" s="201" t="str">
        <f>IF(OR(C150="",D150=""),"",COUNTIFS(C$9:C150,C150,D$9:D150,D150))</f>
        <v/>
      </c>
      <c r="T150" s="349" t="str">
        <f t="shared" si="17"/>
        <v/>
      </c>
      <c r="U150" s="35" t="str">
        <f t="shared" si="13"/>
        <v/>
      </c>
    </row>
    <row r="151" spans="1:21" x14ac:dyDescent="0.2">
      <c r="A151" s="204" t="str">
        <f t="shared" si="14"/>
        <v/>
      </c>
      <c r="B151" s="45" t="str">
        <f t="shared" si="6"/>
        <v/>
      </c>
      <c r="C151" s="257"/>
      <c r="D151" s="259"/>
      <c r="E151" s="383" t="str">
        <f t="shared" si="15"/>
        <v/>
      </c>
      <c r="F151" s="301" t="str">
        <f t="shared" si="16"/>
        <v/>
      </c>
      <c r="G151" s="385"/>
      <c r="H151" s="31"/>
      <c r="I151" s="253"/>
      <c r="J151" s="31"/>
      <c r="K151" s="32"/>
      <c r="L151" s="32"/>
      <c r="M151" s="32"/>
      <c r="N151" s="488"/>
      <c r="O151" s="481"/>
      <c r="P151" s="481"/>
      <c r="Q151" s="489"/>
      <c r="R151" s="490" t="str">
        <f>IF(A151="","",IF(COUNTIF('Tab. A6a-Ursachen'!A:A,'Tab. A6'!A151)&gt;0,"","Bitte Ursachen und Abhilfe in Tab. A6a eintragen (mind. 1 Zeile)!"))</f>
        <v/>
      </c>
      <c r="S151" s="201" t="str">
        <f>IF(OR(C151="",D151=""),"",COUNTIFS(C$9:C151,C151,D$9:D151,D151))</f>
        <v/>
      </c>
      <c r="T151" s="349" t="str">
        <f t="shared" si="17"/>
        <v/>
      </c>
      <c r="U151" s="35" t="str">
        <f t="shared" si="7"/>
        <v/>
      </c>
    </row>
    <row r="152" spans="1:21" x14ac:dyDescent="0.2">
      <c r="A152" s="204" t="str">
        <f t="shared" si="14"/>
        <v/>
      </c>
      <c r="B152" s="45" t="str">
        <f t="shared" si="6"/>
        <v/>
      </c>
      <c r="C152" s="257"/>
      <c r="D152" s="259"/>
      <c r="E152" s="383" t="str">
        <f t="shared" si="15"/>
        <v/>
      </c>
      <c r="F152" s="301" t="str">
        <f t="shared" si="16"/>
        <v/>
      </c>
      <c r="G152" s="385"/>
      <c r="H152" s="31"/>
      <c r="I152" s="253"/>
      <c r="J152" s="31"/>
      <c r="K152" s="32"/>
      <c r="L152" s="32"/>
      <c r="M152" s="32"/>
      <c r="N152" s="488"/>
      <c r="O152" s="481"/>
      <c r="P152" s="481"/>
      <c r="Q152" s="489"/>
      <c r="R152" s="490" t="str">
        <f>IF(A152="","",IF(COUNTIF('Tab. A6a-Ursachen'!A:A,'Tab. A6'!A152)&gt;0,"","Bitte Ursachen und Abhilfe in Tab. A6a eintragen (mind. 1 Zeile)!"))</f>
        <v/>
      </c>
      <c r="S152" s="201" t="str">
        <f>IF(OR(C152="",D152=""),"",COUNTIFS(C$9:C152,C152,D$9:D152,D152))</f>
        <v/>
      </c>
      <c r="T152" s="349" t="str">
        <f t="shared" si="17"/>
        <v/>
      </c>
      <c r="U152" s="35" t="str">
        <f t="shared" si="7"/>
        <v/>
      </c>
    </row>
    <row r="153" spans="1:21" x14ac:dyDescent="0.2">
      <c r="A153" s="204" t="str">
        <f t="shared" si="14"/>
        <v/>
      </c>
      <c r="B153" s="45" t="str">
        <f t="shared" si="6"/>
        <v/>
      </c>
      <c r="C153" s="257"/>
      <c r="D153" s="259"/>
      <c r="E153" s="383" t="str">
        <f t="shared" si="15"/>
        <v/>
      </c>
      <c r="F153" s="301" t="str">
        <f t="shared" si="16"/>
        <v/>
      </c>
      <c r="G153" s="385"/>
      <c r="H153" s="31"/>
      <c r="I153" s="253"/>
      <c r="J153" s="31"/>
      <c r="K153" s="32"/>
      <c r="L153" s="32"/>
      <c r="M153" s="32"/>
      <c r="N153" s="488"/>
      <c r="O153" s="481"/>
      <c r="P153" s="481"/>
      <c r="Q153" s="489"/>
      <c r="R153" s="490" t="str">
        <f>IF(A153="","",IF(COUNTIF('Tab. A6a-Ursachen'!A:A,'Tab. A6'!A153)&gt;0,"","Bitte Ursachen und Abhilfe in Tab. A6a eintragen (mind. 1 Zeile)!"))</f>
        <v/>
      </c>
      <c r="S153" s="201" t="str">
        <f>IF(OR(C153="",D153=""),"",COUNTIFS(C$9:C153,C153,D$9:D153,D153))</f>
        <v/>
      </c>
      <c r="T153" s="349" t="str">
        <f t="shared" si="17"/>
        <v/>
      </c>
      <c r="U153" s="35" t="str">
        <f t="shared" si="7"/>
        <v/>
      </c>
    </row>
    <row r="154" spans="1:21" x14ac:dyDescent="0.2">
      <c r="A154" s="204" t="str">
        <f t="shared" si="14"/>
        <v/>
      </c>
      <c r="B154" s="45" t="str">
        <f t="shared" si="6"/>
        <v/>
      </c>
      <c r="C154" s="257"/>
      <c r="D154" s="259"/>
      <c r="E154" s="383" t="str">
        <f t="shared" si="15"/>
        <v/>
      </c>
      <c r="F154" s="301" t="str">
        <f t="shared" si="16"/>
        <v/>
      </c>
      <c r="G154" s="385"/>
      <c r="H154" s="31"/>
      <c r="I154" s="253"/>
      <c r="J154" s="31"/>
      <c r="K154" s="32"/>
      <c r="L154" s="32"/>
      <c r="M154" s="32"/>
      <c r="N154" s="488"/>
      <c r="O154" s="481"/>
      <c r="P154" s="481"/>
      <c r="Q154" s="489"/>
      <c r="R154" s="490" t="str">
        <f>IF(A154="","",IF(COUNTIF('Tab. A6a-Ursachen'!A:A,'Tab. A6'!A154)&gt;0,"","Bitte Ursachen und Abhilfe in Tab. A6a eintragen (mind. 1 Zeile)!"))</f>
        <v/>
      </c>
      <c r="S154" s="201" t="str">
        <f>IF(OR(C154="",D154=""),"",COUNTIFS(C$9:C154,C154,D$9:D154,D154))</f>
        <v/>
      </c>
      <c r="T154" s="349" t="str">
        <f t="shared" si="17"/>
        <v/>
      </c>
      <c r="U154" s="35" t="str">
        <f t="shared" si="7"/>
        <v/>
      </c>
    </row>
    <row r="155" spans="1:21" x14ac:dyDescent="0.2">
      <c r="A155" s="204" t="str">
        <f t="shared" si="14"/>
        <v/>
      </c>
      <c r="B155" s="45" t="str">
        <f t="shared" si="6"/>
        <v/>
      </c>
      <c r="C155" s="257"/>
      <c r="D155" s="259"/>
      <c r="E155" s="383" t="str">
        <f t="shared" si="15"/>
        <v/>
      </c>
      <c r="F155" s="301" t="str">
        <f t="shared" si="16"/>
        <v/>
      </c>
      <c r="G155" s="385"/>
      <c r="H155" s="31"/>
      <c r="I155" s="253"/>
      <c r="J155" s="31"/>
      <c r="K155" s="32"/>
      <c r="L155" s="32"/>
      <c r="M155" s="32"/>
      <c r="N155" s="488"/>
      <c r="O155" s="481"/>
      <c r="P155" s="481"/>
      <c r="Q155" s="489"/>
      <c r="R155" s="490" t="str">
        <f>IF(A155="","",IF(COUNTIF('Tab. A6a-Ursachen'!A:A,'Tab. A6'!A155)&gt;0,"","Bitte Ursachen und Abhilfe in Tab. A6a eintragen (mind. 1 Zeile)!"))</f>
        <v/>
      </c>
      <c r="S155" s="201" t="str">
        <f>IF(OR(C155="",D155=""),"",COUNTIFS(C$9:C155,C155,D$9:D155,D155))</f>
        <v/>
      </c>
      <c r="T155" s="349" t="str">
        <f t="shared" si="17"/>
        <v/>
      </c>
      <c r="U155" s="35" t="str">
        <f t="shared" si="7"/>
        <v/>
      </c>
    </row>
    <row r="156" spans="1:21" x14ac:dyDescent="0.2">
      <c r="A156" s="204" t="str">
        <f t="shared" si="14"/>
        <v/>
      </c>
      <c r="B156" s="45" t="str">
        <f t="shared" si="6"/>
        <v/>
      </c>
      <c r="C156" s="257"/>
      <c r="D156" s="259"/>
      <c r="E156" s="383" t="str">
        <f t="shared" si="15"/>
        <v/>
      </c>
      <c r="F156" s="301" t="str">
        <f t="shared" si="16"/>
        <v/>
      </c>
      <c r="G156" s="385"/>
      <c r="H156" s="31"/>
      <c r="I156" s="253"/>
      <c r="J156" s="31"/>
      <c r="K156" s="32"/>
      <c r="L156" s="32"/>
      <c r="M156" s="32"/>
      <c r="N156" s="488"/>
      <c r="O156" s="481"/>
      <c r="P156" s="481"/>
      <c r="Q156" s="489"/>
      <c r="R156" s="490" t="str">
        <f>IF(A156="","",IF(COUNTIF('Tab. A6a-Ursachen'!A:A,'Tab. A6'!A156)&gt;0,"","Bitte Ursachen und Abhilfe in Tab. A6a eintragen (mind. 1 Zeile)!"))</f>
        <v/>
      </c>
      <c r="S156" s="201" t="str">
        <f>IF(OR(C156="",D156=""),"",COUNTIFS(C$9:C156,C156,D$9:D156,D156))</f>
        <v/>
      </c>
      <c r="T156" s="349" t="str">
        <f t="shared" si="17"/>
        <v/>
      </c>
      <c r="U156" s="35" t="str">
        <f t="shared" si="7"/>
        <v/>
      </c>
    </row>
    <row r="157" spans="1:21" x14ac:dyDescent="0.2">
      <c r="A157" s="204" t="str">
        <f t="shared" si="14"/>
        <v/>
      </c>
      <c r="B157" s="45" t="str">
        <f t="shared" si="6"/>
        <v/>
      </c>
      <c r="C157" s="257"/>
      <c r="D157" s="259"/>
      <c r="E157" s="383" t="str">
        <f t="shared" si="15"/>
        <v/>
      </c>
      <c r="F157" s="301" t="str">
        <f t="shared" si="16"/>
        <v/>
      </c>
      <c r="G157" s="385"/>
      <c r="H157" s="31"/>
      <c r="I157" s="253"/>
      <c r="J157" s="31"/>
      <c r="K157" s="32"/>
      <c r="L157" s="32"/>
      <c r="M157" s="32"/>
      <c r="N157" s="488"/>
      <c r="O157" s="481"/>
      <c r="P157" s="481"/>
      <c r="Q157" s="489"/>
      <c r="R157" s="490" t="str">
        <f>IF(A157="","",IF(COUNTIF('Tab. A6a-Ursachen'!A:A,'Tab. A6'!A157)&gt;0,"","Bitte Ursachen und Abhilfe in Tab. A6a eintragen (mind. 1 Zeile)!"))</f>
        <v/>
      </c>
      <c r="S157" s="201" t="str">
        <f>IF(OR(C157="",D157=""),"",COUNTIFS(C$9:C157,C157,D$9:D157,D157))</f>
        <v/>
      </c>
      <c r="T157" s="349" t="str">
        <f t="shared" si="17"/>
        <v/>
      </c>
      <c r="U157" s="35" t="str">
        <f t="shared" si="7"/>
        <v/>
      </c>
    </row>
    <row r="158" spans="1:21" x14ac:dyDescent="0.2">
      <c r="A158" s="204" t="str">
        <f t="shared" si="14"/>
        <v/>
      </c>
      <c r="B158" s="45" t="str">
        <f t="shared" si="6"/>
        <v/>
      </c>
      <c r="C158" s="257"/>
      <c r="D158" s="259"/>
      <c r="E158" s="383" t="str">
        <f t="shared" si="15"/>
        <v/>
      </c>
      <c r="F158" s="301" t="str">
        <f t="shared" si="16"/>
        <v/>
      </c>
      <c r="G158" s="385"/>
      <c r="H158" s="31"/>
      <c r="I158" s="253"/>
      <c r="J158" s="31"/>
      <c r="K158" s="32"/>
      <c r="L158" s="32"/>
      <c r="M158" s="32"/>
      <c r="N158" s="488"/>
      <c r="O158" s="481"/>
      <c r="P158" s="481"/>
      <c r="Q158" s="489"/>
      <c r="R158" s="490" t="str">
        <f>IF(A158="","",IF(COUNTIF('Tab. A6a-Ursachen'!A:A,'Tab. A6'!A158)&gt;0,"","Bitte Ursachen und Abhilfe in Tab. A6a eintragen (mind. 1 Zeile)!"))</f>
        <v/>
      </c>
      <c r="S158" s="201" t="str">
        <f>IF(OR(C158="",D158=""),"",COUNTIFS(C$9:C158,C158,D$9:D158,D158))</f>
        <v/>
      </c>
      <c r="T158" s="349" t="str">
        <f t="shared" si="17"/>
        <v/>
      </c>
      <c r="U158" s="35" t="str">
        <f t="shared" si="7"/>
        <v/>
      </c>
    </row>
    <row r="159" spans="1:21" x14ac:dyDescent="0.2">
      <c r="A159" s="204" t="str">
        <f t="shared" si="14"/>
        <v/>
      </c>
      <c r="B159" s="45" t="str">
        <f t="shared" si="6"/>
        <v/>
      </c>
      <c r="C159" s="257"/>
      <c r="D159" s="259"/>
      <c r="E159" s="383" t="str">
        <f t="shared" si="15"/>
        <v/>
      </c>
      <c r="F159" s="301" t="str">
        <f t="shared" si="16"/>
        <v/>
      </c>
      <c r="G159" s="385"/>
      <c r="H159" s="31"/>
      <c r="I159" s="253"/>
      <c r="J159" s="31"/>
      <c r="K159" s="32"/>
      <c r="L159" s="32"/>
      <c r="M159" s="32"/>
      <c r="N159" s="488"/>
      <c r="O159" s="481"/>
      <c r="P159" s="481"/>
      <c r="Q159" s="489"/>
      <c r="R159" s="490" t="str">
        <f>IF(A159="","",IF(COUNTIF('Tab. A6a-Ursachen'!A:A,'Tab. A6'!A159)&gt;0,"","Bitte Ursachen und Abhilfe in Tab. A6a eintragen (mind. 1 Zeile)!"))</f>
        <v/>
      </c>
      <c r="S159" s="201" t="str">
        <f>IF(OR(C159="",D159=""),"",COUNTIFS(C$9:C159,C159,D$9:D159,D159))</f>
        <v/>
      </c>
      <c r="T159" s="349" t="str">
        <f t="shared" si="17"/>
        <v/>
      </c>
      <c r="U159" s="35" t="str">
        <f t="shared" si="7"/>
        <v/>
      </c>
    </row>
    <row r="160" spans="1:21" x14ac:dyDescent="0.2">
      <c r="A160" s="204" t="str">
        <f t="shared" si="14"/>
        <v/>
      </c>
      <c r="B160" s="45" t="str">
        <f t="shared" si="6"/>
        <v/>
      </c>
      <c r="C160" s="257"/>
      <c r="D160" s="259"/>
      <c r="E160" s="383" t="str">
        <f t="shared" si="15"/>
        <v/>
      </c>
      <c r="F160" s="301" t="str">
        <f t="shared" si="16"/>
        <v/>
      </c>
      <c r="G160" s="385"/>
      <c r="H160" s="31"/>
      <c r="I160" s="253"/>
      <c r="J160" s="31"/>
      <c r="K160" s="32"/>
      <c r="L160" s="32"/>
      <c r="M160" s="32"/>
      <c r="N160" s="488"/>
      <c r="O160" s="481"/>
      <c r="P160" s="481"/>
      <c r="Q160" s="489"/>
      <c r="R160" s="490" t="str">
        <f>IF(A160="","",IF(COUNTIF('Tab. A6a-Ursachen'!A:A,'Tab. A6'!A160)&gt;0,"","Bitte Ursachen und Abhilfe in Tab. A6a eintragen (mind. 1 Zeile)!"))</f>
        <v/>
      </c>
      <c r="S160" s="201" t="str">
        <f>IF(OR(C160="",D160=""),"",COUNTIFS(C$9:C160,C160,D$9:D160,D160))</f>
        <v/>
      </c>
      <c r="T160" s="349" t="str">
        <f t="shared" si="17"/>
        <v/>
      </c>
      <c r="U160" s="35" t="str">
        <f t="shared" si="7"/>
        <v/>
      </c>
    </row>
    <row r="161" spans="1:21" x14ac:dyDescent="0.2">
      <c r="A161" s="204" t="str">
        <f t="shared" si="14"/>
        <v/>
      </c>
      <c r="B161" s="45" t="str">
        <f t="shared" si="6"/>
        <v/>
      </c>
      <c r="C161" s="257"/>
      <c r="D161" s="259"/>
      <c r="E161" s="383" t="str">
        <f t="shared" si="15"/>
        <v/>
      </c>
      <c r="F161" s="301" t="str">
        <f t="shared" si="16"/>
        <v/>
      </c>
      <c r="G161" s="385"/>
      <c r="H161" s="31"/>
      <c r="I161" s="253"/>
      <c r="J161" s="31"/>
      <c r="K161" s="32"/>
      <c r="L161" s="32"/>
      <c r="M161" s="32"/>
      <c r="N161" s="488"/>
      <c r="O161" s="481"/>
      <c r="P161" s="481"/>
      <c r="Q161" s="489"/>
      <c r="R161" s="490" t="str">
        <f>IF(A161="","",IF(COUNTIF('Tab. A6a-Ursachen'!A:A,'Tab. A6'!A161)&gt;0,"","Bitte Ursachen und Abhilfe in Tab. A6a eintragen (mind. 1 Zeile)!"))</f>
        <v/>
      </c>
      <c r="S161" s="201" t="str">
        <f>IF(OR(C161="",D161=""),"",COUNTIFS(C$9:C161,C161,D$9:D161,D161))</f>
        <v/>
      </c>
      <c r="T161" s="349" t="str">
        <f t="shared" si="17"/>
        <v/>
      </c>
      <c r="U161" s="35" t="str">
        <f t="shared" si="7"/>
        <v/>
      </c>
    </row>
    <row r="162" spans="1:21" x14ac:dyDescent="0.2">
      <c r="A162" s="204" t="str">
        <f t="shared" si="14"/>
        <v/>
      </c>
      <c r="B162" s="45" t="str">
        <f t="shared" si="6"/>
        <v/>
      </c>
      <c r="C162" s="257"/>
      <c r="D162" s="259"/>
      <c r="E162" s="383" t="str">
        <f t="shared" si="15"/>
        <v/>
      </c>
      <c r="F162" s="301" t="str">
        <f t="shared" si="16"/>
        <v/>
      </c>
      <c r="G162" s="385"/>
      <c r="H162" s="31"/>
      <c r="I162" s="253"/>
      <c r="J162" s="31"/>
      <c r="K162" s="32"/>
      <c r="L162" s="32"/>
      <c r="M162" s="32"/>
      <c r="N162" s="488"/>
      <c r="O162" s="481"/>
      <c r="P162" s="481"/>
      <c r="Q162" s="489"/>
      <c r="R162" s="490" t="str">
        <f>IF(A162="","",IF(COUNTIF('Tab. A6a-Ursachen'!A:A,'Tab. A6'!A162)&gt;0,"","Bitte Ursachen und Abhilfe in Tab. A6a eintragen (mind. 1 Zeile)!"))</f>
        <v/>
      </c>
      <c r="S162" s="201" t="str">
        <f>IF(OR(C162="",D162=""),"",COUNTIFS(C$9:C162,C162,D$9:D162,D162))</f>
        <v/>
      </c>
      <c r="T162" s="349" t="str">
        <f t="shared" si="17"/>
        <v/>
      </c>
      <c r="U162" s="35" t="str">
        <f t="shared" si="7"/>
        <v/>
      </c>
    </row>
    <row r="163" spans="1:21" x14ac:dyDescent="0.2">
      <c r="A163" s="204" t="str">
        <f t="shared" si="14"/>
        <v/>
      </c>
      <c r="B163" s="45" t="str">
        <f t="shared" si="6"/>
        <v/>
      </c>
      <c r="C163" s="257"/>
      <c r="D163" s="259"/>
      <c r="E163" s="383" t="str">
        <f t="shared" si="15"/>
        <v/>
      </c>
      <c r="F163" s="301" t="str">
        <f t="shared" si="16"/>
        <v/>
      </c>
      <c r="G163" s="385"/>
      <c r="H163" s="31"/>
      <c r="I163" s="253"/>
      <c r="J163" s="31"/>
      <c r="K163" s="32"/>
      <c r="L163" s="32"/>
      <c r="M163" s="32"/>
      <c r="N163" s="488"/>
      <c r="O163" s="481"/>
      <c r="P163" s="481"/>
      <c r="Q163" s="489"/>
      <c r="R163" s="490" t="str">
        <f>IF(A163="","",IF(COUNTIF('Tab. A6a-Ursachen'!A:A,'Tab. A6'!A163)&gt;0,"","Bitte Ursachen und Abhilfe in Tab. A6a eintragen (mind. 1 Zeile)!"))</f>
        <v/>
      </c>
      <c r="S163" s="201" t="str">
        <f>IF(OR(C163="",D163=""),"",COUNTIFS(C$9:C163,C163,D$9:D163,D163))</f>
        <v/>
      </c>
      <c r="T163" s="349" t="str">
        <f t="shared" si="17"/>
        <v/>
      </c>
      <c r="U163" s="35" t="str">
        <f t="shared" si="7"/>
        <v/>
      </c>
    </row>
    <row r="164" spans="1:21" x14ac:dyDescent="0.2">
      <c r="A164" s="204" t="str">
        <f t="shared" si="14"/>
        <v/>
      </c>
      <c r="B164" s="45" t="str">
        <f t="shared" si="6"/>
        <v/>
      </c>
      <c r="C164" s="257"/>
      <c r="D164" s="259"/>
      <c r="E164" s="383" t="str">
        <f t="shared" si="15"/>
        <v/>
      </c>
      <c r="F164" s="301" t="str">
        <f t="shared" si="16"/>
        <v/>
      </c>
      <c r="G164" s="385"/>
      <c r="H164" s="31"/>
      <c r="I164" s="253"/>
      <c r="J164" s="31"/>
      <c r="K164" s="32"/>
      <c r="L164" s="32"/>
      <c r="M164" s="32"/>
      <c r="N164" s="488"/>
      <c r="O164" s="481"/>
      <c r="P164" s="481"/>
      <c r="Q164" s="489"/>
      <c r="R164" s="490" t="str">
        <f>IF(A164="","",IF(COUNTIF('Tab. A6a-Ursachen'!A:A,'Tab. A6'!A164)&gt;0,"","Bitte Ursachen und Abhilfe in Tab. A6a eintragen (mind. 1 Zeile)!"))</f>
        <v/>
      </c>
      <c r="S164" s="201" t="str">
        <f>IF(OR(C164="",D164=""),"",COUNTIFS(C$9:C164,C164,D$9:D164,D164))</f>
        <v/>
      </c>
      <c r="T164" s="349" t="str">
        <f t="shared" si="17"/>
        <v/>
      </c>
      <c r="U164" s="35" t="str">
        <f t="shared" si="7"/>
        <v/>
      </c>
    </row>
    <row r="165" spans="1:21" x14ac:dyDescent="0.2">
      <c r="A165" s="204" t="str">
        <f t="shared" si="14"/>
        <v/>
      </c>
      <c r="B165" s="45" t="str">
        <f t="shared" si="6"/>
        <v/>
      </c>
      <c r="C165" s="257"/>
      <c r="D165" s="259"/>
      <c r="E165" s="383" t="str">
        <f t="shared" si="15"/>
        <v/>
      </c>
      <c r="F165" s="301" t="str">
        <f t="shared" si="16"/>
        <v/>
      </c>
      <c r="G165" s="385"/>
      <c r="H165" s="31"/>
      <c r="I165" s="253"/>
      <c r="J165" s="31"/>
      <c r="K165" s="32"/>
      <c r="L165" s="32"/>
      <c r="M165" s="32"/>
      <c r="N165" s="488"/>
      <c r="O165" s="481"/>
      <c r="P165" s="481"/>
      <c r="Q165" s="489"/>
      <c r="R165" s="490" t="str">
        <f>IF(A165="","",IF(COUNTIF('Tab. A6a-Ursachen'!A:A,'Tab. A6'!A165)&gt;0,"","Bitte Ursachen und Abhilfe in Tab. A6a eintragen (mind. 1 Zeile)!"))</f>
        <v/>
      </c>
      <c r="S165" s="201" t="str">
        <f>IF(OR(C165="",D165=""),"",COUNTIFS(C$9:C165,C165,D$9:D165,D165))</f>
        <v/>
      </c>
      <c r="T165" s="349" t="str">
        <f t="shared" si="17"/>
        <v/>
      </c>
      <c r="U165" s="35" t="str">
        <f t="shared" si="7"/>
        <v/>
      </c>
    </row>
    <row r="166" spans="1:21" x14ac:dyDescent="0.2">
      <c r="A166" s="204" t="str">
        <f t="shared" si="14"/>
        <v/>
      </c>
      <c r="B166" s="45" t="str">
        <f t="shared" si="6"/>
        <v/>
      </c>
      <c r="C166" s="257"/>
      <c r="D166" s="259"/>
      <c r="E166" s="383" t="str">
        <f t="shared" si="15"/>
        <v/>
      </c>
      <c r="F166" s="301" t="str">
        <f t="shared" si="16"/>
        <v/>
      </c>
      <c r="G166" s="385"/>
      <c r="H166" s="31"/>
      <c r="I166" s="253"/>
      <c r="J166" s="31"/>
      <c r="K166" s="32"/>
      <c r="L166" s="32"/>
      <c r="M166" s="32"/>
      <c r="N166" s="488"/>
      <c r="O166" s="481"/>
      <c r="P166" s="481"/>
      <c r="Q166" s="489"/>
      <c r="R166" s="490" t="str">
        <f>IF(A166="","",IF(COUNTIF('Tab. A6a-Ursachen'!A:A,'Tab. A6'!A166)&gt;0,"","Bitte Ursachen und Abhilfe in Tab. A6a eintragen (mind. 1 Zeile)!"))</f>
        <v/>
      </c>
      <c r="S166" s="201" t="str">
        <f>IF(OR(C166="",D166=""),"",COUNTIFS(C$9:C166,C166,D$9:D166,D166))</f>
        <v/>
      </c>
      <c r="T166" s="349" t="str">
        <f t="shared" si="17"/>
        <v/>
      </c>
      <c r="U166" s="35" t="str">
        <f t="shared" si="7"/>
        <v/>
      </c>
    </row>
    <row r="167" spans="1:21" x14ac:dyDescent="0.2">
      <c r="A167" s="204" t="str">
        <f t="shared" si="14"/>
        <v/>
      </c>
      <c r="B167" s="45" t="str">
        <f t="shared" si="6"/>
        <v/>
      </c>
      <c r="C167" s="257"/>
      <c r="D167" s="259"/>
      <c r="E167" s="383" t="str">
        <f t="shared" si="15"/>
        <v/>
      </c>
      <c r="F167" s="301" t="str">
        <f t="shared" si="16"/>
        <v/>
      </c>
      <c r="G167" s="385"/>
      <c r="H167" s="31"/>
      <c r="I167" s="253"/>
      <c r="J167" s="31"/>
      <c r="K167" s="32"/>
      <c r="L167" s="32"/>
      <c r="M167" s="32"/>
      <c r="N167" s="488"/>
      <c r="O167" s="481"/>
      <c r="P167" s="481"/>
      <c r="Q167" s="489"/>
      <c r="R167" s="490" t="str">
        <f>IF(A167="","",IF(COUNTIF('Tab. A6a-Ursachen'!A:A,'Tab. A6'!A167)&gt;0,"","Bitte Ursachen und Abhilfe in Tab. A6a eintragen (mind. 1 Zeile)!"))</f>
        <v/>
      </c>
      <c r="S167" s="201" t="str">
        <f>IF(OR(C167="",D167=""),"",COUNTIFS(C$9:C167,C167,D$9:D167,D167))</f>
        <v/>
      </c>
      <c r="T167" s="349" t="str">
        <f t="shared" si="17"/>
        <v/>
      </c>
      <c r="U167" s="35" t="str">
        <f t="shared" si="7"/>
        <v/>
      </c>
    </row>
    <row r="168" spans="1:21" x14ac:dyDescent="0.2">
      <c r="A168" s="204" t="str">
        <f t="shared" si="14"/>
        <v/>
      </c>
      <c r="B168" s="45" t="str">
        <f t="shared" si="6"/>
        <v/>
      </c>
      <c r="C168" s="257"/>
      <c r="D168" s="259"/>
      <c r="E168" s="383" t="str">
        <f t="shared" si="15"/>
        <v/>
      </c>
      <c r="F168" s="301" t="str">
        <f t="shared" si="16"/>
        <v/>
      </c>
      <c r="G168" s="385"/>
      <c r="H168" s="31"/>
      <c r="I168" s="253"/>
      <c r="J168" s="31"/>
      <c r="K168" s="32"/>
      <c r="L168" s="32"/>
      <c r="M168" s="32"/>
      <c r="N168" s="488"/>
      <c r="O168" s="481"/>
      <c r="P168" s="481"/>
      <c r="Q168" s="489"/>
      <c r="R168" s="490" t="str">
        <f>IF(A168="","",IF(COUNTIF('Tab. A6a-Ursachen'!A:A,'Tab. A6'!A168)&gt;0,"","Bitte Ursachen und Abhilfe in Tab. A6a eintragen (mind. 1 Zeile)!"))</f>
        <v/>
      </c>
      <c r="S168" s="201" t="str">
        <f>IF(OR(C168="",D168=""),"",COUNTIFS(C$9:C168,C168,D$9:D168,D168))</f>
        <v/>
      </c>
      <c r="T168" s="349" t="str">
        <f t="shared" si="17"/>
        <v/>
      </c>
      <c r="U168" s="35" t="str">
        <f t="shared" si="7"/>
        <v/>
      </c>
    </row>
    <row r="169" spans="1:21" x14ac:dyDescent="0.2">
      <c r="A169" s="204" t="str">
        <f t="shared" si="14"/>
        <v/>
      </c>
      <c r="B169" s="45" t="str">
        <f t="shared" si="6"/>
        <v/>
      </c>
      <c r="C169" s="257"/>
      <c r="D169" s="259"/>
      <c r="E169" s="383" t="str">
        <f t="shared" si="15"/>
        <v/>
      </c>
      <c r="F169" s="301" t="str">
        <f t="shared" si="16"/>
        <v/>
      </c>
      <c r="G169" s="385"/>
      <c r="H169" s="31"/>
      <c r="I169" s="253"/>
      <c r="J169" s="31"/>
      <c r="K169" s="32"/>
      <c r="L169" s="32"/>
      <c r="M169" s="32"/>
      <c r="N169" s="488"/>
      <c r="O169" s="481"/>
      <c r="P169" s="481"/>
      <c r="Q169" s="489"/>
      <c r="R169" s="490" t="str">
        <f>IF(A169="","",IF(COUNTIF('Tab. A6a-Ursachen'!A:A,'Tab. A6'!A169)&gt;0,"","Bitte Ursachen und Abhilfe in Tab. A6a eintragen (mind. 1 Zeile)!"))</f>
        <v/>
      </c>
      <c r="S169" s="201" t="str">
        <f>IF(OR(C169="",D169=""),"",COUNTIFS(C$9:C169,C169,D$9:D169,D169))</f>
        <v/>
      </c>
      <c r="T169" s="349" t="str">
        <f t="shared" si="17"/>
        <v/>
      </c>
      <c r="U169" s="35" t="str">
        <f t="shared" si="7"/>
        <v/>
      </c>
    </row>
    <row r="170" spans="1:21" x14ac:dyDescent="0.2">
      <c r="A170" s="204" t="str">
        <f t="shared" si="14"/>
        <v/>
      </c>
      <c r="B170" s="45" t="str">
        <f t="shared" si="6"/>
        <v/>
      </c>
      <c r="C170" s="257"/>
      <c r="D170" s="259"/>
      <c r="E170" s="383" t="str">
        <f t="shared" si="15"/>
        <v/>
      </c>
      <c r="F170" s="301" t="str">
        <f t="shared" si="16"/>
        <v/>
      </c>
      <c r="G170" s="385"/>
      <c r="H170" s="31"/>
      <c r="I170" s="253"/>
      <c r="J170" s="31"/>
      <c r="K170" s="32"/>
      <c r="L170" s="32"/>
      <c r="M170" s="32"/>
      <c r="N170" s="488"/>
      <c r="O170" s="481"/>
      <c r="P170" s="481"/>
      <c r="Q170" s="489"/>
      <c r="R170" s="490" t="str">
        <f>IF(A170="","",IF(COUNTIF('Tab. A6a-Ursachen'!A:A,'Tab. A6'!A170)&gt;0,"","Bitte Ursachen und Abhilfe in Tab. A6a eintragen (mind. 1 Zeile)!"))</f>
        <v/>
      </c>
      <c r="S170" s="201" t="str">
        <f>IF(OR(C170="",D170=""),"",COUNTIFS(C$9:C170,C170,D$9:D170,D170))</f>
        <v/>
      </c>
      <c r="T170" s="349" t="str">
        <f t="shared" si="17"/>
        <v/>
      </c>
      <c r="U170" s="35" t="str">
        <f t="shared" si="7"/>
        <v/>
      </c>
    </row>
    <row r="171" spans="1:21" x14ac:dyDescent="0.2">
      <c r="A171" s="204" t="str">
        <f t="shared" si="14"/>
        <v/>
      </c>
      <c r="B171" s="45" t="str">
        <f t="shared" si="6"/>
        <v/>
      </c>
      <c r="C171" s="257"/>
      <c r="D171" s="259"/>
      <c r="E171" s="383" t="str">
        <f t="shared" si="15"/>
        <v/>
      </c>
      <c r="F171" s="301" t="str">
        <f t="shared" si="16"/>
        <v/>
      </c>
      <c r="G171" s="385"/>
      <c r="H171" s="31"/>
      <c r="I171" s="253"/>
      <c r="J171" s="31"/>
      <c r="K171" s="32"/>
      <c r="L171" s="32"/>
      <c r="M171" s="32"/>
      <c r="N171" s="488"/>
      <c r="O171" s="481"/>
      <c r="P171" s="481"/>
      <c r="Q171" s="489"/>
      <c r="R171" s="490" t="str">
        <f>IF(A171="","",IF(COUNTIF('Tab. A6a-Ursachen'!A:A,'Tab. A6'!A171)&gt;0,"","Bitte Ursachen und Abhilfe in Tab. A6a eintragen (mind. 1 Zeile)!"))</f>
        <v/>
      </c>
      <c r="S171" s="201" t="str">
        <f>IF(OR(C171="",D171=""),"",COUNTIFS(C$9:C171,C171,D$9:D171,D171))</f>
        <v/>
      </c>
      <c r="T171" s="349" t="str">
        <f t="shared" si="17"/>
        <v/>
      </c>
      <c r="U171" s="35" t="str">
        <f t="shared" si="7"/>
        <v/>
      </c>
    </row>
    <row r="172" spans="1:21" x14ac:dyDescent="0.2">
      <c r="A172" s="204" t="str">
        <f t="shared" si="14"/>
        <v/>
      </c>
      <c r="B172" s="45" t="str">
        <f t="shared" si="6"/>
        <v/>
      </c>
      <c r="C172" s="257"/>
      <c r="D172" s="259"/>
      <c r="E172" s="383" t="str">
        <f t="shared" si="15"/>
        <v/>
      </c>
      <c r="F172" s="301" t="str">
        <f t="shared" si="16"/>
        <v/>
      </c>
      <c r="G172" s="385"/>
      <c r="H172" s="31"/>
      <c r="I172" s="253"/>
      <c r="J172" s="31"/>
      <c r="K172" s="32"/>
      <c r="L172" s="32"/>
      <c r="M172" s="32"/>
      <c r="N172" s="488"/>
      <c r="O172" s="481"/>
      <c r="P172" s="481"/>
      <c r="Q172" s="489"/>
      <c r="R172" s="490" t="str">
        <f>IF(A172="","",IF(COUNTIF('Tab. A6a-Ursachen'!A:A,'Tab. A6'!A172)&gt;0,"","Bitte Ursachen und Abhilfe in Tab. A6a eintragen (mind. 1 Zeile)!"))</f>
        <v/>
      </c>
      <c r="S172" s="201" t="str">
        <f>IF(OR(C172="",D172=""),"",COUNTIFS(C$9:C172,C172,D$9:D172,D172))</f>
        <v/>
      </c>
      <c r="T172" s="349" t="str">
        <f t="shared" si="17"/>
        <v/>
      </c>
      <c r="U172" s="35" t="str">
        <f t="shared" si="7"/>
        <v/>
      </c>
    </row>
    <row r="173" spans="1:21" x14ac:dyDescent="0.2">
      <c r="A173" s="204" t="str">
        <f t="shared" si="14"/>
        <v/>
      </c>
      <c r="B173" s="45" t="str">
        <f t="shared" si="6"/>
        <v/>
      </c>
      <c r="C173" s="257"/>
      <c r="D173" s="259"/>
      <c r="E173" s="383" t="str">
        <f t="shared" si="15"/>
        <v/>
      </c>
      <c r="F173" s="301" t="str">
        <f t="shared" si="16"/>
        <v/>
      </c>
      <c r="G173" s="385"/>
      <c r="H173" s="31"/>
      <c r="I173" s="253"/>
      <c r="J173" s="31"/>
      <c r="K173" s="32"/>
      <c r="L173" s="32"/>
      <c r="M173" s="32"/>
      <c r="N173" s="488"/>
      <c r="O173" s="481"/>
      <c r="P173" s="481"/>
      <c r="Q173" s="489"/>
      <c r="R173" s="490" t="str">
        <f>IF(A173="","",IF(COUNTIF('Tab. A6a-Ursachen'!A:A,'Tab. A6'!A173)&gt;0,"","Bitte Ursachen und Abhilfe in Tab. A6a eintragen (mind. 1 Zeile)!"))</f>
        <v/>
      </c>
      <c r="S173" s="201" t="str">
        <f>IF(OR(C173="",D173=""),"",COUNTIFS(C$9:C173,C173,D$9:D173,D173))</f>
        <v/>
      </c>
      <c r="T173" s="349" t="str">
        <f t="shared" si="17"/>
        <v/>
      </c>
      <c r="U173" s="35" t="str">
        <f t="shared" si="7"/>
        <v/>
      </c>
    </row>
    <row r="174" spans="1:21" x14ac:dyDescent="0.2">
      <c r="A174" s="204" t="str">
        <f t="shared" si="14"/>
        <v/>
      </c>
      <c r="B174" s="45" t="str">
        <f t="shared" si="6"/>
        <v/>
      </c>
      <c r="C174" s="257"/>
      <c r="D174" s="259"/>
      <c r="E174" s="383" t="str">
        <f t="shared" si="15"/>
        <v/>
      </c>
      <c r="F174" s="301" t="str">
        <f t="shared" si="16"/>
        <v/>
      </c>
      <c r="G174" s="385"/>
      <c r="H174" s="31"/>
      <c r="I174" s="253"/>
      <c r="J174" s="31"/>
      <c r="K174" s="32"/>
      <c r="L174" s="32"/>
      <c r="M174" s="32"/>
      <c r="N174" s="488"/>
      <c r="O174" s="481"/>
      <c r="P174" s="481"/>
      <c r="Q174" s="489"/>
      <c r="R174" s="490" t="str">
        <f>IF(A174="","",IF(COUNTIF('Tab. A6a-Ursachen'!A:A,'Tab. A6'!A174)&gt;0,"","Bitte Ursachen und Abhilfe in Tab. A6a eintragen (mind. 1 Zeile)!"))</f>
        <v/>
      </c>
      <c r="S174" s="201" t="str">
        <f>IF(OR(C174="",D174=""),"",COUNTIFS(C$9:C174,C174,D$9:D174,D174))</f>
        <v/>
      </c>
      <c r="T174" s="349" t="str">
        <f t="shared" si="17"/>
        <v/>
      </c>
      <c r="U174" s="35" t="str">
        <f t="shared" si="7"/>
        <v/>
      </c>
    </row>
    <row r="175" spans="1:21" x14ac:dyDescent="0.2">
      <c r="A175" s="204" t="str">
        <f t="shared" si="14"/>
        <v/>
      </c>
      <c r="B175" s="45" t="str">
        <f t="shared" si="6"/>
        <v/>
      </c>
      <c r="C175" s="257"/>
      <c r="D175" s="259"/>
      <c r="E175" s="383" t="str">
        <f t="shared" si="15"/>
        <v/>
      </c>
      <c r="F175" s="301" t="str">
        <f t="shared" si="16"/>
        <v/>
      </c>
      <c r="G175" s="385"/>
      <c r="H175" s="31"/>
      <c r="I175" s="253"/>
      <c r="J175" s="31"/>
      <c r="K175" s="32"/>
      <c r="L175" s="32"/>
      <c r="M175" s="32"/>
      <c r="N175" s="488"/>
      <c r="O175" s="481"/>
      <c r="P175" s="481"/>
      <c r="Q175" s="489"/>
      <c r="R175" s="490" t="str">
        <f>IF(A175="","",IF(COUNTIF('Tab. A6a-Ursachen'!A:A,'Tab. A6'!A175)&gt;0,"","Bitte Ursachen und Abhilfe in Tab. A6a eintragen (mind. 1 Zeile)!"))</f>
        <v/>
      </c>
      <c r="S175" s="201" t="str">
        <f>IF(OR(C175="",D175=""),"",COUNTIFS(C$9:C175,C175,D$9:D175,D175))</f>
        <v/>
      </c>
      <c r="T175" s="349" t="str">
        <f t="shared" si="17"/>
        <v/>
      </c>
      <c r="U175" s="35" t="str">
        <f t="shared" si="7"/>
        <v/>
      </c>
    </row>
    <row r="176" spans="1:21" x14ac:dyDescent="0.2">
      <c r="A176" s="204" t="str">
        <f t="shared" si="14"/>
        <v/>
      </c>
      <c r="B176" s="45" t="str">
        <f t="shared" si="6"/>
        <v/>
      </c>
      <c r="C176" s="257"/>
      <c r="D176" s="259"/>
      <c r="E176" s="383" t="str">
        <f t="shared" si="15"/>
        <v/>
      </c>
      <c r="F176" s="301" t="str">
        <f t="shared" si="16"/>
        <v/>
      </c>
      <c r="G176" s="385"/>
      <c r="H176" s="31"/>
      <c r="I176" s="253"/>
      <c r="J176" s="31"/>
      <c r="K176" s="32"/>
      <c r="L176" s="32"/>
      <c r="M176" s="32"/>
      <c r="N176" s="488"/>
      <c r="O176" s="481"/>
      <c r="P176" s="481"/>
      <c r="Q176" s="489"/>
      <c r="R176" s="490" t="str">
        <f>IF(A176="","",IF(COUNTIF('Tab. A6a-Ursachen'!A:A,'Tab. A6'!A176)&gt;0,"","Bitte Ursachen und Abhilfe in Tab. A6a eintragen (mind. 1 Zeile)!"))</f>
        <v/>
      </c>
      <c r="S176" s="201" t="str">
        <f>IF(OR(C176="",D176=""),"",COUNTIFS(C$9:C176,C176,D$9:D176,D176))</f>
        <v/>
      </c>
      <c r="T176" s="349" t="str">
        <f t="shared" si="17"/>
        <v/>
      </c>
      <c r="U176" s="35" t="str">
        <f t="shared" si="7"/>
        <v/>
      </c>
    </row>
    <row r="177" spans="1:21" x14ac:dyDescent="0.2">
      <c r="A177" s="204" t="str">
        <f t="shared" si="14"/>
        <v/>
      </c>
      <c r="B177" s="45" t="str">
        <f t="shared" si="6"/>
        <v/>
      </c>
      <c r="C177" s="257"/>
      <c r="D177" s="259"/>
      <c r="E177" s="383" t="str">
        <f t="shared" si="15"/>
        <v/>
      </c>
      <c r="F177" s="301" t="str">
        <f t="shared" si="16"/>
        <v/>
      </c>
      <c r="G177" s="385"/>
      <c r="H177" s="31"/>
      <c r="I177" s="253"/>
      <c r="J177" s="31"/>
      <c r="K177" s="32"/>
      <c r="L177" s="32"/>
      <c r="M177" s="32"/>
      <c r="N177" s="488"/>
      <c r="O177" s="481"/>
      <c r="P177" s="481"/>
      <c r="Q177" s="489"/>
      <c r="R177" s="490" t="str">
        <f>IF(A177="","",IF(COUNTIF('Tab. A6a-Ursachen'!A:A,'Tab. A6'!A177)&gt;0,"","Bitte Ursachen und Abhilfe in Tab. A6a eintragen (mind. 1 Zeile)!"))</f>
        <v/>
      </c>
      <c r="S177" s="201" t="str">
        <f>IF(OR(C177="",D177=""),"",COUNTIFS(C$9:C177,C177,D$9:D177,D177))</f>
        <v/>
      </c>
      <c r="T177" s="349" t="str">
        <f t="shared" si="17"/>
        <v/>
      </c>
      <c r="U177" s="35" t="str">
        <f t="shared" si="7"/>
        <v/>
      </c>
    </row>
    <row r="178" spans="1:21" x14ac:dyDescent="0.2">
      <c r="A178" s="204" t="str">
        <f t="shared" si="14"/>
        <v/>
      </c>
      <c r="B178" s="45" t="str">
        <f t="shared" si="6"/>
        <v/>
      </c>
      <c r="C178" s="257"/>
      <c r="D178" s="259"/>
      <c r="E178" s="383" t="str">
        <f t="shared" si="15"/>
        <v/>
      </c>
      <c r="F178" s="301" t="str">
        <f t="shared" si="16"/>
        <v/>
      </c>
      <c r="G178" s="385"/>
      <c r="H178" s="31"/>
      <c r="I178" s="253"/>
      <c r="J178" s="31"/>
      <c r="K178" s="32"/>
      <c r="L178" s="32"/>
      <c r="M178" s="32"/>
      <c r="N178" s="488"/>
      <c r="O178" s="481"/>
      <c r="P178" s="481"/>
      <c r="Q178" s="489"/>
      <c r="R178" s="490" t="str">
        <f>IF(A178="","",IF(COUNTIF('Tab. A6a-Ursachen'!A:A,'Tab. A6'!A178)&gt;0,"","Bitte Ursachen und Abhilfe in Tab. A6a eintragen (mind. 1 Zeile)!"))</f>
        <v/>
      </c>
      <c r="S178" s="201" t="str">
        <f>IF(OR(C178="",D178=""),"",COUNTIFS(C$9:C178,C178,D$9:D178,D178))</f>
        <v/>
      </c>
      <c r="T178" s="349" t="str">
        <f t="shared" si="17"/>
        <v/>
      </c>
      <c r="U178" s="35" t="str">
        <f t="shared" si="7"/>
        <v/>
      </c>
    </row>
    <row r="179" spans="1:21" x14ac:dyDescent="0.2">
      <c r="A179" s="204" t="str">
        <f t="shared" si="14"/>
        <v/>
      </c>
      <c r="B179" s="45" t="str">
        <f t="shared" si="6"/>
        <v/>
      </c>
      <c r="C179" s="257"/>
      <c r="D179" s="259"/>
      <c r="E179" s="383" t="str">
        <f t="shared" si="15"/>
        <v/>
      </c>
      <c r="F179" s="301" t="str">
        <f t="shared" si="16"/>
        <v/>
      </c>
      <c r="G179" s="385"/>
      <c r="H179" s="31"/>
      <c r="I179" s="253"/>
      <c r="J179" s="31"/>
      <c r="K179" s="32"/>
      <c r="L179" s="32"/>
      <c r="M179" s="32"/>
      <c r="N179" s="488"/>
      <c r="O179" s="481"/>
      <c r="P179" s="481"/>
      <c r="Q179" s="489"/>
      <c r="R179" s="490" t="str">
        <f>IF(A179="","",IF(COUNTIF('Tab. A6a-Ursachen'!A:A,'Tab. A6'!A179)&gt;0,"","Bitte Ursachen und Abhilfe in Tab. A6a eintragen (mind. 1 Zeile)!"))</f>
        <v/>
      </c>
      <c r="S179" s="201" t="str">
        <f>IF(OR(C179="",D179=""),"",COUNTIFS(C$9:C179,C179,D$9:D179,D179))</f>
        <v/>
      </c>
      <c r="T179" s="349" t="str">
        <f t="shared" si="17"/>
        <v/>
      </c>
      <c r="U179" s="35" t="str">
        <f t="shared" si="7"/>
        <v/>
      </c>
    </row>
    <row r="180" spans="1:21" x14ac:dyDescent="0.2">
      <c r="A180" s="204" t="str">
        <f t="shared" si="14"/>
        <v/>
      </c>
      <c r="B180" s="45" t="str">
        <f t="shared" si="6"/>
        <v/>
      </c>
      <c r="C180" s="257"/>
      <c r="D180" s="259"/>
      <c r="E180" s="383" t="str">
        <f t="shared" si="15"/>
        <v/>
      </c>
      <c r="F180" s="301" t="str">
        <f t="shared" si="16"/>
        <v/>
      </c>
      <c r="G180" s="385"/>
      <c r="H180" s="31"/>
      <c r="I180" s="253"/>
      <c r="J180" s="31"/>
      <c r="K180" s="32"/>
      <c r="L180" s="32"/>
      <c r="M180" s="32"/>
      <c r="N180" s="488"/>
      <c r="O180" s="481"/>
      <c r="P180" s="481"/>
      <c r="Q180" s="489"/>
      <c r="R180" s="490" t="str">
        <f>IF(A180="","",IF(COUNTIF('Tab. A6a-Ursachen'!A:A,'Tab. A6'!A180)&gt;0,"","Bitte Ursachen und Abhilfe in Tab. A6a eintragen (mind. 1 Zeile)!"))</f>
        <v/>
      </c>
      <c r="S180" s="201" t="str">
        <f>IF(OR(C180="",D180=""),"",COUNTIFS(C$9:C180,C180,D$9:D180,D180))</f>
        <v/>
      </c>
      <c r="T180" s="349" t="str">
        <f t="shared" si="17"/>
        <v/>
      </c>
      <c r="U180" s="35" t="str">
        <f t="shared" si="7"/>
        <v/>
      </c>
    </row>
    <row r="181" spans="1:21" x14ac:dyDescent="0.2">
      <c r="A181" s="204" t="str">
        <f t="shared" si="14"/>
        <v/>
      </c>
      <c r="B181" s="45" t="str">
        <f t="shared" si="6"/>
        <v/>
      </c>
      <c r="C181" s="257"/>
      <c r="D181" s="259"/>
      <c r="E181" s="383" t="str">
        <f t="shared" si="15"/>
        <v/>
      </c>
      <c r="F181" s="301" t="str">
        <f t="shared" si="16"/>
        <v/>
      </c>
      <c r="G181" s="385"/>
      <c r="H181" s="31"/>
      <c r="I181" s="253"/>
      <c r="J181" s="31"/>
      <c r="K181" s="32"/>
      <c r="L181" s="32"/>
      <c r="M181" s="32"/>
      <c r="N181" s="488"/>
      <c r="O181" s="481"/>
      <c r="P181" s="481"/>
      <c r="Q181" s="489"/>
      <c r="R181" s="490" t="str">
        <f>IF(A181="","",IF(COUNTIF('Tab. A6a-Ursachen'!A:A,'Tab. A6'!A181)&gt;0,"","Bitte Ursachen und Abhilfe in Tab. A6a eintragen (mind. 1 Zeile)!"))</f>
        <v/>
      </c>
      <c r="S181" s="201" t="str">
        <f>IF(OR(C181="",D181=""),"",COUNTIFS(C$9:C181,C181,D$9:D181,D181))</f>
        <v/>
      </c>
      <c r="T181" s="349" t="str">
        <f t="shared" si="17"/>
        <v/>
      </c>
      <c r="U181" s="35" t="str">
        <f t="shared" si="7"/>
        <v/>
      </c>
    </row>
    <row r="182" spans="1:21" x14ac:dyDescent="0.2">
      <c r="A182" s="204" t="str">
        <f t="shared" si="14"/>
        <v/>
      </c>
      <c r="B182" s="45" t="str">
        <f t="shared" si="6"/>
        <v/>
      </c>
      <c r="C182" s="257"/>
      <c r="D182" s="259"/>
      <c r="E182" s="383" t="str">
        <f t="shared" si="15"/>
        <v/>
      </c>
      <c r="F182" s="301" t="str">
        <f t="shared" si="16"/>
        <v/>
      </c>
      <c r="G182" s="385"/>
      <c r="H182" s="31"/>
      <c r="I182" s="253"/>
      <c r="J182" s="31"/>
      <c r="K182" s="32"/>
      <c r="L182" s="32"/>
      <c r="M182" s="32"/>
      <c r="N182" s="488"/>
      <c r="O182" s="481"/>
      <c r="P182" s="481"/>
      <c r="Q182" s="489"/>
      <c r="R182" s="490" t="str">
        <f>IF(A182="","",IF(COUNTIF('Tab. A6a-Ursachen'!A:A,'Tab. A6'!A182)&gt;0,"","Bitte Ursachen und Abhilfe in Tab. A6a eintragen (mind. 1 Zeile)!"))</f>
        <v/>
      </c>
      <c r="S182" s="201" t="str">
        <f>IF(OR(C182="",D182=""),"",COUNTIFS(C$9:C182,C182,D$9:D182,D182))</f>
        <v/>
      </c>
      <c r="T182" s="349" t="str">
        <f t="shared" si="17"/>
        <v/>
      </c>
      <c r="U182" s="35" t="str">
        <f t="shared" si="7"/>
        <v/>
      </c>
    </row>
    <row r="183" spans="1:21" x14ac:dyDescent="0.2">
      <c r="A183" s="204" t="str">
        <f t="shared" si="14"/>
        <v/>
      </c>
      <c r="B183" s="45" t="str">
        <f t="shared" si="6"/>
        <v/>
      </c>
      <c r="C183" s="257"/>
      <c r="D183" s="259"/>
      <c r="E183" s="383" t="str">
        <f t="shared" si="15"/>
        <v/>
      </c>
      <c r="F183" s="301" t="str">
        <f t="shared" si="16"/>
        <v/>
      </c>
      <c r="G183" s="385"/>
      <c r="H183" s="31"/>
      <c r="I183" s="253"/>
      <c r="J183" s="31"/>
      <c r="K183" s="32"/>
      <c r="L183" s="32"/>
      <c r="M183" s="32"/>
      <c r="N183" s="488"/>
      <c r="O183" s="481"/>
      <c r="P183" s="481"/>
      <c r="Q183" s="489"/>
      <c r="R183" s="490" t="str">
        <f>IF(A183="","",IF(COUNTIF('Tab. A6a-Ursachen'!A:A,'Tab. A6'!A183)&gt;0,"","Bitte Ursachen und Abhilfe in Tab. A6a eintragen (mind. 1 Zeile)!"))</f>
        <v/>
      </c>
      <c r="S183" s="201" t="str">
        <f>IF(OR(C183="",D183=""),"",COUNTIFS(C$9:C183,C183,D$9:D183,D183))</f>
        <v/>
      </c>
      <c r="T183" s="349" t="str">
        <f t="shared" si="17"/>
        <v/>
      </c>
      <c r="U183" s="35" t="str">
        <f t="shared" si="7"/>
        <v/>
      </c>
    </row>
    <row r="184" spans="1:21" x14ac:dyDescent="0.2">
      <c r="A184" s="204" t="str">
        <f t="shared" si="14"/>
        <v/>
      </c>
      <c r="B184" s="45" t="str">
        <f t="shared" si="6"/>
        <v/>
      </c>
      <c r="C184" s="257"/>
      <c r="D184" s="259"/>
      <c r="E184" s="383" t="str">
        <f t="shared" si="15"/>
        <v/>
      </c>
      <c r="F184" s="301" t="str">
        <f t="shared" si="16"/>
        <v/>
      </c>
      <c r="G184" s="385"/>
      <c r="H184" s="31"/>
      <c r="I184" s="253"/>
      <c r="J184" s="31"/>
      <c r="K184" s="32"/>
      <c r="L184" s="32"/>
      <c r="M184" s="32"/>
      <c r="N184" s="488"/>
      <c r="O184" s="481"/>
      <c r="P184" s="481"/>
      <c r="Q184" s="489"/>
      <c r="R184" s="490" t="str">
        <f>IF(A184="","",IF(COUNTIF('Tab. A6a-Ursachen'!A:A,'Tab. A6'!A184)&gt;0,"","Bitte Ursachen und Abhilfe in Tab. A6a eintragen (mind. 1 Zeile)!"))</f>
        <v/>
      </c>
      <c r="S184" s="201" t="str">
        <f>IF(OR(C184="",D184=""),"",COUNTIFS(C$9:C184,C184,D$9:D184,D184))</f>
        <v/>
      </c>
      <c r="T184" s="349" t="str">
        <f t="shared" si="17"/>
        <v/>
      </c>
      <c r="U184" s="35" t="str">
        <f t="shared" si="7"/>
        <v/>
      </c>
    </row>
    <row r="185" spans="1:21" x14ac:dyDescent="0.2">
      <c r="A185" s="204" t="str">
        <f t="shared" si="14"/>
        <v/>
      </c>
      <c r="B185" s="45" t="str">
        <f t="shared" si="6"/>
        <v/>
      </c>
      <c r="C185" s="257"/>
      <c r="D185" s="259"/>
      <c r="E185" s="383" t="str">
        <f t="shared" si="15"/>
        <v/>
      </c>
      <c r="F185" s="301" t="str">
        <f t="shared" si="16"/>
        <v/>
      </c>
      <c r="G185" s="385"/>
      <c r="H185" s="31"/>
      <c r="I185" s="253"/>
      <c r="J185" s="31"/>
      <c r="K185" s="32"/>
      <c r="L185" s="32"/>
      <c r="M185" s="32"/>
      <c r="N185" s="488"/>
      <c r="O185" s="481"/>
      <c r="P185" s="481"/>
      <c r="Q185" s="489"/>
      <c r="R185" s="490" t="str">
        <f>IF(A185="","",IF(COUNTIF('Tab. A6a-Ursachen'!A:A,'Tab. A6'!A185)&gt;0,"","Bitte Ursachen und Abhilfe in Tab. A6a eintragen (mind. 1 Zeile)!"))</f>
        <v/>
      </c>
      <c r="S185" s="201" t="str">
        <f>IF(OR(C185="",D185=""),"",COUNTIFS(C$9:C185,C185,D$9:D185,D185))</f>
        <v/>
      </c>
      <c r="T185" s="349" t="str">
        <f t="shared" si="17"/>
        <v/>
      </c>
      <c r="U185" s="35" t="str">
        <f t="shared" si="7"/>
        <v/>
      </c>
    </row>
    <row r="186" spans="1:21" x14ac:dyDescent="0.2">
      <c r="A186" s="204" t="str">
        <f t="shared" si="14"/>
        <v/>
      </c>
      <c r="B186" s="45" t="str">
        <f t="shared" si="6"/>
        <v/>
      </c>
      <c r="C186" s="257"/>
      <c r="D186" s="259"/>
      <c r="E186" s="383" t="str">
        <f t="shared" si="15"/>
        <v/>
      </c>
      <c r="F186" s="301" t="str">
        <f t="shared" si="16"/>
        <v/>
      </c>
      <c r="G186" s="385"/>
      <c r="H186" s="31"/>
      <c r="I186" s="253"/>
      <c r="J186" s="31"/>
      <c r="K186" s="32"/>
      <c r="L186" s="32"/>
      <c r="M186" s="32"/>
      <c r="N186" s="488"/>
      <c r="O186" s="481"/>
      <c r="P186" s="481"/>
      <c r="Q186" s="489"/>
      <c r="R186" s="490" t="str">
        <f>IF(A186="","",IF(COUNTIF('Tab. A6a-Ursachen'!A:A,'Tab. A6'!A186)&gt;0,"","Bitte Ursachen und Abhilfe in Tab. A6a eintragen (mind. 1 Zeile)!"))</f>
        <v/>
      </c>
      <c r="S186" s="201" t="str">
        <f>IF(OR(C186="",D186=""),"",COUNTIFS(C$9:C186,C186,D$9:D186,D186))</f>
        <v/>
      </c>
      <c r="T186" s="349" t="str">
        <f t="shared" si="17"/>
        <v/>
      </c>
      <c r="U186" s="35" t="str">
        <f t="shared" si="7"/>
        <v/>
      </c>
    </row>
    <row r="187" spans="1:21" x14ac:dyDescent="0.2">
      <c r="A187" s="204" t="str">
        <f t="shared" si="14"/>
        <v/>
      </c>
      <c r="B187" s="45" t="str">
        <f t="shared" si="6"/>
        <v/>
      </c>
      <c r="C187" s="257"/>
      <c r="D187" s="259"/>
      <c r="E187" s="383" t="str">
        <f t="shared" si="15"/>
        <v/>
      </c>
      <c r="F187" s="301" t="str">
        <f t="shared" si="16"/>
        <v/>
      </c>
      <c r="G187" s="385"/>
      <c r="H187" s="31"/>
      <c r="I187" s="253"/>
      <c r="J187" s="31"/>
      <c r="K187" s="32"/>
      <c r="L187" s="32"/>
      <c r="M187" s="32"/>
      <c r="N187" s="488"/>
      <c r="O187" s="481"/>
      <c r="P187" s="481"/>
      <c r="Q187" s="489"/>
      <c r="R187" s="490" t="str">
        <f>IF(A187="","",IF(COUNTIF('Tab. A6a-Ursachen'!A:A,'Tab. A6'!A187)&gt;0,"","Bitte Ursachen und Abhilfe in Tab. A6a eintragen (mind. 1 Zeile)!"))</f>
        <v/>
      </c>
      <c r="S187" s="201" t="str">
        <f>IF(OR(C187="",D187=""),"",COUNTIFS(C$9:C187,C187,D$9:D187,D187))</f>
        <v/>
      </c>
      <c r="T187" s="349" t="str">
        <f t="shared" si="17"/>
        <v/>
      </c>
      <c r="U187" s="35" t="str">
        <f t="shared" si="7"/>
        <v/>
      </c>
    </row>
    <row r="188" spans="1:21" x14ac:dyDescent="0.2">
      <c r="A188" s="204" t="str">
        <f t="shared" si="14"/>
        <v/>
      </c>
      <c r="B188" s="45" t="str">
        <f t="shared" si="6"/>
        <v/>
      </c>
      <c r="C188" s="257"/>
      <c r="D188" s="259"/>
      <c r="E188" s="383" t="str">
        <f t="shared" si="15"/>
        <v/>
      </c>
      <c r="F188" s="301" t="str">
        <f t="shared" si="16"/>
        <v/>
      </c>
      <c r="G188" s="385"/>
      <c r="H188" s="31"/>
      <c r="I188" s="253"/>
      <c r="J188" s="31"/>
      <c r="K188" s="32"/>
      <c r="L188" s="32"/>
      <c r="M188" s="32"/>
      <c r="N188" s="488"/>
      <c r="O188" s="481"/>
      <c r="P188" s="481"/>
      <c r="Q188" s="489"/>
      <c r="R188" s="490" t="str">
        <f>IF(A188="","",IF(COUNTIF('Tab. A6a-Ursachen'!A:A,'Tab. A6'!A188)&gt;0,"","Bitte Ursachen und Abhilfe in Tab. A6a eintragen (mind. 1 Zeile)!"))</f>
        <v/>
      </c>
      <c r="S188" s="201" t="str">
        <f>IF(OR(C188="",D188=""),"",COUNTIFS(C$9:C188,C188,D$9:D188,D188))</f>
        <v/>
      </c>
      <c r="T188" s="349" t="str">
        <f t="shared" si="17"/>
        <v/>
      </c>
      <c r="U188" s="35" t="str">
        <f t="shared" si="7"/>
        <v/>
      </c>
    </row>
    <row r="189" spans="1:21" x14ac:dyDescent="0.2">
      <c r="A189" s="204" t="str">
        <f t="shared" si="14"/>
        <v/>
      </c>
      <c r="B189" s="45" t="str">
        <f t="shared" si="6"/>
        <v/>
      </c>
      <c r="C189" s="257"/>
      <c r="D189" s="259"/>
      <c r="E189" s="383" t="str">
        <f t="shared" si="15"/>
        <v/>
      </c>
      <c r="F189" s="301" t="str">
        <f t="shared" si="16"/>
        <v/>
      </c>
      <c r="G189" s="385"/>
      <c r="H189" s="31"/>
      <c r="I189" s="253"/>
      <c r="J189" s="31"/>
      <c r="K189" s="32"/>
      <c r="L189" s="32"/>
      <c r="M189" s="32"/>
      <c r="N189" s="488"/>
      <c r="O189" s="481"/>
      <c r="P189" s="481"/>
      <c r="Q189" s="489"/>
      <c r="R189" s="490" t="str">
        <f>IF(A189="","",IF(COUNTIF('Tab. A6a-Ursachen'!A:A,'Tab. A6'!A189)&gt;0,"","Bitte Ursachen und Abhilfe in Tab. A6a eintragen (mind. 1 Zeile)!"))</f>
        <v/>
      </c>
      <c r="S189" s="201" t="str">
        <f>IF(OR(C189="",D189=""),"",COUNTIFS(C$9:C189,C189,D$9:D189,D189))</f>
        <v/>
      </c>
      <c r="T189" s="349" t="str">
        <f t="shared" si="17"/>
        <v/>
      </c>
      <c r="U189" s="35" t="str">
        <f t="shared" si="7"/>
        <v/>
      </c>
    </row>
    <row r="190" spans="1:21" x14ac:dyDescent="0.2">
      <c r="A190" s="204" t="str">
        <f t="shared" si="14"/>
        <v/>
      </c>
      <c r="B190" s="45" t="str">
        <f t="shared" si="6"/>
        <v/>
      </c>
      <c r="C190" s="257"/>
      <c r="D190" s="259"/>
      <c r="E190" s="383" t="str">
        <f t="shared" si="15"/>
        <v/>
      </c>
      <c r="F190" s="301" t="str">
        <f t="shared" si="16"/>
        <v/>
      </c>
      <c r="G190" s="385"/>
      <c r="H190" s="31"/>
      <c r="I190" s="253"/>
      <c r="J190" s="31"/>
      <c r="K190" s="32"/>
      <c r="L190" s="32"/>
      <c r="M190" s="32"/>
      <c r="N190" s="488"/>
      <c r="O190" s="481"/>
      <c r="P190" s="481"/>
      <c r="Q190" s="489"/>
      <c r="R190" s="490" t="str">
        <f>IF(A190="","",IF(COUNTIF('Tab. A6a-Ursachen'!A:A,'Tab. A6'!A190)&gt;0,"","Bitte Ursachen und Abhilfe in Tab. A6a eintragen (mind. 1 Zeile)!"))</f>
        <v/>
      </c>
      <c r="S190" s="201" t="str">
        <f>IF(OR(C190="",D190=""),"",COUNTIFS(C$9:C190,C190,D$9:D190,D190))</f>
        <v/>
      </c>
      <c r="T190" s="349" t="str">
        <f t="shared" si="17"/>
        <v/>
      </c>
      <c r="U190" s="35" t="str">
        <f t="shared" si="7"/>
        <v/>
      </c>
    </row>
    <row r="191" spans="1:21" x14ac:dyDescent="0.2">
      <c r="A191" s="204" t="str">
        <f t="shared" si="14"/>
        <v/>
      </c>
      <c r="B191" s="45" t="str">
        <f t="shared" si="6"/>
        <v/>
      </c>
      <c r="C191" s="257"/>
      <c r="D191" s="259"/>
      <c r="E191" s="383" t="str">
        <f t="shared" si="15"/>
        <v/>
      </c>
      <c r="F191" s="301" t="str">
        <f t="shared" si="16"/>
        <v/>
      </c>
      <c r="G191" s="385"/>
      <c r="H191" s="31"/>
      <c r="I191" s="253"/>
      <c r="J191" s="31"/>
      <c r="K191" s="32"/>
      <c r="L191" s="32"/>
      <c r="M191" s="32"/>
      <c r="N191" s="488"/>
      <c r="O191" s="481"/>
      <c r="P191" s="481"/>
      <c r="Q191" s="489"/>
      <c r="R191" s="490" t="str">
        <f>IF(A191="","",IF(COUNTIF('Tab. A6a-Ursachen'!A:A,'Tab. A6'!A191)&gt;0,"","Bitte Ursachen und Abhilfe in Tab. A6a eintragen (mind. 1 Zeile)!"))</f>
        <v/>
      </c>
      <c r="S191" s="201" t="str">
        <f>IF(OR(C191="",D191=""),"",COUNTIFS(C$9:C191,C191,D$9:D191,D191))</f>
        <v/>
      </c>
      <c r="T191" s="349" t="str">
        <f t="shared" si="17"/>
        <v/>
      </c>
      <c r="U191" s="35" t="str">
        <f t="shared" si="7"/>
        <v/>
      </c>
    </row>
    <row r="192" spans="1:21" x14ac:dyDescent="0.2">
      <c r="A192" s="204" t="str">
        <f t="shared" si="14"/>
        <v/>
      </c>
      <c r="B192" s="45" t="str">
        <f t="shared" si="6"/>
        <v/>
      </c>
      <c r="C192" s="257"/>
      <c r="D192" s="259"/>
      <c r="E192" s="383" t="str">
        <f t="shared" si="15"/>
        <v/>
      </c>
      <c r="F192" s="301" t="str">
        <f t="shared" si="16"/>
        <v/>
      </c>
      <c r="G192" s="385"/>
      <c r="H192" s="31"/>
      <c r="I192" s="253"/>
      <c r="J192" s="31"/>
      <c r="K192" s="32"/>
      <c r="L192" s="32"/>
      <c r="M192" s="32"/>
      <c r="N192" s="488"/>
      <c r="O192" s="481"/>
      <c r="P192" s="481"/>
      <c r="Q192" s="489"/>
      <c r="R192" s="490" t="str">
        <f>IF(A192="","",IF(COUNTIF('Tab. A6a-Ursachen'!A:A,'Tab. A6'!A192)&gt;0,"","Bitte Ursachen und Abhilfe in Tab. A6a eintragen (mind. 1 Zeile)!"))</f>
        <v/>
      </c>
      <c r="S192" s="201" t="str">
        <f>IF(OR(C192="",D192=""),"",COUNTIFS(C$9:C192,C192,D$9:D192,D192))</f>
        <v/>
      </c>
      <c r="T192" s="349" t="str">
        <f t="shared" si="17"/>
        <v/>
      </c>
      <c r="U192" s="35" t="str">
        <f t="shared" si="7"/>
        <v/>
      </c>
    </row>
    <row r="193" spans="1:21" x14ac:dyDescent="0.2">
      <c r="A193" s="204" t="str">
        <f t="shared" si="14"/>
        <v/>
      </c>
      <c r="B193" s="45" t="str">
        <f t="shared" si="6"/>
        <v/>
      </c>
      <c r="C193" s="257"/>
      <c r="D193" s="259"/>
      <c r="E193" s="383" t="str">
        <f t="shared" si="15"/>
        <v/>
      </c>
      <c r="F193" s="301" t="str">
        <f t="shared" si="16"/>
        <v/>
      </c>
      <c r="G193" s="385"/>
      <c r="H193" s="31"/>
      <c r="I193" s="253"/>
      <c r="J193" s="31"/>
      <c r="K193" s="32"/>
      <c r="L193" s="32"/>
      <c r="M193" s="32"/>
      <c r="N193" s="488"/>
      <c r="O193" s="481"/>
      <c r="P193" s="481"/>
      <c r="Q193" s="489"/>
      <c r="R193" s="490" t="str">
        <f>IF(A193="","",IF(COUNTIF('Tab. A6a-Ursachen'!A:A,'Tab. A6'!A193)&gt;0,"","Bitte Ursachen und Abhilfe in Tab. A6a eintragen (mind. 1 Zeile)!"))</f>
        <v/>
      </c>
      <c r="S193" s="201" t="str">
        <f>IF(OR(C193="",D193=""),"",COUNTIFS(C$9:C193,C193,D$9:D193,D193))</f>
        <v/>
      </c>
      <c r="T193" s="349" t="str">
        <f t="shared" si="17"/>
        <v/>
      </c>
      <c r="U193" s="35" t="str">
        <f t="shared" si="7"/>
        <v/>
      </c>
    </row>
    <row r="194" spans="1:21" x14ac:dyDescent="0.2">
      <c r="A194" s="204" t="str">
        <f t="shared" si="14"/>
        <v/>
      </c>
      <c r="B194" s="45" t="str">
        <f t="shared" si="6"/>
        <v/>
      </c>
      <c r="C194" s="257"/>
      <c r="D194" s="259"/>
      <c r="E194" s="383" t="str">
        <f t="shared" si="15"/>
        <v/>
      </c>
      <c r="F194" s="301" t="str">
        <f t="shared" si="16"/>
        <v/>
      </c>
      <c r="G194" s="385"/>
      <c r="H194" s="31"/>
      <c r="I194" s="253"/>
      <c r="J194" s="31"/>
      <c r="K194" s="32"/>
      <c r="L194" s="32"/>
      <c r="M194" s="32"/>
      <c r="N194" s="488"/>
      <c r="O194" s="481"/>
      <c r="P194" s="481"/>
      <c r="Q194" s="489"/>
      <c r="R194" s="490" t="str">
        <f>IF(A194="","",IF(COUNTIF('Tab. A6a-Ursachen'!A:A,'Tab. A6'!A194)&gt;0,"","Bitte Ursachen und Abhilfe in Tab. A6a eintragen (mind. 1 Zeile)!"))</f>
        <v/>
      </c>
      <c r="S194" s="201" t="str">
        <f>IF(OR(C194="",D194=""),"",COUNTIFS(C$9:C194,C194,D$9:D194,D194))</f>
        <v/>
      </c>
      <c r="T194" s="349" t="str">
        <f t="shared" si="17"/>
        <v/>
      </c>
      <c r="U194" s="35" t="str">
        <f t="shared" si="7"/>
        <v/>
      </c>
    </row>
    <row r="195" spans="1:21" x14ac:dyDescent="0.2">
      <c r="A195" s="204" t="str">
        <f t="shared" si="14"/>
        <v/>
      </c>
      <c r="B195" s="45" t="str">
        <f t="shared" si="6"/>
        <v/>
      </c>
      <c r="C195" s="257"/>
      <c r="D195" s="259"/>
      <c r="E195" s="383" t="str">
        <f t="shared" si="15"/>
        <v/>
      </c>
      <c r="F195" s="301" t="str">
        <f t="shared" si="16"/>
        <v/>
      </c>
      <c r="G195" s="385"/>
      <c r="H195" s="31"/>
      <c r="I195" s="253"/>
      <c r="J195" s="31"/>
      <c r="K195" s="32"/>
      <c r="L195" s="32"/>
      <c r="M195" s="32"/>
      <c r="N195" s="488"/>
      <c r="O195" s="481"/>
      <c r="P195" s="481"/>
      <c r="Q195" s="489"/>
      <c r="R195" s="490" t="str">
        <f>IF(A195="","",IF(COUNTIF('Tab. A6a-Ursachen'!A:A,'Tab. A6'!A195)&gt;0,"","Bitte Ursachen und Abhilfe in Tab. A6a eintragen (mind. 1 Zeile)!"))</f>
        <v/>
      </c>
      <c r="S195" s="201" t="str">
        <f>IF(OR(C195="",D195=""),"",COUNTIFS(C$9:C195,C195,D$9:D195,D195))</f>
        <v/>
      </c>
      <c r="T195" s="349" t="str">
        <f t="shared" si="17"/>
        <v/>
      </c>
      <c r="U195" s="35" t="str">
        <f t="shared" si="7"/>
        <v/>
      </c>
    </row>
    <row r="196" spans="1:21" x14ac:dyDescent="0.2">
      <c r="A196" s="204" t="str">
        <f t="shared" si="14"/>
        <v/>
      </c>
      <c r="B196" s="45" t="str">
        <f t="shared" si="6"/>
        <v/>
      </c>
      <c r="C196" s="257"/>
      <c r="D196" s="259"/>
      <c r="E196" s="383" t="str">
        <f t="shared" si="15"/>
        <v/>
      </c>
      <c r="F196" s="301" t="str">
        <f t="shared" si="16"/>
        <v/>
      </c>
      <c r="G196" s="385"/>
      <c r="H196" s="31"/>
      <c r="I196" s="253"/>
      <c r="J196" s="31"/>
      <c r="K196" s="32"/>
      <c r="L196" s="32"/>
      <c r="M196" s="32"/>
      <c r="N196" s="488"/>
      <c r="O196" s="481"/>
      <c r="P196" s="481"/>
      <c r="Q196" s="489"/>
      <c r="R196" s="490" t="str">
        <f>IF(A196="","",IF(COUNTIF('Tab. A6a-Ursachen'!A:A,'Tab. A6'!A196)&gt;0,"","Bitte Ursachen und Abhilfe in Tab. A6a eintragen (mind. 1 Zeile)!"))</f>
        <v/>
      </c>
      <c r="S196" s="201" t="str">
        <f>IF(OR(C196="",D196=""),"",COUNTIFS(C$9:C196,C196,D$9:D196,D196))</f>
        <v/>
      </c>
      <c r="T196" s="349" t="str">
        <f t="shared" si="17"/>
        <v/>
      </c>
      <c r="U196" s="35" t="str">
        <f t="shared" si="7"/>
        <v/>
      </c>
    </row>
    <row r="197" spans="1:21" x14ac:dyDescent="0.2">
      <c r="A197" s="204" t="str">
        <f t="shared" si="14"/>
        <v/>
      </c>
      <c r="B197" s="45" t="str">
        <f t="shared" si="6"/>
        <v/>
      </c>
      <c r="C197" s="257"/>
      <c r="D197" s="259"/>
      <c r="E197" s="383" t="str">
        <f t="shared" si="15"/>
        <v/>
      </c>
      <c r="F197" s="301" t="str">
        <f t="shared" si="16"/>
        <v/>
      </c>
      <c r="G197" s="385"/>
      <c r="H197" s="31"/>
      <c r="I197" s="253"/>
      <c r="J197" s="31"/>
      <c r="K197" s="32"/>
      <c r="L197" s="32"/>
      <c r="M197" s="32"/>
      <c r="N197" s="488"/>
      <c r="O197" s="481"/>
      <c r="P197" s="481"/>
      <c r="Q197" s="489"/>
      <c r="R197" s="490" t="str">
        <f>IF(A197="","",IF(COUNTIF('Tab. A6a-Ursachen'!A:A,'Tab. A6'!A197)&gt;0,"","Bitte Ursachen und Abhilfe in Tab. A6a eintragen (mind. 1 Zeile)!"))</f>
        <v/>
      </c>
      <c r="S197" s="201" t="str">
        <f>IF(OR(C197="",D197=""),"",COUNTIFS(C$9:C197,C197,D$9:D197,D197))</f>
        <v/>
      </c>
      <c r="T197" s="349" t="str">
        <f t="shared" si="17"/>
        <v/>
      </c>
      <c r="U197" s="35" t="str">
        <f t="shared" si="7"/>
        <v/>
      </c>
    </row>
    <row r="198" spans="1:21" x14ac:dyDescent="0.2">
      <c r="A198" s="204" t="str">
        <f t="shared" si="14"/>
        <v/>
      </c>
      <c r="B198" s="45" t="str">
        <f t="shared" si="6"/>
        <v/>
      </c>
      <c r="C198" s="257"/>
      <c r="D198" s="259"/>
      <c r="E198" s="383" t="str">
        <f t="shared" si="15"/>
        <v/>
      </c>
      <c r="F198" s="301" t="str">
        <f t="shared" si="16"/>
        <v/>
      </c>
      <c r="G198" s="385"/>
      <c r="H198" s="31"/>
      <c r="I198" s="253"/>
      <c r="J198" s="31"/>
      <c r="K198" s="32"/>
      <c r="L198" s="32"/>
      <c r="M198" s="32"/>
      <c r="N198" s="488"/>
      <c r="O198" s="481"/>
      <c r="P198" s="481"/>
      <c r="Q198" s="489"/>
      <c r="R198" s="490" t="str">
        <f>IF(A198="","",IF(COUNTIF('Tab. A6a-Ursachen'!A:A,'Tab. A6'!A198)&gt;0,"","Bitte Ursachen und Abhilfe in Tab. A6a eintragen (mind. 1 Zeile)!"))</f>
        <v/>
      </c>
      <c r="S198" s="201" t="str">
        <f>IF(OR(C198="",D198=""),"",COUNTIFS(C$9:C198,C198,D$9:D198,D198))</f>
        <v/>
      </c>
      <c r="T198" s="349" t="str">
        <f t="shared" si="17"/>
        <v/>
      </c>
      <c r="U198" s="35" t="str">
        <f t="shared" si="7"/>
        <v/>
      </c>
    </row>
    <row r="199" spans="1:21" x14ac:dyDescent="0.2">
      <c r="A199" s="204" t="str">
        <f t="shared" si="14"/>
        <v/>
      </c>
      <c r="B199" s="45" t="str">
        <f t="shared" si="6"/>
        <v/>
      </c>
      <c r="C199" s="257"/>
      <c r="D199" s="259"/>
      <c r="E199" s="383" t="str">
        <f t="shared" si="15"/>
        <v/>
      </c>
      <c r="F199" s="301" t="str">
        <f t="shared" si="16"/>
        <v/>
      </c>
      <c r="G199" s="385"/>
      <c r="H199" s="31"/>
      <c r="I199" s="253"/>
      <c r="J199" s="31"/>
      <c r="K199" s="32"/>
      <c r="L199" s="32"/>
      <c r="M199" s="32"/>
      <c r="N199" s="488"/>
      <c r="O199" s="481"/>
      <c r="P199" s="481"/>
      <c r="Q199" s="489"/>
      <c r="R199" s="490" t="str">
        <f>IF(A199="","",IF(COUNTIF('Tab. A6a-Ursachen'!A:A,'Tab. A6'!A199)&gt;0,"","Bitte Ursachen und Abhilfe in Tab. A6a eintragen (mind. 1 Zeile)!"))</f>
        <v/>
      </c>
      <c r="S199" s="201" t="str">
        <f>IF(OR(C199="",D199=""),"",COUNTIFS(C$9:C199,C199,D$9:D199,D199))</f>
        <v/>
      </c>
      <c r="T199" s="349" t="str">
        <f t="shared" si="17"/>
        <v/>
      </c>
      <c r="U199" s="35" t="str">
        <f t="shared" si="7"/>
        <v/>
      </c>
    </row>
    <row r="200" spans="1:21" x14ac:dyDescent="0.2">
      <c r="A200" s="204" t="str">
        <f t="shared" si="14"/>
        <v/>
      </c>
      <c r="B200" s="45" t="str">
        <f t="shared" si="6"/>
        <v/>
      </c>
      <c r="C200" s="257"/>
      <c r="D200" s="259"/>
      <c r="E200" s="383" t="str">
        <f t="shared" si="15"/>
        <v/>
      </c>
      <c r="F200" s="301" t="str">
        <f t="shared" si="16"/>
        <v/>
      </c>
      <c r="G200" s="385"/>
      <c r="H200" s="31"/>
      <c r="I200" s="253"/>
      <c r="J200" s="31"/>
      <c r="K200" s="32"/>
      <c r="L200" s="32"/>
      <c r="M200" s="32"/>
      <c r="N200" s="488"/>
      <c r="O200" s="481"/>
      <c r="P200" s="481"/>
      <c r="Q200" s="489"/>
      <c r="R200" s="490" t="str">
        <f>IF(A200="","",IF(COUNTIF('Tab. A6a-Ursachen'!A:A,'Tab. A6'!A200)&gt;0,"","Bitte Ursachen und Abhilfe in Tab. A6a eintragen (mind. 1 Zeile)!"))</f>
        <v/>
      </c>
      <c r="S200" s="201" t="str">
        <f>IF(OR(C200="",D200=""),"",COUNTIFS(C$9:C200,C200,D$9:D200,D200))</f>
        <v/>
      </c>
      <c r="T200" s="349" t="str">
        <f t="shared" si="17"/>
        <v/>
      </c>
      <c r="U200" s="35" t="str">
        <f t="shared" si="7"/>
        <v/>
      </c>
    </row>
    <row r="201" spans="1:21" x14ac:dyDescent="0.2">
      <c r="A201" s="204" t="str">
        <f t="shared" ref="A201:A264" si="18">IF(B201="","",CONCATENATE(VLOOKUP(T201,Gesundheitsämter,3,FALSE),ROW()-8))</f>
        <v/>
      </c>
      <c r="B201" s="45" t="str">
        <f t="shared" ref="B201:B250" si="19">IF(C201&lt;&gt;"",VLOOKUP(C201,ID,2,FALSE),"")</f>
        <v/>
      </c>
      <c r="C201" s="257"/>
      <c r="D201" s="259"/>
      <c r="E201" s="383" t="str">
        <f t="shared" ref="E201:E264" si="20">IF(D201="","",IFERROR(IF(VLOOKUP(D201,Parameter,2,FALSE)="","",VLOOKUP(D201,Parameter,2,FALSE)),VLOOKUP(D201,PSMErgänzung,2,FALSE)))</f>
        <v/>
      </c>
      <c r="F201" s="301" t="str">
        <f t="shared" ref="F201:F264" si="21">IF(OR(D201="",D201="Geruch",D201="Geschmack"),"",IFERROR(VLOOKUP(D201,Parameter,4,FALSE),IF(MATCH(D201,PSMListe,0)&gt;0,"µg/l",MATCH(D201,PSMListe,0))))</f>
        <v/>
      </c>
      <c r="G201" s="385"/>
      <c r="H201" s="31"/>
      <c r="I201" s="253"/>
      <c r="J201" s="31"/>
      <c r="K201" s="32"/>
      <c r="L201" s="32"/>
      <c r="M201" s="32"/>
      <c r="N201" s="488"/>
      <c r="O201" s="481"/>
      <c r="P201" s="481"/>
      <c r="Q201" s="489"/>
      <c r="R201" s="490" t="str">
        <f>IF(A201="","",IF(COUNTIF('Tab. A6a-Ursachen'!A:A,'Tab. A6'!A201)&gt;0,"","Bitte Ursachen und Abhilfe in Tab. A6a eintragen (mind. 1 Zeile)!"))</f>
        <v/>
      </c>
      <c r="S201" s="201" t="str">
        <f>IF(OR(C201="",D201=""),"",COUNTIFS(C$9:C201,C201,D$9:D201,D201))</f>
        <v/>
      </c>
      <c r="T201" s="349" t="str">
        <f t="shared" ref="T201:T264" si="22">IF(OR(C201="",Amt=""),"",Amt)</f>
        <v/>
      </c>
      <c r="U201" s="35" t="str">
        <f t="shared" ref="U201:U250" si="23">IF(T201="","",VLOOKUP(T201,Gesundheitsämter,2,FALSE))</f>
        <v/>
      </c>
    </row>
    <row r="202" spans="1:21" x14ac:dyDescent="0.2">
      <c r="A202" s="204" t="str">
        <f t="shared" si="18"/>
        <v/>
      </c>
      <c r="B202" s="45" t="str">
        <f t="shared" si="19"/>
        <v/>
      </c>
      <c r="C202" s="257"/>
      <c r="D202" s="259"/>
      <c r="E202" s="383" t="str">
        <f t="shared" si="20"/>
        <v/>
      </c>
      <c r="F202" s="301" t="str">
        <f t="shared" si="21"/>
        <v/>
      </c>
      <c r="G202" s="385"/>
      <c r="H202" s="31"/>
      <c r="I202" s="253"/>
      <c r="J202" s="31"/>
      <c r="K202" s="32"/>
      <c r="L202" s="32"/>
      <c r="M202" s="32"/>
      <c r="N202" s="488"/>
      <c r="O202" s="481"/>
      <c r="P202" s="481"/>
      <c r="Q202" s="489"/>
      <c r="R202" s="490" t="str">
        <f>IF(A202="","",IF(COUNTIF('Tab. A6a-Ursachen'!A:A,'Tab. A6'!A202)&gt;0,"","Bitte Ursachen und Abhilfe in Tab. A6a eintragen (mind. 1 Zeile)!"))</f>
        <v/>
      </c>
      <c r="S202" s="201" t="str">
        <f>IF(OR(C202="",D202=""),"",COUNTIFS(C$9:C202,C202,D$9:D202,D202))</f>
        <v/>
      </c>
      <c r="T202" s="349" t="str">
        <f t="shared" si="22"/>
        <v/>
      </c>
      <c r="U202" s="35" t="str">
        <f t="shared" si="23"/>
        <v/>
      </c>
    </row>
    <row r="203" spans="1:21" x14ac:dyDescent="0.2">
      <c r="A203" s="204" t="str">
        <f t="shared" si="18"/>
        <v/>
      </c>
      <c r="B203" s="45" t="str">
        <f t="shared" si="19"/>
        <v/>
      </c>
      <c r="C203" s="257"/>
      <c r="D203" s="259"/>
      <c r="E203" s="383" t="str">
        <f t="shared" si="20"/>
        <v/>
      </c>
      <c r="F203" s="301" t="str">
        <f t="shared" si="21"/>
        <v/>
      </c>
      <c r="G203" s="385"/>
      <c r="H203" s="31"/>
      <c r="I203" s="253"/>
      <c r="J203" s="31"/>
      <c r="K203" s="32"/>
      <c r="L203" s="32"/>
      <c r="M203" s="32"/>
      <c r="N203" s="488"/>
      <c r="O203" s="481"/>
      <c r="P203" s="481"/>
      <c r="Q203" s="489"/>
      <c r="R203" s="490" t="str">
        <f>IF(A203="","",IF(COUNTIF('Tab. A6a-Ursachen'!A:A,'Tab. A6'!A203)&gt;0,"","Bitte Ursachen und Abhilfe in Tab. A6a eintragen (mind. 1 Zeile)!"))</f>
        <v/>
      </c>
      <c r="S203" s="201" t="str">
        <f>IF(OR(C203="",D203=""),"",COUNTIFS(C$9:C203,C203,D$9:D203,D203))</f>
        <v/>
      </c>
      <c r="T203" s="349" t="str">
        <f t="shared" si="22"/>
        <v/>
      </c>
      <c r="U203" s="35" t="str">
        <f t="shared" si="23"/>
        <v/>
      </c>
    </row>
    <row r="204" spans="1:21" x14ac:dyDescent="0.2">
      <c r="A204" s="204" t="str">
        <f t="shared" si="18"/>
        <v/>
      </c>
      <c r="B204" s="45" t="str">
        <f t="shared" si="19"/>
        <v/>
      </c>
      <c r="C204" s="257"/>
      <c r="D204" s="259"/>
      <c r="E204" s="383" t="str">
        <f t="shared" si="20"/>
        <v/>
      </c>
      <c r="F204" s="301" t="str">
        <f t="shared" si="21"/>
        <v/>
      </c>
      <c r="G204" s="385"/>
      <c r="H204" s="31"/>
      <c r="I204" s="253"/>
      <c r="J204" s="31"/>
      <c r="K204" s="32"/>
      <c r="L204" s="32"/>
      <c r="M204" s="32"/>
      <c r="N204" s="488"/>
      <c r="O204" s="481"/>
      <c r="P204" s="481"/>
      <c r="Q204" s="489"/>
      <c r="R204" s="490" t="str">
        <f>IF(A204="","",IF(COUNTIF('Tab. A6a-Ursachen'!A:A,'Tab. A6'!A204)&gt;0,"","Bitte Ursachen und Abhilfe in Tab. A6a eintragen (mind. 1 Zeile)!"))</f>
        <v/>
      </c>
      <c r="S204" s="201" t="str">
        <f>IF(OR(C204="",D204=""),"",COUNTIFS(C$9:C204,C204,D$9:D204,D204))</f>
        <v/>
      </c>
      <c r="T204" s="349" t="str">
        <f t="shared" si="22"/>
        <v/>
      </c>
      <c r="U204" s="35" t="str">
        <f t="shared" si="23"/>
        <v/>
      </c>
    </row>
    <row r="205" spans="1:21" x14ac:dyDescent="0.2">
      <c r="A205" s="204" t="str">
        <f t="shared" si="18"/>
        <v/>
      </c>
      <c r="B205" s="45" t="str">
        <f t="shared" si="19"/>
        <v/>
      </c>
      <c r="C205" s="257"/>
      <c r="D205" s="259"/>
      <c r="E205" s="383" t="str">
        <f t="shared" si="20"/>
        <v/>
      </c>
      <c r="F205" s="301" t="str">
        <f t="shared" si="21"/>
        <v/>
      </c>
      <c r="G205" s="385"/>
      <c r="H205" s="31"/>
      <c r="I205" s="253"/>
      <c r="J205" s="31"/>
      <c r="K205" s="32"/>
      <c r="L205" s="32"/>
      <c r="M205" s="32"/>
      <c r="N205" s="488"/>
      <c r="O205" s="481"/>
      <c r="P205" s="481"/>
      <c r="Q205" s="489"/>
      <c r="R205" s="490" t="str">
        <f>IF(A205="","",IF(COUNTIF('Tab. A6a-Ursachen'!A:A,'Tab. A6'!A205)&gt;0,"","Bitte Ursachen und Abhilfe in Tab. A6a eintragen (mind. 1 Zeile)!"))</f>
        <v/>
      </c>
      <c r="S205" s="201" t="str">
        <f>IF(OR(C205="",D205=""),"",COUNTIFS(C$9:C205,C205,D$9:D205,D205))</f>
        <v/>
      </c>
      <c r="T205" s="349" t="str">
        <f t="shared" si="22"/>
        <v/>
      </c>
      <c r="U205" s="35" t="str">
        <f t="shared" si="23"/>
        <v/>
      </c>
    </row>
    <row r="206" spans="1:21" x14ac:dyDescent="0.2">
      <c r="A206" s="204" t="str">
        <f t="shared" si="18"/>
        <v/>
      </c>
      <c r="B206" s="45" t="str">
        <f t="shared" si="19"/>
        <v/>
      </c>
      <c r="C206" s="257"/>
      <c r="D206" s="259"/>
      <c r="E206" s="383" t="str">
        <f t="shared" si="20"/>
        <v/>
      </c>
      <c r="F206" s="301" t="str">
        <f t="shared" si="21"/>
        <v/>
      </c>
      <c r="G206" s="385"/>
      <c r="H206" s="31"/>
      <c r="I206" s="253"/>
      <c r="J206" s="31"/>
      <c r="K206" s="32"/>
      <c r="L206" s="32"/>
      <c r="M206" s="32"/>
      <c r="N206" s="488"/>
      <c r="O206" s="481"/>
      <c r="P206" s="481"/>
      <c r="Q206" s="489"/>
      <c r="R206" s="490" t="str">
        <f>IF(A206="","",IF(COUNTIF('Tab. A6a-Ursachen'!A:A,'Tab. A6'!A206)&gt;0,"","Bitte Ursachen und Abhilfe in Tab. A6a eintragen (mind. 1 Zeile)!"))</f>
        <v/>
      </c>
      <c r="S206" s="201" t="str">
        <f>IF(OR(C206="",D206=""),"",COUNTIFS(C$9:C206,C206,D$9:D206,D206))</f>
        <v/>
      </c>
      <c r="T206" s="349" t="str">
        <f t="shared" si="22"/>
        <v/>
      </c>
      <c r="U206" s="35" t="str">
        <f t="shared" si="23"/>
        <v/>
      </c>
    </row>
    <row r="207" spans="1:21" x14ac:dyDescent="0.2">
      <c r="A207" s="204" t="str">
        <f t="shared" si="18"/>
        <v/>
      </c>
      <c r="B207" s="45" t="str">
        <f t="shared" si="19"/>
        <v/>
      </c>
      <c r="C207" s="257"/>
      <c r="D207" s="259"/>
      <c r="E207" s="383" t="str">
        <f t="shared" si="20"/>
        <v/>
      </c>
      <c r="F207" s="301" t="str">
        <f t="shared" si="21"/>
        <v/>
      </c>
      <c r="G207" s="385"/>
      <c r="H207" s="31"/>
      <c r="I207" s="253"/>
      <c r="J207" s="31"/>
      <c r="K207" s="32"/>
      <c r="L207" s="32"/>
      <c r="M207" s="32"/>
      <c r="N207" s="488"/>
      <c r="O207" s="481"/>
      <c r="P207" s="481"/>
      <c r="Q207" s="489"/>
      <c r="R207" s="490" t="str">
        <f>IF(A207="","",IF(COUNTIF('Tab. A6a-Ursachen'!A:A,'Tab. A6'!A207)&gt;0,"","Bitte Ursachen und Abhilfe in Tab. A6a eintragen (mind. 1 Zeile)!"))</f>
        <v/>
      </c>
      <c r="S207" s="201" t="str">
        <f>IF(OR(C207="",D207=""),"",COUNTIFS(C$9:C207,C207,D$9:D207,D207))</f>
        <v/>
      </c>
      <c r="T207" s="349" t="str">
        <f t="shared" si="22"/>
        <v/>
      </c>
      <c r="U207" s="35" t="str">
        <f t="shared" si="23"/>
        <v/>
      </c>
    </row>
    <row r="208" spans="1:21" x14ac:dyDescent="0.2">
      <c r="A208" s="204" t="str">
        <f t="shared" si="18"/>
        <v/>
      </c>
      <c r="B208" s="45" t="str">
        <f t="shared" si="19"/>
        <v/>
      </c>
      <c r="C208" s="257"/>
      <c r="D208" s="259"/>
      <c r="E208" s="383" t="str">
        <f t="shared" si="20"/>
        <v/>
      </c>
      <c r="F208" s="301" t="str">
        <f t="shared" si="21"/>
        <v/>
      </c>
      <c r="G208" s="385"/>
      <c r="H208" s="31"/>
      <c r="I208" s="253"/>
      <c r="J208" s="31"/>
      <c r="K208" s="32"/>
      <c r="L208" s="32"/>
      <c r="M208" s="32"/>
      <c r="N208" s="488"/>
      <c r="O208" s="481"/>
      <c r="P208" s="481"/>
      <c r="Q208" s="489"/>
      <c r="R208" s="490" t="str">
        <f>IF(A208="","",IF(COUNTIF('Tab. A6a-Ursachen'!A:A,'Tab. A6'!A208)&gt;0,"","Bitte Ursachen und Abhilfe in Tab. A6a eintragen (mind. 1 Zeile)!"))</f>
        <v/>
      </c>
      <c r="S208" s="201" t="str">
        <f>IF(OR(C208="",D208=""),"",COUNTIFS(C$9:C208,C208,D$9:D208,D208))</f>
        <v/>
      </c>
      <c r="T208" s="349" t="str">
        <f t="shared" si="22"/>
        <v/>
      </c>
      <c r="U208" s="35" t="str">
        <f t="shared" si="23"/>
        <v/>
      </c>
    </row>
    <row r="209" spans="1:21" x14ac:dyDescent="0.2">
      <c r="A209" s="204" t="str">
        <f t="shared" si="18"/>
        <v/>
      </c>
      <c r="B209" s="45" t="str">
        <f t="shared" si="19"/>
        <v/>
      </c>
      <c r="C209" s="257"/>
      <c r="D209" s="259"/>
      <c r="E209" s="383" t="str">
        <f t="shared" si="20"/>
        <v/>
      </c>
      <c r="F209" s="301" t="str">
        <f t="shared" si="21"/>
        <v/>
      </c>
      <c r="G209" s="385"/>
      <c r="H209" s="31"/>
      <c r="I209" s="253"/>
      <c r="J209" s="31"/>
      <c r="K209" s="32"/>
      <c r="L209" s="32"/>
      <c r="M209" s="32"/>
      <c r="N209" s="488"/>
      <c r="O209" s="481"/>
      <c r="P209" s="481"/>
      <c r="Q209" s="489"/>
      <c r="R209" s="490" t="str">
        <f>IF(A209="","",IF(COUNTIF('Tab. A6a-Ursachen'!A:A,'Tab. A6'!A209)&gt;0,"","Bitte Ursachen und Abhilfe in Tab. A6a eintragen (mind. 1 Zeile)!"))</f>
        <v/>
      </c>
      <c r="S209" s="201" t="str">
        <f>IF(OR(C209="",D209=""),"",COUNTIFS(C$9:C209,C209,D$9:D209,D209))</f>
        <v/>
      </c>
      <c r="T209" s="349" t="str">
        <f t="shared" si="22"/>
        <v/>
      </c>
      <c r="U209" s="35" t="str">
        <f t="shared" si="23"/>
        <v/>
      </c>
    </row>
    <row r="210" spans="1:21" x14ac:dyDescent="0.2">
      <c r="A210" s="204" t="str">
        <f t="shared" si="18"/>
        <v/>
      </c>
      <c r="B210" s="45" t="str">
        <f t="shared" si="19"/>
        <v/>
      </c>
      <c r="C210" s="257"/>
      <c r="D210" s="259"/>
      <c r="E210" s="383" t="str">
        <f t="shared" si="20"/>
        <v/>
      </c>
      <c r="F210" s="301" t="str">
        <f t="shared" si="21"/>
        <v/>
      </c>
      <c r="G210" s="385"/>
      <c r="H210" s="31"/>
      <c r="I210" s="253"/>
      <c r="J210" s="31"/>
      <c r="K210" s="32"/>
      <c r="L210" s="32"/>
      <c r="M210" s="32"/>
      <c r="N210" s="488"/>
      <c r="O210" s="481"/>
      <c r="P210" s="481"/>
      <c r="Q210" s="489"/>
      <c r="R210" s="490" t="str">
        <f>IF(A210="","",IF(COUNTIF('Tab. A6a-Ursachen'!A:A,'Tab. A6'!A210)&gt;0,"","Bitte Ursachen und Abhilfe in Tab. A6a eintragen (mind. 1 Zeile)!"))</f>
        <v/>
      </c>
      <c r="S210" s="201" t="str">
        <f>IF(OR(C210="",D210=""),"",COUNTIFS(C$9:C210,C210,D$9:D210,D210))</f>
        <v/>
      </c>
      <c r="T210" s="349" t="str">
        <f t="shared" si="22"/>
        <v/>
      </c>
      <c r="U210" s="35" t="str">
        <f t="shared" si="23"/>
        <v/>
      </c>
    </row>
    <row r="211" spans="1:21" x14ac:dyDescent="0.2">
      <c r="A211" s="204" t="str">
        <f t="shared" si="18"/>
        <v/>
      </c>
      <c r="B211" s="45" t="str">
        <f t="shared" si="19"/>
        <v/>
      </c>
      <c r="C211" s="257"/>
      <c r="D211" s="259"/>
      <c r="E211" s="383" t="str">
        <f t="shared" si="20"/>
        <v/>
      </c>
      <c r="F211" s="301" t="str">
        <f t="shared" si="21"/>
        <v/>
      </c>
      <c r="G211" s="385"/>
      <c r="H211" s="31"/>
      <c r="I211" s="253"/>
      <c r="J211" s="31"/>
      <c r="K211" s="32"/>
      <c r="L211" s="32"/>
      <c r="M211" s="32"/>
      <c r="N211" s="488"/>
      <c r="O211" s="481"/>
      <c r="P211" s="481"/>
      <c r="Q211" s="489"/>
      <c r="R211" s="490" t="str">
        <f>IF(A211="","",IF(COUNTIF('Tab. A6a-Ursachen'!A:A,'Tab. A6'!A211)&gt;0,"","Bitte Ursachen und Abhilfe in Tab. A6a eintragen (mind. 1 Zeile)!"))</f>
        <v/>
      </c>
      <c r="S211" s="201" t="str">
        <f>IF(OR(C211="",D211=""),"",COUNTIFS(C$9:C211,C211,D$9:D211,D211))</f>
        <v/>
      </c>
      <c r="T211" s="349" t="str">
        <f t="shared" si="22"/>
        <v/>
      </c>
      <c r="U211" s="35" t="str">
        <f t="shared" si="23"/>
        <v/>
      </c>
    </row>
    <row r="212" spans="1:21" x14ac:dyDescent="0.2">
      <c r="A212" s="204" t="str">
        <f t="shared" si="18"/>
        <v/>
      </c>
      <c r="B212" s="45" t="str">
        <f t="shared" si="19"/>
        <v/>
      </c>
      <c r="C212" s="257"/>
      <c r="D212" s="259"/>
      <c r="E212" s="383" t="str">
        <f t="shared" si="20"/>
        <v/>
      </c>
      <c r="F212" s="301" t="str">
        <f t="shared" si="21"/>
        <v/>
      </c>
      <c r="G212" s="385"/>
      <c r="H212" s="31"/>
      <c r="I212" s="253"/>
      <c r="J212" s="31"/>
      <c r="K212" s="32"/>
      <c r="L212" s="32"/>
      <c r="M212" s="32"/>
      <c r="N212" s="488"/>
      <c r="O212" s="481"/>
      <c r="P212" s="481"/>
      <c r="Q212" s="489"/>
      <c r="R212" s="490" t="str">
        <f>IF(A212="","",IF(COUNTIF('Tab. A6a-Ursachen'!A:A,'Tab. A6'!A212)&gt;0,"","Bitte Ursachen und Abhilfe in Tab. A6a eintragen (mind. 1 Zeile)!"))</f>
        <v/>
      </c>
      <c r="S212" s="201" t="str">
        <f>IF(OR(C212="",D212=""),"",COUNTIFS(C$9:C212,C212,D$9:D212,D212))</f>
        <v/>
      </c>
      <c r="T212" s="349" t="str">
        <f t="shared" si="22"/>
        <v/>
      </c>
      <c r="U212" s="35" t="str">
        <f t="shared" si="23"/>
        <v/>
      </c>
    </row>
    <row r="213" spans="1:21" x14ac:dyDescent="0.2">
      <c r="A213" s="204" t="str">
        <f t="shared" si="18"/>
        <v/>
      </c>
      <c r="B213" s="45" t="str">
        <f t="shared" si="19"/>
        <v/>
      </c>
      <c r="C213" s="257"/>
      <c r="D213" s="259"/>
      <c r="E213" s="383" t="str">
        <f t="shared" si="20"/>
        <v/>
      </c>
      <c r="F213" s="301" t="str">
        <f t="shared" si="21"/>
        <v/>
      </c>
      <c r="G213" s="385"/>
      <c r="H213" s="31"/>
      <c r="I213" s="253"/>
      <c r="J213" s="31"/>
      <c r="K213" s="32"/>
      <c r="L213" s="32"/>
      <c r="M213" s="32"/>
      <c r="N213" s="488"/>
      <c r="O213" s="481"/>
      <c r="P213" s="481"/>
      <c r="Q213" s="489"/>
      <c r="R213" s="490" t="str">
        <f>IF(A213="","",IF(COUNTIF('Tab. A6a-Ursachen'!A:A,'Tab. A6'!A213)&gt;0,"","Bitte Ursachen und Abhilfe in Tab. A6a eintragen (mind. 1 Zeile)!"))</f>
        <v/>
      </c>
      <c r="S213" s="201" t="str">
        <f>IF(OR(C213="",D213=""),"",COUNTIFS(C$9:C213,C213,D$9:D213,D213))</f>
        <v/>
      </c>
      <c r="T213" s="349" t="str">
        <f t="shared" si="22"/>
        <v/>
      </c>
      <c r="U213" s="35" t="str">
        <f t="shared" si="23"/>
        <v/>
      </c>
    </row>
    <row r="214" spans="1:21" x14ac:dyDescent="0.2">
      <c r="A214" s="204" t="str">
        <f t="shared" si="18"/>
        <v/>
      </c>
      <c r="B214" s="45" t="str">
        <f t="shared" si="19"/>
        <v/>
      </c>
      <c r="C214" s="257"/>
      <c r="D214" s="259"/>
      <c r="E214" s="383" t="str">
        <f t="shared" si="20"/>
        <v/>
      </c>
      <c r="F214" s="301" t="str">
        <f t="shared" si="21"/>
        <v/>
      </c>
      <c r="G214" s="385"/>
      <c r="H214" s="31"/>
      <c r="I214" s="253"/>
      <c r="J214" s="31"/>
      <c r="K214" s="32"/>
      <c r="L214" s="32"/>
      <c r="M214" s="32"/>
      <c r="N214" s="488"/>
      <c r="O214" s="481"/>
      <c r="P214" s="481"/>
      <c r="Q214" s="489"/>
      <c r="R214" s="490" t="str">
        <f>IF(A214="","",IF(COUNTIF('Tab. A6a-Ursachen'!A:A,'Tab. A6'!A214)&gt;0,"","Bitte Ursachen und Abhilfe in Tab. A6a eintragen (mind. 1 Zeile)!"))</f>
        <v/>
      </c>
      <c r="S214" s="201" t="str">
        <f>IF(OR(C214="",D214=""),"",COUNTIFS(C$9:C214,C214,D$9:D214,D214))</f>
        <v/>
      </c>
      <c r="T214" s="349" t="str">
        <f t="shared" si="22"/>
        <v/>
      </c>
      <c r="U214" s="35" t="str">
        <f t="shared" si="23"/>
        <v/>
      </c>
    </row>
    <row r="215" spans="1:21" x14ac:dyDescent="0.2">
      <c r="A215" s="204" t="str">
        <f t="shared" si="18"/>
        <v/>
      </c>
      <c r="B215" s="45" t="str">
        <f t="shared" si="19"/>
        <v/>
      </c>
      <c r="C215" s="257"/>
      <c r="D215" s="259"/>
      <c r="E215" s="383" t="str">
        <f t="shared" si="20"/>
        <v/>
      </c>
      <c r="F215" s="301" t="str">
        <f t="shared" si="21"/>
        <v/>
      </c>
      <c r="G215" s="385"/>
      <c r="H215" s="31"/>
      <c r="I215" s="253"/>
      <c r="J215" s="31"/>
      <c r="K215" s="32"/>
      <c r="L215" s="32"/>
      <c r="M215" s="32"/>
      <c r="N215" s="488"/>
      <c r="O215" s="481"/>
      <c r="P215" s="481"/>
      <c r="Q215" s="489"/>
      <c r="R215" s="490" t="str">
        <f>IF(A215="","",IF(COUNTIF('Tab. A6a-Ursachen'!A:A,'Tab. A6'!A215)&gt;0,"","Bitte Ursachen und Abhilfe in Tab. A6a eintragen (mind. 1 Zeile)!"))</f>
        <v/>
      </c>
      <c r="S215" s="201" t="str">
        <f>IF(OR(C215="",D215=""),"",COUNTIFS(C$9:C215,C215,D$9:D215,D215))</f>
        <v/>
      </c>
      <c r="T215" s="349" t="str">
        <f t="shared" si="22"/>
        <v/>
      </c>
      <c r="U215" s="35" t="str">
        <f t="shared" si="23"/>
        <v/>
      </c>
    </row>
    <row r="216" spans="1:21" x14ac:dyDescent="0.2">
      <c r="A216" s="204" t="str">
        <f t="shared" si="18"/>
        <v/>
      </c>
      <c r="B216" s="45" t="str">
        <f t="shared" si="19"/>
        <v/>
      </c>
      <c r="C216" s="257"/>
      <c r="D216" s="259"/>
      <c r="E216" s="383" t="str">
        <f t="shared" si="20"/>
        <v/>
      </c>
      <c r="F216" s="301" t="str">
        <f t="shared" si="21"/>
        <v/>
      </c>
      <c r="G216" s="385"/>
      <c r="H216" s="31"/>
      <c r="I216" s="253"/>
      <c r="J216" s="31"/>
      <c r="K216" s="32"/>
      <c r="L216" s="32"/>
      <c r="M216" s="32"/>
      <c r="N216" s="488"/>
      <c r="O216" s="481"/>
      <c r="P216" s="481"/>
      <c r="Q216" s="489"/>
      <c r="R216" s="490" t="str">
        <f>IF(A216="","",IF(COUNTIF('Tab. A6a-Ursachen'!A:A,'Tab. A6'!A216)&gt;0,"","Bitte Ursachen und Abhilfe in Tab. A6a eintragen (mind. 1 Zeile)!"))</f>
        <v/>
      </c>
      <c r="S216" s="201" t="str">
        <f>IF(OR(C216="",D216=""),"",COUNTIFS(C$9:C216,C216,D$9:D216,D216))</f>
        <v/>
      </c>
      <c r="T216" s="349" t="str">
        <f t="shared" si="22"/>
        <v/>
      </c>
      <c r="U216" s="35" t="str">
        <f t="shared" si="23"/>
        <v/>
      </c>
    </row>
    <row r="217" spans="1:21" x14ac:dyDescent="0.2">
      <c r="A217" s="204" t="str">
        <f t="shared" si="18"/>
        <v/>
      </c>
      <c r="B217" s="45" t="str">
        <f t="shared" si="19"/>
        <v/>
      </c>
      <c r="C217" s="257"/>
      <c r="D217" s="259"/>
      <c r="E217" s="383" t="str">
        <f t="shared" si="20"/>
        <v/>
      </c>
      <c r="F217" s="301" t="str">
        <f t="shared" si="21"/>
        <v/>
      </c>
      <c r="G217" s="385"/>
      <c r="H217" s="31"/>
      <c r="I217" s="253"/>
      <c r="J217" s="31"/>
      <c r="K217" s="32"/>
      <c r="L217" s="32"/>
      <c r="M217" s="32"/>
      <c r="N217" s="488"/>
      <c r="O217" s="481"/>
      <c r="P217" s="481"/>
      <c r="Q217" s="489"/>
      <c r="R217" s="490" t="str">
        <f>IF(A217="","",IF(COUNTIF('Tab. A6a-Ursachen'!A:A,'Tab. A6'!A217)&gt;0,"","Bitte Ursachen und Abhilfe in Tab. A6a eintragen (mind. 1 Zeile)!"))</f>
        <v/>
      </c>
      <c r="S217" s="201" t="str">
        <f>IF(OR(C217="",D217=""),"",COUNTIFS(C$9:C217,C217,D$9:D217,D217))</f>
        <v/>
      </c>
      <c r="T217" s="349" t="str">
        <f t="shared" si="22"/>
        <v/>
      </c>
      <c r="U217" s="35" t="str">
        <f t="shared" si="23"/>
        <v/>
      </c>
    </row>
    <row r="218" spans="1:21" x14ac:dyDescent="0.2">
      <c r="A218" s="204" t="str">
        <f t="shared" si="18"/>
        <v/>
      </c>
      <c r="B218" s="45" t="str">
        <f t="shared" si="19"/>
        <v/>
      </c>
      <c r="C218" s="257"/>
      <c r="D218" s="259"/>
      <c r="E218" s="383" t="str">
        <f t="shared" si="20"/>
        <v/>
      </c>
      <c r="F218" s="301" t="str">
        <f t="shared" si="21"/>
        <v/>
      </c>
      <c r="G218" s="385"/>
      <c r="H218" s="31"/>
      <c r="I218" s="253"/>
      <c r="J218" s="31"/>
      <c r="K218" s="32"/>
      <c r="L218" s="32"/>
      <c r="M218" s="32"/>
      <c r="N218" s="488"/>
      <c r="O218" s="481"/>
      <c r="P218" s="481"/>
      <c r="Q218" s="489"/>
      <c r="R218" s="490" t="str">
        <f>IF(A218="","",IF(COUNTIF('Tab. A6a-Ursachen'!A:A,'Tab. A6'!A218)&gt;0,"","Bitte Ursachen und Abhilfe in Tab. A6a eintragen (mind. 1 Zeile)!"))</f>
        <v/>
      </c>
      <c r="S218" s="201" t="str">
        <f>IF(OR(C218="",D218=""),"",COUNTIFS(C$9:C218,C218,D$9:D218,D218))</f>
        <v/>
      </c>
      <c r="T218" s="349" t="str">
        <f t="shared" si="22"/>
        <v/>
      </c>
      <c r="U218" s="35" t="str">
        <f t="shared" si="23"/>
        <v/>
      </c>
    </row>
    <row r="219" spans="1:21" x14ac:dyDescent="0.2">
      <c r="A219" s="204" t="str">
        <f t="shared" si="18"/>
        <v/>
      </c>
      <c r="B219" s="45" t="str">
        <f t="shared" si="19"/>
        <v/>
      </c>
      <c r="C219" s="257"/>
      <c r="D219" s="259"/>
      <c r="E219" s="383" t="str">
        <f t="shared" si="20"/>
        <v/>
      </c>
      <c r="F219" s="301" t="str">
        <f t="shared" si="21"/>
        <v/>
      </c>
      <c r="G219" s="385"/>
      <c r="H219" s="31"/>
      <c r="I219" s="253"/>
      <c r="J219" s="31"/>
      <c r="K219" s="32"/>
      <c r="L219" s="32"/>
      <c r="M219" s="32"/>
      <c r="N219" s="488"/>
      <c r="O219" s="481"/>
      <c r="P219" s="481"/>
      <c r="Q219" s="489"/>
      <c r="R219" s="490" t="str">
        <f>IF(A219="","",IF(COUNTIF('Tab. A6a-Ursachen'!A:A,'Tab. A6'!A219)&gt;0,"","Bitte Ursachen und Abhilfe in Tab. A6a eintragen (mind. 1 Zeile)!"))</f>
        <v/>
      </c>
      <c r="S219" s="201" t="str">
        <f>IF(OR(C219="",D219=""),"",COUNTIFS(C$9:C219,C219,D$9:D219,D219))</f>
        <v/>
      </c>
      <c r="T219" s="349" t="str">
        <f t="shared" si="22"/>
        <v/>
      </c>
      <c r="U219" s="35" t="str">
        <f t="shared" si="23"/>
        <v/>
      </c>
    </row>
    <row r="220" spans="1:21" x14ac:dyDescent="0.2">
      <c r="A220" s="204" t="str">
        <f t="shared" si="18"/>
        <v/>
      </c>
      <c r="B220" s="45" t="str">
        <f t="shared" si="19"/>
        <v/>
      </c>
      <c r="C220" s="257"/>
      <c r="D220" s="259"/>
      <c r="E220" s="383" t="str">
        <f t="shared" si="20"/>
        <v/>
      </c>
      <c r="F220" s="301" t="str">
        <f t="shared" si="21"/>
        <v/>
      </c>
      <c r="G220" s="385"/>
      <c r="H220" s="31"/>
      <c r="I220" s="253"/>
      <c r="J220" s="31"/>
      <c r="K220" s="32"/>
      <c r="L220" s="32"/>
      <c r="M220" s="32"/>
      <c r="N220" s="488"/>
      <c r="O220" s="481"/>
      <c r="P220" s="481"/>
      <c r="Q220" s="489"/>
      <c r="R220" s="490" t="str">
        <f>IF(A220="","",IF(COUNTIF('Tab. A6a-Ursachen'!A:A,'Tab. A6'!A220)&gt;0,"","Bitte Ursachen und Abhilfe in Tab. A6a eintragen (mind. 1 Zeile)!"))</f>
        <v/>
      </c>
      <c r="S220" s="201" t="str">
        <f>IF(OR(C220="",D220=""),"",COUNTIFS(C$9:C220,C220,D$9:D220,D220))</f>
        <v/>
      </c>
      <c r="T220" s="349" t="str">
        <f t="shared" si="22"/>
        <v/>
      </c>
      <c r="U220" s="35" t="str">
        <f t="shared" si="23"/>
        <v/>
      </c>
    </row>
    <row r="221" spans="1:21" x14ac:dyDescent="0.2">
      <c r="A221" s="204" t="str">
        <f t="shared" si="18"/>
        <v/>
      </c>
      <c r="B221" s="45" t="str">
        <f t="shared" si="19"/>
        <v/>
      </c>
      <c r="C221" s="257"/>
      <c r="D221" s="259"/>
      <c r="E221" s="383" t="str">
        <f t="shared" si="20"/>
        <v/>
      </c>
      <c r="F221" s="301" t="str">
        <f t="shared" si="21"/>
        <v/>
      </c>
      <c r="G221" s="385"/>
      <c r="H221" s="31"/>
      <c r="I221" s="253"/>
      <c r="J221" s="31"/>
      <c r="K221" s="32"/>
      <c r="L221" s="32"/>
      <c r="M221" s="32"/>
      <c r="N221" s="488"/>
      <c r="O221" s="481"/>
      <c r="P221" s="481"/>
      <c r="Q221" s="489"/>
      <c r="R221" s="490" t="str">
        <f>IF(A221="","",IF(COUNTIF('Tab. A6a-Ursachen'!A:A,'Tab. A6'!A221)&gt;0,"","Bitte Ursachen und Abhilfe in Tab. A6a eintragen (mind. 1 Zeile)!"))</f>
        <v/>
      </c>
      <c r="S221" s="201" t="str">
        <f>IF(OR(C221="",D221=""),"",COUNTIFS(C$9:C221,C221,D$9:D221,D221))</f>
        <v/>
      </c>
      <c r="T221" s="349" t="str">
        <f t="shared" si="22"/>
        <v/>
      </c>
      <c r="U221" s="35" t="str">
        <f t="shared" si="23"/>
        <v/>
      </c>
    </row>
    <row r="222" spans="1:21" x14ac:dyDescent="0.2">
      <c r="A222" s="204" t="str">
        <f t="shared" si="18"/>
        <v/>
      </c>
      <c r="B222" s="45" t="str">
        <f t="shared" si="19"/>
        <v/>
      </c>
      <c r="C222" s="257"/>
      <c r="D222" s="259"/>
      <c r="E222" s="383" t="str">
        <f t="shared" si="20"/>
        <v/>
      </c>
      <c r="F222" s="301" t="str">
        <f t="shared" si="21"/>
        <v/>
      </c>
      <c r="G222" s="385"/>
      <c r="H222" s="31"/>
      <c r="I222" s="253"/>
      <c r="J222" s="31"/>
      <c r="K222" s="32"/>
      <c r="L222" s="32"/>
      <c r="M222" s="32"/>
      <c r="N222" s="488"/>
      <c r="O222" s="481"/>
      <c r="P222" s="481"/>
      <c r="Q222" s="489"/>
      <c r="R222" s="490" t="str">
        <f>IF(A222="","",IF(COUNTIF('Tab. A6a-Ursachen'!A:A,'Tab. A6'!A222)&gt;0,"","Bitte Ursachen und Abhilfe in Tab. A6a eintragen (mind. 1 Zeile)!"))</f>
        <v/>
      </c>
      <c r="S222" s="201" t="str">
        <f>IF(OR(C222="",D222=""),"",COUNTIFS(C$9:C222,C222,D$9:D222,D222))</f>
        <v/>
      </c>
      <c r="T222" s="349" t="str">
        <f t="shared" si="22"/>
        <v/>
      </c>
      <c r="U222" s="35" t="str">
        <f t="shared" si="23"/>
        <v/>
      </c>
    </row>
    <row r="223" spans="1:21" x14ac:dyDescent="0.2">
      <c r="A223" s="204" t="str">
        <f t="shared" si="18"/>
        <v/>
      </c>
      <c r="B223" s="45" t="str">
        <f t="shared" si="19"/>
        <v/>
      </c>
      <c r="C223" s="257"/>
      <c r="D223" s="259"/>
      <c r="E223" s="383" t="str">
        <f t="shared" si="20"/>
        <v/>
      </c>
      <c r="F223" s="301" t="str">
        <f t="shared" si="21"/>
        <v/>
      </c>
      <c r="G223" s="385"/>
      <c r="H223" s="31"/>
      <c r="I223" s="253"/>
      <c r="J223" s="31"/>
      <c r="K223" s="32"/>
      <c r="L223" s="32"/>
      <c r="M223" s="32"/>
      <c r="N223" s="488"/>
      <c r="O223" s="481"/>
      <c r="P223" s="481"/>
      <c r="Q223" s="489"/>
      <c r="R223" s="490" t="str">
        <f>IF(A223="","",IF(COUNTIF('Tab. A6a-Ursachen'!A:A,'Tab. A6'!A223)&gt;0,"","Bitte Ursachen und Abhilfe in Tab. A6a eintragen (mind. 1 Zeile)!"))</f>
        <v/>
      </c>
      <c r="S223" s="201" t="str">
        <f>IF(OR(C223="",D223=""),"",COUNTIFS(C$9:C223,C223,D$9:D223,D223))</f>
        <v/>
      </c>
      <c r="T223" s="349" t="str">
        <f t="shared" si="22"/>
        <v/>
      </c>
      <c r="U223" s="35" t="str">
        <f t="shared" si="23"/>
        <v/>
      </c>
    </row>
    <row r="224" spans="1:21" x14ac:dyDescent="0.2">
      <c r="A224" s="204" t="str">
        <f t="shared" si="18"/>
        <v/>
      </c>
      <c r="B224" s="45" t="str">
        <f t="shared" si="19"/>
        <v/>
      </c>
      <c r="C224" s="257"/>
      <c r="D224" s="259"/>
      <c r="E224" s="383" t="str">
        <f t="shared" si="20"/>
        <v/>
      </c>
      <c r="F224" s="301" t="str">
        <f t="shared" si="21"/>
        <v/>
      </c>
      <c r="G224" s="385"/>
      <c r="H224" s="31"/>
      <c r="I224" s="253"/>
      <c r="J224" s="31"/>
      <c r="K224" s="32"/>
      <c r="L224" s="32"/>
      <c r="M224" s="32"/>
      <c r="N224" s="488"/>
      <c r="O224" s="481"/>
      <c r="P224" s="481"/>
      <c r="Q224" s="489"/>
      <c r="R224" s="490" t="str">
        <f>IF(A224="","",IF(COUNTIF('Tab. A6a-Ursachen'!A:A,'Tab. A6'!A224)&gt;0,"","Bitte Ursachen und Abhilfe in Tab. A6a eintragen (mind. 1 Zeile)!"))</f>
        <v/>
      </c>
      <c r="S224" s="201" t="str">
        <f>IF(OR(C224="",D224=""),"",COUNTIFS(C$9:C224,C224,D$9:D224,D224))</f>
        <v/>
      </c>
      <c r="T224" s="349" t="str">
        <f t="shared" si="22"/>
        <v/>
      </c>
      <c r="U224" s="35" t="str">
        <f t="shared" si="23"/>
        <v/>
      </c>
    </row>
    <row r="225" spans="1:21" x14ac:dyDescent="0.2">
      <c r="A225" s="204" t="str">
        <f t="shared" si="18"/>
        <v/>
      </c>
      <c r="B225" s="45" t="str">
        <f t="shared" si="19"/>
        <v/>
      </c>
      <c r="C225" s="257"/>
      <c r="D225" s="259"/>
      <c r="E225" s="383" t="str">
        <f t="shared" si="20"/>
        <v/>
      </c>
      <c r="F225" s="301" t="str">
        <f t="shared" si="21"/>
        <v/>
      </c>
      <c r="G225" s="385"/>
      <c r="H225" s="31"/>
      <c r="I225" s="253"/>
      <c r="J225" s="31"/>
      <c r="K225" s="32"/>
      <c r="L225" s="32"/>
      <c r="M225" s="32"/>
      <c r="N225" s="488"/>
      <c r="O225" s="481"/>
      <c r="P225" s="481"/>
      <c r="Q225" s="489"/>
      <c r="R225" s="490" t="str">
        <f>IF(A225="","",IF(COUNTIF('Tab. A6a-Ursachen'!A:A,'Tab. A6'!A225)&gt;0,"","Bitte Ursachen und Abhilfe in Tab. A6a eintragen (mind. 1 Zeile)!"))</f>
        <v/>
      </c>
      <c r="S225" s="201" t="str">
        <f>IF(OR(C225="",D225=""),"",COUNTIFS(C$9:C225,C225,D$9:D225,D225))</f>
        <v/>
      </c>
      <c r="T225" s="349" t="str">
        <f t="shared" si="22"/>
        <v/>
      </c>
      <c r="U225" s="35" t="str">
        <f t="shared" si="23"/>
        <v/>
      </c>
    </row>
    <row r="226" spans="1:21" x14ac:dyDescent="0.2">
      <c r="A226" s="204" t="str">
        <f t="shared" si="18"/>
        <v/>
      </c>
      <c r="B226" s="45" t="str">
        <f t="shared" si="19"/>
        <v/>
      </c>
      <c r="C226" s="257"/>
      <c r="D226" s="259"/>
      <c r="E226" s="383" t="str">
        <f t="shared" si="20"/>
        <v/>
      </c>
      <c r="F226" s="301" t="str">
        <f t="shared" si="21"/>
        <v/>
      </c>
      <c r="G226" s="385"/>
      <c r="H226" s="31"/>
      <c r="I226" s="253"/>
      <c r="J226" s="31"/>
      <c r="K226" s="32"/>
      <c r="L226" s="32"/>
      <c r="M226" s="32"/>
      <c r="N226" s="488"/>
      <c r="O226" s="481"/>
      <c r="P226" s="481"/>
      <c r="Q226" s="489"/>
      <c r="R226" s="490" t="str">
        <f>IF(A226="","",IF(COUNTIF('Tab. A6a-Ursachen'!A:A,'Tab. A6'!A226)&gt;0,"","Bitte Ursachen und Abhilfe in Tab. A6a eintragen (mind. 1 Zeile)!"))</f>
        <v/>
      </c>
      <c r="S226" s="201" t="str">
        <f>IF(OR(C226="",D226=""),"",COUNTIFS(C$9:C226,C226,D$9:D226,D226))</f>
        <v/>
      </c>
      <c r="T226" s="349" t="str">
        <f t="shared" si="22"/>
        <v/>
      </c>
      <c r="U226" s="35" t="str">
        <f t="shared" si="23"/>
        <v/>
      </c>
    </row>
    <row r="227" spans="1:21" x14ac:dyDescent="0.2">
      <c r="A227" s="204" t="str">
        <f t="shared" si="18"/>
        <v/>
      </c>
      <c r="B227" s="45" t="str">
        <f t="shared" si="19"/>
        <v/>
      </c>
      <c r="C227" s="257"/>
      <c r="D227" s="259"/>
      <c r="E227" s="383" t="str">
        <f t="shared" si="20"/>
        <v/>
      </c>
      <c r="F227" s="301" t="str">
        <f t="shared" si="21"/>
        <v/>
      </c>
      <c r="G227" s="385"/>
      <c r="H227" s="31"/>
      <c r="I227" s="253"/>
      <c r="J227" s="31"/>
      <c r="K227" s="32"/>
      <c r="L227" s="32"/>
      <c r="M227" s="32"/>
      <c r="N227" s="488"/>
      <c r="O227" s="481"/>
      <c r="P227" s="481"/>
      <c r="Q227" s="489"/>
      <c r="R227" s="490" t="str">
        <f>IF(A227="","",IF(COUNTIF('Tab. A6a-Ursachen'!A:A,'Tab. A6'!A227)&gt;0,"","Bitte Ursachen und Abhilfe in Tab. A6a eintragen (mind. 1 Zeile)!"))</f>
        <v/>
      </c>
      <c r="S227" s="201" t="str">
        <f>IF(OR(C227="",D227=""),"",COUNTIFS(C$9:C227,C227,D$9:D227,D227))</f>
        <v/>
      </c>
      <c r="T227" s="349" t="str">
        <f t="shared" si="22"/>
        <v/>
      </c>
      <c r="U227" s="35" t="str">
        <f t="shared" si="23"/>
        <v/>
      </c>
    </row>
    <row r="228" spans="1:21" x14ac:dyDescent="0.2">
      <c r="A228" s="204" t="str">
        <f t="shared" si="18"/>
        <v/>
      </c>
      <c r="B228" s="45" t="str">
        <f t="shared" si="19"/>
        <v/>
      </c>
      <c r="C228" s="257"/>
      <c r="D228" s="259"/>
      <c r="E228" s="383" t="str">
        <f t="shared" si="20"/>
        <v/>
      </c>
      <c r="F228" s="301" t="str">
        <f t="shared" si="21"/>
        <v/>
      </c>
      <c r="G228" s="385"/>
      <c r="H228" s="31"/>
      <c r="I228" s="253"/>
      <c r="J228" s="31"/>
      <c r="K228" s="32"/>
      <c r="L228" s="32"/>
      <c r="M228" s="32"/>
      <c r="N228" s="488"/>
      <c r="O228" s="481"/>
      <c r="P228" s="481"/>
      <c r="Q228" s="489"/>
      <c r="R228" s="490" t="str">
        <f>IF(A228="","",IF(COUNTIF('Tab. A6a-Ursachen'!A:A,'Tab. A6'!A228)&gt;0,"","Bitte Ursachen und Abhilfe in Tab. A6a eintragen (mind. 1 Zeile)!"))</f>
        <v/>
      </c>
      <c r="S228" s="201" t="str">
        <f>IF(OR(C228="",D228=""),"",COUNTIFS(C$9:C228,C228,D$9:D228,D228))</f>
        <v/>
      </c>
      <c r="T228" s="349" t="str">
        <f t="shared" si="22"/>
        <v/>
      </c>
      <c r="U228" s="35" t="str">
        <f t="shared" si="23"/>
        <v/>
      </c>
    </row>
    <row r="229" spans="1:21" x14ac:dyDescent="0.2">
      <c r="A229" s="204" t="str">
        <f t="shared" si="18"/>
        <v/>
      </c>
      <c r="B229" s="45" t="str">
        <f t="shared" si="19"/>
        <v/>
      </c>
      <c r="C229" s="257"/>
      <c r="D229" s="259"/>
      <c r="E229" s="383" t="str">
        <f t="shared" si="20"/>
        <v/>
      </c>
      <c r="F229" s="301" t="str">
        <f t="shared" si="21"/>
        <v/>
      </c>
      <c r="G229" s="385"/>
      <c r="H229" s="31"/>
      <c r="I229" s="253"/>
      <c r="J229" s="31"/>
      <c r="K229" s="32"/>
      <c r="L229" s="32"/>
      <c r="M229" s="32"/>
      <c r="N229" s="488"/>
      <c r="O229" s="481"/>
      <c r="P229" s="481"/>
      <c r="Q229" s="489"/>
      <c r="R229" s="490" t="str">
        <f>IF(A229="","",IF(COUNTIF('Tab. A6a-Ursachen'!A:A,'Tab. A6'!A229)&gt;0,"","Bitte Ursachen und Abhilfe in Tab. A6a eintragen (mind. 1 Zeile)!"))</f>
        <v/>
      </c>
      <c r="S229" s="201" t="str">
        <f>IF(OR(C229="",D229=""),"",COUNTIFS(C$9:C229,C229,D$9:D229,D229))</f>
        <v/>
      </c>
      <c r="T229" s="349" t="str">
        <f t="shared" si="22"/>
        <v/>
      </c>
      <c r="U229" s="35" t="str">
        <f t="shared" si="23"/>
        <v/>
      </c>
    </row>
    <row r="230" spans="1:21" x14ac:dyDescent="0.2">
      <c r="A230" s="204" t="str">
        <f t="shared" si="18"/>
        <v/>
      </c>
      <c r="B230" s="45" t="str">
        <f t="shared" si="19"/>
        <v/>
      </c>
      <c r="C230" s="257"/>
      <c r="D230" s="259"/>
      <c r="E230" s="383" t="str">
        <f t="shared" si="20"/>
        <v/>
      </c>
      <c r="F230" s="301" t="str">
        <f t="shared" si="21"/>
        <v/>
      </c>
      <c r="G230" s="385"/>
      <c r="H230" s="31"/>
      <c r="I230" s="253"/>
      <c r="J230" s="31"/>
      <c r="K230" s="32"/>
      <c r="L230" s="32"/>
      <c r="M230" s="32"/>
      <c r="N230" s="488"/>
      <c r="O230" s="481"/>
      <c r="P230" s="481"/>
      <c r="Q230" s="489"/>
      <c r="R230" s="490" t="str">
        <f>IF(A230="","",IF(COUNTIF('Tab. A6a-Ursachen'!A:A,'Tab. A6'!A230)&gt;0,"","Bitte Ursachen und Abhilfe in Tab. A6a eintragen (mind. 1 Zeile)!"))</f>
        <v/>
      </c>
      <c r="S230" s="201" t="str">
        <f>IF(OR(C230="",D230=""),"",COUNTIFS(C$9:C230,C230,D$9:D230,D230))</f>
        <v/>
      </c>
      <c r="T230" s="349" t="str">
        <f t="shared" si="22"/>
        <v/>
      </c>
      <c r="U230" s="35" t="str">
        <f t="shared" si="23"/>
        <v/>
      </c>
    </row>
    <row r="231" spans="1:21" x14ac:dyDescent="0.2">
      <c r="A231" s="204" t="str">
        <f t="shared" si="18"/>
        <v/>
      </c>
      <c r="B231" s="45" t="str">
        <f t="shared" si="19"/>
        <v/>
      </c>
      <c r="C231" s="257"/>
      <c r="D231" s="259"/>
      <c r="E231" s="383" t="str">
        <f t="shared" si="20"/>
        <v/>
      </c>
      <c r="F231" s="301" t="str">
        <f t="shared" si="21"/>
        <v/>
      </c>
      <c r="G231" s="385"/>
      <c r="H231" s="31"/>
      <c r="I231" s="253"/>
      <c r="J231" s="31"/>
      <c r="K231" s="32"/>
      <c r="L231" s="32"/>
      <c r="M231" s="32"/>
      <c r="N231" s="488"/>
      <c r="O231" s="481"/>
      <c r="P231" s="481"/>
      <c r="Q231" s="489"/>
      <c r="R231" s="490" t="str">
        <f>IF(A231="","",IF(COUNTIF('Tab. A6a-Ursachen'!A:A,'Tab. A6'!A231)&gt;0,"","Bitte Ursachen und Abhilfe in Tab. A6a eintragen (mind. 1 Zeile)!"))</f>
        <v/>
      </c>
      <c r="S231" s="201" t="str">
        <f>IF(OR(C231="",D231=""),"",COUNTIFS(C$9:C231,C231,D$9:D231,D231))</f>
        <v/>
      </c>
      <c r="T231" s="349" t="str">
        <f t="shared" si="22"/>
        <v/>
      </c>
      <c r="U231" s="35" t="str">
        <f t="shared" si="23"/>
        <v/>
      </c>
    </row>
    <row r="232" spans="1:21" x14ac:dyDescent="0.2">
      <c r="A232" s="204" t="str">
        <f t="shared" si="18"/>
        <v/>
      </c>
      <c r="B232" s="45" t="str">
        <f t="shared" si="19"/>
        <v/>
      </c>
      <c r="C232" s="257"/>
      <c r="D232" s="259"/>
      <c r="E232" s="383" t="str">
        <f t="shared" si="20"/>
        <v/>
      </c>
      <c r="F232" s="301" t="str">
        <f t="shared" si="21"/>
        <v/>
      </c>
      <c r="G232" s="385"/>
      <c r="H232" s="31"/>
      <c r="I232" s="253"/>
      <c r="J232" s="31"/>
      <c r="K232" s="32"/>
      <c r="L232" s="32"/>
      <c r="M232" s="32"/>
      <c r="N232" s="488"/>
      <c r="O232" s="481"/>
      <c r="P232" s="481"/>
      <c r="Q232" s="489"/>
      <c r="R232" s="490" t="str">
        <f>IF(A232="","",IF(COUNTIF('Tab. A6a-Ursachen'!A:A,'Tab. A6'!A232)&gt;0,"","Bitte Ursachen und Abhilfe in Tab. A6a eintragen (mind. 1 Zeile)!"))</f>
        <v/>
      </c>
      <c r="S232" s="201" t="str">
        <f>IF(OR(C232="",D232=""),"",COUNTIFS(C$9:C232,C232,D$9:D232,D232))</f>
        <v/>
      </c>
      <c r="T232" s="349" t="str">
        <f t="shared" si="22"/>
        <v/>
      </c>
      <c r="U232" s="35" t="str">
        <f t="shared" si="23"/>
        <v/>
      </c>
    </row>
    <row r="233" spans="1:21" x14ac:dyDescent="0.2">
      <c r="A233" s="204" t="str">
        <f t="shared" si="18"/>
        <v/>
      </c>
      <c r="B233" s="45" t="str">
        <f t="shared" si="19"/>
        <v/>
      </c>
      <c r="C233" s="257"/>
      <c r="D233" s="259"/>
      <c r="E233" s="383" t="str">
        <f t="shared" si="20"/>
        <v/>
      </c>
      <c r="F233" s="301" t="str">
        <f t="shared" si="21"/>
        <v/>
      </c>
      <c r="G233" s="385"/>
      <c r="H233" s="31"/>
      <c r="I233" s="253"/>
      <c r="J233" s="31"/>
      <c r="K233" s="32"/>
      <c r="L233" s="32"/>
      <c r="M233" s="32"/>
      <c r="N233" s="488"/>
      <c r="O233" s="481"/>
      <c r="P233" s="481"/>
      <c r="Q233" s="489"/>
      <c r="R233" s="490" t="str">
        <f>IF(A233="","",IF(COUNTIF('Tab. A6a-Ursachen'!A:A,'Tab. A6'!A233)&gt;0,"","Bitte Ursachen und Abhilfe in Tab. A6a eintragen (mind. 1 Zeile)!"))</f>
        <v/>
      </c>
      <c r="S233" s="201" t="str">
        <f>IF(OR(C233="",D233=""),"",COUNTIFS(C$9:C233,C233,D$9:D233,D233))</f>
        <v/>
      </c>
      <c r="T233" s="349" t="str">
        <f t="shared" si="22"/>
        <v/>
      </c>
      <c r="U233" s="35" t="str">
        <f t="shared" si="23"/>
        <v/>
      </c>
    </row>
    <row r="234" spans="1:21" x14ac:dyDescent="0.2">
      <c r="A234" s="204" t="str">
        <f t="shared" si="18"/>
        <v/>
      </c>
      <c r="B234" s="45" t="str">
        <f t="shared" si="19"/>
        <v/>
      </c>
      <c r="C234" s="257"/>
      <c r="D234" s="259"/>
      <c r="E234" s="383" t="str">
        <f t="shared" si="20"/>
        <v/>
      </c>
      <c r="F234" s="301" t="str">
        <f t="shared" si="21"/>
        <v/>
      </c>
      <c r="G234" s="385"/>
      <c r="H234" s="31"/>
      <c r="I234" s="253"/>
      <c r="J234" s="31"/>
      <c r="K234" s="32"/>
      <c r="L234" s="32"/>
      <c r="M234" s="32"/>
      <c r="N234" s="488"/>
      <c r="O234" s="481"/>
      <c r="P234" s="481"/>
      <c r="Q234" s="489"/>
      <c r="R234" s="490" t="str">
        <f>IF(A234="","",IF(COUNTIF('Tab. A6a-Ursachen'!A:A,'Tab. A6'!A234)&gt;0,"","Bitte Ursachen und Abhilfe in Tab. A6a eintragen (mind. 1 Zeile)!"))</f>
        <v/>
      </c>
      <c r="S234" s="201" t="str">
        <f>IF(OR(C234="",D234=""),"",COUNTIFS(C$9:C234,C234,D$9:D234,D234))</f>
        <v/>
      </c>
      <c r="T234" s="349" t="str">
        <f t="shared" si="22"/>
        <v/>
      </c>
      <c r="U234" s="35" t="str">
        <f t="shared" si="23"/>
        <v/>
      </c>
    </row>
    <row r="235" spans="1:21" x14ac:dyDescent="0.2">
      <c r="A235" s="204" t="str">
        <f t="shared" si="18"/>
        <v/>
      </c>
      <c r="B235" s="45" t="str">
        <f t="shared" si="19"/>
        <v/>
      </c>
      <c r="C235" s="257"/>
      <c r="D235" s="259"/>
      <c r="E235" s="383" t="str">
        <f t="shared" si="20"/>
        <v/>
      </c>
      <c r="F235" s="301" t="str">
        <f t="shared" si="21"/>
        <v/>
      </c>
      <c r="G235" s="385"/>
      <c r="H235" s="31"/>
      <c r="I235" s="253"/>
      <c r="J235" s="31"/>
      <c r="K235" s="32"/>
      <c r="L235" s="32"/>
      <c r="M235" s="32"/>
      <c r="N235" s="488"/>
      <c r="O235" s="481"/>
      <c r="P235" s="481"/>
      <c r="Q235" s="489"/>
      <c r="R235" s="490" t="str">
        <f>IF(A235="","",IF(COUNTIF('Tab. A6a-Ursachen'!A:A,'Tab. A6'!A235)&gt;0,"","Bitte Ursachen und Abhilfe in Tab. A6a eintragen (mind. 1 Zeile)!"))</f>
        <v/>
      </c>
      <c r="S235" s="201" t="str">
        <f>IF(OR(C235="",D235=""),"",COUNTIFS(C$9:C235,C235,D$9:D235,D235))</f>
        <v/>
      </c>
      <c r="T235" s="349" t="str">
        <f t="shared" si="22"/>
        <v/>
      </c>
      <c r="U235" s="35" t="str">
        <f t="shared" si="23"/>
        <v/>
      </c>
    </row>
    <row r="236" spans="1:21" x14ac:dyDescent="0.2">
      <c r="A236" s="204" t="str">
        <f t="shared" si="18"/>
        <v/>
      </c>
      <c r="B236" s="45" t="str">
        <f t="shared" si="19"/>
        <v/>
      </c>
      <c r="C236" s="257"/>
      <c r="D236" s="259"/>
      <c r="E236" s="383" t="str">
        <f t="shared" si="20"/>
        <v/>
      </c>
      <c r="F236" s="301" t="str">
        <f t="shared" si="21"/>
        <v/>
      </c>
      <c r="G236" s="385"/>
      <c r="H236" s="31"/>
      <c r="I236" s="253"/>
      <c r="J236" s="31"/>
      <c r="K236" s="32"/>
      <c r="L236" s="32"/>
      <c r="M236" s="32"/>
      <c r="N236" s="488"/>
      <c r="O236" s="481"/>
      <c r="P236" s="481"/>
      <c r="Q236" s="489"/>
      <c r="R236" s="490" t="str">
        <f>IF(A236="","",IF(COUNTIF('Tab. A6a-Ursachen'!A:A,'Tab. A6'!A236)&gt;0,"","Bitte Ursachen und Abhilfe in Tab. A6a eintragen (mind. 1 Zeile)!"))</f>
        <v/>
      </c>
      <c r="S236" s="201" t="str">
        <f>IF(OR(C236="",D236=""),"",COUNTIFS(C$9:C236,C236,D$9:D236,D236))</f>
        <v/>
      </c>
      <c r="T236" s="349" t="str">
        <f t="shared" si="22"/>
        <v/>
      </c>
      <c r="U236" s="35" t="str">
        <f t="shared" si="23"/>
        <v/>
      </c>
    </row>
    <row r="237" spans="1:21" x14ac:dyDescent="0.2">
      <c r="A237" s="204" t="str">
        <f t="shared" si="18"/>
        <v/>
      </c>
      <c r="B237" s="45" t="str">
        <f t="shared" si="19"/>
        <v/>
      </c>
      <c r="C237" s="257"/>
      <c r="D237" s="259"/>
      <c r="E237" s="383" t="str">
        <f t="shared" si="20"/>
        <v/>
      </c>
      <c r="F237" s="301" t="str">
        <f t="shared" si="21"/>
        <v/>
      </c>
      <c r="G237" s="385"/>
      <c r="H237" s="31"/>
      <c r="I237" s="253"/>
      <c r="J237" s="31"/>
      <c r="K237" s="32"/>
      <c r="L237" s="32"/>
      <c r="M237" s="32"/>
      <c r="N237" s="488"/>
      <c r="O237" s="481"/>
      <c r="P237" s="481"/>
      <c r="Q237" s="489"/>
      <c r="R237" s="490" t="str">
        <f>IF(A237="","",IF(COUNTIF('Tab. A6a-Ursachen'!A:A,'Tab. A6'!A237)&gt;0,"","Bitte Ursachen und Abhilfe in Tab. A6a eintragen (mind. 1 Zeile)!"))</f>
        <v/>
      </c>
      <c r="S237" s="201" t="str">
        <f>IF(OR(C237="",D237=""),"",COUNTIFS(C$9:C237,C237,D$9:D237,D237))</f>
        <v/>
      </c>
      <c r="T237" s="349" t="str">
        <f t="shared" si="22"/>
        <v/>
      </c>
      <c r="U237" s="35" t="str">
        <f t="shared" si="23"/>
        <v/>
      </c>
    </row>
    <row r="238" spans="1:21" x14ac:dyDescent="0.2">
      <c r="A238" s="204" t="str">
        <f t="shared" si="18"/>
        <v/>
      </c>
      <c r="B238" s="45" t="str">
        <f t="shared" si="19"/>
        <v/>
      </c>
      <c r="C238" s="257"/>
      <c r="D238" s="259"/>
      <c r="E238" s="383" t="str">
        <f t="shared" si="20"/>
        <v/>
      </c>
      <c r="F238" s="301" t="str">
        <f t="shared" si="21"/>
        <v/>
      </c>
      <c r="G238" s="385"/>
      <c r="H238" s="31"/>
      <c r="I238" s="253"/>
      <c r="J238" s="31"/>
      <c r="K238" s="32"/>
      <c r="L238" s="32"/>
      <c r="M238" s="32"/>
      <c r="N238" s="488"/>
      <c r="O238" s="481"/>
      <c r="P238" s="481"/>
      <c r="Q238" s="489"/>
      <c r="R238" s="490" t="str">
        <f>IF(A238="","",IF(COUNTIF('Tab. A6a-Ursachen'!A:A,'Tab. A6'!A238)&gt;0,"","Bitte Ursachen und Abhilfe in Tab. A6a eintragen (mind. 1 Zeile)!"))</f>
        <v/>
      </c>
      <c r="S238" s="201" t="str">
        <f>IF(OR(C238="",D238=""),"",COUNTIFS(C$9:C238,C238,D$9:D238,D238))</f>
        <v/>
      </c>
      <c r="T238" s="349" t="str">
        <f t="shared" si="22"/>
        <v/>
      </c>
      <c r="U238" s="35" t="str">
        <f t="shared" si="23"/>
        <v/>
      </c>
    </row>
    <row r="239" spans="1:21" x14ac:dyDescent="0.2">
      <c r="A239" s="204" t="str">
        <f t="shared" si="18"/>
        <v/>
      </c>
      <c r="B239" s="45" t="str">
        <f t="shared" si="19"/>
        <v/>
      </c>
      <c r="C239" s="257"/>
      <c r="D239" s="259"/>
      <c r="E239" s="383" t="str">
        <f t="shared" si="20"/>
        <v/>
      </c>
      <c r="F239" s="301" t="str">
        <f t="shared" si="21"/>
        <v/>
      </c>
      <c r="G239" s="385"/>
      <c r="H239" s="31"/>
      <c r="I239" s="253"/>
      <c r="J239" s="31"/>
      <c r="K239" s="32"/>
      <c r="L239" s="32"/>
      <c r="M239" s="32"/>
      <c r="N239" s="488"/>
      <c r="O239" s="481"/>
      <c r="P239" s="481"/>
      <c r="Q239" s="489"/>
      <c r="R239" s="490" t="str">
        <f>IF(A239="","",IF(COUNTIF('Tab. A6a-Ursachen'!A:A,'Tab. A6'!A239)&gt;0,"","Bitte Ursachen und Abhilfe in Tab. A6a eintragen (mind. 1 Zeile)!"))</f>
        <v/>
      </c>
      <c r="S239" s="201" t="str">
        <f>IF(OR(C239="",D239=""),"",COUNTIFS(C$9:C239,C239,D$9:D239,D239))</f>
        <v/>
      </c>
      <c r="T239" s="349" t="str">
        <f t="shared" si="22"/>
        <v/>
      </c>
      <c r="U239" s="35" t="str">
        <f t="shared" si="23"/>
        <v/>
      </c>
    </row>
    <row r="240" spans="1:21" x14ac:dyDescent="0.2">
      <c r="A240" s="204" t="str">
        <f t="shared" si="18"/>
        <v/>
      </c>
      <c r="B240" s="45" t="str">
        <f t="shared" si="19"/>
        <v/>
      </c>
      <c r="C240" s="257"/>
      <c r="D240" s="259"/>
      <c r="E240" s="383" t="str">
        <f t="shared" si="20"/>
        <v/>
      </c>
      <c r="F240" s="301" t="str">
        <f t="shared" si="21"/>
        <v/>
      </c>
      <c r="G240" s="385"/>
      <c r="H240" s="31"/>
      <c r="I240" s="253"/>
      <c r="J240" s="31"/>
      <c r="K240" s="32"/>
      <c r="L240" s="32"/>
      <c r="M240" s="32"/>
      <c r="N240" s="488"/>
      <c r="O240" s="481"/>
      <c r="P240" s="481"/>
      <c r="Q240" s="489"/>
      <c r="R240" s="490" t="str">
        <f>IF(A240="","",IF(COUNTIF('Tab. A6a-Ursachen'!A:A,'Tab. A6'!A240)&gt;0,"","Bitte Ursachen und Abhilfe in Tab. A6a eintragen (mind. 1 Zeile)!"))</f>
        <v/>
      </c>
      <c r="S240" s="201" t="str">
        <f>IF(OR(C240="",D240=""),"",COUNTIFS(C$9:C240,C240,D$9:D240,D240))</f>
        <v/>
      </c>
      <c r="T240" s="349" t="str">
        <f t="shared" si="22"/>
        <v/>
      </c>
      <c r="U240" s="35" t="str">
        <f t="shared" si="23"/>
        <v/>
      </c>
    </row>
    <row r="241" spans="1:21" x14ac:dyDescent="0.2">
      <c r="A241" s="204" t="str">
        <f t="shared" si="18"/>
        <v/>
      </c>
      <c r="B241" s="45" t="str">
        <f t="shared" si="19"/>
        <v/>
      </c>
      <c r="C241" s="257"/>
      <c r="D241" s="259"/>
      <c r="E241" s="383" t="str">
        <f t="shared" si="20"/>
        <v/>
      </c>
      <c r="F241" s="301" t="str">
        <f t="shared" si="21"/>
        <v/>
      </c>
      <c r="G241" s="385"/>
      <c r="H241" s="31"/>
      <c r="I241" s="253"/>
      <c r="J241" s="31"/>
      <c r="K241" s="32"/>
      <c r="L241" s="32"/>
      <c r="M241" s="32"/>
      <c r="N241" s="488"/>
      <c r="O241" s="481"/>
      <c r="P241" s="481"/>
      <c r="Q241" s="489"/>
      <c r="R241" s="490" t="str">
        <f>IF(A241="","",IF(COUNTIF('Tab. A6a-Ursachen'!A:A,'Tab. A6'!A241)&gt;0,"","Bitte Ursachen und Abhilfe in Tab. A6a eintragen (mind. 1 Zeile)!"))</f>
        <v/>
      </c>
      <c r="S241" s="201" t="str">
        <f>IF(OR(C241="",D241=""),"",COUNTIFS(C$9:C241,C241,D$9:D241,D241))</f>
        <v/>
      </c>
      <c r="T241" s="349" t="str">
        <f t="shared" si="22"/>
        <v/>
      </c>
      <c r="U241" s="35" t="str">
        <f t="shared" si="23"/>
        <v/>
      </c>
    </row>
    <row r="242" spans="1:21" x14ac:dyDescent="0.2">
      <c r="A242" s="204" t="str">
        <f t="shared" si="18"/>
        <v/>
      </c>
      <c r="B242" s="45" t="str">
        <f t="shared" si="19"/>
        <v/>
      </c>
      <c r="C242" s="257"/>
      <c r="D242" s="259"/>
      <c r="E242" s="383" t="str">
        <f t="shared" si="20"/>
        <v/>
      </c>
      <c r="F242" s="301" t="str">
        <f t="shared" si="21"/>
        <v/>
      </c>
      <c r="G242" s="385"/>
      <c r="H242" s="31"/>
      <c r="I242" s="253"/>
      <c r="J242" s="31"/>
      <c r="K242" s="32"/>
      <c r="L242" s="32"/>
      <c r="M242" s="32"/>
      <c r="N242" s="488"/>
      <c r="O242" s="481"/>
      <c r="P242" s="481"/>
      <c r="Q242" s="489"/>
      <c r="R242" s="490" t="str">
        <f>IF(A242="","",IF(COUNTIF('Tab. A6a-Ursachen'!A:A,'Tab. A6'!A242)&gt;0,"","Bitte Ursachen und Abhilfe in Tab. A6a eintragen (mind. 1 Zeile)!"))</f>
        <v/>
      </c>
      <c r="S242" s="201" t="str">
        <f>IF(OR(C242="",D242=""),"",COUNTIFS(C$9:C242,C242,D$9:D242,D242))</f>
        <v/>
      </c>
      <c r="T242" s="349" t="str">
        <f t="shared" si="22"/>
        <v/>
      </c>
      <c r="U242" s="35" t="str">
        <f t="shared" si="23"/>
        <v/>
      </c>
    </row>
    <row r="243" spans="1:21" x14ac:dyDescent="0.2">
      <c r="A243" s="204" t="str">
        <f t="shared" si="18"/>
        <v/>
      </c>
      <c r="B243" s="45" t="str">
        <f t="shared" si="19"/>
        <v/>
      </c>
      <c r="C243" s="257"/>
      <c r="D243" s="259"/>
      <c r="E243" s="383" t="str">
        <f t="shared" si="20"/>
        <v/>
      </c>
      <c r="F243" s="301" t="str">
        <f t="shared" si="21"/>
        <v/>
      </c>
      <c r="G243" s="385"/>
      <c r="H243" s="31"/>
      <c r="I243" s="253"/>
      <c r="J243" s="31"/>
      <c r="K243" s="32"/>
      <c r="L243" s="32"/>
      <c r="M243" s="32"/>
      <c r="N243" s="488"/>
      <c r="O243" s="481"/>
      <c r="P243" s="481"/>
      <c r="Q243" s="489"/>
      <c r="R243" s="490" t="str">
        <f>IF(A243="","",IF(COUNTIF('Tab. A6a-Ursachen'!A:A,'Tab. A6'!A243)&gt;0,"","Bitte Ursachen und Abhilfe in Tab. A6a eintragen (mind. 1 Zeile)!"))</f>
        <v/>
      </c>
      <c r="S243" s="201" t="str">
        <f>IF(OR(C243="",D243=""),"",COUNTIFS(C$9:C243,C243,D$9:D243,D243))</f>
        <v/>
      </c>
      <c r="T243" s="349" t="str">
        <f t="shared" si="22"/>
        <v/>
      </c>
      <c r="U243" s="35" t="str">
        <f t="shared" si="23"/>
        <v/>
      </c>
    </row>
    <row r="244" spans="1:21" x14ac:dyDescent="0.2">
      <c r="A244" s="204" t="str">
        <f t="shared" si="18"/>
        <v/>
      </c>
      <c r="B244" s="45" t="str">
        <f t="shared" si="19"/>
        <v/>
      </c>
      <c r="C244" s="257"/>
      <c r="D244" s="259"/>
      <c r="E244" s="383" t="str">
        <f t="shared" si="20"/>
        <v/>
      </c>
      <c r="F244" s="301" t="str">
        <f t="shared" si="21"/>
        <v/>
      </c>
      <c r="G244" s="385"/>
      <c r="H244" s="31"/>
      <c r="I244" s="253"/>
      <c r="J244" s="31"/>
      <c r="K244" s="32"/>
      <c r="L244" s="32"/>
      <c r="M244" s="32"/>
      <c r="N244" s="488"/>
      <c r="O244" s="481"/>
      <c r="P244" s="481"/>
      <c r="Q244" s="489"/>
      <c r="R244" s="490" t="str">
        <f>IF(A244="","",IF(COUNTIF('Tab. A6a-Ursachen'!A:A,'Tab. A6'!A244)&gt;0,"","Bitte Ursachen und Abhilfe in Tab. A6a eintragen (mind. 1 Zeile)!"))</f>
        <v/>
      </c>
      <c r="S244" s="201" t="str">
        <f>IF(OR(C244="",D244=""),"",COUNTIFS(C$9:C244,C244,D$9:D244,D244))</f>
        <v/>
      </c>
      <c r="T244" s="349" t="str">
        <f t="shared" si="22"/>
        <v/>
      </c>
      <c r="U244" s="35" t="str">
        <f t="shared" si="23"/>
        <v/>
      </c>
    </row>
    <row r="245" spans="1:21" x14ac:dyDescent="0.2">
      <c r="A245" s="204" t="str">
        <f t="shared" si="18"/>
        <v/>
      </c>
      <c r="B245" s="45" t="str">
        <f t="shared" si="19"/>
        <v/>
      </c>
      <c r="C245" s="257"/>
      <c r="D245" s="259"/>
      <c r="E245" s="383" t="str">
        <f t="shared" si="20"/>
        <v/>
      </c>
      <c r="F245" s="301" t="str">
        <f t="shared" si="21"/>
        <v/>
      </c>
      <c r="G245" s="385"/>
      <c r="H245" s="31"/>
      <c r="I245" s="253"/>
      <c r="J245" s="31"/>
      <c r="K245" s="32"/>
      <c r="L245" s="32"/>
      <c r="M245" s="32"/>
      <c r="N245" s="488"/>
      <c r="O245" s="481"/>
      <c r="P245" s="481"/>
      <c r="Q245" s="489"/>
      <c r="R245" s="490" t="str">
        <f>IF(A245="","",IF(COUNTIF('Tab. A6a-Ursachen'!A:A,'Tab. A6'!A245)&gt;0,"","Bitte Ursachen und Abhilfe in Tab. A6a eintragen (mind. 1 Zeile)!"))</f>
        <v/>
      </c>
      <c r="S245" s="201" t="str">
        <f>IF(OR(C245="",D245=""),"",COUNTIFS(C$9:C245,C245,D$9:D245,D245))</f>
        <v/>
      </c>
      <c r="T245" s="349" t="str">
        <f t="shared" si="22"/>
        <v/>
      </c>
      <c r="U245" s="35" t="str">
        <f t="shared" si="23"/>
        <v/>
      </c>
    </row>
    <row r="246" spans="1:21" x14ac:dyDescent="0.2">
      <c r="A246" s="204" t="str">
        <f t="shared" si="18"/>
        <v/>
      </c>
      <c r="B246" s="45" t="str">
        <f t="shared" si="19"/>
        <v/>
      </c>
      <c r="C246" s="257"/>
      <c r="D246" s="259"/>
      <c r="E246" s="383" t="str">
        <f t="shared" si="20"/>
        <v/>
      </c>
      <c r="F246" s="301" t="str">
        <f t="shared" si="21"/>
        <v/>
      </c>
      <c r="G246" s="385"/>
      <c r="H246" s="31"/>
      <c r="I246" s="253"/>
      <c r="J246" s="31"/>
      <c r="K246" s="32"/>
      <c r="L246" s="32"/>
      <c r="M246" s="32"/>
      <c r="N246" s="488"/>
      <c r="O246" s="481"/>
      <c r="P246" s="481"/>
      <c r="Q246" s="489"/>
      <c r="R246" s="490" t="str">
        <f>IF(A246="","",IF(COUNTIF('Tab. A6a-Ursachen'!A:A,'Tab. A6'!A246)&gt;0,"","Bitte Ursachen und Abhilfe in Tab. A6a eintragen (mind. 1 Zeile)!"))</f>
        <v/>
      </c>
      <c r="S246" s="201" t="str">
        <f>IF(OR(C246="",D246=""),"",COUNTIFS(C$9:C246,C246,D$9:D246,D246))</f>
        <v/>
      </c>
      <c r="T246" s="349" t="str">
        <f t="shared" si="22"/>
        <v/>
      </c>
      <c r="U246" s="35" t="str">
        <f t="shared" si="23"/>
        <v/>
      </c>
    </row>
    <row r="247" spans="1:21" x14ac:dyDescent="0.2">
      <c r="A247" s="204" t="str">
        <f t="shared" si="18"/>
        <v/>
      </c>
      <c r="B247" s="45" t="str">
        <f t="shared" si="19"/>
        <v/>
      </c>
      <c r="C247" s="257"/>
      <c r="D247" s="259"/>
      <c r="E247" s="383" t="str">
        <f t="shared" si="20"/>
        <v/>
      </c>
      <c r="F247" s="301" t="str">
        <f t="shared" si="21"/>
        <v/>
      </c>
      <c r="G247" s="385"/>
      <c r="H247" s="31"/>
      <c r="I247" s="253"/>
      <c r="J247" s="31"/>
      <c r="K247" s="32"/>
      <c r="L247" s="32"/>
      <c r="M247" s="32"/>
      <c r="N247" s="488"/>
      <c r="O247" s="481"/>
      <c r="P247" s="481"/>
      <c r="Q247" s="489"/>
      <c r="R247" s="490" t="str">
        <f>IF(A247="","",IF(COUNTIF('Tab. A6a-Ursachen'!A:A,'Tab. A6'!A247)&gt;0,"","Bitte Ursachen und Abhilfe in Tab. A6a eintragen (mind. 1 Zeile)!"))</f>
        <v/>
      </c>
      <c r="S247" s="201" t="str">
        <f>IF(OR(C247="",D247=""),"",COUNTIFS(C$9:C247,C247,D$9:D247,D247))</f>
        <v/>
      </c>
      <c r="T247" s="349" t="str">
        <f t="shared" si="22"/>
        <v/>
      </c>
      <c r="U247" s="35" t="str">
        <f t="shared" si="23"/>
        <v/>
      </c>
    </row>
    <row r="248" spans="1:21" x14ac:dyDescent="0.2">
      <c r="A248" s="204" t="str">
        <f t="shared" si="18"/>
        <v/>
      </c>
      <c r="B248" s="45" t="str">
        <f t="shared" si="19"/>
        <v/>
      </c>
      <c r="C248" s="257"/>
      <c r="D248" s="259"/>
      <c r="E248" s="383" t="str">
        <f t="shared" si="20"/>
        <v/>
      </c>
      <c r="F248" s="301" t="str">
        <f t="shared" si="21"/>
        <v/>
      </c>
      <c r="G248" s="385"/>
      <c r="H248" s="31"/>
      <c r="I248" s="253"/>
      <c r="J248" s="31"/>
      <c r="K248" s="32"/>
      <c r="L248" s="32"/>
      <c r="M248" s="32"/>
      <c r="N248" s="488"/>
      <c r="O248" s="481"/>
      <c r="P248" s="481"/>
      <c r="Q248" s="489"/>
      <c r="R248" s="490" t="str">
        <f>IF(A248="","",IF(COUNTIF('Tab. A6a-Ursachen'!A:A,'Tab. A6'!A248)&gt;0,"","Bitte Ursachen und Abhilfe in Tab. A6a eintragen (mind. 1 Zeile)!"))</f>
        <v/>
      </c>
      <c r="S248" s="201" t="str">
        <f>IF(OR(C248="",D248=""),"",COUNTIFS(C$9:C248,C248,D$9:D248,D248))</f>
        <v/>
      </c>
      <c r="T248" s="349" t="str">
        <f t="shared" si="22"/>
        <v/>
      </c>
      <c r="U248" s="35" t="str">
        <f t="shared" si="23"/>
        <v/>
      </c>
    </row>
    <row r="249" spans="1:21" x14ac:dyDescent="0.2">
      <c r="A249" s="204" t="str">
        <f t="shared" si="18"/>
        <v/>
      </c>
      <c r="B249" s="45" t="str">
        <f t="shared" si="19"/>
        <v/>
      </c>
      <c r="C249" s="257"/>
      <c r="D249" s="259"/>
      <c r="E249" s="383" t="str">
        <f t="shared" si="20"/>
        <v/>
      </c>
      <c r="F249" s="301" t="str">
        <f t="shared" si="21"/>
        <v/>
      </c>
      <c r="G249" s="385"/>
      <c r="H249" s="31"/>
      <c r="I249" s="253"/>
      <c r="J249" s="31"/>
      <c r="K249" s="32"/>
      <c r="L249" s="32"/>
      <c r="M249" s="32"/>
      <c r="N249" s="488"/>
      <c r="O249" s="481"/>
      <c r="P249" s="481"/>
      <c r="Q249" s="489"/>
      <c r="R249" s="490" t="str">
        <f>IF(A249="","",IF(COUNTIF('Tab. A6a-Ursachen'!A:A,'Tab. A6'!A249)&gt;0,"","Bitte Ursachen und Abhilfe in Tab. A6a eintragen (mind. 1 Zeile)!"))</f>
        <v/>
      </c>
      <c r="S249" s="201" t="str">
        <f>IF(OR(C249="",D249=""),"",COUNTIFS(C$9:C249,C249,D$9:D249,D249))</f>
        <v/>
      </c>
      <c r="T249" s="349" t="str">
        <f t="shared" si="22"/>
        <v/>
      </c>
      <c r="U249" s="35" t="str">
        <f t="shared" si="23"/>
        <v/>
      </c>
    </row>
    <row r="250" spans="1:21" x14ac:dyDescent="0.2">
      <c r="A250" s="204" t="str">
        <f t="shared" si="18"/>
        <v/>
      </c>
      <c r="B250" s="45" t="str">
        <f t="shared" si="19"/>
        <v/>
      </c>
      <c r="C250" s="257"/>
      <c r="D250" s="259"/>
      <c r="E250" s="383" t="str">
        <f t="shared" si="20"/>
        <v/>
      </c>
      <c r="F250" s="301" t="str">
        <f t="shared" si="21"/>
        <v/>
      </c>
      <c r="G250" s="385"/>
      <c r="H250" s="31"/>
      <c r="I250" s="253"/>
      <c r="J250" s="31"/>
      <c r="K250" s="32"/>
      <c r="L250" s="32"/>
      <c r="M250" s="32"/>
      <c r="N250" s="488"/>
      <c r="O250" s="481"/>
      <c r="P250" s="481"/>
      <c r="Q250" s="489"/>
      <c r="R250" s="490" t="str">
        <f>IF(A250="","",IF(COUNTIF('Tab. A6a-Ursachen'!A:A,'Tab. A6'!A250)&gt;0,"","Bitte Ursachen und Abhilfe in Tab. A6a eintragen (mind. 1 Zeile)!"))</f>
        <v/>
      </c>
      <c r="S250" s="201" t="str">
        <f>IF(OR(C250="",D250=""),"",COUNTIFS(C$9:C250,C250,D$9:D250,D250))</f>
        <v/>
      </c>
      <c r="T250" s="349" t="str">
        <f t="shared" si="22"/>
        <v/>
      </c>
      <c r="U250" s="35" t="str">
        <f t="shared" si="23"/>
        <v/>
      </c>
    </row>
    <row r="251" spans="1:21" x14ac:dyDescent="0.2">
      <c r="A251" s="204" t="str">
        <f t="shared" si="18"/>
        <v/>
      </c>
      <c r="B251" s="45" t="str">
        <f t="shared" si="6"/>
        <v/>
      </c>
      <c r="C251" s="257"/>
      <c r="D251" s="259"/>
      <c r="E251" s="383" t="str">
        <f t="shared" si="20"/>
        <v/>
      </c>
      <c r="F251" s="301" t="str">
        <f t="shared" si="21"/>
        <v/>
      </c>
      <c r="G251" s="385"/>
      <c r="H251" s="31"/>
      <c r="I251" s="253"/>
      <c r="J251" s="31"/>
      <c r="K251" s="32"/>
      <c r="L251" s="32"/>
      <c r="M251" s="32"/>
      <c r="N251" s="488"/>
      <c r="O251" s="481"/>
      <c r="P251" s="481"/>
      <c r="Q251" s="489"/>
      <c r="R251" s="490" t="str">
        <f>IF(A251="","",IF(COUNTIF('Tab. A6a-Ursachen'!A:A,'Tab. A6'!A251)&gt;0,"","Bitte Ursachen und Abhilfe in Tab. A6a eintragen (mind. 1 Zeile)!"))</f>
        <v/>
      </c>
      <c r="S251" s="201" t="str">
        <f>IF(OR(C251="",D251=""),"",COUNTIFS(C$9:C251,C251,D$9:D251,D251))</f>
        <v/>
      </c>
      <c r="T251" s="349" t="str">
        <f t="shared" si="22"/>
        <v/>
      </c>
      <c r="U251" s="35" t="str">
        <f t="shared" si="7"/>
        <v/>
      </c>
    </row>
    <row r="252" spans="1:21" x14ac:dyDescent="0.2">
      <c r="A252" s="204" t="str">
        <f t="shared" si="18"/>
        <v/>
      </c>
      <c r="B252" s="45" t="str">
        <f t="shared" si="6"/>
        <v/>
      </c>
      <c r="C252" s="257"/>
      <c r="D252" s="259"/>
      <c r="E252" s="383" t="str">
        <f t="shared" si="20"/>
        <v/>
      </c>
      <c r="F252" s="301" t="str">
        <f t="shared" si="21"/>
        <v/>
      </c>
      <c r="G252" s="385"/>
      <c r="H252" s="31"/>
      <c r="I252" s="253"/>
      <c r="J252" s="31"/>
      <c r="K252" s="32"/>
      <c r="L252" s="32"/>
      <c r="M252" s="32"/>
      <c r="N252" s="488"/>
      <c r="O252" s="481"/>
      <c r="P252" s="481"/>
      <c r="Q252" s="489"/>
      <c r="R252" s="490" t="str">
        <f>IF(A252="","",IF(COUNTIF('Tab. A6a-Ursachen'!A:A,'Tab. A6'!A252)&gt;0,"","Bitte Ursachen und Abhilfe in Tab. A6a eintragen (mind. 1 Zeile)!"))</f>
        <v/>
      </c>
      <c r="S252" s="201" t="str">
        <f>IF(OR(C252="",D252=""),"",COUNTIFS(C$9:C252,C252,D$9:D252,D252))</f>
        <v/>
      </c>
      <c r="T252" s="349" t="str">
        <f t="shared" si="22"/>
        <v/>
      </c>
      <c r="U252" s="35" t="str">
        <f t="shared" si="7"/>
        <v/>
      </c>
    </row>
    <row r="253" spans="1:21" x14ac:dyDescent="0.2">
      <c r="A253" s="204" t="str">
        <f t="shared" si="18"/>
        <v/>
      </c>
      <c r="B253" s="45" t="str">
        <f t="shared" si="6"/>
        <v/>
      </c>
      <c r="C253" s="257"/>
      <c r="D253" s="259"/>
      <c r="E253" s="383" t="str">
        <f t="shared" si="20"/>
        <v/>
      </c>
      <c r="F253" s="301" t="str">
        <f t="shared" si="21"/>
        <v/>
      </c>
      <c r="G253" s="385"/>
      <c r="H253" s="31"/>
      <c r="I253" s="253"/>
      <c r="J253" s="31"/>
      <c r="K253" s="32"/>
      <c r="L253" s="32"/>
      <c r="M253" s="32"/>
      <c r="N253" s="488"/>
      <c r="O253" s="481"/>
      <c r="P253" s="481"/>
      <c r="Q253" s="489"/>
      <c r="R253" s="490" t="str">
        <f>IF(A253="","",IF(COUNTIF('Tab. A6a-Ursachen'!A:A,'Tab. A6'!A253)&gt;0,"","Bitte Ursachen und Abhilfe in Tab. A6a eintragen (mind. 1 Zeile)!"))</f>
        <v/>
      </c>
      <c r="S253" s="201" t="str">
        <f>IF(OR(C253="",D253=""),"",COUNTIFS(C$9:C253,C253,D$9:D253,D253))</f>
        <v/>
      </c>
      <c r="T253" s="349" t="str">
        <f t="shared" si="22"/>
        <v/>
      </c>
      <c r="U253" s="35" t="str">
        <f t="shared" si="7"/>
        <v/>
      </c>
    </row>
    <row r="254" spans="1:21" x14ac:dyDescent="0.2">
      <c r="A254" s="204" t="str">
        <f t="shared" si="18"/>
        <v/>
      </c>
      <c r="B254" s="45" t="str">
        <f t="shared" si="6"/>
        <v/>
      </c>
      <c r="C254" s="257"/>
      <c r="D254" s="259"/>
      <c r="E254" s="383" t="str">
        <f t="shared" si="20"/>
        <v/>
      </c>
      <c r="F254" s="301" t="str">
        <f t="shared" si="21"/>
        <v/>
      </c>
      <c r="G254" s="385"/>
      <c r="H254" s="31"/>
      <c r="I254" s="253"/>
      <c r="J254" s="31"/>
      <c r="K254" s="32"/>
      <c r="L254" s="32"/>
      <c r="M254" s="32"/>
      <c r="N254" s="488"/>
      <c r="O254" s="481"/>
      <c r="P254" s="481"/>
      <c r="Q254" s="489"/>
      <c r="R254" s="490" t="str">
        <f>IF(A254="","",IF(COUNTIF('Tab. A6a-Ursachen'!A:A,'Tab. A6'!A254)&gt;0,"","Bitte Ursachen und Abhilfe in Tab. A6a eintragen (mind. 1 Zeile)!"))</f>
        <v/>
      </c>
      <c r="S254" s="201" t="str">
        <f>IF(OR(C254="",D254=""),"",COUNTIFS(C$9:C254,C254,D$9:D254,D254))</f>
        <v/>
      </c>
      <c r="T254" s="349" t="str">
        <f t="shared" si="22"/>
        <v/>
      </c>
      <c r="U254" s="35" t="str">
        <f t="shared" si="7"/>
        <v/>
      </c>
    </row>
    <row r="255" spans="1:21" x14ac:dyDescent="0.2">
      <c r="A255" s="204" t="str">
        <f t="shared" si="18"/>
        <v/>
      </c>
      <c r="B255" s="45" t="str">
        <f t="shared" si="6"/>
        <v/>
      </c>
      <c r="C255" s="257"/>
      <c r="D255" s="259"/>
      <c r="E255" s="383" t="str">
        <f t="shared" si="20"/>
        <v/>
      </c>
      <c r="F255" s="301" t="str">
        <f t="shared" si="21"/>
        <v/>
      </c>
      <c r="G255" s="385"/>
      <c r="H255" s="31"/>
      <c r="I255" s="253"/>
      <c r="J255" s="31"/>
      <c r="K255" s="32"/>
      <c r="L255" s="32"/>
      <c r="M255" s="32"/>
      <c r="N255" s="488"/>
      <c r="O255" s="481"/>
      <c r="P255" s="481"/>
      <c r="Q255" s="489"/>
      <c r="R255" s="490" t="str">
        <f>IF(A255="","",IF(COUNTIF('Tab. A6a-Ursachen'!A:A,'Tab. A6'!A255)&gt;0,"","Bitte Ursachen und Abhilfe in Tab. A6a eintragen (mind. 1 Zeile)!"))</f>
        <v/>
      </c>
      <c r="S255" s="201" t="str">
        <f>IF(OR(C255="",D255=""),"",COUNTIFS(C$9:C255,C255,D$9:D255,D255))</f>
        <v/>
      </c>
      <c r="T255" s="349" t="str">
        <f t="shared" si="22"/>
        <v/>
      </c>
      <c r="U255" s="35" t="str">
        <f t="shared" si="7"/>
        <v/>
      </c>
    </row>
    <row r="256" spans="1:21" x14ac:dyDescent="0.2">
      <c r="A256" s="204" t="str">
        <f t="shared" si="18"/>
        <v/>
      </c>
      <c r="B256" s="45" t="str">
        <f t="shared" si="6"/>
        <v/>
      </c>
      <c r="C256" s="257"/>
      <c r="D256" s="259"/>
      <c r="E256" s="383" t="str">
        <f t="shared" si="20"/>
        <v/>
      </c>
      <c r="F256" s="301" t="str">
        <f t="shared" si="21"/>
        <v/>
      </c>
      <c r="G256" s="385"/>
      <c r="H256" s="31"/>
      <c r="I256" s="253"/>
      <c r="J256" s="31"/>
      <c r="K256" s="32"/>
      <c r="L256" s="32"/>
      <c r="M256" s="32"/>
      <c r="N256" s="488"/>
      <c r="O256" s="481"/>
      <c r="P256" s="481"/>
      <c r="Q256" s="489"/>
      <c r="R256" s="490" t="str">
        <f>IF(A256="","",IF(COUNTIF('Tab. A6a-Ursachen'!A:A,'Tab. A6'!A256)&gt;0,"","Bitte Ursachen und Abhilfe in Tab. A6a eintragen (mind. 1 Zeile)!"))</f>
        <v/>
      </c>
      <c r="S256" s="201" t="str">
        <f>IF(OR(C256="",D256=""),"",COUNTIFS(C$9:C256,C256,D$9:D256,D256))</f>
        <v/>
      </c>
      <c r="T256" s="349" t="str">
        <f t="shared" si="22"/>
        <v/>
      </c>
      <c r="U256" s="35" t="str">
        <f t="shared" si="7"/>
        <v/>
      </c>
    </row>
    <row r="257" spans="1:21" x14ac:dyDescent="0.2">
      <c r="A257" s="204" t="str">
        <f t="shared" si="18"/>
        <v/>
      </c>
      <c r="B257" s="45" t="str">
        <f t="shared" si="6"/>
        <v/>
      </c>
      <c r="C257" s="257"/>
      <c r="D257" s="259"/>
      <c r="E257" s="383" t="str">
        <f t="shared" si="20"/>
        <v/>
      </c>
      <c r="F257" s="301" t="str">
        <f t="shared" si="21"/>
        <v/>
      </c>
      <c r="G257" s="385"/>
      <c r="H257" s="31"/>
      <c r="I257" s="253"/>
      <c r="J257" s="31"/>
      <c r="K257" s="32"/>
      <c r="L257" s="32"/>
      <c r="M257" s="32"/>
      <c r="N257" s="488"/>
      <c r="O257" s="481"/>
      <c r="P257" s="481"/>
      <c r="Q257" s="489"/>
      <c r="R257" s="490" t="str">
        <f>IF(A257="","",IF(COUNTIF('Tab. A6a-Ursachen'!A:A,'Tab. A6'!A257)&gt;0,"","Bitte Ursachen und Abhilfe in Tab. A6a eintragen (mind. 1 Zeile)!"))</f>
        <v/>
      </c>
      <c r="S257" s="201" t="str">
        <f>IF(OR(C257="",D257=""),"",COUNTIFS(C$9:C257,C257,D$9:D257,D257))</f>
        <v/>
      </c>
      <c r="T257" s="349" t="str">
        <f t="shared" si="22"/>
        <v/>
      </c>
      <c r="U257" s="35" t="str">
        <f t="shared" si="7"/>
        <v/>
      </c>
    </row>
    <row r="258" spans="1:21" x14ac:dyDescent="0.2">
      <c r="A258" s="204" t="str">
        <f t="shared" si="18"/>
        <v/>
      </c>
      <c r="B258" s="45" t="str">
        <f t="shared" si="6"/>
        <v/>
      </c>
      <c r="C258" s="257"/>
      <c r="D258" s="259"/>
      <c r="E258" s="383" t="str">
        <f t="shared" si="20"/>
        <v/>
      </c>
      <c r="F258" s="301" t="str">
        <f t="shared" si="21"/>
        <v/>
      </c>
      <c r="G258" s="385"/>
      <c r="H258" s="31"/>
      <c r="I258" s="253"/>
      <c r="J258" s="31"/>
      <c r="K258" s="32"/>
      <c r="L258" s="32"/>
      <c r="M258" s="32"/>
      <c r="N258" s="488"/>
      <c r="O258" s="481"/>
      <c r="P258" s="481"/>
      <c r="Q258" s="489"/>
      <c r="R258" s="490" t="str">
        <f>IF(A258="","",IF(COUNTIF('Tab. A6a-Ursachen'!A:A,'Tab. A6'!A258)&gt;0,"","Bitte Ursachen und Abhilfe in Tab. A6a eintragen (mind. 1 Zeile)!"))</f>
        <v/>
      </c>
      <c r="S258" s="201" t="str">
        <f>IF(OR(C258="",D258=""),"",COUNTIFS(C$9:C258,C258,D$9:D258,D258))</f>
        <v/>
      </c>
      <c r="T258" s="349" t="str">
        <f t="shared" si="22"/>
        <v/>
      </c>
      <c r="U258" s="35" t="str">
        <f t="shared" si="7"/>
        <v/>
      </c>
    </row>
    <row r="259" spans="1:21" x14ac:dyDescent="0.2">
      <c r="A259" s="204" t="str">
        <f t="shared" si="18"/>
        <v/>
      </c>
      <c r="B259" s="45" t="str">
        <f t="shared" si="6"/>
        <v/>
      </c>
      <c r="C259" s="257"/>
      <c r="D259" s="259"/>
      <c r="E259" s="383" t="str">
        <f t="shared" si="20"/>
        <v/>
      </c>
      <c r="F259" s="301" t="str">
        <f t="shared" si="21"/>
        <v/>
      </c>
      <c r="G259" s="385"/>
      <c r="H259" s="31"/>
      <c r="I259" s="253"/>
      <c r="J259" s="31"/>
      <c r="K259" s="32"/>
      <c r="L259" s="32"/>
      <c r="M259" s="32"/>
      <c r="N259" s="488"/>
      <c r="O259" s="481"/>
      <c r="P259" s="481"/>
      <c r="Q259" s="489"/>
      <c r="R259" s="490" t="str">
        <f>IF(A259="","",IF(COUNTIF('Tab. A6a-Ursachen'!A:A,'Tab. A6'!A259)&gt;0,"","Bitte Ursachen und Abhilfe in Tab. A6a eintragen (mind. 1 Zeile)!"))</f>
        <v/>
      </c>
      <c r="S259" s="201" t="str">
        <f>IF(OR(C259="",D259=""),"",COUNTIFS(C$9:C259,C259,D$9:D259,D259))</f>
        <v/>
      </c>
      <c r="T259" s="349" t="str">
        <f t="shared" si="22"/>
        <v/>
      </c>
      <c r="U259" s="35" t="str">
        <f t="shared" si="7"/>
        <v/>
      </c>
    </row>
    <row r="260" spans="1:21" x14ac:dyDescent="0.2">
      <c r="A260" s="204" t="str">
        <f t="shared" si="18"/>
        <v/>
      </c>
      <c r="B260" s="45" t="str">
        <f t="shared" si="6"/>
        <v/>
      </c>
      <c r="C260" s="257"/>
      <c r="D260" s="259"/>
      <c r="E260" s="383" t="str">
        <f t="shared" si="20"/>
        <v/>
      </c>
      <c r="F260" s="301" t="str">
        <f t="shared" si="21"/>
        <v/>
      </c>
      <c r="G260" s="385"/>
      <c r="H260" s="31"/>
      <c r="I260" s="253"/>
      <c r="J260" s="31"/>
      <c r="K260" s="32"/>
      <c r="L260" s="32"/>
      <c r="M260" s="32"/>
      <c r="N260" s="488"/>
      <c r="O260" s="481"/>
      <c r="P260" s="481"/>
      <c r="Q260" s="489"/>
      <c r="R260" s="490" t="str">
        <f>IF(A260="","",IF(COUNTIF('Tab. A6a-Ursachen'!A:A,'Tab. A6'!A260)&gt;0,"","Bitte Ursachen und Abhilfe in Tab. A6a eintragen (mind. 1 Zeile)!"))</f>
        <v/>
      </c>
      <c r="S260" s="201" t="str">
        <f>IF(OR(C260="",D260=""),"",COUNTIFS(C$9:C260,C260,D$9:D260,D260))</f>
        <v/>
      </c>
      <c r="T260" s="349" t="str">
        <f t="shared" si="22"/>
        <v/>
      </c>
      <c r="U260" s="35" t="str">
        <f t="shared" si="7"/>
        <v/>
      </c>
    </row>
    <row r="261" spans="1:21" x14ac:dyDescent="0.2">
      <c r="A261" s="204" t="str">
        <f t="shared" si="18"/>
        <v/>
      </c>
      <c r="B261" s="45" t="str">
        <f t="shared" si="6"/>
        <v/>
      </c>
      <c r="C261" s="257"/>
      <c r="D261" s="259"/>
      <c r="E261" s="383" t="str">
        <f t="shared" si="20"/>
        <v/>
      </c>
      <c r="F261" s="301" t="str">
        <f t="shared" si="21"/>
        <v/>
      </c>
      <c r="G261" s="385"/>
      <c r="H261" s="31"/>
      <c r="I261" s="253"/>
      <c r="J261" s="31"/>
      <c r="K261" s="32"/>
      <c r="L261" s="32"/>
      <c r="M261" s="32"/>
      <c r="N261" s="488"/>
      <c r="O261" s="481"/>
      <c r="P261" s="481"/>
      <c r="Q261" s="489"/>
      <c r="R261" s="490" t="str">
        <f>IF(A261="","",IF(COUNTIF('Tab. A6a-Ursachen'!A:A,'Tab. A6'!A261)&gt;0,"","Bitte Ursachen und Abhilfe in Tab. A6a eintragen (mind. 1 Zeile)!"))</f>
        <v/>
      </c>
      <c r="S261" s="201" t="str">
        <f>IF(OR(C261="",D261=""),"",COUNTIFS(C$9:C261,C261,D$9:D261,D261))</f>
        <v/>
      </c>
      <c r="T261" s="349" t="str">
        <f t="shared" si="22"/>
        <v/>
      </c>
      <c r="U261" s="35" t="str">
        <f t="shared" si="7"/>
        <v/>
      </c>
    </row>
    <row r="262" spans="1:21" x14ac:dyDescent="0.2">
      <c r="A262" s="204" t="str">
        <f t="shared" si="18"/>
        <v/>
      </c>
      <c r="B262" s="45" t="str">
        <f t="shared" si="6"/>
        <v/>
      </c>
      <c r="C262" s="257"/>
      <c r="D262" s="259"/>
      <c r="E262" s="383" t="str">
        <f t="shared" si="20"/>
        <v/>
      </c>
      <c r="F262" s="301" t="str">
        <f t="shared" si="21"/>
        <v/>
      </c>
      <c r="G262" s="385"/>
      <c r="H262" s="31"/>
      <c r="I262" s="253"/>
      <c r="J262" s="31"/>
      <c r="K262" s="32"/>
      <c r="L262" s="32"/>
      <c r="M262" s="32"/>
      <c r="N262" s="488"/>
      <c r="O262" s="481"/>
      <c r="P262" s="481"/>
      <c r="Q262" s="489"/>
      <c r="R262" s="490" t="str">
        <f>IF(A262="","",IF(COUNTIF('Tab. A6a-Ursachen'!A:A,'Tab. A6'!A262)&gt;0,"","Bitte Ursachen und Abhilfe in Tab. A6a eintragen (mind. 1 Zeile)!"))</f>
        <v/>
      </c>
      <c r="S262" s="201" t="str">
        <f>IF(OR(C262="",D262=""),"",COUNTIFS(C$9:C262,C262,D$9:D262,D262))</f>
        <v/>
      </c>
      <c r="T262" s="349" t="str">
        <f t="shared" si="22"/>
        <v/>
      </c>
      <c r="U262" s="35" t="str">
        <f t="shared" si="7"/>
        <v/>
      </c>
    </row>
    <row r="263" spans="1:21" x14ac:dyDescent="0.2">
      <c r="A263" s="204" t="str">
        <f t="shared" si="18"/>
        <v/>
      </c>
      <c r="B263" s="45" t="str">
        <f t="shared" si="6"/>
        <v/>
      </c>
      <c r="C263" s="257"/>
      <c r="D263" s="259"/>
      <c r="E263" s="383" t="str">
        <f t="shared" si="20"/>
        <v/>
      </c>
      <c r="F263" s="301" t="str">
        <f t="shared" si="21"/>
        <v/>
      </c>
      <c r="G263" s="385"/>
      <c r="H263" s="31"/>
      <c r="I263" s="253"/>
      <c r="J263" s="31"/>
      <c r="K263" s="32"/>
      <c r="L263" s="32"/>
      <c r="M263" s="32"/>
      <c r="N263" s="488"/>
      <c r="O263" s="481"/>
      <c r="P263" s="481"/>
      <c r="Q263" s="489"/>
      <c r="R263" s="490" t="str">
        <f>IF(A263="","",IF(COUNTIF('Tab. A6a-Ursachen'!A:A,'Tab. A6'!A263)&gt;0,"","Bitte Ursachen und Abhilfe in Tab. A6a eintragen (mind. 1 Zeile)!"))</f>
        <v/>
      </c>
      <c r="S263" s="201" t="str">
        <f>IF(OR(C263="",D263=""),"",COUNTIFS(C$9:C263,C263,D$9:D263,D263))</f>
        <v/>
      </c>
      <c r="T263" s="349" t="str">
        <f t="shared" si="22"/>
        <v/>
      </c>
      <c r="U263" s="35" t="str">
        <f t="shared" si="7"/>
        <v/>
      </c>
    </row>
    <row r="264" spans="1:21" x14ac:dyDescent="0.2">
      <c r="A264" s="204" t="str">
        <f t="shared" si="18"/>
        <v/>
      </c>
      <c r="B264" s="45" t="str">
        <f t="shared" si="6"/>
        <v/>
      </c>
      <c r="C264" s="257"/>
      <c r="D264" s="259"/>
      <c r="E264" s="383" t="str">
        <f t="shared" si="20"/>
        <v/>
      </c>
      <c r="F264" s="301" t="str">
        <f t="shared" si="21"/>
        <v/>
      </c>
      <c r="G264" s="385"/>
      <c r="H264" s="31"/>
      <c r="I264" s="253"/>
      <c r="J264" s="31"/>
      <c r="K264" s="32"/>
      <c r="L264" s="32"/>
      <c r="M264" s="32"/>
      <c r="N264" s="488"/>
      <c r="O264" s="481"/>
      <c r="P264" s="481"/>
      <c r="Q264" s="489"/>
      <c r="R264" s="490" t="str">
        <f>IF(A264="","",IF(COUNTIF('Tab. A6a-Ursachen'!A:A,'Tab. A6'!A264)&gt;0,"","Bitte Ursachen und Abhilfe in Tab. A6a eintragen (mind. 1 Zeile)!"))</f>
        <v/>
      </c>
      <c r="S264" s="201" t="str">
        <f>IF(OR(C264="",D264=""),"",COUNTIFS(C$9:C264,C264,D$9:D264,D264))</f>
        <v/>
      </c>
      <c r="T264" s="349" t="str">
        <f t="shared" si="22"/>
        <v/>
      </c>
      <c r="U264" s="35" t="str">
        <f t="shared" si="7"/>
        <v/>
      </c>
    </row>
    <row r="265" spans="1:21" x14ac:dyDescent="0.2">
      <c r="A265" s="204" t="str">
        <f t="shared" ref="A265:A328" si="24">IF(B265="","",CONCATENATE(VLOOKUP(T265,Gesundheitsämter,3,FALSE),ROW()-8))</f>
        <v/>
      </c>
      <c r="B265" s="45" t="str">
        <f t="shared" si="6"/>
        <v/>
      </c>
      <c r="C265" s="257"/>
      <c r="D265" s="259"/>
      <c r="E265" s="383" t="str">
        <f t="shared" ref="E265:E328" si="25">IF(D265="","",IFERROR(IF(VLOOKUP(D265,Parameter,2,FALSE)="","",VLOOKUP(D265,Parameter,2,FALSE)),VLOOKUP(D265,PSMErgänzung,2,FALSE)))</f>
        <v/>
      </c>
      <c r="F265" s="301" t="str">
        <f t="shared" ref="F265:F328" si="26">IF(OR(D265="",D265="Geruch",D265="Geschmack"),"",IFERROR(VLOOKUP(D265,Parameter,4,FALSE),IF(MATCH(D265,PSMListe,0)&gt;0,"µg/l",MATCH(D265,PSMListe,0))))</f>
        <v/>
      </c>
      <c r="G265" s="385"/>
      <c r="H265" s="31"/>
      <c r="I265" s="253"/>
      <c r="J265" s="31"/>
      <c r="K265" s="32"/>
      <c r="L265" s="32"/>
      <c r="M265" s="32"/>
      <c r="N265" s="488"/>
      <c r="O265" s="481"/>
      <c r="P265" s="481"/>
      <c r="Q265" s="489"/>
      <c r="R265" s="490" t="str">
        <f>IF(A265="","",IF(COUNTIF('Tab. A6a-Ursachen'!A:A,'Tab. A6'!A265)&gt;0,"","Bitte Ursachen und Abhilfe in Tab. A6a eintragen (mind. 1 Zeile)!"))</f>
        <v/>
      </c>
      <c r="S265" s="201" t="str">
        <f>IF(OR(C265="",D265=""),"",COUNTIFS(C$9:C265,C265,D$9:D265,D265))</f>
        <v/>
      </c>
      <c r="T265" s="349" t="str">
        <f t="shared" ref="T265:T328" si="27">IF(OR(C265="",Amt=""),"",Amt)</f>
        <v/>
      </c>
      <c r="U265" s="35" t="str">
        <f t="shared" si="7"/>
        <v/>
      </c>
    </row>
    <row r="266" spans="1:21" x14ac:dyDescent="0.2">
      <c r="A266" s="204" t="str">
        <f t="shared" si="24"/>
        <v/>
      </c>
      <c r="B266" s="45" t="str">
        <f t="shared" si="6"/>
        <v/>
      </c>
      <c r="C266" s="257"/>
      <c r="D266" s="259"/>
      <c r="E266" s="383" t="str">
        <f t="shared" si="25"/>
        <v/>
      </c>
      <c r="F266" s="301" t="str">
        <f t="shared" si="26"/>
        <v/>
      </c>
      <c r="G266" s="385"/>
      <c r="H266" s="31"/>
      <c r="I266" s="253"/>
      <c r="J266" s="31"/>
      <c r="K266" s="32"/>
      <c r="L266" s="32"/>
      <c r="M266" s="32"/>
      <c r="N266" s="488"/>
      <c r="O266" s="481"/>
      <c r="P266" s="481"/>
      <c r="Q266" s="489"/>
      <c r="R266" s="490" t="str">
        <f>IF(A266="","",IF(COUNTIF('Tab. A6a-Ursachen'!A:A,'Tab. A6'!A266)&gt;0,"","Bitte Ursachen und Abhilfe in Tab. A6a eintragen (mind. 1 Zeile)!"))</f>
        <v/>
      </c>
      <c r="S266" s="201" t="str">
        <f>IF(OR(C266="",D266=""),"",COUNTIFS(C$9:C266,C266,D$9:D266,D266))</f>
        <v/>
      </c>
      <c r="T266" s="349" t="str">
        <f t="shared" si="27"/>
        <v/>
      </c>
      <c r="U266" s="35" t="str">
        <f t="shared" si="7"/>
        <v/>
      </c>
    </row>
    <row r="267" spans="1:21" x14ac:dyDescent="0.2">
      <c r="A267" s="204" t="str">
        <f t="shared" si="24"/>
        <v/>
      </c>
      <c r="B267" s="45" t="str">
        <f t="shared" si="6"/>
        <v/>
      </c>
      <c r="C267" s="257"/>
      <c r="D267" s="259"/>
      <c r="E267" s="383" t="str">
        <f t="shared" si="25"/>
        <v/>
      </c>
      <c r="F267" s="301" t="str">
        <f t="shared" si="26"/>
        <v/>
      </c>
      <c r="G267" s="385"/>
      <c r="H267" s="31"/>
      <c r="I267" s="253"/>
      <c r="J267" s="31"/>
      <c r="K267" s="32"/>
      <c r="L267" s="32"/>
      <c r="M267" s="32"/>
      <c r="N267" s="488"/>
      <c r="O267" s="481"/>
      <c r="P267" s="481"/>
      <c r="Q267" s="489"/>
      <c r="R267" s="490" t="str">
        <f>IF(A267="","",IF(COUNTIF('Tab. A6a-Ursachen'!A:A,'Tab. A6'!A267)&gt;0,"","Bitte Ursachen und Abhilfe in Tab. A6a eintragen (mind. 1 Zeile)!"))</f>
        <v/>
      </c>
      <c r="S267" s="201" t="str">
        <f>IF(OR(C267="",D267=""),"",COUNTIFS(C$9:C267,C267,D$9:D267,D267))</f>
        <v/>
      </c>
      <c r="T267" s="349" t="str">
        <f t="shared" si="27"/>
        <v/>
      </c>
      <c r="U267" s="35" t="str">
        <f t="shared" si="7"/>
        <v/>
      </c>
    </row>
    <row r="268" spans="1:21" x14ac:dyDescent="0.2">
      <c r="A268" s="204" t="str">
        <f t="shared" si="24"/>
        <v/>
      </c>
      <c r="B268" s="45" t="str">
        <f t="shared" si="6"/>
        <v/>
      </c>
      <c r="C268" s="257"/>
      <c r="D268" s="259"/>
      <c r="E268" s="383" t="str">
        <f t="shared" si="25"/>
        <v/>
      </c>
      <c r="F268" s="301" t="str">
        <f t="shared" si="26"/>
        <v/>
      </c>
      <c r="G268" s="385"/>
      <c r="H268" s="31"/>
      <c r="I268" s="253"/>
      <c r="J268" s="31"/>
      <c r="K268" s="32"/>
      <c r="L268" s="32"/>
      <c r="M268" s="32"/>
      <c r="N268" s="488"/>
      <c r="O268" s="481"/>
      <c r="P268" s="481"/>
      <c r="Q268" s="489"/>
      <c r="R268" s="490" t="str">
        <f>IF(A268="","",IF(COUNTIF('Tab. A6a-Ursachen'!A:A,'Tab. A6'!A268)&gt;0,"","Bitte Ursachen und Abhilfe in Tab. A6a eintragen (mind. 1 Zeile)!"))</f>
        <v/>
      </c>
      <c r="S268" s="201" t="str">
        <f>IF(OR(C268="",D268=""),"",COUNTIFS(C$9:C268,C268,D$9:D268,D268))</f>
        <v/>
      </c>
      <c r="T268" s="349" t="str">
        <f t="shared" si="27"/>
        <v/>
      </c>
      <c r="U268" s="35" t="str">
        <f t="shared" si="7"/>
        <v/>
      </c>
    </row>
    <row r="269" spans="1:21" x14ac:dyDescent="0.2">
      <c r="A269" s="204" t="str">
        <f t="shared" si="24"/>
        <v/>
      </c>
      <c r="B269" s="45" t="str">
        <f t="shared" si="6"/>
        <v/>
      </c>
      <c r="C269" s="257"/>
      <c r="D269" s="259"/>
      <c r="E269" s="383" t="str">
        <f t="shared" si="25"/>
        <v/>
      </c>
      <c r="F269" s="301" t="str">
        <f t="shared" si="26"/>
        <v/>
      </c>
      <c r="G269" s="385"/>
      <c r="H269" s="31"/>
      <c r="I269" s="253"/>
      <c r="J269" s="31"/>
      <c r="K269" s="32"/>
      <c r="L269" s="32"/>
      <c r="M269" s="32"/>
      <c r="N269" s="488"/>
      <c r="O269" s="481"/>
      <c r="P269" s="481"/>
      <c r="Q269" s="489"/>
      <c r="R269" s="490" t="str">
        <f>IF(A269="","",IF(COUNTIF('Tab. A6a-Ursachen'!A:A,'Tab. A6'!A269)&gt;0,"","Bitte Ursachen und Abhilfe in Tab. A6a eintragen (mind. 1 Zeile)!"))</f>
        <v/>
      </c>
      <c r="S269" s="201" t="str">
        <f>IF(OR(C269="",D269=""),"",COUNTIFS(C$9:C269,C269,D$9:D269,D269))</f>
        <v/>
      </c>
      <c r="T269" s="349" t="str">
        <f t="shared" si="27"/>
        <v/>
      </c>
      <c r="U269" s="35" t="str">
        <f t="shared" si="7"/>
        <v/>
      </c>
    </row>
    <row r="270" spans="1:21" x14ac:dyDescent="0.2">
      <c r="A270" s="204" t="str">
        <f t="shared" si="24"/>
        <v/>
      </c>
      <c r="B270" s="45" t="str">
        <f t="shared" si="6"/>
        <v/>
      </c>
      <c r="C270" s="257"/>
      <c r="D270" s="259"/>
      <c r="E270" s="383" t="str">
        <f t="shared" si="25"/>
        <v/>
      </c>
      <c r="F270" s="301" t="str">
        <f t="shared" si="26"/>
        <v/>
      </c>
      <c r="G270" s="385"/>
      <c r="H270" s="31"/>
      <c r="I270" s="253"/>
      <c r="J270" s="31"/>
      <c r="K270" s="32"/>
      <c r="L270" s="32"/>
      <c r="M270" s="32"/>
      <c r="N270" s="488"/>
      <c r="O270" s="481"/>
      <c r="P270" s="481"/>
      <c r="Q270" s="489"/>
      <c r="R270" s="490" t="str">
        <f>IF(A270="","",IF(COUNTIF('Tab. A6a-Ursachen'!A:A,'Tab. A6'!A270)&gt;0,"","Bitte Ursachen und Abhilfe in Tab. A6a eintragen (mind. 1 Zeile)!"))</f>
        <v/>
      </c>
      <c r="S270" s="201" t="str">
        <f>IF(OR(C270="",D270=""),"",COUNTIFS(C$9:C270,C270,D$9:D270,D270))</f>
        <v/>
      </c>
      <c r="T270" s="349" t="str">
        <f t="shared" si="27"/>
        <v/>
      </c>
      <c r="U270" s="35" t="str">
        <f t="shared" si="7"/>
        <v/>
      </c>
    </row>
    <row r="271" spans="1:21" x14ac:dyDescent="0.2">
      <c r="A271" s="204" t="str">
        <f t="shared" si="24"/>
        <v/>
      </c>
      <c r="B271" s="45" t="str">
        <f t="shared" si="6"/>
        <v/>
      </c>
      <c r="C271" s="257"/>
      <c r="D271" s="259"/>
      <c r="E271" s="383" t="str">
        <f t="shared" si="25"/>
        <v/>
      </c>
      <c r="F271" s="301" t="str">
        <f t="shared" si="26"/>
        <v/>
      </c>
      <c r="G271" s="385"/>
      <c r="H271" s="31"/>
      <c r="I271" s="253"/>
      <c r="J271" s="31"/>
      <c r="K271" s="32"/>
      <c r="L271" s="32"/>
      <c r="M271" s="32"/>
      <c r="N271" s="488"/>
      <c r="O271" s="481"/>
      <c r="P271" s="481"/>
      <c r="Q271" s="489"/>
      <c r="R271" s="490" t="str">
        <f>IF(A271="","",IF(COUNTIF('Tab. A6a-Ursachen'!A:A,'Tab. A6'!A271)&gt;0,"","Bitte Ursachen und Abhilfe in Tab. A6a eintragen (mind. 1 Zeile)!"))</f>
        <v/>
      </c>
      <c r="S271" s="201" t="str">
        <f>IF(OR(C271="",D271=""),"",COUNTIFS(C$9:C271,C271,D$9:D271,D271))</f>
        <v/>
      </c>
      <c r="T271" s="349" t="str">
        <f t="shared" si="27"/>
        <v/>
      </c>
      <c r="U271" s="35" t="str">
        <f t="shared" si="7"/>
        <v/>
      </c>
    </row>
    <row r="272" spans="1:21" x14ac:dyDescent="0.2">
      <c r="A272" s="204" t="str">
        <f t="shared" si="24"/>
        <v/>
      </c>
      <c r="B272" s="45" t="str">
        <f t="shared" si="6"/>
        <v/>
      </c>
      <c r="C272" s="257"/>
      <c r="D272" s="259"/>
      <c r="E272" s="383" t="str">
        <f t="shared" si="25"/>
        <v/>
      </c>
      <c r="F272" s="301" t="str">
        <f t="shared" si="26"/>
        <v/>
      </c>
      <c r="G272" s="385"/>
      <c r="H272" s="31"/>
      <c r="I272" s="253"/>
      <c r="J272" s="31"/>
      <c r="K272" s="32"/>
      <c r="L272" s="32"/>
      <c r="M272" s="32"/>
      <c r="N272" s="488"/>
      <c r="O272" s="481"/>
      <c r="P272" s="481"/>
      <c r="Q272" s="489"/>
      <c r="R272" s="490" t="str">
        <f>IF(A272="","",IF(COUNTIF('Tab. A6a-Ursachen'!A:A,'Tab. A6'!A272)&gt;0,"","Bitte Ursachen und Abhilfe in Tab. A6a eintragen (mind. 1 Zeile)!"))</f>
        <v/>
      </c>
      <c r="S272" s="201" t="str">
        <f>IF(OR(C272="",D272=""),"",COUNTIFS(C$9:C272,C272,D$9:D272,D272))</f>
        <v/>
      </c>
      <c r="T272" s="349" t="str">
        <f t="shared" si="27"/>
        <v/>
      </c>
      <c r="U272" s="35" t="str">
        <f t="shared" si="7"/>
        <v/>
      </c>
    </row>
    <row r="273" spans="1:21" x14ac:dyDescent="0.2">
      <c r="A273" s="204" t="str">
        <f t="shared" si="24"/>
        <v/>
      </c>
      <c r="B273" s="45" t="str">
        <f t="shared" si="6"/>
        <v/>
      </c>
      <c r="C273" s="257"/>
      <c r="D273" s="259"/>
      <c r="E273" s="383" t="str">
        <f t="shared" si="25"/>
        <v/>
      </c>
      <c r="F273" s="301" t="str">
        <f t="shared" si="26"/>
        <v/>
      </c>
      <c r="G273" s="385"/>
      <c r="H273" s="31"/>
      <c r="I273" s="253"/>
      <c r="J273" s="31"/>
      <c r="K273" s="32"/>
      <c r="L273" s="32"/>
      <c r="M273" s="32"/>
      <c r="N273" s="488"/>
      <c r="O273" s="481"/>
      <c r="P273" s="481"/>
      <c r="Q273" s="489"/>
      <c r="R273" s="490" t="str">
        <f>IF(A273="","",IF(COUNTIF('Tab. A6a-Ursachen'!A:A,'Tab. A6'!A273)&gt;0,"","Bitte Ursachen und Abhilfe in Tab. A6a eintragen (mind. 1 Zeile)!"))</f>
        <v/>
      </c>
      <c r="S273" s="201" t="str">
        <f>IF(OR(C273="",D273=""),"",COUNTIFS(C$9:C273,C273,D$9:D273,D273))</f>
        <v/>
      </c>
      <c r="T273" s="349" t="str">
        <f t="shared" si="27"/>
        <v/>
      </c>
      <c r="U273" s="35" t="str">
        <f t="shared" si="7"/>
        <v/>
      </c>
    </row>
    <row r="274" spans="1:21" x14ac:dyDescent="0.2">
      <c r="A274" s="204" t="str">
        <f t="shared" si="24"/>
        <v/>
      </c>
      <c r="B274" s="45" t="str">
        <f t="shared" si="6"/>
        <v/>
      </c>
      <c r="C274" s="257"/>
      <c r="D274" s="259"/>
      <c r="E274" s="383" t="str">
        <f t="shared" si="25"/>
        <v/>
      </c>
      <c r="F274" s="301" t="str">
        <f t="shared" si="26"/>
        <v/>
      </c>
      <c r="G274" s="385"/>
      <c r="H274" s="31"/>
      <c r="I274" s="253"/>
      <c r="J274" s="31"/>
      <c r="K274" s="32"/>
      <c r="L274" s="32"/>
      <c r="M274" s="32"/>
      <c r="N274" s="488"/>
      <c r="O274" s="481"/>
      <c r="P274" s="481"/>
      <c r="Q274" s="489"/>
      <c r="R274" s="490" t="str">
        <f>IF(A274="","",IF(COUNTIF('Tab. A6a-Ursachen'!A:A,'Tab. A6'!A274)&gt;0,"","Bitte Ursachen und Abhilfe in Tab. A6a eintragen (mind. 1 Zeile)!"))</f>
        <v/>
      </c>
      <c r="S274" s="201" t="str">
        <f>IF(OR(C274="",D274=""),"",COUNTIFS(C$9:C274,C274,D$9:D274,D274))</f>
        <v/>
      </c>
      <c r="T274" s="349" t="str">
        <f t="shared" si="27"/>
        <v/>
      </c>
      <c r="U274" s="35" t="str">
        <f t="shared" si="7"/>
        <v/>
      </c>
    </row>
    <row r="275" spans="1:21" x14ac:dyDescent="0.2">
      <c r="A275" s="204" t="str">
        <f t="shared" si="24"/>
        <v/>
      </c>
      <c r="B275" s="45" t="str">
        <f t="shared" si="6"/>
        <v/>
      </c>
      <c r="C275" s="257"/>
      <c r="D275" s="259"/>
      <c r="E275" s="383" t="str">
        <f t="shared" si="25"/>
        <v/>
      </c>
      <c r="F275" s="301" t="str">
        <f t="shared" si="26"/>
        <v/>
      </c>
      <c r="G275" s="385"/>
      <c r="H275" s="31"/>
      <c r="I275" s="253"/>
      <c r="J275" s="31"/>
      <c r="K275" s="32"/>
      <c r="L275" s="32"/>
      <c r="M275" s="32"/>
      <c r="N275" s="488"/>
      <c r="O275" s="481"/>
      <c r="P275" s="481"/>
      <c r="Q275" s="489"/>
      <c r="R275" s="490" t="str">
        <f>IF(A275="","",IF(COUNTIF('Tab. A6a-Ursachen'!A:A,'Tab. A6'!A275)&gt;0,"","Bitte Ursachen und Abhilfe in Tab. A6a eintragen (mind. 1 Zeile)!"))</f>
        <v/>
      </c>
      <c r="S275" s="201" t="str">
        <f>IF(OR(C275="",D275=""),"",COUNTIFS(C$9:C275,C275,D$9:D275,D275))</f>
        <v/>
      </c>
      <c r="T275" s="349" t="str">
        <f t="shared" si="27"/>
        <v/>
      </c>
      <c r="U275" s="35" t="str">
        <f t="shared" si="7"/>
        <v/>
      </c>
    </row>
    <row r="276" spans="1:21" x14ac:dyDescent="0.2">
      <c r="A276" s="204" t="str">
        <f t="shared" si="24"/>
        <v/>
      </c>
      <c r="B276" s="45" t="str">
        <f t="shared" si="6"/>
        <v/>
      </c>
      <c r="C276" s="257"/>
      <c r="D276" s="259"/>
      <c r="E276" s="383" t="str">
        <f t="shared" si="25"/>
        <v/>
      </c>
      <c r="F276" s="301" t="str">
        <f t="shared" si="26"/>
        <v/>
      </c>
      <c r="G276" s="385"/>
      <c r="H276" s="31"/>
      <c r="I276" s="253"/>
      <c r="J276" s="31"/>
      <c r="K276" s="32"/>
      <c r="L276" s="32"/>
      <c r="M276" s="32"/>
      <c r="N276" s="488"/>
      <c r="O276" s="481"/>
      <c r="P276" s="481"/>
      <c r="Q276" s="489"/>
      <c r="R276" s="490" t="str">
        <f>IF(A276="","",IF(COUNTIF('Tab. A6a-Ursachen'!A:A,'Tab. A6'!A276)&gt;0,"","Bitte Ursachen und Abhilfe in Tab. A6a eintragen (mind. 1 Zeile)!"))</f>
        <v/>
      </c>
      <c r="S276" s="201" t="str">
        <f>IF(OR(C276="",D276=""),"",COUNTIFS(C$9:C276,C276,D$9:D276,D276))</f>
        <v/>
      </c>
      <c r="T276" s="349" t="str">
        <f t="shared" si="27"/>
        <v/>
      </c>
      <c r="U276" s="35" t="str">
        <f t="shared" si="7"/>
        <v/>
      </c>
    </row>
    <row r="277" spans="1:21" x14ac:dyDescent="0.2">
      <c r="A277" s="204" t="str">
        <f t="shared" si="24"/>
        <v/>
      </c>
      <c r="B277" s="45" t="str">
        <f t="shared" si="6"/>
        <v/>
      </c>
      <c r="C277" s="257"/>
      <c r="D277" s="259"/>
      <c r="E277" s="383" t="str">
        <f t="shared" si="25"/>
        <v/>
      </c>
      <c r="F277" s="301" t="str">
        <f t="shared" si="26"/>
        <v/>
      </c>
      <c r="G277" s="385"/>
      <c r="H277" s="31"/>
      <c r="I277" s="253"/>
      <c r="J277" s="31"/>
      <c r="K277" s="32"/>
      <c r="L277" s="32"/>
      <c r="M277" s="32"/>
      <c r="N277" s="488"/>
      <c r="O277" s="481"/>
      <c r="P277" s="481"/>
      <c r="Q277" s="489"/>
      <c r="R277" s="490" t="str">
        <f>IF(A277="","",IF(COUNTIF('Tab. A6a-Ursachen'!A:A,'Tab. A6'!A277)&gt;0,"","Bitte Ursachen und Abhilfe in Tab. A6a eintragen (mind. 1 Zeile)!"))</f>
        <v/>
      </c>
      <c r="S277" s="201" t="str">
        <f>IF(OR(C277="",D277=""),"",COUNTIFS(C$9:C277,C277,D$9:D277,D277))</f>
        <v/>
      </c>
      <c r="T277" s="349" t="str">
        <f t="shared" si="27"/>
        <v/>
      </c>
      <c r="U277" s="35" t="str">
        <f t="shared" si="7"/>
        <v/>
      </c>
    </row>
    <row r="278" spans="1:21" x14ac:dyDescent="0.2">
      <c r="A278" s="204" t="str">
        <f t="shared" si="24"/>
        <v/>
      </c>
      <c r="B278" s="45" t="str">
        <f t="shared" si="6"/>
        <v/>
      </c>
      <c r="C278" s="257"/>
      <c r="D278" s="259"/>
      <c r="E278" s="383" t="str">
        <f t="shared" si="25"/>
        <v/>
      </c>
      <c r="F278" s="301" t="str">
        <f t="shared" si="26"/>
        <v/>
      </c>
      <c r="G278" s="385"/>
      <c r="H278" s="31"/>
      <c r="I278" s="253"/>
      <c r="J278" s="31"/>
      <c r="K278" s="32"/>
      <c r="L278" s="32"/>
      <c r="M278" s="32"/>
      <c r="N278" s="488"/>
      <c r="O278" s="481"/>
      <c r="P278" s="481"/>
      <c r="Q278" s="489"/>
      <c r="R278" s="490" t="str">
        <f>IF(A278="","",IF(COUNTIF('Tab. A6a-Ursachen'!A:A,'Tab. A6'!A278)&gt;0,"","Bitte Ursachen und Abhilfe in Tab. A6a eintragen (mind. 1 Zeile)!"))</f>
        <v/>
      </c>
      <c r="S278" s="201" t="str">
        <f>IF(OR(C278="",D278=""),"",COUNTIFS(C$9:C278,C278,D$9:D278,D278))</f>
        <v/>
      </c>
      <c r="T278" s="349" t="str">
        <f t="shared" si="27"/>
        <v/>
      </c>
      <c r="U278" s="35" t="str">
        <f t="shared" si="7"/>
        <v/>
      </c>
    </row>
    <row r="279" spans="1:21" x14ac:dyDescent="0.2">
      <c r="A279" s="204" t="str">
        <f t="shared" si="24"/>
        <v/>
      </c>
      <c r="B279" s="45" t="str">
        <f t="shared" si="6"/>
        <v/>
      </c>
      <c r="C279" s="257"/>
      <c r="D279" s="259"/>
      <c r="E279" s="383" t="str">
        <f t="shared" si="25"/>
        <v/>
      </c>
      <c r="F279" s="301" t="str">
        <f t="shared" si="26"/>
        <v/>
      </c>
      <c r="G279" s="385"/>
      <c r="H279" s="31"/>
      <c r="I279" s="253"/>
      <c r="J279" s="31"/>
      <c r="K279" s="32"/>
      <c r="L279" s="32"/>
      <c r="M279" s="32"/>
      <c r="N279" s="488"/>
      <c r="O279" s="481"/>
      <c r="P279" s="481"/>
      <c r="Q279" s="489"/>
      <c r="R279" s="490" t="str">
        <f>IF(A279="","",IF(COUNTIF('Tab. A6a-Ursachen'!A:A,'Tab. A6'!A279)&gt;0,"","Bitte Ursachen und Abhilfe in Tab. A6a eintragen (mind. 1 Zeile)!"))</f>
        <v/>
      </c>
      <c r="S279" s="201" t="str">
        <f>IF(OR(C279="",D279=""),"",COUNTIFS(C$9:C279,C279,D$9:D279,D279))</f>
        <v/>
      </c>
      <c r="T279" s="349" t="str">
        <f t="shared" si="27"/>
        <v/>
      </c>
      <c r="U279" s="35" t="str">
        <f t="shared" si="7"/>
        <v/>
      </c>
    </row>
    <row r="280" spans="1:21" x14ac:dyDescent="0.2">
      <c r="A280" s="204" t="str">
        <f t="shared" si="24"/>
        <v/>
      </c>
      <c r="B280" s="45" t="str">
        <f t="shared" si="6"/>
        <v/>
      </c>
      <c r="C280" s="257"/>
      <c r="D280" s="259"/>
      <c r="E280" s="383" t="str">
        <f t="shared" si="25"/>
        <v/>
      </c>
      <c r="F280" s="301" t="str">
        <f t="shared" si="26"/>
        <v/>
      </c>
      <c r="G280" s="385"/>
      <c r="H280" s="31"/>
      <c r="I280" s="253"/>
      <c r="J280" s="31"/>
      <c r="K280" s="32"/>
      <c r="L280" s="32"/>
      <c r="M280" s="32"/>
      <c r="N280" s="488"/>
      <c r="O280" s="481"/>
      <c r="P280" s="481"/>
      <c r="Q280" s="489"/>
      <c r="R280" s="490" t="str">
        <f>IF(A280="","",IF(COUNTIF('Tab. A6a-Ursachen'!A:A,'Tab. A6'!A280)&gt;0,"","Bitte Ursachen und Abhilfe in Tab. A6a eintragen (mind. 1 Zeile)!"))</f>
        <v/>
      </c>
      <c r="S280" s="201" t="str">
        <f>IF(OR(C280="",D280=""),"",COUNTIFS(C$9:C280,C280,D$9:D280,D280))</f>
        <v/>
      </c>
      <c r="T280" s="349" t="str">
        <f t="shared" si="27"/>
        <v/>
      </c>
      <c r="U280" s="35" t="str">
        <f t="shared" si="7"/>
        <v/>
      </c>
    </row>
    <row r="281" spans="1:21" x14ac:dyDescent="0.2">
      <c r="A281" s="204" t="str">
        <f t="shared" si="24"/>
        <v/>
      </c>
      <c r="B281" s="45" t="str">
        <f t="shared" si="6"/>
        <v/>
      </c>
      <c r="C281" s="257"/>
      <c r="D281" s="259"/>
      <c r="E281" s="383" t="str">
        <f t="shared" si="25"/>
        <v/>
      </c>
      <c r="F281" s="301" t="str">
        <f t="shared" si="26"/>
        <v/>
      </c>
      <c r="G281" s="385"/>
      <c r="H281" s="31"/>
      <c r="I281" s="253"/>
      <c r="J281" s="31"/>
      <c r="K281" s="32"/>
      <c r="L281" s="32"/>
      <c r="M281" s="32"/>
      <c r="N281" s="488"/>
      <c r="O281" s="481"/>
      <c r="P281" s="481"/>
      <c r="Q281" s="489"/>
      <c r="R281" s="490" t="str">
        <f>IF(A281="","",IF(COUNTIF('Tab. A6a-Ursachen'!A:A,'Tab. A6'!A281)&gt;0,"","Bitte Ursachen und Abhilfe in Tab. A6a eintragen (mind. 1 Zeile)!"))</f>
        <v/>
      </c>
      <c r="S281" s="201" t="str">
        <f>IF(OR(C281="",D281=""),"",COUNTIFS(C$9:C281,C281,D$9:D281,D281))</f>
        <v/>
      </c>
      <c r="T281" s="349" t="str">
        <f t="shared" si="27"/>
        <v/>
      </c>
      <c r="U281" s="35" t="str">
        <f t="shared" si="7"/>
        <v/>
      </c>
    </row>
    <row r="282" spans="1:21" x14ac:dyDescent="0.2">
      <c r="A282" s="204" t="str">
        <f t="shared" si="24"/>
        <v/>
      </c>
      <c r="B282" s="45" t="str">
        <f t="shared" si="6"/>
        <v/>
      </c>
      <c r="C282" s="257"/>
      <c r="D282" s="259"/>
      <c r="E282" s="383" t="str">
        <f t="shared" si="25"/>
        <v/>
      </c>
      <c r="F282" s="301" t="str">
        <f t="shared" si="26"/>
        <v/>
      </c>
      <c r="G282" s="385"/>
      <c r="H282" s="31"/>
      <c r="I282" s="253"/>
      <c r="J282" s="31"/>
      <c r="K282" s="32"/>
      <c r="L282" s="32"/>
      <c r="M282" s="32"/>
      <c r="N282" s="488"/>
      <c r="O282" s="481"/>
      <c r="P282" s="481"/>
      <c r="Q282" s="489"/>
      <c r="R282" s="490" t="str">
        <f>IF(A282="","",IF(COUNTIF('Tab. A6a-Ursachen'!A:A,'Tab. A6'!A282)&gt;0,"","Bitte Ursachen und Abhilfe in Tab. A6a eintragen (mind. 1 Zeile)!"))</f>
        <v/>
      </c>
      <c r="S282" s="201" t="str">
        <f>IF(OR(C282="",D282=""),"",COUNTIFS(C$9:C282,C282,D$9:D282,D282))</f>
        <v/>
      </c>
      <c r="T282" s="349" t="str">
        <f t="shared" si="27"/>
        <v/>
      </c>
      <c r="U282" s="35" t="str">
        <f t="shared" si="7"/>
        <v/>
      </c>
    </row>
    <row r="283" spans="1:21" x14ac:dyDescent="0.2">
      <c r="A283" s="204" t="str">
        <f t="shared" si="24"/>
        <v/>
      </c>
      <c r="B283" s="45" t="str">
        <f t="shared" si="6"/>
        <v/>
      </c>
      <c r="C283" s="257"/>
      <c r="D283" s="259"/>
      <c r="E283" s="383" t="str">
        <f t="shared" si="25"/>
        <v/>
      </c>
      <c r="F283" s="301" t="str">
        <f t="shared" si="26"/>
        <v/>
      </c>
      <c r="G283" s="385"/>
      <c r="H283" s="31"/>
      <c r="I283" s="253"/>
      <c r="J283" s="31"/>
      <c r="K283" s="32"/>
      <c r="L283" s="32"/>
      <c r="M283" s="32"/>
      <c r="N283" s="488"/>
      <c r="O283" s="481"/>
      <c r="P283" s="481"/>
      <c r="Q283" s="489"/>
      <c r="R283" s="490" t="str">
        <f>IF(A283="","",IF(COUNTIF('Tab. A6a-Ursachen'!A:A,'Tab. A6'!A283)&gt;0,"","Bitte Ursachen und Abhilfe in Tab. A6a eintragen (mind. 1 Zeile)!"))</f>
        <v/>
      </c>
      <c r="S283" s="201" t="str">
        <f>IF(OR(C283="",D283=""),"",COUNTIFS(C$9:C283,C283,D$9:D283,D283))</f>
        <v/>
      </c>
      <c r="T283" s="349" t="str">
        <f t="shared" si="27"/>
        <v/>
      </c>
      <c r="U283" s="35" t="str">
        <f t="shared" si="7"/>
        <v/>
      </c>
    </row>
    <row r="284" spans="1:21" x14ac:dyDescent="0.2">
      <c r="A284" s="204" t="str">
        <f t="shared" si="24"/>
        <v/>
      </c>
      <c r="B284" s="45" t="str">
        <f t="shared" si="6"/>
        <v/>
      </c>
      <c r="C284" s="257"/>
      <c r="D284" s="259"/>
      <c r="E284" s="383" t="str">
        <f t="shared" si="25"/>
        <v/>
      </c>
      <c r="F284" s="301" t="str">
        <f t="shared" si="26"/>
        <v/>
      </c>
      <c r="G284" s="385"/>
      <c r="H284" s="31"/>
      <c r="I284" s="253"/>
      <c r="J284" s="31"/>
      <c r="K284" s="32"/>
      <c r="L284" s="32"/>
      <c r="M284" s="32"/>
      <c r="N284" s="488"/>
      <c r="O284" s="481"/>
      <c r="P284" s="481"/>
      <c r="Q284" s="489"/>
      <c r="R284" s="490" t="str">
        <f>IF(A284="","",IF(COUNTIF('Tab. A6a-Ursachen'!A:A,'Tab. A6'!A284)&gt;0,"","Bitte Ursachen und Abhilfe in Tab. A6a eintragen (mind. 1 Zeile)!"))</f>
        <v/>
      </c>
      <c r="S284" s="201" t="str">
        <f>IF(OR(C284="",D284=""),"",COUNTIFS(C$9:C284,C284,D$9:D284,D284))</f>
        <v/>
      </c>
      <c r="T284" s="349" t="str">
        <f t="shared" si="27"/>
        <v/>
      </c>
      <c r="U284" s="35" t="str">
        <f t="shared" si="7"/>
        <v/>
      </c>
    </row>
    <row r="285" spans="1:21" x14ac:dyDescent="0.2">
      <c r="A285" s="204" t="str">
        <f t="shared" si="24"/>
        <v/>
      </c>
      <c r="B285" s="45" t="str">
        <f t="shared" si="6"/>
        <v/>
      </c>
      <c r="C285" s="257"/>
      <c r="D285" s="259"/>
      <c r="E285" s="383" t="str">
        <f t="shared" si="25"/>
        <v/>
      </c>
      <c r="F285" s="301" t="str">
        <f t="shared" si="26"/>
        <v/>
      </c>
      <c r="G285" s="385"/>
      <c r="H285" s="31"/>
      <c r="I285" s="253"/>
      <c r="J285" s="31"/>
      <c r="K285" s="32"/>
      <c r="L285" s="32"/>
      <c r="M285" s="32"/>
      <c r="N285" s="488"/>
      <c r="O285" s="481"/>
      <c r="P285" s="481"/>
      <c r="Q285" s="489"/>
      <c r="R285" s="490" t="str">
        <f>IF(A285="","",IF(COUNTIF('Tab. A6a-Ursachen'!A:A,'Tab. A6'!A285)&gt;0,"","Bitte Ursachen und Abhilfe in Tab. A6a eintragen (mind. 1 Zeile)!"))</f>
        <v/>
      </c>
      <c r="S285" s="201" t="str">
        <f>IF(OR(C285="",D285=""),"",COUNTIFS(C$9:C285,C285,D$9:D285,D285))</f>
        <v/>
      </c>
      <c r="T285" s="349" t="str">
        <f t="shared" si="27"/>
        <v/>
      </c>
      <c r="U285" s="35" t="str">
        <f t="shared" si="7"/>
        <v/>
      </c>
    </row>
    <row r="286" spans="1:21" x14ac:dyDescent="0.2">
      <c r="A286" s="204" t="str">
        <f t="shared" si="24"/>
        <v/>
      </c>
      <c r="B286" s="45" t="str">
        <f t="shared" si="6"/>
        <v/>
      </c>
      <c r="C286" s="257"/>
      <c r="D286" s="259"/>
      <c r="E286" s="383" t="str">
        <f t="shared" si="25"/>
        <v/>
      </c>
      <c r="F286" s="301" t="str">
        <f t="shared" si="26"/>
        <v/>
      </c>
      <c r="G286" s="385"/>
      <c r="H286" s="31"/>
      <c r="I286" s="253"/>
      <c r="J286" s="31"/>
      <c r="K286" s="32"/>
      <c r="L286" s="32"/>
      <c r="M286" s="32"/>
      <c r="N286" s="488"/>
      <c r="O286" s="481"/>
      <c r="P286" s="481"/>
      <c r="Q286" s="489"/>
      <c r="R286" s="490" t="str">
        <f>IF(A286="","",IF(COUNTIF('Tab. A6a-Ursachen'!A:A,'Tab. A6'!A286)&gt;0,"","Bitte Ursachen und Abhilfe in Tab. A6a eintragen (mind. 1 Zeile)!"))</f>
        <v/>
      </c>
      <c r="S286" s="201" t="str">
        <f>IF(OR(C286="",D286=""),"",COUNTIFS(C$9:C286,C286,D$9:D286,D286))</f>
        <v/>
      </c>
      <c r="T286" s="349" t="str">
        <f t="shared" si="27"/>
        <v/>
      </c>
      <c r="U286" s="35" t="str">
        <f t="shared" si="7"/>
        <v/>
      </c>
    </row>
    <row r="287" spans="1:21" x14ac:dyDescent="0.2">
      <c r="A287" s="204" t="str">
        <f t="shared" si="24"/>
        <v/>
      </c>
      <c r="B287" s="45" t="str">
        <f t="shared" si="6"/>
        <v/>
      </c>
      <c r="C287" s="257"/>
      <c r="D287" s="259"/>
      <c r="E287" s="383" t="str">
        <f t="shared" si="25"/>
        <v/>
      </c>
      <c r="F287" s="301" t="str">
        <f t="shared" si="26"/>
        <v/>
      </c>
      <c r="G287" s="385"/>
      <c r="H287" s="31"/>
      <c r="I287" s="253"/>
      <c r="J287" s="31"/>
      <c r="K287" s="32"/>
      <c r="L287" s="32"/>
      <c r="M287" s="32"/>
      <c r="N287" s="488"/>
      <c r="O287" s="481"/>
      <c r="P287" s="481"/>
      <c r="Q287" s="489"/>
      <c r="R287" s="490" t="str">
        <f>IF(A287="","",IF(COUNTIF('Tab. A6a-Ursachen'!A:A,'Tab. A6'!A287)&gt;0,"","Bitte Ursachen und Abhilfe in Tab. A6a eintragen (mind. 1 Zeile)!"))</f>
        <v/>
      </c>
      <c r="S287" s="201" t="str">
        <f>IF(OR(C287="",D287=""),"",COUNTIFS(C$9:C287,C287,D$9:D287,D287))</f>
        <v/>
      </c>
      <c r="T287" s="349" t="str">
        <f t="shared" si="27"/>
        <v/>
      </c>
      <c r="U287" s="35" t="str">
        <f t="shared" si="7"/>
        <v/>
      </c>
    </row>
    <row r="288" spans="1:21" x14ac:dyDescent="0.2">
      <c r="A288" s="204" t="str">
        <f t="shared" si="24"/>
        <v/>
      </c>
      <c r="B288" s="45" t="str">
        <f t="shared" si="6"/>
        <v/>
      </c>
      <c r="C288" s="257"/>
      <c r="D288" s="259"/>
      <c r="E288" s="383" t="str">
        <f t="shared" si="25"/>
        <v/>
      </c>
      <c r="F288" s="301" t="str">
        <f t="shared" si="26"/>
        <v/>
      </c>
      <c r="G288" s="385"/>
      <c r="H288" s="31"/>
      <c r="I288" s="253"/>
      <c r="J288" s="31"/>
      <c r="K288" s="32"/>
      <c r="L288" s="32"/>
      <c r="M288" s="32"/>
      <c r="N288" s="488"/>
      <c r="O288" s="481"/>
      <c r="P288" s="481"/>
      <c r="Q288" s="489"/>
      <c r="R288" s="490" t="str">
        <f>IF(A288="","",IF(COUNTIF('Tab. A6a-Ursachen'!A:A,'Tab. A6'!A288)&gt;0,"","Bitte Ursachen und Abhilfe in Tab. A6a eintragen (mind. 1 Zeile)!"))</f>
        <v/>
      </c>
      <c r="S288" s="201" t="str">
        <f>IF(OR(C288="",D288=""),"",COUNTIFS(C$9:C288,C288,D$9:D288,D288))</f>
        <v/>
      </c>
      <c r="T288" s="349" t="str">
        <f t="shared" si="27"/>
        <v/>
      </c>
      <c r="U288" s="35" t="str">
        <f t="shared" si="7"/>
        <v/>
      </c>
    </row>
    <row r="289" spans="1:21" x14ac:dyDescent="0.2">
      <c r="A289" s="204" t="str">
        <f t="shared" si="24"/>
        <v/>
      </c>
      <c r="B289" s="45" t="str">
        <f t="shared" si="6"/>
        <v/>
      </c>
      <c r="C289" s="257"/>
      <c r="D289" s="259"/>
      <c r="E289" s="383" t="str">
        <f t="shared" si="25"/>
        <v/>
      </c>
      <c r="F289" s="301" t="str">
        <f t="shared" si="26"/>
        <v/>
      </c>
      <c r="G289" s="385"/>
      <c r="H289" s="31"/>
      <c r="I289" s="253"/>
      <c r="J289" s="31"/>
      <c r="K289" s="32"/>
      <c r="L289" s="32"/>
      <c r="M289" s="32"/>
      <c r="N289" s="488"/>
      <c r="O289" s="481"/>
      <c r="P289" s="481"/>
      <c r="Q289" s="489"/>
      <c r="R289" s="490" t="str">
        <f>IF(A289="","",IF(COUNTIF('Tab. A6a-Ursachen'!A:A,'Tab. A6'!A289)&gt;0,"","Bitte Ursachen und Abhilfe in Tab. A6a eintragen (mind. 1 Zeile)!"))</f>
        <v/>
      </c>
      <c r="S289" s="201" t="str">
        <f>IF(OR(C289="",D289=""),"",COUNTIFS(C$9:C289,C289,D$9:D289,D289))</f>
        <v/>
      </c>
      <c r="T289" s="349" t="str">
        <f t="shared" si="27"/>
        <v/>
      </c>
      <c r="U289" s="35" t="str">
        <f t="shared" si="7"/>
        <v/>
      </c>
    </row>
    <row r="290" spans="1:21" x14ac:dyDescent="0.2">
      <c r="A290" s="204" t="str">
        <f t="shared" si="24"/>
        <v/>
      </c>
      <c r="B290" s="45" t="str">
        <f t="shared" si="6"/>
        <v/>
      </c>
      <c r="C290" s="257"/>
      <c r="D290" s="259"/>
      <c r="E290" s="383" t="str">
        <f t="shared" si="25"/>
        <v/>
      </c>
      <c r="F290" s="301" t="str">
        <f t="shared" si="26"/>
        <v/>
      </c>
      <c r="G290" s="385"/>
      <c r="H290" s="31"/>
      <c r="I290" s="253"/>
      <c r="J290" s="31"/>
      <c r="K290" s="32"/>
      <c r="L290" s="32"/>
      <c r="M290" s="32"/>
      <c r="N290" s="488"/>
      <c r="O290" s="481"/>
      <c r="P290" s="481"/>
      <c r="Q290" s="489"/>
      <c r="R290" s="490" t="str">
        <f>IF(A290="","",IF(COUNTIF('Tab. A6a-Ursachen'!A:A,'Tab. A6'!A290)&gt;0,"","Bitte Ursachen und Abhilfe in Tab. A6a eintragen (mind. 1 Zeile)!"))</f>
        <v/>
      </c>
      <c r="S290" s="201" t="str">
        <f>IF(OR(C290="",D290=""),"",COUNTIFS(C$9:C290,C290,D$9:D290,D290))</f>
        <v/>
      </c>
      <c r="T290" s="349" t="str">
        <f t="shared" si="27"/>
        <v/>
      </c>
      <c r="U290" s="35" t="str">
        <f t="shared" si="7"/>
        <v/>
      </c>
    </row>
    <row r="291" spans="1:21" x14ac:dyDescent="0.2">
      <c r="A291" s="204" t="str">
        <f t="shared" si="24"/>
        <v/>
      </c>
      <c r="B291" s="45" t="str">
        <f t="shared" si="6"/>
        <v/>
      </c>
      <c r="C291" s="257"/>
      <c r="D291" s="259"/>
      <c r="E291" s="383" t="str">
        <f t="shared" si="25"/>
        <v/>
      </c>
      <c r="F291" s="301" t="str">
        <f t="shared" si="26"/>
        <v/>
      </c>
      <c r="G291" s="385"/>
      <c r="H291" s="31"/>
      <c r="I291" s="253"/>
      <c r="J291" s="31"/>
      <c r="K291" s="32"/>
      <c r="L291" s="32"/>
      <c r="M291" s="32"/>
      <c r="N291" s="488"/>
      <c r="O291" s="481"/>
      <c r="P291" s="481"/>
      <c r="Q291" s="489"/>
      <c r="R291" s="490" t="str">
        <f>IF(A291="","",IF(COUNTIF('Tab. A6a-Ursachen'!A:A,'Tab. A6'!A291)&gt;0,"","Bitte Ursachen und Abhilfe in Tab. A6a eintragen (mind. 1 Zeile)!"))</f>
        <v/>
      </c>
      <c r="S291" s="201" t="str">
        <f>IF(OR(C291="",D291=""),"",COUNTIFS(C$9:C291,C291,D$9:D291,D291))</f>
        <v/>
      </c>
      <c r="T291" s="349" t="str">
        <f t="shared" si="27"/>
        <v/>
      </c>
      <c r="U291" s="35" t="str">
        <f t="shared" si="7"/>
        <v/>
      </c>
    </row>
    <row r="292" spans="1:21" x14ac:dyDescent="0.2">
      <c r="A292" s="204" t="str">
        <f t="shared" si="24"/>
        <v/>
      </c>
      <c r="B292" s="45" t="str">
        <f t="shared" si="6"/>
        <v/>
      </c>
      <c r="C292" s="257"/>
      <c r="D292" s="259"/>
      <c r="E292" s="383" t="str">
        <f t="shared" si="25"/>
        <v/>
      </c>
      <c r="F292" s="301" t="str">
        <f t="shared" si="26"/>
        <v/>
      </c>
      <c r="G292" s="385"/>
      <c r="H292" s="31"/>
      <c r="I292" s="253"/>
      <c r="J292" s="31"/>
      <c r="K292" s="32"/>
      <c r="L292" s="32"/>
      <c r="M292" s="32"/>
      <c r="N292" s="488"/>
      <c r="O292" s="481"/>
      <c r="P292" s="481"/>
      <c r="Q292" s="489"/>
      <c r="R292" s="490" t="str">
        <f>IF(A292="","",IF(COUNTIF('Tab. A6a-Ursachen'!A:A,'Tab. A6'!A292)&gt;0,"","Bitte Ursachen und Abhilfe in Tab. A6a eintragen (mind. 1 Zeile)!"))</f>
        <v/>
      </c>
      <c r="S292" s="201" t="str">
        <f>IF(OR(C292="",D292=""),"",COUNTIFS(C$9:C292,C292,D$9:D292,D292))</f>
        <v/>
      </c>
      <c r="T292" s="349" t="str">
        <f t="shared" si="27"/>
        <v/>
      </c>
      <c r="U292" s="35" t="str">
        <f t="shared" si="7"/>
        <v/>
      </c>
    </row>
    <row r="293" spans="1:21" x14ac:dyDescent="0.2">
      <c r="A293" s="204" t="str">
        <f t="shared" si="24"/>
        <v/>
      </c>
      <c r="B293" s="45" t="str">
        <f t="shared" si="6"/>
        <v/>
      </c>
      <c r="C293" s="257"/>
      <c r="D293" s="259"/>
      <c r="E293" s="383" t="str">
        <f t="shared" si="25"/>
        <v/>
      </c>
      <c r="F293" s="301" t="str">
        <f t="shared" si="26"/>
        <v/>
      </c>
      <c r="G293" s="385"/>
      <c r="H293" s="31"/>
      <c r="I293" s="253"/>
      <c r="J293" s="31"/>
      <c r="K293" s="32"/>
      <c r="L293" s="32"/>
      <c r="M293" s="32"/>
      <c r="N293" s="488"/>
      <c r="O293" s="481"/>
      <c r="P293" s="481"/>
      <c r="Q293" s="489"/>
      <c r="R293" s="490" t="str">
        <f>IF(A293="","",IF(COUNTIF('Tab. A6a-Ursachen'!A:A,'Tab. A6'!A293)&gt;0,"","Bitte Ursachen und Abhilfe in Tab. A6a eintragen (mind. 1 Zeile)!"))</f>
        <v/>
      </c>
      <c r="S293" s="201" t="str">
        <f>IF(OR(C293="",D293=""),"",COUNTIFS(C$9:C293,C293,D$9:D293,D293))</f>
        <v/>
      </c>
      <c r="T293" s="349" t="str">
        <f t="shared" si="27"/>
        <v/>
      </c>
      <c r="U293" s="35" t="str">
        <f t="shared" si="7"/>
        <v/>
      </c>
    </row>
    <row r="294" spans="1:21" x14ac:dyDescent="0.2">
      <c r="A294" s="204" t="str">
        <f t="shared" si="24"/>
        <v/>
      </c>
      <c r="B294" s="45" t="str">
        <f t="shared" si="6"/>
        <v/>
      </c>
      <c r="C294" s="257"/>
      <c r="D294" s="259"/>
      <c r="E294" s="383" t="str">
        <f t="shared" si="25"/>
        <v/>
      </c>
      <c r="F294" s="301" t="str">
        <f t="shared" si="26"/>
        <v/>
      </c>
      <c r="G294" s="385"/>
      <c r="H294" s="31"/>
      <c r="I294" s="253"/>
      <c r="J294" s="31"/>
      <c r="K294" s="32"/>
      <c r="L294" s="32"/>
      <c r="M294" s="32"/>
      <c r="N294" s="488"/>
      <c r="O294" s="481"/>
      <c r="P294" s="481"/>
      <c r="Q294" s="489"/>
      <c r="R294" s="490" t="str">
        <f>IF(A294="","",IF(COUNTIF('Tab. A6a-Ursachen'!A:A,'Tab. A6'!A294)&gt;0,"","Bitte Ursachen und Abhilfe in Tab. A6a eintragen (mind. 1 Zeile)!"))</f>
        <v/>
      </c>
      <c r="S294" s="201" t="str">
        <f>IF(OR(C294="",D294=""),"",COUNTIFS(C$9:C294,C294,D$9:D294,D294))</f>
        <v/>
      </c>
      <c r="T294" s="349" t="str">
        <f t="shared" si="27"/>
        <v/>
      </c>
      <c r="U294" s="35" t="str">
        <f t="shared" si="7"/>
        <v/>
      </c>
    </row>
    <row r="295" spans="1:21" x14ac:dyDescent="0.2">
      <c r="A295" s="204" t="str">
        <f t="shared" si="24"/>
        <v/>
      </c>
      <c r="B295" s="45" t="str">
        <f t="shared" si="6"/>
        <v/>
      </c>
      <c r="C295" s="257"/>
      <c r="D295" s="259"/>
      <c r="E295" s="383" t="str">
        <f t="shared" si="25"/>
        <v/>
      </c>
      <c r="F295" s="301" t="str">
        <f t="shared" si="26"/>
        <v/>
      </c>
      <c r="G295" s="385"/>
      <c r="H295" s="31"/>
      <c r="I295" s="253"/>
      <c r="J295" s="31"/>
      <c r="K295" s="32"/>
      <c r="L295" s="32"/>
      <c r="M295" s="32"/>
      <c r="N295" s="488"/>
      <c r="O295" s="481"/>
      <c r="P295" s="481"/>
      <c r="Q295" s="489"/>
      <c r="R295" s="490" t="str">
        <f>IF(A295="","",IF(COUNTIF('Tab. A6a-Ursachen'!A:A,'Tab. A6'!A295)&gt;0,"","Bitte Ursachen und Abhilfe in Tab. A6a eintragen (mind. 1 Zeile)!"))</f>
        <v/>
      </c>
      <c r="S295" s="201" t="str">
        <f>IF(OR(C295="",D295=""),"",COUNTIFS(C$9:C295,C295,D$9:D295,D295))</f>
        <v/>
      </c>
      <c r="T295" s="349" t="str">
        <f t="shared" si="27"/>
        <v/>
      </c>
      <c r="U295" s="35" t="str">
        <f t="shared" si="7"/>
        <v/>
      </c>
    </row>
    <row r="296" spans="1:21" x14ac:dyDescent="0.2">
      <c r="A296" s="204" t="str">
        <f t="shared" si="24"/>
        <v/>
      </c>
      <c r="B296" s="45" t="str">
        <f t="shared" si="6"/>
        <v/>
      </c>
      <c r="C296" s="257"/>
      <c r="D296" s="259"/>
      <c r="E296" s="383" t="str">
        <f t="shared" si="25"/>
        <v/>
      </c>
      <c r="F296" s="301" t="str">
        <f t="shared" si="26"/>
        <v/>
      </c>
      <c r="G296" s="385"/>
      <c r="H296" s="31"/>
      <c r="I296" s="253"/>
      <c r="J296" s="31"/>
      <c r="K296" s="32"/>
      <c r="L296" s="32"/>
      <c r="M296" s="32"/>
      <c r="N296" s="488"/>
      <c r="O296" s="481"/>
      <c r="P296" s="481"/>
      <c r="Q296" s="489"/>
      <c r="R296" s="490" t="str">
        <f>IF(A296="","",IF(COUNTIF('Tab. A6a-Ursachen'!A:A,'Tab. A6'!A296)&gt;0,"","Bitte Ursachen und Abhilfe in Tab. A6a eintragen (mind. 1 Zeile)!"))</f>
        <v/>
      </c>
      <c r="S296" s="201" t="str">
        <f>IF(OR(C296="",D296=""),"",COUNTIFS(C$9:C296,C296,D$9:D296,D296))</f>
        <v/>
      </c>
      <c r="T296" s="349" t="str">
        <f t="shared" si="27"/>
        <v/>
      </c>
      <c r="U296" s="35" t="str">
        <f t="shared" si="7"/>
        <v/>
      </c>
    </row>
    <row r="297" spans="1:21" x14ac:dyDescent="0.2">
      <c r="A297" s="204" t="str">
        <f t="shared" si="24"/>
        <v/>
      </c>
      <c r="B297" s="45" t="str">
        <f t="shared" si="6"/>
        <v/>
      </c>
      <c r="C297" s="257"/>
      <c r="D297" s="259"/>
      <c r="E297" s="383" t="str">
        <f t="shared" si="25"/>
        <v/>
      </c>
      <c r="F297" s="301" t="str">
        <f t="shared" si="26"/>
        <v/>
      </c>
      <c r="G297" s="385"/>
      <c r="H297" s="31"/>
      <c r="I297" s="253"/>
      <c r="J297" s="31"/>
      <c r="K297" s="32"/>
      <c r="L297" s="32"/>
      <c r="M297" s="32"/>
      <c r="N297" s="488"/>
      <c r="O297" s="481"/>
      <c r="P297" s="481"/>
      <c r="Q297" s="489"/>
      <c r="R297" s="490" t="str">
        <f>IF(A297="","",IF(COUNTIF('Tab. A6a-Ursachen'!A:A,'Tab. A6'!A297)&gt;0,"","Bitte Ursachen und Abhilfe in Tab. A6a eintragen (mind. 1 Zeile)!"))</f>
        <v/>
      </c>
      <c r="S297" s="201" t="str">
        <f>IF(OR(C297="",D297=""),"",COUNTIFS(C$9:C297,C297,D$9:D297,D297))</f>
        <v/>
      </c>
      <c r="T297" s="349" t="str">
        <f t="shared" si="27"/>
        <v/>
      </c>
      <c r="U297" s="35" t="str">
        <f t="shared" si="7"/>
        <v/>
      </c>
    </row>
    <row r="298" spans="1:21" x14ac:dyDescent="0.2">
      <c r="A298" s="204" t="str">
        <f t="shared" si="24"/>
        <v/>
      </c>
      <c r="B298" s="45" t="str">
        <f t="shared" si="6"/>
        <v/>
      </c>
      <c r="C298" s="257"/>
      <c r="D298" s="259"/>
      <c r="E298" s="383" t="str">
        <f t="shared" si="25"/>
        <v/>
      </c>
      <c r="F298" s="301" t="str">
        <f t="shared" si="26"/>
        <v/>
      </c>
      <c r="G298" s="385"/>
      <c r="H298" s="31"/>
      <c r="I298" s="253"/>
      <c r="J298" s="31"/>
      <c r="K298" s="32"/>
      <c r="L298" s="32"/>
      <c r="M298" s="32"/>
      <c r="N298" s="488"/>
      <c r="O298" s="481"/>
      <c r="P298" s="481"/>
      <c r="Q298" s="489"/>
      <c r="R298" s="490" t="str">
        <f>IF(A298="","",IF(COUNTIF('Tab. A6a-Ursachen'!A:A,'Tab. A6'!A298)&gt;0,"","Bitte Ursachen und Abhilfe in Tab. A6a eintragen (mind. 1 Zeile)!"))</f>
        <v/>
      </c>
      <c r="S298" s="201" t="str">
        <f>IF(OR(C298="",D298=""),"",COUNTIFS(C$9:C298,C298,D$9:D298,D298))</f>
        <v/>
      </c>
      <c r="T298" s="349" t="str">
        <f t="shared" si="27"/>
        <v/>
      </c>
      <c r="U298" s="35" t="str">
        <f t="shared" si="7"/>
        <v/>
      </c>
    </row>
    <row r="299" spans="1:21" x14ac:dyDescent="0.2">
      <c r="A299" s="204" t="str">
        <f t="shared" si="24"/>
        <v/>
      </c>
      <c r="B299" s="45" t="str">
        <f t="shared" si="6"/>
        <v/>
      </c>
      <c r="C299" s="257"/>
      <c r="D299" s="259"/>
      <c r="E299" s="383" t="str">
        <f t="shared" si="25"/>
        <v/>
      </c>
      <c r="F299" s="301" t="str">
        <f t="shared" si="26"/>
        <v/>
      </c>
      <c r="G299" s="385"/>
      <c r="H299" s="31"/>
      <c r="I299" s="253"/>
      <c r="J299" s="31"/>
      <c r="K299" s="32"/>
      <c r="L299" s="32"/>
      <c r="M299" s="32"/>
      <c r="N299" s="488"/>
      <c r="O299" s="481"/>
      <c r="P299" s="481"/>
      <c r="Q299" s="489"/>
      <c r="R299" s="490" t="str">
        <f>IF(A299="","",IF(COUNTIF('Tab. A6a-Ursachen'!A:A,'Tab. A6'!A299)&gt;0,"","Bitte Ursachen und Abhilfe in Tab. A6a eintragen (mind. 1 Zeile)!"))</f>
        <v/>
      </c>
      <c r="S299" s="201" t="str">
        <f>IF(OR(C299="",D299=""),"",COUNTIFS(C$9:C299,C299,D$9:D299,D299))</f>
        <v/>
      </c>
      <c r="T299" s="349" t="str">
        <f t="shared" si="27"/>
        <v/>
      </c>
      <c r="U299" s="35" t="str">
        <f t="shared" si="7"/>
        <v/>
      </c>
    </row>
    <row r="300" spans="1:21" x14ac:dyDescent="0.2">
      <c r="A300" s="204" t="str">
        <f t="shared" si="24"/>
        <v/>
      </c>
      <c r="B300" s="45" t="str">
        <f t="shared" si="6"/>
        <v/>
      </c>
      <c r="C300" s="257"/>
      <c r="D300" s="259"/>
      <c r="E300" s="383" t="str">
        <f t="shared" si="25"/>
        <v/>
      </c>
      <c r="F300" s="301" t="str">
        <f t="shared" si="26"/>
        <v/>
      </c>
      <c r="G300" s="385"/>
      <c r="H300" s="31"/>
      <c r="I300" s="253"/>
      <c r="J300" s="31"/>
      <c r="K300" s="32"/>
      <c r="L300" s="32"/>
      <c r="M300" s="32"/>
      <c r="N300" s="488"/>
      <c r="O300" s="481"/>
      <c r="P300" s="481"/>
      <c r="Q300" s="489"/>
      <c r="R300" s="490" t="str">
        <f>IF(A300="","",IF(COUNTIF('Tab. A6a-Ursachen'!A:A,'Tab. A6'!A300)&gt;0,"","Bitte Ursachen und Abhilfe in Tab. A6a eintragen (mind. 1 Zeile)!"))</f>
        <v/>
      </c>
      <c r="S300" s="201" t="str">
        <f>IF(OR(C300="",D300=""),"",COUNTIFS(C$9:C300,C300,D$9:D300,D300))</f>
        <v/>
      </c>
      <c r="T300" s="349" t="str">
        <f t="shared" si="27"/>
        <v/>
      </c>
      <c r="U300" s="35" t="str">
        <f t="shared" si="7"/>
        <v/>
      </c>
    </row>
    <row r="301" spans="1:21" x14ac:dyDescent="0.2">
      <c r="A301" s="204" t="str">
        <f t="shared" si="24"/>
        <v/>
      </c>
      <c r="B301" s="45" t="str">
        <f t="shared" ref="B301:B350" si="28">IF(C301&lt;&gt;"",VLOOKUP(C301,ID,2,FALSE),"")</f>
        <v/>
      </c>
      <c r="C301" s="257"/>
      <c r="D301" s="259"/>
      <c r="E301" s="383" t="str">
        <f t="shared" si="25"/>
        <v/>
      </c>
      <c r="F301" s="301" t="str">
        <f t="shared" si="26"/>
        <v/>
      </c>
      <c r="G301" s="385"/>
      <c r="H301" s="31"/>
      <c r="I301" s="253"/>
      <c r="J301" s="31"/>
      <c r="K301" s="32"/>
      <c r="L301" s="32"/>
      <c r="M301" s="32"/>
      <c r="N301" s="488"/>
      <c r="O301" s="481"/>
      <c r="P301" s="481"/>
      <c r="Q301" s="489"/>
      <c r="R301" s="490" t="str">
        <f>IF(A301="","",IF(COUNTIF('Tab. A6a-Ursachen'!A:A,'Tab. A6'!A301)&gt;0,"","Bitte Ursachen und Abhilfe in Tab. A6a eintragen (mind. 1 Zeile)!"))</f>
        <v/>
      </c>
      <c r="S301" s="201" t="str">
        <f>IF(OR(C301="",D301=""),"",COUNTIFS(C$9:C301,C301,D$9:D301,D301))</f>
        <v/>
      </c>
      <c r="T301" s="349" t="str">
        <f t="shared" si="27"/>
        <v/>
      </c>
      <c r="U301" s="35" t="str">
        <f t="shared" ref="U301:U350" si="29">IF(T301="","",VLOOKUP(T301,Gesundheitsämter,2,FALSE))</f>
        <v/>
      </c>
    </row>
    <row r="302" spans="1:21" x14ac:dyDescent="0.2">
      <c r="A302" s="204" t="str">
        <f t="shared" si="24"/>
        <v/>
      </c>
      <c r="B302" s="45" t="str">
        <f t="shared" si="28"/>
        <v/>
      </c>
      <c r="C302" s="257"/>
      <c r="D302" s="259"/>
      <c r="E302" s="383" t="str">
        <f t="shared" si="25"/>
        <v/>
      </c>
      <c r="F302" s="301" t="str">
        <f t="shared" si="26"/>
        <v/>
      </c>
      <c r="G302" s="385"/>
      <c r="H302" s="31"/>
      <c r="I302" s="253"/>
      <c r="J302" s="31"/>
      <c r="K302" s="32"/>
      <c r="L302" s="32"/>
      <c r="M302" s="32"/>
      <c r="N302" s="488"/>
      <c r="O302" s="481"/>
      <c r="P302" s="481"/>
      <c r="Q302" s="489"/>
      <c r="R302" s="490" t="str">
        <f>IF(A302="","",IF(COUNTIF('Tab. A6a-Ursachen'!A:A,'Tab. A6'!A302)&gt;0,"","Bitte Ursachen und Abhilfe in Tab. A6a eintragen (mind. 1 Zeile)!"))</f>
        <v/>
      </c>
      <c r="S302" s="201" t="str">
        <f>IF(OR(C302="",D302=""),"",COUNTIFS(C$9:C302,C302,D$9:D302,D302))</f>
        <v/>
      </c>
      <c r="T302" s="349" t="str">
        <f t="shared" si="27"/>
        <v/>
      </c>
      <c r="U302" s="35" t="str">
        <f t="shared" si="29"/>
        <v/>
      </c>
    </row>
    <row r="303" spans="1:21" x14ac:dyDescent="0.2">
      <c r="A303" s="204" t="str">
        <f t="shared" si="24"/>
        <v/>
      </c>
      <c r="B303" s="45" t="str">
        <f t="shared" si="28"/>
        <v/>
      </c>
      <c r="C303" s="257"/>
      <c r="D303" s="259"/>
      <c r="E303" s="383" t="str">
        <f t="shared" si="25"/>
        <v/>
      </c>
      <c r="F303" s="301" t="str">
        <f t="shared" si="26"/>
        <v/>
      </c>
      <c r="G303" s="385"/>
      <c r="H303" s="31"/>
      <c r="I303" s="253"/>
      <c r="J303" s="31"/>
      <c r="K303" s="32"/>
      <c r="L303" s="32"/>
      <c r="M303" s="32"/>
      <c r="N303" s="488"/>
      <c r="O303" s="481"/>
      <c r="P303" s="481"/>
      <c r="Q303" s="489"/>
      <c r="R303" s="490" t="str">
        <f>IF(A303="","",IF(COUNTIF('Tab. A6a-Ursachen'!A:A,'Tab. A6'!A303)&gt;0,"","Bitte Ursachen und Abhilfe in Tab. A6a eintragen (mind. 1 Zeile)!"))</f>
        <v/>
      </c>
      <c r="S303" s="201" t="str">
        <f>IF(OR(C303="",D303=""),"",COUNTIFS(C$9:C303,C303,D$9:D303,D303))</f>
        <v/>
      </c>
      <c r="T303" s="349" t="str">
        <f t="shared" si="27"/>
        <v/>
      </c>
      <c r="U303" s="35" t="str">
        <f t="shared" si="29"/>
        <v/>
      </c>
    </row>
    <row r="304" spans="1:21" x14ac:dyDescent="0.2">
      <c r="A304" s="204" t="str">
        <f t="shared" si="24"/>
        <v/>
      </c>
      <c r="B304" s="45" t="str">
        <f t="shared" si="28"/>
        <v/>
      </c>
      <c r="C304" s="257"/>
      <c r="D304" s="259"/>
      <c r="E304" s="383" t="str">
        <f t="shared" si="25"/>
        <v/>
      </c>
      <c r="F304" s="301" t="str">
        <f t="shared" si="26"/>
        <v/>
      </c>
      <c r="G304" s="385"/>
      <c r="H304" s="31"/>
      <c r="I304" s="253"/>
      <c r="J304" s="31"/>
      <c r="K304" s="32"/>
      <c r="L304" s="32"/>
      <c r="M304" s="32"/>
      <c r="N304" s="488"/>
      <c r="O304" s="481"/>
      <c r="P304" s="481"/>
      <c r="Q304" s="489"/>
      <c r="R304" s="490" t="str">
        <f>IF(A304="","",IF(COUNTIF('Tab. A6a-Ursachen'!A:A,'Tab. A6'!A304)&gt;0,"","Bitte Ursachen und Abhilfe in Tab. A6a eintragen (mind. 1 Zeile)!"))</f>
        <v/>
      </c>
      <c r="S304" s="201" t="str">
        <f>IF(OR(C304="",D304=""),"",COUNTIFS(C$9:C304,C304,D$9:D304,D304))</f>
        <v/>
      </c>
      <c r="T304" s="349" t="str">
        <f t="shared" si="27"/>
        <v/>
      </c>
      <c r="U304" s="35" t="str">
        <f t="shared" si="29"/>
        <v/>
      </c>
    </row>
    <row r="305" spans="1:21" x14ac:dyDescent="0.2">
      <c r="A305" s="204" t="str">
        <f t="shared" si="24"/>
        <v/>
      </c>
      <c r="B305" s="45" t="str">
        <f t="shared" si="28"/>
        <v/>
      </c>
      <c r="C305" s="257"/>
      <c r="D305" s="259"/>
      <c r="E305" s="383" t="str">
        <f t="shared" si="25"/>
        <v/>
      </c>
      <c r="F305" s="301" t="str">
        <f t="shared" si="26"/>
        <v/>
      </c>
      <c r="G305" s="385"/>
      <c r="H305" s="31"/>
      <c r="I305" s="253"/>
      <c r="J305" s="31"/>
      <c r="K305" s="32"/>
      <c r="L305" s="32"/>
      <c r="M305" s="32"/>
      <c r="N305" s="488"/>
      <c r="O305" s="481"/>
      <c r="P305" s="481"/>
      <c r="Q305" s="489"/>
      <c r="R305" s="490" t="str">
        <f>IF(A305="","",IF(COUNTIF('Tab. A6a-Ursachen'!A:A,'Tab. A6'!A305)&gt;0,"","Bitte Ursachen und Abhilfe in Tab. A6a eintragen (mind. 1 Zeile)!"))</f>
        <v/>
      </c>
      <c r="S305" s="201" t="str">
        <f>IF(OR(C305="",D305=""),"",COUNTIFS(C$9:C305,C305,D$9:D305,D305))</f>
        <v/>
      </c>
      <c r="T305" s="349" t="str">
        <f t="shared" si="27"/>
        <v/>
      </c>
      <c r="U305" s="35" t="str">
        <f t="shared" si="29"/>
        <v/>
      </c>
    </row>
    <row r="306" spans="1:21" x14ac:dyDescent="0.2">
      <c r="A306" s="204" t="str">
        <f t="shared" si="24"/>
        <v/>
      </c>
      <c r="B306" s="45" t="str">
        <f t="shared" si="28"/>
        <v/>
      </c>
      <c r="C306" s="257"/>
      <c r="D306" s="259"/>
      <c r="E306" s="383" t="str">
        <f t="shared" si="25"/>
        <v/>
      </c>
      <c r="F306" s="301" t="str">
        <f t="shared" si="26"/>
        <v/>
      </c>
      <c r="G306" s="385"/>
      <c r="H306" s="31"/>
      <c r="I306" s="253"/>
      <c r="J306" s="31"/>
      <c r="K306" s="32"/>
      <c r="L306" s="32"/>
      <c r="M306" s="32"/>
      <c r="N306" s="488"/>
      <c r="O306" s="481"/>
      <c r="P306" s="481"/>
      <c r="Q306" s="489"/>
      <c r="R306" s="490" t="str">
        <f>IF(A306="","",IF(COUNTIF('Tab. A6a-Ursachen'!A:A,'Tab. A6'!A306)&gt;0,"","Bitte Ursachen und Abhilfe in Tab. A6a eintragen (mind. 1 Zeile)!"))</f>
        <v/>
      </c>
      <c r="S306" s="201" t="str">
        <f>IF(OR(C306="",D306=""),"",COUNTIFS(C$9:C306,C306,D$9:D306,D306))</f>
        <v/>
      </c>
      <c r="T306" s="349" t="str">
        <f t="shared" si="27"/>
        <v/>
      </c>
      <c r="U306" s="35" t="str">
        <f t="shared" si="29"/>
        <v/>
      </c>
    </row>
    <row r="307" spans="1:21" x14ac:dyDescent="0.2">
      <c r="A307" s="204" t="str">
        <f t="shared" si="24"/>
        <v/>
      </c>
      <c r="B307" s="45" t="str">
        <f t="shared" si="28"/>
        <v/>
      </c>
      <c r="C307" s="257"/>
      <c r="D307" s="259"/>
      <c r="E307" s="383" t="str">
        <f t="shared" si="25"/>
        <v/>
      </c>
      <c r="F307" s="301" t="str">
        <f t="shared" si="26"/>
        <v/>
      </c>
      <c r="G307" s="385"/>
      <c r="H307" s="31"/>
      <c r="I307" s="253"/>
      <c r="J307" s="31"/>
      <c r="K307" s="32"/>
      <c r="L307" s="32"/>
      <c r="M307" s="32"/>
      <c r="N307" s="488"/>
      <c r="O307" s="481"/>
      <c r="P307" s="481"/>
      <c r="Q307" s="489"/>
      <c r="R307" s="490" t="str">
        <f>IF(A307="","",IF(COUNTIF('Tab. A6a-Ursachen'!A:A,'Tab. A6'!A307)&gt;0,"","Bitte Ursachen und Abhilfe in Tab. A6a eintragen (mind. 1 Zeile)!"))</f>
        <v/>
      </c>
      <c r="S307" s="201" t="str">
        <f>IF(OR(C307="",D307=""),"",COUNTIFS(C$9:C307,C307,D$9:D307,D307))</f>
        <v/>
      </c>
      <c r="T307" s="349" t="str">
        <f t="shared" si="27"/>
        <v/>
      </c>
      <c r="U307" s="35" t="str">
        <f t="shared" si="29"/>
        <v/>
      </c>
    </row>
    <row r="308" spans="1:21" x14ac:dyDescent="0.2">
      <c r="A308" s="204" t="str">
        <f t="shared" si="24"/>
        <v/>
      </c>
      <c r="B308" s="45" t="str">
        <f t="shared" si="28"/>
        <v/>
      </c>
      <c r="C308" s="257"/>
      <c r="D308" s="259"/>
      <c r="E308" s="383" t="str">
        <f t="shared" si="25"/>
        <v/>
      </c>
      <c r="F308" s="301" t="str">
        <f t="shared" si="26"/>
        <v/>
      </c>
      <c r="G308" s="385"/>
      <c r="H308" s="31"/>
      <c r="I308" s="253"/>
      <c r="J308" s="31"/>
      <c r="K308" s="32"/>
      <c r="L308" s="32"/>
      <c r="M308" s="32"/>
      <c r="N308" s="488"/>
      <c r="O308" s="481"/>
      <c r="P308" s="481"/>
      <c r="Q308" s="489"/>
      <c r="R308" s="490" t="str">
        <f>IF(A308="","",IF(COUNTIF('Tab. A6a-Ursachen'!A:A,'Tab. A6'!A308)&gt;0,"","Bitte Ursachen und Abhilfe in Tab. A6a eintragen (mind. 1 Zeile)!"))</f>
        <v/>
      </c>
      <c r="S308" s="201" t="str">
        <f>IF(OR(C308="",D308=""),"",COUNTIFS(C$9:C308,C308,D$9:D308,D308))</f>
        <v/>
      </c>
      <c r="T308" s="349" t="str">
        <f t="shared" si="27"/>
        <v/>
      </c>
      <c r="U308" s="35" t="str">
        <f t="shared" si="29"/>
        <v/>
      </c>
    </row>
    <row r="309" spans="1:21" x14ac:dyDescent="0.2">
      <c r="A309" s="204" t="str">
        <f t="shared" si="24"/>
        <v/>
      </c>
      <c r="B309" s="45" t="str">
        <f t="shared" si="28"/>
        <v/>
      </c>
      <c r="C309" s="257"/>
      <c r="D309" s="259"/>
      <c r="E309" s="383" t="str">
        <f t="shared" si="25"/>
        <v/>
      </c>
      <c r="F309" s="301" t="str">
        <f t="shared" si="26"/>
        <v/>
      </c>
      <c r="G309" s="385"/>
      <c r="H309" s="31"/>
      <c r="I309" s="253"/>
      <c r="J309" s="31"/>
      <c r="K309" s="32"/>
      <c r="L309" s="32"/>
      <c r="M309" s="32"/>
      <c r="N309" s="488"/>
      <c r="O309" s="481"/>
      <c r="P309" s="481"/>
      <c r="Q309" s="489"/>
      <c r="R309" s="490" t="str">
        <f>IF(A309="","",IF(COUNTIF('Tab. A6a-Ursachen'!A:A,'Tab. A6'!A309)&gt;0,"","Bitte Ursachen und Abhilfe in Tab. A6a eintragen (mind. 1 Zeile)!"))</f>
        <v/>
      </c>
      <c r="S309" s="201" t="str">
        <f>IF(OR(C309="",D309=""),"",COUNTIFS(C$9:C309,C309,D$9:D309,D309))</f>
        <v/>
      </c>
      <c r="T309" s="349" t="str">
        <f t="shared" si="27"/>
        <v/>
      </c>
      <c r="U309" s="35" t="str">
        <f t="shared" si="29"/>
        <v/>
      </c>
    </row>
    <row r="310" spans="1:21" x14ac:dyDescent="0.2">
      <c r="A310" s="204" t="str">
        <f t="shared" si="24"/>
        <v/>
      </c>
      <c r="B310" s="45" t="str">
        <f t="shared" si="28"/>
        <v/>
      </c>
      <c r="C310" s="257"/>
      <c r="D310" s="259"/>
      <c r="E310" s="383" t="str">
        <f t="shared" si="25"/>
        <v/>
      </c>
      <c r="F310" s="301" t="str">
        <f t="shared" si="26"/>
        <v/>
      </c>
      <c r="G310" s="385"/>
      <c r="H310" s="31"/>
      <c r="I310" s="253"/>
      <c r="J310" s="31"/>
      <c r="K310" s="32"/>
      <c r="L310" s="32"/>
      <c r="M310" s="32"/>
      <c r="N310" s="488"/>
      <c r="O310" s="481"/>
      <c r="P310" s="481"/>
      <c r="Q310" s="489"/>
      <c r="R310" s="490" t="str">
        <f>IF(A310="","",IF(COUNTIF('Tab. A6a-Ursachen'!A:A,'Tab. A6'!A310)&gt;0,"","Bitte Ursachen und Abhilfe in Tab. A6a eintragen (mind. 1 Zeile)!"))</f>
        <v/>
      </c>
      <c r="S310" s="201" t="str">
        <f>IF(OR(C310="",D310=""),"",COUNTIFS(C$9:C310,C310,D$9:D310,D310))</f>
        <v/>
      </c>
      <c r="T310" s="349" t="str">
        <f t="shared" si="27"/>
        <v/>
      </c>
      <c r="U310" s="35" t="str">
        <f t="shared" si="29"/>
        <v/>
      </c>
    </row>
    <row r="311" spans="1:21" x14ac:dyDescent="0.2">
      <c r="A311" s="204" t="str">
        <f t="shared" si="24"/>
        <v/>
      </c>
      <c r="B311" s="45" t="str">
        <f t="shared" si="28"/>
        <v/>
      </c>
      <c r="C311" s="257"/>
      <c r="D311" s="259"/>
      <c r="E311" s="383" t="str">
        <f t="shared" si="25"/>
        <v/>
      </c>
      <c r="F311" s="301" t="str">
        <f t="shared" si="26"/>
        <v/>
      </c>
      <c r="G311" s="385"/>
      <c r="H311" s="31"/>
      <c r="I311" s="253"/>
      <c r="J311" s="31"/>
      <c r="K311" s="32"/>
      <c r="L311" s="32"/>
      <c r="M311" s="32"/>
      <c r="N311" s="488"/>
      <c r="O311" s="481"/>
      <c r="P311" s="481"/>
      <c r="Q311" s="489"/>
      <c r="R311" s="490" t="str">
        <f>IF(A311="","",IF(COUNTIF('Tab. A6a-Ursachen'!A:A,'Tab. A6'!A311)&gt;0,"","Bitte Ursachen und Abhilfe in Tab. A6a eintragen (mind. 1 Zeile)!"))</f>
        <v/>
      </c>
      <c r="S311" s="201" t="str">
        <f>IF(OR(C311="",D311=""),"",COUNTIFS(C$9:C311,C311,D$9:D311,D311))</f>
        <v/>
      </c>
      <c r="T311" s="349" t="str">
        <f t="shared" si="27"/>
        <v/>
      </c>
      <c r="U311" s="35" t="str">
        <f t="shared" si="29"/>
        <v/>
      </c>
    </row>
    <row r="312" spans="1:21" x14ac:dyDescent="0.2">
      <c r="A312" s="204" t="str">
        <f t="shared" si="24"/>
        <v/>
      </c>
      <c r="B312" s="45" t="str">
        <f t="shared" si="28"/>
        <v/>
      </c>
      <c r="C312" s="257"/>
      <c r="D312" s="259"/>
      <c r="E312" s="383" t="str">
        <f t="shared" si="25"/>
        <v/>
      </c>
      <c r="F312" s="301" t="str">
        <f t="shared" si="26"/>
        <v/>
      </c>
      <c r="G312" s="385"/>
      <c r="H312" s="31"/>
      <c r="I312" s="253"/>
      <c r="J312" s="31"/>
      <c r="K312" s="32"/>
      <c r="L312" s="32"/>
      <c r="M312" s="32"/>
      <c r="N312" s="488"/>
      <c r="O312" s="481"/>
      <c r="P312" s="481"/>
      <c r="Q312" s="489"/>
      <c r="R312" s="490" t="str">
        <f>IF(A312="","",IF(COUNTIF('Tab. A6a-Ursachen'!A:A,'Tab. A6'!A312)&gt;0,"","Bitte Ursachen und Abhilfe in Tab. A6a eintragen (mind. 1 Zeile)!"))</f>
        <v/>
      </c>
      <c r="S312" s="201" t="str">
        <f>IF(OR(C312="",D312=""),"",COUNTIFS(C$9:C312,C312,D$9:D312,D312))</f>
        <v/>
      </c>
      <c r="T312" s="349" t="str">
        <f t="shared" si="27"/>
        <v/>
      </c>
      <c r="U312" s="35" t="str">
        <f t="shared" si="29"/>
        <v/>
      </c>
    </row>
    <row r="313" spans="1:21" x14ac:dyDescent="0.2">
      <c r="A313" s="204" t="str">
        <f t="shared" si="24"/>
        <v/>
      </c>
      <c r="B313" s="45" t="str">
        <f t="shared" si="28"/>
        <v/>
      </c>
      <c r="C313" s="257"/>
      <c r="D313" s="259"/>
      <c r="E313" s="383" t="str">
        <f t="shared" si="25"/>
        <v/>
      </c>
      <c r="F313" s="301" t="str">
        <f t="shared" si="26"/>
        <v/>
      </c>
      <c r="G313" s="385"/>
      <c r="H313" s="31"/>
      <c r="I313" s="253"/>
      <c r="J313" s="31"/>
      <c r="K313" s="32"/>
      <c r="L313" s="32"/>
      <c r="M313" s="32"/>
      <c r="N313" s="488"/>
      <c r="O313" s="481"/>
      <c r="P313" s="481"/>
      <c r="Q313" s="489"/>
      <c r="R313" s="490" t="str">
        <f>IF(A313="","",IF(COUNTIF('Tab. A6a-Ursachen'!A:A,'Tab. A6'!A313)&gt;0,"","Bitte Ursachen und Abhilfe in Tab. A6a eintragen (mind. 1 Zeile)!"))</f>
        <v/>
      </c>
      <c r="S313" s="201" t="str">
        <f>IF(OR(C313="",D313=""),"",COUNTIFS(C$9:C313,C313,D$9:D313,D313))</f>
        <v/>
      </c>
      <c r="T313" s="349" t="str">
        <f t="shared" si="27"/>
        <v/>
      </c>
      <c r="U313" s="35" t="str">
        <f t="shared" si="29"/>
        <v/>
      </c>
    </row>
    <row r="314" spans="1:21" x14ac:dyDescent="0.2">
      <c r="A314" s="204" t="str">
        <f t="shared" si="24"/>
        <v/>
      </c>
      <c r="B314" s="45" t="str">
        <f t="shared" si="28"/>
        <v/>
      </c>
      <c r="C314" s="257"/>
      <c r="D314" s="259"/>
      <c r="E314" s="383" t="str">
        <f t="shared" si="25"/>
        <v/>
      </c>
      <c r="F314" s="301" t="str">
        <f t="shared" si="26"/>
        <v/>
      </c>
      <c r="G314" s="385"/>
      <c r="H314" s="31"/>
      <c r="I314" s="253"/>
      <c r="J314" s="31"/>
      <c r="K314" s="32"/>
      <c r="L314" s="32"/>
      <c r="M314" s="32"/>
      <c r="N314" s="488"/>
      <c r="O314" s="481"/>
      <c r="P314" s="481"/>
      <c r="Q314" s="489"/>
      <c r="R314" s="490" t="str">
        <f>IF(A314="","",IF(COUNTIF('Tab. A6a-Ursachen'!A:A,'Tab. A6'!A314)&gt;0,"","Bitte Ursachen und Abhilfe in Tab. A6a eintragen (mind. 1 Zeile)!"))</f>
        <v/>
      </c>
      <c r="S314" s="201" t="str">
        <f>IF(OR(C314="",D314=""),"",COUNTIFS(C$9:C314,C314,D$9:D314,D314))</f>
        <v/>
      </c>
      <c r="T314" s="349" t="str">
        <f t="shared" si="27"/>
        <v/>
      </c>
      <c r="U314" s="35" t="str">
        <f t="shared" si="29"/>
        <v/>
      </c>
    </row>
    <row r="315" spans="1:21" x14ac:dyDescent="0.2">
      <c r="A315" s="204" t="str">
        <f t="shared" si="24"/>
        <v/>
      </c>
      <c r="B315" s="45" t="str">
        <f t="shared" si="28"/>
        <v/>
      </c>
      <c r="C315" s="257"/>
      <c r="D315" s="259"/>
      <c r="E315" s="383" t="str">
        <f t="shared" si="25"/>
        <v/>
      </c>
      <c r="F315" s="301" t="str">
        <f t="shared" si="26"/>
        <v/>
      </c>
      <c r="G315" s="385"/>
      <c r="H315" s="31"/>
      <c r="I315" s="253"/>
      <c r="J315" s="31"/>
      <c r="K315" s="32"/>
      <c r="L315" s="32"/>
      <c r="M315" s="32"/>
      <c r="N315" s="488"/>
      <c r="O315" s="481"/>
      <c r="P315" s="481"/>
      <c r="Q315" s="489"/>
      <c r="R315" s="490" t="str">
        <f>IF(A315="","",IF(COUNTIF('Tab. A6a-Ursachen'!A:A,'Tab. A6'!A315)&gt;0,"","Bitte Ursachen und Abhilfe in Tab. A6a eintragen (mind. 1 Zeile)!"))</f>
        <v/>
      </c>
      <c r="S315" s="201" t="str">
        <f>IF(OR(C315="",D315=""),"",COUNTIFS(C$9:C315,C315,D$9:D315,D315))</f>
        <v/>
      </c>
      <c r="T315" s="349" t="str">
        <f t="shared" si="27"/>
        <v/>
      </c>
      <c r="U315" s="35" t="str">
        <f t="shared" si="29"/>
        <v/>
      </c>
    </row>
    <row r="316" spans="1:21" x14ac:dyDescent="0.2">
      <c r="A316" s="204" t="str">
        <f t="shared" si="24"/>
        <v/>
      </c>
      <c r="B316" s="45" t="str">
        <f t="shared" si="28"/>
        <v/>
      </c>
      <c r="C316" s="257"/>
      <c r="D316" s="259"/>
      <c r="E316" s="383" t="str">
        <f t="shared" si="25"/>
        <v/>
      </c>
      <c r="F316" s="301" t="str">
        <f t="shared" si="26"/>
        <v/>
      </c>
      <c r="G316" s="385"/>
      <c r="H316" s="31"/>
      <c r="I316" s="253"/>
      <c r="J316" s="31"/>
      <c r="K316" s="32"/>
      <c r="L316" s="32"/>
      <c r="M316" s="32"/>
      <c r="N316" s="488"/>
      <c r="O316" s="481"/>
      <c r="P316" s="481"/>
      <c r="Q316" s="489"/>
      <c r="R316" s="490" t="str">
        <f>IF(A316="","",IF(COUNTIF('Tab. A6a-Ursachen'!A:A,'Tab. A6'!A316)&gt;0,"","Bitte Ursachen und Abhilfe in Tab. A6a eintragen (mind. 1 Zeile)!"))</f>
        <v/>
      </c>
      <c r="S316" s="201" t="str">
        <f>IF(OR(C316="",D316=""),"",COUNTIFS(C$9:C316,C316,D$9:D316,D316))</f>
        <v/>
      </c>
      <c r="T316" s="349" t="str">
        <f t="shared" si="27"/>
        <v/>
      </c>
      <c r="U316" s="35" t="str">
        <f t="shared" si="29"/>
        <v/>
      </c>
    </row>
    <row r="317" spans="1:21" x14ac:dyDescent="0.2">
      <c r="A317" s="204" t="str">
        <f t="shared" si="24"/>
        <v/>
      </c>
      <c r="B317" s="45" t="str">
        <f t="shared" si="28"/>
        <v/>
      </c>
      <c r="C317" s="257"/>
      <c r="D317" s="259"/>
      <c r="E317" s="383" t="str">
        <f t="shared" si="25"/>
        <v/>
      </c>
      <c r="F317" s="301" t="str">
        <f t="shared" si="26"/>
        <v/>
      </c>
      <c r="G317" s="385"/>
      <c r="H317" s="31"/>
      <c r="I317" s="253"/>
      <c r="J317" s="31"/>
      <c r="K317" s="32"/>
      <c r="L317" s="32"/>
      <c r="M317" s="32"/>
      <c r="N317" s="488"/>
      <c r="O317" s="481"/>
      <c r="P317" s="481"/>
      <c r="Q317" s="489"/>
      <c r="R317" s="490" t="str">
        <f>IF(A317="","",IF(COUNTIF('Tab. A6a-Ursachen'!A:A,'Tab. A6'!A317)&gt;0,"","Bitte Ursachen und Abhilfe in Tab. A6a eintragen (mind. 1 Zeile)!"))</f>
        <v/>
      </c>
      <c r="S317" s="201" t="str">
        <f>IF(OR(C317="",D317=""),"",COUNTIFS(C$9:C317,C317,D$9:D317,D317))</f>
        <v/>
      </c>
      <c r="T317" s="349" t="str">
        <f t="shared" si="27"/>
        <v/>
      </c>
      <c r="U317" s="35" t="str">
        <f t="shared" si="29"/>
        <v/>
      </c>
    </row>
    <row r="318" spans="1:21" x14ac:dyDescent="0.2">
      <c r="A318" s="204" t="str">
        <f t="shared" si="24"/>
        <v/>
      </c>
      <c r="B318" s="45" t="str">
        <f t="shared" si="28"/>
        <v/>
      </c>
      <c r="C318" s="257"/>
      <c r="D318" s="259"/>
      <c r="E318" s="383" t="str">
        <f t="shared" si="25"/>
        <v/>
      </c>
      <c r="F318" s="301" t="str">
        <f t="shared" si="26"/>
        <v/>
      </c>
      <c r="G318" s="385"/>
      <c r="H318" s="31"/>
      <c r="I318" s="253"/>
      <c r="J318" s="31"/>
      <c r="K318" s="32"/>
      <c r="L318" s="32"/>
      <c r="M318" s="32"/>
      <c r="N318" s="488"/>
      <c r="O318" s="481"/>
      <c r="P318" s="481"/>
      <c r="Q318" s="489"/>
      <c r="R318" s="490" t="str">
        <f>IF(A318="","",IF(COUNTIF('Tab. A6a-Ursachen'!A:A,'Tab. A6'!A318)&gt;0,"","Bitte Ursachen und Abhilfe in Tab. A6a eintragen (mind. 1 Zeile)!"))</f>
        <v/>
      </c>
      <c r="S318" s="201" t="str">
        <f>IF(OR(C318="",D318=""),"",COUNTIFS(C$9:C318,C318,D$9:D318,D318))</f>
        <v/>
      </c>
      <c r="T318" s="349" t="str">
        <f t="shared" si="27"/>
        <v/>
      </c>
      <c r="U318" s="35" t="str">
        <f t="shared" si="29"/>
        <v/>
      </c>
    </row>
    <row r="319" spans="1:21" x14ac:dyDescent="0.2">
      <c r="A319" s="204" t="str">
        <f t="shared" si="24"/>
        <v/>
      </c>
      <c r="B319" s="45" t="str">
        <f t="shared" si="28"/>
        <v/>
      </c>
      <c r="C319" s="257"/>
      <c r="D319" s="259"/>
      <c r="E319" s="383" t="str">
        <f t="shared" si="25"/>
        <v/>
      </c>
      <c r="F319" s="301" t="str">
        <f t="shared" si="26"/>
        <v/>
      </c>
      <c r="G319" s="385"/>
      <c r="H319" s="31"/>
      <c r="I319" s="253"/>
      <c r="J319" s="31"/>
      <c r="K319" s="32"/>
      <c r="L319" s="32"/>
      <c r="M319" s="32"/>
      <c r="N319" s="488"/>
      <c r="O319" s="481"/>
      <c r="P319" s="481"/>
      <c r="Q319" s="489"/>
      <c r="R319" s="490" t="str">
        <f>IF(A319="","",IF(COUNTIF('Tab. A6a-Ursachen'!A:A,'Tab. A6'!A319)&gt;0,"","Bitte Ursachen und Abhilfe in Tab. A6a eintragen (mind. 1 Zeile)!"))</f>
        <v/>
      </c>
      <c r="S319" s="201" t="str">
        <f>IF(OR(C319="",D319=""),"",COUNTIFS(C$9:C319,C319,D$9:D319,D319))</f>
        <v/>
      </c>
      <c r="T319" s="349" t="str">
        <f t="shared" si="27"/>
        <v/>
      </c>
      <c r="U319" s="35" t="str">
        <f t="shared" si="29"/>
        <v/>
      </c>
    </row>
    <row r="320" spans="1:21" x14ac:dyDescent="0.2">
      <c r="A320" s="204" t="str">
        <f t="shared" si="24"/>
        <v/>
      </c>
      <c r="B320" s="45" t="str">
        <f t="shared" si="28"/>
        <v/>
      </c>
      <c r="C320" s="257"/>
      <c r="D320" s="259"/>
      <c r="E320" s="383" t="str">
        <f t="shared" si="25"/>
        <v/>
      </c>
      <c r="F320" s="301" t="str">
        <f t="shared" si="26"/>
        <v/>
      </c>
      <c r="G320" s="385"/>
      <c r="H320" s="31"/>
      <c r="I320" s="253"/>
      <c r="J320" s="31"/>
      <c r="K320" s="32"/>
      <c r="L320" s="32"/>
      <c r="M320" s="32"/>
      <c r="N320" s="488"/>
      <c r="O320" s="481"/>
      <c r="P320" s="481"/>
      <c r="Q320" s="489"/>
      <c r="R320" s="490" t="str">
        <f>IF(A320="","",IF(COUNTIF('Tab. A6a-Ursachen'!A:A,'Tab. A6'!A320)&gt;0,"","Bitte Ursachen und Abhilfe in Tab. A6a eintragen (mind. 1 Zeile)!"))</f>
        <v/>
      </c>
      <c r="S320" s="201" t="str">
        <f>IF(OR(C320="",D320=""),"",COUNTIFS(C$9:C320,C320,D$9:D320,D320))</f>
        <v/>
      </c>
      <c r="T320" s="349" t="str">
        <f t="shared" si="27"/>
        <v/>
      </c>
      <c r="U320" s="35" t="str">
        <f t="shared" si="29"/>
        <v/>
      </c>
    </row>
    <row r="321" spans="1:21" x14ac:dyDescent="0.2">
      <c r="A321" s="204" t="str">
        <f t="shared" si="24"/>
        <v/>
      </c>
      <c r="B321" s="45" t="str">
        <f t="shared" si="28"/>
        <v/>
      </c>
      <c r="C321" s="257"/>
      <c r="D321" s="259"/>
      <c r="E321" s="383" t="str">
        <f t="shared" si="25"/>
        <v/>
      </c>
      <c r="F321" s="301" t="str">
        <f t="shared" si="26"/>
        <v/>
      </c>
      <c r="G321" s="385"/>
      <c r="H321" s="31"/>
      <c r="I321" s="253"/>
      <c r="J321" s="31"/>
      <c r="K321" s="32"/>
      <c r="L321" s="32"/>
      <c r="M321" s="32"/>
      <c r="N321" s="488"/>
      <c r="O321" s="481"/>
      <c r="P321" s="481"/>
      <c r="Q321" s="489"/>
      <c r="R321" s="490" t="str">
        <f>IF(A321="","",IF(COUNTIF('Tab. A6a-Ursachen'!A:A,'Tab. A6'!A321)&gt;0,"","Bitte Ursachen und Abhilfe in Tab. A6a eintragen (mind. 1 Zeile)!"))</f>
        <v/>
      </c>
      <c r="S321" s="201" t="str">
        <f>IF(OR(C321="",D321=""),"",COUNTIFS(C$9:C321,C321,D$9:D321,D321))</f>
        <v/>
      </c>
      <c r="T321" s="349" t="str">
        <f t="shared" si="27"/>
        <v/>
      </c>
      <c r="U321" s="35" t="str">
        <f t="shared" si="29"/>
        <v/>
      </c>
    </row>
    <row r="322" spans="1:21" x14ac:dyDescent="0.2">
      <c r="A322" s="204" t="str">
        <f t="shared" si="24"/>
        <v/>
      </c>
      <c r="B322" s="45" t="str">
        <f t="shared" si="28"/>
        <v/>
      </c>
      <c r="C322" s="257"/>
      <c r="D322" s="259"/>
      <c r="E322" s="383" t="str">
        <f t="shared" si="25"/>
        <v/>
      </c>
      <c r="F322" s="301" t="str">
        <f t="shared" si="26"/>
        <v/>
      </c>
      <c r="G322" s="385"/>
      <c r="H322" s="31"/>
      <c r="I322" s="253"/>
      <c r="J322" s="31"/>
      <c r="K322" s="32"/>
      <c r="L322" s="32"/>
      <c r="M322" s="32"/>
      <c r="N322" s="488"/>
      <c r="O322" s="481"/>
      <c r="P322" s="481"/>
      <c r="Q322" s="489"/>
      <c r="R322" s="490" t="str">
        <f>IF(A322="","",IF(COUNTIF('Tab. A6a-Ursachen'!A:A,'Tab. A6'!A322)&gt;0,"","Bitte Ursachen und Abhilfe in Tab. A6a eintragen (mind. 1 Zeile)!"))</f>
        <v/>
      </c>
      <c r="S322" s="201" t="str">
        <f>IF(OR(C322="",D322=""),"",COUNTIFS(C$9:C322,C322,D$9:D322,D322))</f>
        <v/>
      </c>
      <c r="T322" s="349" t="str">
        <f t="shared" si="27"/>
        <v/>
      </c>
      <c r="U322" s="35" t="str">
        <f t="shared" si="29"/>
        <v/>
      </c>
    </row>
    <row r="323" spans="1:21" x14ac:dyDescent="0.2">
      <c r="A323" s="204" t="str">
        <f t="shared" si="24"/>
        <v/>
      </c>
      <c r="B323" s="45" t="str">
        <f t="shared" si="28"/>
        <v/>
      </c>
      <c r="C323" s="257"/>
      <c r="D323" s="259"/>
      <c r="E323" s="383" t="str">
        <f t="shared" si="25"/>
        <v/>
      </c>
      <c r="F323" s="301" t="str">
        <f t="shared" si="26"/>
        <v/>
      </c>
      <c r="G323" s="385"/>
      <c r="H323" s="31"/>
      <c r="I323" s="253"/>
      <c r="J323" s="31"/>
      <c r="K323" s="32"/>
      <c r="L323" s="32"/>
      <c r="M323" s="32"/>
      <c r="N323" s="488"/>
      <c r="O323" s="481"/>
      <c r="P323" s="481"/>
      <c r="Q323" s="489"/>
      <c r="R323" s="490" t="str">
        <f>IF(A323="","",IF(COUNTIF('Tab. A6a-Ursachen'!A:A,'Tab. A6'!A323)&gt;0,"","Bitte Ursachen und Abhilfe in Tab. A6a eintragen (mind. 1 Zeile)!"))</f>
        <v/>
      </c>
      <c r="S323" s="201" t="str">
        <f>IF(OR(C323="",D323=""),"",COUNTIFS(C$9:C323,C323,D$9:D323,D323))</f>
        <v/>
      </c>
      <c r="T323" s="349" t="str">
        <f t="shared" si="27"/>
        <v/>
      </c>
      <c r="U323" s="35" t="str">
        <f t="shared" si="29"/>
        <v/>
      </c>
    </row>
    <row r="324" spans="1:21" x14ac:dyDescent="0.2">
      <c r="A324" s="204" t="str">
        <f t="shared" si="24"/>
        <v/>
      </c>
      <c r="B324" s="45" t="str">
        <f t="shared" si="28"/>
        <v/>
      </c>
      <c r="C324" s="257"/>
      <c r="D324" s="259"/>
      <c r="E324" s="383" t="str">
        <f t="shared" si="25"/>
        <v/>
      </c>
      <c r="F324" s="301" t="str">
        <f t="shared" si="26"/>
        <v/>
      </c>
      <c r="G324" s="385"/>
      <c r="H324" s="31"/>
      <c r="I324" s="253"/>
      <c r="J324" s="31"/>
      <c r="K324" s="32"/>
      <c r="L324" s="32"/>
      <c r="M324" s="32"/>
      <c r="N324" s="488"/>
      <c r="O324" s="481"/>
      <c r="P324" s="481"/>
      <c r="Q324" s="489"/>
      <c r="R324" s="490" t="str">
        <f>IF(A324="","",IF(COUNTIF('Tab. A6a-Ursachen'!A:A,'Tab. A6'!A324)&gt;0,"","Bitte Ursachen und Abhilfe in Tab. A6a eintragen (mind. 1 Zeile)!"))</f>
        <v/>
      </c>
      <c r="S324" s="201" t="str">
        <f>IF(OR(C324="",D324=""),"",COUNTIFS(C$9:C324,C324,D$9:D324,D324))</f>
        <v/>
      </c>
      <c r="T324" s="349" t="str">
        <f t="shared" si="27"/>
        <v/>
      </c>
      <c r="U324" s="35" t="str">
        <f t="shared" si="29"/>
        <v/>
      </c>
    </row>
    <row r="325" spans="1:21" x14ac:dyDescent="0.2">
      <c r="A325" s="204" t="str">
        <f t="shared" si="24"/>
        <v/>
      </c>
      <c r="B325" s="45" t="str">
        <f t="shared" si="28"/>
        <v/>
      </c>
      <c r="C325" s="257"/>
      <c r="D325" s="259"/>
      <c r="E325" s="383" t="str">
        <f t="shared" si="25"/>
        <v/>
      </c>
      <c r="F325" s="301" t="str">
        <f t="shared" si="26"/>
        <v/>
      </c>
      <c r="G325" s="385"/>
      <c r="H325" s="31"/>
      <c r="I325" s="253"/>
      <c r="J325" s="31"/>
      <c r="K325" s="32"/>
      <c r="L325" s="32"/>
      <c r="M325" s="32"/>
      <c r="N325" s="488"/>
      <c r="O325" s="481"/>
      <c r="P325" s="481"/>
      <c r="Q325" s="489"/>
      <c r="R325" s="490" t="str">
        <f>IF(A325="","",IF(COUNTIF('Tab. A6a-Ursachen'!A:A,'Tab. A6'!A325)&gt;0,"","Bitte Ursachen und Abhilfe in Tab. A6a eintragen (mind. 1 Zeile)!"))</f>
        <v/>
      </c>
      <c r="S325" s="201" t="str">
        <f>IF(OR(C325="",D325=""),"",COUNTIFS(C$9:C325,C325,D$9:D325,D325))</f>
        <v/>
      </c>
      <c r="T325" s="349" t="str">
        <f t="shared" si="27"/>
        <v/>
      </c>
      <c r="U325" s="35" t="str">
        <f t="shared" si="29"/>
        <v/>
      </c>
    </row>
    <row r="326" spans="1:21" x14ac:dyDescent="0.2">
      <c r="A326" s="204" t="str">
        <f t="shared" si="24"/>
        <v/>
      </c>
      <c r="B326" s="45" t="str">
        <f t="shared" si="28"/>
        <v/>
      </c>
      <c r="C326" s="257"/>
      <c r="D326" s="259"/>
      <c r="E326" s="383" t="str">
        <f t="shared" si="25"/>
        <v/>
      </c>
      <c r="F326" s="301" t="str">
        <f t="shared" si="26"/>
        <v/>
      </c>
      <c r="G326" s="385"/>
      <c r="H326" s="31"/>
      <c r="I326" s="253"/>
      <c r="J326" s="31"/>
      <c r="K326" s="32"/>
      <c r="L326" s="32"/>
      <c r="M326" s="32"/>
      <c r="N326" s="488"/>
      <c r="O326" s="481"/>
      <c r="P326" s="481"/>
      <c r="Q326" s="489"/>
      <c r="R326" s="490" t="str">
        <f>IF(A326="","",IF(COUNTIF('Tab. A6a-Ursachen'!A:A,'Tab. A6'!A326)&gt;0,"","Bitte Ursachen und Abhilfe in Tab. A6a eintragen (mind. 1 Zeile)!"))</f>
        <v/>
      </c>
      <c r="S326" s="201" t="str">
        <f>IF(OR(C326="",D326=""),"",COUNTIFS(C$9:C326,C326,D$9:D326,D326))</f>
        <v/>
      </c>
      <c r="T326" s="349" t="str">
        <f t="shared" si="27"/>
        <v/>
      </c>
      <c r="U326" s="35" t="str">
        <f t="shared" si="29"/>
        <v/>
      </c>
    </row>
    <row r="327" spans="1:21" x14ac:dyDescent="0.2">
      <c r="A327" s="204" t="str">
        <f t="shared" si="24"/>
        <v/>
      </c>
      <c r="B327" s="45" t="str">
        <f t="shared" si="28"/>
        <v/>
      </c>
      <c r="C327" s="257"/>
      <c r="D327" s="259"/>
      <c r="E327" s="383" t="str">
        <f t="shared" si="25"/>
        <v/>
      </c>
      <c r="F327" s="301" t="str">
        <f t="shared" si="26"/>
        <v/>
      </c>
      <c r="G327" s="385"/>
      <c r="H327" s="31"/>
      <c r="I327" s="253"/>
      <c r="J327" s="31"/>
      <c r="K327" s="32"/>
      <c r="L327" s="32"/>
      <c r="M327" s="32"/>
      <c r="N327" s="488"/>
      <c r="O327" s="481"/>
      <c r="P327" s="481"/>
      <c r="Q327" s="489"/>
      <c r="R327" s="490" t="str">
        <f>IF(A327="","",IF(COUNTIF('Tab. A6a-Ursachen'!A:A,'Tab. A6'!A327)&gt;0,"","Bitte Ursachen und Abhilfe in Tab. A6a eintragen (mind. 1 Zeile)!"))</f>
        <v/>
      </c>
      <c r="S327" s="201" t="str">
        <f>IF(OR(C327="",D327=""),"",COUNTIFS(C$9:C327,C327,D$9:D327,D327))</f>
        <v/>
      </c>
      <c r="T327" s="349" t="str">
        <f t="shared" si="27"/>
        <v/>
      </c>
      <c r="U327" s="35" t="str">
        <f t="shared" si="29"/>
        <v/>
      </c>
    </row>
    <row r="328" spans="1:21" x14ac:dyDescent="0.2">
      <c r="A328" s="204" t="str">
        <f t="shared" si="24"/>
        <v/>
      </c>
      <c r="B328" s="45" t="str">
        <f t="shared" si="28"/>
        <v/>
      </c>
      <c r="C328" s="257"/>
      <c r="D328" s="259"/>
      <c r="E328" s="383" t="str">
        <f t="shared" si="25"/>
        <v/>
      </c>
      <c r="F328" s="301" t="str">
        <f t="shared" si="26"/>
        <v/>
      </c>
      <c r="G328" s="385"/>
      <c r="H328" s="31"/>
      <c r="I328" s="253"/>
      <c r="J328" s="31"/>
      <c r="K328" s="32"/>
      <c r="L328" s="32"/>
      <c r="M328" s="32"/>
      <c r="N328" s="488"/>
      <c r="O328" s="481"/>
      <c r="P328" s="481"/>
      <c r="Q328" s="489"/>
      <c r="R328" s="490" t="str">
        <f>IF(A328="","",IF(COUNTIF('Tab. A6a-Ursachen'!A:A,'Tab. A6'!A328)&gt;0,"","Bitte Ursachen und Abhilfe in Tab. A6a eintragen (mind. 1 Zeile)!"))</f>
        <v/>
      </c>
      <c r="S328" s="201" t="str">
        <f>IF(OR(C328="",D328=""),"",COUNTIFS(C$9:C328,C328,D$9:D328,D328))</f>
        <v/>
      </c>
      <c r="T328" s="349" t="str">
        <f t="shared" si="27"/>
        <v/>
      </c>
      <c r="U328" s="35" t="str">
        <f t="shared" si="29"/>
        <v/>
      </c>
    </row>
    <row r="329" spans="1:21" x14ac:dyDescent="0.2">
      <c r="A329" s="204" t="str">
        <f t="shared" ref="A329:A392" si="30">IF(B329="","",CONCATENATE(VLOOKUP(T329,Gesundheitsämter,3,FALSE),ROW()-8))</f>
        <v/>
      </c>
      <c r="B329" s="45" t="str">
        <f t="shared" si="28"/>
        <v/>
      </c>
      <c r="C329" s="257"/>
      <c r="D329" s="259"/>
      <c r="E329" s="383" t="str">
        <f t="shared" ref="E329:E392" si="31">IF(D329="","",IFERROR(IF(VLOOKUP(D329,Parameter,2,FALSE)="","",VLOOKUP(D329,Parameter,2,FALSE)),VLOOKUP(D329,PSMErgänzung,2,FALSE)))</f>
        <v/>
      </c>
      <c r="F329" s="301" t="str">
        <f t="shared" ref="F329:F392" si="32">IF(OR(D329="",D329="Geruch",D329="Geschmack"),"",IFERROR(VLOOKUP(D329,Parameter,4,FALSE),IF(MATCH(D329,PSMListe,0)&gt;0,"µg/l",MATCH(D329,PSMListe,0))))</f>
        <v/>
      </c>
      <c r="G329" s="385"/>
      <c r="H329" s="31"/>
      <c r="I329" s="253"/>
      <c r="J329" s="31"/>
      <c r="K329" s="32"/>
      <c r="L329" s="32"/>
      <c r="M329" s="32"/>
      <c r="N329" s="488"/>
      <c r="O329" s="481"/>
      <c r="P329" s="481"/>
      <c r="Q329" s="489"/>
      <c r="R329" s="490" t="str">
        <f>IF(A329="","",IF(COUNTIF('Tab. A6a-Ursachen'!A:A,'Tab. A6'!A329)&gt;0,"","Bitte Ursachen und Abhilfe in Tab. A6a eintragen (mind. 1 Zeile)!"))</f>
        <v/>
      </c>
      <c r="S329" s="201" t="str">
        <f>IF(OR(C329="",D329=""),"",COUNTIFS(C$9:C329,C329,D$9:D329,D329))</f>
        <v/>
      </c>
      <c r="T329" s="349" t="str">
        <f t="shared" ref="T329:T392" si="33">IF(OR(C329="",Amt=""),"",Amt)</f>
        <v/>
      </c>
      <c r="U329" s="35" t="str">
        <f t="shared" si="29"/>
        <v/>
      </c>
    </row>
    <row r="330" spans="1:21" x14ac:dyDescent="0.2">
      <c r="A330" s="204" t="str">
        <f t="shared" si="30"/>
        <v/>
      </c>
      <c r="B330" s="45" t="str">
        <f t="shared" si="28"/>
        <v/>
      </c>
      <c r="C330" s="257"/>
      <c r="D330" s="259"/>
      <c r="E330" s="383" t="str">
        <f t="shared" si="31"/>
        <v/>
      </c>
      <c r="F330" s="301" t="str">
        <f t="shared" si="32"/>
        <v/>
      </c>
      <c r="G330" s="385"/>
      <c r="H330" s="31"/>
      <c r="I330" s="253"/>
      <c r="J330" s="31"/>
      <c r="K330" s="32"/>
      <c r="L330" s="32"/>
      <c r="M330" s="32"/>
      <c r="N330" s="488"/>
      <c r="O330" s="481"/>
      <c r="P330" s="481"/>
      <c r="Q330" s="489"/>
      <c r="R330" s="490" t="str">
        <f>IF(A330="","",IF(COUNTIF('Tab. A6a-Ursachen'!A:A,'Tab. A6'!A330)&gt;0,"","Bitte Ursachen und Abhilfe in Tab. A6a eintragen (mind. 1 Zeile)!"))</f>
        <v/>
      </c>
      <c r="S330" s="201" t="str">
        <f>IF(OR(C330="",D330=""),"",COUNTIFS(C$9:C330,C330,D$9:D330,D330))</f>
        <v/>
      </c>
      <c r="T330" s="349" t="str">
        <f t="shared" si="33"/>
        <v/>
      </c>
      <c r="U330" s="35" t="str">
        <f t="shared" si="29"/>
        <v/>
      </c>
    </row>
    <row r="331" spans="1:21" x14ac:dyDescent="0.2">
      <c r="A331" s="204" t="str">
        <f t="shared" si="30"/>
        <v/>
      </c>
      <c r="B331" s="45" t="str">
        <f t="shared" si="28"/>
        <v/>
      </c>
      <c r="C331" s="257"/>
      <c r="D331" s="259"/>
      <c r="E331" s="383" t="str">
        <f t="shared" si="31"/>
        <v/>
      </c>
      <c r="F331" s="301" t="str">
        <f t="shared" si="32"/>
        <v/>
      </c>
      <c r="G331" s="385"/>
      <c r="H331" s="31"/>
      <c r="I331" s="253"/>
      <c r="J331" s="31"/>
      <c r="K331" s="32"/>
      <c r="L331" s="32"/>
      <c r="M331" s="32"/>
      <c r="N331" s="488"/>
      <c r="O331" s="481"/>
      <c r="P331" s="481"/>
      <c r="Q331" s="489"/>
      <c r="R331" s="490" t="str">
        <f>IF(A331="","",IF(COUNTIF('Tab. A6a-Ursachen'!A:A,'Tab. A6'!A331)&gt;0,"","Bitte Ursachen und Abhilfe in Tab. A6a eintragen (mind. 1 Zeile)!"))</f>
        <v/>
      </c>
      <c r="S331" s="201" t="str">
        <f>IF(OR(C331="",D331=""),"",COUNTIFS(C$9:C331,C331,D$9:D331,D331))</f>
        <v/>
      </c>
      <c r="T331" s="349" t="str">
        <f t="shared" si="33"/>
        <v/>
      </c>
      <c r="U331" s="35" t="str">
        <f t="shared" si="29"/>
        <v/>
      </c>
    </row>
    <row r="332" spans="1:21" x14ac:dyDescent="0.2">
      <c r="A332" s="204" t="str">
        <f t="shared" si="30"/>
        <v/>
      </c>
      <c r="B332" s="45" t="str">
        <f t="shared" si="28"/>
        <v/>
      </c>
      <c r="C332" s="257"/>
      <c r="D332" s="259"/>
      <c r="E332" s="383" t="str">
        <f t="shared" si="31"/>
        <v/>
      </c>
      <c r="F332" s="301" t="str">
        <f t="shared" si="32"/>
        <v/>
      </c>
      <c r="G332" s="385"/>
      <c r="H332" s="31"/>
      <c r="I332" s="253"/>
      <c r="J332" s="31"/>
      <c r="K332" s="32"/>
      <c r="L332" s="32"/>
      <c r="M332" s="32"/>
      <c r="N332" s="488"/>
      <c r="O332" s="481"/>
      <c r="P332" s="481"/>
      <c r="Q332" s="489"/>
      <c r="R332" s="490" t="str">
        <f>IF(A332="","",IF(COUNTIF('Tab. A6a-Ursachen'!A:A,'Tab. A6'!A332)&gt;0,"","Bitte Ursachen und Abhilfe in Tab. A6a eintragen (mind. 1 Zeile)!"))</f>
        <v/>
      </c>
      <c r="S332" s="201" t="str">
        <f>IF(OR(C332="",D332=""),"",COUNTIFS(C$9:C332,C332,D$9:D332,D332))</f>
        <v/>
      </c>
      <c r="T332" s="349" t="str">
        <f t="shared" si="33"/>
        <v/>
      </c>
      <c r="U332" s="35" t="str">
        <f t="shared" si="29"/>
        <v/>
      </c>
    </row>
    <row r="333" spans="1:21" x14ac:dyDescent="0.2">
      <c r="A333" s="204" t="str">
        <f t="shared" si="30"/>
        <v/>
      </c>
      <c r="B333" s="45" t="str">
        <f t="shared" si="28"/>
        <v/>
      </c>
      <c r="C333" s="257"/>
      <c r="D333" s="259"/>
      <c r="E333" s="383" t="str">
        <f t="shared" si="31"/>
        <v/>
      </c>
      <c r="F333" s="301" t="str">
        <f t="shared" si="32"/>
        <v/>
      </c>
      <c r="G333" s="385"/>
      <c r="H333" s="31"/>
      <c r="I333" s="253"/>
      <c r="J333" s="31"/>
      <c r="K333" s="32"/>
      <c r="L333" s="32"/>
      <c r="M333" s="32"/>
      <c r="N333" s="488"/>
      <c r="O333" s="481"/>
      <c r="P333" s="481"/>
      <c r="Q333" s="489"/>
      <c r="R333" s="490" t="str">
        <f>IF(A333="","",IF(COUNTIF('Tab. A6a-Ursachen'!A:A,'Tab. A6'!A333)&gt;0,"","Bitte Ursachen und Abhilfe in Tab. A6a eintragen (mind. 1 Zeile)!"))</f>
        <v/>
      </c>
      <c r="S333" s="201" t="str">
        <f>IF(OR(C333="",D333=""),"",COUNTIFS(C$9:C333,C333,D$9:D333,D333))</f>
        <v/>
      </c>
      <c r="T333" s="349" t="str">
        <f t="shared" si="33"/>
        <v/>
      </c>
      <c r="U333" s="35" t="str">
        <f t="shared" si="29"/>
        <v/>
      </c>
    </row>
    <row r="334" spans="1:21" x14ac:dyDescent="0.2">
      <c r="A334" s="204" t="str">
        <f t="shared" si="30"/>
        <v/>
      </c>
      <c r="B334" s="45" t="str">
        <f t="shared" si="28"/>
        <v/>
      </c>
      <c r="C334" s="257"/>
      <c r="D334" s="259"/>
      <c r="E334" s="383" t="str">
        <f t="shared" si="31"/>
        <v/>
      </c>
      <c r="F334" s="301" t="str">
        <f t="shared" si="32"/>
        <v/>
      </c>
      <c r="G334" s="385"/>
      <c r="H334" s="31"/>
      <c r="I334" s="253"/>
      <c r="J334" s="31"/>
      <c r="K334" s="32"/>
      <c r="L334" s="32"/>
      <c r="M334" s="32"/>
      <c r="N334" s="488"/>
      <c r="O334" s="481"/>
      <c r="P334" s="481"/>
      <c r="Q334" s="489"/>
      <c r="R334" s="490" t="str">
        <f>IF(A334="","",IF(COUNTIF('Tab. A6a-Ursachen'!A:A,'Tab. A6'!A334)&gt;0,"","Bitte Ursachen und Abhilfe in Tab. A6a eintragen (mind. 1 Zeile)!"))</f>
        <v/>
      </c>
      <c r="S334" s="201" t="str">
        <f>IF(OR(C334="",D334=""),"",COUNTIFS(C$9:C334,C334,D$9:D334,D334))</f>
        <v/>
      </c>
      <c r="T334" s="349" t="str">
        <f t="shared" si="33"/>
        <v/>
      </c>
      <c r="U334" s="35" t="str">
        <f t="shared" si="29"/>
        <v/>
      </c>
    </row>
    <row r="335" spans="1:21" x14ac:dyDescent="0.2">
      <c r="A335" s="204" t="str">
        <f t="shared" si="30"/>
        <v/>
      </c>
      <c r="B335" s="45" t="str">
        <f t="shared" si="28"/>
        <v/>
      </c>
      <c r="C335" s="257"/>
      <c r="D335" s="259"/>
      <c r="E335" s="383" t="str">
        <f t="shared" si="31"/>
        <v/>
      </c>
      <c r="F335" s="301" t="str">
        <f t="shared" si="32"/>
        <v/>
      </c>
      <c r="G335" s="385"/>
      <c r="H335" s="31"/>
      <c r="I335" s="253"/>
      <c r="J335" s="31"/>
      <c r="K335" s="32"/>
      <c r="L335" s="32"/>
      <c r="M335" s="32"/>
      <c r="N335" s="488"/>
      <c r="O335" s="481"/>
      <c r="P335" s="481"/>
      <c r="Q335" s="489"/>
      <c r="R335" s="490" t="str">
        <f>IF(A335="","",IF(COUNTIF('Tab. A6a-Ursachen'!A:A,'Tab. A6'!A335)&gt;0,"","Bitte Ursachen und Abhilfe in Tab. A6a eintragen (mind. 1 Zeile)!"))</f>
        <v/>
      </c>
      <c r="S335" s="201" t="str">
        <f>IF(OR(C335="",D335=""),"",COUNTIFS(C$9:C335,C335,D$9:D335,D335))</f>
        <v/>
      </c>
      <c r="T335" s="349" t="str">
        <f t="shared" si="33"/>
        <v/>
      </c>
      <c r="U335" s="35" t="str">
        <f t="shared" si="29"/>
        <v/>
      </c>
    </row>
    <row r="336" spans="1:21" x14ac:dyDescent="0.2">
      <c r="A336" s="204" t="str">
        <f t="shared" si="30"/>
        <v/>
      </c>
      <c r="B336" s="45" t="str">
        <f t="shared" si="28"/>
        <v/>
      </c>
      <c r="C336" s="257"/>
      <c r="D336" s="259"/>
      <c r="E336" s="383" t="str">
        <f t="shared" si="31"/>
        <v/>
      </c>
      <c r="F336" s="301" t="str">
        <f t="shared" si="32"/>
        <v/>
      </c>
      <c r="G336" s="385"/>
      <c r="H336" s="31"/>
      <c r="I336" s="253"/>
      <c r="J336" s="31"/>
      <c r="K336" s="32"/>
      <c r="L336" s="32"/>
      <c r="M336" s="32"/>
      <c r="N336" s="488"/>
      <c r="O336" s="481"/>
      <c r="P336" s="481"/>
      <c r="Q336" s="489"/>
      <c r="R336" s="490" t="str">
        <f>IF(A336="","",IF(COUNTIF('Tab. A6a-Ursachen'!A:A,'Tab. A6'!A336)&gt;0,"","Bitte Ursachen und Abhilfe in Tab. A6a eintragen (mind. 1 Zeile)!"))</f>
        <v/>
      </c>
      <c r="S336" s="201" t="str">
        <f>IF(OR(C336="",D336=""),"",COUNTIFS(C$9:C336,C336,D$9:D336,D336))</f>
        <v/>
      </c>
      <c r="T336" s="349" t="str">
        <f t="shared" si="33"/>
        <v/>
      </c>
      <c r="U336" s="35" t="str">
        <f t="shared" si="29"/>
        <v/>
      </c>
    </row>
    <row r="337" spans="1:21" x14ac:dyDescent="0.2">
      <c r="A337" s="204" t="str">
        <f t="shared" si="30"/>
        <v/>
      </c>
      <c r="B337" s="45" t="str">
        <f t="shared" si="28"/>
        <v/>
      </c>
      <c r="C337" s="257"/>
      <c r="D337" s="259"/>
      <c r="E337" s="383" t="str">
        <f t="shared" si="31"/>
        <v/>
      </c>
      <c r="F337" s="301" t="str">
        <f t="shared" si="32"/>
        <v/>
      </c>
      <c r="G337" s="385"/>
      <c r="H337" s="31"/>
      <c r="I337" s="253"/>
      <c r="J337" s="31"/>
      <c r="K337" s="32"/>
      <c r="L337" s="32"/>
      <c r="M337" s="32"/>
      <c r="N337" s="488"/>
      <c r="O337" s="481"/>
      <c r="P337" s="481"/>
      <c r="Q337" s="489"/>
      <c r="R337" s="490" t="str">
        <f>IF(A337="","",IF(COUNTIF('Tab. A6a-Ursachen'!A:A,'Tab. A6'!A337)&gt;0,"","Bitte Ursachen und Abhilfe in Tab. A6a eintragen (mind. 1 Zeile)!"))</f>
        <v/>
      </c>
      <c r="S337" s="201" t="str">
        <f>IF(OR(C337="",D337=""),"",COUNTIFS(C$9:C337,C337,D$9:D337,D337))</f>
        <v/>
      </c>
      <c r="T337" s="349" t="str">
        <f t="shared" si="33"/>
        <v/>
      </c>
      <c r="U337" s="35" t="str">
        <f t="shared" si="29"/>
        <v/>
      </c>
    </row>
    <row r="338" spans="1:21" x14ac:dyDescent="0.2">
      <c r="A338" s="204" t="str">
        <f t="shared" si="30"/>
        <v/>
      </c>
      <c r="B338" s="45" t="str">
        <f t="shared" si="28"/>
        <v/>
      </c>
      <c r="C338" s="257"/>
      <c r="D338" s="259"/>
      <c r="E338" s="383" t="str">
        <f t="shared" si="31"/>
        <v/>
      </c>
      <c r="F338" s="301" t="str">
        <f t="shared" si="32"/>
        <v/>
      </c>
      <c r="G338" s="385"/>
      <c r="H338" s="31"/>
      <c r="I338" s="253"/>
      <c r="J338" s="31"/>
      <c r="K338" s="32"/>
      <c r="L338" s="32"/>
      <c r="M338" s="32"/>
      <c r="N338" s="488"/>
      <c r="O338" s="481"/>
      <c r="P338" s="481"/>
      <c r="Q338" s="489"/>
      <c r="R338" s="490" t="str">
        <f>IF(A338="","",IF(COUNTIF('Tab. A6a-Ursachen'!A:A,'Tab. A6'!A338)&gt;0,"","Bitte Ursachen und Abhilfe in Tab. A6a eintragen (mind. 1 Zeile)!"))</f>
        <v/>
      </c>
      <c r="S338" s="201" t="str">
        <f>IF(OR(C338="",D338=""),"",COUNTIFS(C$9:C338,C338,D$9:D338,D338))</f>
        <v/>
      </c>
      <c r="T338" s="349" t="str">
        <f t="shared" si="33"/>
        <v/>
      </c>
      <c r="U338" s="35" t="str">
        <f t="shared" si="29"/>
        <v/>
      </c>
    </row>
    <row r="339" spans="1:21" x14ac:dyDescent="0.2">
      <c r="A339" s="204" t="str">
        <f t="shared" si="30"/>
        <v/>
      </c>
      <c r="B339" s="45" t="str">
        <f t="shared" si="28"/>
        <v/>
      </c>
      <c r="C339" s="257"/>
      <c r="D339" s="259"/>
      <c r="E339" s="383" t="str">
        <f t="shared" si="31"/>
        <v/>
      </c>
      <c r="F339" s="301" t="str">
        <f t="shared" si="32"/>
        <v/>
      </c>
      <c r="G339" s="385"/>
      <c r="H339" s="31"/>
      <c r="I339" s="253"/>
      <c r="J339" s="31"/>
      <c r="K339" s="32"/>
      <c r="L339" s="32"/>
      <c r="M339" s="32"/>
      <c r="N339" s="488"/>
      <c r="O339" s="481"/>
      <c r="P339" s="481"/>
      <c r="Q339" s="489"/>
      <c r="R339" s="490" t="str">
        <f>IF(A339="","",IF(COUNTIF('Tab. A6a-Ursachen'!A:A,'Tab. A6'!A339)&gt;0,"","Bitte Ursachen und Abhilfe in Tab. A6a eintragen (mind. 1 Zeile)!"))</f>
        <v/>
      </c>
      <c r="S339" s="201" t="str">
        <f>IF(OR(C339="",D339=""),"",COUNTIFS(C$9:C339,C339,D$9:D339,D339))</f>
        <v/>
      </c>
      <c r="T339" s="349" t="str">
        <f t="shared" si="33"/>
        <v/>
      </c>
      <c r="U339" s="35" t="str">
        <f t="shared" si="29"/>
        <v/>
      </c>
    </row>
    <row r="340" spans="1:21" x14ac:dyDescent="0.2">
      <c r="A340" s="204" t="str">
        <f t="shared" si="30"/>
        <v/>
      </c>
      <c r="B340" s="45" t="str">
        <f t="shared" si="28"/>
        <v/>
      </c>
      <c r="C340" s="257"/>
      <c r="D340" s="259"/>
      <c r="E340" s="383" t="str">
        <f t="shared" si="31"/>
        <v/>
      </c>
      <c r="F340" s="301" t="str">
        <f t="shared" si="32"/>
        <v/>
      </c>
      <c r="G340" s="385"/>
      <c r="H340" s="31"/>
      <c r="I340" s="253"/>
      <c r="J340" s="31"/>
      <c r="K340" s="32"/>
      <c r="L340" s="32"/>
      <c r="M340" s="32"/>
      <c r="N340" s="488"/>
      <c r="O340" s="481"/>
      <c r="P340" s="481"/>
      <c r="Q340" s="489"/>
      <c r="R340" s="490" t="str">
        <f>IF(A340="","",IF(COUNTIF('Tab. A6a-Ursachen'!A:A,'Tab. A6'!A340)&gt;0,"","Bitte Ursachen und Abhilfe in Tab. A6a eintragen (mind. 1 Zeile)!"))</f>
        <v/>
      </c>
      <c r="S340" s="201" t="str">
        <f>IF(OR(C340="",D340=""),"",COUNTIFS(C$9:C340,C340,D$9:D340,D340))</f>
        <v/>
      </c>
      <c r="T340" s="349" t="str">
        <f t="shared" si="33"/>
        <v/>
      </c>
      <c r="U340" s="35" t="str">
        <f t="shared" si="29"/>
        <v/>
      </c>
    </row>
    <row r="341" spans="1:21" x14ac:dyDescent="0.2">
      <c r="A341" s="204" t="str">
        <f t="shared" si="30"/>
        <v/>
      </c>
      <c r="B341" s="45" t="str">
        <f t="shared" si="28"/>
        <v/>
      </c>
      <c r="C341" s="257"/>
      <c r="D341" s="259"/>
      <c r="E341" s="383" t="str">
        <f t="shared" si="31"/>
        <v/>
      </c>
      <c r="F341" s="301" t="str">
        <f t="shared" si="32"/>
        <v/>
      </c>
      <c r="G341" s="385"/>
      <c r="H341" s="31"/>
      <c r="I341" s="253"/>
      <c r="J341" s="31"/>
      <c r="K341" s="32"/>
      <c r="L341" s="32"/>
      <c r="M341" s="32"/>
      <c r="N341" s="488"/>
      <c r="O341" s="481"/>
      <c r="P341" s="481"/>
      <c r="Q341" s="489"/>
      <c r="R341" s="490" t="str">
        <f>IF(A341="","",IF(COUNTIF('Tab. A6a-Ursachen'!A:A,'Tab. A6'!A341)&gt;0,"","Bitte Ursachen und Abhilfe in Tab. A6a eintragen (mind. 1 Zeile)!"))</f>
        <v/>
      </c>
      <c r="S341" s="201" t="str">
        <f>IF(OR(C341="",D341=""),"",COUNTIFS(C$9:C341,C341,D$9:D341,D341))</f>
        <v/>
      </c>
      <c r="T341" s="349" t="str">
        <f t="shared" si="33"/>
        <v/>
      </c>
      <c r="U341" s="35" t="str">
        <f t="shared" si="29"/>
        <v/>
      </c>
    </row>
    <row r="342" spans="1:21" x14ac:dyDescent="0.2">
      <c r="A342" s="204" t="str">
        <f t="shared" si="30"/>
        <v/>
      </c>
      <c r="B342" s="45" t="str">
        <f t="shared" si="28"/>
        <v/>
      </c>
      <c r="C342" s="257"/>
      <c r="D342" s="259"/>
      <c r="E342" s="383" t="str">
        <f t="shared" si="31"/>
        <v/>
      </c>
      <c r="F342" s="301" t="str">
        <f t="shared" si="32"/>
        <v/>
      </c>
      <c r="G342" s="385"/>
      <c r="H342" s="31"/>
      <c r="I342" s="253"/>
      <c r="J342" s="31"/>
      <c r="K342" s="32"/>
      <c r="L342" s="32"/>
      <c r="M342" s="32"/>
      <c r="N342" s="488"/>
      <c r="O342" s="481"/>
      <c r="P342" s="481"/>
      <c r="Q342" s="489"/>
      <c r="R342" s="490" t="str">
        <f>IF(A342="","",IF(COUNTIF('Tab. A6a-Ursachen'!A:A,'Tab. A6'!A342)&gt;0,"","Bitte Ursachen und Abhilfe in Tab. A6a eintragen (mind. 1 Zeile)!"))</f>
        <v/>
      </c>
      <c r="S342" s="201" t="str">
        <f>IF(OR(C342="",D342=""),"",COUNTIFS(C$9:C342,C342,D$9:D342,D342))</f>
        <v/>
      </c>
      <c r="T342" s="349" t="str">
        <f t="shared" si="33"/>
        <v/>
      </c>
      <c r="U342" s="35" t="str">
        <f t="shared" si="29"/>
        <v/>
      </c>
    </row>
    <row r="343" spans="1:21" x14ac:dyDescent="0.2">
      <c r="A343" s="204" t="str">
        <f t="shared" si="30"/>
        <v/>
      </c>
      <c r="B343" s="45" t="str">
        <f t="shared" si="28"/>
        <v/>
      </c>
      <c r="C343" s="257"/>
      <c r="D343" s="259"/>
      <c r="E343" s="383" t="str">
        <f t="shared" si="31"/>
        <v/>
      </c>
      <c r="F343" s="301" t="str">
        <f t="shared" si="32"/>
        <v/>
      </c>
      <c r="G343" s="385"/>
      <c r="H343" s="31"/>
      <c r="I343" s="253"/>
      <c r="J343" s="31"/>
      <c r="K343" s="32"/>
      <c r="L343" s="32"/>
      <c r="M343" s="32"/>
      <c r="N343" s="488"/>
      <c r="O343" s="481"/>
      <c r="P343" s="481"/>
      <c r="Q343" s="489"/>
      <c r="R343" s="490" t="str">
        <f>IF(A343="","",IF(COUNTIF('Tab. A6a-Ursachen'!A:A,'Tab. A6'!A343)&gt;0,"","Bitte Ursachen und Abhilfe in Tab. A6a eintragen (mind. 1 Zeile)!"))</f>
        <v/>
      </c>
      <c r="S343" s="201" t="str">
        <f>IF(OR(C343="",D343=""),"",COUNTIFS(C$9:C343,C343,D$9:D343,D343))</f>
        <v/>
      </c>
      <c r="T343" s="349" t="str">
        <f t="shared" si="33"/>
        <v/>
      </c>
      <c r="U343" s="35" t="str">
        <f t="shared" si="29"/>
        <v/>
      </c>
    </row>
    <row r="344" spans="1:21" x14ac:dyDescent="0.2">
      <c r="A344" s="204" t="str">
        <f t="shared" si="30"/>
        <v/>
      </c>
      <c r="B344" s="45" t="str">
        <f t="shared" si="28"/>
        <v/>
      </c>
      <c r="C344" s="257"/>
      <c r="D344" s="259"/>
      <c r="E344" s="383" t="str">
        <f t="shared" si="31"/>
        <v/>
      </c>
      <c r="F344" s="301" t="str">
        <f t="shared" si="32"/>
        <v/>
      </c>
      <c r="G344" s="385"/>
      <c r="H344" s="31"/>
      <c r="I344" s="253"/>
      <c r="J344" s="31"/>
      <c r="K344" s="32"/>
      <c r="L344" s="32"/>
      <c r="M344" s="32"/>
      <c r="N344" s="488"/>
      <c r="O344" s="481"/>
      <c r="P344" s="481"/>
      <c r="Q344" s="489"/>
      <c r="R344" s="490" t="str">
        <f>IF(A344="","",IF(COUNTIF('Tab. A6a-Ursachen'!A:A,'Tab. A6'!A344)&gt;0,"","Bitte Ursachen und Abhilfe in Tab. A6a eintragen (mind. 1 Zeile)!"))</f>
        <v/>
      </c>
      <c r="S344" s="201" t="str">
        <f>IF(OR(C344="",D344=""),"",COUNTIFS(C$9:C344,C344,D$9:D344,D344))</f>
        <v/>
      </c>
      <c r="T344" s="349" t="str">
        <f t="shared" si="33"/>
        <v/>
      </c>
      <c r="U344" s="35" t="str">
        <f t="shared" si="29"/>
        <v/>
      </c>
    </row>
    <row r="345" spans="1:21" x14ac:dyDescent="0.2">
      <c r="A345" s="204" t="str">
        <f t="shared" si="30"/>
        <v/>
      </c>
      <c r="B345" s="45" t="str">
        <f t="shared" si="28"/>
        <v/>
      </c>
      <c r="C345" s="257"/>
      <c r="D345" s="259"/>
      <c r="E345" s="383" t="str">
        <f t="shared" si="31"/>
        <v/>
      </c>
      <c r="F345" s="301" t="str">
        <f t="shared" si="32"/>
        <v/>
      </c>
      <c r="G345" s="385"/>
      <c r="H345" s="31"/>
      <c r="I345" s="253"/>
      <c r="J345" s="31"/>
      <c r="K345" s="32"/>
      <c r="L345" s="32"/>
      <c r="M345" s="32"/>
      <c r="N345" s="488"/>
      <c r="O345" s="481"/>
      <c r="P345" s="481"/>
      <c r="Q345" s="489"/>
      <c r="R345" s="490" t="str">
        <f>IF(A345="","",IF(COUNTIF('Tab. A6a-Ursachen'!A:A,'Tab. A6'!A345)&gt;0,"","Bitte Ursachen und Abhilfe in Tab. A6a eintragen (mind. 1 Zeile)!"))</f>
        <v/>
      </c>
      <c r="S345" s="201" t="str">
        <f>IF(OR(C345="",D345=""),"",COUNTIFS(C$9:C345,C345,D$9:D345,D345))</f>
        <v/>
      </c>
      <c r="T345" s="349" t="str">
        <f t="shared" si="33"/>
        <v/>
      </c>
      <c r="U345" s="35" t="str">
        <f t="shared" si="29"/>
        <v/>
      </c>
    </row>
    <row r="346" spans="1:21" x14ac:dyDescent="0.2">
      <c r="A346" s="204" t="str">
        <f t="shared" si="30"/>
        <v/>
      </c>
      <c r="B346" s="45" t="str">
        <f t="shared" si="28"/>
        <v/>
      </c>
      <c r="C346" s="257"/>
      <c r="D346" s="259"/>
      <c r="E346" s="383" t="str">
        <f t="shared" si="31"/>
        <v/>
      </c>
      <c r="F346" s="301" t="str">
        <f t="shared" si="32"/>
        <v/>
      </c>
      <c r="G346" s="385"/>
      <c r="H346" s="31"/>
      <c r="I346" s="253"/>
      <c r="J346" s="31"/>
      <c r="K346" s="32"/>
      <c r="L346" s="32"/>
      <c r="M346" s="32"/>
      <c r="N346" s="488"/>
      <c r="O346" s="481"/>
      <c r="P346" s="481"/>
      <c r="Q346" s="489"/>
      <c r="R346" s="490" t="str">
        <f>IF(A346="","",IF(COUNTIF('Tab. A6a-Ursachen'!A:A,'Tab. A6'!A346)&gt;0,"","Bitte Ursachen und Abhilfe in Tab. A6a eintragen (mind. 1 Zeile)!"))</f>
        <v/>
      </c>
      <c r="S346" s="201" t="str">
        <f>IF(OR(C346="",D346=""),"",COUNTIFS(C$9:C346,C346,D$9:D346,D346))</f>
        <v/>
      </c>
      <c r="T346" s="349" t="str">
        <f t="shared" si="33"/>
        <v/>
      </c>
      <c r="U346" s="35" t="str">
        <f t="shared" si="29"/>
        <v/>
      </c>
    </row>
    <row r="347" spans="1:21" x14ac:dyDescent="0.2">
      <c r="A347" s="204" t="str">
        <f t="shared" si="30"/>
        <v/>
      </c>
      <c r="B347" s="45" t="str">
        <f t="shared" si="28"/>
        <v/>
      </c>
      <c r="C347" s="257"/>
      <c r="D347" s="259"/>
      <c r="E347" s="383" t="str">
        <f t="shared" si="31"/>
        <v/>
      </c>
      <c r="F347" s="301" t="str">
        <f t="shared" si="32"/>
        <v/>
      </c>
      <c r="G347" s="385"/>
      <c r="H347" s="31"/>
      <c r="I347" s="253"/>
      <c r="J347" s="31"/>
      <c r="K347" s="32"/>
      <c r="L347" s="32"/>
      <c r="M347" s="32"/>
      <c r="N347" s="488"/>
      <c r="O347" s="481"/>
      <c r="P347" s="481"/>
      <c r="Q347" s="489"/>
      <c r="R347" s="490" t="str">
        <f>IF(A347="","",IF(COUNTIF('Tab. A6a-Ursachen'!A:A,'Tab. A6'!A347)&gt;0,"","Bitte Ursachen und Abhilfe in Tab. A6a eintragen (mind. 1 Zeile)!"))</f>
        <v/>
      </c>
      <c r="S347" s="201" t="str">
        <f>IF(OR(C347="",D347=""),"",COUNTIFS(C$9:C347,C347,D$9:D347,D347))</f>
        <v/>
      </c>
      <c r="T347" s="349" t="str">
        <f t="shared" si="33"/>
        <v/>
      </c>
      <c r="U347" s="35" t="str">
        <f t="shared" si="29"/>
        <v/>
      </c>
    </row>
    <row r="348" spans="1:21" x14ac:dyDescent="0.2">
      <c r="A348" s="204" t="str">
        <f t="shared" si="30"/>
        <v/>
      </c>
      <c r="B348" s="45" t="str">
        <f t="shared" si="28"/>
        <v/>
      </c>
      <c r="C348" s="257"/>
      <c r="D348" s="259"/>
      <c r="E348" s="383" t="str">
        <f t="shared" si="31"/>
        <v/>
      </c>
      <c r="F348" s="301" t="str">
        <f t="shared" si="32"/>
        <v/>
      </c>
      <c r="G348" s="385"/>
      <c r="H348" s="31"/>
      <c r="I348" s="253"/>
      <c r="J348" s="31"/>
      <c r="K348" s="32"/>
      <c r="L348" s="32"/>
      <c r="M348" s="32"/>
      <c r="N348" s="488"/>
      <c r="O348" s="481"/>
      <c r="P348" s="481"/>
      <c r="Q348" s="489"/>
      <c r="R348" s="490" t="str">
        <f>IF(A348="","",IF(COUNTIF('Tab. A6a-Ursachen'!A:A,'Tab. A6'!A348)&gt;0,"","Bitte Ursachen und Abhilfe in Tab. A6a eintragen (mind. 1 Zeile)!"))</f>
        <v/>
      </c>
      <c r="S348" s="201" t="str">
        <f>IF(OR(C348="",D348=""),"",COUNTIFS(C$9:C348,C348,D$9:D348,D348))</f>
        <v/>
      </c>
      <c r="T348" s="349" t="str">
        <f t="shared" si="33"/>
        <v/>
      </c>
      <c r="U348" s="35" t="str">
        <f t="shared" si="29"/>
        <v/>
      </c>
    </row>
    <row r="349" spans="1:21" x14ac:dyDescent="0.2">
      <c r="A349" s="204" t="str">
        <f t="shared" si="30"/>
        <v/>
      </c>
      <c r="B349" s="45" t="str">
        <f t="shared" si="28"/>
        <v/>
      </c>
      <c r="C349" s="257"/>
      <c r="D349" s="259"/>
      <c r="E349" s="383" t="str">
        <f t="shared" si="31"/>
        <v/>
      </c>
      <c r="F349" s="301" t="str">
        <f t="shared" si="32"/>
        <v/>
      </c>
      <c r="G349" s="385"/>
      <c r="H349" s="31"/>
      <c r="I349" s="253"/>
      <c r="J349" s="31"/>
      <c r="K349" s="32"/>
      <c r="L349" s="32"/>
      <c r="M349" s="32"/>
      <c r="N349" s="488"/>
      <c r="O349" s="481"/>
      <c r="P349" s="481"/>
      <c r="Q349" s="489"/>
      <c r="R349" s="490" t="str">
        <f>IF(A349="","",IF(COUNTIF('Tab. A6a-Ursachen'!A:A,'Tab. A6'!A349)&gt;0,"","Bitte Ursachen und Abhilfe in Tab. A6a eintragen (mind. 1 Zeile)!"))</f>
        <v/>
      </c>
      <c r="S349" s="201" t="str">
        <f>IF(OR(C349="",D349=""),"",COUNTIFS(C$9:C349,C349,D$9:D349,D349))</f>
        <v/>
      </c>
      <c r="T349" s="349" t="str">
        <f t="shared" si="33"/>
        <v/>
      </c>
      <c r="U349" s="35" t="str">
        <f t="shared" si="29"/>
        <v/>
      </c>
    </row>
    <row r="350" spans="1:21" x14ac:dyDescent="0.2">
      <c r="A350" s="204" t="str">
        <f t="shared" si="30"/>
        <v/>
      </c>
      <c r="B350" s="45" t="str">
        <f t="shared" si="28"/>
        <v/>
      </c>
      <c r="C350" s="257"/>
      <c r="D350" s="259"/>
      <c r="E350" s="383" t="str">
        <f t="shared" si="31"/>
        <v/>
      </c>
      <c r="F350" s="301" t="str">
        <f t="shared" si="32"/>
        <v/>
      </c>
      <c r="G350" s="385"/>
      <c r="H350" s="31"/>
      <c r="I350" s="253"/>
      <c r="J350" s="31"/>
      <c r="K350" s="32"/>
      <c r="L350" s="32"/>
      <c r="M350" s="32"/>
      <c r="N350" s="488"/>
      <c r="O350" s="481"/>
      <c r="P350" s="481"/>
      <c r="Q350" s="489"/>
      <c r="R350" s="490" t="str">
        <f>IF(A350="","",IF(COUNTIF('Tab. A6a-Ursachen'!A:A,'Tab. A6'!A350)&gt;0,"","Bitte Ursachen und Abhilfe in Tab. A6a eintragen (mind. 1 Zeile)!"))</f>
        <v/>
      </c>
      <c r="S350" s="201" t="str">
        <f>IF(OR(C350="",D350=""),"",COUNTIFS(C$9:C350,C350,D$9:D350,D350))</f>
        <v/>
      </c>
      <c r="T350" s="349" t="str">
        <f t="shared" si="33"/>
        <v/>
      </c>
      <c r="U350" s="35" t="str">
        <f t="shared" si="29"/>
        <v/>
      </c>
    </row>
    <row r="351" spans="1:21" x14ac:dyDescent="0.2">
      <c r="A351" s="204" t="str">
        <f t="shared" si="30"/>
        <v/>
      </c>
      <c r="B351" s="45" t="str">
        <f t="shared" si="6"/>
        <v/>
      </c>
      <c r="C351" s="257"/>
      <c r="D351" s="259"/>
      <c r="E351" s="383" t="str">
        <f t="shared" si="31"/>
        <v/>
      </c>
      <c r="F351" s="301" t="str">
        <f t="shared" si="32"/>
        <v/>
      </c>
      <c r="G351" s="385"/>
      <c r="H351" s="31"/>
      <c r="I351" s="253"/>
      <c r="J351" s="31"/>
      <c r="K351" s="32"/>
      <c r="L351" s="32"/>
      <c r="M351" s="32"/>
      <c r="N351" s="488"/>
      <c r="O351" s="481"/>
      <c r="P351" s="481"/>
      <c r="Q351" s="489"/>
      <c r="R351" s="490" t="str">
        <f>IF(A351="","",IF(COUNTIF('Tab. A6a-Ursachen'!A:A,'Tab. A6'!A351)&gt;0,"","Bitte Ursachen und Abhilfe in Tab. A6a eintragen (mind. 1 Zeile)!"))</f>
        <v/>
      </c>
      <c r="S351" s="201" t="str">
        <f>IF(OR(C351="",D351=""),"",COUNTIFS(C$9:C351,C351,D$9:D351,D351))</f>
        <v/>
      </c>
      <c r="T351" s="349" t="str">
        <f t="shared" si="33"/>
        <v/>
      </c>
      <c r="U351" s="35" t="str">
        <f t="shared" si="7"/>
        <v/>
      </c>
    </row>
    <row r="352" spans="1:21" x14ac:dyDescent="0.2">
      <c r="A352" s="204" t="str">
        <f t="shared" si="30"/>
        <v/>
      </c>
      <c r="B352" s="45" t="str">
        <f t="shared" si="6"/>
        <v/>
      </c>
      <c r="C352" s="257"/>
      <c r="D352" s="259"/>
      <c r="E352" s="383" t="str">
        <f t="shared" si="31"/>
        <v/>
      </c>
      <c r="F352" s="301" t="str">
        <f t="shared" si="32"/>
        <v/>
      </c>
      <c r="G352" s="385"/>
      <c r="H352" s="31"/>
      <c r="I352" s="253"/>
      <c r="J352" s="31"/>
      <c r="K352" s="32"/>
      <c r="L352" s="32"/>
      <c r="M352" s="32"/>
      <c r="N352" s="488"/>
      <c r="O352" s="481"/>
      <c r="P352" s="481"/>
      <c r="Q352" s="489"/>
      <c r="R352" s="490" t="str">
        <f>IF(A352="","",IF(COUNTIF('Tab. A6a-Ursachen'!A:A,'Tab. A6'!A352)&gt;0,"","Bitte Ursachen und Abhilfe in Tab. A6a eintragen (mind. 1 Zeile)!"))</f>
        <v/>
      </c>
      <c r="S352" s="201" t="str">
        <f>IF(OR(C352="",D352=""),"",COUNTIFS(C$9:C352,C352,D$9:D352,D352))</f>
        <v/>
      </c>
      <c r="T352" s="349" t="str">
        <f t="shared" si="33"/>
        <v/>
      </c>
      <c r="U352" s="35" t="str">
        <f t="shared" si="7"/>
        <v/>
      </c>
    </row>
    <row r="353" spans="1:21" x14ac:dyDescent="0.2">
      <c r="A353" s="204" t="str">
        <f t="shared" si="30"/>
        <v/>
      </c>
      <c r="B353" s="45" t="str">
        <f t="shared" si="6"/>
        <v/>
      </c>
      <c r="C353" s="257"/>
      <c r="D353" s="259"/>
      <c r="E353" s="383" t="str">
        <f t="shared" si="31"/>
        <v/>
      </c>
      <c r="F353" s="301" t="str">
        <f t="shared" si="32"/>
        <v/>
      </c>
      <c r="G353" s="385"/>
      <c r="H353" s="31"/>
      <c r="I353" s="253"/>
      <c r="J353" s="31"/>
      <c r="K353" s="32"/>
      <c r="L353" s="32"/>
      <c r="M353" s="32"/>
      <c r="N353" s="488"/>
      <c r="O353" s="481"/>
      <c r="P353" s="481"/>
      <c r="Q353" s="489"/>
      <c r="R353" s="490" t="str">
        <f>IF(A353="","",IF(COUNTIF('Tab. A6a-Ursachen'!A:A,'Tab. A6'!A353)&gt;0,"","Bitte Ursachen und Abhilfe in Tab. A6a eintragen (mind. 1 Zeile)!"))</f>
        <v/>
      </c>
      <c r="S353" s="201" t="str">
        <f>IF(OR(C353="",D353=""),"",COUNTIFS(C$9:C353,C353,D$9:D353,D353))</f>
        <v/>
      </c>
      <c r="T353" s="349" t="str">
        <f t="shared" si="33"/>
        <v/>
      </c>
      <c r="U353" s="35" t="str">
        <f t="shared" si="7"/>
        <v/>
      </c>
    </row>
    <row r="354" spans="1:21" x14ac:dyDescent="0.2">
      <c r="A354" s="204" t="str">
        <f t="shared" si="30"/>
        <v/>
      </c>
      <c r="B354" s="45" t="str">
        <f t="shared" si="6"/>
        <v/>
      </c>
      <c r="C354" s="257"/>
      <c r="D354" s="259"/>
      <c r="E354" s="383" t="str">
        <f t="shared" si="31"/>
        <v/>
      </c>
      <c r="F354" s="301" t="str">
        <f t="shared" si="32"/>
        <v/>
      </c>
      <c r="G354" s="385"/>
      <c r="H354" s="31"/>
      <c r="I354" s="253"/>
      <c r="J354" s="31"/>
      <c r="K354" s="32"/>
      <c r="L354" s="32"/>
      <c r="M354" s="32"/>
      <c r="N354" s="488"/>
      <c r="O354" s="481"/>
      <c r="P354" s="481"/>
      <c r="Q354" s="489"/>
      <c r="R354" s="490" t="str">
        <f>IF(A354="","",IF(COUNTIF('Tab. A6a-Ursachen'!A:A,'Tab. A6'!A354)&gt;0,"","Bitte Ursachen und Abhilfe in Tab. A6a eintragen (mind. 1 Zeile)!"))</f>
        <v/>
      </c>
      <c r="S354" s="201" t="str">
        <f>IF(OR(C354="",D354=""),"",COUNTIFS(C$9:C354,C354,D$9:D354,D354))</f>
        <v/>
      </c>
      <c r="T354" s="349" t="str">
        <f t="shared" si="33"/>
        <v/>
      </c>
      <c r="U354" s="35" t="str">
        <f t="shared" si="7"/>
        <v/>
      </c>
    </row>
    <row r="355" spans="1:21" x14ac:dyDescent="0.2">
      <c r="A355" s="204" t="str">
        <f t="shared" si="30"/>
        <v/>
      </c>
      <c r="B355" s="45" t="str">
        <f t="shared" si="6"/>
        <v/>
      </c>
      <c r="C355" s="257"/>
      <c r="D355" s="259"/>
      <c r="E355" s="383" t="str">
        <f t="shared" si="31"/>
        <v/>
      </c>
      <c r="F355" s="301" t="str">
        <f t="shared" si="32"/>
        <v/>
      </c>
      <c r="G355" s="385"/>
      <c r="H355" s="31"/>
      <c r="I355" s="253"/>
      <c r="J355" s="31"/>
      <c r="K355" s="32"/>
      <c r="L355" s="32"/>
      <c r="M355" s="32"/>
      <c r="N355" s="488"/>
      <c r="O355" s="481"/>
      <c r="P355" s="481"/>
      <c r="Q355" s="489"/>
      <c r="R355" s="490" t="str">
        <f>IF(A355="","",IF(COUNTIF('Tab. A6a-Ursachen'!A:A,'Tab. A6'!A355)&gt;0,"","Bitte Ursachen und Abhilfe in Tab. A6a eintragen (mind. 1 Zeile)!"))</f>
        <v/>
      </c>
      <c r="S355" s="201" t="str">
        <f>IF(OR(C355="",D355=""),"",COUNTIFS(C$9:C355,C355,D$9:D355,D355))</f>
        <v/>
      </c>
      <c r="T355" s="349" t="str">
        <f t="shared" si="33"/>
        <v/>
      </c>
      <c r="U355" s="35" t="str">
        <f t="shared" si="7"/>
        <v/>
      </c>
    </row>
    <row r="356" spans="1:21" x14ac:dyDescent="0.2">
      <c r="A356" s="204" t="str">
        <f t="shared" si="30"/>
        <v/>
      </c>
      <c r="B356" s="45" t="str">
        <f t="shared" si="6"/>
        <v/>
      </c>
      <c r="C356" s="257"/>
      <c r="D356" s="259"/>
      <c r="E356" s="383" t="str">
        <f t="shared" si="31"/>
        <v/>
      </c>
      <c r="F356" s="301" t="str">
        <f t="shared" si="32"/>
        <v/>
      </c>
      <c r="G356" s="385"/>
      <c r="H356" s="31"/>
      <c r="I356" s="253"/>
      <c r="J356" s="31"/>
      <c r="K356" s="32"/>
      <c r="L356" s="32"/>
      <c r="M356" s="32"/>
      <c r="N356" s="488"/>
      <c r="O356" s="481"/>
      <c r="P356" s="481"/>
      <c r="Q356" s="489"/>
      <c r="R356" s="490" t="str">
        <f>IF(A356="","",IF(COUNTIF('Tab. A6a-Ursachen'!A:A,'Tab. A6'!A356)&gt;0,"","Bitte Ursachen und Abhilfe in Tab. A6a eintragen (mind. 1 Zeile)!"))</f>
        <v/>
      </c>
      <c r="S356" s="201" t="str">
        <f>IF(OR(C356="",D356=""),"",COUNTIFS(C$9:C356,C356,D$9:D356,D356))</f>
        <v/>
      </c>
      <c r="T356" s="349" t="str">
        <f t="shared" si="33"/>
        <v/>
      </c>
      <c r="U356" s="35" t="str">
        <f t="shared" si="7"/>
        <v/>
      </c>
    </row>
    <row r="357" spans="1:21" x14ac:dyDescent="0.2">
      <c r="A357" s="204" t="str">
        <f t="shared" si="30"/>
        <v/>
      </c>
      <c r="B357" s="45" t="str">
        <f t="shared" si="6"/>
        <v/>
      </c>
      <c r="C357" s="257"/>
      <c r="D357" s="259"/>
      <c r="E357" s="383" t="str">
        <f t="shared" si="31"/>
        <v/>
      </c>
      <c r="F357" s="301" t="str">
        <f t="shared" si="32"/>
        <v/>
      </c>
      <c r="G357" s="385"/>
      <c r="H357" s="31"/>
      <c r="I357" s="253"/>
      <c r="J357" s="31"/>
      <c r="K357" s="32"/>
      <c r="L357" s="32"/>
      <c r="M357" s="32"/>
      <c r="N357" s="488"/>
      <c r="O357" s="481"/>
      <c r="P357" s="481"/>
      <c r="Q357" s="489"/>
      <c r="R357" s="490" t="str">
        <f>IF(A357="","",IF(COUNTIF('Tab. A6a-Ursachen'!A:A,'Tab. A6'!A357)&gt;0,"","Bitte Ursachen und Abhilfe in Tab. A6a eintragen (mind. 1 Zeile)!"))</f>
        <v/>
      </c>
      <c r="S357" s="201" t="str">
        <f>IF(OR(C357="",D357=""),"",COUNTIFS(C$9:C357,C357,D$9:D357,D357))</f>
        <v/>
      </c>
      <c r="T357" s="349" t="str">
        <f t="shared" si="33"/>
        <v/>
      </c>
      <c r="U357" s="35" t="str">
        <f t="shared" si="7"/>
        <v/>
      </c>
    </row>
    <row r="358" spans="1:21" x14ac:dyDescent="0.2">
      <c r="A358" s="204" t="str">
        <f t="shared" si="30"/>
        <v/>
      </c>
      <c r="B358" s="45" t="str">
        <f t="shared" si="6"/>
        <v/>
      </c>
      <c r="C358" s="257"/>
      <c r="D358" s="259"/>
      <c r="E358" s="383" t="str">
        <f t="shared" si="31"/>
        <v/>
      </c>
      <c r="F358" s="301" t="str">
        <f t="shared" si="32"/>
        <v/>
      </c>
      <c r="G358" s="385"/>
      <c r="H358" s="31"/>
      <c r="I358" s="253"/>
      <c r="J358" s="31"/>
      <c r="K358" s="32"/>
      <c r="L358" s="32"/>
      <c r="M358" s="32"/>
      <c r="N358" s="488"/>
      <c r="O358" s="481"/>
      <c r="P358" s="481"/>
      <c r="Q358" s="489"/>
      <c r="R358" s="490" t="str">
        <f>IF(A358="","",IF(COUNTIF('Tab. A6a-Ursachen'!A:A,'Tab. A6'!A358)&gt;0,"","Bitte Ursachen und Abhilfe in Tab. A6a eintragen (mind. 1 Zeile)!"))</f>
        <v/>
      </c>
      <c r="S358" s="201" t="str">
        <f>IF(OR(C358="",D358=""),"",COUNTIFS(C$9:C358,C358,D$9:D358,D358))</f>
        <v/>
      </c>
      <c r="T358" s="349" t="str">
        <f t="shared" si="33"/>
        <v/>
      </c>
      <c r="U358" s="35" t="str">
        <f t="shared" si="7"/>
        <v/>
      </c>
    </row>
    <row r="359" spans="1:21" x14ac:dyDescent="0.2">
      <c r="A359" s="204" t="str">
        <f t="shared" si="30"/>
        <v/>
      </c>
      <c r="B359" s="45" t="str">
        <f t="shared" si="6"/>
        <v/>
      </c>
      <c r="C359" s="257"/>
      <c r="D359" s="259"/>
      <c r="E359" s="383" t="str">
        <f t="shared" si="31"/>
        <v/>
      </c>
      <c r="F359" s="301" t="str">
        <f t="shared" si="32"/>
        <v/>
      </c>
      <c r="G359" s="385"/>
      <c r="H359" s="31"/>
      <c r="I359" s="253"/>
      <c r="J359" s="31"/>
      <c r="K359" s="32"/>
      <c r="L359" s="32"/>
      <c r="M359" s="32"/>
      <c r="N359" s="488"/>
      <c r="O359" s="481"/>
      <c r="P359" s="481"/>
      <c r="Q359" s="489"/>
      <c r="R359" s="490" t="str">
        <f>IF(A359="","",IF(COUNTIF('Tab. A6a-Ursachen'!A:A,'Tab. A6'!A359)&gt;0,"","Bitte Ursachen und Abhilfe in Tab. A6a eintragen (mind. 1 Zeile)!"))</f>
        <v/>
      </c>
      <c r="S359" s="201" t="str">
        <f>IF(OR(C359="",D359=""),"",COUNTIFS(C$9:C359,C359,D$9:D359,D359))</f>
        <v/>
      </c>
      <c r="T359" s="349" t="str">
        <f t="shared" si="33"/>
        <v/>
      </c>
      <c r="U359" s="35" t="str">
        <f t="shared" si="7"/>
        <v/>
      </c>
    </row>
    <row r="360" spans="1:21" x14ac:dyDescent="0.2">
      <c r="A360" s="204" t="str">
        <f t="shared" si="30"/>
        <v/>
      </c>
      <c r="B360" s="45" t="str">
        <f t="shared" si="6"/>
        <v/>
      </c>
      <c r="C360" s="257"/>
      <c r="D360" s="259"/>
      <c r="E360" s="383" t="str">
        <f t="shared" si="31"/>
        <v/>
      </c>
      <c r="F360" s="301" t="str">
        <f t="shared" si="32"/>
        <v/>
      </c>
      <c r="G360" s="385"/>
      <c r="H360" s="31"/>
      <c r="I360" s="253"/>
      <c r="J360" s="31"/>
      <c r="K360" s="32"/>
      <c r="L360" s="32"/>
      <c r="M360" s="32"/>
      <c r="N360" s="488"/>
      <c r="O360" s="481"/>
      <c r="P360" s="481"/>
      <c r="Q360" s="489"/>
      <c r="R360" s="490" t="str">
        <f>IF(A360="","",IF(COUNTIF('Tab. A6a-Ursachen'!A:A,'Tab. A6'!A360)&gt;0,"","Bitte Ursachen und Abhilfe in Tab. A6a eintragen (mind. 1 Zeile)!"))</f>
        <v/>
      </c>
      <c r="S360" s="201" t="str">
        <f>IF(OR(C360="",D360=""),"",COUNTIFS(C$9:C360,C360,D$9:D360,D360))</f>
        <v/>
      </c>
      <c r="T360" s="349" t="str">
        <f t="shared" si="33"/>
        <v/>
      </c>
      <c r="U360" s="35" t="str">
        <f t="shared" si="7"/>
        <v/>
      </c>
    </row>
    <row r="361" spans="1:21" x14ac:dyDescent="0.2">
      <c r="A361" s="204" t="str">
        <f t="shared" si="30"/>
        <v/>
      </c>
      <c r="B361" s="45" t="str">
        <f t="shared" si="6"/>
        <v/>
      </c>
      <c r="C361" s="257"/>
      <c r="D361" s="259"/>
      <c r="E361" s="383" t="str">
        <f t="shared" si="31"/>
        <v/>
      </c>
      <c r="F361" s="301" t="str">
        <f t="shared" si="32"/>
        <v/>
      </c>
      <c r="G361" s="385"/>
      <c r="H361" s="31"/>
      <c r="I361" s="253"/>
      <c r="J361" s="31"/>
      <c r="K361" s="32"/>
      <c r="L361" s="32"/>
      <c r="M361" s="32"/>
      <c r="N361" s="488"/>
      <c r="O361" s="481"/>
      <c r="P361" s="481"/>
      <c r="Q361" s="489"/>
      <c r="R361" s="490" t="str">
        <f>IF(A361="","",IF(COUNTIF('Tab. A6a-Ursachen'!A:A,'Tab. A6'!A361)&gt;0,"","Bitte Ursachen und Abhilfe in Tab. A6a eintragen (mind. 1 Zeile)!"))</f>
        <v/>
      </c>
      <c r="S361" s="201" t="str">
        <f>IF(OR(C361="",D361=""),"",COUNTIFS(C$9:C361,C361,D$9:D361,D361))</f>
        <v/>
      </c>
      <c r="T361" s="349" t="str">
        <f t="shared" si="33"/>
        <v/>
      </c>
      <c r="U361" s="35" t="str">
        <f t="shared" si="7"/>
        <v/>
      </c>
    </row>
    <row r="362" spans="1:21" x14ac:dyDescent="0.2">
      <c r="A362" s="204" t="str">
        <f t="shared" si="30"/>
        <v/>
      </c>
      <c r="B362" s="45" t="str">
        <f t="shared" si="6"/>
        <v/>
      </c>
      <c r="C362" s="257"/>
      <c r="D362" s="259"/>
      <c r="E362" s="383" t="str">
        <f t="shared" si="31"/>
        <v/>
      </c>
      <c r="F362" s="301" t="str">
        <f t="shared" si="32"/>
        <v/>
      </c>
      <c r="G362" s="385"/>
      <c r="H362" s="31"/>
      <c r="I362" s="253"/>
      <c r="J362" s="31"/>
      <c r="K362" s="32"/>
      <c r="L362" s="32"/>
      <c r="M362" s="32"/>
      <c r="N362" s="488"/>
      <c r="O362" s="481"/>
      <c r="P362" s="481"/>
      <c r="Q362" s="489"/>
      <c r="R362" s="490" t="str">
        <f>IF(A362="","",IF(COUNTIF('Tab. A6a-Ursachen'!A:A,'Tab. A6'!A362)&gt;0,"","Bitte Ursachen und Abhilfe in Tab. A6a eintragen (mind. 1 Zeile)!"))</f>
        <v/>
      </c>
      <c r="S362" s="201" t="str">
        <f>IF(OR(C362="",D362=""),"",COUNTIFS(C$9:C362,C362,D$9:D362,D362))</f>
        <v/>
      </c>
      <c r="T362" s="349" t="str">
        <f t="shared" si="33"/>
        <v/>
      </c>
      <c r="U362" s="35" t="str">
        <f t="shared" si="7"/>
        <v/>
      </c>
    </row>
    <row r="363" spans="1:21" x14ac:dyDescent="0.2">
      <c r="A363" s="204" t="str">
        <f t="shared" si="30"/>
        <v/>
      </c>
      <c r="B363" s="45" t="str">
        <f t="shared" si="6"/>
        <v/>
      </c>
      <c r="C363" s="257"/>
      <c r="D363" s="259"/>
      <c r="E363" s="383" t="str">
        <f t="shared" si="31"/>
        <v/>
      </c>
      <c r="F363" s="301" t="str">
        <f t="shared" si="32"/>
        <v/>
      </c>
      <c r="G363" s="385"/>
      <c r="H363" s="31"/>
      <c r="I363" s="253"/>
      <c r="J363" s="31"/>
      <c r="K363" s="32"/>
      <c r="L363" s="32"/>
      <c r="M363" s="32"/>
      <c r="N363" s="488"/>
      <c r="O363" s="481"/>
      <c r="P363" s="481"/>
      <c r="Q363" s="489"/>
      <c r="R363" s="490" t="str">
        <f>IF(A363="","",IF(COUNTIF('Tab. A6a-Ursachen'!A:A,'Tab. A6'!A363)&gt;0,"","Bitte Ursachen und Abhilfe in Tab. A6a eintragen (mind. 1 Zeile)!"))</f>
        <v/>
      </c>
      <c r="S363" s="201" t="str">
        <f>IF(OR(C363="",D363=""),"",COUNTIFS(C$9:C363,C363,D$9:D363,D363))</f>
        <v/>
      </c>
      <c r="T363" s="349" t="str">
        <f t="shared" si="33"/>
        <v/>
      </c>
      <c r="U363" s="35" t="str">
        <f t="shared" si="7"/>
        <v/>
      </c>
    </row>
    <row r="364" spans="1:21" x14ac:dyDescent="0.2">
      <c r="A364" s="204" t="str">
        <f t="shared" si="30"/>
        <v/>
      </c>
      <c r="B364" s="45" t="str">
        <f t="shared" si="6"/>
        <v/>
      </c>
      <c r="C364" s="257"/>
      <c r="D364" s="259"/>
      <c r="E364" s="383" t="str">
        <f t="shared" si="31"/>
        <v/>
      </c>
      <c r="F364" s="301" t="str">
        <f t="shared" si="32"/>
        <v/>
      </c>
      <c r="G364" s="385"/>
      <c r="H364" s="31"/>
      <c r="I364" s="253"/>
      <c r="J364" s="31"/>
      <c r="K364" s="32"/>
      <c r="L364" s="32"/>
      <c r="M364" s="32"/>
      <c r="N364" s="488"/>
      <c r="O364" s="481"/>
      <c r="P364" s="481"/>
      <c r="Q364" s="489"/>
      <c r="R364" s="490" t="str">
        <f>IF(A364="","",IF(COUNTIF('Tab. A6a-Ursachen'!A:A,'Tab. A6'!A364)&gt;0,"","Bitte Ursachen und Abhilfe in Tab. A6a eintragen (mind. 1 Zeile)!"))</f>
        <v/>
      </c>
      <c r="S364" s="201" t="str">
        <f>IF(OR(C364="",D364=""),"",COUNTIFS(C$9:C364,C364,D$9:D364,D364))</f>
        <v/>
      </c>
      <c r="T364" s="349" t="str">
        <f t="shared" si="33"/>
        <v/>
      </c>
      <c r="U364" s="35" t="str">
        <f t="shared" si="7"/>
        <v/>
      </c>
    </row>
    <row r="365" spans="1:21" x14ac:dyDescent="0.2">
      <c r="A365" s="204" t="str">
        <f t="shared" si="30"/>
        <v/>
      </c>
      <c r="B365" s="45" t="str">
        <f t="shared" si="6"/>
        <v/>
      </c>
      <c r="C365" s="257"/>
      <c r="D365" s="259"/>
      <c r="E365" s="383" t="str">
        <f t="shared" si="31"/>
        <v/>
      </c>
      <c r="F365" s="301" t="str">
        <f t="shared" si="32"/>
        <v/>
      </c>
      <c r="G365" s="385"/>
      <c r="H365" s="31"/>
      <c r="I365" s="253"/>
      <c r="J365" s="31"/>
      <c r="K365" s="32"/>
      <c r="L365" s="32"/>
      <c r="M365" s="32"/>
      <c r="N365" s="488"/>
      <c r="O365" s="481"/>
      <c r="P365" s="481"/>
      <c r="Q365" s="489"/>
      <c r="R365" s="490" t="str">
        <f>IF(A365="","",IF(COUNTIF('Tab. A6a-Ursachen'!A:A,'Tab. A6'!A365)&gt;0,"","Bitte Ursachen und Abhilfe in Tab. A6a eintragen (mind. 1 Zeile)!"))</f>
        <v/>
      </c>
      <c r="S365" s="201" t="str">
        <f>IF(OR(C365="",D365=""),"",COUNTIFS(C$9:C365,C365,D$9:D365,D365))</f>
        <v/>
      </c>
      <c r="T365" s="349" t="str">
        <f t="shared" si="33"/>
        <v/>
      </c>
      <c r="U365" s="35" t="str">
        <f t="shared" si="7"/>
        <v/>
      </c>
    </row>
    <row r="366" spans="1:21" x14ac:dyDescent="0.2">
      <c r="A366" s="204" t="str">
        <f t="shared" si="30"/>
        <v/>
      </c>
      <c r="B366" s="45" t="str">
        <f t="shared" si="6"/>
        <v/>
      </c>
      <c r="C366" s="257"/>
      <c r="D366" s="259"/>
      <c r="E366" s="383" t="str">
        <f t="shared" si="31"/>
        <v/>
      </c>
      <c r="F366" s="301" t="str">
        <f t="shared" si="32"/>
        <v/>
      </c>
      <c r="G366" s="385"/>
      <c r="H366" s="31"/>
      <c r="I366" s="253"/>
      <c r="J366" s="31"/>
      <c r="K366" s="32"/>
      <c r="L366" s="32"/>
      <c r="M366" s="32"/>
      <c r="N366" s="488"/>
      <c r="O366" s="481"/>
      <c r="P366" s="481"/>
      <c r="Q366" s="489"/>
      <c r="R366" s="490" t="str">
        <f>IF(A366="","",IF(COUNTIF('Tab. A6a-Ursachen'!A:A,'Tab. A6'!A366)&gt;0,"","Bitte Ursachen und Abhilfe in Tab. A6a eintragen (mind. 1 Zeile)!"))</f>
        <v/>
      </c>
      <c r="S366" s="201" t="str">
        <f>IF(OR(C366="",D366=""),"",COUNTIFS(C$9:C366,C366,D$9:D366,D366))</f>
        <v/>
      </c>
      <c r="T366" s="349" t="str">
        <f t="shared" si="33"/>
        <v/>
      </c>
      <c r="U366" s="35" t="str">
        <f t="shared" si="7"/>
        <v/>
      </c>
    </row>
    <row r="367" spans="1:21" x14ac:dyDescent="0.2">
      <c r="A367" s="204" t="str">
        <f t="shared" si="30"/>
        <v/>
      </c>
      <c r="B367" s="45" t="str">
        <f t="shared" si="6"/>
        <v/>
      </c>
      <c r="C367" s="257"/>
      <c r="D367" s="259"/>
      <c r="E367" s="383" t="str">
        <f t="shared" si="31"/>
        <v/>
      </c>
      <c r="F367" s="301" t="str">
        <f t="shared" si="32"/>
        <v/>
      </c>
      <c r="G367" s="385"/>
      <c r="H367" s="31"/>
      <c r="I367" s="253"/>
      <c r="J367" s="31"/>
      <c r="K367" s="32"/>
      <c r="L367" s="32"/>
      <c r="M367" s="32"/>
      <c r="N367" s="488"/>
      <c r="O367" s="481"/>
      <c r="P367" s="481"/>
      <c r="Q367" s="489"/>
      <c r="R367" s="490" t="str">
        <f>IF(A367="","",IF(COUNTIF('Tab. A6a-Ursachen'!A:A,'Tab. A6'!A367)&gt;0,"","Bitte Ursachen und Abhilfe in Tab. A6a eintragen (mind. 1 Zeile)!"))</f>
        <v/>
      </c>
      <c r="S367" s="201" t="str">
        <f>IF(OR(C367="",D367=""),"",COUNTIFS(C$9:C367,C367,D$9:D367,D367))</f>
        <v/>
      </c>
      <c r="T367" s="349" t="str">
        <f t="shared" si="33"/>
        <v/>
      </c>
      <c r="U367" s="35" t="str">
        <f t="shared" si="7"/>
        <v/>
      </c>
    </row>
    <row r="368" spans="1:21" x14ac:dyDescent="0.2">
      <c r="A368" s="204" t="str">
        <f t="shared" si="30"/>
        <v/>
      </c>
      <c r="B368" s="45" t="str">
        <f t="shared" si="6"/>
        <v/>
      </c>
      <c r="C368" s="257"/>
      <c r="D368" s="259"/>
      <c r="E368" s="383" t="str">
        <f t="shared" si="31"/>
        <v/>
      </c>
      <c r="F368" s="301" t="str">
        <f t="shared" si="32"/>
        <v/>
      </c>
      <c r="G368" s="385"/>
      <c r="H368" s="31"/>
      <c r="I368" s="253"/>
      <c r="J368" s="31"/>
      <c r="K368" s="32"/>
      <c r="L368" s="32"/>
      <c r="M368" s="32"/>
      <c r="N368" s="488"/>
      <c r="O368" s="481"/>
      <c r="P368" s="481"/>
      <c r="Q368" s="489"/>
      <c r="R368" s="490" t="str">
        <f>IF(A368="","",IF(COUNTIF('Tab. A6a-Ursachen'!A:A,'Tab. A6'!A368)&gt;0,"","Bitte Ursachen und Abhilfe in Tab. A6a eintragen (mind. 1 Zeile)!"))</f>
        <v/>
      </c>
      <c r="S368" s="201" t="str">
        <f>IF(OR(C368="",D368=""),"",COUNTIFS(C$9:C368,C368,D$9:D368,D368))</f>
        <v/>
      </c>
      <c r="T368" s="349" t="str">
        <f t="shared" si="33"/>
        <v/>
      </c>
      <c r="U368" s="35" t="str">
        <f t="shared" si="7"/>
        <v/>
      </c>
    </row>
    <row r="369" spans="1:21" x14ac:dyDescent="0.2">
      <c r="A369" s="204" t="str">
        <f t="shared" si="30"/>
        <v/>
      </c>
      <c r="B369" s="45" t="str">
        <f t="shared" si="6"/>
        <v/>
      </c>
      <c r="C369" s="257"/>
      <c r="D369" s="259"/>
      <c r="E369" s="383" t="str">
        <f t="shared" si="31"/>
        <v/>
      </c>
      <c r="F369" s="301" t="str">
        <f t="shared" si="32"/>
        <v/>
      </c>
      <c r="G369" s="385"/>
      <c r="H369" s="31"/>
      <c r="I369" s="253"/>
      <c r="J369" s="31"/>
      <c r="K369" s="32"/>
      <c r="L369" s="32"/>
      <c r="M369" s="32"/>
      <c r="N369" s="488"/>
      <c r="O369" s="481"/>
      <c r="P369" s="481"/>
      <c r="Q369" s="489"/>
      <c r="R369" s="490" t="str">
        <f>IF(A369="","",IF(COUNTIF('Tab. A6a-Ursachen'!A:A,'Tab. A6'!A369)&gt;0,"","Bitte Ursachen und Abhilfe in Tab. A6a eintragen (mind. 1 Zeile)!"))</f>
        <v/>
      </c>
      <c r="S369" s="201" t="str">
        <f>IF(OR(C369="",D369=""),"",COUNTIFS(C$9:C369,C369,D$9:D369,D369))</f>
        <v/>
      </c>
      <c r="T369" s="349" t="str">
        <f t="shared" si="33"/>
        <v/>
      </c>
      <c r="U369" s="35" t="str">
        <f t="shared" si="7"/>
        <v/>
      </c>
    </row>
    <row r="370" spans="1:21" x14ac:dyDescent="0.2">
      <c r="A370" s="204" t="str">
        <f t="shared" si="30"/>
        <v/>
      </c>
      <c r="B370" s="45" t="str">
        <f t="shared" si="6"/>
        <v/>
      </c>
      <c r="C370" s="257"/>
      <c r="D370" s="259"/>
      <c r="E370" s="383" t="str">
        <f t="shared" si="31"/>
        <v/>
      </c>
      <c r="F370" s="301" t="str">
        <f t="shared" si="32"/>
        <v/>
      </c>
      <c r="G370" s="385"/>
      <c r="H370" s="31"/>
      <c r="I370" s="253"/>
      <c r="J370" s="31"/>
      <c r="K370" s="32"/>
      <c r="L370" s="32"/>
      <c r="M370" s="32"/>
      <c r="N370" s="488"/>
      <c r="O370" s="481"/>
      <c r="P370" s="481"/>
      <c r="Q370" s="489"/>
      <c r="R370" s="490" t="str">
        <f>IF(A370="","",IF(COUNTIF('Tab. A6a-Ursachen'!A:A,'Tab. A6'!A370)&gt;0,"","Bitte Ursachen und Abhilfe in Tab. A6a eintragen (mind. 1 Zeile)!"))</f>
        <v/>
      </c>
      <c r="S370" s="201" t="str">
        <f>IF(OR(C370="",D370=""),"",COUNTIFS(C$9:C370,C370,D$9:D370,D370))</f>
        <v/>
      </c>
      <c r="T370" s="349" t="str">
        <f t="shared" si="33"/>
        <v/>
      </c>
      <c r="U370" s="35" t="str">
        <f t="shared" si="7"/>
        <v/>
      </c>
    </row>
    <row r="371" spans="1:21" x14ac:dyDescent="0.2">
      <c r="A371" s="204" t="str">
        <f t="shared" si="30"/>
        <v/>
      </c>
      <c r="B371" s="45" t="str">
        <f t="shared" si="6"/>
        <v/>
      </c>
      <c r="C371" s="257"/>
      <c r="D371" s="259"/>
      <c r="E371" s="383" t="str">
        <f t="shared" si="31"/>
        <v/>
      </c>
      <c r="F371" s="301" t="str">
        <f t="shared" si="32"/>
        <v/>
      </c>
      <c r="G371" s="385"/>
      <c r="H371" s="31"/>
      <c r="I371" s="253"/>
      <c r="J371" s="31"/>
      <c r="K371" s="32"/>
      <c r="L371" s="32"/>
      <c r="M371" s="32"/>
      <c r="N371" s="488"/>
      <c r="O371" s="481"/>
      <c r="P371" s="481"/>
      <c r="Q371" s="489"/>
      <c r="R371" s="490" t="str">
        <f>IF(A371="","",IF(COUNTIF('Tab. A6a-Ursachen'!A:A,'Tab. A6'!A371)&gt;0,"","Bitte Ursachen und Abhilfe in Tab. A6a eintragen (mind. 1 Zeile)!"))</f>
        <v/>
      </c>
      <c r="S371" s="201" t="str">
        <f>IF(OR(C371="",D371=""),"",COUNTIFS(C$9:C371,C371,D$9:D371,D371))</f>
        <v/>
      </c>
      <c r="T371" s="349" t="str">
        <f t="shared" si="33"/>
        <v/>
      </c>
      <c r="U371" s="35" t="str">
        <f t="shared" si="7"/>
        <v/>
      </c>
    </row>
    <row r="372" spans="1:21" x14ac:dyDescent="0.2">
      <c r="A372" s="204" t="str">
        <f t="shared" si="30"/>
        <v/>
      </c>
      <c r="B372" s="45" t="str">
        <f t="shared" si="6"/>
        <v/>
      </c>
      <c r="C372" s="257"/>
      <c r="D372" s="259"/>
      <c r="E372" s="383" t="str">
        <f t="shared" si="31"/>
        <v/>
      </c>
      <c r="F372" s="301" t="str">
        <f t="shared" si="32"/>
        <v/>
      </c>
      <c r="G372" s="385"/>
      <c r="H372" s="31"/>
      <c r="I372" s="253"/>
      <c r="J372" s="31"/>
      <c r="K372" s="32"/>
      <c r="L372" s="32"/>
      <c r="M372" s="32"/>
      <c r="N372" s="488"/>
      <c r="O372" s="481"/>
      <c r="P372" s="481"/>
      <c r="Q372" s="489"/>
      <c r="R372" s="490" t="str">
        <f>IF(A372="","",IF(COUNTIF('Tab. A6a-Ursachen'!A:A,'Tab. A6'!A372)&gt;0,"","Bitte Ursachen und Abhilfe in Tab. A6a eintragen (mind. 1 Zeile)!"))</f>
        <v/>
      </c>
      <c r="S372" s="201" t="str">
        <f>IF(OR(C372="",D372=""),"",COUNTIFS(C$9:C372,C372,D$9:D372,D372))</f>
        <v/>
      </c>
      <c r="T372" s="349" t="str">
        <f t="shared" si="33"/>
        <v/>
      </c>
      <c r="U372" s="35" t="str">
        <f t="shared" si="7"/>
        <v/>
      </c>
    </row>
    <row r="373" spans="1:21" x14ac:dyDescent="0.2">
      <c r="A373" s="204" t="str">
        <f t="shared" si="30"/>
        <v/>
      </c>
      <c r="B373" s="45" t="str">
        <f t="shared" ref="B373:B401" si="34">IF(C373&lt;&gt;"",VLOOKUP(C373,ID,2,FALSE),"")</f>
        <v/>
      </c>
      <c r="C373" s="257"/>
      <c r="D373" s="259"/>
      <c r="E373" s="383" t="str">
        <f t="shared" si="31"/>
        <v/>
      </c>
      <c r="F373" s="301" t="str">
        <f t="shared" si="32"/>
        <v/>
      </c>
      <c r="G373" s="385"/>
      <c r="H373" s="31"/>
      <c r="I373" s="253"/>
      <c r="J373" s="31"/>
      <c r="K373" s="32"/>
      <c r="L373" s="32"/>
      <c r="M373" s="32"/>
      <c r="N373" s="488"/>
      <c r="O373" s="481"/>
      <c r="P373" s="481"/>
      <c r="Q373" s="489"/>
      <c r="R373" s="490" t="str">
        <f>IF(A373="","",IF(COUNTIF('Tab. A6a-Ursachen'!A:A,'Tab. A6'!A373)&gt;0,"","Bitte Ursachen und Abhilfe in Tab. A6a eintragen (mind. 1 Zeile)!"))</f>
        <v/>
      </c>
      <c r="S373" s="201" t="str">
        <f>IF(OR(C373="",D373=""),"",COUNTIFS(C$9:C373,C373,D$9:D373,D373))</f>
        <v/>
      </c>
      <c r="T373" s="349" t="str">
        <f t="shared" si="33"/>
        <v/>
      </c>
      <c r="U373" s="35" t="str">
        <f t="shared" ref="U373:U401" si="35">IF(T373="","",VLOOKUP(T373,Gesundheitsämter,2,FALSE))</f>
        <v/>
      </c>
    </row>
    <row r="374" spans="1:21" x14ac:dyDescent="0.2">
      <c r="A374" s="204" t="str">
        <f t="shared" si="30"/>
        <v/>
      </c>
      <c r="B374" s="45" t="str">
        <f t="shared" si="34"/>
        <v/>
      </c>
      <c r="C374" s="257"/>
      <c r="D374" s="259"/>
      <c r="E374" s="383" t="str">
        <f t="shared" si="31"/>
        <v/>
      </c>
      <c r="F374" s="301" t="str">
        <f t="shared" si="32"/>
        <v/>
      </c>
      <c r="G374" s="385"/>
      <c r="H374" s="31"/>
      <c r="I374" s="253"/>
      <c r="J374" s="31"/>
      <c r="K374" s="32"/>
      <c r="L374" s="32"/>
      <c r="M374" s="32"/>
      <c r="N374" s="488"/>
      <c r="O374" s="481"/>
      <c r="P374" s="481"/>
      <c r="Q374" s="489"/>
      <c r="R374" s="490" t="str">
        <f>IF(A374="","",IF(COUNTIF('Tab. A6a-Ursachen'!A:A,'Tab. A6'!A374)&gt;0,"","Bitte Ursachen und Abhilfe in Tab. A6a eintragen (mind. 1 Zeile)!"))</f>
        <v/>
      </c>
      <c r="S374" s="201" t="str">
        <f>IF(OR(C374="",D374=""),"",COUNTIFS(C$9:C374,C374,D$9:D374,D374))</f>
        <v/>
      </c>
      <c r="T374" s="349" t="str">
        <f t="shared" si="33"/>
        <v/>
      </c>
      <c r="U374" s="35" t="str">
        <f t="shared" si="35"/>
        <v/>
      </c>
    </row>
    <row r="375" spans="1:21" x14ac:dyDescent="0.2">
      <c r="A375" s="204" t="str">
        <f t="shared" si="30"/>
        <v/>
      </c>
      <c r="B375" s="45" t="str">
        <f t="shared" si="34"/>
        <v/>
      </c>
      <c r="C375" s="257"/>
      <c r="D375" s="259"/>
      <c r="E375" s="383" t="str">
        <f t="shared" si="31"/>
        <v/>
      </c>
      <c r="F375" s="301" t="str">
        <f t="shared" si="32"/>
        <v/>
      </c>
      <c r="G375" s="385"/>
      <c r="H375" s="31"/>
      <c r="I375" s="253"/>
      <c r="J375" s="31"/>
      <c r="K375" s="32"/>
      <c r="L375" s="32"/>
      <c r="M375" s="32"/>
      <c r="N375" s="488"/>
      <c r="O375" s="481"/>
      <c r="P375" s="481"/>
      <c r="Q375" s="489"/>
      <c r="R375" s="490" t="str">
        <f>IF(A375="","",IF(COUNTIF('Tab. A6a-Ursachen'!A:A,'Tab. A6'!A375)&gt;0,"","Bitte Ursachen und Abhilfe in Tab. A6a eintragen (mind. 1 Zeile)!"))</f>
        <v/>
      </c>
      <c r="S375" s="201" t="str">
        <f>IF(OR(C375="",D375=""),"",COUNTIFS(C$9:C375,C375,D$9:D375,D375))</f>
        <v/>
      </c>
      <c r="T375" s="349" t="str">
        <f t="shared" si="33"/>
        <v/>
      </c>
      <c r="U375" s="35" t="str">
        <f t="shared" si="35"/>
        <v/>
      </c>
    </row>
    <row r="376" spans="1:21" x14ac:dyDescent="0.2">
      <c r="A376" s="204" t="str">
        <f t="shared" si="30"/>
        <v/>
      </c>
      <c r="B376" s="45" t="str">
        <f t="shared" si="34"/>
        <v/>
      </c>
      <c r="C376" s="257"/>
      <c r="D376" s="259"/>
      <c r="E376" s="383" t="str">
        <f t="shared" si="31"/>
        <v/>
      </c>
      <c r="F376" s="301" t="str">
        <f t="shared" si="32"/>
        <v/>
      </c>
      <c r="G376" s="385"/>
      <c r="H376" s="31"/>
      <c r="I376" s="253"/>
      <c r="J376" s="31"/>
      <c r="K376" s="32"/>
      <c r="L376" s="32"/>
      <c r="M376" s="32"/>
      <c r="N376" s="488"/>
      <c r="O376" s="481"/>
      <c r="P376" s="481"/>
      <c r="Q376" s="489"/>
      <c r="R376" s="490" t="str">
        <f>IF(A376="","",IF(COUNTIF('Tab. A6a-Ursachen'!A:A,'Tab. A6'!A376)&gt;0,"","Bitte Ursachen und Abhilfe in Tab. A6a eintragen (mind. 1 Zeile)!"))</f>
        <v/>
      </c>
      <c r="S376" s="201" t="str">
        <f>IF(OR(C376="",D376=""),"",COUNTIFS(C$9:C376,C376,D$9:D376,D376))</f>
        <v/>
      </c>
      <c r="T376" s="349" t="str">
        <f t="shared" si="33"/>
        <v/>
      </c>
      <c r="U376" s="35" t="str">
        <f t="shared" si="35"/>
        <v/>
      </c>
    </row>
    <row r="377" spans="1:21" x14ac:dyDescent="0.2">
      <c r="A377" s="204" t="str">
        <f t="shared" si="30"/>
        <v/>
      </c>
      <c r="B377" s="45" t="str">
        <f t="shared" si="34"/>
        <v/>
      </c>
      <c r="C377" s="257"/>
      <c r="D377" s="259"/>
      <c r="E377" s="383" t="str">
        <f t="shared" si="31"/>
        <v/>
      </c>
      <c r="F377" s="301" t="str">
        <f t="shared" si="32"/>
        <v/>
      </c>
      <c r="G377" s="385"/>
      <c r="H377" s="31"/>
      <c r="I377" s="253"/>
      <c r="J377" s="31"/>
      <c r="K377" s="32"/>
      <c r="L377" s="32"/>
      <c r="M377" s="32"/>
      <c r="N377" s="488"/>
      <c r="O377" s="481"/>
      <c r="P377" s="481"/>
      <c r="Q377" s="489"/>
      <c r="R377" s="490" t="str">
        <f>IF(A377="","",IF(COUNTIF('Tab. A6a-Ursachen'!A:A,'Tab. A6'!A377)&gt;0,"","Bitte Ursachen und Abhilfe in Tab. A6a eintragen (mind. 1 Zeile)!"))</f>
        <v/>
      </c>
      <c r="S377" s="201" t="str">
        <f>IF(OR(C377="",D377=""),"",COUNTIFS(C$9:C377,C377,D$9:D377,D377))</f>
        <v/>
      </c>
      <c r="T377" s="349" t="str">
        <f t="shared" si="33"/>
        <v/>
      </c>
      <c r="U377" s="35" t="str">
        <f t="shared" si="35"/>
        <v/>
      </c>
    </row>
    <row r="378" spans="1:21" x14ac:dyDescent="0.2">
      <c r="A378" s="204" t="str">
        <f t="shared" si="30"/>
        <v/>
      </c>
      <c r="B378" s="45" t="str">
        <f t="shared" si="34"/>
        <v/>
      </c>
      <c r="C378" s="257"/>
      <c r="D378" s="259"/>
      <c r="E378" s="383" t="str">
        <f t="shared" si="31"/>
        <v/>
      </c>
      <c r="F378" s="301" t="str">
        <f t="shared" si="32"/>
        <v/>
      </c>
      <c r="G378" s="385"/>
      <c r="H378" s="31"/>
      <c r="I378" s="253"/>
      <c r="J378" s="31"/>
      <c r="K378" s="32"/>
      <c r="L378" s="32"/>
      <c r="M378" s="32"/>
      <c r="N378" s="488"/>
      <c r="O378" s="481"/>
      <c r="P378" s="481"/>
      <c r="Q378" s="489"/>
      <c r="R378" s="490" t="str">
        <f>IF(A378="","",IF(COUNTIF('Tab. A6a-Ursachen'!A:A,'Tab. A6'!A378)&gt;0,"","Bitte Ursachen und Abhilfe in Tab. A6a eintragen (mind. 1 Zeile)!"))</f>
        <v/>
      </c>
      <c r="S378" s="201" t="str">
        <f>IF(OR(C378="",D378=""),"",COUNTIFS(C$9:C378,C378,D$9:D378,D378))</f>
        <v/>
      </c>
      <c r="T378" s="349" t="str">
        <f t="shared" si="33"/>
        <v/>
      </c>
      <c r="U378" s="35" t="str">
        <f t="shared" si="35"/>
        <v/>
      </c>
    </row>
    <row r="379" spans="1:21" x14ac:dyDescent="0.2">
      <c r="A379" s="204" t="str">
        <f t="shared" si="30"/>
        <v/>
      </c>
      <c r="B379" s="45" t="str">
        <f t="shared" si="34"/>
        <v/>
      </c>
      <c r="C379" s="257"/>
      <c r="D379" s="259"/>
      <c r="E379" s="383" t="str">
        <f t="shared" si="31"/>
        <v/>
      </c>
      <c r="F379" s="301" t="str">
        <f t="shared" si="32"/>
        <v/>
      </c>
      <c r="G379" s="385"/>
      <c r="H379" s="31"/>
      <c r="I379" s="253"/>
      <c r="J379" s="31"/>
      <c r="K379" s="32"/>
      <c r="L379" s="32"/>
      <c r="M379" s="32"/>
      <c r="N379" s="488"/>
      <c r="O379" s="481"/>
      <c r="P379" s="481"/>
      <c r="Q379" s="489"/>
      <c r="R379" s="490" t="str">
        <f>IF(A379="","",IF(COUNTIF('Tab. A6a-Ursachen'!A:A,'Tab. A6'!A379)&gt;0,"","Bitte Ursachen und Abhilfe in Tab. A6a eintragen (mind. 1 Zeile)!"))</f>
        <v/>
      </c>
      <c r="S379" s="201" t="str">
        <f>IF(OR(C379="",D379=""),"",COUNTIFS(C$9:C379,C379,D$9:D379,D379))</f>
        <v/>
      </c>
      <c r="T379" s="349" t="str">
        <f t="shared" si="33"/>
        <v/>
      </c>
      <c r="U379" s="35" t="str">
        <f t="shared" si="35"/>
        <v/>
      </c>
    </row>
    <row r="380" spans="1:21" x14ac:dyDescent="0.2">
      <c r="A380" s="204" t="str">
        <f t="shared" si="30"/>
        <v/>
      </c>
      <c r="B380" s="45" t="str">
        <f t="shared" si="34"/>
        <v/>
      </c>
      <c r="C380" s="257"/>
      <c r="D380" s="259"/>
      <c r="E380" s="383" t="str">
        <f t="shared" si="31"/>
        <v/>
      </c>
      <c r="F380" s="301" t="str">
        <f t="shared" si="32"/>
        <v/>
      </c>
      <c r="G380" s="385"/>
      <c r="H380" s="31"/>
      <c r="I380" s="253"/>
      <c r="J380" s="31"/>
      <c r="K380" s="32"/>
      <c r="L380" s="32"/>
      <c r="M380" s="32"/>
      <c r="N380" s="488"/>
      <c r="O380" s="481"/>
      <c r="P380" s="481"/>
      <c r="Q380" s="489"/>
      <c r="R380" s="490" t="str">
        <f>IF(A380="","",IF(COUNTIF('Tab. A6a-Ursachen'!A:A,'Tab. A6'!A380)&gt;0,"","Bitte Ursachen und Abhilfe in Tab. A6a eintragen (mind. 1 Zeile)!"))</f>
        <v/>
      </c>
      <c r="S380" s="201" t="str">
        <f>IF(OR(C380="",D380=""),"",COUNTIFS(C$9:C380,C380,D$9:D380,D380))</f>
        <v/>
      </c>
      <c r="T380" s="349" t="str">
        <f t="shared" si="33"/>
        <v/>
      </c>
      <c r="U380" s="35" t="str">
        <f t="shared" si="35"/>
        <v/>
      </c>
    </row>
    <row r="381" spans="1:21" x14ac:dyDescent="0.2">
      <c r="A381" s="204" t="str">
        <f t="shared" si="30"/>
        <v/>
      </c>
      <c r="B381" s="45" t="str">
        <f t="shared" si="34"/>
        <v/>
      </c>
      <c r="C381" s="257"/>
      <c r="D381" s="259"/>
      <c r="E381" s="383" t="str">
        <f t="shared" si="31"/>
        <v/>
      </c>
      <c r="F381" s="301" t="str">
        <f t="shared" si="32"/>
        <v/>
      </c>
      <c r="G381" s="385"/>
      <c r="H381" s="31"/>
      <c r="I381" s="253"/>
      <c r="J381" s="31"/>
      <c r="K381" s="32"/>
      <c r="L381" s="32"/>
      <c r="M381" s="32"/>
      <c r="N381" s="488"/>
      <c r="O381" s="481"/>
      <c r="P381" s="481"/>
      <c r="Q381" s="489"/>
      <c r="R381" s="490" t="str">
        <f>IF(A381="","",IF(COUNTIF('Tab. A6a-Ursachen'!A:A,'Tab. A6'!A381)&gt;0,"","Bitte Ursachen und Abhilfe in Tab. A6a eintragen (mind. 1 Zeile)!"))</f>
        <v/>
      </c>
      <c r="S381" s="201" t="str">
        <f>IF(OR(C381="",D381=""),"",COUNTIFS(C$9:C381,C381,D$9:D381,D381))</f>
        <v/>
      </c>
      <c r="T381" s="349" t="str">
        <f t="shared" si="33"/>
        <v/>
      </c>
      <c r="U381" s="35" t="str">
        <f t="shared" si="35"/>
        <v/>
      </c>
    </row>
    <row r="382" spans="1:21" x14ac:dyDescent="0.2">
      <c r="A382" s="204" t="str">
        <f t="shared" si="30"/>
        <v/>
      </c>
      <c r="B382" s="45" t="str">
        <f t="shared" si="34"/>
        <v/>
      </c>
      <c r="C382" s="257"/>
      <c r="D382" s="259"/>
      <c r="E382" s="383" t="str">
        <f t="shared" si="31"/>
        <v/>
      </c>
      <c r="F382" s="301" t="str">
        <f t="shared" si="32"/>
        <v/>
      </c>
      <c r="G382" s="385"/>
      <c r="H382" s="31"/>
      <c r="I382" s="253"/>
      <c r="J382" s="31"/>
      <c r="K382" s="32"/>
      <c r="L382" s="32"/>
      <c r="M382" s="32"/>
      <c r="N382" s="488"/>
      <c r="O382" s="481"/>
      <c r="P382" s="481"/>
      <c r="Q382" s="489"/>
      <c r="R382" s="490" t="str">
        <f>IF(A382="","",IF(COUNTIF('Tab. A6a-Ursachen'!A:A,'Tab. A6'!A382)&gt;0,"","Bitte Ursachen und Abhilfe in Tab. A6a eintragen (mind. 1 Zeile)!"))</f>
        <v/>
      </c>
      <c r="S382" s="201" t="str">
        <f>IF(OR(C382="",D382=""),"",COUNTIFS(C$9:C382,C382,D$9:D382,D382))</f>
        <v/>
      </c>
      <c r="T382" s="349" t="str">
        <f t="shared" si="33"/>
        <v/>
      </c>
      <c r="U382" s="35" t="str">
        <f t="shared" si="35"/>
        <v/>
      </c>
    </row>
    <row r="383" spans="1:21" x14ac:dyDescent="0.2">
      <c r="A383" s="204" t="str">
        <f t="shared" si="30"/>
        <v/>
      </c>
      <c r="B383" s="45" t="str">
        <f t="shared" si="34"/>
        <v/>
      </c>
      <c r="C383" s="257"/>
      <c r="D383" s="259"/>
      <c r="E383" s="383" t="str">
        <f t="shared" si="31"/>
        <v/>
      </c>
      <c r="F383" s="301" t="str">
        <f t="shared" si="32"/>
        <v/>
      </c>
      <c r="G383" s="385"/>
      <c r="H383" s="31"/>
      <c r="I383" s="253"/>
      <c r="J383" s="31"/>
      <c r="K383" s="32"/>
      <c r="L383" s="32"/>
      <c r="M383" s="32"/>
      <c r="N383" s="488"/>
      <c r="O383" s="481"/>
      <c r="P383" s="481"/>
      <c r="Q383" s="489"/>
      <c r="R383" s="490" t="str">
        <f>IF(A383="","",IF(COUNTIF('Tab. A6a-Ursachen'!A:A,'Tab. A6'!A383)&gt;0,"","Bitte Ursachen und Abhilfe in Tab. A6a eintragen (mind. 1 Zeile)!"))</f>
        <v/>
      </c>
      <c r="S383" s="201" t="str">
        <f>IF(OR(C383="",D383=""),"",COUNTIFS(C$9:C383,C383,D$9:D383,D383))</f>
        <v/>
      </c>
      <c r="T383" s="349" t="str">
        <f t="shared" si="33"/>
        <v/>
      </c>
      <c r="U383" s="35" t="str">
        <f t="shared" si="35"/>
        <v/>
      </c>
    </row>
    <row r="384" spans="1:21" x14ac:dyDescent="0.2">
      <c r="A384" s="204" t="str">
        <f t="shared" si="30"/>
        <v/>
      </c>
      <c r="B384" s="45" t="str">
        <f t="shared" si="34"/>
        <v/>
      </c>
      <c r="C384" s="257"/>
      <c r="D384" s="259"/>
      <c r="E384" s="383" t="str">
        <f t="shared" si="31"/>
        <v/>
      </c>
      <c r="F384" s="301" t="str">
        <f t="shared" si="32"/>
        <v/>
      </c>
      <c r="G384" s="385"/>
      <c r="H384" s="31"/>
      <c r="I384" s="253"/>
      <c r="J384" s="31"/>
      <c r="K384" s="32"/>
      <c r="L384" s="32"/>
      <c r="M384" s="32"/>
      <c r="N384" s="488"/>
      <c r="O384" s="481"/>
      <c r="P384" s="481"/>
      <c r="Q384" s="489"/>
      <c r="R384" s="490" t="str">
        <f>IF(A384="","",IF(COUNTIF('Tab. A6a-Ursachen'!A:A,'Tab. A6'!A384)&gt;0,"","Bitte Ursachen und Abhilfe in Tab. A6a eintragen (mind. 1 Zeile)!"))</f>
        <v/>
      </c>
      <c r="S384" s="201" t="str">
        <f>IF(OR(C384="",D384=""),"",COUNTIFS(C$9:C384,C384,D$9:D384,D384))</f>
        <v/>
      </c>
      <c r="T384" s="349" t="str">
        <f t="shared" si="33"/>
        <v/>
      </c>
      <c r="U384" s="35" t="str">
        <f t="shared" si="35"/>
        <v/>
      </c>
    </row>
    <row r="385" spans="1:21" x14ac:dyDescent="0.2">
      <c r="A385" s="204" t="str">
        <f t="shared" si="30"/>
        <v/>
      </c>
      <c r="B385" s="45" t="str">
        <f t="shared" si="34"/>
        <v/>
      </c>
      <c r="C385" s="257"/>
      <c r="D385" s="259"/>
      <c r="E385" s="383" t="str">
        <f t="shared" si="31"/>
        <v/>
      </c>
      <c r="F385" s="301" t="str">
        <f t="shared" si="32"/>
        <v/>
      </c>
      <c r="G385" s="385"/>
      <c r="H385" s="31"/>
      <c r="I385" s="253"/>
      <c r="J385" s="31"/>
      <c r="K385" s="32"/>
      <c r="L385" s="32"/>
      <c r="M385" s="32"/>
      <c r="N385" s="488"/>
      <c r="O385" s="481"/>
      <c r="P385" s="481"/>
      <c r="Q385" s="489"/>
      <c r="R385" s="490" t="str">
        <f>IF(A385="","",IF(COUNTIF('Tab. A6a-Ursachen'!A:A,'Tab. A6'!A385)&gt;0,"","Bitte Ursachen und Abhilfe in Tab. A6a eintragen (mind. 1 Zeile)!"))</f>
        <v/>
      </c>
      <c r="S385" s="201" t="str">
        <f>IF(OR(C385="",D385=""),"",COUNTIFS(C$9:C385,C385,D$9:D385,D385))</f>
        <v/>
      </c>
      <c r="T385" s="349" t="str">
        <f t="shared" si="33"/>
        <v/>
      </c>
      <c r="U385" s="35" t="str">
        <f t="shared" si="35"/>
        <v/>
      </c>
    </row>
    <row r="386" spans="1:21" x14ac:dyDescent="0.2">
      <c r="A386" s="204" t="str">
        <f t="shared" si="30"/>
        <v/>
      </c>
      <c r="B386" s="45" t="str">
        <f t="shared" si="34"/>
        <v/>
      </c>
      <c r="C386" s="257"/>
      <c r="D386" s="259"/>
      <c r="E386" s="383" t="str">
        <f t="shared" si="31"/>
        <v/>
      </c>
      <c r="F386" s="301" t="str">
        <f t="shared" si="32"/>
        <v/>
      </c>
      <c r="G386" s="385"/>
      <c r="H386" s="31"/>
      <c r="I386" s="253"/>
      <c r="J386" s="31"/>
      <c r="K386" s="32"/>
      <c r="L386" s="32"/>
      <c r="M386" s="32"/>
      <c r="N386" s="488"/>
      <c r="O386" s="481"/>
      <c r="P386" s="481"/>
      <c r="Q386" s="489"/>
      <c r="R386" s="490" t="str">
        <f>IF(A386="","",IF(COUNTIF('Tab. A6a-Ursachen'!A:A,'Tab. A6'!A386)&gt;0,"","Bitte Ursachen und Abhilfe in Tab. A6a eintragen (mind. 1 Zeile)!"))</f>
        <v/>
      </c>
      <c r="S386" s="201" t="str">
        <f>IF(OR(C386="",D386=""),"",COUNTIFS(C$9:C386,C386,D$9:D386,D386))</f>
        <v/>
      </c>
      <c r="T386" s="349" t="str">
        <f t="shared" si="33"/>
        <v/>
      </c>
      <c r="U386" s="35" t="str">
        <f t="shared" si="35"/>
        <v/>
      </c>
    </row>
    <row r="387" spans="1:21" x14ac:dyDescent="0.2">
      <c r="A387" s="204" t="str">
        <f t="shared" si="30"/>
        <v/>
      </c>
      <c r="B387" s="45" t="str">
        <f t="shared" si="34"/>
        <v/>
      </c>
      <c r="C387" s="257"/>
      <c r="D387" s="259"/>
      <c r="E387" s="383" t="str">
        <f t="shared" si="31"/>
        <v/>
      </c>
      <c r="F387" s="301" t="str">
        <f t="shared" si="32"/>
        <v/>
      </c>
      <c r="G387" s="385"/>
      <c r="H387" s="31"/>
      <c r="I387" s="253"/>
      <c r="J387" s="31"/>
      <c r="K387" s="32"/>
      <c r="L387" s="32"/>
      <c r="M387" s="32"/>
      <c r="N387" s="488"/>
      <c r="O387" s="481"/>
      <c r="P387" s="481"/>
      <c r="Q387" s="489"/>
      <c r="R387" s="490" t="str">
        <f>IF(A387="","",IF(COUNTIF('Tab. A6a-Ursachen'!A:A,'Tab. A6'!A387)&gt;0,"","Bitte Ursachen und Abhilfe in Tab. A6a eintragen (mind. 1 Zeile)!"))</f>
        <v/>
      </c>
      <c r="S387" s="201" t="str">
        <f>IF(OR(C387="",D387=""),"",COUNTIFS(C$9:C387,C387,D$9:D387,D387))</f>
        <v/>
      </c>
      <c r="T387" s="349" t="str">
        <f t="shared" si="33"/>
        <v/>
      </c>
      <c r="U387" s="35" t="str">
        <f t="shared" si="35"/>
        <v/>
      </c>
    </row>
    <row r="388" spans="1:21" x14ac:dyDescent="0.2">
      <c r="A388" s="204" t="str">
        <f t="shared" si="30"/>
        <v/>
      </c>
      <c r="B388" s="45" t="str">
        <f t="shared" si="34"/>
        <v/>
      </c>
      <c r="C388" s="257"/>
      <c r="D388" s="259"/>
      <c r="E388" s="383" t="str">
        <f t="shared" si="31"/>
        <v/>
      </c>
      <c r="F388" s="301" t="str">
        <f t="shared" si="32"/>
        <v/>
      </c>
      <c r="G388" s="385"/>
      <c r="H388" s="31"/>
      <c r="I388" s="253"/>
      <c r="J388" s="31"/>
      <c r="K388" s="32"/>
      <c r="L388" s="32"/>
      <c r="M388" s="32"/>
      <c r="N388" s="488"/>
      <c r="O388" s="481"/>
      <c r="P388" s="481"/>
      <c r="Q388" s="489"/>
      <c r="R388" s="490" t="str">
        <f>IF(A388="","",IF(COUNTIF('Tab. A6a-Ursachen'!A:A,'Tab. A6'!A388)&gt;0,"","Bitte Ursachen und Abhilfe in Tab. A6a eintragen (mind. 1 Zeile)!"))</f>
        <v/>
      </c>
      <c r="S388" s="201" t="str">
        <f>IF(OR(C388="",D388=""),"",COUNTIFS(C$9:C388,C388,D$9:D388,D388))</f>
        <v/>
      </c>
      <c r="T388" s="349" t="str">
        <f t="shared" si="33"/>
        <v/>
      </c>
      <c r="U388" s="35" t="str">
        <f t="shared" si="35"/>
        <v/>
      </c>
    </row>
    <row r="389" spans="1:21" x14ac:dyDescent="0.2">
      <c r="A389" s="204" t="str">
        <f t="shared" si="30"/>
        <v/>
      </c>
      <c r="B389" s="45" t="str">
        <f t="shared" si="34"/>
        <v/>
      </c>
      <c r="C389" s="257"/>
      <c r="D389" s="259"/>
      <c r="E389" s="383" t="str">
        <f t="shared" si="31"/>
        <v/>
      </c>
      <c r="F389" s="301" t="str">
        <f t="shared" si="32"/>
        <v/>
      </c>
      <c r="G389" s="385"/>
      <c r="H389" s="31"/>
      <c r="I389" s="253"/>
      <c r="J389" s="31"/>
      <c r="K389" s="32"/>
      <c r="L389" s="32"/>
      <c r="M389" s="32"/>
      <c r="N389" s="488"/>
      <c r="O389" s="481"/>
      <c r="P389" s="481"/>
      <c r="Q389" s="489"/>
      <c r="R389" s="490" t="str">
        <f>IF(A389="","",IF(COUNTIF('Tab. A6a-Ursachen'!A:A,'Tab. A6'!A389)&gt;0,"","Bitte Ursachen und Abhilfe in Tab. A6a eintragen (mind. 1 Zeile)!"))</f>
        <v/>
      </c>
      <c r="S389" s="201" t="str">
        <f>IF(OR(C389="",D389=""),"",COUNTIFS(C$9:C389,C389,D$9:D389,D389))</f>
        <v/>
      </c>
      <c r="T389" s="349" t="str">
        <f t="shared" si="33"/>
        <v/>
      </c>
      <c r="U389" s="35" t="str">
        <f t="shared" si="35"/>
        <v/>
      </c>
    </row>
    <row r="390" spans="1:21" x14ac:dyDescent="0.2">
      <c r="A390" s="204" t="str">
        <f t="shared" si="30"/>
        <v/>
      </c>
      <c r="B390" s="45" t="str">
        <f t="shared" si="34"/>
        <v/>
      </c>
      <c r="C390" s="257"/>
      <c r="D390" s="259"/>
      <c r="E390" s="383" t="str">
        <f t="shared" si="31"/>
        <v/>
      </c>
      <c r="F390" s="301" t="str">
        <f t="shared" si="32"/>
        <v/>
      </c>
      <c r="G390" s="385"/>
      <c r="H390" s="31"/>
      <c r="I390" s="253"/>
      <c r="J390" s="31"/>
      <c r="K390" s="32"/>
      <c r="L390" s="32"/>
      <c r="M390" s="32"/>
      <c r="N390" s="488"/>
      <c r="O390" s="481"/>
      <c r="P390" s="481"/>
      <c r="Q390" s="489"/>
      <c r="R390" s="490" t="str">
        <f>IF(A390="","",IF(COUNTIF('Tab. A6a-Ursachen'!A:A,'Tab. A6'!A390)&gt;0,"","Bitte Ursachen und Abhilfe in Tab. A6a eintragen (mind. 1 Zeile)!"))</f>
        <v/>
      </c>
      <c r="S390" s="201" t="str">
        <f>IF(OR(C390="",D390=""),"",COUNTIFS(C$9:C390,C390,D$9:D390,D390))</f>
        <v/>
      </c>
      <c r="T390" s="349" t="str">
        <f t="shared" si="33"/>
        <v/>
      </c>
      <c r="U390" s="35" t="str">
        <f t="shared" si="35"/>
        <v/>
      </c>
    </row>
    <row r="391" spans="1:21" x14ac:dyDescent="0.2">
      <c r="A391" s="204" t="str">
        <f t="shared" si="30"/>
        <v/>
      </c>
      <c r="B391" s="45" t="str">
        <f t="shared" si="34"/>
        <v/>
      </c>
      <c r="C391" s="257"/>
      <c r="D391" s="259"/>
      <c r="E391" s="383" t="str">
        <f t="shared" si="31"/>
        <v/>
      </c>
      <c r="F391" s="301" t="str">
        <f t="shared" si="32"/>
        <v/>
      </c>
      <c r="G391" s="385"/>
      <c r="H391" s="31"/>
      <c r="I391" s="253"/>
      <c r="J391" s="31"/>
      <c r="K391" s="32"/>
      <c r="L391" s="32"/>
      <c r="M391" s="32"/>
      <c r="N391" s="488"/>
      <c r="O391" s="481"/>
      <c r="P391" s="481"/>
      <c r="Q391" s="489"/>
      <c r="R391" s="490" t="str">
        <f>IF(A391="","",IF(COUNTIF('Tab. A6a-Ursachen'!A:A,'Tab. A6'!A391)&gt;0,"","Bitte Ursachen und Abhilfe in Tab. A6a eintragen (mind. 1 Zeile)!"))</f>
        <v/>
      </c>
      <c r="S391" s="201" t="str">
        <f>IF(OR(C391="",D391=""),"",COUNTIFS(C$9:C391,C391,D$9:D391,D391))</f>
        <v/>
      </c>
      <c r="T391" s="349" t="str">
        <f t="shared" si="33"/>
        <v/>
      </c>
      <c r="U391" s="35" t="str">
        <f t="shared" si="35"/>
        <v/>
      </c>
    </row>
    <row r="392" spans="1:21" x14ac:dyDescent="0.2">
      <c r="A392" s="204" t="str">
        <f t="shared" si="30"/>
        <v/>
      </c>
      <c r="B392" s="45" t="str">
        <f t="shared" si="34"/>
        <v/>
      </c>
      <c r="C392" s="257"/>
      <c r="D392" s="259"/>
      <c r="E392" s="383" t="str">
        <f t="shared" si="31"/>
        <v/>
      </c>
      <c r="F392" s="301" t="str">
        <f t="shared" si="32"/>
        <v/>
      </c>
      <c r="G392" s="385"/>
      <c r="H392" s="31"/>
      <c r="I392" s="253"/>
      <c r="J392" s="31"/>
      <c r="K392" s="32"/>
      <c r="L392" s="32"/>
      <c r="M392" s="32"/>
      <c r="N392" s="488"/>
      <c r="O392" s="481"/>
      <c r="P392" s="481"/>
      <c r="Q392" s="489"/>
      <c r="R392" s="490" t="str">
        <f>IF(A392="","",IF(COUNTIF('Tab. A6a-Ursachen'!A:A,'Tab. A6'!A392)&gt;0,"","Bitte Ursachen und Abhilfe in Tab. A6a eintragen (mind. 1 Zeile)!"))</f>
        <v/>
      </c>
      <c r="S392" s="201" t="str">
        <f>IF(OR(C392="",D392=""),"",COUNTIFS(C$9:C392,C392,D$9:D392,D392))</f>
        <v/>
      </c>
      <c r="T392" s="349" t="str">
        <f t="shared" si="33"/>
        <v/>
      </c>
      <c r="U392" s="35" t="str">
        <f t="shared" si="35"/>
        <v/>
      </c>
    </row>
    <row r="393" spans="1:21" x14ac:dyDescent="0.2">
      <c r="A393" s="204" t="str">
        <f t="shared" ref="A393:A401" si="36">IF(B393="","",CONCATENATE(VLOOKUP(T393,Gesundheitsämter,3,FALSE),ROW()-8))</f>
        <v/>
      </c>
      <c r="B393" s="45" t="str">
        <f t="shared" si="34"/>
        <v/>
      </c>
      <c r="C393" s="257"/>
      <c r="D393" s="259"/>
      <c r="E393" s="383" t="str">
        <f t="shared" ref="E393:E401" si="37">IF(D393="","",IFERROR(IF(VLOOKUP(D393,Parameter,2,FALSE)="","",VLOOKUP(D393,Parameter,2,FALSE)),VLOOKUP(D393,PSMErgänzung,2,FALSE)))</f>
        <v/>
      </c>
      <c r="F393" s="301" t="str">
        <f t="shared" ref="F393:F401" si="38">IF(OR(D393="",D393="Geruch",D393="Geschmack"),"",IFERROR(VLOOKUP(D393,Parameter,4,FALSE),IF(MATCH(D393,PSMListe,0)&gt;0,"µg/l",MATCH(D393,PSMListe,0))))</f>
        <v/>
      </c>
      <c r="G393" s="385"/>
      <c r="H393" s="31"/>
      <c r="I393" s="253"/>
      <c r="J393" s="31"/>
      <c r="K393" s="32"/>
      <c r="L393" s="32"/>
      <c r="M393" s="32"/>
      <c r="N393" s="488"/>
      <c r="O393" s="481"/>
      <c r="P393" s="481"/>
      <c r="Q393" s="489"/>
      <c r="R393" s="490" t="str">
        <f>IF(A393="","",IF(COUNTIF('Tab. A6a-Ursachen'!A:A,'Tab. A6'!A393)&gt;0,"","Bitte Ursachen und Abhilfe in Tab. A6a eintragen (mind. 1 Zeile)!"))</f>
        <v/>
      </c>
      <c r="S393" s="201" t="str">
        <f>IF(OR(C393="",D393=""),"",COUNTIFS(C$9:C393,C393,D$9:D393,D393))</f>
        <v/>
      </c>
      <c r="T393" s="349" t="str">
        <f t="shared" ref="T393:T401" si="39">IF(OR(C393="",Amt=""),"",Amt)</f>
        <v/>
      </c>
      <c r="U393" s="35" t="str">
        <f t="shared" si="35"/>
        <v/>
      </c>
    </row>
    <row r="394" spans="1:21" x14ac:dyDescent="0.2">
      <c r="A394" s="204" t="str">
        <f t="shared" si="36"/>
        <v/>
      </c>
      <c r="B394" s="45" t="str">
        <f t="shared" si="34"/>
        <v/>
      </c>
      <c r="C394" s="257"/>
      <c r="D394" s="259"/>
      <c r="E394" s="383" t="str">
        <f t="shared" si="37"/>
        <v/>
      </c>
      <c r="F394" s="301" t="str">
        <f t="shared" si="38"/>
        <v/>
      </c>
      <c r="G394" s="385"/>
      <c r="H394" s="31"/>
      <c r="I394" s="253"/>
      <c r="J394" s="31"/>
      <c r="K394" s="32"/>
      <c r="L394" s="32"/>
      <c r="M394" s="32"/>
      <c r="N394" s="488"/>
      <c r="O394" s="481"/>
      <c r="P394" s="481"/>
      <c r="Q394" s="489"/>
      <c r="R394" s="490" t="str">
        <f>IF(A394="","",IF(COUNTIF('Tab. A6a-Ursachen'!A:A,'Tab. A6'!A394)&gt;0,"","Bitte Ursachen und Abhilfe in Tab. A6a eintragen (mind. 1 Zeile)!"))</f>
        <v/>
      </c>
      <c r="S394" s="201" t="str">
        <f>IF(OR(C394="",D394=""),"",COUNTIFS(C$9:C394,C394,D$9:D394,D394))</f>
        <v/>
      </c>
      <c r="T394" s="349" t="str">
        <f t="shared" si="39"/>
        <v/>
      </c>
      <c r="U394" s="35" t="str">
        <f t="shared" si="35"/>
        <v/>
      </c>
    </row>
    <row r="395" spans="1:21" x14ac:dyDescent="0.2">
      <c r="A395" s="204" t="str">
        <f t="shared" si="36"/>
        <v/>
      </c>
      <c r="B395" s="45" t="str">
        <f t="shared" si="34"/>
        <v/>
      </c>
      <c r="C395" s="257"/>
      <c r="D395" s="259"/>
      <c r="E395" s="383" t="str">
        <f t="shared" si="37"/>
        <v/>
      </c>
      <c r="F395" s="301" t="str">
        <f t="shared" si="38"/>
        <v/>
      </c>
      <c r="G395" s="385"/>
      <c r="H395" s="31"/>
      <c r="I395" s="253"/>
      <c r="J395" s="31"/>
      <c r="K395" s="32"/>
      <c r="L395" s="32"/>
      <c r="M395" s="32"/>
      <c r="N395" s="488"/>
      <c r="O395" s="481"/>
      <c r="P395" s="481"/>
      <c r="Q395" s="489"/>
      <c r="R395" s="490" t="str">
        <f>IF(A395="","",IF(COUNTIF('Tab. A6a-Ursachen'!A:A,'Tab. A6'!A395)&gt;0,"","Bitte Ursachen und Abhilfe in Tab. A6a eintragen (mind. 1 Zeile)!"))</f>
        <v/>
      </c>
      <c r="S395" s="201" t="str">
        <f>IF(OR(C395="",D395=""),"",COUNTIFS(C$9:C395,C395,D$9:D395,D395))</f>
        <v/>
      </c>
      <c r="T395" s="349" t="str">
        <f t="shared" si="39"/>
        <v/>
      </c>
      <c r="U395" s="35" t="str">
        <f t="shared" si="35"/>
        <v/>
      </c>
    </row>
    <row r="396" spans="1:21" x14ac:dyDescent="0.2">
      <c r="A396" s="204" t="str">
        <f t="shared" si="36"/>
        <v/>
      </c>
      <c r="B396" s="45" t="str">
        <f t="shared" si="34"/>
        <v/>
      </c>
      <c r="C396" s="257"/>
      <c r="D396" s="259"/>
      <c r="E396" s="383" t="str">
        <f t="shared" si="37"/>
        <v/>
      </c>
      <c r="F396" s="301" t="str">
        <f t="shared" si="38"/>
        <v/>
      </c>
      <c r="G396" s="385"/>
      <c r="H396" s="31"/>
      <c r="I396" s="253"/>
      <c r="J396" s="31"/>
      <c r="K396" s="32"/>
      <c r="L396" s="32"/>
      <c r="M396" s="32"/>
      <c r="N396" s="488"/>
      <c r="O396" s="481"/>
      <c r="P396" s="481"/>
      <c r="Q396" s="489"/>
      <c r="R396" s="490" t="str">
        <f>IF(A396="","",IF(COUNTIF('Tab. A6a-Ursachen'!A:A,'Tab. A6'!A396)&gt;0,"","Bitte Ursachen und Abhilfe in Tab. A6a eintragen (mind. 1 Zeile)!"))</f>
        <v/>
      </c>
      <c r="S396" s="201" t="str">
        <f>IF(OR(C396="",D396=""),"",COUNTIFS(C$9:C396,C396,D$9:D396,D396))</f>
        <v/>
      </c>
      <c r="T396" s="349" t="str">
        <f t="shared" si="39"/>
        <v/>
      </c>
      <c r="U396" s="35" t="str">
        <f t="shared" si="35"/>
        <v/>
      </c>
    </row>
    <row r="397" spans="1:21" x14ac:dyDescent="0.2">
      <c r="A397" s="204" t="str">
        <f t="shared" si="36"/>
        <v/>
      </c>
      <c r="B397" s="45" t="str">
        <f t="shared" si="34"/>
        <v/>
      </c>
      <c r="C397" s="257"/>
      <c r="D397" s="259"/>
      <c r="E397" s="383" t="str">
        <f t="shared" si="37"/>
        <v/>
      </c>
      <c r="F397" s="301" t="str">
        <f t="shared" si="38"/>
        <v/>
      </c>
      <c r="G397" s="385"/>
      <c r="H397" s="31"/>
      <c r="I397" s="253"/>
      <c r="J397" s="31"/>
      <c r="K397" s="32"/>
      <c r="L397" s="32"/>
      <c r="M397" s="32"/>
      <c r="N397" s="488"/>
      <c r="O397" s="481"/>
      <c r="P397" s="481"/>
      <c r="Q397" s="489"/>
      <c r="R397" s="490" t="str">
        <f>IF(A397="","",IF(COUNTIF('Tab. A6a-Ursachen'!A:A,'Tab. A6'!A397)&gt;0,"","Bitte Ursachen und Abhilfe in Tab. A6a eintragen (mind. 1 Zeile)!"))</f>
        <v/>
      </c>
      <c r="S397" s="201" t="str">
        <f>IF(OR(C397="",D397=""),"",COUNTIFS(C$9:C397,C397,D$9:D397,D397))</f>
        <v/>
      </c>
      <c r="T397" s="349" t="str">
        <f t="shared" si="39"/>
        <v/>
      </c>
      <c r="U397" s="35" t="str">
        <f t="shared" si="35"/>
        <v/>
      </c>
    </row>
    <row r="398" spans="1:21" x14ac:dyDescent="0.2">
      <c r="A398" s="204" t="str">
        <f t="shared" si="36"/>
        <v/>
      </c>
      <c r="B398" s="45" t="str">
        <f t="shared" si="34"/>
        <v/>
      </c>
      <c r="C398" s="257"/>
      <c r="D398" s="259"/>
      <c r="E398" s="383" t="str">
        <f t="shared" si="37"/>
        <v/>
      </c>
      <c r="F398" s="301" t="str">
        <f t="shared" si="38"/>
        <v/>
      </c>
      <c r="G398" s="385"/>
      <c r="H398" s="31"/>
      <c r="I398" s="253"/>
      <c r="J398" s="31"/>
      <c r="K398" s="32"/>
      <c r="L398" s="32"/>
      <c r="M398" s="32"/>
      <c r="N398" s="488"/>
      <c r="O398" s="481"/>
      <c r="P398" s="481"/>
      <c r="Q398" s="489"/>
      <c r="R398" s="490" t="str">
        <f>IF(A398="","",IF(COUNTIF('Tab. A6a-Ursachen'!A:A,'Tab. A6'!A398)&gt;0,"","Bitte Ursachen und Abhilfe in Tab. A6a eintragen (mind. 1 Zeile)!"))</f>
        <v/>
      </c>
      <c r="S398" s="201" t="str">
        <f>IF(OR(C398="",D398=""),"",COUNTIFS(C$9:C398,C398,D$9:D398,D398))</f>
        <v/>
      </c>
      <c r="T398" s="349" t="str">
        <f t="shared" si="39"/>
        <v/>
      </c>
      <c r="U398" s="35" t="str">
        <f t="shared" si="35"/>
        <v/>
      </c>
    </row>
    <row r="399" spans="1:21" x14ac:dyDescent="0.2">
      <c r="A399" s="204" t="str">
        <f t="shared" si="36"/>
        <v/>
      </c>
      <c r="B399" s="45" t="str">
        <f t="shared" si="34"/>
        <v/>
      </c>
      <c r="C399" s="257"/>
      <c r="D399" s="259"/>
      <c r="E399" s="383" t="str">
        <f t="shared" si="37"/>
        <v/>
      </c>
      <c r="F399" s="301" t="str">
        <f t="shared" si="38"/>
        <v/>
      </c>
      <c r="G399" s="385"/>
      <c r="H399" s="31"/>
      <c r="I399" s="253"/>
      <c r="J399" s="31"/>
      <c r="K399" s="32"/>
      <c r="L399" s="32"/>
      <c r="M399" s="32"/>
      <c r="N399" s="488"/>
      <c r="O399" s="481"/>
      <c r="P399" s="481"/>
      <c r="Q399" s="489"/>
      <c r="R399" s="490" t="str">
        <f>IF(A399="","",IF(COUNTIF('Tab. A6a-Ursachen'!A:A,'Tab. A6'!A399)&gt;0,"","Bitte Ursachen und Abhilfe in Tab. A6a eintragen (mind. 1 Zeile)!"))</f>
        <v/>
      </c>
      <c r="S399" s="201" t="str">
        <f>IF(OR(C399="",D399=""),"",COUNTIFS(C$9:C399,C399,D$9:D399,D399))</f>
        <v/>
      </c>
      <c r="T399" s="349" t="str">
        <f t="shared" si="39"/>
        <v/>
      </c>
      <c r="U399" s="35" t="str">
        <f t="shared" si="35"/>
        <v/>
      </c>
    </row>
    <row r="400" spans="1:21" x14ac:dyDescent="0.2">
      <c r="A400" s="204" t="str">
        <f t="shared" si="36"/>
        <v/>
      </c>
      <c r="B400" s="45" t="str">
        <f t="shared" si="34"/>
        <v/>
      </c>
      <c r="C400" s="257"/>
      <c r="D400" s="259"/>
      <c r="E400" s="383" t="str">
        <f t="shared" si="37"/>
        <v/>
      </c>
      <c r="F400" s="301" t="str">
        <f t="shared" si="38"/>
        <v/>
      </c>
      <c r="G400" s="385"/>
      <c r="H400" s="31"/>
      <c r="I400" s="253"/>
      <c r="J400" s="31"/>
      <c r="K400" s="32"/>
      <c r="L400" s="32"/>
      <c r="M400" s="32"/>
      <c r="N400" s="488"/>
      <c r="O400" s="481"/>
      <c r="P400" s="481"/>
      <c r="Q400" s="489"/>
      <c r="R400" s="490" t="str">
        <f>IF(A400="","",IF(COUNTIF('Tab. A6a-Ursachen'!A:A,'Tab. A6'!A400)&gt;0,"","Bitte Ursachen und Abhilfe in Tab. A6a eintragen (mind. 1 Zeile)!"))</f>
        <v/>
      </c>
      <c r="S400" s="201" t="str">
        <f>IF(OR(C400="",D400=""),"",COUNTIFS(C$9:C400,C400,D$9:D400,D400))</f>
        <v/>
      </c>
      <c r="T400" s="349" t="str">
        <f t="shared" si="39"/>
        <v/>
      </c>
      <c r="U400" s="35" t="str">
        <f t="shared" si="35"/>
        <v/>
      </c>
    </row>
    <row r="401" spans="1:21" ht="13.5" thickBot="1" x14ac:dyDescent="0.25">
      <c r="A401" s="205" t="str">
        <f t="shared" si="36"/>
        <v/>
      </c>
      <c r="B401" s="46" t="str">
        <f t="shared" si="34"/>
        <v/>
      </c>
      <c r="C401" s="260"/>
      <c r="D401" s="261"/>
      <c r="E401" s="384" t="str">
        <f t="shared" si="37"/>
        <v/>
      </c>
      <c r="F401" s="302" t="str">
        <f t="shared" si="38"/>
        <v/>
      </c>
      <c r="G401" s="386"/>
      <c r="H401" s="33"/>
      <c r="I401" s="254"/>
      <c r="J401" s="33"/>
      <c r="K401" s="34"/>
      <c r="L401" s="34"/>
      <c r="M401" s="34"/>
      <c r="N401" s="491"/>
      <c r="O401" s="482"/>
      <c r="P401" s="482"/>
      <c r="Q401" s="492"/>
      <c r="R401" s="493" t="str">
        <f>IF(A401="","",IF(COUNTIF('Tab. A6a-Ursachen'!A:A,'Tab. A6'!A401)&gt;0,"","Bitte Ursachen und Abhilfe in Tab. A6a eintragen (mind. 1 Zeile)!"))</f>
        <v/>
      </c>
      <c r="S401" s="202" t="str">
        <f>IF(OR(C401="",D401=""),"",COUNTIFS(C$9:C401,C401,D$9:D401,D401))</f>
        <v/>
      </c>
      <c r="T401" s="350" t="str">
        <f t="shared" si="39"/>
        <v/>
      </c>
      <c r="U401" s="36" t="str">
        <f t="shared" si="35"/>
        <v/>
      </c>
    </row>
  </sheetData>
  <sheetProtection algorithmName="SHA-512" hashValue="h+2QAfCEx7HZl+6LY7KVwse9iHMKaNx/ENf7OnTFDsVz6j3UYOrpiYd2shANAlkTR0wUc/dOE3QPuQJzL6EQVw==" saltValue="o9Tv150AmQgOT6H0ZBzxGA==" spinCount="100000" sheet="1" formatRows="0" sort="0" autoFilter="0"/>
  <autoFilter ref="A8:U8"/>
  <sortState ref="C9:AB401">
    <sortCondition ref="C9:C401"/>
    <sortCondition ref="D9:D401"/>
  </sortState>
  <dataConsolidate/>
  <mergeCells count="1">
    <mergeCell ref="N7:Q7"/>
  </mergeCells>
  <phoneticPr fontId="2" type="noConversion"/>
  <conditionalFormatting sqref="C5">
    <cfRule type="cellIs" dxfId="70" priority="84" operator="equal">
      <formula>"nein"</formula>
    </cfRule>
  </conditionalFormatting>
  <conditionalFormatting sqref="C9:C401">
    <cfRule type="expression" dxfId="69" priority="82">
      <formula>AND(C9&lt;&gt;"",OR(EXACT(C9,WVG))=FALSE)</formula>
    </cfRule>
    <cfRule type="expression" dxfId="68" priority="83">
      <formula>AND(PlausiA6="ja",A9="",D9&lt;&gt;"")</formula>
    </cfRule>
  </conditionalFormatting>
  <conditionalFormatting sqref="D9:D401">
    <cfRule type="expression" dxfId="67" priority="79">
      <formula>AND(D9&lt;&gt;"",OR(EXACT(D9,Parameterliste))=FALSE,OR(EXACT(D9,PSMListe))=FALSE)</formula>
    </cfRule>
    <cfRule type="expression" dxfId="66" priority="80">
      <formula>AND(PlausiA6="ja",C9&lt;&gt;"",D9="")</formula>
    </cfRule>
  </conditionalFormatting>
  <conditionalFormatting sqref="H9:H401">
    <cfRule type="expression" dxfId="65" priority="77">
      <formula>AND(H9&lt;&gt;"",ISNUMBER(H9)=FALSE)</formula>
    </cfRule>
    <cfRule type="expression" dxfId="64" priority="78">
      <formula>AND(PlausiA6="ja",C9&lt;&gt;"",H9="")</formula>
    </cfRule>
  </conditionalFormatting>
  <conditionalFormatting sqref="I9:I401">
    <cfRule type="expression" dxfId="63" priority="7">
      <formula>AND(I9&lt;&gt;"",ISNUMBER(I9)=FALSE)</formula>
    </cfRule>
    <cfRule type="expression" dxfId="62" priority="75">
      <formula>AND(PlausiA6="ja",C9&lt;&gt;"",I9="")</formula>
    </cfRule>
    <cfRule type="expression" dxfId="61" priority="76">
      <formula>AND(PlausiA6="ja",IF(C9="","",SUMIFS(I:I,C:C,C9,D:D,D9)/COUNTIFS(C:C,C9,D:D,D9)&lt;&gt;I9))</formula>
    </cfRule>
  </conditionalFormatting>
  <conditionalFormatting sqref="J9:J401">
    <cfRule type="expression" dxfId="60" priority="73">
      <formula>AND(J9&lt;&gt;"",ISNUMBER(J9)=FALSE)</formula>
    </cfRule>
    <cfRule type="expression" dxfId="59" priority="74">
      <formula>AND(PlausiA6="ja",OR(AND(C9&lt;&gt;"",J9=""),SUMIFS(J:J,C:C,C9,D:D,D9)&gt;I9))</formula>
    </cfRule>
  </conditionalFormatting>
  <conditionalFormatting sqref="K9:K401">
    <cfRule type="expression" dxfId="58" priority="62">
      <formula>AND(K9&lt;&gt;"",ISNUMBER(K9)=FALSE)</formula>
    </cfRule>
    <cfRule type="expression" dxfId="57" priority="63">
      <formula>AND(PlausiA6="ja",D9&lt;&gt;"Geruch",D9&lt;&gt;"Geschmack",OR(AND(C9&lt;&gt;"",K9=""),MAX(IF((Tab6WVG=C9)*(Tab6Parameter=D9),Tab6Max))&lt;L9,MAX(IF((Tab6WVG=C9)*(Tab6Parameter=D9),Tab6Max))&lt;MAX(IF((Tab6WVG=C9)*(Tab6Parameter=D9),Tab6Mednc))))</formula>
    </cfRule>
    <cfRule type="expression" dxfId="56" priority="64">
      <formula>AND(PlausiA6="ja",D9&lt;&gt;"Wasserstoffionenkonzentration",D9&lt;&gt;"Geruch",D9&lt;&gt;"Geschmack",K9&lt;=VLOOKUP(D9,Parameter,3,FALSE))</formula>
    </cfRule>
    <cfRule type="expression" dxfId="55" priority="71">
      <formula>AND(PlausiA6="ja",MATCH(D9,PSMListe,0)&gt;0,K9&lt;=0.1)</formula>
    </cfRule>
  </conditionalFormatting>
  <conditionalFormatting sqref="L9:L401">
    <cfRule type="expression" dxfId="54" priority="8">
      <formula>AND(L9&lt;&gt;"",ISNUMBER(L9)=FALSE)</formula>
    </cfRule>
    <cfRule type="expression" dxfId="53" priority="9">
      <formula>AND(PlausiA6="ja",D9&lt;&gt;"Geruch",D9&lt;&gt;"Geschmack",OR(AND(C9&lt;&gt;"",L9=""),L9&gt;MAX(IF((Tab6WVG=C9)*(Tab6Parameter=D9),Tab6Max)),AND(D9&lt;&gt;"Wasserstoffionenkonzentration",L9&gt;MAX(IF((Tab6WVG=C9)*(Tab6Parameter=D9),Tab6Mednc)))))</formula>
    </cfRule>
    <cfRule type="expression" dxfId="52" priority="53">
      <formula>AND(PlausiA6="ja",IF(C9="","",SUMIFS(L:L,C:C,C9,D:D,D9)/COUNTIFS(C:C,C9,D:D,D9)&lt;&gt;L9))</formula>
    </cfRule>
    <cfRule type="expression" dxfId="51" priority="54">
      <formula>AND(PlausiA6="ja",D9&lt;&gt;"Wasserstoffionenkonzentration",D9&lt;&gt;"Geruch",D9&lt;&gt;"Geschmack",SUMIFS(J:J,C:C,C9,D:D,D9)/I9&gt;0.5,L9&lt;=VLOOKUP(D9,Parameter,3,FALSE))</formula>
    </cfRule>
    <cfRule type="expression" dxfId="50" priority="55">
      <formula>AND(PlausiA6="ja",D9&lt;&gt;"Wasserstoffionenkonzentration",D9&lt;&gt;"Geruch",D9&lt;&gt;"Geschmack",SUMIFS(J:J,C:C,C9,D:D,D9)/I9&lt;0.5,L9&gt;VLOOKUP(D9,Parameter,3,FALSE))</formula>
    </cfRule>
    <cfRule type="expression" dxfId="49" priority="56">
      <formula>AND(PlausiA6="ja",D9&lt;&gt;"Wasserstoffionenkonzentration",D9&lt;&gt;"Geruch",D9&lt;&gt;"Geschmack",SUMIFS(J:J,C:C,C9,D:D,D9)/I9=0.5,VLOOKUP(D9,Parameter,3,FALSE)=0,L9&lt;=VLOOKUP(D9,Parameter,3,FALSE))</formula>
    </cfRule>
    <cfRule type="expression" dxfId="48" priority="69">
      <formula>AND(PlausiA6="ja",SUMIFS(J:J,C:C,C9,D:D,D9)/I9&gt;0.5,MATCH(D9,PSMListe,0)&gt;0,L9&lt;=0.1)</formula>
    </cfRule>
    <cfRule type="expression" dxfId="47" priority="70">
      <formula>AND(PlausiA6="ja",SUMIFS(J:J,C:C,C9,D:D,D9)/I9&lt;0.5,MATCH(D9,PSMListe,0)&gt;0,L9&gt;0.1)</formula>
    </cfRule>
  </conditionalFormatting>
  <conditionalFormatting sqref="M9:M401">
    <cfRule type="expression" dxfId="46" priority="57">
      <formula>AND(M9&lt;&gt;"",ISNUMBER(M9)=FALSE)</formula>
    </cfRule>
    <cfRule type="expression" dxfId="45" priority="58">
      <formula>AND(PlausiA6="ja",D9&lt;&gt;"Geruch",D9&lt;&gt;"Geschmack",OR(AND(C9&lt;&gt;"",M9=""),AND(D9&lt;&gt;"Wasserstoffionenkonzentration",MAX(IF((Tab6WVG=C9)*(Tab6Parameter=D9),Tab6Mednc))&lt;L9),AND(D9&lt;&gt;"Wasserstoffionenkonzentration",MAX(IF((Tab6WVG=C9)*(Tab6Parameter=D9),Tab6Mednc))&gt;MAX(IF((Tab6WVG=C9)*(Tab6Parameter=D9),Tab6Max)))))</formula>
    </cfRule>
    <cfRule type="expression" dxfId="44" priority="59">
      <formula>AND(PlausiA6="ja",D9&lt;&gt;"Wasserstoffionenkonzentration",D9&lt;&gt;"Geruch",D9&lt;&gt;"Geschmack",M9&lt;=VLOOKUP(D9,Parameter,3,FALSE))</formula>
    </cfRule>
    <cfRule type="expression" dxfId="43" priority="60">
      <formula>AND(PlausiA6="ja",MATCH(D9,PSMListe,0)&gt;0,M9&lt;=0.1)</formula>
    </cfRule>
  </conditionalFormatting>
  <conditionalFormatting sqref="F9:F401">
    <cfRule type="expression" dxfId="42" priority="50">
      <formula>AND(F9="#/250 ml",VLOOKUP(D9,Parameter,4,FALSE)&lt;&gt;"#/100 ml")</formula>
    </cfRule>
    <cfRule type="expression" dxfId="41" priority="51">
      <formula>AND(MATCH(D9,PSMListe,0)&gt;0,F9&lt;&gt;"µg/l")</formula>
    </cfRule>
    <cfRule type="expression" dxfId="40" priority="52">
      <formula>AND(C9&lt;&gt;"",F9&lt;&gt;VLOOKUP(D9,Parameter,4,FALSE),F9&lt;&gt;"#/250 ml")</formula>
    </cfRule>
  </conditionalFormatting>
  <conditionalFormatting sqref="G5">
    <cfRule type="cellIs" dxfId="39" priority="6" operator="equal">
      <formula>"Nein"</formula>
    </cfRule>
  </conditionalFormatting>
  <conditionalFormatting sqref="P9:P401">
    <cfRule type="expression" dxfId="38" priority="3">
      <formula>AND(PlausiA6="Ja",OR(N9="Ja",O9="Ja"),P9="")</formula>
    </cfRule>
  </conditionalFormatting>
  <conditionalFormatting sqref="Q9:Q401">
    <cfRule type="expression" dxfId="37" priority="2">
      <formula>AND(PlausiA6="Ja",OR(N9="Ja",O9="Ja"),Q9="")</formula>
    </cfRule>
  </conditionalFormatting>
  <conditionalFormatting sqref="R9:R401">
    <cfRule type="expression" dxfId="36" priority="1">
      <formula>AND(PlausiA6aA6="Ja",R9&lt;&gt;"")</formula>
    </cfRule>
  </conditionalFormatting>
  <dataValidations count="8">
    <dataValidation type="list" allowBlank="1" showInputMessage="1" showErrorMessage="1" errorTitle="Bezeichnung WVG korrigieren" error="Bitte wählen Sie ein WVG aus der Liste aus oder geben Sie die Bezeichnung identisch zu Tabelle A1.4 ein." sqref="C9:C401">
      <formula1>WVG</formula1>
    </dataValidation>
    <dataValidation type="list" showErrorMessage="1" sqref="C5 I4">
      <formula1>Plausibilität</formula1>
    </dataValidation>
    <dataValidation type="list" errorStyle="warning" allowBlank="1" showInputMessage="1" showErrorMessage="1" errorTitle="Parameter auswählen!" error="Bitte aus Dropdownliste auswählen! _x000a_Die Eingabe nicht in der Liste enthaltener PSM ist nur zulässig, wenn diese identisch wie in Tab. A5a-PSM-Ergänzung geschrieben sind. In diesem Fall die Eingabe mit &quot;Ja&quot; übernehmen." sqref="D9:D401">
      <formula1>Parameterliste</formula1>
    </dataValidation>
    <dataValidation type="list" allowBlank="1" showInputMessage="1" showErrorMessage="1" sqref="G5">
      <formula1>Plausibilität</formula1>
    </dataValidation>
    <dataValidation type="list" allowBlank="1" showDropDown="1" showInputMessage="1" showErrorMessage="1" errorTitle="Achtung!" error="Diese Zelle enthält eine Formel, die nicht überschrieben werden darf!_x000a_Bitte abbrechen und mit Esc verlassen!" promptTitle="Achtung!" prompt="Diese Zelle enthält eine Formel, die nicht überschrieben werden darf!_x000a_Bitte abbrechen und mit Esc verlassen!" sqref="E9:E401">
      <formula1>"Eingabe verboten"</formula1>
    </dataValidation>
    <dataValidation type="list" allowBlank="1" showDropDown="1" showInputMessage="1" showErrorMessage="1" errorTitle="Achtung!" error="Diese Zelle enthält eine Formel, die nur dann überschrieben werden darf, wenn es sich um einen mikrobiolologischen Parameter in 250 ml Probe handelt!_x000a_Sonst bitte abbrechen und mit Esc verlassen!" promptTitle="Achtung" prompt="Diese Zelle enthält eine Formel, die nur dann überschrieben werden darf, wenn es sich um einen mikrobiolologischen Parameter in 250 ml Probe handelt!_x000a_Sonst bitte abbrechen und mit Esc verlassen!" sqref="F9:F401">
      <formula1>"#/250 ml"</formula1>
    </dataValidation>
    <dataValidation type="list" allowBlank="1" showInputMessage="1" showErrorMessage="1" errorTitle="Bitte Ja oder Nein eintragen!" error="Bitte Ja oder Nein eintragen._x000a_Falls weder eine Einschränkung oder Unterbrechung der Versorgung erfolgt ist, sind diese vier Spalten leer zu lassen" sqref="N9:O401">
      <formula1>Plausibilität</formula1>
    </dataValidation>
    <dataValidation type="list" allowBlank="1" showInputMessage="1" showErrorMessage="1" errorTitle="Unzulässiger Code" error="Bitte Zeitrahmen-Code aus der Dropdown-Liste auswählen!" sqref="Q9:Q401">
      <formula1>Zeit</formula1>
    </dataValidation>
  </dataValidations>
  <pageMargins left="0.39370078740157483" right="0.39370078740157483" top="0.98425196850393704" bottom="0.59055118110236227" header="0.51181102362204722" footer="0"/>
  <pageSetup paperSize="9" scale="1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3CDD4E7D-BEA1-49D8-8DC0-14290CC11A1B}">
            <xm:f>$H$5='Interne Listen'!$Q$54</xm:f>
            <x14:dxf>
              <font>
                <color rgb="FF00B050"/>
              </font>
            </x14:dxf>
          </x14:cfRule>
          <x14:cfRule type="expression" priority="5" id="{BFE4A358-4DA7-4330-956D-6D52965DAE2A}">
            <xm:f>AND($H$5&lt;&gt;"",$H$5&lt;&gt;'Interne Listen'!$Q$54)</xm:f>
            <x14:dxf>
              <font>
                <color rgb="FFFF0000"/>
              </font>
            </x14:dxf>
          </x14:cfRule>
          <xm:sqref>H5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01"/>
  <sheetViews>
    <sheetView topLeftCell="H1" workbookViewId="0">
      <selection activeCell="G8" sqref="G8:X8"/>
    </sheetView>
  </sheetViews>
  <sheetFormatPr baseColWidth="10" defaultColWidth="11.5703125" defaultRowHeight="12.75" x14ac:dyDescent="0.2"/>
  <cols>
    <col min="1" max="1" width="11.5703125" style="499"/>
    <col min="2" max="2" width="17.42578125" style="499" customWidth="1"/>
    <col min="3" max="3" width="44.28515625" style="499" customWidth="1"/>
    <col min="4" max="4" width="34" style="499" customWidth="1"/>
    <col min="5" max="5" width="20.5703125" style="499" customWidth="1"/>
    <col min="6" max="6" width="14.7109375" style="499" customWidth="1"/>
    <col min="7" max="7" width="23.85546875" style="499" customWidth="1"/>
    <col min="8" max="22" width="11.7109375" style="499" customWidth="1"/>
    <col min="23" max="23" width="32.85546875" style="499" customWidth="1"/>
    <col min="24" max="24" width="28.85546875" style="499" customWidth="1"/>
    <col min="25" max="16384" width="11.5703125" style="499"/>
  </cols>
  <sheetData>
    <row r="1" spans="1:24" s="496" customFormat="1" ht="18" x14ac:dyDescent="0.25">
      <c r="A1" s="494" t="s">
        <v>11149</v>
      </c>
      <c r="B1" s="495"/>
    </row>
    <row r="2" spans="1:24" s="496" customFormat="1" ht="15.75" x14ac:dyDescent="0.25">
      <c r="A2" s="497" t="s">
        <v>11150</v>
      </c>
      <c r="B2" s="498"/>
    </row>
    <row r="3" spans="1:24" s="496" customFormat="1" ht="15.75" customHeight="1" x14ac:dyDescent="0.25">
      <c r="A3" s="497" t="s">
        <v>11151</v>
      </c>
      <c r="B3" s="498"/>
    </row>
    <row r="5" spans="1:24" x14ac:dyDescent="0.2">
      <c r="B5" s="500" t="s">
        <v>254</v>
      </c>
      <c r="C5" s="276" t="s">
        <v>464</v>
      </c>
      <c r="D5" s="501"/>
      <c r="E5" s="501"/>
      <c r="F5" s="500" t="s">
        <v>10961</v>
      </c>
      <c r="G5" s="276" t="s">
        <v>464</v>
      </c>
      <c r="H5" s="501" t="str">
        <f>IF(PlausiA6aA6&lt;&gt;"Ja","",IF(AND(PlausiA6aA6="Ja",COUNTIF(AbgleichA6,"")&lt;ROWS(AbgleichA6)),'Interne Listen'!Q57,'Interne Listen'!Q58))</f>
        <v/>
      </c>
    </row>
    <row r="7" spans="1:24" ht="13.5" thickBot="1" x14ac:dyDescent="0.25"/>
    <row r="8" spans="1:24" ht="27" customHeight="1" thickBot="1" x14ac:dyDescent="0.25">
      <c r="A8" s="502" t="s">
        <v>423</v>
      </c>
      <c r="B8" s="503" t="s">
        <v>257</v>
      </c>
      <c r="C8" s="503" t="s">
        <v>58</v>
      </c>
      <c r="D8" s="503" t="s">
        <v>10960</v>
      </c>
      <c r="E8" s="503" t="s">
        <v>258</v>
      </c>
      <c r="F8" s="503" t="s">
        <v>11152</v>
      </c>
      <c r="G8" s="504" t="s">
        <v>11153</v>
      </c>
      <c r="H8" s="505" t="s">
        <v>11154</v>
      </c>
      <c r="I8" s="505" t="s">
        <v>11155</v>
      </c>
      <c r="J8" s="505" t="s">
        <v>11156</v>
      </c>
      <c r="K8" s="505" t="s">
        <v>11157</v>
      </c>
      <c r="L8" s="505" t="s">
        <v>11158</v>
      </c>
      <c r="M8" s="505" t="s">
        <v>11159</v>
      </c>
      <c r="N8" s="505" t="s">
        <v>11160</v>
      </c>
      <c r="O8" s="505" t="s">
        <v>11161</v>
      </c>
      <c r="P8" s="505" t="s">
        <v>11162</v>
      </c>
      <c r="Q8" s="505" t="s">
        <v>11163</v>
      </c>
      <c r="R8" s="505" t="s">
        <v>11164</v>
      </c>
      <c r="S8" s="505" t="s">
        <v>11165</v>
      </c>
      <c r="T8" s="505" t="s">
        <v>11166</v>
      </c>
      <c r="U8" s="505" t="s">
        <v>11167</v>
      </c>
      <c r="V8" s="505" t="s">
        <v>11168</v>
      </c>
      <c r="W8" s="506" t="s">
        <v>145</v>
      </c>
      <c r="X8" s="507" t="s">
        <v>152</v>
      </c>
    </row>
    <row r="9" spans="1:24" x14ac:dyDescent="0.2">
      <c r="A9" s="508"/>
      <c r="B9" s="509" t="str">
        <f t="shared" ref="B9:B72" si="0">IF(A9="","",VLOOKUP(A9,Events,2,FALSE))</f>
        <v/>
      </c>
      <c r="C9" s="509" t="str">
        <f t="shared" ref="C9:C72" si="1">IF(A9="","",VLOOKUP(A9,Events,3,FALSE))</f>
        <v/>
      </c>
      <c r="D9" s="509" t="str">
        <f t="shared" ref="D9:D72" si="2">IF(A9="","",VLOOKUP(A9,Events,4,FALSE))</f>
        <v/>
      </c>
      <c r="E9" s="509" t="str">
        <f t="shared" ref="E9:E72" si="3">IF(A9="","",VLOOKUP(A9,Events,5,FALSE))</f>
        <v/>
      </c>
      <c r="F9" s="334"/>
      <c r="G9" s="510"/>
      <c r="H9" s="511"/>
      <c r="I9" s="511"/>
      <c r="J9" s="512" t="str">
        <f>IF($A9="","",CONCATENATE($A9,"-",COUNTIF($A$9:$A9,$A9),"-",1))</f>
        <v/>
      </c>
      <c r="K9" s="511"/>
      <c r="L9" s="511"/>
      <c r="M9" s="512" t="str">
        <f>IF(OR(K9="",$A9=""),"",CONCATENATE($A9,"-",COUNTIF($A$9:$A9,$A9),"-",2))</f>
        <v/>
      </c>
      <c r="N9" s="511"/>
      <c r="O9" s="511"/>
      <c r="P9" s="512" t="str">
        <f>IF(OR(N9="",$A9=""),"",CONCATENATE($A9,"-",COUNTIF($A$9:$A9,$A9),"-",3))</f>
        <v/>
      </c>
      <c r="Q9" s="511"/>
      <c r="R9" s="511"/>
      <c r="S9" s="512" t="str">
        <f>IF(OR(Q9="",$A9=""),"",CONCATENATE($A9,"-",COUNTIF($A$9:$A9,$A9),"-",4))</f>
        <v/>
      </c>
      <c r="T9" s="511"/>
      <c r="U9" s="511"/>
      <c r="V9" s="513" t="str">
        <f>IF(OR(T9="",$A9=""),"",CONCATENATE($A9,"-",COUNTIF($A$9:$A9,$A9),"-",5))</f>
        <v/>
      </c>
      <c r="W9" s="514" t="str">
        <f t="shared" ref="W9:W72" si="4">IF(OR(A9="",Amt=""),"",Amt)</f>
        <v/>
      </c>
      <c r="X9" s="515" t="str">
        <f t="shared" ref="X9:X72" si="5">IF(W9="","",VLOOKUP(W9,Gesundheitsämter,2,FALSE))</f>
        <v/>
      </c>
    </row>
    <row r="10" spans="1:24" x14ac:dyDescent="0.2">
      <c r="A10" s="516"/>
      <c r="B10" s="517" t="str">
        <f t="shared" si="0"/>
        <v/>
      </c>
      <c r="C10" s="517" t="str">
        <f t="shared" si="1"/>
        <v/>
      </c>
      <c r="D10" s="517" t="str">
        <f t="shared" si="2"/>
        <v/>
      </c>
      <c r="E10" s="517" t="str">
        <f t="shared" si="3"/>
        <v/>
      </c>
      <c r="F10" s="335"/>
      <c r="G10" s="518"/>
      <c r="H10" s="519"/>
      <c r="I10" s="519"/>
      <c r="J10" s="520" t="str">
        <f>IF($A10="","",CONCATENATE($A10,"-",COUNTIF($A$9:$A10,$A10),"-",1))</f>
        <v/>
      </c>
      <c r="K10" s="519"/>
      <c r="L10" s="519"/>
      <c r="M10" s="520" t="str">
        <f>IF(OR(K10="",$A10=""),"",CONCATENATE($A10,"-",COUNTIF($A$9:$A10,$A10),"-",2))</f>
        <v/>
      </c>
      <c r="N10" s="519"/>
      <c r="O10" s="519"/>
      <c r="P10" s="520" t="str">
        <f>IF(OR(N10="",$A10=""),"",CONCATENATE($A10,"-",COUNTIF($A$9:$A10,$A10),"-",3))</f>
        <v/>
      </c>
      <c r="Q10" s="519"/>
      <c r="R10" s="519"/>
      <c r="S10" s="520" t="str">
        <f>IF(OR(Q10="",$A10=""),"",CONCATENATE($A10,"-",COUNTIF($A$9:$A10,$A10),"-",4))</f>
        <v/>
      </c>
      <c r="T10" s="519"/>
      <c r="U10" s="519"/>
      <c r="V10" s="521" t="str">
        <f>IF(OR(T10="",$A10=""),"",CONCATENATE($A10,"-",COUNTIF($A$9:$A10,$A10),"-",5))</f>
        <v/>
      </c>
      <c r="W10" s="522" t="str">
        <f t="shared" si="4"/>
        <v/>
      </c>
      <c r="X10" s="523" t="str">
        <f t="shared" si="5"/>
        <v/>
      </c>
    </row>
    <row r="11" spans="1:24" x14ac:dyDescent="0.2">
      <c r="A11" s="524"/>
      <c r="B11" s="517" t="str">
        <f t="shared" si="0"/>
        <v/>
      </c>
      <c r="C11" s="517" t="str">
        <f t="shared" si="1"/>
        <v/>
      </c>
      <c r="D11" s="517" t="str">
        <f t="shared" si="2"/>
        <v/>
      </c>
      <c r="E11" s="517" t="str">
        <f t="shared" si="3"/>
        <v/>
      </c>
      <c r="F11" s="335"/>
      <c r="G11" s="518"/>
      <c r="H11" s="519"/>
      <c r="I11" s="519"/>
      <c r="J11" s="520" t="str">
        <f>IF($A11="","",CONCATENATE($A11,"-",COUNTIF($A$9:$A11,$A11),"-",1))</f>
        <v/>
      </c>
      <c r="K11" s="519"/>
      <c r="L11" s="519"/>
      <c r="M11" s="520" t="str">
        <f>IF(OR(K11="",$A11=""),"",CONCATENATE($A11,"-",COUNTIF($A$9:$A11,$A11),"-",2))</f>
        <v/>
      </c>
      <c r="N11" s="519"/>
      <c r="O11" s="519"/>
      <c r="P11" s="520" t="str">
        <f>IF(OR(N11="",$A11=""),"",CONCATENATE($A11,"-",COUNTIF($A$9:$A11,$A11),"-",3))</f>
        <v/>
      </c>
      <c r="Q11" s="519"/>
      <c r="R11" s="519"/>
      <c r="S11" s="520" t="str">
        <f>IF(OR(Q11="",$A11=""),"",CONCATENATE($A11,"-",COUNTIF($A$9:$A11,$A11),"-",4))</f>
        <v/>
      </c>
      <c r="T11" s="519"/>
      <c r="U11" s="519"/>
      <c r="V11" s="521" t="str">
        <f>IF(OR(T11="",$A11=""),"",CONCATENATE($A11,"-",COUNTIF($A$9:$A11,$A11),"-",5))</f>
        <v/>
      </c>
      <c r="W11" s="522" t="str">
        <f t="shared" si="4"/>
        <v/>
      </c>
      <c r="X11" s="523" t="str">
        <f t="shared" si="5"/>
        <v/>
      </c>
    </row>
    <row r="12" spans="1:24" x14ac:dyDescent="0.2">
      <c r="A12" s="516"/>
      <c r="B12" s="517" t="str">
        <f t="shared" si="0"/>
        <v/>
      </c>
      <c r="C12" s="517" t="str">
        <f t="shared" si="1"/>
        <v/>
      </c>
      <c r="D12" s="517" t="str">
        <f t="shared" si="2"/>
        <v/>
      </c>
      <c r="E12" s="517" t="str">
        <f t="shared" si="3"/>
        <v/>
      </c>
      <c r="F12" s="335"/>
      <c r="G12" s="525"/>
      <c r="H12" s="519"/>
      <c r="I12" s="519"/>
      <c r="J12" s="520" t="str">
        <f>IF($A12="","",CONCATENATE($A12,"-",COUNTIF($A$9:$A12,$A12),"-",1))</f>
        <v/>
      </c>
      <c r="K12" s="519"/>
      <c r="L12" s="519"/>
      <c r="M12" s="520" t="str">
        <f>IF(OR(K12="",$A12=""),"",CONCATENATE($A12,"-",COUNTIF($A$9:$A12,$A12),"-",2))</f>
        <v/>
      </c>
      <c r="N12" s="519"/>
      <c r="O12" s="519"/>
      <c r="P12" s="520" t="str">
        <f>IF(OR(N12="",$A12=""),"",CONCATENATE($A12,"-",COUNTIF($A$9:$A12,$A12),"-",3))</f>
        <v/>
      </c>
      <c r="Q12" s="519"/>
      <c r="R12" s="519"/>
      <c r="S12" s="520" t="str">
        <f>IF(OR(Q12="",$A12=""),"",CONCATENATE($A12,"-",COUNTIF($A$9:$A12,$A12),"-",4))</f>
        <v/>
      </c>
      <c r="T12" s="519"/>
      <c r="U12" s="519"/>
      <c r="V12" s="521" t="str">
        <f>IF(OR(T12="",$A12=""),"",CONCATENATE($A12,"-",COUNTIF($A$9:$A12,$A12),"-",5))</f>
        <v/>
      </c>
      <c r="W12" s="522" t="str">
        <f t="shared" si="4"/>
        <v/>
      </c>
      <c r="X12" s="523" t="str">
        <f t="shared" si="5"/>
        <v/>
      </c>
    </row>
    <row r="13" spans="1:24" x14ac:dyDescent="0.2">
      <c r="A13" s="516"/>
      <c r="B13" s="517" t="str">
        <f t="shared" si="0"/>
        <v/>
      </c>
      <c r="C13" s="517" t="str">
        <f t="shared" si="1"/>
        <v/>
      </c>
      <c r="D13" s="517" t="str">
        <f t="shared" si="2"/>
        <v/>
      </c>
      <c r="E13" s="517" t="str">
        <f t="shared" si="3"/>
        <v/>
      </c>
      <c r="F13" s="335"/>
      <c r="G13" s="518"/>
      <c r="H13" s="519"/>
      <c r="I13" s="519"/>
      <c r="J13" s="520" t="str">
        <f>IF($A13="","",CONCATENATE($A13,"-",COUNTIF($A$9:$A13,$A13),"-",1))</f>
        <v/>
      </c>
      <c r="K13" s="519"/>
      <c r="L13" s="519"/>
      <c r="M13" s="520" t="str">
        <f>IF(OR(K13="",$A13=""),"",CONCATENATE($A13,"-",COUNTIF($A$9:$A13,$A13),"-",2))</f>
        <v/>
      </c>
      <c r="N13" s="519"/>
      <c r="O13" s="519"/>
      <c r="P13" s="520" t="str">
        <f>IF(OR(N13="",$A13=""),"",CONCATENATE($A13,"-",COUNTIF($A$9:$A13,$A13),"-",3))</f>
        <v/>
      </c>
      <c r="Q13" s="519"/>
      <c r="R13" s="519"/>
      <c r="S13" s="520" t="str">
        <f>IF(OR(Q13="",$A13=""),"",CONCATENATE($A13,"-",COUNTIF($A$9:$A13,$A13),"-",4))</f>
        <v/>
      </c>
      <c r="T13" s="519"/>
      <c r="U13" s="519"/>
      <c r="V13" s="521" t="str">
        <f>IF(OR(T13="",$A13=""),"",CONCATENATE($A13,"-",COUNTIF($A$9:$A13,$A13),"-",5))</f>
        <v/>
      </c>
      <c r="W13" s="522" t="str">
        <f t="shared" si="4"/>
        <v/>
      </c>
      <c r="X13" s="523" t="str">
        <f t="shared" si="5"/>
        <v/>
      </c>
    </row>
    <row r="14" spans="1:24" x14ac:dyDescent="0.2">
      <c r="A14" s="516"/>
      <c r="B14" s="517" t="str">
        <f t="shared" si="0"/>
        <v/>
      </c>
      <c r="C14" s="517" t="str">
        <f t="shared" si="1"/>
        <v/>
      </c>
      <c r="D14" s="517" t="str">
        <f t="shared" si="2"/>
        <v/>
      </c>
      <c r="E14" s="517" t="str">
        <f t="shared" si="3"/>
        <v/>
      </c>
      <c r="F14" s="335"/>
      <c r="G14" s="518"/>
      <c r="H14" s="519"/>
      <c r="I14" s="519"/>
      <c r="J14" s="520" t="str">
        <f>IF($A14="","",CONCATENATE($A14,"-",COUNTIF($A$9:$A14,$A14),"-",1))</f>
        <v/>
      </c>
      <c r="K14" s="519"/>
      <c r="L14" s="519"/>
      <c r="M14" s="520" t="str">
        <f>IF(OR(K14="",$A14=""),"",CONCATENATE($A14,"-",COUNTIF($A$9:$A14,$A14),"-",2))</f>
        <v/>
      </c>
      <c r="N14" s="519"/>
      <c r="O14" s="519"/>
      <c r="P14" s="520" t="str">
        <f>IF(OR(N14="",$A14=""),"",CONCATENATE($A14,"-",COUNTIF($A$9:$A14,$A14),"-",3))</f>
        <v/>
      </c>
      <c r="Q14" s="519"/>
      <c r="R14" s="519"/>
      <c r="S14" s="520" t="str">
        <f>IF(OR(Q14="",$A14=""),"",CONCATENATE($A14,"-",COUNTIF($A$9:$A14,$A14),"-",4))</f>
        <v/>
      </c>
      <c r="T14" s="519"/>
      <c r="U14" s="519"/>
      <c r="V14" s="521" t="str">
        <f>IF(OR(T14="",$A14=""),"",CONCATENATE($A14,"-",COUNTIF($A$9:$A14,$A14),"-",5))</f>
        <v/>
      </c>
      <c r="W14" s="522" t="str">
        <f t="shared" si="4"/>
        <v/>
      </c>
      <c r="X14" s="523" t="str">
        <f t="shared" si="5"/>
        <v/>
      </c>
    </row>
    <row r="15" spans="1:24" x14ac:dyDescent="0.2">
      <c r="A15" s="516"/>
      <c r="B15" s="517" t="str">
        <f t="shared" si="0"/>
        <v/>
      </c>
      <c r="C15" s="517" t="str">
        <f t="shared" si="1"/>
        <v/>
      </c>
      <c r="D15" s="517" t="str">
        <f t="shared" si="2"/>
        <v/>
      </c>
      <c r="E15" s="517" t="str">
        <f t="shared" si="3"/>
        <v/>
      </c>
      <c r="F15" s="335"/>
      <c r="G15" s="518"/>
      <c r="H15" s="519"/>
      <c r="I15" s="519"/>
      <c r="J15" s="520" t="str">
        <f>IF($A15="","",CONCATENATE($A15,"-",COUNTIF($A$9:$A15,$A15),"-",1))</f>
        <v/>
      </c>
      <c r="K15" s="519"/>
      <c r="L15" s="519"/>
      <c r="M15" s="520" t="str">
        <f>IF(OR(K15="",$A15=""),"",CONCATENATE($A15,"-",COUNTIF($A$9:$A15,$A15),"-",2))</f>
        <v/>
      </c>
      <c r="N15" s="519"/>
      <c r="O15" s="519"/>
      <c r="P15" s="520" t="str">
        <f>IF(OR(N15="",$A15=""),"",CONCATENATE($A15,"-",COUNTIF($A$9:$A15,$A15),"-",3))</f>
        <v/>
      </c>
      <c r="Q15" s="519"/>
      <c r="R15" s="519"/>
      <c r="S15" s="520" t="str">
        <f>IF(OR(Q15="",$A15=""),"",CONCATENATE($A15,"-",COUNTIF($A$9:$A15,$A15),"-",4))</f>
        <v/>
      </c>
      <c r="T15" s="519"/>
      <c r="U15" s="519"/>
      <c r="V15" s="521" t="str">
        <f>IF(OR(T15="",$A15=""),"",CONCATENATE($A15,"-",COUNTIF($A$9:$A15,$A15),"-",5))</f>
        <v/>
      </c>
      <c r="W15" s="522" t="str">
        <f t="shared" si="4"/>
        <v/>
      </c>
      <c r="X15" s="523" t="str">
        <f t="shared" si="5"/>
        <v/>
      </c>
    </row>
    <row r="16" spans="1:24" x14ac:dyDescent="0.2">
      <c r="A16" s="516"/>
      <c r="B16" s="517" t="str">
        <f t="shared" si="0"/>
        <v/>
      </c>
      <c r="C16" s="517" t="str">
        <f t="shared" si="1"/>
        <v/>
      </c>
      <c r="D16" s="517" t="str">
        <f t="shared" si="2"/>
        <v/>
      </c>
      <c r="E16" s="517" t="str">
        <f t="shared" si="3"/>
        <v/>
      </c>
      <c r="F16" s="335"/>
      <c r="G16" s="518"/>
      <c r="H16" s="519"/>
      <c r="I16" s="519"/>
      <c r="J16" s="520" t="str">
        <f>IF($A16="","",CONCATENATE($A16,"-",COUNTIF($A$9:$A16,$A16),"-",1))</f>
        <v/>
      </c>
      <c r="K16" s="519"/>
      <c r="L16" s="519"/>
      <c r="M16" s="520" t="str">
        <f>IF(OR(K16="",$A16=""),"",CONCATENATE($A16,"-",COUNTIF($A$9:$A16,$A16),"-",2))</f>
        <v/>
      </c>
      <c r="N16" s="519"/>
      <c r="O16" s="519"/>
      <c r="P16" s="520" t="str">
        <f>IF(OR(N16="",$A16=""),"",CONCATENATE($A16,"-",COUNTIF($A$9:$A16,$A16),"-",3))</f>
        <v/>
      </c>
      <c r="Q16" s="519"/>
      <c r="R16" s="519"/>
      <c r="S16" s="520" t="str">
        <f>IF(OR(Q16="",$A16=""),"",CONCATENATE($A16,"-",COUNTIF($A$9:$A16,$A16),"-",4))</f>
        <v/>
      </c>
      <c r="T16" s="519"/>
      <c r="U16" s="519"/>
      <c r="V16" s="521" t="str">
        <f>IF(OR(T16="",$A16=""),"",CONCATENATE($A16,"-",COUNTIF($A$9:$A16,$A16),"-",5))</f>
        <v/>
      </c>
      <c r="W16" s="522" t="str">
        <f t="shared" si="4"/>
        <v/>
      </c>
      <c r="X16" s="523" t="str">
        <f t="shared" si="5"/>
        <v/>
      </c>
    </row>
    <row r="17" spans="1:24" x14ac:dyDescent="0.2">
      <c r="A17" s="516"/>
      <c r="B17" s="517" t="str">
        <f t="shared" si="0"/>
        <v/>
      </c>
      <c r="C17" s="517" t="str">
        <f t="shared" si="1"/>
        <v/>
      </c>
      <c r="D17" s="517" t="str">
        <f t="shared" si="2"/>
        <v/>
      </c>
      <c r="E17" s="517" t="str">
        <f t="shared" si="3"/>
        <v/>
      </c>
      <c r="F17" s="335"/>
      <c r="G17" s="518"/>
      <c r="H17" s="519"/>
      <c r="I17" s="519"/>
      <c r="J17" s="520" t="str">
        <f>IF($A17="","",CONCATENATE($A17,"-",COUNTIF($A$9:$A17,$A17),"-",1))</f>
        <v/>
      </c>
      <c r="K17" s="519"/>
      <c r="L17" s="519"/>
      <c r="M17" s="520" t="str">
        <f>IF(OR(K17="",$A17=""),"",CONCATENATE($A17,"-",COUNTIF($A$9:$A17,$A17),"-",2))</f>
        <v/>
      </c>
      <c r="N17" s="519"/>
      <c r="O17" s="519"/>
      <c r="P17" s="520" t="str">
        <f>IF(OR(N17="",$A17=""),"",CONCATENATE($A17,"-",COUNTIF($A$9:$A17,$A17),"-",3))</f>
        <v/>
      </c>
      <c r="Q17" s="519"/>
      <c r="R17" s="519"/>
      <c r="S17" s="520" t="str">
        <f>IF(OR(Q17="",$A17=""),"",CONCATENATE($A17,"-",COUNTIF($A$9:$A17,$A17),"-",4))</f>
        <v/>
      </c>
      <c r="T17" s="519"/>
      <c r="U17" s="519"/>
      <c r="V17" s="521" t="str">
        <f>IF(OR(T17="",$A17=""),"",CONCATENATE($A17,"-",COUNTIF($A$9:$A17,$A17),"-",5))</f>
        <v/>
      </c>
      <c r="W17" s="522" t="str">
        <f t="shared" si="4"/>
        <v/>
      </c>
      <c r="X17" s="523" t="str">
        <f t="shared" si="5"/>
        <v/>
      </c>
    </row>
    <row r="18" spans="1:24" x14ac:dyDescent="0.2">
      <c r="A18" s="516"/>
      <c r="B18" s="517" t="str">
        <f t="shared" si="0"/>
        <v/>
      </c>
      <c r="C18" s="517" t="str">
        <f t="shared" si="1"/>
        <v/>
      </c>
      <c r="D18" s="517" t="str">
        <f t="shared" si="2"/>
        <v/>
      </c>
      <c r="E18" s="517" t="str">
        <f t="shared" si="3"/>
        <v/>
      </c>
      <c r="F18" s="335"/>
      <c r="G18" s="518"/>
      <c r="H18" s="519"/>
      <c r="I18" s="519"/>
      <c r="J18" s="520" t="str">
        <f>IF($A18="","",CONCATENATE($A18,"-",COUNTIF($A$9:$A18,$A18),"-",1))</f>
        <v/>
      </c>
      <c r="K18" s="519"/>
      <c r="L18" s="519"/>
      <c r="M18" s="520" t="str">
        <f>IF(OR(K18="",$A18=""),"",CONCATENATE($A18,"-",COUNTIF($A$9:$A18,$A18),"-",2))</f>
        <v/>
      </c>
      <c r="N18" s="519"/>
      <c r="O18" s="519"/>
      <c r="P18" s="520" t="str">
        <f>IF(OR(N18="",$A18=""),"",CONCATENATE($A18,"-",COUNTIF($A$9:$A18,$A18),"-",3))</f>
        <v/>
      </c>
      <c r="Q18" s="519"/>
      <c r="R18" s="519"/>
      <c r="S18" s="520" t="str">
        <f>IF(OR(Q18="",$A18=""),"",CONCATENATE($A18,"-",COUNTIF($A$9:$A18,$A18),"-",4))</f>
        <v/>
      </c>
      <c r="T18" s="519"/>
      <c r="U18" s="519"/>
      <c r="V18" s="521" t="str">
        <f>IF(OR(T18="",$A18=""),"",CONCATENATE($A18,"-",COUNTIF($A$9:$A18,$A18),"-",5))</f>
        <v/>
      </c>
      <c r="W18" s="522" t="str">
        <f t="shared" si="4"/>
        <v/>
      </c>
      <c r="X18" s="523" t="str">
        <f t="shared" si="5"/>
        <v/>
      </c>
    </row>
    <row r="19" spans="1:24" x14ac:dyDescent="0.2">
      <c r="A19" s="516"/>
      <c r="B19" s="517" t="str">
        <f t="shared" si="0"/>
        <v/>
      </c>
      <c r="C19" s="517" t="str">
        <f t="shared" si="1"/>
        <v/>
      </c>
      <c r="D19" s="517" t="str">
        <f t="shared" si="2"/>
        <v/>
      </c>
      <c r="E19" s="517" t="str">
        <f t="shared" si="3"/>
        <v/>
      </c>
      <c r="F19" s="335"/>
      <c r="G19" s="518"/>
      <c r="H19" s="519"/>
      <c r="I19" s="519"/>
      <c r="J19" s="520" t="str">
        <f>IF($A19="","",CONCATENATE($A19,"-",COUNTIF($A$9:$A19,$A19),"-",1))</f>
        <v/>
      </c>
      <c r="K19" s="519"/>
      <c r="L19" s="519"/>
      <c r="M19" s="520" t="str">
        <f>IF(OR(K19="",$A19=""),"",CONCATENATE($A19,"-",COUNTIF($A$9:$A19,$A19),"-",2))</f>
        <v/>
      </c>
      <c r="N19" s="519"/>
      <c r="O19" s="519"/>
      <c r="P19" s="520" t="str">
        <f>IF(OR(N19="",$A19=""),"",CONCATENATE($A19,"-",COUNTIF($A$9:$A19,$A19),"-",3))</f>
        <v/>
      </c>
      <c r="Q19" s="519"/>
      <c r="R19" s="519"/>
      <c r="S19" s="520" t="str">
        <f>IF(OR(Q19="",$A19=""),"",CONCATENATE($A19,"-",COUNTIF($A$9:$A19,$A19),"-",4))</f>
        <v/>
      </c>
      <c r="T19" s="519"/>
      <c r="U19" s="519"/>
      <c r="V19" s="521" t="str">
        <f>IF(OR(T19="",$A19=""),"",CONCATENATE($A19,"-",COUNTIF($A$9:$A19,$A19),"-",5))</f>
        <v/>
      </c>
      <c r="W19" s="522" t="str">
        <f t="shared" si="4"/>
        <v/>
      </c>
      <c r="X19" s="523" t="str">
        <f t="shared" si="5"/>
        <v/>
      </c>
    </row>
    <row r="20" spans="1:24" x14ac:dyDescent="0.2">
      <c r="A20" s="516"/>
      <c r="B20" s="517" t="str">
        <f t="shared" si="0"/>
        <v/>
      </c>
      <c r="C20" s="517" t="str">
        <f t="shared" si="1"/>
        <v/>
      </c>
      <c r="D20" s="517" t="str">
        <f t="shared" si="2"/>
        <v/>
      </c>
      <c r="E20" s="517" t="str">
        <f t="shared" si="3"/>
        <v/>
      </c>
      <c r="F20" s="335"/>
      <c r="G20" s="518"/>
      <c r="H20" s="519"/>
      <c r="I20" s="519"/>
      <c r="J20" s="520" t="str">
        <f>IF($A20="","",CONCATENATE($A20,"-",COUNTIF($A$9:$A20,$A20),"-",1))</f>
        <v/>
      </c>
      <c r="K20" s="519"/>
      <c r="L20" s="519"/>
      <c r="M20" s="520" t="str">
        <f>IF(OR(K20="",$A20=""),"",CONCATENATE($A20,"-",COUNTIF($A$9:$A20,$A20),"-",2))</f>
        <v/>
      </c>
      <c r="N20" s="519"/>
      <c r="O20" s="519"/>
      <c r="P20" s="520" t="str">
        <f>IF(OR(N20="",$A20=""),"",CONCATENATE($A20,"-",COUNTIF($A$9:$A20,$A20),"-",3))</f>
        <v/>
      </c>
      <c r="Q20" s="519"/>
      <c r="R20" s="519"/>
      <c r="S20" s="520" t="str">
        <f>IF(OR(Q20="",$A20=""),"",CONCATENATE($A20,"-",COUNTIF($A$9:$A20,$A20),"-",4))</f>
        <v/>
      </c>
      <c r="T20" s="519"/>
      <c r="U20" s="519"/>
      <c r="V20" s="521" t="str">
        <f>IF(OR(T20="",$A20=""),"",CONCATENATE($A20,"-",COUNTIF($A$9:$A20,$A20),"-",5))</f>
        <v/>
      </c>
      <c r="W20" s="522" t="str">
        <f t="shared" si="4"/>
        <v/>
      </c>
      <c r="X20" s="523" t="str">
        <f t="shared" si="5"/>
        <v/>
      </c>
    </row>
    <row r="21" spans="1:24" x14ac:dyDescent="0.2">
      <c r="A21" s="516"/>
      <c r="B21" s="517" t="str">
        <f t="shared" si="0"/>
        <v/>
      </c>
      <c r="C21" s="517" t="str">
        <f t="shared" si="1"/>
        <v/>
      </c>
      <c r="D21" s="517" t="str">
        <f t="shared" si="2"/>
        <v/>
      </c>
      <c r="E21" s="517" t="str">
        <f t="shared" si="3"/>
        <v/>
      </c>
      <c r="F21" s="335"/>
      <c r="G21" s="518"/>
      <c r="H21" s="519"/>
      <c r="I21" s="519"/>
      <c r="J21" s="520" t="str">
        <f>IF($A21="","",CONCATENATE($A21,"-",COUNTIF($A$9:$A21,$A21),"-",1))</f>
        <v/>
      </c>
      <c r="K21" s="519"/>
      <c r="L21" s="519"/>
      <c r="M21" s="520" t="str">
        <f>IF(OR(K21="",$A21=""),"",CONCATENATE($A21,"-",COUNTIF($A$9:$A21,$A21),"-",2))</f>
        <v/>
      </c>
      <c r="N21" s="519"/>
      <c r="O21" s="519"/>
      <c r="P21" s="520" t="str">
        <f>IF(OR(N21="",$A21=""),"",CONCATENATE($A21,"-",COUNTIF($A$9:$A21,$A21),"-",3))</f>
        <v/>
      </c>
      <c r="Q21" s="519"/>
      <c r="R21" s="519"/>
      <c r="S21" s="520" t="str">
        <f>IF(OR(Q21="",$A21=""),"",CONCATENATE($A21,"-",COUNTIF($A$9:$A21,$A21),"-",4))</f>
        <v/>
      </c>
      <c r="T21" s="519"/>
      <c r="U21" s="519"/>
      <c r="V21" s="521" t="str">
        <f>IF(OR(T21="",$A21=""),"",CONCATENATE($A21,"-",COUNTIF($A$9:$A21,$A21),"-",5))</f>
        <v/>
      </c>
      <c r="W21" s="522" t="str">
        <f t="shared" si="4"/>
        <v/>
      </c>
      <c r="X21" s="523" t="str">
        <f t="shared" si="5"/>
        <v/>
      </c>
    </row>
    <row r="22" spans="1:24" x14ac:dyDescent="0.2">
      <c r="A22" s="516"/>
      <c r="B22" s="517" t="str">
        <f t="shared" si="0"/>
        <v/>
      </c>
      <c r="C22" s="517" t="str">
        <f t="shared" si="1"/>
        <v/>
      </c>
      <c r="D22" s="517" t="str">
        <f t="shared" si="2"/>
        <v/>
      </c>
      <c r="E22" s="517" t="str">
        <f t="shared" si="3"/>
        <v/>
      </c>
      <c r="F22" s="335"/>
      <c r="G22" s="518"/>
      <c r="H22" s="519"/>
      <c r="I22" s="519"/>
      <c r="J22" s="520" t="str">
        <f>IF($A22="","",CONCATENATE($A22,"-",COUNTIF($A$9:$A22,$A22),"-",1))</f>
        <v/>
      </c>
      <c r="K22" s="519"/>
      <c r="L22" s="519"/>
      <c r="M22" s="520" t="str">
        <f>IF(OR(K22="",$A22=""),"",CONCATENATE($A22,"-",COUNTIF($A$9:$A22,$A22),"-",2))</f>
        <v/>
      </c>
      <c r="N22" s="519"/>
      <c r="O22" s="519"/>
      <c r="P22" s="520" t="str">
        <f>IF(OR(N22="",$A22=""),"",CONCATENATE($A22,"-",COUNTIF($A$9:$A22,$A22),"-",3))</f>
        <v/>
      </c>
      <c r="Q22" s="519"/>
      <c r="R22" s="519"/>
      <c r="S22" s="520" t="str">
        <f>IF(OR(Q22="",$A22=""),"",CONCATENATE($A22,"-",COUNTIF($A$9:$A22,$A22),"-",4))</f>
        <v/>
      </c>
      <c r="T22" s="519"/>
      <c r="U22" s="519"/>
      <c r="V22" s="521" t="str">
        <f>IF(OR(T22="",$A22=""),"",CONCATENATE($A22,"-",COUNTIF($A$9:$A22,$A22),"-",5))</f>
        <v/>
      </c>
      <c r="W22" s="522" t="str">
        <f t="shared" si="4"/>
        <v/>
      </c>
      <c r="X22" s="523" t="str">
        <f t="shared" si="5"/>
        <v/>
      </c>
    </row>
    <row r="23" spans="1:24" x14ac:dyDescent="0.2">
      <c r="A23" s="516"/>
      <c r="B23" s="517" t="str">
        <f t="shared" si="0"/>
        <v/>
      </c>
      <c r="C23" s="517" t="str">
        <f t="shared" si="1"/>
        <v/>
      </c>
      <c r="D23" s="517" t="str">
        <f t="shared" si="2"/>
        <v/>
      </c>
      <c r="E23" s="517" t="str">
        <f t="shared" si="3"/>
        <v/>
      </c>
      <c r="F23" s="335"/>
      <c r="G23" s="518"/>
      <c r="H23" s="519"/>
      <c r="I23" s="519"/>
      <c r="J23" s="520" t="str">
        <f>IF($A23="","",CONCATENATE($A23,"-",COUNTIF($A$9:$A23,$A23),"-",1))</f>
        <v/>
      </c>
      <c r="K23" s="519"/>
      <c r="L23" s="519"/>
      <c r="M23" s="520" t="str">
        <f>IF(OR(K23="",$A23=""),"",CONCATENATE($A23,"-",COUNTIF($A$9:$A23,$A23),"-",2))</f>
        <v/>
      </c>
      <c r="N23" s="519"/>
      <c r="O23" s="519"/>
      <c r="P23" s="520" t="str">
        <f>IF(OR(N23="",$A23=""),"",CONCATENATE($A23,"-",COUNTIF($A$9:$A23,$A23),"-",3))</f>
        <v/>
      </c>
      <c r="Q23" s="519"/>
      <c r="R23" s="519"/>
      <c r="S23" s="520" t="str">
        <f>IF(OR(Q23="",$A23=""),"",CONCATENATE($A23,"-",COUNTIF($A$9:$A23,$A23),"-",4))</f>
        <v/>
      </c>
      <c r="T23" s="519"/>
      <c r="U23" s="519"/>
      <c r="V23" s="521" t="str">
        <f>IF(OR(T23="",$A23=""),"",CONCATENATE($A23,"-",COUNTIF($A$9:$A23,$A23),"-",5))</f>
        <v/>
      </c>
      <c r="W23" s="522" t="str">
        <f t="shared" si="4"/>
        <v/>
      </c>
      <c r="X23" s="523" t="str">
        <f t="shared" si="5"/>
        <v/>
      </c>
    </row>
    <row r="24" spans="1:24" x14ac:dyDescent="0.2">
      <c r="A24" s="516"/>
      <c r="B24" s="517" t="str">
        <f t="shared" si="0"/>
        <v/>
      </c>
      <c r="C24" s="517" t="str">
        <f t="shared" si="1"/>
        <v/>
      </c>
      <c r="D24" s="517" t="str">
        <f t="shared" si="2"/>
        <v/>
      </c>
      <c r="E24" s="517" t="str">
        <f t="shared" si="3"/>
        <v/>
      </c>
      <c r="F24" s="335"/>
      <c r="G24" s="518"/>
      <c r="H24" s="519"/>
      <c r="I24" s="519"/>
      <c r="J24" s="520" t="str">
        <f>IF($A24="","",CONCATENATE($A24,"-",COUNTIF($A$9:$A24,$A24),"-",1))</f>
        <v/>
      </c>
      <c r="K24" s="519"/>
      <c r="L24" s="519"/>
      <c r="M24" s="520" t="str">
        <f>IF(OR(K24="",$A24=""),"",CONCATENATE($A24,"-",COUNTIF($A$9:$A24,$A24),"-",2))</f>
        <v/>
      </c>
      <c r="N24" s="519"/>
      <c r="O24" s="519"/>
      <c r="P24" s="520" t="str">
        <f>IF(OR(N24="",$A24=""),"",CONCATENATE($A24,"-",COUNTIF($A$9:$A24,$A24),"-",3))</f>
        <v/>
      </c>
      <c r="Q24" s="519"/>
      <c r="R24" s="519"/>
      <c r="S24" s="520" t="str">
        <f>IF(OR(Q24="",$A24=""),"",CONCATENATE($A24,"-",COUNTIF($A$9:$A24,$A24),"-",4))</f>
        <v/>
      </c>
      <c r="T24" s="519"/>
      <c r="U24" s="519"/>
      <c r="V24" s="521" t="str">
        <f>IF(OR(T24="",$A24=""),"",CONCATENATE($A24,"-",COUNTIF($A$9:$A24,$A24),"-",5))</f>
        <v/>
      </c>
      <c r="W24" s="522" t="str">
        <f t="shared" si="4"/>
        <v/>
      </c>
      <c r="X24" s="523" t="str">
        <f t="shared" si="5"/>
        <v/>
      </c>
    </row>
    <row r="25" spans="1:24" x14ac:dyDescent="0.2">
      <c r="A25" s="516"/>
      <c r="B25" s="517" t="str">
        <f t="shared" si="0"/>
        <v/>
      </c>
      <c r="C25" s="517" t="str">
        <f t="shared" si="1"/>
        <v/>
      </c>
      <c r="D25" s="517" t="str">
        <f t="shared" si="2"/>
        <v/>
      </c>
      <c r="E25" s="517" t="str">
        <f t="shared" si="3"/>
        <v/>
      </c>
      <c r="F25" s="335"/>
      <c r="G25" s="518"/>
      <c r="H25" s="519"/>
      <c r="I25" s="519"/>
      <c r="J25" s="520" t="str">
        <f>IF($A25="","",CONCATENATE($A25,"-",COUNTIF($A$9:$A25,$A25),"-",1))</f>
        <v/>
      </c>
      <c r="K25" s="519"/>
      <c r="L25" s="519"/>
      <c r="M25" s="520" t="str">
        <f>IF(OR(K25="",$A25=""),"",CONCATENATE($A25,"-",COUNTIF($A$9:$A25,$A25),"-",2))</f>
        <v/>
      </c>
      <c r="N25" s="519"/>
      <c r="O25" s="519"/>
      <c r="P25" s="520" t="str">
        <f>IF(OR(N25="",$A25=""),"",CONCATENATE($A25,"-",COUNTIF($A$9:$A25,$A25),"-",3))</f>
        <v/>
      </c>
      <c r="Q25" s="519"/>
      <c r="R25" s="519"/>
      <c r="S25" s="520" t="str">
        <f>IF(OR(Q25="",$A25=""),"",CONCATENATE($A25,"-",COUNTIF($A$9:$A25,$A25),"-",4))</f>
        <v/>
      </c>
      <c r="T25" s="519"/>
      <c r="U25" s="519"/>
      <c r="V25" s="521" t="str">
        <f>IF(OR(T25="",$A25=""),"",CONCATENATE($A25,"-",COUNTIF($A$9:$A25,$A25),"-",5))</f>
        <v/>
      </c>
      <c r="W25" s="522" t="str">
        <f t="shared" si="4"/>
        <v/>
      </c>
      <c r="X25" s="523" t="str">
        <f t="shared" si="5"/>
        <v/>
      </c>
    </row>
    <row r="26" spans="1:24" x14ac:dyDescent="0.2">
      <c r="A26" s="516"/>
      <c r="B26" s="517" t="str">
        <f t="shared" si="0"/>
        <v/>
      </c>
      <c r="C26" s="517" t="str">
        <f t="shared" si="1"/>
        <v/>
      </c>
      <c r="D26" s="517" t="str">
        <f t="shared" si="2"/>
        <v/>
      </c>
      <c r="E26" s="517" t="str">
        <f t="shared" si="3"/>
        <v/>
      </c>
      <c r="F26" s="335"/>
      <c r="G26" s="518"/>
      <c r="H26" s="519"/>
      <c r="I26" s="519"/>
      <c r="J26" s="520" t="str">
        <f>IF($A26="","",CONCATENATE($A26,"-",COUNTIF($A$9:$A26,$A26),"-",1))</f>
        <v/>
      </c>
      <c r="K26" s="519"/>
      <c r="L26" s="519"/>
      <c r="M26" s="520" t="str">
        <f>IF(OR(K26="",$A26=""),"",CONCATENATE($A26,"-",COUNTIF($A$9:$A26,$A26),"-",2))</f>
        <v/>
      </c>
      <c r="N26" s="519"/>
      <c r="O26" s="519"/>
      <c r="P26" s="520" t="str">
        <f>IF(OR(N26="",$A26=""),"",CONCATENATE($A26,"-",COUNTIF($A$9:$A26,$A26),"-",3))</f>
        <v/>
      </c>
      <c r="Q26" s="519"/>
      <c r="R26" s="519"/>
      <c r="S26" s="520" t="str">
        <f>IF(OR(Q26="",$A26=""),"",CONCATENATE($A26,"-",COUNTIF($A$9:$A26,$A26),"-",4))</f>
        <v/>
      </c>
      <c r="T26" s="519"/>
      <c r="U26" s="519"/>
      <c r="V26" s="521" t="str">
        <f>IF(OR(T26="",$A26=""),"",CONCATENATE($A26,"-",COUNTIF($A$9:$A26,$A26),"-",5))</f>
        <v/>
      </c>
      <c r="W26" s="522" t="str">
        <f t="shared" si="4"/>
        <v/>
      </c>
      <c r="X26" s="523" t="str">
        <f t="shared" si="5"/>
        <v/>
      </c>
    </row>
    <row r="27" spans="1:24" x14ac:dyDescent="0.2">
      <c r="A27" s="516"/>
      <c r="B27" s="517" t="str">
        <f t="shared" si="0"/>
        <v/>
      </c>
      <c r="C27" s="517" t="str">
        <f t="shared" si="1"/>
        <v/>
      </c>
      <c r="D27" s="517" t="str">
        <f t="shared" si="2"/>
        <v/>
      </c>
      <c r="E27" s="517" t="str">
        <f t="shared" si="3"/>
        <v/>
      </c>
      <c r="F27" s="335"/>
      <c r="G27" s="518"/>
      <c r="H27" s="519"/>
      <c r="I27" s="519"/>
      <c r="J27" s="520" t="str">
        <f>IF($A27="","",CONCATENATE($A27,"-",COUNTIF($A$9:$A27,$A27),"-",1))</f>
        <v/>
      </c>
      <c r="K27" s="519"/>
      <c r="L27" s="519"/>
      <c r="M27" s="520" t="str">
        <f>IF(OR(K27="",$A27=""),"",CONCATENATE($A27,"-",COUNTIF($A$9:$A27,$A27),"-",2))</f>
        <v/>
      </c>
      <c r="N27" s="519"/>
      <c r="O27" s="519"/>
      <c r="P27" s="520" t="str">
        <f>IF(OR(N27="",$A27=""),"",CONCATENATE($A27,"-",COUNTIF($A$9:$A27,$A27),"-",3))</f>
        <v/>
      </c>
      <c r="Q27" s="519"/>
      <c r="R27" s="519"/>
      <c r="S27" s="520" t="str">
        <f>IF(OR(Q27="",$A27=""),"",CONCATENATE($A27,"-",COUNTIF($A$9:$A27,$A27),"-",4))</f>
        <v/>
      </c>
      <c r="T27" s="519"/>
      <c r="U27" s="519"/>
      <c r="V27" s="521" t="str">
        <f>IF(OR(T27="",$A27=""),"",CONCATENATE($A27,"-",COUNTIF($A$9:$A27,$A27),"-",5))</f>
        <v/>
      </c>
      <c r="W27" s="522" t="str">
        <f t="shared" si="4"/>
        <v/>
      </c>
      <c r="X27" s="523" t="str">
        <f t="shared" si="5"/>
        <v/>
      </c>
    </row>
    <row r="28" spans="1:24" x14ac:dyDescent="0.2">
      <c r="A28" s="516"/>
      <c r="B28" s="517" t="str">
        <f t="shared" si="0"/>
        <v/>
      </c>
      <c r="C28" s="517" t="str">
        <f t="shared" si="1"/>
        <v/>
      </c>
      <c r="D28" s="517" t="str">
        <f t="shared" si="2"/>
        <v/>
      </c>
      <c r="E28" s="517" t="str">
        <f t="shared" si="3"/>
        <v/>
      </c>
      <c r="F28" s="335"/>
      <c r="G28" s="518"/>
      <c r="H28" s="519"/>
      <c r="I28" s="519"/>
      <c r="J28" s="520" t="str">
        <f>IF($A28="","",CONCATENATE($A28,"-",COUNTIF($A$9:$A28,$A28),"-",1))</f>
        <v/>
      </c>
      <c r="K28" s="519"/>
      <c r="L28" s="519"/>
      <c r="M28" s="520" t="str">
        <f>IF(OR(K28="",$A28=""),"",CONCATENATE($A28,"-",COUNTIF($A$9:$A28,$A28),"-",2))</f>
        <v/>
      </c>
      <c r="N28" s="519"/>
      <c r="O28" s="519"/>
      <c r="P28" s="520" t="str">
        <f>IF(OR(N28="",$A28=""),"",CONCATENATE($A28,"-",COUNTIF($A$9:$A28,$A28),"-",3))</f>
        <v/>
      </c>
      <c r="Q28" s="519"/>
      <c r="R28" s="519"/>
      <c r="S28" s="520" t="str">
        <f>IF(OR(Q28="",$A28=""),"",CONCATENATE($A28,"-",COUNTIF($A$9:$A28,$A28),"-",4))</f>
        <v/>
      </c>
      <c r="T28" s="519"/>
      <c r="U28" s="519"/>
      <c r="V28" s="521" t="str">
        <f>IF(OR(T28="",$A28=""),"",CONCATENATE($A28,"-",COUNTIF($A$9:$A28,$A28),"-",5))</f>
        <v/>
      </c>
      <c r="W28" s="522" t="str">
        <f t="shared" si="4"/>
        <v/>
      </c>
      <c r="X28" s="523" t="str">
        <f t="shared" si="5"/>
        <v/>
      </c>
    </row>
    <row r="29" spans="1:24" x14ac:dyDescent="0.2">
      <c r="A29" s="516"/>
      <c r="B29" s="517" t="str">
        <f t="shared" si="0"/>
        <v/>
      </c>
      <c r="C29" s="517" t="str">
        <f t="shared" si="1"/>
        <v/>
      </c>
      <c r="D29" s="517" t="str">
        <f t="shared" si="2"/>
        <v/>
      </c>
      <c r="E29" s="517" t="str">
        <f t="shared" si="3"/>
        <v/>
      </c>
      <c r="F29" s="335"/>
      <c r="G29" s="518"/>
      <c r="H29" s="519"/>
      <c r="I29" s="519"/>
      <c r="J29" s="520" t="str">
        <f>IF($A29="","",CONCATENATE($A29,"-",COUNTIF($A$9:$A29,$A29),"-",1))</f>
        <v/>
      </c>
      <c r="K29" s="519"/>
      <c r="L29" s="519"/>
      <c r="M29" s="520" t="str">
        <f>IF(OR(K29="",$A29=""),"",CONCATENATE($A29,"-",COUNTIF($A$9:$A29,$A29),"-",2))</f>
        <v/>
      </c>
      <c r="N29" s="519"/>
      <c r="O29" s="519"/>
      <c r="P29" s="520" t="str">
        <f>IF(OR(N29="",$A29=""),"",CONCATENATE($A29,"-",COUNTIF($A$9:$A29,$A29),"-",3))</f>
        <v/>
      </c>
      <c r="Q29" s="519"/>
      <c r="R29" s="519"/>
      <c r="S29" s="520" t="str">
        <f>IF(OR(Q29="",$A29=""),"",CONCATENATE($A29,"-",COUNTIF($A$9:$A29,$A29),"-",4))</f>
        <v/>
      </c>
      <c r="T29" s="519"/>
      <c r="U29" s="519"/>
      <c r="V29" s="521" t="str">
        <f>IF(OR(T29="",$A29=""),"",CONCATENATE($A29,"-",COUNTIF($A$9:$A29,$A29),"-",5))</f>
        <v/>
      </c>
      <c r="W29" s="522" t="str">
        <f t="shared" si="4"/>
        <v/>
      </c>
      <c r="X29" s="523" t="str">
        <f t="shared" si="5"/>
        <v/>
      </c>
    </row>
    <row r="30" spans="1:24" x14ac:dyDescent="0.2">
      <c r="A30" s="516"/>
      <c r="B30" s="517" t="str">
        <f t="shared" si="0"/>
        <v/>
      </c>
      <c r="C30" s="517" t="str">
        <f t="shared" si="1"/>
        <v/>
      </c>
      <c r="D30" s="517" t="str">
        <f t="shared" si="2"/>
        <v/>
      </c>
      <c r="E30" s="517" t="str">
        <f t="shared" si="3"/>
        <v/>
      </c>
      <c r="F30" s="335"/>
      <c r="G30" s="518"/>
      <c r="H30" s="519"/>
      <c r="I30" s="519"/>
      <c r="J30" s="520" t="str">
        <f>IF($A30="","",CONCATENATE($A30,"-",COUNTIF($A$9:$A30,$A30),"-",1))</f>
        <v/>
      </c>
      <c r="K30" s="519"/>
      <c r="L30" s="519"/>
      <c r="M30" s="520" t="str">
        <f>IF(OR(K30="",$A30=""),"",CONCATENATE($A30,"-",COUNTIF($A$9:$A30,$A30),"-",2))</f>
        <v/>
      </c>
      <c r="N30" s="519"/>
      <c r="O30" s="519"/>
      <c r="P30" s="520" t="str">
        <f>IF(OR(N30="",$A30=""),"",CONCATENATE($A30,"-",COUNTIF($A$9:$A30,$A30),"-",3))</f>
        <v/>
      </c>
      <c r="Q30" s="519"/>
      <c r="R30" s="519"/>
      <c r="S30" s="520" t="str">
        <f>IF(OR(Q30="",$A30=""),"",CONCATENATE($A30,"-",COUNTIF($A$9:$A30,$A30),"-",4))</f>
        <v/>
      </c>
      <c r="T30" s="519"/>
      <c r="U30" s="519"/>
      <c r="V30" s="521" t="str">
        <f>IF(OR(T30="",$A30=""),"",CONCATENATE($A30,"-",COUNTIF($A$9:$A30,$A30),"-",5))</f>
        <v/>
      </c>
      <c r="W30" s="522" t="str">
        <f t="shared" si="4"/>
        <v/>
      </c>
      <c r="X30" s="523" t="str">
        <f t="shared" si="5"/>
        <v/>
      </c>
    </row>
    <row r="31" spans="1:24" x14ac:dyDescent="0.2">
      <c r="A31" s="516"/>
      <c r="B31" s="517" t="str">
        <f t="shared" si="0"/>
        <v/>
      </c>
      <c r="C31" s="517" t="str">
        <f t="shared" si="1"/>
        <v/>
      </c>
      <c r="D31" s="517" t="str">
        <f t="shared" si="2"/>
        <v/>
      </c>
      <c r="E31" s="517" t="str">
        <f t="shared" si="3"/>
        <v/>
      </c>
      <c r="F31" s="335"/>
      <c r="G31" s="518"/>
      <c r="H31" s="519"/>
      <c r="I31" s="519"/>
      <c r="J31" s="520" t="str">
        <f>IF($A31="","",CONCATENATE($A31,"-",COUNTIF($A$9:$A31,$A31),"-",1))</f>
        <v/>
      </c>
      <c r="K31" s="519"/>
      <c r="L31" s="519"/>
      <c r="M31" s="520" t="str">
        <f>IF(OR(K31="",$A31=""),"",CONCATENATE($A31,"-",COUNTIF($A$9:$A31,$A31),"-",2))</f>
        <v/>
      </c>
      <c r="N31" s="519"/>
      <c r="O31" s="519"/>
      <c r="P31" s="520" t="str">
        <f>IF(OR(N31="",$A31=""),"",CONCATENATE($A31,"-",COUNTIF($A$9:$A31,$A31),"-",3))</f>
        <v/>
      </c>
      <c r="Q31" s="519"/>
      <c r="R31" s="519"/>
      <c r="S31" s="520" t="str">
        <f>IF(OR(Q31="",$A31=""),"",CONCATENATE($A31,"-",COUNTIF($A$9:$A31,$A31),"-",4))</f>
        <v/>
      </c>
      <c r="T31" s="519"/>
      <c r="U31" s="519"/>
      <c r="V31" s="521" t="str">
        <f>IF(OR(T31="",$A31=""),"",CONCATENATE($A31,"-",COUNTIF($A$9:$A31,$A31),"-",5))</f>
        <v/>
      </c>
      <c r="W31" s="522" t="str">
        <f t="shared" si="4"/>
        <v/>
      </c>
      <c r="X31" s="523" t="str">
        <f t="shared" si="5"/>
        <v/>
      </c>
    </row>
    <row r="32" spans="1:24" x14ac:dyDescent="0.2">
      <c r="A32" s="516"/>
      <c r="B32" s="517" t="str">
        <f t="shared" si="0"/>
        <v/>
      </c>
      <c r="C32" s="517" t="str">
        <f t="shared" si="1"/>
        <v/>
      </c>
      <c r="D32" s="517" t="str">
        <f t="shared" si="2"/>
        <v/>
      </c>
      <c r="E32" s="517" t="str">
        <f t="shared" si="3"/>
        <v/>
      </c>
      <c r="F32" s="335"/>
      <c r="G32" s="518"/>
      <c r="H32" s="519"/>
      <c r="I32" s="519"/>
      <c r="J32" s="520" t="str">
        <f>IF($A32="","",CONCATENATE($A32,"-",COUNTIF($A$9:$A32,$A32),"-",1))</f>
        <v/>
      </c>
      <c r="K32" s="519"/>
      <c r="L32" s="519"/>
      <c r="M32" s="520" t="str">
        <f>IF(OR(K32="",$A32=""),"",CONCATENATE($A32,"-",COUNTIF($A$9:$A32,$A32),"-",2))</f>
        <v/>
      </c>
      <c r="N32" s="519"/>
      <c r="O32" s="519"/>
      <c r="P32" s="520" t="str">
        <f>IF(OR(N32="",$A32=""),"",CONCATENATE($A32,"-",COUNTIF($A$9:$A32,$A32),"-",3))</f>
        <v/>
      </c>
      <c r="Q32" s="519"/>
      <c r="R32" s="519"/>
      <c r="S32" s="520" t="str">
        <f>IF(OR(Q32="",$A32=""),"",CONCATENATE($A32,"-",COUNTIF($A$9:$A32,$A32),"-",4))</f>
        <v/>
      </c>
      <c r="T32" s="519"/>
      <c r="U32" s="519"/>
      <c r="V32" s="521" t="str">
        <f>IF(OR(T32="",$A32=""),"",CONCATENATE($A32,"-",COUNTIF($A$9:$A32,$A32),"-",5))</f>
        <v/>
      </c>
      <c r="W32" s="522" t="str">
        <f t="shared" si="4"/>
        <v/>
      </c>
      <c r="X32" s="523" t="str">
        <f t="shared" si="5"/>
        <v/>
      </c>
    </row>
    <row r="33" spans="1:24" x14ac:dyDescent="0.2">
      <c r="A33" s="516"/>
      <c r="B33" s="517" t="str">
        <f t="shared" si="0"/>
        <v/>
      </c>
      <c r="C33" s="517" t="str">
        <f t="shared" si="1"/>
        <v/>
      </c>
      <c r="D33" s="517" t="str">
        <f t="shared" si="2"/>
        <v/>
      </c>
      <c r="E33" s="517" t="str">
        <f t="shared" si="3"/>
        <v/>
      </c>
      <c r="F33" s="335"/>
      <c r="G33" s="518"/>
      <c r="H33" s="519"/>
      <c r="I33" s="519"/>
      <c r="J33" s="520" t="str">
        <f>IF($A33="","",CONCATENATE($A33,"-",COUNTIF($A$9:$A33,$A33),"-",1))</f>
        <v/>
      </c>
      <c r="K33" s="519"/>
      <c r="L33" s="519"/>
      <c r="M33" s="520" t="str">
        <f>IF(OR(K33="",$A33=""),"",CONCATENATE($A33,"-",COUNTIF($A$9:$A33,$A33),"-",2))</f>
        <v/>
      </c>
      <c r="N33" s="519"/>
      <c r="O33" s="519"/>
      <c r="P33" s="520" t="str">
        <f>IF(OR(N33="",$A33=""),"",CONCATENATE($A33,"-",COUNTIF($A$9:$A33,$A33),"-",3))</f>
        <v/>
      </c>
      <c r="Q33" s="519"/>
      <c r="R33" s="519"/>
      <c r="S33" s="520" t="str">
        <f>IF(OR(Q33="",$A33=""),"",CONCATENATE($A33,"-",COUNTIF($A$9:$A33,$A33),"-",4))</f>
        <v/>
      </c>
      <c r="T33" s="519"/>
      <c r="U33" s="519"/>
      <c r="V33" s="521" t="str">
        <f>IF(OR(T33="",$A33=""),"",CONCATENATE($A33,"-",COUNTIF($A$9:$A33,$A33),"-",5))</f>
        <v/>
      </c>
      <c r="W33" s="522" t="str">
        <f t="shared" si="4"/>
        <v/>
      </c>
      <c r="X33" s="523" t="str">
        <f t="shared" si="5"/>
        <v/>
      </c>
    </row>
    <row r="34" spans="1:24" x14ac:dyDescent="0.2">
      <c r="A34" s="516"/>
      <c r="B34" s="517" t="str">
        <f t="shared" si="0"/>
        <v/>
      </c>
      <c r="C34" s="517" t="str">
        <f t="shared" si="1"/>
        <v/>
      </c>
      <c r="D34" s="517" t="str">
        <f t="shared" si="2"/>
        <v/>
      </c>
      <c r="E34" s="517" t="str">
        <f t="shared" si="3"/>
        <v/>
      </c>
      <c r="F34" s="335"/>
      <c r="G34" s="518"/>
      <c r="H34" s="519"/>
      <c r="I34" s="519"/>
      <c r="J34" s="520" t="str">
        <f>IF($A34="","",CONCATENATE($A34,"-",COUNTIF($A$9:$A34,$A34),"-",1))</f>
        <v/>
      </c>
      <c r="K34" s="519"/>
      <c r="L34" s="519"/>
      <c r="M34" s="520" t="str">
        <f>IF(OR(K34="",$A34=""),"",CONCATENATE($A34,"-",COUNTIF($A$9:$A34,$A34),"-",2))</f>
        <v/>
      </c>
      <c r="N34" s="519"/>
      <c r="O34" s="519"/>
      <c r="P34" s="520" t="str">
        <f>IF(OR(N34="",$A34=""),"",CONCATENATE($A34,"-",COUNTIF($A$9:$A34,$A34),"-",3))</f>
        <v/>
      </c>
      <c r="Q34" s="519"/>
      <c r="R34" s="519"/>
      <c r="S34" s="520" t="str">
        <f>IF(OR(Q34="",$A34=""),"",CONCATENATE($A34,"-",COUNTIF($A$9:$A34,$A34),"-",4))</f>
        <v/>
      </c>
      <c r="T34" s="519"/>
      <c r="U34" s="519"/>
      <c r="V34" s="521" t="str">
        <f>IF(OR(T34="",$A34=""),"",CONCATENATE($A34,"-",COUNTIF($A$9:$A34,$A34),"-",5))</f>
        <v/>
      </c>
      <c r="W34" s="522" t="str">
        <f t="shared" si="4"/>
        <v/>
      </c>
      <c r="X34" s="523" t="str">
        <f t="shared" si="5"/>
        <v/>
      </c>
    </row>
    <row r="35" spans="1:24" x14ac:dyDescent="0.2">
      <c r="A35" s="516"/>
      <c r="B35" s="517" t="str">
        <f t="shared" si="0"/>
        <v/>
      </c>
      <c r="C35" s="517" t="str">
        <f t="shared" si="1"/>
        <v/>
      </c>
      <c r="D35" s="517" t="str">
        <f t="shared" si="2"/>
        <v/>
      </c>
      <c r="E35" s="517" t="str">
        <f t="shared" si="3"/>
        <v/>
      </c>
      <c r="F35" s="335"/>
      <c r="G35" s="518"/>
      <c r="H35" s="519"/>
      <c r="I35" s="519"/>
      <c r="J35" s="520" t="str">
        <f>IF($A35="","",CONCATENATE($A35,"-",COUNTIF($A$9:$A35,$A35),"-",1))</f>
        <v/>
      </c>
      <c r="K35" s="519"/>
      <c r="L35" s="519"/>
      <c r="M35" s="520" t="str">
        <f>IF(OR(K35="",$A35=""),"",CONCATENATE($A35,"-",COUNTIF($A$9:$A35,$A35),"-",2))</f>
        <v/>
      </c>
      <c r="N35" s="519"/>
      <c r="O35" s="519"/>
      <c r="P35" s="520" t="str">
        <f>IF(OR(N35="",$A35=""),"",CONCATENATE($A35,"-",COUNTIF($A$9:$A35,$A35),"-",3))</f>
        <v/>
      </c>
      <c r="Q35" s="519"/>
      <c r="R35" s="519"/>
      <c r="S35" s="520" t="str">
        <f>IF(OR(Q35="",$A35=""),"",CONCATENATE($A35,"-",COUNTIF($A$9:$A35,$A35),"-",4))</f>
        <v/>
      </c>
      <c r="T35" s="519"/>
      <c r="U35" s="519"/>
      <c r="V35" s="521" t="str">
        <f>IF(OR(T35="",$A35=""),"",CONCATENATE($A35,"-",COUNTIF($A$9:$A35,$A35),"-",5))</f>
        <v/>
      </c>
      <c r="W35" s="522" t="str">
        <f t="shared" si="4"/>
        <v/>
      </c>
      <c r="X35" s="523" t="str">
        <f t="shared" si="5"/>
        <v/>
      </c>
    </row>
    <row r="36" spans="1:24" x14ac:dyDescent="0.2">
      <c r="A36" s="516"/>
      <c r="B36" s="517" t="str">
        <f t="shared" si="0"/>
        <v/>
      </c>
      <c r="C36" s="517" t="str">
        <f t="shared" si="1"/>
        <v/>
      </c>
      <c r="D36" s="517" t="str">
        <f t="shared" si="2"/>
        <v/>
      </c>
      <c r="E36" s="517" t="str">
        <f t="shared" si="3"/>
        <v/>
      </c>
      <c r="F36" s="335"/>
      <c r="G36" s="518"/>
      <c r="H36" s="519"/>
      <c r="I36" s="519"/>
      <c r="J36" s="520" t="str">
        <f>IF($A36="","",CONCATENATE($A36,"-",COUNTIF($A$9:$A36,$A36),"-",1))</f>
        <v/>
      </c>
      <c r="K36" s="519"/>
      <c r="L36" s="519"/>
      <c r="M36" s="520" t="str">
        <f>IF(OR(K36="",$A36=""),"",CONCATENATE($A36,"-",COUNTIF($A$9:$A36,$A36),"-",2))</f>
        <v/>
      </c>
      <c r="N36" s="519"/>
      <c r="O36" s="519"/>
      <c r="P36" s="520" t="str">
        <f>IF(OR(N36="",$A36=""),"",CONCATENATE($A36,"-",COUNTIF($A$9:$A36,$A36),"-",3))</f>
        <v/>
      </c>
      <c r="Q36" s="519"/>
      <c r="R36" s="519"/>
      <c r="S36" s="520" t="str">
        <f>IF(OR(Q36="",$A36=""),"",CONCATENATE($A36,"-",COUNTIF($A$9:$A36,$A36),"-",4))</f>
        <v/>
      </c>
      <c r="T36" s="519"/>
      <c r="U36" s="519"/>
      <c r="V36" s="521" t="str">
        <f>IF(OR(T36="",$A36=""),"",CONCATENATE($A36,"-",COUNTIF($A$9:$A36,$A36),"-",5))</f>
        <v/>
      </c>
      <c r="W36" s="522" t="str">
        <f t="shared" si="4"/>
        <v/>
      </c>
      <c r="X36" s="523" t="str">
        <f t="shared" si="5"/>
        <v/>
      </c>
    </row>
    <row r="37" spans="1:24" x14ac:dyDescent="0.2">
      <c r="A37" s="516"/>
      <c r="B37" s="517" t="str">
        <f t="shared" si="0"/>
        <v/>
      </c>
      <c r="C37" s="517" t="str">
        <f t="shared" si="1"/>
        <v/>
      </c>
      <c r="D37" s="517" t="str">
        <f t="shared" si="2"/>
        <v/>
      </c>
      <c r="E37" s="517" t="str">
        <f t="shared" si="3"/>
        <v/>
      </c>
      <c r="F37" s="335"/>
      <c r="G37" s="518"/>
      <c r="H37" s="519"/>
      <c r="I37" s="519"/>
      <c r="J37" s="520" t="str">
        <f>IF($A37="","",CONCATENATE($A37,"-",COUNTIF($A$9:$A37,$A37),"-",1))</f>
        <v/>
      </c>
      <c r="K37" s="519"/>
      <c r="L37" s="519"/>
      <c r="M37" s="520" t="str">
        <f>IF(OR(K37="",$A37=""),"",CONCATENATE($A37,"-",COUNTIF($A$9:$A37,$A37),"-",2))</f>
        <v/>
      </c>
      <c r="N37" s="519"/>
      <c r="O37" s="519"/>
      <c r="P37" s="520" t="str">
        <f>IF(OR(N37="",$A37=""),"",CONCATENATE($A37,"-",COUNTIF($A$9:$A37,$A37),"-",3))</f>
        <v/>
      </c>
      <c r="Q37" s="519"/>
      <c r="R37" s="519"/>
      <c r="S37" s="520" t="str">
        <f>IF(OR(Q37="",$A37=""),"",CONCATENATE($A37,"-",COUNTIF($A$9:$A37,$A37),"-",4))</f>
        <v/>
      </c>
      <c r="T37" s="519"/>
      <c r="U37" s="519"/>
      <c r="V37" s="521" t="str">
        <f>IF(OR(T37="",$A37=""),"",CONCATENATE($A37,"-",COUNTIF($A$9:$A37,$A37),"-",5))</f>
        <v/>
      </c>
      <c r="W37" s="522" t="str">
        <f t="shared" si="4"/>
        <v/>
      </c>
      <c r="X37" s="523" t="str">
        <f t="shared" si="5"/>
        <v/>
      </c>
    </row>
    <row r="38" spans="1:24" x14ac:dyDescent="0.2">
      <c r="A38" s="516"/>
      <c r="B38" s="517" t="str">
        <f t="shared" si="0"/>
        <v/>
      </c>
      <c r="C38" s="517" t="str">
        <f t="shared" si="1"/>
        <v/>
      </c>
      <c r="D38" s="517" t="str">
        <f t="shared" si="2"/>
        <v/>
      </c>
      <c r="E38" s="517" t="str">
        <f t="shared" si="3"/>
        <v/>
      </c>
      <c r="F38" s="335"/>
      <c r="G38" s="518"/>
      <c r="H38" s="519"/>
      <c r="I38" s="519"/>
      <c r="J38" s="520" t="str">
        <f>IF($A38="","",CONCATENATE($A38,"-",COUNTIF($A$9:$A38,$A38),"-",1))</f>
        <v/>
      </c>
      <c r="K38" s="519"/>
      <c r="L38" s="519"/>
      <c r="M38" s="520" t="str">
        <f>IF(OR(K38="",$A38=""),"",CONCATENATE($A38,"-",COUNTIF($A$9:$A38,$A38),"-",2))</f>
        <v/>
      </c>
      <c r="N38" s="519"/>
      <c r="O38" s="519"/>
      <c r="P38" s="520" t="str">
        <f>IF(OR(N38="",$A38=""),"",CONCATENATE($A38,"-",COUNTIF($A$9:$A38,$A38),"-",3))</f>
        <v/>
      </c>
      <c r="Q38" s="519"/>
      <c r="R38" s="519"/>
      <c r="S38" s="520" t="str">
        <f>IF(OR(Q38="",$A38=""),"",CONCATENATE($A38,"-",COUNTIF($A$9:$A38,$A38),"-",4))</f>
        <v/>
      </c>
      <c r="T38" s="519"/>
      <c r="U38" s="519"/>
      <c r="V38" s="521" t="str">
        <f>IF(OR(T38="",$A38=""),"",CONCATENATE($A38,"-",COUNTIF($A$9:$A38,$A38),"-",5))</f>
        <v/>
      </c>
      <c r="W38" s="522" t="str">
        <f t="shared" si="4"/>
        <v/>
      </c>
      <c r="X38" s="523" t="str">
        <f t="shared" si="5"/>
        <v/>
      </c>
    </row>
    <row r="39" spans="1:24" x14ac:dyDescent="0.2">
      <c r="A39" s="516"/>
      <c r="B39" s="517" t="str">
        <f t="shared" si="0"/>
        <v/>
      </c>
      <c r="C39" s="517" t="str">
        <f t="shared" si="1"/>
        <v/>
      </c>
      <c r="D39" s="517" t="str">
        <f t="shared" si="2"/>
        <v/>
      </c>
      <c r="E39" s="517" t="str">
        <f t="shared" si="3"/>
        <v/>
      </c>
      <c r="F39" s="335"/>
      <c r="G39" s="518"/>
      <c r="H39" s="519"/>
      <c r="I39" s="519"/>
      <c r="J39" s="520" t="str">
        <f>IF($A39="","",CONCATENATE($A39,"-",COUNTIF($A$9:$A39,$A39),"-",1))</f>
        <v/>
      </c>
      <c r="K39" s="519"/>
      <c r="L39" s="519"/>
      <c r="M39" s="520" t="str">
        <f>IF(OR(K39="",$A39=""),"",CONCATENATE($A39,"-",COUNTIF($A$9:$A39,$A39),"-",2))</f>
        <v/>
      </c>
      <c r="N39" s="519"/>
      <c r="O39" s="519"/>
      <c r="P39" s="520" t="str">
        <f>IF(OR(N39="",$A39=""),"",CONCATENATE($A39,"-",COUNTIF($A$9:$A39,$A39),"-",3))</f>
        <v/>
      </c>
      <c r="Q39" s="519"/>
      <c r="R39" s="519"/>
      <c r="S39" s="520" t="str">
        <f>IF(OR(Q39="",$A39=""),"",CONCATENATE($A39,"-",COUNTIF($A$9:$A39,$A39),"-",4))</f>
        <v/>
      </c>
      <c r="T39" s="519"/>
      <c r="U39" s="519"/>
      <c r="V39" s="521" t="str">
        <f>IF(OR(T39="",$A39=""),"",CONCATENATE($A39,"-",COUNTIF($A$9:$A39,$A39),"-",5))</f>
        <v/>
      </c>
      <c r="W39" s="522" t="str">
        <f t="shared" si="4"/>
        <v/>
      </c>
      <c r="X39" s="523" t="str">
        <f t="shared" si="5"/>
        <v/>
      </c>
    </row>
    <row r="40" spans="1:24" x14ac:dyDescent="0.2">
      <c r="A40" s="516"/>
      <c r="B40" s="517" t="str">
        <f t="shared" si="0"/>
        <v/>
      </c>
      <c r="C40" s="517" t="str">
        <f t="shared" si="1"/>
        <v/>
      </c>
      <c r="D40" s="517" t="str">
        <f t="shared" si="2"/>
        <v/>
      </c>
      <c r="E40" s="517" t="str">
        <f t="shared" si="3"/>
        <v/>
      </c>
      <c r="F40" s="335"/>
      <c r="G40" s="518"/>
      <c r="H40" s="519"/>
      <c r="I40" s="519"/>
      <c r="J40" s="520" t="str">
        <f>IF($A40="","",CONCATENATE($A40,"-",COUNTIF($A$9:$A40,$A40),"-",1))</f>
        <v/>
      </c>
      <c r="K40" s="519"/>
      <c r="L40" s="519"/>
      <c r="M40" s="520" t="str">
        <f>IF(OR(K40="",$A40=""),"",CONCATENATE($A40,"-",COUNTIF($A$9:$A40,$A40),"-",2))</f>
        <v/>
      </c>
      <c r="N40" s="519"/>
      <c r="O40" s="519"/>
      <c r="P40" s="520" t="str">
        <f>IF(OR(N40="",$A40=""),"",CONCATENATE($A40,"-",COUNTIF($A$9:$A40,$A40),"-",3))</f>
        <v/>
      </c>
      <c r="Q40" s="519"/>
      <c r="R40" s="519"/>
      <c r="S40" s="520" t="str">
        <f>IF(OR(Q40="",$A40=""),"",CONCATENATE($A40,"-",COUNTIF($A$9:$A40,$A40),"-",4))</f>
        <v/>
      </c>
      <c r="T40" s="519"/>
      <c r="U40" s="519"/>
      <c r="V40" s="521" t="str">
        <f>IF(OR(T40="",$A40=""),"",CONCATENATE($A40,"-",COUNTIF($A$9:$A40,$A40),"-",5))</f>
        <v/>
      </c>
      <c r="W40" s="522" t="str">
        <f t="shared" si="4"/>
        <v/>
      </c>
      <c r="X40" s="523" t="str">
        <f t="shared" si="5"/>
        <v/>
      </c>
    </row>
    <row r="41" spans="1:24" x14ac:dyDescent="0.2">
      <c r="A41" s="516"/>
      <c r="B41" s="517" t="str">
        <f t="shared" si="0"/>
        <v/>
      </c>
      <c r="C41" s="517" t="str">
        <f t="shared" si="1"/>
        <v/>
      </c>
      <c r="D41" s="517" t="str">
        <f t="shared" si="2"/>
        <v/>
      </c>
      <c r="E41" s="517" t="str">
        <f t="shared" si="3"/>
        <v/>
      </c>
      <c r="F41" s="335"/>
      <c r="G41" s="518"/>
      <c r="H41" s="519"/>
      <c r="I41" s="519"/>
      <c r="J41" s="520" t="str">
        <f>IF($A41="","",CONCATENATE($A41,"-",COUNTIF($A$9:$A41,$A41),"-",1))</f>
        <v/>
      </c>
      <c r="K41" s="519"/>
      <c r="L41" s="519"/>
      <c r="M41" s="520" t="str">
        <f>IF(OR(K41="",$A41=""),"",CONCATENATE($A41,"-",COUNTIF($A$9:$A41,$A41),"-",2))</f>
        <v/>
      </c>
      <c r="N41" s="519"/>
      <c r="O41" s="519"/>
      <c r="P41" s="520" t="str">
        <f>IF(OR(N41="",$A41=""),"",CONCATENATE($A41,"-",COUNTIF($A$9:$A41,$A41),"-",3))</f>
        <v/>
      </c>
      <c r="Q41" s="519"/>
      <c r="R41" s="519"/>
      <c r="S41" s="520" t="str">
        <f>IF(OR(Q41="",$A41=""),"",CONCATENATE($A41,"-",COUNTIF($A$9:$A41,$A41),"-",4))</f>
        <v/>
      </c>
      <c r="T41" s="519"/>
      <c r="U41" s="519"/>
      <c r="V41" s="521" t="str">
        <f>IF(OR(T41="",$A41=""),"",CONCATENATE($A41,"-",COUNTIF($A$9:$A41,$A41),"-",5))</f>
        <v/>
      </c>
      <c r="W41" s="522" t="str">
        <f t="shared" si="4"/>
        <v/>
      </c>
      <c r="X41" s="523" t="str">
        <f t="shared" si="5"/>
        <v/>
      </c>
    </row>
    <row r="42" spans="1:24" x14ac:dyDescent="0.2">
      <c r="A42" s="516"/>
      <c r="B42" s="517" t="str">
        <f t="shared" si="0"/>
        <v/>
      </c>
      <c r="C42" s="517" t="str">
        <f t="shared" si="1"/>
        <v/>
      </c>
      <c r="D42" s="517" t="str">
        <f t="shared" si="2"/>
        <v/>
      </c>
      <c r="E42" s="517" t="str">
        <f t="shared" si="3"/>
        <v/>
      </c>
      <c r="F42" s="335"/>
      <c r="G42" s="518"/>
      <c r="H42" s="519"/>
      <c r="I42" s="519"/>
      <c r="J42" s="520" t="str">
        <f>IF($A42="","",CONCATENATE($A42,"-",COUNTIF($A$9:$A42,$A42),"-",1))</f>
        <v/>
      </c>
      <c r="K42" s="519"/>
      <c r="L42" s="519"/>
      <c r="M42" s="520" t="str">
        <f>IF(OR(K42="",$A42=""),"",CONCATENATE($A42,"-",COUNTIF($A$9:$A42,$A42),"-",2))</f>
        <v/>
      </c>
      <c r="N42" s="519"/>
      <c r="O42" s="519"/>
      <c r="P42" s="520" t="str">
        <f>IF(OR(N42="",$A42=""),"",CONCATENATE($A42,"-",COUNTIF($A$9:$A42,$A42),"-",3))</f>
        <v/>
      </c>
      <c r="Q42" s="519"/>
      <c r="R42" s="519"/>
      <c r="S42" s="520" t="str">
        <f>IF(OR(Q42="",$A42=""),"",CONCATENATE($A42,"-",COUNTIF($A$9:$A42,$A42),"-",4))</f>
        <v/>
      </c>
      <c r="T42" s="519"/>
      <c r="U42" s="519"/>
      <c r="V42" s="521" t="str">
        <f>IF(OR(T42="",$A42=""),"",CONCATENATE($A42,"-",COUNTIF($A$9:$A42,$A42),"-",5))</f>
        <v/>
      </c>
      <c r="W42" s="522" t="str">
        <f t="shared" si="4"/>
        <v/>
      </c>
      <c r="X42" s="523" t="str">
        <f t="shared" si="5"/>
        <v/>
      </c>
    </row>
    <row r="43" spans="1:24" x14ac:dyDescent="0.2">
      <c r="A43" s="516"/>
      <c r="B43" s="517" t="str">
        <f t="shared" si="0"/>
        <v/>
      </c>
      <c r="C43" s="517" t="str">
        <f t="shared" si="1"/>
        <v/>
      </c>
      <c r="D43" s="517" t="str">
        <f t="shared" si="2"/>
        <v/>
      </c>
      <c r="E43" s="517" t="str">
        <f t="shared" si="3"/>
        <v/>
      </c>
      <c r="F43" s="335"/>
      <c r="G43" s="518"/>
      <c r="H43" s="519"/>
      <c r="I43" s="519"/>
      <c r="J43" s="520" t="str">
        <f>IF($A43="","",CONCATENATE($A43,"-",COUNTIF($A$9:$A43,$A43),"-",1))</f>
        <v/>
      </c>
      <c r="K43" s="519"/>
      <c r="L43" s="519"/>
      <c r="M43" s="520" t="str">
        <f>IF(OR(K43="",$A43=""),"",CONCATENATE($A43,"-",COUNTIF($A$9:$A43,$A43),"-",2))</f>
        <v/>
      </c>
      <c r="N43" s="519"/>
      <c r="O43" s="519"/>
      <c r="P43" s="520" t="str">
        <f>IF(OR(N43="",$A43=""),"",CONCATENATE($A43,"-",COUNTIF($A$9:$A43,$A43),"-",3))</f>
        <v/>
      </c>
      <c r="Q43" s="519"/>
      <c r="R43" s="519"/>
      <c r="S43" s="520" t="str">
        <f>IF(OR(Q43="",$A43=""),"",CONCATENATE($A43,"-",COUNTIF($A$9:$A43,$A43),"-",4))</f>
        <v/>
      </c>
      <c r="T43" s="519"/>
      <c r="U43" s="519"/>
      <c r="V43" s="521" t="str">
        <f>IF(OR(T43="",$A43=""),"",CONCATENATE($A43,"-",COUNTIF($A$9:$A43,$A43),"-",5))</f>
        <v/>
      </c>
      <c r="W43" s="522" t="str">
        <f t="shared" si="4"/>
        <v/>
      </c>
      <c r="X43" s="523" t="str">
        <f t="shared" si="5"/>
        <v/>
      </c>
    </row>
    <row r="44" spans="1:24" x14ac:dyDescent="0.2">
      <c r="A44" s="516"/>
      <c r="B44" s="517" t="str">
        <f t="shared" si="0"/>
        <v/>
      </c>
      <c r="C44" s="517" t="str">
        <f t="shared" si="1"/>
        <v/>
      </c>
      <c r="D44" s="517" t="str">
        <f t="shared" si="2"/>
        <v/>
      </c>
      <c r="E44" s="517" t="str">
        <f t="shared" si="3"/>
        <v/>
      </c>
      <c r="F44" s="335"/>
      <c r="G44" s="518"/>
      <c r="H44" s="519"/>
      <c r="I44" s="519"/>
      <c r="J44" s="520" t="str">
        <f>IF($A44="","",CONCATENATE($A44,"-",COUNTIF($A$9:$A44,$A44),"-",1))</f>
        <v/>
      </c>
      <c r="K44" s="519"/>
      <c r="L44" s="519"/>
      <c r="M44" s="520" t="str">
        <f>IF(OR(K44="",$A44=""),"",CONCATENATE($A44,"-",COUNTIF($A$9:$A44,$A44),"-",2))</f>
        <v/>
      </c>
      <c r="N44" s="519"/>
      <c r="O44" s="519"/>
      <c r="P44" s="520" t="str">
        <f>IF(OR(N44="",$A44=""),"",CONCATENATE($A44,"-",COUNTIF($A$9:$A44,$A44),"-",3))</f>
        <v/>
      </c>
      <c r="Q44" s="519"/>
      <c r="R44" s="519"/>
      <c r="S44" s="520" t="str">
        <f>IF(OR(Q44="",$A44=""),"",CONCATENATE($A44,"-",COUNTIF($A$9:$A44,$A44),"-",4))</f>
        <v/>
      </c>
      <c r="T44" s="519"/>
      <c r="U44" s="519"/>
      <c r="V44" s="521" t="str">
        <f>IF(OR(T44="",$A44=""),"",CONCATENATE($A44,"-",COUNTIF($A$9:$A44,$A44),"-",5))</f>
        <v/>
      </c>
      <c r="W44" s="522" t="str">
        <f t="shared" si="4"/>
        <v/>
      </c>
      <c r="X44" s="523" t="str">
        <f t="shared" si="5"/>
        <v/>
      </c>
    </row>
    <row r="45" spans="1:24" x14ac:dyDescent="0.2">
      <c r="A45" s="516"/>
      <c r="B45" s="517" t="str">
        <f t="shared" si="0"/>
        <v/>
      </c>
      <c r="C45" s="517" t="str">
        <f t="shared" si="1"/>
        <v/>
      </c>
      <c r="D45" s="517" t="str">
        <f t="shared" si="2"/>
        <v/>
      </c>
      <c r="E45" s="517" t="str">
        <f t="shared" si="3"/>
        <v/>
      </c>
      <c r="F45" s="335"/>
      <c r="G45" s="518"/>
      <c r="H45" s="519"/>
      <c r="I45" s="519"/>
      <c r="J45" s="520" t="str">
        <f>IF($A45="","",CONCATENATE($A45,"-",COUNTIF($A$9:$A45,$A45),"-",1))</f>
        <v/>
      </c>
      <c r="K45" s="519"/>
      <c r="L45" s="519"/>
      <c r="M45" s="520" t="str">
        <f>IF(OR(K45="",$A45=""),"",CONCATENATE($A45,"-",COUNTIF($A$9:$A45,$A45),"-",2))</f>
        <v/>
      </c>
      <c r="N45" s="519"/>
      <c r="O45" s="519"/>
      <c r="P45" s="520" t="str">
        <f>IF(OR(N45="",$A45=""),"",CONCATENATE($A45,"-",COUNTIF($A$9:$A45,$A45),"-",3))</f>
        <v/>
      </c>
      <c r="Q45" s="519"/>
      <c r="R45" s="519"/>
      <c r="S45" s="520" t="str">
        <f>IF(OR(Q45="",$A45=""),"",CONCATENATE($A45,"-",COUNTIF($A$9:$A45,$A45),"-",4))</f>
        <v/>
      </c>
      <c r="T45" s="519"/>
      <c r="U45" s="519"/>
      <c r="V45" s="521" t="str">
        <f>IF(OR(T45="",$A45=""),"",CONCATENATE($A45,"-",COUNTIF($A$9:$A45,$A45),"-",5))</f>
        <v/>
      </c>
      <c r="W45" s="522" t="str">
        <f t="shared" si="4"/>
        <v/>
      </c>
      <c r="X45" s="523" t="str">
        <f t="shared" si="5"/>
        <v/>
      </c>
    </row>
    <row r="46" spans="1:24" x14ac:dyDescent="0.2">
      <c r="A46" s="516"/>
      <c r="B46" s="517" t="str">
        <f t="shared" si="0"/>
        <v/>
      </c>
      <c r="C46" s="517" t="str">
        <f t="shared" si="1"/>
        <v/>
      </c>
      <c r="D46" s="517" t="str">
        <f t="shared" si="2"/>
        <v/>
      </c>
      <c r="E46" s="517" t="str">
        <f t="shared" si="3"/>
        <v/>
      </c>
      <c r="F46" s="335"/>
      <c r="G46" s="518"/>
      <c r="H46" s="519"/>
      <c r="I46" s="519"/>
      <c r="J46" s="520" t="str">
        <f>IF($A46="","",CONCATENATE($A46,"-",COUNTIF($A$9:$A46,$A46),"-",1))</f>
        <v/>
      </c>
      <c r="K46" s="519"/>
      <c r="L46" s="519"/>
      <c r="M46" s="520" t="str">
        <f>IF(OR(K46="",$A46=""),"",CONCATENATE($A46,"-",COUNTIF($A$9:$A46,$A46),"-",2))</f>
        <v/>
      </c>
      <c r="N46" s="519"/>
      <c r="O46" s="519"/>
      <c r="P46" s="520" t="str">
        <f>IF(OR(N46="",$A46=""),"",CONCATENATE($A46,"-",COUNTIF($A$9:$A46,$A46),"-",3))</f>
        <v/>
      </c>
      <c r="Q46" s="519"/>
      <c r="R46" s="519"/>
      <c r="S46" s="520" t="str">
        <f>IF(OR(Q46="",$A46=""),"",CONCATENATE($A46,"-",COUNTIF($A$9:$A46,$A46),"-",4))</f>
        <v/>
      </c>
      <c r="T46" s="519"/>
      <c r="U46" s="519"/>
      <c r="V46" s="521" t="str">
        <f>IF(OR(T46="",$A46=""),"",CONCATENATE($A46,"-",COUNTIF($A$9:$A46,$A46),"-",5))</f>
        <v/>
      </c>
      <c r="W46" s="522" t="str">
        <f t="shared" si="4"/>
        <v/>
      </c>
      <c r="X46" s="523" t="str">
        <f t="shared" si="5"/>
        <v/>
      </c>
    </row>
    <row r="47" spans="1:24" x14ac:dyDescent="0.2">
      <c r="A47" s="516"/>
      <c r="B47" s="517" t="str">
        <f t="shared" si="0"/>
        <v/>
      </c>
      <c r="C47" s="517" t="str">
        <f t="shared" si="1"/>
        <v/>
      </c>
      <c r="D47" s="517" t="str">
        <f t="shared" si="2"/>
        <v/>
      </c>
      <c r="E47" s="517" t="str">
        <f t="shared" si="3"/>
        <v/>
      </c>
      <c r="F47" s="335"/>
      <c r="G47" s="518"/>
      <c r="H47" s="519"/>
      <c r="I47" s="519"/>
      <c r="J47" s="520" t="str">
        <f>IF($A47="","",CONCATENATE($A47,"-",COUNTIF($A$9:$A47,$A47),"-",1))</f>
        <v/>
      </c>
      <c r="K47" s="519"/>
      <c r="L47" s="519"/>
      <c r="M47" s="520" t="str">
        <f>IF(OR(K47="",$A47=""),"",CONCATENATE($A47,"-",COUNTIF($A$9:$A47,$A47),"-",2))</f>
        <v/>
      </c>
      <c r="N47" s="519"/>
      <c r="O47" s="519"/>
      <c r="P47" s="520" t="str">
        <f>IF(OR(N47="",$A47=""),"",CONCATENATE($A47,"-",COUNTIF($A$9:$A47,$A47),"-",3))</f>
        <v/>
      </c>
      <c r="Q47" s="519"/>
      <c r="R47" s="519"/>
      <c r="S47" s="520" t="str">
        <f>IF(OR(Q47="",$A47=""),"",CONCATENATE($A47,"-",COUNTIF($A$9:$A47,$A47),"-",4))</f>
        <v/>
      </c>
      <c r="T47" s="519"/>
      <c r="U47" s="519"/>
      <c r="V47" s="521" t="str">
        <f>IF(OR(T47="",$A47=""),"",CONCATENATE($A47,"-",COUNTIF($A$9:$A47,$A47),"-",5))</f>
        <v/>
      </c>
      <c r="W47" s="522" t="str">
        <f t="shared" si="4"/>
        <v/>
      </c>
      <c r="X47" s="523" t="str">
        <f t="shared" si="5"/>
        <v/>
      </c>
    </row>
    <row r="48" spans="1:24" x14ac:dyDescent="0.2">
      <c r="A48" s="516"/>
      <c r="B48" s="517" t="str">
        <f t="shared" si="0"/>
        <v/>
      </c>
      <c r="C48" s="517" t="str">
        <f t="shared" si="1"/>
        <v/>
      </c>
      <c r="D48" s="517" t="str">
        <f t="shared" si="2"/>
        <v/>
      </c>
      <c r="E48" s="517" t="str">
        <f t="shared" si="3"/>
        <v/>
      </c>
      <c r="F48" s="335"/>
      <c r="G48" s="518"/>
      <c r="H48" s="519"/>
      <c r="I48" s="519"/>
      <c r="J48" s="520" t="str">
        <f>IF($A48="","",CONCATENATE($A48,"-",COUNTIF($A$9:$A48,$A48),"-",1))</f>
        <v/>
      </c>
      <c r="K48" s="519"/>
      <c r="L48" s="519"/>
      <c r="M48" s="520" t="str">
        <f>IF(OR(K48="",$A48=""),"",CONCATENATE($A48,"-",COUNTIF($A$9:$A48,$A48),"-",2))</f>
        <v/>
      </c>
      <c r="N48" s="519"/>
      <c r="O48" s="519"/>
      <c r="P48" s="520" t="str">
        <f>IF(OR(N48="",$A48=""),"",CONCATENATE($A48,"-",COUNTIF($A$9:$A48,$A48),"-",3))</f>
        <v/>
      </c>
      <c r="Q48" s="519"/>
      <c r="R48" s="519"/>
      <c r="S48" s="520" t="str">
        <f>IF(OR(Q48="",$A48=""),"",CONCATENATE($A48,"-",COUNTIF($A$9:$A48,$A48),"-",4))</f>
        <v/>
      </c>
      <c r="T48" s="519"/>
      <c r="U48" s="519"/>
      <c r="V48" s="521" t="str">
        <f>IF(OR(T48="",$A48=""),"",CONCATENATE($A48,"-",COUNTIF($A$9:$A48,$A48),"-",5))</f>
        <v/>
      </c>
      <c r="W48" s="522" t="str">
        <f t="shared" si="4"/>
        <v/>
      </c>
      <c r="X48" s="523" t="str">
        <f t="shared" si="5"/>
        <v/>
      </c>
    </row>
    <row r="49" spans="1:24" x14ac:dyDescent="0.2">
      <c r="A49" s="516"/>
      <c r="B49" s="517" t="str">
        <f t="shared" si="0"/>
        <v/>
      </c>
      <c r="C49" s="517" t="str">
        <f t="shared" si="1"/>
        <v/>
      </c>
      <c r="D49" s="517" t="str">
        <f t="shared" si="2"/>
        <v/>
      </c>
      <c r="E49" s="517" t="str">
        <f t="shared" si="3"/>
        <v/>
      </c>
      <c r="F49" s="335"/>
      <c r="G49" s="518"/>
      <c r="H49" s="519"/>
      <c r="I49" s="519"/>
      <c r="J49" s="520" t="str">
        <f>IF($A49="","",CONCATENATE($A49,"-",COUNTIF($A$9:$A49,$A49),"-",1))</f>
        <v/>
      </c>
      <c r="K49" s="519"/>
      <c r="L49" s="519"/>
      <c r="M49" s="520" t="str">
        <f>IF(OR(K49="",$A49=""),"",CONCATENATE($A49,"-",COUNTIF($A$9:$A49,$A49),"-",2))</f>
        <v/>
      </c>
      <c r="N49" s="519"/>
      <c r="O49" s="519"/>
      <c r="P49" s="520" t="str">
        <f>IF(OR(N49="",$A49=""),"",CONCATENATE($A49,"-",COUNTIF($A$9:$A49,$A49),"-",3))</f>
        <v/>
      </c>
      <c r="Q49" s="519"/>
      <c r="R49" s="519"/>
      <c r="S49" s="520" t="str">
        <f>IF(OR(Q49="",$A49=""),"",CONCATENATE($A49,"-",COUNTIF($A$9:$A49,$A49),"-",4))</f>
        <v/>
      </c>
      <c r="T49" s="519"/>
      <c r="U49" s="519"/>
      <c r="V49" s="521" t="str">
        <f>IF(OR(T49="",$A49=""),"",CONCATENATE($A49,"-",COUNTIF($A$9:$A49,$A49),"-",5))</f>
        <v/>
      </c>
      <c r="W49" s="522" t="str">
        <f t="shared" si="4"/>
        <v/>
      </c>
      <c r="X49" s="523" t="str">
        <f t="shared" si="5"/>
        <v/>
      </c>
    </row>
    <row r="50" spans="1:24" x14ac:dyDescent="0.2">
      <c r="A50" s="516"/>
      <c r="B50" s="517" t="str">
        <f t="shared" si="0"/>
        <v/>
      </c>
      <c r="C50" s="517" t="str">
        <f t="shared" si="1"/>
        <v/>
      </c>
      <c r="D50" s="517" t="str">
        <f t="shared" si="2"/>
        <v/>
      </c>
      <c r="E50" s="517" t="str">
        <f t="shared" si="3"/>
        <v/>
      </c>
      <c r="F50" s="335"/>
      <c r="G50" s="518"/>
      <c r="H50" s="519"/>
      <c r="I50" s="519"/>
      <c r="J50" s="520" t="str">
        <f>IF($A50="","",CONCATENATE($A50,"-",COUNTIF($A$9:$A50,$A50),"-",1))</f>
        <v/>
      </c>
      <c r="K50" s="519"/>
      <c r="L50" s="519"/>
      <c r="M50" s="520" t="str">
        <f>IF(OR(K50="",$A50=""),"",CONCATENATE($A50,"-",COUNTIF($A$9:$A50,$A50),"-",2))</f>
        <v/>
      </c>
      <c r="N50" s="519"/>
      <c r="O50" s="519"/>
      <c r="P50" s="520" t="str">
        <f>IF(OR(N50="",$A50=""),"",CONCATENATE($A50,"-",COUNTIF($A$9:$A50,$A50),"-",3))</f>
        <v/>
      </c>
      <c r="Q50" s="519"/>
      <c r="R50" s="519"/>
      <c r="S50" s="520" t="str">
        <f>IF(OR(Q50="",$A50=""),"",CONCATENATE($A50,"-",COUNTIF($A$9:$A50,$A50),"-",4))</f>
        <v/>
      </c>
      <c r="T50" s="519"/>
      <c r="U50" s="519"/>
      <c r="V50" s="521" t="str">
        <f>IF(OR(T50="",$A50=""),"",CONCATENATE($A50,"-",COUNTIF($A$9:$A50,$A50),"-",5))</f>
        <v/>
      </c>
      <c r="W50" s="522" t="str">
        <f t="shared" si="4"/>
        <v/>
      </c>
      <c r="X50" s="523" t="str">
        <f t="shared" si="5"/>
        <v/>
      </c>
    </row>
    <row r="51" spans="1:24" x14ac:dyDescent="0.2">
      <c r="A51" s="516"/>
      <c r="B51" s="517" t="str">
        <f t="shared" si="0"/>
        <v/>
      </c>
      <c r="C51" s="517" t="str">
        <f t="shared" si="1"/>
        <v/>
      </c>
      <c r="D51" s="517" t="str">
        <f t="shared" si="2"/>
        <v/>
      </c>
      <c r="E51" s="517" t="str">
        <f t="shared" si="3"/>
        <v/>
      </c>
      <c r="F51" s="335"/>
      <c r="G51" s="518"/>
      <c r="H51" s="519"/>
      <c r="I51" s="519"/>
      <c r="J51" s="520" t="str">
        <f>IF($A51="","",CONCATENATE($A51,"-",COUNTIF($A$9:$A51,$A51),"-",1))</f>
        <v/>
      </c>
      <c r="K51" s="519"/>
      <c r="L51" s="519"/>
      <c r="M51" s="520" t="str">
        <f>IF(OR(K51="",$A51=""),"",CONCATENATE($A51,"-",COUNTIF($A$9:$A51,$A51),"-",2))</f>
        <v/>
      </c>
      <c r="N51" s="519"/>
      <c r="O51" s="519"/>
      <c r="P51" s="520" t="str">
        <f>IF(OR(N51="",$A51=""),"",CONCATENATE($A51,"-",COUNTIF($A$9:$A51,$A51),"-",3))</f>
        <v/>
      </c>
      <c r="Q51" s="519"/>
      <c r="R51" s="519"/>
      <c r="S51" s="520" t="str">
        <f>IF(OR(Q51="",$A51=""),"",CONCATENATE($A51,"-",COUNTIF($A$9:$A51,$A51),"-",4))</f>
        <v/>
      </c>
      <c r="T51" s="519"/>
      <c r="U51" s="519"/>
      <c r="V51" s="521" t="str">
        <f>IF(OR(T51="",$A51=""),"",CONCATENATE($A51,"-",COUNTIF($A$9:$A51,$A51),"-",5))</f>
        <v/>
      </c>
      <c r="W51" s="522" t="str">
        <f t="shared" si="4"/>
        <v/>
      </c>
      <c r="X51" s="523" t="str">
        <f t="shared" si="5"/>
        <v/>
      </c>
    </row>
    <row r="52" spans="1:24" x14ac:dyDescent="0.2">
      <c r="A52" s="516"/>
      <c r="B52" s="517" t="str">
        <f t="shared" si="0"/>
        <v/>
      </c>
      <c r="C52" s="517" t="str">
        <f t="shared" si="1"/>
        <v/>
      </c>
      <c r="D52" s="517" t="str">
        <f t="shared" si="2"/>
        <v/>
      </c>
      <c r="E52" s="517" t="str">
        <f t="shared" si="3"/>
        <v/>
      </c>
      <c r="F52" s="335"/>
      <c r="G52" s="518"/>
      <c r="H52" s="519"/>
      <c r="I52" s="519"/>
      <c r="J52" s="520" t="str">
        <f>IF($A52="","",CONCATENATE($A52,"-",COUNTIF($A$9:$A52,$A52),"-",1))</f>
        <v/>
      </c>
      <c r="K52" s="519"/>
      <c r="L52" s="519"/>
      <c r="M52" s="520" t="str">
        <f>IF(OR(K52="",$A52=""),"",CONCATENATE($A52,"-",COUNTIF($A$9:$A52,$A52),"-",2))</f>
        <v/>
      </c>
      <c r="N52" s="519"/>
      <c r="O52" s="519"/>
      <c r="P52" s="520" t="str">
        <f>IF(OR(N52="",$A52=""),"",CONCATENATE($A52,"-",COUNTIF($A$9:$A52,$A52),"-",3))</f>
        <v/>
      </c>
      <c r="Q52" s="519"/>
      <c r="R52" s="519"/>
      <c r="S52" s="520" t="str">
        <f>IF(OR(Q52="",$A52=""),"",CONCATENATE($A52,"-",COUNTIF($A$9:$A52,$A52),"-",4))</f>
        <v/>
      </c>
      <c r="T52" s="519"/>
      <c r="U52" s="519"/>
      <c r="V52" s="521" t="str">
        <f>IF(OR(T52="",$A52=""),"",CONCATENATE($A52,"-",COUNTIF($A$9:$A52,$A52),"-",5))</f>
        <v/>
      </c>
      <c r="W52" s="522" t="str">
        <f t="shared" si="4"/>
        <v/>
      </c>
      <c r="X52" s="523" t="str">
        <f t="shared" si="5"/>
        <v/>
      </c>
    </row>
    <row r="53" spans="1:24" x14ac:dyDescent="0.2">
      <c r="A53" s="516"/>
      <c r="B53" s="517" t="str">
        <f t="shared" si="0"/>
        <v/>
      </c>
      <c r="C53" s="517" t="str">
        <f t="shared" si="1"/>
        <v/>
      </c>
      <c r="D53" s="517" t="str">
        <f t="shared" si="2"/>
        <v/>
      </c>
      <c r="E53" s="517" t="str">
        <f t="shared" si="3"/>
        <v/>
      </c>
      <c r="F53" s="335"/>
      <c r="G53" s="518"/>
      <c r="H53" s="519"/>
      <c r="I53" s="519"/>
      <c r="J53" s="520" t="str">
        <f>IF($A53="","",CONCATENATE($A53,"-",COUNTIF($A$9:$A53,$A53),"-",1))</f>
        <v/>
      </c>
      <c r="K53" s="519"/>
      <c r="L53" s="519"/>
      <c r="M53" s="520" t="str">
        <f>IF(OR(K53="",$A53=""),"",CONCATENATE($A53,"-",COUNTIF($A$9:$A53,$A53),"-",2))</f>
        <v/>
      </c>
      <c r="N53" s="519"/>
      <c r="O53" s="519"/>
      <c r="P53" s="520" t="str">
        <f>IF(OR(N53="",$A53=""),"",CONCATENATE($A53,"-",COUNTIF($A$9:$A53,$A53),"-",3))</f>
        <v/>
      </c>
      <c r="Q53" s="519"/>
      <c r="R53" s="519"/>
      <c r="S53" s="520" t="str">
        <f>IF(OR(Q53="",$A53=""),"",CONCATENATE($A53,"-",COUNTIF($A$9:$A53,$A53),"-",4))</f>
        <v/>
      </c>
      <c r="T53" s="519"/>
      <c r="U53" s="519"/>
      <c r="V53" s="521" t="str">
        <f>IF(OR(T53="",$A53=""),"",CONCATENATE($A53,"-",COUNTIF($A$9:$A53,$A53),"-",5))</f>
        <v/>
      </c>
      <c r="W53" s="522" t="str">
        <f t="shared" si="4"/>
        <v/>
      </c>
      <c r="X53" s="523" t="str">
        <f t="shared" si="5"/>
        <v/>
      </c>
    </row>
    <row r="54" spans="1:24" x14ac:dyDescent="0.2">
      <c r="A54" s="516"/>
      <c r="B54" s="517" t="str">
        <f t="shared" si="0"/>
        <v/>
      </c>
      <c r="C54" s="517" t="str">
        <f t="shared" si="1"/>
        <v/>
      </c>
      <c r="D54" s="517" t="str">
        <f t="shared" si="2"/>
        <v/>
      </c>
      <c r="E54" s="517" t="str">
        <f t="shared" si="3"/>
        <v/>
      </c>
      <c r="F54" s="335"/>
      <c r="G54" s="518"/>
      <c r="H54" s="519"/>
      <c r="I54" s="519"/>
      <c r="J54" s="520" t="str">
        <f>IF($A54="","",CONCATENATE($A54,"-",COUNTIF($A$9:$A54,$A54),"-",1))</f>
        <v/>
      </c>
      <c r="K54" s="519"/>
      <c r="L54" s="519"/>
      <c r="M54" s="520" t="str">
        <f>IF(OR(K54="",$A54=""),"",CONCATENATE($A54,"-",COUNTIF($A$9:$A54,$A54),"-",2))</f>
        <v/>
      </c>
      <c r="N54" s="519"/>
      <c r="O54" s="519"/>
      <c r="P54" s="520" t="str">
        <f>IF(OR(N54="",$A54=""),"",CONCATENATE($A54,"-",COUNTIF($A$9:$A54,$A54),"-",3))</f>
        <v/>
      </c>
      <c r="Q54" s="519"/>
      <c r="R54" s="519"/>
      <c r="S54" s="520" t="str">
        <f>IF(OR(Q54="",$A54=""),"",CONCATENATE($A54,"-",COUNTIF($A$9:$A54,$A54),"-",4))</f>
        <v/>
      </c>
      <c r="T54" s="519"/>
      <c r="U54" s="519"/>
      <c r="V54" s="521" t="str">
        <f>IF(OR(T54="",$A54=""),"",CONCATENATE($A54,"-",COUNTIF($A$9:$A54,$A54),"-",5))</f>
        <v/>
      </c>
      <c r="W54" s="522" t="str">
        <f t="shared" si="4"/>
        <v/>
      </c>
      <c r="X54" s="523" t="str">
        <f t="shared" si="5"/>
        <v/>
      </c>
    </row>
    <row r="55" spans="1:24" x14ac:dyDescent="0.2">
      <c r="A55" s="516"/>
      <c r="B55" s="517" t="str">
        <f t="shared" si="0"/>
        <v/>
      </c>
      <c r="C55" s="517" t="str">
        <f t="shared" si="1"/>
        <v/>
      </c>
      <c r="D55" s="517" t="str">
        <f t="shared" si="2"/>
        <v/>
      </c>
      <c r="E55" s="517" t="str">
        <f t="shared" si="3"/>
        <v/>
      </c>
      <c r="F55" s="335"/>
      <c r="G55" s="518"/>
      <c r="H55" s="519"/>
      <c r="I55" s="519"/>
      <c r="J55" s="520" t="str">
        <f>IF($A55="","",CONCATENATE($A55,"-",COUNTIF($A$9:$A55,$A55),"-",1))</f>
        <v/>
      </c>
      <c r="K55" s="519"/>
      <c r="L55" s="519"/>
      <c r="M55" s="520" t="str">
        <f>IF(OR(K55="",$A55=""),"",CONCATENATE($A55,"-",COUNTIF($A$9:$A55,$A55),"-",2))</f>
        <v/>
      </c>
      <c r="N55" s="519"/>
      <c r="O55" s="519"/>
      <c r="P55" s="520" t="str">
        <f>IF(OR(N55="",$A55=""),"",CONCATENATE($A55,"-",COUNTIF($A$9:$A55,$A55),"-",3))</f>
        <v/>
      </c>
      <c r="Q55" s="519"/>
      <c r="R55" s="519"/>
      <c r="S55" s="520" t="str">
        <f>IF(OR(Q55="",$A55=""),"",CONCATENATE($A55,"-",COUNTIF($A$9:$A55,$A55),"-",4))</f>
        <v/>
      </c>
      <c r="T55" s="519"/>
      <c r="U55" s="519"/>
      <c r="V55" s="521" t="str">
        <f>IF(OR(T55="",$A55=""),"",CONCATENATE($A55,"-",COUNTIF($A$9:$A55,$A55),"-",5))</f>
        <v/>
      </c>
      <c r="W55" s="522" t="str">
        <f t="shared" si="4"/>
        <v/>
      </c>
      <c r="X55" s="523" t="str">
        <f t="shared" si="5"/>
        <v/>
      </c>
    </row>
    <row r="56" spans="1:24" x14ac:dyDescent="0.2">
      <c r="A56" s="516"/>
      <c r="B56" s="517" t="str">
        <f t="shared" si="0"/>
        <v/>
      </c>
      <c r="C56" s="517" t="str">
        <f t="shared" si="1"/>
        <v/>
      </c>
      <c r="D56" s="517" t="str">
        <f t="shared" si="2"/>
        <v/>
      </c>
      <c r="E56" s="517" t="str">
        <f t="shared" si="3"/>
        <v/>
      </c>
      <c r="F56" s="335"/>
      <c r="G56" s="518"/>
      <c r="H56" s="519"/>
      <c r="I56" s="519"/>
      <c r="J56" s="520" t="str">
        <f>IF($A56="","",CONCATENATE($A56,"-",COUNTIF($A$9:$A56,$A56),"-",1))</f>
        <v/>
      </c>
      <c r="K56" s="519"/>
      <c r="L56" s="519"/>
      <c r="M56" s="520" t="str">
        <f>IF(OR(K56="",$A56=""),"",CONCATENATE($A56,"-",COUNTIF($A$9:$A56,$A56),"-",2))</f>
        <v/>
      </c>
      <c r="N56" s="519"/>
      <c r="O56" s="519"/>
      <c r="P56" s="520" t="str">
        <f>IF(OR(N56="",$A56=""),"",CONCATENATE($A56,"-",COUNTIF($A$9:$A56,$A56),"-",3))</f>
        <v/>
      </c>
      <c r="Q56" s="519"/>
      <c r="R56" s="519"/>
      <c r="S56" s="520" t="str">
        <f>IF(OR(Q56="",$A56=""),"",CONCATENATE($A56,"-",COUNTIF($A$9:$A56,$A56),"-",4))</f>
        <v/>
      </c>
      <c r="T56" s="519"/>
      <c r="U56" s="519"/>
      <c r="V56" s="521" t="str">
        <f>IF(OR(T56="",$A56=""),"",CONCATENATE($A56,"-",COUNTIF($A$9:$A56,$A56),"-",5))</f>
        <v/>
      </c>
      <c r="W56" s="522" t="str">
        <f t="shared" si="4"/>
        <v/>
      </c>
      <c r="X56" s="523" t="str">
        <f t="shared" si="5"/>
        <v/>
      </c>
    </row>
    <row r="57" spans="1:24" x14ac:dyDescent="0.2">
      <c r="A57" s="516"/>
      <c r="B57" s="517" t="str">
        <f t="shared" si="0"/>
        <v/>
      </c>
      <c r="C57" s="517" t="str">
        <f t="shared" si="1"/>
        <v/>
      </c>
      <c r="D57" s="517" t="str">
        <f t="shared" si="2"/>
        <v/>
      </c>
      <c r="E57" s="517" t="str">
        <f t="shared" si="3"/>
        <v/>
      </c>
      <c r="F57" s="335"/>
      <c r="G57" s="518"/>
      <c r="H57" s="519"/>
      <c r="I57" s="519"/>
      <c r="J57" s="520" t="str">
        <f>IF($A57="","",CONCATENATE($A57,"-",COUNTIF($A$9:$A57,$A57),"-",1))</f>
        <v/>
      </c>
      <c r="K57" s="519"/>
      <c r="L57" s="519"/>
      <c r="M57" s="520" t="str">
        <f>IF(OR(K57="",$A57=""),"",CONCATENATE($A57,"-",COUNTIF($A$9:$A57,$A57),"-",2))</f>
        <v/>
      </c>
      <c r="N57" s="519"/>
      <c r="O57" s="519"/>
      <c r="P57" s="520" t="str">
        <f>IF(OR(N57="",$A57=""),"",CONCATENATE($A57,"-",COUNTIF($A$9:$A57,$A57),"-",3))</f>
        <v/>
      </c>
      <c r="Q57" s="519"/>
      <c r="R57" s="519"/>
      <c r="S57" s="520" t="str">
        <f>IF(OR(Q57="",$A57=""),"",CONCATENATE($A57,"-",COUNTIF($A$9:$A57,$A57),"-",4))</f>
        <v/>
      </c>
      <c r="T57" s="519"/>
      <c r="U57" s="519"/>
      <c r="V57" s="521" t="str">
        <f>IF(OR(T57="",$A57=""),"",CONCATENATE($A57,"-",COUNTIF($A$9:$A57,$A57),"-",5))</f>
        <v/>
      </c>
      <c r="W57" s="522" t="str">
        <f t="shared" si="4"/>
        <v/>
      </c>
      <c r="X57" s="523" t="str">
        <f t="shared" si="5"/>
        <v/>
      </c>
    </row>
    <row r="58" spans="1:24" x14ac:dyDescent="0.2">
      <c r="A58" s="516"/>
      <c r="B58" s="517" t="str">
        <f t="shared" si="0"/>
        <v/>
      </c>
      <c r="C58" s="517" t="str">
        <f t="shared" si="1"/>
        <v/>
      </c>
      <c r="D58" s="517" t="str">
        <f t="shared" si="2"/>
        <v/>
      </c>
      <c r="E58" s="517" t="str">
        <f t="shared" si="3"/>
        <v/>
      </c>
      <c r="F58" s="335"/>
      <c r="G58" s="518"/>
      <c r="H58" s="519"/>
      <c r="I58" s="519"/>
      <c r="J58" s="520" t="str">
        <f>IF($A58="","",CONCATENATE($A58,"-",COUNTIF($A$9:$A58,$A58),"-",1))</f>
        <v/>
      </c>
      <c r="K58" s="519"/>
      <c r="L58" s="519"/>
      <c r="M58" s="520" t="str">
        <f>IF(OR(K58="",$A58=""),"",CONCATENATE($A58,"-",COUNTIF($A$9:$A58,$A58),"-",2))</f>
        <v/>
      </c>
      <c r="N58" s="519"/>
      <c r="O58" s="519"/>
      <c r="P58" s="520" t="str">
        <f>IF(OR(N58="",$A58=""),"",CONCATENATE($A58,"-",COUNTIF($A$9:$A58,$A58),"-",3))</f>
        <v/>
      </c>
      <c r="Q58" s="519"/>
      <c r="R58" s="519"/>
      <c r="S58" s="520" t="str">
        <f>IF(OR(Q58="",$A58=""),"",CONCATENATE($A58,"-",COUNTIF($A$9:$A58,$A58),"-",4))</f>
        <v/>
      </c>
      <c r="T58" s="519"/>
      <c r="U58" s="519"/>
      <c r="V58" s="521" t="str">
        <f>IF(OR(T58="",$A58=""),"",CONCATENATE($A58,"-",COUNTIF($A$9:$A58,$A58),"-",5))</f>
        <v/>
      </c>
      <c r="W58" s="522" t="str">
        <f t="shared" si="4"/>
        <v/>
      </c>
      <c r="X58" s="523" t="str">
        <f t="shared" si="5"/>
        <v/>
      </c>
    </row>
    <row r="59" spans="1:24" x14ac:dyDescent="0.2">
      <c r="A59" s="516"/>
      <c r="B59" s="517" t="str">
        <f t="shared" si="0"/>
        <v/>
      </c>
      <c r="C59" s="517" t="str">
        <f t="shared" si="1"/>
        <v/>
      </c>
      <c r="D59" s="517" t="str">
        <f t="shared" si="2"/>
        <v/>
      </c>
      <c r="E59" s="517" t="str">
        <f t="shared" si="3"/>
        <v/>
      </c>
      <c r="F59" s="335"/>
      <c r="G59" s="518"/>
      <c r="H59" s="519"/>
      <c r="I59" s="519"/>
      <c r="J59" s="520" t="str">
        <f>IF($A59="","",CONCATENATE($A59,"-",COUNTIF($A$9:$A59,$A59),"-",1))</f>
        <v/>
      </c>
      <c r="K59" s="519"/>
      <c r="L59" s="519"/>
      <c r="M59" s="520" t="str">
        <f>IF(OR(K59="",$A59=""),"",CONCATENATE($A59,"-",COUNTIF($A$9:$A59,$A59),"-",2))</f>
        <v/>
      </c>
      <c r="N59" s="519"/>
      <c r="O59" s="519"/>
      <c r="P59" s="520" t="str">
        <f>IF(OR(N59="",$A59=""),"",CONCATENATE($A59,"-",COUNTIF($A$9:$A59,$A59),"-",3))</f>
        <v/>
      </c>
      <c r="Q59" s="519"/>
      <c r="R59" s="519"/>
      <c r="S59" s="520" t="str">
        <f>IF(OR(Q59="",$A59=""),"",CONCATENATE($A59,"-",COUNTIF($A$9:$A59,$A59),"-",4))</f>
        <v/>
      </c>
      <c r="T59" s="519"/>
      <c r="U59" s="519"/>
      <c r="V59" s="521" t="str">
        <f>IF(OR(T59="",$A59=""),"",CONCATENATE($A59,"-",COUNTIF($A$9:$A59,$A59),"-",5))</f>
        <v/>
      </c>
      <c r="W59" s="522" t="str">
        <f t="shared" si="4"/>
        <v/>
      </c>
      <c r="X59" s="523" t="str">
        <f t="shared" si="5"/>
        <v/>
      </c>
    </row>
    <row r="60" spans="1:24" x14ac:dyDescent="0.2">
      <c r="A60" s="516"/>
      <c r="B60" s="517" t="str">
        <f t="shared" si="0"/>
        <v/>
      </c>
      <c r="C60" s="517" t="str">
        <f t="shared" si="1"/>
        <v/>
      </c>
      <c r="D60" s="517" t="str">
        <f t="shared" si="2"/>
        <v/>
      </c>
      <c r="E60" s="517" t="str">
        <f t="shared" si="3"/>
        <v/>
      </c>
      <c r="F60" s="335"/>
      <c r="G60" s="518"/>
      <c r="H60" s="519"/>
      <c r="I60" s="519"/>
      <c r="J60" s="520" t="str">
        <f>IF($A60="","",CONCATENATE($A60,"-",COUNTIF($A$9:$A60,$A60),"-",1))</f>
        <v/>
      </c>
      <c r="K60" s="519"/>
      <c r="L60" s="519"/>
      <c r="M60" s="520" t="str">
        <f>IF(OR(K60="",$A60=""),"",CONCATENATE($A60,"-",COUNTIF($A$9:$A60,$A60),"-",2))</f>
        <v/>
      </c>
      <c r="N60" s="519"/>
      <c r="O60" s="519"/>
      <c r="P60" s="520" t="str">
        <f>IF(OR(N60="",$A60=""),"",CONCATENATE($A60,"-",COUNTIF($A$9:$A60,$A60),"-",3))</f>
        <v/>
      </c>
      <c r="Q60" s="519"/>
      <c r="R60" s="519"/>
      <c r="S60" s="520" t="str">
        <f>IF(OR(Q60="",$A60=""),"",CONCATENATE($A60,"-",COUNTIF($A$9:$A60,$A60),"-",4))</f>
        <v/>
      </c>
      <c r="T60" s="519"/>
      <c r="U60" s="519"/>
      <c r="V60" s="521" t="str">
        <f>IF(OR(T60="",$A60=""),"",CONCATENATE($A60,"-",COUNTIF($A$9:$A60,$A60),"-",5))</f>
        <v/>
      </c>
      <c r="W60" s="522" t="str">
        <f t="shared" si="4"/>
        <v/>
      </c>
      <c r="X60" s="523" t="str">
        <f t="shared" si="5"/>
        <v/>
      </c>
    </row>
    <row r="61" spans="1:24" x14ac:dyDescent="0.2">
      <c r="A61" s="516"/>
      <c r="B61" s="517" t="str">
        <f t="shared" si="0"/>
        <v/>
      </c>
      <c r="C61" s="517" t="str">
        <f t="shared" si="1"/>
        <v/>
      </c>
      <c r="D61" s="517" t="str">
        <f t="shared" si="2"/>
        <v/>
      </c>
      <c r="E61" s="517" t="str">
        <f t="shared" si="3"/>
        <v/>
      </c>
      <c r="F61" s="335"/>
      <c r="G61" s="518"/>
      <c r="H61" s="519"/>
      <c r="I61" s="519"/>
      <c r="J61" s="520" t="str">
        <f>IF($A61="","",CONCATENATE($A61,"-",COUNTIF($A$9:$A61,$A61),"-",1))</f>
        <v/>
      </c>
      <c r="K61" s="519"/>
      <c r="L61" s="519"/>
      <c r="M61" s="520" t="str">
        <f>IF(OR(K61="",$A61=""),"",CONCATENATE($A61,"-",COUNTIF($A$9:$A61,$A61),"-",2))</f>
        <v/>
      </c>
      <c r="N61" s="519"/>
      <c r="O61" s="519"/>
      <c r="P61" s="520" t="str">
        <f>IF(OR(N61="",$A61=""),"",CONCATENATE($A61,"-",COUNTIF($A$9:$A61,$A61),"-",3))</f>
        <v/>
      </c>
      <c r="Q61" s="519"/>
      <c r="R61" s="519"/>
      <c r="S61" s="520" t="str">
        <f>IF(OR(Q61="",$A61=""),"",CONCATENATE($A61,"-",COUNTIF($A$9:$A61,$A61),"-",4))</f>
        <v/>
      </c>
      <c r="T61" s="519"/>
      <c r="U61" s="519"/>
      <c r="V61" s="521" t="str">
        <f>IF(OR(T61="",$A61=""),"",CONCATENATE($A61,"-",COUNTIF($A$9:$A61,$A61),"-",5))</f>
        <v/>
      </c>
      <c r="W61" s="522" t="str">
        <f t="shared" si="4"/>
        <v/>
      </c>
      <c r="X61" s="523" t="str">
        <f t="shared" si="5"/>
        <v/>
      </c>
    </row>
    <row r="62" spans="1:24" x14ac:dyDescent="0.2">
      <c r="A62" s="516"/>
      <c r="B62" s="517" t="str">
        <f t="shared" si="0"/>
        <v/>
      </c>
      <c r="C62" s="517" t="str">
        <f t="shared" si="1"/>
        <v/>
      </c>
      <c r="D62" s="517" t="str">
        <f t="shared" si="2"/>
        <v/>
      </c>
      <c r="E62" s="517" t="str">
        <f t="shared" si="3"/>
        <v/>
      </c>
      <c r="F62" s="335"/>
      <c r="G62" s="518"/>
      <c r="H62" s="519"/>
      <c r="I62" s="519"/>
      <c r="J62" s="520" t="str">
        <f>IF($A62="","",CONCATENATE($A62,"-",COUNTIF($A$9:$A62,$A62),"-",1))</f>
        <v/>
      </c>
      <c r="K62" s="519"/>
      <c r="L62" s="519"/>
      <c r="M62" s="520" t="str">
        <f>IF(OR(K62="",$A62=""),"",CONCATENATE($A62,"-",COUNTIF($A$9:$A62,$A62),"-",2))</f>
        <v/>
      </c>
      <c r="N62" s="519"/>
      <c r="O62" s="519"/>
      <c r="P62" s="520" t="str">
        <f>IF(OR(N62="",$A62=""),"",CONCATENATE($A62,"-",COUNTIF($A$9:$A62,$A62),"-",3))</f>
        <v/>
      </c>
      <c r="Q62" s="519"/>
      <c r="R62" s="519"/>
      <c r="S62" s="520" t="str">
        <f>IF(OR(Q62="",$A62=""),"",CONCATENATE($A62,"-",COUNTIF($A$9:$A62,$A62),"-",4))</f>
        <v/>
      </c>
      <c r="T62" s="519"/>
      <c r="U62" s="519"/>
      <c r="V62" s="521" t="str">
        <f>IF(OR(T62="",$A62=""),"",CONCATENATE($A62,"-",COUNTIF($A$9:$A62,$A62),"-",5))</f>
        <v/>
      </c>
      <c r="W62" s="522" t="str">
        <f t="shared" si="4"/>
        <v/>
      </c>
      <c r="X62" s="523" t="str">
        <f t="shared" si="5"/>
        <v/>
      </c>
    </row>
    <row r="63" spans="1:24" x14ac:dyDescent="0.2">
      <c r="A63" s="516"/>
      <c r="B63" s="517" t="str">
        <f t="shared" si="0"/>
        <v/>
      </c>
      <c r="C63" s="517" t="str">
        <f t="shared" si="1"/>
        <v/>
      </c>
      <c r="D63" s="517" t="str">
        <f t="shared" si="2"/>
        <v/>
      </c>
      <c r="E63" s="517" t="str">
        <f t="shared" si="3"/>
        <v/>
      </c>
      <c r="F63" s="335"/>
      <c r="G63" s="518"/>
      <c r="H63" s="519"/>
      <c r="I63" s="519"/>
      <c r="J63" s="520" t="str">
        <f>IF($A63="","",CONCATENATE($A63,"-",COUNTIF($A$9:$A63,$A63),"-",1))</f>
        <v/>
      </c>
      <c r="K63" s="519"/>
      <c r="L63" s="519"/>
      <c r="M63" s="520" t="str">
        <f>IF(OR(K63="",$A63=""),"",CONCATENATE($A63,"-",COUNTIF($A$9:$A63,$A63),"-",2))</f>
        <v/>
      </c>
      <c r="N63" s="519"/>
      <c r="O63" s="519"/>
      <c r="P63" s="520" t="str">
        <f>IF(OR(N63="",$A63=""),"",CONCATENATE($A63,"-",COUNTIF($A$9:$A63,$A63),"-",3))</f>
        <v/>
      </c>
      <c r="Q63" s="519"/>
      <c r="R63" s="519"/>
      <c r="S63" s="520" t="str">
        <f>IF(OR(Q63="",$A63=""),"",CONCATENATE($A63,"-",COUNTIF($A$9:$A63,$A63),"-",4))</f>
        <v/>
      </c>
      <c r="T63" s="519"/>
      <c r="U63" s="519"/>
      <c r="V63" s="521" t="str">
        <f>IF(OR(T63="",$A63=""),"",CONCATENATE($A63,"-",COUNTIF($A$9:$A63,$A63),"-",5))</f>
        <v/>
      </c>
      <c r="W63" s="522" t="str">
        <f t="shared" si="4"/>
        <v/>
      </c>
      <c r="X63" s="523" t="str">
        <f t="shared" si="5"/>
        <v/>
      </c>
    </row>
    <row r="64" spans="1:24" x14ac:dyDescent="0.2">
      <c r="A64" s="516"/>
      <c r="B64" s="517" t="str">
        <f t="shared" si="0"/>
        <v/>
      </c>
      <c r="C64" s="517" t="str">
        <f t="shared" si="1"/>
        <v/>
      </c>
      <c r="D64" s="517" t="str">
        <f t="shared" si="2"/>
        <v/>
      </c>
      <c r="E64" s="517" t="str">
        <f t="shared" si="3"/>
        <v/>
      </c>
      <c r="F64" s="335"/>
      <c r="G64" s="518"/>
      <c r="H64" s="519"/>
      <c r="I64" s="519"/>
      <c r="J64" s="520" t="str">
        <f>IF($A64="","",CONCATENATE($A64,"-",COUNTIF($A$9:$A64,$A64),"-",1))</f>
        <v/>
      </c>
      <c r="K64" s="519"/>
      <c r="L64" s="519"/>
      <c r="M64" s="520" t="str">
        <f>IF(OR(K64="",$A64=""),"",CONCATENATE($A64,"-",COUNTIF($A$9:$A64,$A64),"-",2))</f>
        <v/>
      </c>
      <c r="N64" s="519"/>
      <c r="O64" s="519"/>
      <c r="P64" s="520" t="str">
        <f>IF(OR(N64="",$A64=""),"",CONCATENATE($A64,"-",COUNTIF($A$9:$A64,$A64),"-",3))</f>
        <v/>
      </c>
      <c r="Q64" s="519"/>
      <c r="R64" s="519"/>
      <c r="S64" s="520" t="str">
        <f>IF(OR(Q64="",$A64=""),"",CONCATENATE($A64,"-",COUNTIF($A$9:$A64,$A64),"-",4))</f>
        <v/>
      </c>
      <c r="T64" s="519"/>
      <c r="U64" s="519"/>
      <c r="V64" s="521" t="str">
        <f>IF(OR(T64="",$A64=""),"",CONCATENATE($A64,"-",COUNTIF($A$9:$A64,$A64),"-",5))</f>
        <v/>
      </c>
      <c r="W64" s="522" t="str">
        <f t="shared" si="4"/>
        <v/>
      </c>
      <c r="X64" s="523" t="str">
        <f t="shared" si="5"/>
        <v/>
      </c>
    </row>
    <row r="65" spans="1:24" x14ac:dyDescent="0.2">
      <c r="A65" s="516"/>
      <c r="B65" s="517" t="str">
        <f t="shared" si="0"/>
        <v/>
      </c>
      <c r="C65" s="517" t="str">
        <f t="shared" si="1"/>
        <v/>
      </c>
      <c r="D65" s="517" t="str">
        <f t="shared" si="2"/>
        <v/>
      </c>
      <c r="E65" s="517" t="str">
        <f t="shared" si="3"/>
        <v/>
      </c>
      <c r="F65" s="335"/>
      <c r="G65" s="518"/>
      <c r="H65" s="519"/>
      <c r="I65" s="519"/>
      <c r="J65" s="520" t="str">
        <f>IF($A65="","",CONCATENATE($A65,"-",COUNTIF($A$9:$A65,$A65),"-",1))</f>
        <v/>
      </c>
      <c r="K65" s="519"/>
      <c r="L65" s="519"/>
      <c r="M65" s="520" t="str">
        <f>IF(OR(K65="",$A65=""),"",CONCATENATE($A65,"-",COUNTIF($A$9:$A65,$A65),"-",2))</f>
        <v/>
      </c>
      <c r="N65" s="519"/>
      <c r="O65" s="519"/>
      <c r="P65" s="520" t="str">
        <f>IF(OR(N65="",$A65=""),"",CONCATENATE($A65,"-",COUNTIF($A$9:$A65,$A65),"-",3))</f>
        <v/>
      </c>
      <c r="Q65" s="519"/>
      <c r="R65" s="519"/>
      <c r="S65" s="520" t="str">
        <f>IF(OR(Q65="",$A65=""),"",CONCATENATE($A65,"-",COUNTIF($A$9:$A65,$A65),"-",4))</f>
        <v/>
      </c>
      <c r="T65" s="519"/>
      <c r="U65" s="519"/>
      <c r="V65" s="521" t="str">
        <f>IF(OR(T65="",$A65=""),"",CONCATENATE($A65,"-",COUNTIF($A$9:$A65,$A65),"-",5))</f>
        <v/>
      </c>
      <c r="W65" s="522" t="str">
        <f t="shared" si="4"/>
        <v/>
      </c>
      <c r="X65" s="523" t="str">
        <f t="shared" si="5"/>
        <v/>
      </c>
    </row>
    <row r="66" spans="1:24" x14ac:dyDescent="0.2">
      <c r="A66" s="516"/>
      <c r="B66" s="517" t="str">
        <f t="shared" si="0"/>
        <v/>
      </c>
      <c r="C66" s="517" t="str">
        <f t="shared" si="1"/>
        <v/>
      </c>
      <c r="D66" s="517" t="str">
        <f t="shared" si="2"/>
        <v/>
      </c>
      <c r="E66" s="517" t="str">
        <f t="shared" si="3"/>
        <v/>
      </c>
      <c r="F66" s="335"/>
      <c r="G66" s="518"/>
      <c r="H66" s="519"/>
      <c r="I66" s="519"/>
      <c r="J66" s="520" t="str">
        <f>IF($A66="","",CONCATENATE($A66,"-",COUNTIF($A$9:$A66,$A66),"-",1))</f>
        <v/>
      </c>
      <c r="K66" s="519"/>
      <c r="L66" s="519"/>
      <c r="M66" s="520" t="str">
        <f>IF(OR(K66="",$A66=""),"",CONCATENATE($A66,"-",COUNTIF($A$9:$A66,$A66),"-",2))</f>
        <v/>
      </c>
      <c r="N66" s="519"/>
      <c r="O66" s="519"/>
      <c r="P66" s="520" t="str">
        <f>IF(OR(N66="",$A66=""),"",CONCATENATE($A66,"-",COUNTIF($A$9:$A66,$A66),"-",3))</f>
        <v/>
      </c>
      <c r="Q66" s="519"/>
      <c r="R66" s="519"/>
      <c r="S66" s="520" t="str">
        <f>IF(OR(Q66="",$A66=""),"",CONCATENATE($A66,"-",COUNTIF($A$9:$A66,$A66),"-",4))</f>
        <v/>
      </c>
      <c r="T66" s="519"/>
      <c r="U66" s="519"/>
      <c r="V66" s="521" t="str">
        <f>IF(OR(T66="",$A66=""),"",CONCATENATE($A66,"-",COUNTIF($A$9:$A66,$A66),"-",5))</f>
        <v/>
      </c>
      <c r="W66" s="522" t="str">
        <f t="shared" si="4"/>
        <v/>
      </c>
      <c r="X66" s="523" t="str">
        <f t="shared" si="5"/>
        <v/>
      </c>
    </row>
    <row r="67" spans="1:24" x14ac:dyDescent="0.2">
      <c r="A67" s="516"/>
      <c r="B67" s="517" t="str">
        <f t="shared" si="0"/>
        <v/>
      </c>
      <c r="C67" s="517" t="str">
        <f t="shared" si="1"/>
        <v/>
      </c>
      <c r="D67" s="517" t="str">
        <f t="shared" si="2"/>
        <v/>
      </c>
      <c r="E67" s="517" t="str">
        <f t="shared" si="3"/>
        <v/>
      </c>
      <c r="F67" s="335"/>
      <c r="G67" s="518"/>
      <c r="H67" s="519"/>
      <c r="I67" s="519"/>
      <c r="J67" s="520" t="str">
        <f>IF($A67="","",CONCATENATE($A67,"-",COUNTIF($A$9:$A67,$A67),"-",1))</f>
        <v/>
      </c>
      <c r="K67" s="519"/>
      <c r="L67" s="519"/>
      <c r="M67" s="520" t="str">
        <f>IF(OR(K67="",$A67=""),"",CONCATENATE($A67,"-",COUNTIF($A$9:$A67,$A67),"-",2))</f>
        <v/>
      </c>
      <c r="N67" s="519"/>
      <c r="O67" s="519"/>
      <c r="P67" s="520" t="str">
        <f>IF(OR(N67="",$A67=""),"",CONCATENATE($A67,"-",COUNTIF($A$9:$A67,$A67),"-",3))</f>
        <v/>
      </c>
      <c r="Q67" s="519"/>
      <c r="R67" s="519"/>
      <c r="S67" s="520" t="str">
        <f>IF(OR(Q67="",$A67=""),"",CONCATENATE($A67,"-",COUNTIF($A$9:$A67,$A67),"-",4))</f>
        <v/>
      </c>
      <c r="T67" s="519"/>
      <c r="U67" s="519"/>
      <c r="V67" s="521" t="str">
        <f>IF(OR(T67="",$A67=""),"",CONCATENATE($A67,"-",COUNTIF($A$9:$A67,$A67),"-",5))</f>
        <v/>
      </c>
      <c r="W67" s="522" t="str">
        <f t="shared" si="4"/>
        <v/>
      </c>
      <c r="X67" s="523" t="str">
        <f t="shared" si="5"/>
        <v/>
      </c>
    </row>
    <row r="68" spans="1:24" x14ac:dyDescent="0.2">
      <c r="A68" s="516"/>
      <c r="B68" s="517" t="str">
        <f t="shared" si="0"/>
        <v/>
      </c>
      <c r="C68" s="517" t="str">
        <f t="shared" si="1"/>
        <v/>
      </c>
      <c r="D68" s="517" t="str">
        <f t="shared" si="2"/>
        <v/>
      </c>
      <c r="E68" s="517" t="str">
        <f t="shared" si="3"/>
        <v/>
      </c>
      <c r="F68" s="335"/>
      <c r="G68" s="518"/>
      <c r="H68" s="519"/>
      <c r="I68" s="519"/>
      <c r="J68" s="520" t="str">
        <f>IF($A68="","",CONCATENATE($A68,"-",COUNTIF($A$9:$A68,$A68),"-",1))</f>
        <v/>
      </c>
      <c r="K68" s="519"/>
      <c r="L68" s="519"/>
      <c r="M68" s="520" t="str">
        <f>IF(OR(K68="",$A68=""),"",CONCATENATE($A68,"-",COUNTIF($A$9:$A68,$A68),"-",2))</f>
        <v/>
      </c>
      <c r="N68" s="519"/>
      <c r="O68" s="519"/>
      <c r="P68" s="520" t="str">
        <f>IF(OR(N68="",$A68=""),"",CONCATENATE($A68,"-",COUNTIF($A$9:$A68,$A68),"-",3))</f>
        <v/>
      </c>
      <c r="Q68" s="519"/>
      <c r="R68" s="519"/>
      <c r="S68" s="520" t="str">
        <f>IF(OR(Q68="",$A68=""),"",CONCATENATE($A68,"-",COUNTIF($A$9:$A68,$A68),"-",4))</f>
        <v/>
      </c>
      <c r="T68" s="519"/>
      <c r="U68" s="519"/>
      <c r="V68" s="521" t="str">
        <f>IF(OR(T68="",$A68=""),"",CONCATENATE($A68,"-",COUNTIF($A$9:$A68,$A68),"-",5))</f>
        <v/>
      </c>
      <c r="W68" s="522" t="str">
        <f t="shared" si="4"/>
        <v/>
      </c>
      <c r="X68" s="523" t="str">
        <f t="shared" si="5"/>
        <v/>
      </c>
    </row>
    <row r="69" spans="1:24" x14ac:dyDescent="0.2">
      <c r="A69" s="516"/>
      <c r="B69" s="517" t="str">
        <f t="shared" si="0"/>
        <v/>
      </c>
      <c r="C69" s="517" t="str">
        <f t="shared" si="1"/>
        <v/>
      </c>
      <c r="D69" s="517" t="str">
        <f t="shared" si="2"/>
        <v/>
      </c>
      <c r="E69" s="517" t="str">
        <f t="shared" si="3"/>
        <v/>
      </c>
      <c r="F69" s="335"/>
      <c r="G69" s="518"/>
      <c r="H69" s="519"/>
      <c r="I69" s="519"/>
      <c r="J69" s="520" t="str">
        <f>IF($A69="","",CONCATENATE($A69,"-",COUNTIF($A$9:$A69,$A69),"-",1))</f>
        <v/>
      </c>
      <c r="K69" s="519"/>
      <c r="L69" s="519"/>
      <c r="M69" s="520" t="str">
        <f>IF(OR(K69="",$A69=""),"",CONCATENATE($A69,"-",COUNTIF($A$9:$A69,$A69),"-",2))</f>
        <v/>
      </c>
      <c r="N69" s="519"/>
      <c r="O69" s="519"/>
      <c r="P69" s="520" t="str">
        <f>IF(OR(N69="",$A69=""),"",CONCATENATE($A69,"-",COUNTIF($A$9:$A69,$A69),"-",3))</f>
        <v/>
      </c>
      <c r="Q69" s="519"/>
      <c r="R69" s="519"/>
      <c r="S69" s="520" t="str">
        <f>IF(OR(Q69="",$A69=""),"",CONCATENATE($A69,"-",COUNTIF($A$9:$A69,$A69),"-",4))</f>
        <v/>
      </c>
      <c r="T69" s="519"/>
      <c r="U69" s="519"/>
      <c r="V69" s="521" t="str">
        <f>IF(OR(T69="",$A69=""),"",CONCATENATE($A69,"-",COUNTIF($A$9:$A69,$A69),"-",5))</f>
        <v/>
      </c>
      <c r="W69" s="522" t="str">
        <f t="shared" si="4"/>
        <v/>
      </c>
      <c r="X69" s="523" t="str">
        <f t="shared" si="5"/>
        <v/>
      </c>
    </row>
    <row r="70" spans="1:24" x14ac:dyDescent="0.2">
      <c r="A70" s="516"/>
      <c r="B70" s="517" t="str">
        <f t="shared" si="0"/>
        <v/>
      </c>
      <c r="C70" s="517" t="str">
        <f t="shared" si="1"/>
        <v/>
      </c>
      <c r="D70" s="517" t="str">
        <f t="shared" si="2"/>
        <v/>
      </c>
      <c r="E70" s="517" t="str">
        <f t="shared" si="3"/>
        <v/>
      </c>
      <c r="F70" s="335"/>
      <c r="G70" s="518"/>
      <c r="H70" s="519"/>
      <c r="I70" s="519"/>
      <c r="J70" s="520" t="str">
        <f>IF($A70="","",CONCATENATE($A70,"-",COUNTIF($A$9:$A70,$A70),"-",1))</f>
        <v/>
      </c>
      <c r="K70" s="519"/>
      <c r="L70" s="519"/>
      <c r="M70" s="520" t="str">
        <f>IF(OR(K70="",$A70=""),"",CONCATENATE($A70,"-",COUNTIF($A$9:$A70,$A70),"-",2))</f>
        <v/>
      </c>
      <c r="N70" s="519"/>
      <c r="O70" s="519"/>
      <c r="P70" s="520" t="str">
        <f>IF(OR(N70="",$A70=""),"",CONCATENATE($A70,"-",COUNTIF($A$9:$A70,$A70),"-",3))</f>
        <v/>
      </c>
      <c r="Q70" s="519"/>
      <c r="R70" s="519"/>
      <c r="S70" s="520" t="str">
        <f>IF(OR(Q70="",$A70=""),"",CONCATENATE($A70,"-",COUNTIF($A$9:$A70,$A70),"-",4))</f>
        <v/>
      </c>
      <c r="T70" s="519"/>
      <c r="U70" s="519"/>
      <c r="V70" s="521" t="str">
        <f>IF(OR(T70="",$A70=""),"",CONCATENATE($A70,"-",COUNTIF($A$9:$A70,$A70),"-",5))</f>
        <v/>
      </c>
      <c r="W70" s="522" t="str">
        <f t="shared" si="4"/>
        <v/>
      </c>
      <c r="X70" s="523" t="str">
        <f t="shared" si="5"/>
        <v/>
      </c>
    </row>
    <row r="71" spans="1:24" x14ac:dyDescent="0.2">
      <c r="A71" s="516"/>
      <c r="B71" s="517" t="str">
        <f t="shared" si="0"/>
        <v/>
      </c>
      <c r="C71" s="517" t="str">
        <f t="shared" si="1"/>
        <v/>
      </c>
      <c r="D71" s="517" t="str">
        <f t="shared" si="2"/>
        <v/>
      </c>
      <c r="E71" s="517" t="str">
        <f t="shared" si="3"/>
        <v/>
      </c>
      <c r="F71" s="335"/>
      <c r="G71" s="518"/>
      <c r="H71" s="519"/>
      <c r="I71" s="519"/>
      <c r="J71" s="520" t="str">
        <f>IF($A71="","",CONCATENATE($A71,"-",COUNTIF($A$9:$A71,$A71),"-",1))</f>
        <v/>
      </c>
      <c r="K71" s="519"/>
      <c r="L71" s="519"/>
      <c r="M71" s="520" t="str">
        <f>IF(OR(K71="",$A71=""),"",CONCATENATE($A71,"-",COUNTIF($A$9:$A71,$A71),"-",2))</f>
        <v/>
      </c>
      <c r="N71" s="519"/>
      <c r="O71" s="519"/>
      <c r="P71" s="520" t="str">
        <f>IF(OR(N71="",$A71=""),"",CONCATENATE($A71,"-",COUNTIF($A$9:$A71,$A71),"-",3))</f>
        <v/>
      </c>
      <c r="Q71" s="519"/>
      <c r="R71" s="519"/>
      <c r="S71" s="520" t="str">
        <f>IF(OR(Q71="",$A71=""),"",CONCATENATE($A71,"-",COUNTIF($A$9:$A71,$A71),"-",4))</f>
        <v/>
      </c>
      <c r="T71" s="519"/>
      <c r="U71" s="519"/>
      <c r="V71" s="521" t="str">
        <f>IF(OR(T71="",$A71=""),"",CONCATENATE($A71,"-",COUNTIF($A$9:$A71,$A71),"-",5))</f>
        <v/>
      </c>
      <c r="W71" s="522" t="str">
        <f t="shared" si="4"/>
        <v/>
      </c>
      <c r="X71" s="523" t="str">
        <f t="shared" si="5"/>
        <v/>
      </c>
    </row>
    <row r="72" spans="1:24" x14ac:dyDescent="0.2">
      <c r="A72" s="516"/>
      <c r="B72" s="517" t="str">
        <f t="shared" si="0"/>
        <v/>
      </c>
      <c r="C72" s="517" t="str">
        <f t="shared" si="1"/>
        <v/>
      </c>
      <c r="D72" s="517" t="str">
        <f t="shared" si="2"/>
        <v/>
      </c>
      <c r="E72" s="517" t="str">
        <f t="shared" si="3"/>
        <v/>
      </c>
      <c r="F72" s="335"/>
      <c r="G72" s="518"/>
      <c r="H72" s="519"/>
      <c r="I72" s="519"/>
      <c r="J72" s="520" t="str">
        <f>IF($A72="","",CONCATENATE($A72,"-",COUNTIF($A$9:$A72,$A72),"-",1))</f>
        <v/>
      </c>
      <c r="K72" s="519"/>
      <c r="L72" s="519"/>
      <c r="M72" s="520" t="str">
        <f>IF(OR(K72="",$A72=""),"",CONCATENATE($A72,"-",COUNTIF($A$9:$A72,$A72),"-",2))</f>
        <v/>
      </c>
      <c r="N72" s="519"/>
      <c r="O72" s="519"/>
      <c r="P72" s="520" t="str">
        <f>IF(OR(N72="",$A72=""),"",CONCATENATE($A72,"-",COUNTIF($A$9:$A72,$A72),"-",3))</f>
        <v/>
      </c>
      <c r="Q72" s="519"/>
      <c r="R72" s="519"/>
      <c r="S72" s="520" t="str">
        <f>IF(OR(Q72="",$A72=""),"",CONCATENATE($A72,"-",COUNTIF($A$9:$A72,$A72),"-",4))</f>
        <v/>
      </c>
      <c r="T72" s="519"/>
      <c r="U72" s="519"/>
      <c r="V72" s="521" t="str">
        <f>IF(OR(T72="",$A72=""),"",CONCATENATE($A72,"-",COUNTIF($A$9:$A72,$A72),"-",5))</f>
        <v/>
      </c>
      <c r="W72" s="522" t="str">
        <f t="shared" si="4"/>
        <v/>
      </c>
      <c r="X72" s="523" t="str">
        <f t="shared" si="5"/>
        <v/>
      </c>
    </row>
    <row r="73" spans="1:24" x14ac:dyDescent="0.2">
      <c r="A73" s="516"/>
      <c r="B73" s="517" t="str">
        <f t="shared" ref="B73:B136" si="6">IF(A73="","",VLOOKUP(A73,Events,2,FALSE))</f>
        <v/>
      </c>
      <c r="C73" s="517" t="str">
        <f t="shared" ref="C73:C136" si="7">IF(A73="","",VLOOKUP(A73,Events,3,FALSE))</f>
        <v/>
      </c>
      <c r="D73" s="517" t="str">
        <f t="shared" ref="D73:D136" si="8">IF(A73="","",VLOOKUP(A73,Events,4,FALSE))</f>
        <v/>
      </c>
      <c r="E73" s="517" t="str">
        <f t="shared" ref="E73:E136" si="9">IF(A73="","",VLOOKUP(A73,Events,5,FALSE))</f>
        <v/>
      </c>
      <c r="F73" s="335"/>
      <c r="G73" s="518"/>
      <c r="H73" s="519"/>
      <c r="I73" s="519"/>
      <c r="J73" s="520" t="str">
        <f>IF($A73="","",CONCATENATE($A73,"-",COUNTIF($A$9:$A73,$A73),"-",1))</f>
        <v/>
      </c>
      <c r="K73" s="519"/>
      <c r="L73" s="519"/>
      <c r="M73" s="520" t="str">
        <f>IF(OR(K73="",$A73=""),"",CONCATENATE($A73,"-",COUNTIF($A$9:$A73,$A73),"-",2))</f>
        <v/>
      </c>
      <c r="N73" s="519"/>
      <c r="O73" s="519"/>
      <c r="P73" s="520" t="str">
        <f>IF(OR(N73="",$A73=""),"",CONCATENATE($A73,"-",COUNTIF($A$9:$A73,$A73),"-",3))</f>
        <v/>
      </c>
      <c r="Q73" s="519"/>
      <c r="R73" s="519"/>
      <c r="S73" s="520" t="str">
        <f>IF(OR(Q73="",$A73=""),"",CONCATENATE($A73,"-",COUNTIF($A$9:$A73,$A73),"-",4))</f>
        <v/>
      </c>
      <c r="T73" s="519"/>
      <c r="U73" s="519"/>
      <c r="V73" s="521" t="str">
        <f>IF(OR(T73="",$A73=""),"",CONCATENATE($A73,"-",COUNTIF($A$9:$A73,$A73),"-",5))</f>
        <v/>
      </c>
      <c r="W73" s="522" t="str">
        <f t="shared" ref="W73:W136" si="10">IF(OR(A73="",Amt=""),"",Amt)</f>
        <v/>
      </c>
      <c r="X73" s="523" t="str">
        <f t="shared" ref="X73:X136" si="11">IF(W73="","",VLOOKUP(W73,Gesundheitsämter,2,FALSE))</f>
        <v/>
      </c>
    </row>
    <row r="74" spans="1:24" x14ac:dyDescent="0.2">
      <c r="A74" s="516"/>
      <c r="B74" s="517" t="str">
        <f t="shared" si="6"/>
        <v/>
      </c>
      <c r="C74" s="517" t="str">
        <f t="shared" si="7"/>
        <v/>
      </c>
      <c r="D74" s="517" t="str">
        <f t="shared" si="8"/>
        <v/>
      </c>
      <c r="E74" s="517" t="str">
        <f t="shared" si="9"/>
        <v/>
      </c>
      <c r="F74" s="335"/>
      <c r="G74" s="518"/>
      <c r="H74" s="519"/>
      <c r="I74" s="519"/>
      <c r="J74" s="520" t="str">
        <f>IF($A74="","",CONCATENATE($A74,"-",COUNTIF($A$9:$A74,$A74),"-",1))</f>
        <v/>
      </c>
      <c r="K74" s="519"/>
      <c r="L74" s="519"/>
      <c r="M74" s="520" t="str">
        <f>IF(OR(K74="",$A74=""),"",CONCATENATE($A74,"-",COUNTIF($A$9:$A74,$A74),"-",2))</f>
        <v/>
      </c>
      <c r="N74" s="519"/>
      <c r="O74" s="519"/>
      <c r="P74" s="520" t="str">
        <f>IF(OR(N74="",$A74=""),"",CONCATENATE($A74,"-",COUNTIF($A$9:$A74,$A74),"-",3))</f>
        <v/>
      </c>
      <c r="Q74" s="519"/>
      <c r="R74" s="519"/>
      <c r="S74" s="520" t="str">
        <f>IF(OR(Q74="",$A74=""),"",CONCATENATE($A74,"-",COUNTIF($A$9:$A74,$A74),"-",4))</f>
        <v/>
      </c>
      <c r="T74" s="519"/>
      <c r="U74" s="519"/>
      <c r="V74" s="521" t="str">
        <f>IF(OR(T74="",$A74=""),"",CONCATENATE($A74,"-",COUNTIF($A$9:$A74,$A74),"-",5))</f>
        <v/>
      </c>
      <c r="W74" s="522" t="str">
        <f t="shared" si="10"/>
        <v/>
      </c>
      <c r="X74" s="523" t="str">
        <f t="shared" si="11"/>
        <v/>
      </c>
    </row>
    <row r="75" spans="1:24" x14ac:dyDescent="0.2">
      <c r="A75" s="516"/>
      <c r="B75" s="517" t="str">
        <f t="shared" si="6"/>
        <v/>
      </c>
      <c r="C75" s="517" t="str">
        <f t="shared" si="7"/>
        <v/>
      </c>
      <c r="D75" s="517" t="str">
        <f t="shared" si="8"/>
        <v/>
      </c>
      <c r="E75" s="517" t="str">
        <f t="shared" si="9"/>
        <v/>
      </c>
      <c r="F75" s="335"/>
      <c r="G75" s="518"/>
      <c r="H75" s="519"/>
      <c r="I75" s="519"/>
      <c r="J75" s="520" t="str">
        <f>IF($A75="","",CONCATENATE($A75,"-",COUNTIF($A$9:$A75,$A75),"-",1))</f>
        <v/>
      </c>
      <c r="K75" s="519"/>
      <c r="L75" s="519"/>
      <c r="M75" s="520" t="str">
        <f>IF(OR(K75="",$A75=""),"",CONCATENATE($A75,"-",COUNTIF($A$9:$A75,$A75),"-",2))</f>
        <v/>
      </c>
      <c r="N75" s="519"/>
      <c r="O75" s="519"/>
      <c r="P75" s="520" t="str">
        <f>IF(OR(N75="",$A75=""),"",CONCATENATE($A75,"-",COUNTIF($A$9:$A75,$A75),"-",3))</f>
        <v/>
      </c>
      <c r="Q75" s="519"/>
      <c r="R75" s="519"/>
      <c r="S75" s="520" t="str">
        <f>IF(OR(Q75="",$A75=""),"",CONCATENATE($A75,"-",COUNTIF($A$9:$A75,$A75),"-",4))</f>
        <v/>
      </c>
      <c r="T75" s="519"/>
      <c r="U75" s="519"/>
      <c r="V75" s="521" t="str">
        <f>IF(OR(T75="",$A75=""),"",CONCATENATE($A75,"-",COUNTIF($A$9:$A75,$A75),"-",5))</f>
        <v/>
      </c>
      <c r="W75" s="522" t="str">
        <f t="shared" si="10"/>
        <v/>
      </c>
      <c r="X75" s="523" t="str">
        <f t="shared" si="11"/>
        <v/>
      </c>
    </row>
    <row r="76" spans="1:24" x14ac:dyDescent="0.2">
      <c r="A76" s="516"/>
      <c r="B76" s="517" t="str">
        <f t="shared" si="6"/>
        <v/>
      </c>
      <c r="C76" s="517" t="str">
        <f t="shared" si="7"/>
        <v/>
      </c>
      <c r="D76" s="517" t="str">
        <f t="shared" si="8"/>
        <v/>
      </c>
      <c r="E76" s="517" t="str">
        <f t="shared" si="9"/>
        <v/>
      </c>
      <c r="F76" s="335"/>
      <c r="G76" s="518"/>
      <c r="H76" s="519"/>
      <c r="I76" s="519"/>
      <c r="J76" s="520" t="str">
        <f>IF($A76="","",CONCATENATE($A76,"-",COUNTIF($A$9:$A76,$A76),"-",1))</f>
        <v/>
      </c>
      <c r="K76" s="519"/>
      <c r="L76" s="519"/>
      <c r="M76" s="520" t="str">
        <f>IF(OR(K76="",$A76=""),"",CONCATENATE($A76,"-",COUNTIF($A$9:$A76,$A76),"-",2))</f>
        <v/>
      </c>
      <c r="N76" s="519"/>
      <c r="O76" s="519"/>
      <c r="P76" s="520" t="str">
        <f>IF(OR(N76="",$A76=""),"",CONCATENATE($A76,"-",COUNTIF($A$9:$A76,$A76),"-",3))</f>
        <v/>
      </c>
      <c r="Q76" s="519"/>
      <c r="R76" s="519"/>
      <c r="S76" s="520" t="str">
        <f>IF(OR(Q76="",$A76=""),"",CONCATENATE($A76,"-",COUNTIF($A$9:$A76,$A76),"-",4))</f>
        <v/>
      </c>
      <c r="T76" s="519"/>
      <c r="U76" s="519"/>
      <c r="V76" s="521" t="str">
        <f>IF(OR(T76="",$A76=""),"",CONCATENATE($A76,"-",COUNTIF($A$9:$A76,$A76),"-",5))</f>
        <v/>
      </c>
      <c r="W76" s="522" t="str">
        <f t="shared" si="10"/>
        <v/>
      </c>
      <c r="X76" s="523" t="str">
        <f t="shared" si="11"/>
        <v/>
      </c>
    </row>
    <row r="77" spans="1:24" x14ac:dyDescent="0.2">
      <c r="A77" s="516"/>
      <c r="B77" s="517" t="str">
        <f t="shared" si="6"/>
        <v/>
      </c>
      <c r="C77" s="517" t="str">
        <f t="shared" si="7"/>
        <v/>
      </c>
      <c r="D77" s="517" t="str">
        <f t="shared" si="8"/>
        <v/>
      </c>
      <c r="E77" s="517" t="str">
        <f t="shared" si="9"/>
        <v/>
      </c>
      <c r="F77" s="335"/>
      <c r="G77" s="518"/>
      <c r="H77" s="519"/>
      <c r="I77" s="519"/>
      <c r="J77" s="520" t="str">
        <f>IF($A77="","",CONCATENATE($A77,"-",COUNTIF($A$9:$A77,$A77),"-",1))</f>
        <v/>
      </c>
      <c r="K77" s="519"/>
      <c r="L77" s="519"/>
      <c r="M77" s="520" t="str">
        <f>IF(OR(K77="",$A77=""),"",CONCATENATE($A77,"-",COUNTIF($A$9:$A77,$A77),"-",2))</f>
        <v/>
      </c>
      <c r="N77" s="519"/>
      <c r="O77" s="519"/>
      <c r="P77" s="520" t="str">
        <f>IF(OR(N77="",$A77=""),"",CONCATENATE($A77,"-",COUNTIF($A$9:$A77,$A77),"-",3))</f>
        <v/>
      </c>
      <c r="Q77" s="519"/>
      <c r="R77" s="519"/>
      <c r="S77" s="520" t="str">
        <f>IF(OR(Q77="",$A77=""),"",CONCATENATE($A77,"-",COUNTIF($A$9:$A77,$A77),"-",4))</f>
        <v/>
      </c>
      <c r="T77" s="519"/>
      <c r="U77" s="519"/>
      <c r="V77" s="521" t="str">
        <f>IF(OR(T77="",$A77=""),"",CONCATENATE($A77,"-",COUNTIF($A$9:$A77,$A77),"-",5))</f>
        <v/>
      </c>
      <c r="W77" s="522" t="str">
        <f t="shared" si="10"/>
        <v/>
      </c>
      <c r="X77" s="523" t="str">
        <f t="shared" si="11"/>
        <v/>
      </c>
    </row>
    <row r="78" spans="1:24" x14ac:dyDescent="0.2">
      <c r="A78" s="516"/>
      <c r="B78" s="517" t="str">
        <f t="shared" si="6"/>
        <v/>
      </c>
      <c r="C78" s="517" t="str">
        <f t="shared" si="7"/>
        <v/>
      </c>
      <c r="D78" s="517" t="str">
        <f t="shared" si="8"/>
        <v/>
      </c>
      <c r="E78" s="517" t="str">
        <f t="shared" si="9"/>
        <v/>
      </c>
      <c r="F78" s="335"/>
      <c r="G78" s="518"/>
      <c r="H78" s="519"/>
      <c r="I78" s="519"/>
      <c r="J78" s="520" t="str">
        <f>IF($A78="","",CONCATENATE($A78,"-",COUNTIF($A$9:$A78,$A78),"-",1))</f>
        <v/>
      </c>
      <c r="K78" s="519"/>
      <c r="L78" s="519"/>
      <c r="M78" s="520" t="str">
        <f>IF(OR(K78="",$A78=""),"",CONCATENATE($A78,"-",COUNTIF($A$9:$A78,$A78),"-",2))</f>
        <v/>
      </c>
      <c r="N78" s="519"/>
      <c r="O78" s="519"/>
      <c r="P78" s="520" t="str">
        <f>IF(OR(N78="",$A78=""),"",CONCATENATE($A78,"-",COUNTIF($A$9:$A78,$A78),"-",3))</f>
        <v/>
      </c>
      <c r="Q78" s="519"/>
      <c r="R78" s="519"/>
      <c r="S78" s="520" t="str">
        <f>IF(OR(Q78="",$A78=""),"",CONCATENATE($A78,"-",COUNTIF($A$9:$A78,$A78),"-",4))</f>
        <v/>
      </c>
      <c r="T78" s="519"/>
      <c r="U78" s="519"/>
      <c r="V78" s="521" t="str">
        <f>IF(OR(T78="",$A78=""),"",CONCATENATE($A78,"-",COUNTIF($A$9:$A78,$A78),"-",5))</f>
        <v/>
      </c>
      <c r="W78" s="522" t="str">
        <f t="shared" si="10"/>
        <v/>
      </c>
      <c r="X78" s="523" t="str">
        <f t="shared" si="11"/>
        <v/>
      </c>
    </row>
    <row r="79" spans="1:24" x14ac:dyDescent="0.2">
      <c r="A79" s="516"/>
      <c r="B79" s="517" t="str">
        <f t="shared" si="6"/>
        <v/>
      </c>
      <c r="C79" s="517" t="str">
        <f t="shared" si="7"/>
        <v/>
      </c>
      <c r="D79" s="517" t="str">
        <f t="shared" si="8"/>
        <v/>
      </c>
      <c r="E79" s="517" t="str">
        <f t="shared" si="9"/>
        <v/>
      </c>
      <c r="F79" s="335"/>
      <c r="G79" s="518"/>
      <c r="H79" s="519"/>
      <c r="I79" s="519"/>
      <c r="J79" s="520" t="str">
        <f>IF($A79="","",CONCATENATE($A79,"-",COUNTIF($A$9:$A79,$A79),"-",1))</f>
        <v/>
      </c>
      <c r="K79" s="519"/>
      <c r="L79" s="519"/>
      <c r="M79" s="520" t="str">
        <f>IF(OR(K79="",$A79=""),"",CONCATENATE($A79,"-",COUNTIF($A$9:$A79,$A79),"-",2))</f>
        <v/>
      </c>
      <c r="N79" s="519"/>
      <c r="O79" s="519"/>
      <c r="P79" s="520" t="str">
        <f>IF(OR(N79="",$A79=""),"",CONCATENATE($A79,"-",COUNTIF($A$9:$A79,$A79),"-",3))</f>
        <v/>
      </c>
      <c r="Q79" s="519"/>
      <c r="R79" s="519"/>
      <c r="S79" s="520" t="str">
        <f>IF(OR(Q79="",$A79=""),"",CONCATENATE($A79,"-",COUNTIF($A$9:$A79,$A79),"-",4))</f>
        <v/>
      </c>
      <c r="T79" s="519"/>
      <c r="U79" s="519"/>
      <c r="V79" s="521" t="str">
        <f>IF(OR(T79="",$A79=""),"",CONCATENATE($A79,"-",COUNTIF($A$9:$A79,$A79),"-",5))</f>
        <v/>
      </c>
      <c r="W79" s="522" t="str">
        <f t="shared" si="10"/>
        <v/>
      </c>
      <c r="X79" s="523" t="str">
        <f t="shared" si="11"/>
        <v/>
      </c>
    </row>
    <row r="80" spans="1:24" x14ac:dyDescent="0.2">
      <c r="A80" s="516"/>
      <c r="B80" s="517" t="str">
        <f t="shared" si="6"/>
        <v/>
      </c>
      <c r="C80" s="517" t="str">
        <f t="shared" si="7"/>
        <v/>
      </c>
      <c r="D80" s="517" t="str">
        <f t="shared" si="8"/>
        <v/>
      </c>
      <c r="E80" s="517" t="str">
        <f t="shared" si="9"/>
        <v/>
      </c>
      <c r="F80" s="335"/>
      <c r="G80" s="518"/>
      <c r="H80" s="519"/>
      <c r="I80" s="519"/>
      <c r="J80" s="520" t="str">
        <f>IF($A80="","",CONCATENATE($A80,"-",COUNTIF($A$9:$A80,$A80),"-",1))</f>
        <v/>
      </c>
      <c r="K80" s="519"/>
      <c r="L80" s="519"/>
      <c r="M80" s="520" t="str">
        <f>IF(OR(K80="",$A80=""),"",CONCATENATE($A80,"-",COUNTIF($A$9:$A80,$A80),"-",2))</f>
        <v/>
      </c>
      <c r="N80" s="519"/>
      <c r="O80" s="519"/>
      <c r="P80" s="520" t="str">
        <f>IF(OR(N80="",$A80=""),"",CONCATENATE($A80,"-",COUNTIF($A$9:$A80,$A80),"-",3))</f>
        <v/>
      </c>
      <c r="Q80" s="519"/>
      <c r="R80" s="519"/>
      <c r="S80" s="520" t="str">
        <f>IF(OR(Q80="",$A80=""),"",CONCATENATE($A80,"-",COUNTIF($A$9:$A80,$A80),"-",4))</f>
        <v/>
      </c>
      <c r="T80" s="519"/>
      <c r="U80" s="519"/>
      <c r="V80" s="521" t="str">
        <f>IF(OR(T80="",$A80=""),"",CONCATENATE($A80,"-",COUNTIF($A$9:$A80,$A80),"-",5))</f>
        <v/>
      </c>
      <c r="W80" s="522" t="str">
        <f t="shared" si="10"/>
        <v/>
      </c>
      <c r="X80" s="523" t="str">
        <f t="shared" si="11"/>
        <v/>
      </c>
    </row>
    <row r="81" spans="1:24" x14ac:dyDescent="0.2">
      <c r="A81" s="516"/>
      <c r="B81" s="517" t="str">
        <f t="shared" si="6"/>
        <v/>
      </c>
      <c r="C81" s="517" t="str">
        <f t="shared" si="7"/>
        <v/>
      </c>
      <c r="D81" s="517" t="str">
        <f t="shared" si="8"/>
        <v/>
      </c>
      <c r="E81" s="517" t="str">
        <f t="shared" si="9"/>
        <v/>
      </c>
      <c r="F81" s="335"/>
      <c r="G81" s="518"/>
      <c r="H81" s="519"/>
      <c r="I81" s="519"/>
      <c r="J81" s="520" t="str">
        <f>IF($A81="","",CONCATENATE($A81,"-",COUNTIF($A$9:$A81,$A81),"-",1))</f>
        <v/>
      </c>
      <c r="K81" s="519"/>
      <c r="L81" s="519"/>
      <c r="M81" s="520" t="str">
        <f>IF(OR(K81="",$A81=""),"",CONCATENATE($A81,"-",COUNTIF($A$9:$A81,$A81),"-",2))</f>
        <v/>
      </c>
      <c r="N81" s="519"/>
      <c r="O81" s="519"/>
      <c r="P81" s="520" t="str">
        <f>IF(OR(N81="",$A81=""),"",CONCATENATE($A81,"-",COUNTIF($A$9:$A81,$A81),"-",3))</f>
        <v/>
      </c>
      <c r="Q81" s="519"/>
      <c r="R81" s="519"/>
      <c r="S81" s="520" t="str">
        <f>IF(OR(Q81="",$A81=""),"",CONCATENATE($A81,"-",COUNTIF($A$9:$A81,$A81),"-",4))</f>
        <v/>
      </c>
      <c r="T81" s="519"/>
      <c r="U81" s="519"/>
      <c r="V81" s="521" t="str">
        <f>IF(OR(T81="",$A81=""),"",CONCATENATE($A81,"-",COUNTIF($A$9:$A81,$A81),"-",5))</f>
        <v/>
      </c>
      <c r="W81" s="522" t="str">
        <f t="shared" si="10"/>
        <v/>
      </c>
      <c r="X81" s="523" t="str">
        <f t="shared" si="11"/>
        <v/>
      </c>
    </row>
    <row r="82" spans="1:24" x14ac:dyDescent="0.2">
      <c r="A82" s="516"/>
      <c r="B82" s="517" t="str">
        <f t="shared" si="6"/>
        <v/>
      </c>
      <c r="C82" s="517" t="str">
        <f t="shared" si="7"/>
        <v/>
      </c>
      <c r="D82" s="517" t="str">
        <f t="shared" si="8"/>
        <v/>
      </c>
      <c r="E82" s="517" t="str">
        <f t="shared" si="9"/>
        <v/>
      </c>
      <c r="F82" s="335"/>
      <c r="G82" s="518"/>
      <c r="H82" s="519"/>
      <c r="I82" s="519"/>
      <c r="J82" s="520" t="str">
        <f>IF($A82="","",CONCATENATE($A82,"-",COUNTIF($A$9:$A82,$A82),"-",1))</f>
        <v/>
      </c>
      <c r="K82" s="519"/>
      <c r="L82" s="519"/>
      <c r="M82" s="520" t="str">
        <f>IF(OR(K82="",$A82=""),"",CONCATENATE($A82,"-",COUNTIF($A$9:$A82,$A82),"-",2))</f>
        <v/>
      </c>
      <c r="N82" s="519"/>
      <c r="O82" s="519"/>
      <c r="P82" s="520" t="str">
        <f>IF(OR(N82="",$A82=""),"",CONCATENATE($A82,"-",COUNTIF($A$9:$A82,$A82),"-",3))</f>
        <v/>
      </c>
      <c r="Q82" s="519"/>
      <c r="R82" s="519"/>
      <c r="S82" s="520" t="str">
        <f>IF(OR(Q82="",$A82=""),"",CONCATENATE($A82,"-",COUNTIF($A$9:$A82,$A82),"-",4))</f>
        <v/>
      </c>
      <c r="T82" s="519"/>
      <c r="U82" s="519"/>
      <c r="V82" s="521" t="str">
        <f>IF(OR(T82="",$A82=""),"",CONCATENATE($A82,"-",COUNTIF($A$9:$A82,$A82),"-",5))</f>
        <v/>
      </c>
      <c r="W82" s="522" t="str">
        <f t="shared" si="10"/>
        <v/>
      </c>
      <c r="X82" s="523" t="str">
        <f t="shared" si="11"/>
        <v/>
      </c>
    </row>
    <row r="83" spans="1:24" x14ac:dyDescent="0.2">
      <c r="A83" s="516"/>
      <c r="B83" s="517" t="str">
        <f t="shared" si="6"/>
        <v/>
      </c>
      <c r="C83" s="517" t="str">
        <f t="shared" si="7"/>
        <v/>
      </c>
      <c r="D83" s="517" t="str">
        <f t="shared" si="8"/>
        <v/>
      </c>
      <c r="E83" s="517" t="str">
        <f t="shared" si="9"/>
        <v/>
      </c>
      <c r="F83" s="335"/>
      <c r="G83" s="518"/>
      <c r="H83" s="519"/>
      <c r="I83" s="519"/>
      <c r="J83" s="520" t="str">
        <f>IF($A83="","",CONCATENATE($A83,"-",COUNTIF($A$9:$A83,$A83),"-",1))</f>
        <v/>
      </c>
      <c r="K83" s="519"/>
      <c r="L83" s="519"/>
      <c r="M83" s="520" t="str">
        <f>IF(OR(K83="",$A83=""),"",CONCATENATE($A83,"-",COUNTIF($A$9:$A83,$A83),"-",2))</f>
        <v/>
      </c>
      <c r="N83" s="519"/>
      <c r="O83" s="519"/>
      <c r="P83" s="520" t="str">
        <f>IF(OR(N83="",$A83=""),"",CONCATENATE($A83,"-",COUNTIF($A$9:$A83,$A83),"-",3))</f>
        <v/>
      </c>
      <c r="Q83" s="519"/>
      <c r="R83" s="519"/>
      <c r="S83" s="520" t="str">
        <f>IF(OR(Q83="",$A83=""),"",CONCATENATE($A83,"-",COUNTIF($A$9:$A83,$A83),"-",4))</f>
        <v/>
      </c>
      <c r="T83" s="519"/>
      <c r="U83" s="519"/>
      <c r="V83" s="521" t="str">
        <f>IF(OR(T83="",$A83=""),"",CONCATENATE($A83,"-",COUNTIF($A$9:$A83,$A83),"-",5))</f>
        <v/>
      </c>
      <c r="W83" s="522" t="str">
        <f t="shared" si="10"/>
        <v/>
      </c>
      <c r="X83" s="523" t="str">
        <f t="shared" si="11"/>
        <v/>
      </c>
    </row>
    <row r="84" spans="1:24" x14ac:dyDescent="0.2">
      <c r="A84" s="516"/>
      <c r="B84" s="517" t="str">
        <f t="shared" si="6"/>
        <v/>
      </c>
      <c r="C84" s="517" t="str">
        <f t="shared" si="7"/>
        <v/>
      </c>
      <c r="D84" s="517" t="str">
        <f t="shared" si="8"/>
        <v/>
      </c>
      <c r="E84" s="517" t="str">
        <f t="shared" si="9"/>
        <v/>
      </c>
      <c r="F84" s="335"/>
      <c r="G84" s="518"/>
      <c r="H84" s="519"/>
      <c r="I84" s="519"/>
      <c r="J84" s="520" t="str">
        <f>IF($A84="","",CONCATENATE($A84,"-",COUNTIF($A$9:$A84,$A84),"-",1))</f>
        <v/>
      </c>
      <c r="K84" s="519"/>
      <c r="L84" s="519"/>
      <c r="M84" s="520" t="str">
        <f>IF(OR(K84="",$A84=""),"",CONCATENATE($A84,"-",COUNTIF($A$9:$A84,$A84),"-",2))</f>
        <v/>
      </c>
      <c r="N84" s="519"/>
      <c r="O84" s="519"/>
      <c r="P84" s="520" t="str">
        <f>IF(OR(N84="",$A84=""),"",CONCATENATE($A84,"-",COUNTIF($A$9:$A84,$A84),"-",3))</f>
        <v/>
      </c>
      <c r="Q84" s="519"/>
      <c r="R84" s="519"/>
      <c r="S84" s="520" t="str">
        <f>IF(OR(Q84="",$A84=""),"",CONCATENATE($A84,"-",COUNTIF($A$9:$A84,$A84),"-",4))</f>
        <v/>
      </c>
      <c r="T84" s="519"/>
      <c r="U84" s="519"/>
      <c r="V84" s="521" t="str">
        <f>IF(OR(T84="",$A84=""),"",CONCATENATE($A84,"-",COUNTIF($A$9:$A84,$A84),"-",5))</f>
        <v/>
      </c>
      <c r="W84" s="522" t="str">
        <f t="shared" si="10"/>
        <v/>
      </c>
      <c r="X84" s="523" t="str">
        <f t="shared" si="11"/>
        <v/>
      </c>
    </row>
    <row r="85" spans="1:24" x14ac:dyDescent="0.2">
      <c r="A85" s="516"/>
      <c r="B85" s="517" t="str">
        <f t="shared" si="6"/>
        <v/>
      </c>
      <c r="C85" s="517" t="str">
        <f t="shared" si="7"/>
        <v/>
      </c>
      <c r="D85" s="517" t="str">
        <f t="shared" si="8"/>
        <v/>
      </c>
      <c r="E85" s="517" t="str">
        <f t="shared" si="9"/>
        <v/>
      </c>
      <c r="F85" s="335"/>
      <c r="G85" s="518"/>
      <c r="H85" s="519"/>
      <c r="I85" s="519"/>
      <c r="J85" s="520" t="str">
        <f>IF($A85="","",CONCATENATE($A85,"-",COUNTIF($A$9:$A85,$A85),"-",1))</f>
        <v/>
      </c>
      <c r="K85" s="519"/>
      <c r="L85" s="519"/>
      <c r="M85" s="520" t="str">
        <f>IF(OR(K85="",$A85=""),"",CONCATENATE($A85,"-",COUNTIF($A$9:$A85,$A85),"-",2))</f>
        <v/>
      </c>
      <c r="N85" s="519"/>
      <c r="O85" s="519"/>
      <c r="P85" s="520" t="str">
        <f>IF(OR(N85="",$A85=""),"",CONCATENATE($A85,"-",COUNTIF($A$9:$A85,$A85),"-",3))</f>
        <v/>
      </c>
      <c r="Q85" s="519"/>
      <c r="R85" s="519"/>
      <c r="S85" s="520" t="str">
        <f>IF(OR(Q85="",$A85=""),"",CONCATENATE($A85,"-",COUNTIF($A$9:$A85,$A85),"-",4))</f>
        <v/>
      </c>
      <c r="T85" s="519"/>
      <c r="U85" s="519"/>
      <c r="V85" s="521" t="str">
        <f>IF(OR(T85="",$A85=""),"",CONCATENATE($A85,"-",COUNTIF($A$9:$A85,$A85),"-",5))</f>
        <v/>
      </c>
      <c r="W85" s="522" t="str">
        <f t="shared" si="10"/>
        <v/>
      </c>
      <c r="X85" s="523" t="str">
        <f t="shared" si="11"/>
        <v/>
      </c>
    </row>
    <row r="86" spans="1:24" x14ac:dyDescent="0.2">
      <c r="A86" s="516"/>
      <c r="B86" s="517" t="str">
        <f t="shared" si="6"/>
        <v/>
      </c>
      <c r="C86" s="517" t="str">
        <f t="shared" si="7"/>
        <v/>
      </c>
      <c r="D86" s="517" t="str">
        <f t="shared" si="8"/>
        <v/>
      </c>
      <c r="E86" s="517" t="str">
        <f t="shared" si="9"/>
        <v/>
      </c>
      <c r="F86" s="335"/>
      <c r="G86" s="518"/>
      <c r="H86" s="519"/>
      <c r="I86" s="519"/>
      <c r="J86" s="520" t="str">
        <f>IF($A86="","",CONCATENATE($A86,"-",COUNTIF($A$9:$A86,$A86),"-",1))</f>
        <v/>
      </c>
      <c r="K86" s="519"/>
      <c r="L86" s="519"/>
      <c r="M86" s="520" t="str">
        <f>IF(OR(K86="",$A86=""),"",CONCATENATE($A86,"-",COUNTIF($A$9:$A86,$A86),"-",2))</f>
        <v/>
      </c>
      <c r="N86" s="519"/>
      <c r="O86" s="519"/>
      <c r="P86" s="520" t="str">
        <f>IF(OR(N86="",$A86=""),"",CONCATENATE($A86,"-",COUNTIF($A$9:$A86,$A86),"-",3))</f>
        <v/>
      </c>
      <c r="Q86" s="519"/>
      <c r="R86" s="519"/>
      <c r="S86" s="520" t="str">
        <f>IF(OR(Q86="",$A86=""),"",CONCATENATE($A86,"-",COUNTIF($A$9:$A86,$A86),"-",4))</f>
        <v/>
      </c>
      <c r="T86" s="519"/>
      <c r="U86" s="519"/>
      <c r="V86" s="521" t="str">
        <f>IF(OR(T86="",$A86=""),"",CONCATENATE($A86,"-",COUNTIF($A$9:$A86,$A86),"-",5))</f>
        <v/>
      </c>
      <c r="W86" s="522" t="str">
        <f t="shared" si="10"/>
        <v/>
      </c>
      <c r="X86" s="523" t="str">
        <f t="shared" si="11"/>
        <v/>
      </c>
    </row>
    <row r="87" spans="1:24" x14ac:dyDescent="0.2">
      <c r="A87" s="516"/>
      <c r="B87" s="517" t="str">
        <f t="shared" si="6"/>
        <v/>
      </c>
      <c r="C87" s="517" t="str">
        <f t="shared" si="7"/>
        <v/>
      </c>
      <c r="D87" s="517" t="str">
        <f t="shared" si="8"/>
        <v/>
      </c>
      <c r="E87" s="517" t="str">
        <f t="shared" si="9"/>
        <v/>
      </c>
      <c r="F87" s="335"/>
      <c r="G87" s="518"/>
      <c r="H87" s="519"/>
      <c r="I87" s="519"/>
      <c r="J87" s="520" t="str">
        <f>IF($A87="","",CONCATENATE($A87,"-",COUNTIF($A$9:$A87,$A87),"-",1))</f>
        <v/>
      </c>
      <c r="K87" s="519"/>
      <c r="L87" s="519"/>
      <c r="M87" s="520" t="str">
        <f>IF(OR(K87="",$A87=""),"",CONCATENATE($A87,"-",COUNTIF($A$9:$A87,$A87),"-",2))</f>
        <v/>
      </c>
      <c r="N87" s="519"/>
      <c r="O87" s="519"/>
      <c r="P87" s="520" t="str">
        <f>IF(OR(N87="",$A87=""),"",CONCATENATE($A87,"-",COUNTIF($A$9:$A87,$A87),"-",3))</f>
        <v/>
      </c>
      <c r="Q87" s="519"/>
      <c r="R87" s="519"/>
      <c r="S87" s="520" t="str">
        <f>IF(OR(Q87="",$A87=""),"",CONCATENATE($A87,"-",COUNTIF($A$9:$A87,$A87),"-",4))</f>
        <v/>
      </c>
      <c r="T87" s="519"/>
      <c r="U87" s="519"/>
      <c r="V87" s="521" t="str">
        <f>IF(OR(T87="",$A87=""),"",CONCATENATE($A87,"-",COUNTIF($A$9:$A87,$A87),"-",5))</f>
        <v/>
      </c>
      <c r="W87" s="522" t="str">
        <f t="shared" si="10"/>
        <v/>
      </c>
      <c r="X87" s="523" t="str">
        <f t="shared" si="11"/>
        <v/>
      </c>
    </row>
    <row r="88" spans="1:24" x14ac:dyDescent="0.2">
      <c r="A88" s="516"/>
      <c r="B88" s="517" t="str">
        <f t="shared" si="6"/>
        <v/>
      </c>
      <c r="C88" s="517" t="str">
        <f t="shared" si="7"/>
        <v/>
      </c>
      <c r="D88" s="517" t="str">
        <f t="shared" si="8"/>
        <v/>
      </c>
      <c r="E88" s="517" t="str">
        <f t="shared" si="9"/>
        <v/>
      </c>
      <c r="F88" s="335"/>
      <c r="G88" s="518"/>
      <c r="H88" s="519"/>
      <c r="I88" s="519"/>
      <c r="J88" s="520" t="str">
        <f>IF($A88="","",CONCATENATE($A88,"-",COUNTIF($A$9:$A88,$A88),"-",1))</f>
        <v/>
      </c>
      <c r="K88" s="519"/>
      <c r="L88" s="519"/>
      <c r="M88" s="520" t="str">
        <f>IF(OR(K88="",$A88=""),"",CONCATENATE($A88,"-",COUNTIF($A$9:$A88,$A88),"-",2))</f>
        <v/>
      </c>
      <c r="N88" s="519"/>
      <c r="O88" s="519"/>
      <c r="P88" s="520" t="str">
        <f>IF(OR(N88="",$A88=""),"",CONCATENATE($A88,"-",COUNTIF($A$9:$A88,$A88),"-",3))</f>
        <v/>
      </c>
      <c r="Q88" s="519"/>
      <c r="R88" s="519"/>
      <c r="S88" s="520" t="str">
        <f>IF(OR(Q88="",$A88=""),"",CONCATENATE($A88,"-",COUNTIF($A$9:$A88,$A88),"-",4))</f>
        <v/>
      </c>
      <c r="T88" s="519"/>
      <c r="U88" s="519"/>
      <c r="V88" s="521" t="str">
        <f>IF(OR(T88="",$A88=""),"",CONCATENATE($A88,"-",COUNTIF($A$9:$A88,$A88),"-",5))</f>
        <v/>
      </c>
      <c r="W88" s="522" t="str">
        <f t="shared" si="10"/>
        <v/>
      </c>
      <c r="X88" s="523" t="str">
        <f t="shared" si="11"/>
        <v/>
      </c>
    </row>
    <row r="89" spans="1:24" x14ac:dyDescent="0.2">
      <c r="A89" s="516"/>
      <c r="B89" s="517" t="str">
        <f t="shared" si="6"/>
        <v/>
      </c>
      <c r="C89" s="517" t="str">
        <f t="shared" si="7"/>
        <v/>
      </c>
      <c r="D89" s="517" t="str">
        <f t="shared" si="8"/>
        <v/>
      </c>
      <c r="E89" s="517" t="str">
        <f t="shared" si="9"/>
        <v/>
      </c>
      <c r="F89" s="335"/>
      <c r="G89" s="518"/>
      <c r="H89" s="519"/>
      <c r="I89" s="519"/>
      <c r="J89" s="520" t="str">
        <f>IF($A89="","",CONCATENATE($A89,"-",COUNTIF($A$9:$A89,$A89),"-",1))</f>
        <v/>
      </c>
      <c r="K89" s="519"/>
      <c r="L89" s="519"/>
      <c r="M89" s="520" t="str">
        <f>IF(OR(K89="",$A89=""),"",CONCATENATE($A89,"-",COUNTIF($A$9:$A89,$A89),"-",2))</f>
        <v/>
      </c>
      <c r="N89" s="519"/>
      <c r="O89" s="519"/>
      <c r="P89" s="520" t="str">
        <f>IF(OR(N89="",$A89=""),"",CONCATENATE($A89,"-",COUNTIF($A$9:$A89,$A89),"-",3))</f>
        <v/>
      </c>
      <c r="Q89" s="519"/>
      <c r="R89" s="519"/>
      <c r="S89" s="520" t="str">
        <f>IF(OR(Q89="",$A89=""),"",CONCATENATE($A89,"-",COUNTIF($A$9:$A89,$A89),"-",4))</f>
        <v/>
      </c>
      <c r="T89" s="519"/>
      <c r="U89" s="519"/>
      <c r="V89" s="521" t="str">
        <f>IF(OR(T89="",$A89=""),"",CONCATENATE($A89,"-",COUNTIF($A$9:$A89,$A89),"-",5))</f>
        <v/>
      </c>
      <c r="W89" s="522" t="str">
        <f t="shared" si="10"/>
        <v/>
      </c>
      <c r="X89" s="523" t="str">
        <f t="shared" si="11"/>
        <v/>
      </c>
    </row>
    <row r="90" spans="1:24" x14ac:dyDescent="0.2">
      <c r="A90" s="516"/>
      <c r="B90" s="517" t="str">
        <f t="shared" si="6"/>
        <v/>
      </c>
      <c r="C90" s="517" t="str">
        <f t="shared" si="7"/>
        <v/>
      </c>
      <c r="D90" s="517" t="str">
        <f t="shared" si="8"/>
        <v/>
      </c>
      <c r="E90" s="517" t="str">
        <f t="shared" si="9"/>
        <v/>
      </c>
      <c r="F90" s="335"/>
      <c r="G90" s="518"/>
      <c r="H90" s="519"/>
      <c r="I90" s="519"/>
      <c r="J90" s="520" t="str">
        <f>IF($A90="","",CONCATENATE($A90,"-",COUNTIF($A$9:$A90,$A90),"-",1))</f>
        <v/>
      </c>
      <c r="K90" s="519"/>
      <c r="L90" s="519"/>
      <c r="M90" s="520" t="str">
        <f>IF(OR(K90="",$A90=""),"",CONCATENATE($A90,"-",COUNTIF($A$9:$A90,$A90),"-",2))</f>
        <v/>
      </c>
      <c r="N90" s="519"/>
      <c r="O90" s="519"/>
      <c r="P90" s="520" t="str">
        <f>IF(OR(N90="",$A90=""),"",CONCATENATE($A90,"-",COUNTIF($A$9:$A90,$A90),"-",3))</f>
        <v/>
      </c>
      <c r="Q90" s="519"/>
      <c r="R90" s="519"/>
      <c r="S90" s="520" t="str">
        <f>IF(OR(Q90="",$A90=""),"",CONCATENATE($A90,"-",COUNTIF($A$9:$A90,$A90),"-",4))</f>
        <v/>
      </c>
      <c r="T90" s="519"/>
      <c r="U90" s="519"/>
      <c r="V90" s="521" t="str">
        <f>IF(OR(T90="",$A90=""),"",CONCATENATE($A90,"-",COUNTIF($A$9:$A90,$A90),"-",5))</f>
        <v/>
      </c>
      <c r="W90" s="522" t="str">
        <f t="shared" si="10"/>
        <v/>
      </c>
      <c r="X90" s="523" t="str">
        <f t="shared" si="11"/>
        <v/>
      </c>
    </row>
    <row r="91" spans="1:24" x14ac:dyDescent="0.2">
      <c r="A91" s="516"/>
      <c r="B91" s="517" t="str">
        <f t="shared" si="6"/>
        <v/>
      </c>
      <c r="C91" s="517" t="str">
        <f t="shared" si="7"/>
        <v/>
      </c>
      <c r="D91" s="517" t="str">
        <f t="shared" si="8"/>
        <v/>
      </c>
      <c r="E91" s="517" t="str">
        <f t="shared" si="9"/>
        <v/>
      </c>
      <c r="F91" s="335"/>
      <c r="G91" s="518"/>
      <c r="H91" s="519"/>
      <c r="I91" s="519"/>
      <c r="J91" s="520" t="str">
        <f>IF($A91="","",CONCATENATE($A91,"-",COUNTIF($A$9:$A91,$A91),"-",1))</f>
        <v/>
      </c>
      <c r="K91" s="519"/>
      <c r="L91" s="519"/>
      <c r="M91" s="520" t="str">
        <f>IF(OR(K91="",$A91=""),"",CONCATENATE($A91,"-",COUNTIF($A$9:$A91,$A91),"-",2))</f>
        <v/>
      </c>
      <c r="N91" s="519"/>
      <c r="O91" s="519"/>
      <c r="P91" s="520" t="str">
        <f>IF(OR(N91="",$A91=""),"",CONCATENATE($A91,"-",COUNTIF($A$9:$A91,$A91),"-",3))</f>
        <v/>
      </c>
      <c r="Q91" s="519"/>
      <c r="R91" s="519"/>
      <c r="S91" s="520" t="str">
        <f>IF(OR(Q91="",$A91=""),"",CONCATENATE($A91,"-",COUNTIF($A$9:$A91,$A91),"-",4))</f>
        <v/>
      </c>
      <c r="T91" s="519"/>
      <c r="U91" s="519"/>
      <c r="V91" s="521" t="str">
        <f>IF(OR(T91="",$A91=""),"",CONCATENATE($A91,"-",COUNTIF($A$9:$A91,$A91),"-",5))</f>
        <v/>
      </c>
      <c r="W91" s="522" t="str">
        <f t="shared" si="10"/>
        <v/>
      </c>
      <c r="X91" s="523" t="str">
        <f t="shared" si="11"/>
        <v/>
      </c>
    </row>
    <row r="92" spans="1:24" x14ac:dyDescent="0.2">
      <c r="A92" s="516"/>
      <c r="B92" s="517" t="str">
        <f t="shared" si="6"/>
        <v/>
      </c>
      <c r="C92" s="517" t="str">
        <f t="shared" si="7"/>
        <v/>
      </c>
      <c r="D92" s="517" t="str">
        <f t="shared" si="8"/>
        <v/>
      </c>
      <c r="E92" s="517" t="str">
        <f t="shared" si="9"/>
        <v/>
      </c>
      <c r="F92" s="335"/>
      <c r="G92" s="518"/>
      <c r="H92" s="519"/>
      <c r="I92" s="519"/>
      <c r="J92" s="520" t="str">
        <f>IF($A92="","",CONCATENATE($A92,"-",COUNTIF($A$9:$A92,$A92),"-",1))</f>
        <v/>
      </c>
      <c r="K92" s="519"/>
      <c r="L92" s="519"/>
      <c r="M92" s="520" t="str">
        <f>IF(OR(K92="",$A92=""),"",CONCATENATE($A92,"-",COUNTIF($A$9:$A92,$A92),"-",2))</f>
        <v/>
      </c>
      <c r="N92" s="519"/>
      <c r="O92" s="519"/>
      <c r="P92" s="520" t="str">
        <f>IF(OR(N92="",$A92=""),"",CONCATENATE($A92,"-",COUNTIF($A$9:$A92,$A92),"-",3))</f>
        <v/>
      </c>
      <c r="Q92" s="519"/>
      <c r="R92" s="519"/>
      <c r="S92" s="520" t="str">
        <f>IF(OR(Q92="",$A92=""),"",CONCATENATE($A92,"-",COUNTIF($A$9:$A92,$A92),"-",4))</f>
        <v/>
      </c>
      <c r="T92" s="519"/>
      <c r="U92" s="519"/>
      <c r="V92" s="521" t="str">
        <f>IF(OR(T92="",$A92=""),"",CONCATENATE($A92,"-",COUNTIF($A$9:$A92,$A92),"-",5))</f>
        <v/>
      </c>
      <c r="W92" s="522" t="str">
        <f t="shared" si="10"/>
        <v/>
      </c>
      <c r="X92" s="523" t="str">
        <f t="shared" si="11"/>
        <v/>
      </c>
    </row>
    <row r="93" spans="1:24" x14ac:dyDescent="0.2">
      <c r="A93" s="516"/>
      <c r="B93" s="517" t="str">
        <f t="shared" si="6"/>
        <v/>
      </c>
      <c r="C93" s="517" t="str">
        <f t="shared" si="7"/>
        <v/>
      </c>
      <c r="D93" s="517" t="str">
        <f t="shared" si="8"/>
        <v/>
      </c>
      <c r="E93" s="517" t="str">
        <f t="shared" si="9"/>
        <v/>
      </c>
      <c r="F93" s="335"/>
      <c r="G93" s="518"/>
      <c r="H93" s="519"/>
      <c r="I93" s="519"/>
      <c r="J93" s="520" t="str">
        <f>IF($A93="","",CONCATENATE($A93,"-",COUNTIF($A$9:$A93,$A93),"-",1))</f>
        <v/>
      </c>
      <c r="K93" s="519"/>
      <c r="L93" s="519"/>
      <c r="M93" s="520" t="str">
        <f>IF(OR(K93="",$A93=""),"",CONCATENATE($A93,"-",COUNTIF($A$9:$A93,$A93),"-",2))</f>
        <v/>
      </c>
      <c r="N93" s="519"/>
      <c r="O93" s="519"/>
      <c r="P93" s="520" t="str">
        <f>IF(OR(N93="",$A93=""),"",CONCATENATE($A93,"-",COUNTIF($A$9:$A93,$A93),"-",3))</f>
        <v/>
      </c>
      <c r="Q93" s="519"/>
      <c r="R93" s="519"/>
      <c r="S93" s="520" t="str">
        <f>IF(OR(Q93="",$A93=""),"",CONCATENATE($A93,"-",COUNTIF($A$9:$A93,$A93),"-",4))</f>
        <v/>
      </c>
      <c r="T93" s="519"/>
      <c r="U93" s="519"/>
      <c r="V93" s="521" t="str">
        <f>IF(OR(T93="",$A93=""),"",CONCATENATE($A93,"-",COUNTIF($A$9:$A93,$A93),"-",5))</f>
        <v/>
      </c>
      <c r="W93" s="522" t="str">
        <f t="shared" si="10"/>
        <v/>
      </c>
      <c r="X93" s="523" t="str">
        <f t="shared" si="11"/>
        <v/>
      </c>
    </row>
    <row r="94" spans="1:24" x14ac:dyDescent="0.2">
      <c r="A94" s="516"/>
      <c r="B94" s="517" t="str">
        <f t="shared" si="6"/>
        <v/>
      </c>
      <c r="C94" s="517" t="str">
        <f t="shared" si="7"/>
        <v/>
      </c>
      <c r="D94" s="517" t="str">
        <f t="shared" si="8"/>
        <v/>
      </c>
      <c r="E94" s="517" t="str">
        <f t="shared" si="9"/>
        <v/>
      </c>
      <c r="F94" s="335"/>
      <c r="G94" s="518"/>
      <c r="H94" s="519"/>
      <c r="I94" s="519"/>
      <c r="J94" s="520" t="str">
        <f>IF($A94="","",CONCATENATE($A94,"-",COUNTIF($A$9:$A94,$A94),"-",1))</f>
        <v/>
      </c>
      <c r="K94" s="519"/>
      <c r="L94" s="519"/>
      <c r="M94" s="520" t="str">
        <f>IF(OR(K94="",$A94=""),"",CONCATENATE($A94,"-",COUNTIF($A$9:$A94,$A94),"-",2))</f>
        <v/>
      </c>
      <c r="N94" s="519"/>
      <c r="O94" s="519"/>
      <c r="P94" s="520" t="str">
        <f>IF(OR(N94="",$A94=""),"",CONCATENATE($A94,"-",COUNTIF($A$9:$A94,$A94),"-",3))</f>
        <v/>
      </c>
      <c r="Q94" s="519"/>
      <c r="R94" s="519"/>
      <c r="S94" s="520" t="str">
        <f>IF(OR(Q94="",$A94=""),"",CONCATENATE($A94,"-",COUNTIF($A$9:$A94,$A94),"-",4))</f>
        <v/>
      </c>
      <c r="T94" s="519"/>
      <c r="U94" s="519"/>
      <c r="V94" s="521" t="str">
        <f>IF(OR(T94="",$A94=""),"",CONCATENATE($A94,"-",COUNTIF($A$9:$A94,$A94),"-",5))</f>
        <v/>
      </c>
      <c r="W94" s="522" t="str">
        <f t="shared" si="10"/>
        <v/>
      </c>
      <c r="X94" s="523" t="str">
        <f t="shared" si="11"/>
        <v/>
      </c>
    </row>
    <row r="95" spans="1:24" x14ac:dyDescent="0.2">
      <c r="A95" s="516"/>
      <c r="B95" s="517" t="str">
        <f t="shared" si="6"/>
        <v/>
      </c>
      <c r="C95" s="517" t="str">
        <f t="shared" si="7"/>
        <v/>
      </c>
      <c r="D95" s="517" t="str">
        <f t="shared" si="8"/>
        <v/>
      </c>
      <c r="E95" s="517" t="str">
        <f t="shared" si="9"/>
        <v/>
      </c>
      <c r="F95" s="335"/>
      <c r="G95" s="518"/>
      <c r="H95" s="519"/>
      <c r="I95" s="519"/>
      <c r="J95" s="520" t="str">
        <f>IF($A95="","",CONCATENATE($A95,"-",COUNTIF($A$9:$A95,$A95),"-",1))</f>
        <v/>
      </c>
      <c r="K95" s="519"/>
      <c r="L95" s="519"/>
      <c r="M95" s="520" t="str">
        <f>IF(OR(K95="",$A95=""),"",CONCATENATE($A95,"-",COUNTIF($A$9:$A95,$A95),"-",2))</f>
        <v/>
      </c>
      <c r="N95" s="519"/>
      <c r="O95" s="519"/>
      <c r="P95" s="520" t="str">
        <f>IF(OR(N95="",$A95=""),"",CONCATENATE($A95,"-",COUNTIF($A$9:$A95,$A95),"-",3))</f>
        <v/>
      </c>
      <c r="Q95" s="519"/>
      <c r="R95" s="519"/>
      <c r="S95" s="520" t="str">
        <f>IF(OR(Q95="",$A95=""),"",CONCATENATE($A95,"-",COUNTIF($A$9:$A95,$A95),"-",4))</f>
        <v/>
      </c>
      <c r="T95" s="519"/>
      <c r="U95" s="519"/>
      <c r="V95" s="521" t="str">
        <f>IF(OR(T95="",$A95=""),"",CONCATENATE($A95,"-",COUNTIF($A$9:$A95,$A95),"-",5))</f>
        <v/>
      </c>
      <c r="W95" s="522" t="str">
        <f t="shared" si="10"/>
        <v/>
      </c>
      <c r="X95" s="523" t="str">
        <f t="shared" si="11"/>
        <v/>
      </c>
    </row>
    <row r="96" spans="1:24" x14ac:dyDescent="0.2">
      <c r="A96" s="516"/>
      <c r="B96" s="517" t="str">
        <f t="shared" si="6"/>
        <v/>
      </c>
      <c r="C96" s="517" t="str">
        <f t="shared" si="7"/>
        <v/>
      </c>
      <c r="D96" s="517" t="str">
        <f t="shared" si="8"/>
        <v/>
      </c>
      <c r="E96" s="517" t="str">
        <f t="shared" si="9"/>
        <v/>
      </c>
      <c r="F96" s="335"/>
      <c r="G96" s="518"/>
      <c r="H96" s="519"/>
      <c r="I96" s="519"/>
      <c r="J96" s="520" t="str">
        <f>IF($A96="","",CONCATENATE($A96,"-",COUNTIF($A$9:$A96,$A96),"-",1))</f>
        <v/>
      </c>
      <c r="K96" s="519"/>
      <c r="L96" s="519"/>
      <c r="M96" s="520" t="str">
        <f>IF(OR(K96="",$A96=""),"",CONCATENATE($A96,"-",COUNTIF($A$9:$A96,$A96),"-",2))</f>
        <v/>
      </c>
      <c r="N96" s="519"/>
      <c r="O96" s="519"/>
      <c r="P96" s="520" t="str">
        <f>IF(OR(N96="",$A96=""),"",CONCATENATE($A96,"-",COUNTIF($A$9:$A96,$A96),"-",3))</f>
        <v/>
      </c>
      <c r="Q96" s="519"/>
      <c r="R96" s="519"/>
      <c r="S96" s="520" t="str">
        <f>IF(OR(Q96="",$A96=""),"",CONCATENATE($A96,"-",COUNTIF($A$9:$A96,$A96),"-",4))</f>
        <v/>
      </c>
      <c r="T96" s="519"/>
      <c r="U96" s="519"/>
      <c r="V96" s="521" t="str">
        <f>IF(OR(T96="",$A96=""),"",CONCATENATE($A96,"-",COUNTIF($A$9:$A96,$A96),"-",5))</f>
        <v/>
      </c>
      <c r="W96" s="522" t="str">
        <f t="shared" si="10"/>
        <v/>
      </c>
      <c r="X96" s="523" t="str">
        <f t="shared" si="11"/>
        <v/>
      </c>
    </row>
    <row r="97" spans="1:24" x14ac:dyDescent="0.2">
      <c r="A97" s="516"/>
      <c r="B97" s="517" t="str">
        <f t="shared" si="6"/>
        <v/>
      </c>
      <c r="C97" s="517" t="str">
        <f t="shared" si="7"/>
        <v/>
      </c>
      <c r="D97" s="517" t="str">
        <f t="shared" si="8"/>
        <v/>
      </c>
      <c r="E97" s="517" t="str">
        <f t="shared" si="9"/>
        <v/>
      </c>
      <c r="F97" s="335"/>
      <c r="G97" s="518"/>
      <c r="H97" s="519"/>
      <c r="I97" s="519"/>
      <c r="J97" s="520" t="str">
        <f>IF($A97="","",CONCATENATE($A97,"-",COUNTIF($A$9:$A97,$A97),"-",1))</f>
        <v/>
      </c>
      <c r="K97" s="519"/>
      <c r="L97" s="519"/>
      <c r="M97" s="520" t="str">
        <f>IF(OR(K97="",$A97=""),"",CONCATENATE($A97,"-",COUNTIF($A$9:$A97,$A97),"-",2))</f>
        <v/>
      </c>
      <c r="N97" s="519"/>
      <c r="O97" s="519"/>
      <c r="P97" s="520" t="str">
        <f>IF(OR(N97="",$A97=""),"",CONCATENATE($A97,"-",COUNTIF($A$9:$A97,$A97),"-",3))</f>
        <v/>
      </c>
      <c r="Q97" s="519"/>
      <c r="R97" s="519"/>
      <c r="S97" s="520" t="str">
        <f>IF(OR(Q97="",$A97=""),"",CONCATENATE($A97,"-",COUNTIF($A$9:$A97,$A97),"-",4))</f>
        <v/>
      </c>
      <c r="T97" s="519"/>
      <c r="U97" s="519"/>
      <c r="V97" s="521" t="str">
        <f>IF(OR(T97="",$A97=""),"",CONCATENATE($A97,"-",COUNTIF($A$9:$A97,$A97),"-",5))</f>
        <v/>
      </c>
      <c r="W97" s="522" t="str">
        <f t="shared" si="10"/>
        <v/>
      </c>
      <c r="X97" s="523" t="str">
        <f t="shared" si="11"/>
        <v/>
      </c>
    </row>
    <row r="98" spans="1:24" x14ac:dyDescent="0.2">
      <c r="A98" s="516"/>
      <c r="B98" s="517" t="str">
        <f t="shared" si="6"/>
        <v/>
      </c>
      <c r="C98" s="517" t="str">
        <f t="shared" si="7"/>
        <v/>
      </c>
      <c r="D98" s="517" t="str">
        <f t="shared" si="8"/>
        <v/>
      </c>
      <c r="E98" s="517" t="str">
        <f t="shared" si="9"/>
        <v/>
      </c>
      <c r="F98" s="335"/>
      <c r="G98" s="518"/>
      <c r="H98" s="519"/>
      <c r="I98" s="519"/>
      <c r="J98" s="520" t="str">
        <f>IF($A98="","",CONCATENATE($A98,"-",COUNTIF($A$9:$A98,$A98),"-",1))</f>
        <v/>
      </c>
      <c r="K98" s="519"/>
      <c r="L98" s="519"/>
      <c r="M98" s="520" t="str">
        <f>IF(OR(K98="",$A98=""),"",CONCATENATE($A98,"-",COUNTIF($A$9:$A98,$A98),"-",2))</f>
        <v/>
      </c>
      <c r="N98" s="519"/>
      <c r="O98" s="519"/>
      <c r="P98" s="520" t="str">
        <f>IF(OR(N98="",$A98=""),"",CONCATENATE($A98,"-",COUNTIF($A$9:$A98,$A98),"-",3))</f>
        <v/>
      </c>
      <c r="Q98" s="519"/>
      <c r="R98" s="519"/>
      <c r="S98" s="520" t="str">
        <f>IF(OR(Q98="",$A98=""),"",CONCATENATE($A98,"-",COUNTIF($A$9:$A98,$A98),"-",4))</f>
        <v/>
      </c>
      <c r="T98" s="519"/>
      <c r="U98" s="519"/>
      <c r="V98" s="521" t="str">
        <f>IF(OR(T98="",$A98=""),"",CONCATENATE($A98,"-",COUNTIF($A$9:$A98,$A98),"-",5))</f>
        <v/>
      </c>
      <c r="W98" s="522" t="str">
        <f t="shared" si="10"/>
        <v/>
      </c>
      <c r="X98" s="523" t="str">
        <f t="shared" si="11"/>
        <v/>
      </c>
    </row>
    <row r="99" spans="1:24" x14ac:dyDescent="0.2">
      <c r="A99" s="516"/>
      <c r="B99" s="517" t="str">
        <f t="shared" si="6"/>
        <v/>
      </c>
      <c r="C99" s="517" t="str">
        <f t="shared" si="7"/>
        <v/>
      </c>
      <c r="D99" s="517" t="str">
        <f t="shared" si="8"/>
        <v/>
      </c>
      <c r="E99" s="517" t="str">
        <f t="shared" si="9"/>
        <v/>
      </c>
      <c r="F99" s="335"/>
      <c r="G99" s="518"/>
      <c r="H99" s="519"/>
      <c r="I99" s="519"/>
      <c r="J99" s="520" t="str">
        <f>IF($A99="","",CONCATENATE($A99,"-",COUNTIF($A$9:$A99,$A99),"-",1))</f>
        <v/>
      </c>
      <c r="K99" s="519"/>
      <c r="L99" s="519"/>
      <c r="M99" s="520" t="str">
        <f>IF(OR(K99="",$A99=""),"",CONCATENATE($A99,"-",COUNTIF($A$9:$A99,$A99),"-",2))</f>
        <v/>
      </c>
      <c r="N99" s="519"/>
      <c r="O99" s="519"/>
      <c r="P99" s="520" t="str">
        <f>IF(OR(N99="",$A99=""),"",CONCATENATE($A99,"-",COUNTIF($A$9:$A99,$A99),"-",3))</f>
        <v/>
      </c>
      <c r="Q99" s="519"/>
      <c r="R99" s="519"/>
      <c r="S99" s="520" t="str">
        <f>IF(OR(Q99="",$A99=""),"",CONCATENATE($A99,"-",COUNTIF($A$9:$A99,$A99),"-",4))</f>
        <v/>
      </c>
      <c r="T99" s="519"/>
      <c r="U99" s="519"/>
      <c r="V99" s="521" t="str">
        <f>IF(OR(T99="",$A99=""),"",CONCATENATE($A99,"-",COUNTIF($A$9:$A99,$A99),"-",5))</f>
        <v/>
      </c>
      <c r="W99" s="522" t="str">
        <f t="shared" si="10"/>
        <v/>
      </c>
      <c r="X99" s="523" t="str">
        <f t="shared" si="11"/>
        <v/>
      </c>
    </row>
    <row r="100" spans="1:24" x14ac:dyDescent="0.2">
      <c r="A100" s="516"/>
      <c r="B100" s="517" t="str">
        <f t="shared" si="6"/>
        <v/>
      </c>
      <c r="C100" s="517" t="str">
        <f t="shared" si="7"/>
        <v/>
      </c>
      <c r="D100" s="517" t="str">
        <f t="shared" si="8"/>
        <v/>
      </c>
      <c r="E100" s="517" t="str">
        <f t="shared" si="9"/>
        <v/>
      </c>
      <c r="F100" s="335"/>
      <c r="G100" s="518"/>
      <c r="H100" s="519"/>
      <c r="I100" s="519"/>
      <c r="J100" s="520" t="str">
        <f>IF($A100="","",CONCATENATE($A100,"-",COUNTIF($A$9:$A100,$A100),"-",1))</f>
        <v/>
      </c>
      <c r="K100" s="519"/>
      <c r="L100" s="519"/>
      <c r="M100" s="520" t="str">
        <f>IF(OR(K100="",$A100=""),"",CONCATENATE($A100,"-",COUNTIF($A$9:$A100,$A100),"-",2))</f>
        <v/>
      </c>
      <c r="N100" s="519"/>
      <c r="O100" s="519"/>
      <c r="P100" s="520" t="str">
        <f>IF(OR(N100="",$A100=""),"",CONCATENATE($A100,"-",COUNTIF($A$9:$A100,$A100),"-",3))</f>
        <v/>
      </c>
      <c r="Q100" s="519"/>
      <c r="R100" s="519"/>
      <c r="S100" s="520" t="str">
        <f>IF(OR(Q100="",$A100=""),"",CONCATENATE($A100,"-",COUNTIF($A$9:$A100,$A100),"-",4))</f>
        <v/>
      </c>
      <c r="T100" s="519"/>
      <c r="U100" s="519"/>
      <c r="V100" s="521" t="str">
        <f>IF(OR(T100="",$A100=""),"",CONCATENATE($A100,"-",COUNTIF($A$9:$A100,$A100),"-",5))</f>
        <v/>
      </c>
      <c r="W100" s="522" t="str">
        <f t="shared" si="10"/>
        <v/>
      </c>
      <c r="X100" s="523" t="str">
        <f t="shared" si="11"/>
        <v/>
      </c>
    </row>
    <row r="101" spans="1:24" x14ac:dyDescent="0.2">
      <c r="A101" s="516"/>
      <c r="B101" s="517" t="str">
        <f t="shared" si="6"/>
        <v/>
      </c>
      <c r="C101" s="517" t="str">
        <f t="shared" si="7"/>
        <v/>
      </c>
      <c r="D101" s="517" t="str">
        <f t="shared" si="8"/>
        <v/>
      </c>
      <c r="E101" s="517" t="str">
        <f t="shared" si="9"/>
        <v/>
      </c>
      <c r="F101" s="335"/>
      <c r="G101" s="518"/>
      <c r="H101" s="519"/>
      <c r="I101" s="519"/>
      <c r="J101" s="520" t="str">
        <f>IF($A101="","",CONCATENATE($A101,"-",COUNTIF($A$9:$A101,$A101),"-",1))</f>
        <v/>
      </c>
      <c r="K101" s="519"/>
      <c r="L101" s="519"/>
      <c r="M101" s="520" t="str">
        <f>IF(OR(K101="",$A101=""),"",CONCATENATE($A101,"-",COUNTIF($A$9:$A101,$A101),"-",2))</f>
        <v/>
      </c>
      <c r="N101" s="519"/>
      <c r="O101" s="519"/>
      <c r="P101" s="520" t="str">
        <f>IF(OR(N101="",$A101=""),"",CONCATENATE($A101,"-",COUNTIF($A$9:$A101,$A101),"-",3))</f>
        <v/>
      </c>
      <c r="Q101" s="519"/>
      <c r="R101" s="519"/>
      <c r="S101" s="520" t="str">
        <f>IF(OR(Q101="",$A101=""),"",CONCATENATE($A101,"-",COUNTIF($A$9:$A101,$A101),"-",4))</f>
        <v/>
      </c>
      <c r="T101" s="519"/>
      <c r="U101" s="519"/>
      <c r="V101" s="521" t="str">
        <f>IF(OR(T101="",$A101=""),"",CONCATENATE($A101,"-",COUNTIF($A$9:$A101,$A101),"-",5))</f>
        <v/>
      </c>
      <c r="W101" s="522" t="str">
        <f t="shared" si="10"/>
        <v/>
      </c>
      <c r="X101" s="523" t="str">
        <f t="shared" si="11"/>
        <v/>
      </c>
    </row>
    <row r="102" spans="1:24" x14ac:dyDescent="0.2">
      <c r="A102" s="516"/>
      <c r="B102" s="517" t="str">
        <f t="shared" si="6"/>
        <v/>
      </c>
      <c r="C102" s="517" t="str">
        <f t="shared" si="7"/>
        <v/>
      </c>
      <c r="D102" s="517" t="str">
        <f t="shared" si="8"/>
        <v/>
      </c>
      <c r="E102" s="517" t="str">
        <f t="shared" si="9"/>
        <v/>
      </c>
      <c r="F102" s="335"/>
      <c r="G102" s="518"/>
      <c r="H102" s="519"/>
      <c r="I102" s="519"/>
      <c r="J102" s="520" t="str">
        <f>IF($A102="","",CONCATENATE($A102,"-",COUNTIF($A$9:$A102,$A102),"-",1))</f>
        <v/>
      </c>
      <c r="K102" s="519"/>
      <c r="L102" s="519"/>
      <c r="M102" s="520" t="str">
        <f>IF(OR(K102="",$A102=""),"",CONCATENATE($A102,"-",COUNTIF($A$9:$A102,$A102),"-",2))</f>
        <v/>
      </c>
      <c r="N102" s="519"/>
      <c r="O102" s="519"/>
      <c r="P102" s="520" t="str">
        <f>IF(OR(N102="",$A102=""),"",CONCATENATE($A102,"-",COUNTIF($A$9:$A102,$A102),"-",3))</f>
        <v/>
      </c>
      <c r="Q102" s="519"/>
      <c r="R102" s="519"/>
      <c r="S102" s="520" t="str">
        <f>IF(OR(Q102="",$A102=""),"",CONCATENATE($A102,"-",COUNTIF($A$9:$A102,$A102),"-",4))</f>
        <v/>
      </c>
      <c r="T102" s="519"/>
      <c r="U102" s="519"/>
      <c r="V102" s="521" t="str">
        <f>IF(OR(T102="",$A102=""),"",CONCATENATE($A102,"-",COUNTIF($A$9:$A102,$A102),"-",5))</f>
        <v/>
      </c>
      <c r="W102" s="522" t="str">
        <f t="shared" si="10"/>
        <v/>
      </c>
      <c r="X102" s="523" t="str">
        <f t="shared" si="11"/>
        <v/>
      </c>
    </row>
    <row r="103" spans="1:24" x14ac:dyDescent="0.2">
      <c r="A103" s="516"/>
      <c r="B103" s="517" t="str">
        <f t="shared" si="6"/>
        <v/>
      </c>
      <c r="C103" s="517" t="str">
        <f t="shared" si="7"/>
        <v/>
      </c>
      <c r="D103" s="517" t="str">
        <f t="shared" si="8"/>
        <v/>
      </c>
      <c r="E103" s="517" t="str">
        <f t="shared" si="9"/>
        <v/>
      </c>
      <c r="F103" s="335"/>
      <c r="G103" s="518"/>
      <c r="H103" s="519"/>
      <c r="I103" s="519"/>
      <c r="J103" s="520" t="str">
        <f>IF($A103="","",CONCATENATE($A103,"-",COUNTIF($A$9:$A103,$A103),"-",1))</f>
        <v/>
      </c>
      <c r="K103" s="519"/>
      <c r="L103" s="519"/>
      <c r="M103" s="520" t="str">
        <f>IF(OR(K103="",$A103=""),"",CONCATENATE($A103,"-",COUNTIF($A$9:$A103,$A103),"-",2))</f>
        <v/>
      </c>
      <c r="N103" s="519"/>
      <c r="O103" s="519"/>
      <c r="P103" s="520" t="str">
        <f>IF(OR(N103="",$A103=""),"",CONCATENATE($A103,"-",COUNTIF($A$9:$A103,$A103),"-",3))</f>
        <v/>
      </c>
      <c r="Q103" s="519"/>
      <c r="R103" s="519"/>
      <c r="S103" s="520" t="str">
        <f>IF(OR(Q103="",$A103=""),"",CONCATENATE($A103,"-",COUNTIF($A$9:$A103,$A103),"-",4))</f>
        <v/>
      </c>
      <c r="T103" s="519"/>
      <c r="U103" s="519"/>
      <c r="V103" s="521" t="str">
        <f>IF(OR(T103="",$A103=""),"",CONCATENATE($A103,"-",COUNTIF($A$9:$A103,$A103),"-",5))</f>
        <v/>
      </c>
      <c r="W103" s="522" t="str">
        <f t="shared" si="10"/>
        <v/>
      </c>
      <c r="X103" s="523" t="str">
        <f t="shared" si="11"/>
        <v/>
      </c>
    </row>
    <row r="104" spans="1:24" x14ac:dyDescent="0.2">
      <c r="A104" s="516"/>
      <c r="B104" s="517" t="str">
        <f t="shared" si="6"/>
        <v/>
      </c>
      <c r="C104" s="517" t="str">
        <f t="shared" si="7"/>
        <v/>
      </c>
      <c r="D104" s="517" t="str">
        <f t="shared" si="8"/>
        <v/>
      </c>
      <c r="E104" s="517" t="str">
        <f t="shared" si="9"/>
        <v/>
      </c>
      <c r="F104" s="335"/>
      <c r="G104" s="518"/>
      <c r="H104" s="519"/>
      <c r="I104" s="519"/>
      <c r="J104" s="520" t="str">
        <f>IF($A104="","",CONCATENATE($A104,"-",COUNTIF($A$9:$A104,$A104),"-",1))</f>
        <v/>
      </c>
      <c r="K104" s="519"/>
      <c r="L104" s="519"/>
      <c r="M104" s="520" t="str">
        <f>IF(OR(K104="",$A104=""),"",CONCATENATE($A104,"-",COUNTIF($A$9:$A104,$A104),"-",2))</f>
        <v/>
      </c>
      <c r="N104" s="519"/>
      <c r="O104" s="519"/>
      <c r="P104" s="520" t="str">
        <f>IF(OR(N104="",$A104=""),"",CONCATENATE($A104,"-",COUNTIF($A$9:$A104,$A104),"-",3))</f>
        <v/>
      </c>
      <c r="Q104" s="519"/>
      <c r="R104" s="519"/>
      <c r="S104" s="520" t="str">
        <f>IF(OR(Q104="",$A104=""),"",CONCATENATE($A104,"-",COUNTIF($A$9:$A104,$A104),"-",4))</f>
        <v/>
      </c>
      <c r="T104" s="519"/>
      <c r="U104" s="519"/>
      <c r="V104" s="521" t="str">
        <f>IF(OR(T104="",$A104=""),"",CONCATENATE($A104,"-",COUNTIF($A$9:$A104,$A104),"-",5))</f>
        <v/>
      </c>
      <c r="W104" s="522" t="str">
        <f t="shared" si="10"/>
        <v/>
      </c>
      <c r="X104" s="523" t="str">
        <f t="shared" si="11"/>
        <v/>
      </c>
    </row>
    <row r="105" spans="1:24" x14ac:dyDescent="0.2">
      <c r="A105" s="516"/>
      <c r="B105" s="517" t="str">
        <f t="shared" si="6"/>
        <v/>
      </c>
      <c r="C105" s="517" t="str">
        <f t="shared" si="7"/>
        <v/>
      </c>
      <c r="D105" s="517" t="str">
        <f t="shared" si="8"/>
        <v/>
      </c>
      <c r="E105" s="517" t="str">
        <f t="shared" si="9"/>
        <v/>
      </c>
      <c r="F105" s="335"/>
      <c r="G105" s="518"/>
      <c r="H105" s="519"/>
      <c r="I105" s="519"/>
      <c r="J105" s="520" t="str">
        <f>IF($A105="","",CONCATENATE($A105,"-",COUNTIF($A$9:$A105,$A105),"-",1))</f>
        <v/>
      </c>
      <c r="K105" s="519"/>
      <c r="L105" s="519"/>
      <c r="M105" s="520" t="str">
        <f>IF(OR(K105="",$A105=""),"",CONCATENATE($A105,"-",COUNTIF($A$9:$A105,$A105),"-",2))</f>
        <v/>
      </c>
      <c r="N105" s="519"/>
      <c r="O105" s="519"/>
      <c r="P105" s="520" t="str">
        <f>IF(OR(N105="",$A105=""),"",CONCATENATE($A105,"-",COUNTIF($A$9:$A105,$A105),"-",3))</f>
        <v/>
      </c>
      <c r="Q105" s="519"/>
      <c r="R105" s="519"/>
      <c r="S105" s="520" t="str">
        <f>IF(OR(Q105="",$A105=""),"",CONCATENATE($A105,"-",COUNTIF($A$9:$A105,$A105),"-",4))</f>
        <v/>
      </c>
      <c r="T105" s="519"/>
      <c r="U105" s="519"/>
      <c r="V105" s="521" t="str">
        <f>IF(OR(T105="",$A105=""),"",CONCATENATE($A105,"-",COUNTIF($A$9:$A105,$A105),"-",5))</f>
        <v/>
      </c>
      <c r="W105" s="522" t="str">
        <f t="shared" si="10"/>
        <v/>
      </c>
      <c r="X105" s="523" t="str">
        <f t="shared" si="11"/>
        <v/>
      </c>
    </row>
    <row r="106" spans="1:24" x14ac:dyDescent="0.2">
      <c r="A106" s="516"/>
      <c r="B106" s="517" t="str">
        <f t="shared" si="6"/>
        <v/>
      </c>
      <c r="C106" s="517" t="str">
        <f t="shared" si="7"/>
        <v/>
      </c>
      <c r="D106" s="517" t="str">
        <f t="shared" si="8"/>
        <v/>
      </c>
      <c r="E106" s="517" t="str">
        <f t="shared" si="9"/>
        <v/>
      </c>
      <c r="F106" s="335"/>
      <c r="G106" s="518"/>
      <c r="H106" s="519"/>
      <c r="I106" s="519"/>
      <c r="J106" s="520" t="str">
        <f>IF($A106="","",CONCATENATE($A106,"-",COUNTIF($A$9:$A106,$A106),"-",1))</f>
        <v/>
      </c>
      <c r="K106" s="519"/>
      <c r="L106" s="519"/>
      <c r="M106" s="520" t="str">
        <f>IF(OR(K106="",$A106=""),"",CONCATENATE($A106,"-",COUNTIF($A$9:$A106,$A106),"-",2))</f>
        <v/>
      </c>
      <c r="N106" s="519"/>
      <c r="O106" s="519"/>
      <c r="P106" s="520" t="str">
        <f>IF(OR(N106="",$A106=""),"",CONCATENATE($A106,"-",COUNTIF($A$9:$A106,$A106),"-",3))</f>
        <v/>
      </c>
      <c r="Q106" s="519"/>
      <c r="R106" s="519"/>
      <c r="S106" s="520" t="str">
        <f>IF(OR(Q106="",$A106=""),"",CONCATENATE($A106,"-",COUNTIF($A$9:$A106,$A106),"-",4))</f>
        <v/>
      </c>
      <c r="T106" s="519"/>
      <c r="U106" s="519"/>
      <c r="V106" s="521" t="str">
        <f>IF(OR(T106="",$A106=""),"",CONCATENATE($A106,"-",COUNTIF($A$9:$A106,$A106),"-",5))</f>
        <v/>
      </c>
      <c r="W106" s="522" t="str">
        <f t="shared" si="10"/>
        <v/>
      </c>
      <c r="X106" s="523" t="str">
        <f t="shared" si="11"/>
        <v/>
      </c>
    </row>
    <row r="107" spans="1:24" x14ac:dyDescent="0.2">
      <c r="A107" s="516"/>
      <c r="B107" s="517" t="str">
        <f t="shared" si="6"/>
        <v/>
      </c>
      <c r="C107" s="517" t="str">
        <f t="shared" si="7"/>
        <v/>
      </c>
      <c r="D107" s="517" t="str">
        <f t="shared" si="8"/>
        <v/>
      </c>
      <c r="E107" s="517" t="str">
        <f t="shared" si="9"/>
        <v/>
      </c>
      <c r="F107" s="335"/>
      <c r="G107" s="518"/>
      <c r="H107" s="519"/>
      <c r="I107" s="519"/>
      <c r="J107" s="520" t="str">
        <f>IF($A107="","",CONCATENATE($A107,"-",COUNTIF($A$9:$A107,$A107),"-",1))</f>
        <v/>
      </c>
      <c r="K107" s="519"/>
      <c r="L107" s="519"/>
      <c r="M107" s="520" t="str">
        <f>IF(OR(K107="",$A107=""),"",CONCATENATE($A107,"-",COUNTIF($A$9:$A107,$A107),"-",2))</f>
        <v/>
      </c>
      <c r="N107" s="519"/>
      <c r="O107" s="519"/>
      <c r="P107" s="520" t="str">
        <f>IF(OR(N107="",$A107=""),"",CONCATENATE($A107,"-",COUNTIF($A$9:$A107,$A107),"-",3))</f>
        <v/>
      </c>
      <c r="Q107" s="519"/>
      <c r="R107" s="519"/>
      <c r="S107" s="520" t="str">
        <f>IF(OR(Q107="",$A107=""),"",CONCATENATE($A107,"-",COUNTIF($A$9:$A107,$A107),"-",4))</f>
        <v/>
      </c>
      <c r="T107" s="519"/>
      <c r="U107" s="519"/>
      <c r="V107" s="521" t="str">
        <f>IF(OR(T107="",$A107=""),"",CONCATENATE($A107,"-",COUNTIF($A$9:$A107,$A107),"-",5))</f>
        <v/>
      </c>
      <c r="W107" s="522" t="str">
        <f t="shared" si="10"/>
        <v/>
      </c>
      <c r="X107" s="523" t="str">
        <f t="shared" si="11"/>
        <v/>
      </c>
    </row>
    <row r="108" spans="1:24" x14ac:dyDescent="0.2">
      <c r="A108" s="516"/>
      <c r="B108" s="517" t="str">
        <f t="shared" si="6"/>
        <v/>
      </c>
      <c r="C108" s="517" t="str">
        <f t="shared" si="7"/>
        <v/>
      </c>
      <c r="D108" s="517" t="str">
        <f t="shared" si="8"/>
        <v/>
      </c>
      <c r="E108" s="517" t="str">
        <f t="shared" si="9"/>
        <v/>
      </c>
      <c r="F108" s="335"/>
      <c r="G108" s="518"/>
      <c r="H108" s="519"/>
      <c r="I108" s="519"/>
      <c r="J108" s="520" t="str">
        <f>IF($A108="","",CONCATENATE($A108,"-",COUNTIF($A$9:$A108,$A108),"-",1))</f>
        <v/>
      </c>
      <c r="K108" s="519"/>
      <c r="L108" s="519"/>
      <c r="M108" s="520" t="str">
        <f>IF(OR(K108="",$A108=""),"",CONCATENATE($A108,"-",COUNTIF($A$9:$A108,$A108),"-",2))</f>
        <v/>
      </c>
      <c r="N108" s="519"/>
      <c r="O108" s="519"/>
      <c r="P108" s="520" t="str">
        <f>IF(OR(N108="",$A108=""),"",CONCATENATE($A108,"-",COUNTIF($A$9:$A108,$A108),"-",3))</f>
        <v/>
      </c>
      <c r="Q108" s="519"/>
      <c r="R108" s="519"/>
      <c r="S108" s="520" t="str">
        <f>IF(OR(Q108="",$A108=""),"",CONCATENATE($A108,"-",COUNTIF($A$9:$A108,$A108),"-",4))</f>
        <v/>
      </c>
      <c r="T108" s="519"/>
      <c r="U108" s="519"/>
      <c r="V108" s="521" t="str">
        <f>IF(OR(T108="",$A108=""),"",CONCATENATE($A108,"-",COUNTIF($A$9:$A108,$A108),"-",5))</f>
        <v/>
      </c>
      <c r="W108" s="522" t="str">
        <f t="shared" si="10"/>
        <v/>
      </c>
      <c r="X108" s="523" t="str">
        <f t="shared" si="11"/>
        <v/>
      </c>
    </row>
    <row r="109" spans="1:24" x14ac:dyDescent="0.2">
      <c r="A109" s="516"/>
      <c r="B109" s="517" t="str">
        <f t="shared" si="6"/>
        <v/>
      </c>
      <c r="C109" s="517" t="str">
        <f t="shared" si="7"/>
        <v/>
      </c>
      <c r="D109" s="517" t="str">
        <f t="shared" si="8"/>
        <v/>
      </c>
      <c r="E109" s="517" t="str">
        <f t="shared" si="9"/>
        <v/>
      </c>
      <c r="F109" s="335"/>
      <c r="G109" s="518"/>
      <c r="H109" s="519"/>
      <c r="I109" s="519"/>
      <c r="J109" s="520" t="str">
        <f>IF($A109="","",CONCATENATE($A109,"-",COUNTIF($A$9:$A109,$A109),"-",1))</f>
        <v/>
      </c>
      <c r="K109" s="519"/>
      <c r="L109" s="519"/>
      <c r="M109" s="520" t="str">
        <f>IF(OR(K109="",$A109=""),"",CONCATENATE($A109,"-",COUNTIF($A$9:$A109,$A109),"-",2))</f>
        <v/>
      </c>
      <c r="N109" s="519"/>
      <c r="O109" s="519"/>
      <c r="P109" s="520" t="str">
        <f>IF(OR(N109="",$A109=""),"",CONCATENATE($A109,"-",COUNTIF($A$9:$A109,$A109),"-",3))</f>
        <v/>
      </c>
      <c r="Q109" s="519"/>
      <c r="R109" s="519"/>
      <c r="S109" s="520" t="str">
        <f>IF(OR(Q109="",$A109=""),"",CONCATENATE($A109,"-",COUNTIF($A$9:$A109,$A109),"-",4))</f>
        <v/>
      </c>
      <c r="T109" s="519"/>
      <c r="U109" s="519"/>
      <c r="V109" s="521" t="str">
        <f>IF(OR(T109="",$A109=""),"",CONCATENATE($A109,"-",COUNTIF($A$9:$A109,$A109),"-",5))</f>
        <v/>
      </c>
      <c r="W109" s="522" t="str">
        <f t="shared" si="10"/>
        <v/>
      </c>
      <c r="X109" s="523" t="str">
        <f t="shared" si="11"/>
        <v/>
      </c>
    </row>
    <row r="110" spans="1:24" x14ac:dyDescent="0.2">
      <c r="A110" s="516"/>
      <c r="B110" s="517" t="str">
        <f t="shared" si="6"/>
        <v/>
      </c>
      <c r="C110" s="517" t="str">
        <f t="shared" si="7"/>
        <v/>
      </c>
      <c r="D110" s="517" t="str">
        <f t="shared" si="8"/>
        <v/>
      </c>
      <c r="E110" s="517" t="str">
        <f t="shared" si="9"/>
        <v/>
      </c>
      <c r="F110" s="335"/>
      <c r="G110" s="518"/>
      <c r="H110" s="519"/>
      <c r="I110" s="519"/>
      <c r="J110" s="520" t="str">
        <f>IF($A110="","",CONCATENATE($A110,"-",COUNTIF($A$9:$A110,$A110),"-",1))</f>
        <v/>
      </c>
      <c r="K110" s="519"/>
      <c r="L110" s="519"/>
      <c r="M110" s="520" t="str">
        <f>IF(OR(K110="",$A110=""),"",CONCATENATE($A110,"-",COUNTIF($A$9:$A110,$A110),"-",2))</f>
        <v/>
      </c>
      <c r="N110" s="519"/>
      <c r="O110" s="519"/>
      <c r="P110" s="520" t="str">
        <f>IF(OR(N110="",$A110=""),"",CONCATENATE($A110,"-",COUNTIF($A$9:$A110,$A110),"-",3))</f>
        <v/>
      </c>
      <c r="Q110" s="519"/>
      <c r="R110" s="519"/>
      <c r="S110" s="520" t="str">
        <f>IF(OR(Q110="",$A110=""),"",CONCATENATE($A110,"-",COUNTIF($A$9:$A110,$A110),"-",4))</f>
        <v/>
      </c>
      <c r="T110" s="519"/>
      <c r="U110" s="519"/>
      <c r="V110" s="521" t="str">
        <f>IF(OR(T110="",$A110=""),"",CONCATENATE($A110,"-",COUNTIF($A$9:$A110,$A110),"-",5))</f>
        <v/>
      </c>
      <c r="W110" s="522" t="str">
        <f t="shared" si="10"/>
        <v/>
      </c>
      <c r="X110" s="523" t="str">
        <f t="shared" si="11"/>
        <v/>
      </c>
    </row>
    <row r="111" spans="1:24" x14ac:dyDescent="0.2">
      <c r="A111" s="516"/>
      <c r="B111" s="517" t="str">
        <f t="shared" si="6"/>
        <v/>
      </c>
      <c r="C111" s="517" t="str">
        <f t="shared" si="7"/>
        <v/>
      </c>
      <c r="D111" s="517" t="str">
        <f t="shared" si="8"/>
        <v/>
      </c>
      <c r="E111" s="517" t="str">
        <f t="shared" si="9"/>
        <v/>
      </c>
      <c r="F111" s="335"/>
      <c r="G111" s="518"/>
      <c r="H111" s="519"/>
      <c r="I111" s="519"/>
      <c r="J111" s="520" t="str">
        <f>IF($A111="","",CONCATENATE($A111,"-",COUNTIF($A$9:$A111,$A111),"-",1))</f>
        <v/>
      </c>
      <c r="K111" s="519"/>
      <c r="L111" s="519"/>
      <c r="M111" s="520" t="str">
        <f>IF(OR(K111="",$A111=""),"",CONCATENATE($A111,"-",COUNTIF($A$9:$A111,$A111),"-",2))</f>
        <v/>
      </c>
      <c r="N111" s="519"/>
      <c r="O111" s="519"/>
      <c r="P111" s="520" t="str">
        <f>IF(OR(N111="",$A111=""),"",CONCATENATE($A111,"-",COUNTIF($A$9:$A111,$A111),"-",3))</f>
        <v/>
      </c>
      <c r="Q111" s="519"/>
      <c r="R111" s="519"/>
      <c r="S111" s="520" t="str">
        <f>IF(OR(Q111="",$A111=""),"",CONCATENATE($A111,"-",COUNTIF($A$9:$A111,$A111),"-",4))</f>
        <v/>
      </c>
      <c r="T111" s="519"/>
      <c r="U111" s="519"/>
      <c r="V111" s="521" t="str">
        <f>IF(OR(T111="",$A111=""),"",CONCATENATE($A111,"-",COUNTIF($A$9:$A111,$A111),"-",5))</f>
        <v/>
      </c>
      <c r="W111" s="522" t="str">
        <f t="shared" si="10"/>
        <v/>
      </c>
      <c r="X111" s="523" t="str">
        <f t="shared" si="11"/>
        <v/>
      </c>
    </row>
    <row r="112" spans="1:24" x14ac:dyDescent="0.2">
      <c r="A112" s="516"/>
      <c r="B112" s="517" t="str">
        <f t="shared" si="6"/>
        <v/>
      </c>
      <c r="C112" s="517" t="str">
        <f t="shared" si="7"/>
        <v/>
      </c>
      <c r="D112" s="517" t="str">
        <f t="shared" si="8"/>
        <v/>
      </c>
      <c r="E112" s="517" t="str">
        <f t="shared" si="9"/>
        <v/>
      </c>
      <c r="F112" s="335"/>
      <c r="G112" s="518"/>
      <c r="H112" s="519"/>
      <c r="I112" s="519"/>
      <c r="J112" s="520" t="str">
        <f>IF($A112="","",CONCATENATE($A112,"-",COUNTIF($A$9:$A112,$A112),"-",1))</f>
        <v/>
      </c>
      <c r="K112" s="519"/>
      <c r="L112" s="519"/>
      <c r="M112" s="520" t="str">
        <f>IF(OR(K112="",$A112=""),"",CONCATENATE($A112,"-",COUNTIF($A$9:$A112,$A112),"-",2))</f>
        <v/>
      </c>
      <c r="N112" s="519"/>
      <c r="O112" s="519"/>
      <c r="P112" s="520" t="str">
        <f>IF(OR(N112="",$A112=""),"",CONCATENATE($A112,"-",COUNTIF($A$9:$A112,$A112),"-",3))</f>
        <v/>
      </c>
      <c r="Q112" s="519"/>
      <c r="R112" s="519"/>
      <c r="S112" s="520" t="str">
        <f>IF(OR(Q112="",$A112=""),"",CONCATENATE($A112,"-",COUNTIF($A$9:$A112,$A112),"-",4))</f>
        <v/>
      </c>
      <c r="T112" s="519"/>
      <c r="U112" s="519"/>
      <c r="V112" s="521" t="str">
        <f>IF(OR(T112="",$A112=""),"",CONCATENATE($A112,"-",COUNTIF($A$9:$A112,$A112),"-",5))</f>
        <v/>
      </c>
      <c r="W112" s="522" t="str">
        <f t="shared" si="10"/>
        <v/>
      </c>
      <c r="X112" s="523" t="str">
        <f t="shared" si="11"/>
        <v/>
      </c>
    </row>
    <row r="113" spans="1:24" x14ac:dyDescent="0.2">
      <c r="A113" s="516"/>
      <c r="B113" s="517" t="str">
        <f t="shared" si="6"/>
        <v/>
      </c>
      <c r="C113" s="517" t="str">
        <f t="shared" si="7"/>
        <v/>
      </c>
      <c r="D113" s="517" t="str">
        <f t="shared" si="8"/>
        <v/>
      </c>
      <c r="E113" s="517" t="str">
        <f t="shared" si="9"/>
        <v/>
      </c>
      <c r="F113" s="335"/>
      <c r="G113" s="518"/>
      <c r="H113" s="519"/>
      <c r="I113" s="519"/>
      <c r="J113" s="520" t="str">
        <f>IF($A113="","",CONCATENATE($A113,"-",COUNTIF($A$9:$A113,$A113),"-",1))</f>
        <v/>
      </c>
      <c r="K113" s="519"/>
      <c r="L113" s="519"/>
      <c r="M113" s="520" t="str">
        <f>IF(OR(K113="",$A113=""),"",CONCATENATE($A113,"-",COUNTIF($A$9:$A113,$A113),"-",2))</f>
        <v/>
      </c>
      <c r="N113" s="519"/>
      <c r="O113" s="519"/>
      <c r="P113" s="520" t="str">
        <f>IF(OR(N113="",$A113=""),"",CONCATENATE($A113,"-",COUNTIF($A$9:$A113,$A113),"-",3))</f>
        <v/>
      </c>
      <c r="Q113" s="519"/>
      <c r="R113" s="519"/>
      <c r="S113" s="520" t="str">
        <f>IF(OR(Q113="",$A113=""),"",CONCATENATE($A113,"-",COUNTIF($A$9:$A113,$A113),"-",4))</f>
        <v/>
      </c>
      <c r="T113" s="519"/>
      <c r="U113" s="519"/>
      <c r="V113" s="521" t="str">
        <f>IF(OR(T113="",$A113=""),"",CONCATENATE($A113,"-",COUNTIF($A$9:$A113,$A113),"-",5))</f>
        <v/>
      </c>
      <c r="W113" s="522" t="str">
        <f t="shared" si="10"/>
        <v/>
      </c>
      <c r="X113" s="523" t="str">
        <f t="shared" si="11"/>
        <v/>
      </c>
    </row>
    <row r="114" spans="1:24" x14ac:dyDescent="0.2">
      <c r="A114" s="516"/>
      <c r="B114" s="517" t="str">
        <f t="shared" si="6"/>
        <v/>
      </c>
      <c r="C114" s="517" t="str">
        <f t="shared" si="7"/>
        <v/>
      </c>
      <c r="D114" s="517" t="str">
        <f t="shared" si="8"/>
        <v/>
      </c>
      <c r="E114" s="517" t="str">
        <f t="shared" si="9"/>
        <v/>
      </c>
      <c r="F114" s="335"/>
      <c r="G114" s="518"/>
      <c r="H114" s="519"/>
      <c r="I114" s="519"/>
      <c r="J114" s="520" t="str">
        <f>IF($A114="","",CONCATENATE($A114,"-",COUNTIF($A$9:$A114,$A114),"-",1))</f>
        <v/>
      </c>
      <c r="K114" s="519"/>
      <c r="L114" s="519"/>
      <c r="M114" s="520" t="str">
        <f>IF(OR(K114="",$A114=""),"",CONCATENATE($A114,"-",COUNTIF($A$9:$A114,$A114),"-",2))</f>
        <v/>
      </c>
      <c r="N114" s="519"/>
      <c r="O114" s="519"/>
      <c r="P114" s="520" t="str">
        <f>IF(OR(N114="",$A114=""),"",CONCATENATE($A114,"-",COUNTIF($A$9:$A114,$A114),"-",3))</f>
        <v/>
      </c>
      <c r="Q114" s="519"/>
      <c r="R114" s="519"/>
      <c r="S114" s="520" t="str">
        <f>IF(OR(Q114="",$A114=""),"",CONCATENATE($A114,"-",COUNTIF($A$9:$A114,$A114),"-",4))</f>
        <v/>
      </c>
      <c r="T114" s="519"/>
      <c r="U114" s="519"/>
      <c r="V114" s="521" t="str">
        <f>IF(OR(T114="",$A114=""),"",CONCATENATE($A114,"-",COUNTIF($A$9:$A114,$A114),"-",5))</f>
        <v/>
      </c>
      <c r="W114" s="522" t="str">
        <f t="shared" si="10"/>
        <v/>
      </c>
      <c r="X114" s="523" t="str">
        <f t="shared" si="11"/>
        <v/>
      </c>
    </row>
    <row r="115" spans="1:24" x14ac:dyDescent="0.2">
      <c r="A115" s="516"/>
      <c r="B115" s="517" t="str">
        <f t="shared" si="6"/>
        <v/>
      </c>
      <c r="C115" s="517" t="str">
        <f t="shared" si="7"/>
        <v/>
      </c>
      <c r="D115" s="517" t="str">
        <f t="shared" si="8"/>
        <v/>
      </c>
      <c r="E115" s="517" t="str">
        <f t="shared" si="9"/>
        <v/>
      </c>
      <c r="F115" s="335"/>
      <c r="G115" s="518"/>
      <c r="H115" s="519"/>
      <c r="I115" s="519"/>
      <c r="J115" s="520" t="str">
        <f>IF($A115="","",CONCATENATE($A115,"-",COUNTIF($A$9:$A115,$A115),"-",1))</f>
        <v/>
      </c>
      <c r="K115" s="519"/>
      <c r="L115" s="519"/>
      <c r="M115" s="520" t="str">
        <f>IF(OR(K115="",$A115=""),"",CONCATENATE($A115,"-",COUNTIF($A$9:$A115,$A115),"-",2))</f>
        <v/>
      </c>
      <c r="N115" s="519"/>
      <c r="O115" s="519"/>
      <c r="P115" s="520" t="str">
        <f>IF(OR(N115="",$A115=""),"",CONCATENATE($A115,"-",COUNTIF($A$9:$A115,$A115),"-",3))</f>
        <v/>
      </c>
      <c r="Q115" s="519"/>
      <c r="R115" s="519"/>
      <c r="S115" s="520" t="str">
        <f>IF(OR(Q115="",$A115=""),"",CONCATENATE($A115,"-",COUNTIF($A$9:$A115,$A115),"-",4))</f>
        <v/>
      </c>
      <c r="T115" s="519"/>
      <c r="U115" s="519"/>
      <c r="V115" s="521" t="str">
        <f>IF(OR(T115="",$A115=""),"",CONCATENATE($A115,"-",COUNTIF($A$9:$A115,$A115),"-",5))</f>
        <v/>
      </c>
      <c r="W115" s="522" t="str">
        <f t="shared" si="10"/>
        <v/>
      </c>
      <c r="X115" s="523" t="str">
        <f t="shared" si="11"/>
        <v/>
      </c>
    </row>
    <row r="116" spans="1:24" x14ac:dyDescent="0.2">
      <c r="A116" s="516"/>
      <c r="B116" s="517" t="str">
        <f t="shared" si="6"/>
        <v/>
      </c>
      <c r="C116" s="517" t="str">
        <f t="shared" si="7"/>
        <v/>
      </c>
      <c r="D116" s="517" t="str">
        <f t="shared" si="8"/>
        <v/>
      </c>
      <c r="E116" s="517" t="str">
        <f t="shared" si="9"/>
        <v/>
      </c>
      <c r="F116" s="335"/>
      <c r="G116" s="518"/>
      <c r="H116" s="519"/>
      <c r="I116" s="519"/>
      <c r="J116" s="520" t="str">
        <f>IF($A116="","",CONCATENATE($A116,"-",COUNTIF($A$9:$A116,$A116),"-",1))</f>
        <v/>
      </c>
      <c r="K116" s="519"/>
      <c r="L116" s="519"/>
      <c r="M116" s="520" t="str">
        <f>IF(OR(K116="",$A116=""),"",CONCATENATE($A116,"-",COUNTIF($A$9:$A116,$A116),"-",2))</f>
        <v/>
      </c>
      <c r="N116" s="519"/>
      <c r="O116" s="519"/>
      <c r="P116" s="520" t="str">
        <f>IF(OR(N116="",$A116=""),"",CONCATENATE($A116,"-",COUNTIF($A$9:$A116,$A116),"-",3))</f>
        <v/>
      </c>
      <c r="Q116" s="519"/>
      <c r="R116" s="519"/>
      <c r="S116" s="520" t="str">
        <f>IF(OR(Q116="",$A116=""),"",CONCATENATE($A116,"-",COUNTIF($A$9:$A116,$A116),"-",4))</f>
        <v/>
      </c>
      <c r="T116" s="519"/>
      <c r="U116" s="519"/>
      <c r="V116" s="521" t="str">
        <f>IF(OR(T116="",$A116=""),"",CONCATENATE($A116,"-",COUNTIF($A$9:$A116,$A116),"-",5))</f>
        <v/>
      </c>
      <c r="W116" s="522" t="str">
        <f t="shared" si="10"/>
        <v/>
      </c>
      <c r="X116" s="523" t="str">
        <f t="shared" si="11"/>
        <v/>
      </c>
    </row>
    <row r="117" spans="1:24" x14ac:dyDescent="0.2">
      <c r="A117" s="516"/>
      <c r="B117" s="517" t="str">
        <f t="shared" si="6"/>
        <v/>
      </c>
      <c r="C117" s="517" t="str">
        <f t="shared" si="7"/>
        <v/>
      </c>
      <c r="D117" s="517" t="str">
        <f t="shared" si="8"/>
        <v/>
      </c>
      <c r="E117" s="517" t="str">
        <f t="shared" si="9"/>
        <v/>
      </c>
      <c r="F117" s="335"/>
      <c r="G117" s="518"/>
      <c r="H117" s="519"/>
      <c r="I117" s="519"/>
      <c r="J117" s="520" t="str">
        <f>IF($A117="","",CONCATENATE($A117,"-",COUNTIF($A$9:$A117,$A117),"-",1))</f>
        <v/>
      </c>
      <c r="K117" s="519"/>
      <c r="L117" s="519"/>
      <c r="M117" s="520" t="str">
        <f>IF(OR(K117="",$A117=""),"",CONCATENATE($A117,"-",COUNTIF($A$9:$A117,$A117),"-",2))</f>
        <v/>
      </c>
      <c r="N117" s="519"/>
      <c r="O117" s="519"/>
      <c r="P117" s="520" t="str">
        <f>IF(OR(N117="",$A117=""),"",CONCATENATE($A117,"-",COUNTIF($A$9:$A117,$A117),"-",3))</f>
        <v/>
      </c>
      <c r="Q117" s="519"/>
      <c r="R117" s="519"/>
      <c r="S117" s="520" t="str">
        <f>IF(OR(Q117="",$A117=""),"",CONCATENATE($A117,"-",COUNTIF($A$9:$A117,$A117),"-",4))</f>
        <v/>
      </c>
      <c r="T117" s="519"/>
      <c r="U117" s="519"/>
      <c r="V117" s="521" t="str">
        <f>IF(OR(T117="",$A117=""),"",CONCATENATE($A117,"-",COUNTIF($A$9:$A117,$A117),"-",5))</f>
        <v/>
      </c>
      <c r="W117" s="522" t="str">
        <f t="shared" si="10"/>
        <v/>
      </c>
      <c r="X117" s="523" t="str">
        <f t="shared" si="11"/>
        <v/>
      </c>
    </row>
    <row r="118" spans="1:24" x14ac:dyDescent="0.2">
      <c r="A118" s="516"/>
      <c r="B118" s="517" t="str">
        <f t="shared" si="6"/>
        <v/>
      </c>
      <c r="C118" s="517" t="str">
        <f t="shared" si="7"/>
        <v/>
      </c>
      <c r="D118" s="517" t="str">
        <f t="shared" si="8"/>
        <v/>
      </c>
      <c r="E118" s="517" t="str">
        <f t="shared" si="9"/>
        <v/>
      </c>
      <c r="F118" s="335"/>
      <c r="G118" s="518"/>
      <c r="H118" s="519"/>
      <c r="I118" s="519"/>
      <c r="J118" s="520" t="str">
        <f>IF($A118="","",CONCATENATE($A118,"-",COUNTIF($A$9:$A118,$A118),"-",1))</f>
        <v/>
      </c>
      <c r="K118" s="519"/>
      <c r="L118" s="519"/>
      <c r="M118" s="520" t="str">
        <f>IF(OR(K118="",$A118=""),"",CONCATENATE($A118,"-",COUNTIF($A$9:$A118,$A118),"-",2))</f>
        <v/>
      </c>
      <c r="N118" s="519"/>
      <c r="O118" s="519"/>
      <c r="P118" s="520" t="str">
        <f>IF(OR(N118="",$A118=""),"",CONCATENATE($A118,"-",COUNTIF($A$9:$A118,$A118),"-",3))</f>
        <v/>
      </c>
      <c r="Q118" s="519"/>
      <c r="R118" s="519"/>
      <c r="S118" s="520" t="str">
        <f>IF(OR(Q118="",$A118=""),"",CONCATENATE($A118,"-",COUNTIF($A$9:$A118,$A118),"-",4))</f>
        <v/>
      </c>
      <c r="T118" s="519"/>
      <c r="U118" s="519"/>
      <c r="V118" s="521" t="str">
        <f>IF(OR(T118="",$A118=""),"",CONCATENATE($A118,"-",COUNTIF($A$9:$A118,$A118),"-",5))</f>
        <v/>
      </c>
      <c r="W118" s="522" t="str">
        <f t="shared" si="10"/>
        <v/>
      </c>
      <c r="X118" s="523" t="str">
        <f t="shared" si="11"/>
        <v/>
      </c>
    </row>
    <row r="119" spans="1:24" x14ac:dyDescent="0.2">
      <c r="A119" s="516"/>
      <c r="B119" s="517" t="str">
        <f t="shared" si="6"/>
        <v/>
      </c>
      <c r="C119" s="517" t="str">
        <f t="shared" si="7"/>
        <v/>
      </c>
      <c r="D119" s="517" t="str">
        <f t="shared" si="8"/>
        <v/>
      </c>
      <c r="E119" s="517" t="str">
        <f t="shared" si="9"/>
        <v/>
      </c>
      <c r="F119" s="335"/>
      <c r="G119" s="518"/>
      <c r="H119" s="519"/>
      <c r="I119" s="519"/>
      <c r="J119" s="520" t="str">
        <f>IF($A119="","",CONCATENATE($A119,"-",COUNTIF($A$9:$A119,$A119),"-",1))</f>
        <v/>
      </c>
      <c r="K119" s="519"/>
      <c r="L119" s="519"/>
      <c r="M119" s="520" t="str">
        <f>IF(OR(K119="",$A119=""),"",CONCATENATE($A119,"-",COUNTIF($A$9:$A119,$A119),"-",2))</f>
        <v/>
      </c>
      <c r="N119" s="519"/>
      <c r="O119" s="519"/>
      <c r="P119" s="520" t="str">
        <f>IF(OR(N119="",$A119=""),"",CONCATENATE($A119,"-",COUNTIF($A$9:$A119,$A119),"-",3))</f>
        <v/>
      </c>
      <c r="Q119" s="519"/>
      <c r="R119" s="519"/>
      <c r="S119" s="520" t="str">
        <f>IF(OR(Q119="",$A119=""),"",CONCATENATE($A119,"-",COUNTIF($A$9:$A119,$A119),"-",4))</f>
        <v/>
      </c>
      <c r="T119" s="519"/>
      <c r="U119" s="519"/>
      <c r="V119" s="521" t="str">
        <f>IF(OR(T119="",$A119=""),"",CONCATENATE($A119,"-",COUNTIF($A$9:$A119,$A119),"-",5))</f>
        <v/>
      </c>
      <c r="W119" s="522" t="str">
        <f t="shared" si="10"/>
        <v/>
      </c>
      <c r="X119" s="523" t="str">
        <f t="shared" si="11"/>
        <v/>
      </c>
    </row>
    <row r="120" spans="1:24" x14ac:dyDescent="0.2">
      <c r="A120" s="516"/>
      <c r="B120" s="517" t="str">
        <f t="shared" si="6"/>
        <v/>
      </c>
      <c r="C120" s="517" t="str">
        <f t="shared" si="7"/>
        <v/>
      </c>
      <c r="D120" s="517" t="str">
        <f t="shared" si="8"/>
        <v/>
      </c>
      <c r="E120" s="517" t="str">
        <f t="shared" si="9"/>
        <v/>
      </c>
      <c r="F120" s="335"/>
      <c r="G120" s="518"/>
      <c r="H120" s="519"/>
      <c r="I120" s="519"/>
      <c r="J120" s="520" t="str">
        <f>IF($A120="","",CONCATENATE($A120,"-",COUNTIF($A$9:$A120,$A120),"-",1))</f>
        <v/>
      </c>
      <c r="K120" s="519"/>
      <c r="L120" s="519"/>
      <c r="M120" s="520" t="str">
        <f>IF(OR(K120="",$A120=""),"",CONCATENATE($A120,"-",COUNTIF($A$9:$A120,$A120),"-",2))</f>
        <v/>
      </c>
      <c r="N120" s="519"/>
      <c r="O120" s="519"/>
      <c r="P120" s="520" t="str">
        <f>IF(OR(N120="",$A120=""),"",CONCATENATE($A120,"-",COUNTIF($A$9:$A120,$A120),"-",3))</f>
        <v/>
      </c>
      <c r="Q120" s="519"/>
      <c r="R120" s="519"/>
      <c r="S120" s="520" t="str">
        <f>IF(OR(Q120="",$A120=""),"",CONCATENATE($A120,"-",COUNTIF($A$9:$A120,$A120),"-",4))</f>
        <v/>
      </c>
      <c r="T120" s="519"/>
      <c r="U120" s="519"/>
      <c r="V120" s="521" t="str">
        <f>IF(OR(T120="",$A120=""),"",CONCATENATE($A120,"-",COUNTIF($A$9:$A120,$A120),"-",5))</f>
        <v/>
      </c>
      <c r="W120" s="522" t="str">
        <f t="shared" si="10"/>
        <v/>
      </c>
      <c r="X120" s="523" t="str">
        <f t="shared" si="11"/>
        <v/>
      </c>
    </row>
    <row r="121" spans="1:24" x14ac:dyDescent="0.2">
      <c r="A121" s="516"/>
      <c r="B121" s="517" t="str">
        <f t="shared" si="6"/>
        <v/>
      </c>
      <c r="C121" s="517" t="str">
        <f t="shared" si="7"/>
        <v/>
      </c>
      <c r="D121" s="517" t="str">
        <f t="shared" si="8"/>
        <v/>
      </c>
      <c r="E121" s="517" t="str">
        <f t="shared" si="9"/>
        <v/>
      </c>
      <c r="F121" s="335"/>
      <c r="G121" s="518"/>
      <c r="H121" s="519"/>
      <c r="I121" s="519"/>
      <c r="J121" s="520" t="str">
        <f>IF($A121="","",CONCATENATE($A121,"-",COUNTIF($A$9:$A121,$A121),"-",1))</f>
        <v/>
      </c>
      <c r="K121" s="519"/>
      <c r="L121" s="519"/>
      <c r="M121" s="520" t="str">
        <f>IF(OR(K121="",$A121=""),"",CONCATENATE($A121,"-",COUNTIF($A$9:$A121,$A121),"-",2))</f>
        <v/>
      </c>
      <c r="N121" s="519"/>
      <c r="O121" s="519"/>
      <c r="P121" s="520" t="str">
        <f>IF(OR(N121="",$A121=""),"",CONCATENATE($A121,"-",COUNTIF($A$9:$A121,$A121),"-",3))</f>
        <v/>
      </c>
      <c r="Q121" s="519"/>
      <c r="R121" s="519"/>
      <c r="S121" s="520" t="str">
        <f>IF(OR(Q121="",$A121=""),"",CONCATENATE($A121,"-",COUNTIF($A$9:$A121,$A121),"-",4))</f>
        <v/>
      </c>
      <c r="T121" s="519"/>
      <c r="U121" s="519"/>
      <c r="V121" s="521" t="str">
        <f>IF(OR(T121="",$A121=""),"",CONCATENATE($A121,"-",COUNTIF($A$9:$A121,$A121),"-",5))</f>
        <v/>
      </c>
      <c r="W121" s="522" t="str">
        <f t="shared" si="10"/>
        <v/>
      </c>
      <c r="X121" s="523" t="str">
        <f t="shared" si="11"/>
        <v/>
      </c>
    </row>
    <row r="122" spans="1:24" x14ac:dyDescent="0.2">
      <c r="A122" s="516"/>
      <c r="B122" s="517" t="str">
        <f t="shared" si="6"/>
        <v/>
      </c>
      <c r="C122" s="517" t="str">
        <f t="shared" si="7"/>
        <v/>
      </c>
      <c r="D122" s="517" t="str">
        <f t="shared" si="8"/>
        <v/>
      </c>
      <c r="E122" s="517" t="str">
        <f t="shared" si="9"/>
        <v/>
      </c>
      <c r="F122" s="335"/>
      <c r="G122" s="518"/>
      <c r="H122" s="519"/>
      <c r="I122" s="519"/>
      <c r="J122" s="520" t="str">
        <f>IF($A122="","",CONCATENATE($A122,"-",COUNTIF($A$9:$A122,$A122),"-",1))</f>
        <v/>
      </c>
      <c r="K122" s="519"/>
      <c r="L122" s="519"/>
      <c r="M122" s="520" t="str">
        <f>IF(OR(K122="",$A122=""),"",CONCATENATE($A122,"-",COUNTIF($A$9:$A122,$A122),"-",2))</f>
        <v/>
      </c>
      <c r="N122" s="519"/>
      <c r="O122" s="519"/>
      <c r="P122" s="520" t="str">
        <f>IF(OR(N122="",$A122=""),"",CONCATENATE($A122,"-",COUNTIF($A$9:$A122,$A122),"-",3))</f>
        <v/>
      </c>
      <c r="Q122" s="519"/>
      <c r="R122" s="519"/>
      <c r="S122" s="520" t="str">
        <f>IF(OR(Q122="",$A122=""),"",CONCATENATE($A122,"-",COUNTIF($A$9:$A122,$A122),"-",4))</f>
        <v/>
      </c>
      <c r="T122" s="519"/>
      <c r="U122" s="519"/>
      <c r="V122" s="521" t="str">
        <f>IF(OR(T122="",$A122=""),"",CONCATENATE($A122,"-",COUNTIF($A$9:$A122,$A122),"-",5))</f>
        <v/>
      </c>
      <c r="W122" s="522" t="str">
        <f t="shared" si="10"/>
        <v/>
      </c>
      <c r="X122" s="523" t="str">
        <f t="shared" si="11"/>
        <v/>
      </c>
    </row>
    <row r="123" spans="1:24" x14ac:dyDescent="0.2">
      <c r="A123" s="516"/>
      <c r="B123" s="517" t="str">
        <f t="shared" si="6"/>
        <v/>
      </c>
      <c r="C123" s="517" t="str">
        <f t="shared" si="7"/>
        <v/>
      </c>
      <c r="D123" s="517" t="str">
        <f t="shared" si="8"/>
        <v/>
      </c>
      <c r="E123" s="517" t="str">
        <f t="shared" si="9"/>
        <v/>
      </c>
      <c r="F123" s="335"/>
      <c r="G123" s="518"/>
      <c r="H123" s="519"/>
      <c r="I123" s="519"/>
      <c r="J123" s="520" t="str">
        <f>IF($A123="","",CONCATENATE($A123,"-",COUNTIF($A$9:$A123,$A123),"-",1))</f>
        <v/>
      </c>
      <c r="K123" s="519"/>
      <c r="L123" s="519"/>
      <c r="M123" s="520" t="str">
        <f>IF(OR(K123="",$A123=""),"",CONCATENATE($A123,"-",COUNTIF($A$9:$A123,$A123),"-",2))</f>
        <v/>
      </c>
      <c r="N123" s="519"/>
      <c r="O123" s="519"/>
      <c r="P123" s="520" t="str">
        <f>IF(OR(N123="",$A123=""),"",CONCATENATE($A123,"-",COUNTIF($A$9:$A123,$A123),"-",3))</f>
        <v/>
      </c>
      <c r="Q123" s="519"/>
      <c r="R123" s="519"/>
      <c r="S123" s="520" t="str">
        <f>IF(OR(Q123="",$A123=""),"",CONCATENATE($A123,"-",COUNTIF($A$9:$A123,$A123),"-",4))</f>
        <v/>
      </c>
      <c r="T123" s="519"/>
      <c r="U123" s="519"/>
      <c r="V123" s="521" t="str">
        <f>IF(OR(T123="",$A123=""),"",CONCATENATE($A123,"-",COUNTIF($A$9:$A123,$A123),"-",5))</f>
        <v/>
      </c>
      <c r="W123" s="522" t="str">
        <f t="shared" si="10"/>
        <v/>
      </c>
      <c r="X123" s="523" t="str">
        <f t="shared" si="11"/>
        <v/>
      </c>
    </row>
    <row r="124" spans="1:24" x14ac:dyDescent="0.2">
      <c r="A124" s="516"/>
      <c r="B124" s="517" t="str">
        <f t="shared" si="6"/>
        <v/>
      </c>
      <c r="C124" s="517" t="str">
        <f t="shared" si="7"/>
        <v/>
      </c>
      <c r="D124" s="517" t="str">
        <f t="shared" si="8"/>
        <v/>
      </c>
      <c r="E124" s="517" t="str">
        <f t="shared" si="9"/>
        <v/>
      </c>
      <c r="F124" s="335"/>
      <c r="G124" s="518"/>
      <c r="H124" s="519"/>
      <c r="I124" s="519"/>
      <c r="J124" s="520" t="str">
        <f>IF($A124="","",CONCATENATE($A124,"-",COUNTIF($A$9:$A124,$A124),"-",1))</f>
        <v/>
      </c>
      <c r="K124" s="519"/>
      <c r="L124" s="519"/>
      <c r="M124" s="520" t="str">
        <f>IF(OR(K124="",$A124=""),"",CONCATENATE($A124,"-",COUNTIF($A$9:$A124,$A124),"-",2))</f>
        <v/>
      </c>
      <c r="N124" s="519"/>
      <c r="O124" s="519"/>
      <c r="P124" s="520" t="str">
        <f>IF(OR(N124="",$A124=""),"",CONCATENATE($A124,"-",COUNTIF($A$9:$A124,$A124),"-",3))</f>
        <v/>
      </c>
      <c r="Q124" s="519"/>
      <c r="R124" s="519"/>
      <c r="S124" s="520" t="str">
        <f>IF(OR(Q124="",$A124=""),"",CONCATENATE($A124,"-",COUNTIF($A$9:$A124,$A124),"-",4))</f>
        <v/>
      </c>
      <c r="T124" s="519"/>
      <c r="U124" s="519"/>
      <c r="V124" s="521" t="str">
        <f>IF(OR(T124="",$A124=""),"",CONCATENATE($A124,"-",COUNTIF($A$9:$A124,$A124),"-",5))</f>
        <v/>
      </c>
      <c r="W124" s="522" t="str">
        <f t="shared" si="10"/>
        <v/>
      </c>
      <c r="X124" s="523" t="str">
        <f t="shared" si="11"/>
        <v/>
      </c>
    </row>
    <row r="125" spans="1:24" x14ac:dyDescent="0.2">
      <c r="A125" s="516"/>
      <c r="B125" s="517" t="str">
        <f t="shared" si="6"/>
        <v/>
      </c>
      <c r="C125" s="517" t="str">
        <f t="shared" si="7"/>
        <v/>
      </c>
      <c r="D125" s="517" t="str">
        <f t="shared" si="8"/>
        <v/>
      </c>
      <c r="E125" s="517" t="str">
        <f t="shared" si="9"/>
        <v/>
      </c>
      <c r="F125" s="335"/>
      <c r="G125" s="518"/>
      <c r="H125" s="519"/>
      <c r="I125" s="519"/>
      <c r="J125" s="520" t="str">
        <f>IF($A125="","",CONCATENATE($A125,"-",COUNTIF($A$9:$A125,$A125),"-",1))</f>
        <v/>
      </c>
      <c r="K125" s="519"/>
      <c r="L125" s="519"/>
      <c r="M125" s="520" t="str">
        <f>IF(OR(K125="",$A125=""),"",CONCATENATE($A125,"-",COUNTIF($A$9:$A125,$A125),"-",2))</f>
        <v/>
      </c>
      <c r="N125" s="519"/>
      <c r="O125" s="519"/>
      <c r="P125" s="520" t="str">
        <f>IF(OR(N125="",$A125=""),"",CONCATENATE($A125,"-",COUNTIF($A$9:$A125,$A125),"-",3))</f>
        <v/>
      </c>
      <c r="Q125" s="519"/>
      <c r="R125" s="519"/>
      <c r="S125" s="520" t="str">
        <f>IF(OR(Q125="",$A125=""),"",CONCATENATE($A125,"-",COUNTIF($A$9:$A125,$A125),"-",4))</f>
        <v/>
      </c>
      <c r="T125" s="519"/>
      <c r="U125" s="519"/>
      <c r="V125" s="521" t="str">
        <f>IF(OR(T125="",$A125=""),"",CONCATENATE($A125,"-",COUNTIF($A$9:$A125,$A125),"-",5))</f>
        <v/>
      </c>
      <c r="W125" s="522" t="str">
        <f t="shared" si="10"/>
        <v/>
      </c>
      <c r="X125" s="523" t="str">
        <f t="shared" si="11"/>
        <v/>
      </c>
    </row>
    <row r="126" spans="1:24" x14ac:dyDescent="0.2">
      <c r="A126" s="516"/>
      <c r="B126" s="517" t="str">
        <f t="shared" si="6"/>
        <v/>
      </c>
      <c r="C126" s="517" t="str">
        <f t="shared" si="7"/>
        <v/>
      </c>
      <c r="D126" s="517" t="str">
        <f t="shared" si="8"/>
        <v/>
      </c>
      <c r="E126" s="517" t="str">
        <f t="shared" si="9"/>
        <v/>
      </c>
      <c r="F126" s="335"/>
      <c r="G126" s="518"/>
      <c r="H126" s="519"/>
      <c r="I126" s="519"/>
      <c r="J126" s="520" t="str">
        <f>IF($A126="","",CONCATENATE($A126,"-",COUNTIF($A$9:$A126,$A126),"-",1))</f>
        <v/>
      </c>
      <c r="K126" s="519"/>
      <c r="L126" s="519"/>
      <c r="M126" s="520" t="str">
        <f>IF(OR(K126="",$A126=""),"",CONCATENATE($A126,"-",COUNTIF($A$9:$A126,$A126),"-",2))</f>
        <v/>
      </c>
      <c r="N126" s="519"/>
      <c r="O126" s="519"/>
      <c r="P126" s="520" t="str">
        <f>IF(OR(N126="",$A126=""),"",CONCATENATE($A126,"-",COUNTIF($A$9:$A126,$A126),"-",3))</f>
        <v/>
      </c>
      <c r="Q126" s="519"/>
      <c r="R126" s="519"/>
      <c r="S126" s="520" t="str">
        <f>IF(OR(Q126="",$A126=""),"",CONCATENATE($A126,"-",COUNTIF($A$9:$A126,$A126),"-",4))</f>
        <v/>
      </c>
      <c r="T126" s="519"/>
      <c r="U126" s="519"/>
      <c r="V126" s="521" t="str">
        <f>IF(OR(T126="",$A126=""),"",CONCATENATE($A126,"-",COUNTIF($A$9:$A126,$A126),"-",5))</f>
        <v/>
      </c>
      <c r="W126" s="522" t="str">
        <f t="shared" si="10"/>
        <v/>
      </c>
      <c r="X126" s="523" t="str">
        <f t="shared" si="11"/>
        <v/>
      </c>
    </row>
    <row r="127" spans="1:24" x14ac:dyDescent="0.2">
      <c r="A127" s="516"/>
      <c r="B127" s="517" t="str">
        <f t="shared" si="6"/>
        <v/>
      </c>
      <c r="C127" s="517" t="str">
        <f t="shared" si="7"/>
        <v/>
      </c>
      <c r="D127" s="517" t="str">
        <f t="shared" si="8"/>
        <v/>
      </c>
      <c r="E127" s="517" t="str">
        <f t="shared" si="9"/>
        <v/>
      </c>
      <c r="F127" s="335"/>
      <c r="G127" s="518"/>
      <c r="H127" s="519"/>
      <c r="I127" s="519"/>
      <c r="J127" s="520" t="str">
        <f>IF($A127="","",CONCATENATE($A127,"-",COUNTIF($A$9:$A127,$A127),"-",1))</f>
        <v/>
      </c>
      <c r="K127" s="519"/>
      <c r="L127" s="519"/>
      <c r="M127" s="520" t="str">
        <f>IF(OR(K127="",$A127=""),"",CONCATENATE($A127,"-",COUNTIF($A$9:$A127,$A127),"-",2))</f>
        <v/>
      </c>
      <c r="N127" s="519"/>
      <c r="O127" s="519"/>
      <c r="P127" s="520" t="str">
        <f>IF(OR(N127="",$A127=""),"",CONCATENATE($A127,"-",COUNTIF($A$9:$A127,$A127),"-",3))</f>
        <v/>
      </c>
      <c r="Q127" s="519"/>
      <c r="R127" s="519"/>
      <c r="S127" s="520" t="str">
        <f>IF(OR(Q127="",$A127=""),"",CONCATENATE($A127,"-",COUNTIF($A$9:$A127,$A127),"-",4))</f>
        <v/>
      </c>
      <c r="T127" s="519"/>
      <c r="U127" s="519"/>
      <c r="V127" s="521" t="str">
        <f>IF(OR(T127="",$A127=""),"",CONCATENATE($A127,"-",COUNTIF($A$9:$A127,$A127),"-",5))</f>
        <v/>
      </c>
      <c r="W127" s="522" t="str">
        <f t="shared" si="10"/>
        <v/>
      </c>
      <c r="X127" s="523" t="str">
        <f t="shared" si="11"/>
        <v/>
      </c>
    </row>
    <row r="128" spans="1:24" x14ac:dyDescent="0.2">
      <c r="A128" s="516"/>
      <c r="B128" s="517" t="str">
        <f t="shared" si="6"/>
        <v/>
      </c>
      <c r="C128" s="517" t="str">
        <f t="shared" si="7"/>
        <v/>
      </c>
      <c r="D128" s="517" t="str">
        <f t="shared" si="8"/>
        <v/>
      </c>
      <c r="E128" s="517" t="str">
        <f t="shared" si="9"/>
        <v/>
      </c>
      <c r="F128" s="335"/>
      <c r="G128" s="518"/>
      <c r="H128" s="519"/>
      <c r="I128" s="519"/>
      <c r="J128" s="520" t="str">
        <f>IF($A128="","",CONCATENATE($A128,"-",COUNTIF($A$9:$A128,$A128),"-",1))</f>
        <v/>
      </c>
      <c r="K128" s="519"/>
      <c r="L128" s="519"/>
      <c r="M128" s="520" t="str">
        <f>IF(OR(K128="",$A128=""),"",CONCATENATE($A128,"-",COUNTIF($A$9:$A128,$A128),"-",2))</f>
        <v/>
      </c>
      <c r="N128" s="519"/>
      <c r="O128" s="519"/>
      <c r="P128" s="520" t="str">
        <f>IF(OR(N128="",$A128=""),"",CONCATENATE($A128,"-",COUNTIF($A$9:$A128,$A128),"-",3))</f>
        <v/>
      </c>
      <c r="Q128" s="519"/>
      <c r="R128" s="519"/>
      <c r="S128" s="520" t="str">
        <f>IF(OR(Q128="",$A128=""),"",CONCATENATE($A128,"-",COUNTIF($A$9:$A128,$A128),"-",4))</f>
        <v/>
      </c>
      <c r="T128" s="519"/>
      <c r="U128" s="519"/>
      <c r="V128" s="521" t="str">
        <f>IF(OR(T128="",$A128=""),"",CONCATENATE($A128,"-",COUNTIF($A$9:$A128,$A128),"-",5))</f>
        <v/>
      </c>
      <c r="W128" s="522" t="str">
        <f t="shared" si="10"/>
        <v/>
      </c>
      <c r="X128" s="523" t="str">
        <f t="shared" si="11"/>
        <v/>
      </c>
    </row>
    <row r="129" spans="1:24" x14ac:dyDescent="0.2">
      <c r="A129" s="516"/>
      <c r="B129" s="517" t="str">
        <f t="shared" si="6"/>
        <v/>
      </c>
      <c r="C129" s="517" t="str">
        <f t="shared" si="7"/>
        <v/>
      </c>
      <c r="D129" s="517" t="str">
        <f t="shared" si="8"/>
        <v/>
      </c>
      <c r="E129" s="517" t="str">
        <f t="shared" si="9"/>
        <v/>
      </c>
      <c r="F129" s="335"/>
      <c r="G129" s="518"/>
      <c r="H129" s="519"/>
      <c r="I129" s="519"/>
      <c r="J129" s="520" t="str">
        <f>IF($A129="","",CONCATENATE($A129,"-",COUNTIF($A$9:$A129,$A129),"-",1))</f>
        <v/>
      </c>
      <c r="K129" s="519"/>
      <c r="L129" s="519"/>
      <c r="M129" s="520" t="str">
        <f>IF(OR(K129="",$A129=""),"",CONCATENATE($A129,"-",COUNTIF($A$9:$A129,$A129),"-",2))</f>
        <v/>
      </c>
      <c r="N129" s="519"/>
      <c r="O129" s="519"/>
      <c r="P129" s="520" t="str">
        <f>IF(OR(N129="",$A129=""),"",CONCATENATE($A129,"-",COUNTIF($A$9:$A129,$A129),"-",3))</f>
        <v/>
      </c>
      <c r="Q129" s="519"/>
      <c r="R129" s="519"/>
      <c r="S129" s="520" t="str">
        <f>IF(OR(Q129="",$A129=""),"",CONCATENATE($A129,"-",COUNTIF($A$9:$A129,$A129),"-",4))</f>
        <v/>
      </c>
      <c r="T129" s="519"/>
      <c r="U129" s="519"/>
      <c r="V129" s="521" t="str">
        <f>IF(OR(T129="",$A129=""),"",CONCATENATE($A129,"-",COUNTIF($A$9:$A129,$A129),"-",5))</f>
        <v/>
      </c>
      <c r="W129" s="522" t="str">
        <f t="shared" si="10"/>
        <v/>
      </c>
      <c r="X129" s="523" t="str">
        <f t="shared" si="11"/>
        <v/>
      </c>
    </row>
    <row r="130" spans="1:24" x14ac:dyDescent="0.2">
      <c r="A130" s="516"/>
      <c r="B130" s="517" t="str">
        <f t="shared" si="6"/>
        <v/>
      </c>
      <c r="C130" s="517" t="str">
        <f t="shared" si="7"/>
        <v/>
      </c>
      <c r="D130" s="517" t="str">
        <f t="shared" si="8"/>
        <v/>
      </c>
      <c r="E130" s="517" t="str">
        <f t="shared" si="9"/>
        <v/>
      </c>
      <c r="F130" s="335"/>
      <c r="G130" s="518"/>
      <c r="H130" s="519"/>
      <c r="I130" s="519"/>
      <c r="J130" s="520" t="str">
        <f>IF($A130="","",CONCATENATE($A130,"-",COUNTIF($A$9:$A130,$A130),"-",1))</f>
        <v/>
      </c>
      <c r="K130" s="519"/>
      <c r="L130" s="519"/>
      <c r="M130" s="520" t="str">
        <f>IF(OR(K130="",$A130=""),"",CONCATENATE($A130,"-",COUNTIF($A$9:$A130,$A130),"-",2))</f>
        <v/>
      </c>
      <c r="N130" s="519"/>
      <c r="O130" s="519"/>
      <c r="P130" s="520" t="str">
        <f>IF(OR(N130="",$A130=""),"",CONCATENATE($A130,"-",COUNTIF($A$9:$A130,$A130),"-",3))</f>
        <v/>
      </c>
      <c r="Q130" s="519"/>
      <c r="R130" s="519"/>
      <c r="S130" s="520" t="str">
        <f>IF(OR(Q130="",$A130=""),"",CONCATENATE($A130,"-",COUNTIF($A$9:$A130,$A130),"-",4))</f>
        <v/>
      </c>
      <c r="T130" s="519"/>
      <c r="U130" s="519"/>
      <c r="V130" s="521" t="str">
        <f>IF(OR(T130="",$A130=""),"",CONCATENATE($A130,"-",COUNTIF($A$9:$A130,$A130),"-",5))</f>
        <v/>
      </c>
      <c r="W130" s="522" t="str">
        <f t="shared" si="10"/>
        <v/>
      </c>
      <c r="X130" s="523" t="str">
        <f t="shared" si="11"/>
        <v/>
      </c>
    </row>
    <row r="131" spans="1:24" x14ac:dyDescent="0.2">
      <c r="A131" s="516"/>
      <c r="B131" s="517" t="str">
        <f t="shared" si="6"/>
        <v/>
      </c>
      <c r="C131" s="517" t="str">
        <f t="shared" si="7"/>
        <v/>
      </c>
      <c r="D131" s="517" t="str">
        <f t="shared" si="8"/>
        <v/>
      </c>
      <c r="E131" s="517" t="str">
        <f t="shared" si="9"/>
        <v/>
      </c>
      <c r="F131" s="335"/>
      <c r="G131" s="518"/>
      <c r="H131" s="519"/>
      <c r="I131" s="519"/>
      <c r="J131" s="520" t="str">
        <f>IF($A131="","",CONCATENATE($A131,"-",COUNTIF($A$9:$A131,$A131),"-",1))</f>
        <v/>
      </c>
      <c r="K131" s="519"/>
      <c r="L131" s="519"/>
      <c r="M131" s="520" t="str">
        <f>IF(OR(K131="",$A131=""),"",CONCATENATE($A131,"-",COUNTIF($A$9:$A131,$A131),"-",2))</f>
        <v/>
      </c>
      <c r="N131" s="519"/>
      <c r="O131" s="519"/>
      <c r="P131" s="520" t="str">
        <f>IF(OR(N131="",$A131=""),"",CONCATENATE($A131,"-",COUNTIF($A$9:$A131,$A131),"-",3))</f>
        <v/>
      </c>
      <c r="Q131" s="519"/>
      <c r="R131" s="519"/>
      <c r="S131" s="520" t="str">
        <f>IF(OR(Q131="",$A131=""),"",CONCATENATE($A131,"-",COUNTIF($A$9:$A131,$A131),"-",4))</f>
        <v/>
      </c>
      <c r="T131" s="519"/>
      <c r="U131" s="519"/>
      <c r="V131" s="521" t="str">
        <f>IF(OR(T131="",$A131=""),"",CONCATENATE($A131,"-",COUNTIF($A$9:$A131,$A131),"-",5))</f>
        <v/>
      </c>
      <c r="W131" s="522" t="str">
        <f t="shared" si="10"/>
        <v/>
      </c>
      <c r="X131" s="523" t="str">
        <f t="shared" si="11"/>
        <v/>
      </c>
    </row>
    <row r="132" spans="1:24" x14ac:dyDescent="0.2">
      <c r="A132" s="516"/>
      <c r="B132" s="517" t="str">
        <f t="shared" si="6"/>
        <v/>
      </c>
      <c r="C132" s="517" t="str">
        <f t="shared" si="7"/>
        <v/>
      </c>
      <c r="D132" s="517" t="str">
        <f t="shared" si="8"/>
        <v/>
      </c>
      <c r="E132" s="517" t="str">
        <f t="shared" si="9"/>
        <v/>
      </c>
      <c r="F132" s="335"/>
      <c r="G132" s="518"/>
      <c r="H132" s="519"/>
      <c r="I132" s="519"/>
      <c r="J132" s="520" t="str">
        <f>IF($A132="","",CONCATENATE($A132,"-",COUNTIF($A$9:$A132,$A132),"-",1))</f>
        <v/>
      </c>
      <c r="K132" s="519"/>
      <c r="L132" s="519"/>
      <c r="M132" s="520" t="str">
        <f>IF(OR(K132="",$A132=""),"",CONCATENATE($A132,"-",COUNTIF($A$9:$A132,$A132),"-",2))</f>
        <v/>
      </c>
      <c r="N132" s="519"/>
      <c r="O132" s="519"/>
      <c r="P132" s="520" t="str">
        <f>IF(OR(N132="",$A132=""),"",CONCATENATE($A132,"-",COUNTIF($A$9:$A132,$A132),"-",3))</f>
        <v/>
      </c>
      <c r="Q132" s="519"/>
      <c r="R132" s="519"/>
      <c r="S132" s="520" t="str">
        <f>IF(OR(Q132="",$A132=""),"",CONCATENATE($A132,"-",COUNTIF($A$9:$A132,$A132),"-",4))</f>
        <v/>
      </c>
      <c r="T132" s="519"/>
      <c r="U132" s="519"/>
      <c r="V132" s="521" t="str">
        <f>IF(OR(T132="",$A132=""),"",CONCATENATE($A132,"-",COUNTIF($A$9:$A132,$A132),"-",5))</f>
        <v/>
      </c>
      <c r="W132" s="522" t="str">
        <f t="shared" si="10"/>
        <v/>
      </c>
      <c r="X132" s="523" t="str">
        <f t="shared" si="11"/>
        <v/>
      </c>
    </row>
    <row r="133" spans="1:24" x14ac:dyDescent="0.2">
      <c r="A133" s="516"/>
      <c r="B133" s="517" t="str">
        <f t="shared" si="6"/>
        <v/>
      </c>
      <c r="C133" s="517" t="str">
        <f t="shared" si="7"/>
        <v/>
      </c>
      <c r="D133" s="517" t="str">
        <f t="shared" si="8"/>
        <v/>
      </c>
      <c r="E133" s="517" t="str">
        <f t="shared" si="9"/>
        <v/>
      </c>
      <c r="F133" s="335"/>
      <c r="G133" s="518"/>
      <c r="H133" s="519"/>
      <c r="I133" s="519"/>
      <c r="J133" s="520" t="str">
        <f>IF($A133="","",CONCATENATE($A133,"-",COUNTIF($A$9:$A133,$A133),"-",1))</f>
        <v/>
      </c>
      <c r="K133" s="519"/>
      <c r="L133" s="519"/>
      <c r="M133" s="520" t="str">
        <f>IF(OR(K133="",$A133=""),"",CONCATENATE($A133,"-",COUNTIF($A$9:$A133,$A133),"-",2))</f>
        <v/>
      </c>
      <c r="N133" s="519"/>
      <c r="O133" s="519"/>
      <c r="P133" s="520" t="str">
        <f>IF(OR(N133="",$A133=""),"",CONCATENATE($A133,"-",COUNTIF($A$9:$A133,$A133),"-",3))</f>
        <v/>
      </c>
      <c r="Q133" s="519"/>
      <c r="R133" s="519"/>
      <c r="S133" s="520" t="str">
        <f>IF(OR(Q133="",$A133=""),"",CONCATENATE($A133,"-",COUNTIF($A$9:$A133,$A133),"-",4))</f>
        <v/>
      </c>
      <c r="T133" s="519"/>
      <c r="U133" s="519"/>
      <c r="V133" s="521" t="str">
        <f>IF(OR(T133="",$A133=""),"",CONCATENATE($A133,"-",COUNTIF($A$9:$A133,$A133),"-",5))</f>
        <v/>
      </c>
      <c r="W133" s="522" t="str">
        <f t="shared" si="10"/>
        <v/>
      </c>
      <c r="X133" s="523" t="str">
        <f t="shared" si="11"/>
        <v/>
      </c>
    </row>
    <row r="134" spans="1:24" x14ac:dyDescent="0.2">
      <c r="A134" s="516"/>
      <c r="B134" s="517" t="str">
        <f t="shared" si="6"/>
        <v/>
      </c>
      <c r="C134" s="517" t="str">
        <f t="shared" si="7"/>
        <v/>
      </c>
      <c r="D134" s="517" t="str">
        <f t="shared" si="8"/>
        <v/>
      </c>
      <c r="E134" s="517" t="str">
        <f t="shared" si="9"/>
        <v/>
      </c>
      <c r="F134" s="335"/>
      <c r="G134" s="518"/>
      <c r="H134" s="519"/>
      <c r="I134" s="519"/>
      <c r="J134" s="520" t="str">
        <f>IF($A134="","",CONCATENATE($A134,"-",COUNTIF($A$9:$A134,$A134),"-",1))</f>
        <v/>
      </c>
      <c r="K134" s="519"/>
      <c r="L134" s="519"/>
      <c r="M134" s="520" t="str">
        <f>IF(OR(K134="",$A134=""),"",CONCATENATE($A134,"-",COUNTIF($A$9:$A134,$A134),"-",2))</f>
        <v/>
      </c>
      <c r="N134" s="519"/>
      <c r="O134" s="519"/>
      <c r="P134" s="520" t="str">
        <f>IF(OR(N134="",$A134=""),"",CONCATENATE($A134,"-",COUNTIF($A$9:$A134,$A134),"-",3))</f>
        <v/>
      </c>
      <c r="Q134" s="519"/>
      <c r="R134" s="519"/>
      <c r="S134" s="520" t="str">
        <f>IF(OR(Q134="",$A134=""),"",CONCATENATE($A134,"-",COUNTIF($A$9:$A134,$A134),"-",4))</f>
        <v/>
      </c>
      <c r="T134" s="519"/>
      <c r="U134" s="519"/>
      <c r="V134" s="521" t="str">
        <f>IF(OR(T134="",$A134=""),"",CONCATENATE($A134,"-",COUNTIF($A$9:$A134,$A134),"-",5))</f>
        <v/>
      </c>
      <c r="W134" s="522" t="str">
        <f t="shared" si="10"/>
        <v/>
      </c>
      <c r="X134" s="523" t="str">
        <f t="shared" si="11"/>
        <v/>
      </c>
    </row>
    <row r="135" spans="1:24" x14ac:dyDescent="0.2">
      <c r="A135" s="516"/>
      <c r="B135" s="517" t="str">
        <f t="shared" si="6"/>
        <v/>
      </c>
      <c r="C135" s="517" t="str">
        <f t="shared" si="7"/>
        <v/>
      </c>
      <c r="D135" s="517" t="str">
        <f t="shared" si="8"/>
        <v/>
      </c>
      <c r="E135" s="517" t="str">
        <f t="shared" si="9"/>
        <v/>
      </c>
      <c r="F135" s="335"/>
      <c r="G135" s="518"/>
      <c r="H135" s="519"/>
      <c r="I135" s="519"/>
      <c r="J135" s="520" t="str">
        <f>IF($A135="","",CONCATENATE($A135,"-",COUNTIF($A$9:$A135,$A135),"-",1))</f>
        <v/>
      </c>
      <c r="K135" s="519"/>
      <c r="L135" s="519"/>
      <c r="M135" s="520" t="str">
        <f>IF(OR(K135="",$A135=""),"",CONCATENATE($A135,"-",COUNTIF($A$9:$A135,$A135),"-",2))</f>
        <v/>
      </c>
      <c r="N135" s="519"/>
      <c r="O135" s="519"/>
      <c r="P135" s="520" t="str">
        <f>IF(OR(N135="",$A135=""),"",CONCATENATE($A135,"-",COUNTIF($A$9:$A135,$A135),"-",3))</f>
        <v/>
      </c>
      <c r="Q135" s="519"/>
      <c r="R135" s="519"/>
      <c r="S135" s="520" t="str">
        <f>IF(OR(Q135="",$A135=""),"",CONCATENATE($A135,"-",COUNTIF($A$9:$A135,$A135),"-",4))</f>
        <v/>
      </c>
      <c r="T135" s="519"/>
      <c r="U135" s="519"/>
      <c r="V135" s="521" t="str">
        <f>IF(OR(T135="",$A135=""),"",CONCATENATE($A135,"-",COUNTIF($A$9:$A135,$A135),"-",5))</f>
        <v/>
      </c>
      <c r="W135" s="522" t="str">
        <f t="shared" si="10"/>
        <v/>
      </c>
      <c r="X135" s="523" t="str">
        <f t="shared" si="11"/>
        <v/>
      </c>
    </row>
    <row r="136" spans="1:24" x14ac:dyDescent="0.2">
      <c r="A136" s="516"/>
      <c r="B136" s="517" t="str">
        <f t="shared" si="6"/>
        <v/>
      </c>
      <c r="C136" s="517" t="str">
        <f t="shared" si="7"/>
        <v/>
      </c>
      <c r="D136" s="517" t="str">
        <f t="shared" si="8"/>
        <v/>
      </c>
      <c r="E136" s="517" t="str">
        <f t="shared" si="9"/>
        <v/>
      </c>
      <c r="F136" s="335"/>
      <c r="G136" s="518"/>
      <c r="H136" s="519"/>
      <c r="I136" s="519"/>
      <c r="J136" s="520" t="str">
        <f>IF($A136="","",CONCATENATE($A136,"-",COUNTIF($A$9:$A136,$A136),"-",1))</f>
        <v/>
      </c>
      <c r="K136" s="519"/>
      <c r="L136" s="519"/>
      <c r="M136" s="520" t="str">
        <f>IF(OR(K136="",$A136=""),"",CONCATENATE($A136,"-",COUNTIF($A$9:$A136,$A136),"-",2))</f>
        <v/>
      </c>
      <c r="N136" s="519"/>
      <c r="O136" s="519"/>
      <c r="P136" s="520" t="str">
        <f>IF(OR(N136="",$A136=""),"",CONCATENATE($A136,"-",COUNTIF($A$9:$A136,$A136),"-",3))</f>
        <v/>
      </c>
      <c r="Q136" s="519"/>
      <c r="R136" s="519"/>
      <c r="S136" s="520" t="str">
        <f>IF(OR(Q136="",$A136=""),"",CONCATENATE($A136,"-",COUNTIF($A$9:$A136,$A136),"-",4))</f>
        <v/>
      </c>
      <c r="T136" s="519"/>
      <c r="U136" s="519"/>
      <c r="V136" s="521" t="str">
        <f>IF(OR(T136="",$A136=""),"",CONCATENATE($A136,"-",COUNTIF($A$9:$A136,$A136),"-",5))</f>
        <v/>
      </c>
      <c r="W136" s="522" t="str">
        <f t="shared" si="10"/>
        <v/>
      </c>
      <c r="X136" s="523" t="str">
        <f t="shared" si="11"/>
        <v/>
      </c>
    </row>
    <row r="137" spans="1:24" x14ac:dyDescent="0.2">
      <c r="A137" s="516"/>
      <c r="B137" s="517" t="str">
        <f t="shared" ref="B137:B200" si="12">IF(A137="","",VLOOKUP(A137,Events,2,FALSE))</f>
        <v/>
      </c>
      <c r="C137" s="517" t="str">
        <f t="shared" ref="C137:C200" si="13">IF(A137="","",VLOOKUP(A137,Events,3,FALSE))</f>
        <v/>
      </c>
      <c r="D137" s="517" t="str">
        <f t="shared" ref="D137:D200" si="14">IF(A137="","",VLOOKUP(A137,Events,4,FALSE))</f>
        <v/>
      </c>
      <c r="E137" s="517" t="str">
        <f t="shared" ref="E137:E200" si="15">IF(A137="","",VLOOKUP(A137,Events,5,FALSE))</f>
        <v/>
      </c>
      <c r="F137" s="335"/>
      <c r="G137" s="518"/>
      <c r="H137" s="519"/>
      <c r="I137" s="519"/>
      <c r="J137" s="520" t="str">
        <f>IF($A137="","",CONCATENATE($A137,"-",COUNTIF($A$9:$A137,$A137),"-",1))</f>
        <v/>
      </c>
      <c r="K137" s="519"/>
      <c r="L137" s="519"/>
      <c r="M137" s="520" t="str">
        <f>IF(OR(K137="",$A137=""),"",CONCATENATE($A137,"-",COUNTIF($A$9:$A137,$A137),"-",2))</f>
        <v/>
      </c>
      <c r="N137" s="519"/>
      <c r="O137" s="519"/>
      <c r="P137" s="520" t="str">
        <f>IF(OR(N137="",$A137=""),"",CONCATENATE($A137,"-",COUNTIF($A$9:$A137,$A137),"-",3))</f>
        <v/>
      </c>
      <c r="Q137" s="519"/>
      <c r="R137" s="519"/>
      <c r="S137" s="520" t="str">
        <f>IF(OR(Q137="",$A137=""),"",CONCATENATE($A137,"-",COUNTIF($A$9:$A137,$A137),"-",4))</f>
        <v/>
      </c>
      <c r="T137" s="519"/>
      <c r="U137" s="519"/>
      <c r="V137" s="521" t="str">
        <f>IF(OR(T137="",$A137=""),"",CONCATENATE($A137,"-",COUNTIF($A$9:$A137,$A137),"-",5))</f>
        <v/>
      </c>
      <c r="W137" s="522" t="str">
        <f t="shared" ref="W137:W200" si="16">IF(OR(A137="",Amt=""),"",Amt)</f>
        <v/>
      </c>
      <c r="X137" s="523" t="str">
        <f t="shared" ref="X137:X200" si="17">IF(W137="","",VLOOKUP(W137,Gesundheitsämter,2,FALSE))</f>
        <v/>
      </c>
    </row>
    <row r="138" spans="1:24" x14ac:dyDescent="0.2">
      <c r="A138" s="516"/>
      <c r="B138" s="517" t="str">
        <f t="shared" si="12"/>
        <v/>
      </c>
      <c r="C138" s="517" t="str">
        <f t="shared" si="13"/>
        <v/>
      </c>
      <c r="D138" s="517" t="str">
        <f t="shared" si="14"/>
        <v/>
      </c>
      <c r="E138" s="517" t="str">
        <f t="shared" si="15"/>
        <v/>
      </c>
      <c r="F138" s="335"/>
      <c r="G138" s="518"/>
      <c r="H138" s="519"/>
      <c r="I138" s="519"/>
      <c r="J138" s="520" t="str">
        <f>IF($A138="","",CONCATENATE($A138,"-",COUNTIF($A$9:$A138,$A138),"-",1))</f>
        <v/>
      </c>
      <c r="K138" s="519"/>
      <c r="L138" s="519"/>
      <c r="M138" s="520" t="str">
        <f>IF(OR(K138="",$A138=""),"",CONCATENATE($A138,"-",COUNTIF($A$9:$A138,$A138),"-",2))</f>
        <v/>
      </c>
      <c r="N138" s="519"/>
      <c r="O138" s="519"/>
      <c r="P138" s="520" t="str">
        <f>IF(OR(N138="",$A138=""),"",CONCATENATE($A138,"-",COUNTIF($A$9:$A138,$A138),"-",3))</f>
        <v/>
      </c>
      <c r="Q138" s="519"/>
      <c r="R138" s="519"/>
      <c r="S138" s="520" t="str">
        <f>IF(OR(Q138="",$A138=""),"",CONCATENATE($A138,"-",COUNTIF($A$9:$A138,$A138),"-",4))</f>
        <v/>
      </c>
      <c r="T138" s="519"/>
      <c r="U138" s="519"/>
      <c r="V138" s="521" t="str">
        <f>IF(OR(T138="",$A138=""),"",CONCATENATE($A138,"-",COUNTIF($A$9:$A138,$A138),"-",5))</f>
        <v/>
      </c>
      <c r="W138" s="522" t="str">
        <f t="shared" si="16"/>
        <v/>
      </c>
      <c r="X138" s="523" t="str">
        <f t="shared" si="17"/>
        <v/>
      </c>
    </row>
    <row r="139" spans="1:24" x14ac:dyDescent="0.2">
      <c r="A139" s="516"/>
      <c r="B139" s="517" t="str">
        <f t="shared" si="12"/>
        <v/>
      </c>
      <c r="C139" s="517" t="str">
        <f t="shared" si="13"/>
        <v/>
      </c>
      <c r="D139" s="517" t="str">
        <f t="shared" si="14"/>
        <v/>
      </c>
      <c r="E139" s="517" t="str">
        <f t="shared" si="15"/>
        <v/>
      </c>
      <c r="F139" s="335"/>
      <c r="G139" s="518"/>
      <c r="H139" s="519"/>
      <c r="I139" s="519"/>
      <c r="J139" s="520" t="str">
        <f>IF($A139="","",CONCATENATE($A139,"-",COUNTIF($A$9:$A139,$A139),"-",1))</f>
        <v/>
      </c>
      <c r="K139" s="519"/>
      <c r="L139" s="519"/>
      <c r="M139" s="520" t="str">
        <f>IF(OR(K139="",$A139=""),"",CONCATENATE($A139,"-",COUNTIF($A$9:$A139,$A139),"-",2))</f>
        <v/>
      </c>
      <c r="N139" s="519"/>
      <c r="O139" s="519"/>
      <c r="P139" s="520" t="str">
        <f>IF(OR(N139="",$A139=""),"",CONCATENATE($A139,"-",COUNTIF($A$9:$A139,$A139),"-",3))</f>
        <v/>
      </c>
      <c r="Q139" s="519"/>
      <c r="R139" s="519"/>
      <c r="S139" s="520" t="str">
        <f>IF(OR(Q139="",$A139=""),"",CONCATENATE($A139,"-",COUNTIF($A$9:$A139,$A139),"-",4))</f>
        <v/>
      </c>
      <c r="T139" s="519"/>
      <c r="U139" s="519"/>
      <c r="V139" s="521" t="str">
        <f>IF(OR(T139="",$A139=""),"",CONCATENATE($A139,"-",COUNTIF($A$9:$A139,$A139),"-",5))</f>
        <v/>
      </c>
      <c r="W139" s="522" t="str">
        <f t="shared" si="16"/>
        <v/>
      </c>
      <c r="X139" s="523" t="str">
        <f t="shared" si="17"/>
        <v/>
      </c>
    </row>
    <row r="140" spans="1:24" x14ac:dyDescent="0.2">
      <c r="A140" s="516"/>
      <c r="B140" s="517" t="str">
        <f t="shared" si="12"/>
        <v/>
      </c>
      <c r="C140" s="517" t="str">
        <f t="shared" si="13"/>
        <v/>
      </c>
      <c r="D140" s="517" t="str">
        <f t="shared" si="14"/>
        <v/>
      </c>
      <c r="E140" s="517" t="str">
        <f t="shared" si="15"/>
        <v/>
      </c>
      <c r="F140" s="335"/>
      <c r="G140" s="518"/>
      <c r="H140" s="519"/>
      <c r="I140" s="519"/>
      <c r="J140" s="520" t="str">
        <f>IF($A140="","",CONCATENATE($A140,"-",COUNTIF($A$9:$A140,$A140),"-",1))</f>
        <v/>
      </c>
      <c r="K140" s="519"/>
      <c r="L140" s="519"/>
      <c r="M140" s="520" t="str">
        <f>IF(OR(K140="",$A140=""),"",CONCATENATE($A140,"-",COUNTIF($A$9:$A140,$A140),"-",2))</f>
        <v/>
      </c>
      <c r="N140" s="519"/>
      <c r="O140" s="519"/>
      <c r="P140" s="520" t="str">
        <f>IF(OR(N140="",$A140=""),"",CONCATENATE($A140,"-",COUNTIF($A$9:$A140,$A140),"-",3))</f>
        <v/>
      </c>
      <c r="Q140" s="519"/>
      <c r="R140" s="519"/>
      <c r="S140" s="520" t="str">
        <f>IF(OR(Q140="",$A140=""),"",CONCATENATE($A140,"-",COUNTIF($A$9:$A140,$A140),"-",4))</f>
        <v/>
      </c>
      <c r="T140" s="519"/>
      <c r="U140" s="519"/>
      <c r="V140" s="521" t="str">
        <f>IF(OR(T140="",$A140=""),"",CONCATENATE($A140,"-",COUNTIF($A$9:$A140,$A140),"-",5))</f>
        <v/>
      </c>
      <c r="W140" s="522" t="str">
        <f t="shared" si="16"/>
        <v/>
      </c>
      <c r="X140" s="523" t="str">
        <f t="shared" si="17"/>
        <v/>
      </c>
    </row>
    <row r="141" spans="1:24" x14ac:dyDescent="0.2">
      <c r="A141" s="516"/>
      <c r="B141" s="517" t="str">
        <f t="shared" si="12"/>
        <v/>
      </c>
      <c r="C141" s="517" t="str">
        <f t="shared" si="13"/>
        <v/>
      </c>
      <c r="D141" s="517" t="str">
        <f t="shared" si="14"/>
        <v/>
      </c>
      <c r="E141" s="517" t="str">
        <f t="shared" si="15"/>
        <v/>
      </c>
      <c r="F141" s="335"/>
      <c r="G141" s="518"/>
      <c r="H141" s="519"/>
      <c r="I141" s="519"/>
      <c r="J141" s="520" t="str">
        <f>IF($A141="","",CONCATENATE($A141,"-",COUNTIF($A$9:$A141,$A141),"-",1))</f>
        <v/>
      </c>
      <c r="K141" s="519"/>
      <c r="L141" s="519"/>
      <c r="M141" s="520" t="str">
        <f>IF(OR(K141="",$A141=""),"",CONCATENATE($A141,"-",COUNTIF($A$9:$A141,$A141),"-",2))</f>
        <v/>
      </c>
      <c r="N141" s="519"/>
      <c r="O141" s="519"/>
      <c r="P141" s="520" t="str">
        <f>IF(OR(N141="",$A141=""),"",CONCATENATE($A141,"-",COUNTIF($A$9:$A141,$A141),"-",3))</f>
        <v/>
      </c>
      <c r="Q141" s="519"/>
      <c r="R141" s="519"/>
      <c r="S141" s="520" t="str">
        <f>IF(OR(Q141="",$A141=""),"",CONCATENATE($A141,"-",COUNTIF($A$9:$A141,$A141),"-",4))</f>
        <v/>
      </c>
      <c r="T141" s="519"/>
      <c r="U141" s="519"/>
      <c r="V141" s="521" t="str">
        <f>IF(OR(T141="",$A141=""),"",CONCATENATE($A141,"-",COUNTIF($A$9:$A141,$A141),"-",5))</f>
        <v/>
      </c>
      <c r="W141" s="522" t="str">
        <f t="shared" si="16"/>
        <v/>
      </c>
      <c r="X141" s="523" t="str">
        <f t="shared" si="17"/>
        <v/>
      </c>
    </row>
    <row r="142" spans="1:24" x14ac:dyDescent="0.2">
      <c r="A142" s="516"/>
      <c r="B142" s="517" t="str">
        <f t="shared" si="12"/>
        <v/>
      </c>
      <c r="C142" s="517" t="str">
        <f t="shared" si="13"/>
        <v/>
      </c>
      <c r="D142" s="517" t="str">
        <f t="shared" si="14"/>
        <v/>
      </c>
      <c r="E142" s="517" t="str">
        <f t="shared" si="15"/>
        <v/>
      </c>
      <c r="F142" s="335"/>
      <c r="G142" s="518"/>
      <c r="H142" s="519"/>
      <c r="I142" s="519"/>
      <c r="J142" s="520" t="str">
        <f>IF($A142="","",CONCATENATE($A142,"-",COUNTIF($A$9:$A142,$A142),"-",1))</f>
        <v/>
      </c>
      <c r="K142" s="519"/>
      <c r="L142" s="519"/>
      <c r="M142" s="520" t="str">
        <f>IF(OR(K142="",$A142=""),"",CONCATENATE($A142,"-",COUNTIF($A$9:$A142,$A142),"-",2))</f>
        <v/>
      </c>
      <c r="N142" s="519"/>
      <c r="O142" s="519"/>
      <c r="P142" s="520" t="str">
        <f>IF(OR(N142="",$A142=""),"",CONCATENATE($A142,"-",COUNTIF($A$9:$A142,$A142),"-",3))</f>
        <v/>
      </c>
      <c r="Q142" s="519"/>
      <c r="R142" s="519"/>
      <c r="S142" s="520" t="str">
        <f>IF(OR(Q142="",$A142=""),"",CONCATENATE($A142,"-",COUNTIF($A$9:$A142,$A142),"-",4))</f>
        <v/>
      </c>
      <c r="T142" s="519"/>
      <c r="U142" s="519"/>
      <c r="V142" s="521" t="str">
        <f>IF(OR(T142="",$A142=""),"",CONCATENATE($A142,"-",COUNTIF($A$9:$A142,$A142),"-",5))</f>
        <v/>
      </c>
      <c r="W142" s="522" t="str">
        <f t="shared" si="16"/>
        <v/>
      </c>
      <c r="X142" s="523" t="str">
        <f t="shared" si="17"/>
        <v/>
      </c>
    </row>
    <row r="143" spans="1:24" x14ac:dyDescent="0.2">
      <c r="A143" s="516"/>
      <c r="B143" s="517" t="str">
        <f t="shared" si="12"/>
        <v/>
      </c>
      <c r="C143" s="517" t="str">
        <f t="shared" si="13"/>
        <v/>
      </c>
      <c r="D143" s="517" t="str">
        <f t="shared" si="14"/>
        <v/>
      </c>
      <c r="E143" s="517" t="str">
        <f t="shared" si="15"/>
        <v/>
      </c>
      <c r="F143" s="335"/>
      <c r="G143" s="518"/>
      <c r="H143" s="519"/>
      <c r="I143" s="519"/>
      <c r="J143" s="520" t="str">
        <f>IF($A143="","",CONCATENATE($A143,"-",COUNTIF($A$9:$A143,$A143),"-",1))</f>
        <v/>
      </c>
      <c r="K143" s="519"/>
      <c r="L143" s="519"/>
      <c r="M143" s="520" t="str">
        <f>IF(OR(K143="",$A143=""),"",CONCATENATE($A143,"-",COUNTIF($A$9:$A143,$A143),"-",2))</f>
        <v/>
      </c>
      <c r="N143" s="519"/>
      <c r="O143" s="519"/>
      <c r="P143" s="520" t="str">
        <f>IF(OR(N143="",$A143=""),"",CONCATENATE($A143,"-",COUNTIF($A$9:$A143,$A143),"-",3))</f>
        <v/>
      </c>
      <c r="Q143" s="519"/>
      <c r="R143" s="519"/>
      <c r="S143" s="520" t="str">
        <f>IF(OR(Q143="",$A143=""),"",CONCATENATE($A143,"-",COUNTIF($A$9:$A143,$A143),"-",4))</f>
        <v/>
      </c>
      <c r="T143" s="519"/>
      <c r="U143" s="519"/>
      <c r="V143" s="521" t="str">
        <f>IF(OR(T143="",$A143=""),"",CONCATENATE($A143,"-",COUNTIF($A$9:$A143,$A143),"-",5))</f>
        <v/>
      </c>
      <c r="W143" s="522" t="str">
        <f t="shared" si="16"/>
        <v/>
      </c>
      <c r="X143" s="523" t="str">
        <f t="shared" si="17"/>
        <v/>
      </c>
    </row>
    <row r="144" spans="1:24" x14ac:dyDescent="0.2">
      <c r="A144" s="516"/>
      <c r="B144" s="517" t="str">
        <f t="shared" si="12"/>
        <v/>
      </c>
      <c r="C144" s="517" t="str">
        <f t="shared" si="13"/>
        <v/>
      </c>
      <c r="D144" s="517" t="str">
        <f t="shared" si="14"/>
        <v/>
      </c>
      <c r="E144" s="517" t="str">
        <f t="shared" si="15"/>
        <v/>
      </c>
      <c r="F144" s="335"/>
      <c r="G144" s="518"/>
      <c r="H144" s="519"/>
      <c r="I144" s="519"/>
      <c r="J144" s="520" t="str">
        <f>IF($A144="","",CONCATENATE($A144,"-",COUNTIF($A$9:$A144,$A144),"-",1))</f>
        <v/>
      </c>
      <c r="K144" s="519"/>
      <c r="L144" s="519"/>
      <c r="M144" s="520" t="str">
        <f>IF(OR(K144="",$A144=""),"",CONCATENATE($A144,"-",COUNTIF($A$9:$A144,$A144),"-",2))</f>
        <v/>
      </c>
      <c r="N144" s="519"/>
      <c r="O144" s="519"/>
      <c r="P144" s="520" t="str">
        <f>IF(OR(N144="",$A144=""),"",CONCATENATE($A144,"-",COUNTIF($A$9:$A144,$A144),"-",3))</f>
        <v/>
      </c>
      <c r="Q144" s="519"/>
      <c r="R144" s="519"/>
      <c r="S144" s="520" t="str">
        <f>IF(OR(Q144="",$A144=""),"",CONCATENATE($A144,"-",COUNTIF($A$9:$A144,$A144),"-",4))</f>
        <v/>
      </c>
      <c r="T144" s="519"/>
      <c r="U144" s="519"/>
      <c r="V144" s="521" t="str">
        <f>IF(OR(T144="",$A144=""),"",CONCATENATE($A144,"-",COUNTIF($A$9:$A144,$A144),"-",5))</f>
        <v/>
      </c>
      <c r="W144" s="522" t="str">
        <f t="shared" si="16"/>
        <v/>
      </c>
      <c r="X144" s="523" t="str">
        <f t="shared" si="17"/>
        <v/>
      </c>
    </row>
    <row r="145" spans="1:24" x14ac:dyDescent="0.2">
      <c r="A145" s="516"/>
      <c r="B145" s="517" t="str">
        <f t="shared" si="12"/>
        <v/>
      </c>
      <c r="C145" s="517" t="str">
        <f t="shared" si="13"/>
        <v/>
      </c>
      <c r="D145" s="517" t="str">
        <f t="shared" si="14"/>
        <v/>
      </c>
      <c r="E145" s="517" t="str">
        <f t="shared" si="15"/>
        <v/>
      </c>
      <c r="F145" s="335"/>
      <c r="G145" s="518"/>
      <c r="H145" s="519"/>
      <c r="I145" s="519"/>
      <c r="J145" s="520" t="str">
        <f>IF($A145="","",CONCATENATE($A145,"-",COUNTIF($A$9:$A145,$A145),"-",1))</f>
        <v/>
      </c>
      <c r="K145" s="519"/>
      <c r="L145" s="519"/>
      <c r="M145" s="520" t="str">
        <f>IF(OR(K145="",$A145=""),"",CONCATENATE($A145,"-",COUNTIF($A$9:$A145,$A145),"-",2))</f>
        <v/>
      </c>
      <c r="N145" s="519"/>
      <c r="O145" s="519"/>
      <c r="P145" s="520" t="str">
        <f>IF(OR(N145="",$A145=""),"",CONCATENATE($A145,"-",COUNTIF($A$9:$A145,$A145),"-",3))</f>
        <v/>
      </c>
      <c r="Q145" s="519"/>
      <c r="R145" s="519"/>
      <c r="S145" s="520" t="str">
        <f>IF(OR(Q145="",$A145=""),"",CONCATENATE($A145,"-",COUNTIF($A$9:$A145,$A145),"-",4))</f>
        <v/>
      </c>
      <c r="T145" s="519"/>
      <c r="U145" s="519"/>
      <c r="V145" s="521" t="str">
        <f>IF(OR(T145="",$A145=""),"",CONCATENATE($A145,"-",COUNTIF($A$9:$A145,$A145),"-",5))</f>
        <v/>
      </c>
      <c r="W145" s="522" t="str">
        <f t="shared" si="16"/>
        <v/>
      </c>
      <c r="X145" s="523" t="str">
        <f t="shared" si="17"/>
        <v/>
      </c>
    </row>
    <row r="146" spans="1:24" x14ac:dyDescent="0.2">
      <c r="A146" s="516"/>
      <c r="B146" s="517" t="str">
        <f t="shared" si="12"/>
        <v/>
      </c>
      <c r="C146" s="517" t="str">
        <f t="shared" si="13"/>
        <v/>
      </c>
      <c r="D146" s="517" t="str">
        <f t="shared" si="14"/>
        <v/>
      </c>
      <c r="E146" s="517" t="str">
        <f t="shared" si="15"/>
        <v/>
      </c>
      <c r="F146" s="335"/>
      <c r="G146" s="518"/>
      <c r="H146" s="519"/>
      <c r="I146" s="519"/>
      <c r="J146" s="520" t="str">
        <f>IF($A146="","",CONCATENATE($A146,"-",COUNTIF($A$9:$A146,$A146),"-",1))</f>
        <v/>
      </c>
      <c r="K146" s="519"/>
      <c r="L146" s="519"/>
      <c r="M146" s="520" t="str">
        <f>IF(OR(K146="",$A146=""),"",CONCATENATE($A146,"-",COUNTIF($A$9:$A146,$A146),"-",2))</f>
        <v/>
      </c>
      <c r="N146" s="519"/>
      <c r="O146" s="519"/>
      <c r="P146" s="520" t="str">
        <f>IF(OR(N146="",$A146=""),"",CONCATENATE($A146,"-",COUNTIF($A$9:$A146,$A146),"-",3))</f>
        <v/>
      </c>
      <c r="Q146" s="519"/>
      <c r="R146" s="519"/>
      <c r="S146" s="520" t="str">
        <f>IF(OR(Q146="",$A146=""),"",CONCATENATE($A146,"-",COUNTIF($A$9:$A146,$A146),"-",4))</f>
        <v/>
      </c>
      <c r="T146" s="519"/>
      <c r="U146" s="519"/>
      <c r="V146" s="521" t="str">
        <f>IF(OR(T146="",$A146=""),"",CONCATENATE($A146,"-",COUNTIF($A$9:$A146,$A146),"-",5))</f>
        <v/>
      </c>
      <c r="W146" s="522" t="str">
        <f t="shared" si="16"/>
        <v/>
      </c>
      <c r="X146" s="523" t="str">
        <f t="shared" si="17"/>
        <v/>
      </c>
    </row>
    <row r="147" spans="1:24" x14ac:dyDescent="0.2">
      <c r="A147" s="516"/>
      <c r="B147" s="517" t="str">
        <f t="shared" si="12"/>
        <v/>
      </c>
      <c r="C147" s="517" t="str">
        <f t="shared" si="13"/>
        <v/>
      </c>
      <c r="D147" s="517" t="str">
        <f t="shared" si="14"/>
        <v/>
      </c>
      <c r="E147" s="517" t="str">
        <f t="shared" si="15"/>
        <v/>
      </c>
      <c r="F147" s="335"/>
      <c r="G147" s="518"/>
      <c r="H147" s="519"/>
      <c r="I147" s="519"/>
      <c r="J147" s="520" t="str">
        <f>IF($A147="","",CONCATENATE($A147,"-",COUNTIF($A$9:$A147,$A147),"-",1))</f>
        <v/>
      </c>
      <c r="K147" s="519"/>
      <c r="L147" s="519"/>
      <c r="M147" s="520" t="str">
        <f>IF(OR(K147="",$A147=""),"",CONCATENATE($A147,"-",COUNTIF($A$9:$A147,$A147),"-",2))</f>
        <v/>
      </c>
      <c r="N147" s="519"/>
      <c r="O147" s="519"/>
      <c r="P147" s="520" t="str">
        <f>IF(OR(N147="",$A147=""),"",CONCATENATE($A147,"-",COUNTIF($A$9:$A147,$A147),"-",3))</f>
        <v/>
      </c>
      <c r="Q147" s="519"/>
      <c r="R147" s="519"/>
      <c r="S147" s="520" t="str">
        <f>IF(OR(Q147="",$A147=""),"",CONCATENATE($A147,"-",COUNTIF($A$9:$A147,$A147),"-",4))</f>
        <v/>
      </c>
      <c r="T147" s="519"/>
      <c r="U147" s="519"/>
      <c r="V147" s="521" t="str">
        <f>IF(OR(T147="",$A147=""),"",CONCATENATE($A147,"-",COUNTIF($A$9:$A147,$A147),"-",5))</f>
        <v/>
      </c>
      <c r="W147" s="522" t="str">
        <f t="shared" si="16"/>
        <v/>
      </c>
      <c r="X147" s="523" t="str">
        <f t="shared" si="17"/>
        <v/>
      </c>
    </row>
    <row r="148" spans="1:24" x14ac:dyDescent="0.2">
      <c r="A148" s="516"/>
      <c r="B148" s="517" t="str">
        <f t="shared" si="12"/>
        <v/>
      </c>
      <c r="C148" s="517" t="str">
        <f t="shared" si="13"/>
        <v/>
      </c>
      <c r="D148" s="517" t="str">
        <f t="shared" si="14"/>
        <v/>
      </c>
      <c r="E148" s="517" t="str">
        <f t="shared" si="15"/>
        <v/>
      </c>
      <c r="F148" s="335"/>
      <c r="G148" s="518"/>
      <c r="H148" s="519"/>
      <c r="I148" s="519"/>
      <c r="J148" s="520" t="str">
        <f>IF($A148="","",CONCATENATE($A148,"-",COUNTIF($A$9:$A148,$A148),"-",1))</f>
        <v/>
      </c>
      <c r="K148" s="519"/>
      <c r="L148" s="519"/>
      <c r="M148" s="520" t="str">
        <f>IF(OR(K148="",$A148=""),"",CONCATENATE($A148,"-",COUNTIF($A$9:$A148,$A148),"-",2))</f>
        <v/>
      </c>
      <c r="N148" s="519"/>
      <c r="O148" s="519"/>
      <c r="P148" s="520" t="str">
        <f>IF(OR(N148="",$A148=""),"",CONCATENATE($A148,"-",COUNTIF($A$9:$A148,$A148),"-",3))</f>
        <v/>
      </c>
      <c r="Q148" s="519"/>
      <c r="R148" s="519"/>
      <c r="S148" s="520" t="str">
        <f>IF(OR(Q148="",$A148=""),"",CONCATENATE($A148,"-",COUNTIF($A$9:$A148,$A148),"-",4))</f>
        <v/>
      </c>
      <c r="T148" s="519"/>
      <c r="U148" s="519"/>
      <c r="V148" s="521" t="str">
        <f>IF(OR(T148="",$A148=""),"",CONCATENATE($A148,"-",COUNTIF($A$9:$A148,$A148),"-",5))</f>
        <v/>
      </c>
      <c r="W148" s="522" t="str">
        <f t="shared" si="16"/>
        <v/>
      </c>
      <c r="X148" s="523" t="str">
        <f t="shared" si="17"/>
        <v/>
      </c>
    </row>
    <row r="149" spans="1:24" x14ac:dyDescent="0.2">
      <c r="A149" s="516"/>
      <c r="B149" s="517" t="str">
        <f t="shared" si="12"/>
        <v/>
      </c>
      <c r="C149" s="517" t="str">
        <f t="shared" si="13"/>
        <v/>
      </c>
      <c r="D149" s="517" t="str">
        <f t="shared" si="14"/>
        <v/>
      </c>
      <c r="E149" s="517" t="str">
        <f t="shared" si="15"/>
        <v/>
      </c>
      <c r="F149" s="335"/>
      <c r="G149" s="518"/>
      <c r="H149" s="519"/>
      <c r="I149" s="519"/>
      <c r="J149" s="520" t="str">
        <f>IF($A149="","",CONCATENATE($A149,"-",COUNTIF($A$9:$A149,$A149),"-",1))</f>
        <v/>
      </c>
      <c r="K149" s="519"/>
      <c r="L149" s="519"/>
      <c r="M149" s="520" t="str">
        <f>IF(OR(K149="",$A149=""),"",CONCATENATE($A149,"-",COUNTIF($A$9:$A149,$A149),"-",2))</f>
        <v/>
      </c>
      <c r="N149" s="519"/>
      <c r="O149" s="519"/>
      <c r="P149" s="520" t="str">
        <f>IF(OR(N149="",$A149=""),"",CONCATENATE($A149,"-",COUNTIF($A$9:$A149,$A149),"-",3))</f>
        <v/>
      </c>
      <c r="Q149" s="519"/>
      <c r="R149" s="519"/>
      <c r="S149" s="520" t="str">
        <f>IF(OR(Q149="",$A149=""),"",CONCATENATE($A149,"-",COUNTIF($A$9:$A149,$A149),"-",4))</f>
        <v/>
      </c>
      <c r="T149" s="519"/>
      <c r="U149" s="519"/>
      <c r="V149" s="521" t="str">
        <f>IF(OR(T149="",$A149=""),"",CONCATENATE($A149,"-",COUNTIF($A$9:$A149,$A149),"-",5))</f>
        <v/>
      </c>
      <c r="W149" s="522" t="str">
        <f t="shared" si="16"/>
        <v/>
      </c>
      <c r="X149" s="523" t="str">
        <f t="shared" si="17"/>
        <v/>
      </c>
    </row>
    <row r="150" spans="1:24" x14ac:dyDescent="0.2">
      <c r="A150" s="516"/>
      <c r="B150" s="517" t="str">
        <f t="shared" si="12"/>
        <v/>
      </c>
      <c r="C150" s="517" t="str">
        <f t="shared" si="13"/>
        <v/>
      </c>
      <c r="D150" s="517" t="str">
        <f t="shared" si="14"/>
        <v/>
      </c>
      <c r="E150" s="517" t="str">
        <f t="shared" si="15"/>
        <v/>
      </c>
      <c r="F150" s="335"/>
      <c r="G150" s="518"/>
      <c r="H150" s="519"/>
      <c r="I150" s="519"/>
      <c r="J150" s="520" t="str">
        <f>IF($A150="","",CONCATENATE($A150,"-",COUNTIF($A$9:$A150,$A150),"-",1))</f>
        <v/>
      </c>
      <c r="K150" s="519"/>
      <c r="L150" s="519"/>
      <c r="M150" s="520" t="str">
        <f>IF(OR(K150="",$A150=""),"",CONCATENATE($A150,"-",COUNTIF($A$9:$A150,$A150),"-",2))</f>
        <v/>
      </c>
      <c r="N150" s="519"/>
      <c r="O150" s="519"/>
      <c r="P150" s="520" t="str">
        <f>IF(OR(N150="",$A150=""),"",CONCATENATE($A150,"-",COUNTIF($A$9:$A150,$A150),"-",3))</f>
        <v/>
      </c>
      <c r="Q150" s="519"/>
      <c r="R150" s="519"/>
      <c r="S150" s="520" t="str">
        <f>IF(OR(Q150="",$A150=""),"",CONCATENATE($A150,"-",COUNTIF($A$9:$A150,$A150),"-",4))</f>
        <v/>
      </c>
      <c r="T150" s="519"/>
      <c r="U150" s="519"/>
      <c r="V150" s="521" t="str">
        <f>IF(OR(T150="",$A150=""),"",CONCATENATE($A150,"-",COUNTIF($A$9:$A150,$A150),"-",5))</f>
        <v/>
      </c>
      <c r="W150" s="522" t="str">
        <f t="shared" si="16"/>
        <v/>
      </c>
      <c r="X150" s="523" t="str">
        <f t="shared" si="17"/>
        <v/>
      </c>
    </row>
    <row r="151" spans="1:24" x14ac:dyDescent="0.2">
      <c r="A151" s="516"/>
      <c r="B151" s="517" t="str">
        <f t="shared" si="12"/>
        <v/>
      </c>
      <c r="C151" s="517" t="str">
        <f t="shared" si="13"/>
        <v/>
      </c>
      <c r="D151" s="517" t="str">
        <f t="shared" si="14"/>
        <v/>
      </c>
      <c r="E151" s="517" t="str">
        <f t="shared" si="15"/>
        <v/>
      </c>
      <c r="F151" s="335"/>
      <c r="G151" s="518"/>
      <c r="H151" s="519"/>
      <c r="I151" s="519"/>
      <c r="J151" s="520" t="str">
        <f>IF($A151="","",CONCATENATE($A151,"-",COUNTIF($A$9:$A151,$A151),"-",1))</f>
        <v/>
      </c>
      <c r="K151" s="519"/>
      <c r="L151" s="519"/>
      <c r="M151" s="520" t="str">
        <f>IF(OR(K151="",$A151=""),"",CONCATENATE($A151,"-",COUNTIF($A$9:$A151,$A151),"-",2))</f>
        <v/>
      </c>
      <c r="N151" s="519"/>
      <c r="O151" s="519"/>
      <c r="P151" s="520" t="str">
        <f>IF(OR(N151="",$A151=""),"",CONCATENATE($A151,"-",COUNTIF($A$9:$A151,$A151),"-",3))</f>
        <v/>
      </c>
      <c r="Q151" s="519"/>
      <c r="R151" s="519"/>
      <c r="S151" s="520" t="str">
        <f>IF(OR(Q151="",$A151=""),"",CONCATENATE($A151,"-",COUNTIF($A$9:$A151,$A151),"-",4))</f>
        <v/>
      </c>
      <c r="T151" s="519"/>
      <c r="U151" s="519"/>
      <c r="V151" s="521" t="str">
        <f>IF(OR(T151="",$A151=""),"",CONCATENATE($A151,"-",COUNTIF($A$9:$A151,$A151),"-",5))</f>
        <v/>
      </c>
      <c r="W151" s="522" t="str">
        <f t="shared" si="16"/>
        <v/>
      </c>
      <c r="X151" s="523" t="str">
        <f t="shared" si="17"/>
        <v/>
      </c>
    </row>
    <row r="152" spans="1:24" x14ac:dyDescent="0.2">
      <c r="A152" s="516"/>
      <c r="B152" s="517" t="str">
        <f t="shared" si="12"/>
        <v/>
      </c>
      <c r="C152" s="517" t="str">
        <f t="shared" si="13"/>
        <v/>
      </c>
      <c r="D152" s="517" t="str">
        <f t="shared" si="14"/>
        <v/>
      </c>
      <c r="E152" s="517" t="str">
        <f t="shared" si="15"/>
        <v/>
      </c>
      <c r="F152" s="335"/>
      <c r="G152" s="518"/>
      <c r="H152" s="519"/>
      <c r="I152" s="519"/>
      <c r="J152" s="520" t="str">
        <f>IF($A152="","",CONCATENATE($A152,"-",COUNTIF($A$9:$A152,$A152),"-",1))</f>
        <v/>
      </c>
      <c r="K152" s="519"/>
      <c r="L152" s="519"/>
      <c r="M152" s="520" t="str">
        <f>IF(OR(K152="",$A152=""),"",CONCATENATE($A152,"-",COUNTIF($A$9:$A152,$A152),"-",2))</f>
        <v/>
      </c>
      <c r="N152" s="519"/>
      <c r="O152" s="519"/>
      <c r="P152" s="520" t="str">
        <f>IF(OR(N152="",$A152=""),"",CONCATENATE($A152,"-",COUNTIF($A$9:$A152,$A152),"-",3))</f>
        <v/>
      </c>
      <c r="Q152" s="519"/>
      <c r="R152" s="519"/>
      <c r="S152" s="520" t="str">
        <f>IF(OR(Q152="",$A152=""),"",CONCATENATE($A152,"-",COUNTIF($A$9:$A152,$A152),"-",4))</f>
        <v/>
      </c>
      <c r="T152" s="519"/>
      <c r="U152" s="519"/>
      <c r="V152" s="521" t="str">
        <f>IF(OR(T152="",$A152=""),"",CONCATENATE($A152,"-",COUNTIF($A$9:$A152,$A152),"-",5))</f>
        <v/>
      </c>
      <c r="W152" s="522" t="str">
        <f t="shared" si="16"/>
        <v/>
      </c>
      <c r="X152" s="523" t="str">
        <f t="shared" si="17"/>
        <v/>
      </c>
    </row>
    <row r="153" spans="1:24" x14ac:dyDescent="0.2">
      <c r="A153" s="516"/>
      <c r="B153" s="517" t="str">
        <f t="shared" si="12"/>
        <v/>
      </c>
      <c r="C153" s="517" t="str">
        <f t="shared" si="13"/>
        <v/>
      </c>
      <c r="D153" s="517" t="str">
        <f t="shared" si="14"/>
        <v/>
      </c>
      <c r="E153" s="517" t="str">
        <f t="shared" si="15"/>
        <v/>
      </c>
      <c r="F153" s="335"/>
      <c r="G153" s="518"/>
      <c r="H153" s="519"/>
      <c r="I153" s="519"/>
      <c r="J153" s="520" t="str">
        <f>IF($A153="","",CONCATENATE($A153,"-",COUNTIF($A$9:$A153,$A153),"-",1))</f>
        <v/>
      </c>
      <c r="K153" s="519"/>
      <c r="L153" s="519"/>
      <c r="M153" s="520" t="str">
        <f>IF(OR(K153="",$A153=""),"",CONCATENATE($A153,"-",COUNTIF($A$9:$A153,$A153),"-",2))</f>
        <v/>
      </c>
      <c r="N153" s="519"/>
      <c r="O153" s="519"/>
      <c r="P153" s="520" t="str">
        <f>IF(OR(N153="",$A153=""),"",CONCATENATE($A153,"-",COUNTIF($A$9:$A153,$A153),"-",3))</f>
        <v/>
      </c>
      <c r="Q153" s="519"/>
      <c r="R153" s="519"/>
      <c r="S153" s="520" t="str">
        <f>IF(OR(Q153="",$A153=""),"",CONCATENATE($A153,"-",COUNTIF($A$9:$A153,$A153),"-",4))</f>
        <v/>
      </c>
      <c r="T153" s="519"/>
      <c r="U153" s="519"/>
      <c r="V153" s="521" t="str">
        <f>IF(OR(T153="",$A153=""),"",CONCATENATE($A153,"-",COUNTIF($A$9:$A153,$A153),"-",5))</f>
        <v/>
      </c>
      <c r="W153" s="522" t="str">
        <f t="shared" si="16"/>
        <v/>
      </c>
      <c r="X153" s="523" t="str">
        <f t="shared" si="17"/>
        <v/>
      </c>
    </row>
    <row r="154" spans="1:24" x14ac:dyDescent="0.2">
      <c r="A154" s="516"/>
      <c r="B154" s="517" t="str">
        <f t="shared" si="12"/>
        <v/>
      </c>
      <c r="C154" s="517" t="str">
        <f t="shared" si="13"/>
        <v/>
      </c>
      <c r="D154" s="517" t="str">
        <f t="shared" si="14"/>
        <v/>
      </c>
      <c r="E154" s="517" t="str">
        <f t="shared" si="15"/>
        <v/>
      </c>
      <c r="F154" s="335"/>
      <c r="G154" s="518"/>
      <c r="H154" s="519"/>
      <c r="I154" s="519"/>
      <c r="J154" s="520" t="str">
        <f>IF($A154="","",CONCATENATE($A154,"-",COUNTIF($A$9:$A154,$A154),"-",1))</f>
        <v/>
      </c>
      <c r="K154" s="519"/>
      <c r="L154" s="519"/>
      <c r="M154" s="520" t="str">
        <f>IF(OR(K154="",$A154=""),"",CONCATENATE($A154,"-",COUNTIF($A$9:$A154,$A154),"-",2))</f>
        <v/>
      </c>
      <c r="N154" s="519"/>
      <c r="O154" s="519"/>
      <c r="P154" s="520" t="str">
        <f>IF(OR(N154="",$A154=""),"",CONCATENATE($A154,"-",COUNTIF($A$9:$A154,$A154),"-",3))</f>
        <v/>
      </c>
      <c r="Q154" s="519"/>
      <c r="R154" s="519"/>
      <c r="S154" s="520" t="str">
        <f>IF(OR(Q154="",$A154=""),"",CONCATENATE($A154,"-",COUNTIF($A$9:$A154,$A154),"-",4))</f>
        <v/>
      </c>
      <c r="T154" s="519"/>
      <c r="U154" s="519"/>
      <c r="V154" s="521" t="str">
        <f>IF(OR(T154="",$A154=""),"",CONCATENATE($A154,"-",COUNTIF($A$9:$A154,$A154),"-",5))</f>
        <v/>
      </c>
      <c r="W154" s="522" t="str">
        <f t="shared" si="16"/>
        <v/>
      </c>
      <c r="X154" s="523" t="str">
        <f t="shared" si="17"/>
        <v/>
      </c>
    </row>
    <row r="155" spans="1:24" x14ac:dyDescent="0.2">
      <c r="A155" s="516"/>
      <c r="B155" s="517" t="str">
        <f t="shared" si="12"/>
        <v/>
      </c>
      <c r="C155" s="517" t="str">
        <f t="shared" si="13"/>
        <v/>
      </c>
      <c r="D155" s="517" t="str">
        <f t="shared" si="14"/>
        <v/>
      </c>
      <c r="E155" s="517" t="str">
        <f t="shared" si="15"/>
        <v/>
      </c>
      <c r="F155" s="335"/>
      <c r="G155" s="518"/>
      <c r="H155" s="519"/>
      <c r="I155" s="519"/>
      <c r="J155" s="520" t="str">
        <f>IF($A155="","",CONCATENATE($A155,"-",COUNTIF($A$9:$A155,$A155),"-",1))</f>
        <v/>
      </c>
      <c r="K155" s="519"/>
      <c r="L155" s="519"/>
      <c r="M155" s="520" t="str">
        <f>IF(OR(K155="",$A155=""),"",CONCATENATE($A155,"-",COUNTIF($A$9:$A155,$A155),"-",2))</f>
        <v/>
      </c>
      <c r="N155" s="519"/>
      <c r="O155" s="519"/>
      <c r="P155" s="520" t="str">
        <f>IF(OR(N155="",$A155=""),"",CONCATENATE($A155,"-",COUNTIF($A$9:$A155,$A155),"-",3))</f>
        <v/>
      </c>
      <c r="Q155" s="519"/>
      <c r="R155" s="519"/>
      <c r="S155" s="520" t="str">
        <f>IF(OR(Q155="",$A155=""),"",CONCATENATE($A155,"-",COUNTIF($A$9:$A155,$A155),"-",4))</f>
        <v/>
      </c>
      <c r="T155" s="519"/>
      <c r="U155" s="519"/>
      <c r="V155" s="521" t="str">
        <f>IF(OR(T155="",$A155=""),"",CONCATENATE($A155,"-",COUNTIF($A$9:$A155,$A155),"-",5))</f>
        <v/>
      </c>
      <c r="W155" s="522" t="str">
        <f t="shared" si="16"/>
        <v/>
      </c>
      <c r="X155" s="523" t="str">
        <f t="shared" si="17"/>
        <v/>
      </c>
    </row>
    <row r="156" spans="1:24" x14ac:dyDescent="0.2">
      <c r="A156" s="516"/>
      <c r="B156" s="517" t="str">
        <f t="shared" si="12"/>
        <v/>
      </c>
      <c r="C156" s="517" t="str">
        <f t="shared" si="13"/>
        <v/>
      </c>
      <c r="D156" s="517" t="str">
        <f t="shared" si="14"/>
        <v/>
      </c>
      <c r="E156" s="517" t="str">
        <f t="shared" si="15"/>
        <v/>
      </c>
      <c r="F156" s="335"/>
      <c r="G156" s="518"/>
      <c r="H156" s="519"/>
      <c r="I156" s="519"/>
      <c r="J156" s="520" t="str">
        <f>IF($A156="","",CONCATENATE($A156,"-",COUNTIF($A$9:$A156,$A156),"-",1))</f>
        <v/>
      </c>
      <c r="K156" s="519"/>
      <c r="L156" s="519"/>
      <c r="M156" s="520" t="str">
        <f>IF(OR(K156="",$A156=""),"",CONCATENATE($A156,"-",COUNTIF($A$9:$A156,$A156),"-",2))</f>
        <v/>
      </c>
      <c r="N156" s="519"/>
      <c r="O156" s="519"/>
      <c r="P156" s="520" t="str">
        <f>IF(OR(N156="",$A156=""),"",CONCATENATE($A156,"-",COUNTIF($A$9:$A156,$A156),"-",3))</f>
        <v/>
      </c>
      <c r="Q156" s="519"/>
      <c r="R156" s="519"/>
      <c r="S156" s="520" t="str">
        <f>IF(OR(Q156="",$A156=""),"",CONCATENATE($A156,"-",COUNTIF($A$9:$A156,$A156),"-",4))</f>
        <v/>
      </c>
      <c r="T156" s="519"/>
      <c r="U156" s="519"/>
      <c r="V156" s="521" t="str">
        <f>IF(OR(T156="",$A156=""),"",CONCATENATE($A156,"-",COUNTIF($A$9:$A156,$A156),"-",5))</f>
        <v/>
      </c>
      <c r="W156" s="522" t="str">
        <f t="shared" si="16"/>
        <v/>
      </c>
      <c r="X156" s="523" t="str">
        <f t="shared" si="17"/>
        <v/>
      </c>
    </row>
    <row r="157" spans="1:24" x14ac:dyDescent="0.2">
      <c r="A157" s="516"/>
      <c r="B157" s="517" t="str">
        <f t="shared" si="12"/>
        <v/>
      </c>
      <c r="C157" s="517" t="str">
        <f t="shared" si="13"/>
        <v/>
      </c>
      <c r="D157" s="517" t="str">
        <f t="shared" si="14"/>
        <v/>
      </c>
      <c r="E157" s="517" t="str">
        <f t="shared" si="15"/>
        <v/>
      </c>
      <c r="F157" s="335"/>
      <c r="G157" s="518"/>
      <c r="H157" s="519"/>
      <c r="I157" s="519"/>
      <c r="J157" s="520" t="str">
        <f>IF($A157="","",CONCATENATE($A157,"-",COUNTIF($A$9:$A157,$A157),"-",1))</f>
        <v/>
      </c>
      <c r="K157" s="519"/>
      <c r="L157" s="519"/>
      <c r="M157" s="520" t="str">
        <f>IF(OR(K157="",$A157=""),"",CONCATENATE($A157,"-",COUNTIF($A$9:$A157,$A157),"-",2))</f>
        <v/>
      </c>
      <c r="N157" s="519"/>
      <c r="O157" s="519"/>
      <c r="P157" s="520" t="str">
        <f>IF(OR(N157="",$A157=""),"",CONCATENATE($A157,"-",COUNTIF($A$9:$A157,$A157),"-",3))</f>
        <v/>
      </c>
      <c r="Q157" s="519"/>
      <c r="R157" s="519"/>
      <c r="S157" s="520" t="str">
        <f>IF(OR(Q157="",$A157=""),"",CONCATENATE($A157,"-",COUNTIF($A$9:$A157,$A157),"-",4))</f>
        <v/>
      </c>
      <c r="T157" s="519"/>
      <c r="U157" s="519"/>
      <c r="V157" s="521" t="str">
        <f>IF(OR(T157="",$A157=""),"",CONCATENATE($A157,"-",COUNTIF($A$9:$A157,$A157),"-",5))</f>
        <v/>
      </c>
      <c r="W157" s="522" t="str">
        <f t="shared" si="16"/>
        <v/>
      </c>
      <c r="X157" s="523" t="str">
        <f t="shared" si="17"/>
        <v/>
      </c>
    </row>
    <row r="158" spans="1:24" x14ac:dyDescent="0.2">
      <c r="A158" s="516"/>
      <c r="B158" s="517" t="str">
        <f t="shared" si="12"/>
        <v/>
      </c>
      <c r="C158" s="517" t="str">
        <f t="shared" si="13"/>
        <v/>
      </c>
      <c r="D158" s="517" t="str">
        <f t="shared" si="14"/>
        <v/>
      </c>
      <c r="E158" s="517" t="str">
        <f t="shared" si="15"/>
        <v/>
      </c>
      <c r="F158" s="335"/>
      <c r="G158" s="518"/>
      <c r="H158" s="519"/>
      <c r="I158" s="519"/>
      <c r="J158" s="520" t="str">
        <f>IF($A158="","",CONCATENATE($A158,"-",COUNTIF($A$9:$A158,$A158),"-",1))</f>
        <v/>
      </c>
      <c r="K158" s="519"/>
      <c r="L158" s="519"/>
      <c r="M158" s="520" t="str">
        <f>IF(OR(K158="",$A158=""),"",CONCATENATE($A158,"-",COUNTIF($A$9:$A158,$A158),"-",2))</f>
        <v/>
      </c>
      <c r="N158" s="519"/>
      <c r="O158" s="519"/>
      <c r="P158" s="520" t="str">
        <f>IF(OR(N158="",$A158=""),"",CONCATENATE($A158,"-",COUNTIF($A$9:$A158,$A158),"-",3))</f>
        <v/>
      </c>
      <c r="Q158" s="519"/>
      <c r="R158" s="519"/>
      <c r="S158" s="520" t="str">
        <f>IF(OR(Q158="",$A158=""),"",CONCATENATE($A158,"-",COUNTIF($A$9:$A158,$A158),"-",4))</f>
        <v/>
      </c>
      <c r="T158" s="519"/>
      <c r="U158" s="519"/>
      <c r="V158" s="521" t="str">
        <f>IF(OR(T158="",$A158=""),"",CONCATENATE($A158,"-",COUNTIF($A$9:$A158,$A158),"-",5))</f>
        <v/>
      </c>
      <c r="W158" s="522" t="str">
        <f t="shared" si="16"/>
        <v/>
      </c>
      <c r="X158" s="523" t="str">
        <f t="shared" si="17"/>
        <v/>
      </c>
    </row>
    <row r="159" spans="1:24" x14ac:dyDescent="0.2">
      <c r="A159" s="516"/>
      <c r="B159" s="517" t="str">
        <f t="shared" si="12"/>
        <v/>
      </c>
      <c r="C159" s="517" t="str">
        <f t="shared" si="13"/>
        <v/>
      </c>
      <c r="D159" s="517" t="str">
        <f t="shared" si="14"/>
        <v/>
      </c>
      <c r="E159" s="517" t="str">
        <f t="shared" si="15"/>
        <v/>
      </c>
      <c r="F159" s="335"/>
      <c r="G159" s="518"/>
      <c r="H159" s="519"/>
      <c r="I159" s="519"/>
      <c r="J159" s="520" t="str">
        <f>IF($A159="","",CONCATENATE($A159,"-",COUNTIF($A$9:$A159,$A159),"-",1))</f>
        <v/>
      </c>
      <c r="K159" s="519"/>
      <c r="L159" s="519"/>
      <c r="M159" s="520" t="str">
        <f>IF(OR(K159="",$A159=""),"",CONCATENATE($A159,"-",COUNTIF($A$9:$A159,$A159),"-",2))</f>
        <v/>
      </c>
      <c r="N159" s="519"/>
      <c r="O159" s="519"/>
      <c r="P159" s="520" t="str">
        <f>IF(OR(N159="",$A159=""),"",CONCATENATE($A159,"-",COUNTIF($A$9:$A159,$A159),"-",3))</f>
        <v/>
      </c>
      <c r="Q159" s="519"/>
      <c r="R159" s="519"/>
      <c r="S159" s="520" t="str">
        <f>IF(OR(Q159="",$A159=""),"",CONCATENATE($A159,"-",COUNTIF($A$9:$A159,$A159),"-",4))</f>
        <v/>
      </c>
      <c r="T159" s="519"/>
      <c r="U159" s="519"/>
      <c r="V159" s="521" t="str">
        <f>IF(OR(T159="",$A159=""),"",CONCATENATE($A159,"-",COUNTIF($A$9:$A159,$A159),"-",5))</f>
        <v/>
      </c>
      <c r="W159" s="522" t="str">
        <f t="shared" si="16"/>
        <v/>
      </c>
      <c r="X159" s="523" t="str">
        <f t="shared" si="17"/>
        <v/>
      </c>
    </row>
    <row r="160" spans="1:24" x14ac:dyDescent="0.2">
      <c r="A160" s="516"/>
      <c r="B160" s="517" t="str">
        <f t="shared" si="12"/>
        <v/>
      </c>
      <c r="C160" s="517" t="str">
        <f t="shared" si="13"/>
        <v/>
      </c>
      <c r="D160" s="517" t="str">
        <f t="shared" si="14"/>
        <v/>
      </c>
      <c r="E160" s="517" t="str">
        <f t="shared" si="15"/>
        <v/>
      </c>
      <c r="F160" s="335"/>
      <c r="G160" s="518"/>
      <c r="H160" s="519"/>
      <c r="I160" s="519"/>
      <c r="J160" s="520" t="str">
        <f>IF($A160="","",CONCATENATE($A160,"-",COUNTIF($A$9:$A160,$A160),"-",1))</f>
        <v/>
      </c>
      <c r="K160" s="519"/>
      <c r="L160" s="519"/>
      <c r="M160" s="520" t="str">
        <f>IF(OR(K160="",$A160=""),"",CONCATENATE($A160,"-",COUNTIF($A$9:$A160,$A160),"-",2))</f>
        <v/>
      </c>
      <c r="N160" s="519"/>
      <c r="O160" s="519"/>
      <c r="P160" s="520" t="str">
        <f>IF(OR(N160="",$A160=""),"",CONCATENATE($A160,"-",COUNTIF($A$9:$A160,$A160),"-",3))</f>
        <v/>
      </c>
      <c r="Q160" s="519"/>
      <c r="R160" s="519"/>
      <c r="S160" s="520" t="str">
        <f>IF(OR(Q160="",$A160=""),"",CONCATENATE($A160,"-",COUNTIF($A$9:$A160,$A160),"-",4))</f>
        <v/>
      </c>
      <c r="T160" s="519"/>
      <c r="U160" s="519"/>
      <c r="V160" s="521" t="str">
        <f>IF(OR(T160="",$A160=""),"",CONCATENATE($A160,"-",COUNTIF($A$9:$A160,$A160),"-",5))</f>
        <v/>
      </c>
      <c r="W160" s="522" t="str">
        <f t="shared" si="16"/>
        <v/>
      </c>
      <c r="X160" s="523" t="str">
        <f t="shared" si="17"/>
        <v/>
      </c>
    </row>
    <row r="161" spans="1:24" x14ac:dyDescent="0.2">
      <c r="A161" s="516"/>
      <c r="B161" s="517" t="str">
        <f t="shared" si="12"/>
        <v/>
      </c>
      <c r="C161" s="517" t="str">
        <f t="shared" si="13"/>
        <v/>
      </c>
      <c r="D161" s="517" t="str">
        <f t="shared" si="14"/>
        <v/>
      </c>
      <c r="E161" s="517" t="str">
        <f t="shared" si="15"/>
        <v/>
      </c>
      <c r="F161" s="335"/>
      <c r="G161" s="518"/>
      <c r="H161" s="519"/>
      <c r="I161" s="519"/>
      <c r="J161" s="520" t="str">
        <f>IF($A161="","",CONCATENATE($A161,"-",COUNTIF($A$9:$A161,$A161),"-",1))</f>
        <v/>
      </c>
      <c r="K161" s="519"/>
      <c r="L161" s="519"/>
      <c r="M161" s="520" t="str">
        <f>IF(OR(K161="",$A161=""),"",CONCATENATE($A161,"-",COUNTIF($A$9:$A161,$A161),"-",2))</f>
        <v/>
      </c>
      <c r="N161" s="519"/>
      <c r="O161" s="519"/>
      <c r="P161" s="520" t="str">
        <f>IF(OR(N161="",$A161=""),"",CONCATENATE($A161,"-",COUNTIF($A$9:$A161,$A161),"-",3))</f>
        <v/>
      </c>
      <c r="Q161" s="519"/>
      <c r="R161" s="519"/>
      <c r="S161" s="520" t="str">
        <f>IF(OR(Q161="",$A161=""),"",CONCATENATE($A161,"-",COUNTIF($A$9:$A161,$A161),"-",4))</f>
        <v/>
      </c>
      <c r="T161" s="519"/>
      <c r="U161" s="519"/>
      <c r="V161" s="521" t="str">
        <f>IF(OR(T161="",$A161=""),"",CONCATENATE($A161,"-",COUNTIF($A$9:$A161,$A161),"-",5))</f>
        <v/>
      </c>
      <c r="W161" s="522" t="str">
        <f t="shared" si="16"/>
        <v/>
      </c>
      <c r="X161" s="523" t="str">
        <f t="shared" si="17"/>
        <v/>
      </c>
    </row>
    <row r="162" spans="1:24" x14ac:dyDescent="0.2">
      <c r="A162" s="516"/>
      <c r="B162" s="517" t="str">
        <f t="shared" si="12"/>
        <v/>
      </c>
      <c r="C162" s="517" t="str">
        <f t="shared" si="13"/>
        <v/>
      </c>
      <c r="D162" s="517" t="str">
        <f t="shared" si="14"/>
        <v/>
      </c>
      <c r="E162" s="517" t="str">
        <f t="shared" si="15"/>
        <v/>
      </c>
      <c r="F162" s="335"/>
      <c r="G162" s="518"/>
      <c r="H162" s="519"/>
      <c r="I162" s="519"/>
      <c r="J162" s="520" t="str">
        <f>IF($A162="","",CONCATENATE($A162,"-",COUNTIF($A$9:$A162,$A162),"-",1))</f>
        <v/>
      </c>
      <c r="K162" s="519"/>
      <c r="L162" s="519"/>
      <c r="M162" s="520" t="str">
        <f>IF(OR(K162="",$A162=""),"",CONCATENATE($A162,"-",COUNTIF($A$9:$A162,$A162),"-",2))</f>
        <v/>
      </c>
      <c r="N162" s="519"/>
      <c r="O162" s="519"/>
      <c r="P162" s="520" t="str">
        <f>IF(OR(N162="",$A162=""),"",CONCATENATE($A162,"-",COUNTIF($A$9:$A162,$A162),"-",3))</f>
        <v/>
      </c>
      <c r="Q162" s="519"/>
      <c r="R162" s="519"/>
      <c r="S162" s="520" t="str">
        <f>IF(OR(Q162="",$A162=""),"",CONCATENATE($A162,"-",COUNTIF($A$9:$A162,$A162),"-",4))</f>
        <v/>
      </c>
      <c r="T162" s="519"/>
      <c r="U162" s="519"/>
      <c r="V162" s="521" t="str">
        <f>IF(OR(T162="",$A162=""),"",CONCATENATE($A162,"-",COUNTIF($A$9:$A162,$A162),"-",5))</f>
        <v/>
      </c>
      <c r="W162" s="522" t="str">
        <f t="shared" si="16"/>
        <v/>
      </c>
      <c r="X162" s="523" t="str">
        <f t="shared" si="17"/>
        <v/>
      </c>
    </row>
    <row r="163" spans="1:24" x14ac:dyDescent="0.2">
      <c r="A163" s="516"/>
      <c r="B163" s="517" t="str">
        <f t="shared" si="12"/>
        <v/>
      </c>
      <c r="C163" s="517" t="str">
        <f t="shared" si="13"/>
        <v/>
      </c>
      <c r="D163" s="517" t="str">
        <f t="shared" si="14"/>
        <v/>
      </c>
      <c r="E163" s="517" t="str">
        <f t="shared" si="15"/>
        <v/>
      </c>
      <c r="F163" s="335"/>
      <c r="G163" s="518"/>
      <c r="H163" s="519"/>
      <c r="I163" s="519"/>
      <c r="J163" s="520" t="str">
        <f>IF($A163="","",CONCATENATE($A163,"-",COUNTIF($A$9:$A163,$A163),"-",1))</f>
        <v/>
      </c>
      <c r="K163" s="519"/>
      <c r="L163" s="519"/>
      <c r="M163" s="520" t="str">
        <f>IF(OR(K163="",$A163=""),"",CONCATENATE($A163,"-",COUNTIF($A$9:$A163,$A163),"-",2))</f>
        <v/>
      </c>
      <c r="N163" s="519"/>
      <c r="O163" s="519"/>
      <c r="P163" s="520" t="str">
        <f>IF(OR(N163="",$A163=""),"",CONCATENATE($A163,"-",COUNTIF($A$9:$A163,$A163),"-",3))</f>
        <v/>
      </c>
      <c r="Q163" s="519"/>
      <c r="R163" s="519"/>
      <c r="S163" s="520" t="str">
        <f>IF(OR(Q163="",$A163=""),"",CONCATENATE($A163,"-",COUNTIF($A$9:$A163,$A163),"-",4))</f>
        <v/>
      </c>
      <c r="T163" s="519"/>
      <c r="U163" s="519"/>
      <c r="V163" s="521" t="str">
        <f>IF(OR(T163="",$A163=""),"",CONCATENATE($A163,"-",COUNTIF($A$9:$A163,$A163),"-",5))</f>
        <v/>
      </c>
      <c r="W163" s="522" t="str">
        <f t="shared" si="16"/>
        <v/>
      </c>
      <c r="X163" s="523" t="str">
        <f t="shared" si="17"/>
        <v/>
      </c>
    </row>
    <row r="164" spans="1:24" x14ac:dyDescent="0.2">
      <c r="A164" s="516"/>
      <c r="B164" s="517" t="str">
        <f t="shared" si="12"/>
        <v/>
      </c>
      <c r="C164" s="517" t="str">
        <f t="shared" si="13"/>
        <v/>
      </c>
      <c r="D164" s="517" t="str">
        <f t="shared" si="14"/>
        <v/>
      </c>
      <c r="E164" s="517" t="str">
        <f t="shared" si="15"/>
        <v/>
      </c>
      <c r="F164" s="335"/>
      <c r="G164" s="518"/>
      <c r="H164" s="519"/>
      <c r="I164" s="519"/>
      <c r="J164" s="520" t="str">
        <f>IF($A164="","",CONCATENATE($A164,"-",COUNTIF($A$9:$A164,$A164),"-",1))</f>
        <v/>
      </c>
      <c r="K164" s="519"/>
      <c r="L164" s="519"/>
      <c r="M164" s="520" t="str">
        <f>IF(OR(K164="",$A164=""),"",CONCATENATE($A164,"-",COUNTIF($A$9:$A164,$A164),"-",2))</f>
        <v/>
      </c>
      <c r="N164" s="519"/>
      <c r="O164" s="519"/>
      <c r="P164" s="520" t="str">
        <f>IF(OR(N164="",$A164=""),"",CONCATENATE($A164,"-",COUNTIF($A$9:$A164,$A164),"-",3))</f>
        <v/>
      </c>
      <c r="Q164" s="519"/>
      <c r="R164" s="519"/>
      <c r="S164" s="520" t="str">
        <f>IF(OR(Q164="",$A164=""),"",CONCATENATE($A164,"-",COUNTIF($A$9:$A164,$A164),"-",4))</f>
        <v/>
      </c>
      <c r="T164" s="519"/>
      <c r="U164" s="519"/>
      <c r="V164" s="521" t="str">
        <f>IF(OR(T164="",$A164=""),"",CONCATENATE($A164,"-",COUNTIF($A$9:$A164,$A164),"-",5))</f>
        <v/>
      </c>
      <c r="W164" s="522" t="str">
        <f t="shared" si="16"/>
        <v/>
      </c>
      <c r="X164" s="523" t="str">
        <f t="shared" si="17"/>
        <v/>
      </c>
    </row>
    <row r="165" spans="1:24" x14ac:dyDescent="0.2">
      <c r="A165" s="516"/>
      <c r="B165" s="517" t="str">
        <f t="shared" si="12"/>
        <v/>
      </c>
      <c r="C165" s="517" t="str">
        <f t="shared" si="13"/>
        <v/>
      </c>
      <c r="D165" s="517" t="str">
        <f t="shared" si="14"/>
        <v/>
      </c>
      <c r="E165" s="517" t="str">
        <f t="shared" si="15"/>
        <v/>
      </c>
      <c r="F165" s="335"/>
      <c r="G165" s="518"/>
      <c r="H165" s="519"/>
      <c r="I165" s="519"/>
      <c r="J165" s="520" t="str">
        <f>IF($A165="","",CONCATENATE($A165,"-",COUNTIF($A$9:$A165,$A165),"-",1))</f>
        <v/>
      </c>
      <c r="K165" s="519"/>
      <c r="L165" s="519"/>
      <c r="M165" s="520" t="str">
        <f>IF(OR(K165="",$A165=""),"",CONCATENATE($A165,"-",COUNTIF($A$9:$A165,$A165),"-",2))</f>
        <v/>
      </c>
      <c r="N165" s="519"/>
      <c r="O165" s="519"/>
      <c r="P165" s="520" t="str">
        <f>IF(OR(N165="",$A165=""),"",CONCATENATE($A165,"-",COUNTIF($A$9:$A165,$A165),"-",3))</f>
        <v/>
      </c>
      <c r="Q165" s="519"/>
      <c r="R165" s="519"/>
      <c r="S165" s="520" t="str">
        <f>IF(OR(Q165="",$A165=""),"",CONCATENATE($A165,"-",COUNTIF($A$9:$A165,$A165),"-",4))</f>
        <v/>
      </c>
      <c r="T165" s="519"/>
      <c r="U165" s="519"/>
      <c r="V165" s="521" t="str">
        <f>IF(OR(T165="",$A165=""),"",CONCATENATE($A165,"-",COUNTIF($A$9:$A165,$A165),"-",5))</f>
        <v/>
      </c>
      <c r="W165" s="522" t="str">
        <f t="shared" si="16"/>
        <v/>
      </c>
      <c r="X165" s="523" t="str">
        <f t="shared" si="17"/>
        <v/>
      </c>
    </row>
    <row r="166" spans="1:24" x14ac:dyDescent="0.2">
      <c r="A166" s="516"/>
      <c r="B166" s="517" t="str">
        <f t="shared" si="12"/>
        <v/>
      </c>
      <c r="C166" s="517" t="str">
        <f t="shared" si="13"/>
        <v/>
      </c>
      <c r="D166" s="517" t="str">
        <f t="shared" si="14"/>
        <v/>
      </c>
      <c r="E166" s="517" t="str">
        <f t="shared" si="15"/>
        <v/>
      </c>
      <c r="F166" s="335"/>
      <c r="G166" s="518"/>
      <c r="H166" s="519"/>
      <c r="I166" s="519"/>
      <c r="J166" s="520" t="str">
        <f>IF($A166="","",CONCATENATE($A166,"-",COUNTIF($A$9:$A166,$A166),"-",1))</f>
        <v/>
      </c>
      <c r="K166" s="519"/>
      <c r="L166" s="519"/>
      <c r="M166" s="520" t="str">
        <f>IF(OR(K166="",$A166=""),"",CONCATENATE($A166,"-",COUNTIF($A$9:$A166,$A166),"-",2))</f>
        <v/>
      </c>
      <c r="N166" s="519"/>
      <c r="O166" s="519"/>
      <c r="P166" s="520" t="str">
        <f>IF(OR(N166="",$A166=""),"",CONCATENATE($A166,"-",COUNTIF($A$9:$A166,$A166),"-",3))</f>
        <v/>
      </c>
      <c r="Q166" s="519"/>
      <c r="R166" s="519"/>
      <c r="S166" s="520" t="str">
        <f>IF(OR(Q166="",$A166=""),"",CONCATENATE($A166,"-",COUNTIF($A$9:$A166,$A166),"-",4))</f>
        <v/>
      </c>
      <c r="T166" s="519"/>
      <c r="U166" s="519"/>
      <c r="V166" s="521" t="str">
        <f>IF(OR(T166="",$A166=""),"",CONCATENATE($A166,"-",COUNTIF($A$9:$A166,$A166),"-",5))</f>
        <v/>
      </c>
      <c r="W166" s="522" t="str">
        <f t="shared" si="16"/>
        <v/>
      </c>
      <c r="X166" s="523" t="str">
        <f t="shared" si="17"/>
        <v/>
      </c>
    </row>
    <row r="167" spans="1:24" x14ac:dyDescent="0.2">
      <c r="A167" s="516"/>
      <c r="B167" s="517" t="str">
        <f t="shared" si="12"/>
        <v/>
      </c>
      <c r="C167" s="517" t="str">
        <f t="shared" si="13"/>
        <v/>
      </c>
      <c r="D167" s="517" t="str">
        <f t="shared" si="14"/>
        <v/>
      </c>
      <c r="E167" s="517" t="str">
        <f t="shared" si="15"/>
        <v/>
      </c>
      <c r="F167" s="335"/>
      <c r="G167" s="518"/>
      <c r="H167" s="519"/>
      <c r="I167" s="519"/>
      <c r="J167" s="520" t="str">
        <f>IF($A167="","",CONCATENATE($A167,"-",COUNTIF($A$9:$A167,$A167),"-",1))</f>
        <v/>
      </c>
      <c r="K167" s="519"/>
      <c r="L167" s="519"/>
      <c r="M167" s="520" t="str">
        <f>IF(OR(K167="",$A167=""),"",CONCATENATE($A167,"-",COUNTIF($A$9:$A167,$A167),"-",2))</f>
        <v/>
      </c>
      <c r="N167" s="519"/>
      <c r="O167" s="519"/>
      <c r="P167" s="520" t="str">
        <f>IF(OR(N167="",$A167=""),"",CONCATENATE($A167,"-",COUNTIF($A$9:$A167,$A167),"-",3))</f>
        <v/>
      </c>
      <c r="Q167" s="519"/>
      <c r="R167" s="519"/>
      <c r="S167" s="520" t="str">
        <f>IF(OR(Q167="",$A167=""),"",CONCATENATE($A167,"-",COUNTIF($A$9:$A167,$A167),"-",4))</f>
        <v/>
      </c>
      <c r="T167" s="519"/>
      <c r="U167" s="519"/>
      <c r="V167" s="521" t="str">
        <f>IF(OR(T167="",$A167=""),"",CONCATENATE($A167,"-",COUNTIF($A$9:$A167,$A167),"-",5))</f>
        <v/>
      </c>
      <c r="W167" s="522" t="str">
        <f t="shared" si="16"/>
        <v/>
      </c>
      <c r="X167" s="523" t="str">
        <f t="shared" si="17"/>
        <v/>
      </c>
    </row>
    <row r="168" spans="1:24" x14ac:dyDescent="0.2">
      <c r="A168" s="516"/>
      <c r="B168" s="517" t="str">
        <f t="shared" si="12"/>
        <v/>
      </c>
      <c r="C168" s="517" t="str">
        <f t="shared" si="13"/>
        <v/>
      </c>
      <c r="D168" s="517" t="str">
        <f t="shared" si="14"/>
        <v/>
      </c>
      <c r="E168" s="517" t="str">
        <f t="shared" si="15"/>
        <v/>
      </c>
      <c r="F168" s="335"/>
      <c r="G168" s="518"/>
      <c r="H168" s="519"/>
      <c r="I168" s="519"/>
      <c r="J168" s="520" t="str">
        <f>IF($A168="","",CONCATENATE($A168,"-",COUNTIF($A$9:$A168,$A168),"-",1))</f>
        <v/>
      </c>
      <c r="K168" s="519"/>
      <c r="L168" s="519"/>
      <c r="M168" s="520" t="str">
        <f>IF(OR(K168="",$A168=""),"",CONCATENATE($A168,"-",COUNTIF($A$9:$A168,$A168),"-",2))</f>
        <v/>
      </c>
      <c r="N168" s="519"/>
      <c r="O168" s="519"/>
      <c r="P168" s="520" t="str">
        <f>IF(OR(N168="",$A168=""),"",CONCATENATE($A168,"-",COUNTIF($A$9:$A168,$A168),"-",3))</f>
        <v/>
      </c>
      <c r="Q168" s="519"/>
      <c r="R168" s="519"/>
      <c r="S168" s="520" t="str">
        <f>IF(OR(Q168="",$A168=""),"",CONCATENATE($A168,"-",COUNTIF($A$9:$A168,$A168),"-",4))</f>
        <v/>
      </c>
      <c r="T168" s="519"/>
      <c r="U168" s="519"/>
      <c r="V168" s="521" t="str">
        <f>IF(OR(T168="",$A168=""),"",CONCATENATE($A168,"-",COUNTIF($A$9:$A168,$A168),"-",5))</f>
        <v/>
      </c>
      <c r="W168" s="522" t="str">
        <f t="shared" si="16"/>
        <v/>
      </c>
      <c r="X168" s="523" t="str">
        <f t="shared" si="17"/>
        <v/>
      </c>
    </row>
    <row r="169" spans="1:24" x14ac:dyDescent="0.2">
      <c r="A169" s="516"/>
      <c r="B169" s="517" t="str">
        <f t="shared" si="12"/>
        <v/>
      </c>
      <c r="C169" s="517" t="str">
        <f t="shared" si="13"/>
        <v/>
      </c>
      <c r="D169" s="517" t="str">
        <f t="shared" si="14"/>
        <v/>
      </c>
      <c r="E169" s="517" t="str">
        <f t="shared" si="15"/>
        <v/>
      </c>
      <c r="F169" s="335"/>
      <c r="G169" s="518"/>
      <c r="H169" s="519"/>
      <c r="I169" s="519"/>
      <c r="J169" s="520" t="str">
        <f>IF($A169="","",CONCATENATE($A169,"-",COUNTIF($A$9:$A169,$A169),"-",1))</f>
        <v/>
      </c>
      <c r="K169" s="519"/>
      <c r="L169" s="519"/>
      <c r="M169" s="520" t="str">
        <f>IF(OR(K169="",$A169=""),"",CONCATENATE($A169,"-",COUNTIF($A$9:$A169,$A169),"-",2))</f>
        <v/>
      </c>
      <c r="N169" s="519"/>
      <c r="O169" s="519"/>
      <c r="P169" s="520" t="str">
        <f>IF(OR(N169="",$A169=""),"",CONCATENATE($A169,"-",COUNTIF($A$9:$A169,$A169),"-",3))</f>
        <v/>
      </c>
      <c r="Q169" s="519"/>
      <c r="R169" s="519"/>
      <c r="S169" s="520" t="str">
        <f>IF(OR(Q169="",$A169=""),"",CONCATENATE($A169,"-",COUNTIF($A$9:$A169,$A169),"-",4))</f>
        <v/>
      </c>
      <c r="T169" s="519"/>
      <c r="U169" s="519"/>
      <c r="V169" s="521" t="str">
        <f>IF(OR(T169="",$A169=""),"",CONCATENATE($A169,"-",COUNTIF($A$9:$A169,$A169),"-",5))</f>
        <v/>
      </c>
      <c r="W169" s="522" t="str">
        <f t="shared" si="16"/>
        <v/>
      </c>
      <c r="X169" s="523" t="str">
        <f t="shared" si="17"/>
        <v/>
      </c>
    </row>
    <row r="170" spans="1:24" x14ac:dyDescent="0.2">
      <c r="A170" s="516"/>
      <c r="B170" s="517" t="str">
        <f t="shared" si="12"/>
        <v/>
      </c>
      <c r="C170" s="517" t="str">
        <f t="shared" si="13"/>
        <v/>
      </c>
      <c r="D170" s="517" t="str">
        <f t="shared" si="14"/>
        <v/>
      </c>
      <c r="E170" s="517" t="str">
        <f t="shared" si="15"/>
        <v/>
      </c>
      <c r="F170" s="335"/>
      <c r="G170" s="518"/>
      <c r="H170" s="519"/>
      <c r="I170" s="519"/>
      <c r="J170" s="520" t="str">
        <f>IF($A170="","",CONCATENATE($A170,"-",COUNTIF($A$9:$A170,$A170),"-",1))</f>
        <v/>
      </c>
      <c r="K170" s="519"/>
      <c r="L170" s="519"/>
      <c r="M170" s="520" t="str">
        <f>IF(OR(K170="",$A170=""),"",CONCATENATE($A170,"-",COUNTIF($A$9:$A170,$A170),"-",2))</f>
        <v/>
      </c>
      <c r="N170" s="519"/>
      <c r="O170" s="519"/>
      <c r="P170" s="520" t="str">
        <f>IF(OR(N170="",$A170=""),"",CONCATENATE($A170,"-",COUNTIF($A$9:$A170,$A170),"-",3))</f>
        <v/>
      </c>
      <c r="Q170" s="519"/>
      <c r="R170" s="519"/>
      <c r="S170" s="520" t="str">
        <f>IF(OR(Q170="",$A170=""),"",CONCATENATE($A170,"-",COUNTIF($A$9:$A170,$A170),"-",4))</f>
        <v/>
      </c>
      <c r="T170" s="519"/>
      <c r="U170" s="519"/>
      <c r="V170" s="521" t="str">
        <f>IF(OR(T170="",$A170=""),"",CONCATENATE($A170,"-",COUNTIF($A$9:$A170,$A170),"-",5))</f>
        <v/>
      </c>
      <c r="W170" s="522" t="str">
        <f t="shared" si="16"/>
        <v/>
      </c>
      <c r="X170" s="523" t="str">
        <f t="shared" si="17"/>
        <v/>
      </c>
    </row>
    <row r="171" spans="1:24" x14ac:dyDescent="0.2">
      <c r="A171" s="516"/>
      <c r="B171" s="517" t="str">
        <f t="shared" si="12"/>
        <v/>
      </c>
      <c r="C171" s="517" t="str">
        <f t="shared" si="13"/>
        <v/>
      </c>
      <c r="D171" s="517" t="str">
        <f t="shared" si="14"/>
        <v/>
      </c>
      <c r="E171" s="517" t="str">
        <f t="shared" si="15"/>
        <v/>
      </c>
      <c r="F171" s="335"/>
      <c r="G171" s="518"/>
      <c r="H171" s="519"/>
      <c r="I171" s="519"/>
      <c r="J171" s="520" t="str">
        <f>IF($A171="","",CONCATENATE($A171,"-",COUNTIF($A$9:$A171,$A171),"-",1))</f>
        <v/>
      </c>
      <c r="K171" s="519"/>
      <c r="L171" s="519"/>
      <c r="M171" s="520" t="str">
        <f>IF(OR(K171="",$A171=""),"",CONCATENATE($A171,"-",COUNTIF($A$9:$A171,$A171),"-",2))</f>
        <v/>
      </c>
      <c r="N171" s="519"/>
      <c r="O171" s="519"/>
      <c r="P171" s="520" t="str">
        <f>IF(OR(N171="",$A171=""),"",CONCATENATE($A171,"-",COUNTIF($A$9:$A171,$A171),"-",3))</f>
        <v/>
      </c>
      <c r="Q171" s="519"/>
      <c r="R171" s="519"/>
      <c r="S171" s="520" t="str">
        <f>IF(OR(Q171="",$A171=""),"",CONCATENATE($A171,"-",COUNTIF($A$9:$A171,$A171),"-",4))</f>
        <v/>
      </c>
      <c r="T171" s="519"/>
      <c r="U171" s="519"/>
      <c r="V171" s="521" t="str">
        <f>IF(OR(T171="",$A171=""),"",CONCATENATE($A171,"-",COUNTIF($A$9:$A171,$A171),"-",5))</f>
        <v/>
      </c>
      <c r="W171" s="522" t="str">
        <f t="shared" si="16"/>
        <v/>
      </c>
      <c r="X171" s="523" t="str">
        <f t="shared" si="17"/>
        <v/>
      </c>
    </row>
    <row r="172" spans="1:24" x14ac:dyDescent="0.2">
      <c r="A172" s="516"/>
      <c r="B172" s="517" t="str">
        <f t="shared" si="12"/>
        <v/>
      </c>
      <c r="C172" s="517" t="str">
        <f t="shared" si="13"/>
        <v/>
      </c>
      <c r="D172" s="517" t="str">
        <f t="shared" si="14"/>
        <v/>
      </c>
      <c r="E172" s="517" t="str">
        <f t="shared" si="15"/>
        <v/>
      </c>
      <c r="F172" s="335"/>
      <c r="G172" s="518"/>
      <c r="H172" s="519"/>
      <c r="I172" s="519"/>
      <c r="J172" s="520" t="str">
        <f>IF($A172="","",CONCATENATE($A172,"-",COUNTIF($A$9:$A172,$A172),"-",1))</f>
        <v/>
      </c>
      <c r="K172" s="519"/>
      <c r="L172" s="519"/>
      <c r="M172" s="520" t="str">
        <f>IF(OR(K172="",$A172=""),"",CONCATENATE($A172,"-",COUNTIF($A$9:$A172,$A172),"-",2))</f>
        <v/>
      </c>
      <c r="N172" s="519"/>
      <c r="O172" s="519"/>
      <c r="P172" s="520" t="str">
        <f>IF(OR(N172="",$A172=""),"",CONCATENATE($A172,"-",COUNTIF($A$9:$A172,$A172),"-",3))</f>
        <v/>
      </c>
      <c r="Q172" s="519"/>
      <c r="R172" s="519"/>
      <c r="S172" s="520" t="str">
        <f>IF(OR(Q172="",$A172=""),"",CONCATENATE($A172,"-",COUNTIF($A$9:$A172,$A172),"-",4))</f>
        <v/>
      </c>
      <c r="T172" s="519"/>
      <c r="U172" s="519"/>
      <c r="V172" s="521" t="str">
        <f>IF(OR(T172="",$A172=""),"",CONCATENATE($A172,"-",COUNTIF($A$9:$A172,$A172),"-",5))</f>
        <v/>
      </c>
      <c r="W172" s="522" t="str">
        <f t="shared" si="16"/>
        <v/>
      </c>
      <c r="X172" s="523" t="str">
        <f t="shared" si="17"/>
        <v/>
      </c>
    </row>
    <row r="173" spans="1:24" x14ac:dyDescent="0.2">
      <c r="A173" s="516"/>
      <c r="B173" s="517" t="str">
        <f t="shared" si="12"/>
        <v/>
      </c>
      <c r="C173" s="517" t="str">
        <f t="shared" si="13"/>
        <v/>
      </c>
      <c r="D173" s="517" t="str">
        <f t="shared" si="14"/>
        <v/>
      </c>
      <c r="E173" s="517" t="str">
        <f t="shared" si="15"/>
        <v/>
      </c>
      <c r="F173" s="335"/>
      <c r="G173" s="518"/>
      <c r="H173" s="519"/>
      <c r="I173" s="519"/>
      <c r="J173" s="520" t="str">
        <f>IF($A173="","",CONCATENATE($A173,"-",COUNTIF($A$9:$A173,$A173),"-",1))</f>
        <v/>
      </c>
      <c r="K173" s="519"/>
      <c r="L173" s="519"/>
      <c r="M173" s="520" t="str">
        <f>IF(OR(K173="",$A173=""),"",CONCATENATE($A173,"-",COUNTIF($A$9:$A173,$A173),"-",2))</f>
        <v/>
      </c>
      <c r="N173" s="519"/>
      <c r="O173" s="519"/>
      <c r="P173" s="520" t="str">
        <f>IF(OR(N173="",$A173=""),"",CONCATENATE($A173,"-",COUNTIF($A$9:$A173,$A173),"-",3))</f>
        <v/>
      </c>
      <c r="Q173" s="519"/>
      <c r="R173" s="519"/>
      <c r="S173" s="520" t="str">
        <f>IF(OR(Q173="",$A173=""),"",CONCATENATE($A173,"-",COUNTIF($A$9:$A173,$A173),"-",4))</f>
        <v/>
      </c>
      <c r="T173" s="519"/>
      <c r="U173" s="519"/>
      <c r="V173" s="521" t="str">
        <f>IF(OR(T173="",$A173=""),"",CONCATENATE($A173,"-",COUNTIF($A$9:$A173,$A173),"-",5))</f>
        <v/>
      </c>
      <c r="W173" s="522" t="str">
        <f t="shared" si="16"/>
        <v/>
      </c>
      <c r="X173" s="523" t="str">
        <f t="shared" si="17"/>
        <v/>
      </c>
    </row>
    <row r="174" spans="1:24" x14ac:dyDescent="0.2">
      <c r="A174" s="516"/>
      <c r="B174" s="517" t="str">
        <f t="shared" si="12"/>
        <v/>
      </c>
      <c r="C174" s="517" t="str">
        <f t="shared" si="13"/>
        <v/>
      </c>
      <c r="D174" s="517" t="str">
        <f t="shared" si="14"/>
        <v/>
      </c>
      <c r="E174" s="517" t="str">
        <f t="shared" si="15"/>
        <v/>
      </c>
      <c r="F174" s="335"/>
      <c r="G174" s="518"/>
      <c r="H174" s="519"/>
      <c r="I174" s="519"/>
      <c r="J174" s="520" t="str">
        <f>IF($A174="","",CONCATENATE($A174,"-",COUNTIF($A$9:$A174,$A174),"-",1))</f>
        <v/>
      </c>
      <c r="K174" s="519"/>
      <c r="L174" s="519"/>
      <c r="M174" s="520" t="str">
        <f>IF(OR(K174="",$A174=""),"",CONCATENATE($A174,"-",COUNTIF($A$9:$A174,$A174),"-",2))</f>
        <v/>
      </c>
      <c r="N174" s="519"/>
      <c r="O174" s="519"/>
      <c r="P174" s="520" t="str">
        <f>IF(OR(N174="",$A174=""),"",CONCATENATE($A174,"-",COUNTIF($A$9:$A174,$A174),"-",3))</f>
        <v/>
      </c>
      <c r="Q174" s="519"/>
      <c r="R174" s="519"/>
      <c r="S174" s="520" t="str">
        <f>IF(OR(Q174="",$A174=""),"",CONCATENATE($A174,"-",COUNTIF($A$9:$A174,$A174),"-",4))</f>
        <v/>
      </c>
      <c r="T174" s="519"/>
      <c r="U174" s="519"/>
      <c r="V174" s="521" t="str">
        <f>IF(OR(T174="",$A174=""),"",CONCATENATE($A174,"-",COUNTIF($A$9:$A174,$A174),"-",5))</f>
        <v/>
      </c>
      <c r="W174" s="522" t="str">
        <f t="shared" si="16"/>
        <v/>
      </c>
      <c r="X174" s="523" t="str">
        <f t="shared" si="17"/>
        <v/>
      </c>
    </row>
    <row r="175" spans="1:24" x14ac:dyDescent="0.2">
      <c r="A175" s="516"/>
      <c r="B175" s="517" t="str">
        <f t="shared" si="12"/>
        <v/>
      </c>
      <c r="C175" s="517" t="str">
        <f t="shared" si="13"/>
        <v/>
      </c>
      <c r="D175" s="517" t="str">
        <f t="shared" si="14"/>
        <v/>
      </c>
      <c r="E175" s="517" t="str">
        <f t="shared" si="15"/>
        <v/>
      </c>
      <c r="F175" s="335"/>
      <c r="G175" s="518"/>
      <c r="H175" s="519"/>
      <c r="I175" s="519"/>
      <c r="J175" s="520" t="str">
        <f>IF($A175="","",CONCATENATE($A175,"-",COUNTIF($A$9:$A175,$A175),"-",1))</f>
        <v/>
      </c>
      <c r="K175" s="519"/>
      <c r="L175" s="519"/>
      <c r="M175" s="520" t="str">
        <f>IF(OR(K175="",$A175=""),"",CONCATENATE($A175,"-",COUNTIF($A$9:$A175,$A175),"-",2))</f>
        <v/>
      </c>
      <c r="N175" s="519"/>
      <c r="O175" s="519"/>
      <c r="P175" s="520" t="str">
        <f>IF(OR(N175="",$A175=""),"",CONCATENATE($A175,"-",COUNTIF($A$9:$A175,$A175),"-",3))</f>
        <v/>
      </c>
      <c r="Q175" s="519"/>
      <c r="R175" s="519"/>
      <c r="S175" s="520" t="str">
        <f>IF(OR(Q175="",$A175=""),"",CONCATENATE($A175,"-",COUNTIF($A$9:$A175,$A175),"-",4))</f>
        <v/>
      </c>
      <c r="T175" s="519"/>
      <c r="U175" s="519"/>
      <c r="V175" s="521" t="str">
        <f>IF(OR(T175="",$A175=""),"",CONCATENATE($A175,"-",COUNTIF($A$9:$A175,$A175),"-",5))</f>
        <v/>
      </c>
      <c r="W175" s="522" t="str">
        <f t="shared" si="16"/>
        <v/>
      </c>
      <c r="X175" s="523" t="str">
        <f t="shared" si="17"/>
        <v/>
      </c>
    </row>
    <row r="176" spans="1:24" x14ac:dyDescent="0.2">
      <c r="A176" s="516"/>
      <c r="B176" s="517" t="str">
        <f t="shared" si="12"/>
        <v/>
      </c>
      <c r="C176" s="517" t="str">
        <f t="shared" si="13"/>
        <v/>
      </c>
      <c r="D176" s="517" t="str">
        <f t="shared" si="14"/>
        <v/>
      </c>
      <c r="E176" s="517" t="str">
        <f t="shared" si="15"/>
        <v/>
      </c>
      <c r="F176" s="335"/>
      <c r="G176" s="518"/>
      <c r="H176" s="519"/>
      <c r="I176" s="519"/>
      <c r="J176" s="520" t="str">
        <f>IF($A176="","",CONCATENATE($A176,"-",COUNTIF($A$9:$A176,$A176),"-",1))</f>
        <v/>
      </c>
      <c r="K176" s="519"/>
      <c r="L176" s="519"/>
      <c r="M176" s="520" t="str">
        <f>IF(OR(K176="",$A176=""),"",CONCATENATE($A176,"-",COUNTIF($A$9:$A176,$A176),"-",2))</f>
        <v/>
      </c>
      <c r="N176" s="519"/>
      <c r="O176" s="519"/>
      <c r="P176" s="520" t="str">
        <f>IF(OR(N176="",$A176=""),"",CONCATENATE($A176,"-",COUNTIF($A$9:$A176,$A176),"-",3))</f>
        <v/>
      </c>
      <c r="Q176" s="519"/>
      <c r="R176" s="519"/>
      <c r="S176" s="520" t="str">
        <f>IF(OR(Q176="",$A176=""),"",CONCATENATE($A176,"-",COUNTIF($A$9:$A176,$A176),"-",4))</f>
        <v/>
      </c>
      <c r="T176" s="519"/>
      <c r="U176" s="519"/>
      <c r="V176" s="521" t="str">
        <f>IF(OR(T176="",$A176=""),"",CONCATENATE($A176,"-",COUNTIF($A$9:$A176,$A176),"-",5))</f>
        <v/>
      </c>
      <c r="W176" s="522" t="str">
        <f t="shared" si="16"/>
        <v/>
      </c>
      <c r="X176" s="523" t="str">
        <f t="shared" si="17"/>
        <v/>
      </c>
    </row>
    <row r="177" spans="1:24" x14ac:dyDescent="0.2">
      <c r="A177" s="516"/>
      <c r="B177" s="517" t="str">
        <f t="shared" si="12"/>
        <v/>
      </c>
      <c r="C177" s="517" t="str">
        <f t="shared" si="13"/>
        <v/>
      </c>
      <c r="D177" s="517" t="str">
        <f t="shared" si="14"/>
        <v/>
      </c>
      <c r="E177" s="517" t="str">
        <f t="shared" si="15"/>
        <v/>
      </c>
      <c r="F177" s="335"/>
      <c r="G177" s="518"/>
      <c r="H177" s="519"/>
      <c r="I177" s="519"/>
      <c r="J177" s="520" t="str">
        <f>IF($A177="","",CONCATENATE($A177,"-",COUNTIF($A$9:$A177,$A177),"-",1))</f>
        <v/>
      </c>
      <c r="K177" s="519"/>
      <c r="L177" s="519"/>
      <c r="M177" s="520" t="str">
        <f>IF(OR(K177="",$A177=""),"",CONCATENATE($A177,"-",COUNTIF($A$9:$A177,$A177),"-",2))</f>
        <v/>
      </c>
      <c r="N177" s="519"/>
      <c r="O177" s="519"/>
      <c r="P177" s="520" t="str">
        <f>IF(OR(N177="",$A177=""),"",CONCATENATE($A177,"-",COUNTIF($A$9:$A177,$A177),"-",3))</f>
        <v/>
      </c>
      <c r="Q177" s="519"/>
      <c r="R177" s="519"/>
      <c r="S177" s="520" t="str">
        <f>IF(OR(Q177="",$A177=""),"",CONCATENATE($A177,"-",COUNTIF($A$9:$A177,$A177),"-",4))</f>
        <v/>
      </c>
      <c r="T177" s="519"/>
      <c r="U177" s="519"/>
      <c r="V177" s="521" t="str">
        <f>IF(OR(T177="",$A177=""),"",CONCATENATE($A177,"-",COUNTIF($A$9:$A177,$A177),"-",5))</f>
        <v/>
      </c>
      <c r="W177" s="522" t="str">
        <f t="shared" si="16"/>
        <v/>
      </c>
      <c r="X177" s="523" t="str">
        <f t="shared" si="17"/>
        <v/>
      </c>
    </row>
    <row r="178" spans="1:24" x14ac:dyDescent="0.2">
      <c r="A178" s="516"/>
      <c r="B178" s="517" t="str">
        <f t="shared" si="12"/>
        <v/>
      </c>
      <c r="C178" s="517" t="str">
        <f t="shared" si="13"/>
        <v/>
      </c>
      <c r="D178" s="517" t="str">
        <f t="shared" si="14"/>
        <v/>
      </c>
      <c r="E178" s="517" t="str">
        <f t="shared" si="15"/>
        <v/>
      </c>
      <c r="F178" s="335"/>
      <c r="G178" s="518"/>
      <c r="H178" s="519"/>
      <c r="I178" s="519"/>
      <c r="J178" s="520" t="str">
        <f>IF($A178="","",CONCATENATE($A178,"-",COUNTIF($A$9:$A178,$A178),"-",1))</f>
        <v/>
      </c>
      <c r="K178" s="519"/>
      <c r="L178" s="519"/>
      <c r="M178" s="520" t="str">
        <f>IF(OR(K178="",$A178=""),"",CONCATENATE($A178,"-",COUNTIF($A$9:$A178,$A178),"-",2))</f>
        <v/>
      </c>
      <c r="N178" s="519"/>
      <c r="O178" s="519"/>
      <c r="P178" s="520" t="str">
        <f>IF(OR(N178="",$A178=""),"",CONCATENATE($A178,"-",COUNTIF($A$9:$A178,$A178),"-",3))</f>
        <v/>
      </c>
      <c r="Q178" s="519"/>
      <c r="R178" s="519"/>
      <c r="S178" s="520" t="str">
        <f>IF(OR(Q178="",$A178=""),"",CONCATENATE($A178,"-",COUNTIF($A$9:$A178,$A178),"-",4))</f>
        <v/>
      </c>
      <c r="T178" s="519"/>
      <c r="U178" s="519"/>
      <c r="V178" s="521" t="str">
        <f>IF(OR(T178="",$A178=""),"",CONCATENATE($A178,"-",COUNTIF($A$9:$A178,$A178),"-",5))</f>
        <v/>
      </c>
      <c r="W178" s="522" t="str">
        <f t="shared" si="16"/>
        <v/>
      </c>
      <c r="X178" s="523" t="str">
        <f t="shared" si="17"/>
        <v/>
      </c>
    </row>
    <row r="179" spans="1:24" x14ac:dyDescent="0.2">
      <c r="A179" s="516"/>
      <c r="B179" s="517" t="str">
        <f t="shared" si="12"/>
        <v/>
      </c>
      <c r="C179" s="517" t="str">
        <f t="shared" si="13"/>
        <v/>
      </c>
      <c r="D179" s="517" t="str">
        <f t="shared" si="14"/>
        <v/>
      </c>
      <c r="E179" s="517" t="str">
        <f t="shared" si="15"/>
        <v/>
      </c>
      <c r="F179" s="335"/>
      <c r="G179" s="518"/>
      <c r="H179" s="519"/>
      <c r="I179" s="519"/>
      <c r="J179" s="520" t="str">
        <f>IF($A179="","",CONCATENATE($A179,"-",COUNTIF($A$9:$A179,$A179),"-",1))</f>
        <v/>
      </c>
      <c r="K179" s="519"/>
      <c r="L179" s="519"/>
      <c r="M179" s="520" t="str">
        <f>IF(OR(K179="",$A179=""),"",CONCATENATE($A179,"-",COUNTIF($A$9:$A179,$A179),"-",2))</f>
        <v/>
      </c>
      <c r="N179" s="519"/>
      <c r="O179" s="519"/>
      <c r="P179" s="520" t="str">
        <f>IF(OR(N179="",$A179=""),"",CONCATENATE($A179,"-",COUNTIF($A$9:$A179,$A179),"-",3))</f>
        <v/>
      </c>
      <c r="Q179" s="519"/>
      <c r="R179" s="519"/>
      <c r="S179" s="520" t="str">
        <f>IF(OR(Q179="",$A179=""),"",CONCATENATE($A179,"-",COUNTIF($A$9:$A179,$A179),"-",4))</f>
        <v/>
      </c>
      <c r="T179" s="519"/>
      <c r="U179" s="519"/>
      <c r="V179" s="521" t="str">
        <f>IF(OR(T179="",$A179=""),"",CONCATENATE($A179,"-",COUNTIF($A$9:$A179,$A179),"-",5))</f>
        <v/>
      </c>
      <c r="W179" s="522" t="str">
        <f t="shared" si="16"/>
        <v/>
      </c>
      <c r="X179" s="523" t="str">
        <f t="shared" si="17"/>
        <v/>
      </c>
    </row>
    <row r="180" spans="1:24" x14ac:dyDescent="0.2">
      <c r="A180" s="516"/>
      <c r="B180" s="517" t="str">
        <f t="shared" si="12"/>
        <v/>
      </c>
      <c r="C180" s="517" t="str">
        <f t="shared" si="13"/>
        <v/>
      </c>
      <c r="D180" s="517" t="str">
        <f t="shared" si="14"/>
        <v/>
      </c>
      <c r="E180" s="517" t="str">
        <f t="shared" si="15"/>
        <v/>
      </c>
      <c r="F180" s="335"/>
      <c r="G180" s="518"/>
      <c r="H180" s="519"/>
      <c r="I180" s="519"/>
      <c r="J180" s="520" t="str">
        <f>IF($A180="","",CONCATENATE($A180,"-",COUNTIF($A$9:$A180,$A180),"-",1))</f>
        <v/>
      </c>
      <c r="K180" s="519"/>
      <c r="L180" s="519"/>
      <c r="M180" s="520" t="str">
        <f>IF(OR(K180="",$A180=""),"",CONCATENATE($A180,"-",COUNTIF($A$9:$A180,$A180),"-",2))</f>
        <v/>
      </c>
      <c r="N180" s="519"/>
      <c r="O180" s="519"/>
      <c r="P180" s="520" t="str">
        <f>IF(OR(N180="",$A180=""),"",CONCATENATE($A180,"-",COUNTIF($A$9:$A180,$A180),"-",3))</f>
        <v/>
      </c>
      <c r="Q180" s="519"/>
      <c r="R180" s="519"/>
      <c r="S180" s="520" t="str">
        <f>IF(OR(Q180="",$A180=""),"",CONCATENATE($A180,"-",COUNTIF($A$9:$A180,$A180),"-",4))</f>
        <v/>
      </c>
      <c r="T180" s="519"/>
      <c r="U180" s="519"/>
      <c r="V180" s="521" t="str">
        <f>IF(OR(T180="",$A180=""),"",CONCATENATE($A180,"-",COUNTIF($A$9:$A180,$A180),"-",5))</f>
        <v/>
      </c>
      <c r="W180" s="522" t="str">
        <f t="shared" si="16"/>
        <v/>
      </c>
      <c r="X180" s="523" t="str">
        <f t="shared" si="17"/>
        <v/>
      </c>
    </row>
    <row r="181" spans="1:24" x14ac:dyDescent="0.2">
      <c r="A181" s="516"/>
      <c r="B181" s="517" t="str">
        <f t="shared" si="12"/>
        <v/>
      </c>
      <c r="C181" s="517" t="str">
        <f t="shared" si="13"/>
        <v/>
      </c>
      <c r="D181" s="517" t="str">
        <f t="shared" si="14"/>
        <v/>
      </c>
      <c r="E181" s="517" t="str">
        <f t="shared" si="15"/>
        <v/>
      </c>
      <c r="F181" s="335"/>
      <c r="G181" s="518"/>
      <c r="H181" s="519"/>
      <c r="I181" s="519"/>
      <c r="J181" s="520" t="str">
        <f>IF($A181="","",CONCATENATE($A181,"-",COUNTIF($A$9:$A181,$A181),"-",1))</f>
        <v/>
      </c>
      <c r="K181" s="519"/>
      <c r="L181" s="519"/>
      <c r="M181" s="520" t="str">
        <f>IF(OR(K181="",$A181=""),"",CONCATENATE($A181,"-",COUNTIF($A$9:$A181,$A181),"-",2))</f>
        <v/>
      </c>
      <c r="N181" s="519"/>
      <c r="O181" s="519"/>
      <c r="P181" s="520" t="str">
        <f>IF(OR(N181="",$A181=""),"",CONCATENATE($A181,"-",COUNTIF($A$9:$A181,$A181),"-",3))</f>
        <v/>
      </c>
      <c r="Q181" s="519"/>
      <c r="R181" s="519"/>
      <c r="S181" s="520" t="str">
        <f>IF(OR(Q181="",$A181=""),"",CONCATENATE($A181,"-",COUNTIF($A$9:$A181,$A181),"-",4))</f>
        <v/>
      </c>
      <c r="T181" s="519"/>
      <c r="U181" s="519"/>
      <c r="V181" s="521" t="str">
        <f>IF(OR(T181="",$A181=""),"",CONCATENATE($A181,"-",COUNTIF($A$9:$A181,$A181),"-",5))</f>
        <v/>
      </c>
      <c r="W181" s="522" t="str">
        <f t="shared" si="16"/>
        <v/>
      </c>
      <c r="X181" s="523" t="str">
        <f t="shared" si="17"/>
        <v/>
      </c>
    </row>
    <row r="182" spans="1:24" x14ac:dyDescent="0.2">
      <c r="A182" s="516"/>
      <c r="B182" s="517" t="str">
        <f t="shared" si="12"/>
        <v/>
      </c>
      <c r="C182" s="517" t="str">
        <f t="shared" si="13"/>
        <v/>
      </c>
      <c r="D182" s="517" t="str">
        <f t="shared" si="14"/>
        <v/>
      </c>
      <c r="E182" s="517" t="str">
        <f t="shared" si="15"/>
        <v/>
      </c>
      <c r="F182" s="335"/>
      <c r="G182" s="518"/>
      <c r="H182" s="519"/>
      <c r="I182" s="519"/>
      <c r="J182" s="520" t="str">
        <f>IF($A182="","",CONCATENATE($A182,"-",COUNTIF($A$9:$A182,$A182),"-",1))</f>
        <v/>
      </c>
      <c r="K182" s="519"/>
      <c r="L182" s="519"/>
      <c r="M182" s="520" t="str">
        <f>IF(OR(K182="",$A182=""),"",CONCATENATE($A182,"-",COUNTIF($A$9:$A182,$A182),"-",2))</f>
        <v/>
      </c>
      <c r="N182" s="519"/>
      <c r="O182" s="519"/>
      <c r="P182" s="520" t="str">
        <f>IF(OR(N182="",$A182=""),"",CONCATENATE($A182,"-",COUNTIF($A$9:$A182,$A182),"-",3))</f>
        <v/>
      </c>
      <c r="Q182" s="519"/>
      <c r="R182" s="519"/>
      <c r="S182" s="520" t="str">
        <f>IF(OR(Q182="",$A182=""),"",CONCATENATE($A182,"-",COUNTIF($A$9:$A182,$A182),"-",4))</f>
        <v/>
      </c>
      <c r="T182" s="519"/>
      <c r="U182" s="519"/>
      <c r="V182" s="521" t="str">
        <f>IF(OR(T182="",$A182=""),"",CONCATENATE($A182,"-",COUNTIF($A$9:$A182,$A182),"-",5))</f>
        <v/>
      </c>
      <c r="W182" s="522" t="str">
        <f t="shared" si="16"/>
        <v/>
      </c>
      <c r="X182" s="523" t="str">
        <f t="shared" si="17"/>
        <v/>
      </c>
    </row>
    <row r="183" spans="1:24" x14ac:dyDescent="0.2">
      <c r="A183" s="516"/>
      <c r="B183" s="517" t="str">
        <f t="shared" si="12"/>
        <v/>
      </c>
      <c r="C183" s="517" t="str">
        <f t="shared" si="13"/>
        <v/>
      </c>
      <c r="D183" s="517" t="str">
        <f t="shared" si="14"/>
        <v/>
      </c>
      <c r="E183" s="517" t="str">
        <f t="shared" si="15"/>
        <v/>
      </c>
      <c r="F183" s="335"/>
      <c r="G183" s="518"/>
      <c r="H183" s="519"/>
      <c r="I183" s="519"/>
      <c r="J183" s="520" t="str">
        <f>IF($A183="","",CONCATENATE($A183,"-",COUNTIF($A$9:$A183,$A183),"-",1))</f>
        <v/>
      </c>
      <c r="K183" s="519"/>
      <c r="L183" s="519"/>
      <c r="M183" s="520" t="str">
        <f>IF(OR(K183="",$A183=""),"",CONCATENATE($A183,"-",COUNTIF($A$9:$A183,$A183),"-",2))</f>
        <v/>
      </c>
      <c r="N183" s="519"/>
      <c r="O183" s="519"/>
      <c r="P183" s="520" t="str">
        <f>IF(OR(N183="",$A183=""),"",CONCATENATE($A183,"-",COUNTIF($A$9:$A183,$A183),"-",3))</f>
        <v/>
      </c>
      <c r="Q183" s="519"/>
      <c r="R183" s="519"/>
      <c r="S183" s="520" t="str">
        <f>IF(OR(Q183="",$A183=""),"",CONCATENATE($A183,"-",COUNTIF($A$9:$A183,$A183),"-",4))</f>
        <v/>
      </c>
      <c r="T183" s="519"/>
      <c r="U183" s="519"/>
      <c r="V183" s="521" t="str">
        <f>IF(OR(T183="",$A183=""),"",CONCATENATE($A183,"-",COUNTIF($A$9:$A183,$A183),"-",5))</f>
        <v/>
      </c>
      <c r="W183" s="522" t="str">
        <f t="shared" si="16"/>
        <v/>
      </c>
      <c r="X183" s="523" t="str">
        <f t="shared" si="17"/>
        <v/>
      </c>
    </row>
    <row r="184" spans="1:24" x14ac:dyDescent="0.2">
      <c r="A184" s="516"/>
      <c r="B184" s="517" t="str">
        <f t="shared" si="12"/>
        <v/>
      </c>
      <c r="C184" s="517" t="str">
        <f t="shared" si="13"/>
        <v/>
      </c>
      <c r="D184" s="517" t="str">
        <f t="shared" si="14"/>
        <v/>
      </c>
      <c r="E184" s="517" t="str">
        <f t="shared" si="15"/>
        <v/>
      </c>
      <c r="F184" s="335"/>
      <c r="G184" s="518"/>
      <c r="H184" s="519"/>
      <c r="I184" s="519"/>
      <c r="J184" s="520" t="str">
        <f>IF($A184="","",CONCATENATE($A184,"-",COUNTIF($A$9:$A184,$A184),"-",1))</f>
        <v/>
      </c>
      <c r="K184" s="519"/>
      <c r="L184" s="519"/>
      <c r="M184" s="520" t="str">
        <f>IF(OR(K184="",$A184=""),"",CONCATENATE($A184,"-",COUNTIF($A$9:$A184,$A184),"-",2))</f>
        <v/>
      </c>
      <c r="N184" s="519"/>
      <c r="O184" s="519"/>
      <c r="P184" s="520" t="str">
        <f>IF(OR(N184="",$A184=""),"",CONCATENATE($A184,"-",COUNTIF($A$9:$A184,$A184),"-",3))</f>
        <v/>
      </c>
      <c r="Q184" s="519"/>
      <c r="R184" s="519"/>
      <c r="S184" s="520" t="str">
        <f>IF(OR(Q184="",$A184=""),"",CONCATENATE($A184,"-",COUNTIF($A$9:$A184,$A184),"-",4))</f>
        <v/>
      </c>
      <c r="T184" s="519"/>
      <c r="U184" s="519"/>
      <c r="V184" s="521" t="str">
        <f>IF(OR(T184="",$A184=""),"",CONCATENATE($A184,"-",COUNTIF($A$9:$A184,$A184),"-",5))</f>
        <v/>
      </c>
      <c r="W184" s="522" t="str">
        <f t="shared" si="16"/>
        <v/>
      </c>
      <c r="X184" s="523" t="str">
        <f t="shared" si="17"/>
        <v/>
      </c>
    </row>
    <row r="185" spans="1:24" x14ac:dyDescent="0.2">
      <c r="A185" s="516"/>
      <c r="B185" s="517" t="str">
        <f t="shared" si="12"/>
        <v/>
      </c>
      <c r="C185" s="517" t="str">
        <f t="shared" si="13"/>
        <v/>
      </c>
      <c r="D185" s="517" t="str">
        <f t="shared" si="14"/>
        <v/>
      </c>
      <c r="E185" s="517" t="str">
        <f t="shared" si="15"/>
        <v/>
      </c>
      <c r="F185" s="335"/>
      <c r="G185" s="518"/>
      <c r="H185" s="519"/>
      <c r="I185" s="519"/>
      <c r="J185" s="520" t="str">
        <f>IF($A185="","",CONCATENATE($A185,"-",COUNTIF($A$9:$A185,$A185),"-",1))</f>
        <v/>
      </c>
      <c r="K185" s="519"/>
      <c r="L185" s="519"/>
      <c r="M185" s="520" t="str">
        <f>IF(OR(K185="",$A185=""),"",CONCATENATE($A185,"-",COUNTIF($A$9:$A185,$A185),"-",2))</f>
        <v/>
      </c>
      <c r="N185" s="519"/>
      <c r="O185" s="519"/>
      <c r="P185" s="520" t="str">
        <f>IF(OR(N185="",$A185=""),"",CONCATENATE($A185,"-",COUNTIF($A$9:$A185,$A185),"-",3))</f>
        <v/>
      </c>
      <c r="Q185" s="519"/>
      <c r="R185" s="519"/>
      <c r="S185" s="520" t="str">
        <f>IF(OR(Q185="",$A185=""),"",CONCATENATE($A185,"-",COUNTIF($A$9:$A185,$A185),"-",4))</f>
        <v/>
      </c>
      <c r="T185" s="519"/>
      <c r="U185" s="519"/>
      <c r="V185" s="521" t="str">
        <f>IF(OR(T185="",$A185=""),"",CONCATENATE($A185,"-",COUNTIF($A$9:$A185,$A185),"-",5))</f>
        <v/>
      </c>
      <c r="W185" s="522" t="str">
        <f t="shared" si="16"/>
        <v/>
      </c>
      <c r="X185" s="523" t="str">
        <f t="shared" si="17"/>
        <v/>
      </c>
    </row>
    <row r="186" spans="1:24" x14ac:dyDescent="0.2">
      <c r="A186" s="516"/>
      <c r="B186" s="517" t="str">
        <f t="shared" si="12"/>
        <v/>
      </c>
      <c r="C186" s="517" t="str">
        <f t="shared" si="13"/>
        <v/>
      </c>
      <c r="D186" s="517" t="str">
        <f t="shared" si="14"/>
        <v/>
      </c>
      <c r="E186" s="517" t="str">
        <f t="shared" si="15"/>
        <v/>
      </c>
      <c r="F186" s="335"/>
      <c r="G186" s="518"/>
      <c r="H186" s="519"/>
      <c r="I186" s="519"/>
      <c r="J186" s="520" t="str">
        <f>IF($A186="","",CONCATENATE($A186,"-",COUNTIF($A$9:$A186,$A186),"-",1))</f>
        <v/>
      </c>
      <c r="K186" s="519"/>
      <c r="L186" s="519"/>
      <c r="M186" s="520" t="str">
        <f>IF(OR(K186="",$A186=""),"",CONCATENATE($A186,"-",COUNTIF($A$9:$A186,$A186),"-",2))</f>
        <v/>
      </c>
      <c r="N186" s="519"/>
      <c r="O186" s="519"/>
      <c r="P186" s="520" t="str">
        <f>IF(OR(N186="",$A186=""),"",CONCATENATE($A186,"-",COUNTIF($A$9:$A186,$A186),"-",3))</f>
        <v/>
      </c>
      <c r="Q186" s="519"/>
      <c r="R186" s="519"/>
      <c r="S186" s="520" t="str">
        <f>IF(OR(Q186="",$A186=""),"",CONCATENATE($A186,"-",COUNTIF($A$9:$A186,$A186),"-",4))</f>
        <v/>
      </c>
      <c r="T186" s="519"/>
      <c r="U186" s="519"/>
      <c r="V186" s="521" t="str">
        <f>IF(OR(T186="",$A186=""),"",CONCATENATE($A186,"-",COUNTIF($A$9:$A186,$A186),"-",5))</f>
        <v/>
      </c>
      <c r="W186" s="522" t="str">
        <f t="shared" si="16"/>
        <v/>
      </c>
      <c r="X186" s="523" t="str">
        <f t="shared" si="17"/>
        <v/>
      </c>
    </row>
    <row r="187" spans="1:24" x14ac:dyDescent="0.2">
      <c r="A187" s="516"/>
      <c r="B187" s="517" t="str">
        <f t="shared" si="12"/>
        <v/>
      </c>
      <c r="C187" s="517" t="str">
        <f t="shared" si="13"/>
        <v/>
      </c>
      <c r="D187" s="517" t="str">
        <f t="shared" si="14"/>
        <v/>
      </c>
      <c r="E187" s="517" t="str">
        <f t="shared" si="15"/>
        <v/>
      </c>
      <c r="F187" s="335"/>
      <c r="G187" s="518"/>
      <c r="H187" s="519"/>
      <c r="I187" s="519"/>
      <c r="J187" s="520" t="str">
        <f>IF($A187="","",CONCATENATE($A187,"-",COUNTIF($A$9:$A187,$A187),"-",1))</f>
        <v/>
      </c>
      <c r="K187" s="519"/>
      <c r="L187" s="519"/>
      <c r="M187" s="520" t="str">
        <f>IF(OR(K187="",$A187=""),"",CONCATENATE($A187,"-",COUNTIF($A$9:$A187,$A187),"-",2))</f>
        <v/>
      </c>
      <c r="N187" s="519"/>
      <c r="O187" s="519"/>
      <c r="P187" s="520" t="str">
        <f>IF(OR(N187="",$A187=""),"",CONCATENATE($A187,"-",COUNTIF($A$9:$A187,$A187),"-",3))</f>
        <v/>
      </c>
      <c r="Q187" s="519"/>
      <c r="R187" s="519"/>
      <c r="S187" s="520" t="str">
        <f>IF(OR(Q187="",$A187=""),"",CONCATENATE($A187,"-",COUNTIF($A$9:$A187,$A187),"-",4))</f>
        <v/>
      </c>
      <c r="T187" s="519"/>
      <c r="U187" s="519"/>
      <c r="V187" s="521" t="str">
        <f>IF(OR(T187="",$A187=""),"",CONCATENATE($A187,"-",COUNTIF($A$9:$A187,$A187),"-",5))</f>
        <v/>
      </c>
      <c r="W187" s="522" t="str">
        <f t="shared" si="16"/>
        <v/>
      </c>
      <c r="X187" s="523" t="str">
        <f t="shared" si="17"/>
        <v/>
      </c>
    </row>
    <row r="188" spans="1:24" x14ac:dyDescent="0.2">
      <c r="A188" s="516"/>
      <c r="B188" s="517" t="str">
        <f t="shared" si="12"/>
        <v/>
      </c>
      <c r="C188" s="517" t="str">
        <f t="shared" si="13"/>
        <v/>
      </c>
      <c r="D188" s="517" t="str">
        <f t="shared" si="14"/>
        <v/>
      </c>
      <c r="E188" s="517" t="str">
        <f t="shared" si="15"/>
        <v/>
      </c>
      <c r="F188" s="335"/>
      <c r="G188" s="518"/>
      <c r="H188" s="519"/>
      <c r="I188" s="519"/>
      <c r="J188" s="520" t="str">
        <f>IF($A188="","",CONCATENATE($A188,"-",COUNTIF($A$9:$A188,$A188),"-",1))</f>
        <v/>
      </c>
      <c r="K188" s="519"/>
      <c r="L188" s="519"/>
      <c r="M188" s="520" t="str">
        <f>IF(OR(K188="",$A188=""),"",CONCATENATE($A188,"-",COUNTIF($A$9:$A188,$A188),"-",2))</f>
        <v/>
      </c>
      <c r="N188" s="519"/>
      <c r="O188" s="519"/>
      <c r="P188" s="520" t="str">
        <f>IF(OR(N188="",$A188=""),"",CONCATENATE($A188,"-",COUNTIF($A$9:$A188,$A188),"-",3))</f>
        <v/>
      </c>
      <c r="Q188" s="519"/>
      <c r="R188" s="519"/>
      <c r="S188" s="520" t="str">
        <f>IF(OR(Q188="",$A188=""),"",CONCATENATE($A188,"-",COUNTIF($A$9:$A188,$A188),"-",4))</f>
        <v/>
      </c>
      <c r="T188" s="519"/>
      <c r="U188" s="519"/>
      <c r="V188" s="521" t="str">
        <f>IF(OR(T188="",$A188=""),"",CONCATENATE($A188,"-",COUNTIF($A$9:$A188,$A188),"-",5))</f>
        <v/>
      </c>
      <c r="W188" s="522" t="str">
        <f t="shared" si="16"/>
        <v/>
      </c>
      <c r="X188" s="523" t="str">
        <f t="shared" si="17"/>
        <v/>
      </c>
    </row>
    <row r="189" spans="1:24" x14ac:dyDescent="0.2">
      <c r="A189" s="516"/>
      <c r="B189" s="517" t="str">
        <f t="shared" si="12"/>
        <v/>
      </c>
      <c r="C189" s="517" t="str">
        <f t="shared" si="13"/>
        <v/>
      </c>
      <c r="D189" s="517" t="str">
        <f t="shared" si="14"/>
        <v/>
      </c>
      <c r="E189" s="517" t="str">
        <f t="shared" si="15"/>
        <v/>
      </c>
      <c r="F189" s="335"/>
      <c r="G189" s="518"/>
      <c r="H189" s="519"/>
      <c r="I189" s="519"/>
      <c r="J189" s="520" t="str">
        <f>IF($A189="","",CONCATENATE($A189,"-",COUNTIF($A$9:$A189,$A189),"-",1))</f>
        <v/>
      </c>
      <c r="K189" s="519"/>
      <c r="L189" s="519"/>
      <c r="M189" s="520" t="str">
        <f>IF(OR(K189="",$A189=""),"",CONCATENATE($A189,"-",COUNTIF($A$9:$A189,$A189),"-",2))</f>
        <v/>
      </c>
      <c r="N189" s="519"/>
      <c r="O189" s="519"/>
      <c r="P189" s="520" t="str">
        <f>IF(OR(N189="",$A189=""),"",CONCATENATE($A189,"-",COUNTIF($A$9:$A189,$A189),"-",3))</f>
        <v/>
      </c>
      <c r="Q189" s="519"/>
      <c r="R189" s="519"/>
      <c r="S189" s="520" t="str">
        <f>IF(OR(Q189="",$A189=""),"",CONCATENATE($A189,"-",COUNTIF($A$9:$A189,$A189),"-",4))</f>
        <v/>
      </c>
      <c r="T189" s="519"/>
      <c r="U189" s="519"/>
      <c r="V189" s="521" t="str">
        <f>IF(OR(T189="",$A189=""),"",CONCATENATE($A189,"-",COUNTIF($A$9:$A189,$A189),"-",5))</f>
        <v/>
      </c>
      <c r="W189" s="522" t="str">
        <f t="shared" si="16"/>
        <v/>
      </c>
      <c r="X189" s="523" t="str">
        <f t="shared" si="17"/>
        <v/>
      </c>
    </row>
    <row r="190" spans="1:24" x14ac:dyDescent="0.2">
      <c r="A190" s="516"/>
      <c r="B190" s="517" t="str">
        <f t="shared" si="12"/>
        <v/>
      </c>
      <c r="C190" s="517" t="str">
        <f t="shared" si="13"/>
        <v/>
      </c>
      <c r="D190" s="517" t="str">
        <f t="shared" si="14"/>
        <v/>
      </c>
      <c r="E190" s="517" t="str">
        <f t="shared" si="15"/>
        <v/>
      </c>
      <c r="F190" s="335"/>
      <c r="G190" s="518"/>
      <c r="H190" s="519"/>
      <c r="I190" s="519"/>
      <c r="J190" s="520" t="str">
        <f>IF($A190="","",CONCATENATE($A190,"-",COUNTIF($A$9:$A190,$A190),"-",1))</f>
        <v/>
      </c>
      <c r="K190" s="519"/>
      <c r="L190" s="519"/>
      <c r="M190" s="520" t="str">
        <f>IF(OR(K190="",$A190=""),"",CONCATENATE($A190,"-",COUNTIF($A$9:$A190,$A190),"-",2))</f>
        <v/>
      </c>
      <c r="N190" s="519"/>
      <c r="O190" s="519"/>
      <c r="P190" s="520" t="str">
        <f>IF(OR(N190="",$A190=""),"",CONCATENATE($A190,"-",COUNTIF($A$9:$A190,$A190),"-",3))</f>
        <v/>
      </c>
      <c r="Q190" s="519"/>
      <c r="R190" s="519"/>
      <c r="S190" s="520" t="str">
        <f>IF(OR(Q190="",$A190=""),"",CONCATENATE($A190,"-",COUNTIF($A$9:$A190,$A190),"-",4))</f>
        <v/>
      </c>
      <c r="T190" s="519"/>
      <c r="U190" s="519"/>
      <c r="V190" s="521" t="str">
        <f>IF(OR(T190="",$A190=""),"",CONCATENATE($A190,"-",COUNTIF($A$9:$A190,$A190),"-",5))</f>
        <v/>
      </c>
      <c r="W190" s="522" t="str">
        <f t="shared" si="16"/>
        <v/>
      </c>
      <c r="X190" s="523" t="str">
        <f t="shared" si="17"/>
        <v/>
      </c>
    </row>
    <row r="191" spans="1:24" x14ac:dyDescent="0.2">
      <c r="A191" s="516"/>
      <c r="B191" s="517" t="str">
        <f t="shared" si="12"/>
        <v/>
      </c>
      <c r="C191" s="517" t="str">
        <f t="shared" si="13"/>
        <v/>
      </c>
      <c r="D191" s="517" t="str">
        <f t="shared" si="14"/>
        <v/>
      </c>
      <c r="E191" s="517" t="str">
        <f t="shared" si="15"/>
        <v/>
      </c>
      <c r="F191" s="335"/>
      <c r="G191" s="518"/>
      <c r="H191" s="519"/>
      <c r="I191" s="519"/>
      <c r="J191" s="520" t="str">
        <f>IF($A191="","",CONCATENATE($A191,"-",COUNTIF($A$9:$A191,$A191),"-",1))</f>
        <v/>
      </c>
      <c r="K191" s="519"/>
      <c r="L191" s="519"/>
      <c r="M191" s="520" t="str">
        <f>IF(OR(K191="",$A191=""),"",CONCATENATE($A191,"-",COUNTIF($A$9:$A191,$A191),"-",2))</f>
        <v/>
      </c>
      <c r="N191" s="519"/>
      <c r="O191" s="519"/>
      <c r="P191" s="520" t="str">
        <f>IF(OR(N191="",$A191=""),"",CONCATENATE($A191,"-",COUNTIF($A$9:$A191,$A191),"-",3))</f>
        <v/>
      </c>
      <c r="Q191" s="519"/>
      <c r="R191" s="519"/>
      <c r="S191" s="520" t="str">
        <f>IF(OR(Q191="",$A191=""),"",CONCATENATE($A191,"-",COUNTIF($A$9:$A191,$A191),"-",4))</f>
        <v/>
      </c>
      <c r="T191" s="519"/>
      <c r="U191" s="519"/>
      <c r="V191" s="521" t="str">
        <f>IF(OR(T191="",$A191=""),"",CONCATENATE($A191,"-",COUNTIF($A$9:$A191,$A191),"-",5))</f>
        <v/>
      </c>
      <c r="W191" s="522" t="str">
        <f t="shared" si="16"/>
        <v/>
      </c>
      <c r="X191" s="523" t="str">
        <f t="shared" si="17"/>
        <v/>
      </c>
    </row>
    <row r="192" spans="1:24" x14ac:dyDescent="0.2">
      <c r="A192" s="516"/>
      <c r="B192" s="517" t="str">
        <f t="shared" si="12"/>
        <v/>
      </c>
      <c r="C192" s="517" t="str">
        <f t="shared" si="13"/>
        <v/>
      </c>
      <c r="D192" s="517" t="str">
        <f t="shared" si="14"/>
        <v/>
      </c>
      <c r="E192" s="517" t="str">
        <f t="shared" si="15"/>
        <v/>
      </c>
      <c r="F192" s="335"/>
      <c r="G192" s="518"/>
      <c r="H192" s="519"/>
      <c r="I192" s="519"/>
      <c r="J192" s="520" t="str">
        <f>IF($A192="","",CONCATENATE($A192,"-",COUNTIF($A$9:$A192,$A192),"-",1))</f>
        <v/>
      </c>
      <c r="K192" s="519"/>
      <c r="L192" s="519"/>
      <c r="M192" s="520" t="str">
        <f>IF(OR(K192="",$A192=""),"",CONCATENATE($A192,"-",COUNTIF($A$9:$A192,$A192),"-",2))</f>
        <v/>
      </c>
      <c r="N192" s="519"/>
      <c r="O192" s="519"/>
      <c r="P192" s="520" t="str">
        <f>IF(OR(N192="",$A192=""),"",CONCATENATE($A192,"-",COUNTIF($A$9:$A192,$A192),"-",3))</f>
        <v/>
      </c>
      <c r="Q192" s="519"/>
      <c r="R192" s="519"/>
      <c r="S192" s="520" t="str">
        <f>IF(OR(Q192="",$A192=""),"",CONCATENATE($A192,"-",COUNTIF($A$9:$A192,$A192),"-",4))</f>
        <v/>
      </c>
      <c r="T192" s="519"/>
      <c r="U192" s="519"/>
      <c r="V192" s="521" t="str">
        <f>IF(OR(T192="",$A192=""),"",CONCATENATE($A192,"-",COUNTIF($A$9:$A192,$A192),"-",5))</f>
        <v/>
      </c>
      <c r="W192" s="522" t="str">
        <f t="shared" si="16"/>
        <v/>
      </c>
      <c r="X192" s="523" t="str">
        <f t="shared" si="17"/>
        <v/>
      </c>
    </row>
    <row r="193" spans="1:24" x14ac:dyDescent="0.2">
      <c r="A193" s="516"/>
      <c r="B193" s="517" t="str">
        <f t="shared" si="12"/>
        <v/>
      </c>
      <c r="C193" s="517" t="str">
        <f t="shared" si="13"/>
        <v/>
      </c>
      <c r="D193" s="517" t="str">
        <f t="shared" si="14"/>
        <v/>
      </c>
      <c r="E193" s="517" t="str">
        <f t="shared" si="15"/>
        <v/>
      </c>
      <c r="F193" s="335"/>
      <c r="G193" s="518"/>
      <c r="H193" s="519"/>
      <c r="I193" s="519"/>
      <c r="J193" s="520" t="str">
        <f>IF($A193="","",CONCATENATE($A193,"-",COUNTIF($A$9:$A193,$A193),"-",1))</f>
        <v/>
      </c>
      <c r="K193" s="519"/>
      <c r="L193" s="519"/>
      <c r="M193" s="520" t="str">
        <f>IF(OR(K193="",$A193=""),"",CONCATENATE($A193,"-",COUNTIF($A$9:$A193,$A193),"-",2))</f>
        <v/>
      </c>
      <c r="N193" s="519"/>
      <c r="O193" s="519"/>
      <c r="P193" s="520" t="str">
        <f>IF(OR(N193="",$A193=""),"",CONCATENATE($A193,"-",COUNTIF($A$9:$A193,$A193),"-",3))</f>
        <v/>
      </c>
      <c r="Q193" s="519"/>
      <c r="R193" s="519"/>
      <c r="S193" s="520" t="str">
        <f>IF(OR(Q193="",$A193=""),"",CONCATENATE($A193,"-",COUNTIF($A$9:$A193,$A193),"-",4))</f>
        <v/>
      </c>
      <c r="T193" s="519"/>
      <c r="U193" s="519"/>
      <c r="V193" s="521" t="str">
        <f>IF(OR(T193="",$A193=""),"",CONCATENATE($A193,"-",COUNTIF($A$9:$A193,$A193),"-",5))</f>
        <v/>
      </c>
      <c r="W193" s="522" t="str">
        <f t="shared" si="16"/>
        <v/>
      </c>
      <c r="X193" s="523" t="str">
        <f t="shared" si="17"/>
        <v/>
      </c>
    </row>
    <row r="194" spans="1:24" x14ac:dyDescent="0.2">
      <c r="A194" s="516"/>
      <c r="B194" s="517" t="str">
        <f t="shared" si="12"/>
        <v/>
      </c>
      <c r="C194" s="517" t="str">
        <f t="shared" si="13"/>
        <v/>
      </c>
      <c r="D194" s="517" t="str">
        <f t="shared" si="14"/>
        <v/>
      </c>
      <c r="E194" s="517" t="str">
        <f t="shared" si="15"/>
        <v/>
      </c>
      <c r="F194" s="335"/>
      <c r="G194" s="518"/>
      <c r="H194" s="519"/>
      <c r="I194" s="519"/>
      <c r="J194" s="520" t="str">
        <f>IF($A194="","",CONCATENATE($A194,"-",COUNTIF($A$9:$A194,$A194),"-",1))</f>
        <v/>
      </c>
      <c r="K194" s="519"/>
      <c r="L194" s="519"/>
      <c r="M194" s="520" t="str">
        <f>IF(OR(K194="",$A194=""),"",CONCATENATE($A194,"-",COUNTIF($A$9:$A194,$A194),"-",2))</f>
        <v/>
      </c>
      <c r="N194" s="519"/>
      <c r="O194" s="519"/>
      <c r="P194" s="520" t="str">
        <f>IF(OR(N194="",$A194=""),"",CONCATENATE($A194,"-",COUNTIF($A$9:$A194,$A194),"-",3))</f>
        <v/>
      </c>
      <c r="Q194" s="519"/>
      <c r="R194" s="519"/>
      <c r="S194" s="520" t="str">
        <f>IF(OR(Q194="",$A194=""),"",CONCATENATE($A194,"-",COUNTIF($A$9:$A194,$A194),"-",4))</f>
        <v/>
      </c>
      <c r="T194" s="519"/>
      <c r="U194" s="519"/>
      <c r="V194" s="521" t="str">
        <f>IF(OR(T194="",$A194=""),"",CONCATENATE($A194,"-",COUNTIF($A$9:$A194,$A194),"-",5))</f>
        <v/>
      </c>
      <c r="W194" s="522" t="str">
        <f t="shared" si="16"/>
        <v/>
      </c>
      <c r="X194" s="523" t="str">
        <f t="shared" si="17"/>
        <v/>
      </c>
    </row>
    <row r="195" spans="1:24" x14ac:dyDescent="0.2">
      <c r="A195" s="516"/>
      <c r="B195" s="517" t="str">
        <f t="shared" si="12"/>
        <v/>
      </c>
      <c r="C195" s="517" t="str">
        <f t="shared" si="13"/>
        <v/>
      </c>
      <c r="D195" s="517" t="str">
        <f t="shared" si="14"/>
        <v/>
      </c>
      <c r="E195" s="517" t="str">
        <f t="shared" si="15"/>
        <v/>
      </c>
      <c r="F195" s="335"/>
      <c r="G195" s="518"/>
      <c r="H195" s="519"/>
      <c r="I195" s="519"/>
      <c r="J195" s="520" t="str">
        <f>IF($A195="","",CONCATENATE($A195,"-",COUNTIF($A$9:$A195,$A195),"-",1))</f>
        <v/>
      </c>
      <c r="K195" s="519"/>
      <c r="L195" s="519"/>
      <c r="M195" s="520" t="str">
        <f>IF(OR(K195="",$A195=""),"",CONCATENATE($A195,"-",COUNTIF($A$9:$A195,$A195),"-",2))</f>
        <v/>
      </c>
      <c r="N195" s="519"/>
      <c r="O195" s="519"/>
      <c r="P195" s="520" t="str">
        <f>IF(OR(N195="",$A195=""),"",CONCATENATE($A195,"-",COUNTIF($A$9:$A195,$A195),"-",3))</f>
        <v/>
      </c>
      <c r="Q195" s="519"/>
      <c r="R195" s="519"/>
      <c r="S195" s="520" t="str">
        <f>IF(OR(Q195="",$A195=""),"",CONCATENATE($A195,"-",COUNTIF($A$9:$A195,$A195),"-",4))</f>
        <v/>
      </c>
      <c r="T195" s="519"/>
      <c r="U195" s="519"/>
      <c r="V195" s="521" t="str">
        <f>IF(OR(T195="",$A195=""),"",CONCATENATE($A195,"-",COUNTIF($A$9:$A195,$A195),"-",5))</f>
        <v/>
      </c>
      <c r="W195" s="522" t="str">
        <f t="shared" si="16"/>
        <v/>
      </c>
      <c r="X195" s="523" t="str">
        <f t="shared" si="17"/>
        <v/>
      </c>
    </row>
    <row r="196" spans="1:24" x14ac:dyDescent="0.2">
      <c r="A196" s="516"/>
      <c r="B196" s="517" t="str">
        <f t="shared" si="12"/>
        <v/>
      </c>
      <c r="C196" s="517" t="str">
        <f t="shared" si="13"/>
        <v/>
      </c>
      <c r="D196" s="517" t="str">
        <f t="shared" si="14"/>
        <v/>
      </c>
      <c r="E196" s="517" t="str">
        <f t="shared" si="15"/>
        <v/>
      </c>
      <c r="F196" s="335"/>
      <c r="G196" s="518"/>
      <c r="H196" s="519"/>
      <c r="I196" s="519"/>
      <c r="J196" s="520" t="str">
        <f>IF($A196="","",CONCATENATE($A196,"-",COUNTIF($A$9:$A196,$A196),"-",1))</f>
        <v/>
      </c>
      <c r="K196" s="519"/>
      <c r="L196" s="519"/>
      <c r="M196" s="520" t="str">
        <f>IF(OR(K196="",$A196=""),"",CONCATENATE($A196,"-",COUNTIF($A$9:$A196,$A196),"-",2))</f>
        <v/>
      </c>
      <c r="N196" s="519"/>
      <c r="O196" s="519"/>
      <c r="P196" s="520" t="str">
        <f>IF(OR(N196="",$A196=""),"",CONCATENATE($A196,"-",COUNTIF($A$9:$A196,$A196),"-",3))</f>
        <v/>
      </c>
      <c r="Q196" s="519"/>
      <c r="R196" s="519"/>
      <c r="S196" s="520" t="str">
        <f>IF(OR(Q196="",$A196=""),"",CONCATENATE($A196,"-",COUNTIF($A$9:$A196,$A196),"-",4))</f>
        <v/>
      </c>
      <c r="T196" s="519"/>
      <c r="U196" s="519"/>
      <c r="V196" s="521" t="str">
        <f>IF(OR(T196="",$A196=""),"",CONCATENATE($A196,"-",COUNTIF($A$9:$A196,$A196),"-",5))</f>
        <v/>
      </c>
      <c r="W196" s="522" t="str">
        <f t="shared" si="16"/>
        <v/>
      </c>
      <c r="X196" s="523" t="str">
        <f t="shared" si="17"/>
        <v/>
      </c>
    </row>
    <row r="197" spans="1:24" x14ac:dyDescent="0.2">
      <c r="A197" s="516"/>
      <c r="B197" s="517" t="str">
        <f t="shared" si="12"/>
        <v/>
      </c>
      <c r="C197" s="517" t="str">
        <f t="shared" si="13"/>
        <v/>
      </c>
      <c r="D197" s="517" t="str">
        <f t="shared" si="14"/>
        <v/>
      </c>
      <c r="E197" s="517" t="str">
        <f t="shared" si="15"/>
        <v/>
      </c>
      <c r="F197" s="335"/>
      <c r="G197" s="518"/>
      <c r="H197" s="519"/>
      <c r="I197" s="519"/>
      <c r="J197" s="520" t="str">
        <f>IF($A197="","",CONCATENATE($A197,"-",COUNTIF($A$9:$A197,$A197),"-",1))</f>
        <v/>
      </c>
      <c r="K197" s="519"/>
      <c r="L197" s="519"/>
      <c r="M197" s="520" t="str">
        <f>IF(OR(K197="",$A197=""),"",CONCATENATE($A197,"-",COUNTIF($A$9:$A197,$A197),"-",2))</f>
        <v/>
      </c>
      <c r="N197" s="519"/>
      <c r="O197" s="519"/>
      <c r="P197" s="520" t="str">
        <f>IF(OR(N197="",$A197=""),"",CONCATENATE($A197,"-",COUNTIF($A$9:$A197,$A197),"-",3))</f>
        <v/>
      </c>
      <c r="Q197" s="519"/>
      <c r="R197" s="519"/>
      <c r="S197" s="520" t="str">
        <f>IF(OR(Q197="",$A197=""),"",CONCATENATE($A197,"-",COUNTIF($A$9:$A197,$A197),"-",4))</f>
        <v/>
      </c>
      <c r="T197" s="519"/>
      <c r="U197" s="519"/>
      <c r="V197" s="521" t="str">
        <f>IF(OR(T197="",$A197=""),"",CONCATENATE($A197,"-",COUNTIF($A$9:$A197,$A197),"-",5))</f>
        <v/>
      </c>
      <c r="W197" s="522" t="str">
        <f t="shared" si="16"/>
        <v/>
      </c>
      <c r="X197" s="523" t="str">
        <f t="shared" si="17"/>
        <v/>
      </c>
    </row>
    <row r="198" spans="1:24" x14ac:dyDescent="0.2">
      <c r="A198" s="516"/>
      <c r="B198" s="517" t="str">
        <f t="shared" si="12"/>
        <v/>
      </c>
      <c r="C198" s="517" t="str">
        <f t="shared" si="13"/>
        <v/>
      </c>
      <c r="D198" s="517" t="str">
        <f t="shared" si="14"/>
        <v/>
      </c>
      <c r="E198" s="517" t="str">
        <f t="shared" si="15"/>
        <v/>
      </c>
      <c r="F198" s="335"/>
      <c r="G198" s="518"/>
      <c r="H198" s="519"/>
      <c r="I198" s="519"/>
      <c r="J198" s="520" t="str">
        <f>IF($A198="","",CONCATENATE($A198,"-",COUNTIF($A$9:$A198,$A198),"-",1))</f>
        <v/>
      </c>
      <c r="K198" s="519"/>
      <c r="L198" s="519"/>
      <c r="M198" s="520" t="str">
        <f>IF(OR(K198="",$A198=""),"",CONCATENATE($A198,"-",COUNTIF($A$9:$A198,$A198),"-",2))</f>
        <v/>
      </c>
      <c r="N198" s="519"/>
      <c r="O198" s="519"/>
      <c r="P198" s="520" t="str">
        <f>IF(OR(N198="",$A198=""),"",CONCATENATE($A198,"-",COUNTIF($A$9:$A198,$A198),"-",3))</f>
        <v/>
      </c>
      <c r="Q198" s="519"/>
      <c r="R198" s="519"/>
      <c r="S198" s="520" t="str">
        <f>IF(OR(Q198="",$A198=""),"",CONCATENATE($A198,"-",COUNTIF($A$9:$A198,$A198),"-",4))</f>
        <v/>
      </c>
      <c r="T198" s="519"/>
      <c r="U198" s="519"/>
      <c r="V198" s="521" t="str">
        <f>IF(OR(T198="",$A198=""),"",CONCATENATE($A198,"-",COUNTIF($A$9:$A198,$A198),"-",5))</f>
        <v/>
      </c>
      <c r="W198" s="522" t="str">
        <f t="shared" si="16"/>
        <v/>
      </c>
      <c r="X198" s="523" t="str">
        <f t="shared" si="17"/>
        <v/>
      </c>
    </row>
    <row r="199" spans="1:24" x14ac:dyDescent="0.2">
      <c r="A199" s="516"/>
      <c r="B199" s="517" t="str">
        <f t="shared" si="12"/>
        <v/>
      </c>
      <c r="C199" s="517" t="str">
        <f t="shared" si="13"/>
        <v/>
      </c>
      <c r="D199" s="517" t="str">
        <f t="shared" si="14"/>
        <v/>
      </c>
      <c r="E199" s="517" t="str">
        <f t="shared" si="15"/>
        <v/>
      </c>
      <c r="F199" s="335"/>
      <c r="G199" s="518"/>
      <c r="H199" s="519"/>
      <c r="I199" s="519"/>
      <c r="J199" s="520" t="str">
        <f>IF($A199="","",CONCATENATE($A199,"-",COUNTIF($A$9:$A199,$A199),"-",1))</f>
        <v/>
      </c>
      <c r="K199" s="519"/>
      <c r="L199" s="519"/>
      <c r="M199" s="520" t="str">
        <f>IF(OR(K199="",$A199=""),"",CONCATENATE($A199,"-",COUNTIF($A$9:$A199,$A199),"-",2))</f>
        <v/>
      </c>
      <c r="N199" s="519"/>
      <c r="O199" s="519"/>
      <c r="P199" s="520" t="str">
        <f>IF(OR(N199="",$A199=""),"",CONCATENATE($A199,"-",COUNTIF($A$9:$A199,$A199),"-",3))</f>
        <v/>
      </c>
      <c r="Q199" s="519"/>
      <c r="R199" s="519"/>
      <c r="S199" s="520" t="str">
        <f>IF(OR(Q199="",$A199=""),"",CONCATENATE($A199,"-",COUNTIF($A$9:$A199,$A199),"-",4))</f>
        <v/>
      </c>
      <c r="T199" s="519"/>
      <c r="U199" s="519"/>
      <c r="V199" s="521" t="str">
        <f>IF(OR(T199="",$A199=""),"",CONCATENATE($A199,"-",COUNTIF($A$9:$A199,$A199),"-",5))</f>
        <v/>
      </c>
      <c r="W199" s="522" t="str">
        <f t="shared" si="16"/>
        <v/>
      </c>
      <c r="X199" s="523" t="str">
        <f t="shared" si="17"/>
        <v/>
      </c>
    </row>
    <row r="200" spans="1:24" x14ac:dyDescent="0.2">
      <c r="A200" s="516"/>
      <c r="B200" s="517" t="str">
        <f t="shared" si="12"/>
        <v/>
      </c>
      <c r="C200" s="517" t="str">
        <f t="shared" si="13"/>
        <v/>
      </c>
      <c r="D200" s="517" t="str">
        <f t="shared" si="14"/>
        <v/>
      </c>
      <c r="E200" s="517" t="str">
        <f t="shared" si="15"/>
        <v/>
      </c>
      <c r="F200" s="335"/>
      <c r="G200" s="518"/>
      <c r="H200" s="519"/>
      <c r="I200" s="519"/>
      <c r="J200" s="520" t="str">
        <f>IF($A200="","",CONCATENATE($A200,"-",COUNTIF($A$9:$A200,$A200),"-",1))</f>
        <v/>
      </c>
      <c r="K200" s="519"/>
      <c r="L200" s="519"/>
      <c r="M200" s="520" t="str">
        <f>IF(OR(K200="",$A200=""),"",CONCATENATE($A200,"-",COUNTIF($A$9:$A200,$A200),"-",2))</f>
        <v/>
      </c>
      <c r="N200" s="519"/>
      <c r="O200" s="519"/>
      <c r="P200" s="520" t="str">
        <f>IF(OR(N200="",$A200=""),"",CONCATENATE($A200,"-",COUNTIF($A$9:$A200,$A200),"-",3))</f>
        <v/>
      </c>
      <c r="Q200" s="519"/>
      <c r="R200" s="519"/>
      <c r="S200" s="520" t="str">
        <f>IF(OR(Q200="",$A200=""),"",CONCATENATE($A200,"-",COUNTIF($A$9:$A200,$A200),"-",4))</f>
        <v/>
      </c>
      <c r="T200" s="519"/>
      <c r="U200" s="519"/>
      <c r="V200" s="521" t="str">
        <f>IF(OR(T200="",$A200=""),"",CONCATENATE($A200,"-",COUNTIF($A$9:$A200,$A200),"-",5))</f>
        <v/>
      </c>
      <c r="W200" s="522" t="str">
        <f t="shared" si="16"/>
        <v/>
      </c>
      <c r="X200" s="523" t="str">
        <f t="shared" si="17"/>
        <v/>
      </c>
    </row>
    <row r="201" spans="1:24" x14ac:dyDescent="0.2">
      <c r="A201" s="516"/>
      <c r="B201" s="517" t="str">
        <f t="shared" ref="B201:B264" si="18">IF(A201="","",VLOOKUP(A201,Events,2,FALSE))</f>
        <v/>
      </c>
      <c r="C201" s="517" t="str">
        <f t="shared" ref="C201:C264" si="19">IF(A201="","",VLOOKUP(A201,Events,3,FALSE))</f>
        <v/>
      </c>
      <c r="D201" s="517" t="str">
        <f t="shared" ref="D201:D264" si="20">IF(A201="","",VLOOKUP(A201,Events,4,FALSE))</f>
        <v/>
      </c>
      <c r="E201" s="517" t="str">
        <f t="shared" ref="E201:E264" si="21">IF(A201="","",VLOOKUP(A201,Events,5,FALSE))</f>
        <v/>
      </c>
      <c r="F201" s="335"/>
      <c r="G201" s="518"/>
      <c r="H201" s="519"/>
      <c r="I201" s="519"/>
      <c r="J201" s="520" t="str">
        <f>IF($A201="","",CONCATENATE($A201,"-",COUNTIF($A$9:$A201,$A201),"-",1))</f>
        <v/>
      </c>
      <c r="K201" s="519"/>
      <c r="L201" s="519"/>
      <c r="M201" s="520" t="str">
        <f>IF(OR(K201="",$A201=""),"",CONCATENATE($A201,"-",COUNTIF($A$9:$A201,$A201),"-",2))</f>
        <v/>
      </c>
      <c r="N201" s="519"/>
      <c r="O201" s="519"/>
      <c r="P201" s="520" t="str">
        <f>IF(OR(N201="",$A201=""),"",CONCATENATE($A201,"-",COUNTIF($A$9:$A201,$A201),"-",3))</f>
        <v/>
      </c>
      <c r="Q201" s="519"/>
      <c r="R201" s="519"/>
      <c r="S201" s="520" t="str">
        <f>IF(OR(Q201="",$A201=""),"",CONCATENATE($A201,"-",COUNTIF($A$9:$A201,$A201),"-",4))</f>
        <v/>
      </c>
      <c r="T201" s="519"/>
      <c r="U201" s="519"/>
      <c r="V201" s="521" t="str">
        <f>IF(OR(T201="",$A201=""),"",CONCATENATE($A201,"-",COUNTIF($A$9:$A201,$A201),"-",5))</f>
        <v/>
      </c>
      <c r="W201" s="522" t="str">
        <f t="shared" ref="W201:W264" si="22">IF(OR(A201="",Amt=""),"",Amt)</f>
        <v/>
      </c>
      <c r="X201" s="523" t="str">
        <f t="shared" ref="X201:X264" si="23">IF(W201="","",VLOOKUP(W201,Gesundheitsämter,2,FALSE))</f>
        <v/>
      </c>
    </row>
    <row r="202" spans="1:24" x14ac:dyDescent="0.2">
      <c r="A202" s="516"/>
      <c r="B202" s="517" t="str">
        <f t="shared" si="18"/>
        <v/>
      </c>
      <c r="C202" s="517" t="str">
        <f t="shared" si="19"/>
        <v/>
      </c>
      <c r="D202" s="517" t="str">
        <f t="shared" si="20"/>
        <v/>
      </c>
      <c r="E202" s="517" t="str">
        <f t="shared" si="21"/>
        <v/>
      </c>
      <c r="F202" s="335"/>
      <c r="G202" s="518"/>
      <c r="H202" s="519"/>
      <c r="I202" s="519"/>
      <c r="J202" s="520" t="str">
        <f>IF($A202="","",CONCATENATE($A202,"-",COUNTIF($A$9:$A202,$A202),"-",1))</f>
        <v/>
      </c>
      <c r="K202" s="519"/>
      <c r="L202" s="519"/>
      <c r="M202" s="520" t="str">
        <f>IF(OR(K202="",$A202=""),"",CONCATENATE($A202,"-",COUNTIF($A$9:$A202,$A202),"-",2))</f>
        <v/>
      </c>
      <c r="N202" s="519"/>
      <c r="O202" s="519"/>
      <c r="P202" s="520" t="str">
        <f>IF(OR(N202="",$A202=""),"",CONCATENATE($A202,"-",COUNTIF($A$9:$A202,$A202),"-",3))</f>
        <v/>
      </c>
      <c r="Q202" s="519"/>
      <c r="R202" s="519"/>
      <c r="S202" s="520" t="str">
        <f>IF(OR(Q202="",$A202=""),"",CONCATENATE($A202,"-",COUNTIF($A$9:$A202,$A202),"-",4))</f>
        <v/>
      </c>
      <c r="T202" s="519"/>
      <c r="U202" s="519"/>
      <c r="V202" s="521" t="str">
        <f>IF(OR(T202="",$A202=""),"",CONCATENATE($A202,"-",COUNTIF($A$9:$A202,$A202),"-",5))</f>
        <v/>
      </c>
      <c r="W202" s="522" t="str">
        <f t="shared" si="22"/>
        <v/>
      </c>
      <c r="X202" s="523" t="str">
        <f t="shared" si="23"/>
        <v/>
      </c>
    </row>
    <row r="203" spans="1:24" x14ac:dyDescent="0.2">
      <c r="A203" s="516"/>
      <c r="B203" s="517" t="str">
        <f t="shared" si="18"/>
        <v/>
      </c>
      <c r="C203" s="517" t="str">
        <f t="shared" si="19"/>
        <v/>
      </c>
      <c r="D203" s="517" t="str">
        <f t="shared" si="20"/>
        <v/>
      </c>
      <c r="E203" s="517" t="str">
        <f t="shared" si="21"/>
        <v/>
      </c>
      <c r="F203" s="335"/>
      <c r="G203" s="518"/>
      <c r="H203" s="519"/>
      <c r="I203" s="519"/>
      <c r="J203" s="520" t="str">
        <f>IF($A203="","",CONCATENATE($A203,"-",COUNTIF($A$9:$A203,$A203),"-",1))</f>
        <v/>
      </c>
      <c r="K203" s="519"/>
      <c r="L203" s="519"/>
      <c r="M203" s="520" t="str">
        <f>IF(OR(K203="",$A203=""),"",CONCATENATE($A203,"-",COUNTIF($A$9:$A203,$A203),"-",2))</f>
        <v/>
      </c>
      <c r="N203" s="519"/>
      <c r="O203" s="519"/>
      <c r="P203" s="520" t="str">
        <f>IF(OR(N203="",$A203=""),"",CONCATENATE($A203,"-",COUNTIF($A$9:$A203,$A203),"-",3))</f>
        <v/>
      </c>
      <c r="Q203" s="519"/>
      <c r="R203" s="519"/>
      <c r="S203" s="520" t="str">
        <f>IF(OR(Q203="",$A203=""),"",CONCATENATE($A203,"-",COUNTIF($A$9:$A203,$A203),"-",4))</f>
        <v/>
      </c>
      <c r="T203" s="519"/>
      <c r="U203" s="519"/>
      <c r="V203" s="521" t="str">
        <f>IF(OR(T203="",$A203=""),"",CONCATENATE($A203,"-",COUNTIF($A$9:$A203,$A203),"-",5))</f>
        <v/>
      </c>
      <c r="W203" s="522" t="str">
        <f t="shared" si="22"/>
        <v/>
      </c>
      <c r="X203" s="523" t="str">
        <f t="shared" si="23"/>
        <v/>
      </c>
    </row>
    <row r="204" spans="1:24" x14ac:dyDescent="0.2">
      <c r="A204" s="516"/>
      <c r="B204" s="517" t="str">
        <f t="shared" si="18"/>
        <v/>
      </c>
      <c r="C204" s="517" t="str">
        <f t="shared" si="19"/>
        <v/>
      </c>
      <c r="D204" s="517" t="str">
        <f t="shared" si="20"/>
        <v/>
      </c>
      <c r="E204" s="517" t="str">
        <f t="shared" si="21"/>
        <v/>
      </c>
      <c r="F204" s="335"/>
      <c r="G204" s="518"/>
      <c r="H204" s="519"/>
      <c r="I204" s="519"/>
      <c r="J204" s="520" t="str">
        <f>IF($A204="","",CONCATENATE($A204,"-",COUNTIF($A$9:$A204,$A204),"-",1))</f>
        <v/>
      </c>
      <c r="K204" s="519"/>
      <c r="L204" s="519"/>
      <c r="M204" s="520" t="str">
        <f>IF(OR(K204="",$A204=""),"",CONCATENATE($A204,"-",COUNTIF($A$9:$A204,$A204),"-",2))</f>
        <v/>
      </c>
      <c r="N204" s="519"/>
      <c r="O204" s="519"/>
      <c r="P204" s="520" t="str">
        <f>IF(OR(N204="",$A204=""),"",CONCATENATE($A204,"-",COUNTIF($A$9:$A204,$A204),"-",3))</f>
        <v/>
      </c>
      <c r="Q204" s="519"/>
      <c r="R204" s="519"/>
      <c r="S204" s="520" t="str">
        <f>IF(OR(Q204="",$A204=""),"",CONCATENATE($A204,"-",COUNTIF($A$9:$A204,$A204),"-",4))</f>
        <v/>
      </c>
      <c r="T204" s="519"/>
      <c r="U204" s="519"/>
      <c r="V204" s="521" t="str">
        <f>IF(OR(T204="",$A204=""),"",CONCATENATE($A204,"-",COUNTIF($A$9:$A204,$A204),"-",5))</f>
        <v/>
      </c>
      <c r="W204" s="522" t="str">
        <f t="shared" si="22"/>
        <v/>
      </c>
      <c r="X204" s="523" t="str">
        <f t="shared" si="23"/>
        <v/>
      </c>
    </row>
    <row r="205" spans="1:24" x14ac:dyDescent="0.2">
      <c r="A205" s="516"/>
      <c r="B205" s="517" t="str">
        <f t="shared" si="18"/>
        <v/>
      </c>
      <c r="C205" s="517" t="str">
        <f t="shared" si="19"/>
        <v/>
      </c>
      <c r="D205" s="517" t="str">
        <f t="shared" si="20"/>
        <v/>
      </c>
      <c r="E205" s="517" t="str">
        <f t="shared" si="21"/>
        <v/>
      </c>
      <c r="F205" s="335"/>
      <c r="G205" s="518"/>
      <c r="H205" s="519"/>
      <c r="I205" s="519"/>
      <c r="J205" s="520" t="str">
        <f>IF($A205="","",CONCATENATE($A205,"-",COUNTIF($A$9:$A205,$A205),"-",1))</f>
        <v/>
      </c>
      <c r="K205" s="519"/>
      <c r="L205" s="519"/>
      <c r="M205" s="520" t="str">
        <f>IF(OR(K205="",$A205=""),"",CONCATENATE($A205,"-",COUNTIF($A$9:$A205,$A205),"-",2))</f>
        <v/>
      </c>
      <c r="N205" s="519"/>
      <c r="O205" s="519"/>
      <c r="P205" s="520" t="str">
        <f>IF(OR(N205="",$A205=""),"",CONCATENATE($A205,"-",COUNTIF($A$9:$A205,$A205),"-",3))</f>
        <v/>
      </c>
      <c r="Q205" s="519"/>
      <c r="R205" s="519"/>
      <c r="S205" s="520" t="str">
        <f>IF(OR(Q205="",$A205=""),"",CONCATENATE($A205,"-",COUNTIF($A$9:$A205,$A205),"-",4))</f>
        <v/>
      </c>
      <c r="T205" s="519"/>
      <c r="U205" s="519"/>
      <c r="V205" s="521" t="str">
        <f>IF(OR(T205="",$A205=""),"",CONCATENATE($A205,"-",COUNTIF($A$9:$A205,$A205),"-",5))</f>
        <v/>
      </c>
      <c r="W205" s="522" t="str">
        <f t="shared" si="22"/>
        <v/>
      </c>
      <c r="X205" s="523" t="str">
        <f t="shared" si="23"/>
        <v/>
      </c>
    </row>
    <row r="206" spans="1:24" x14ac:dyDescent="0.2">
      <c r="A206" s="516"/>
      <c r="B206" s="517" t="str">
        <f t="shared" si="18"/>
        <v/>
      </c>
      <c r="C206" s="517" t="str">
        <f t="shared" si="19"/>
        <v/>
      </c>
      <c r="D206" s="517" t="str">
        <f t="shared" si="20"/>
        <v/>
      </c>
      <c r="E206" s="517" t="str">
        <f t="shared" si="21"/>
        <v/>
      </c>
      <c r="F206" s="335"/>
      <c r="G206" s="518"/>
      <c r="H206" s="519"/>
      <c r="I206" s="519"/>
      <c r="J206" s="520" t="str">
        <f>IF($A206="","",CONCATENATE($A206,"-",COUNTIF($A$9:$A206,$A206),"-",1))</f>
        <v/>
      </c>
      <c r="K206" s="519"/>
      <c r="L206" s="519"/>
      <c r="M206" s="520" t="str">
        <f>IF(OR(K206="",$A206=""),"",CONCATENATE($A206,"-",COUNTIF($A$9:$A206,$A206),"-",2))</f>
        <v/>
      </c>
      <c r="N206" s="519"/>
      <c r="O206" s="519"/>
      <c r="P206" s="520" t="str">
        <f>IF(OR(N206="",$A206=""),"",CONCATENATE($A206,"-",COUNTIF($A$9:$A206,$A206),"-",3))</f>
        <v/>
      </c>
      <c r="Q206" s="519"/>
      <c r="R206" s="519"/>
      <c r="S206" s="520" t="str">
        <f>IF(OR(Q206="",$A206=""),"",CONCATENATE($A206,"-",COUNTIF($A$9:$A206,$A206),"-",4))</f>
        <v/>
      </c>
      <c r="T206" s="519"/>
      <c r="U206" s="519"/>
      <c r="V206" s="521" t="str">
        <f>IF(OR(T206="",$A206=""),"",CONCATENATE($A206,"-",COUNTIF($A$9:$A206,$A206),"-",5))</f>
        <v/>
      </c>
      <c r="W206" s="522" t="str">
        <f t="shared" si="22"/>
        <v/>
      </c>
      <c r="X206" s="523" t="str">
        <f t="shared" si="23"/>
        <v/>
      </c>
    </row>
    <row r="207" spans="1:24" x14ac:dyDescent="0.2">
      <c r="A207" s="516"/>
      <c r="B207" s="517" t="str">
        <f t="shared" si="18"/>
        <v/>
      </c>
      <c r="C207" s="517" t="str">
        <f t="shared" si="19"/>
        <v/>
      </c>
      <c r="D207" s="517" t="str">
        <f t="shared" si="20"/>
        <v/>
      </c>
      <c r="E207" s="517" t="str">
        <f t="shared" si="21"/>
        <v/>
      </c>
      <c r="F207" s="335"/>
      <c r="G207" s="518"/>
      <c r="H207" s="519"/>
      <c r="I207" s="519"/>
      <c r="J207" s="520" t="str">
        <f>IF($A207="","",CONCATENATE($A207,"-",COUNTIF($A$9:$A207,$A207),"-",1))</f>
        <v/>
      </c>
      <c r="K207" s="519"/>
      <c r="L207" s="519"/>
      <c r="M207" s="520" t="str">
        <f>IF(OR(K207="",$A207=""),"",CONCATENATE($A207,"-",COUNTIF($A$9:$A207,$A207),"-",2))</f>
        <v/>
      </c>
      <c r="N207" s="519"/>
      <c r="O207" s="519"/>
      <c r="P207" s="520" t="str">
        <f>IF(OR(N207="",$A207=""),"",CONCATENATE($A207,"-",COUNTIF($A$9:$A207,$A207),"-",3))</f>
        <v/>
      </c>
      <c r="Q207" s="519"/>
      <c r="R207" s="519"/>
      <c r="S207" s="520" t="str">
        <f>IF(OR(Q207="",$A207=""),"",CONCATENATE($A207,"-",COUNTIF($A$9:$A207,$A207),"-",4))</f>
        <v/>
      </c>
      <c r="T207" s="519"/>
      <c r="U207" s="519"/>
      <c r="V207" s="521" t="str">
        <f>IF(OR(T207="",$A207=""),"",CONCATENATE($A207,"-",COUNTIF($A$9:$A207,$A207),"-",5))</f>
        <v/>
      </c>
      <c r="W207" s="522" t="str">
        <f t="shared" si="22"/>
        <v/>
      </c>
      <c r="X207" s="523" t="str">
        <f t="shared" si="23"/>
        <v/>
      </c>
    </row>
    <row r="208" spans="1:24" x14ac:dyDescent="0.2">
      <c r="A208" s="516"/>
      <c r="B208" s="517" t="str">
        <f t="shared" si="18"/>
        <v/>
      </c>
      <c r="C208" s="517" t="str">
        <f t="shared" si="19"/>
        <v/>
      </c>
      <c r="D208" s="517" t="str">
        <f t="shared" si="20"/>
        <v/>
      </c>
      <c r="E208" s="517" t="str">
        <f t="shared" si="21"/>
        <v/>
      </c>
      <c r="F208" s="335"/>
      <c r="G208" s="518"/>
      <c r="H208" s="519"/>
      <c r="I208" s="519"/>
      <c r="J208" s="520" t="str">
        <f>IF($A208="","",CONCATENATE($A208,"-",COUNTIF($A$9:$A208,$A208),"-",1))</f>
        <v/>
      </c>
      <c r="K208" s="519"/>
      <c r="L208" s="519"/>
      <c r="M208" s="520" t="str">
        <f>IF(OR(K208="",$A208=""),"",CONCATENATE($A208,"-",COUNTIF($A$9:$A208,$A208),"-",2))</f>
        <v/>
      </c>
      <c r="N208" s="519"/>
      <c r="O208" s="519"/>
      <c r="P208" s="520" t="str">
        <f>IF(OR(N208="",$A208=""),"",CONCATENATE($A208,"-",COUNTIF($A$9:$A208,$A208),"-",3))</f>
        <v/>
      </c>
      <c r="Q208" s="519"/>
      <c r="R208" s="519"/>
      <c r="S208" s="520" t="str">
        <f>IF(OR(Q208="",$A208=""),"",CONCATENATE($A208,"-",COUNTIF($A$9:$A208,$A208),"-",4))</f>
        <v/>
      </c>
      <c r="T208" s="519"/>
      <c r="U208" s="519"/>
      <c r="V208" s="521" t="str">
        <f>IF(OR(T208="",$A208=""),"",CONCATENATE($A208,"-",COUNTIF($A$9:$A208,$A208),"-",5))</f>
        <v/>
      </c>
      <c r="W208" s="522" t="str">
        <f t="shared" si="22"/>
        <v/>
      </c>
      <c r="X208" s="523" t="str">
        <f t="shared" si="23"/>
        <v/>
      </c>
    </row>
    <row r="209" spans="1:24" x14ac:dyDescent="0.2">
      <c r="A209" s="516"/>
      <c r="B209" s="517" t="str">
        <f t="shared" si="18"/>
        <v/>
      </c>
      <c r="C209" s="517" t="str">
        <f t="shared" si="19"/>
        <v/>
      </c>
      <c r="D209" s="517" t="str">
        <f t="shared" si="20"/>
        <v/>
      </c>
      <c r="E209" s="517" t="str">
        <f t="shared" si="21"/>
        <v/>
      </c>
      <c r="F209" s="335"/>
      <c r="G209" s="518"/>
      <c r="H209" s="519"/>
      <c r="I209" s="519"/>
      <c r="J209" s="520" t="str">
        <f>IF($A209="","",CONCATENATE($A209,"-",COUNTIF($A$9:$A209,$A209),"-",1))</f>
        <v/>
      </c>
      <c r="K209" s="519"/>
      <c r="L209" s="519"/>
      <c r="M209" s="520" t="str">
        <f>IF(OR(K209="",$A209=""),"",CONCATENATE($A209,"-",COUNTIF($A$9:$A209,$A209),"-",2))</f>
        <v/>
      </c>
      <c r="N209" s="519"/>
      <c r="O209" s="519"/>
      <c r="P209" s="520" t="str">
        <f>IF(OR(N209="",$A209=""),"",CONCATENATE($A209,"-",COUNTIF($A$9:$A209,$A209),"-",3))</f>
        <v/>
      </c>
      <c r="Q209" s="519"/>
      <c r="R209" s="519"/>
      <c r="S209" s="520" t="str">
        <f>IF(OR(Q209="",$A209=""),"",CONCATENATE($A209,"-",COUNTIF($A$9:$A209,$A209),"-",4))</f>
        <v/>
      </c>
      <c r="T209" s="519"/>
      <c r="U209" s="519"/>
      <c r="V209" s="521" t="str">
        <f>IF(OR(T209="",$A209=""),"",CONCATENATE($A209,"-",COUNTIF($A$9:$A209,$A209),"-",5))</f>
        <v/>
      </c>
      <c r="W209" s="522" t="str">
        <f t="shared" si="22"/>
        <v/>
      </c>
      <c r="X209" s="523" t="str">
        <f t="shared" si="23"/>
        <v/>
      </c>
    </row>
    <row r="210" spans="1:24" x14ac:dyDescent="0.2">
      <c r="A210" s="516"/>
      <c r="B210" s="517" t="str">
        <f t="shared" si="18"/>
        <v/>
      </c>
      <c r="C210" s="517" t="str">
        <f t="shared" si="19"/>
        <v/>
      </c>
      <c r="D210" s="517" t="str">
        <f t="shared" si="20"/>
        <v/>
      </c>
      <c r="E210" s="517" t="str">
        <f t="shared" si="21"/>
        <v/>
      </c>
      <c r="F210" s="335"/>
      <c r="G210" s="518"/>
      <c r="H210" s="519"/>
      <c r="I210" s="519"/>
      <c r="J210" s="520" t="str">
        <f>IF($A210="","",CONCATENATE($A210,"-",COUNTIF($A$9:$A210,$A210),"-",1))</f>
        <v/>
      </c>
      <c r="K210" s="519"/>
      <c r="L210" s="519"/>
      <c r="M210" s="520" t="str">
        <f>IF(OR(K210="",$A210=""),"",CONCATENATE($A210,"-",COUNTIF($A$9:$A210,$A210),"-",2))</f>
        <v/>
      </c>
      <c r="N210" s="519"/>
      <c r="O210" s="519"/>
      <c r="P210" s="520" t="str">
        <f>IF(OR(N210="",$A210=""),"",CONCATENATE($A210,"-",COUNTIF($A$9:$A210,$A210),"-",3))</f>
        <v/>
      </c>
      <c r="Q210" s="519"/>
      <c r="R210" s="519"/>
      <c r="S210" s="520" t="str">
        <f>IF(OR(Q210="",$A210=""),"",CONCATENATE($A210,"-",COUNTIF($A$9:$A210,$A210),"-",4))</f>
        <v/>
      </c>
      <c r="T210" s="519"/>
      <c r="U210" s="519"/>
      <c r="V210" s="521" t="str">
        <f>IF(OR(T210="",$A210=""),"",CONCATENATE($A210,"-",COUNTIF($A$9:$A210,$A210),"-",5))</f>
        <v/>
      </c>
      <c r="W210" s="522" t="str">
        <f t="shared" si="22"/>
        <v/>
      </c>
      <c r="X210" s="523" t="str">
        <f t="shared" si="23"/>
        <v/>
      </c>
    </row>
    <row r="211" spans="1:24" x14ac:dyDescent="0.2">
      <c r="A211" s="516"/>
      <c r="B211" s="517" t="str">
        <f t="shared" si="18"/>
        <v/>
      </c>
      <c r="C211" s="517" t="str">
        <f t="shared" si="19"/>
        <v/>
      </c>
      <c r="D211" s="517" t="str">
        <f t="shared" si="20"/>
        <v/>
      </c>
      <c r="E211" s="517" t="str">
        <f t="shared" si="21"/>
        <v/>
      </c>
      <c r="F211" s="335"/>
      <c r="G211" s="518"/>
      <c r="H211" s="519"/>
      <c r="I211" s="519"/>
      <c r="J211" s="520" t="str">
        <f>IF($A211="","",CONCATENATE($A211,"-",COUNTIF($A$9:$A211,$A211),"-",1))</f>
        <v/>
      </c>
      <c r="K211" s="519"/>
      <c r="L211" s="519"/>
      <c r="M211" s="520" t="str">
        <f>IF(OR(K211="",$A211=""),"",CONCATENATE($A211,"-",COUNTIF($A$9:$A211,$A211),"-",2))</f>
        <v/>
      </c>
      <c r="N211" s="519"/>
      <c r="O211" s="519"/>
      <c r="P211" s="520" t="str">
        <f>IF(OR(N211="",$A211=""),"",CONCATENATE($A211,"-",COUNTIF($A$9:$A211,$A211),"-",3))</f>
        <v/>
      </c>
      <c r="Q211" s="519"/>
      <c r="R211" s="519"/>
      <c r="S211" s="520" t="str">
        <f>IF(OR(Q211="",$A211=""),"",CONCATENATE($A211,"-",COUNTIF($A$9:$A211,$A211),"-",4))</f>
        <v/>
      </c>
      <c r="T211" s="519"/>
      <c r="U211" s="519"/>
      <c r="V211" s="521" t="str">
        <f>IF(OR(T211="",$A211=""),"",CONCATENATE($A211,"-",COUNTIF($A$9:$A211,$A211),"-",5))</f>
        <v/>
      </c>
      <c r="W211" s="522" t="str">
        <f t="shared" si="22"/>
        <v/>
      </c>
      <c r="X211" s="523" t="str">
        <f t="shared" si="23"/>
        <v/>
      </c>
    </row>
    <row r="212" spans="1:24" x14ac:dyDescent="0.2">
      <c r="A212" s="516"/>
      <c r="B212" s="517" t="str">
        <f t="shared" si="18"/>
        <v/>
      </c>
      <c r="C212" s="517" t="str">
        <f t="shared" si="19"/>
        <v/>
      </c>
      <c r="D212" s="517" t="str">
        <f t="shared" si="20"/>
        <v/>
      </c>
      <c r="E212" s="517" t="str">
        <f t="shared" si="21"/>
        <v/>
      </c>
      <c r="F212" s="335"/>
      <c r="G212" s="518"/>
      <c r="H212" s="519"/>
      <c r="I212" s="519"/>
      <c r="J212" s="520" t="str">
        <f>IF($A212="","",CONCATENATE($A212,"-",COUNTIF($A$9:$A212,$A212),"-",1))</f>
        <v/>
      </c>
      <c r="K212" s="519"/>
      <c r="L212" s="519"/>
      <c r="M212" s="520" t="str">
        <f>IF(OR(K212="",$A212=""),"",CONCATENATE($A212,"-",COUNTIF($A$9:$A212,$A212),"-",2))</f>
        <v/>
      </c>
      <c r="N212" s="519"/>
      <c r="O212" s="519"/>
      <c r="P212" s="520" t="str">
        <f>IF(OR(N212="",$A212=""),"",CONCATENATE($A212,"-",COUNTIF($A$9:$A212,$A212),"-",3))</f>
        <v/>
      </c>
      <c r="Q212" s="519"/>
      <c r="R212" s="519"/>
      <c r="S212" s="520" t="str">
        <f>IF(OR(Q212="",$A212=""),"",CONCATENATE($A212,"-",COUNTIF($A$9:$A212,$A212),"-",4))</f>
        <v/>
      </c>
      <c r="T212" s="519"/>
      <c r="U212" s="519"/>
      <c r="V212" s="521" t="str">
        <f>IF(OR(T212="",$A212=""),"",CONCATENATE($A212,"-",COUNTIF($A$9:$A212,$A212),"-",5))</f>
        <v/>
      </c>
      <c r="W212" s="522" t="str">
        <f t="shared" si="22"/>
        <v/>
      </c>
      <c r="X212" s="523" t="str">
        <f t="shared" si="23"/>
        <v/>
      </c>
    </row>
    <row r="213" spans="1:24" x14ac:dyDescent="0.2">
      <c r="A213" s="516"/>
      <c r="B213" s="517" t="str">
        <f t="shared" si="18"/>
        <v/>
      </c>
      <c r="C213" s="517" t="str">
        <f t="shared" si="19"/>
        <v/>
      </c>
      <c r="D213" s="517" t="str">
        <f t="shared" si="20"/>
        <v/>
      </c>
      <c r="E213" s="517" t="str">
        <f t="shared" si="21"/>
        <v/>
      </c>
      <c r="F213" s="335"/>
      <c r="G213" s="518"/>
      <c r="H213" s="519"/>
      <c r="I213" s="519"/>
      <c r="J213" s="520" t="str">
        <f>IF($A213="","",CONCATENATE($A213,"-",COUNTIF($A$9:$A213,$A213),"-",1))</f>
        <v/>
      </c>
      <c r="K213" s="519"/>
      <c r="L213" s="519"/>
      <c r="M213" s="520" t="str">
        <f>IF(OR(K213="",$A213=""),"",CONCATENATE($A213,"-",COUNTIF($A$9:$A213,$A213),"-",2))</f>
        <v/>
      </c>
      <c r="N213" s="519"/>
      <c r="O213" s="519"/>
      <c r="P213" s="520" t="str">
        <f>IF(OR(N213="",$A213=""),"",CONCATENATE($A213,"-",COUNTIF($A$9:$A213,$A213),"-",3))</f>
        <v/>
      </c>
      <c r="Q213" s="519"/>
      <c r="R213" s="519"/>
      <c r="S213" s="520" t="str">
        <f>IF(OR(Q213="",$A213=""),"",CONCATENATE($A213,"-",COUNTIF($A$9:$A213,$A213),"-",4))</f>
        <v/>
      </c>
      <c r="T213" s="519"/>
      <c r="U213" s="519"/>
      <c r="V213" s="521" t="str">
        <f>IF(OR(T213="",$A213=""),"",CONCATENATE($A213,"-",COUNTIF($A$9:$A213,$A213),"-",5))</f>
        <v/>
      </c>
      <c r="W213" s="522" t="str">
        <f t="shared" si="22"/>
        <v/>
      </c>
      <c r="X213" s="523" t="str">
        <f t="shared" si="23"/>
        <v/>
      </c>
    </row>
    <row r="214" spans="1:24" x14ac:dyDescent="0.2">
      <c r="A214" s="516"/>
      <c r="B214" s="517" t="str">
        <f t="shared" si="18"/>
        <v/>
      </c>
      <c r="C214" s="517" t="str">
        <f t="shared" si="19"/>
        <v/>
      </c>
      <c r="D214" s="517" t="str">
        <f t="shared" si="20"/>
        <v/>
      </c>
      <c r="E214" s="517" t="str">
        <f t="shared" si="21"/>
        <v/>
      </c>
      <c r="F214" s="335"/>
      <c r="G214" s="518"/>
      <c r="H214" s="519"/>
      <c r="I214" s="519"/>
      <c r="J214" s="520" t="str">
        <f>IF($A214="","",CONCATENATE($A214,"-",COUNTIF($A$9:$A214,$A214),"-",1))</f>
        <v/>
      </c>
      <c r="K214" s="519"/>
      <c r="L214" s="519"/>
      <c r="M214" s="520" t="str">
        <f>IF(OR(K214="",$A214=""),"",CONCATENATE($A214,"-",COUNTIF($A$9:$A214,$A214),"-",2))</f>
        <v/>
      </c>
      <c r="N214" s="519"/>
      <c r="O214" s="519"/>
      <c r="P214" s="520" t="str">
        <f>IF(OR(N214="",$A214=""),"",CONCATENATE($A214,"-",COUNTIF($A$9:$A214,$A214),"-",3))</f>
        <v/>
      </c>
      <c r="Q214" s="519"/>
      <c r="R214" s="519"/>
      <c r="S214" s="520" t="str">
        <f>IF(OR(Q214="",$A214=""),"",CONCATENATE($A214,"-",COUNTIF($A$9:$A214,$A214),"-",4))</f>
        <v/>
      </c>
      <c r="T214" s="519"/>
      <c r="U214" s="519"/>
      <c r="V214" s="521" t="str">
        <f>IF(OR(T214="",$A214=""),"",CONCATENATE($A214,"-",COUNTIF($A$9:$A214,$A214),"-",5))</f>
        <v/>
      </c>
      <c r="W214" s="522" t="str">
        <f t="shared" si="22"/>
        <v/>
      </c>
      <c r="X214" s="523" t="str">
        <f t="shared" si="23"/>
        <v/>
      </c>
    </row>
    <row r="215" spans="1:24" x14ac:dyDescent="0.2">
      <c r="A215" s="516"/>
      <c r="B215" s="517" t="str">
        <f t="shared" si="18"/>
        <v/>
      </c>
      <c r="C215" s="517" t="str">
        <f t="shared" si="19"/>
        <v/>
      </c>
      <c r="D215" s="517" t="str">
        <f t="shared" si="20"/>
        <v/>
      </c>
      <c r="E215" s="517" t="str">
        <f t="shared" si="21"/>
        <v/>
      </c>
      <c r="F215" s="335"/>
      <c r="G215" s="518"/>
      <c r="H215" s="519"/>
      <c r="I215" s="519"/>
      <c r="J215" s="520" t="str">
        <f>IF($A215="","",CONCATENATE($A215,"-",COUNTIF($A$9:$A215,$A215),"-",1))</f>
        <v/>
      </c>
      <c r="K215" s="519"/>
      <c r="L215" s="519"/>
      <c r="M215" s="520" t="str">
        <f>IF(OR(K215="",$A215=""),"",CONCATENATE($A215,"-",COUNTIF($A$9:$A215,$A215),"-",2))</f>
        <v/>
      </c>
      <c r="N215" s="519"/>
      <c r="O215" s="519"/>
      <c r="P215" s="520" t="str">
        <f>IF(OR(N215="",$A215=""),"",CONCATENATE($A215,"-",COUNTIF($A$9:$A215,$A215),"-",3))</f>
        <v/>
      </c>
      <c r="Q215" s="519"/>
      <c r="R215" s="519"/>
      <c r="S215" s="520" t="str">
        <f>IF(OR(Q215="",$A215=""),"",CONCATENATE($A215,"-",COUNTIF($A$9:$A215,$A215),"-",4))</f>
        <v/>
      </c>
      <c r="T215" s="519"/>
      <c r="U215" s="519"/>
      <c r="V215" s="521" t="str">
        <f>IF(OR(T215="",$A215=""),"",CONCATENATE($A215,"-",COUNTIF($A$9:$A215,$A215),"-",5))</f>
        <v/>
      </c>
      <c r="W215" s="522" t="str">
        <f t="shared" si="22"/>
        <v/>
      </c>
      <c r="X215" s="523" t="str">
        <f t="shared" si="23"/>
        <v/>
      </c>
    </row>
    <row r="216" spans="1:24" x14ac:dyDescent="0.2">
      <c r="A216" s="516"/>
      <c r="B216" s="517" t="str">
        <f t="shared" si="18"/>
        <v/>
      </c>
      <c r="C216" s="517" t="str">
        <f t="shared" si="19"/>
        <v/>
      </c>
      <c r="D216" s="517" t="str">
        <f t="shared" si="20"/>
        <v/>
      </c>
      <c r="E216" s="517" t="str">
        <f t="shared" si="21"/>
        <v/>
      </c>
      <c r="F216" s="335"/>
      <c r="G216" s="518"/>
      <c r="H216" s="519"/>
      <c r="I216" s="519"/>
      <c r="J216" s="520" t="str">
        <f>IF($A216="","",CONCATENATE($A216,"-",COUNTIF($A$9:$A216,$A216),"-",1))</f>
        <v/>
      </c>
      <c r="K216" s="519"/>
      <c r="L216" s="519"/>
      <c r="M216" s="520" t="str">
        <f>IF(OR(K216="",$A216=""),"",CONCATENATE($A216,"-",COUNTIF($A$9:$A216,$A216),"-",2))</f>
        <v/>
      </c>
      <c r="N216" s="519"/>
      <c r="O216" s="519"/>
      <c r="P216" s="520" t="str">
        <f>IF(OR(N216="",$A216=""),"",CONCATENATE($A216,"-",COUNTIF($A$9:$A216,$A216),"-",3))</f>
        <v/>
      </c>
      <c r="Q216" s="519"/>
      <c r="R216" s="519"/>
      <c r="S216" s="520" t="str">
        <f>IF(OR(Q216="",$A216=""),"",CONCATENATE($A216,"-",COUNTIF($A$9:$A216,$A216),"-",4))</f>
        <v/>
      </c>
      <c r="T216" s="519"/>
      <c r="U216" s="519"/>
      <c r="V216" s="521" t="str">
        <f>IF(OR(T216="",$A216=""),"",CONCATENATE($A216,"-",COUNTIF($A$9:$A216,$A216),"-",5))</f>
        <v/>
      </c>
      <c r="W216" s="522" t="str">
        <f t="shared" si="22"/>
        <v/>
      </c>
      <c r="X216" s="523" t="str">
        <f t="shared" si="23"/>
        <v/>
      </c>
    </row>
    <row r="217" spans="1:24" x14ac:dyDescent="0.2">
      <c r="A217" s="516"/>
      <c r="B217" s="517" t="str">
        <f t="shared" si="18"/>
        <v/>
      </c>
      <c r="C217" s="517" t="str">
        <f t="shared" si="19"/>
        <v/>
      </c>
      <c r="D217" s="517" t="str">
        <f t="shared" si="20"/>
        <v/>
      </c>
      <c r="E217" s="517" t="str">
        <f t="shared" si="21"/>
        <v/>
      </c>
      <c r="F217" s="335"/>
      <c r="G217" s="518"/>
      <c r="H217" s="519"/>
      <c r="I217" s="519"/>
      <c r="J217" s="520" t="str">
        <f>IF($A217="","",CONCATENATE($A217,"-",COUNTIF($A$9:$A217,$A217),"-",1))</f>
        <v/>
      </c>
      <c r="K217" s="519"/>
      <c r="L217" s="519"/>
      <c r="M217" s="520" t="str">
        <f>IF(OR(K217="",$A217=""),"",CONCATENATE($A217,"-",COUNTIF($A$9:$A217,$A217),"-",2))</f>
        <v/>
      </c>
      <c r="N217" s="519"/>
      <c r="O217" s="519"/>
      <c r="P217" s="520" t="str">
        <f>IF(OR(N217="",$A217=""),"",CONCATENATE($A217,"-",COUNTIF($A$9:$A217,$A217),"-",3))</f>
        <v/>
      </c>
      <c r="Q217" s="519"/>
      <c r="R217" s="519"/>
      <c r="S217" s="520" t="str">
        <f>IF(OR(Q217="",$A217=""),"",CONCATENATE($A217,"-",COUNTIF($A$9:$A217,$A217),"-",4))</f>
        <v/>
      </c>
      <c r="T217" s="519"/>
      <c r="U217" s="519"/>
      <c r="V217" s="521" t="str">
        <f>IF(OR(T217="",$A217=""),"",CONCATENATE($A217,"-",COUNTIF($A$9:$A217,$A217),"-",5))</f>
        <v/>
      </c>
      <c r="W217" s="522" t="str">
        <f t="shared" si="22"/>
        <v/>
      </c>
      <c r="X217" s="523" t="str">
        <f t="shared" si="23"/>
        <v/>
      </c>
    </row>
    <row r="218" spans="1:24" x14ac:dyDescent="0.2">
      <c r="A218" s="516"/>
      <c r="B218" s="517" t="str">
        <f t="shared" si="18"/>
        <v/>
      </c>
      <c r="C218" s="517" t="str">
        <f t="shared" si="19"/>
        <v/>
      </c>
      <c r="D218" s="517" t="str">
        <f t="shared" si="20"/>
        <v/>
      </c>
      <c r="E218" s="517" t="str">
        <f t="shared" si="21"/>
        <v/>
      </c>
      <c r="F218" s="335"/>
      <c r="G218" s="518"/>
      <c r="H218" s="519"/>
      <c r="I218" s="519"/>
      <c r="J218" s="520" t="str">
        <f>IF($A218="","",CONCATENATE($A218,"-",COUNTIF($A$9:$A218,$A218),"-",1))</f>
        <v/>
      </c>
      <c r="K218" s="519"/>
      <c r="L218" s="519"/>
      <c r="M218" s="520" t="str">
        <f>IF(OR(K218="",$A218=""),"",CONCATENATE($A218,"-",COUNTIF($A$9:$A218,$A218),"-",2))</f>
        <v/>
      </c>
      <c r="N218" s="519"/>
      <c r="O218" s="519"/>
      <c r="P218" s="520" t="str">
        <f>IF(OR(N218="",$A218=""),"",CONCATENATE($A218,"-",COUNTIF($A$9:$A218,$A218),"-",3))</f>
        <v/>
      </c>
      <c r="Q218" s="519"/>
      <c r="R218" s="519"/>
      <c r="S218" s="520" t="str">
        <f>IF(OR(Q218="",$A218=""),"",CONCATENATE($A218,"-",COUNTIF($A$9:$A218,$A218),"-",4))</f>
        <v/>
      </c>
      <c r="T218" s="519"/>
      <c r="U218" s="519"/>
      <c r="V218" s="521" t="str">
        <f>IF(OR(T218="",$A218=""),"",CONCATENATE($A218,"-",COUNTIF($A$9:$A218,$A218),"-",5))</f>
        <v/>
      </c>
      <c r="W218" s="522" t="str">
        <f t="shared" si="22"/>
        <v/>
      </c>
      <c r="X218" s="523" t="str">
        <f t="shared" si="23"/>
        <v/>
      </c>
    </row>
    <row r="219" spans="1:24" x14ac:dyDescent="0.2">
      <c r="A219" s="516"/>
      <c r="B219" s="517" t="str">
        <f t="shared" si="18"/>
        <v/>
      </c>
      <c r="C219" s="517" t="str">
        <f t="shared" si="19"/>
        <v/>
      </c>
      <c r="D219" s="517" t="str">
        <f t="shared" si="20"/>
        <v/>
      </c>
      <c r="E219" s="517" t="str">
        <f t="shared" si="21"/>
        <v/>
      </c>
      <c r="F219" s="335"/>
      <c r="G219" s="518"/>
      <c r="H219" s="519"/>
      <c r="I219" s="519"/>
      <c r="J219" s="520" t="str">
        <f>IF($A219="","",CONCATENATE($A219,"-",COUNTIF($A$9:$A219,$A219),"-",1))</f>
        <v/>
      </c>
      <c r="K219" s="519"/>
      <c r="L219" s="519"/>
      <c r="M219" s="520" t="str">
        <f>IF(OR(K219="",$A219=""),"",CONCATENATE($A219,"-",COUNTIF($A$9:$A219,$A219),"-",2))</f>
        <v/>
      </c>
      <c r="N219" s="519"/>
      <c r="O219" s="519"/>
      <c r="P219" s="520" t="str">
        <f>IF(OR(N219="",$A219=""),"",CONCATENATE($A219,"-",COUNTIF($A$9:$A219,$A219),"-",3))</f>
        <v/>
      </c>
      <c r="Q219" s="519"/>
      <c r="R219" s="519"/>
      <c r="S219" s="520" t="str">
        <f>IF(OR(Q219="",$A219=""),"",CONCATENATE($A219,"-",COUNTIF($A$9:$A219,$A219),"-",4))</f>
        <v/>
      </c>
      <c r="T219" s="519"/>
      <c r="U219" s="519"/>
      <c r="V219" s="521" t="str">
        <f>IF(OR(T219="",$A219=""),"",CONCATENATE($A219,"-",COUNTIF($A$9:$A219,$A219),"-",5))</f>
        <v/>
      </c>
      <c r="W219" s="522" t="str">
        <f t="shared" si="22"/>
        <v/>
      </c>
      <c r="X219" s="523" t="str">
        <f t="shared" si="23"/>
        <v/>
      </c>
    </row>
    <row r="220" spans="1:24" x14ac:dyDescent="0.2">
      <c r="A220" s="516"/>
      <c r="B220" s="517" t="str">
        <f t="shared" si="18"/>
        <v/>
      </c>
      <c r="C220" s="517" t="str">
        <f t="shared" si="19"/>
        <v/>
      </c>
      <c r="D220" s="517" t="str">
        <f t="shared" si="20"/>
        <v/>
      </c>
      <c r="E220" s="517" t="str">
        <f t="shared" si="21"/>
        <v/>
      </c>
      <c r="F220" s="335"/>
      <c r="G220" s="518"/>
      <c r="H220" s="519"/>
      <c r="I220" s="519"/>
      <c r="J220" s="520" t="str">
        <f>IF($A220="","",CONCATENATE($A220,"-",COUNTIF($A$9:$A220,$A220),"-",1))</f>
        <v/>
      </c>
      <c r="K220" s="519"/>
      <c r="L220" s="519"/>
      <c r="M220" s="520" t="str">
        <f>IF(OR(K220="",$A220=""),"",CONCATENATE($A220,"-",COUNTIF($A$9:$A220,$A220),"-",2))</f>
        <v/>
      </c>
      <c r="N220" s="519"/>
      <c r="O220" s="519"/>
      <c r="P220" s="520" t="str">
        <f>IF(OR(N220="",$A220=""),"",CONCATENATE($A220,"-",COUNTIF($A$9:$A220,$A220),"-",3))</f>
        <v/>
      </c>
      <c r="Q220" s="519"/>
      <c r="R220" s="519"/>
      <c r="S220" s="520" t="str">
        <f>IF(OR(Q220="",$A220=""),"",CONCATENATE($A220,"-",COUNTIF($A$9:$A220,$A220),"-",4))</f>
        <v/>
      </c>
      <c r="T220" s="519"/>
      <c r="U220" s="519"/>
      <c r="V220" s="521" t="str">
        <f>IF(OR(T220="",$A220=""),"",CONCATENATE($A220,"-",COUNTIF($A$9:$A220,$A220),"-",5))</f>
        <v/>
      </c>
      <c r="W220" s="522" t="str">
        <f t="shared" si="22"/>
        <v/>
      </c>
      <c r="X220" s="523" t="str">
        <f t="shared" si="23"/>
        <v/>
      </c>
    </row>
    <row r="221" spans="1:24" x14ac:dyDescent="0.2">
      <c r="A221" s="516"/>
      <c r="B221" s="517" t="str">
        <f t="shared" si="18"/>
        <v/>
      </c>
      <c r="C221" s="517" t="str">
        <f t="shared" si="19"/>
        <v/>
      </c>
      <c r="D221" s="517" t="str">
        <f t="shared" si="20"/>
        <v/>
      </c>
      <c r="E221" s="517" t="str">
        <f t="shared" si="21"/>
        <v/>
      </c>
      <c r="F221" s="335"/>
      <c r="G221" s="518"/>
      <c r="H221" s="519"/>
      <c r="I221" s="519"/>
      <c r="J221" s="520" t="str">
        <f>IF($A221="","",CONCATENATE($A221,"-",COUNTIF($A$9:$A221,$A221),"-",1))</f>
        <v/>
      </c>
      <c r="K221" s="519"/>
      <c r="L221" s="519"/>
      <c r="M221" s="520" t="str">
        <f>IF(OR(K221="",$A221=""),"",CONCATENATE($A221,"-",COUNTIF($A$9:$A221,$A221),"-",2))</f>
        <v/>
      </c>
      <c r="N221" s="519"/>
      <c r="O221" s="519"/>
      <c r="P221" s="520" t="str">
        <f>IF(OR(N221="",$A221=""),"",CONCATENATE($A221,"-",COUNTIF($A$9:$A221,$A221),"-",3))</f>
        <v/>
      </c>
      <c r="Q221" s="519"/>
      <c r="R221" s="519"/>
      <c r="S221" s="520" t="str">
        <f>IF(OR(Q221="",$A221=""),"",CONCATENATE($A221,"-",COUNTIF($A$9:$A221,$A221),"-",4))</f>
        <v/>
      </c>
      <c r="T221" s="519"/>
      <c r="U221" s="519"/>
      <c r="V221" s="521" t="str">
        <f>IF(OR(T221="",$A221=""),"",CONCATENATE($A221,"-",COUNTIF($A$9:$A221,$A221),"-",5))</f>
        <v/>
      </c>
      <c r="W221" s="522" t="str">
        <f t="shared" si="22"/>
        <v/>
      </c>
      <c r="X221" s="523" t="str">
        <f t="shared" si="23"/>
        <v/>
      </c>
    </row>
    <row r="222" spans="1:24" x14ac:dyDescent="0.2">
      <c r="A222" s="516"/>
      <c r="B222" s="517" t="str">
        <f t="shared" si="18"/>
        <v/>
      </c>
      <c r="C222" s="517" t="str">
        <f t="shared" si="19"/>
        <v/>
      </c>
      <c r="D222" s="517" t="str">
        <f t="shared" si="20"/>
        <v/>
      </c>
      <c r="E222" s="517" t="str">
        <f t="shared" si="21"/>
        <v/>
      </c>
      <c r="F222" s="335"/>
      <c r="G222" s="518"/>
      <c r="H222" s="519"/>
      <c r="I222" s="519"/>
      <c r="J222" s="520" t="str">
        <f>IF($A222="","",CONCATENATE($A222,"-",COUNTIF($A$9:$A222,$A222),"-",1))</f>
        <v/>
      </c>
      <c r="K222" s="519"/>
      <c r="L222" s="519"/>
      <c r="M222" s="520" t="str">
        <f>IF(OR(K222="",$A222=""),"",CONCATENATE($A222,"-",COUNTIF($A$9:$A222,$A222),"-",2))</f>
        <v/>
      </c>
      <c r="N222" s="519"/>
      <c r="O222" s="519"/>
      <c r="P222" s="520" t="str">
        <f>IF(OR(N222="",$A222=""),"",CONCATENATE($A222,"-",COUNTIF($A$9:$A222,$A222),"-",3))</f>
        <v/>
      </c>
      <c r="Q222" s="519"/>
      <c r="R222" s="519"/>
      <c r="S222" s="520" t="str">
        <f>IF(OR(Q222="",$A222=""),"",CONCATENATE($A222,"-",COUNTIF($A$9:$A222,$A222),"-",4))</f>
        <v/>
      </c>
      <c r="T222" s="519"/>
      <c r="U222" s="519"/>
      <c r="V222" s="521" t="str">
        <f>IF(OR(T222="",$A222=""),"",CONCATENATE($A222,"-",COUNTIF($A$9:$A222,$A222),"-",5))</f>
        <v/>
      </c>
      <c r="W222" s="522" t="str">
        <f t="shared" si="22"/>
        <v/>
      </c>
      <c r="X222" s="523" t="str">
        <f t="shared" si="23"/>
        <v/>
      </c>
    </row>
    <row r="223" spans="1:24" x14ac:dyDescent="0.2">
      <c r="A223" s="516"/>
      <c r="B223" s="517" t="str">
        <f t="shared" si="18"/>
        <v/>
      </c>
      <c r="C223" s="517" t="str">
        <f t="shared" si="19"/>
        <v/>
      </c>
      <c r="D223" s="517" t="str">
        <f t="shared" si="20"/>
        <v/>
      </c>
      <c r="E223" s="517" t="str">
        <f t="shared" si="21"/>
        <v/>
      </c>
      <c r="F223" s="335"/>
      <c r="G223" s="518"/>
      <c r="H223" s="519"/>
      <c r="I223" s="519"/>
      <c r="J223" s="520" t="str">
        <f>IF($A223="","",CONCATENATE($A223,"-",COUNTIF($A$9:$A223,$A223),"-",1))</f>
        <v/>
      </c>
      <c r="K223" s="519"/>
      <c r="L223" s="519"/>
      <c r="M223" s="520" t="str">
        <f>IF(OR(K223="",$A223=""),"",CONCATENATE($A223,"-",COUNTIF($A$9:$A223,$A223),"-",2))</f>
        <v/>
      </c>
      <c r="N223" s="519"/>
      <c r="O223" s="519"/>
      <c r="P223" s="520" t="str">
        <f>IF(OR(N223="",$A223=""),"",CONCATENATE($A223,"-",COUNTIF($A$9:$A223,$A223),"-",3))</f>
        <v/>
      </c>
      <c r="Q223" s="519"/>
      <c r="R223" s="519"/>
      <c r="S223" s="520" t="str">
        <f>IF(OR(Q223="",$A223=""),"",CONCATENATE($A223,"-",COUNTIF($A$9:$A223,$A223),"-",4))</f>
        <v/>
      </c>
      <c r="T223" s="519"/>
      <c r="U223" s="519"/>
      <c r="V223" s="521" t="str">
        <f>IF(OR(T223="",$A223=""),"",CONCATENATE($A223,"-",COUNTIF($A$9:$A223,$A223),"-",5))</f>
        <v/>
      </c>
      <c r="W223" s="522" t="str">
        <f t="shared" si="22"/>
        <v/>
      </c>
      <c r="X223" s="523" t="str">
        <f t="shared" si="23"/>
        <v/>
      </c>
    </row>
    <row r="224" spans="1:24" x14ac:dyDescent="0.2">
      <c r="A224" s="516"/>
      <c r="B224" s="517" t="str">
        <f t="shared" si="18"/>
        <v/>
      </c>
      <c r="C224" s="517" t="str">
        <f t="shared" si="19"/>
        <v/>
      </c>
      <c r="D224" s="517" t="str">
        <f t="shared" si="20"/>
        <v/>
      </c>
      <c r="E224" s="517" t="str">
        <f t="shared" si="21"/>
        <v/>
      </c>
      <c r="F224" s="335"/>
      <c r="G224" s="518"/>
      <c r="H224" s="519"/>
      <c r="I224" s="519"/>
      <c r="J224" s="520" t="str">
        <f>IF($A224="","",CONCATENATE($A224,"-",COUNTIF($A$9:$A224,$A224),"-",1))</f>
        <v/>
      </c>
      <c r="K224" s="519"/>
      <c r="L224" s="519"/>
      <c r="M224" s="520" t="str">
        <f>IF(OR(K224="",$A224=""),"",CONCATENATE($A224,"-",COUNTIF($A$9:$A224,$A224),"-",2))</f>
        <v/>
      </c>
      <c r="N224" s="519"/>
      <c r="O224" s="519"/>
      <c r="P224" s="520" t="str">
        <f>IF(OR(N224="",$A224=""),"",CONCATENATE($A224,"-",COUNTIF($A$9:$A224,$A224),"-",3))</f>
        <v/>
      </c>
      <c r="Q224" s="519"/>
      <c r="R224" s="519"/>
      <c r="S224" s="520" t="str">
        <f>IF(OR(Q224="",$A224=""),"",CONCATENATE($A224,"-",COUNTIF($A$9:$A224,$A224),"-",4))</f>
        <v/>
      </c>
      <c r="T224" s="519"/>
      <c r="U224" s="519"/>
      <c r="V224" s="521" t="str">
        <f>IF(OR(T224="",$A224=""),"",CONCATENATE($A224,"-",COUNTIF($A$9:$A224,$A224),"-",5))</f>
        <v/>
      </c>
      <c r="W224" s="522" t="str">
        <f t="shared" si="22"/>
        <v/>
      </c>
      <c r="X224" s="523" t="str">
        <f t="shared" si="23"/>
        <v/>
      </c>
    </row>
    <row r="225" spans="1:24" x14ac:dyDescent="0.2">
      <c r="A225" s="516"/>
      <c r="B225" s="517" t="str">
        <f t="shared" si="18"/>
        <v/>
      </c>
      <c r="C225" s="517" t="str">
        <f t="shared" si="19"/>
        <v/>
      </c>
      <c r="D225" s="517" t="str">
        <f t="shared" si="20"/>
        <v/>
      </c>
      <c r="E225" s="517" t="str">
        <f t="shared" si="21"/>
        <v/>
      </c>
      <c r="F225" s="335"/>
      <c r="G225" s="518"/>
      <c r="H225" s="519"/>
      <c r="I225" s="519"/>
      <c r="J225" s="520" t="str">
        <f>IF($A225="","",CONCATENATE($A225,"-",COUNTIF($A$9:$A225,$A225),"-",1))</f>
        <v/>
      </c>
      <c r="K225" s="519"/>
      <c r="L225" s="519"/>
      <c r="M225" s="520" t="str">
        <f>IF(OR(K225="",$A225=""),"",CONCATENATE($A225,"-",COUNTIF($A$9:$A225,$A225),"-",2))</f>
        <v/>
      </c>
      <c r="N225" s="519"/>
      <c r="O225" s="519"/>
      <c r="P225" s="520" t="str">
        <f>IF(OR(N225="",$A225=""),"",CONCATENATE($A225,"-",COUNTIF($A$9:$A225,$A225),"-",3))</f>
        <v/>
      </c>
      <c r="Q225" s="519"/>
      <c r="R225" s="519"/>
      <c r="S225" s="520" t="str">
        <f>IF(OR(Q225="",$A225=""),"",CONCATENATE($A225,"-",COUNTIF($A$9:$A225,$A225),"-",4))</f>
        <v/>
      </c>
      <c r="T225" s="519"/>
      <c r="U225" s="519"/>
      <c r="V225" s="521" t="str">
        <f>IF(OR(T225="",$A225=""),"",CONCATENATE($A225,"-",COUNTIF($A$9:$A225,$A225),"-",5))</f>
        <v/>
      </c>
      <c r="W225" s="522" t="str">
        <f t="shared" si="22"/>
        <v/>
      </c>
      <c r="X225" s="523" t="str">
        <f t="shared" si="23"/>
        <v/>
      </c>
    </row>
    <row r="226" spans="1:24" x14ac:dyDescent="0.2">
      <c r="A226" s="516"/>
      <c r="B226" s="517" t="str">
        <f t="shared" si="18"/>
        <v/>
      </c>
      <c r="C226" s="517" t="str">
        <f t="shared" si="19"/>
        <v/>
      </c>
      <c r="D226" s="517" t="str">
        <f t="shared" si="20"/>
        <v/>
      </c>
      <c r="E226" s="517" t="str">
        <f t="shared" si="21"/>
        <v/>
      </c>
      <c r="F226" s="335"/>
      <c r="G226" s="518"/>
      <c r="H226" s="519"/>
      <c r="I226" s="519"/>
      <c r="J226" s="520" t="str">
        <f>IF($A226="","",CONCATENATE($A226,"-",COUNTIF($A$9:$A226,$A226),"-",1))</f>
        <v/>
      </c>
      <c r="K226" s="519"/>
      <c r="L226" s="519"/>
      <c r="M226" s="520" t="str">
        <f>IF(OR(K226="",$A226=""),"",CONCATENATE($A226,"-",COUNTIF($A$9:$A226,$A226),"-",2))</f>
        <v/>
      </c>
      <c r="N226" s="519"/>
      <c r="O226" s="519"/>
      <c r="P226" s="520" t="str">
        <f>IF(OR(N226="",$A226=""),"",CONCATENATE($A226,"-",COUNTIF($A$9:$A226,$A226),"-",3))</f>
        <v/>
      </c>
      <c r="Q226" s="519"/>
      <c r="R226" s="519"/>
      <c r="S226" s="520" t="str">
        <f>IF(OR(Q226="",$A226=""),"",CONCATENATE($A226,"-",COUNTIF($A$9:$A226,$A226),"-",4))</f>
        <v/>
      </c>
      <c r="T226" s="519"/>
      <c r="U226" s="519"/>
      <c r="V226" s="521" t="str">
        <f>IF(OR(T226="",$A226=""),"",CONCATENATE($A226,"-",COUNTIF($A$9:$A226,$A226),"-",5))</f>
        <v/>
      </c>
      <c r="W226" s="522" t="str">
        <f t="shared" si="22"/>
        <v/>
      </c>
      <c r="X226" s="523" t="str">
        <f t="shared" si="23"/>
        <v/>
      </c>
    </row>
    <row r="227" spans="1:24" x14ac:dyDescent="0.2">
      <c r="A227" s="516"/>
      <c r="B227" s="517" t="str">
        <f t="shared" si="18"/>
        <v/>
      </c>
      <c r="C227" s="517" t="str">
        <f t="shared" si="19"/>
        <v/>
      </c>
      <c r="D227" s="517" t="str">
        <f t="shared" si="20"/>
        <v/>
      </c>
      <c r="E227" s="517" t="str">
        <f t="shared" si="21"/>
        <v/>
      </c>
      <c r="F227" s="335"/>
      <c r="G227" s="518"/>
      <c r="H227" s="519"/>
      <c r="I227" s="519"/>
      <c r="J227" s="520" t="str">
        <f>IF($A227="","",CONCATENATE($A227,"-",COUNTIF($A$9:$A227,$A227),"-",1))</f>
        <v/>
      </c>
      <c r="K227" s="519"/>
      <c r="L227" s="519"/>
      <c r="M227" s="520" t="str">
        <f>IF(OR(K227="",$A227=""),"",CONCATENATE($A227,"-",COUNTIF($A$9:$A227,$A227),"-",2))</f>
        <v/>
      </c>
      <c r="N227" s="519"/>
      <c r="O227" s="519"/>
      <c r="P227" s="520" t="str">
        <f>IF(OR(N227="",$A227=""),"",CONCATENATE($A227,"-",COUNTIF($A$9:$A227,$A227),"-",3))</f>
        <v/>
      </c>
      <c r="Q227" s="519"/>
      <c r="R227" s="519"/>
      <c r="S227" s="520" t="str">
        <f>IF(OR(Q227="",$A227=""),"",CONCATENATE($A227,"-",COUNTIF($A$9:$A227,$A227),"-",4))</f>
        <v/>
      </c>
      <c r="T227" s="519"/>
      <c r="U227" s="519"/>
      <c r="V227" s="521" t="str">
        <f>IF(OR(T227="",$A227=""),"",CONCATENATE($A227,"-",COUNTIF($A$9:$A227,$A227),"-",5))</f>
        <v/>
      </c>
      <c r="W227" s="522" t="str">
        <f t="shared" si="22"/>
        <v/>
      </c>
      <c r="X227" s="523" t="str">
        <f t="shared" si="23"/>
        <v/>
      </c>
    </row>
    <row r="228" spans="1:24" x14ac:dyDescent="0.2">
      <c r="A228" s="516"/>
      <c r="B228" s="517" t="str">
        <f t="shared" si="18"/>
        <v/>
      </c>
      <c r="C228" s="517" t="str">
        <f t="shared" si="19"/>
        <v/>
      </c>
      <c r="D228" s="517" t="str">
        <f t="shared" si="20"/>
        <v/>
      </c>
      <c r="E228" s="517" t="str">
        <f t="shared" si="21"/>
        <v/>
      </c>
      <c r="F228" s="335"/>
      <c r="G228" s="518"/>
      <c r="H228" s="519"/>
      <c r="I228" s="519"/>
      <c r="J228" s="520" t="str">
        <f>IF($A228="","",CONCATENATE($A228,"-",COUNTIF($A$9:$A228,$A228),"-",1))</f>
        <v/>
      </c>
      <c r="K228" s="519"/>
      <c r="L228" s="519"/>
      <c r="M228" s="520" t="str">
        <f>IF(OR(K228="",$A228=""),"",CONCATENATE($A228,"-",COUNTIF($A$9:$A228,$A228),"-",2))</f>
        <v/>
      </c>
      <c r="N228" s="519"/>
      <c r="O228" s="519"/>
      <c r="P228" s="520" t="str">
        <f>IF(OR(N228="",$A228=""),"",CONCATENATE($A228,"-",COUNTIF($A$9:$A228,$A228),"-",3))</f>
        <v/>
      </c>
      <c r="Q228" s="519"/>
      <c r="R228" s="519"/>
      <c r="S228" s="520" t="str">
        <f>IF(OR(Q228="",$A228=""),"",CONCATENATE($A228,"-",COUNTIF($A$9:$A228,$A228),"-",4))</f>
        <v/>
      </c>
      <c r="T228" s="519"/>
      <c r="U228" s="519"/>
      <c r="V228" s="521" t="str">
        <f>IF(OR(T228="",$A228=""),"",CONCATENATE($A228,"-",COUNTIF($A$9:$A228,$A228),"-",5))</f>
        <v/>
      </c>
      <c r="W228" s="522" t="str">
        <f t="shared" si="22"/>
        <v/>
      </c>
      <c r="X228" s="523" t="str">
        <f t="shared" si="23"/>
        <v/>
      </c>
    </row>
    <row r="229" spans="1:24" x14ac:dyDescent="0.2">
      <c r="A229" s="516"/>
      <c r="B229" s="517" t="str">
        <f t="shared" si="18"/>
        <v/>
      </c>
      <c r="C229" s="517" t="str">
        <f t="shared" si="19"/>
        <v/>
      </c>
      <c r="D229" s="517" t="str">
        <f t="shared" si="20"/>
        <v/>
      </c>
      <c r="E229" s="517" t="str">
        <f t="shared" si="21"/>
        <v/>
      </c>
      <c r="F229" s="335"/>
      <c r="G229" s="518"/>
      <c r="H229" s="519"/>
      <c r="I229" s="519"/>
      <c r="J229" s="520" t="str">
        <f>IF($A229="","",CONCATENATE($A229,"-",COUNTIF($A$9:$A229,$A229),"-",1))</f>
        <v/>
      </c>
      <c r="K229" s="519"/>
      <c r="L229" s="519"/>
      <c r="M229" s="520" t="str">
        <f>IF(OR(K229="",$A229=""),"",CONCATENATE($A229,"-",COUNTIF($A$9:$A229,$A229),"-",2))</f>
        <v/>
      </c>
      <c r="N229" s="519"/>
      <c r="O229" s="519"/>
      <c r="P229" s="520" t="str">
        <f>IF(OR(N229="",$A229=""),"",CONCATENATE($A229,"-",COUNTIF($A$9:$A229,$A229),"-",3))</f>
        <v/>
      </c>
      <c r="Q229" s="519"/>
      <c r="R229" s="519"/>
      <c r="S229" s="520" t="str">
        <f>IF(OR(Q229="",$A229=""),"",CONCATENATE($A229,"-",COUNTIF($A$9:$A229,$A229),"-",4))</f>
        <v/>
      </c>
      <c r="T229" s="519"/>
      <c r="U229" s="519"/>
      <c r="V229" s="521" t="str">
        <f>IF(OR(T229="",$A229=""),"",CONCATENATE($A229,"-",COUNTIF($A$9:$A229,$A229),"-",5))</f>
        <v/>
      </c>
      <c r="W229" s="522" t="str">
        <f t="shared" si="22"/>
        <v/>
      </c>
      <c r="X229" s="523" t="str">
        <f t="shared" si="23"/>
        <v/>
      </c>
    </row>
    <row r="230" spans="1:24" x14ac:dyDescent="0.2">
      <c r="A230" s="516"/>
      <c r="B230" s="517" t="str">
        <f t="shared" si="18"/>
        <v/>
      </c>
      <c r="C230" s="517" t="str">
        <f t="shared" si="19"/>
        <v/>
      </c>
      <c r="D230" s="517" t="str">
        <f t="shared" si="20"/>
        <v/>
      </c>
      <c r="E230" s="517" t="str">
        <f t="shared" si="21"/>
        <v/>
      </c>
      <c r="F230" s="335"/>
      <c r="G230" s="518"/>
      <c r="H230" s="519"/>
      <c r="I230" s="519"/>
      <c r="J230" s="520" t="str">
        <f>IF($A230="","",CONCATENATE($A230,"-",COUNTIF($A$9:$A230,$A230),"-",1))</f>
        <v/>
      </c>
      <c r="K230" s="519"/>
      <c r="L230" s="519"/>
      <c r="M230" s="520" t="str">
        <f>IF(OR(K230="",$A230=""),"",CONCATENATE($A230,"-",COUNTIF($A$9:$A230,$A230),"-",2))</f>
        <v/>
      </c>
      <c r="N230" s="519"/>
      <c r="O230" s="519"/>
      <c r="P230" s="520" t="str">
        <f>IF(OR(N230="",$A230=""),"",CONCATENATE($A230,"-",COUNTIF($A$9:$A230,$A230),"-",3))</f>
        <v/>
      </c>
      <c r="Q230" s="519"/>
      <c r="R230" s="519"/>
      <c r="S230" s="520" t="str">
        <f>IF(OR(Q230="",$A230=""),"",CONCATENATE($A230,"-",COUNTIF($A$9:$A230,$A230),"-",4))</f>
        <v/>
      </c>
      <c r="T230" s="519"/>
      <c r="U230" s="519"/>
      <c r="V230" s="521" t="str">
        <f>IF(OR(T230="",$A230=""),"",CONCATENATE($A230,"-",COUNTIF($A$9:$A230,$A230),"-",5))</f>
        <v/>
      </c>
      <c r="W230" s="522" t="str">
        <f t="shared" si="22"/>
        <v/>
      </c>
      <c r="X230" s="523" t="str">
        <f t="shared" si="23"/>
        <v/>
      </c>
    </row>
    <row r="231" spans="1:24" x14ac:dyDescent="0.2">
      <c r="A231" s="516"/>
      <c r="B231" s="517" t="str">
        <f t="shared" si="18"/>
        <v/>
      </c>
      <c r="C231" s="517" t="str">
        <f t="shared" si="19"/>
        <v/>
      </c>
      <c r="D231" s="517" t="str">
        <f t="shared" si="20"/>
        <v/>
      </c>
      <c r="E231" s="517" t="str">
        <f t="shared" si="21"/>
        <v/>
      </c>
      <c r="F231" s="335"/>
      <c r="G231" s="518"/>
      <c r="H231" s="519"/>
      <c r="I231" s="519"/>
      <c r="J231" s="520" t="str">
        <f>IF($A231="","",CONCATENATE($A231,"-",COUNTIF($A$9:$A231,$A231),"-",1))</f>
        <v/>
      </c>
      <c r="K231" s="519"/>
      <c r="L231" s="519"/>
      <c r="M231" s="520" t="str">
        <f>IF(OR(K231="",$A231=""),"",CONCATENATE($A231,"-",COUNTIF($A$9:$A231,$A231),"-",2))</f>
        <v/>
      </c>
      <c r="N231" s="519"/>
      <c r="O231" s="519"/>
      <c r="P231" s="520" t="str">
        <f>IF(OR(N231="",$A231=""),"",CONCATENATE($A231,"-",COUNTIF($A$9:$A231,$A231),"-",3))</f>
        <v/>
      </c>
      <c r="Q231" s="519"/>
      <c r="R231" s="519"/>
      <c r="S231" s="520" t="str">
        <f>IF(OR(Q231="",$A231=""),"",CONCATENATE($A231,"-",COUNTIF($A$9:$A231,$A231),"-",4))</f>
        <v/>
      </c>
      <c r="T231" s="519"/>
      <c r="U231" s="519"/>
      <c r="V231" s="521" t="str">
        <f>IF(OR(T231="",$A231=""),"",CONCATENATE($A231,"-",COUNTIF($A$9:$A231,$A231),"-",5))</f>
        <v/>
      </c>
      <c r="W231" s="522" t="str">
        <f t="shared" si="22"/>
        <v/>
      </c>
      <c r="X231" s="523" t="str">
        <f t="shared" si="23"/>
        <v/>
      </c>
    </row>
    <row r="232" spans="1:24" x14ac:dyDescent="0.2">
      <c r="A232" s="516"/>
      <c r="B232" s="517" t="str">
        <f t="shared" si="18"/>
        <v/>
      </c>
      <c r="C232" s="517" t="str">
        <f t="shared" si="19"/>
        <v/>
      </c>
      <c r="D232" s="517" t="str">
        <f t="shared" si="20"/>
        <v/>
      </c>
      <c r="E232" s="517" t="str">
        <f t="shared" si="21"/>
        <v/>
      </c>
      <c r="F232" s="335"/>
      <c r="G232" s="518"/>
      <c r="H232" s="519"/>
      <c r="I232" s="519"/>
      <c r="J232" s="520" t="str">
        <f>IF($A232="","",CONCATENATE($A232,"-",COUNTIF($A$9:$A232,$A232),"-",1))</f>
        <v/>
      </c>
      <c r="K232" s="519"/>
      <c r="L232" s="519"/>
      <c r="M232" s="520" t="str">
        <f>IF(OR(K232="",$A232=""),"",CONCATENATE($A232,"-",COUNTIF($A$9:$A232,$A232),"-",2))</f>
        <v/>
      </c>
      <c r="N232" s="519"/>
      <c r="O232" s="519"/>
      <c r="P232" s="520" t="str">
        <f>IF(OR(N232="",$A232=""),"",CONCATENATE($A232,"-",COUNTIF($A$9:$A232,$A232),"-",3))</f>
        <v/>
      </c>
      <c r="Q232" s="519"/>
      <c r="R232" s="519"/>
      <c r="S232" s="520" t="str">
        <f>IF(OR(Q232="",$A232=""),"",CONCATENATE($A232,"-",COUNTIF($A$9:$A232,$A232),"-",4))</f>
        <v/>
      </c>
      <c r="T232" s="519"/>
      <c r="U232" s="519"/>
      <c r="V232" s="521" t="str">
        <f>IF(OR(T232="",$A232=""),"",CONCATENATE($A232,"-",COUNTIF($A$9:$A232,$A232),"-",5))</f>
        <v/>
      </c>
      <c r="W232" s="522" t="str">
        <f t="shared" si="22"/>
        <v/>
      </c>
      <c r="X232" s="523" t="str">
        <f t="shared" si="23"/>
        <v/>
      </c>
    </row>
    <row r="233" spans="1:24" x14ac:dyDescent="0.2">
      <c r="A233" s="516"/>
      <c r="B233" s="517" t="str">
        <f t="shared" si="18"/>
        <v/>
      </c>
      <c r="C233" s="517" t="str">
        <f t="shared" si="19"/>
        <v/>
      </c>
      <c r="D233" s="517" t="str">
        <f t="shared" si="20"/>
        <v/>
      </c>
      <c r="E233" s="517" t="str">
        <f t="shared" si="21"/>
        <v/>
      </c>
      <c r="F233" s="335"/>
      <c r="G233" s="518"/>
      <c r="H233" s="519"/>
      <c r="I233" s="519"/>
      <c r="J233" s="520" t="str">
        <f>IF($A233="","",CONCATENATE($A233,"-",COUNTIF($A$9:$A233,$A233),"-",1))</f>
        <v/>
      </c>
      <c r="K233" s="519"/>
      <c r="L233" s="519"/>
      <c r="M233" s="520" t="str">
        <f>IF(OR(K233="",$A233=""),"",CONCATENATE($A233,"-",COUNTIF($A$9:$A233,$A233),"-",2))</f>
        <v/>
      </c>
      <c r="N233" s="519"/>
      <c r="O233" s="519"/>
      <c r="P233" s="520" t="str">
        <f>IF(OR(N233="",$A233=""),"",CONCATENATE($A233,"-",COUNTIF($A$9:$A233,$A233),"-",3))</f>
        <v/>
      </c>
      <c r="Q233" s="519"/>
      <c r="R233" s="519"/>
      <c r="S233" s="520" t="str">
        <f>IF(OR(Q233="",$A233=""),"",CONCATENATE($A233,"-",COUNTIF($A$9:$A233,$A233),"-",4))</f>
        <v/>
      </c>
      <c r="T233" s="519"/>
      <c r="U233" s="519"/>
      <c r="V233" s="521" t="str">
        <f>IF(OR(T233="",$A233=""),"",CONCATENATE($A233,"-",COUNTIF($A$9:$A233,$A233),"-",5))</f>
        <v/>
      </c>
      <c r="W233" s="522" t="str">
        <f t="shared" si="22"/>
        <v/>
      </c>
      <c r="X233" s="523" t="str">
        <f t="shared" si="23"/>
        <v/>
      </c>
    </row>
    <row r="234" spans="1:24" x14ac:dyDescent="0.2">
      <c r="A234" s="516"/>
      <c r="B234" s="517" t="str">
        <f t="shared" si="18"/>
        <v/>
      </c>
      <c r="C234" s="517" t="str">
        <f t="shared" si="19"/>
        <v/>
      </c>
      <c r="D234" s="517" t="str">
        <f t="shared" si="20"/>
        <v/>
      </c>
      <c r="E234" s="517" t="str">
        <f t="shared" si="21"/>
        <v/>
      </c>
      <c r="F234" s="335"/>
      <c r="G234" s="518"/>
      <c r="H234" s="519"/>
      <c r="I234" s="519"/>
      <c r="J234" s="520" t="str">
        <f>IF($A234="","",CONCATENATE($A234,"-",COUNTIF($A$9:$A234,$A234),"-",1))</f>
        <v/>
      </c>
      <c r="K234" s="519"/>
      <c r="L234" s="519"/>
      <c r="M234" s="520" t="str">
        <f>IF(OR(K234="",$A234=""),"",CONCATENATE($A234,"-",COUNTIF($A$9:$A234,$A234),"-",2))</f>
        <v/>
      </c>
      <c r="N234" s="519"/>
      <c r="O234" s="519"/>
      <c r="P234" s="520" t="str">
        <f>IF(OR(N234="",$A234=""),"",CONCATENATE($A234,"-",COUNTIF($A$9:$A234,$A234),"-",3))</f>
        <v/>
      </c>
      <c r="Q234" s="519"/>
      <c r="R234" s="519"/>
      <c r="S234" s="520" t="str">
        <f>IF(OR(Q234="",$A234=""),"",CONCATENATE($A234,"-",COUNTIF($A$9:$A234,$A234),"-",4))</f>
        <v/>
      </c>
      <c r="T234" s="519"/>
      <c r="U234" s="519"/>
      <c r="V234" s="521" t="str">
        <f>IF(OR(T234="",$A234=""),"",CONCATENATE($A234,"-",COUNTIF($A$9:$A234,$A234),"-",5))</f>
        <v/>
      </c>
      <c r="W234" s="522" t="str">
        <f t="shared" si="22"/>
        <v/>
      </c>
      <c r="X234" s="523" t="str">
        <f t="shared" si="23"/>
        <v/>
      </c>
    </row>
    <row r="235" spans="1:24" x14ac:dyDescent="0.2">
      <c r="A235" s="516"/>
      <c r="B235" s="517" t="str">
        <f t="shared" si="18"/>
        <v/>
      </c>
      <c r="C235" s="517" t="str">
        <f t="shared" si="19"/>
        <v/>
      </c>
      <c r="D235" s="517" t="str">
        <f t="shared" si="20"/>
        <v/>
      </c>
      <c r="E235" s="517" t="str">
        <f t="shared" si="21"/>
        <v/>
      </c>
      <c r="F235" s="335"/>
      <c r="G235" s="518"/>
      <c r="H235" s="519"/>
      <c r="I235" s="519"/>
      <c r="J235" s="520" t="str">
        <f>IF($A235="","",CONCATENATE($A235,"-",COUNTIF($A$9:$A235,$A235),"-",1))</f>
        <v/>
      </c>
      <c r="K235" s="519"/>
      <c r="L235" s="519"/>
      <c r="M235" s="520" t="str">
        <f>IF(OR(K235="",$A235=""),"",CONCATENATE($A235,"-",COUNTIF($A$9:$A235,$A235),"-",2))</f>
        <v/>
      </c>
      <c r="N235" s="519"/>
      <c r="O235" s="519"/>
      <c r="P235" s="520" t="str">
        <f>IF(OR(N235="",$A235=""),"",CONCATENATE($A235,"-",COUNTIF($A$9:$A235,$A235),"-",3))</f>
        <v/>
      </c>
      <c r="Q235" s="519"/>
      <c r="R235" s="519"/>
      <c r="S235" s="520" t="str">
        <f>IF(OR(Q235="",$A235=""),"",CONCATENATE($A235,"-",COUNTIF($A$9:$A235,$A235),"-",4))</f>
        <v/>
      </c>
      <c r="T235" s="519"/>
      <c r="U235" s="519"/>
      <c r="V235" s="521" t="str">
        <f>IF(OR(T235="",$A235=""),"",CONCATENATE($A235,"-",COUNTIF($A$9:$A235,$A235),"-",5))</f>
        <v/>
      </c>
      <c r="W235" s="522" t="str">
        <f t="shared" si="22"/>
        <v/>
      </c>
      <c r="X235" s="523" t="str">
        <f t="shared" si="23"/>
        <v/>
      </c>
    </row>
    <row r="236" spans="1:24" x14ac:dyDescent="0.2">
      <c r="A236" s="516"/>
      <c r="B236" s="517" t="str">
        <f t="shared" si="18"/>
        <v/>
      </c>
      <c r="C236" s="517" t="str">
        <f t="shared" si="19"/>
        <v/>
      </c>
      <c r="D236" s="517" t="str">
        <f t="shared" si="20"/>
        <v/>
      </c>
      <c r="E236" s="517" t="str">
        <f t="shared" si="21"/>
        <v/>
      </c>
      <c r="F236" s="335"/>
      <c r="G236" s="518"/>
      <c r="H236" s="519"/>
      <c r="I236" s="519"/>
      <c r="J236" s="520" t="str">
        <f>IF($A236="","",CONCATENATE($A236,"-",COUNTIF($A$9:$A236,$A236),"-",1))</f>
        <v/>
      </c>
      <c r="K236" s="519"/>
      <c r="L236" s="519"/>
      <c r="M236" s="520" t="str">
        <f>IF(OR(K236="",$A236=""),"",CONCATENATE($A236,"-",COUNTIF($A$9:$A236,$A236),"-",2))</f>
        <v/>
      </c>
      <c r="N236" s="519"/>
      <c r="O236" s="519"/>
      <c r="P236" s="520" t="str">
        <f>IF(OR(N236="",$A236=""),"",CONCATENATE($A236,"-",COUNTIF($A$9:$A236,$A236),"-",3))</f>
        <v/>
      </c>
      <c r="Q236" s="519"/>
      <c r="R236" s="519"/>
      <c r="S236" s="520" t="str">
        <f>IF(OR(Q236="",$A236=""),"",CONCATENATE($A236,"-",COUNTIF($A$9:$A236,$A236),"-",4))</f>
        <v/>
      </c>
      <c r="T236" s="519"/>
      <c r="U236" s="519"/>
      <c r="V236" s="521" t="str">
        <f>IF(OR(T236="",$A236=""),"",CONCATENATE($A236,"-",COUNTIF($A$9:$A236,$A236),"-",5))</f>
        <v/>
      </c>
      <c r="W236" s="522" t="str">
        <f t="shared" si="22"/>
        <v/>
      </c>
      <c r="X236" s="523" t="str">
        <f t="shared" si="23"/>
        <v/>
      </c>
    </row>
    <row r="237" spans="1:24" x14ac:dyDescent="0.2">
      <c r="A237" s="516"/>
      <c r="B237" s="517" t="str">
        <f t="shared" si="18"/>
        <v/>
      </c>
      <c r="C237" s="517" t="str">
        <f t="shared" si="19"/>
        <v/>
      </c>
      <c r="D237" s="517" t="str">
        <f t="shared" si="20"/>
        <v/>
      </c>
      <c r="E237" s="517" t="str">
        <f t="shared" si="21"/>
        <v/>
      </c>
      <c r="F237" s="335"/>
      <c r="G237" s="518"/>
      <c r="H237" s="519"/>
      <c r="I237" s="519"/>
      <c r="J237" s="520" t="str">
        <f>IF($A237="","",CONCATENATE($A237,"-",COUNTIF($A$9:$A237,$A237),"-",1))</f>
        <v/>
      </c>
      <c r="K237" s="519"/>
      <c r="L237" s="519"/>
      <c r="M237" s="520" t="str">
        <f>IF(OR(K237="",$A237=""),"",CONCATENATE($A237,"-",COUNTIF($A$9:$A237,$A237),"-",2))</f>
        <v/>
      </c>
      <c r="N237" s="519"/>
      <c r="O237" s="519"/>
      <c r="P237" s="520" t="str">
        <f>IF(OR(N237="",$A237=""),"",CONCATENATE($A237,"-",COUNTIF($A$9:$A237,$A237),"-",3))</f>
        <v/>
      </c>
      <c r="Q237" s="519"/>
      <c r="R237" s="519"/>
      <c r="S237" s="520" t="str">
        <f>IF(OR(Q237="",$A237=""),"",CONCATENATE($A237,"-",COUNTIF($A$9:$A237,$A237),"-",4))</f>
        <v/>
      </c>
      <c r="T237" s="519"/>
      <c r="U237" s="519"/>
      <c r="V237" s="521" t="str">
        <f>IF(OR(T237="",$A237=""),"",CONCATENATE($A237,"-",COUNTIF($A$9:$A237,$A237),"-",5))</f>
        <v/>
      </c>
      <c r="W237" s="522" t="str">
        <f t="shared" si="22"/>
        <v/>
      </c>
      <c r="X237" s="523" t="str">
        <f t="shared" si="23"/>
        <v/>
      </c>
    </row>
    <row r="238" spans="1:24" x14ac:dyDescent="0.2">
      <c r="A238" s="516"/>
      <c r="B238" s="517" t="str">
        <f t="shared" si="18"/>
        <v/>
      </c>
      <c r="C238" s="517" t="str">
        <f t="shared" si="19"/>
        <v/>
      </c>
      <c r="D238" s="517" t="str">
        <f t="shared" si="20"/>
        <v/>
      </c>
      <c r="E238" s="517" t="str">
        <f t="shared" si="21"/>
        <v/>
      </c>
      <c r="F238" s="335"/>
      <c r="G238" s="518"/>
      <c r="H238" s="519"/>
      <c r="I238" s="519"/>
      <c r="J238" s="520" t="str">
        <f>IF($A238="","",CONCATENATE($A238,"-",COUNTIF($A$9:$A238,$A238),"-",1))</f>
        <v/>
      </c>
      <c r="K238" s="519"/>
      <c r="L238" s="519"/>
      <c r="M238" s="520" t="str">
        <f>IF(OR(K238="",$A238=""),"",CONCATENATE($A238,"-",COUNTIF($A$9:$A238,$A238),"-",2))</f>
        <v/>
      </c>
      <c r="N238" s="519"/>
      <c r="O238" s="519"/>
      <c r="P238" s="520" t="str">
        <f>IF(OR(N238="",$A238=""),"",CONCATENATE($A238,"-",COUNTIF($A$9:$A238,$A238),"-",3))</f>
        <v/>
      </c>
      <c r="Q238" s="519"/>
      <c r="R238" s="519"/>
      <c r="S238" s="520" t="str">
        <f>IF(OR(Q238="",$A238=""),"",CONCATENATE($A238,"-",COUNTIF($A$9:$A238,$A238),"-",4))</f>
        <v/>
      </c>
      <c r="T238" s="519"/>
      <c r="U238" s="519"/>
      <c r="V238" s="521" t="str">
        <f>IF(OR(T238="",$A238=""),"",CONCATENATE($A238,"-",COUNTIF($A$9:$A238,$A238),"-",5))</f>
        <v/>
      </c>
      <c r="W238" s="522" t="str">
        <f t="shared" si="22"/>
        <v/>
      </c>
      <c r="X238" s="523" t="str">
        <f t="shared" si="23"/>
        <v/>
      </c>
    </row>
    <row r="239" spans="1:24" x14ac:dyDescent="0.2">
      <c r="A239" s="516"/>
      <c r="B239" s="517" t="str">
        <f t="shared" si="18"/>
        <v/>
      </c>
      <c r="C239" s="517" t="str">
        <f t="shared" si="19"/>
        <v/>
      </c>
      <c r="D239" s="517" t="str">
        <f t="shared" si="20"/>
        <v/>
      </c>
      <c r="E239" s="517" t="str">
        <f t="shared" si="21"/>
        <v/>
      </c>
      <c r="F239" s="335"/>
      <c r="G239" s="518"/>
      <c r="H239" s="519"/>
      <c r="I239" s="519"/>
      <c r="J239" s="520" t="str">
        <f>IF($A239="","",CONCATENATE($A239,"-",COUNTIF($A$9:$A239,$A239),"-",1))</f>
        <v/>
      </c>
      <c r="K239" s="519"/>
      <c r="L239" s="519"/>
      <c r="M239" s="520" t="str">
        <f>IF(OR(K239="",$A239=""),"",CONCATENATE($A239,"-",COUNTIF($A$9:$A239,$A239),"-",2))</f>
        <v/>
      </c>
      <c r="N239" s="519"/>
      <c r="O239" s="519"/>
      <c r="P239" s="520" t="str">
        <f>IF(OR(N239="",$A239=""),"",CONCATENATE($A239,"-",COUNTIF($A$9:$A239,$A239),"-",3))</f>
        <v/>
      </c>
      <c r="Q239" s="519"/>
      <c r="R239" s="519"/>
      <c r="S239" s="520" t="str">
        <f>IF(OR(Q239="",$A239=""),"",CONCATENATE($A239,"-",COUNTIF($A$9:$A239,$A239),"-",4))</f>
        <v/>
      </c>
      <c r="T239" s="519"/>
      <c r="U239" s="519"/>
      <c r="V239" s="521" t="str">
        <f>IF(OR(T239="",$A239=""),"",CONCATENATE($A239,"-",COUNTIF($A$9:$A239,$A239),"-",5))</f>
        <v/>
      </c>
      <c r="W239" s="522" t="str">
        <f t="shared" si="22"/>
        <v/>
      </c>
      <c r="X239" s="523" t="str">
        <f t="shared" si="23"/>
        <v/>
      </c>
    </row>
    <row r="240" spans="1:24" x14ac:dyDescent="0.2">
      <c r="A240" s="516"/>
      <c r="B240" s="517" t="str">
        <f t="shared" si="18"/>
        <v/>
      </c>
      <c r="C240" s="517" t="str">
        <f t="shared" si="19"/>
        <v/>
      </c>
      <c r="D240" s="517" t="str">
        <f t="shared" si="20"/>
        <v/>
      </c>
      <c r="E240" s="517" t="str">
        <f t="shared" si="21"/>
        <v/>
      </c>
      <c r="F240" s="335"/>
      <c r="G240" s="518"/>
      <c r="H240" s="519"/>
      <c r="I240" s="519"/>
      <c r="J240" s="520" t="str">
        <f>IF($A240="","",CONCATENATE($A240,"-",COUNTIF($A$9:$A240,$A240),"-",1))</f>
        <v/>
      </c>
      <c r="K240" s="519"/>
      <c r="L240" s="519"/>
      <c r="M240" s="520" t="str">
        <f>IF(OR(K240="",$A240=""),"",CONCATENATE($A240,"-",COUNTIF($A$9:$A240,$A240),"-",2))</f>
        <v/>
      </c>
      <c r="N240" s="519"/>
      <c r="O240" s="519"/>
      <c r="P240" s="520" t="str">
        <f>IF(OR(N240="",$A240=""),"",CONCATENATE($A240,"-",COUNTIF($A$9:$A240,$A240),"-",3))</f>
        <v/>
      </c>
      <c r="Q240" s="519"/>
      <c r="R240" s="519"/>
      <c r="S240" s="520" t="str">
        <f>IF(OR(Q240="",$A240=""),"",CONCATENATE($A240,"-",COUNTIF($A$9:$A240,$A240),"-",4))</f>
        <v/>
      </c>
      <c r="T240" s="519"/>
      <c r="U240" s="519"/>
      <c r="V240" s="521" t="str">
        <f>IF(OR(T240="",$A240=""),"",CONCATENATE($A240,"-",COUNTIF($A$9:$A240,$A240),"-",5))</f>
        <v/>
      </c>
      <c r="W240" s="522" t="str">
        <f t="shared" si="22"/>
        <v/>
      </c>
      <c r="X240" s="523" t="str">
        <f t="shared" si="23"/>
        <v/>
      </c>
    </row>
    <row r="241" spans="1:24" x14ac:dyDescent="0.2">
      <c r="A241" s="516"/>
      <c r="B241" s="517" t="str">
        <f t="shared" si="18"/>
        <v/>
      </c>
      <c r="C241" s="517" t="str">
        <f t="shared" si="19"/>
        <v/>
      </c>
      <c r="D241" s="517" t="str">
        <f t="shared" si="20"/>
        <v/>
      </c>
      <c r="E241" s="517" t="str">
        <f t="shared" si="21"/>
        <v/>
      </c>
      <c r="F241" s="335"/>
      <c r="G241" s="518"/>
      <c r="H241" s="519"/>
      <c r="I241" s="519"/>
      <c r="J241" s="520" t="str">
        <f>IF($A241="","",CONCATENATE($A241,"-",COUNTIF($A$9:$A241,$A241),"-",1))</f>
        <v/>
      </c>
      <c r="K241" s="519"/>
      <c r="L241" s="519"/>
      <c r="M241" s="520" t="str">
        <f>IF(OR(K241="",$A241=""),"",CONCATENATE($A241,"-",COUNTIF($A$9:$A241,$A241),"-",2))</f>
        <v/>
      </c>
      <c r="N241" s="519"/>
      <c r="O241" s="519"/>
      <c r="P241" s="520" t="str">
        <f>IF(OR(N241="",$A241=""),"",CONCATENATE($A241,"-",COUNTIF($A$9:$A241,$A241),"-",3))</f>
        <v/>
      </c>
      <c r="Q241" s="519"/>
      <c r="R241" s="519"/>
      <c r="S241" s="520" t="str">
        <f>IF(OR(Q241="",$A241=""),"",CONCATENATE($A241,"-",COUNTIF($A$9:$A241,$A241),"-",4))</f>
        <v/>
      </c>
      <c r="T241" s="519"/>
      <c r="U241" s="519"/>
      <c r="V241" s="521" t="str">
        <f>IF(OR(T241="",$A241=""),"",CONCATENATE($A241,"-",COUNTIF($A$9:$A241,$A241),"-",5))</f>
        <v/>
      </c>
      <c r="W241" s="522" t="str">
        <f t="shared" si="22"/>
        <v/>
      </c>
      <c r="X241" s="523" t="str">
        <f t="shared" si="23"/>
        <v/>
      </c>
    </row>
    <row r="242" spans="1:24" x14ac:dyDescent="0.2">
      <c r="A242" s="516"/>
      <c r="B242" s="517" t="str">
        <f t="shared" si="18"/>
        <v/>
      </c>
      <c r="C242" s="517" t="str">
        <f t="shared" si="19"/>
        <v/>
      </c>
      <c r="D242" s="517" t="str">
        <f t="shared" si="20"/>
        <v/>
      </c>
      <c r="E242" s="517" t="str">
        <f t="shared" si="21"/>
        <v/>
      </c>
      <c r="F242" s="335"/>
      <c r="G242" s="518"/>
      <c r="H242" s="519"/>
      <c r="I242" s="519"/>
      <c r="J242" s="520" t="str">
        <f>IF($A242="","",CONCATENATE($A242,"-",COUNTIF($A$9:$A242,$A242),"-",1))</f>
        <v/>
      </c>
      <c r="K242" s="519"/>
      <c r="L242" s="519"/>
      <c r="M242" s="520" t="str">
        <f>IF(OR(K242="",$A242=""),"",CONCATENATE($A242,"-",COUNTIF($A$9:$A242,$A242),"-",2))</f>
        <v/>
      </c>
      <c r="N242" s="519"/>
      <c r="O242" s="519"/>
      <c r="P242" s="520" t="str">
        <f>IF(OR(N242="",$A242=""),"",CONCATENATE($A242,"-",COUNTIF($A$9:$A242,$A242),"-",3))</f>
        <v/>
      </c>
      <c r="Q242" s="519"/>
      <c r="R242" s="519"/>
      <c r="S242" s="520" t="str">
        <f>IF(OR(Q242="",$A242=""),"",CONCATENATE($A242,"-",COUNTIF($A$9:$A242,$A242),"-",4))</f>
        <v/>
      </c>
      <c r="T242" s="519"/>
      <c r="U242" s="519"/>
      <c r="V242" s="521" t="str">
        <f>IF(OR(T242="",$A242=""),"",CONCATENATE($A242,"-",COUNTIF($A$9:$A242,$A242),"-",5))</f>
        <v/>
      </c>
      <c r="W242" s="522" t="str">
        <f t="shared" si="22"/>
        <v/>
      </c>
      <c r="X242" s="523" t="str">
        <f t="shared" si="23"/>
        <v/>
      </c>
    </row>
    <row r="243" spans="1:24" x14ac:dyDescent="0.2">
      <c r="A243" s="516"/>
      <c r="B243" s="517" t="str">
        <f t="shared" si="18"/>
        <v/>
      </c>
      <c r="C243" s="517" t="str">
        <f t="shared" si="19"/>
        <v/>
      </c>
      <c r="D243" s="517" t="str">
        <f t="shared" si="20"/>
        <v/>
      </c>
      <c r="E243" s="517" t="str">
        <f t="shared" si="21"/>
        <v/>
      </c>
      <c r="F243" s="335"/>
      <c r="G243" s="518"/>
      <c r="H243" s="519"/>
      <c r="I243" s="519"/>
      <c r="J243" s="520" t="str">
        <f>IF($A243="","",CONCATENATE($A243,"-",COUNTIF($A$9:$A243,$A243),"-",1))</f>
        <v/>
      </c>
      <c r="K243" s="519"/>
      <c r="L243" s="519"/>
      <c r="M243" s="520" t="str">
        <f>IF(OR(K243="",$A243=""),"",CONCATENATE($A243,"-",COUNTIF($A$9:$A243,$A243),"-",2))</f>
        <v/>
      </c>
      <c r="N243" s="519"/>
      <c r="O243" s="519"/>
      <c r="P243" s="520" t="str">
        <f>IF(OR(N243="",$A243=""),"",CONCATENATE($A243,"-",COUNTIF($A$9:$A243,$A243),"-",3))</f>
        <v/>
      </c>
      <c r="Q243" s="519"/>
      <c r="R243" s="519"/>
      <c r="S243" s="520" t="str">
        <f>IF(OR(Q243="",$A243=""),"",CONCATENATE($A243,"-",COUNTIF($A$9:$A243,$A243),"-",4))</f>
        <v/>
      </c>
      <c r="T243" s="519"/>
      <c r="U243" s="519"/>
      <c r="V243" s="521" t="str">
        <f>IF(OR(T243="",$A243=""),"",CONCATENATE($A243,"-",COUNTIF($A$9:$A243,$A243),"-",5))</f>
        <v/>
      </c>
      <c r="W243" s="522" t="str">
        <f t="shared" si="22"/>
        <v/>
      </c>
      <c r="X243" s="523" t="str">
        <f t="shared" si="23"/>
        <v/>
      </c>
    </row>
    <row r="244" spans="1:24" x14ac:dyDescent="0.2">
      <c r="A244" s="516"/>
      <c r="B244" s="517" t="str">
        <f t="shared" si="18"/>
        <v/>
      </c>
      <c r="C244" s="517" t="str">
        <f t="shared" si="19"/>
        <v/>
      </c>
      <c r="D244" s="517" t="str">
        <f t="shared" si="20"/>
        <v/>
      </c>
      <c r="E244" s="517" t="str">
        <f t="shared" si="21"/>
        <v/>
      </c>
      <c r="F244" s="335"/>
      <c r="G244" s="518"/>
      <c r="H244" s="519"/>
      <c r="I244" s="519"/>
      <c r="J244" s="520" t="str">
        <f>IF($A244="","",CONCATENATE($A244,"-",COUNTIF($A$9:$A244,$A244),"-",1))</f>
        <v/>
      </c>
      <c r="K244" s="519"/>
      <c r="L244" s="519"/>
      <c r="M244" s="520" t="str">
        <f>IF(OR(K244="",$A244=""),"",CONCATENATE($A244,"-",COUNTIF($A$9:$A244,$A244),"-",2))</f>
        <v/>
      </c>
      <c r="N244" s="519"/>
      <c r="O244" s="519"/>
      <c r="P244" s="520" t="str">
        <f>IF(OR(N244="",$A244=""),"",CONCATENATE($A244,"-",COUNTIF($A$9:$A244,$A244),"-",3))</f>
        <v/>
      </c>
      <c r="Q244" s="519"/>
      <c r="R244" s="519"/>
      <c r="S244" s="520" t="str">
        <f>IF(OR(Q244="",$A244=""),"",CONCATENATE($A244,"-",COUNTIF($A$9:$A244,$A244),"-",4))</f>
        <v/>
      </c>
      <c r="T244" s="519"/>
      <c r="U244" s="519"/>
      <c r="V244" s="521" t="str">
        <f>IF(OR(T244="",$A244=""),"",CONCATENATE($A244,"-",COUNTIF($A$9:$A244,$A244),"-",5))</f>
        <v/>
      </c>
      <c r="W244" s="522" t="str">
        <f t="shared" si="22"/>
        <v/>
      </c>
      <c r="X244" s="523" t="str">
        <f t="shared" si="23"/>
        <v/>
      </c>
    </row>
    <row r="245" spans="1:24" x14ac:dyDescent="0.2">
      <c r="A245" s="516"/>
      <c r="B245" s="517" t="str">
        <f t="shared" si="18"/>
        <v/>
      </c>
      <c r="C245" s="517" t="str">
        <f t="shared" si="19"/>
        <v/>
      </c>
      <c r="D245" s="517" t="str">
        <f t="shared" si="20"/>
        <v/>
      </c>
      <c r="E245" s="517" t="str">
        <f t="shared" si="21"/>
        <v/>
      </c>
      <c r="F245" s="335"/>
      <c r="G245" s="518"/>
      <c r="H245" s="519"/>
      <c r="I245" s="519"/>
      <c r="J245" s="520" t="str">
        <f>IF($A245="","",CONCATENATE($A245,"-",COUNTIF($A$9:$A245,$A245),"-",1))</f>
        <v/>
      </c>
      <c r="K245" s="519"/>
      <c r="L245" s="519"/>
      <c r="M245" s="520" t="str">
        <f>IF(OR(K245="",$A245=""),"",CONCATENATE($A245,"-",COUNTIF($A$9:$A245,$A245),"-",2))</f>
        <v/>
      </c>
      <c r="N245" s="519"/>
      <c r="O245" s="519"/>
      <c r="P245" s="520" t="str">
        <f>IF(OR(N245="",$A245=""),"",CONCATENATE($A245,"-",COUNTIF($A$9:$A245,$A245),"-",3))</f>
        <v/>
      </c>
      <c r="Q245" s="519"/>
      <c r="R245" s="519"/>
      <c r="S245" s="520" t="str">
        <f>IF(OR(Q245="",$A245=""),"",CONCATENATE($A245,"-",COUNTIF($A$9:$A245,$A245),"-",4))</f>
        <v/>
      </c>
      <c r="T245" s="519"/>
      <c r="U245" s="519"/>
      <c r="V245" s="521" t="str">
        <f>IF(OR(T245="",$A245=""),"",CONCATENATE($A245,"-",COUNTIF($A$9:$A245,$A245),"-",5))</f>
        <v/>
      </c>
      <c r="W245" s="522" t="str">
        <f t="shared" si="22"/>
        <v/>
      </c>
      <c r="X245" s="523" t="str">
        <f t="shared" si="23"/>
        <v/>
      </c>
    </row>
    <row r="246" spans="1:24" x14ac:dyDescent="0.2">
      <c r="A246" s="516"/>
      <c r="B246" s="517" t="str">
        <f t="shared" si="18"/>
        <v/>
      </c>
      <c r="C246" s="517" t="str">
        <f t="shared" si="19"/>
        <v/>
      </c>
      <c r="D246" s="517" t="str">
        <f t="shared" si="20"/>
        <v/>
      </c>
      <c r="E246" s="517" t="str">
        <f t="shared" si="21"/>
        <v/>
      </c>
      <c r="F246" s="335"/>
      <c r="G246" s="518"/>
      <c r="H246" s="519"/>
      <c r="I246" s="519"/>
      <c r="J246" s="520" t="str">
        <f>IF($A246="","",CONCATENATE($A246,"-",COUNTIF($A$9:$A246,$A246),"-",1))</f>
        <v/>
      </c>
      <c r="K246" s="519"/>
      <c r="L246" s="519"/>
      <c r="M246" s="520" t="str">
        <f>IF(OR(K246="",$A246=""),"",CONCATENATE($A246,"-",COUNTIF($A$9:$A246,$A246),"-",2))</f>
        <v/>
      </c>
      <c r="N246" s="519"/>
      <c r="O246" s="519"/>
      <c r="P246" s="520" t="str">
        <f>IF(OR(N246="",$A246=""),"",CONCATENATE($A246,"-",COUNTIF($A$9:$A246,$A246),"-",3))</f>
        <v/>
      </c>
      <c r="Q246" s="519"/>
      <c r="R246" s="519"/>
      <c r="S246" s="520" t="str">
        <f>IF(OR(Q246="",$A246=""),"",CONCATENATE($A246,"-",COUNTIF($A$9:$A246,$A246),"-",4))</f>
        <v/>
      </c>
      <c r="T246" s="519"/>
      <c r="U246" s="519"/>
      <c r="V246" s="521" t="str">
        <f>IF(OR(T246="",$A246=""),"",CONCATENATE($A246,"-",COUNTIF($A$9:$A246,$A246),"-",5))</f>
        <v/>
      </c>
      <c r="W246" s="522" t="str">
        <f t="shared" si="22"/>
        <v/>
      </c>
      <c r="X246" s="523" t="str">
        <f t="shared" si="23"/>
        <v/>
      </c>
    </row>
    <row r="247" spans="1:24" x14ac:dyDescent="0.2">
      <c r="A247" s="516"/>
      <c r="B247" s="517" t="str">
        <f t="shared" si="18"/>
        <v/>
      </c>
      <c r="C247" s="517" t="str">
        <f t="shared" si="19"/>
        <v/>
      </c>
      <c r="D247" s="517" t="str">
        <f t="shared" si="20"/>
        <v/>
      </c>
      <c r="E247" s="517" t="str">
        <f t="shared" si="21"/>
        <v/>
      </c>
      <c r="F247" s="335"/>
      <c r="G247" s="518"/>
      <c r="H247" s="519"/>
      <c r="I247" s="519"/>
      <c r="J247" s="520" t="str">
        <f>IF($A247="","",CONCATENATE($A247,"-",COUNTIF($A$9:$A247,$A247),"-",1))</f>
        <v/>
      </c>
      <c r="K247" s="519"/>
      <c r="L247" s="519"/>
      <c r="M247" s="520" t="str">
        <f>IF(OR(K247="",$A247=""),"",CONCATENATE($A247,"-",COUNTIF($A$9:$A247,$A247),"-",2))</f>
        <v/>
      </c>
      <c r="N247" s="519"/>
      <c r="O247" s="519"/>
      <c r="P247" s="520" t="str">
        <f>IF(OR(N247="",$A247=""),"",CONCATENATE($A247,"-",COUNTIF($A$9:$A247,$A247),"-",3))</f>
        <v/>
      </c>
      <c r="Q247" s="519"/>
      <c r="R247" s="519"/>
      <c r="S247" s="520" t="str">
        <f>IF(OR(Q247="",$A247=""),"",CONCATENATE($A247,"-",COUNTIF($A$9:$A247,$A247),"-",4))</f>
        <v/>
      </c>
      <c r="T247" s="519"/>
      <c r="U247" s="519"/>
      <c r="V247" s="521" t="str">
        <f>IF(OR(T247="",$A247=""),"",CONCATENATE($A247,"-",COUNTIF($A$9:$A247,$A247),"-",5))</f>
        <v/>
      </c>
      <c r="W247" s="522" t="str">
        <f t="shared" si="22"/>
        <v/>
      </c>
      <c r="X247" s="523" t="str">
        <f t="shared" si="23"/>
        <v/>
      </c>
    </row>
    <row r="248" spans="1:24" x14ac:dyDescent="0.2">
      <c r="A248" s="516"/>
      <c r="B248" s="517" t="str">
        <f t="shared" si="18"/>
        <v/>
      </c>
      <c r="C248" s="517" t="str">
        <f t="shared" si="19"/>
        <v/>
      </c>
      <c r="D248" s="517" t="str">
        <f t="shared" si="20"/>
        <v/>
      </c>
      <c r="E248" s="517" t="str">
        <f t="shared" si="21"/>
        <v/>
      </c>
      <c r="F248" s="335"/>
      <c r="G248" s="518"/>
      <c r="H248" s="519"/>
      <c r="I248" s="519"/>
      <c r="J248" s="520" t="str">
        <f>IF($A248="","",CONCATENATE($A248,"-",COUNTIF($A$9:$A248,$A248),"-",1))</f>
        <v/>
      </c>
      <c r="K248" s="519"/>
      <c r="L248" s="519"/>
      <c r="M248" s="520" t="str">
        <f>IF(OR(K248="",$A248=""),"",CONCATENATE($A248,"-",COUNTIF($A$9:$A248,$A248),"-",2))</f>
        <v/>
      </c>
      <c r="N248" s="519"/>
      <c r="O248" s="519"/>
      <c r="P248" s="520" t="str">
        <f>IF(OR(N248="",$A248=""),"",CONCATENATE($A248,"-",COUNTIF($A$9:$A248,$A248),"-",3))</f>
        <v/>
      </c>
      <c r="Q248" s="519"/>
      <c r="R248" s="519"/>
      <c r="S248" s="520" t="str">
        <f>IF(OR(Q248="",$A248=""),"",CONCATENATE($A248,"-",COUNTIF($A$9:$A248,$A248),"-",4))</f>
        <v/>
      </c>
      <c r="T248" s="519"/>
      <c r="U248" s="519"/>
      <c r="V248" s="521" t="str">
        <f>IF(OR(T248="",$A248=""),"",CONCATENATE($A248,"-",COUNTIF($A$9:$A248,$A248),"-",5))</f>
        <v/>
      </c>
      <c r="W248" s="522" t="str">
        <f t="shared" si="22"/>
        <v/>
      </c>
      <c r="X248" s="523" t="str">
        <f t="shared" si="23"/>
        <v/>
      </c>
    </row>
    <row r="249" spans="1:24" x14ac:dyDescent="0.2">
      <c r="A249" s="516"/>
      <c r="B249" s="517" t="str">
        <f t="shared" si="18"/>
        <v/>
      </c>
      <c r="C249" s="517" t="str">
        <f t="shared" si="19"/>
        <v/>
      </c>
      <c r="D249" s="517" t="str">
        <f t="shared" si="20"/>
        <v/>
      </c>
      <c r="E249" s="517" t="str">
        <f t="shared" si="21"/>
        <v/>
      </c>
      <c r="F249" s="335"/>
      <c r="G249" s="518"/>
      <c r="H249" s="519"/>
      <c r="I249" s="519"/>
      <c r="J249" s="520" t="str">
        <f>IF($A249="","",CONCATENATE($A249,"-",COUNTIF($A$9:$A249,$A249),"-",1))</f>
        <v/>
      </c>
      <c r="K249" s="519"/>
      <c r="L249" s="519"/>
      <c r="M249" s="520" t="str">
        <f>IF(OR(K249="",$A249=""),"",CONCATENATE($A249,"-",COUNTIF($A$9:$A249,$A249),"-",2))</f>
        <v/>
      </c>
      <c r="N249" s="519"/>
      <c r="O249" s="519"/>
      <c r="P249" s="520" t="str">
        <f>IF(OR(N249="",$A249=""),"",CONCATENATE($A249,"-",COUNTIF($A$9:$A249,$A249),"-",3))</f>
        <v/>
      </c>
      <c r="Q249" s="519"/>
      <c r="R249" s="519"/>
      <c r="S249" s="520" t="str">
        <f>IF(OR(Q249="",$A249=""),"",CONCATENATE($A249,"-",COUNTIF($A$9:$A249,$A249),"-",4))</f>
        <v/>
      </c>
      <c r="T249" s="519"/>
      <c r="U249" s="519"/>
      <c r="V249" s="521" t="str">
        <f>IF(OR(T249="",$A249=""),"",CONCATENATE($A249,"-",COUNTIF($A$9:$A249,$A249),"-",5))</f>
        <v/>
      </c>
      <c r="W249" s="522" t="str">
        <f t="shared" si="22"/>
        <v/>
      </c>
      <c r="X249" s="523" t="str">
        <f t="shared" si="23"/>
        <v/>
      </c>
    </row>
    <row r="250" spans="1:24" x14ac:dyDescent="0.2">
      <c r="A250" s="516"/>
      <c r="B250" s="517" t="str">
        <f t="shared" si="18"/>
        <v/>
      </c>
      <c r="C250" s="517" t="str">
        <f t="shared" si="19"/>
        <v/>
      </c>
      <c r="D250" s="517" t="str">
        <f t="shared" si="20"/>
        <v/>
      </c>
      <c r="E250" s="517" t="str">
        <f t="shared" si="21"/>
        <v/>
      </c>
      <c r="F250" s="335"/>
      <c r="G250" s="518"/>
      <c r="H250" s="519"/>
      <c r="I250" s="519"/>
      <c r="J250" s="520" t="str">
        <f>IF($A250="","",CONCATENATE($A250,"-",COUNTIF($A$9:$A250,$A250),"-",1))</f>
        <v/>
      </c>
      <c r="K250" s="519"/>
      <c r="L250" s="519"/>
      <c r="M250" s="520" t="str">
        <f>IF(OR(K250="",$A250=""),"",CONCATENATE($A250,"-",COUNTIF($A$9:$A250,$A250),"-",2))</f>
        <v/>
      </c>
      <c r="N250" s="519"/>
      <c r="O250" s="519"/>
      <c r="P250" s="520" t="str">
        <f>IF(OR(N250="",$A250=""),"",CONCATENATE($A250,"-",COUNTIF($A$9:$A250,$A250),"-",3))</f>
        <v/>
      </c>
      <c r="Q250" s="519"/>
      <c r="R250" s="519"/>
      <c r="S250" s="520" t="str">
        <f>IF(OR(Q250="",$A250=""),"",CONCATENATE($A250,"-",COUNTIF($A$9:$A250,$A250),"-",4))</f>
        <v/>
      </c>
      <c r="T250" s="519"/>
      <c r="U250" s="519"/>
      <c r="V250" s="521" t="str">
        <f>IF(OR(T250="",$A250=""),"",CONCATENATE($A250,"-",COUNTIF($A$9:$A250,$A250),"-",5))</f>
        <v/>
      </c>
      <c r="W250" s="522" t="str">
        <f t="shared" si="22"/>
        <v/>
      </c>
      <c r="X250" s="523" t="str">
        <f t="shared" si="23"/>
        <v/>
      </c>
    </row>
    <row r="251" spans="1:24" x14ac:dyDescent="0.2">
      <c r="A251" s="516"/>
      <c r="B251" s="517" t="str">
        <f t="shared" si="18"/>
        <v/>
      </c>
      <c r="C251" s="517" t="str">
        <f t="shared" si="19"/>
        <v/>
      </c>
      <c r="D251" s="517" t="str">
        <f t="shared" si="20"/>
        <v/>
      </c>
      <c r="E251" s="517" t="str">
        <f t="shared" si="21"/>
        <v/>
      </c>
      <c r="F251" s="335"/>
      <c r="G251" s="518"/>
      <c r="H251" s="519"/>
      <c r="I251" s="519"/>
      <c r="J251" s="520" t="str">
        <f>IF($A251="","",CONCATENATE($A251,"-",COUNTIF($A$9:$A251,$A251),"-",1))</f>
        <v/>
      </c>
      <c r="K251" s="519"/>
      <c r="L251" s="519"/>
      <c r="M251" s="520" t="str">
        <f>IF(OR(K251="",$A251=""),"",CONCATENATE($A251,"-",COUNTIF($A$9:$A251,$A251),"-",2))</f>
        <v/>
      </c>
      <c r="N251" s="519"/>
      <c r="O251" s="519"/>
      <c r="P251" s="520" t="str">
        <f>IF(OR(N251="",$A251=""),"",CONCATENATE($A251,"-",COUNTIF($A$9:$A251,$A251),"-",3))</f>
        <v/>
      </c>
      <c r="Q251" s="519"/>
      <c r="R251" s="519"/>
      <c r="S251" s="520" t="str">
        <f>IF(OR(Q251="",$A251=""),"",CONCATENATE($A251,"-",COUNTIF($A$9:$A251,$A251),"-",4))</f>
        <v/>
      </c>
      <c r="T251" s="519"/>
      <c r="U251" s="519"/>
      <c r="V251" s="521" t="str">
        <f>IF(OR(T251="",$A251=""),"",CONCATENATE($A251,"-",COUNTIF($A$9:$A251,$A251),"-",5))</f>
        <v/>
      </c>
      <c r="W251" s="522" t="str">
        <f t="shared" si="22"/>
        <v/>
      </c>
      <c r="X251" s="523" t="str">
        <f t="shared" si="23"/>
        <v/>
      </c>
    </row>
    <row r="252" spans="1:24" x14ac:dyDescent="0.2">
      <c r="A252" s="516"/>
      <c r="B252" s="517" t="str">
        <f t="shared" si="18"/>
        <v/>
      </c>
      <c r="C252" s="517" t="str">
        <f t="shared" si="19"/>
        <v/>
      </c>
      <c r="D252" s="517" t="str">
        <f t="shared" si="20"/>
        <v/>
      </c>
      <c r="E252" s="517" t="str">
        <f t="shared" si="21"/>
        <v/>
      </c>
      <c r="F252" s="335"/>
      <c r="G252" s="518"/>
      <c r="H252" s="519"/>
      <c r="I252" s="519"/>
      <c r="J252" s="520" t="str">
        <f>IF($A252="","",CONCATENATE($A252,"-",COUNTIF($A$9:$A252,$A252),"-",1))</f>
        <v/>
      </c>
      <c r="K252" s="519"/>
      <c r="L252" s="519"/>
      <c r="M252" s="520" t="str">
        <f>IF(OR(K252="",$A252=""),"",CONCATENATE($A252,"-",COUNTIF($A$9:$A252,$A252),"-",2))</f>
        <v/>
      </c>
      <c r="N252" s="519"/>
      <c r="O252" s="519"/>
      <c r="P252" s="520" t="str">
        <f>IF(OR(N252="",$A252=""),"",CONCATENATE($A252,"-",COUNTIF($A$9:$A252,$A252),"-",3))</f>
        <v/>
      </c>
      <c r="Q252" s="519"/>
      <c r="R252" s="519"/>
      <c r="S252" s="520" t="str">
        <f>IF(OR(Q252="",$A252=""),"",CONCATENATE($A252,"-",COUNTIF($A$9:$A252,$A252),"-",4))</f>
        <v/>
      </c>
      <c r="T252" s="519"/>
      <c r="U252" s="519"/>
      <c r="V252" s="521" t="str">
        <f>IF(OR(T252="",$A252=""),"",CONCATENATE($A252,"-",COUNTIF($A$9:$A252,$A252),"-",5))</f>
        <v/>
      </c>
      <c r="W252" s="522" t="str">
        <f t="shared" si="22"/>
        <v/>
      </c>
      <c r="X252" s="523" t="str">
        <f t="shared" si="23"/>
        <v/>
      </c>
    </row>
    <row r="253" spans="1:24" x14ac:dyDescent="0.2">
      <c r="A253" s="516"/>
      <c r="B253" s="517" t="str">
        <f t="shared" si="18"/>
        <v/>
      </c>
      <c r="C253" s="517" t="str">
        <f t="shared" si="19"/>
        <v/>
      </c>
      <c r="D253" s="517" t="str">
        <f t="shared" si="20"/>
        <v/>
      </c>
      <c r="E253" s="517" t="str">
        <f t="shared" si="21"/>
        <v/>
      </c>
      <c r="F253" s="335"/>
      <c r="G253" s="518"/>
      <c r="H253" s="519"/>
      <c r="I253" s="519"/>
      <c r="J253" s="520" t="str">
        <f>IF($A253="","",CONCATENATE($A253,"-",COUNTIF($A$9:$A253,$A253),"-",1))</f>
        <v/>
      </c>
      <c r="K253" s="519"/>
      <c r="L253" s="519"/>
      <c r="M253" s="520" t="str">
        <f>IF(OR(K253="",$A253=""),"",CONCATENATE($A253,"-",COUNTIF($A$9:$A253,$A253),"-",2))</f>
        <v/>
      </c>
      <c r="N253" s="519"/>
      <c r="O253" s="519"/>
      <c r="P253" s="520" t="str">
        <f>IF(OR(N253="",$A253=""),"",CONCATENATE($A253,"-",COUNTIF($A$9:$A253,$A253),"-",3))</f>
        <v/>
      </c>
      <c r="Q253" s="519"/>
      <c r="R253" s="519"/>
      <c r="S253" s="520" t="str">
        <f>IF(OR(Q253="",$A253=""),"",CONCATENATE($A253,"-",COUNTIF($A$9:$A253,$A253),"-",4))</f>
        <v/>
      </c>
      <c r="T253" s="519"/>
      <c r="U253" s="519"/>
      <c r="V253" s="521" t="str">
        <f>IF(OR(T253="",$A253=""),"",CONCATENATE($A253,"-",COUNTIF($A$9:$A253,$A253),"-",5))</f>
        <v/>
      </c>
      <c r="W253" s="522" t="str">
        <f t="shared" si="22"/>
        <v/>
      </c>
      <c r="X253" s="523" t="str">
        <f t="shared" si="23"/>
        <v/>
      </c>
    </row>
    <row r="254" spans="1:24" x14ac:dyDescent="0.2">
      <c r="A254" s="516"/>
      <c r="B254" s="517" t="str">
        <f t="shared" si="18"/>
        <v/>
      </c>
      <c r="C254" s="517" t="str">
        <f t="shared" si="19"/>
        <v/>
      </c>
      <c r="D254" s="517" t="str">
        <f t="shared" si="20"/>
        <v/>
      </c>
      <c r="E254" s="517" t="str">
        <f t="shared" si="21"/>
        <v/>
      </c>
      <c r="F254" s="335"/>
      <c r="G254" s="518"/>
      <c r="H254" s="519"/>
      <c r="I254" s="519"/>
      <c r="J254" s="520" t="str">
        <f>IF($A254="","",CONCATENATE($A254,"-",COUNTIF($A$9:$A254,$A254),"-",1))</f>
        <v/>
      </c>
      <c r="K254" s="519"/>
      <c r="L254" s="519"/>
      <c r="M254" s="520" t="str">
        <f>IF(OR(K254="",$A254=""),"",CONCATENATE($A254,"-",COUNTIF($A$9:$A254,$A254),"-",2))</f>
        <v/>
      </c>
      <c r="N254" s="519"/>
      <c r="O254" s="519"/>
      <c r="P254" s="520" t="str">
        <f>IF(OR(N254="",$A254=""),"",CONCATENATE($A254,"-",COUNTIF($A$9:$A254,$A254),"-",3))</f>
        <v/>
      </c>
      <c r="Q254" s="519"/>
      <c r="R254" s="519"/>
      <c r="S254" s="520" t="str">
        <f>IF(OR(Q254="",$A254=""),"",CONCATENATE($A254,"-",COUNTIF($A$9:$A254,$A254),"-",4))</f>
        <v/>
      </c>
      <c r="T254" s="519"/>
      <c r="U254" s="519"/>
      <c r="V254" s="521" t="str">
        <f>IF(OR(T254="",$A254=""),"",CONCATENATE($A254,"-",COUNTIF($A$9:$A254,$A254),"-",5))</f>
        <v/>
      </c>
      <c r="W254" s="522" t="str">
        <f t="shared" si="22"/>
        <v/>
      </c>
      <c r="X254" s="523" t="str">
        <f t="shared" si="23"/>
        <v/>
      </c>
    </row>
    <row r="255" spans="1:24" x14ac:dyDescent="0.2">
      <c r="A255" s="516"/>
      <c r="B255" s="517" t="str">
        <f t="shared" si="18"/>
        <v/>
      </c>
      <c r="C255" s="517" t="str">
        <f t="shared" si="19"/>
        <v/>
      </c>
      <c r="D255" s="517" t="str">
        <f t="shared" si="20"/>
        <v/>
      </c>
      <c r="E255" s="517" t="str">
        <f t="shared" si="21"/>
        <v/>
      </c>
      <c r="F255" s="335"/>
      <c r="G255" s="518"/>
      <c r="H255" s="519"/>
      <c r="I255" s="519"/>
      <c r="J255" s="520" t="str">
        <f>IF($A255="","",CONCATENATE($A255,"-",COUNTIF($A$9:$A255,$A255),"-",1))</f>
        <v/>
      </c>
      <c r="K255" s="519"/>
      <c r="L255" s="519"/>
      <c r="M255" s="520" t="str">
        <f>IF(OR(K255="",$A255=""),"",CONCATENATE($A255,"-",COUNTIF($A$9:$A255,$A255),"-",2))</f>
        <v/>
      </c>
      <c r="N255" s="519"/>
      <c r="O255" s="519"/>
      <c r="P255" s="520" t="str">
        <f>IF(OR(N255="",$A255=""),"",CONCATENATE($A255,"-",COUNTIF($A$9:$A255,$A255),"-",3))</f>
        <v/>
      </c>
      <c r="Q255" s="519"/>
      <c r="R255" s="519"/>
      <c r="S255" s="520" t="str">
        <f>IF(OR(Q255="",$A255=""),"",CONCATENATE($A255,"-",COUNTIF($A$9:$A255,$A255),"-",4))</f>
        <v/>
      </c>
      <c r="T255" s="519"/>
      <c r="U255" s="519"/>
      <c r="V255" s="521" t="str">
        <f>IF(OR(T255="",$A255=""),"",CONCATENATE($A255,"-",COUNTIF($A$9:$A255,$A255),"-",5))</f>
        <v/>
      </c>
      <c r="W255" s="522" t="str">
        <f t="shared" si="22"/>
        <v/>
      </c>
      <c r="X255" s="523" t="str">
        <f t="shared" si="23"/>
        <v/>
      </c>
    </row>
    <row r="256" spans="1:24" x14ac:dyDescent="0.2">
      <c r="A256" s="516"/>
      <c r="B256" s="517" t="str">
        <f t="shared" si="18"/>
        <v/>
      </c>
      <c r="C256" s="517" t="str">
        <f t="shared" si="19"/>
        <v/>
      </c>
      <c r="D256" s="517" t="str">
        <f t="shared" si="20"/>
        <v/>
      </c>
      <c r="E256" s="517" t="str">
        <f t="shared" si="21"/>
        <v/>
      </c>
      <c r="F256" s="335"/>
      <c r="G256" s="518"/>
      <c r="H256" s="519"/>
      <c r="I256" s="519"/>
      <c r="J256" s="520" t="str">
        <f>IF($A256="","",CONCATENATE($A256,"-",COUNTIF($A$9:$A256,$A256),"-",1))</f>
        <v/>
      </c>
      <c r="K256" s="519"/>
      <c r="L256" s="519"/>
      <c r="M256" s="520" t="str">
        <f>IF(OR(K256="",$A256=""),"",CONCATENATE($A256,"-",COUNTIF($A$9:$A256,$A256),"-",2))</f>
        <v/>
      </c>
      <c r="N256" s="519"/>
      <c r="O256" s="519"/>
      <c r="P256" s="520" t="str">
        <f>IF(OR(N256="",$A256=""),"",CONCATENATE($A256,"-",COUNTIF($A$9:$A256,$A256),"-",3))</f>
        <v/>
      </c>
      <c r="Q256" s="519"/>
      <c r="R256" s="519"/>
      <c r="S256" s="520" t="str">
        <f>IF(OR(Q256="",$A256=""),"",CONCATENATE($A256,"-",COUNTIF($A$9:$A256,$A256),"-",4))</f>
        <v/>
      </c>
      <c r="T256" s="519"/>
      <c r="U256" s="519"/>
      <c r="V256" s="521" t="str">
        <f>IF(OR(T256="",$A256=""),"",CONCATENATE($A256,"-",COUNTIF($A$9:$A256,$A256),"-",5))</f>
        <v/>
      </c>
      <c r="W256" s="522" t="str">
        <f t="shared" si="22"/>
        <v/>
      </c>
      <c r="X256" s="523" t="str">
        <f t="shared" si="23"/>
        <v/>
      </c>
    </row>
    <row r="257" spans="1:24" x14ac:dyDescent="0.2">
      <c r="A257" s="516"/>
      <c r="B257" s="517" t="str">
        <f t="shared" si="18"/>
        <v/>
      </c>
      <c r="C257" s="517" t="str">
        <f t="shared" si="19"/>
        <v/>
      </c>
      <c r="D257" s="517" t="str">
        <f t="shared" si="20"/>
        <v/>
      </c>
      <c r="E257" s="517" t="str">
        <f t="shared" si="21"/>
        <v/>
      </c>
      <c r="F257" s="335"/>
      <c r="G257" s="518"/>
      <c r="H257" s="519"/>
      <c r="I257" s="519"/>
      <c r="J257" s="520" t="str">
        <f>IF($A257="","",CONCATENATE($A257,"-",COUNTIF($A$9:$A257,$A257),"-",1))</f>
        <v/>
      </c>
      <c r="K257" s="519"/>
      <c r="L257" s="519"/>
      <c r="M257" s="520" t="str">
        <f>IF(OR(K257="",$A257=""),"",CONCATENATE($A257,"-",COUNTIF($A$9:$A257,$A257),"-",2))</f>
        <v/>
      </c>
      <c r="N257" s="519"/>
      <c r="O257" s="519"/>
      <c r="P257" s="520" t="str">
        <f>IF(OR(N257="",$A257=""),"",CONCATENATE($A257,"-",COUNTIF($A$9:$A257,$A257),"-",3))</f>
        <v/>
      </c>
      <c r="Q257" s="519"/>
      <c r="R257" s="519"/>
      <c r="S257" s="520" t="str">
        <f>IF(OR(Q257="",$A257=""),"",CONCATENATE($A257,"-",COUNTIF($A$9:$A257,$A257),"-",4))</f>
        <v/>
      </c>
      <c r="T257" s="519"/>
      <c r="U257" s="519"/>
      <c r="V257" s="521" t="str">
        <f>IF(OR(T257="",$A257=""),"",CONCATENATE($A257,"-",COUNTIF($A$9:$A257,$A257),"-",5))</f>
        <v/>
      </c>
      <c r="W257" s="522" t="str">
        <f t="shared" si="22"/>
        <v/>
      </c>
      <c r="X257" s="523" t="str">
        <f t="shared" si="23"/>
        <v/>
      </c>
    </row>
    <row r="258" spans="1:24" x14ac:dyDescent="0.2">
      <c r="A258" s="516"/>
      <c r="B258" s="517" t="str">
        <f t="shared" si="18"/>
        <v/>
      </c>
      <c r="C258" s="517" t="str">
        <f t="shared" si="19"/>
        <v/>
      </c>
      <c r="D258" s="517" t="str">
        <f t="shared" si="20"/>
        <v/>
      </c>
      <c r="E258" s="517" t="str">
        <f t="shared" si="21"/>
        <v/>
      </c>
      <c r="F258" s="335"/>
      <c r="G258" s="518"/>
      <c r="H258" s="519"/>
      <c r="I258" s="519"/>
      <c r="J258" s="520" t="str">
        <f>IF($A258="","",CONCATENATE($A258,"-",COUNTIF($A$9:$A258,$A258),"-",1))</f>
        <v/>
      </c>
      <c r="K258" s="519"/>
      <c r="L258" s="519"/>
      <c r="M258" s="520" t="str">
        <f>IF(OR(K258="",$A258=""),"",CONCATENATE($A258,"-",COUNTIF($A$9:$A258,$A258),"-",2))</f>
        <v/>
      </c>
      <c r="N258" s="519"/>
      <c r="O258" s="519"/>
      <c r="P258" s="520" t="str">
        <f>IF(OR(N258="",$A258=""),"",CONCATENATE($A258,"-",COUNTIF($A$9:$A258,$A258),"-",3))</f>
        <v/>
      </c>
      <c r="Q258" s="519"/>
      <c r="R258" s="519"/>
      <c r="S258" s="520" t="str">
        <f>IF(OR(Q258="",$A258=""),"",CONCATENATE($A258,"-",COUNTIF($A$9:$A258,$A258),"-",4))</f>
        <v/>
      </c>
      <c r="T258" s="519"/>
      <c r="U258" s="519"/>
      <c r="V258" s="521" t="str">
        <f>IF(OR(T258="",$A258=""),"",CONCATENATE($A258,"-",COUNTIF($A$9:$A258,$A258),"-",5))</f>
        <v/>
      </c>
      <c r="W258" s="522" t="str">
        <f t="shared" si="22"/>
        <v/>
      </c>
      <c r="X258" s="523" t="str">
        <f t="shared" si="23"/>
        <v/>
      </c>
    </row>
    <row r="259" spans="1:24" x14ac:dyDescent="0.2">
      <c r="A259" s="516"/>
      <c r="B259" s="517" t="str">
        <f t="shared" si="18"/>
        <v/>
      </c>
      <c r="C259" s="517" t="str">
        <f t="shared" si="19"/>
        <v/>
      </c>
      <c r="D259" s="517" t="str">
        <f t="shared" si="20"/>
        <v/>
      </c>
      <c r="E259" s="517" t="str">
        <f t="shared" si="21"/>
        <v/>
      </c>
      <c r="F259" s="335"/>
      <c r="G259" s="518"/>
      <c r="H259" s="519"/>
      <c r="I259" s="519"/>
      <c r="J259" s="520" t="str">
        <f>IF($A259="","",CONCATENATE($A259,"-",COUNTIF($A$9:$A259,$A259),"-",1))</f>
        <v/>
      </c>
      <c r="K259" s="519"/>
      <c r="L259" s="519"/>
      <c r="M259" s="520" t="str">
        <f>IF(OR(K259="",$A259=""),"",CONCATENATE($A259,"-",COUNTIF($A$9:$A259,$A259),"-",2))</f>
        <v/>
      </c>
      <c r="N259" s="519"/>
      <c r="O259" s="519"/>
      <c r="P259" s="520" t="str">
        <f>IF(OR(N259="",$A259=""),"",CONCATENATE($A259,"-",COUNTIF($A$9:$A259,$A259),"-",3))</f>
        <v/>
      </c>
      <c r="Q259" s="519"/>
      <c r="R259" s="519"/>
      <c r="S259" s="520" t="str">
        <f>IF(OR(Q259="",$A259=""),"",CONCATENATE($A259,"-",COUNTIF($A$9:$A259,$A259),"-",4))</f>
        <v/>
      </c>
      <c r="T259" s="519"/>
      <c r="U259" s="519"/>
      <c r="V259" s="521" t="str">
        <f>IF(OR(T259="",$A259=""),"",CONCATENATE($A259,"-",COUNTIF($A$9:$A259,$A259),"-",5))</f>
        <v/>
      </c>
      <c r="W259" s="522" t="str">
        <f t="shared" si="22"/>
        <v/>
      </c>
      <c r="X259" s="523" t="str">
        <f t="shared" si="23"/>
        <v/>
      </c>
    </row>
    <row r="260" spans="1:24" x14ac:dyDescent="0.2">
      <c r="A260" s="516"/>
      <c r="B260" s="517" t="str">
        <f t="shared" si="18"/>
        <v/>
      </c>
      <c r="C260" s="517" t="str">
        <f t="shared" si="19"/>
        <v/>
      </c>
      <c r="D260" s="517" t="str">
        <f t="shared" si="20"/>
        <v/>
      </c>
      <c r="E260" s="517" t="str">
        <f t="shared" si="21"/>
        <v/>
      </c>
      <c r="F260" s="335"/>
      <c r="G260" s="518"/>
      <c r="H260" s="519"/>
      <c r="I260" s="519"/>
      <c r="J260" s="520" t="str">
        <f>IF($A260="","",CONCATENATE($A260,"-",COUNTIF($A$9:$A260,$A260),"-",1))</f>
        <v/>
      </c>
      <c r="K260" s="519"/>
      <c r="L260" s="519"/>
      <c r="M260" s="520" t="str">
        <f>IF(OR(K260="",$A260=""),"",CONCATENATE($A260,"-",COUNTIF($A$9:$A260,$A260),"-",2))</f>
        <v/>
      </c>
      <c r="N260" s="519"/>
      <c r="O260" s="519"/>
      <c r="P260" s="520" t="str">
        <f>IF(OR(N260="",$A260=""),"",CONCATENATE($A260,"-",COUNTIF($A$9:$A260,$A260),"-",3))</f>
        <v/>
      </c>
      <c r="Q260" s="519"/>
      <c r="R260" s="519"/>
      <c r="S260" s="520" t="str">
        <f>IF(OR(Q260="",$A260=""),"",CONCATENATE($A260,"-",COUNTIF($A$9:$A260,$A260),"-",4))</f>
        <v/>
      </c>
      <c r="T260" s="519"/>
      <c r="U260" s="519"/>
      <c r="V260" s="521" t="str">
        <f>IF(OR(T260="",$A260=""),"",CONCATENATE($A260,"-",COUNTIF($A$9:$A260,$A260),"-",5))</f>
        <v/>
      </c>
      <c r="W260" s="522" t="str">
        <f t="shared" si="22"/>
        <v/>
      </c>
      <c r="X260" s="523" t="str">
        <f t="shared" si="23"/>
        <v/>
      </c>
    </row>
    <row r="261" spans="1:24" x14ac:dyDescent="0.2">
      <c r="A261" s="516"/>
      <c r="B261" s="517" t="str">
        <f t="shared" si="18"/>
        <v/>
      </c>
      <c r="C261" s="517" t="str">
        <f t="shared" si="19"/>
        <v/>
      </c>
      <c r="D261" s="517" t="str">
        <f t="shared" si="20"/>
        <v/>
      </c>
      <c r="E261" s="517" t="str">
        <f t="shared" si="21"/>
        <v/>
      </c>
      <c r="F261" s="335"/>
      <c r="G261" s="518"/>
      <c r="H261" s="519"/>
      <c r="I261" s="519"/>
      <c r="J261" s="520" t="str">
        <f>IF($A261="","",CONCATENATE($A261,"-",COUNTIF($A$9:$A261,$A261),"-",1))</f>
        <v/>
      </c>
      <c r="K261" s="519"/>
      <c r="L261" s="519"/>
      <c r="M261" s="520" t="str">
        <f>IF(OR(K261="",$A261=""),"",CONCATENATE($A261,"-",COUNTIF($A$9:$A261,$A261),"-",2))</f>
        <v/>
      </c>
      <c r="N261" s="519"/>
      <c r="O261" s="519"/>
      <c r="P261" s="520" t="str">
        <f>IF(OR(N261="",$A261=""),"",CONCATENATE($A261,"-",COUNTIF($A$9:$A261,$A261),"-",3))</f>
        <v/>
      </c>
      <c r="Q261" s="519"/>
      <c r="R261" s="519"/>
      <c r="S261" s="520" t="str">
        <f>IF(OR(Q261="",$A261=""),"",CONCATENATE($A261,"-",COUNTIF($A$9:$A261,$A261),"-",4))</f>
        <v/>
      </c>
      <c r="T261" s="519"/>
      <c r="U261" s="519"/>
      <c r="V261" s="521" t="str">
        <f>IF(OR(T261="",$A261=""),"",CONCATENATE($A261,"-",COUNTIF($A$9:$A261,$A261),"-",5))</f>
        <v/>
      </c>
      <c r="W261" s="522" t="str">
        <f t="shared" si="22"/>
        <v/>
      </c>
      <c r="X261" s="523" t="str">
        <f t="shared" si="23"/>
        <v/>
      </c>
    </row>
    <row r="262" spans="1:24" x14ac:dyDescent="0.2">
      <c r="A262" s="516"/>
      <c r="B262" s="517" t="str">
        <f t="shared" si="18"/>
        <v/>
      </c>
      <c r="C262" s="517" t="str">
        <f t="shared" si="19"/>
        <v/>
      </c>
      <c r="D262" s="517" t="str">
        <f t="shared" si="20"/>
        <v/>
      </c>
      <c r="E262" s="517" t="str">
        <f t="shared" si="21"/>
        <v/>
      </c>
      <c r="F262" s="335"/>
      <c r="G262" s="518"/>
      <c r="H262" s="519"/>
      <c r="I262" s="519"/>
      <c r="J262" s="520" t="str">
        <f>IF($A262="","",CONCATENATE($A262,"-",COUNTIF($A$9:$A262,$A262),"-",1))</f>
        <v/>
      </c>
      <c r="K262" s="519"/>
      <c r="L262" s="519"/>
      <c r="M262" s="520" t="str">
        <f>IF(OR(K262="",$A262=""),"",CONCATENATE($A262,"-",COUNTIF($A$9:$A262,$A262),"-",2))</f>
        <v/>
      </c>
      <c r="N262" s="519"/>
      <c r="O262" s="519"/>
      <c r="P262" s="520" t="str">
        <f>IF(OR(N262="",$A262=""),"",CONCATENATE($A262,"-",COUNTIF($A$9:$A262,$A262),"-",3))</f>
        <v/>
      </c>
      <c r="Q262" s="519"/>
      <c r="R262" s="519"/>
      <c r="S262" s="520" t="str">
        <f>IF(OR(Q262="",$A262=""),"",CONCATENATE($A262,"-",COUNTIF($A$9:$A262,$A262),"-",4))</f>
        <v/>
      </c>
      <c r="T262" s="519"/>
      <c r="U262" s="519"/>
      <c r="V262" s="521" t="str">
        <f>IF(OR(T262="",$A262=""),"",CONCATENATE($A262,"-",COUNTIF($A$9:$A262,$A262),"-",5))</f>
        <v/>
      </c>
      <c r="W262" s="522" t="str">
        <f t="shared" si="22"/>
        <v/>
      </c>
      <c r="X262" s="523" t="str">
        <f t="shared" si="23"/>
        <v/>
      </c>
    </row>
    <row r="263" spans="1:24" x14ac:dyDescent="0.2">
      <c r="A263" s="516"/>
      <c r="B263" s="517" t="str">
        <f t="shared" si="18"/>
        <v/>
      </c>
      <c r="C263" s="517" t="str">
        <f t="shared" si="19"/>
        <v/>
      </c>
      <c r="D263" s="517" t="str">
        <f t="shared" si="20"/>
        <v/>
      </c>
      <c r="E263" s="517" t="str">
        <f t="shared" si="21"/>
        <v/>
      </c>
      <c r="F263" s="335"/>
      <c r="G263" s="518"/>
      <c r="H263" s="519"/>
      <c r="I263" s="519"/>
      <c r="J263" s="520" t="str">
        <f>IF($A263="","",CONCATENATE($A263,"-",COUNTIF($A$9:$A263,$A263),"-",1))</f>
        <v/>
      </c>
      <c r="K263" s="519"/>
      <c r="L263" s="519"/>
      <c r="M263" s="520" t="str">
        <f>IF(OR(K263="",$A263=""),"",CONCATENATE($A263,"-",COUNTIF($A$9:$A263,$A263),"-",2))</f>
        <v/>
      </c>
      <c r="N263" s="519"/>
      <c r="O263" s="519"/>
      <c r="P263" s="520" t="str">
        <f>IF(OR(N263="",$A263=""),"",CONCATENATE($A263,"-",COUNTIF($A$9:$A263,$A263),"-",3))</f>
        <v/>
      </c>
      <c r="Q263" s="519"/>
      <c r="R263" s="519"/>
      <c r="S263" s="520" t="str">
        <f>IF(OR(Q263="",$A263=""),"",CONCATENATE($A263,"-",COUNTIF($A$9:$A263,$A263),"-",4))</f>
        <v/>
      </c>
      <c r="T263" s="519"/>
      <c r="U263" s="519"/>
      <c r="V263" s="521" t="str">
        <f>IF(OR(T263="",$A263=""),"",CONCATENATE($A263,"-",COUNTIF($A$9:$A263,$A263),"-",5))</f>
        <v/>
      </c>
      <c r="W263" s="522" t="str">
        <f t="shared" si="22"/>
        <v/>
      </c>
      <c r="X263" s="523" t="str">
        <f t="shared" si="23"/>
        <v/>
      </c>
    </row>
    <row r="264" spans="1:24" x14ac:dyDescent="0.2">
      <c r="A264" s="516"/>
      <c r="B264" s="517" t="str">
        <f t="shared" si="18"/>
        <v/>
      </c>
      <c r="C264" s="517" t="str">
        <f t="shared" si="19"/>
        <v/>
      </c>
      <c r="D264" s="517" t="str">
        <f t="shared" si="20"/>
        <v/>
      </c>
      <c r="E264" s="517" t="str">
        <f t="shared" si="21"/>
        <v/>
      </c>
      <c r="F264" s="335"/>
      <c r="G264" s="518"/>
      <c r="H264" s="519"/>
      <c r="I264" s="519"/>
      <c r="J264" s="520" t="str">
        <f>IF($A264="","",CONCATENATE($A264,"-",COUNTIF($A$9:$A264,$A264),"-",1))</f>
        <v/>
      </c>
      <c r="K264" s="519"/>
      <c r="L264" s="519"/>
      <c r="M264" s="520" t="str">
        <f>IF(OR(K264="",$A264=""),"",CONCATENATE($A264,"-",COUNTIF($A$9:$A264,$A264),"-",2))</f>
        <v/>
      </c>
      <c r="N264" s="519"/>
      <c r="O264" s="519"/>
      <c r="P264" s="520" t="str">
        <f>IF(OR(N264="",$A264=""),"",CONCATENATE($A264,"-",COUNTIF($A$9:$A264,$A264),"-",3))</f>
        <v/>
      </c>
      <c r="Q264" s="519"/>
      <c r="R264" s="519"/>
      <c r="S264" s="520" t="str">
        <f>IF(OR(Q264="",$A264=""),"",CONCATENATE($A264,"-",COUNTIF($A$9:$A264,$A264),"-",4))</f>
        <v/>
      </c>
      <c r="T264" s="519"/>
      <c r="U264" s="519"/>
      <c r="V264" s="521" t="str">
        <f>IF(OR(T264="",$A264=""),"",CONCATENATE($A264,"-",COUNTIF($A$9:$A264,$A264),"-",5))</f>
        <v/>
      </c>
      <c r="W264" s="522" t="str">
        <f t="shared" si="22"/>
        <v/>
      </c>
      <c r="X264" s="523" t="str">
        <f t="shared" si="23"/>
        <v/>
      </c>
    </row>
    <row r="265" spans="1:24" x14ac:dyDescent="0.2">
      <c r="A265" s="516"/>
      <c r="B265" s="517" t="str">
        <f t="shared" ref="B265:B328" si="24">IF(A265="","",VLOOKUP(A265,Events,2,FALSE))</f>
        <v/>
      </c>
      <c r="C265" s="517" t="str">
        <f t="shared" ref="C265:C328" si="25">IF(A265="","",VLOOKUP(A265,Events,3,FALSE))</f>
        <v/>
      </c>
      <c r="D265" s="517" t="str">
        <f t="shared" ref="D265:D328" si="26">IF(A265="","",VLOOKUP(A265,Events,4,FALSE))</f>
        <v/>
      </c>
      <c r="E265" s="517" t="str">
        <f t="shared" ref="E265:E328" si="27">IF(A265="","",VLOOKUP(A265,Events,5,FALSE))</f>
        <v/>
      </c>
      <c r="F265" s="335"/>
      <c r="G265" s="518"/>
      <c r="H265" s="519"/>
      <c r="I265" s="519"/>
      <c r="J265" s="520" t="str">
        <f>IF($A265="","",CONCATENATE($A265,"-",COUNTIF($A$9:$A265,$A265),"-",1))</f>
        <v/>
      </c>
      <c r="K265" s="519"/>
      <c r="L265" s="519"/>
      <c r="M265" s="520" t="str">
        <f>IF(OR(K265="",$A265=""),"",CONCATENATE($A265,"-",COUNTIF($A$9:$A265,$A265),"-",2))</f>
        <v/>
      </c>
      <c r="N265" s="519"/>
      <c r="O265" s="519"/>
      <c r="P265" s="520" t="str">
        <f>IF(OR(N265="",$A265=""),"",CONCATENATE($A265,"-",COUNTIF($A$9:$A265,$A265),"-",3))</f>
        <v/>
      </c>
      <c r="Q265" s="519"/>
      <c r="R265" s="519"/>
      <c r="S265" s="520" t="str">
        <f>IF(OR(Q265="",$A265=""),"",CONCATENATE($A265,"-",COUNTIF($A$9:$A265,$A265),"-",4))</f>
        <v/>
      </c>
      <c r="T265" s="519"/>
      <c r="U265" s="519"/>
      <c r="V265" s="521" t="str">
        <f>IF(OR(T265="",$A265=""),"",CONCATENATE($A265,"-",COUNTIF($A$9:$A265,$A265),"-",5))</f>
        <v/>
      </c>
      <c r="W265" s="522" t="str">
        <f t="shared" ref="W265:W328" si="28">IF(OR(A265="",Amt=""),"",Amt)</f>
        <v/>
      </c>
      <c r="X265" s="523" t="str">
        <f t="shared" ref="X265:X328" si="29">IF(W265="","",VLOOKUP(W265,Gesundheitsämter,2,FALSE))</f>
        <v/>
      </c>
    </row>
    <row r="266" spans="1:24" x14ac:dyDescent="0.2">
      <c r="A266" s="516"/>
      <c r="B266" s="517" t="str">
        <f t="shared" si="24"/>
        <v/>
      </c>
      <c r="C266" s="517" t="str">
        <f t="shared" si="25"/>
        <v/>
      </c>
      <c r="D266" s="517" t="str">
        <f t="shared" si="26"/>
        <v/>
      </c>
      <c r="E266" s="517" t="str">
        <f t="shared" si="27"/>
        <v/>
      </c>
      <c r="F266" s="335"/>
      <c r="G266" s="518"/>
      <c r="H266" s="519"/>
      <c r="I266" s="519"/>
      <c r="J266" s="520" t="str">
        <f>IF($A266="","",CONCATENATE($A266,"-",COUNTIF($A$9:$A266,$A266),"-",1))</f>
        <v/>
      </c>
      <c r="K266" s="519"/>
      <c r="L266" s="519"/>
      <c r="M266" s="520" t="str">
        <f>IF(OR(K266="",$A266=""),"",CONCATENATE($A266,"-",COUNTIF($A$9:$A266,$A266),"-",2))</f>
        <v/>
      </c>
      <c r="N266" s="519"/>
      <c r="O266" s="519"/>
      <c r="P266" s="520" t="str">
        <f>IF(OR(N266="",$A266=""),"",CONCATENATE($A266,"-",COUNTIF($A$9:$A266,$A266),"-",3))</f>
        <v/>
      </c>
      <c r="Q266" s="519"/>
      <c r="R266" s="519"/>
      <c r="S266" s="520" t="str">
        <f>IF(OR(Q266="",$A266=""),"",CONCATENATE($A266,"-",COUNTIF($A$9:$A266,$A266),"-",4))</f>
        <v/>
      </c>
      <c r="T266" s="519"/>
      <c r="U266" s="519"/>
      <c r="V266" s="521" t="str">
        <f>IF(OR(T266="",$A266=""),"",CONCATENATE($A266,"-",COUNTIF($A$9:$A266,$A266),"-",5))</f>
        <v/>
      </c>
      <c r="W266" s="522" t="str">
        <f t="shared" si="28"/>
        <v/>
      </c>
      <c r="X266" s="523" t="str">
        <f t="shared" si="29"/>
        <v/>
      </c>
    </row>
    <row r="267" spans="1:24" x14ac:dyDescent="0.2">
      <c r="A267" s="516"/>
      <c r="B267" s="517" t="str">
        <f t="shared" si="24"/>
        <v/>
      </c>
      <c r="C267" s="517" t="str">
        <f t="shared" si="25"/>
        <v/>
      </c>
      <c r="D267" s="517" t="str">
        <f t="shared" si="26"/>
        <v/>
      </c>
      <c r="E267" s="517" t="str">
        <f t="shared" si="27"/>
        <v/>
      </c>
      <c r="F267" s="335"/>
      <c r="G267" s="518"/>
      <c r="H267" s="519"/>
      <c r="I267" s="519"/>
      <c r="J267" s="520" t="str">
        <f>IF($A267="","",CONCATENATE($A267,"-",COUNTIF($A$9:$A267,$A267),"-",1))</f>
        <v/>
      </c>
      <c r="K267" s="519"/>
      <c r="L267" s="519"/>
      <c r="M267" s="520" t="str">
        <f>IF(OR(K267="",$A267=""),"",CONCATENATE($A267,"-",COUNTIF($A$9:$A267,$A267),"-",2))</f>
        <v/>
      </c>
      <c r="N267" s="519"/>
      <c r="O267" s="519"/>
      <c r="P267" s="520" t="str">
        <f>IF(OR(N267="",$A267=""),"",CONCATENATE($A267,"-",COUNTIF($A$9:$A267,$A267),"-",3))</f>
        <v/>
      </c>
      <c r="Q267" s="519"/>
      <c r="R267" s="519"/>
      <c r="S267" s="520" t="str">
        <f>IF(OR(Q267="",$A267=""),"",CONCATENATE($A267,"-",COUNTIF($A$9:$A267,$A267),"-",4))</f>
        <v/>
      </c>
      <c r="T267" s="519"/>
      <c r="U267" s="519"/>
      <c r="V267" s="521" t="str">
        <f>IF(OR(T267="",$A267=""),"",CONCATENATE($A267,"-",COUNTIF($A$9:$A267,$A267),"-",5))</f>
        <v/>
      </c>
      <c r="W267" s="522" t="str">
        <f t="shared" si="28"/>
        <v/>
      </c>
      <c r="X267" s="523" t="str">
        <f t="shared" si="29"/>
        <v/>
      </c>
    </row>
    <row r="268" spans="1:24" x14ac:dyDescent="0.2">
      <c r="A268" s="516"/>
      <c r="B268" s="517" t="str">
        <f t="shared" si="24"/>
        <v/>
      </c>
      <c r="C268" s="517" t="str">
        <f t="shared" si="25"/>
        <v/>
      </c>
      <c r="D268" s="517" t="str">
        <f t="shared" si="26"/>
        <v/>
      </c>
      <c r="E268" s="517" t="str">
        <f t="shared" si="27"/>
        <v/>
      </c>
      <c r="F268" s="335"/>
      <c r="G268" s="518"/>
      <c r="H268" s="519"/>
      <c r="I268" s="519"/>
      <c r="J268" s="520" t="str">
        <f>IF($A268="","",CONCATENATE($A268,"-",COUNTIF($A$9:$A268,$A268),"-",1))</f>
        <v/>
      </c>
      <c r="K268" s="519"/>
      <c r="L268" s="519"/>
      <c r="M268" s="520" t="str">
        <f>IF(OR(K268="",$A268=""),"",CONCATENATE($A268,"-",COUNTIF($A$9:$A268,$A268),"-",2))</f>
        <v/>
      </c>
      <c r="N268" s="519"/>
      <c r="O268" s="519"/>
      <c r="P268" s="520" t="str">
        <f>IF(OR(N268="",$A268=""),"",CONCATENATE($A268,"-",COUNTIF($A$9:$A268,$A268),"-",3))</f>
        <v/>
      </c>
      <c r="Q268" s="519"/>
      <c r="R268" s="519"/>
      <c r="S268" s="520" t="str">
        <f>IF(OR(Q268="",$A268=""),"",CONCATENATE($A268,"-",COUNTIF($A$9:$A268,$A268),"-",4))</f>
        <v/>
      </c>
      <c r="T268" s="519"/>
      <c r="U268" s="519"/>
      <c r="V268" s="521" t="str">
        <f>IF(OR(T268="",$A268=""),"",CONCATENATE($A268,"-",COUNTIF($A$9:$A268,$A268),"-",5))</f>
        <v/>
      </c>
      <c r="W268" s="522" t="str">
        <f t="shared" si="28"/>
        <v/>
      </c>
      <c r="X268" s="523" t="str">
        <f t="shared" si="29"/>
        <v/>
      </c>
    </row>
    <row r="269" spans="1:24" x14ac:dyDescent="0.2">
      <c r="A269" s="516"/>
      <c r="B269" s="517" t="str">
        <f t="shared" si="24"/>
        <v/>
      </c>
      <c r="C269" s="517" t="str">
        <f t="shared" si="25"/>
        <v/>
      </c>
      <c r="D269" s="517" t="str">
        <f t="shared" si="26"/>
        <v/>
      </c>
      <c r="E269" s="517" t="str">
        <f t="shared" si="27"/>
        <v/>
      </c>
      <c r="F269" s="335"/>
      <c r="G269" s="518"/>
      <c r="H269" s="519"/>
      <c r="I269" s="519"/>
      <c r="J269" s="520" t="str">
        <f>IF($A269="","",CONCATENATE($A269,"-",COUNTIF($A$9:$A269,$A269),"-",1))</f>
        <v/>
      </c>
      <c r="K269" s="519"/>
      <c r="L269" s="519"/>
      <c r="M269" s="520" t="str">
        <f>IF(OR(K269="",$A269=""),"",CONCATENATE($A269,"-",COUNTIF($A$9:$A269,$A269),"-",2))</f>
        <v/>
      </c>
      <c r="N269" s="519"/>
      <c r="O269" s="519"/>
      <c r="P269" s="520" t="str">
        <f>IF(OR(N269="",$A269=""),"",CONCATENATE($A269,"-",COUNTIF($A$9:$A269,$A269),"-",3))</f>
        <v/>
      </c>
      <c r="Q269" s="519"/>
      <c r="R269" s="519"/>
      <c r="S269" s="520" t="str">
        <f>IF(OR(Q269="",$A269=""),"",CONCATENATE($A269,"-",COUNTIF($A$9:$A269,$A269),"-",4))</f>
        <v/>
      </c>
      <c r="T269" s="519"/>
      <c r="U269" s="519"/>
      <c r="V269" s="521" t="str">
        <f>IF(OR(T269="",$A269=""),"",CONCATENATE($A269,"-",COUNTIF($A$9:$A269,$A269),"-",5))</f>
        <v/>
      </c>
      <c r="W269" s="522" t="str">
        <f t="shared" si="28"/>
        <v/>
      </c>
      <c r="X269" s="523" t="str">
        <f t="shared" si="29"/>
        <v/>
      </c>
    </row>
    <row r="270" spans="1:24" x14ac:dyDescent="0.2">
      <c r="A270" s="516"/>
      <c r="B270" s="517" t="str">
        <f t="shared" si="24"/>
        <v/>
      </c>
      <c r="C270" s="517" t="str">
        <f t="shared" si="25"/>
        <v/>
      </c>
      <c r="D270" s="517" t="str">
        <f t="shared" si="26"/>
        <v/>
      </c>
      <c r="E270" s="517" t="str">
        <f t="shared" si="27"/>
        <v/>
      </c>
      <c r="F270" s="335"/>
      <c r="G270" s="518"/>
      <c r="H270" s="519"/>
      <c r="I270" s="519"/>
      <c r="J270" s="520" t="str">
        <f>IF($A270="","",CONCATENATE($A270,"-",COUNTIF($A$9:$A270,$A270),"-",1))</f>
        <v/>
      </c>
      <c r="K270" s="519"/>
      <c r="L270" s="519"/>
      <c r="M270" s="520" t="str">
        <f>IF(OR(K270="",$A270=""),"",CONCATENATE($A270,"-",COUNTIF($A$9:$A270,$A270),"-",2))</f>
        <v/>
      </c>
      <c r="N270" s="519"/>
      <c r="O270" s="519"/>
      <c r="P270" s="520" t="str">
        <f>IF(OR(N270="",$A270=""),"",CONCATENATE($A270,"-",COUNTIF($A$9:$A270,$A270),"-",3))</f>
        <v/>
      </c>
      <c r="Q270" s="519"/>
      <c r="R270" s="519"/>
      <c r="S270" s="520" t="str">
        <f>IF(OR(Q270="",$A270=""),"",CONCATENATE($A270,"-",COUNTIF($A$9:$A270,$A270),"-",4))</f>
        <v/>
      </c>
      <c r="T270" s="519"/>
      <c r="U270" s="519"/>
      <c r="V270" s="521" t="str">
        <f>IF(OR(T270="",$A270=""),"",CONCATENATE($A270,"-",COUNTIF($A$9:$A270,$A270),"-",5))</f>
        <v/>
      </c>
      <c r="W270" s="522" t="str">
        <f t="shared" si="28"/>
        <v/>
      </c>
      <c r="X270" s="523" t="str">
        <f t="shared" si="29"/>
        <v/>
      </c>
    </row>
    <row r="271" spans="1:24" x14ac:dyDescent="0.2">
      <c r="A271" s="516"/>
      <c r="B271" s="517" t="str">
        <f t="shared" si="24"/>
        <v/>
      </c>
      <c r="C271" s="517" t="str">
        <f t="shared" si="25"/>
        <v/>
      </c>
      <c r="D271" s="517" t="str">
        <f t="shared" si="26"/>
        <v/>
      </c>
      <c r="E271" s="517" t="str">
        <f t="shared" si="27"/>
        <v/>
      </c>
      <c r="F271" s="335"/>
      <c r="G271" s="518"/>
      <c r="H271" s="519"/>
      <c r="I271" s="519"/>
      <c r="J271" s="520" t="str">
        <f>IF($A271="","",CONCATENATE($A271,"-",COUNTIF($A$9:$A271,$A271),"-",1))</f>
        <v/>
      </c>
      <c r="K271" s="519"/>
      <c r="L271" s="519"/>
      <c r="M271" s="520" t="str">
        <f>IF(OR(K271="",$A271=""),"",CONCATENATE($A271,"-",COUNTIF($A$9:$A271,$A271),"-",2))</f>
        <v/>
      </c>
      <c r="N271" s="519"/>
      <c r="O271" s="519"/>
      <c r="P271" s="520" t="str">
        <f>IF(OR(N271="",$A271=""),"",CONCATENATE($A271,"-",COUNTIF($A$9:$A271,$A271),"-",3))</f>
        <v/>
      </c>
      <c r="Q271" s="519"/>
      <c r="R271" s="519"/>
      <c r="S271" s="520" t="str">
        <f>IF(OR(Q271="",$A271=""),"",CONCATENATE($A271,"-",COUNTIF($A$9:$A271,$A271),"-",4))</f>
        <v/>
      </c>
      <c r="T271" s="519"/>
      <c r="U271" s="519"/>
      <c r="V271" s="521" t="str">
        <f>IF(OR(T271="",$A271=""),"",CONCATENATE($A271,"-",COUNTIF($A$9:$A271,$A271),"-",5))</f>
        <v/>
      </c>
      <c r="W271" s="522" t="str">
        <f t="shared" si="28"/>
        <v/>
      </c>
      <c r="X271" s="523" t="str">
        <f t="shared" si="29"/>
        <v/>
      </c>
    </row>
    <row r="272" spans="1:24" x14ac:dyDescent="0.2">
      <c r="A272" s="516"/>
      <c r="B272" s="517" t="str">
        <f t="shared" si="24"/>
        <v/>
      </c>
      <c r="C272" s="517" t="str">
        <f t="shared" si="25"/>
        <v/>
      </c>
      <c r="D272" s="517" t="str">
        <f t="shared" si="26"/>
        <v/>
      </c>
      <c r="E272" s="517" t="str">
        <f t="shared" si="27"/>
        <v/>
      </c>
      <c r="F272" s="335"/>
      <c r="G272" s="518"/>
      <c r="H272" s="519"/>
      <c r="I272" s="519"/>
      <c r="J272" s="520" t="str">
        <f>IF($A272="","",CONCATENATE($A272,"-",COUNTIF($A$9:$A272,$A272),"-",1))</f>
        <v/>
      </c>
      <c r="K272" s="519"/>
      <c r="L272" s="519"/>
      <c r="M272" s="520" t="str">
        <f>IF(OR(K272="",$A272=""),"",CONCATENATE($A272,"-",COUNTIF($A$9:$A272,$A272),"-",2))</f>
        <v/>
      </c>
      <c r="N272" s="519"/>
      <c r="O272" s="519"/>
      <c r="P272" s="520" t="str">
        <f>IF(OR(N272="",$A272=""),"",CONCATENATE($A272,"-",COUNTIF($A$9:$A272,$A272),"-",3))</f>
        <v/>
      </c>
      <c r="Q272" s="519"/>
      <c r="R272" s="519"/>
      <c r="S272" s="520" t="str">
        <f>IF(OR(Q272="",$A272=""),"",CONCATENATE($A272,"-",COUNTIF($A$9:$A272,$A272),"-",4))</f>
        <v/>
      </c>
      <c r="T272" s="519"/>
      <c r="U272" s="519"/>
      <c r="V272" s="521" t="str">
        <f>IF(OR(T272="",$A272=""),"",CONCATENATE($A272,"-",COUNTIF($A$9:$A272,$A272),"-",5))</f>
        <v/>
      </c>
      <c r="W272" s="522" t="str">
        <f t="shared" si="28"/>
        <v/>
      </c>
      <c r="X272" s="523" t="str">
        <f t="shared" si="29"/>
        <v/>
      </c>
    </row>
    <row r="273" spans="1:24" x14ac:dyDescent="0.2">
      <c r="A273" s="516"/>
      <c r="B273" s="517" t="str">
        <f t="shared" si="24"/>
        <v/>
      </c>
      <c r="C273" s="517" t="str">
        <f t="shared" si="25"/>
        <v/>
      </c>
      <c r="D273" s="517" t="str">
        <f t="shared" si="26"/>
        <v/>
      </c>
      <c r="E273" s="517" t="str">
        <f t="shared" si="27"/>
        <v/>
      </c>
      <c r="F273" s="335"/>
      <c r="G273" s="518"/>
      <c r="H273" s="519"/>
      <c r="I273" s="519"/>
      <c r="J273" s="520" t="str">
        <f>IF($A273="","",CONCATENATE($A273,"-",COUNTIF($A$9:$A273,$A273),"-",1))</f>
        <v/>
      </c>
      <c r="K273" s="519"/>
      <c r="L273" s="519"/>
      <c r="M273" s="520" t="str">
        <f>IF(OR(K273="",$A273=""),"",CONCATENATE($A273,"-",COUNTIF($A$9:$A273,$A273),"-",2))</f>
        <v/>
      </c>
      <c r="N273" s="519"/>
      <c r="O273" s="519"/>
      <c r="P273" s="520" t="str">
        <f>IF(OR(N273="",$A273=""),"",CONCATENATE($A273,"-",COUNTIF($A$9:$A273,$A273),"-",3))</f>
        <v/>
      </c>
      <c r="Q273" s="519"/>
      <c r="R273" s="519"/>
      <c r="S273" s="520" t="str">
        <f>IF(OR(Q273="",$A273=""),"",CONCATENATE($A273,"-",COUNTIF($A$9:$A273,$A273),"-",4))</f>
        <v/>
      </c>
      <c r="T273" s="519"/>
      <c r="U273" s="519"/>
      <c r="V273" s="521" t="str">
        <f>IF(OR(T273="",$A273=""),"",CONCATENATE($A273,"-",COUNTIF($A$9:$A273,$A273),"-",5))</f>
        <v/>
      </c>
      <c r="W273" s="522" t="str">
        <f t="shared" si="28"/>
        <v/>
      </c>
      <c r="X273" s="523" t="str">
        <f t="shared" si="29"/>
        <v/>
      </c>
    </row>
    <row r="274" spans="1:24" x14ac:dyDescent="0.2">
      <c r="A274" s="516"/>
      <c r="B274" s="517" t="str">
        <f t="shared" si="24"/>
        <v/>
      </c>
      <c r="C274" s="517" t="str">
        <f t="shared" si="25"/>
        <v/>
      </c>
      <c r="D274" s="517" t="str">
        <f t="shared" si="26"/>
        <v/>
      </c>
      <c r="E274" s="517" t="str">
        <f t="shared" si="27"/>
        <v/>
      </c>
      <c r="F274" s="335"/>
      <c r="G274" s="518"/>
      <c r="H274" s="519"/>
      <c r="I274" s="519"/>
      <c r="J274" s="520" t="str">
        <f>IF($A274="","",CONCATENATE($A274,"-",COUNTIF($A$9:$A274,$A274),"-",1))</f>
        <v/>
      </c>
      <c r="K274" s="519"/>
      <c r="L274" s="519"/>
      <c r="M274" s="520" t="str">
        <f>IF(OR(K274="",$A274=""),"",CONCATENATE($A274,"-",COUNTIF($A$9:$A274,$A274),"-",2))</f>
        <v/>
      </c>
      <c r="N274" s="519"/>
      <c r="O274" s="519"/>
      <c r="P274" s="520" t="str">
        <f>IF(OR(N274="",$A274=""),"",CONCATENATE($A274,"-",COUNTIF($A$9:$A274,$A274),"-",3))</f>
        <v/>
      </c>
      <c r="Q274" s="519"/>
      <c r="R274" s="519"/>
      <c r="S274" s="520" t="str">
        <f>IF(OR(Q274="",$A274=""),"",CONCATENATE($A274,"-",COUNTIF($A$9:$A274,$A274),"-",4))</f>
        <v/>
      </c>
      <c r="T274" s="519"/>
      <c r="U274" s="519"/>
      <c r="V274" s="521" t="str">
        <f>IF(OR(T274="",$A274=""),"",CONCATENATE($A274,"-",COUNTIF($A$9:$A274,$A274),"-",5))</f>
        <v/>
      </c>
      <c r="W274" s="522" t="str">
        <f t="shared" si="28"/>
        <v/>
      </c>
      <c r="X274" s="523" t="str">
        <f t="shared" si="29"/>
        <v/>
      </c>
    </row>
    <row r="275" spans="1:24" x14ac:dyDescent="0.2">
      <c r="A275" s="516"/>
      <c r="B275" s="517" t="str">
        <f t="shared" si="24"/>
        <v/>
      </c>
      <c r="C275" s="517" t="str">
        <f t="shared" si="25"/>
        <v/>
      </c>
      <c r="D275" s="517" t="str">
        <f t="shared" si="26"/>
        <v/>
      </c>
      <c r="E275" s="517" t="str">
        <f t="shared" si="27"/>
        <v/>
      </c>
      <c r="F275" s="335"/>
      <c r="G275" s="518"/>
      <c r="H275" s="519"/>
      <c r="I275" s="519"/>
      <c r="J275" s="520" t="str">
        <f>IF($A275="","",CONCATENATE($A275,"-",COUNTIF($A$9:$A275,$A275),"-",1))</f>
        <v/>
      </c>
      <c r="K275" s="519"/>
      <c r="L275" s="519"/>
      <c r="M275" s="520" t="str">
        <f>IF(OR(K275="",$A275=""),"",CONCATENATE($A275,"-",COUNTIF($A$9:$A275,$A275),"-",2))</f>
        <v/>
      </c>
      <c r="N275" s="519"/>
      <c r="O275" s="519"/>
      <c r="P275" s="520" t="str">
        <f>IF(OR(N275="",$A275=""),"",CONCATENATE($A275,"-",COUNTIF($A$9:$A275,$A275),"-",3))</f>
        <v/>
      </c>
      <c r="Q275" s="519"/>
      <c r="R275" s="519"/>
      <c r="S275" s="520" t="str">
        <f>IF(OR(Q275="",$A275=""),"",CONCATENATE($A275,"-",COUNTIF($A$9:$A275,$A275),"-",4))</f>
        <v/>
      </c>
      <c r="T275" s="519"/>
      <c r="U275" s="519"/>
      <c r="V275" s="521" t="str">
        <f>IF(OR(T275="",$A275=""),"",CONCATENATE($A275,"-",COUNTIF($A$9:$A275,$A275),"-",5))</f>
        <v/>
      </c>
      <c r="W275" s="522" t="str">
        <f t="shared" si="28"/>
        <v/>
      </c>
      <c r="X275" s="523" t="str">
        <f t="shared" si="29"/>
        <v/>
      </c>
    </row>
    <row r="276" spans="1:24" x14ac:dyDescent="0.2">
      <c r="A276" s="516"/>
      <c r="B276" s="517" t="str">
        <f t="shared" si="24"/>
        <v/>
      </c>
      <c r="C276" s="517" t="str">
        <f t="shared" si="25"/>
        <v/>
      </c>
      <c r="D276" s="517" t="str">
        <f t="shared" si="26"/>
        <v/>
      </c>
      <c r="E276" s="517" t="str">
        <f t="shared" si="27"/>
        <v/>
      </c>
      <c r="F276" s="335"/>
      <c r="G276" s="518"/>
      <c r="H276" s="519"/>
      <c r="I276" s="519"/>
      <c r="J276" s="520" t="str">
        <f>IF($A276="","",CONCATENATE($A276,"-",COUNTIF($A$9:$A276,$A276),"-",1))</f>
        <v/>
      </c>
      <c r="K276" s="519"/>
      <c r="L276" s="519"/>
      <c r="M276" s="520" t="str">
        <f>IF(OR(K276="",$A276=""),"",CONCATENATE($A276,"-",COUNTIF($A$9:$A276,$A276),"-",2))</f>
        <v/>
      </c>
      <c r="N276" s="519"/>
      <c r="O276" s="519"/>
      <c r="P276" s="520" t="str">
        <f>IF(OR(N276="",$A276=""),"",CONCATENATE($A276,"-",COUNTIF($A$9:$A276,$A276),"-",3))</f>
        <v/>
      </c>
      <c r="Q276" s="519"/>
      <c r="R276" s="519"/>
      <c r="S276" s="520" t="str">
        <f>IF(OR(Q276="",$A276=""),"",CONCATENATE($A276,"-",COUNTIF($A$9:$A276,$A276),"-",4))</f>
        <v/>
      </c>
      <c r="T276" s="519"/>
      <c r="U276" s="519"/>
      <c r="V276" s="521" t="str">
        <f>IF(OR(T276="",$A276=""),"",CONCATENATE($A276,"-",COUNTIF($A$9:$A276,$A276),"-",5))</f>
        <v/>
      </c>
      <c r="W276" s="522" t="str">
        <f t="shared" si="28"/>
        <v/>
      </c>
      <c r="X276" s="523" t="str">
        <f t="shared" si="29"/>
        <v/>
      </c>
    </row>
    <row r="277" spans="1:24" x14ac:dyDescent="0.2">
      <c r="A277" s="516"/>
      <c r="B277" s="517" t="str">
        <f t="shared" si="24"/>
        <v/>
      </c>
      <c r="C277" s="517" t="str">
        <f t="shared" si="25"/>
        <v/>
      </c>
      <c r="D277" s="517" t="str">
        <f t="shared" si="26"/>
        <v/>
      </c>
      <c r="E277" s="517" t="str">
        <f t="shared" si="27"/>
        <v/>
      </c>
      <c r="F277" s="335"/>
      <c r="G277" s="518"/>
      <c r="H277" s="519"/>
      <c r="I277" s="519"/>
      <c r="J277" s="520" t="str">
        <f>IF($A277="","",CONCATENATE($A277,"-",COUNTIF($A$9:$A277,$A277),"-",1))</f>
        <v/>
      </c>
      <c r="K277" s="519"/>
      <c r="L277" s="519"/>
      <c r="M277" s="520" t="str">
        <f>IF(OR(K277="",$A277=""),"",CONCATENATE($A277,"-",COUNTIF($A$9:$A277,$A277),"-",2))</f>
        <v/>
      </c>
      <c r="N277" s="519"/>
      <c r="O277" s="519"/>
      <c r="P277" s="520" t="str">
        <f>IF(OR(N277="",$A277=""),"",CONCATENATE($A277,"-",COUNTIF($A$9:$A277,$A277),"-",3))</f>
        <v/>
      </c>
      <c r="Q277" s="519"/>
      <c r="R277" s="519"/>
      <c r="S277" s="520" t="str">
        <f>IF(OR(Q277="",$A277=""),"",CONCATENATE($A277,"-",COUNTIF($A$9:$A277,$A277),"-",4))</f>
        <v/>
      </c>
      <c r="T277" s="519"/>
      <c r="U277" s="519"/>
      <c r="V277" s="521" t="str">
        <f>IF(OR(T277="",$A277=""),"",CONCATENATE($A277,"-",COUNTIF($A$9:$A277,$A277),"-",5))</f>
        <v/>
      </c>
      <c r="W277" s="522" t="str">
        <f t="shared" si="28"/>
        <v/>
      </c>
      <c r="X277" s="523" t="str">
        <f t="shared" si="29"/>
        <v/>
      </c>
    </row>
    <row r="278" spans="1:24" x14ac:dyDescent="0.2">
      <c r="A278" s="516"/>
      <c r="B278" s="517" t="str">
        <f t="shared" si="24"/>
        <v/>
      </c>
      <c r="C278" s="517" t="str">
        <f t="shared" si="25"/>
        <v/>
      </c>
      <c r="D278" s="517" t="str">
        <f t="shared" si="26"/>
        <v/>
      </c>
      <c r="E278" s="517" t="str">
        <f t="shared" si="27"/>
        <v/>
      </c>
      <c r="F278" s="335"/>
      <c r="G278" s="518"/>
      <c r="H278" s="519"/>
      <c r="I278" s="519"/>
      <c r="J278" s="520" t="str">
        <f>IF($A278="","",CONCATENATE($A278,"-",COUNTIF($A$9:$A278,$A278),"-",1))</f>
        <v/>
      </c>
      <c r="K278" s="519"/>
      <c r="L278" s="519"/>
      <c r="M278" s="520" t="str">
        <f>IF(OR(K278="",$A278=""),"",CONCATENATE($A278,"-",COUNTIF($A$9:$A278,$A278),"-",2))</f>
        <v/>
      </c>
      <c r="N278" s="519"/>
      <c r="O278" s="519"/>
      <c r="P278" s="520" t="str">
        <f>IF(OR(N278="",$A278=""),"",CONCATENATE($A278,"-",COUNTIF($A$9:$A278,$A278),"-",3))</f>
        <v/>
      </c>
      <c r="Q278" s="519"/>
      <c r="R278" s="519"/>
      <c r="S278" s="520" t="str">
        <f>IF(OR(Q278="",$A278=""),"",CONCATENATE($A278,"-",COUNTIF($A$9:$A278,$A278),"-",4))</f>
        <v/>
      </c>
      <c r="T278" s="519"/>
      <c r="U278" s="519"/>
      <c r="V278" s="521" t="str">
        <f>IF(OR(T278="",$A278=""),"",CONCATENATE($A278,"-",COUNTIF($A$9:$A278,$A278),"-",5))</f>
        <v/>
      </c>
      <c r="W278" s="522" t="str">
        <f t="shared" si="28"/>
        <v/>
      </c>
      <c r="X278" s="523" t="str">
        <f t="shared" si="29"/>
        <v/>
      </c>
    </row>
    <row r="279" spans="1:24" x14ac:dyDescent="0.2">
      <c r="A279" s="516"/>
      <c r="B279" s="517" t="str">
        <f t="shared" si="24"/>
        <v/>
      </c>
      <c r="C279" s="517" t="str">
        <f t="shared" si="25"/>
        <v/>
      </c>
      <c r="D279" s="517" t="str">
        <f t="shared" si="26"/>
        <v/>
      </c>
      <c r="E279" s="517" t="str">
        <f t="shared" si="27"/>
        <v/>
      </c>
      <c r="F279" s="335"/>
      <c r="G279" s="518"/>
      <c r="H279" s="519"/>
      <c r="I279" s="519"/>
      <c r="J279" s="520" t="str">
        <f>IF($A279="","",CONCATENATE($A279,"-",COUNTIF($A$9:$A279,$A279),"-",1))</f>
        <v/>
      </c>
      <c r="K279" s="519"/>
      <c r="L279" s="519"/>
      <c r="M279" s="520" t="str">
        <f>IF(OR(K279="",$A279=""),"",CONCATENATE($A279,"-",COUNTIF($A$9:$A279,$A279),"-",2))</f>
        <v/>
      </c>
      <c r="N279" s="519"/>
      <c r="O279" s="519"/>
      <c r="P279" s="520" t="str">
        <f>IF(OR(N279="",$A279=""),"",CONCATENATE($A279,"-",COUNTIF($A$9:$A279,$A279),"-",3))</f>
        <v/>
      </c>
      <c r="Q279" s="519"/>
      <c r="R279" s="519"/>
      <c r="S279" s="520" t="str">
        <f>IF(OR(Q279="",$A279=""),"",CONCATENATE($A279,"-",COUNTIF($A$9:$A279,$A279),"-",4))</f>
        <v/>
      </c>
      <c r="T279" s="519"/>
      <c r="U279" s="519"/>
      <c r="V279" s="521" t="str">
        <f>IF(OR(T279="",$A279=""),"",CONCATENATE($A279,"-",COUNTIF($A$9:$A279,$A279),"-",5))</f>
        <v/>
      </c>
      <c r="W279" s="522" t="str">
        <f t="shared" si="28"/>
        <v/>
      </c>
      <c r="X279" s="523" t="str">
        <f t="shared" si="29"/>
        <v/>
      </c>
    </row>
    <row r="280" spans="1:24" x14ac:dyDescent="0.2">
      <c r="A280" s="516"/>
      <c r="B280" s="517" t="str">
        <f t="shared" si="24"/>
        <v/>
      </c>
      <c r="C280" s="517" t="str">
        <f t="shared" si="25"/>
        <v/>
      </c>
      <c r="D280" s="517" t="str">
        <f t="shared" si="26"/>
        <v/>
      </c>
      <c r="E280" s="517" t="str">
        <f t="shared" si="27"/>
        <v/>
      </c>
      <c r="F280" s="335"/>
      <c r="G280" s="518"/>
      <c r="H280" s="519"/>
      <c r="I280" s="519"/>
      <c r="J280" s="520" t="str">
        <f>IF($A280="","",CONCATENATE($A280,"-",COUNTIF($A$9:$A280,$A280),"-",1))</f>
        <v/>
      </c>
      <c r="K280" s="519"/>
      <c r="L280" s="519"/>
      <c r="M280" s="520" t="str">
        <f>IF(OR(K280="",$A280=""),"",CONCATENATE($A280,"-",COUNTIF($A$9:$A280,$A280),"-",2))</f>
        <v/>
      </c>
      <c r="N280" s="519"/>
      <c r="O280" s="519"/>
      <c r="P280" s="520" t="str">
        <f>IF(OR(N280="",$A280=""),"",CONCATENATE($A280,"-",COUNTIF($A$9:$A280,$A280),"-",3))</f>
        <v/>
      </c>
      <c r="Q280" s="519"/>
      <c r="R280" s="519"/>
      <c r="S280" s="520" t="str">
        <f>IF(OR(Q280="",$A280=""),"",CONCATENATE($A280,"-",COUNTIF($A$9:$A280,$A280),"-",4))</f>
        <v/>
      </c>
      <c r="T280" s="519"/>
      <c r="U280" s="519"/>
      <c r="V280" s="521" t="str">
        <f>IF(OR(T280="",$A280=""),"",CONCATENATE($A280,"-",COUNTIF($A$9:$A280,$A280),"-",5))</f>
        <v/>
      </c>
      <c r="W280" s="522" t="str">
        <f t="shared" si="28"/>
        <v/>
      </c>
      <c r="X280" s="523" t="str">
        <f t="shared" si="29"/>
        <v/>
      </c>
    </row>
    <row r="281" spans="1:24" x14ac:dyDescent="0.2">
      <c r="A281" s="516"/>
      <c r="B281" s="517" t="str">
        <f t="shared" si="24"/>
        <v/>
      </c>
      <c r="C281" s="517" t="str">
        <f t="shared" si="25"/>
        <v/>
      </c>
      <c r="D281" s="517" t="str">
        <f t="shared" si="26"/>
        <v/>
      </c>
      <c r="E281" s="517" t="str">
        <f t="shared" si="27"/>
        <v/>
      </c>
      <c r="F281" s="335"/>
      <c r="G281" s="518"/>
      <c r="H281" s="519"/>
      <c r="I281" s="519"/>
      <c r="J281" s="520" t="str">
        <f>IF($A281="","",CONCATENATE($A281,"-",COUNTIF($A$9:$A281,$A281),"-",1))</f>
        <v/>
      </c>
      <c r="K281" s="519"/>
      <c r="L281" s="519"/>
      <c r="M281" s="520" t="str">
        <f>IF(OR(K281="",$A281=""),"",CONCATENATE($A281,"-",COUNTIF($A$9:$A281,$A281),"-",2))</f>
        <v/>
      </c>
      <c r="N281" s="519"/>
      <c r="O281" s="519"/>
      <c r="P281" s="520" t="str">
        <f>IF(OR(N281="",$A281=""),"",CONCATENATE($A281,"-",COUNTIF($A$9:$A281,$A281),"-",3))</f>
        <v/>
      </c>
      <c r="Q281" s="519"/>
      <c r="R281" s="519"/>
      <c r="S281" s="520" t="str">
        <f>IF(OR(Q281="",$A281=""),"",CONCATENATE($A281,"-",COUNTIF($A$9:$A281,$A281),"-",4))</f>
        <v/>
      </c>
      <c r="T281" s="519"/>
      <c r="U281" s="519"/>
      <c r="V281" s="521" t="str">
        <f>IF(OR(T281="",$A281=""),"",CONCATENATE($A281,"-",COUNTIF($A$9:$A281,$A281),"-",5))</f>
        <v/>
      </c>
      <c r="W281" s="522" t="str">
        <f t="shared" si="28"/>
        <v/>
      </c>
      <c r="X281" s="523" t="str">
        <f t="shared" si="29"/>
        <v/>
      </c>
    </row>
    <row r="282" spans="1:24" x14ac:dyDescent="0.2">
      <c r="A282" s="516"/>
      <c r="B282" s="517" t="str">
        <f t="shared" si="24"/>
        <v/>
      </c>
      <c r="C282" s="517" t="str">
        <f t="shared" si="25"/>
        <v/>
      </c>
      <c r="D282" s="517" t="str">
        <f t="shared" si="26"/>
        <v/>
      </c>
      <c r="E282" s="517" t="str">
        <f t="shared" si="27"/>
        <v/>
      </c>
      <c r="F282" s="335"/>
      <c r="G282" s="518"/>
      <c r="H282" s="519"/>
      <c r="I282" s="519"/>
      <c r="J282" s="520" t="str">
        <f>IF($A282="","",CONCATENATE($A282,"-",COUNTIF($A$9:$A282,$A282),"-",1))</f>
        <v/>
      </c>
      <c r="K282" s="519"/>
      <c r="L282" s="519"/>
      <c r="M282" s="520" t="str">
        <f>IF(OR(K282="",$A282=""),"",CONCATENATE($A282,"-",COUNTIF($A$9:$A282,$A282),"-",2))</f>
        <v/>
      </c>
      <c r="N282" s="519"/>
      <c r="O282" s="519"/>
      <c r="P282" s="520" t="str">
        <f>IF(OR(N282="",$A282=""),"",CONCATENATE($A282,"-",COUNTIF($A$9:$A282,$A282),"-",3))</f>
        <v/>
      </c>
      <c r="Q282" s="519"/>
      <c r="R282" s="519"/>
      <c r="S282" s="520" t="str">
        <f>IF(OR(Q282="",$A282=""),"",CONCATENATE($A282,"-",COUNTIF($A$9:$A282,$A282),"-",4))</f>
        <v/>
      </c>
      <c r="T282" s="519"/>
      <c r="U282" s="519"/>
      <c r="V282" s="521" t="str">
        <f>IF(OR(T282="",$A282=""),"",CONCATENATE($A282,"-",COUNTIF($A$9:$A282,$A282),"-",5))</f>
        <v/>
      </c>
      <c r="W282" s="522" t="str">
        <f t="shared" si="28"/>
        <v/>
      </c>
      <c r="X282" s="523" t="str">
        <f t="shared" si="29"/>
        <v/>
      </c>
    </row>
    <row r="283" spans="1:24" x14ac:dyDescent="0.2">
      <c r="A283" s="516"/>
      <c r="B283" s="517" t="str">
        <f t="shared" si="24"/>
        <v/>
      </c>
      <c r="C283" s="517" t="str">
        <f t="shared" si="25"/>
        <v/>
      </c>
      <c r="D283" s="517" t="str">
        <f t="shared" si="26"/>
        <v/>
      </c>
      <c r="E283" s="517" t="str">
        <f t="shared" si="27"/>
        <v/>
      </c>
      <c r="F283" s="335"/>
      <c r="G283" s="518"/>
      <c r="H283" s="519"/>
      <c r="I283" s="519"/>
      <c r="J283" s="520" t="str">
        <f>IF($A283="","",CONCATENATE($A283,"-",COUNTIF($A$9:$A283,$A283),"-",1))</f>
        <v/>
      </c>
      <c r="K283" s="519"/>
      <c r="L283" s="519"/>
      <c r="M283" s="520" t="str">
        <f>IF(OR(K283="",$A283=""),"",CONCATENATE($A283,"-",COUNTIF($A$9:$A283,$A283),"-",2))</f>
        <v/>
      </c>
      <c r="N283" s="519"/>
      <c r="O283" s="519"/>
      <c r="P283" s="520" t="str">
        <f>IF(OR(N283="",$A283=""),"",CONCATENATE($A283,"-",COUNTIF($A$9:$A283,$A283),"-",3))</f>
        <v/>
      </c>
      <c r="Q283" s="519"/>
      <c r="R283" s="519"/>
      <c r="S283" s="520" t="str">
        <f>IF(OR(Q283="",$A283=""),"",CONCATENATE($A283,"-",COUNTIF($A$9:$A283,$A283),"-",4))</f>
        <v/>
      </c>
      <c r="T283" s="519"/>
      <c r="U283" s="519"/>
      <c r="V283" s="521" t="str">
        <f>IF(OR(T283="",$A283=""),"",CONCATENATE($A283,"-",COUNTIF($A$9:$A283,$A283),"-",5))</f>
        <v/>
      </c>
      <c r="W283" s="522" t="str">
        <f t="shared" si="28"/>
        <v/>
      </c>
      <c r="X283" s="523" t="str">
        <f t="shared" si="29"/>
        <v/>
      </c>
    </row>
    <row r="284" spans="1:24" x14ac:dyDescent="0.2">
      <c r="A284" s="516"/>
      <c r="B284" s="517" t="str">
        <f t="shared" si="24"/>
        <v/>
      </c>
      <c r="C284" s="517" t="str">
        <f t="shared" si="25"/>
        <v/>
      </c>
      <c r="D284" s="517" t="str">
        <f t="shared" si="26"/>
        <v/>
      </c>
      <c r="E284" s="517" t="str">
        <f t="shared" si="27"/>
        <v/>
      </c>
      <c r="F284" s="335"/>
      <c r="G284" s="518"/>
      <c r="H284" s="519"/>
      <c r="I284" s="519"/>
      <c r="J284" s="520" t="str">
        <f>IF($A284="","",CONCATENATE($A284,"-",COUNTIF($A$9:$A284,$A284),"-",1))</f>
        <v/>
      </c>
      <c r="K284" s="519"/>
      <c r="L284" s="519"/>
      <c r="M284" s="520" t="str">
        <f>IF(OR(K284="",$A284=""),"",CONCATENATE($A284,"-",COUNTIF($A$9:$A284,$A284),"-",2))</f>
        <v/>
      </c>
      <c r="N284" s="519"/>
      <c r="O284" s="519"/>
      <c r="P284" s="520" t="str">
        <f>IF(OR(N284="",$A284=""),"",CONCATENATE($A284,"-",COUNTIF($A$9:$A284,$A284),"-",3))</f>
        <v/>
      </c>
      <c r="Q284" s="519"/>
      <c r="R284" s="519"/>
      <c r="S284" s="520" t="str">
        <f>IF(OR(Q284="",$A284=""),"",CONCATENATE($A284,"-",COUNTIF($A$9:$A284,$A284),"-",4))</f>
        <v/>
      </c>
      <c r="T284" s="519"/>
      <c r="U284" s="519"/>
      <c r="V284" s="521" t="str">
        <f>IF(OR(T284="",$A284=""),"",CONCATENATE($A284,"-",COUNTIF($A$9:$A284,$A284),"-",5))</f>
        <v/>
      </c>
      <c r="W284" s="522" t="str">
        <f t="shared" si="28"/>
        <v/>
      </c>
      <c r="X284" s="523" t="str">
        <f t="shared" si="29"/>
        <v/>
      </c>
    </row>
    <row r="285" spans="1:24" x14ac:dyDescent="0.2">
      <c r="A285" s="516"/>
      <c r="B285" s="517" t="str">
        <f t="shared" si="24"/>
        <v/>
      </c>
      <c r="C285" s="517" t="str">
        <f t="shared" si="25"/>
        <v/>
      </c>
      <c r="D285" s="517" t="str">
        <f t="shared" si="26"/>
        <v/>
      </c>
      <c r="E285" s="517" t="str">
        <f t="shared" si="27"/>
        <v/>
      </c>
      <c r="F285" s="335"/>
      <c r="G285" s="518"/>
      <c r="H285" s="519"/>
      <c r="I285" s="519"/>
      <c r="J285" s="520" t="str">
        <f>IF($A285="","",CONCATENATE($A285,"-",COUNTIF($A$9:$A285,$A285),"-",1))</f>
        <v/>
      </c>
      <c r="K285" s="519"/>
      <c r="L285" s="519"/>
      <c r="M285" s="520" t="str">
        <f>IF(OR(K285="",$A285=""),"",CONCATENATE($A285,"-",COUNTIF($A$9:$A285,$A285),"-",2))</f>
        <v/>
      </c>
      <c r="N285" s="519"/>
      <c r="O285" s="519"/>
      <c r="P285" s="520" t="str">
        <f>IF(OR(N285="",$A285=""),"",CONCATENATE($A285,"-",COUNTIF($A$9:$A285,$A285),"-",3))</f>
        <v/>
      </c>
      <c r="Q285" s="519"/>
      <c r="R285" s="519"/>
      <c r="S285" s="520" t="str">
        <f>IF(OR(Q285="",$A285=""),"",CONCATENATE($A285,"-",COUNTIF($A$9:$A285,$A285),"-",4))</f>
        <v/>
      </c>
      <c r="T285" s="519"/>
      <c r="U285" s="519"/>
      <c r="V285" s="521" t="str">
        <f>IF(OR(T285="",$A285=""),"",CONCATENATE($A285,"-",COUNTIF($A$9:$A285,$A285),"-",5))</f>
        <v/>
      </c>
      <c r="W285" s="522" t="str">
        <f t="shared" si="28"/>
        <v/>
      </c>
      <c r="X285" s="523" t="str">
        <f t="shared" si="29"/>
        <v/>
      </c>
    </row>
    <row r="286" spans="1:24" x14ac:dyDescent="0.2">
      <c r="A286" s="516"/>
      <c r="B286" s="517" t="str">
        <f t="shared" si="24"/>
        <v/>
      </c>
      <c r="C286" s="517" t="str">
        <f t="shared" si="25"/>
        <v/>
      </c>
      <c r="D286" s="517" t="str">
        <f t="shared" si="26"/>
        <v/>
      </c>
      <c r="E286" s="517" t="str">
        <f t="shared" si="27"/>
        <v/>
      </c>
      <c r="F286" s="335"/>
      <c r="G286" s="518"/>
      <c r="H286" s="519"/>
      <c r="I286" s="519"/>
      <c r="J286" s="520" t="str">
        <f>IF($A286="","",CONCATENATE($A286,"-",COUNTIF($A$9:$A286,$A286),"-",1))</f>
        <v/>
      </c>
      <c r="K286" s="519"/>
      <c r="L286" s="519"/>
      <c r="M286" s="520" t="str">
        <f>IF(OR(K286="",$A286=""),"",CONCATENATE($A286,"-",COUNTIF($A$9:$A286,$A286),"-",2))</f>
        <v/>
      </c>
      <c r="N286" s="519"/>
      <c r="O286" s="519"/>
      <c r="P286" s="520" t="str">
        <f>IF(OR(N286="",$A286=""),"",CONCATENATE($A286,"-",COUNTIF($A$9:$A286,$A286),"-",3))</f>
        <v/>
      </c>
      <c r="Q286" s="519"/>
      <c r="R286" s="519"/>
      <c r="S286" s="520" t="str">
        <f>IF(OR(Q286="",$A286=""),"",CONCATENATE($A286,"-",COUNTIF($A$9:$A286,$A286),"-",4))</f>
        <v/>
      </c>
      <c r="T286" s="519"/>
      <c r="U286" s="519"/>
      <c r="V286" s="521" t="str">
        <f>IF(OR(T286="",$A286=""),"",CONCATENATE($A286,"-",COUNTIF($A$9:$A286,$A286),"-",5))</f>
        <v/>
      </c>
      <c r="W286" s="522" t="str">
        <f t="shared" si="28"/>
        <v/>
      </c>
      <c r="X286" s="523" t="str">
        <f t="shared" si="29"/>
        <v/>
      </c>
    </row>
    <row r="287" spans="1:24" x14ac:dyDescent="0.2">
      <c r="A287" s="516"/>
      <c r="B287" s="517" t="str">
        <f t="shared" si="24"/>
        <v/>
      </c>
      <c r="C287" s="517" t="str">
        <f t="shared" si="25"/>
        <v/>
      </c>
      <c r="D287" s="517" t="str">
        <f t="shared" si="26"/>
        <v/>
      </c>
      <c r="E287" s="517" t="str">
        <f t="shared" si="27"/>
        <v/>
      </c>
      <c r="F287" s="335"/>
      <c r="G287" s="518"/>
      <c r="H287" s="519"/>
      <c r="I287" s="519"/>
      <c r="J287" s="520" t="str">
        <f>IF($A287="","",CONCATENATE($A287,"-",COUNTIF($A$9:$A287,$A287),"-",1))</f>
        <v/>
      </c>
      <c r="K287" s="519"/>
      <c r="L287" s="519"/>
      <c r="M287" s="520" t="str">
        <f>IF(OR(K287="",$A287=""),"",CONCATENATE($A287,"-",COUNTIF($A$9:$A287,$A287),"-",2))</f>
        <v/>
      </c>
      <c r="N287" s="519"/>
      <c r="O287" s="519"/>
      <c r="P287" s="520" t="str">
        <f>IF(OR(N287="",$A287=""),"",CONCATENATE($A287,"-",COUNTIF($A$9:$A287,$A287),"-",3))</f>
        <v/>
      </c>
      <c r="Q287" s="519"/>
      <c r="R287" s="519"/>
      <c r="S287" s="520" t="str">
        <f>IF(OR(Q287="",$A287=""),"",CONCATENATE($A287,"-",COUNTIF($A$9:$A287,$A287),"-",4))</f>
        <v/>
      </c>
      <c r="T287" s="519"/>
      <c r="U287" s="519"/>
      <c r="V287" s="521" t="str">
        <f>IF(OR(T287="",$A287=""),"",CONCATENATE($A287,"-",COUNTIF($A$9:$A287,$A287),"-",5))</f>
        <v/>
      </c>
      <c r="W287" s="522" t="str">
        <f t="shared" si="28"/>
        <v/>
      </c>
      <c r="X287" s="523" t="str">
        <f t="shared" si="29"/>
        <v/>
      </c>
    </row>
    <row r="288" spans="1:24" x14ac:dyDescent="0.2">
      <c r="A288" s="516"/>
      <c r="B288" s="517" t="str">
        <f t="shared" si="24"/>
        <v/>
      </c>
      <c r="C288" s="517" t="str">
        <f t="shared" si="25"/>
        <v/>
      </c>
      <c r="D288" s="517" t="str">
        <f t="shared" si="26"/>
        <v/>
      </c>
      <c r="E288" s="517" t="str">
        <f t="shared" si="27"/>
        <v/>
      </c>
      <c r="F288" s="335"/>
      <c r="G288" s="518"/>
      <c r="H288" s="519"/>
      <c r="I288" s="519"/>
      <c r="J288" s="520" t="str">
        <f>IF($A288="","",CONCATENATE($A288,"-",COUNTIF($A$9:$A288,$A288),"-",1))</f>
        <v/>
      </c>
      <c r="K288" s="519"/>
      <c r="L288" s="519"/>
      <c r="M288" s="520" t="str">
        <f>IF(OR(K288="",$A288=""),"",CONCATENATE($A288,"-",COUNTIF($A$9:$A288,$A288),"-",2))</f>
        <v/>
      </c>
      <c r="N288" s="519"/>
      <c r="O288" s="519"/>
      <c r="P288" s="520" t="str">
        <f>IF(OR(N288="",$A288=""),"",CONCATENATE($A288,"-",COUNTIF($A$9:$A288,$A288),"-",3))</f>
        <v/>
      </c>
      <c r="Q288" s="519"/>
      <c r="R288" s="519"/>
      <c r="S288" s="520" t="str">
        <f>IF(OR(Q288="",$A288=""),"",CONCATENATE($A288,"-",COUNTIF($A$9:$A288,$A288),"-",4))</f>
        <v/>
      </c>
      <c r="T288" s="519"/>
      <c r="U288" s="519"/>
      <c r="V288" s="521" t="str">
        <f>IF(OR(T288="",$A288=""),"",CONCATENATE($A288,"-",COUNTIF($A$9:$A288,$A288),"-",5))</f>
        <v/>
      </c>
      <c r="W288" s="522" t="str">
        <f t="shared" si="28"/>
        <v/>
      </c>
      <c r="X288" s="523" t="str">
        <f t="shared" si="29"/>
        <v/>
      </c>
    </row>
    <row r="289" spans="1:24" x14ac:dyDescent="0.2">
      <c r="A289" s="516"/>
      <c r="B289" s="517" t="str">
        <f t="shared" si="24"/>
        <v/>
      </c>
      <c r="C289" s="517" t="str">
        <f t="shared" si="25"/>
        <v/>
      </c>
      <c r="D289" s="517" t="str">
        <f t="shared" si="26"/>
        <v/>
      </c>
      <c r="E289" s="517" t="str">
        <f t="shared" si="27"/>
        <v/>
      </c>
      <c r="F289" s="335"/>
      <c r="G289" s="518"/>
      <c r="H289" s="519"/>
      <c r="I289" s="519"/>
      <c r="J289" s="520" t="str">
        <f>IF($A289="","",CONCATENATE($A289,"-",COUNTIF($A$9:$A289,$A289),"-",1))</f>
        <v/>
      </c>
      <c r="K289" s="519"/>
      <c r="L289" s="519"/>
      <c r="M289" s="520" t="str">
        <f>IF(OR(K289="",$A289=""),"",CONCATENATE($A289,"-",COUNTIF($A$9:$A289,$A289),"-",2))</f>
        <v/>
      </c>
      <c r="N289" s="519"/>
      <c r="O289" s="519"/>
      <c r="P289" s="520" t="str">
        <f>IF(OR(N289="",$A289=""),"",CONCATENATE($A289,"-",COUNTIF($A$9:$A289,$A289),"-",3))</f>
        <v/>
      </c>
      <c r="Q289" s="519"/>
      <c r="R289" s="519"/>
      <c r="S289" s="520" t="str">
        <f>IF(OR(Q289="",$A289=""),"",CONCATENATE($A289,"-",COUNTIF($A$9:$A289,$A289),"-",4))</f>
        <v/>
      </c>
      <c r="T289" s="519"/>
      <c r="U289" s="519"/>
      <c r="V289" s="521" t="str">
        <f>IF(OR(T289="",$A289=""),"",CONCATENATE($A289,"-",COUNTIF($A$9:$A289,$A289),"-",5))</f>
        <v/>
      </c>
      <c r="W289" s="522" t="str">
        <f t="shared" si="28"/>
        <v/>
      </c>
      <c r="X289" s="523" t="str">
        <f t="shared" si="29"/>
        <v/>
      </c>
    </row>
    <row r="290" spans="1:24" x14ac:dyDescent="0.2">
      <c r="A290" s="516"/>
      <c r="B290" s="517" t="str">
        <f t="shared" si="24"/>
        <v/>
      </c>
      <c r="C290" s="517" t="str">
        <f t="shared" si="25"/>
        <v/>
      </c>
      <c r="D290" s="517" t="str">
        <f t="shared" si="26"/>
        <v/>
      </c>
      <c r="E290" s="517" t="str">
        <f t="shared" si="27"/>
        <v/>
      </c>
      <c r="F290" s="335"/>
      <c r="G290" s="518"/>
      <c r="H290" s="519"/>
      <c r="I290" s="519"/>
      <c r="J290" s="520" t="str">
        <f>IF($A290="","",CONCATENATE($A290,"-",COUNTIF($A$9:$A290,$A290),"-",1))</f>
        <v/>
      </c>
      <c r="K290" s="519"/>
      <c r="L290" s="519"/>
      <c r="M290" s="520" t="str">
        <f>IF(OR(K290="",$A290=""),"",CONCATENATE($A290,"-",COUNTIF($A$9:$A290,$A290),"-",2))</f>
        <v/>
      </c>
      <c r="N290" s="519"/>
      <c r="O290" s="519"/>
      <c r="P290" s="520" t="str">
        <f>IF(OR(N290="",$A290=""),"",CONCATENATE($A290,"-",COUNTIF($A$9:$A290,$A290),"-",3))</f>
        <v/>
      </c>
      <c r="Q290" s="519"/>
      <c r="R290" s="519"/>
      <c r="S290" s="520" t="str">
        <f>IF(OR(Q290="",$A290=""),"",CONCATENATE($A290,"-",COUNTIF($A$9:$A290,$A290),"-",4))</f>
        <v/>
      </c>
      <c r="T290" s="519"/>
      <c r="U290" s="519"/>
      <c r="V290" s="521" t="str">
        <f>IF(OR(T290="",$A290=""),"",CONCATENATE($A290,"-",COUNTIF($A$9:$A290,$A290),"-",5))</f>
        <v/>
      </c>
      <c r="W290" s="522" t="str">
        <f t="shared" si="28"/>
        <v/>
      </c>
      <c r="X290" s="523" t="str">
        <f t="shared" si="29"/>
        <v/>
      </c>
    </row>
    <row r="291" spans="1:24" x14ac:dyDescent="0.2">
      <c r="A291" s="516"/>
      <c r="B291" s="517" t="str">
        <f t="shared" si="24"/>
        <v/>
      </c>
      <c r="C291" s="517" t="str">
        <f t="shared" si="25"/>
        <v/>
      </c>
      <c r="D291" s="517" t="str">
        <f t="shared" si="26"/>
        <v/>
      </c>
      <c r="E291" s="517" t="str">
        <f t="shared" si="27"/>
        <v/>
      </c>
      <c r="F291" s="335"/>
      <c r="G291" s="518"/>
      <c r="H291" s="519"/>
      <c r="I291" s="519"/>
      <c r="J291" s="520" t="str">
        <f>IF($A291="","",CONCATENATE($A291,"-",COUNTIF($A$9:$A291,$A291),"-",1))</f>
        <v/>
      </c>
      <c r="K291" s="519"/>
      <c r="L291" s="519"/>
      <c r="M291" s="520" t="str">
        <f>IF(OR(K291="",$A291=""),"",CONCATENATE($A291,"-",COUNTIF($A$9:$A291,$A291),"-",2))</f>
        <v/>
      </c>
      <c r="N291" s="519"/>
      <c r="O291" s="519"/>
      <c r="P291" s="520" t="str">
        <f>IF(OR(N291="",$A291=""),"",CONCATENATE($A291,"-",COUNTIF($A$9:$A291,$A291),"-",3))</f>
        <v/>
      </c>
      <c r="Q291" s="519"/>
      <c r="R291" s="519"/>
      <c r="S291" s="520" t="str">
        <f>IF(OR(Q291="",$A291=""),"",CONCATENATE($A291,"-",COUNTIF($A$9:$A291,$A291),"-",4))</f>
        <v/>
      </c>
      <c r="T291" s="519"/>
      <c r="U291" s="519"/>
      <c r="V291" s="521" t="str">
        <f>IF(OR(T291="",$A291=""),"",CONCATENATE($A291,"-",COUNTIF($A$9:$A291,$A291),"-",5))</f>
        <v/>
      </c>
      <c r="W291" s="522" t="str">
        <f t="shared" si="28"/>
        <v/>
      </c>
      <c r="X291" s="523" t="str">
        <f t="shared" si="29"/>
        <v/>
      </c>
    </row>
    <row r="292" spans="1:24" x14ac:dyDescent="0.2">
      <c r="A292" s="516"/>
      <c r="B292" s="517" t="str">
        <f t="shared" si="24"/>
        <v/>
      </c>
      <c r="C292" s="517" t="str">
        <f t="shared" si="25"/>
        <v/>
      </c>
      <c r="D292" s="517" t="str">
        <f t="shared" si="26"/>
        <v/>
      </c>
      <c r="E292" s="517" t="str">
        <f t="shared" si="27"/>
        <v/>
      </c>
      <c r="F292" s="335"/>
      <c r="G292" s="518"/>
      <c r="H292" s="519"/>
      <c r="I292" s="519"/>
      <c r="J292" s="520" t="str">
        <f>IF($A292="","",CONCATENATE($A292,"-",COUNTIF($A$9:$A292,$A292),"-",1))</f>
        <v/>
      </c>
      <c r="K292" s="519"/>
      <c r="L292" s="519"/>
      <c r="M292" s="520" t="str">
        <f>IF(OR(K292="",$A292=""),"",CONCATENATE($A292,"-",COUNTIF($A$9:$A292,$A292),"-",2))</f>
        <v/>
      </c>
      <c r="N292" s="519"/>
      <c r="O292" s="519"/>
      <c r="P292" s="520" t="str">
        <f>IF(OR(N292="",$A292=""),"",CONCATENATE($A292,"-",COUNTIF($A$9:$A292,$A292),"-",3))</f>
        <v/>
      </c>
      <c r="Q292" s="519"/>
      <c r="R292" s="519"/>
      <c r="S292" s="520" t="str">
        <f>IF(OR(Q292="",$A292=""),"",CONCATENATE($A292,"-",COUNTIF($A$9:$A292,$A292),"-",4))</f>
        <v/>
      </c>
      <c r="T292" s="519"/>
      <c r="U292" s="519"/>
      <c r="V292" s="521" t="str">
        <f>IF(OR(T292="",$A292=""),"",CONCATENATE($A292,"-",COUNTIF($A$9:$A292,$A292),"-",5))</f>
        <v/>
      </c>
      <c r="W292" s="522" t="str">
        <f t="shared" si="28"/>
        <v/>
      </c>
      <c r="X292" s="523" t="str">
        <f t="shared" si="29"/>
        <v/>
      </c>
    </row>
    <row r="293" spans="1:24" x14ac:dyDescent="0.2">
      <c r="A293" s="516"/>
      <c r="B293" s="517" t="str">
        <f t="shared" si="24"/>
        <v/>
      </c>
      <c r="C293" s="517" t="str">
        <f t="shared" si="25"/>
        <v/>
      </c>
      <c r="D293" s="517" t="str">
        <f t="shared" si="26"/>
        <v/>
      </c>
      <c r="E293" s="517" t="str">
        <f t="shared" si="27"/>
        <v/>
      </c>
      <c r="F293" s="335"/>
      <c r="G293" s="518"/>
      <c r="H293" s="519"/>
      <c r="I293" s="519"/>
      <c r="J293" s="520" t="str">
        <f>IF($A293="","",CONCATENATE($A293,"-",COUNTIF($A$9:$A293,$A293),"-",1))</f>
        <v/>
      </c>
      <c r="K293" s="519"/>
      <c r="L293" s="519"/>
      <c r="M293" s="520" t="str">
        <f>IF(OR(K293="",$A293=""),"",CONCATENATE($A293,"-",COUNTIF($A$9:$A293,$A293),"-",2))</f>
        <v/>
      </c>
      <c r="N293" s="519"/>
      <c r="O293" s="519"/>
      <c r="P293" s="520" t="str">
        <f>IF(OR(N293="",$A293=""),"",CONCATENATE($A293,"-",COUNTIF($A$9:$A293,$A293),"-",3))</f>
        <v/>
      </c>
      <c r="Q293" s="519"/>
      <c r="R293" s="519"/>
      <c r="S293" s="520" t="str">
        <f>IF(OR(Q293="",$A293=""),"",CONCATENATE($A293,"-",COUNTIF($A$9:$A293,$A293),"-",4))</f>
        <v/>
      </c>
      <c r="T293" s="519"/>
      <c r="U293" s="519"/>
      <c r="V293" s="521" t="str">
        <f>IF(OR(T293="",$A293=""),"",CONCATENATE($A293,"-",COUNTIF($A$9:$A293,$A293),"-",5))</f>
        <v/>
      </c>
      <c r="W293" s="522" t="str">
        <f t="shared" si="28"/>
        <v/>
      </c>
      <c r="X293" s="523" t="str">
        <f t="shared" si="29"/>
        <v/>
      </c>
    </row>
    <row r="294" spans="1:24" x14ac:dyDescent="0.2">
      <c r="A294" s="516"/>
      <c r="B294" s="517" t="str">
        <f t="shared" si="24"/>
        <v/>
      </c>
      <c r="C294" s="517" t="str">
        <f t="shared" si="25"/>
        <v/>
      </c>
      <c r="D294" s="517" t="str">
        <f t="shared" si="26"/>
        <v/>
      </c>
      <c r="E294" s="517" t="str">
        <f t="shared" si="27"/>
        <v/>
      </c>
      <c r="F294" s="335"/>
      <c r="G294" s="518"/>
      <c r="H294" s="519"/>
      <c r="I294" s="519"/>
      <c r="J294" s="520" t="str">
        <f>IF($A294="","",CONCATENATE($A294,"-",COUNTIF($A$9:$A294,$A294),"-",1))</f>
        <v/>
      </c>
      <c r="K294" s="519"/>
      <c r="L294" s="519"/>
      <c r="M294" s="520" t="str">
        <f>IF(OR(K294="",$A294=""),"",CONCATENATE($A294,"-",COUNTIF($A$9:$A294,$A294),"-",2))</f>
        <v/>
      </c>
      <c r="N294" s="519"/>
      <c r="O294" s="519"/>
      <c r="P294" s="520" t="str">
        <f>IF(OR(N294="",$A294=""),"",CONCATENATE($A294,"-",COUNTIF($A$9:$A294,$A294),"-",3))</f>
        <v/>
      </c>
      <c r="Q294" s="519"/>
      <c r="R294" s="519"/>
      <c r="S294" s="520" t="str">
        <f>IF(OR(Q294="",$A294=""),"",CONCATENATE($A294,"-",COUNTIF($A$9:$A294,$A294),"-",4))</f>
        <v/>
      </c>
      <c r="T294" s="519"/>
      <c r="U294" s="519"/>
      <c r="V294" s="521" t="str">
        <f>IF(OR(T294="",$A294=""),"",CONCATENATE($A294,"-",COUNTIF($A$9:$A294,$A294),"-",5))</f>
        <v/>
      </c>
      <c r="W294" s="522" t="str">
        <f t="shared" si="28"/>
        <v/>
      </c>
      <c r="X294" s="523" t="str">
        <f t="shared" si="29"/>
        <v/>
      </c>
    </row>
    <row r="295" spans="1:24" x14ac:dyDescent="0.2">
      <c r="A295" s="516"/>
      <c r="B295" s="517" t="str">
        <f t="shared" si="24"/>
        <v/>
      </c>
      <c r="C295" s="517" t="str">
        <f t="shared" si="25"/>
        <v/>
      </c>
      <c r="D295" s="517" t="str">
        <f t="shared" si="26"/>
        <v/>
      </c>
      <c r="E295" s="517" t="str">
        <f t="shared" si="27"/>
        <v/>
      </c>
      <c r="F295" s="335"/>
      <c r="G295" s="518"/>
      <c r="H295" s="519"/>
      <c r="I295" s="519"/>
      <c r="J295" s="520" t="str">
        <f>IF($A295="","",CONCATENATE($A295,"-",COUNTIF($A$9:$A295,$A295),"-",1))</f>
        <v/>
      </c>
      <c r="K295" s="519"/>
      <c r="L295" s="519"/>
      <c r="M295" s="520" t="str">
        <f>IF(OR(K295="",$A295=""),"",CONCATENATE($A295,"-",COUNTIF($A$9:$A295,$A295),"-",2))</f>
        <v/>
      </c>
      <c r="N295" s="519"/>
      <c r="O295" s="519"/>
      <c r="P295" s="520" t="str">
        <f>IF(OR(N295="",$A295=""),"",CONCATENATE($A295,"-",COUNTIF($A$9:$A295,$A295),"-",3))</f>
        <v/>
      </c>
      <c r="Q295" s="519"/>
      <c r="R295" s="519"/>
      <c r="S295" s="520" t="str">
        <f>IF(OR(Q295="",$A295=""),"",CONCATENATE($A295,"-",COUNTIF($A$9:$A295,$A295),"-",4))</f>
        <v/>
      </c>
      <c r="T295" s="519"/>
      <c r="U295" s="519"/>
      <c r="V295" s="521" t="str">
        <f>IF(OR(T295="",$A295=""),"",CONCATENATE($A295,"-",COUNTIF($A$9:$A295,$A295),"-",5))</f>
        <v/>
      </c>
      <c r="W295" s="522" t="str">
        <f t="shared" si="28"/>
        <v/>
      </c>
      <c r="X295" s="523" t="str">
        <f t="shared" si="29"/>
        <v/>
      </c>
    </row>
    <row r="296" spans="1:24" x14ac:dyDescent="0.2">
      <c r="A296" s="516"/>
      <c r="B296" s="517" t="str">
        <f t="shared" si="24"/>
        <v/>
      </c>
      <c r="C296" s="517" t="str">
        <f t="shared" si="25"/>
        <v/>
      </c>
      <c r="D296" s="517" t="str">
        <f t="shared" si="26"/>
        <v/>
      </c>
      <c r="E296" s="517" t="str">
        <f t="shared" si="27"/>
        <v/>
      </c>
      <c r="F296" s="335"/>
      <c r="G296" s="518"/>
      <c r="H296" s="519"/>
      <c r="I296" s="519"/>
      <c r="J296" s="520" t="str">
        <f>IF($A296="","",CONCATENATE($A296,"-",COUNTIF($A$9:$A296,$A296),"-",1))</f>
        <v/>
      </c>
      <c r="K296" s="519"/>
      <c r="L296" s="519"/>
      <c r="M296" s="520" t="str">
        <f>IF(OR(K296="",$A296=""),"",CONCATENATE($A296,"-",COUNTIF($A$9:$A296,$A296),"-",2))</f>
        <v/>
      </c>
      <c r="N296" s="519"/>
      <c r="O296" s="519"/>
      <c r="P296" s="520" t="str">
        <f>IF(OR(N296="",$A296=""),"",CONCATENATE($A296,"-",COUNTIF($A$9:$A296,$A296),"-",3))</f>
        <v/>
      </c>
      <c r="Q296" s="519"/>
      <c r="R296" s="519"/>
      <c r="S296" s="520" t="str">
        <f>IF(OR(Q296="",$A296=""),"",CONCATENATE($A296,"-",COUNTIF($A$9:$A296,$A296),"-",4))</f>
        <v/>
      </c>
      <c r="T296" s="519"/>
      <c r="U296" s="519"/>
      <c r="V296" s="521" t="str">
        <f>IF(OR(T296="",$A296=""),"",CONCATENATE($A296,"-",COUNTIF($A$9:$A296,$A296),"-",5))</f>
        <v/>
      </c>
      <c r="W296" s="522" t="str">
        <f t="shared" si="28"/>
        <v/>
      </c>
      <c r="X296" s="523" t="str">
        <f t="shared" si="29"/>
        <v/>
      </c>
    </row>
    <row r="297" spans="1:24" x14ac:dyDescent="0.2">
      <c r="A297" s="516"/>
      <c r="B297" s="517" t="str">
        <f t="shared" si="24"/>
        <v/>
      </c>
      <c r="C297" s="517" t="str">
        <f t="shared" si="25"/>
        <v/>
      </c>
      <c r="D297" s="517" t="str">
        <f t="shared" si="26"/>
        <v/>
      </c>
      <c r="E297" s="517" t="str">
        <f t="shared" si="27"/>
        <v/>
      </c>
      <c r="F297" s="335"/>
      <c r="G297" s="518"/>
      <c r="H297" s="519"/>
      <c r="I297" s="519"/>
      <c r="J297" s="520" t="str">
        <f>IF($A297="","",CONCATENATE($A297,"-",COUNTIF($A$9:$A297,$A297),"-",1))</f>
        <v/>
      </c>
      <c r="K297" s="519"/>
      <c r="L297" s="519"/>
      <c r="M297" s="520" t="str">
        <f>IF(OR(K297="",$A297=""),"",CONCATENATE($A297,"-",COUNTIF($A$9:$A297,$A297),"-",2))</f>
        <v/>
      </c>
      <c r="N297" s="519"/>
      <c r="O297" s="519"/>
      <c r="P297" s="520" t="str">
        <f>IF(OR(N297="",$A297=""),"",CONCATENATE($A297,"-",COUNTIF($A$9:$A297,$A297),"-",3))</f>
        <v/>
      </c>
      <c r="Q297" s="519"/>
      <c r="R297" s="519"/>
      <c r="S297" s="520" t="str">
        <f>IF(OR(Q297="",$A297=""),"",CONCATENATE($A297,"-",COUNTIF($A$9:$A297,$A297),"-",4))</f>
        <v/>
      </c>
      <c r="T297" s="519"/>
      <c r="U297" s="519"/>
      <c r="V297" s="521" t="str">
        <f>IF(OR(T297="",$A297=""),"",CONCATENATE($A297,"-",COUNTIF($A$9:$A297,$A297),"-",5))</f>
        <v/>
      </c>
      <c r="W297" s="522" t="str">
        <f t="shared" si="28"/>
        <v/>
      </c>
      <c r="X297" s="523" t="str">
        <f t="shared" si="29"/>
        <v/>
      </c>
    </row>
    <row r="298" spans="1:24" x14ac:dyDescent="0.2">
      <c r="A298" s="516"/>
      <c r="B298" s="517" t="str">
        <f t="shared" si="24"/>
        <v/>
      </c>
      <c r="C298" s="517" t="str">
        <f t="shared" si="25"/>
        <v/>
      </c>
      <c r="D298" s="517" t="str">
        <f t="shared" si="26"/>
        <v/>
      </c>
      <c r="E298" s="517" t="str">
        <f t="shared" si="27"/>
        <v/>
      </c>
      <c r="F298" s="335"/>
      <c r="G298" s="518"/>
      <c r="H298" s="519"/>
      <c r="I298" s="519"/>
      <c r="J298" s="520" t="str">
        <f>IF($A298="","",CONCATENATE($A298,"-",COUNTIF($A$9:$A298,$A298),"-",1))</f>
        <v/>
      </c>
      <c r="K298" s="519"/>
      <c r="L298" s="519"/>
      <c r="M298" s="520" t="str">
        <f>IF(OR(K298="",$A298=""),"",CONCATENATE($A298,"-",COUNTIF($A$9:$A298,$A298),"-",2))</f>
        <v/>
      </c>
      <c r="N298" s="519"/>
      <c r="O298" s="519"/>
      <c r="P298" s="520" t="str">
        <f>IF(OR(N298="",$A298=""),"",CONCATENATE($A298,"-",COUNTIF($A$9:$A298,$A298),"-",3))</f>
        <v/>
      </c>
      <c r="Q298" s="519"/>
      <c r="R298" s="519"/>
      <c r="S298" s="520" t="str">
        <f>IF(OR(Q298="",$A298=""),"",CONCATENATE($A298,"-",COUNTIF($A$9:$A298,$A298),"-",4))</f>
        <v/>
      </c>
      <c r="T298" s="519"/>
      <c r="U298" s="519"/>
      <c r="V298" s="521" t="str">
        <f>IF(OR(T298="",$A298=""),"",CONCATENATE($A298,"-",COUNTIF($A$9:$A298,$A298),"-",5))</f>
        <v/>
      </c>
      <c r="W298" s="522" t="str">
        <f t="shared" si="28"/>
        <v/>
      </c>
      <c r="X298" s="523" t="str">
        <f t="shared" si="29"/>
        <v/>
      </c>
    </row>
    <row r="299" spans="1:24" x14ac:dyDescent="0.2">
      <c r="A299" s="516"/>
      <c r="B299" s="517" t="str">
        <f t="shared" si="24"/>
        <v/>
      </c>
      <c r="C299" s="517" t="str">
        <f t="shared" si="25"/>
        <v/>
      </c>
      <c r="D299" s="517" t="str">
        <f t="shared" si="26"/>
        <v/>
      </c>
      <c r="E299" s="517" t="str">
        <f t="shared" si="27"/>
        <v/>
      </c>
      <c r="F299" s="335"/>
      <c r="G299" s="518"/>
      <c r="H299" s="519"/>
      <c r="I299" s="519"/>
      <c r="J299" s="520" t="str">
        <f>IF($A299="","",CONCATENATE($A299,"-",COUNTIF($A$9:$A299,$A299),"-",1))</f>
        <v/>
      </c>
      <c r="K299" s="519"/>
      <c r="L299" s="519"/>
      <c r="M299" s="520" t="str">
        <f>IF(OR(K299="",$A299=""),"",CONCATENATE($A299,"-",COUNTIF($A$9:$A299,$A299),"-",2))</f>
        <v/>
      </c>
      <c r="N299" s="519"/>
      <c r="O299" s="519"/>
      <c r="P299" s="520" t="str">
        <f>IF(OR(N299="",$A299=""),"",CONCATENATE($A299,"-",COUNTIF($A$9:$A299,$A299),"-",3))</f>
        <v/>
      </c>
      <c r="Q299" s="519"/>
      <c r="R299" s="519"/>
      <c r="S299" s="520" t="str">
        <f>IF(OR(Q299="",$A299=""),"",CONCATENATE($A299,"-",COUNTIF($A$9:$A299,$A299),"-",4))</f>
        <v/>
      </c>
      <c r="T299" s="519"/>
      <c r="U299" s="519"/>
      <c r="V299" s="521" t="str">
        <f>IF(OR(T299="",$A299=""),"",CONCATENATE($A299,"-",COUNTIF($A$9:$A299,$A299),"-",5))</f>
        <v/>
      </c>
      <c r="W299" s="522" t="str">
        <f t="shared" si="28"/>
        <v/>
      </c>
      <c r="X299" s="523" t="str">
        <f t="shared" si="29"/>
        <v/>
      </c>
    </row>
    <row r="300" spans="1:24" x14ac:dyDescent="0.2">
      <c r="A300" s="516"/>
      <c r="B300" s="517" t="str">
        <f t="shared" si="24"/>
        <v/>
      </c>
      <c r="C300" s="517" t="str">
        <f t="shared" si="25"/>
        <v/>
      </c>
      <c r="D300" s="517" t="str">
        <f t="shared" si="26"/>
        <v/>
      </c>
      <c r="E300" s="517" t="str">
        <f t="shared" si="27"/>
        <v/>
      </c>
      <c r="F300" s="335"/>
      <c r="G300" s="518"/>
      <c r="H300" s="519"/>
      <c r="I300" s="519"/>
      <c r="J300" s="520" t="str">
        <f>IF($A300="","",CONCATENATE($A300,"-",COUNTIF($A$9:$A300,$A300),"-",1))</f>
        <v/>
      </c>
      <c r="K300" s="519"/>
      <c r="L300" s="519"/>
      <c r="M300" s="520" t="str">
        <f>IF(OR(K300="",$A300=""),"",CONCATENATE($A300,"-",COUNTIF($A$9:$A300,$A300),"-",2))</f>
        <v/>
      </c>
      <c r="N300" s="519"/>
      <c r="O300" s="519"/>
      <c r="P300" s="520" t="str">
        <f>IF(OR(N300="",$A300=""),"",CONCATENATE($A300,"-",COUNTIF($A$9:$A300,$A300),"-",3))</f>
        <v/>
      </c>
      <c r="Q300" s="519"/>
      <c r="R300" s="519"/>
      <c r="S300" s="520" t="str">
        <f>IF(OR(Q300="",$A300=""),"",CONCATENATE($A300,"-",COUNTIF($A$9:$A300,$A300),"-",4))</f>
        <v/>
      </c>
      <c r="T300" s="519"/>
      <c r="U300" s="519"/>
      <c r="V300" s="521" t="str">
        <f>IF(OR(T300="",$A300=""),"",CONCATENATE($A300,"-",COUNTIF($A$9:$A300,$A300),"-",5))</f>
        <v/>
      </c>
      <c r="W300" s="522" t="str">
        <f t="shared" si="28"/>
        <v/>
      </c>
      <c r="X300" s="523" t="str">
        <f t="shared" si="29"/>
        <v/>
      </c>
    </row>
    <row r="301" spans="1:24" x14ac:dyDescent="0.2">
      <c r="A301" s="516"/>
      <c r="B301" s="517" t="str">
        <f t="shared" si="24"/>
        <v/>
      </c>
      <c r="C301" s="517" t="str">
        <f t="shared" si="25"/>
        <v/>
      </c>
      <c r="D301" s="517" t="str">
        <f t="shared" si="26"/>
        <v/>
      </c>
      <c r="E301" s="517" t="str">
        <f t="shared" si="27"/>
        <v/>
      </c>
      <c r="F301" s="335"/>
      <c r="G301" s="518"/>
      <c r="H301" s="519"/>
      <c r="I301" s="519"/>
      <c r="J301" s="520" t="str">
        <f>IF($A301="","",CONCATENATE($A301,"-",COUNTIF($A$9:$A301,$A301),"-",1))</f>
        <v/>
      </c>
      <c r="K301" s="519"/>
      <c r="L301" s="519"/>
      <c r="M301" s="520" t="str">
        <f>IF(OR(K301="",$A301=""),"",CONCATENATE($A301,"-",COUNTIF($A$9:$A301,$A301),"-",2))</f>
        <v/>
      </c>
      <c r="N301" s="519"/>
      <c r="O301" s="519"/>
      <c r="P301" s="520" t="str">
        <f>IF(OR(N301="",$A301=""),"",CONCATENATE($A301,"-",COUNTIF($A$9:$A301,$A301),"-",3))</f>
        <v/>
      </c>
      <c r="Q301" s="519"/>
      <c r="R301" s="519"/>
      <c r="S301" s="520" t="str">
        <f>IF(OR(Q301="",$A301=""),"",CONCATENATE($A301,"-",COUNTIF($A$9:$A301,$A301),"-",4))</f>
        <v/>
      </c>
      <c r="T301" s="519"/>
      <c r="U301" s="519"/>
      <c r="V301" s="521" t="str">
        <f>IF(OR(T301="",$A301=""),"",CONCATENATE($A301,"-",COUNTIF($A$9:$A301,$A301),"-",5))</f>
        <v/>
      </c>
      <c r="W301" s="522" t="str">
        <f t="shared" si="28"/>
        <v/>
      </c>
      <c r="X301" s="523" t="str">
        <f t="shared" si="29"/>
        <v/>
      </c>
    </row>
    <row r="302" spans="1:24" x14ac:dyDescent="0.2">
      <c r="A302" s="516"/>
      <c r="B302" s="517" t="str">
        <f t="shared" si="24"/>
        <v/>
      </c>
      <c r="C302" s="517" t="str">
        <f t="shared" si="25"/>
        <v/>
      </c>
      <c r="D302" s="517" t="str">
        <f t="shared" si="26"/>
        <v/>
      </c>
      <c r="E302" s="517" t="str">
        <f t="shared" si="27"/>
        <v/>
      </c>
      <c r="F302" s="335"/>
      <c r="G302" s="518"/>
      <c r="H302" s="519"/>
      <c r="I302" s="519"/>
      <c r="J302" s="520" t="str">
        <f>IF($A302="","",CONCATENATE($A302,"-",COUNTIF($A$9:$A302,$A302),"-",1))</f>
        <v/>
      </c>
      <c r="K302" s="519"/>
      <c r="L302" s="519"/>
      <c r="M302" s="520" t="str">
        <f>IF(OR(K302="",$A302=""),"",CONCATENATE($A302,"-",COUNTIF($A$9:$A302,$A302),"-",2))</f>
        <v/>
      </c>
      <c r="N302" s="519"/>
      <c r="O302" s="519"/>
      <c r="P302" s="520" t="str">
        <f>IF(OR(N302="",$A302=""),"",CONCATENATE($A302,"-",COUNTIF($A$9:$A302,$A302),"-",3))</f>
        <v/>
      </c>
      <c r="Q302" s="519"/>
      <c r="R302" s="519"/>
      <c r="S302" s="520" t="str">
        <f>IF(OR(Q302="",$A302=""),"",CONCATENATE($A302,"-",COUNTIF($A$9:$A302,$A302),"-",4))</f>
        <v/>
      </c>
      <c r="T302" s="519"/>
      <c r="U302" s="519"/>
      <c r="V302" s="521" t="str">
        <f>IF(OR(T302="",$A302=""),"",CONCATENATE($A302,"-",COUNTIF($A$9:$A302,$A302),"-",5))</f>
        <v/>
      </c>
      <c r="W302" s="522" t="str">
        <f t="shared" si="28"/>
        <v/>
      </c>
      <c r="X302" s="523" t="str">
        <f t="shared" si="29"/>
        <v/>
      </c>
    </row>
    <row r="303" spans="1:24" x14ac:dyDescent="0.2">
      <c r="A303" s="516"/>
      <c r="B303" s="517" t="str">
        <f t="shared" si="24"/>
        <v/>
      </c>
      <c r="C303" s="517" t="str">
        <f t="shared" si="25"/>
        <v/>
      </c>
      <c r="D303" s="517" t="str">
        <f t="shared" si="26"/>
        <v/>
      </c>
      <c r="E303" s="517" t="str">
        <f t="shared" si="27"/>
        <v/>
      </c>
      <c r="F303" s="335"/>
      <c r="G303" s="518"/>
      <c r="H303" s="519"/>
      <c r="I303" s="519"/>
      <c r="J303" s="520" t="str">
        <f>IF($A303="","",CONCATENATE($A303,"-",COUNTIF($A$9:$A303,$A303),"-",1))</f>
        <v/>
      </c>
      <c r="K303" s="519"/>
      <c r="L303" s="519"/>
      <c r="M303" s="520" t="str">
        <f>IF(OR(K303="",$A303=""),"",CONCATENATE($A303,"-",COUNTIF($A$9:$A303,$A303),"-",2))</f>
        <v/>
      </c>
      <c r="N303" s="519"/>
      <c r="O303" s="519"/>
      <c r="P303" s="520" t="str">
        <f>IF(OR(N303="",$A303=""),"",CONCATENATE($A303,"-",COUNTIF($A$9:$A303,$A303),"-",3))</f>
        <v/>
      </c>
      <c r="Q303" s="519"/>
      <c r="R303" s="519"/>
      <c r="S303" s="520" t="str">
        <f>IF(OR(Q303="",$A303=""),"",CONCATENATE($A303,"-",COUNTIF($A$9:$A303,$A303),"-",4))</f>
        <v/>
      </c>
      <c r="T303" s="519"/>
      <c r="U303" s="519"/>
      <c r="V303" s="521" t="str">
        <f>IF(OR(T303="",$A303=""),"",CONCATENATE($A303,"-",COUNTIF($A$9:$A303,$A303),"-",5))</f>
        <v/>
      </c>
      <c r="W303" s="522" t="str">
        <f t="shared" si="28"/>
        <v/>
      </c>
      <c r="X303" s="523" t="str">
        <f t="shared" si="29"/>
        <v/>
      </c>
    </row>
    <row r="304" spans="1:24" x14ac:dyDescent="0.2">
      <c r="A304" s="516"/>
      <c r="B304" s="517" t="str">
        <f t="shared" si="24"/>
        <v/>
      </c>
      <c r="C304" s="517" t="str">
        <f t="shared" si="25"/>
        <v/>
      </c>
      <c r="D304" s="517" t="str">
        <f t="shared" si="26"/>
        <v/>
      </c>
      <c r="E304" s="517" t="str">
        <f t="shared" si="27"/>
        <v/>
      </c>
      <c r="F304" s="335"/>
      <c r="G304" s="518"/>
      <c r="H304" s="519"/>
      <c r="I304" s="519"/>
      <c r="J304" s="520" t="str">
        <f>IF($A304="","",CONCATENATE($A304,"-",COUNTIF($A$9:$A304,$A304),"-",1))</f>
        <v/>
      </c>
      <c r="K304" s="519"/>
      <c r="L304" s="519"/>
      <c r="M304" s="520" t="str">
        <f>IF(OR(K304="",$A304=""),"",CONCATENATE($A304,"-",COUNTIF($A$9:$A304,$A304),"-",2))</f>
        <v/>
      </c>
      <c r="N304" s="519"/>
      <c r="O304" s="519"/>
      <c r="P304" s="520" t="str">
        <f>IF(OR(N304="",$A304=""),"",CONCATENATE($A304,"-",COUNTIF($A$9:$A304,$A304),"-",3))</f>
        <v/>
      </c>
      <c r="Q304" s="519"/>
      <c r="R304" s="519"/>
      <c r="S304" s="520" t="str">
        <f>IF(OR(Q304="",$A304=""),"",CONCATENATE($A304,"-",COUNTIF($A$9:$A304,$A304),"-",4))</f>
        <v/>
      </c>
      <c r="T304" s="519"/>
      <c r="U304" s="519"/>
      <c r="V304" s="521" t="str">
        <f>IF(OR(T304="",$A304=""),"",CONCATENATE($A304,"-",COUNTIF($A$9:$A304,$A304),"-",5))</f>
        <v/>
      </c>
      <c r="W304" s="522" t="str">
        <f t="shared" si="28"/>
        <v/>
      </c>
      <c r="X304" s="523" t="str">
        <f t="shared" si="29"/>
        <v/>
      </c>
    </row>
    <row r="305" spans="1:24" x14ac:dyDescent="0.2">
      <c r="A305" s="516"/>
      <c r="B305" s="517" t="str">
        <f t="shared" si="24"/>
        <v/>
      </c>
      <c r="C305" s="517" t="str">
        <f t="shared" si="25"/>
        <v/>
      </c>
      <c r="D305" s="517" t="str">
        <f t="shared" si="26"/>
        <v/>
      </c>
      <c r="E305" s="517" t="str">
        <f t="shared" si="27"/>
        <v/>
      </c>
      <c r="F305" s="335"/>
      <c r="G305" s="518"/>
      <c r="H305" s="519"/>
      <c r="I305" s="519"/>
      <c r="J305" s="520" t="str">
        <f>IF($A305="","",CONCATENATE($A305,"-",COUNTIF($A$9:$A305,$A305),"-",1))</f>
        <v/>
      </c>
      <c r="K305" s="519"/>
      <c r="L305" s="519"/>
      <c r="M305" s="520" t="str">
        <f>IF(OR(K305="",$A305=""),"",CONCATENATE($A305,"-",COUNTIF($A$9:$A305,$A305),"-",2))</f>
        <v/>
      </c>
      <c r="N305" s="519"/>
      <c r="O305" s="519"/>
      <c r="P305" s="520" t="str">
        <f>IF(OR(N305="",$A305=""),"",CONCATENATE($A305,"-",COUNTIF($A$9:$A305,$A305),"-",3))</f>
        <v/>
      </c>
      <c r="Q305" s="519"/>
      <c r="R305" s="519"/>
      <c r="S305" s="520" t="str">
        <f>IF(OR(Q305="",$A305=""),"",CONCATENATE($A305,"-",COUNTIF($A$9:$A305,$A305),"-",4))</f>
        <v/>
      </c>
      <c r="T305" s="519"/>
      <c r="U305" s="519"/>
      <c r="V305" s="521" t="str">
        <f>IF(OR(T305="",$A305=""),"",CONCATENATE($A305,"-",COUNTIF($A$9:$A305,$A305),"-",5))</f>
        <v/>
      </c>
      <c r="W305" s="522" t="str">
        <f t="shared" si="28"/>
        <v/>
      </c>
      <c r="X305" s="523" t="str">
        <f t="shared" si="29"/>
        <v/>
      </c>
    </row>
    <row r="306" spans="1:24" x14ac:dyDescent="0.2">
      <c r="A306" s="516"/>
      <c r="B306" s="517" t="str">
        <f t="shared" si="24"/>
        <v/>
      </c>
      <c r="C306" s="517" t="str">
        <f t="shared" si="25"/>
        <v/>
      </c>
      <c r="D306" s="517" t="str">
        <f t="shared" si="26"/>
        <v/>
      </c>
      <c r="E306" s="517" t="str">
        <f t="shared" si="27"/>
        <v/>
      </c>
      <c r="F306" s="335"/>
      <c r="G306" s="518"/>
      <c r="H306" s="519"/>
      <c r="I306" s="519"/>
      <c r="J306" s="520" t="str">
        <f>IF($A306="","",CONCATENATE($A306,"-",COUNTIF($A$9:$A306,$A306),"-",1))</f>
        <v/>
      </c>
      <c r="K306" s="519"/>
      <c r="L306" s="519"/>
      <c r="M306" s="520" t="str">
        <f>IF(OR(K306="",$A306=""),"",CONCATENATE($A306,"-",COUNTIF($A$9:$A306,$A306),"-",2))</f>
        <v/>
      </c>
      <c r="N306" s="519"/>
      <c r="O306" s="519"/>
      <c r="P306" s="520" t="str">
        <f>IF(OR(N306="",$A306=""),"",CONCATENATE($A306,"-",COUNTIF($A$9:$A306,$A306),"-",3))</f>
        <v/>
      </c>
      <c r="Q306" s="519"/>
      <c r="R306" s="519"/>
      <c r="S306" s="520" t="str">
        <f>IF(OR(Q306="",$A306=""),"",CONCATENATE($A306,"-",COUNTIF($A$9:$A306,$A306),"-",4))</f>
        <v/>
      </c>
      <c r="T306" s="519"/>
      <c r="U306" s="519"/>
      <c r="V306" s="521" t="str">
        <f>IF(OR(T306="",$A306=""),"",CONCATENATE($A306,"-",COUNTIF($A$9:$A306,$A306),"-",5))</f>
        <v/>
      </c>
      <c r="W306" s="522" t="str">
        <f t="shared" si="28"/>
        <v/>
      </c>
      <c r="X306" s="523" t="str">
        <f t="shared" si="29"/>
        <v/>
      </c>
    </row>
    <row r="307" spans="1:24" x14ac:dyDescent="0.2">
      <c r="A307" s="516"/>
      <c r="B307" s="517" t="str">
        <f t="shared" si="24"/>
        <v/>
      </c>
      <c r="C307" s="517" t="str">
        <f t="shared" si="25"/>
        <v/>
      </c>
      <c r="D307" s="517" t="str">
        <f t="shared" si="26"/>
        <v/>
      </c>
      <c r="E307" s="517" t="str">
        <f t="shared" si="27"/>
        <v/>
      </c>
      <c r="F307" s="335"/>
      <c r="G307" s="518"/>
      <c r="H307" s="519"/>
      <c r="I307" s="519"/>
      <c r="J307" s="520" t="str">
        <f>IF($A307="","",CONCATENATE($A307,"-",COUNTIF($A$9:$A307,$A307),"-",1))</f>
        <v/>
      </c>
      <c r="K307" s="519"/>
      <c r="L307" s="519"/>
      <c r="M307" s="520" t="str">
        <f>IF(OR(K307="",$A307=""),"",CONCATENATE($A307,"-",COUNTIF($A$9:$A307,$A307),"-",2))</f>
        <v/>
      </c>
      <c r="N307" s="519"/>
      <c r="O307" s="519"/>
      <c r="P307" s="520" t="str">
        <f>IF(OR(N307="",$A307=""),"",CONCATENATE($A307,"-",COUNTIF($A$9:$A307,$A307),"-",3))</f>
        <v/>
      </c>
      <c r="Q307" s="519"/>
      <c r="R307" s="519"/>
      <c r="S307" s="520" t="str">
        <f>IF(OR(Q307="",$A307=""),"",CONCATENATE($A307,"-",COUNTIF($A$9:$A307,$A307),"-",4))</f>
        <v/>
      </c>
      <c r="T307" s="519"/>
      <c r="U307" s="519"/>
      <c r="V307" s="521" t="str">
        <f>IF(OR(T307="",$A307=""),"",CONCATENATE($A307,"-",COUNTIF($A$9:$A307,$A307),"-",5))</f>
        <v/>
      </c>
      <c r="W307" s="522" t="str">
        <f t="shared" si="28"/>
        <v/>
      </c>
      <c r="X307" s="523" t="str">
        <f t="shared" si="29"/>
        <v/>
      </c>
    </row>
    <row r="308" spans="1:24" x14ac:dyDescent="0.2">
      <c r="A308" s="516"/>
      <c r="B308" s="517" t="str">
        <f t="shared" si="24"/>
        <v/>
      </c>
      <c r="C308" s="517" t="str">
        <f t="shared" si="25"/>
        <v/>
      </c>
      <c r="D308" s="517" t="str">
        <f t="shared" si="26"/>
        <v/>
      </c>
      <c r="E308" s="517" t="str">
        <f t="shared" si="27"/>
        <v/>
      </c>
      <c r="F308" s="335"/>
      <c r="G308" s="518"/>
      <c r="H308" s="519"/>
      <c r="I308" s="519"/>
      <c r="J308" s="520" t="str">
        <f>IF($A308="","",CONCATENATE($A308,"-",COUNTIF($A$9:$A308,$A308),"-",1))</f>
        <v/>
      </c>
      <c r="K308" s="519"/>
      <c r="L308" s="519"/>
      <c r="M308" s="520" t="str">
        <f>IF(OR(K308="",$A308=""),"",CONCATENATE($A308,"-",COUNTIF($A$9:$A308,$A308),"-",2))</f>
        <v/>
      </c>
      <c r="N308" s="519"/>
      <c r="O308" s="519"/>
      <c r="P308" s="520" t="str">
        <f>IF(OR(N308="",$A308=""),"",CONCATENATE($A308,"-",COUNTIF($A$9:$A308,$A308),"-",3))</f>
        <v/>
      </c>
      <c r="Q308" s="519"/>
      <c r="R308" s="519"/>
      <c r="S308" s="520" t="str">
        <f>IF(OR(Q308="",$A308=""),"",CONCATENATE($A308,"-",COUNTIF($A$9:$A308,$A308),"-",4))</f>
        <v/>
      </c>
      <c r="T308" s="519"/>
      <c r="U308" s="519"/>
      <c r="V308" s="521" t="str">
        <f>IF(OR(T308="",$A308=""),"",CONCATENATE($A308,"-",COUNTIF($A$9:$A308,$A308),"-",5))</f>
        <v/>
      </c>
      <c r="W308" s="522" t="str">
        <f t="shared" si="28"/>
        <v/>
      </c>
      <c r="X308" s="523" t="str">
        <f t="shared" si="29"/>
        <v/>
      </c>
    </row>
    <row r="309" spans="1:24" x14ac:dyDescent="0.2">
      <c r="A309" s="516"/>
      <c r="B309" s="517" t="str">
        <f t="shared" si="24"/>
        <v/>
      </c>
      <c r="C309" s="517" t="str">
        <f t="shared" si="25"/>
        <v/>
      </c>
      <c r="D309" s="517" t="str">
        <f t="shared" si="26"/>
        <v/>
      </c>
      <c r="E309" s="517" t="str">
        <f t="shared" si="27"/>
        <v/>
      </c>
      <c r="F309" s="335"/>
      <c r="G309" s="518"/>
      <c r="H309" s="519"/>
      <c r="I309" s="519"/>
      <c r="J309" s="520" t="str">
        <f>IF($A309="","",CONCATENATE($A309,"-",COUNTIF($A$9:$A309,$A309),"-",1))</f>
        <v/>
      </c>
      <c r="K309" s="519"/>
      <c r="L309" s="519"/>
      <c r="M309" s="520" t="str">
        <f>IF(OR(K309="",$A309=""),"",CONCATENATE($A309,"-",COUNTIF($A$9:$A309,$A309),"-",2))</f>
        <v/>
      </c>
      <c r="N309" s="519"/>
      <c r="O309" s="519"/>
      <c r="P309" s="520" t="str">
        <f>IF(OR(N309="",$A309=""),"",CONCATENATE($A309,"-",COUNTIF($A$9:$A309,$A309),"-",3))</f>
        <v/>
      </c>
      <c r="Q309" s="519"/>
      <c r="R309" s="519"/>
      <c r="S309" s="520" t="str">
        <f>IF(OR(Q309="",$A309=""),"",CONCATENATE($A309,"-",COUNTIF($A$9:$A309,$A309),"-",4))</f>
        <v/>
      </c>
      <c r="T309" s="519"/>
      <c r="U309" s="519"/>
      <c r="V309" s="521" t="str">
        <f>IF(OR(T309="",$A309=""),"",CONCATENATE($A309,"-",COUNTIF($A$9:$A309,$A309),"-",5))</f>
        <v/>
      </c>
      <c r="W309" s="522" t="str">
        <f t="shared" si="28"/>
        <v/>
      </c>
      <c r="X309" s="523" t="str">
        <f t="shared" si="29"/>
        <v/>
      </c>
    </row>
    <row r="310" spans="1:24" x14ac:dyDescent="0.2">
      <c r="A310" s="516"/>
      <c r="B310" s="517" t="str">
        <f t="shared" si="24"/>
        <v/>
      </c>
      <c r="C310" s="517" t="str">
        <f t="shared" si="25"/>
        <v/>
      </c>
      <c r="D310" s="517" t="str">
        <f t="shared" si="26"/>
        <v/>
      </c>
      <c r="E310" s="517" t="str">
        <f t="shared" si="27"/>
        <v/>
      </c>
      <c r="F310" s="335"/>
      <c r="G310" s="518"/>
      <c r="H310" s="519"/>
      <c r="I310" s="519"/>
      <c r="J310" s="520" t="str">
        <f>IF($A310="","",CONCATENATE($A310,"-",COUNTIF($A$9:$A310,$A310),"-",1))</f>
        <v/>
      </c>
      <c r="K310" s="519"/>
      <c r="L310" s="519"/>
      <c r="M310" s="520" t="str">
        <f>IF(OR(K310="",$A310=""),"",CONCATENATE($A310,"-",COUNTIF($A$9:$A310,$A310),"-",2))</f>
        <v/>
      </c>
      <c r="N310" s="519"/>
      <c r="O310" s="519"/>
      <c r="P310" s="520" t="str">
        <f>IF(OR(N310="",$A310=""),"",CONCATENATE($A310,"-",COUNTIF($A$9:$A310,$A310),"-",3))</f>
        <v/>
      </c>
      <c r="Q310" s="519"/>
      <c r="R310" s="519"/>
      <c r="S310" s="520" t="str">
        <f>IF(OR(Q310="",$A310=""),"",CONCATENATE($A310,"-",COUNTIF($A$9:$A310,$A310),"-",4))</f>
        <v/>
      </c>
      <c r="T310" s="519"/>
      <c r="U310" s="519"/>
      <c r="V310" s="521" t="str">
        <f>IF(OR(T310="",$A310=""),"",CONCATENATE($A310,"-",COUNTIF($A$9:$A310,$A310),"-",5))</f>
        <v/>
      </c>
      <c r="W310" s="522" t="str">
        <f t="shared" si="28"/>
        <v/>
      </c>
      <c r="X310" s="523" t="str">
        <f t="shared" si="29"/>
        <v/>
      </c>
    </row>
    <row r="311" spans="1:24" x14ac:dyDescent="0.2">
      <c r="A311" s="516"/>
      <c r="B311" s="517" t="str">
        <f t="shared" si="24"/>
        <v/>
      </c>
      <c r="C311" s="517" t="str">
        <f t="shared" si="25"/>
        <v/>
      </c>
      <c r="D311" s="517" t="str">
        <f t="shared" si="26"/>
        <v/>
      </c>
      <c r="E311" s="517" t="str">
        <f t="shared" si="27"/>
        <v/>
      </c>
      <c r="F311" s="335"/>
      <c r="G311" s="518"/>
      <c r="H311" s="519"/>
      <c r="I311" s="519"/>
      <c r="J311" s="520" t="str">
        <f>IF($A311="","",CONCATENATE($A311,"-",COUNTIF($A$9:$A311,$A311),"-",1))</f>
        <v/>
      </c>
      <c r="K311" s="519"/>
      <c r="L311" s="519"/>
      <c r="M311" s="520" t="str">
        <f>IF(OR(K311="",$A311=""),"",CONCATENATE($A311,"-",COUNTIF($A$9:$A311,$A311),"-",2))</f>
        <v/>
      </c>
      <c r="N311" s="519"/>
      <c r="O311" s="519"/>
      <c r="P311" s="520" t="str">
        <f>IF(OR(N311="",$A311=""),"",CONCATENATE($A311,"-",COUNTIF($A$9:$A311,$A311),"-",3))</f>
        <v/>
      </c>
      <c r="Q311" s="519"/>
      <c r="R311" s="519"/>
      <c r="S311" s="520" t="str">
        <f>IF(OR(Q311="",$A311=""),"",CONCATENATE($A311,"-",COUNTIF($A$9:$A311,$A311),"-",4))</f>
        <v/>
      </c>
      <c r="T311" s="519"/>
      <c r="U311" s="519"/>
      <c r="V311" s="521" t="str">
        <f>IF(OR(T311="",$A311=""),"",CONCATENATE($A311,"-",COUNTIF($A$9:$A311,$A311),"-",5))</f>
        <v/>
      </c>
      <c r="W311" s="522" t="str">
        <f t="shared" si="28"/>
        <v/>
      </c>
      <c r="X311" s="523" t="str">
        <f t="shared" si="29"/>
        <v/>
      </c>
    </row>
    <row r="312" spans="1:24" x14ac:dyDescent="0.2">
      <c r="A312" s="516"/>
      <c r="B312" s="517" t="str">
        <f t="shared" si="24"/>
        <v/>
      </c>
      <c r="C312" s="517" t="str">
        <f t="shared" si="25"/>
        <v/>
      </c>
      <c r="D312" s="517" t="str">
        <f t="shared" si="26"/>
        <v/>
      </c>
      <c r="E312" s="517" t="str">
        <f t="shared" si="27"/>
        <v/>
      </c>
      <c r="F312" s="335"/>
      <c r="G312" s="518"/>
      <c r="H312" s="519"/>
      <c r="I312" s="519"/>
      <c r="J312" s="520" t="str">
        <f>IF($A312="","",CONCATENATE($A312,"-",COUNTIF($A$9:$A312,$A312),"-",1))</f>
        <v/>
      </c>
      <c r="K312" s="519"/>
      <c r="L312" s="519"/>
      <c r="M312" s="520" t="str">
        <f>IF(OR(K312="",$A312=""),"",CONCATENATE($A312,"-",COUNTIF($A$9:$A312,$A312),"-",2))</f>
        <v/>
      </c>
      <c r="N312" s="519"/>
      <c r="O312" s="519"/>
      <c r="P312" s="520" t="str">
        <f>IF(OR(N312="",$A312=""),"",CONCATENATE($A312,"-",COUNTIF($A$9:$A312,$A312),"-",3))</f>
        <v/>
      </c>
      <c r="Q312" s="519"/>
      <c r="R312" s="519"/>
      <c r="S312" s="520" t="str">
        <f>IF(OR(Q312="",$A312=""),"",CONCATENATE($A312,"-",COUNTIF($A$9:$A312,$A312),"-",4))</f>
        <v/>
      </c>
      <c r="T312" s="519"/>
      <c r="U312" s="519"/>
      <c r="V312" s="521" t="str">
        <f>IF(OR(T312="",$A312=""),"",CONCATENATE($A312,"-",COUNTIF($A$9:$A312,$A312),"-",5))</f>
        <v/>
      </c>
      <c r="W312" s="522" t="str">
        <f t="shared" si="28"/>
        <v/>
      </c>
      <c r="X312" s="523" t="str">
        <f t="shared" si="29"/>
        <v/>
      </c>
    </row>
    <row r="313" spans="1:24" x14ac:dyDescent="0.2">
      <c r="A313" s="516"/>
      <c r="B313" s="517" t="str">
        <f t="shared" si="24"/>
        <v/>
      </c>
      <c r="C313" s="517" t="str">
        <f t="shared" si="25"/>
        <v/>
      </c>
      <c r="D313" s="517" t="str">
        <f t="shared" si="26"/>
        <v/>
      </c>
      <c r="E313" s="517" t="str">
        <f t="shared" si="27"/>
        <v/>
      </c>
      <c r="F313" s="335"/>
      <c r="G313" s="518"/>
      <c r="H313" s="519"/>
      <c r="I313" s="519"/>
      <c r="J313" s="520" t="str">
        <f>IF($A313="","",CONCATENATE($A313,"-",COUNTIF($A$9:$A313,$A313),"-",1))</f>
        <v/>
      </c>
      <c r="K313" s="519"/>
      <c r="L313" s="519"/>
      <c r="M313" s="520" t="str">
        <f>IF(OR(K313="",$A313=""),"",CONCATENATE($A313,"-",COUNTIF($A$9:$A313,$A313),"-",2))</f>
        <v/>
      </c>
      <c r="N313" s="519"/>
      <c r="O313" s="519"/>
      <c r="P313" s="520" t="str">
        <f>IF(OR(N313="",$A313=""),"",CONCATENATE($A313,"-",COUNTIF($A$9:$A313,$A313),"-",3))</f>
        <v/>
      </c>
      <c r="Q313" s="519"/>
      <c r="R313" s="519"/>
      <c r="S313" s="520" t="str">
        <f>IF(OR(Q313="",$A313=""),"",CONCATENATE($A313,"-",COUNTIF($A$9:$A313,$A313),"-",4))</f>
        <v/>
      </c>
      <c r="T313" s="519"/>
      <c r="U313" s="519"/>
      <c r="V313" s="521" t="str">
        <f>IF(OR(T313="",$A313=""),"",CONCATENATE($A313,"-",COUNTIF($A$9:$A313,$A313),"-",5))</f>
        <v/>
      </c>
      <c r="W313" s="522" t="str">
        <f t="shared" si="28"/>
        <v/>
      </c>
      <c r="X313" s="523" t="str">
        <f t="shared" si="29"/>
        <v/>
      </c>
    </row>
    <row r="314" spans="1:24" x14ac:dyDescent="0.2">
      <c r="A314" s="516"/>
      <c r="B314" s="517" t="str">
        <f t="shared" si="24"/>
        <v/>
      </c>
      <c r="C314" s="517" t="str">
        <f t="shared" si="25"/>
        <v/>
      </c>
      <c r="D314" s="517" t="str">
        <f t="shared" si="26"/>
        <v/>
      </c>
      <c r="E314" s="517" t="str">
        <f t="shared" si="27"/>
        <v/>
      </c>
      <c r="F314" s="335"/>
      <c r="G314" s="518"/>
      <c r="H314" s="519"/>
      <c r="I314" s="519"/>
      <c r="J314" s="520" t="str">
        <f>IF($A314="","",CONCATENATE($A314,"-",COUNTIF($A$9:$A314,$A314),"-",1))</f>
        <v/>
      </c>
      <c r="K314" s="519"/>
      <c r="L314" s="519"/>
      <c r="M314" s="520" t="str">
        <f>IF(OR(K314="",$A314=""),"",CONCATENATE($A314,"-",COUNTIF($A$9:$A314,$A314),"-",2))</f>
        <v/>
      </c>
      <c r="N314" s="519"/>
      <c r="O314" s="519"/>
      <c r="P314" s="520" t="str">
        <f>IF(OR(N314="",$A314=""),"",CONCATENATE($A314,"-",COUNTIF($A$9:$A314,$A314),"-",3))</f>
        <v/>
      </c>
      <c r="Q314" s="519"/>
      <c r="R314" s="519"/>
      <c r="S314" s="520" t="str">
        <f>IF(OR(Q314="",$A314=""),"",CONCATENATE($A314,"-",COUNTIF($A$9:$A314,$A314),"-",4))</f>
        <v/>
      </c>
      <c r="T314" s="519"/>
      <c r="U314" s="519"/>
      <c r="V314" s="521" t="str">
        <f>IF(OR(T314="",$A314=""),"",CONCATENATE($A314,"-",COUNTIF($A$9:$A314,$A314),"-",5))</f>
        <v/>
      </c>
      <c r="W314" s="522" t="str">
        <f t="shared" si="28"/>
        <v/>
      </c>
      <c r="X314" s="523" t="str">
        <f t="shared" si="29"/>
        <v/>
      </c>
    </row>
    <row r="315" spans="1:24" x14ac:dyDescent="0.2">
      <c r="A315" s="516"/>
      <c r="B315" s="517" t="str">
        <f t="shared" si="24"/>
        <v/>
      </c>
      <c r="C315" s="517" t="str">
        <f t="shared" si="25"/>
        <v/>
      </c>
      <c r="D315" s="517" t="str">
        <f t="shared" si="26"/>
        <v/>
      </c>
      <c r="E315" s="517" t="str">
        <f t="shared" si="27"/>
        <v/>
      </c>
      <c r="F315" s="335"/>
      <c r="G315" s="518"/>
      <c r="H315" s="519"/>
      <c r="I315" s="519"/>
      <c r="J315" s="520" t="str">
        <f>IF($A315="","",CONCATENATE($A315,"-",COUNTIF($A$9:$A315,$A315),"-",1))</f>
        <v/>
      </c>
      <c r="K315" s="519"/>
      <c r="L315" s="519"/>
      <c r="M315" s="520" t="str">
        <f>IF(OR(K315="",$A315=""),"",CONCATENATE($A315,"-",COUNTIF($A$9:$A315,$A315),"-",2))</f>
        <v/>
      </c>
      <c r="N315" s="519"/>
      <c r="O315" s="519"/>
      <c r="P315" s="520" t="str">
        <f>IF(OR(N315="",$A315=""),"",CONCATENATE($A315,"-",COUNTIF($A$9:$A315,$A315),"-",3))</f>
        <v/>
      </c>
      <c r="Q315" s="519"/>
      <c r="R315" s="519"/>
      <c r="S315" s="520" t="str">
        <f>IF(OR(Q315="",$A315=""),"",CONCATENATE($A315,"-",COUNTIF($A$9:$A315,$A315),"-",4))</f>
        <v/>
      </c>
      <c r="T315" s="519"/>
      <c r="U315" s="519"/>
      <c r="V315" s="521" t="str">
        <f>IF(OR(T315="",$A315=""),"",CONCATENATE($A315,"-",COUNTIF($A$9:$A315,$A315),"-",5))</f>
        <v/>
      </c>
      <c r="W315" s="522" t="str">
        <f t="shared" si="28"/>
        <v/>
      </c>
      <c r="X315" s="523" t="str">
        <f t="shared" si="29"/>
        <v/>
      </c>
    </row>
    <row r="316" spans="1:24" x14ac:dyDescent="0.2">
      <c r="A316" s="516"/>
      <c r="B316" s="517" t="str">
        <f t="shared" si="24"/>
        <v/>
      </c>
      <c r="C316" s="517" t="str">
        <f t="shared" si="25"/>
        <v/>
      </c>
      <c r="D316" s="517" t="str">
        <f t="shared" si="26"/>
        <v/>
      </c>
      <c r="E316" s="517" t="str">
        <f t="shared" si="27"/>
        <v/>
      </c>
      <c r="F316" s="335"/>
      <c r="G316" s="518"/>
      <c r="H316" s="519"/>
      <c r="I316" s="519"/>
      <c r="J316" s="520" t="str">
        <f>IF($A316="","",CONCATENATE($A316,"-",COUNTIF($A$9:$A316,$A316),"-",1))</f>
        <v/>
      </c>
      <c r="K316" s="519"/>
      <c r="L316" s="519"/>
      <c r="M316" s="520" t="str">
        <f>IF(OR(K316="",$A316=""),"",CONCATENATE($A316,"-",COUNTIF($A$9:$A316,$A316),"-",2))</f>
        <v/>
      </c>
      <c r="N316" s="519"/>
      <c r="O316" s="519"/>
      <c r="P316" s="520" t="str">
        <f>IF(OR(N316="",$A316=""),"",CONCATENATE($A316,"-",COUNTIF($A$9:$A316,$A316),"-",3))</f>
        <v/>
      </c>
      <c r="Q316" s="519"/>
      <c r="R316" s="519"/>
      <c r="S316" s="520" t="str">
        <f>IF(OR(Q316="",$A316=""),"",CONCATENATE($A316,"-",COUNTIF($A$9:$A316,$A316),"-",4))</f>
        <v/>
      </c>
      <c r="T316" s="519"/>
      <c r="U316" s="519"/>
      <c r="V316" s="521" t="str">
        <f>IF(OR(T316="",$A316=""),"",CONCATENATE($A316,"-",COUNTIF($A$9:$A316,$A316),"-",5))</f>
        <v/>
      </c>
      <c r="W316" s="522" t="str">
        <f t="shared" si="28"/>
        <v/>
      </c>
      <c r="X316" s="523" t="str">
        <f t="shared" si="29"/>
        <v/>
      </c>
    </row>
    <row r="317" spans="1:24" x14ac:dyDescent="0.2">
      <c r="A317" s="516"/>
      <c r="B317" s="517" t="str">
        <f t="shared" si="24"/>
        <v/>
      </c>
      <c r="C317" s="517" t="str">
        <f t="shared" si="25"/>
        <v/>
      </c>
      <c r="D317" s="517" t="str">
        <f t="shared" si="26"/>
        <v/>
      </c>
      <c r="E317" s="517" t="str">
        <f t="shared" si="27"/>
        <v/>
      </c>
      <c r="F317" s="335"/>
      <c r="G317" s="518"/>
      <c r="H317" s="519"/>
      <c r="I317" s="519"/>
      <c r="J317" s="520" t="str">
        <f>IF($A317="","",CONCATENATE($A317,"-",COUNTIF($A$9:$A317,$A317),"-",1))</f>
        <v/>
      </c>
      <c r="K317" s="519"/>
      <c r="L317" s="519"/>
      <c r="M317" s="520" t="str">
        <f>IF(OR(K317="",$A317=""),"",CONCATENATE($A317,"-",COUNTIF($A$9:$A317,$A317),"-",2))</f>
        <v/>
      </c>
      <c r="N317" s="519"/>
      <c r="O317" s="519"/>
      <c r="P317" s="520" t="str">
        <f>IF(OR(N317="",$A317=""),"",CONCATENATE($A317,"-",COUNTIF($A$9:$A317,$A317),"-",3))</f>
        <v/>
      </c>
      <c r="Q317" s="519"/>
      <c r="R317" s="519"/>
      <c r="S317" s="520" t="str">
        <f>IF(OR(Q317="",$A317=""),"",CONCATENATE($A317,"-",COUNTIF($A$9:$A317,$A317),"-",4))</f>
        <v/>
      </c>
      <c r="T317" s="519"/>
      <c r="U317" s="519"/>
      <c r="V317" s="521" t="str">
        <f>IF(OR(T317="",$A317=""),"",CONCATENATE($A317,"-",COUNTIF($A$9:$A317,$A317),"-",5))</f>
        <v/>
      </c>
      <c r="W317" s="522" t="str">
        <f t="shared" si="28"/>
        <v/>
      </c>
      <c r="X317" s="523" t="str">
        <f t="shared" si="29"/>
        <v/>
      </c>
    </row>
    <row r="318" spans="1:24" x14ac:dyDescent="0.2">
      <c r="A318" s="516"/>
      <c r="B318" s="517" t="str">
        <f t="shared" si="24"/>
        <v/>
      </c>
      <c r="C318" s="517" t="str">
        <f t="shared" si="25"/>
        <v/>
      </c>
      <c r="D318" s="517" t="str">
        <f t="shared" si="26"/>
        <v/>
      </c>
      <c r="E318" s="517" t="str">
        <f t="shared" si="27"/>
        <v/>
      </c>
      <c r="F318" s="335"/>
      <c r="G318" s="518"/>
      <c r="H318" s="519"/>
      <c r="I318" s="519"/>
      <c r="J318" s="520" t="str">
        <f>IF($A318="","",CONCATENATE($A318,"-",COUNTIF($A$9:$A318,$A318),"-",1))</f>
        <v/>
      </c>
      <c r="K318" s="519"/>
      <c r="L318" s="519"/>
      <c r="M318" s="520" t="str">
        <f>IF(OR(K318="",$A318=""),"",CONCATENATE($A318,"-",COUNTIF($A$9:$A318,$A318),"-",2))</f>
        <v/>
      </c>
      <c r="N318" s="519"/>
      <c r="O318" s="519"/>
      <c r="P318" s="520" t="str">
        <f>IF(OR(N318="",$A318=""),"",CONCATENATE($A318,"-",COUNTIF($A$9:$A318,$A318),"-",3))</f>
        <v/>
      </c>
      <c r="Q318" s="519"/>
      <c r="R318" s="519"/>
      <c r="S318" s="520" t="str">
        <f>IF(OR(Q318="",$A318=""),"",CONCATENATE($A318,"-",COUNTIF($A$9:$A318,$A318),"-",4))</f>
        <v/>
      </c>
      <c r="T318" s="519"/>
      <c r="U318" s="519"/>
      <c r="V318" s="521" t="str">
        <f>IF(OR(T318="",$A318=""),"",CONCATENATE($A318,"-",COUNTIF($A$9:$A318,$A318),"-",5))</f>
        <v/>
      </c>
      <c r="W318" s="522" t="str">
        <f t="shared" si="28"/>
        <v/>
      </c>
      <c r="X318" s="523" t="str">
        <f t="shared" si="29"/>
        <v/>
      </c>
    </row>
    <row r="319" spans="1:24" x14ac:dyDescent="0.2">
      <c r="A319" s="516"/>
      <c r="B319" s="517" t="str">
        <f t="shared" si="24"/>
        <v/>
      </c>
      <c r="C319" s="517" t="str">
        <f t="shared" si="25"/>
        <v/>
      </c>
      <c r="D319" s="517" t="str">
        <f t="shared" si="26"/>
        <v/>
      </c>
      <c r="E319" s="517" t="str">
        <f t="shared" si="27"/>
        <v/>
      </c>
      <c r="F319" s="335"/>
      <c r="G319" s="518"/>
      <c r="H319" s="519"/>
      <c r="I319" s="519"/>
      <c r="J319" s="520" t="str">
        <f>IF($A319="","",CONCATENATE($A319,"-",COUNTIF($A$9:$A319,$A319),"-",1))</f>
        <v/>
      </c>
      <c r="K319" s="519"/>
      <c r="L319" s="519"/>
      <c r="M319" s="520" t="str">
        <f>IF(OR(K319="",$A319=""),"",CONCATENATE($A319,"-",COUNTIF($A$9:$A319,$A319),"-",2))</f>
        <v/>
      </c>
      <c r="N319" s="519"/>
      <c r="O319" s="519"/>
      <c r="P319" s="520" t="str">
        <f>IF(OR(N319="",$A319=""),"",CONCATENATE($A319,"-",COUNTIF($A$9:$A319,$A319),"-",3))</f>
        <v/>
      </c>
      <c r="Q319" s="519"/>
      <c r="R319" s="519"/>
      <c r="S319" s="520" t="str">
        <f>IF(OR(Q319="",$A319=""),"",CONCATENATE($A319,"-",COUNTIF($A$9:$A319,$A319),"-",4))</f>
        <v/>
      </c>
      <c r="T319" s="519"/>
      <c r="U319" s="519"/>
      <c r="V319" s="521" t="str">
        <f>IF(OR(T319="",$A319=""),"",CONCATENATE($A319,"-",COUNTIF($A$9:$A319,$A319),"-",5))</f>
        <v/>
      </c>
      <c r="W319" s="522" t="str">
        <f t="shared" si="28"/>
        <v/>
      </c>
      <c r="X319" s="523" t="str">
        <f t="shared" si="29"/>
        <v/>
      </c>
    </row>
    <row r="320" spans="1:24" x14ac:dyDescent="0.2">
      <c r="A320" s="516"/>
      <c r="B320" s="517" t="str">
        <f t="shared" si="24"/>
        <v/>
      </c>
      <c r="C320" s="517" t="str">
        <f t="shared" si="25"/>
        <v/>
      </c>
      <c r="D320" s="517" t="str">
        <f t="shared" si="26"/>
        <v/>
      </c>
      <c r="E320" s="517" t="str">
        <f t="shared" si="27"/>
        <v/>
      </c>
      <c r="F320" s="335"/>
      <c r="G320" s="518"/>
      <c r="H320" s="519"/>
      <c r="I320" s="519"/>
      <c r="J320" s="520" t="str">
        <f>IF($A320="","",CONCATENATE($A320,"-",COUNTIF($A$9:$A320,$A320),"-",1))</f>
        <v/>
      </c>
      <c r="K320" s="519"/>
      <c r="L320" s="519"/>
      <c r="M320" s="520" t="str">
        <f>IF(OR(K320="",$A320=""),"",CONCATENATE($A320,"-",COUNTIF($A$9:$A320,$A320),"-",2))</f>
        <v/>
      </c>
      <c r="N320" s="519"/>
      <c r="O320" s="519"/>
      <c r="P320" s="520" t="str">
        <f>IF(OR(N320="",$A320=""),"",CONCATENATE($A320,"-",COUNTIF($A$9:$A320,$A320),"-",3))</f>
        <v/>
      </c>
      <c r="Q320" s="519"/>
      <c r="R320" s="519"/>
      <c r="S320" s="520" t="str">
        <f>IF(OR(Q320="",$A320=""),"",CONCATENATE($A320,"-",COUNTIF($A$9:$A320,$A320),"-",4))</f>
        <v/>
      </c>
      <c r="T320" s="519"/>
      <c r="U320" s="519"/>
      <c r="V320" s="521" t="str">
        <f>IF(OR(T320="",$A320=""),"",CONCATENATE($A320,"-",COUNTIF($A$9:$A320,$A320),"-",5))</f>
        <v/>
      </c>
      <c r="W320" s="522" t="str">
        <f t="shared" si="28"/>
        <v/>
      </c>
      <c r="X320" s="523" t="str">
        <f t="shared" si="29"/>
        <v/>
      </c>
    </row>
    <row r="321" spans="1:24" x14ac:dyDescent="0.2">
      <c r="A321" s="516"/>
      <c r="B321" s="517" t="str">
        <f t="shared" si="24"/>
        <v/>
      </c>
      <c r="C321" s="517" t="str">
        <f t="shared" si="25"/>
        <v/>
      </c>
      <c r="D321" s="517" t="str">
        <f t="shared" si="26"/>
        <v/>
      </c>
      <c r="E321" s="517" t="str">
        <f t="shared" si="27"/>
        <v/>
      </c>
      <c r="F321" s="335"/>
      <c r="G321" s="518"/>
      <c r="H321" s="519"/>
      <c r="I321" s="519"/>
      <c r="J321" s="520" t="str">
        <f>IF($A321="","",CONCATENATE($A321,"-",COUNTIF($A$9:$A321,$A321),"-",1))</f>
        <v/>
      </c>
      <c r="K321" s="519"/>
      <c r="L321" s="519"/>
      <c r="M321" s="520" t="str">
        <f>IF(OR(K321="",$A321=""),"",CONCATENATE($A321,"-",COUNTIF($A$9:$A321,$A321),"-",2))</f>
        <v/>
      </c>
      <c r="N321" s="519"/>
      <c r="O321" s="519"/>
      <c r="P321" s="520" t="str">
        <f>IF(OR(N321="",$A321=""),"",CONCATENATE($A321,"-",COUNTIF($A$9:$A321,$A321),"-",3))</f>
        <v/>
      </c>
      <c r="Q321" s="519"/>
      <c r="R321" s="519"/>
      <c r="S321" s="520" t="str">
        <f>IF(OR(Q321="",$A321=""),"",CONCATENATE($A321,"-",COUNTIF($A$9:$A321,$A321),"-",4))</f>
        <v/>
      </c>
      <c r="T321" s="519"/>
      <c r="U321" s="519"/>
      <c r="V321" s="521" t="str">
        <f>IF(OR(T321="",$A321=""),"",CONCATENATE($A321,"-",COUNTIF($A$9:$A321,$A321),"-",5))</f>
        <v/>
      </c>
      <c r="W321" s="522" t="str">
        <f t="shared" si="28"/>
        <v/>
      </c>
      <c r="X321" s="523" t="str">
        <f t="shared" si="29"/>
        <v/>
      </c>
    </row>
    <row r="322" spans="1:24" x14ac:dyDescent="0.2">
      <c r="A322" s="516"/>
      <c r="B322" s="517" t="str">
        <f t="shared" si="24"/>
        <v/>
      </c>
      <c r="C322" s="517" t="str">
        <f t="shared" si="25"/>
        <v/>
      </c>
      <c r="D322" s="517" t="str">
        <f t="shared" si="26"/>
        <v/>
      </c>
      <c r="E322" s="517" t="str">
        <f t="shared" si="27"/>
        <v/>
      </c>
      <c r="F322" s="335"/>
      <c r="G322" s="518"/>
      <c r="H322" s="519"/>
      <c r="I322" s="519"/>
      <c r="J322" s="520" t="str">
        <f>IF($A322="","",CONCATENATE($A322,"-",COUNTIF($A$9:$A322,$A322),"-",1))</f>
        <v/>
      </c>
      <c r="K322" s="519"/>
      <c r="L322" s="519"/>
      <c r="M322" s="520" t="str">
        <f>IF(OR(K322="",$A322=""),"",CONCATENATE($A322,"-",COUNTIF($A$9:$A322,$A322),"-",2))</f>
        <v/>
      </c>
      <c r="N322" s="519"/>
      <c r="O322" s="519"/>
      <c r="P322" s="520" t="str">
        <f>IF(OR(N322="",$A322=""),"",CONCATENATE($A322,"-",COUNTIF($A$9:$A322,$A322),"-",3))</f>
        <v/>
      </c>
      <c r="Q322" s="519"/>
      <c r="R322" s="519"/>
      <c r="S322" s="520" t="str">
        <f>IF(OR(Q322="",$A322=""),"",CONCATENATE($A322,"-",COUNTIF($A$9:$A322,$A322),"-",4))</f>
        <v/>
      </c>
      <c r="T322" s="519"/>
      <c r="U322" s="519"/>
      <c r="V322" s="521" t="str">
        <f>IF(OR(T322="",$A322=""),"",CONCATENATE($A322,"-",COUNTIF($A$9:$A322,$A322),"-",5))</f>
        <v/>
      </c>
      <c r="W322" s="522" t="str">
        <f t="shared" si="28"/>
        <v/>
      </c>
      <c r="X322" s="523" t="str">
        <f t="shared" si="29"/>
        <v/>
      </c>
    </row>
    <row r="323" spans="1:24" x14ac:dyDescent="0.2">
      <c r="A323" s="516"/>
      <c r="B323" s="517" t="str">
        <f t="shared" si="24"/>
        <v/>
      </c>
      <c r="C323" s="517" t="str">
        <f t="shared" si="25"/>
        <v/>
      </c>
      <c r="D323" s="517" t="str">
        <f t="shared" si="26"/>
        <v/>
      </c>
      <c r="E323" s="517" t="str">
        <f t="shared" si="27"/>
        <v/>
      </c>
      <c r="F323" s="335"/>
      <c r="G323" s="518"/>
      <c r="H323" s="519"/>
      <c r="I323" s="519"/>
      <c r="J323" s="520" t="str">
        <f>IF($A323="","",CONCATENATE($A323,"-",COUNTIF($A$9:$A323,$A323),"-",1))</f>
        <v/>
      </c>
      <c r="K323" s="519"/>
      <c r="L323" s="519"/>
      <c r="M323" s="520" t="str">
        <f>IF(OR(K323="",$A323=""),"",CONCATENATE($A323,"-",COUNTIF($A$9:$A323,$A323),"-",2))</f>
        <v/>
      </c>
      <c r="N323" s="519"/>
      <c r="O323" s="519"/>
      <c r="P323" s="520" t="str">
        <f>IF(OR(N323="",$A323=""),"",CONCATENATE($A323,"-",COUNTIF($A$9:$A323,$A323),"-",3))</f>
        <v/>
      </c>
      <c r="Q323" s="519"/>
      <c r="R323" s="519"/>
      <c r="S323" s="520" t="str">
        <f>IF(OR(Q323="",$A323=""),"",CONCATENATE($A323,"-",COUNTIF($A$9:$A323,$A323),"-",4))</f>
        <v/>
      </c>
      <c r="T323" s="519"/>
      <c r="U323" s="519"/>
      <c r="V323" s="521" t="str">
        <f>IF(OR(T323="",$A323=""),"",CONCATENATE($A323,"-",COUNTIF($A$9:$A323,$A323),"-",5))</f>
        <v/>
      </c>
      <c r="W323" s="522" t="str">
        <f t="shared" si="28"/>
        <v/>
      </c>
      <c r="X323" s="523" t="str">
        <f t="shared" si="29"/>
        <v/>
      </c>
    </row>
    <row r="324" spans="1:24" x14ac:dyDescent="0.2">
      <c r="A324" s="516"/>
      <c r="B324" s="517" t="str">
        <f t="shared" si="24"/>
        <v/>
      </c>
      <c r="C324" s="517" t="str">
        <f t="shared" si="25"/>
        <v/>
      </c>
      <c r="D324" s="517" t="str">
        <f t="shared" si="26"/>
        <v/>
      </c>
      <c r="E324" s="517" t="str">
        <f t="shared" si="27"/>
        <v/>
      </c>
      <c r="F324" s="335"/>
      <c r="G324" s="518"/>
      <c r="H324" s="519"/>
      <c r="I324" s="519"/>
      <c r="J324" s="520" t="str">
        <f>IF($A324="","",CONCATENATE($A324,"-",COUNTIF($A$9:$A324,$A324),"-",1))</f>
        <v/>
      </c>
      <c r="K324" s="519"/>
      <c r="L324" s="519"/>
      <c r="M324" s="520" t="str">
        <f>IF(OR(K324="",$A324=""),"",CONCATENATE($A324,"-",COUNTIF($A$9:$A324,$A324),"-",2))</f>
        <v/>
      </c>
      <c r="N324" s="519"/>
      <c r="O324" s="519"/>
      <c r="P324" s="520" t="str">
        <f>IF(OR(N324="",$A324=""),"",CONCATENATE($A324,"-",COUNTIF($A$9:$A324,$A324),"-",3))</f>
        <v/>
      </c>
      <c r="Q324" s="519"/>
      <c r="R324" s="519"/>
      <c r="S324" s="520" t="str">
        <f>IF(OR(Q324="",$A324=""),"",CONCATENATE($A324,"-",COUNTIF($A$9:$A324,$A324),"-",4))</f>
        <v/>
      </c>
      <c r="T324" s="519"/>
      <c r="U324" s="519"/>
      <c r="V324" s="521" t="str">
        <f>IF(OR(T324="",$A324=""),"",CONCATENATE($A324,"-",COUNTIF($A$9:$A324,$A324),"-",5))</f>
        <v/>
      </c>
      <c r="W324" s="522" t="str">
        <f t="shared" si="28"/>
        <v/>
      </c>
      <c r="X324" s="523" t="str">
        <f t="shared" si="29"/>
        <v/>
      </c>
    </row>
    <row r="325" spans="1:24" x14ac:dyDescent="0.2">
      <c r="A325" s="516"/>
      <c r="B325" s="517" t="str">
        <f t="shared" si="24"/>
        <v/>
      </c>
      <c r="C325" s="517" t="str">
        <f t="shared" si="25"/>
        <v/>
      </c>
      <c r="D325" s="517" t="str">
        <f t="shared" si="26"/>
        <v/>
      </c>
      <c r="E325" s="517" t="str">
        <f t="shared" si="27"/>
        <v/>
      </c>
      <c r="F325" s="335"/>
      <c r="G325" s="518"/>
      <c r="H325" s="519"/>
      <c r="I325" s="519"/>
      <c r="J325" s="520" t="str">
        <f>IF($A325="","",CONCATENATE($A325,"-",COUNTIF($A$9:$A325,$A325),"-",1))</f>
        <v/>
      </c>
      <c r="K325" s="519"/>
      <c r="L325" s="519"/>
      <c r="M325" s="520" t="str">
        <f>IF(OR(K325="",$A325=""),"",CONCATENATE($A325,"-",COUNTIF($A$9:$A325,$A325),"-",2))</f>
        <v/>
      </c>
      <c r="N325" s="519"/>
      <c r="O325" s="519"/>
      <c r="P325" s="520" t="str">
        <f>IF(OR(N325="",$A325=""),"",CONCATENATE($A325,"-",COUNTIF($A$9:$A325,$A325),"-",3))</f>
        <v/>
      </c>
      <c r="Q325" s="519"/>
      <c r="R325" s="519"/>
      <c r="S325" s="520" t="str">
        <f>IF(OR(Q325="",$A325=""),"",CONCATENATE($A325,"-",COUNTIF($A$9:$A325,$A325),"-",4))</f>
        <v/>
      </c>
      <c r="T325" s="519"/>
      <c r="U325" s="519"/>
      <c r="V325" s="521" t="str">
        <f>IF(OR(T325="",$A325=""),"",CONCATENATE($A325,"-",COUNTIF($A$9:$A325,$A325),"-",5))</f>
        <v/>
      </c>
      <c r="W325" s="522" t="str">
        <f t="shared" si="28"/>
        <v/>
      </c>
      <c r="X325" s="523" t="str">
        <f t="shared" si="29"/>
        <v/>
      </c>
    </row>
    <row r="326" spans="1:24" x14ac:dyDescent="0.2">
      <c r="A326" s="516"/>
      <c r="B326" s="517" t="str">
        <f t="shared" si="24"/>
        <v/>
      </c>
      <c r="C326" s="517" t="str">
        <f t="shared" si="25"/>
        <v/>
      </c>
      <c r="D326" s="517" t="str">
        <f t="shared" si="26"/>
        <v/>
      </c>
      <c r="E326" s="517" t="str">
        <f t="shared" si="27"/>
        <v/>
      </c>
      <c r="F326" s="335"/>
      <c r="G326" s="518"/>
      <c r="H326" s="519"/>
      <c r="I326" s="519"/>
      <c r="J326" s="520" t="str">
        <f>IF($A326="","",CONCATENATE($A326,"-",COUNTIF($A$9:$A326,$A326),"-",1))</f>
        <v/>
      </c>
      <c r="K326" s="519"/>
      <c r="L326" s="519"/>
      <c r="M326" s="520" t="str">
        <f>IF(OR(K326="",$A326=""),"",CONCATENATE($A326,"-",COUNTIF($A$9:$A326,$A326),"-",2))</f>
        <v/>
      </c>
      <c r="N326" s="519"/>
      <c r="O326" s="519"/>
      <c r="P326" s="520" t="str">
        <f>IF(OR(N326="",$A326=""),"",CONCATENATE($A326,"-",COUNTIF($A$9:$A326,$A326),"-",3))</f>
        <v/>
      </c>
      <c r="Q326" s="519"/>
      <c r="R326" s="519"/>
      <c r="S326" s="520" t="str">
        <f>IF(OR(Q326="",$A326=""),"",CONCATENATE($A326,"-",COUNTIF($A$9:$A326,$A326),"-",4))</f>
        <v/>
      </c>
      <c r="T326" s="519"/>
      <c r="U326" s="519"/>
      <c r="V326" s="521" t="str">
        <f>IF(OR(T326="",$A326=""),"",CONCATENATE($A326,"-",COUNTIF($A$9:$A326,$A326),"-",5))</f>
        <v/>
      </c>
      <c r="W326" s="522" t="str">
        <f t="shared" si="28"/>
        <v/>
      </c>
      <c r="X326" s="523" t="str">
        <f t="shared" si="29"/>
        <v/>
      </c>
    </row>
    <row r="327" spans="1:24" x14ac:dyDescent="0.2">
      <c r="A327" s="516"/>
      <c r="B327" s="517" t="str">
        <f t="shared" si="24"/>
        <v/>
      </c>
      <c r="C327" s="517" t="str">
        <f t="shared" si="25"/>
        <v/>
      </c>
      <c r="D327" s="517" t="str">
        <f t="shared" si="26"/>
        <v/>
      </c>
      <c r="E327" s="517" t="str">
        <f t="shared" si="27"/>
        <v/>
      </c>
      <c r="F327" s="335"/>
      <c r="G327" s="518"/>
      <c r="H327" s="519"/>
      <c r="I327" s="519"/>
      <c r="J327" s="520" t="str">
        <f>IF($A327="","",CONCATENATE($A327,"-",COUNTIF($A$9:$A327,$A327),"-",1))</f>
        <v/>
      </c>
      <c r="K327" s="519"/>
      <c r="L327" s="519"/>
      <c r="M327" s="520" t="str">
        <f>IF(OR(K327="",$A327=""),"",CONCATENATE($A327,"-",COUNTIF($A$9:$A327,$A327),"-",2))</f>
        <v/>
      </c>
      <c r="N327" s="519"/>
      <c r="O327" s="519"/>
      <c r="P327" s="520" t="str">
        <f>IF(OR(N327="",$A327=""),"",CONCATENATE($A327,"-",COUNTIF($A$9:$A327,$A327),"-",3))</f>
        <v/>
      </c>
      <c r="Q327" s="519"/>
      <c r="R327" s="519"/>
      <c r="S327" s="520" t="str">
        <f>IF(OR(Q327="",$A327=""),"",CONCATENATE($A327,"-",COUNTIF($A$9:$A327,$A327),"-",4))</f>
        <v/>
      </c>
      <c r="T327" s="519"/>
      <c r="U327" s="519"/>
      <c r="V327" s="521" t="str">
        <f>IF(OR(T327="",$A327=""),"",CONCATENATE($A327,"-",COUNTIF($A$9:$A327,$A327),"-",5))</f>
        <v/>
      </c>
      <c r="W327" s="522" t="str">
        <f t="shared" si="28"/>
        <v/>
      </c>
      <c r="X327" s="523" t="str">
        <f t="shared" si="29"/>
        <v/>
      </c>
    </row>
    <row r="328" spans="1:24" x14ac:dyDescent="0.2">
      <c r="A328" s="516"/>
      <c r="B328" s="517" t="str">
        <f t="shared" si="24"/>
        <v/>
      </c>
      <c r="C328" s="517" t="str">
        <f t="shared" si="25"/>
        <v/>
      </c>
      <c r="D328" s="517" t="str">
        <f t="shared" si="26"/>
        <v/>
      </c>
      <c r="E328" s="517" t="str">
        <f t="shared" si="27"/>
        <v/>
      </c>
      <c r="F328" s="335"/>
      <c r="G328" s="518"/>
      <c r="H328" s="519"/>
      <c r="I328" s="519"/>
      <c r="J328" s="520" t="str">
        <f>IF($A328="","",CONCATENATE($A328,"-",COUNTIF($A$9:$A328,$A328),"-",1))</f>
        <v/>
      </c>
      <c r="K328" s="519"/>
      <c r="L328" s="519"/>
      <c r="M328" s="520" t="str">
        <f>IF(OR(K328="",$A328=""),"",CONCATENATE($A328,"-",COUNTIF($A$9:$A328,$A328),"-",2))</f>
        <v/>
      </c>
      <c r="N328" s="519"/>
      <c r="O328" s="519"/>
      <c r="P328" s="520" t="str">
        <f>IF(OR(N328="",$A328=""),"",CONCATENATE($A328,"-",COUNTIF($A$9:$A328,$A328),"-",3))</f>
        <v/>
      </c>
      <c r="Q328" s="519"/>
      <c r="R328" s="519"/>
      <c r="S328" s="520" t="str">
        <f>IF(OR(Q328="",$A328=""),"",CONCATENATE($A328,"-",COUNTIF($A$9:$A328,$A328),"-",4))</f>
        <v/>
      </c>
      <c r="T328" s="519"/>
      <c r="U328" s="519"/>
      <c r="V328" s="521" t="str">
        <f>IF(OR(T328="",$A328=""),"",CONCATENATE($A328,"-",COUNTIF($A$9:$A328,$A328),"-",5))</f>
        <v/>
      </c>
      <c r="W328" s="522" t="str">
        <f t="shared" si="28"/>
        <v/>
      </c>
      <c r="X328" s="523" t="str">
        <f t="shared" si="29"/>
        <v/>
      </c>
    </row>
    <row r="329" spans="1:24" x14ac:dyDescent="0.2">
      <c r="A329" s="516"/>
      <c r="B329" s="517" t="str">
        <f t="shared" ref="B329:B392" si="30">IF(A329="","",VLOOKUP(A329,Events,2,FALSE))</f>
        <v/>
      </c>
      <c r="C329" s="517" t="str">
        <f t="shared" ref="C329:C392" si="31">IF(A329="","",VLOOKUP(A329,Events,3,FALSE))</f>
        <v/>
      </c>
      <c r="D329" s="517" t="str">
        <f t="shared" ref="D329:D392" si="32">IF(A329="","",VLOOKUP(A329,Events,4,FALSE))</f>
        <v/>
      </c>
      <c r="E329" s="517" t="str">
        <f t="shared" ref="E329:E392" si="33">IF(A329="","",VLOOKUP(A329,Events,5,FALSE))</f>
        <v/>
      </c>
      <c r="F329" s="335"/>
      <c r="G329" s="518"/>
      <c r="H329" s="519"/>
      <c r="I329" s="519"/>
      <c r="J329" s="520" t="str">
        <f>IF($A329="","",CONCATENATE($A329,"-",COUNTIF($A$9:$A329,$A329),"-",1))</f>
        <v/>
      </c>
      <c r="K329" s="519"/>
      <c r="L329" s="519"/>
      <c r="M329" s="520" t="str">
        <f>IF(OR(K329="",$A329=""),"",CONCATENATE($A329,"-",COUNTIF($A$9:$A329,$A329),"-",2))</f>
        <v/>
      </c>
      <c r="N329" s="519"/>
      <c r="O329" s="519"/>
      <c r="P329" s="520" t="str">
        <f>IF(OR(N329="",$A329=""),"",CONCATENATE($A329,"-",COUNTIF($A$9:$A329,$A329),"-",3))</f>
        <v/>
      </c>
      <c r="Q329" s="519"/>
      <c r="R329" s="519"/>
      <c r="S329" s="520" t="str">
        <f>IF(OR(Q329="",$A329=""),"",CONCATENATE($A329,"-",COUNTIF($A$9:$A329,$A329),"-",4))</f>
        <v/>
      </c>
      <c r="T329" s="519"/>
      <c r="U329" s="519"/>
      <c r="V329" s="521" t="str">
        <f>IF(OR(T329="",$A329=""),"",CONCATENATE($A329,"-",COUNTIF($A$9:$A329,$A329),"-",5))</f>
        <v/>
      </c>
      <c r="W329" s="522" t="str">
        <f t="shared" ref="W329:W392" si="34">IF(OR(A329="",Amt=""),"",Amt)</f>
        <v/>
      </c>
      <c r="X329" s="523" t="str">
        <f t="shared" ref="X329:X392" si="35">IF(W329="","",VLOOKUP(W329,Gesundheitsämter,2,FALSE))</f>
        <v/>
      </c>
    </row>
    <row r="330" spans="1:24" x14ac:dyDescent="0.2">
      <c r="A330" s="516"/>
      <c r="B330" s="517" t="str">
        <f t="shared" si="30"/>
        <v/>
      </c>
      <c r="C330" s="517" t="str">
        <f t="shared" si="31"/>
        <v/>
      </c>
      <c r="D330" s="517" t="str">
        <f t="shared" si="32"/>
        <v/>
      </c>
      <c r="E330" s="517" t="str">
        <f t="shared" si="33"/>
        <v/>
      </c>
      <c r="F330" s="335"/>
      <c r="G330" s="518"/>
      <c r="H330" s="519"/>
      <c r="I330" s="519"/>
      <c r="J330" s="520" t="str">
        <f>IF($A330="","",CONCATENATE($A330,"-",COUNTIF($A$9:$A330,$A330),"-",1))</f>
        <v/>
      </c>
      <c r="K330" s="519"/>
      <c r="L330" s="519"/>
      <c r="M330" s="520" t="str">
        <f>IF(OR(K330="",$A330=""),"",CONCATENATE($A330,"-",COUNTIF($A$9:$A330,$A330),"-",2))</f>
        <v/>
      </c>
      <c r="N330" s="519"/>
      <c r="O330" s="519"/>
      <c r="P330" s="520" t="str">
        <f>IF(OR(N330="",$A330=""),"",CONCATENATE($A330,"-",COUNTIF($A$9:$A330,$A330),"-",3))</f>
        <v/>
      </c>
      <c r="Q330" s="519"/>
      <c r="R330" s="519"/>
      <c r="S330" s="520" t="str">
        <f>IF(OR(Q330="",$A330=""),"",CONCATENATE($A330,"-",COUNTIF($A$9:$A330,$A330),"-",4))</f>
        <v/>
      </c>
      <c r="T330" s="519"/>
      <c r="U330" s="519"/>
      <c r="V330" s="521" t="str">
        <f>IF(OR(T330="",$A330=""),"",CONCATENATE($A330,"-",COUNTIF($A$9:$A330,$A330),"-",5))</f>
        <v/>
      </c>
      <c r="W330" s="522" t="str">
        <f t="shared" si="34"/>
        <v/>
      </c>
      <c r="X330" s="523" t="str">
        <f t="shared" si="35"/>
        <v/>
      </c>
    </row>
    <row r="331" spans="1:24" x14ac:dyDescent="0.2">
      <c r="A331" s="516"/>
      <c r="B331" s="517" t="str">
        <f t="shared" si="30"/>
        <v/>
      </c>
      <c r="C331" s="517" t="str">
        <f t="shared" si="31"/>
        <v/>
      </c>
      <c r="D331" s="517" t="str">
        <f t="shared" si="32"/>
        <v/>
      </c>
      <c r="E331" s="517" t="str">
        <f t="shared" si="33"/>
        <v/>
      </c>
      <c r="F331" s="335"/>
      <c r="G331" s="518"/>
      <c r="H331" s="519"/>
      <c r="I331" s="519"/>
      <c r="J331" s="520" t="str">
        <f>IF($A331="","",CONCATENATE($A331,"-",COUNTIF($A$9:$A331,$A331),"-",1))</f>
        <v/>
      </c>
      <c r="K331" s="519"/>
      <c r="L331" s="519"/>
      <c r="M331" s="520" t="str">
        <f>IF(OR(K331="",$A331=""),"",CONCATENATE($A331,"-",COUNTIF($A$9:$A331,$A331),"-",2))</f>
        <v/>
      </c>
      <c r="N331" s="519"/>
      <c r="O331" s="519"/>
      <c r="P331" s="520" t="str">
        <f>IF(OR(N331="",$A331=""),"",CONCATENATE($A331,"-",COUNTIF($A$9:$A331,$A331),"-",3))</f>
        <v/>
      </c>
      <c r="Q331" s="519"/>
      <c r="R331" s="519"/>
      <c r="S331" s="520" t="str">
        <f>IF(OR(Q331="",$A331=""),"",CONCATENATE($A331,"-",COUNTIF($A$9:$A331,$A331),"-",4))</f>
        <v/>
      </c>
      <c r="T331" s="519"/>
      <c r="U331" s="519"/>
      <c r="V331" s="521" t="str">
        <f>IF(OR(T331="",$A331=""),"",CONCATENATE($A331,"-",COUNTIF($A$9:$A331,$A331),"-",5))</f>
        <v/>
      </c>
      <c r="W331" s="522" t="str">
        <f t="shared" si="34"/>
        <v/>
      </c>
      <c r="X331" s="523" t="str">
        <f t="shared" si="35"/>
        <v/>
      </c>
    </row>
    <row r="332" spans="1:24" x14ac:dyDescent="0.2">
      <c r="A332" s="516"/>
      <c r="B332" s="517" t="str">
        <f t="shared" si="30"/>
        <v/>
      </c>
      <c r="C332" s="517" t="str">
        <f t="shared" si="31"/>
        <v/>
      </c>
      <c r="D332" s="517" t="str">
        <f t="shared" si="32"/>
        <v/>
      </c>
      <c r="E332" s="517" t="str">
        <f t="shared" si="33"/>
        <v/>
      </c>
      <c r="F332" s="335"/>
      <c r="G332" s="518"/>
      <c r="H332" s="519"/>
      <c r="I332" s="519"/>
      <c r="J332" s="520" t="str">
        <f>IF($A332="","",CONCATENATE($A332,"-",COUNTIF($A$9:$A332,$A332),"-",1))</f>
        <v/>
      </c>
      <c r="K332" s="519"/>
      <c r="L332" s="519"/>
      <c r="M332" s="520" t="str">
        <f>IF(OR(K332="",$A332=""),"",CONCATENATE($A332,"-",COUNTIF($A$9:$A332,$A332),"-",2))</f>
        <v/>
      </c>
      <c r="N332" s="519"/>
      <c r="O332" s="519"/>
      <c r="P332" s="520" t="str">
        <f>IF(OR(N332="",$A332=""),"",CONCATENATE($A332,"-",COUNTIF($A$9:$A332,$A332),"-",3))</f>
        <v/>
      </c>
      <c r="Q332" s="519"/>
      <c r="R332" s="519"/>
      <c r="S332" s="520" t="str">
        <f>IF(OR(Q332="",$A332=""),"",CONCATENATE($A332,"-",COUNTIF($A$9:$A332,$A332),"-",4))</f>
        <v/>
      </c>
      <c r="T332" s="519"/>
      <c r="U332" s="519"/>
      <c r="V332" s="521" t="str">
        <f>IF(OR(T332="",$A332=""),"",CONCATENATE($A332,"-",COUNTIF($A$9:$A332,$A332),"-",5))</f>
        <v/>
      </c>
      <c r="W332" s="522" t="str">
        <f t="shared" si="34"/>
        <v/>
      </c>
      <c r="X332" s="523" t="str">
        <f t="shared" si="35"/>
        <v/>
      </c>
    </row>
    <row r="333" spans="1:24" x14ac:dyDescent="0.2">
      <c r="A333" s="516"/>
      <c r="B333" s="517" t="str">
        <f t="shared" si="30"/>
        <v/>
      </c>
      <c r="C333" s="517" t="str">
        <f t="shared" si="31"/>
        <v/>
      </c>
      <c r="D333" s="517" t="str">
        <f t="shared" si="32"/>
        <v/>
      </c>
      <c r="E333" s="517" t="str">
        <f t="shared" si="33"/>
        <v/>
      </c>
      <c r="F333" s="335"/>
      <c r="G333" s="518"/>
      <c r="H333" s="519"/>
      <c r="I333" s="519"/>
      <c r="J333" s="520" t="str">
        <f>IF($A333="","",CONCATENATE($A333,"-",COUNTIF($A$9:$A333,$A333),"-",1))</f>
        <v/>
      </c>
      <c r="K333" s="519"/>
      <c r="L333" s="519"/>
      <c r="M333" s="520" t="str">
        <f>IF(OR(K333="",$A333=""),"",CONCATENATE($A333,"-",COUNTIF($A$9:$A333,$A333),"-",2))</f>
        <v/>
      </c>
      <c r="N333" s="519"/>
      <c r="O333" s="519"/>
      <c r="P333" s="520" t="str">
        <f>IF(OR(N333="",$A333=""),"",CONCATENATE($A333,"-",COUNTIF($A$9:$A333,$A333),"-",3))</f>
        <v/>
      </c>
      <c r="Q333" s="519"/>
      <c r="R333" s="519"/>
      <c r="S333" s="520" t="str">
        <f>IF(OR(Q333="",$A333=""),"",CONCATENATE($A333,"-",COUNTIF($A$9:$A333,$A333),"-",4))</f>
        <v/>
      </c>
      <c r="T333" s="519"/>
      <c r="U333" s="519"/>
      <c r="V333" s="521" t="str">
        <f>IF(OR(T333="",$A333=""),"",CONCATENATE($A333,"-",COUNTIF($A$9:$A333,$A333),"-",5))</f>
        <v/>
      </c>
      <c r="W333" s="522" t="str">
        <f t="shared" si="34"/>
        <v/>
      </c>
      <c r="X333" s="523" t="str">
        <f t="shared" si="35"/>
        <v/>
      </c>
    </row>
    <row r="334" spans="1:24" x14ac:dyDescent="0.2">
      <c r="A334" s="516"/>
      <c r="B334" s="517" t="str">
        <f t="shared" si="30"/>
        <v/>
      </c>
      <c r="C334" s="517" t="str">
        <f t="shared" si="31"/>
        <v/>
      </c>
      <c r="D334" s="517" t="str">
        <f t="shared" si="32"/>
        <v/>
      </c>
      <c r="E334" s="517" t="str">
        <f t="shared" si="33"/>
        <v/>
      </c>
      <c r="F334" s="335"/>
      <c r="G334" s="518"/>
      <c r="H334" s="519"/>
      <c r="I334" s="519"/>
      <c r="J334" s="520" t="str">
        <f>IF($A334="","",CONCATENATE($A334,"-",COUNTIF($A$9:$A334,$A334),"-",1))</f>
        <v/>
      </c>
      <c r="K334" s="519"/>
      <c r="L334" s="519"/>
      <c r="M334" s="520" t="str">
        <f>IF(OR(K334="",$A334=""),"",CONCATENATE($A334,"-",COUNTIF($A$9:$A334,$A334),"-",2))</f>
        <v/>
      </c>
      <c r="N334" s="519"/>
      <c r="O334" s="519"/>
      <c r="P334" s="520" t="str">
        <f>IF(OR(N334="",$A334=""),"",CONCATENATE($A334,"-",COUNTIF($A$9:$A334,$A334),"-",3))</f>
        <v/>
      </c>
      <c r="Q334" s="519"/>
      <c r="R334" s="519"/>
      <c r="S334" s="520" t="str">
        <f>IF(OR(Q334="",$A334=""),"",CONCATENATE($A334,"-",COUNTIF($A$9:$A334,$A334),"-",4))</f>
        <v/>
      </c>
      <c r="T334" s="519"/>
      <c r="U334" s="519"/>
      <c r="V334" s="521" t="str">
        <f>IF(OR(T334="",$A334=""),"",CONCATENATE($A334,"-",COUNTIF($A$9:$A334,$A334),"-",5))</f>
        <v/>
      </c>
      <c r="W334" s="522" t="str">
        <f t="shared" si="34"/>
        <v/>
      </c>
      <c r="X334" s="523" t="str">
        <f t="shared" si="35"/>
        <v/>
      </c>
    </row>
    <row r="335" spans="1:24" x14ac:dyDescent="0.2">
      <c r="A335" s="516"/>
      <c r="B335" s="517" t="str">
        <f t="shared" si="30"/>
        <v/>
      </c>
      <c r="C335" s="517" t="str">
        <f t="shared" si="31"/>
        <v/>
      </c>
      <c r="D335" s="517" t="str">
        <f t="shared" si="32"/>
        <v/>
      </c>
      <c r="E335" s="517" t="str">
        <f t="shared" si="33"/>
        <v/>
      </c>
      <c r="F335" s="335"/>
      <c r="G335" s="518"/>
      <c r="H335" s="519"/>
      <c r="I335" s="519"/>
      <c r="J335" s="520" t="str">
        <f>IF($A335="","",CONCATENATE($A335,"-",COUNTIF($A$9:$A335,$A335),"-",1))</f>
        <v/>
      </c>
      <c r="K335" s="519"/>
      <c r="L335" s="519"/>
      <c r="M335" s="520" t="str">
        <f>IF(OR(K335="",$A335=""),"",CONCATENATE($A335,"-",COUNTIF($A$9:$A335,$A335),"-",2))</f>
        <v/>
      </c>
      <c r="N335" s="519"/>
      <c r="O335" s="519"/>
      <c r="P335" s="520" t="str">
        <f>IF(OR(N335="",$A335=""),"",CONCATENATE($A335,"-",COUNTIF($A$9:$A335,$A335),"-",3))</f>
        <v/>
      </c>
      <c r="Q335" s="519"/>
      <c r="R335" s="519"/>
      <c r="S335" s="520" t="str">
        <f>IF(OR(Q335="",$A335=""),"",CONCATENATE($A335,"-",COUNTIF($A$9:$A335,$A335),"-",4))</f>
        <v/>
      </c>
      <c r="T335" s="519"/>
      <c r="U335" s="519"/>
      <c r="V335" s="521" t="str">
        <f>IF(OR(T335="",$A335=""),"",CONCATENATE($A335,"-",COUNTIF($A$9:$A335,$A335),"-",5))</f>
        <v/>
      </c>
      <c r="W335" s="522" t="str">
        <f t="shared" si="34"/>
        <v/>
      </c>
      <c r="X335" s="523" t="str">
        <f t="shared" si="35"/>
        <v/>
      </c>
    </row>
    <row r="336" spans="1:24" x14ac:dyDescent="0.2">
      <c r="A336" s="516"/>
      <c r="B336" s="517" t="str">
        <f t="shared" si="30"/>
        <v/>
      </c>
      <c r="C336" s="517" t="str">
        <f t="shared" si="31"/>
        <v/>
      </c>
      <c r="D336" s="517" t="str">
        <f t="shared" si="32"/>
        <v/>
      </c>
      <c r="E336" s="517" t="str">
        <f t="shared" si="33"/>
        <v/>
      </c>
      <c r="F336" s="335"/>
      <c r="G336" s="518"/>
      <c r="H336" s="519"/>
      <c r="I336" s="519"/>
      <c r="J336" s="520" t="str">
        <f>IF($A336="","",CONCATENATE($A336,"-",COUNTIF($A$9:$A336,$A336),"-",1))</f>
        <v/>
      </c>
      <c r="K336" s="519"/>
      <c r="L336" s="519"/>
      <c r="M336" s="520" t="str">
        <f>IF(OR(K336="",$A336=""),"",CONCATENATE($A336,"-",COUNTIF($A$9:$A336,$A336),"-",2))</f>
        <v/>
      </c>
      <c r="N336" s="519"/>
      <c r="O336" s="519"/>
      <c r="P336" s="520" t="str">
        <f>IF(OR(N336="",$A336=""),"",CONCATENATE($A336,"-",COUNTIF($A$9:$A336,$A336),"-",3))</f>
        <v/>
      </c>
      <c r="Q336" s="519"/>
      <c r="R336" s="519"/>
      <c r="S336" s="520" t="str">
        <f>IF(OR(Q336="",$A336=""),"",CONCATENATE($A336,"-",COUNTIF($A$9:$A336,$A336),"-",4))</f>
        <v/>
      </c>
      <c r="T336" s="519"/>
      <c r="U336" s="519"/>
      <c r="V336" s="521" t="str">
        <f>IF(OR(T336="",$A336=""),"",CONCATENATE($A336,"-",COUNTIF($A$9:$A336,$A336),"-",5))</f>
        <v/>
      </c>
      <c r="W336" s="522" t="str">
        <f t="shared" si="34"/>
        <v/>
      </c>
      <c r="X336" s="523" t="str">
        <f t="shared" si="35"/>
        <v/>
      </c>
    </row>
    <row r="337" spans="1:24" x14ac:dyDescent="0.2">
      <c r="A337" s="516"/>
      <c r="B337" s="517" t="str">
        <f t="shared" si="30"/>
        <v/>
      </c>
      <c r="C337" s="517" t="str">
        <f t="shared" si="31"/>
        <v/>
      </c>
      <c r="D337" s="517" t="str">
        <f t="shared" si="32"/>
        <v/>
      </c>
      <c r="E337" s="517" t="str">
        <f t="shared" si="33"/>
        <v/>
      </c>
      <c r="F337" s="335"/>
      <c r="G337" s="518"/>
      <c r="H337" s="519"/>
      <c r="I337" s="519"/>
      <c r="J337" s="520" t="str">
        <f>IF($A337="","",CONCATENATE($A337,"-",COUNTIF($A$9:$A337,$A337),"-",1))</f>
        <v/>
      </c>
      <c r="K337" s="519"/>
      <c r="L337" s="519"/>
      <c r="M337" s="520" t="str">
        <f>IF(OR(K337="",$A337=""),"",CONCATENATE($A337,"-",COUNTIF($A$9:$A337,$A337),"-",2))</f>
        <v/>
      </c>
      <c r="N337" s="519"/>
      <c r="O337" s="519"/>
      <c r="P337" s="520" t="str">
        <f>IF(OR(N337="",$A337=""),"",CONCATENATE($A337,"-",COUNTIF($A$9:$A337,$A337),"-",3))</f>
        <v/>
      </c>
      <c r="Q337" s="519"/>
      <c r="R337" s="519"/>
      <c r="S337" s="520" t="str">
        <f>IF(OR(Q337="",$A337=""),"",CONCATENATE($A337,"-",COUNTIF($A$9:$A337,$A337),"-",4))</f>
        <v/>
      </c>
      <c r="T337" s="519"/>
      <c r="U337" s="519"/>
      <c r="V337" s="521" t="str">
        <f>IF(OR(T337="",$A337=""),"",CONCATENATE($A337,"-",COUNTIF($A$9:$A337,$A337),"-",5))</f>
        <v/>
      </c>
      <c r="W337" s="522" t="str">
        <f t="shared" si="34"/>
        <v/>
      </c>
      <c r="X337" s="523" t="str">
        <f t="shared" si="35"/>
        <v/>
      </c>
    </row>
    <row r="338" spans="1:24" x14ac:dyDescent="0.2">
      <c r="A338" s="516"/>
      <c r="B338" s="517" t="str">
        <f t="shared" si="30"/>
        <v/>
      </c>
      <c r="C338" s="517" t="str">
        <f t="shared" si="31"/>
        <v/>
      </c>
      <c r="D338" s="517" t="str">
        <f t="shared" si="32"/>
        <v/>
      </c>
      <c r="E338" s="517" t="str">
        <f t="shared" si="33"/>
        <v/>
      </c>
      <c r="F338" s="335"/>
      <c r="G338" s="518"/>
      <c r="H338" s="519"/>
      <c r="I338" s="519"/>
      <c r="J338" s="520" t="str">
        <f>IF($A338="","",CONCATENATE($A338,"-",COUNTIF($A$9:$A338,$A338),"-",1))</f>
        <v/>
      </c>
      <c r="K338" s="519"/>
      <c r="L338" s="519"/>
      <c r="M338" s="520" t="str">
        <f>IF(OR(K338="",$A338=""),"",CONCATENATE($A338,"-",COUNTIF($A$9:$A338,$A338),"-",2))</f>
        <v/>
      </c>
      <c r="N338" s="519"/>
      <c r="O338" s="519"/>
      <c r="P338" s="520" t="str">
        <f>IF(OR(N338="",$A338=""),"",CONCATENATE($A338,"-",COUNTIF($A$9:$A338,$A338),"-",3))</f>
        <v/>
      </c>
      <c r="Q338" s="519"/>
      <c r="R338" s="519"/>
      <c r="S338" s="520" t="str">
        <f>IF(OR(Q338="",$A338=""),"",CONCATENATE($A338,"-",COUNTIF($A$9:$A338,$A338),"-",4))</f>
        <v/>
      </c>
      <c r="T338" s="519"/>
      <c r="U338" s="519"/>
      <c r="V338" s="521" t="str">
        <f>IF(OR(T338="",$A338=""),"",CONCATENATE($A338,"-",COUNTIF($A$9:$A338,$A338),"-",5))</f>
        <v/>
      </c>
      <c r="W338" s="522" t="str">
        <f t="shared" si="34"/>
        <v/>
      </c>
      <c r="X338" s="523" t="str">
        <f t="shared" si="35"/>
        <v/>
      </c>
    </row>
    <row r="339" spans="1:24" x14ac:dyDescent="0.2">
      <c r="A339" s="516"/>
      <c r="B339" s="517" t="str">
        <f t="shared" si="30"/>
        <v/>
      </c>
      <c r="C339" s="517" t="str">
        <f t="shared" si="31"/>
        <v/>
      </c>
      <c r="D339" s="517" t="str">
        <f t="shared" si="32"/>
        <v/>
      </c>
      <c r="E339" s="517" t="str">
        <f t="shared" si="33"/>
        <v/>
      </c>
      <c r="F339" s="335"/>
      <c r="G339" s="518"/>
      <c r="H339" s="519"/>
      <c r="I339" s="519"/>
      <c r="J339" s="520" t="str">
        <f>IF($A339="","",CONCATENATE($A339,"-",COUNTIF($A$9:$A339,$A339),"-",1))</f>
        <v/>
      </c>
      <c r="K339" s="519"/>
      <c r="L339" s="519"/>
      <c r="M339" s="520" t="str">
        <f>IF(OR(K339="",$A339=""),"",CONCATENATE($A339,"-",COUNTIF($A$9:$A339,$A339),"-",2))</f>
        <v/>
      </c>
      <c r="N339" s="519"/>
      <c r="O339" s="519"/>
      <c r="P339" s="520" t="str">
        <f>IF(OR(N339="",$A339=""),"",CONCATENATE($A339,"-",COUNTIF($A$9:$A339,$A339),"-",3))</f>
        <v/>
      </c>
      <c r="Q339" s="519"/>
      <c r="R339" s="519"/>
      <c r="S339" s="520" t="str">
        <f>IF(OR(Q339="",$A339=""),"",CONCATENATE($A339,"-",COUNTIF($A$9:$A339,$A339),"-",4))</f>
        <v/>
      </c>
      <c r="T339" s="519"/>
      <c r="U339" s="519"/>
      <c r="V339" s="521" t="str">
        <f>IF(OR(T339="",$A339=""),"",CONCATENATE($A339,"-",COUNTIF($A$9:$A339,$A339),"-",5))</f>
        <v/>
      </c>
      <c r="W339" s="522" t="str">
        <f t="shared" si="34"/>
        <v/>
      </c>
      <c r="X339" s="523" t="str">
        <f t="shared" si="35"/>
        <v/>
      </c>
    </row>
    <row r="340" spans="1:24" x14ac:dyDescent="0.2">
      <c r="A340" s="516"/>
      <c r="B340" s="517" t="str">
        <f t="shared" si="30"/>
        <v/>
      </c>
      <c r="C340" s="517" t="str">
        <f t="shared" si="31"/>
        <v/>
      </c>
      <c r="D340" s="517" t="str">
        <f t="shared" si="32"/>
        <v/>
      </c>
      <c r="E340" s="517" t="str">
        <f t="shared" si="33"/>
        <v/>
      </c>
      <c r="F340" s="335"/>
      <c r="G340" s="518"/>
      <c r="H340" s="519"/>
      <c r="I340" s="519"/>
      <c r="J340" s="520" t="str">
        <f>IF($A340="","",CONCATENATE($A340,"-",COUNTIF($A$9:$A340,$A340),"-",1))</f>
        <v/>
      </c>
      <c r="K340" s="519"/>
      <c r="L340" s="519"/>
      <c r="M340" s="520" t="str">
        <f>IF(OR(K340="",$A340=""),"",CONCATENATE($A340,"-",COUNTIF($A$9:$A340,$A340),"-",2))</f>
        <v/>
      </c>
      <c r="N340" s="519"/>
      <c r="O340" s="519"/>
      <c r="P340" s="520" t="str">
        <f>IF(OR(N340="",$A340=""),"",CONCATENATE($A340,"-",COUNTIF($A$9:$A340,$A340),"-",3))</f>
        <v/>
      </c>
      <c r="Q340" s="519"/>
      <c r="R340" s="519"/>
      <c r="S340" s="520" t="str">
        <f>IF(OR(Q340="",$A340=""),"",CONCATENATE($A340,"-",COUNTIF($A$9:$A340,$A340),"-",4))</f>
        <v/>
      </c>
      <c r="T340" s="519"/>
      <c r="U340" s="519"/>
      <c r="V340" s="521" t="str">
        <f>IF(OR(T340="",$A340=""),"",CONCATENATE($A340,"-",COUNTIF($A$9:$A340,$A340),"-",5))</f>
        <v/>
      </c>
      <c r="W340" s="522" t="str">
        <f t="shared" si="34"/>
        <v/>
      </c>
      <c r="X340" s="523" t="str">
        <f t="shared" si="35"/>
        <v/>
      </c>
    </row>
    <row r="341" spans="1:24" x14ac:dyDescent="0.2">
      <c r="A341" s="516"/>
      <c r="B341" s="517" t="str">
        <f t="shared" si="30"/>
        <v/>
      </c>
      <c r="C341" s="517" t="str">
        <f t="shared" si="31"/>
        <v/>
      </c>
      <c r="D341" s="517" t="str">
        <f t="shared" si="32"/>
        <v/>
      </c>
      <c r="E341" s="517" t="str">
        <f t="shared" si="33"/>
        <v/>
      </c>
      <c r="F341" s="335"/>
      <c r="G341" s="518"/>
      <c r="H341" s="519"/>
      <c r="I341" s="519"/>
      <c r="J341" s="520" t="str">
        <f>IF($A341="","",CONCATENATE($A341,"-",COUNTIF($A$9:$A341,$A341),"-",1))</f>
        <v/>
      </c>
      <c r="K341" s="519"/>
      <c r="L341" s="519"/>
      <c r="M341" s="520" t="str">
        <f>IF(OR(K341="",$A341=""),"",CONCATENATE($A341,"-",COUNTIF($A$9:$A341,$A341),"-",2))</f>
        <v/>
      </c>
      <c r="N341" s="519"/>
      <c r="O341" s="519"/>
      <c r="P341" s="520" t="str">
        <f>IF(OR(N341="",$A341=""),"",CONCATENATE($A341,"-",COUNTIF($A$9:$A341,$A341),"-",3))</f>
        <v/>
      </c>
      <c r="Q341" s="519"/>
      <c r="R341" s="519"/>
      <c r="S341" s="520" t="str">
        <f>IF(OR(Q341="",$A341=""),"",CONCATENATE($A341,"-",COUNTIF($A$9:$A341,$A341),"-",4))</f>
        <v/>
      </c>
      <c r="T341" s="519"/>
      <c r="U341" s="519"/>
      <c r="V341" s="521" t="str">
        <f>IF(OR(T341="",$A341=""),"",CONCATENATE($A341,"-",COUNTIF($A$9:$A341,$A341),"-",5))</f>
        <v/>
      </c>
      <c r="W341" s="522" t="str">
        <f t="shared" si="34"/>
        <v/>
      </c>
      <c r="X341" s="523" t="str">
        <f t="shared" si="35"/>
        <v/>
      </c>
    </row>
    <row r="342" spans="1:24" x14ac:dyDescent="0.2">
      <c r="A342" s="516"/>
      <c r="B342" s="517" t="str">
        <f t="shared" si="30"/>
        <v/>
      </c>
      <c r="C342" s="517" t="str">
        <f t="shared" si="31"/>
        <v/>
      </c>
      <c r="D342" s="517" t="str">
        <f t="shared" si="32"/>
        <v/>
      </c>
      <c r="E342" s="517" t="str">
        <f t="shared" si="33"/>
        <v/>
      </c>
      <c r="F342" s="335"/>
      <c r="G342" s="518"/>
      <c r="H342" s="519"/>
      <c r="I342" s="519"/>
      <c r="J342" s="520" t="str">
        <f>IF($A342="","",CONCATENATE($A342,"-",COUNTIF($A$9:$A342,$A342),"-",1))</f>
        <v/>
      </c>
      <c r="K342" s="519"/>
      <c r="L342" s="519"/>
      <c r="M342" s="520" t="str">
        <f>IF(OR(K342="",$A342=""),"",CONCATENATE($A342,"-",COUNTIF($A$9:$A342,$A342),"-",2))</f>
        <v/>
      </c>
      <c r="N342" s="519"/>
      <c r="O342" s="519"/>
      <c r="P342" s="520" t="str">
        <f>IF(OR(N342="",$A342=""),"",CONCATENATE($A342,"-",COUNTIF($A$9:$A342,$A342),"-",3))</f>
        <v/>
      </c>
      <c r="Q342" s="519"/>
      <c r="R342" s="519"/>
      <c r="S342" s="520" t="str">
        <f>IF(OR(Q342="",$A342=""),"",CONCATENATE($A342,"-",COUNTIF($A$9:$A342,$A342),"-",4))</f>
        <v/>
      </c>
      <c r="T342" s="519"/>
      <c r="U342" s="519"/>
      <c r="V342" s="521" t="str">
        <f>IF(OR(T342="",$A342=""),"",CONCATENATE($A342,"-",COUNTIF($A$9:$A342,$A342),"-",5))</f>
        <v/>
      </c>
      <c r="W342" s="522" t="str">
        <f t="shared" si="34"/>
        <v/>
      </c>
      <c r="X342" s="523" t="str">
        <f t="shared" si="35"/>
        <v/>
      </c>
    </row>
    <row r="343" spans="1:24" x14ac:dyDescent="0.2">
      <c r="A343" s="516"/>
      <c r="B343" s="517" t="str">
        <f t="shared" si="30"/>
        <v/>
      </c>
      <c r="C343" s="517" t="str">
        <f t="shared" si="31"/>
        <v/>
      </c>
      <c r="D343" s="517" t="str">
        <f t="shared" si="32"/>
        <v/>
      </c>
      <c r="E343" s="517" t="str">
        <f t="shared" si="33"/>
        <v/>
      </c>
      <c r="F343" s="335"/>
      <c r="G343" s="518"/>
      <c r="H343" s="519"/>
      <c r="I343" s="519"/>
      <c r="J343" s="520" t="str">
        <f>IF($A343="","",CONCATENATE($A343,"-",COUNTIF($A$9:$A343,$A343),"-",1))</f>
        <v/>
      </c>
      <c r="K343" s="519"/>
      <c r="L343" s="519"/>
      <c r="M343" s="520" t="str">
        <f>IF(OR(K343="",$A343=""),"",CONCATENATE($A343,"-",COUNTIF($A$9:$A343,$A343),"-",2))</f>
        <v/>
      </c>
      <c r="N343" s="519"/>
      <c r="O343" s="519"/>
      <c r="P343" s="520" t="str">
        <f>IF(OR(N343="",$A343=""),"",CONCATENATE($A343,"-",COUNTIF($A$9:$A343,$A343),"-",3))</f>
        <v/>
      </c>
      <c r="Q343" s="519"/>
      <c r="R343" s="519"/>
      <c r="S343" s="520" t="str">
        <f>IF(OR(Q343="",$A343=""),"",CONCATENATE($A343,"-",COUNTIF($A$9:$A343,$A343),"-",4))</f>
        <v/>
      </c>
      <c r="T343" s="519"/>
      <c r="U343" s="519"/>
      <c r="V343" s="521" t="str">
        <f>IF(OR(T343="",$A343=""),"",CONCATENATE($A343,"-",COUNTIF($A$9:$A343,$A343),"-",5))</f>
        <v/>
      </c>
      <c r="W343" s="522" t="str">
        <f t="shared" si="34"/>
        <v/>
      </c>
      <c r="X343" s="523" t="str">
        <f t="shared" si="35"/>
        <v/>
      </c>
    </row>
    <row r="344" spans="1:24" x14ac:dyDescent="0.2">
      <c r="A344" s="516"/>
      <c r="B344" s="517" t="str">
        <f t="shared" si="30"/>
        <v/>
      </c>
      <c r="C344" s="517" t="str">
        <f t="shared" si="31"/>
        <v/>
      </c>
      <c r="D344" s="517" t="str">
        <f t="shared" si="32"/>
        <v/>
      </c>
      <c r="E344" s="517" t="str">
        <f t="shared" si="33"/>
        <v/>
      </c>
      <c r="F344" s="335"/>
      <c r="G344" s="518"/>
      <c r="H344" s="519"/>
      <c r="I344" s="519"/>
      <c r="J344" s="520" t="str">
        <f>IF($A344="","",CONCATENATE($A344,"-",COUNTIF($A$9:$A344,$A344),"-",1))</f>
        <v/>
      </c>
      <c r="K344" s="519"/>
      <c r="L344" s="519"/>
      <c r="M344" s="520" t="str">
        <f>IF(OR(K344="",$A344=""),"",CONCATENATE($A344,"-",COUNTIF($A$9:$A344,$A344),"-",2))</f>
        <v/>
      </c>
      <c r="N344" s="519"/>
      <c r="O344" s="519"/>
      <c r="P344" s="520" t="str">
        <f>IF(OR(N344="",$A344=""),"",CONCATENATE($A344,"-",COUNTIF($A$9:$A344,$A344),"-",3))</f>
        <v/>
      </c>
      <c r="Q344" s="519"/>
      <c r="R344" s="519"/>
      <c r="S344" s="520" t="str">
        <f>IF(OR(Q344="",$A344=""),"",CONCATENATE($A344,"-",COUNTIF($A$9:$A344,$A344),"-",4))</f>
        <v/>
      </c>
      <c r="T344" s="519"/>
      <c r="U344" s="519"/>
      <c r="V344" s="521" t="str">
        <f>IF(OR(T344="",$A344=""),"",CONCATENATE($A344,"-",COUNTIF($A$9:$A344,$A344),"-",5))</f>
        <v/>
      </c>
      <c r="W344" s="522" t="str">
        <f t="shared" si="34"/>
        <v/>
      </c>
      <c r="X344" s="523" t="str">
        <f t="shared" si="35"/>
        <v/>
      </c>
    </row>
    <row r="345" spans="1:24" x14ac:dyDescent="0.2">
      <c r="A345" s="516"/>
      <c r="B345" s="517" t="str">
        <f t="shared" si="30"/>
        <v/>
      </c>
      <c r="C345" s="517" t="str">
        <f t="shared" si="31"/>
        <v/>
      </c>
      <c r="D345" s="517" t="str">
        <f t="shared" si="32"/>
        <v/>
      </c>
      <c r="E345" s="517" t="str">
        <f t="shared" si="33"/>
        <v/>
      </c>
      <c r="F345" s="335"/>
      <c r="G345" s="518"/>
      <c r="H345" s="519"/>
      <c r="I345" s="519"/>
      <c r="J345" s="520" t="str">
        <f>IF($A345="","",CONCATENATE($A345,"-",COUNTIF($A$9:$A345,$A345),"-",1))</f>
        <v/>
      </c>
      <c r="K345" s="519"/>
      <c r="L345" s="519"/>
      <c r="M345" s="520" t="str">
        <f>IF(OR(K345="",$A345=""),"",CONCATENATE($A345,"-",COUNTIF($A$9:$A345,$A345),"-",2))</f>
        <v/>
      </c>
      <c r="N345" s="519"/>
      <c r="O345" s="519"/>
      <c r="P345" s="520" t="str">
        <f>IF(OR(N345="",$A345=""),"",CONCATENATE($A345,"-",COUNTIF($A$9:$A345,$A345),"-",3))</f>
        <v/>
      </c>
      <c r="Q345" s="519"/>
      <c r="R345" s="519"/>
      <c r="S345" s="520" t="str">
        <f>IF(OR(Q345="",$A345=""),"",CONCATENATE($A345,"-",COUNTIF($A$9:$A345,$A345),"-",4))</f>
        <v/>
      </c>
      <c r="T345" s="519"/>
      <c r="U345" s="519"/>
      <c r="V345" s="521" t="str">
        <f>IF(OR(T345="",$A345=""),"",CONCATENATE($A345,"-",COUNTIF($A$9:$A345,$A345),"-",5))</f>
        <v/>
      </c>
      <c r="W345" s="522" t="str">
        <f t="shared" si="34"/>
        <v/>
      </c>
      <c r="X345" s="523" t="str">
        <f t="shared" si="35"/>
        <v/>
      </c>
    </row>
    <row r="346" spans="1:24" x14ac:dyDescent="0.2">
      <c r="A346" s="516"/>
      <c r="B346" s="517" t="str">
        <f t="shared" si="30"/>
        <v/>
      </c>
      <c r="C346" s="517" t="str">
        <f t="shared" si="31"/>
        <v/>
      </c>
      <c r="D346" s="517" t="str">
        <f t="shared" si="32"/>
        <v/>
      </c>
      <c r="E346" s="517" t="str">
        <f t="shared" si="33"/>
        <v/>
      </c>
      <c r="F346" s="335"/>
      <c r="G346" s="518"/>
      <c r="H346" s="519"/>
      <c r="I346" s="519"/>
      <c r="J346" s="520" t="str">
        <f>IF($A346="","",CONCATENATE($A346,"-",COUNTIF($A$9:$A346,$A346),"-",1))</f>
        <v/>
      </c>
      <c r="K346" s="519"/>
      <c r="L346" s="519"/>
      <c r="M346" s="520" t="str">
        <f>IF(OR(K346="",$A346=""),"",CONCATENATE($A346,"-",COUNTIF($A$9:$A346,$A346),"-",2))</f>
        <v/>
      </c>
      <c r="N346" s="519"/>
      <c r="O346" s="519"/>
      <c r="P346" s="520" t="str">
        <f>IF(OR(N346="",$A346=""),"",CONCATENATE($A346,"-",COUNTIF($A$9:$A346,$A346),"-",3))</f>
        <v/>
      </c>
      <c r="Q346" s="519"/>
      <c r="R346" s="519"/>
      <c r="S346" s="520" t="str">
        <f>IF(OR(Q346="",$A346=""),"",CONCATENATE($A346,"-",COUNTIF($A$9:$A346,$A346),"-",4))</f>
        <v/>
      </c>
      <c r="T346" s="519"/>
      <c r="U346" s="519"/>
      <c r="V346" s="521" t="str">
        <f>IF(OR(T346="",$A346=""),"",CONCATENATE($A346,"-",COUNTIF($A$9:$A346,$A346),"-",5))</f>
        <v/>
      </c>
      <c r="W346" s="522" t="str">
        <f t="shared" si="34"/>
        <v/>
      </c>
      <c r="X346" s="523" t="str">
        <f t="shared" si="35"/>
        <v/>
      </c>
    </row>
    <row r="347" spans="1:24" x14ac:dyDescent="0.2">
      <c r="A347" s="516"/>
      <c r="B347" s="517" t="str">
        <f t="shared" si="30"/>
        <v/>
      </c>
      <c r="C347" s="517" t="str">
        <f t="shared" si="31"/>
        <v/>
      </c>
      <c r="D347" s="517" t="str">
        <f t="shared" si="32"/>
        <v/>
      </c>
      <c r="E347" s="517" t="str">
        <f t="shared" si="33"/>
        <v/>
      </c>
      <c r="F347" s="335"/>
      <c r="G347" s="518"/>
      <c r="H347" s="519"/>
      <c r="I347" s="519"/>
      <c r="J347" s="520" t="str">
        <f>IF($A347="","",CONCATENATE($A347,"-",COUNTIF($A$9:$A347,$A347),"-",1))</f>
        <v/>
      </c>
      <c r="K347" s="519"/>
      <c r="L347" s="519"/>
      <c r="M347" s="520" t="str">
        <f>IF(OR(K347="",$A347=""),"",CONCATENATE($A347,"-",COUNTIF($A$9:$A347,$A347),"-",2))</f>
        <v/>
      </c>
      <c r="N347" s="519"/>
      <c r="O347" s="519"/>
      <c r="P347" s="520" t="str">
        <f>IF(OR(N347="",$A347=""),"",CONCATENATE($A347,"-",COUNTIF($A$9:$A347,$A347),"-",3))</f>
        <v/>
      </c>
      <c r="Q347" s="519"/>
      <c r="R347" s="519"/>
      <c r="S347" s="520" t="str">
        <f>IF(OR(Q347="",$A347=""),"",CONCATENATE($A347,"-",COUNTIF($A$9:$A347,$A347),"-",4))</f>
        <v/>
      </c>
      <c r="T347" s="519"/>
      <c r="U347" s="519"/>
      <c r="V347" s="521" t="str">
        <f>IF(OR(T347="",$A347=""),"",CONCATENATE($A347,"-",COUNTIF($A$9:$A347,$A347),"-",5))</f>
        <v/>
      </c>
      <c r="W347" s="522" t="str">
        <f t="shared" si="34"/>
        <v/>
      </c>
      <c r="X347" s="523" t="str">
        <f t="shared" si="35"/>
        <v/>
      </c>
    </row>
    <row r="348" spans="1:24" x14ac:dyDescent="0.2">
      <c r="A348" s="516"/>
      <c r="B348" s="517" t="str">
        <f t="shared" si="30"/>
        <v/>
      </c>
      <c r="C348" s="517" t="str">
        <f t="shared" si="31"/>
        <v/>
      </c>
      <c r="D348" s="517" t="str">
        <f t="shared" si="32"/>
        <v/>
      </c>
      <c r="E348" s="517" t="str">
        <f t="shared" si="33"/>
        <v/>
      </c>
      <c r="F348" s="335"/>
      <c r="G348" s="518"/>
      <c r="H348" s="519"/>
      <c r="I348" s="519"/>
      <c r="J348" s="520" t="str">
        <f>IF($A348="","",CONCATENATE($A348,"-",COUNTIF($A$9:$A348,$A348),"-",1))</f>
        <v/>
      </c>
      <c r="K348" s="519"/>
      <c r="L348" s="519"/>
      <c r="M348" s="520" t="str">
        <f>IF(OR(K348="",$A348=""),"",CONCATENATE($A348,"-",COUNTIF($A$9:$A348,$A348),"-",2))</f>
        <v/>
      </c>
      <c r="N348" s="519"/>
      <c r="O348" s="519"/>
      <c r="P348" s="520" t="str">
        <f>IF(OR(N348="",$A348=""),"",CONCATENATE($A348,"-",COUNTIF($A$9:$A348,$A348),"-",3))</f>
        <v/>
      </c>
      <c r="Q348" s="519"/>
      <c r="R348" s="519"/>
      <c r="S348" s="520" t="str">
        <f>IF(OR(Q348="",$A348=""),"",CONCATENATE($A348,"-",COUNTIF($A$9:$A348,$A348),"-",4))</f>
        <v/>
      </c>
      <c r="T348" s="519"/>
      <c r="U348" s="519"/>
      <c r="V348" s="521" t="str">
        <f>IF(OR(T348="",$A348=""),"",CONCATENATE($A348,"-",COUNTIF($A$9:$A348,$A348),"-",5))</f>
        <v/>
      </c>
      <c r="W348" s="522" t="str">
        <f t="shared" si="34"/>
        <v/>
      </c>
      <c r="X348" s="523" t="str">
        <f t="shared" si="35"/>
        <v/>
      </c>
    </row>
    <row r="349" spans="1:24" x14ac:dyDescent="0.2">
      <c r="A349" s="516"/>
      <c r="B349" s="517" t="str">
        <f t="shared" si="30"/>
        <v/>
      </c>
      <c r="C349" s="517" t="str">
        <f t="shared" si="31"/>
        <v/>
      </c>
      <c r="D349" s="517" t="str">
        <f t="shared" si="32"/>
        <v/>
      </c>
      <c r="E349" s="517" t="str">
        <f t="shared" si="33"/>
        <v/>
      </c>
      <c r="F349" s="335"/>
      <c r="G349" s="518"/>
      <c r="H349" s="519"/>
      <c r="I349" s="519"/>
      <c r="J349" s="520" t="str">
        <f>IF($A349="","",CONCATENATE($A349,"-",COUNTIF($A$9:$A349,$A349),"-",1))</f>
        <v/>
      </c>
      <c r="K349" s="519"/>
      <c r="L349" s="519"/>
      <c r="M349" s="520" t="str">
        <f>IF(OR(K349="",$A349=""),"",CONCATENATE($A349,"-",COUNTIF($A$9:$A349,$A349),"-",2))</f>
        <v/>
      </c>
      <c r="N349" s="519"/>
      <c r="O349" s="519"/>
      <c r="P349" s="520" t="str">
        <f>IF(OR(N349="",$A349=""),"",CONCATENATE($A349,"-",COUNTIF($A$9:$A349,$A349),"-",3))</f>
        <v/>
      </c>
      <c r="Q349" s="519"/>
      <c r="R349" s="519"/>
      <c r="S349" s="520" t="str">
        <f>IF(OR(Q349="",$A349=""),"",CONCATENATE($A349,"-",COUNTIF($A$9:$A349,$A349),"-",4))</f>
        <v/>
      </c>
      <c r="T349" s="519"/>
      <c r="U349" s="519"/>
      <c r="V349" s="521" t="str">
        <f>IF(OR(T349="",$A349=""),"",CONCATENATE($A349,"-",COUNTIF($A$9:$A349,$A349),"-",5))</f>
        <v/>
      </c>
      <c r="W349" s="522" t="str">
        <f t="shared" si="34"/>
        <v/>
      </c>
      <c r="X349" s="523" t="str">
        <f t="shared" si="35"/>
        <v/>
      </c>
    </row>
    <row r="350" spans="1:24" x14ac:dyDescent="0.2">
      <c r="A350" s="516"/>
      <c r="B350" s="517" t="str">
        <f t="shared" si="30"/>
        <v/>
      </c>
      <c r="C350" s="517" t="str">
        <f t="shared" si="31"/>
        <v/>
      </c>
      <c r="D350" s="517" t="str">
        <f t="shared" si="32"/>
        <v/>
      </c>
      <c r="E350" s="517" t="str">
        <f t="shared" si="33"/>
        <v/>
      </c>
      <c r="F350" s="335"/>
      <c r="G350" s="518"/>
      <c r="H350" s="519"/>
      <c r="I350" s="519"/>
      <c r="J350" s="520" t="str">
        <f>IF($A350="","",CONCATENATE($A350,"-",COUNTIF($A$9:$A350,$A350),"-",1))</f>
        <v/>
      </c>
      <c r="K350" s="519"/>
      <c r="L350" s="519"/>
      <c r="M350" s="520" t="str">
        <f>IF(OR(K350="",$A350=""),"",CONCATENATE($A350,"-",COUNTIF($A$9:$A350,$A350),"-",2))</f>
        <v/>
      </c>
      <c r="N350" s="519"/>
      <c r="O350" s="519"/>
      <c r="P350" s="520" t="str">
        <f>IF(OR(N350="",$A350=""),"",CONCATENATE($A350,"-",COUNTIF($A$9:$A350,$A350),"-",3))</f>
        <v/>
      </c>
      <c r="Q350" s="519"/>
      <c r="R350" s="519"/>
      <c r="S350" s="520" t="str">
        <f>IF(OR(Q350="",$A350=""),"",CONCATENATE($A350,"-",COUNTIF($A$9:$A350,$A350),"-",4))</f>
        <v/>
      </c>
      <c r="T350" s="519"/>
      <c r="U350" s="519"/>
      <c r="V350" s="521" t="str">
        <f>IF(OR(T350="",$A350=""),"",CONCATENATE($A350,"-",COUNTIF($A$9:$A350,$A350),"-",5))</f>
        <v/>
      </c>
      <c r="W350" s="522" t="str">
        <f t="shared" si="34"/>
        <v/>
      </c>
      <c r="X350" s="523" t="str">
        <f t="shared" si="35"/>
        <v/>
      </c>
    </row>
    <row r="351" spans="1:24" x14ac:dyDescent="0.2">
      <c r="A351" s="516"/>
      <c r="B351" s="517" t="str">
        <f t="shared" si="30"/>
        <v/>
      </c>
      <c r="C351" s="517" t="str">
        <f t="shared" si="31"/>
        <v/>
      </c>
      <c r="D351" s="517" t="str">
        <f t="shared" si="32"/>
        <v/>
      </c>
      <c r="E351" s="517" t="str">
        <f t="shared" si="33"/>
        <v/>
      </c>
      <c r="F351" s="335"/>
      <c r="G351" s="518"/>
      <c r="H351" s="519"/>
      <c r="I351" s="519"/>
      <c r="J351" s="520" t="str">
        <f>IF($A351="","",CONCATENATE($A351,"-",COUNTIF($A$9:$A351,$A351),"-",1))</f>
        <v/>
      </c>
      <c r="K351" s="519"/>
      <c r="L351" s="519"/>
      <c r="M351" s="520" t="str">
        <f>IF(OR(K351="",$A351=""),"",CONCATENATE($A351,"-",COUNTIF($A$9:$A351,$A351),"-",2))</f>
        <v/>
      </c>
      <c r="N351" s="519"/>
      <c r="O351" s="519"/>
      <c r="P351" s="520" t="str">
        <f>IF(OR(N351="",$A351=""),"",CONCATENATE($A351,"-",COUNTIF($A$9:$A351,$A351),"-",3))</f>
        <v/>
      </c>
      <c r="Q351" s="519"/>
      <c r="R351" s="519"/>
      <c r="S351" s="520" t="str">
        <f>IF(OR(Q351="",$A351=""),"",CONCATENATE($A351,"-",COUNTIF($A$9:$A351,$A351),"-",4))</f>
        <v/>
      </c>
      <c r="T351" s="519"/>
      <c r="U351" s="519"/>
      <c r="V351" s="521" t="str">
        <f>IF(OR(T351="",$A351=""),"",CONCATENATE($A351,"-",COUNTIF($A$9:$A351,$A351),"-",5))</f>
        <v/>
      </c>
      <c r="W351" s="522" t="str">
        <f t="shared" si="34"/>
        <v/>
      </c>
      <c r="X351" s="523" t="str">
        <f t="shared" si="35"/>
        <v/>
      </c>
    </row>
    <row r="352" spans="1:24" x14ac:dyDescent="0.2">
      <c r="A352" s="516"/>
      <c r="B352" s="517" t="str">
        <f t="shared" si="30"/>
        <v/>
      </c>
      <c r="C352" s="517" t="str">
        <f t="shared" si="31"/>
        <v/>
      </c>
      <c r="D352" s="517" t="str">
        <f t="shared" si="32"/>
        <v/>
      </c>
      <c r="E352" s="517" t="str">
        <f t="shared" si="33"/>
        <v/>
      </c>
      <c r="F352" s="335"/>
      <c r="G352" s="518"/>
      <c r="H352" s="519"/>
      <c r="I352" s="519"/>
      <c r="J352" s="520" t="str">
        <f>IF($A352="","",CONCATENATE($A352,"-",COUNTIF($A$9:$A352,$A352),"-",1))</f>
        <v/>
      </c>
      <c r="K352" s="519"/>
      <c r="L352" s="519"/>
      <c r="M352" s="520" t="str">
        <f>IF(OR(K352="",$A352=""),"",CONCATENATE($A352,"-",COUNTIF($A$9:$A352,$A352),"-",2))</f>
        <v/>
      </c>
      <c r="N352" s="519"/>
      <c r="O352" s="519"/>
      <c r="P352" s="520" t="str">
        <f>IF(OR(N352="",$A352=""),"",CONCATENATE($A352,"-",COUNTIF($A$9:$A352,$A352),"-",3))</f>
        <v/>
      </c>
      <c r="Q352" s="519"/>
      <c r="R352" s="519"/>
      <c r="S352" s="520" t="str">
        <f>IF(OR(Q352="",$A352=""),"",CONCATENATE($A352,"-",COUNTIF($A$9:$A352,$A352),"-",4))</f>
        <v/>
      </c>
      <c r="T352" s="519"/>
      <c r="U352" s="519"/>
      <c r="V352" s="521" t="str">
        <f>IF(OR(T352="",$A352=""),"",CONCATENATE($A352,"-",COUNTIF($A$9:$A352,$A352),"-",5))</f>
        <v/>
      </c>
      <c r="W352" s="522" t="str">
        <f t="shared" si="34"/>
        <v/>
      </c>
      <c r="X352" s="523" t="str">
        <f t="shared" si="35"/>
        <v/>
      </c>
    </row>
    <row r="353" spans="1:24" x14ac:dyDescent="0.2">
      <c r="A353" s="516"/>
      <c r="B353" s="517" t="str">
        <f t="shared" si="30"/>
        <v/>
      </c>
      <c r="C353" s="517" t="str">
        <f t="shared" si="31"/>
        <v/>
      </c>
      <c r="D353" s="517" t="str">
        <f t="shared" si="32"/>
        <v/>
      </c>
      <c r="E353" s="517" t="str">
        <f t="shared" si="33"/>
        <v/>
      </c>
      <c r="F353" s="335"/>
      <c r="G353" s="518"/>
      <c r="H353" s="519"/>
      <c r="I353" s="519"/>
      <c r="J353" s="520" t="str">
        <f>IF($A353="","",CONCATENATE($A353,"-",COUNTIF($A$9:$A353,$A353),"-",1))</f>
        <v/>
      </c>
      <c r="K353" s="519"/>
      <c r="L353" s="519"/>
      <c r="M353" s="520" t="str">
        <f>IF(OR(K353="",$A353=""),"",CONCATENATE($A353,"-",COUNTIF($A$9:$A353,$A353),"-",2))</f>
        <v/>
      </c>
      <c r="N353" s="519"/>
      <c r="O353" s="519"/>
      <c r="P353" s="520" t="str">
        <f>IF(OR(N353="",$A353=""),"",CONCATENATE($A353,"-",COUNTIF($A$9:$A353,$A353),"-",3))</f>
        <v/>
      </c>
      <c r="Q353" s="519"/>
      <c r="R353" s="519"/>
      <c r="S353" s="520" t="str">
        <f>IF(OR(Q353="",$A353=""),"",CONCATENATE($A353,"-",COUNTIF($A$9:$A353,$A353),"-",4))</f>
        <v/>
      </c>
      <c r="T353" s="519"/>
      <c r="U353" s="519"/>
      <c r="V353" s="521" t="str">
        <f>IF(OR(T353="",$A353=""),"",CONCATENATE($A353,"-",COUNTIF($A$9:$A353,$A353),"-",5))</f>
        <v/>
      </c>
      <c r="W353" s="522" t="str">
        <f t="shared" si="34"/>
        <v/>
      </c>
      <c r="X353" s="523" t="str">
        <f t="shared" si="35"/>
        <v/>
      </c>
    </row>
    <row r="354" spans="1:24" x14ac:dyDescent="0.2">
      <c r="A354" s="516"/>
      <c r="B354" s="517" t="str">
        <f t="shared" si="30"/>
        <v/>
      </c>
      <c r="C354" s="517" t="str">
        <f t="shared" si="31"/>
        <v/>
      </c>
      <c r="D354" s="517" t="str">
        <f t="shared" si="32"/>
        <v/>
      </c>
      <c r="E354" s="517" t="str">
        <f t="shared" si="33"/>
        <v/>
      </c>
      <c r="F354" s="335"/>
      <c r="G354" s="518"/>
      <c r="H354" s="519"/>
      <c r="I354" s="519"/>
      <c r="J354" s="520" t="str">
        <f>IF($A354="","",CONCATENATE($A354,"-",COUNTIF($A$9:$A354,$A354),"-",1))</f>
        <v/>
      </c>
      <c r="K354" s="519"/>
      <c r="L354" s="519"/>
      <c r="M354" s="520" t="str">
        <f>IF(OR(K354="",$A354=""),"",CONCATENATE($A354,"-",COUNTIF($A$9:$A354,$A354),"-",2))</f>
        <v/>
      </c>
      <c r="N354" s="519"/>
      <c r="O354" s="519"/>
      <c r="P354" s="520" t="str">
        <f>IF(OR(N354="",$A354=""),"",CONCATENATE($A354,"-",COUNTIF($A$9:$A354,$A354),"-",3))</f>
        <v/>
      </c>
      <c r="Q354" s="519"/>
      <c r="R354" s="519"/>
      <c r="S354" s="520" t="str">
        <f>IF(OR(Q354="",$A354=""),"",CONCATENATE($A354,"-",COUNTIF($A$9:$A354,$A354),"-",4))</f>
        <v/>
      </c>
      <c r="T354" s="519"/>
      <c r="U354" s="519"/>
      <c r="V354" s="521" t="str">
        <f>IF(OR(T354="",$A354=""),"",CONCATENATE($A354,"-",COUNTIF($A$9:$A354,$A354),"-",5))</f>
        <v/>
      </c>
      <c r="W354" s="522" t="str">
        <f t="shared" si="34"/>
        <v/>
      </c>
      <c r="X354" s="523" t="str">
        <f t="shared" si="35"/>
        <v/>
      </c>
    </row>
    <row r="355" spans="1:24" x14ac:dyDescent="0.2">
      <c r="A355" s="516"/>
      <c r="B355" s="517" t="str">
        <f t="shared" si="30"/>
        <v/>
      </c>
      <c r="C355" s="517" t="str">
        <f t="shared" si="31"/>
        <v/>
      </c>
      <c r="D355" s="517" t="str">
        <f t="shared" si="32"/>
        <v/>
      </c>
      <c r="E355" s="517" t="str">
        <f t="shared" si="33"/>
        <v/>
      </c>
      <c r="F355" s="335"/>
      <c r="G355" s="518"/>
      <c r="H355" s="519"/>
      <c r="I355" s="519"/>
      <c r="J355" s="520" t="str">
        <f>IF($A355="","",CONCATENATE($A355,"-",COUNTIF($A$9:$A355,$A355),"-",1))</f>
        <v/>
      </c>
      <c r="K355" s="519"/>
      <c r="L355" s="519"/>
      <c r="M355" s="520" t="str">
        <f>IF(OR(K355="",$A355=""),"",CONCATENATE($A355,"-",COUNTIF($A$9:$A355,$A355),"-",2))</f>
        <v/>
      </c>
      <c r="N355" s="519"/>
      <c r="O355" s="519"/>
      <c r="P355" s="520" t="str">
        <f>IF(OR(N355="",$A355=""),"",CONCATENATE($A355,"-",COUNTIF($A$9:$A355,$A355),"-",3))</f>
        <v/>
      </c>
      <c r="Q355" s="519"/>
      <c r="R355" s="519"/>
      <c r="S355" s="520" t="str">
        <f>IF(OR(Q355="",$A355=""),"",CONCATENATE($A355,"-",COUNTIF($A$9:$A355,$A355),"-",4))</f>
        <v/>
      </c>
      <c r="T355" s="519"/>
      <c r="U355" s="519"/>
      <c r="V355" s="521" t="str">
        <f>IF(OR(T355="",$A355=""),"",CONCATENATE($A355,"-",COUNTIF($A$9:$A355,$A355),"-",5))</f>
        <v/>
      </c>
      <c r="W355" s="522" t="str">
        <f t="shared" si="34"/>
        <v/>
      </c>
      <c r="X355" s="523" t="str">
        <f t="shared" si="35"/>
        <v/>
      </c>
    </row>
    <row r="356" spans="1:24" x14ac:dyDescent="0.2">
      <c r="A356" s="516"/>
      <c r="B356" s="517" t="str">
        <f t="shared" si="30"/>
        <v/>
      </c>
      <c r="C356" s="517" t="str">
        <f t="shared" si="31"/>
        <v/>
      </c>
      <c r="D356" s="517" t="str">
        <f t="shared" si="32"/>
        <v/>
      </c>
      <c r="E356" s="517" t="str">
        <f t="shared" si="33"/>
        <v/>
      </c>
      <c r="F356" s="335"/>
      <c r="G356" s="518"/>
      <c r="H356" s="519"/>
      <c r="I356" s="519"/>
      <c r="J356" s="520" t="str">
        <f>IF($A356="","",CONCATENATE($A356,"-",COUNTIF($A$9:$A356,$A356),"-",1))</f>
        <v/>
      </c>
      <c r="K356" s="519"/>
      <c r="L356" s="519"/>
      <c r="M356" s="520" t="str">
        <f>IF(OR(K356="",$A356=""),"",CONCATENATE($A356,"-",COUNTIF($A$9:$A356,$A356),"-",2))</f>
        <v/>
      </c>
      <c r="N356" s="519"/>
      <c r="O356" s="519"/>
      <c r="P356" s="520" t="str">
        <f>IF(OR(N356="",$A356=""),"",CONCATENATE($A356,"-",COUNTIF($A$9:$A356,$A356),"-",3))</f>
        <v/>
      </c>
      <c r="Q356" s="519"/>
      <c r="R356" s="519"/>
      <c r="S356" s="520" t="str">
        <f>IF(OR(Q356="",$A356=""),"",CONCATENATE($A356,"-",COUNTIF($A$9:$A356,$A356),"-",4))</f>
        <v/>
      </c>
      <c r="T356" s="519"/>
      <c r="U356" s="519"/>
      <c r="V356" s="521" t="str">
        <f>IF(OR(T356="",$A356=""),"",CONCATENATE($A356,"-",COUNTIF($A$9:$A356,$A356),"-",5))</f>
        <v/>
      </c>
      <c r="W356" s="522" t="str">
        <f t="shared" si="34"/>
        <v/>
      </c>
      <c r="X356" s="523" t="str">
        <f t="shared" si="35"/>
        <v/>
      </c>
    </row>
    <row r="357" spans="1:24" x14ac:dyDescent="0.2">
      <c r="A357" s="516"/>
      <c r="B357" s="517" t="str">
        <f t="shared" si="30"/>
        <v/>
      </c>
      <c r="C357" s="517" t="str">
        <f t="shared" si="31"/>
        <v/>
      </c>
      <c r="D357" s="517" t="str">
        <f t="shared" si="32"/>
        <v/>
      </c>
      <c r="E357" s="517" t="str">
        <f t="shared" si="33"/>
        <v/>
      </c>
      <c r="F357" s="335"/>
      <c r="G357" s="518"/>
      <c r="H357" s="519"/>
      <c r="I357" s="519"/>
      <c r="J357" s="520" t="str">
        <f>IF($A357="","",CONCATENATE($A357,"-",COUNTIF($A$9:$A357,$A357),"-",1))</f>
        <v/>
      </c>
      <c r="K357" s="519"/>
      <c r="L357" s="519"/>
      <c r="M357" s="520" t="str">
        <f>IF(OR(K357="",$A357=""),"",CONCATENATE($A357,"-",COUNTIF($A$9:$A357,$A357),"-",2))</f>
        <v/>
      </c>
      <c r="N357" s="519"/>
      <c r="O357" s="519"/>
      <c r="P357" s="520" t="str">
        <f>IF(OR(N357="",$A357=""),"",CONCATENATE($A357,"-",COUNTIF($A$9:$A357,$A357),"-",3))</f>
        <v/>
      </c>
      <c r="Q357" s="519"/>
      <c r="R357" s="519"/>
      <c r="S357" s="520" t="str">
        <f>IF(OR(Q357="",$A357=""),"",CONCATENATE($A357,"-",COUNTIF($A$9:$A357,$A357),"-",4))</f>
        <v/>
      </c>
      <c r="T357" s="519"/>
      <c r="U357" s="519"/>
      <c r="V357" s="521" t="str">
        <f>IF(OR(T357="",$A357=""),"",CONCATENATE($A357,"-",COUNTIF($A$9:$A357,$A357),"-",5))</f>
        <v/>
      </c>
      <c r="W357" s="522" t="str">
        <f t="shared" si="34"/>
        <v/>
      </c>
      <c r="X357" s="523" t="str">
        <f t="shared" si="35"/>
        <v/>
      </c>
    </row>
    <row r="358" spans="1:24" x14ac:dyDescent="0.2">
      <c r="A358" s="516"/>
      <c r="B358" s="517" t="str">
        <f t="shared" si="30"/>
        <v/>
      </c>
      <c r="C358" s="517" t="str">
        <f t="shared" si="31"/>
        <v/>
      </c>
      <c r="D358" s="517" t="str">
        <f t="shared" si="32"/>
        <v/>
      </c>
      <c r="E358" s="517" t="str">
        <f t="shared" si="33"/>
        <v/>
      </c>
      <c r="F358" s="335"/>
      <c r="G358" s="518"/>
      <c r="H358" s="519"/>
      <c r="I358" s="519"/>
      <c r="J358" s="520" t="str">
        <f>IF($A358="","",CONCATENATE($A358,"-",COUNTIF($A$9:$A358,$A358),"-",1))</f>
        <v/>
      </c>
      <c r="K358" s="519"/>
      <c r="L358" s="519"/>
      <c r="M358" s="520" t="str">
        <f>IF(OR(K358="",$A358=""),"",CONCATENATE($A358,"-",COUNTIF($A$9:$A358,$A358),"-",2))</f>
        <v/>
      </c>
      <c r="N358" s="519"/>
      <c r="O358" s="519"/>
      <c r="P358" s="520" t="str">
        <f>IF(OR(N358="",$A358=""),"",CONCATENATE($A358,"-",COUNTIF($A$9:$A358,$A358),"-",3))</f>
        <v/>
      </c>
      <c r="Q358" s="519"/>
      <c r="R358" s="519"/>
      <c r="S358" s="520" t="str">
        <f>IF(OR(Q358="",$A358=""),"",CONCATENATE($A358,"-",COUNTIF($A$9:$A358,$A358),"-",4))</f>
        <v/>
      </c>
      <c r="T358" s="519"/>
      <c r="U358" s="519"/>
      <c r="V358" s="521" t="str">
        <f>IF(OR(T358="",$A358=""),"",CONCATENATE($A358,"-",COUNTIF($A$9:$A358,$A358),"-",5))</f>
        <v/>
      </c>
      <c r="W358" s="522" t="str">
        <f t="shared" si="34"/>
        <v/>
      </c>
      <c r="X358" s="523" t="str">
        <f t="shared" si="35"/>
        <v/>
      </c>
    </row>
    <row r="359" spans="1:24" x14ac:dyDescent="0.2">
      <c r="A359" s="516"/>
      <c r="B359" s="517" t="str">
        <f t="shared" si="30"/>
        <v/>
      </c>
      <c r="C359" s="517" t="str">
        <f t="shared" si="31"/>
        <v/>
      </c>
      <c r="D359" s="517" t="str">
        <f t="shared" si="32"/>
        <v/>
      </c>
      <c r="E359" s="517" t="str">
        <f t="shared" si="33"/>
        <v/>
      </c>
      <c r="F359" s="335"/>
      <c r="G359" s="518"/>
      <c r="H359" s="519"/>
      <c r="I359" s="519"/>
      <c r="J359" s="520" t="str">
        <f>IF($A359="","",CONCATENATE($A359,"-",COUNTIF($A$9:$A359,$A359),"-",1))</f>
        <v/>
      </c>
      <c r="K359" s="519"/>
      <c r="L359" s="519"/>
      <c r="M359" s="520" t="str">
        <f>IF(OR(K359="",$A359=""),"",CONCATENATE($A359,"-",COUNTIF($A$9:$A359,$A359),"-",2))</f>
        <v/>
      </c>
      <c r="N359" s="519"/>
      <c r="O359" s="519"/>
      <c r="P359" s="520" t="str">
        <f>IF(OR(N359="",$A359=""),"",CONCATENATE($A359,"-",COUNTIF($A$9:$A359,$A359),"-",3))</f>
        <v/>
      </c>
      <c r="Q359" s="519"/>
      <c r="R359" s="519"/>
      <c r="S359" s="520" t="str">
        <f>IF(OR(Q359="",$A359=""),"",CONCATENATE($A359,"-",COUNTIF($A$9:$A359,$A359),"-",4))</f>
        <v/>
      </c>
      <c r="T359" s="519"/>
      <c r="U359" s="519"/>
      <c r="V359" s="521" t="str">
        <f>IF(OR(T359="",$A359=""),"",CONCATENATE($A359,"-",COUNTIF($A$9:$A359,$A359),"-",5))</f>
        <v/>
      </c>
      <c r="W359" s="522" t="str">
        <f t="shared" si="34"/>
        <v/>
      </c>
      <c r="X359" s="523" t="str">
        <f t="shared" si="35"/>
        <v/>
      </c>
    </row>
    <row r="360" spans="1:24" x14ac:dyDescent="0.2">
      <c r="A360" s="516"/>
      <c r="B360" s="517" t="str">
        <f t="shared" si="30"/>
        <v/>
      </c>
      <c r="C360" s="517" t="str">
        <f t="shared" si="31"/>
        <v/>
      </c>
      <c r="D360" s="517" t="str">
        <f t="shared" si="32"/>
        <v/>
      </c>
      <c r="E360" s="517" t="str">
        <f t="shared" si="33"/>
        <v/>
      </c>
      <c r="F360" s="335"/>
      <c r="G360" s="518"/>
      <c r="H360" s="519"/>
      <c r="I360" s="519"/>
      <c r="J360" s="520" t="str">
        <f>IF($A360="","",CONCATENATE($A360,"-",COUNTIF($A$9:$A360,$A360),"-",1))</f>
        <v/>
      </c>
      <c r="K360" s="519"/>
      <c r="L360" s="519"/>
      <c r="M360" s="520" t="str">
        <f>IF(OR(K360="",$A360=""),"",CONCATENATE($A360,"-",COUNTIF($A$9:$A360,$A360),"-",2))</f>
        <v/>
      </c>
      <c r="N360" s="519"/>
      <c r="O360" s="519"/>
      <c r="P360" s="520" t="str">
        <f>IF(OR(N360="",$A360=""),"",CONCATENATE($A360,"-",COUNTIF($A$9:$A360,$A360),"-",3))</f>
        <v/>
      </c>
      <c r="Q360" s="519"/>
      <c r="R360" s="519"/>
      <c r="S360" s="520" t="str">
        <f>IF(OR(Q360="",$A360=""),"",CONCATENATE($A360,"-",COUNTIF($A$9:$A360,$A360),"-",4))</f>
        <v/>
      </c>
      <c r="T360" s="519"/>
      <c r="U360" s="519"/>
      <c r="V360" s="521" t="str">
        <f>IF(OR(T360="",$A360=""),"",CONCATENATE($A360,"-",COUNTIF($A$9:$A360,$A360),"-",5))</f>
        <v/>
      </c>
      <c r="W360" s="522" t="str">
        <f t="shared" si="34"/>
        <v/>
      </c>
      <c r="X360" s="523" t="str">
        <f t="shared" si="35"/>
        <v/>
      </c>
    </row>
    <row r="361" spans="1:24" x14ac:dyDescent="0.2">
      <c r="A361" s="516"/>
      <c r="B361" s="517" t="str">
        <f t="shared" si="30"/>
        <v/>
      </c>
      <c r="C361" s="517" t="str">
        <f t="shared" si="31"/>
        <v/>
      </c>
      <c r="D361" s="517" t="str">
        <f t="shared" si="32"/>
        <v/>
      </c>
      <c r="E361" s="517" t="str">
        <f t="shared" si="33"/>
        <v/>
      </c>
      <c r="F361" s="335"/>
      <c r="G361" s="518"/>
      <c r="H361" s="519"/>
      <c r="I361" s="519"/>
      <c r="J361" s="520" t="str">
        <f>IF($A361="","",CONCATENATE($A361,"-",COUNTIF($A$9:$A361,$A361),"-",1))</f>
        <v/>
      </c>
      <c r="K361" s="519"/>
      <c r="L361" s="519"/>
      <c r="M361" s="520" t="str">
        <f>IF(OR(K361="",$A361=""),"",CONCATENATE($A361,"-",COUNTIF($A$9:$A361,$A361),"-",2))</f>
        <v/>
      </c>
      <c r="N361" s="519"/>
      <c r="O361" s="519"/>
      <c r="P361" s="520" t="str">
        <f>IF(OR(N361="",$A361=""),"",CONCATENATE($A361,"-",COUNTIF($A$9:$A361,$A361),"-",3))</f>
        <v/>
      </c>
      <c r="Q361" s="519"/>
      <c r="R361" s="519"/>
      <c r="S361" s="520" t="str">
        <f>IF(OR(Q361="",$A361=""),"",CONCATENATE($A361,"-",COUNTIF($A$9:$A361,$A361),"-",4))</f>
        <v/>
      </c>
      <c r="T361" s="519"/>
      <c r="U361" s="519"/>
      <c r="V361" s="521" t="str">
        <f>IF(OR(T361="",$A361=""),"",CONCATENATE($A361,"-",COUNTIF($A$9:$A361,$A361),"-",5))</f>
        <v/>
      </c>
      <c r="W361" s="522" t="str">
        <f t="shared" si="34"/>
        <v/>
      </c>
      <c r="X361" s="523" t="str">
        <f t="shared" si="35"/>
        <v/>
      </c>
    </row>
    <row r="362" spans="1:24" x14ac:dyDescent="0.2">
      <c r="A362" s="516"/>
      <c r="B362" s="517" t="str">
        <f t="shared" si="30"/>
        <v/>
      </c>
      <c r="C362" s="517" t="str">
        <f t="shared" si="31"/>
        <v/>
      </c>
      <c r="D362" s="517" t="str">
        <f t="shared" si="32"/>
        <v/>
      </c>
      <c r="E362" s="517" t="str">
        <f t="shared" si="33"/>
        <v/>
      </c>
      <c r="F362" s="335"/>
      <c r="G362" s="518"/>
      <c r="H362" s="519"/>
      <c r="I362" s="519"/>
      <c r="J362" s="520" t="str">
        <f>IF($A362="","",CONCATENATE($A362,"-",COUNTIF($A$9:$A362,$A362),"-",1))</f>
        <v/>
      </c>
      <c r="K362" s="519"/>
      <c r="L362" s="519"/>
      <c r="M362" s="520" t="str">
        <f>IF(OR(K362="",$A362=""),"",CONCATENATE($A362,"-",COUNTIF($A$9:$A362,$A362),"-",2))</f>
        <v/>
      </c>
      <c r="N362" s="519"/>
      <c r="O362" s="519"/>
      <c r="P362" s="520" t="str">
        <f>IF(OR(N362="",$A362=""),"",CONCATENATE($A362,"-",COUNTIF($A$9:$A362,$A362),"-",3))</f>
        <v/>
      </c>
      <c r="Q362" s="519"/>
      <c r="R362" s="519"/>
      <c r="S362" s="520" t="str">
        <f>IF(OR(Q362="",$A362=""),"",CONCATENATE($A362,"-",COUNTIF($A$9:$A362,$A362),"-",4))</f>
        <v/>
      </c>
      <c r="T362" s="519"/>
      <c r="U362" s="519"/>
      <c r="V362" s="521" t="str">
        <f>IF(OR(T362="",$A362=""),"",CONCATENATE($A362,"-",COUNTIF($A$9:$A362,$A362),"-",5))</f>
        <v/>
      </c>
      <c r="W362" s="522" t="str">
        <f t="shared" si="34"/>
        <v/>
      </c>
      <c r="X362" s="523" t="str">
        <f t="shared" si="35"/>
        <v/>
      </c>
    </row>
    <row r="363" spans="1:24" x14ac:dyDescent="0.2">
      <c r="A363" s="516"/>
      <c r="B363" s="517" t="str">
        <f t="shared" si="30"/>
        <v/>
      </c>
      <c r="C363" s="517" t="str">
        <f t="shared" si="31"/>
        <v/>
      </c>
      <c r="D363" s="517" t="str">
        <f t="shared" si="32"/>
        <v/>
      </c>
      <c r="E363" s="517" t="str">
        <f t="shared" si="33"/>
        <v/>
      </c>
      <c r="F363" s="335"/>
      <c r="G363" s="518"/>
      <c r="H363" s="519"/>
      <c r="I363" s="519"/>
      <c r="J363" s="520" t="str">
        <f>IF($A363="","",CONCATENATE($A363,"-",COUNTIF($A$9:$A363,$A363),"-",1))</f>
        <v/>
      </c>
      <c r="K363" s="519"/>
      <c r="L363" s="519"/>
      <c r="M363" s="520" t="str">
        <f>IF(OR(K363="",$A363=""),"",CONCATENATE($A363,"-",COUNTIF($A$9:$A363,$A363),"-",2))</f>
        <v/>
      </c>
      <c r="N363" s="519"/>
      <c r="O363" s="519"/>
      <c r="P363" s="520" t="str">
        <f>IF(OR(N363="",$A363=""),"",CONCATENATE($A363,"-",COUNTIF($A$9:$A363,$A363),"-",3))</f>
        <v/>
      </c>
      <c r="Q363" s="519"/>
      <c r="R363" s="519"/>
      <c r="S363" s="520" t="str">
        <f>IF(OR(Q363="",$A363=""),"",CONCATENATE($A363,"-",COUNTIF($A$9:$A363,$A363),"-",4))</f>
        <v/>
      </c>
      <c r="T363" s="519"/>
      <c r="U363" s="519"/>
      <c r="V363" s="521" t="str">
        <f>IF(OR(T363="",$A363=""),"",CONCATENATE($A363,"-",COUNTIF($A$9:$A363,$A363),"-",5))</f>
        <v/>
      </c>
      <c r="W363" s="522" t="str">
        <f t="shared" si="34"/>
        <v/>
      </c>
      <c r="X363" s="523" t="str">
        <f t="shared" si="35"/>
        <v/>
      </c>
    </row>
    <row r="364" spans="1:24" x14ac:dyDescent="0.2">
      <c r="A364" s="516"/>
      <c r="B364" s="517" t="str">
        <f t="shared" si="30"/>
        <v/>
      </c>
      <c r="C364" s="517" t="str">
        <f t="shared" si="31"/>
        <v/>
      </c>
      <c r="D364" s="517" t="str">
        <f t="shared" si="32"/>
        <v/>
      </c>
      <c r="E364" s="517" t="str">
        <f t="shared" si="33"/>
        <v/>
      </c>
      <c r="F364" s="335"/>
      <c r="G364" s="518"/>
      <c r="H364" s="519"/>
      <c r="I364" s="519"/>
      <c r="J364" s="520" t="str">
        <f>IF($A364="","",CONCATENATE($A364,"-",COUNTIF($A$9:$A364,$A364),"-",1))</f>
        <v/>
      </c>
      <c r="K364" s="519"/>
      <c r="L364" s="519"/>
      <c r="M364" s="520" t="str">
        <f>IF(OR(K364="",$A364=""),"",CONCATENATE($A364,"-",COUNTIF($A$9:$A364,$A364),"-",2))</f>
        <v/>
      </c>
      <c r="N364" s="519"/>
      <c r="O364" s="519"/>
      <c r="P364" s="520" t="str">
        <f>IF(OR(N364="",$A364=""),"",CONCATENATE($A364,"-",COUNTIF($A$9:$A364,$A364),"-",3))</f>
        <v/>
      </c>
      <c r="Q364" s="519"/>
      <c r="R364" s="519"/>
      <c r="S364" s="520" t="str">
        <f>IF(OR(Q364="",$A364=""),"",CONCATENATE($A364,"-",COUNTIF($A$9:$A364,$A364),"-",4))</f>
        <v/>
      </c>
      <c r="T364" s="519"/>
      <c r="U364" s="519"/>
      <c r="V364" s="521" t="str">
        <f>IF(OR(T364="",$A364=""),"",CONCATENATE($A364,"-",COUNTIF($A$9:$A364,$A364),"-",5))</f>
        <v/>
      </c>
      <c r="W364" s="522" t="str">
        <f t="shared" si="34"/>
        <v/>
      </c>
      <c r="X364" s="523" t="str">
        <f t="shared" si="35"/>
        <v/>
      </c>
    </row>
    <row r="365" spans="1:24" x14ac:dyDescent="0.2">
      <c r="A365" s="516"/>
      <c r="B365" s="517" t="str">
        <f t="shared" si="30"/>
        <v/>
      </c>
      <c r="C365" s="517" t="str">
        <f t="shared" si="31"/>
        <v/>
      </c>
      <c r="D365" s="517" t="str">
        <f t="shared" si="32"/>
        <v/>
      </c>
      <c r="E365" s="517" t="str">
        <f t="shared" si="33"/>
        <v/>
      </c>
      <c r="F365" s="335"/>
      <c r="G365" s="518"/>
      <c r="H365" s="519"/>
      <c r="I365" s="519"/>
      <c r="J365" s="520" t="str">
        <f>IF($A365="","",CONCATENATE($A365,"-",COUNTIF($A$9:$A365,$A365),"-",1))</f>
        <v/>
      </c>
      <c r="K365" s="519"/>
      <c r="L365" s="519"/>
      <c r="M365" s="520" t="str">
        <f>IF(OR(K365="",$A365=""),"",CONCATENATE($A365,"-",COUNTIF($A$9:$A365,$A365),"-",2))</f>
        <v/>
      </c>
      <c r="N365" s="519"/>
      <c r="O365" s="519"/>
      <c r="P365" s="520" t="str">
        <f>IF(OR(N365="",$A365=""),"",CONCATENATE($A365,"-",COUNTIF($A$9:$A365,$A365),"-",3))</f>
        <v/>
      </c>
      <c r="Q365" s="519"/>
      <c r="R365" s="519"/>
      <c r="S365" s="520" t="str">
        <f>IF(OR(Q365="",$A365=""),"",CONCATENATE($A365,"-",COUNTIF($A$9:$A365,$A365),"-",4))</f>
        <v/>
      </c>
      <c r="T365" s="519"/>
      <c r="U365" s="519"/>
      <c r="V365" s="521" t="str">
        <f>IF(OR(T365="",$A365=""),"",CONCATENATE($A365,"-",COUNTIF($A$9:$A365,$A365),"-",5))</f>
        <v/>
      </c>
      <c r="W365" s="522" t="str">
        <f t="shared" si="34"/>
        <v/>
      </c>
      <c r="X365" s="523" t="str">
        <f t="shared" si="35"/>
        <v/>
      </c>
    </row>
    <row r="366" spans="1:24" x14ac:dyDescent="0.2">
      <c r="A366" s="516"/>
      <c r="B366" s="517" t="str">
        <f t="shared" si="30"/>
        <v/>
      </c>
      <c r="C366" s="517" t="str">
        <f t="shared" si="31"/>
        <v/>
      </c>
      <c r="D366" s="517" t="str">
        <f t="shared" si="32"/>
        <v/>
      </c>
      <c r="E366" s="517" t="str">
        <f t="shared" si="33"/>
        <v/>
      </c>
      <c r="F366" s="335"/>
      <c r="G366" s="518"/>
      <c r="H366" s="519"/>
      <c r="I366" s="519"/>
      <c r="J366" s="520" t="str">
        <f>IF($A366="","",CONCATENATE($A366,"-",COUNTIF($A$9:$A366,$A366),"-",1))</f>
        <v/>
      </c>
      <c r="K366" s="519"/>
      <c r="L366" s="519"/>
      <c r="M366" s="520" t="str">
        <f>IF(OR(K366="",$A366=""),"",CONCATENATE($A366,"-",COUNTIF($A$9:$A366,$A366),"-",2))</f>
        <v/>
      </c>
      <c r="N366" s="519"/>
      <c r="O366" s="519"/>
      <c r="P366" s="520" t="str">
        <f>IF(OR(N366="",$A366=""),"",CONCATENATE($A366,"-",COUNTIF($A$9:$A366,$A366),"-",3))</f>
        <v/>
      </c>
      <c r="Q366" s="519"/>
      <c r="R366" s="519"/>
      <c r="S366" s="520" t="str">
        <f>IF(OR(Q366="",$A366=""),"",CONCATENATE($A366,"-",COUNTIF($A$9:$A366,$A366),"-",4))</f>
        <v/>
      </c>
      <c r="T366" s="519"/>
      <c r="U366" s="519"/>
      <c r="V366" s="521" t="str">
        <f>IF(OR(T366="",$A366=""),"",CONCATENATE($A366,"-",COUNTIF($A$9:$A366,$A366),"-",5))</f>
        <v/>
      </c>
      <c r="W366" s="522" t="str">
        <f t="shared" si="34"/>
        <v/>
      </c>
      <c r="X366" s="523" t="str">
        <f t="shared" si="35"/>
        <v/>
      </c>
    </row>
    <row r="367" spans="1:24" x14ac:dyDescent="0.2">
      <c r="A367" s="516"/>
      <c r="B367" s="517" t="str">
        <f t="shared" si="30"/>
        <v/>
      </c>
      <c r="C367" s="517" t="str">
        <f t="shared" si="31"/>
        <v/>
      </c>
      <c r="D367" s="517" t="str">
        <f t="shared" si="32"/>
        <v/>
      </c>
      <c r="E367" s="517" t="str">
        <f t="shared" si="33"/>
        <v/>
      </c>
      <c r="F367" s="335"/>
      <c r="G367" s="518"/>
      <c r="H367" s="519"/>
      <c r="I367" s="519"/>
      <c r="J367" s="520" t="str">
        <f>IF($A367="","",CONCATENATE($A367,"-",COUNTIF($A$9:$A367,$A367),"-",1))</f>
        <v/>
      </c>
      <c r="K367" s="519"/>
      <c r="L367" s="519"/>
      <c r="M367" s="520" t="str">
        <f>IF(OR(K367="",$A367=""),"",CONCATENATE($A367,"-",COUNTIF($A$9:$A367,$A367),"-",2))</f>
        <v/>
      </c>
      <c r="N367" s="519"/>
      <c r="O367" s="519"/>
      <c r="P367" s="520" t="str">
        <f>IF(OR(N367="",$A367=""),"",CONCATENATE($A367,"-",COUNTIF($A$9:$A367,$A367),"-",3))</f>
        <v/>
      </c>
      <c r="Q367" s="519"/>
      <c r="R367" s="519"/>
      <c r="S367" s="520" t="str">
        <f>IF(OR(Q367="",$A367=""),"",CONCATENATE($A367,"-",COUNTIF($A$9:$A367,$A367),"-",4))</f>
        <v/>
      </c>
      <c r="T367" s="519"/>
      <c r="U367" s="519"/>
      <c r="V367" s="521" t="str">
        <f>IF(OR(T367="",$A367=""),"",CONCATENATE($A367,"-",COUNTIF($A$9:$A367,$A367),"-",5))</f>
        <v/>
      </c>
      <c r="W367" s="522" t="str">
        <f t="shared" si="34"/>
        <v/>
      </c>
      <c r="X367" s="523" t="str">
        <f t="shared" si="35"/>
        <v/>
      </c>
    </row>
    <row r="368" spans="1:24" x14ac:dyDescent="0.2">
      <c r="A368" s="516"/>
      <c r="B368" s="517" t="str">
        <f t="shared" si="30"/>
        <v/>
      </c>
      <c r="C368" s="517" t="str">
        <f t="shared" si="31"/>
        <v/>
      </c>
      <c r="D368" s="517" t="str">
        <f t="shared" si="32"/>
        <v/>
      </c>
      <c r="E368" s="517" t="str">
        <f t="shared" si="33"/>
        <v/>
      </c>
      <c r="F368" s="335"/>
      <c r="G368" s="518"/>
      <c r="H368" s="519"/>
      <c r="I368" s="519"/>
      <c r="J368" s="520" t="str">
        <f>IF($A368="","",CONCATENATE($A368,"-",COUNTIF($A$9:$A368,$A368),"-",1))</f>
        <v/>
      </c>
      <c r="K368" s="519"/>
      <c r="L368" s="519"/>
      <c r="M368" s="520" t="str">
        <f>IF(OR(K368="",$A368=""),"",CONCATENATE($A368,"-",COUNTIF($A$9:$A368,$A368),"-",2))</f>
        <v/>
      </c>
      <c r="N368" s="519"/>
      <c r="O368" s="519"/>
      <c r="P368" s="520" t="str">
        <f>IF(OR(N368="",$A368=""),"",CONCATENATE($A368,"-",COUNTIF($A$9:$A368,$A368),"-",3))</f>
        <v/>
      </c>
      <c r="Q368" s="519"/>
      <c r="R368" s="519"/>
      <c r="S368" s="520" t="str">
        <f>IF(OR(Q368="",$A368=""),"",CONCATENATE($A368,"-",COUNTIF($A$9:$A368,$A368),"-",4))</f>
        <v/>
      </c>
      <c r="T368" s="519"/>
      <c r="U368" s="519"/>
      <c r="V368" s="521" t="str">
        <f>IF(OR(T368="",$A368=""),"",CONCATENATE($A368,"-",COUNTIF($A$9:$A368,$A368),"-",5))</f>
        <v/>
      </c>
      <c r="W368" s="522" t="str">
        <f t="shared" si="34"/>
        <v/>
      </c>
      <c r="X368" s="523" t="str">
        <f t="shared" si="35"/>
        <v/>
      </c>
    </row>
    <row r="369" spans="1:24" x14ac:dyDescent="0.2">
      <c r="A369" s="516"/>
      <c r="B369" s="517" t="str">
        <f t="shared" si="30"/>
        <v/>
      </c>
      <c r="C369" s="517" t="str">
        <f t="shared" si="31"/>
        <v/>
      </c>
      <c r="D369" s="517" t="str">
        <f t="shared" si="32"/>
        <v/>
      </c>
      <c r="E369" s="517" t="str">
        <f t="shared" si="33"/>
        <v/>
      </c>
      <c r="F369" s="335"/>
      <c r="G369" s="518"/>
      <c r="H369" s="519"/>
      <c r="I369" s="519"/>
      <c r="J369" s="520" t="str">
        <f>IF($A369="","",CONCATENATE($A369,"-",COUNTIF($A$9:$A369,$A369),"-",1))</f>
        <v/>
      </c>
      <c r="K369" s="519"/>
      <c r="L369" s="519"/>
      <c r="M369" s="520" t="str">
        <f>IF(OR(K369="",$A369=""),"",CONCATENATE($A369,"-",COUNTIF($A$9:$A369,$A369),"-",2))</f>
        <v/>
      </c>
      <c r="N369" s="519"/>
      <c r="O369" s="519"/>
      <c r="P369" s="520" t="str">
        <f>IF(OR(N369="",$A369=""),"",CONCATENATE($A369,"-",COUNTIF($A$9:$A369,$A369),"-",3))</f>
        <v/>
      </c>
      <c r="Q369" s="519"/>
      <c r="R369" s="519"/>
      <c r="S369" s="520" t="str">
        <f>IF(OR(Q369="",$A369=""),"",CONCATENATE($A369,"-",COUNTIF($A$9:$A369,$A369),"-",4))</f>
        <v/>
      </c>
      <c r="T369" s="519"/>
      <c r="U369" s="519"/>
      <c r="V369" s="521" t="str">
        <f>IF(OR(T369="",$A369=""),"",CONCATENATE($A369,"-",COUNTIF($A$9:$A369,$A369),"-",5))</f>
        <v/>
      </c>
      <c r="W369" s="522" t="str">
        <f t="shared" si="34"/>
        <v/>
      </c>
      <c r="X369" s="523" t="str">
        <f t="shared" si="35"/>
        <v/>
      </c>
    </row>
    <row r="370" spans="1:24" x14ac:dyDescent="0.2">
      <c r="A370" s="516"/>
      <c r="B370" s="517" t="str">
        <f t="shared" si="30"/>
        <v/>
      </c>
      <c r="C370" s="517" t="str">
        <f t="shared" si="31"/>
        <v/>
      </c>
      <c r="D370" s="517" t="str">
        <f t="shared" si="32"/>
        <v/>
      </c>
      <c r="E370" s="517" t="str">
        <f t="shared" si="33"/>
        <v/>
      </c>
      <c r="F370" s="335"/>
      <c r="G370" s="518"/>
      <c r="H370" s="519"/>
      <c r="I370" s="519"/>
      <c r="J370" s="520" t="str">
        <f>IF($A370="","",CONCATENATE($A370,"-",COUNTIF($A$9:$A370,$A370),"-",1))</f>
        <v/>
      </c>
      <c r="K370" s="519"/>
      <c r="L370" s="519"/>
      <c r="M370" s="520" t="str">
        <f>IF(OR(K370="",$A370=""),"",CONCATENATE($A370,"-",COUNTIF($A$9:$A370,$A370),"-",2))</f>
        <v/>
      </c>
      <c r="N370" s="519"/>
      <c r="O370" s="519"/>
      <c r="P370" s="520" t="str">
        <f>IF(OR(N370="",$A370=""),"",CONCATENATE($A370,"-",COUNTIF($A$9:$A370,$A370),"-",3))</f>
        <v/>
      </c>
      <c r="Q370" s="519"/>
      <c r="R370" s="519"/>
      <c r="S370" s="520" t="str">
        <f>IF(OR(Q370="",$A370=""),"",CONCATENATE($A370,"-",COUNTIF($A$9:$A370,$A370),"-",4))</f>
        <v/>
      </c>
      <c r="T370" s="519"/>
      <c r="U370" s="519"/>
      <c r="V370" s="521" t="str">
        <f>IF(OR(T370="",$A370=""),"",CONCATENATE($A370,"-",COUNTIF($A$9:$A370,$A370),"-",5))</f>
        <v/>
      </c>
      <c r="W370" s="522" t="str">
        <f t="shared" si="34"/>
        <v/>
      </c>
      <c r="X370" s="523" t="str">
        <f t="shared" si="35"/>
        <v/>
      </c>
    </row>
    <row r="371" spans="1:24" x14ac:dyDescent="0.2">
      <c r="A371" s="516"/>
      <c r="B371" s="517" t="str">
        <f t="shared" si="30"/>
        <v/>
      </c>
      <c r="C371" s="517" t="str">
        <f t="shared" si="31"/>
        <v/>
      </c>
      <c r="D371" s="517" t="str">
        <f t="shared" si="32"/>
        <v/>
      </c>
      <c r="E371" s="517" t="str">
        <f t="shared" si="33"/>
        <v/>
      </c>
      <c r="F371" s="335"/>
      <c r="G371" s="518"/>
      <c r="H371" s="519"/>
      <c r="I371" s="519"/>
      <c r="J371" s="520" t="str">
        <f>IF($A371="","",CONCATENATE($A371,"-",COUNTIF($A$9:$A371,$A371),"-",1))</f>
        <v/>
      </c>
      <c r="K371" s="519"/>
      <c r="L371" s="519"/>
      <c r="M371" s="520" t="str">
        <f>IF(OR(K371="",$A371=""),"",CONCATENATE($A371,"-",COUNTIF($A$9:$A371,$A371),"-",2))</f>
        <v/>
      </c>
      <c r="N371" s="519"/>
      <c r="O371" s="519"/>
      <c r="P371" s="520" t="str">
        <f>IF(OR(N371="",$A371=""),"",CONCATENATE($A371,"-",COUNTIF($A$9:$A371,$A371),"-",3))</f>
        <v/>
      </c>
      <c r="Q371" s="519"/>
      <c r="R371" s="519"/>
      <c r="S371" s="520" t="str">
        <f>IF(OR(Q371="",$A371=""),"",CONCATENATE($A371,"-",COUNTIF($A$9:$A371,$A371),"-",4))</f>
        <v/>
      </c>
      <c r="T371" s="519"/>
      <c r="U371" s="519"/>
      <c r="V371" s="521" t="str">
        <f>IF(OR(T371="",$A371=""),"",CONCATENATE($A371,"-",COUNTIF($A$9:$A371,$A371),"-",5))</f>
        <v/>
      </c>
      <c r="W371" s="522" t="str">
        <f t="shared" si="34"/>
        <v/>
      </c>
      <c r="X371" s="523" t="str">
        <f t="shared" si="35"/>
        <v/>
      </c>
    </row>
    <row r="372" spans="1:24" x14ac:dyDescent="0.2">
      <c r="A372" s="516"/>
      <c r="B372" s="517" t="str">
        <f t="shared" si="30"/>
        <v/>
      </c>
      <c r="C372" s="517" t="str">
        <f t="shared" si="31"/>
        <v/>
      </c>
      <c r="D372" s="517" t="str">
        <f t="shared" si="32"/>
        <v/>
      </c>
      <c r="E372" s="517" t="str">
        <f t="shared" si="33"/>
        <v/>
      </c>
      <c r="F372" s="335"/>
      <c r="G372" s="518"/>
      <c r="H372" s="519"/>
      <c r="I372" s="519"/>
      <c r="J372" s="520" t="str">
        <f>IF($A372="","",CONCATENATE($A372,"-",COUNTIF($A$9:$A372,$A372),"-",1))</f>
        <v/>
      </c>
      <c r="K372" s="519"/>
      <c r="L372" s="519"/>
      <c r="M372" s="520" t="str">
        <f>IF(OR(K372="",$A372=""),"",CONCATENATE($A372,"-",COUNTIF($A$9:$A372,$A372),"-",2))</f>
        <v/>
      </c>
      <c r="N372" s="519"/>
      <c r="O372" s="519"/>
      <c r="P372" s="520" t="str">
        <f>IF(OR(N372="",$A372=""),"",CONCATENATE($A372,"-",COUNTIF($A$9:$A372,$A372),"-",3))</f>
        <v/>
      </c>
      <c r="Q372" s="519"/>
      <c r="R372" s="519"/>
      <c r="S372" s="520" t="str">
        <f>IF(OR(Q372="",$A372=""),"",CONCATENATE($A372,"-",COUNTIF($A$9:$A372,$A372),"-",4))</f>
        <v/>
      </c>
      <c r="T372" s="519"/>
      <c r="U372" s="519"/>
      <c r="V372" s="521" t="str">
        <f>IF(OR(T372="",$A372=""),"",CONCATENATE($A372,"-",COUNTIF($A$9:$A372,$A372),"-",5))</f>
        <v/>
      </c>
      <c r="W372" s="522" t="str">
        <f t="shared" si="34"/>
        <v/>
      </c>
      <c r="X372" s="523" t="str">
        <f t="shared" si="35"/>
        <v/>
      </c>
    </row>
    <row r="373" spans="1:24" x14ac:dyDescent="0.2">
      <c r="A373" s="516"/>
      <c r="B373" s="517" t="str">
        <f t="shared" si="30"/>
        <v/>
      </c>
      <c r="C373" s="517" t="str">
        <f t="shared" si="31"/>
        <v/>
      </c>
      <c r="D373" s="517" t="str">
        <f t="shared" si="32"/>
        <v/>
      </c>
      <c r="E373" s="517" t="str">
        <f t="shared" si="33"/>
        <v/>
      </c>
      <c r="F373" s="335"/>
      <c r="G373" s="518"/>
      <c r="H373" s="519"/>
      <c r="I373" s="519"/>
      <c r="J373" s="520" t="str">
        <f>IF($A373="","",CONCATENATE($A373,"-",COUNTIF($A$9:$A373,$A373),"-",1))</f>
        <v/>
      </c>
      <c r="K373" s="519"/>
      <c r="L373" s="519"/>
      <c r="M373" s="520" t="str">
        <f>IF(OR(K373="",$A373=""),"",CONCATENATE($A373,"-",COUNTIF($A$9:$A373,$A373),"-",2))</f>
        <v/>
      </c>
      <c r="N373" s="519"/>
      <c r="O373" s="519"/>
      <c r="P373" s="520" t="str">
        <f>IF(OR(N373="",$A373=""),"",CONCATENATE($A373,"-",COUNTIF($A$9:$A373,$A373),"-",3))</f>
        <v/>
      </c>
      <c r="Q373" s="519"/>
      <c r="R373" s="519"/>
      <c r="S373" s="520" t="str">
        <f>IF(OR(Q373="",$A373=""),"",CONCATENATE($A373,"-",COUNTIF($A$9:$A373,$A373),"-",4))</f>
        <v/>
      </c>
      <c r="T373" s="519"/>
      <c r="U373" s="519"/>
      <c r="V373" s="521" t="str">
        <f>IF(OR(T373="",$A373=""),"",CONCATENATE($A373,"-",COUNTIF($A$9:$A373,$A373),"-",5))</f>
        <v/>
      </c>
      <c r="W373" s="522" t="str">
        <f t="shared" si="34"/>
        <v/>
      </c>
      <c r="X373" s="523" t="str">
        <f t="shared" si="35"/>
        <v/>
      </c>
    </row>
    <row r="374" spans="1:24" x14ac:dyDescent="0.2">
      <c r="A374" s="516"/>
      <c r="B374" s="517" t="str">
        <f t="shared" si="30"/>
        <v/>
      </c>
      <c r="C374" s="517" t="str">
        <f t="shared" si="31"/>
        <v/>
      </c>
      <c r="D374" s="517" t="str">
        <f t="shared" si="32"/>
        <v/>
      </c>
      <c r="E374" s="517" t="str">
        <f t="shared" si="33"/>
        <v/>
      </c>
      <c r="F374" s="335"/>
      <c r="G374" s="518"/>
      <c r="H374" s="519"/>
      <c r="I374" s="519"/>
      <c r="J374" s="520" t="str">
        <f>IF($A374="","",CONCATENATE($A374,"-",COUNTIF($A$9:$A374,$A374),"-",1))</f>
        <v/>
      </c>
      <c r="K374" s="519"/>
      <c r="L374" s="519"/>
      <c r="M374" s="520" t="str">
        <f>IF(OR(K374="",$A374=""),"",CONCATENATE($A374,"-",COUNTIF($A$9:$A374,$A374),"-",2))</f>
        <v/>
      </c>
      <c r="N374" s="519"/>
      <c r="O374" s="519"/>
      <c r="P374" s="520" t="str">
        <f>IF(OR(N374="",$A374=""),"",CONCATENATE($A374,"-",COUNTIF($A$9:$A374,$A374),"-",3))</f>
        <v/>
      </c>
      <c r="Q374" s="519"/>
      <c r="R374" s="519"/>
      <c r="S374" s="520" t="str">
        <f>IF(OR(Q374="",$A374=""),"",CONCATENATE($A374,"-",COUNTIF($A$9:$A374,$A374),"-",4))</f>
        <v/>
      </c>
      <c r="T374" s="519"/>
      <c r="U374" s="519"/>
      <c r="V374" s="521" t="str">
        <f>IF(OR(T374="",$A374=""),"",CONCATENATE($A374,"-",COUNTIF($A$9:$A374,$A374),"-",5))</f>
        <v/>
      </c>
      <c r="W374" s="522" t="str">
        <f t="shared" si="34"/>
        <v/>
      </c>
      <c r="X374" s="523" t="str">
        <f t="shared" si="35"/>
        <v/>
      </c>
    </row>
    <row r="375" spans="1:24" x14ac:dyDescent="0.2">
      <c r="A375" s="516"/>
      <c r="B375" s="517" t="str">
        <f t="shared" si="30"/>
        <v/>
      </c>
      <c r="C375" s="517" t="str">
        <f t="shared" si="31"/>
        <v/>
      </c>
      <c r="D375" s="517" t="str">
        <f t="shared" si="32"/>
        <v/>
      </c>
      <c r="E375" s="517" t="str">
        <f t="shared" si="33"/>
        <v/>
      </c>
      <c r="F375" s="335"/>
      <c r="G375" s="518"/>
      <c r="H375" s="519"/>
      <c r="I375" s="519"/>
      <c r="J375" s="520" t="str">
        <f>IF($A375="","",CONCATENATE($A375,"-",COUNTIF($A$9:$A375,$A375),"-",1))</f>
        <v/>
      </c>
      <c r="K375" s="519"/>
      <c r="L375" s="519"/>
      <c r="M375" s="520" t="str">
        <f>IF(OR(K375="",$A375=""),"",CONCATENATE($A375,"-",COUNTIF($A$9:$A375,$A375),"-",2))</f>
        <v/>
      </c>
      <c r="N375" s="519"/>
      <c r="O375" s="519"/>
      <c r="P375" s="520" t="str">
        <f>IF(OR(N375="",$A375=""),"",CONCATENATE($A375,"-",COUNTIF($A$9:$A375,$A375),"-",3))</f>
        <v/>
      </c>
      <c r="Q375" s="519"/>
      <c r="R375" s="519"/>
      <c r="S375" s="520" t="str">
        <f>IF(OR(Q375="",$A375=""),"",CONCATENATE($A375,"-",COUNTIF($A$9:$A375,$A375),"-",4))</f>
        <v/>
      </c>
      <c r="T375" s="519"/>
      <c r="U375" s="519"/>
      <c r="V375" s="521" t="str">
        <f>IF(OR(T375="",$A375=""),"",CONCATENATE($A375,"-",COUNTIF($A$9:$A375,$A375),"-",5))</f>
        <v/>
      </c>
      <c r="W375" s="522" t="str">
        <f t="shared" si="34"/>
        <v/>
      </c>
      <c r="X375" s="523" t="str">
        <f t="shared" si="35"/>
        <v/>
      </c>
    </row>
    <row r="376" spans="1:24" x14ac:dyDescent="0.2">
      <c r="A376" s="516"/>
      <c r="B376" s="517" t="str">
        <f t="shared" si="30"/>
        <v/>
      </c>
      <c r="C376" s="517" t="str">
        <f t="shared" si="31"/>
        <v/>
      </c>
      <c r="D376" s="517" t="str">
        <f t="shared" si="32"/>
        <v/>
      </c>
      <c r="E376" s="517" t="str">
        <f t="shared" si="33"/>
        <v/>
      </c>
      <c r="F376" s="335"/>
      <c r="G376" s="518"/>
      <c r="H376" s="519"/>
      <c r="I376" s="519"/>
      <c r="J376" s="520" t="str">
        <f>IF($A376="","",CONCATENATE($A376,"-",COUNTIF($A$9:$A376,$A376),"-",1))</f>
        <v/>
      </c>
      <c r="K376" s="519"/>
      <c r="L376" s="519"/>
      <c r="M376" s="520" t="str">
        <f>IF(OR(K376="",$A376=""),"",CONCATENATE($A376,"-",COUNTIF($A$9:$A376,$A376),"-",2))</f>
        <v/>
      </c>
      <c r="N376" s="519"/>
      <c r="O376" s="519"/>
      <c r="P376" s="520" t="str">
        <f>IF(OR(N376="",$A376=""),"",CONCATENATE($A376,"-",COUNTIF($A$9:$A376,$A376),"-",3))</f>
        <v/>
      </c>
      <c r="Q376" s="519"/>
      <c r="R376" s="519"/>
      <c r="S376" s="520" t="str">
        <f>IF(OR(Q376="",$A376=""),"",CONCATENATE($A376,"-",COUNTIF($A$9:$A376,$A376),"-",4))</f>
        <v/>
      </c>
      <c r="T376" s="519"/>
      <c r="U376" s="519"/>
      <c r="V376" s="521" t="str">
        <f>IF(OR(T376="",$A376=""),"",CONCATENATE($A376,"-",COUNTIF($A$9:$A376,$A376),"-",5))</f>
        <v/>
      </c>
      <c r="W376" s="522" t="str">
        <f t="shared" si="34"/>
        <v/>
      </c>
      <c r="X376" s="523" t="str">
        <f t="shared" si="35"/>
        <v/>
      </c>
    </row>
    <row r="377" spans="1:24" x14ac:dyDescent="0.2">
      <c r="A377" s="516"/>
      <c r="B377" s="517" t="str">
        <f t="shared" si="30"/>
        <v/>
      </c>
      <c r="C377" s="517" t="str">
        <f t="shared" si="31"/>
        <v/>
      </c>
      <c r="D377" s="517" t="str">
        <f t="shared" si="32"/>
        <v/>
      </c>
      <c r="E377" s="517" t="str">
        <f t="shared" si="33"/>
        <v/>
      </c>
      <c r="F377" s="335"/>
      <c r="G377" s="518"/>
      <c r="H377" s="519"/>
      <c r="I377" s="519"/>
      <c r="J377" s="520" t="str">
        <f>IF($A377="","",CONCATENATE($A377,"-",COUNTIF($A$9:$A377,$A377),"-",1))</f>
        <v/>
      </c>
      <c r="K377" s="519"/>
      <c r="L377" s="519"/>
      <c r="M377" s="520" t="str">
        <f>IF(OR(K377="",$A377=""),"",CONCATENATE($A377,"-",COUNTIF($A$9:$A377,$A377),"-",2))</f>
        <v/>
      </c>
      <c r="N377" s="519"/>
      <c r="O377" s="519"/>
      <c r="P377" s="520" t="str">
        <f>IF(OR(N377="",$A377=""),"",CONCATENATE($A377,"-",COUNTIF($A$9:$A377,$A377),"-",3))</f>
        <v/>
      </c>
      <c r="Q377" s="519"/>
      <c r="R377" s="519"/>
      <c r="S377" s="520" t="str">
        <f>IF(OR(Q377="",$A377=""),"",CONCATENATE($A377,"-",COUNTIF($A$9:$A377,$A377),"-",4))</f>
        <v/>
      </c>
      <c r="T377" s="519"/>
      <c r="U377" s="519"/>
      <c r="V377" s="521" t="str">
        <f>IF(OR(T377="",$A377=""),"",CONCATENATE($A377,"-",COUNTIF($A$9:$A377,$A377),"-",5))</f>
        <v/>
      </c>
      <c r="W377" s="522" t="str">
        <f t="shared" si="34"/>
        <v/>
      </c>
      <c r="X377" s="523" t="str">
        <f t="shared" si="35"/>
        <v/>
      </c>
    </row>
    <row r="378" spans="1:24" x14ac:dyDescent="0.2">
      <c r="A378" s="516"/>
      <c r="B378" s="517" t="str">
        <f t="shared" si="30"/>
        <v/>
      </c>
      <c r="C378" s="517" t="str">
        <f t="shared" si="31"/>
        <v/>
      </c>
      <c r="D378" s="517" t="str">
        <f t="shared" si="32"/>
        <v/>
      </c>
      <c r="E378" s="517" t="str">
        <f t="shared" si="33"/>
        <v/>
      </c>
      <c r="F378" s="335"/>
      <c r="G378" s="518"/>
      <c r="H378" s="519"/>
      <c r="I378" s="519"/>
      <c r="J378" s="520" t="str">
        <f>IF($A378="","",CONCATENATE($A378,"-",COUNTIF($A$9:$A378,$A378),"-",1))</f>
        <v/>
      </c>
      <c r="K378" s="519"/>
      <c r="L378" s="519"/>
      <c r="M378" s="520" t="str">
        <f>IF(OR(K378="",$A378=""),"",CONCATENATE($A378,"-",COUNTIF($A$9:$A378,$A378),"-",2))</f>
        <v/>
      </c>
      <c r="N378" s="519"/>
      <c r="O378" s="519"/>
      <c r="P378" s="520" t="str">
        <f>IF(OR(N378="",$A378=""),"",CONCATENATE($A378,"-",COUNTIF($A$9:$A378,$A378),"-",3))</f>
        <v/>
      </c>
      <c r="Q378" s="519"/>
      <c r="R378" s="519"/>
      <c r="S378" s="520" t="str">
        <f>IF(OR(Q378="",$A378=""),"",CONCATENATE($A378,"-",COUNTIF($A$9:$A378,$A378),"-",4))</f>
        <v/>
      </c>
      <c r="T378" s="519"/>
      <c r="U378" s="519"/>
      <c r="V378" s="521" t="str">
        <f>IF(OR(T378="",$A378=""),"",CONCATENATE($A378,"-",COUNTIF($A$9:$A378,$A378),"-",5))</f>
        <v/>
      </c>
      <c r="W378" s="522" t="str">
        <f t="shared" si="34"/>
        <v/>
      </c>
      <c r="X378" s="523" t="str">
        <f t="shared" si="35"/>
        <v/>
      </c>
    </row>
    <row r="379" spans="1:24" x14ac:dyDescent="0.2">
      <c r="A379" s="516"/>
      <c r="B379" s="517" t="str">
        <f t="shared" si="30"/>
        <v/>
      </c>
      <c r="C379" s="517" t="str">
        <f t="shared" si="31"/>
        <v/>
      </c>
      <c r="D379" s="517" t="str">
        <f t="shared" si="32"/>
        <v/>
      </c>
      <c r="E379" s="517" t="str">
        <f t="shared" si="33"/>
        <v/>
      </c>
      <c r="F379" s="335"/>
      <c r="G379" s="518"/>
      <c r="H379" s="519"/>
      <c r="I379" s="519"/>
      <c r="J379" s="520" t="str">
        <f>IF($A379="","",CONCATENATE($A379,"-",COUNTIF($A$9:$A379,$A379),"-",1))</f>
        <v/>
      </c>
      <c r="K379" s="519"/>
      <c r="L379" s="519"/>
      <c r="M379" s="520" t="str">
        <f>IF(OR(K379="",$A379=""),"",CONCATENATE($A379,"-",COUNTIF($A$9:$A379,$A379),"-",2))</f>
        <v/>
      </c>
      <c r="N379" s="519"/>
      <c r="O379" s="519"/>
      <c r="P379" s="520" t="str">
        <f>IF(OR(N379="",$A379=""),"",CONCATENATE($A379,"-",COUNTIF($A$9:$A379,$A379),"-",3))</f>
        <v/>
      </c>
      <c r="Q379" s="519"/>
      <c r="R379" s="519"/>
      <c r="S379" s="520" t="str">
        <f>IF(OR(Q379="",$A379=""),"",CONCATENATE($A379,"-",COUNTIF($A$9:$A379,$A379),"-",4))</f>
        <v/>
      </c>
      <c r="T379" s="519"/>
      <c r="U379" s="519"/>
      <c r="V379" s="521" t="str">
        <f>IF(OR(T379="",$A379=""),"",CONCATENATE($A379,"-",COUNTIF($A$9:$A379,$A379),"-",5))</f>
        <v/>
      </c>
      <c r="W379" s="522" t="str">
        <f t="shared" si="34"/>
        <v/>
      </c>
      <c r="X379" s="523" t="str">
        <f t="shared" si="35"/>
        <v/>
      </c>
    </row>
    <row r="380" spans="1:24" x14ac:dyDescent="0.2">
      <c r="A380" s="516"/>
      <c r="B380" s="517" t="str">
        <f t="shared" si="30"/>
        <v/>
      </c>
      <c r="C380" s="517" t="str">
        <f t="shared" si="31"/>
        <v/>
      </c>
      <c r="D380" s="517" t="str">
        <f t="shared" si="32"/>
        <v/>
      </c>
      <c r="E380" s="517" t="str">
        <f t="shared" si="33"/>
        <v/>
      </c>
      <c r="F380" s="335"/>
      <c r="G380" s="518"/>
      <c r="H380" s="519"/>
      <c r="I380" s="519"/>
      <c r="J380" s="520" t="str">
        <f>IF($A380="","",CONCATENATE($A380,"-",COUNTIF($A$9:$A380,$A380),"-",1))</f>
        <v/>
      </c>
      <c r="K380" s="519"/>
      <c r="L380" s="519"/>
      <c r="M380" s="520" t="str">
        <f>IF(OR(K380="",$A380=""),"",CONCATENATE($A380,"-",COUNTIF($A$9:$A380,$A380),"-",2))</f>
        <v/>
      </c>
      <c r="N380" s="519"/>
      <c r="O380" s="519"/>
      <c r="P380" s="520" t="str">
        <f>IF(OR(N380="",$A380=""),"",CONCATENATE($A380,"-",COUNTIF($A$9:$A380,$A380),"-",3))</f>
        <v/>
      </c>
      <c r="Q380" s="519"/>
      <c r="R380" s="519"/>
      <c r="S380" s="520" t="str">
        <f>IF(OR(Q380="",$A380=""),"",CONCATENATE($A380,"-",COUNTIF($A$9:$A380,$A380),"-",4))</f>
        <v/>
      </c>
      <c r="T380" s="519"/>
      <c r="U380" s="519"/>
      <c r="V380" s="521" t="str">
        <f>IF(OR(T380="",$A380=""),"",CONCATENATE($A380,"-",COUNTIF($A$9:$A380,$A380),"-",5))</f>
        <v/>
      </c>
      <c r="W380" s="522" t="str">
        <f t="shared" si="34"/>
        <v/>
      </c>
      <c r="X380" s="523" t="str">
        <f t="shared" si="35"/>
        <v/>
      </c>
    </row>
    <row r="381" spans="1:24" x14ac:dyDescent="0.2">
      <c r="A381" s="516"/>
      <c r="B381" s="517" t="str">
        <f t="shared" si="30"/>
        <v/>
      </c>
      <c r="C381" s="517" t="str">
        <f t="shared" si="31"/>
        <v/>
      </c>
      <c r="D381" s="517" t="str">
        <f t="shared" si="32"/>
        <v/>
      </c>
      <c r="E381" s="517" t="str">
        <f t="shared" si="33"/>
        <v/>
      </c>
      <c r="F381" s="335"/>
      <c r="G381" s="518"/>
      <c r="H381" s="519"/>
      <c r="I381" s="519"/>
      <c r="J381" s="520" t="str">
        <f>IF($A381="","",CONCATENATE($A381,"-",COUNTIF($A$9:$A381,$A381),"-",1))</f>
        <v/>
      </c>
      <c r="K381" s="519"/>
      <c r="L381" s="519"/>
      <c r="M381" s="520" t="str">
        <f>IF(OR(K381="",$A381=""),"",CONCATENATE($A381,"-",COUNTIF($A$9:$A381,$A381),"-",2))</f>
        <v/>
      </c>
      <c r="N381" s="519"/>
      <c r="O381" s="519"/>
      <c r="P381" s="520" t="str">
        <f>IF(OR(N381="",$A381=""),"",CONCATENATE($A381,"-",COUNTIF($A$9:$A381,$A381),"-",3))</f>
        <v/>
      </c>
      <c r="Q381" s="519"/>
      <c r="R381" s="519"/>
      <c r="S381" s="520" t="str">
        <f>IF(OR(Q381="",$A381=""),"",CONCATENATE($A381,"-",COUNTIF($A$9:$A381,$A381),"-",4))</f>
        <v/>
      </c>
      <c r="T381" s="519"/>
      <c r="U381" s="519"/>
      <c r="V381" s="521" t="str">
        <f>IF(OR(T381="",$A381=""),"",CONCATENATE($A381,"-",COUNTIF($A$9:$A381,$A381),"-",5))</f>
        <v/>
      </c>
      <c r="W381" s="522" t="str">
        <f t="shared" si="34"/>
        <v/>
      </c>
      <c r="X381" s="523" t="str">
        <f t="shared" si="35"/>
        <v/>
      </c>
    </row>
    <row r="382" spans="1:24" x14ac:dyDescent="0.2">
      <c r="A382" s="516"/>
      <c r="B382" s="517" t="str">
        <f t="shared" si="30"/>
        <v/>
      </c>
      <c r="C382" s="517" t="str">
        <f t="shared" si="31"/>
        <v/>
      </c>
      <c r="D382" s="517" t="str">
        <f t="shared" si="32"/>
        <v/>
      </c>
      <c r="E382" s="517" t="str">
        <f t="shared" si="33"/>
        <v/>
      </c>
      <c r="F382" s="335"/>
      <c r="G382" s="518"/>
      <c r="H382" s="519"/>
      <c r="I382" s="519"/>
      <c r="J382" s="520" t="str">
        <f>IF($A382="","",CONCATENATE($A382,"-",COUNTIF($A$9:$A382,$A382),"-",1))</f>
        <v/>
      </c>
      <c r="K382" s="519"/>
      <c r="L382" s="519"/>
      <c r="M382" s="520" t="str">
        <f>IF(OR(K382="",$A382=""),"",CONCATENATE($A382,"-",COUNTIF($A$9:$A382,$A382),"-",2))</f>
        <v/>
      </c>
      <c r="N382" s="519"/>
      <c r="O382" s="519"/>
      <c r="P382" s="520" t="str">
        <f>IF(OR(N382="",$A382=""),"",CONCATENATE($A382,"-",COUNTIF($A$9:$A382,$A382),"-",3))</f>
        <v/>
      </c>
      <c r="Q382" s="519"/>
      <c r="R382" s="519"/>
      <c r="S382" s="520" t="str">
        <f>IF(OR(Q382="",$A382=""),"",CONCATENATE($A382,"-",COUNTIF($A$9:$A382,$A382),"-",4))</f>
        <v/>
      </c>
      <c r="T382" s="519"/>
      <c r="U382" s="519"/>
      <c r="V382" s="521" t="str">
        <f>IF(OR(T382="",$A382=""),"",CONCATENATE($A382,"-",COUNTIF($A$9:$A382,$A382),"-",5))</f>
        <v/>
      </c>
      <c r="W382" s="522" t="str">
        <f t="shared" si="34"/>
        <v/>
      </c>
      <c r="X382" s="523" t="str">
        <f t="shared" si="35"/>
        <v/>
      </c>
    </row>
    <row r="383" spans="1:24" x14ac:dyDescent="0.2">
      <c r="A383" s="516"/>
      <c r="B383" s="517" t="str">
        <f t="shared" si="30"/>
        <v/>
      </c>
      <c r="C383" s="517" t="str">
        <f t="shared" si="31"/>
        <v/>
      </c>
      <c r="D383" s="517" t="str">
        <f t="shared" si="32"/>
        <v/>
      </c>
      <c r="E383" s="517" t="str">
        <f t="shared" si="33"/>
        <v/>
      </c>
      <c r="F383" s="335"/>
      <c r="G383" s="518"/>
      <c r="H383" s="519"/>
      <c r="I383" s="519"/>
      <c r="J383" s="520" t="str">
        <f>IF($A383="","",CONCATENATE($A383,"-",COUNTIF($A$9:$A383,$A383),"-",1))</f>
        <v/>
      </c>
      <c r="K383" s="519"/>
      <c r="L383" s="519"/>
      <c r="M383" s="520" t="str">
        <f>IF(OR(K383="",$A383=""),"",CONCATENATE($A383,"-",COUNTIF($A$9:$A383,$A383),"-",2))</f>
        <v/>
      </c>
      <c r="N383" s="519"/>
      <c r="O383" s="519"/>
      <c r="P383" s="520" t="str">
        <f>IF(OR(N383="",$A383=""),"",CONCATENATE($A383,"-",COUNTIF($A$9:$A383,$A383),"-",3))</f>
        <v/>
      </c>
      <c r="Q383" s="519"/>
      <c r="R383" s="519"/>
      <c r="S383" s="520" t="str">
        <f>IF(OR(Q383="",$A383=""),"",CONCATENATE($A383,"-",COUNTIF($A$9:$A383,$A383),"-",4))</f>
        <v/>
      </c>
      <c r="T383" s="519"/>
      <c r="U383" s="519"/>
      <c r="V383" s="521" t="str">
        <f>IF(OR(T383="",$A383=""),"",CONCATENATE($A383,"-",COUNTIF($A$9:$A383,$A383),"-",5))</f>
        <v/>
      </c>
      <c r="W383" s="522" t="str">
        <f t="shared" si="34"/>
        <v/>
      </c>
      <c r="X383" s="523" t="str">
        <f t="shared" si="35"/>
        <v/>
      </c>
    </row>
    <row r="384" spans="1:24" x14ac:dyDescent="0.2">
      <c r="A384" s="516"/>
      <c r="B384" s="517" t="str">
        <f t="shared" si="30"/>
        <v/>
      </c>
      <c r="C384" s="517" t="str">
        <f t="shared" si="31"/>
        <v/>
      </c>
      <c r="D384" s="517" t="str">
        <f t="shared" si="32"/>
        <v/>
      </c>
      <c r="E384" s="517" t="str">
        <f t="shared" si="33"/>
        <v/>
      </c>
      <c r="F384" s="335"/>
      <c r="G384" s="518"/>
      <c r="H384" s="519"/>
      <c r="I384" s="519"/>
      <c r="J384" s="520" t="str">
        <f>IF($A384="","",CONCATENATE($A384,"-",COUNTIF($A$9:$A384,$A384),"-",1))</f>
        <v/>
      </c>
      <c r="K384" s="519"/>
      <c r="L384" s="519"/>
      <c r="M384" s="520" t="str">
        <f>IF(OR(K384="",$A384=""),"",CONCATENATE($A384,"-",COUNTIF($A$9:$A384,$A384),"-",2))</f>
        <v/>
      </c>
      <c r="N384" s="519"/>
      <c r="O384" s="519"/>
      <c r="P384" s="520" t="str">
        <f>IF(OR(N384="",$A384=""),"",CONCATENATE($A384,"-",COUNTIF($A$9:$A384,$A384),"-",3))</f>
        <v/>
      </c>
      <c r="Q384" s="519"/>
      <c r="R384" s="519"/>
      <c r="S384" s="520" t="str">
        <f>IF(OR(Q384="",$A384=""),"",CONCATENATE($A384,"-",COUNTIF($A$9:$A384,$A384),"-",4))</f>
        <v/>
      </c>
      <c r="T384" s="519"/>
      <c r="U384" s="519"/>
      <c r="V384" s="521" t="str">
        <f>IF(OR(T384="",$A384=""),"",CONCATENATE($A384,"-",COUNTIF($A$9:$A384,$A384),"-",5))</f>
        <v/>
      </c>
      <c r="W384" s="522" t="str">
        <f t="shared" si="34"/>
        <v/>
      </c>
      <c r="X384" s="523" t="str">
        <f t="shared" si="35"/>
        <v/>
      </c>
    </row>
    <row r="385" spans="1:24" x14ac:dyDescent="0.2">
      <c r="A385" s="516"/>
      <c r="B385" s="517" t="str">
        <f t="shared" si="30"/>
        <v/>
      </c>
      <c r="C385" s="517" t="str">
        <f t="shared" si="31"/>
        <v/>
      </c>
      <c r="D385" s="517" t="str">
        <f t="shared" si="32"/>
        <v/>
      </c>
      <c r="E385" s="517" t="str">
        <f t="shared" si="33"/>
        <v/>
      </c>
      <c r="F385" s="335"/>
      <c r="G385" s="518"/>
      <c r="H385" s="519"/>
      <c r="I385" s="519"/>
      <c r="J385" s="520" t="str">
        <f>IF($A385="","",CONCATENATE($A385,"-",COUNTIF($A$9:$A385,$A385),"-",1))</f>
        <v/>
      </c>
      <c r="K385" s="519"/>
      <c r="L385" s="519"/>
      <c r="M385" s="520" t="str">
        <f>IF(OR(K385="",$A385=""),"",CONCATENATE($A385,"-",COUNTIF($A$9:$A385,$A385),"-",2))</f>
        <v/>
      </c>
      <c r="N385" s="519"/>
      <c r="O385" s="519"/>
      <c r="P385" s="520" t="str">
        <f>IF(OR(N385="",$A385=""),"",CONCATENATE($A385,"-",COUNTIF($A$9:$A385,$A385),"-",3))</f>
        <v/>
      </c>
      <c r="Q385" s="519"/>
      <c r="R385" s="519"/>
      <c r="S385" s="520" t="str">
        <f>IF(OR(Q385="",$A385=""),"",CONCATENATE($A385,"-",COUNTIF($A$9:$A385,$A385),"-",4))</f>
        <v/>
      </c>
      <c r="T385" s="519"/>
      <c r="U385" s="519"/>
      <c r="V385" s="521" t="str">
        <f>IF(OR(T385="",$A385=""),"",CONCATENATE($A385,"-",COUNTIF($A$9:$A385,$A385),"-",5))</f>
        <v/>
      </c>
      <c r="W385" s="522" t="str">
        <f t="shared" si="34"/>
        <v/>
      </c>
      <c r="X385" s="523" t="str">
        <f t="shared" si="35"/>
        <v/>
      </c>
    </row>
    <row r="386" spans="1:24" x14ac:dyDescent="0.2">
      <c r="A386" s="516"/>
      <c r="B386" s="517" t="str">
        <f t="shared" si="30"/>
        <v/>
      </c>
      <c r="C386" s="517" t="str">
        <f t="shared" si="31"/>
        <v/>
      </c>
      <c r="D386" s="517" t="str">
        <f t="shared" si="32"/>
        <v/>
      </c>
      <c r="E386" s="517" t="str">
        <f t="shared" si="33"/>
        <v/>
      </c>
      <c r="F386" s="335"/>
      <c r="G386" s="518"/>
      <c r="H386" s="519"/>
      <c r="I386" s="519"/>
      <c r="J386" s="520" t="str">
        <f>IF($A386="","",CONCATENATE($A386,"-",COUNTIF($A$9:$A386,$A386),"-",1))</f>
        <v/>
      </c>
      <c r="K386" s="519"/>
      <c r="L386" s="519"/>
      <c r="M386" s="520" t="str">
        <f>IF(OR(K386="",$A386=""),"",CONCATENATE($A386,"-",COUNTIF($A$9:$A386,$A386),"-",2))</f>
        <v/>
      </c>
      <c r="N386" s="519"/>
      <c r="O386" s="519"/>
      <c r="P386" s="520" t="str">
        <f>IF(OR(N386="",$A386=""),"",CONCATENATE($A386,"-",COUNTIF($A$9:$A386,$A386),"-",3))</f>
        <v/>
      </c>
      <c r="Q386" s="519"/>
      <c r="R386" s="519"/>
      <c r="S386" s="520" t="str">
        <f>IF(OR(Q386="",$A386=""),"",CONCATENATE($A386,"-",COUNTIF($A$9:$A386,$A386),"-",4))</f>
        <v/>
      </c>
      <c r="T386" s="519"/>
      <c r="U386" s="519"/>
      <c r="V386" s="521" t="str">
        <f>IF(OR(T386="",$A386=""),"",CONCATENATE($A386,"-",COUNTIF($A$9:$A386,$A386),"-",5))</f>
        <v/>
      </c>
      <c r="W386" s="522" t="str">
        <f t="shared" si="34"/>
        <v/>
      </c>
      <c r="X386" s="523" t="str">
        <f t="shared" si="35"/>
        <v/>
      </c>
    </row>
    <row r="387" spans="1:24" x14ac:dyDescent="0.2">
      <c r="A387" s="516"/>
      <c r="B387" s="517" t="str">
        <f t="shared" si="30"/>
        <v/>
      </c>
      <c r="C387" s="517" t="str">
        <f t="shared" si="31"/>
        <v/>
      </c>
      <c r="D387" s="517" t="str">
        <f t="shared" si="32"/>
        <v/>
      </c>
      <c r="E387" s="517" t="str">
        <f t="shared" si="33"/>
        <v/>
      </c>
      <c r="F387" s="335"/>
      <c r="G387" s="518"/>
      <c r="H387" s="519"/>
      <c r="I387" s="519"/>
      <c r="J387" s="520" t="str">
        <f>IF($A387="","",CONCATENATE($A387,"-",COUNTIF($A$9:$A387,$A387),"-",1))</f>
        <v/>
      </c>
      <c r="K387" s="519"/>
      <c r="L387" s="519"/>
      <c r="M387" s="520" t="str">
        <f>IF(OR(K387="",$A387=""),"",CONCATENATE($A387,"-",COUNTIF($A$9:$A387,$A387),"-",2))</f>
        <v/>
      </c>
      <c r="N387" s="519"/>
      <c r="O387" s="519"/>
      <c r="P387" s="520" t="str">
        <f>IF(OR(N387="",$A387=""),"",CONCATENATE($A387,"-",COUNTIF($A$9:$A387,$A387),"-",3))</f>
        <v/>
      </c>
      <c r="Q387" s="519"/>
      <c r="R387" s="519"/>
      <c r="S387" s="520" t="str">
        <f>IF(OR(Q387="",$A387=""),"",CONCATENATE($A387,"-",COUNTIF($A$9:$A387,$A387),"-",4))</f>
        <v/>
      </c>
      <c r="T387" s="519"/>
      <c r="U387" s="519"/>
      <c r="V387" s="521" t="str">
        <f>IF(OR(T387="",$A387=""),"",CONCATENATE($A387,"-",COUNTIF($A$9:$A387,$A387),"-",5))</f>
        <v/>
      </c>
      <c r="W387" s="522" t="str">
        <f t="shared" si="34"/>
        <v/>
      </c>
      <c r="X387" s="523" t="str">
        <f t="shared" si="35"/>
        <v/>
      </c>
    </row>
    <row r="388" spans="1:24" x14ac:dyDescent="0.2">
      <c r="A388" s="516"/>
      <c r="B388" s="517" t="str">
        <f t="shared" si="30"/>
        <v/>
      </c>
      <c r="C388" s="517" t="str">
        <f t="shared" si="31"/>
        <v/>
      </c>
      <c r="D388" s="517" t="str">
        <f t="shared" si="32"/>
        <v/>
      </c>
      <c r="E388" s="517" t="str">
        <f t="shared" si="33"/>
        <v/>
      </c>
      <c r="F388" s="335"/>
      <c r="G388" s="518"/>
      <c r="H388" s="519"/>
      <c r="I388" s="519"/>
      <c r="J388" s="520" t="str">
        <f>IF($A388="","",CONCATENATE($A388,"-",COUNTIF($A$9:$A388,$A388),"-",1))</f>
        <v/>
      </c>
      <c r="K388" s="519"/>
      <c r="L388" s="519"/>
      <c r="M388" s="520" t="str">
        <f>IF(OR(K388="",$A388=""),"",CONCATENATE($A388,"-",COUNTIF($A$9:$A388,$A388),"-",2))</f>
        <v/>
      </c>
      <c r="N388" s="519"/>
      <c r="O388" s="519"/>
      <c r="P388" s="520" t="str">
        <f>IF(OR(N388="",$A388=""),"",CONCATENATE($A388,"-",COUNTIF($A$9:$A388,$A388),"-",3))</f>
        <v/>
      </c>
      <c r="Q388" s="519"/>
      <c r="R388" s="519"/>
      <c r="S388" s="520" t="str">
        <f>IF(OR(Q388="",$A388=""),"",CONCATENATE($A388,"-",COUNTIF($A$9:$A388,$A388),"-",4))</f>
        <v/>
      </c>
      <c r="T388" s="519"/>
      <c r="U388" s="519"/>
      <c r="V388" s="521" t="str">
        <f>IF(OR(T388="",$A388=""),"",CONCATENATE($A388,"-",COUNTIF($A$9:$A388,$A388),"-",5))</f>
        <v/>
      </c>
      <c r="W388" s="522" t="str">
        <f t="shared" si="34"/>
        <v/>
      </c>
      <c r="X388" s="523" t="str">
        <f t="shared" si="35"/>
        <v/>
      </c>
    </row>
    <row r="389" spans="1:24" x14ac:dyDescent="0.2">
      <c r="A389" s="516"/>
      <c r="B389" s="517" t="str">
        <f t="shared" si="30"/>
        <v/>
      </c>
      <c r="C389" s="517" t="str">
        <f t="shared" si="31"/>
        <v/>
      </c>
      <c r="D389" s="517" t="str">
        <f t="shared" si="32"/>
        <v/>
      </c>
      <c r="E389" s="517" t="str">
        <f t="shared" si="33"/>
        <v/>
      </c>
      <c r="F389" s="335"/>
      <c r="G389" s="518"/>
      <c r="H389" s="519"/>
      <c r="I389" s="519"/>
      <c r="J389" s="520" t="str">
        <f>IF($A389="","",CONCATENATE($A389,"-",COUNTIF($A$9:$A389,$A389),"-",1))</f>
        <v/>
      </c>
      <c r="K389" s="519"/>
      <c r="L389" s="519"/>
      <c r="M389" s="520" t="str">
        <f>IF(OR(K389="",$A389=""),"",CONCATENATE($A389,"-",COUNTIF($A$9:$A389,$A389),"-",2))</f>
        <v/>
      </c>
      <c r="N389" s="519"/>
      <c r="O389" s="519"/>
      <c r="P389" s="520" t="str">
        <f>IF(OR(N389="",$A389=""),"",CONCATENATE($A389,"-",COUNTIF($A$9:$A389,$A389),"-",3))</f>
        <v/>
      </c>
      <c r="Q389" s="519"/>
      <c r="R389" s="519"/>
      <c r="S389" s="520" t="str">
        <f>IF(OR(Q389="",$A389=""),"",CONCATENATE($A389,"-",COUNTIF($A$9:$A389,$A389),"-",4))</f>
        <v/>
      </c>
      <c r="T389" s="519"/>
      <c r="U389" s="519"/>
      <c r="V389" s="521" t="str">
        <f>IF(OR(T389="",$A389=""),"",CONCATENATE($A389,"-",COUNTIF($A$9:$A389,$A389),"-",5))</f>
        <v/>
      </c>
      <c r="W389" s="522" t="str">
        <f t="shared" si="34"/>
        <v/>
      </c>
      <c r="X389" s="523" t="str">
        <f t="shared" si="35"/>
        <v/>
      </c>
    </row>
    <row r="390" spans="1:24" x14ac:dyDescent="0.2">
      <c r="A390" s="516"/>
      <c r="B390" s="517" t="str">
        <f t="shared" si="30"/>
        <v/>
      </c>
      <c r="C390" s="517" t="str">
        <f t="shared" si="31"/>
        <v/>
      </c>
      <c r="D390" s="517" t="str">
        <f t="shared" si="32"/>
        <v/>
      </c>
      <c r="E390" s="517" t="str">
        <f t="shared" si="33"/>
        <v/>
      </c>
      <c r="F390" s="335"/>
      <c r="G390" s="518"/>
      <c r="H390" s="519"/>
      <c r="I390" s="519"/>
      <c r="J390" s="520" t="str">
        <f>IF($A390="","",CONCATENATE($A390,"-",COUNTIF($A$9:$A390,$A390),"-",1))</f>
        <v/>
      </c>
      <c r="K390" s="519"/>
      <c r="L390" s="519"/>
      <c r="M390" s="520" t="str">
        <f>IF(OR(K390="",$A390=""),"",CONCATENATE($A390,"-",COUNTIF($A$9:$A390,$A390),"-",2))</f>
        <v/>
      </c>
      <c r="N390" s="519"/>
      <c r="O390" s="519"/>
      <c r="P390" s="520" t="str">
        <f>IF(OR(N390="",$A390=""),"",CONCATENATE($A390,"-",COUNTIF($A$9:$A390,$A390),"-",3))</f>
        <v/>
      </c>
      <c r="Q390" s="519"/>
      <c r="R390" s="519"/>
      <c r="S390" s="520" t="str">
        <f>IF(OR(Q390="",$A390=""),"",CONCATENATE($A390,"-",COUNTIF($A$9:$A390,$A390),"-",4))</f>
        <v/>
      </c>
      <c r="T390" s="519"/>
      <c r="U390" s="519"/>
      <c r="V390" s="521" t="str">
        <f>IF(OR(T390="",$A390=""),"",CONCATENATE($A390,"-",COUNTIF($A$9:$A390,$A390),"-",5))</f>
        <v/>
      </c>
      <c r="W390" s="522" t="str">
        <f t="shared" si="34"/>
        <v/>
      </c>
      <c r="X390" s="523" t="str">
        <f t="shared" si="35"/>
        <v/>
      </c>
    </row>
    <row r="391" spans="1:24" x14ac:dyDescent="0.2">
      <c r="A391" s="516"/>
      <c r="B391" s="517" t="str">
        <f t="shared" si="30"/>
        <v/>
      </c>
      <c r="C391" s="517" t="str">
        <f t="shared" si="31"/>
        <v/>
      </c>
      <c r="D391" s="517" t="str">
        <f t="shared" si="32"/>
        <v/>
      </c>
      <c r="E391" s="517" t="str">
        <f t="shared" si="33"/>
        <v/>
      </c>
      <c r="F391" s="335"/>
      <c r="G391" s="518"/>
      <c r="H391" s="519"/>
      <c r="I391" s="519"/>
      <c r="J391" s="520" t="str">
        <f>IF($A391="","",CONCATENATE($A391,"-",COUNTIF($A$9:$A391,$A391),"-",1))</f>
        <v/>
      </c>
      <c r="K391" s="519"/>
      <c r="L391" s="519"/>
      <c r="M391" s="520" t="str">
        <f>IF(OR(K391="",$A391=""),"",CONCATENATE($A391,"-",COUNTIF($A$9:$A391,$A391),"-",2))</f>
        <v/>
      </c>
      <c r="N391" s="519"/>
      <c r="O391" s="519"/>
      <c r="P391" s="520" t="str">
        <f>IF(OR(N391="",$A391=""),"",CONCATENATE($A391,"-",COUNTIF($A$9:$A391,$A391),"-",3))</f>
        <v/>
      </c>
      <c r="Q391" s="519"/>
      <c r="R391" s="519"/>
      <c r="S391" s="520" t="str">
        <f>IF(OR(Q391="",$A391=""),"",CONCATENATE($A391,"-",COUNTIF($A$9:$A391,$A391),"-",4))</f>
        <v/>
      </c>
      <c r="T391" s="519"/>
      <c r="U391" s="519"/>
      <c r="V391" s="521" t="str">
        <f>IF(OR(T391="",$A391=""),"",CONCATENATE($A391,"-",COUNTIF($A$9:$A391,$A391),"-",5))</f>
        <v/>
      </c>
      <c r="W391" s="522" t="str">
        <f t="shared" si="34"/>
        <v/>
      </c>
      <c r="X391" s="523" t="str">
        <f t="shared" si="35"/>
        <v/>
      </c>
    </row>
    <row r="392" spans="1:24" x14ac:dyDescent="0.2">
      <c r="A392" s="516"/>
      <c r="B392" s="517" t="str">
        <f t="shared" si="30"/>
        <v/>
      </c>
      <c r="C392" s="517" t="str">
        <f t="shared" si="31"/>
        <v/>
      </c>
      <c r="D392" s="517" t="str">
        <f t="shared" si="32"/>
        <v/>
      </c>
      <c r="E392" s="517" t="str">
        <f t="shared" si="33"/>
        <v/>
      </c>
      <c r="F392" s="335"/>
      <c r="G392" s="518"/>
      <c r="H392" s="519"/>
      <c r="I392" s="519"/>
      <c r="J392" s="520" t="str">
        <f>IF($A392="","",CONCATENATE($A392,"-",COUNTIF($A$9:$A392,$A392),"-",1))</f>
        <v/>
      </c>
      <c r="K392" s="519"/>
      <c r="L392" s="519"/>
      <c r="M392" s="520" t="str">
        <f>IF(OR(K392="",$A392=""),"",CONCATENATE($A392,"-",COUNTIF($A$9:$A392,$A392),"-",2))</f>
        <v/>
      </c>
      <c r="N392" s="519"/>
      <c r="O392" s="519"/>
      <c r="P392" s="520" t="str">
        <f>IF(OR(N392="",$A392=""),"",CONCATENATE($A392,"-",COUNTIF($A$9:$A392,$A392),"-",3))</f>
        <v/>
      </c>
      <c r="Q392" s="519"/>
      <c r="R392" s="519"/>
      <c r="S392" s="520" t="str">
        <f>IF(OR(Q392="",$A392=""),"",CONCATENATE($A392,"-",COUNTIF($A$9:$A392,$A392),"-",4))</f>
        <v/>
      </c>
      <c r="T392" s="519"/>
      <c r="U392" s="519"/>
      <c r="V392" s="521" t="str">
        <f>IF(OR(T392="",$A392=""),"",CONCATENATE($A392,"-",COUNTIF($A$9:$A392,$A392),"-",5))</f>
        <v/>
      </c>
      <c r="W392" s="522" t="str">
        <f t="shared" si="34"/>
        <v/>
      </c>
      <c r="X392" s="523" t="str">
        <f t="shared" si="35"/>
        <v/>
      </c>
    </row>
    <row r="393" spans="1:24" x14ac:dyDescent="0.2">
      <c r="A393" s="516"/>
      <c r="B393" s="517" t="str">
        <f t="shared" ref="B393:B401" si="36">IF(A393="","",VLOOKUP(A393,Events,2,FALSE))</f>
        <v/>
      </c>
      <c r="C393" s="517" t="str">
        <f t="shared" ref="C393:C401" si="37">IF(A393="","",VLOOKUP(A393,Events,3,FALSE))</f>
        <v/>
      </c>
      <c r="D393" s="517" t="str">
        <f t="shared" ref="D393:D401" si="38">IF(A393="","",VLOOKUP(A393,Events,4,FALSE))</f>
        <v/>
      </c>
      <c r="E393" s="517" t="str">
        <f t="shared" ref="E393:E401" si="39">IF(A393="","",VLOOKUP(A393,Events,5,FALSE))</f>
        <v/>
      </c>
      <c r="F393" s="335"/>
      <c r="G393" s="518"/>
      <c r="H393" s="519"/>
      <c r="I393" s="519"/>
      <c r="J393" s="520" t="str">
        <f>IF($A393="","",CONCATENATE($A393,"-",COUNTIF($A$9:$A393,$A393),"-",1))</f>
        <v/>
      </c>
      <c r="K393" s="519"/>
      <c r="L393" s="519"/>
      <c r="M393" s="520" t="str">
        <f>IF(OR(K393="",$A393=""),"",CONCATENATE($A393,"-",COUNTIF($A$9:$A393,$A393),"-",2))</f>
        <v/>
      </c>
      <c r="N393" s="519"/>
      <c r="O393" s="519"/>
      <c r="P393" s="520" t="str">
        <f>IF(OR(N393="",$A393=""),"",CONCATENATE($A393,"-",COUNTIF($A$9:$A393,$A393),"-",3))</f>
        <v/>
      </c>
      <c r="Q393" s="519"/>
      <c r="R393" s="519"/>
      <c r="S393" s="520" t="str">
        <f>IF(OR(Q393="",$A393=""),"",CONCATENATE($A393,"-",COUNTIF($A$9:$A393,$A393),"-",4))</f>
        <v/>
      </c>
      <c r="T393" s="519"/>
      <c r="U393" s="519"/>
      <c r="V393" s="521" t="str">
        <f>IF(OR(T393="",$A393=""),"",CONCATENATE($A393,"-",COUNTIF($A$9:$A393,$A393),"-",5))</f>
        <v/>
      </c>
      <c r="W393" s="522" t="str">
        <f t="shared" ref="W393:W401" si="40">IF(OR(A393="",Amt=""),"",Amt)</f>
        <v/>
      </c>
      <c r="X393" s="523" t="str">
        <f t="shared" ref="X393:X401" si="41">IF(W393="","",VLOOKUP(W393,Gesundheitsämter,2,FALSE))</f>
        <v/>
      </c>
    </row>
    <row r="394" spans="1:24" x14ac:dyDescent="0.2">
      <c r="A394" s="516"/>
      <c r="B394" s="517" t="str">
        <f t="shared" si="36"/>
        <v/>
      </c>
      <c r="C394" s="517" t="str">
        <f t="shared" si="37"/>
        <v/>
      </c>
      <c r="D394" s="517" t="str">
        <f t="shared" si="38"/>
        <v/>
      </c>
      <c r="E394" s="517" t="str">
        <f t="shared" si="39"/>
        <v/>
      </c>
      <c r="F394" s="335"/>
      <c r="G394" s="518"/>
      <c r="H394" s="519"/>
      <c r="I394" s="519"/>
      <c r="J394" s="520" t="str">
        <f>IF($A394="","",CONCATENATE($A394,"-",COUNTIF($A$9:$A394,$A394),"-",1))</f>
        <v/>
      </c>
      <c r="K394" s="519"/>
      <c r="L394" s="519"/>
      <c r="M394" s="520" t="str">
        <f>IF(OR(K394="",$A394=""),"",CONCATENATE($A394,"-",COUNTIF($A$9:$A394,$A394),"-",2))</f>
        <v/>
      </c>
      <c r="N394" s="519"/>
      <c r="O394" s="519"/>
      <c r="P394" s="520" t="str">
        <f>IF(OR(N394="",$A394=""),"",CONCATENATE($A394,"-",COUNTIF($A$9:$A394,$A394),"-",3))</f>
        <v/>
      </c>
      <c r="Q394" s="519"/>
      <c r="R394" s="519"/>
      <c r="S394" s="520" t="str">
        <f>IF(OR(Q394="",$A394=""),"",CONCATENATE($A394,"-",COUNTIF($A$9:$A394,$A394),"-",4))</f>
        <v/>
      </c>
      <c r="T394" s="519"/>
      <c r="U394" s="519"/>
      <c r="V394" s="521" t="str">
        <f>IF(OR(T394="",$A394=""),"",CONCATENATE($A394,"-",COUNTIF($A$9:$A394,$A394),"-",5))</f>
        <v/>
      </c>
      <c r="W394" s="522" t="str">
        <f t="shared" si="40"/>
        <v/>
      </c>
      <c r="X394" s="523" t="str">
        <f t="shared" si="41"/>
        <v/>
      </c>
    </row>
    <row r="395" spans="1:24" x14ac:dyDescent="0.2">
      <c r="A395" s="516"/>
      <c r="B395" s="517" t="str">
        <f t="shared" si="36"/>
        <v/>
      </c>
      <c r="C395" s="517" t="str">
        <f t="shared" si="37"/>
        <v/>
      </c>
      <c r="D395" s="517" t="str">
        <f t="shared" si="38"/>
        <v/>
      </c>
      <c r="E395" s="517" t="str">
        <f t="shared" si="39"/>
        <v/>
      </c>
      <c r="F395" s="335"/>
      <c r="G395" s="518"/>
      <c r="H395" s="519"/>
      <c r="I395" s="519"/>
      <c r="J395" s="520" t="str">
        <f>IF($A395="","",CONCATENATE($A395,"-",COUNTIF($A$9:$A395,$A395),"-",1))</f>
        <v/>
      </c>
      <c r="K395" s="519"/>
      <c r="L395" s="519"/>
      <c r="M395" s="520" t="str">
        <f>IF(OR(K395="",$A395=""),"",CONCATENATE($A395,"-",COUNTIF($A$9:$A395,$A395),"-",2))</f>
        <v/>
      </c>
      <c r="N395" s="519"/>
      <c r="O395" s="519"/>
      <c r="P395" s="520" t="str">
        <f>IF(OR(N395="",$A395=""),"",CONCATENATE($A395,"-",COUNTIF($A$9:$A395,$A395),"-",3))</f>
        <v/>
      </c>
      <c r="Q395" s="519"/>
      <c r="R395" s="519"/>
      <c r="S395" s="520" t="str">
        <f>IF(OR(Q395="",$A395=""),"",CONCATENATE($A395,"-",COUNTIF($A$9:$A395,$A395),"-",4))</f>
        <v/>
      </c>
      <c r="T395" s="519"/>
      <c r="U395" s="519"/>
      <c r="V395" s="521" t="str">
        <f>IF(OR(T395="",$A395=""),"",CONCATENATE($A395,"-",COUNTIF($A$9:$A395,$A395),"-",5))</f>
        <v/>
      </c>
      <c r="W395" s="522" t="str">
        <f t="shared" si="40"/>
        <v/>
      </c>
      <c r="X395" s="523" t="str">
        <f t="shared" si="41"/>
        <v/>
      </c>
    </row>
    <row r="396" spans="1:24" x14ac:dyDescent="0.2">
      <c r="A396" s="516"/>
      <c r="B396" s="517" t="str">
        <f t="shared" si="36"/>
        <v/>
      </c>
      <c r="C396" s="517" t="str">
        <f t="shared" si="37"/>
        <v/>
      </c>
      <c r="D396" s="517" t="str">
        <f t="shared" si="38"/>
        <v/>
      </c>
      <c r="E396" s="517" t="str">
        <f t="shared" si="39"/>
        <v/>
      </c>
      <c r="F396" s="335"/>
      <c r="G396" s="518"/>
      <c r="H396" s="519"/>
      <c r="I396" s="519"/>
      <c r="J396" s="520" t="str">
        <f>IF($A396="","",CONCATENATE($A396,"-",COUNTIF($A$9:$A396,$A396),"-",1))</f>
        <v/>
      </c>
      <c r="K396" s="519"/>
      <c r="L396" s="519"/>
      <c r="M396" s="520" t="str">
        <f>IF(OR(K396="",$A396=""),"",CONCATENATE($A396,"-",COUNTIF($A$9:$A396,$A396),"-",2))</f>
        <v/>
      </c>
      <c r="N396" s="519"/>
      <c r="O396" s="519"/>
      <c r="P396" s="520" t="str">
        <f>IF(OR(N396="",$A396=""),"",CONCATENATE($A396,"-",COUNTIF($A$9:$A396,$A396),"-",3))</f>
        <v/>
      </c>
      <c r="Q396" s="519"/>
      <c r="R396" s="519"/>
      <c r="S396" s="520" t="str">
        <f>IF(OR(Q396="",$A396=""),"",CONCATENATE($A396,"-",COUNTIF($A$9:$A396,$A396),"-",4))</f>
        <v/>
      </c>
      <c r="T396" s="519"/>
      <c r="U396" s="519"/>
      <c r="V396" s="521" t="str">
        <f>IF(OR(T396="",$A396=""),"",CONCATENATE($A396,"-",COUNTIF($A$9:$A396,$A396),"-",5))</f>
        <v/>
      </c>
      <c r="W396" s="522" t="str">
        <f t="shared" si="40"/>
        <v/>
      </c>
      <c r="X396" s="523" t="str">
        <f t="shared" si="41"/>
        <v/>
      </c>
    </row>
    <row r="397" spans="1:24" x14ac:dyDescent="0.2">
      <c r="A397" s="516"/>
      <c r="B397" s="517" t="str">
        <f t="shared" si="36"/>
        <v/>
      </c>
      <c r="C397" s="517" t="str">
        <f t="shared" si="37"/>
        <v/>
      </c>
      <c r="D397" s="517" t="str">
        <f t="shared" si="38"/>
        <v/>
      </c>
      <c r="E397" s="517" t="str">
        <f t="shared" si="39"/>
        <v/>
      </c>
      <c r="F397" s="335"/>
      <c r="G397" s="518"/>
      <c r="H397" s="519"/>
      <c r="I397" s="519"/>
      <c r="J397" s="520" t="str">
        <f>IF($A397="","",CONCATENATE($A397,"-",COUNTIF($A$9:$A397,$A397),"-",1))</f>
        <v/>
      </c>
      <c r="K397" s="519"/>
      <c r="L397" s="519"/>
      <c r="M397" s="520" t="str">
        <f>IF(OR(K397="",$A397=""),"",CONCATENATE($A397,"-",COUNTIF($A$9:$A397,$A397),"-",2))</f>
        <v/>
      </c>
      <c r="N397" s="519"/>
      <c r="O397" s="519"/>
      <c r="P397" s="520" t="str">
        <f>IF(OR(N397="",$A397=""),"",CONCATENATE($A397,"-",COUNTIF($A$9:$A397,$A397),"-",3))</f>
        <v/>
      </c>
      <c r="Q397" s="519"/>
      <c r="R397" s="519"/>
      <c r="S397" s="520" t="str">
        <f>IF(OR(Q397="",$A397=""),"",CONCATENATE($A397,"-",COUNTIF($A$9:$A397,$A397),"-",4))</f>
        <v/>
      </c>
      <c r="T397" s="519"/>
      <c r="U397" s="519"/>
      <c r="V397" s="521" t="str">
        <f>IF(OR(T397="",$A397=""),"",CONCATENATE($A397,"-",COUNTIF($A$9:$A397,$A397),"-",5))</f>
        <v/>
      </c>
      <c r="W397" s="522" t="str">
        <f t="shared" si="40"/>
        <v/>
      </c>
      <c r="X397" s="523" t="str">
        <f t="shared" si="41"/>
        <v/>
      </c>
    </row>
    <row r="398" spans="1:24" x14ac:dyDescent="0.2">
      <c r="A398" s="516"/>
      <c r="B398" s="517" t="str">
        <f t="shared" si="36"/>
        <v/>
      </c>
      <c r="C398" s="517" t="str">
        <f t="shared" si="37"/>
        <v/>
      </c>
      <c r="D398" s="517" t="str">
        <f t="shared" si="38"/>
        <v/>
      </c>
      <c r="E398" s="517" t="str">
        <f t="shared" si="39"/>
        <v/>
      </c>
      <c r="F398" s="335"/>
      <c r="G398" s="518"/>
      <c r="H398" s="519"/>
      <c r="I398" s="519"/>
      <c r="J398" s="520" t="str">
        <f>IF($A398="","",CONCATENATE($A398,"-",COUNTIF($A$9:$A398,$A398),"-",1))</f>
        <v/>
      </c>
      <c r="K398" s="519"/>
      <c r="L398" s="519"/>
      <c r="M398" s="520" t="str">
        <f>IF(OR(K398="",$A398=""),"",CONCATENATE($A398,"-",COUNTIF($A$9:$A398,$A398),"-",2))</f>
        <v/>
      </c>
      <c r="N398" s="519"/>
      <c r="O398" s="519"/>
      <c r="P398" s="520" t="str">
        <f>IF(OR(N398="",$A398=""),"",CONCATENATE($A398,"-",COUNTIF($A$9:$A398,$A398),"-",3))</f>
        <v/>
      </c>
      <c r="Q398" s="519"/>
      <c r="R398" s="519"/>
      <c r="S398" s="520" t="str">
        <f>IF(OR(Q398="",$A398=""),"",CONCATENATE($A398,"-",COUNTIF($A$9:$A398,$A398),"-",4))</f>
        <v/>
      </c>
      <c r="T398" s="519"/>
      <c r="U398" s="519"/>
      <c r="V398" s="521" t="str">
        <f>IF(OR(T398="",$A398=""),"",CONCATENATE($A398,"-",COUNTIF($A$9:$A398,$A398),"-",5))</f>
        <v/>
      </c>
      <c r="W398" s="522" t="str">
        <f t="shared" si="40"/>
        <v/>
      </c>
      <c r="X398" s="523" t="str">
        <f t="shared" si="41"/>
        <v/>
      </c>
    </row>
    <row r="399" spans="1:24" x14ac:dyDescent="0.2">
      <c r="A399" s="516"/>
      <c r="B399" s="517" t="str">
        <f t="shared" si="36"/>
        <v/>
      </c>
      <c r="C399" s="517" t="str">
        <f t="shared" si="37"/>
        <v/>
      </c>
      <c r="D399" s="517" t="str">
        <f t="shared" si="38"/>
        <v/>
      </c>
      <c r="E399" s="517" t="str">
        <f t="shared" si="39"/>
        <v/>
      </c>
      <c r="F399" s="335"/>
      <c r="G399" s="518"/>
      <c r="H399" s="519"/>
      <c r="I399" s="519"/>
      <c r="J399" s="520" t="str">
        <f>IF($A399="","",CONCATENATE($A399,"-",COUNTIF($A$9:$A399,$A399),"-",1))</f>
        <v/>
      </c>
      <c r="K399" s="519"/>
      <c r="L399" s="519"/>
      <c r="M399" s="520" t="str">
        <f>IF(OR(K399="",$A399=""),"",CONCATENATE($A399,"-",COUNTIF($A$9:$A399,$A399),"-",2))</f>
        <v/>
      </c>
      <c r="N399" s="519"/>
      <c r="O399" s="519"/>
      <c r="P399" s="520" t="str">
        <f>IF(OR(N399="",$A399=""),"",CONCATENATE($A399,"-",COUNTIF($A$9:$A399,$A399),"-",3))</f>
        <v/>
      </c>
      <c r="Q399" s="519"/>
      <c r="R399" s="519"/>
      <c r="S399" s="520" t="str">
        <f>IF(OR(Q399="",$A399=""),"",CONCATENATE($A399,"-",COUNTIF($A$9:$A399,$A399),"-",4))</f>
        <v/>
      </c>
      <c r="T399" s="519"/>
      <c r="U399" s="519"/>
      <c r="V399" s="521" t="str">
        <f>IF(OR(T399="",$A399=""),"",CONCATENATE($A399,"-",COUNTIF($A$9:$A399,$A399),"-",5))</f>
        <v/>
      </c>
      <c r="W399" s="522" t="str">
        <f t="shared" si="40"/>
        <v/>
      </c>
      <c r="X399" s="523" t="str">
        <f t="shared" si="41"/>
        <v/>
      </c>
    </row>
    <row r="400" spans="1:24" x14ac:dyDescent="0.2">
      <c r="A400" s="516"/>
      <c r="B400" s="517" t="str">
        <f t="shared" si="36"/>
        <v/>
      </c>
      <c r="C400" s="517" t="str">
        <f t="shared" si="37"/>
        <v/>
      </c>
      <c r="D400" s="517" t="str">
        <f t="shared" si="38"/>
        <v/>
      </c>
      <c r="E400" s="517" t="str">
        <f t="shared" si="39"/>
        <v/>
      </c>
      <c r="F400" s="335"/>
      <c r="G400" s="518"/>
      <c r="H400" s="519"/>
      <c r="I400" s="519"/>
      <c r="J400" s="520" t="str">
        <f>IF($A400="","",CONCATENATE($A400,"-",COUNTIF($A$9:$A400,$A400),"-",1))</f>
        <v/>
      </c>
      <c r="K400" s="519"/>
      <c r="L400" s="519"/>
      <c r="M400" s="520" t="str">
        <f>IF(OR(K400="",$A400=""),"",CONCATENATE($A400,"-",COUNTIF($A$9:$A400,$A400),"-",2))</f>
        <v/>
      </c>
      <c r="N400" s="519"/>
      <c r="O400" s="519"/>
      <c r="P400" s="520" t="str">
        <f>IF(OR(N400="",$A400=""),"",CONCATENATE($A400,"-",COUNTIF($A$9:$A400,$A400),"-",3))</f>
        <v/>
      </c>
      <c r="Q400" s="519"/>
      <c r="R400" s="519"/>
      <c r="S400" s="520" t="str">
        <f>IF(OR(Q400="",$A400=""),"",CONCATENATE($A400,"-",COUNTIF($A$9:$A400,$A400),"-",4))</f>
        <v/>
      </c>
      <c r="T400" s="519"/>
      <c r="U400" s="519"/>
      <c r="V400" s="521" t="str">
        <f>IF(OR(T400="",$A400=""),"",CONCATENATE($A400,"-",COUNTIF($A$9:$A400,$A400),"-",5))</f>
        <v/>
      </c>
      <c r="W400" s="522" t="str">
        <f t="shared" si="40"/>
        <v/>
      </c>
      <c r="X400" s="523" t="str">
        <f t="shared" si="41"/>
        <v/>
      </c>
    </row>
    <row r="401" spans="1:24" ht="13.5" thickBot="1" x14ac:dyDescent="0.25">
      <c r="A401" s="526"/>
      <c r="B401" s="527" t="str">
        <f t="shared" si="36"/>
        <v/>
      </c>
      <c r="C401" s="527" t="str">
        <f t="shared" si="37"/>
        <v/>
      </c>
      <c r="D401" s="527" t="str">
        <f t="shared" si="38"/>
        <v/>
      </c>
      <c r="E401" s="527" t="str">
        <f t="shared" si="39"/>
        <v/>
      </c>
      <c r="F401" s="336"/>
      <c r="G401" s="528"/>
      <c r="H401" s="529"/>
      <c r="I401" s="529"/>
      <c r="J401" s="530" t="str">
        <f>IF($A401="","",CONCATENATE($A401,"-",COUNTIF($A$9:$A401,$A401),"-",1))</f>
        <v/>
      </c>
      <c r="K401" s="529"/>
      <c r="L401" s="529"/>
      <c r="M401" s="530" t="str">
        <f>IF(OR(K401="",$A401=""),"",CONCATENATE($A401,"-",COUNTIF($A$9:$A401,$A401),"-",2))</f>
        <v/>
      </c>
      <c r="N401" s="529"/>
      <c r="O401" s="529"/>
      <c r="P401" s="530" t="str">
        <f>IF(OR(N401="",$A401=""),"",CONCATENATE($A401,"-",COUNTIF($A$9:$A401,$A401),"-",3))</f>
        <v/>
      </c>
      <c r="Q401" s="529"/>
      <c r="R401" s="529"/>
      <c r="S401" s="530" t="str">
        <f>IF(OR(Q401="",$A401=""),"",CONCATENATE($A401,"-",COUNTIF($A$9:$A401,$A401),"-",4))</f>
        <v/>
      </c>
      <c r="T401" s="529"/>
      <c r="U401" s="529"/>
      <c r="V401" s="531" t="str">
        <f>IF(OR(T401="",$A401=""),"",CONCATENATE($A401,"-",COUNTIF($A$9:$A401,$A401),"-",5))</f>
        <v/>
      </c>
      <c r="W401" s="532" t="str">
        <f t="shared" si="40"/>
        <v/>
      </c>
      <c r="X401" s="533" t="str">
        <f t="shared" si="41"/>
        <v/>
      </c>
    </row>
  </sheetData>
  <sheetProtection sheet="1" objects="1" scenarios="1"/>
  <conditionalFormatting sqref="C5">
    <cfRule type="cellIs" dxfId="33" priority="30" operator="equal">
      <formula>"nein"</formula>
    </cfRule>
  </conditionalFormatting>
  <conditionalFormatting sqref="G5">
    <cfRule type="cellIs" dxfId="32" priority="29" operator="equal">
      <formula>"Nein"</formula>
    </cfRule>
  </conditionalFormatting>
  <conditionalFormatting sqref="F9:F401">
    <cfRule type="expression" dxfId="31" priority="27">
      <formula>AND(F9&lt;&gt;"",F9&lt;&gt;Ursache)</formula>
    </cfRule>
    <cfRule type="expression" dxfId="30" priority="28">
      <formula>AND(PlausiA6a="Ja",A9&lt;&gt;"",F9="")</formula>
    </cfRule>
  </conditionalFormatting>
  <conditionalFormatting sqref="G9:G401">
    <cfRule type="expression" dxfId="29" priority="25">
      <formula>AND(G9&lt;&gt;"",ISNUMBER(G9)=FALSE)</formula>
    </cfRule>
    <cfRule type="expression" dxfId="28" priority="26">
      <formula>AND(PlausiA6a="Ja",A9&lt;&gt;"",G9="")</formula>
    </cfRule>
  </conditionalFormatting>
  <conditionalFormatting sqref="H9:H401">
    <cfRule type="expression" dxfId="27" priority="23">
      <formula>AND(H9&lt;&gt;"",H9&lt;&gt;Abhilfe)</formula>
    </cfRule>
    <cfRule type="expression" dxfId="26" priority="24">
      <formula>AND(PlausiA6a="Ja",A9&lt;&gt;"",H9="")</formula>
    </cfRule>
  </conditionalFormatting>
  <conditionalFormatting sqref="I9:I401">
    <cfRule type="expression" dxfId="25" priority="21">
      <formula>AND(I9&lt;&gt;"",I9&lt;&gt;Zeit)</formula>
    </cfRule>
    <cfRule type="expression" dxfId="24" priority="22">
      <formula>AND(PlausiA6a="Ja",A9&lt;&gt;"",I9="")</formula>
    </cfRule>
  </conditionalFormatting>
  <conditionalFormatting sqref="J9:J401">
    <cfRule type="expression" dxfId="23" priority="20">
      <formula>AND(PlausiA6a="Ja",A9&lt;&gt;"",J9="")</formula>
    </cfRule>
  </conditionalFormatting>
  <conditionalFormatting sqref="A9:A401">
    <cfRule type="expression" dxfId="22" priority="19">
      <formula>AND(A9&lt;&gt;"",A9&lt;&gt;event_id)</formula>
    </cfRule>
  </conditionalFormatting>
  <conditionalFormatting sqref="K9:K401">
    <cfRule type="expression" dxfId="21" priority="16">
      <formula>AND(K9&lt;&gt;"",K9&lt;&gt;Abhilfe)</formula>
    </cfRule>
  </conditionalFormatting>
  <conditionalFormatting sqref="L9:L401">
    <cfRule type="expression" dxfId="20" priority="14">
      <formula>AND(L9&lt;&gt;"",L9&lt;&gt;Zeit)</formula>
    </cfRule>
    <cfRule type="expression" dxfId="19" priority="15">
      <formula>AND(PlausiA6a="Ja",K9&lt;&gt;"",L9="")</formula>
    </cfRule>
  </conditionalFormatting>
  <conditionalFormatting sqref="M9:M401">
    <cfRule type="expression" dxfId="18" priority="13">
      <formula>AND(PlausiA6a="Ja",K9&lt;&gt;"",M9="")</formula>
    </cfRule>
  </conditionalFormatting>
  <conditionalFormatting sqref="N9:N401">
    <cfRule type="expression" dxfId="17" priority="12">
      <formula>AND(N9&lt;&gt;"",N9&lt;&gt;Abhilfe)</formula>
    </cfRule>
  </conditionalFormatting>
  <conditionalFormatting sqref="O9:O401">
    <cfRule type="expression" dxfId="16" priority="10">
      <formula>AND(O9&lt;&gt;"",O9&lt;&gt;Zeit)</formula>
    </cfRule>
    <cfRule type="expression" dxfId="15" priority="11">
      <formula>AND(PlausiA6a="Ja",N9&lt;&gt;"",O9="")</formula>
    </cfRule>
  </conditionalFormatting>
  <conditionalFormatting sqref="P9:P401">
    <cfRule type="expression" dxfId="14" priority="9">
      <formula>AND(PlausiA6a="Ja",N9&lt;&gt;"",P9="")</formula>
    </cfRule>
  </conditionalFormatting>
  <conditionalFormatting sqref="Q9:Q401">
    <cfRule type="expression" dxfId="13" priority="8">
      <formula>AND(Q9&lt;&gt;"",Q9&lt;&gt;Abhilfe)</formula>
    </cfRule>
  </conditionalFormatting>
  <conditionalFormatting sqref="R9:R401">
    <cfRule type="expression" dxfId="12" priority="6">
      <formula>AND(R9&lt;&gt;"",R9&lt;&gt;Zeit)</formula>
    </cfRule>
    <cfRule type="expression" dxfId="11" priority="7">
      <formula>AND(PlausiA6a="Ja",Q9&lt;&gt;"",R9="")</formula>
    </cfRule>
  </conditionalFormatting>
  <conditionalFormatting sqref="S9:S401">
    <cfRule type="expression" dxfId="10" priority="5">
      <formula>AND(PlausiA6a="Ja",Q9&lt;&gt;"",S9="")</formula>
    </cfRule>
  </conditionalFormatting>
  <conditionalFormatting sqref="T9:T401">
    <cfRule type="expression" dxfId="9" priority="4">
      <formula>AND(T9&lt;&gt;"",T9&lt;&gt;Abhilfe)</formula>
    </cfRule>
  </conditionalFormatting>
  <conditionalFormatting sqref="U9:U401">
    <cfRule type="expression" dxfId="8" priority="2">
      <formula>AND(U9&lt;&gt;"",U9&lt;&gt;Zeit)</formula>
    </cfRule>
    <cfRule type="expression" dxfId="7" priority="3">
      <formula>AND(PlausiA6a="Ja",T9&lt;&gt;"",U9="")</formula>
    </cfRule>
  </conditionalFormatting>
  <conditionalFormatting sqref="V9:V401">
    <cfRule type="expression" dxfId="6" priority="1">
      <formula>AND(PlausiA6a="Ja",T9&lt;&gt;"",V9="")</formula>
    </cfRule>
  </conditionalFormatting>
  <dataValidations count="6">
    <dataValidation type="list" allowBlank="1" showInputMessage="1" showErrorMessage="1" sqref="C5 G5">
      <formula1>Plausibilität</formula1>
    </dataValidation>
    <dataValidation type="list" allowBlank="1" showInputMessage="1" showErrorMessage="1" errorTitle="Unzulässiger Code" error="Bitte Zeitrahmen-Code aus der Dropdown-Liste auswählen!" sqref="I9">
      <formula1>Zeit</formula1>
    </dataValidation>
    <dataValidation type="list" allowBlank="1" showInputMessage="1" showErrorMessage="1" errorTitle="Unzulässiger Code" error="Bitte Zeitplan-Code aus der Dropdown-Liste auswählen!" sqref="U9:U401 L9:L401 O9:O401 R9:R401 I10:I401">
      <formula1>Zeit</formula1>
    </dataValidation>
    <dataValidation type="list" allowBlank="1" showInputMessage="1" showErrorMessage="1" errorTitle="Unzulässiger Code" error="Bitte Maßnahmen-Code aus der Dropdown-Liste auswählen!" sqref="H9:H401 N9:N401 Q9:Q401 K9:K401 T9:T401">
      <formula1>Abhilfe</formula1>
    </dataValidation>
    <dataValidation type="list" allowBlank="1" showInputMessage="1" showErrorMessage="1" errorTitle="Unzulässige Event-ID" error="Bitte wählen Sie die entsprechende Event-ID aus der Dropdown-Liste aus (entspricht Tabelle A6)!" sqref="A9:A401">
      <formula1>event_id</formula1>
    </dataValidation>
    <dataValidation type="list" allowBlank="1" showInputMessage="1" showErrorMessage="1" errorTitle="Unzulässiger Code" error="Bitte Ursachen-Code aus der Dropdown-Liste auswählen!" sqref="F9:F401">
      <formula1>Ursache</formula1>
    </dataValidation>
  </dataValidations>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 id="{CF3A2FDC-9A47-4B16-8CF7-0F11038A843C}">
            <xm:f>$H$5='Interne Listen'!$Q$58</xm:f>
            <x14:dxf>
              <font>
                <color rgb="FF00B050"/>
              </font>
            </x14:dxf>
          </x14:cfRule>
          <x14:cfRule type="expression" priority="18" id="{F32260E7-B858-48FC-8745-B1B1FFABF9B0}">
            <xm:f>$H$5='Interne Listen'!$Q$57</xm:f>
            <x14:dxf>
              <font>
                <color rgb="FFFF0000"/>
              </font>
            </x14:dxf>
          </x14:cfRule>
          <xm:sqref>H5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K17"/>
  <sheetViews>
    <sheetView workbookViewId="0">
      <selection activeCell="E29" sqref="E29"/>
    </sheetView>
  </sheetViews>
  <sheetFormatPr baseColWidth="10" defaultColWidth="11.42578125" defaultRowHeight="12.75" x14ac:dyDescent="0.2"/>
  <cols>
    <col min="1" max="1" width="39.5703125" style="23" customWidth="1"/>
    <col min="2" max="2" width="11.42578125" style="23"/>
    <col min="3" max="9" width="4.7109375" style="23" customWidth="1"/>
    <col min="10" max="10" width="22.42578125" style="23" customWidth="1"/>
    <col min="11" max="11" width="18.85546875" style="23" customWidth="1"/>
    <col min="12" max="16384" width="11.42578125" style="23"/>
  </cols>
  <sheetData>
    <row r="1" spans="1:11" s="17" customFormat="1" ht="18" x14ac:dyDescent="0.25">
      <c r="A1" s="16" t="s">
        <v>446</v>
      </c>
    </row>
    <row r="2" spans="1:11" s="19" customFormat="1" ht="15.75" x14ac:dyDescent="0.25">
      <c r="A2" s="18" t="s">
        <v>140</v>
      </c>
    </row>
    <row r="3" spans="1:11" s="19" customFormat="1" ht="15.75" x14ac:dyDescent="0.25">
      <c r="A3" s="18"/>
    </row>
    <row r="4" spans="1:11" s="19" customFormat="1" ht="15" x14ac:dyDescent="0.2">
      <c r="A4" s="17" t="s">
        <v>11071</v>
      </c>
      <c r="J4" s="71"/>
    </row>
    <row r="5" spans="1:11" s="19" customFormat="1" ht="16.5" thickBot="1" x14ac:dyDescent="0.3">
      <c r="A5" s="18"/>
    </row>
    <row r="6" spans="1:11" ht="26.25" customHeight="1" x14ac:dyDescent="0.2">
      <c r="A6" s="144" t="s">
        <v>141</v>
      </c>
      <c r="B6" s="145" t="s">
        <v>142</v>
      </c>
      <c r="C6" s="658" t="s">
        <v>463</v>
      </c>
      <c r="D6" s="659"/>
      <c r="E6" s="659"/>
      <c r="F6" s="659"/>
      <c r="G6" s="659"/>
      <c r="H6" s="659"/>
      <c r="I6" s="659"/>
      <c r="J6" s="140" t="s">
        <v>145</v>
      </c>
      <c r="K6" s="130" t="s">
        <v>152</v>
      </c>
    </row>
    <row r="7" spans="1:11" ht="155.25" customHeight="1" x14ac:dyDescent="0.2">
      <c r="A7" s="24"/>
      <c r="B7" s="61"/>
      <c r="C7" s="63" t="s">
        <v>457</v>
      </c>
      <c r="D7" s="64" t="s">
        <v>145</v>
      </c>
      <c r="E7" s="64" t="s">
        <v>458</v>
      </c>
      <c r="F7" s="64" t="s">
        <v>459</v>
      </c>
      <c r="G7" s="64" t="s">
        <v>460</v>
      </c>
      <c r="H7" s="65" t="s">
        <v>461</v>
      </c>
      <c r="I7" s="65" t="s">
        <v>462</v>
      </c>
      <c r="J7" s="141"/>
      <c r="K7" s="132"/>
    </row>
    <row r="8" spans="1:11" x14ac:dyDescent="0.2">
      <c r="A8" s="27" t="s">
        <v>447</v>
      </c>
      <c r="B8" s="62" t="str">
        <f>IF(OR(C8="x",D8="x",E8="x",I8="x",F8="x",G8="x",H8="x",I8="x"),"Ja","Nein")</f>
        <v>Nein</v>
      </c>
      <c r="C8" s="60"/>
      <c r="D8" s="60"/>
      <c r="E8" s="235"/>
      <c r="F8" s="60"/>
      <c r="G8" s="60"/>
      <c r="H8" s="206"/>
      <c r="I8" s="146"/>
      <c r="J8" s="142" t="str">
        <f t="shared" ref="J8:J17" si="0">IF(Amt="","",Amt)</f>
        <v/>
      </c>
      <c r="K8" s="134" t="str">
        <f t="shared" ref="K8:K17" si="1">IF(J8="","",VLOOKUP(J8,Gesundheitsämter,2,FALSE))</f>
        <v/>
      </c>
    </row>
    <row r="9" spans="1:11" x14ac:dyDescent="0.2">
      <c r="A9" s="27" t="s">
        <v>448</v>
      </c>
      <c r="B9" s="62" t="str">
        <f t="shared" ref="B9:B17" si="2">IF(OR(C9="x",D9="x",E9="x",I9="x",F9="x",G9="x",H9="x",I9="x"),"Ja","Nein")</f>
        <v>Nein</v>
      </c>
      <c r="C9" s="59"/>
      <c r="D9" s="69"/>
      <c r="E9" s="69"/>
      <c r="F9" s="58"/>
      <c r="G9" s="58"/>
      <c r="H9" s="207"/>
      <c r="I9" s="146"/>
      <c r="J9" s="142" t="str">
        <f t="shared" si="0"/>
        <v/>
      </c>
      <c r="K9" s="134" t="str">
        <f t="shared" si="1"/>
        <v/>
      </c>
    </row>
    <row r="10" spans="1:11" x14ac:dyDescent="0.2">
      <c r="A10" s="27" t="s">
        <v>449</v>
      </c>
      <c r="B10" s="62" t="str">
        <f t="shared" si="2"/>
        <v>Nein</v>
      </c>
      <c r="C10" s="60"/>
      <c r="D10" s="60"/>
      <c r="E10" s="60"/>
      <c r="F10" s="60"/>
      <c r="G10" s="60"/>
      <c r="H10" s="206"/>
      <c r="I10" s="146"/>
      <c r="J10" s="142" t="str">
        <f t="shared" si="0"/>
        <v/>
      </c>
      <c r="K10" s="134" t="str">
        <f t="shared" si="1"/>
        <v/>
      </c>
    </row>
    <row r="11" spans="1:11" x14ac:dyDescent="0.2">
      <c r="A11" s="27" t="s">
        <v>450</v>
      </c>
      <c r="B11" s="62" t="str">
        <f t="shared" si="2"/>
        <v>Nein</v>
      </c>
      <c r="C11" s="60"/>
      <c r="D11" s="60"/>
      <c r="E11" s="60"/>
      <c r="F11" s="60"/>
      <c r="G11" s="60"/>
      <c r="H11" s="206"/>
      <c r="I11" s="146"/>
      <c r="J11" s="142" t="str">
        <f t="shared" si="0"/>
        <v/>
      </c>
      <c r="K11" s="134" t="str">
        <f t="shared" si="1"/>
        <v/>
      </c>
    </row>
    <row r="12" spans="1:11" x14ac:dyDescent="0.2">
      <c r="A12" s="27" t="s">
        <v>451</v>
      </c>
      <c r="B12" s="62" t="str">
        <f t="shared" si="2"/>
        <v>Nein</v>
      </c>
      <c r="C12" s="60"/>
      <c r="D12" s="60"/>
      <c r="E12" s="60"/>
      <c r="F12" s="60"/>
      <c r="G12" s="60"/>
      <c r="H12" s="206"/>
      <c r="I12" s="146"/>
      <c r="J12" s="142" t="str">
        <f t="shared" si="0"/>
        <v/>
      </c>
      <c r="K12" s="134" t="str">
        <f t="shared" si="1"/>
        <v/>
      </c>
    </row>
    <row r="13" spans="1:11" x14ac:dyDescent="0.2">
      <c r="A13" s="27" t="s">
        <v>452</v>
      </c>
      <c r="B13" s="62" t="str">
        <f t="shared" si="2"/>
        <v>Nein</v>
      </c>
      <c r="C13" s="235"/>
      <c r="D13" s="60"/>
      <c r="E13" s="60"/>
      <c r="F13" s="60"/>
      <c r="G13" s="60"/>
      <c r="H13" s="206"/>
      <c r="I13" s="146"/>
      <c r="J13" s="142" t="str">
        <f t="shared" si="0"/>
        <v/>
      </c>
      <c r="K13" s="134" t="str">
        <f t="shared" si="1"/>
        <v/>
      </c>
    </row>
    <row r="14" spans="1:11" x14ac:dyDescent="0.2">
      <c r="A14" s="27" t="s">
        <v>453</v>
      </c>
      <c r="B14" s="62" t="str">
        <f t="shared" si="2"/>
        <v>Nein</v>
      </c>
      <c r="C14" s="60"/>
      <c r="D14" s="60"/>
      <c r="E14" s="60"/>
      <c r="F14" s="60"/>
      <c r="G14" s="60"/>
      <c r="H14" s="206"/>
      <c r="I14" s="146"/>
      <c r="J14" s="142" t="str">
        <f t="shared" si="0"/>
        <v/>
      </c>
      <c r="K14" s="134" t="str">
        <f t="shared" si="1"/>
        <v/>
      </c>
    </row>
    <row r="15" spans="1:11" x14ac:dyDescent="0.2">
      <c r="A15" s="27" t="s">
        <v>454</v>
      </c>
      <c r="B15" s="62" t="str">
        <f t="shared" si="2"/>
        <v>Nein</v>
      </c>
      <c r="C15" s="60"/>
      <c r="D15" s="60"/>
      <c r="E15" s="60"/>
      <c r="F15" s="60"/>
      <c r="G15" s="60"/>
      <c r="H15" s="206"/>
      <c r="I15" s="146"/>
      <c r="J15" s="142" t="str">
        <f t="shared" si="0"/>
        <v/>
      </c>
      <c r="K15" s="134" t="str">
        <f t="shared" si="1"/>
        <v/>
      </c>
    </row>
    <row r="16" spans="1:11" x14ac:dyDescent="0.2">
      <c r="A16" s="27" t="s">
        <v>455</v>
      </c>
      <c r="B16" s="62" t="str">
        <f t="shared" si="2"/>
        <v>Nein</v>
      </c>
      <c r="C16" s="60"/>
      <c r="D16" s="60"/>
      <c r="E16" s="60"/>
      <c r="F16" s="60"/>
      <c r="G16" s="60"/>
      <c r="H16" s="206"/>
      <c r="I16" s="146"/>
      <c r="J16" s="142" t="str">
        <f t="shared" si="0"/>
        <v/>
      </c>
      <c r="K16" s="134" t="str">
        <f t="shared" si="1"/>
        <v/>
      </c>
    </row>
    <row r="17" spans="1:11" ht="13.5" thickBot="1" x14ac:dyDescent="0.25">
      <c r="A17" s="29" t="s">
        <v>456</v>
      </c>
      <c r="B17" s="136" t="str">
        <f t="shared" si="2"/>
        <v>Nein</v>
      </c>
      <c r="C17" s="57"/>
      <c r="D17" s="57"/>
      <c r="E17" s="57"/>
      <c r="F17" s="57"/>
      <c r="G17" s="57"/>
      <c r="H17" s="208"/>
      <c r="I17" s="147"/>
      <c r="J17" s="143" t="str">
        <f t="shared" si="0"/>
        <v/>
      </c>
      <c r="K17" s="137" t="str">
        <f t="shared" si="1"/>
        <v/>
      </c>
    </row>
  </sheetData>
  <sheetProtection sheet="1" objects="1" scenarios="1"/>
  <mergeCells count="1">
    <mergeCell ref="C6:I6"/>
  </mergeCells>
  <phoneticPr fontId="2" type="noConversion"/>
  <conditionalFormatting sqref="C8:G8 C10:G17">
    <cfRule type="expression" dxfId="3" priority="49">
      <formula>AND(PlausiA11="Ja",$B$8="Nein",$B$9="Nein",$B$10="Nein",$B$11="Nein",$B$12="Nein",$B$13="Nein",$B$14="Nein",$B$15="Nein",$B$16="Nein",$B$17="Nein")</formula>
    </cfRule>
  </conditionalFormatting>
  <conditionalFormatting sqref="C8:I17">
    <cfRule type="expression" dxfId="2" priority="11">
      <formula>AND(C8&lt;&gt;"",C8&lt;&gt;"x")</formula>
    </cfRule>
  </conditionalFormatting>
  <dataValidations count="1">
    <dataValidation allowBlank="1" showInputMessage="1" showErrorMessage="1" errorTitle="Bitte &quot;x&quot; eintragen!" promptTitle="Zutreffendes ankreuzen &quot;x&quot;" sqref="C8:H17"/>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K22"/>
  <sheetViews>
    <sheetView workbookViewId="0">
      <selection activeCell="E29" sqref="E29"/>
    </sheetView>
  </sheetViews>
  <sheetFormatPr baseColWidth="10" defaultColWidth="11.42578125" defaultRowHeight="12.75" x14ac:dyDescent="0.2"/>
  <cols>
    <col min="1" max="1" width="65.7109375" style="23" customWidth="1"/>
    <col min="2" max="2" width="11.42578125" style="23"/>
    <col min="3" max="9" width="4.7109375" style="23" customWidth="1"/>
    <col min="10" max="10" width="24" style="23" customWidth="1"/>
    <col min="11" max="11" width="21.42578125" style="23" customWidth="1"/>
    <col min="12" max="16384" width="11.42578125" style="23"/>
  </cols>
  <sheetData>
    <row r="1" spans="1:11" s="17" customFormat="1" ht="18" x14ac:dyDescent="0.25">
      <c r="A1" s="16" t="s">
        <v>477</v>
      </c>
    </row>
    <row r="2" spans="1:11" s="19" customFormat="1" ht="15.75" x14ac:dyDescent="0.25">
      <c r="A2" s="18" t="s">
        <v>143</v>
      </c>
    </row>
    <row r="3" spans="1:11" s="19" customFormat="1" ht="15.75" x14ac:dyDescent="0.25">
      <c r="A3" s="18"/>
    </row>
    <row r="4" spans="1:11" s="19" customFormat="1" ht="15" x14ac:dyDescent="0.2">
      <c r="A4" s="17" t="s">
        <v>11071</v>
      </c>
    </row>
    <row r="5" spans="1:11" s="19" customFormat="1" ht="16.5" thickBot="1" x14ac:dyDescent="0.3">
      <c r="A5" s="18"/>
    </row>
    <row r="6" spans="1:11" s="72" customFormat="1" ht="27" customHeight="1" x14ac:dyDescent="0.2">
      <c r="A6" s="128" t="s">
        <v>144</v>
      </c>
      <c r="B6" s="129" t="s">
        <v>142</v>
      </c>
      <c r="C6" s="658" t="s">
        <v>463</v>
      </c>
      <c r="D6" s="659"/>
      <c r="E6" s="659"/>
      <c r="F6" s="659"/>
      <c r="G6" s="659"/>
      <c r="H6" s="659"/>
      <c r="I6" s="659"/>
      <c r="J6" s="140" t="s">
        <v>145</v>
      </c>
      <c r="K6" s="130" t="s">
        <v>152</v>
      </c>
    </row>
    <row r="7" spans="1:11" ht="150" customHeight="1" x14ac:dyDescent="0.2">
      <c r="A7" s="131"/>
      <c r="B7" s="70"/>
      <c r="C7" s="63" t="s">
        <v>457</v>
      </c>
      <c r="D7" s="64" t="s">
        <v>145</v>
      </c>
      <c r="E7" s="64" t="s">
        <v>458</v>
      </c>
      <c r="F7" s="64" t="s">
        <v>459</v>
      </c>
      <c r="G7" s="64" t="s">
        <v>460</v>
      </c>
      <c r="H7" s="65" t="s">
        <v>461</v>
      </c>
      <c r="I7" s="65" t="s">
        <v>462</v>
      </c>
      <c r="J7" s="141"/>
      <c r="K7" s="132"/>
    </row>
    <row r="8" spans="1:11" x14ac:dyDescent="0.2">
      <c r="A8" s="133" t="s">
        <v>466</v>
      </c>
      <c r="B8" s="62" t="str">
        <f>IF(OR(C8="x",D8="x",E8="x",I8="x",F8="x",G8="x",H8="x",I8="x"),"Ja","Nein")</f>
        <v>Nein</v>
      </c>
      <c r="C8" s="236"/>
      <c r="D8" s="73"/>
      <c r="E8" s="73"/>
      <c r="F8" s="67"/>
      <c r="G8" s="67"/>
      <c r="H8" s="74"/>
      <c r="I8" s="138"/>
      <c r="J8" s="142" t="str">
        <f t="shared" ref="J8:J18" si="0">IF(Amt="","",Amt)</f>
        <v/>
      </c>
      <c r="K8" s="134" t="str">
        <f t="shared" ref="K8:K18" si="1">IF(J8="","",VLOOKUP(J8,Gesundheitsämter,2,FALSE))</f>
        <v/>
      </c>
    </row>
    <row r="9" spans="1:11" x14ac:dyDescent="0.2">
      <c r="A9" s="133" t="s">
        <v>467</v>
      </c>
      <c r="B9" s="62" t="str">
        <f t="shared" ref="B9:B18" si="2">IF(OR(C9="x",D9="x",E9="x",I9="x",F9="x",G9="x",H9="x",I9="x"),"Ja","Nein")</f>
        <v>Nein</v>
      </c>
      <c r="C9" s="235"/>
      <c r="D9" s="60"/>
      <c r="E9" s="60"/>
      <c r="F9" s="60"/>
      <c r="G9" s="60"/>
      <c r="H9" s="206"/>
      <c r="I9" s="138"/>
      <c r="J9" s="142" t="str">
        <f t="shared" si="0"/>
        <v/>
      </c>
      <c r="K9" s="134" t="str">
        <f t="shared" si="1"/>
        <v/>
      </c>
    </row>
    <row r="10" spans="1:11" x14ac:dyDescent="0.2">
      <c r="A10" s="133" t="s">
        <v>468</v>
      </c>
      <c r="B10" s="62" t="str">
        <f t="shared" si="2"/>
        <v>Nein</v>
      </c>
      <c r="C10" s="60"/>
      <c r="D10" s="60"/>
      <c r="E10" s="60"/>
      <c r="F10" s="60"/>
      <c r="G10" s="60"/>
      <c r="H10" s="206"/>
      <c r="I10" s="138"/>
      <c r="J10" s="142" t="str">
        <f t="shared" si="0"/>
        <v/>
      </c>
      <c r="K10" s="134" t="str">
        <f t="shared" si="1"/>
        <v/>
      </c>
    </row>
    <row r="11" spans="1:11" x14ac:dyDescent="0.2">
      <c r="A11" s="133" t="s">
        <v>469</v>
      </c>
      <c r="B11" s="62" t="str">
        <f t="shared" si="2"/>
        <v>Nein</v>
      </c>
      <c r="C11" s="235"/>
      <c r="D11" s="60"/>
      <c r="E11" s="60"/>
      <c r="F11" s="60"/>
      <c r="G11" s="60"/>
      <c r="H11" s="206"/>
      <c r="I11" s="138"/>
      <c r="J11" s="142" t="str">
        <f t="shared" si="0"/>
        <v/>
      </c>
      <c r="K11" s="134" t="str">
        <f t="shared" si="1"/>
        <v/>
      </c>
    </row>
    <row r="12" spans="1:11" ht="29.25" customHeight="1" x14ac:dyDescent="0.2">
      <c r="A12" s="76" t="s">
        <v>470</v>
      </c>
      <c r="B12" s="62" t="str">
        <f t="shared" si="2"/>
        <v>Nein</v>
      </c>
      <c r="C12" s="60"/>
      <c r="D12" s="60"/>
      <c r="E12" s="60"/>
      <c r="F12" s="60"/>
      <c r="G12" s="60"/>
      <c r="H12" s="206"/>
      <c r="I12" s="138"/>
      <c r="J12" s="142" t="str">
        <f t="shared" si="0"/>
        <v/>
      </c>
      <c r="K12" s="134" t="str">
        <f t="shared" si="1"/>
        <v/>
      </c>
    </row>
    <row r="13" spans="1:11" ht="30" customHeight="1" x14ac:dyDescent="0.2">
      <c r="A13" s="76" t="s">
        <v>471</v>
      </c>
      <c r="B13" s="62" t="str">
        <f t="shared" si="2"/>
        <v>Nein</v>
      </c>
      <c r="C13" s="60"/>
      <c r="D13" s="60"/>
      <c r="E13" s="60"/>
      <c r="F13" s="60"/>
      <c r="G13" s="60"/>
      <c r="H13" s="206"/>
      <c r="I13" s="138"/>
      <c r="J13" s="142" t="str">
        <f t="shared" si="0"/>
        <v/>
      </c>
      <c r="K13" s="134" t="str">
        <f t="shared" si="1"/>
        <v/>
      </c>
    </row>
    <row r="14" spans="1:11" x14ac:dyDescent="0.2">
      <c r="A14" s="133" t="s">
        <v>472</v>
      </c>
      <c r="B14" s="62" t="str">
        <f t="shared" si="2"/>
        <v>Nein</v>
      </c>
      <c r="C14" s="60"/>
      <c r="D14" s="60"/>
      <c r="E14" s="60"/>
      <c r="F14" s="60"/>
      <c r="G14" s="60"/>
      <c r="H14" s="206"/>
      <c r="I14" s="138"/>
      <c r="J14" s="142" t="str">
        <f t="shared" si="0"/>
        <v/>
      </c>
      <c r="K14" s="134" t="str">
        <f t="shared" si="1"/>
        <v/>
      </c>
    </row>
    <row r="15" spans="1:11" x14ac:dyDescent="0.2">
      <c r="A15" s="133" t="s">
        <v>473</v>
      </c>
      <c r="B15" s="62" t="str">
        <f t="shared" si="2"/>
        <v>Nein</v>
      </c>
      <c r="C15" s="60"/>
      <c r="D15" s="60"/>
      <c r="E15" s="235"/>
      <c r="F15" s="60"/>
      <c r="G15" s="60"/>
      <c r="H15" s="206"/>
      <c r="I15" s="138"/>
      <c r="J15" s="142" t="str">
        <f t="shared" si="0"/>
        <v/>
      </c>
      <c r="K15" s="134" t="str">
        <f t="shared" si="1"/>
        <v/>
      </c>
    </row>
    <row r="16" spans="1:11" x14ac:dyDescent="0.2">
      <c r="A16" s="133" t="s">
        <v>474</v>
      </c>
      <c r="B16" s="62" t="str">
        <f t="shared" si="2"/>
        <v>Nein</v>
      </c>
      <c r="C16" s="60"/>
      <c r="D16" s="60"/>
      <c r="E16" s="60"/>
      <c r="F16" s="60"/>
      <c r="G16" s="60"/>
      <c r="H16" s="206"/>
      <c r="I16" s="138"/>
      <c r="J16" s="142" t="str">
        <f t="shared" si="0"/>
        <v/>
      </c>
      <c r="K16" s="134" t="str">
        <f t="shared" si="1"/>
        <v/>
      </c>
    </row>
    <row r="17" spans="1:11" x14ac:dyDescent="0.2">
      <c r="A17" s="133" t="s">
        <v>475</v>
      </c>
      <c r="B17" s="62" t="str">
        <f t="shared" si="2"/>
        <v>Nein</v>
      </c>
      <c r="C17" s="60"/>
      <c r="D17" s="60"/>
      <c r="E17" s="60"/>
      <c r="F17" s="60"/>
      <c r="G17" s="60"/>
      <c r="H17" s="206"/>
      <c r="I17" s="138"/>
      <c r="J17" s="142" t="str">
        <f t="shared" si="0"/>
        <v/>
      </c>
      <c r="K17" s="134" t="str">
        <f t="shared" si="1"/>
        <v/>
      </c>
    </row>
    <row r="18" spans="1:11" ht="13.5" thickBot="1" x14ac:dyDescent="0.25">
      <c r="A18" s="135" t="s">
        <v>476</v>
      </c>
      <c r="B18" s="136" t="str">
        <f t="shared" si="2"/>
        <v>Nein</v>
      </c>
      <c r="C18" s="57"/>
      <c r="D18" s="57"/>
      <c r="E18" s="57"/>
      <c r="F18" s="57"/>
      <c r="G18" s="238"/>
      <c r="H18" s="237"/>
      <c r="I18" s="139"/>
      <c r="J18" s="143" t="str">
        <f t="shared" si="0"/>
        <v/>
      </c>
      <c r="K18" s="137" t="str">
        <f t="shared" si="1"/>
        <v/>
      </c>
    </row>
    <row r="22" spans="1:11" x14ac:dyDescent="0.2">
      <c r="D22" s="68"/>
    </row>
  </sheetData>
  <sheetProtection sheet="1" objects="1" scenarios="1"/>
  <mergeCells count="1">
    <mergeCell ref="C6:I6"/>
  </mergeCells>
  <phoneticPr fontId="2" type="noConversion"/>
  <conditionalFormatting sqref="C9:G18">
    <cfRule type="expression" dxfId="1" priority="7">
      <formula>AND(PlausiA12="Ja",$B$9="Nein",$B$10="Nein",$B$11="Nein",$B$12="Nein",$B$13="Nein",$B$14="Nein",$B$15="Nein",$B$16="Nein",$B$17="Nein",$B$18="Nein")</formula>
    </cfRule>
  </conditionalFormatting>
  <conditionalFormatting sqref="C8:I18">
    <cfRule type="expression" dxfId="0" priority="6">
      <formula>AND(C8&lt;&gt;"",C8&lt;&gt;"x")</formula>
    </cfRule>
  </conditionalFormatting>
  <dataValidations count="1">
    <dataValidation allowBlank="1" showInputMessage="1" showErrorMessage="1" errorTitle="Bitte &quot;x&quot; eintragen!" promptTitle="Zutreffendes ankreuzen &quot;x&quot;" sqref="C9:H18"/>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2:V199"/>
  <sheetViews>
    <sheetView topLeftCell="A127" workbookViewId="0">
      <selection activeCell="D3" sqref="D3"/>
    </sheetView>
  </sheetViews>
  <sheetFormatPr baseColWidth="10" defaultColWidth="11.5703125" defaultRowHeight="12.75" x14ac:dyDescent="0.2"/>
  <cols>
    <col min="1" max="1" width="28.85546875" style="1" customWidth="1"/>
    <col min="2" max="3" width="22.28515625" style="1" customWidth="1"/>
    <col min="4" max="4" width="11.5703125" style="1"/>
    <col min="5" max="5" width="41.42578125" style="240" customWidth="1"/>
    <col min="6" max="6" width="11.5703125" style="1"/>
    <col min="7" max="7" width="14.140625" style="1" customWidth="1"/>
    <col min="8" max="11" width="11.5703125" style="1"/>
    <col min="12" max="12" width="7.42578125" style="1" customWidth="1"/>
    <col min="13" max="13" width="60.7109375" style="240" customWidth="1"/>
    <col min="14" max="14" width="14" style="1" customWidth="1"/>
    <col min="15" max="15" width="22.140625" style="1" customWidth="1"/>
    <col min="16" max="16" width="20.5703125" style="1" customWidth="1"/>
    <col min="17" max="17" width="10.28515625" style="1" customWidth="1"/>
    <col min="18" max="18" width="113.7109375" style="1" customWidth="1"/>
    <col min="19" max="21" width="11.5703125" style="1"/>
    <col min="22" max="22" width="19.7109375" style="1" customWidth="1"/>
    <col min="23" max="16384" width="11.5703125" style="1"/>
  </cols>
  <sheetData>
    <row r="2" spans="1:22" ht="63.75" x14ac:dyDescent="0.2">
      <c r="A2" s="544" t="s">
        <v>145</v>
      </c>
      <c r="B2" s="544" t="s">
        <v>152</v>
      </c>
      <c r="C2" s="544" t="s">
        <v>478</v>
      </c>
      <c r="E2" s="544" t="s">
        <v>0</v>
      </c>
      <c r="F2" s="544" t="s">
        <v>258</v>
      </c>
      <c r="G2" s="544" t="s">
        <v>595</v>
      </c>
      <c r="H2" s="545" t="s">
        <v>596</v>
      </c>
      <c r="I2" s="546" t="s">
        <v>597</v>
      </c>
      <c r="J2" s="546" t="s">
        <v>598</v>
      </c>
      <c r="K2" s="546" t="s">
        <v>599</v>
      </c>
      <c r="L2" s="546" t="s">
        <v>600</v>
      </c>
      <c r="M2" s="546" t="s">
        <v>10998</v>
      </c>
      <c r="O2" s="546" t="s">
        <v>601</v>
      </c>
      <c r="Q2" s="391" t="s">
        <v>626</v>
      </c>
      <c r="R2" s="391" t="s">
        <v>252</v>
      </c>
      <c r="T2" s="391" t="s">
        <v>253</v>
      </c>
      <c r="V2" s="391" t="s">
        <v>11128</v>
      </c>
    </row>
    <row r="3" spans="1:22" x14ac:dyDescent="0.2">
      <c r="A3" s="547" t="s">
        <v>153</v>
      </c>
      <c r="B3" s="547" t="s">
        <v>229</v>
      </c>
      <c r="C3" s="547" t="s">
        <v>479</v>
      </c>
      <c r="E3" s="240" t="s">
        <v>11088</v>
      </c>
      <c r="F3" s="392"/>
      <c r="G3" s="392">
        <v>3</v>
      </c>
      <c r="H3" s="393" t="s">
        <v>602</v>
      </c>
      <c r="I3" s="393" t="s">
        <v>603</v>
      </c>
      <c r="J3" s="337">
        <v>1E-3</v>
      </c>
      <c r="K3" s="338" t="s">
        <v>602</v>
      </c>
      <c r="L3" s="337">
        <v>1</v>
      </c>
      <c r="M3" s="390">
        <v>2008</v>
      </c>
      <c r="O3" s="1" t="s">
        <v>605</v>
      </c>
      <c r="Q3" s="1" t="s">
        <v>622</v>
      </c>
      <c r="R3" s="1" t="s">
        <v>629</v>
      </c>
      <c r="T3" s="1" t="s">
        <v>464</v>
      </c>
      <c r="V3" s="548" t="e">
        <f>DATEVALUE(CONCATENATE("01.01.",Jahr))</f>
        <v>#VALUE!</v>
      </c>
    </row>
    <row r="4" spans="1:22" x14ac:dyDescent="0.2">
      <c r="A4" s="547" t="s">
        <v>154</v>
      </c>
      <c r="B4" s="547" t="s">
        <v>228</v>
      </c>
      <c r="C4" s="547" t="s">
        <v>480</v>
      </c>
      <c r="E4" s="240" t="s">
        <v>2</v>
      </c>
      <c r="F4" s="392"/>
      <c r="G4" s="392">
        <v>0.2</v>
      </c>
      <c r="H4" s="393" t="s">
        <v>603</v>
      </c>
      <c r="I4" s="393" t="s">
        <v>603</v>
      </c>
      <c r="J4" s="337">
        <v>1</v>
      </c>
      <c r="K4" s="338" t="s">
        <v>602</v>
      </c>
      <c r="L4" s="337">
        <v>1000</v>
      </c>
      <c r="M4" s="390">
        <v>1131</v>
      </c>
      <c r="O4" s="1" t="s">
        <v>606</v>
      </c>
      <c r="Q4" s="1" t="s">
        <v>247</v>
      </c>
      <c r="R4" s="1" t="s">
        <v>630</v>
      </c>
      <c r="T4" s="1" t="s">
        <v>465</v>
      </c>
    </row>
    <row r="5" spans="1:22" x14ac:dyDescent="0.2">
      <c r="A5" s="547" t="s">
        <v>155</v>
      </c>
      <c r="B5" s="547" t="s">
        <v>230</v>
      </c>
      <c r="C5" s="547" t="s">
        <v>481</v>
      </c>
      <c r="E5" s="240" t="s">
        <v>3</v>
      </c>
      <c r="F5" s="392"/>
      <c r="G5" s="392">
        <v>0.5</v>
      </c>
      <c r="H5" s="393" t="s">
        <v>603</v>
      </c>
      <c r="I5" s="393" t="s">
        <v>603</v>
      </c>
      <c r="J5" s="337">
        <v>1</v>
      </c>
      <c r="K5" s="338" t="s">
        <v>603</v>
      </c>
      <c r="L5" s="337">
        <v>1</v>
      </c>
      <c r="M5" s="390">
        <v>1248</v>
      </c>
      <c r="O5" s="392" t="s">
        <v>604</v>
      </c>
      <c r="Q5" s="1" t="s">
        <v>623</v>
      </c>
      <c r="R5" s="1" t="s">
        <v>631</v>
      </c>
      <c r="V5" s="391" t="s">
        <v>11129</v>
      </c>
    </row>
    <row r="6" spans="1:22" x14ac:dyDescent="0.2">
      <c r="A6" s="547" t="s">
        <v>156</v>
      </c>
      <c r="B6" s="547" t="s">
        <v>231</v>
      </c>
      <c r="C6" s="547" t="s">
        <v>482</v>
      </c>
      <c r="E6" s="240" t="s">
        <v>19</v>
      </c>
      <c r="F6" s="392"/>
      <c r="G6" s="392">
        <v>5.0000000000000001E-3</v>
      </c>
      <c r="H6" s="393" t="s">
        <v>603</v>
      </c>
      <c r="I6" s="393" t="s">
        <v>603</v>
      </c>
      <c r="J6" s="337">
        <v>1</v>
      </c>
      <c r="K6" s="338" t="s">
        <v>602</v>
      </c>
      <c r="L6" s="337">
        <v>1000</v>
      </c>
      <c r="M6" s="390">
        <v>1145</v>
      </c>
      <c r="O6" s="1" t="s">
        <v>602</v>
      </c>
      <c r="Q6" s="1" t="s">
        <v>624</v>
      </c>
      <c r="R6" s="1" t="s">
        <v>632</v>
      </c>
      <c r="V6" s="548" t="e">
        <f>DATEVALUE(CONCATENATE("31.12.",Jahr))</f>
        <v>#VALUE!</v>
      </c>
    </row>
    <row r="7" spans="1:22" x14ac:dyDescent="0.2">
      <c r="A7" s="547" t="s">
        <v>157</v>
      </c>
      <c r="B7" s="547" t="s">
        <v>232</v>
      </c>
      <c r="C7" s="547" t="s">
        <v>483</v>
      </c>
      <c r="E7" s="240" t="s">
        <v>20</v>
      </c>
      <c r="F7" s="392"/>
      <c r="G7" s="392">
        <v>0.01</v>
      </c>
      <c r="H7" s="393" t="s">
        <v>603</v>
      </c>
      <c r="I7" s="393" t="s">
        <v>603</v>
      </c>
      <c r="J7" s="337">
        <v>1</v>
      </c>
      <c r="K7" s="338" t="s">
        <v>602</v>
      </c>
      <c r="L7" s="337">
        <v>1000</v>
      </c>
      <c r="M7" s="390">
        <v>1142</v>
      </c>
      <c r="O7" s="1" t="s">
        <v>608</v>
      </c>
      <c r="Q7" s="1" t="s">
        <v>251</v>
      </c>
      <c r="R7" s="1" t="s">
        <v>633</v>
      </c>
    </row>
    <row r="8" spans="1:22" x14ac:dyDescent="0.2">
      <c r="A8" s="547" t="s">
        <v>158</v>
      </c>
      <c r="B8" s="547" t="s">
        <v>229</v>
      </c>
      <c r="C8" s="547" t="s">
        <v>484</v>
      </c>
      <c r="E8" s="240" t="s">
        <v>21</v>
      </c>
      <c r="F8" s="392"/>
      <c r="G8" s="392">
        <v>0.01</v>
      </c>
      <c r="H8" s="393" t="s">
        <v>602</v>
      </c>
      <c r="I8" s="393" t="s">
        <v>603</v>
      </c>
      <c r="J8" s="337">
        <v>1E-3</v>
      </c>
      <c r="K8" s="338" t="s">
        <v>602</v>
      </c>
      <c r="L8" s="337">
        <v>1</v>
      </c>
      <c r="M8" s="390">
        <v>2454</v>
      </c>
      <c r="O8" s="1" t="s">
        <v>611</v>
      </c>
      <c r="Q8" s="1" t="s">
        <v>250</v>
      </c>
      <c r="R8" s="1" t="s">
        <v>634</v>
      </c>
    </row>
    <row r="9" spans="1:22" x14ac:dyDescent="0.2">
      <c r="A9" s="549" t="s">
        <v>226</v>
      </c>
      <c r="B9" s="547" t="s">
        <v>229</v>
      </c>
      <c r="C9" s="547" t="s">
        <v>485</v>
      </c>
      <c r="E9" s="240" t="s">
        <v>9</v>
      </c>
      <c r="F9" s="392"/>
      <c r="G9" s="392">
        <v>1</v>
      </c>
      <c r="H9" s="393" t="s">
        <v>602</v>
      </c>
      <c r="I9" s="393" t="s">
        <v>603</v>
      </c>
      <c r="J9" s="337">
        <v>1E-3</v>
      </c>
      <c r="K9" s="338" t="s">
        <v>602</v>
      </c>
      <c r="L9" s="337">
        <v>1</v>
      </c>
      <c r="M9" s="390">
        <v>2371</v>
      </c>
      <c r="O9" s="1" t="s">
        <v>607</v>
      </c>
      <c r="Q9" s="1" t="s">
        <v>625</v>
      </c>
      <c r="R9" s="1" t="s">
        <v>635</v>
      </c>
    </row>
    <row r="10" spans="1:22" x14ac:dyDescent="0.2">
      <c r="A10" s="547" t="s">
        <v>159</v>
      </c>
      <c r="B10" s="547" t="s">
        <v>232</v>
      </c>
      <c r="C10" s="547" t="s">
        <v>486</v>
      </c>
      <c r="E10" s="240" t="s">
        <v>22</v>
      </c>
      <c r="F10" s="392"/>
      <c r="G10" s="392">
        <v>0.01</v>
      </c>
      <c r="H10" s="393" t="s">
        <v>603</v>
      </c>
      <c r="I10" s="393" t="s">
        <v>603</v>
      </c>
      <c r="J10" s="337">
        <v>1</v>
      </c>
      <c r="K10" s="338" t="s">
        <v>602</v>
      </c>
      <c r="L10" s="337">
        <v>1000</v>
      </c>
      <c r="M10" s="390">
        <v>1138</v>
      </c>
      <c r="O10" s="1" t="s">
        <v>603</v>
      </c>
    </row>
    <row r="11" spans="1:22" x14ac:dyDescent="0.2">
      <c r="A11" s="547" t="s">
        <v>160</v>
      </c>
      <c r="B11" s="547" t="s">
        <v>228</v>
      </c>
      <c r="C11" s="547" t="s">
        <v>487</v>
      </c>
      <c r="E11" s="240" t="s">
        <v>10</v>
      </c>
      <c r="F11" s="392"/>
      <c r="G11" s="392">
        <v>1</v>
      </c>
      <c r="H11" s="393" t="s">
        <v>603</v>
      </c>
      <c r="I11" s="393" t="s">
        <v>603</v>
      </c>
      <c r="J11" s="337">
        <v>1</v>
      </c>
      <c r="K11" s="338" t="s">
        <v>603</v>
      </c>
      <c r="L11" s="337">
        <v>1</v>
      </c>
      <c r="M11" s="390">
        <v>1211</v>
      </c>
      <c r="O11" s="1" t="s">
        <v>11089</v>
      </c>
    </row>
    <row r="12" spans="1:22" x14ac:dyDescent="0.2">
      <c r="A12" s="547" t="s">
        <v>161</v>
      </c>
      <c r="B12" s="547" t="s">
        <v>233</v>
      </c>
      <c r="C12" s="547" t="s">
        <v>488</v>
      </c>
      <c r="E12" s="240" t="s">
        <v>11</v>
      </c>
      <c r="F12" s="392"/>
      <c r="G12" s="392">
        <v>0.01</v>
      </c>
      <c r="H12" s="393" t="s">
        <v>603</v>
      </c>
      <c r="I12" s="393" t="s">
        <v>603</v>
      </c>
      <c r="J12" s="337">
        <v>1</v>
      </c>
      <c r="K12" s="338" t="s">
        <v>602</v>
      </c>
      <c r="L12" s="337">
        <v>1000</v>
      </c>
      <c r="M12" s="390">
        <v>1325</v>
      </c>
      <c r="O12" s="1" t="s">
        <v>612</v>
      </c>
    </row>
    <row r="13" spans="1:22" x14ac:dyDescent="0.2">
      <c r="A13" s="547" t="s">
        <v>162</v>
      </c>
      <c r="B13" s="547" t="s">
        <v>233</v>
      </c>
      <c r="C13" s="547" t="s">
        <v>490</v>
      </c>
      <c r="E13" s="240" t="s">
        <v>23</v>
      </c>
      <c r="F13" s="392"/>
      <c r="G13" s="392">
        <v>3.0000000000000001E-3</v>
      </c>
      <c r="H13" s="393" t="s">
        <v>603</v>
      </c>
      <c r="I13" s="393" t="s">
        <v>603</v>
      </c>
      <c r="J13" s="337">
        <v>1</v>
      </c>
      <c r="K13" s="338" t="s">
        <v>602</v>
      </c>
      <c r="L13" s="337">
        <v>1000</v>
      </c>
      <c r="M13" s="390">
        <v>1165</v>
      </c>
      <c r="O13" s="1" t="s">
        <v>610</v>
      </c>
      <c r="Q13" s="391" t="s">
        <v>626</v>
      </c>
      <c r="R13" s="391" t="s">
        <v>627</v>
      </c>
    </row>
    <row r="14" spans="1:22" x14ac:dyDescent="0.2">
      <c r="A14" s="547" t="s">
        <v>163</v>
      </c>
      <c r="B14" s="547" t="s">
        <v>228</v>
      </c>
      <c r="C14" s="547" t="s">
        <v>489</v>
      </c>
      <c r="E14" s="550" t="s">
        <v>555</v>
      </c>
      <c r="F14" s="551"/>
      <c r="G14" s="551">
        <v>5</v>
      </c>
      <c r="H14" s="393" t="s">
        <v>603</v>
      </c>
      <c r="I14" s="393" t="s">
        <v>11089</v>
      </c>
      <c r="J14" s="337">
        <v>1</v>
      </c>
      <c r="K14" s="338" t="s">
        <v>11089</v>
      </c>
      <c r="L14" s="240">
        <v>1</v>
      </c>
      <c r="M14" s="390">
        <v>1078</v>
      </c>
      <c r="O14" s="1" t="s">
        <v>609</v>
      </c>
      <c r="Q14" s="1" t="s">
        <v>235</v>
      </c>
      <c r="R14" s="1" t="s">
        <v>11054</v>
      </c>
    </row>
    <row r="15" spans="1:22" x14ac:dyDescent="0.2">
      <c r="A15" s="547" t="s">
        <v>164</v>
      </c>
      <c r="B15" s="547" t="s">
        <v>230</v>
      </c>
      <c r="C15" s="547" t="s">
        <v>491</v>
      </c>
      <c r="E15" s="240" t="s">
        <v>27</v>
      </c>
      <c r="F15" s="392"/>
      <c r="G15" s="392">
        <v>250</v>
      </c>
      <c r="H15" s="393" t="s">
        <v>603</v>
      </c>
      <c r="I15" s="393" t="s">
        <v>603</v>
      </c>
      <c r="J15" s="337">
        <v>1</v>
      </c>
      <c r="K15" s="338" t="s">
        <v>603</v>
      </c>
      <c r="L15" s="337">
        <v>1</v>
      </c>
      <c r="M15" s="390">
        <v>1331</v>
      </c>
      <c r="Q15" s="1" t="s">
        <v>236</v>
      </c>
      <c r="R15" s="1" t="s">
        <v>636</v>
      </c>
    </row>
    <row r="16" spans="1:22" x14ac:dyDescent="0.2">
      <c r="A16" s="547" t="s">
        <v>165</v>
      </c>
      <c r="B16" s="547" t="s">
        <v>233</v>
      </c>
      <c r="C16" s="547" t="s">
        <v>492</v>
      </c>
      <c r="E16" s="240" t="s">
        <v>12</v>
      </c>
      <c r="F16" s="392"/>
      <c r="G16" s="392">
        <v>0.05</v>
      </c>
      <c r="H16" s="393" t="s">
        <v>603</v>
      </c>
      <c r="I16" s="393" t="s">
        <v>603</v>
      </c>
      <c r="J16" s="337">
        <v>1</v>
      </c>
      <c r="K16" s="338" t="s">
        <v>602</v>
      </c>
      <c r="L16" s="337">
        <v>1000</v>
      </c>
      <c r="M16" s="390">
        <v>1151</v>
      </c>
      <c r="Q16" s="1" t="s">
        <v>241</v>
      </c>
      <c r="R16" s="1" t="s">
        <v>637</v>
      </c>
    </row>
    <row r="17" spans="1:18" x14ac:dyDescent="0.2">
      <c r="A17" s="547" t="s">
        <v>166</v>
      </c>
      <c r="B17" s="547" t="s">
        <v>228</v>
      </c>
      <c r="C17" s="547" t="s">
        <v>493</v>
      </c>
      <c r="E17" s="240" t="s">
        <v>45</v>
      </c>
      <c r="F17" s="392"/>
      <c r="G17" s="392">
        <v>0</v>
      </c>
      <c r="H17" s="393" t="s">
        <v>605</v>
      </c>
      <c r="I17" s="393" t="s">
        <v>605</v>
      </c>
      <c r="J17" s="337">
        <v>1</v>
      </c>
      <c r="K17" s="393" t="s">
        <v>605</v>
      </c>
      <c r="L17" s="337">
        <v>1</v>
      </c>
      <c r="M17" s="390">
        <v>1778</v>
      </c>
      <c r="Q17" s="1" t="s">
        <v>239</v>
      </c>
      <c r="R17" s="1" t="s">
        <v>638</v>
      </c>
    </row>
    <row r="18" spans="1:18" x14ac:dyDescent="0.2">
      <c r="A18" s="547" t="s">
        <v>167</v>
      </c>
      <c r="B18" s="547" t="s">
        <v>234</v>
      </c>
      <c r="C18" s="547" t="s">
        <v>494</v>
      </c>
      <c r="E18" s="240" t="s">
        <v>1</v>
      </c>
      <c r="F18" s="392"/>
      <c r="G18" s="392">
        <v>0</v>
      </c>
      <c r="H18" s="393" t="s">
        <v>605</v>
      </c>
      <c r="I18" s="393" t="s">
        <v>605</v>
      </c>
      <c r="J18" s="337">
        <v>1</v>
      </c>
      <c r="K18" s="393" t="s">
        <v>605</v>
      </c>
      <c r="L18" s="337">
        <v>1</v>
      </c>
      <c r="M18" s="390" t="s">
        <v>11172</v>
      </c>
      <c r="Q18" s="1" t="s">
        <v>240</v>
      </c>
      <c r="R18" s="1" t="s">
        <v>639</v>
      </c>
    </row>
    <row r="19" spans="1:18" x14ac:dyDescent="0.2">
      <c r="A19" s="547" t="s">
        <v>168</v>
      </c>
      <c r="B19" s="547" t="s">
        <v>229</v>
      </c>
      <c r="C19" s="547" t="s">
        <v>495</v>
      </c>
      <c r="E19" s="240" t="s">
        <v>13</v>
      </c>
      <c r="F19" s="392"/>
      <c r="G19" s="392">
        <v>0.05</v>
      </c>
      <c r="H19" s="393" t="s">
        <v>603</v>
      </c>
      <c r="I19" s="393" t="s">
        <v>603</v>
      </c>
      <c r="J19" s="337">
        <v>1</v>
      </c>
      <c r="K19" s="338" t="s">
        <v>602</v>
      </c>
      <c r="L19" s="337">
        <v>1000</v>
      </c>
      <c r="M19" s="390">
        <v>1231</v>
      </c>
      <c r="Q19" s="1" t="s">
        <v>237</v>
      </c>
      <c r="R19" s="1" t="s">
        <v>640</v>
      </c>
    </row>
    <row r="20" spans="1:18" x14ac:dyDescent="0.2">
      <c r="A20" s="547" t="s">
        <v>169</v>
      </c>
      <c r="B20" s="547" t="s">
        <v>234</v>
      </c>
      <c r="C20" s="547" t="s">
        <v>496</v>
      </c>
      <c r="E20" s="240" t="s">
        <v>4</v>
      </c>
      <c r="F20" s="392"/>
      <c r="G20" s="392">
        <v>0.2</v>
      </c>
      <c r="H20" s="393" t="s">
        <v>603</v>
      </c>
      <c r="I20" s="393" t="s">
        <v>603</v>
      </c>
      <c r="J20" s="337">
        <v>1</v>
      </c>
      <c r="K20" s="338" t="s">
        <v>602</v>
      </c>
      <c r="L20" s="337">
        <v>1000</v>
      </c>
      <c r="M20" s="390">
        <v>1182</v>
      </c>
      <c r="Q20" s="1" t="s">
        <v>238</v>
      </c>
      <c r="R20" s="1" t="s">
        <v>641</v>
      </c>
    </row>
    <row r="21" spans="1:18" ht="25.5" x14ac:dyDescent="0.2">
      <c r="A21" s="547" t="s">
        <v>170</v>
      </c>
      <c r="B21" s="547" t="s">
        <v>229</v>
      </c>
      <c r="C21" s="547" t="s">
        <v>497</v>
      </c>
      <c r="E21" s="240" t="s">
        <v>11170</v>
      </c>
      <c r="F21" s="392"/>
      <c r="G21" s="392">
        <v>2790</v>
      </c>
      <c r="H21" s="393" t="s">
        <v>608</v>
      </c>
      <c r="I21" s="393" t="s">
        <v>608</v>
      </c>
      <c r="J21" s="337">
        <v>1</v>
      </c>
      <c r="K21" s="338" t="s">
        <v>614</v>
      </c>
      <c r="L21" s="337">
        <v>0.89600000000000002</v>
      </c>
      <c r="M21" s="390">
        <v>1081</v>
      </c>
      <c r="Q21" s="1" t="s">
        <v>246</v>
      </c>
      <c r="R21" s="1" t="s">
        <v>642</v>
      </c>
    </row>
    <row r="22" spans="1:18" x14ac:dyDescent="0.2">
      <c r="A22" s="547" t="s">
        <v>171</v>
      </c>
      <c r="B22" s="547" t="s">
        <v>228</v>
      </c>
      <c r="C22" s="547" t="s">
        <v>498</v>
      </c>
      <c r="E22" s="240" t="s">
        <v>8</v>
      </c>
      <c r="F22" s="392"/>
      <c r="G22" s="392">
        <v>0</v>
      </c>
      <c r="H22" s="393" t="s">
        <v>605</v>
      </c>
      <c r="I22" s="393" t="s">
        <v>605</v>
      </c>
      <c r="J22" s="337">
        <v>1</v>
      </c>
      <c r="K22" s="393" t="s">
        <v>605</v>
      </c>
      <c r="L22" s="337">
        <v>1</v>
      </c>
      <c r="M22" s="390" t="s">
        <v>11173</v>
      </c>
      <c r="Q22" s="1" t="s">
        <v>643</v>
      </c>
      <c r="R22" s="1" t="s">
        <v>644</v>
      </c>
    </row>
    <row r="23" spans="1:18" x14ac:dyDescent="0.2">
      <c r="A23" s="547" t="s">
        <v>172</v>
      </c>
      <c r="B23" s="547" t="s">
        <v>228</v>
      </c>
      <c r="C23" s="547" t="s">
        <v>499</v>
      </c>
      <c r="E23" s="240" t="s">
        <v>409</v>
      </c>
      <c r="F23" s="392"/>
      <c r="G23" s="392">
        <v>0</v>
      </c>
      <c r="H23" s="393" t="s">
        <v>605</v>
      </c>
      <c r="I23" s="393" t="s">
        <v>605</v>
      </c>
      <c r="J23" s="337">
        <v>1</v>
      </c>
      <c r="K23" s="393" t="s">
        <v>605</v>
      </c>
      <c r="L23" s="337">
        <v>1</v>
      </c>
      <c r="M23" s="390" t="s">
        <v>11174</v>
      </c>
      <c r="Q23" s="1" t="s">
        <v>242</v>
      </c>
      <c r="R23" s="1" t="s">
        <v>243</v>
      </c>
    </row>
    <row r="24" spans="1:18" x14ac:dyDescent="0.2">
      <c r="A24" s="547" t="s">
        <v>173</v>
      </c>
      <c r="B24" s="547" t="s">
        <v>228</v>
      </c>
      <c r="C24" s="547" t="s">
        <v>500</v>
      </c>
      <c r="E24" s="240" t="s">
        <v>5</v>
      </c>
      <c r="F24" s="392"/>
      <c r="G24" s="392">
        <v>0.5</v>
      </c>
      <c r="H24" s="393" t="s">
        <v>607</v>
      </c>
      <c r="I24" s="393" t="s">
        <v>607</v>
      </c>
      <c r="J24" s="337">
        <v>1</v>
      </c>
      <c r="K24" s="338"/>
      <c r="L24" s="337" t="s">
        <v>613</v>
      </c>
      <c r="M24" s="390">
        <v>1027</v>
      </c>
      <c r="Q24" s="1" t="s">
        <v>244</v>
      </c>
      <c r="R24" s="1" t="s">
        <v>245</v>
      </c>
    </row>
    <row r="25" spans="1:18" x14ac:dyDescent="0.2">
      <c r="A25" s="547" t="s">
        <v>174</v>
      </c>
      <c r="B25" s="547" t="s">
        <v>231</v>
      </c>
      <c r="C25" s="547" t="s">
        <v>501</v>
      </c>
      <c r="E25" s="240" t="s">
        <v>14</v>
      </c>
      <c r="F25" s="392"/>
      <c r="G25" s="392">
        <v>1.5</v>
      </c>
      <c r="H25" s="393" t="s">
        <v>603</v>
      </c>
      <c r="I25" s="393" t="s">
        <v>603</v>
      </c>
      <c r="J25" s="337">
        <v>1</v>
      </c>
      <c r="K25" s="338" t="s">
        <v>603</v>
      </c>
      <c r="L25" s="337">
        <v>1</v>
      </c>
      <c r="M25" s="390">
        <v>1321</v>
      </c>
      <c r="Q25" s="1" t="s">
        <v>11050</v>
      </c>
      <c r="R25" s="1" t="s">
        <v>11051</v>
      </c>
    </row>
    <row r="26" spans="1:18" ht="89.25" x14ac:dyDescent="0.2">
      <c r="A26" s="547" t="s">
        <v>175</v>
      </c>
      <c r="B26" s="547" t="s">
        <v>233</v>
      </c>
      <c r="C26" s="547" t="s">
        <v>502</v>
      </c>
      <c r="E26" s="240" t="s">
        <v>46</v>
      </c>
      <c r="F26" s="392"/>
      <c r="G26" s="392" t="s">
        <v>613</v>
      </c>
      <c r="H26" s="393"/>
      <c r="I26" s="393"/>
      <c r="J26" s="337" t="s">
        <v>613</v>
      </c>
      <c r="K26" s="338"/>
      <c r="L26" s="337" t="s">
        <v>613</v>
      </c>
      <c r="M26" s="390" t="s">
        <v>560</v>
      </c>
    </row>
    <row r="27" spans="1:18" x14ac:dyDescent="0.2">
      <c r="A27" s="547" t="s">
        <v>176</v>
      </c>
      <c r="B27" s="547" t="s">
        <v>228</v>
      </c>
      <c r="C27" s="547" t="s">
        <v>503</v>
      </c>
      <c r="E27" s="240" t="s">
        <v>6</v>
      </c>
      <c r="F27" s="392"/>
      <c r="G27" s="392" t="s">
        <v>613</v>
      </c>
      <c r="H27" s="393"/>
      <c r="I27" s="393"/>
      <c r="J27" s="337" t="s">
        <v>613</v>
      </c>
      <c r="K27" s="338"/>
      <c r="L27" s="337" t="s">
        <v>613</v>
      </c>
      <c r="M27" s="390">
        <v>1052</v>
      </c>
    </row>
    <row r="28" spans="1:18" ht="25.5" x14ac:dyDescent="0.2">
      <c r="A28" s="547" t="s">
        <v>177</v>
      </c>
      <c r="B28" s="547" t="s">
        <v>234</v>
      </c>
      <c r="C28" s="547" t="s">
        <v>504</v>
      </c>
      <c r="E28" s="240" t="s">
        <v>410</v>
      </c>
      <c r="F28" s="392"/>
      <c r="G28" s="392">
        <v>100</v>
      </c>
      <c r="H28" s="393" t="s">
        <v>604</v>
      </c>
      <c r="I28" s="393"/>
      <c r="J28" s="337" t="s">
        <v>613</v>
      </c>
      <c r="K28" s="338"/>
      <c r="L28" s="337" t="s">
        <v>613</v>
      </c>
      <c r="M28" s="390" t="s">
        <v>10999</v>
      </c>
    </row>
    <row r="29" spans="1:18" ht="25.5" x14ac:dyDescent="0.2">
      <c r="A29" s="547" t="s">
        <v>178</v>
      </c>
      <c r="B29" s="547" t="s">
        <v>228</v>
      </c>
      <c r="C29" s="547" t="s">
        <v>505</v>
      </c>
      <c r="E29" s="240" t="s">
        <v>10971</v>
      </c>
      <c r="F29" s="337"/>
      <c r="G29" s="337">
        <v>100</v>
      </c>
      <c r="H29" s="393" t="s">
        <v>604</v>
      </c>
      <c r="I29" s="393"/>
      <c r="J29" s="337" t="s">
        <v>613</v>
      </c>
      <c r="K29" s="338"/>
      <c r="L29" s="337" t="s">
        <v>613</v>
      </c>
      <c r="M29" s="390" t="s">
        <v>408</v>
      </c>
      <c r="Q29" s="391" t="s">
        <v>626</v>
      </c>
      <c r="R29" s="391" t="s">
        <v>628</v>
      </c>
    </row>
    <row r="30" spans="1:18" x14ac:dyDescent="0.2">
      <c r="A30" s="547" t="s">
        <v>179</v>
      </c>
      <c r="B30" s="547" t="s">
        <v>231</v>
      </c>
      <c r="C30" s="547" t="s">
        <v>506</v>
      </c>
      <c r="E30" s="240" t="s">
        <v>24</v>
      </c>
      <c r="F30" s="392"/>
      <c r="G30" s="392">
        <v>2</v>
      </c>
      <c r="H30" s="393" t="s">
        <v>603</v>
      </c>
      <c r="I30" s="393" t="s">
        <v>603</v>
      </c>
      <c r="J30" s="337">
        <v>1</v>
      </c>
      <c r="K30" s="338" t="s">
        <v>603</v>
      </c>
      <c r="L30" s="337">
        <v>1</v>
      </c>
      <c r="M30" s="390">
        <v>1161</v>
      </c>
      <c r="Q30" s="1" t="s">
        <v>645</v>
      </c>
      <c r="R30" s="1" t="s">
        <v>11175</v>
      </c>
    </row>
    <row r="31" spans="1:18" x14ac:dyDescent="0.2">
      <c r="A31" s="547" t="s">
        <v>180</v>
      </c>
      <c r="B31" s="547" t="s">
        <v>228</v>
      </c>
      <c r="C31" s="547" t="s">
        <v>507</v>
      </c>
      <c r="E31" s="240" t="s">
        <v>28</v>
      </c>
      <c r="F31" s="392"/>
      <c r="G31" s="392">
        <v>0.05</v>
      </c>
      <c r="H31" s="393" t="s">
        <v>603</v>
      </c>
      <c r="I31" s="393" t="s">
        <v>603</v>
      </c>
      <c r="J31" s="337">
        <v>1</v>
      </c>
      <c r="K31" s="338" t="s">
        <v>602</v>
      </c>
      <c r="L31" s="337">
        <v>1000</v>
      </c>
      <c r="M31" s="390">
        <v>1171</v>
      </c>
      <c r="Q31" s="1" t="s">
        <v>11123</v>
      </c>
      <c r="R31" s="1" t="s">
        <v>11124</v>
      </c>
    </row>
    <row r="32" spans="1:18" x14ac:dyDescent="0.2">
      <c r="A32" s="547" t="s">
        <v>181</v>
      </c>
      <c r="B32" s="547" t="s">
        <v>229</v>
      </c>
      <c r="C32" s="547" t="s">
        <v>508</v>
      </c>
      <c r="E32" s="240" t="s">
        <v>29</v>
      </c>
      <c r="F32" s="392"/>
      <c r="G32" s="392">
        <v>200</v>
      </c>
      <c r="H32" s="393" t="s">
        <v>603</v>
      </c>
      <c r="I32" s="393" t="s">
        <v>603</v>
      </c>
      <c r="J32" s="337">
        <v>1</v>
      </c>
      <c r="K32" s="338" t="s">
        <v>603</v>
      </c>
      <c r="L32" s="337">
        <v>1</v>
      </c>
      <c r="M32" s="390">
        <v>1112</v>
      </c>
      <c r="Q32" s="1" t="s">
        <v>250</v>
      </c>
      <c r="R32" s="1" t="s">
        <v>646</v>
      </c>
    </row>
    <row r="33" spans="1:18" x14ac:dyDescent="0.2">
      <c r="A33" s="547" t="s">
        <v>182</v>
      </c>
      <c r="B33" s="547" t="s">
        <v>232</v>
      </c>
      <c r="C33" s="547" t="s">
        <v>509</v>
      </c>
      <c r="E33" s="240" t="s">
        <v>25</v>
      </c>
      <c r="F33" s="392"/>
      <c r="G33" s="392">
        <v>0.02</v>
      </c>
      <c r="H33" s="393" t="s">
        <v>603</v>
      </c>
      <c r="I33" s="393" t="s">
        <v>603</v>
      </c>
      <c r="J33" s="337">
        <v>1</v>
      </c>
      <c r="K33" s="338" t="s">
        <v>602</v>
      </c>
      <c r="L33" s="337">
        <v>1000</v>
      </c>
      <c r="M33" s="390">
        <v>1188</v>
      </c>
      <c r="Q33" s="1" t="s">
        <v>249</v>
      </c>
      <c r="R33" s="1" t="s">
        <v>647</v>
      </c>
    </row>
    <row r="34" spans="1:18" x14ac:dyDescent="0.2">
      <c r="A34" s="547" t="s">
        <v>183</v>
      </c>
      <c r="B34" s="547" t="s">
        <v>233</v>
      </c>
      <c r="C34" s="547" t="s">
        <v>510</v>
      </c>
      <c r="E34" s="240" t="s">
        <v>15</v>
      </c>
      <c r="F34" s="392"/>
      <c r="G34" s="392">
        <v>50</v>
      </c>
      <c r="H34" s="393" t="s">
        <v>603</v>
      </c>
      <c r="I34" s="393" t="s">
        <v>603</v>
      </c>
      <c r="J34" s="337">
        <v>1</v>
      </c>
      <c r="K34" s="338" t="s">
        <v>603</v>
      </c>
      <c r="L34" s="337">
        <v>1</v>
      </c>
      <c r="M34" s="390">
        <v>1244</v>
      </c>
      <c r="Q34" s="1" t="s">
        <v>248</v>
      </c>
      <c r="R34" s="1" t="s">
        <v>648</v>
      </c>
    </row>
    <row r="35" spans="1:18" x14ac:dyDescent="0.2">
      <c r="A35" s="549" t="s">
        <v>227</v>
      </c>
      <c r="B35" s="547" t="s">
        <v>228</v>
      </c>
      <c r="C35" s="547" t="s">
        <v>511</v>
      </c>
      <c r="E35" s="240" t="s">
        <v>42</v>
      </c>
      <c r="F35" s="392"/>
      <c r="G35" s="392">
        <v>1</v>
      </c>
      <c r="H35" s="393" t="s">
        <v>603</v>
      </c>
      <c r="I35" s="393" t="s">
        <v>603</v>
      </c>
      <c r="J35" s="337">
        <v>1</v>
      </c>
      <c r="K35" s="338" t="s">
        <v>615</v>
      </c>
      <c r="L35" s="337">
        <v>1</v>
      </c>
      <c r="M35" s="390">
        <v>1254</v>
      </c>
    </row>
    <row r="36" spans="1:18" ht="25.5" x14ac:dyDescent="0.2">
      <c r="A36" s="547" t="s">
        <v>184</v>
      </c>
      <c r="B36" s="547" t="s">
        <v>234</v>
      </c>
      <c r="C36" s="547" t="s">
        <v>512</v>
      </c>
      <c r="E36" s="240" t="s">
        <v>41</v>
      </c>
      <c r="F36" s="392"/>
      <c r="G36" s="392">
        <v>0.1</v>
      </c>
      <c r="H36" s="393" t="s">
        <v>603</v>
      </c>
      <c r="I36" s="393" t="s">
        <v>603</v>
      </c>
      <c r="J36" s="337">
        <v>1</v>
      </c>
      <c r="K36" s="338" t="s">
        <v>603</v>
      </c>
      <c r="L36" s="337">
        <v>1</v>
      </c>
      <c r="M36" s="390" t="s">
        <v>557</v>
      </c>
    </row>
    <row r="37" spans="1:18" ht="38.25" x14ac:dyDescent="0.2">
      <c r="A37" s="547" t="s">
        <v>185</v>
      </c>
      <c r="B37" s="547" t="s">
        <v>232</v>
      </c>
      <c r="C37" s="547" t="s">
        <v>513</v>
      </c>
      <c r="E37" s="240" t="s">
        <v>255</v>
      </c>
      <c r="F37" s="392"/>
      <c r="G37" s="392">
        <v>0.5</v>
      </c>
      <c r="H37" s="393" t="s">
        <v>603</v>
      </c>
      <c r="I37" s="393" t="s">
        <v>603</v>
      </c>
      <c r="J37" s="337">
        <v>1</v>
      </c>
      <c r="K37" s="338" t="s">
        <v>603</v>
      </c>
      <c r="L37" s="337">
        <v>1</v>
      </c>
      <c r="M37" s="390" t="s">
        <v>556</v>
      </c>
      <c r="Q37" s="391" t="s">
        <v>626</v>
      </c>
      <c r="R37" s="391" t="s">
        <v>649</v>
      </c>
    </row>
    <row r="38" spans="1:18" x14ac:dyDescent="0.2">
      <c r="A38" s="547" t="s">
        <v>186</v>
      </c>
      <c r="B38" s="547" t="s">
        <v>233</v>
      </c>
      <c r="C38" s="547" t="s">
        <v>514</v>
      </c>
      <c r="E38" s="240" t="s">
        <v>616</v>
      </c>
      <c r="F38" s="392"/>
      <c r="G38" s="392"/>
      <c r="H38" s="393" t="s">
        <v>603</v>
      </c>
      <c r="I38" s="393"/>
      <c r="J38" s="337" t="s">
        <v>613</v>
      </c>
      <c r="K38" s="338"/>
      <c r="L38" s="337" t="s">
        <v>613</v>
      </c>
      <c r="M38" s="390">
        <v>1523</v>
      </c>
      <c r="Q38" s="1" t="s">
        <v>620</v>
      </c>
      <c r="R38" s="1" t="s">
        <v>650</v>
      </c>
    </row>
    <row r="39" spans="1:18" x14ac:dyDescent="0.2">
      <c r="A39" s="547" t="s">
        <v>187</v>
      </c>
      <c r="B39" s="547" t="s">
        <v>233</v>
      </c>
      <c r="C39" s="547" t="s">
        <v>515</v>
      </c>
      <c r="E39" s="240" t="s">
        <v>30</v>
      </c>
      <c r="F39" s="392"/>
      <c r="G39" s="392">
        <v>5</v>
      </c>
      <c r="H39" s="393" t="s">
        <v>603</v>
      </c>
      <c r="I39" s="393" t="s">
        <v>603</v>
      </c>
      <c r="J39" s="337">
        <v>1</v>
      </c>
      <c r="K39" s="393" t="s">
        <v>617</v>
      </c>
      <c r="L39" s="337">
        <v>1</v>
      </c>
      <c r="M39" s="390">
        <v>1532</v>
      </c>
      <c r="Q39" s="1" t="s">
        <v>532</v>
      </c>
      <c r="R39" s="1" t="s">
        <v>651</v>
      </c>
    </row>
    <row r="40" spans="1:18" ht="25.5" x14ac:dyDescent="0.2">
      <c r="A40" s="547" t="s">
        <v>188</v>
      </c>
      <c r="B40" s="547" t="s">
        <v>228</v>
      </c>
      <c r="C40" s="547" t="s">
        <v>516</v>
      </c>
      <c r="E40" s="240" t="s">
        <v>11090</v>
      </c>
      <c r="F40" s="392"/>
      <c r="G40" s="392">
        <v>0.5</v>
      </c>
      <c r="H40" s="393" t="s">
        <v>602</v>
      </c>
      <c r="I40" s="393" t="s">
        <v>603</v>
      </c>
      <c r="J40" s="337">
        <v>1E-3</v>
      </c>
      <c r="K40" s="338" t="s">
        <v>602</v>
      </c>
      <c r="L40" s="337">
        <v>1</v>
      </c>
      <c r="M40" s="390">
        <v>2200</v>
      </c>
      <c r="Q40" s="1" t="s">
        <v>248</v>
      </c>
      <c r="R40" s="1" t="s">
        <v>652</v>
      </c>
    </row>
    <row r="41" spans="1:18" x14ac:dyDescent="0.2">
      <c r="A41" s="547" t="s">
        <v>189</v>
      </c>
      <c r="B41" s="547" t="s">
        <v>234</v>
      </c>
      <c r="C41" s="547" t="s">
        <v>517</v>
      </c>
      <c r="E41" s="240" t="s">
        <v>26</v>
      </c>
      <c r="F41" s="392"/>
      <c r="G41" s="392">
        <v>0.1</v>
      </c>
      <c r="H41" s="393" t="s">
        <v>602</v>
      </c>
      <c r="I41" s="393" t="s">
        <v>603</v>
      </c>
      <c r="J41" s="337">
        <v>1E-3</v>
      </c>
      <c r="K41" s="338" t="s">
        <v>602</v>
      </c>
      <c r="L41" s="337">
        <v>1</v>
      </c>
      <c r="M41" s="390">
        <v>1570</v>
      </c>
      <c r="Q41" s="1" t="s">
        <v>247</v>
      </c>
      <c r="R41" s="1" t="s">
        <v>653</v>
      </c>
    </row>
    <row r="42" spans="1:18" x14ac:dyDescent="0.2">
      <c r="A42" s="547" t="s">
        <v>190</v>
      </c>
      <c r="B42" s="547" t="s">
        <v>233</v>
      </c>
      <c r="C42" s="547" t="s">
        <v>518</v>
      </c>
      <c r="E42" s="240" t="s">
        <v>16</v>
      </c>
      <c r="F42" s="392"/>
      <c r="G42" s="392">
        <v>1E-3</v>
      </c>
      <c r="H42" s="393" t="s">
        <v>603</v>
      </c>
      <c r="I42" s="393" t="s">
        <v>603</v>
      </c>
      <c r="J42" s="337">
        <v>1</v>
      </c>
      <c r="K42" s="338" t="s">
        <v>602</v>
      </c>
      <c r="L42" s="337">
        <v>1000</v>
      </c>
      <c r="M42" s="390">
        <v>1166</v>
      </c>
    </row>
    <row r="43" spans="1:18" x14ac:dyDescent="0.2">
      <c r="A43" s="547" t="s">
        <v>191</v>
      </c>
      <c r="B43" s="547" t="s">
        <v>229</v>
      </c>
      <c r="C43" s="547" t="s">
        <v>519</v>
      </c>
      <c r="E43" s="240" t="s">
        <v>11091</v>
      </c>
      <c r="F43" s="392"/>
      <c r="G43" s="392">
        <v>100</v>
      </c>
      <c r="H43" s="393" t="s">
        <v>611</v>
      </c>
      <c r="I43" s="393" t="s">
        <v>611</v>
      </c>
      <c r="J43" s="337">
        <v>1</v>
      </c>
      <c r="K43" s="338" t="s">
        <v>611</v>
      </c>
      <c r="L43" s="337">
        <v>1</v>
      </c>
      <c r="M43" s="390">
        <v>1816</v>
      </c>
      <c r="Q43" s="340" t="s">
        <v>10974</v>
      </c>
      <c r="R43" s="340"/>
    </row>
    <row r="44" spans="1:18" x14ac:dyDescent="0.2">
      <c r="A44" s="547" t="s">
        <v>192</v>
      </c>
      <c r="B44" s="547" t="s">
        <v>232</v>
      </c>
      <c r="C44" s="547" t="s">
        <v>520</v>
      </c>
      <c r="E44" s="240" t="s">
        <v>11049</v>
      </c>
      <c r="F44" s="392"/>
      <c r="G44" s="392">
        <v>0.1</v>
      </c>
      <c r="H44" s="393" t="s">
        <v>612</v>
      </c>
      <c r="I44" s="393" t="s">
        <v>612</v>
      </c>
      <c r="J44" s="337">
        <v>1</v>
      </c>
      <c r="K44" s="393" t="s">
        <v>612</v>
      </c>
      <c r="L44" s="337">
        <v>1</v>
      </c>
      <c r="M44" s="390">
        <v>1802</v>
      </c>
      <c r="Q44" s="1" t="s">
        <v>10994</v>
      </c>
    </row>
    <row r="45" spans="1:18" x14ac:dyDescent="0.2">
      <c r="A45" s="549" t="s">
        <v>223</v>
      </c>
      <c r="B45" s="547" t="s">
        <v>229</v>
      </c>
      <c r="C45" s="547" t="s">
        <v>521</v>
      </c>
      <c r="E45" s="240" t="s">
        <v>17</v>
      </c>
      <c r="F45" s="392"/>
      <c r="G45" s="392">
        <v>0.01</v>
      </c>
      <c r="H45" s="393" t="s">
        <v>603</v>
      </c>
      <c r="I45" s="393" t="s">
        <v>603</v>
      </c>
      <c r="J45" s="337">
        <v>1</v>
      </c>
      <c r="K45" s="338" t="s">
        <v>602</v>
      </c>
      <c r="L45" s="337">
        <v>1000</v>
      </c>
      <c r="M45" s="390">
        <v>1218</v>
      </c>
      <c r="Q45" s="1" t="s">
        <v>10995</v>
      </c>
    </row>
    <row r="46" spans="1:18" x14ac:dyDescent="0.2">
      <c r="A46" s="547" t="s">
        <v>193</v>
      </c>
      <c r="B46" s="547" t="s">
        <v>228</v>
      </c>
      <c r="C46" s="547" t="s">
        <v>522</v>
      </c>
      <c r="E46" s="240" t="s">
        <v>31</v>
      </c>
      <c r="F46" s="392"/>
      <c r="G46" s="392">
        <v>250</v>
      </c>
      <c r="H46" s="393" t="s">
        <v>603</v>
      </c>
      <c r="I46" s="393" t="s">
        <v>603</v>
      </c>
      <c r="J46" s="337">
        <v>1</v>
      </c>
      <c r="K46" s="338" t="s">
        <v>603</v>
      </c>
      <c r="L46" s="337">
        <v>1</v>
      </c>
      <c r="M46" s="390">
        <v>1313</v>
      </c>
      <c r="Q46" s="1" t="s">
        <v>10996</v>
      </c>
    </row>
    <row r="47" spans="1:18" x14ac:dyDescent="0.2">
      <c r="A47" s="547" t="s">
        <v>194</v>
      </c>
      <c r="B47" s="547" t="s">
        <v>232</v>
      </c>
      <c r="C47" s="547" t="s">
        <v>523</v>
      </c>
      <c r="E47" s="240" t="s">
        <v>18</v>
      </c>
      <c r="F47" s="392"/>
      <c r="G47" s="392">
        <v>10</v>
      </c>
      <c r="H47" s="393" t="s">
        <v>602</v>
      </c>
      <c r="I47" s="393" t="s">
        <v>603</v>
      </c>
      <c r="J47" s="337">
        <v>1E-3</v>
      </c>
      <c r="K47" s="338" t="s">
        <v>602</v>
      </c>
      <c r="L47" s="337">
        <v>1</v>
      </c>
      <c r="M47" s="390">
        <v>2021</v>
      </c>
      <c r="Q47" s="1" t="s">
        <v>10997</v>
      </c>
    </row>
    <row r="48" spans="1:18" x14ac:dyDescent="0.2">
      <c r="A48" s="547" t="s">
        <v>195</v>
      </c>
      <c r="B48" s="547" t="s">
        <v>228</v>
      </c>
      <c r="C48" s="547" t="s">
        <v>524</v>
      </c>
      <c r="E48" s="240" t="s">
        <v>11092</v>
      </c>
      <c r="F48" s="392"/>
      <c r="G48" s="392">
        <v>50</v>
      </c>
      <c r="H48" s="393" t="s">
        <v>602</v>
      </c>
      <c r="I48" s="393" t="s">
        <v>603</v>
      </c>
      <c r="J48" s="337">
        <v>1E-3</v>
      </c>
      <c r="K48" s="338" t="s">
        <v>602</v>
      </c>
      <c r="L48" s="337">
        <v>1</v>
      </c>
      <c r="M48" s="390">
        <v>2080</v>
      </c>
      <c r="Q48" s="1" t="s">
        <v>11001</v>
      </c>
    </row>
    <row r="49" spans="1:18" x14ac:dyDescent="0.2">
      <c r="A49" s="547" t="s">
        <v>196</v>
      </c>
      <c r="B49" s="547" t="s">
        <v>228</v>
      </c>
      <c r="C49" s="547" t="s">
        <v>525</v>
      </c>
      <c r="E49" s="240" t="s">
        <v>32</v>
      </c>
      <c r="F49" s="392"/>
      <c r="G49" s="392">
        <v>100</v>
      </c>
      <c r="H49" s="393" t="s">
        <v>611</v>
      </c>
      <c r="I49" s="393" t="s">
        <v>611</v>
      </c>
      <c r="J49" s="337">
        <v>1</v>
      </c>
      <c r="K49" s="393" t="s">
        <v>611</v>
      </c>
      <c r="L49" s="337">
        <v>1</v>
      </c>
      <c r="M49" s="390">
        <v>1805</v>
      </c>
      <c r="Q49" s="1" t="s">
        <v>11002</v>
      </c>
    </row>
    <row r="50" spans="1:18" ht="38.25" x14ac:dyDescent="0.2">
      <c r="A50" s="549" t="s">
        <v>224</v>
      </c>
      <c r="B50" s="547" t="s">
        <v>228</v>
      </c>
      <c r="C50" s="547" t="s">
        <v>526</v>
      </c>
      <c r="E50" s="240" t="s">
        <v>7</v>
      </c>
      <c r="F50" s="392"/>
      <c r="G50" s="392">
        <v>1</v>
      </c>
      <c r="H50" s="393" t="s">
        <v>609</v>
      </c>
      <c r="I50" s="240" t="s">
        <v>10970</v>
      </c>
      <c r="J50" s="240">
        <v>1</v>
      </c>
      <c r="K50" s="338"/>
      <c r="L50" s="337" t="s">
        <v>613</v>
      </c>
      <c r="M50" s="390" t="s">
        <v>10991</v>
      </c>
      <c r="Q50" s="1" t="s">
        <v>11003</v>
      </c>
    </row>
    <row r="51" spans="1:18" x14ac:dyDescent="0.2">
      <c r="A51" s="547" t="s">
        <v>197</v>
      </c>
      <c r="B51" s="547" t="s">
        <v>228</v>
      </c>
      <c r="C51" s="547" t="s">
        <v>527</v>
      </c>
      <c r="E51" s="337" t="s">
        <v>407</v>
      </c>
      <c r="F51" s="337"/>
      <c r="G51" s="337">
        <v>10</v>
      </c>
      <c r="H51" s="393" t="s">
        <v>602</v>
      </c>
      <c r="I51" s="393" t="s">
        <v>603</v>
      </c>
      <c r="J51" s="337">
        <v>1E-3</v>
      </c>
      <c r="K51" s="339" t="s">
        <v>602</v>
      </c>
      <c r="L51" s="337">
        <v>1</v>
      </c>
      <c r="M51" s="390">
        <v>1360</v>
      </c>
      <c r="Q51" s="1" t="s">
        <v>11004</v>
      </c>
    </row>
    <row r="52" spans="1:18" ht="25.5" x14ac:dyDescent="0.2">
      <c r="A52" s="547" t="s">
        <v>11072</v>
      </c>
      <c r="B52" s="547" t="s">
        <v>230</v>
      </c>
      <c r="C52" s="547" t="s">
        <v>528</v>
      </c>
      <c r="E52" s="240" t="s">
        <v>559</v>
      </c>
      <c r="F52" s="392"/>
      <c r="G52" s="392" t="s">
        <v>618</v>
      </c>
      <c r="H52" s="393" t="s">
        <v>610</v>
      </c>
      <c r="I52" s="393" t="s">
        <v>610</v>
      </c>
      <c r="J52" s="337">
        <v>1</v>
      </c>
      <c r="K52" s="393" t="s">
        <v>610</v>
      </c>
      <c r="L52" s="337">
        <v>1</v>
      </c>
      <c r="M52" s="390" t="s">
        <v>11000</v>
      </c>
      <c r="Q52" s="1" t="s">
        <v>11005</v>
      </c>
    </row>
    <row r="53" spans="1:18" x14ac:dyDescent="0.2">
      <c r="A53" s="547" t="s">
        <v>198</v>
      </c>
      <c r="B53" s="547" t="s">
        <v>231</v>
      </c>
      <c r="C53" s="547" t="s">
        <v>529</v>
      </c>
      <c r="E53" s="240" t="s">
        <v>259</v>
      </c>
      <c r="F53" s="552" t="s">
        <v>332</v>
      </c>
      <c r="G53" s="392">
        <v>0.1</v>
      </c>
      <c r="H53" s="393" t="s">
        <v>602</v>
      </c>
      <c r="I53" s="393" t="s">
        <v>603</v>
      </c>
      <c r="J53" s="337">
        <v>1E-3</v>
      </c>
      <c r="K53" s="393" t="s">
        <v>602</v>
      </c>
      <c r="L53" s="337">
        <v>1</v>
      </c>
      <c r="M53" s="390">
        <v>2229</v>
      </c>
      <c r="Q53" s="1" t="s">
        <v>11006</v>
      </c>
    </row>
    <row r="54" spans="1:18" x14ac:dyDescent="0.2">
      <c r="A54" s="547" t="s">
        <v>199</v>
      </c>
      <c r="B54" s="547" t="s">
        <v>230</v>
      </c>
      <c r="C54" s="547" t="s">
        <v>530</v>
      </c>
      <c r="E54" s="240" t="s">
        <v>11093</v>
      </c>
      <c r="F54" s="552" t="s">
        <v>11094</v>
      </c>
      <c r="G54" s="392">
        <v>0.1</v>
      </c>
      <c r="H54" s="393" t="s">
        <v>602</v>
      </c>
      <c r="I54" s="393" t="s">
        <v>603</v>
      </c>
      <c r="J54" s="337">
        <v>1E-3</v>
      </c>
      <c r="K54" s="393" t="s">
        <v>602</v>
      </c>
      <c r="L54" s="337">
        <v>1</v>
      </c>
      <c r="M54" s="390">
        <v>3056</v>
      </c>
      <c r="Q54" s="1" t="s">
        <v>11007</v>
      </c>
    </row>
    <row r="55" spans="1:18" x14ac:dyDescent="0.2">
      <c r="A55" s="547" t="s">
        <v>200</v>
      </c>
      <c r="B55" s="547" t="s">
        <v>229</v>
      </c>
      <c r="C55" s="547" t="s">
        <v>531</v>
      </c>
      <c r="E55" s="240" t="s">
        <v>260</v>
      </c>
      <c r="F55" s="552" t="s">
        <v>333</v>
      </c>
      <c r="G55" s="392">
        <v>0.1</v>
      </c>
      <c r="H55" s="393" t="s">
        <v>602</v>
      </c>
      <c r="I55" s="393" t="s">
        <v>603</v>
      </c>
      <c r="J55" s="337">
        <v>1E-3</v>
      </c>
      <c r="K55" s="393" t="s">
        <v>602</v>
      </c>
      <c r="L55" s="337">
        <v>1</v>
      </c>
      <c r="M55" s="390">
        <v>3187</v>
      </c>
    </row>
    <row r="56" spans="1:18" x14ac:dyDescent="0.2">
      <c r="A56" s="549" t="s">
        <v>225</v>
      </c>
      <c r="B56" s="547" t="s">
        <v>231</v>
      </c>
      <c r="C56" s="547" t="s">
        <v>532</v>
      </c>
      <c r="E56" s="240" t="s">
        <v>261</v>
      </c>
      <c r="F56" s="552" t="s">
        <v>334</v>
      </c>
      <c r="G56" s="392">
        <v>0.1</v>
      </c>
      <c r="H56" s="393" t="s">
        <v>602</v>
      </c>
      <c r="I56" s="393" t="s">
        <v>603</v>
      </c>
      <c r="J56" s="337">
        <v>1E-3</v>
      </c>
      <c r="K56" s="393" t="s">
        <v>602</v>
      </c>
      <c r="L56" s="337">
        <v>1</v>
      </c>
      <c r="M56" s="390">
        <v>3175</v>
      </c>
      <c r="Q56" s="340" t="s">
        <v>11125</v>
      </c>
      <c r="R56" s="340"/>
    </row>
    <row r="57" spans="1:18" x14ac:dyDescent="0.2">
      <c r="A57" s="547" t="s">
        <v>201</v>
      </c>
      <c r="B57" s="547" t="s">
        <v>231</v>
      </c>
      <c r="C57" s="547" t="s">
        <v>533</v>
      </c>
      <c r="E57" s="240" t="s">
        <v>262</v>
      </c>
      <c r="F57" s="552" t="s">
        <v>335</v>
      </c>
      <c r="G57" s="392">
        <v>0.1</v>
      </c>
      <c r="H57" s="393" t="s">
        <v>602</v>
      </c>
      <c r="I57" s="393" t="s">
        <v>603</v>
      </c>
      <c r="J57" s="337">
        <v>1E-3</v>
      </c>
      <c r="K57" s="393" t="s">
        <v>602</v>
      </c>
      <c r="L57" s="337">
        <v>1</v>
      </c>
      <c r="M57" s="390">
        <v>3051</v>
      </c>
      <c r="Q57" s="1" t="s">
        <v>11126</v>
      </c>
    </row>
    <row r="58" spans="1:18" x14ac:dyDescent="0.2">
      <c r="A58" s="547" t="s">
        <v>202</v>
      </c>
      <c r="B58" s="547" t="s">
        <v>229</v>
      </c>
      <c r="C58" s="547" t="s">
        <v>534</v>
      </c>
      <c r="E58" s="240" t="s">
        <v>263</v>
      </c>
      <c r="F58" s="552" t="s">
        <v>336</v>
      </c>
      <c r="G58" s="392">
        <v>0.1</v>
      </c>
      <c r="H58" s="393" t="s">
        <v>602</v>
      </c>
      <c r="I58" s="393" t="s">
        <v>603</v>
      </c>
      <c r="J58" s="337">
        <v>1E-3</v>
      </c>
      <c r="K58" s="393" t="s">
        <v>602</v>
      </c>
      <c r="L58" s="337">
        <v>1</v>
      </c>
      <c r="M58" s="390">
        <v>3185</v>
      </c>
      <c r="Q58" s="1" t="s">
        <v>11127</v>
      </c>
    </row>
    <row r="59" spans="1:18" x14ac:dyDescent="0.2">
      <c r="A59" s="547" t="s">
        <v>203</v>
      </c>
      <c r="B59" s="547" t="s">
        <v>229</v>
      </c>
      <c r="C59" s="547" t="s">
        <v>535</v>
      </c>
      <c r="E59" s="240" t="s">
        <v>264</v>
      </c>
      <c r="F59" s="552" t="s">
        <v>337</v>
      </c>
      <c r="G59" s="392">
        <v>0.1</v>
      </c>
      <c r="H59" s="393" t="s">
        <v>602</v>
      </c>
      <c r="I59" s="393" t="s">
        <v>603</v>
      </c>
      <c r="J59" s="337">
        <v>1E-3</v>
      </c>
      <c r="K59" s="393" t="s">
        <v>602</v>
      </c>
      <c r="L59" s="337">
        <v>1</v>
      </c>
      <c r="M59" s="390">
        <v>3102</v>
      </c>
    </row>
    <row r="60" spans="1:18" x14ac:dyDescent="0.2">
      <c r="A60" s="547" t="s">
        <v>204</v>
      </c>
      <c r="B60" s="547" t="s">
        <v>234</v>
      </c>
      <c r="C60" s="547" t="s">
        <v>536</v>
      </c>
      <c r="E60" s="240" t="s">
        <v>11095</v>
      </c>
      <c r="F60" s="552" t="s">
        <v>11096</v>
      </c>
      <c r="G60" s="392">
        <v>0.1</v>
      </c>
      <c r="H60" s="393" t="s">
        <v>602</v>
      </c>
      <c r="I60" s="393" t="s">
        <v>603</v>
      </c>
      <c r="J60" s="337">
        <v>1E-3</v>
      </c>
      <c r="K60" s="393" t="s">
        <v>602</v>
      </c>
      <c r="L60" s="337">
        <v>1</v>
      </c>
      <c r="M60" s="390">
        <v>3412</v>
      </c>
    </row>
    <row r="61" spans="1:18" x14ac:dyDescent="0.2">
      <c r="A61" s="547" t="s">
        <v>205</v>
      </c>
      <c r="B61" s="547" t="s">
        <v>228</v>
      </c>
      <c r="C61" s="547" t="s">
        <v>537</v>
      </c>
      <c r="E61" s="240" t="s">
        <v>265</v>
      </c>
      <c r="F61" s="552" t="s">
        <v>338</v>
      </c>
      <c r="G61" s="392">
        <v>0.1</v>
      </c>
      <c r="H61" s="393" t="s">
        <v>602</v>
      </c>
      <c r="I61" s="393" t="s">
        <v>603</v>
      </c>
      <c r="J61" s="337">
        <v>1E-3</v>
      </c>
      <c r="K61" s="393" t="s">
        <v>602</v>
      </c>
      <c r="L61" s="337">
        <v>1</v>
      </c>
      <c r="M61" s="390">
        <v>3228</v>
      </c>
      <c r="Q61" s="340" t="s">
        <v>10975</v>
      </c>
      <c r="R61" s="340"/>
    </row>
    <row r="62" spans="1:18" x14ac:dyDescent="0.2">
      <c r="A62" s="547" t="s">
        <v>206</v>
      </c>
      <c r="B62" s="547" t="s">
        <v>234</v>
      </c>
      <c r="C62" s="547" t="s">
        <v>538</v>
      </c>
      <c r="E62" s="240" t="s">
        <v>266</v>
      </c>
      <c r="F62" s="552" t="s">
        <v>339</v>
      </c>
      <c r="G62" s="392">
        <v>0.1</v>
      </c>
      <c r="H62" s="393" t="s">
        <v>602</v>
      </c>
      <c r="I62" s="393" t="s">
        <v>603</v>
      </c>
      <c r="J62" s="337">
        <v>1E-3</v>
      </c>
      <c r="K62" s="393" t="s">
        <v>602</v>
      </c>
      <c r="L62" s="337">
        <v>1</v>
      </c>
      <c r="M62" s="390">
        <v>3150</v>
      </c>
      <c r="Q62" s="340" t="s">
        <v>10976</v>
      </c>
      <c r="R62" s="340"/>
    </row>
    <row r="63" spans="1:18" x14ac:dyDescent="0.2">
      <c r="A63" s="547" t="s">
        <v>207</v>
      </c>
      <c r="B63" s="547" t="s">
        <v>230</v>
      </c>
      <c r="C63" s="547" t="s">
        <v>539</v>
      </c>
      <c r="E63" s="240" t="s">
        <v>267</v>
      </c>
      <c r="F63" s="552" t="s">
        <v>340</v>
      </c>
      <c r="G63" s="392">
        <v>0.1</v>
      </c>
      <c r="H63" s="393" t="s">
        <v>602</v>
      </c>
      <c r="I63" s="393" t="s">
        <v>603</v>
      </c>
      <c r="J63" s="337">
        <v>1E-3</v>
      </c>
      <c r="K63" s="393" t="s">
        <v>602</v>
      </c>
      <c r="L63" s="337">
        <v>1</v>
      </c>
      <c r="M63" s="390">
        <v>3157</v>
      </c>
      <c r="Q63" s="1" t="s">
        <v>10977</v>
      </c>
    </row>
    <row r="64" spans="1:18" x14ac:dyDescent="0.2">
      <c r="A64" s="547" t="s">
        <v>208</v>
      </c>
      <c r="B64" s="547" t="s">
        <v>232</v>
      </c>
      <c r="C64" s="547" t="s">
        <v>540</v>
      </c>
      <c r="E64" s="240" t="s">
        <v>268</v>
      </c>
      <c r="F64" s="552" t="s">
        <v>11097</v>
      </c>
      <c r="G64" s="392">
        <v>0.1</v>
      </c>
      <c r="H64" s="393" t="s">
        <v>602</v>
      </c>
      <c r="I64" s="393" t="s">
        <v>603</v>
      </c>
      <c r="J64" s="337">
        <v>1E-3</v>
      </c>
      <c r="K64" s="393" t="s">
        <v>602</v>
      </c>
      <c r="L64" s="337">
        <v>1</v>
      </c>
      <c r="M64" s="390">
        <v>3188</v>
      </c>
      <c r="Q64" s="1" t="s">
        <v>11056</v>
      </c>
    </row>
    <row r="65" spans="1:18" x14ac:dyDescent="0.2">
      <c r="A65" s="547" t="s">
        <v>209</v>
      </c>
      <c r="B65" s="547" t="s">
        <v>228</v>
      </c>
      <c r="C65" s="547" t="s">
        <v>541</v>
      </c>
      <c r="E65" s="240" t="s">
        <v>269</v>
      </c>
      <c r="F65" s="552" t="s">
        <v>341</v>
      </c>
      <c r="G65" s="392">
        <v>0.1</v>
      </c>
      <c r="H65" s="393" t="s">
        <v>602</v>
      </c>
      <c r="I65" s="393" t="s">
        <v>603</v>
      </c>
      <c r="J65" s="337">
        <v>1E-3</v>
      </c>
      <c r="K65" s="393" t="s">
        <v>602</v>
      </c>
      <c r="L65" s="337">
        <v>1</v>
      </c>
      <c r="M65" s="390">
        <v>3144</v>
      </c>
      <c r="Q65" s="1" t="s">
        <v>10978</v>
      </c>
    </row>
    <row r="66" spans="1:18" x14ac:dyDescent="0.2">
      <c r="A66" s="547" t="s">
        <v>210</v>
      </c>
      <c r="B66" s="547" t="s">
        <v>231</v>
      </c>
      <c r="C66" s="547" t="s">
        <v>542</v>
      </c>
      <c r="E66" s="240" t="s">
        <v>270</v>
      </c>
      <c r="F66" s="552" t="s">
        <v>342</v>
      </c>
      <c r="G66" s="392">
        <v>0.1</v>
      </c>
      <c r="H66" s="393" t="s">
        <v>602</v>
      </c>
      <c r="I66" s="393" t="s">
        <v>603</v>
      </c>
      <c r="J66" s="337">
        <v>1E-3</v>
      </c>
      <c r="K66" s="393" t="s">
        <v>602</v>
      </c>
      <c r="L66" s="337">
        <v>1</v>
      </c>
      <c r="M66" s="390">
        <v>3104</v>
      </c>
      <c r="Q66" s="1" t="s">
        <v>10979</v>
      </c>
    </row>
    <row r="67" spans="1:18" x14ac:dyDescent="0.2">
      <c r="A67" s="547" t="s">
        <v>211</v>
      </c>
      <c r="B67" s="547" t="s">
        <v>234</v>
      </c>
      <c r="C67" s="547" t="s">
        <v>543</v>
      </c>
      <c r="E67" s="240" t="s">
        <v>271</v>
      </c>
      <c r="F67" s="552" t="s">
        <v>343</v>
      </c>
      <c r="G67" s="392">
        <v>0.1</v>
      </c>
      <c r="H67" s="393" t="s">
        <v>602</v>
      </c>
      <c r="I67" s="393" t="s">
        <v>603</v>
      </c>
      <c r="J67" s="337">
        <v>1E-3</v>
      </c>
      <c r="K67" s="393" t="s">
        <v>602</v>
      </c>
      <c r="L67" s="337">
        <v>1</v>
      </c>
      <c r="M67" s="390">
        <v>3111</v>
      </c>
      <c r="Q67" s="1" t="s">
        <v>10980</v>
      </c>
    </row>
    <row r="68" spans="1:18" x14ac:dyDescent="0.2">
      <c r="A68" s="547" t="s">
        <v>212</v>
      </c>
      <c r="B68" s="547" t="s">
        <v>230</v>
      </c>
      <c r="C68" s="547" t="s">
        <v>544</v>
      </c>
      <c r="E68" s="240" t="s">
        <v>11177</v>
      </c>
      <c r="F68" s="552" t="s">
        <v>344</v>
      </c>
      <c r="G68" s="392">
        <v>0.1</v>
      </c>
      <c r="H68" s="393" t="s">
        <v>602</v>
      </c>
      <c r="I68" s="393" t="s">
        <v>603</v>
      </c>
      <c r="J68" s="337">
        <v>1E-3</v>
      </c>
      <c r="K68" s="393" t="s">
        <v>602</v>
      </c>
      <c r="L68" s="337">
        <v>1</v>
      </c>
      <c r="M68" s="390">
        <v>3245</v>
      </c>
      <c r="Q68" s="392" t="s">
        <v>11055</v>
      </c>
    </row>
    <row r="69" spans="1:18" x14ac:dyDescent="0.2">
      <c r="A69" s="547" t="s">
        <v>213</v>
      </c>
      <c r="B69" s="547" t="s">
        <v>232</v>
      </c>
      <c r="C69" s="547" t="s">
        <v>545</v>
      </c>
      <c r="E69" s="240" t="s">
        <v>272</v>
      </c>
      <c r="F69" s="552" t="s">
        <v>345</v>
      </c>
      <c r="G69" s="392">
        <v>0.1</v>
      </c>
      <c r="H69" s="393" t="s">
        <v>602</v>
      </c>
      <c r="I69" s="393" t="s">
        <v>603</v>
      </c>
      <c r="J69" s="337">
        <v>1E-3</v>
      </c>
      <c r="K69" s="393" t="s">
        <v>602</v>
      </c>
      <c r="L69" s="337">
        <v>1</v>
      </c>
      <c r="M69" s="390">
        <v>3208</v>
      </c>
      <c r="Q69" s="1" t="s">
        <v>10981</v>
      </c>
    </row>
    <row r="70" spans="1:18" x14ac:dyDescent="0.2">
      <c r="A70" s="547" t="s">
        <v>214</v>
      </c>
      <c r="B70" s="547" t="s">
        <v>228</v>
      </c>
      <c r="C70" s="547" t="s">
        <v>546</v>
      </c>
      <c r="E70" s="240" t="s">
        <v>273</v>
      </c>
      <c r="F70" s="552" t="s">
        <v>346</v>
      </c>
      <c r="G70" s="392">
        <v>0.1</v>
      </c>
      <c r="H70" s="393" t="s">
        <v>602</v>
      </c>
      <c r="I70" s="393" t="s">
        <v>603</v>
      </c>
      <c r="J70" s="337">
        <v>1E-3</v>
      </c>
      <c r="K70" s="393" t="s">
        <v>602</v>
      </c>
      <c r="L70" s="337">
        <v>1</v>
      </c>
      <c r="M70" s="390">
        <v>2236</v>
      </c>
      <c r="Q70" s="1" t="s">
        <v>10982</v>
      </c>
    </row>
    <row r="71" spans="1:18" x14ac:dyDescent="0.2">
      <c r="A71" s="547" t="s">
        <v>215</v>
      </c>
      <c r="B71" s="547" t="s">
        <v>234</v>
      </c>
      <c r="C71" s="547" t="s">
        <v>547</v>
      </c>
      <c r="E71" s="240" t="s">
        <v>274</v>
      </c>
      <c r="F71" s="552" t="s">
        <v>347</v>
      </c>
      <c r="G71" s="392">
        <v>0.1</v>
      </c>
      <c r="H71" s="393" t="s">
        <v>602</v>
      </c>
      <c r="I71" s="393" t="s">
        <v>603</v>
      </c>
      <c r="J71" s="337">
        <v>1E-3</v>
      </c>
      <c r="K71" s="393" t="s">
        <v>602</v>
      </c>
      <c r="L71" s="337">
        <v>1</v>
      </c>
      <c r="M71" s="390">
        <v>3252</v>
      </c>
    </row>
    <row r="72" spans="1:18" x14ac:dyDescent="0.2">
      <c r="A72" s="547" t="s">
        <v>216</v>
      </c>
      <c r="B72" s="547" t="s">
        <v>230</v>
      </c>
      <c r="C72" s="547" t="s">
        <v>548</v>
      </c>
      <c r="E72" s="240" t="s">
        <v>11008</v>
      </c>
      <c r="F72" s="552" t="s">
        <v>11009</v>
      </c>
      <c r="G72" s="392">
        <v>0.1</v>
      </c>
      <c r="H72" s="393" t="s">
        <v>602</v>
      </c>
      <c r="I72" s="393" t="s">
        <v>603</v>
      </c>
      <c r="J72" s="337">
        <v>1E-3</v>
      </c>
      <c r="K72" s="393" t="s">
        <v>602</v>
      </c>
      <c r="L72" s="337">
        <v>1</v>
      </c>
      <c r="M72" s="390">
        <v>3413</v>
      </c>
    </row>
    <row r="73" spans="1:18" x14ac:dyDescent="0.2">
      <c r="A73" s="547" t="s">
        <v>217</v>
      </c>
      <c r="B73" s="547" t="s">
        <v>228</v>
      </c>
      <c r="C73" s="547" t="s">
        <v>549</v>
      </c>
      <c r="E73" s="240" t="s">
        <v>562</v>
      </c>
      <c r="F73" s="552" t="s">
        <v>561</v>
      </c>
      <c r="G73" s="392">
        <v>0.1</v>
      </c>
      <c r="H73" s="393" t="s">
        <v>602</v>
      </c>
      <c r="I73" s="393" t="s">
        <v>603</v>
      </c>
      <c r="J73" s="337">
        <v>1E-3</v>
      </c>
      <c r="K73" s="393" t="s">
        <v>602</v>
      </c>
      <c r="L73" s="337">
        <v>1</v>
      </c>
      <c r="M73" s="390">
        <v>3004</v>
      </c>
    </row>
    <row r="74" spans="1:18" x14ac:dyDescent="0.2">
      <c r="A74" s="547" t="s">
        <v>218</v>
      </c>
      <c r="B74" s="547" t="s">
        <v>229</v>
      </c>
      <c r="C74" s="547" t="s">
        <v>550</v>
      </c>
      <c r="E74" s="240" t="s">
        <v>275</v>
      </c>
      <c r="F74" s="552" t="s">
        <v>348</v>
      </c>
      <c r="G74" s="392">
        <v>0.1</v>
      </c>
      <c r="H74" s="393" t="s">
        <v>602</v>
      </c>
      <c r="I74" s="393" t="s">
        <v>603</v>
      </c>
      <c r="J74" s="337">
        <v>1E-3</v>
      </c>
      <c r="K74" s="393" t="s">
        <v>602</v>
      </c>
      <c r="L74" s="337">
        <v>1</v>
      </c>
      <c r="M74" s="390">
        <v>3054</v>
      </c>
      <c r="Q74" s="340" t="s">
        <v>11130</v>
      </c>
      <c r="R74" s="340"/>
    </row>
    <row r="75" spans="1:18" ht="15" x14ac:dyDescent="0.25">
      <c r="A75" s="547" t="s">
        <v>219</v>
      </c>
      <c r="B75" s="547" t="s">
        <v>228</v>
      </c>
      <c r="C75" s="547" t="s">
        <v>551</v>
      </c>
      <c r="E75" s="394" t="s">
        <v>11098</v>
      </c>
      <c r="F75" s="395" t="s">
        <v>11099</v>
      </c>
      <c r="G75" s="396">
        <v>0.1</v>
      </c>
      <c r="H75" s="397" t="s">
        <v>602</v>
      </c>
      <c r="I75" s="397" t="s">
        <v>603</v>
      </c>
      <c r="J75" s="396">
        <v>1E-3</v>
      </c>
      <c r="K75" s="397" t="s">
        <v>602</v>
      </c>
      <c r="L75" s="396">
        <v>1</v>
      </c>
      <c r="M75" s="398">
        <v>3016</v>
      </c>
      <c r="Q75" s="1" t="s">
        <v>532</v>
      </c>
      <c r="R75" s="1" t="s">
        <v>11131</v>
      </c>
    </row>
    <row r="76" spans="1:18" x14ac:dyDescent="0.2">
      <c r="A76" s="547" t="s">
        <v>220</v>
      </c>
      <c r="B76" s="547" t="s">
        <v>231</v>
      </c>
      <c r="C76" s="547" t="s">
        <v>552</v>
      </c>
      <c r="E76" s="240" t="s">
        <v>276</v>
      </c>
      <c r="F76" s="552" t="s">
        <v>349</v>
      </c>
      <c r="G76" s="392">
        <v>0.1</v>
      </c>
      <c r="H76" s="393" t="s">
        <v>602</v>
      </c>
      <c r="I76" s="393" t="s">
        <v>603</v>
      </c>
      <c r="J76" s="337">
        <v>1E-3</v>
      </c>
      <c r="K76" s="393" t="s">
        <v>602</v>
      </c>
      <c r="L76" s="337">
        <v>1</v>
      </c>
      <c r="M76" s="390">
        <v>3055</v>
      </c>
      <c r="Q76" s="1" t="s">
        <v>251</v>
      </c>
      <c r="R76" s="1" t="s">
        <v>11132</v>
      </c>
    </row>
    <row r="77" spans="1:18" x14ac:dyDescent="0.2">
      <c r="A77" s="547" t="s">
        <v>221</v>
      </c>
      <c r="B77" s="547" t="s">
        <v>233</v>
      </c>
      <c r="C77" s="547" t="s">
        <v>553</v>
      </c>
      <c r="E77" s="240" t="s">
        <v>277</v>
      </c>
      <c r="F77" s="552" t="s">
        <v>350</v>
      </c>
      <c r="G77" s="392">
        <v>0.1</v>
      </c>
      <c r="H77" s="393" t="s">
        <v>602</v>
      </c>
      <c r="I77" s="393" t="s">
        <v>603</v>
      </c>
      <c r="J77" s="337">
        <v>1E-3</v>
      </c>
      <c r="K77" s="393" t="s">
        <v>602</v>
      </c>
      <c r="L77" s="337">
        <v>1</v>
      </c>
      <c r="M77" s="390">
        <v>3063</v>
      </c>
      <c r="Q77" s="1" t="s">
        <v>620</v>
      </c>
      <c r="R77" s="1" t="s">
        <v>11133</v>
      </c>
    </row>
    <row r="78" spans="1:18" x14ac:dyDescent="0.2">
      <c r="A78" s="547" t="s">
        <v>222</v>
      </c>
      <c r="B78" s="547" t="s">
        <v>232</v>
      </c>
      <c r="C78" s="547" t="s">
        <v>554</v>
      </c>
      <c r="E78" s="240" t="s">
        <v>278</v>
      </c>
      <c r="F78" s="552" t="s">
        <v>351</v>
      </c>
      <c r="G78" s="392">
        <v>0.1</v>
      </c>
      <c r="H78" s="393" t="s">
        <v>602</v>
      </c>
      <c r="I78" s="393" t="s">
        <v>603</v>
      </c>
      <c r="J78" s="337">
        <v>1E-3</v>
      </c>
      <c r="K78" s="393" t="s">
        <v>602</v>
      </c>
      <c r="L78" s="337">
        <v>1</v>
      </c>
      <c r="M78" s="390">
        <v>3147</v>
      </c>
    </row>
    <row r="79" spans="1:18" x14ac:dyDescent="0.2">
      <c r="E79" s="240" t="s">
        <v>11010</v>
      </c>
      <c r="F79" s="552" t="s">
        <v>11011</v>
      </c>
      <c r="G79" s="392">
        <v>0.1</v>
      </c>
      <c r="H79" s="393" t="s">
        <v>602</v>
      </c>
      <c r="I79" s="393" t="s">
        <v>603</v>
      </c>
      <c r="J79" s="337">
        <v>1E-3</v>
      </c>
      <c r="K79" s="393" t="s">
        <v>602</v>
      </c>
      <c r="L79" s="337">
        <v>1</v>
      </c>
      <c r="M79" s="390">
        <v>2228</v>
      </c>
    </row>
    <row r="80" spans="1:18" x14ac:dyDescent="0.2">
      <c r="E80" s="240" t="s">
        <v>279</v>
      </c>
      <c r="F80" s="552" t="s">
        <v>352</v>
      </c>
      <c r="G80" s="392">
        <v>0.1</v>
      </c>
      <c r="H80" s="393" t="s">
        <v>602</v>
      </c>
      <c r="I80" s="393" t="s">
        <v>603</v>
      </c>
      <c r="J80" s="337">
        <v>1E-3</v>
      </c>
      <c r="K80" s="393" t="s">
        <v>602</v>
      </c>
      <c r="L80" s="337">
        <v>1</v>
      </c>
      <c r="M80" s="390">
        <v>3078</v>
      </c>
    </row>
    <row r="81" spans="5:13" x14ac:dyDescent="0.2">
      <c r="E81" s="240" t="s">
        <v>280</v>
      </c>
      <c r="F81" s="552" t="s">
        <v>353</v>
      </c>
      <c r="G81" s="392">
        <v>0.1</v>
      </c>
      <c r="H81" s="393" t="s">
        <v>602</v>
      </c>
      <c r="I81" s="393" t="s">
        <v>603</v>
      </c>
      <c r="J81" s="337">
        <v>1E-3</v>
      </c>
      <c r="K81" s="393" t="s">
        <v>602</v>
      </c>
      <c r="L81" s="337">
        <v>1</v>
      </c>
      <c r="M81" s="390">
        <v>3126</v>
      </c>
    </row>
    <row r="82" spans="5:13" x14ac:dyDescent="0.2">
      <c r="E82" s="240" t="s">
        <v>281</v>
      </c>
      <c r="F82" s="552" t="s">
        <v>354</v>
      </c>
      <c r="G82" s="392">
        <v>0.1</v>
      </c>
      <c r="H82" s="393" t="s">
        <v>602</v>
      </c>
      <c r="I82" s="393" t="s">
        <v>603</v>
      </c>
      <c r="J82" s="337">
        <v>1E-3</v>
      </c>
      <c r="K82" s="393" t="s">
        <v>602</v>
      </c>
      <c r="L82" s="337">
        <v>1</v>
      </c>
      <c r="M82" s="390">
        <v>3117</v>
      </c>
    </row>
    <row r="83" spans="5:13" x14ac:dyDescent="0.2">
      <c r="E83" s="240" t="s">
        <v>282</v>
      </c>
      <c r="F83" s="552" t="s">
        <v>355</v>
      </c>
      <c r="G83" s="392">
        <v>0.1</v>
      </c>
      <c r="H83" s="393" t="s">
        <v>602</v>
      </c>
      <c r="I83" s="393" t="s">
        <v>603</v>
      </c>
      <c r="J83" s="337">
        <v>1E-3</v>
      </c>
      <c r="K83" s="393" t="s">
        <v>602</v>
      </c>
      <c r="L83" s="337">
        <v>1</v>
      </c>
      <c r="M83" s="390">
        <v>3138</v>
      </c>
    </row>
    <row r="84" spans="5:13" x14ac:dyDescent="0.2">
      <c r="E84" s="240" t="s">
        <v>11012</v>
      </c>
      <c r="F84" s="552" t="s">
        <v>11013</v>
      </c>
      <c r="G84" s="392">
        <v>0.1</v>
      </c>
      <c r="H84" s="393" t="s">
        <v>602</v>
      </c>
      <c r="I84" s="393" t="s">
        <v>603</v>
      </c>
      <c r="J84" s="337">
        <v>1E-3</v>
      </c>
      <c r="K84" s="393" t="s">
        <v>602</v>
      </c>
      <c r="L84" s="337">
        <v>1</v>
      </c>
      <c r="M84" s="390">
        <v>3320</v>
      </c>
    </row>
    <row r="85" spans="5:13" x14ac:dyDescent="0.2">
      <c r="E85" s="240" t="s">
        <v>564</v>
      </c>
      <c r="F85" s="552" t="s">
        <v>563</v>
      </c>
      <c r="G85" s="392">
        <v>0.1</v>
      </c>
      <c r="H85" s="393" t="s">
        <v>602</v>
      </c>
      <c r="I85" s="393" t="s">
        <v>603</v>
      </c>
      <c r="J85" s="337">
        <v>1E-3</v>
      </c>
      <c r="K85" s="393" t="s">
        <v>602</v>
      </c>
      <c r="L85" s="337">
        <v>1</v>
      </c>
      <c r="M85" s="390">
        <v>3030</v>
      </c>
    </row>
    <row r="86" spans="5:13" x14ac:dyDescent="0.2">
      <c r="E86" s="240" t="s">
        <v>566</v>
      </c>
      <c r="F86" s="552" t="s">
        <v>565</v>
      </c>
      <c r="G86" s="392">
        <v>0.1</v>
      </c>
      <c r="H86" s="393" t="s">
        <v>602</v>
      </c>
      <c r="I86" s="393" t="s">
        <v>603</v>
      </c>
      <c r="J86" s="337">
        <v>1E-3</v>
      </c>
      <c r="K86" s="393" t="s">
        <v>602</v>
      </c>
      <c r="L86" s="337">
        <v>1</v>
      </c>
      <c r="M86" s="390">
        <v>3210</v>
      </c>
    </row>
    <row r="87" spans="5:13" x14ac:dyDescent="0.2">
      <c r="E87" s="240" t="s">
        <v>568</v>
      </c>
      <c r="F87" s="552" t="s">
        <v>567</v>
      </c>
      <c r="G87" s="392">
        <v>0.1</v>
      </c>
      <c r="H87" s="393" t="s">
        <v>602</v>
      </c>
      <c r="I87" s="393" t="s">
        <v>603</v>
      </c>
      <c r="J87" s="337">
        <v>1E-3</v>
      </c>
      <c r="K87" s="393" t="s">
        <v>602</v>
      </c>
      <c r="L87" s="337">
        <v>1</v>
      </c>
      <c r="M87" s="390">
        <v>3324</v>
      </c>
    </row>
    <row r="88" spans="5:13" x14ac:dyDescent="0.2">
      <c r="E88" s="240" t="s">
        <v>283</v>
      </c>
      <c r="F88" s="552" t="s">
        <v>357</v>
      </c>
      <c r="G88" s="392">
        <v>0.1</v>
      </c>
      <c r="H88" s="393" t="s">
        <v>602</v>
      </c>
      <c r="I88" s="393" t="s">
        <v>603</v>
      </c>
      <c r="J88" s="337">
        <v>1E-3</v>
      </c>
      <c r="K88" s="393" t="s">
        <v>602</v>
      </c>
      <c r="L88" s="337">
        <v>1</v>
      </c>
      <c r="M88" s="390">
        <v>3101</v>
      </c>
    </row>
    <row r="89" spans="5:13" x14ac:dyDescent="0.2">
      <c r="E89" s="240" t="s">
        <v>284</v>
      </c>
      <c r="F89" s="552" t="s">
        <v>558</v>
      </c>
      <c r="G89" s="392">
        <v>0.1</v>
      </c>
      <c r="H89" s="393" t="s">
        <v>602</v>
      </c>
      <c r="I89" s="393" t="s">
        <v>603</v>
      </c>
      <c r="J89" s="337">
        <v>1E-3</v>
      </c>
      <c r="K89" s="393" t="s">
        <v>602</v>
      </c>
      <c r="L89" s="337">
        <v>1</v>
      </c>
      <c r="M89" s="390">
        <v>3184</v>
      </c>
    </row>
    <row r="90" spans="5:13" x14ac:dyDescent="0.2">
      <c r="E90" s="240" t="s">
        <v>285</v>
      </c>
      <c r="F90" s="552" t="s">
        <v>358</v>
      </c>
      <c r="G90" s="392">
        <v>0.1</v>
      </c>
      <c r="H90" s="393" t="s">
        <v>602</v>
      </c>
      <c r="I90" s="393" t="s">
        <v>603</v>
      </c>
      <c r="J90" s="337">
        <v>1E-3</v>
      </c>
      <c r="K90" s="393" t="s">
        <v>602</v>
      </c>
      <c r="L90" s="337">
        <v>1</v>
      </c>
      <c r="M90" s="390">
        <v>3122</v>
      </c>
    </row>
    <row r="91" spans="5:13" x14ac:dyDescent="0.2">
      <c r="E91" s="240" t="s">
        <v>286</v>
      </c>
      <c r="F91" s="552" t="s">
        <v>359</v>
      </c>
      <c r="G91" s="392">
        <v>0.1</v>
      </c>
      <c r="H91" s="393" t="s">
        <v>602</v>
      </c>
      <c r="I91" s="393" t="s">
        <v>603</v>
      </c>
      <c r="J91" s="337">
        <v>1E-3</v>
      </c>
      <c r="K91" s="393" t="s">
        <v>602</v>
      </c>
      <c r="L91" s="337">
        <v>1</v>
      </c>
      <c r="M91" s="390">
        <v>3205</v>
      </c>
    </row>
    <row r="92" spans="5:13" x14ac:dyDescent="0.2">
      <c r="E92" s="240" t="s">
        <v>287</v>
      </c>
      <c r="F92" s="552" t="s">
        <v>11014</v>
      </c>
      <c r="G92" s="392">
        <v>0.1</v>
      </c>
      <c r="H92" s="393" t="s">
        <v>602</v>
      </c>
      <c r="I92" s="393" t="s">
        <v>603</v>
      </c>
      <c r="J92" s="337">
        <v>1E-3</v>
      </c>
      <c r="K92" s="393" t="s">
        <v>602</v>
      </c>
      <c r="L92" s="337">
        <v>1</v>
      </c>
      <c r="M92" s="390">
        <v>3179</v>
      </c>
    </row>
    <row r="93" spans="5:13" x14ac:dyDescent="0.2">
      <c r="E93" s="240" t="s">
        <v>288</v>
      </c>
      <c r="F93" s="552" t="s">
        <v>360</v>
      </c>
      <c r="G93" s="392">
        <v>0.1</v>
      </c>
      <c r="H93" s="393" t="s">
        <v>602</v>
      </c>
      <c r="I93" s="393" t="s">
        <v>603</v>
      </c>
      <c r="J93" s="337">
        <v>1E-3</v>
      </c>
      <c r="K93" s="393" t="s">
        <v>602</v>
      </c>
      <c r="L93" s="337">
        <v>1</v>
      </c>
      <c r="M93" s="390">
        <v>3211</v>
      </c>
    </row>
    <row r="94" spans="5:13" x14ac:dyDescent="0.2">
      <c r="E94" s="240" t="s">
        <v>289</v>
      </c>
      <c r="F94" s="552" t="s">
        <v>361</v>
      </c>
      <c r="G94" s="392">
        <v>0.1</v>
      </c>
      <c r="H94" s="393" t="s">
        <v>602</v>
      </c>
      <c r="I94" s="393" t="s">
        <v>603</v>
      </c>
      <c r="J94" s="337">
        <v>1E-3</v>
      </c>
      <c r="K94" s="393" t="s">
        <v>602</v>
      </c>
      <c r="L94" s="337">
        <v>1</v>
      </c>
      <c r="M94" s="390">
        <v>3195</v>
      </c>
    </row>
    <row r="95" spans="5:13" x14ac:dyDescent="0.2">
      <c r="E95" s="240" t="s">
        <v>570</v>
      </c>
      <c r="F95" s="552" t="s">
        <v>569</v>
      </c>
      <c r="G95" s="392">
        <v>0.1</v>
      </c>
      <c r="H95" s="393" t="s">
        <v>602</v>
      </c>
      <c r="I95" s="393" t="s">
        <v>603</v>
      </c>
      <c r="J95" s="337">
        <v>1E-3</v>
      </c>
      <c r="K95" s="393" t="s">
        <v>602</v>
      </c>
      <c r="L95" s="337">
        <v>1</v>
      </c>
      <c r="M95" s="390">
        <v>3204</v>
      </c>
    </row>
    <row r="96" spans="5:13" x14ac:dyDescent="0.2">
      <c r="E96" s="240" t="s">
        <v>572</v>
      </c>
      <c r="F96" s="552" t="s">
        <v>571</v>
      </c>
      <c r="G96" s="392">
        <v>0.1</v>
      </c>
      <c r="H96" s="393" t="s">
        <v>602</v>
      </c>
      <c r="I96" s="393" t="s">
        <v>603</v>
      </c>
      <c r="J96" s="337">
        <v>1E-3</v>
      </c>
      <c r="K96" s="393" t="s">
        <v>602</v>
      </c>
      <c r="L96" s="337">
        <v>1</v>
      </c>
      <c r="M96" s="390">
        <v>3231</v>
      </c>
    </row>
    <row r="97" spans="5:13" x14ac:dyDescent="0.2">
      <c r="E97" s="240" t="s">
        <v>290</v>
      </c>
      <c r="F97" s="552" t="s">
        <v>362</v>
      </c>
      <c r="G97" s="392">
        <v>0.1</v>
      </c>
      <c r="H97" s="393" t="s">
        <v>602</v>
      </c>
      <c r="I97" s="393" t="s">
        <v>603</v>
      </c>
      <c r="J97" s="337">
        <v>1E-3</v>
      </c>
      <c r="K97" s="393" t="s">
        <v>602</v>
      </c>
      <c r="L97" s="337">
        <v>1</v>
      </c>
      <c r="M97" s="390">
        <v>3244</v>
      </c>
    </row>
    <row r="98" spans="5:13" x14ac:dyDescent="0.2">
      <c r="E98" s="240" t="s">
        <v>291</v>
      </c>
      <c r="F98" s="552" t="s">
        <v>363</v>
      </c>
      <c r="G98" s="392">
        <v>0.1</v>
      </c>
      <c r="H98" s="393" t="s">
        <v>602</v>
      </c>
      <c r="I98" s="393" t="s">
        <v>603</v>
      </c>
      <c r="J98" s="337">
        <v>1E-3</v>
      </c>
      <c r="K98" s="393" t="s">
        <v>602</v>
      </c>
      <c r="L98" s="337">
        <v>1</v>
      </c>
      <c r="M98" s="390">
        <v>3197</v>
      </c>
    </row>
    <row r="99" spans="5:13" x14ac:dyDescent="0.2">
      <c r="E99" s="240" t="s">
        <v>574</v>
      </c>
      <c r="F99" s="552" t="s">
        <v>573</v>
      </c>
      <c r="G99" s="392">
        <v>0.1</v>
      </c>
      <c r="H99" s="393" t="s">
        <v>602</v>
      </c>
      <c r="I99" s="393" t="s">
        <v>603</v>
      </c>
      <c r="J99" s="337">
        <v>1E-3</v>
      </c>
      <c r="K99" s="393" t="s">
        <v>602</v>
      </c>
      <c r="L99" s="337">
        <v>1</v>
      </c>
      <c r="M99" s="390">
        <v>3213</v>
      </c>
    </row>
    <row r="100" spans="5:13" x14ac:dyDescent="0.2">
      <c r="E100" s="240" t="s">
        <v>292</v>
      </c>
      <c r="F100" s="552" t="s">
        <v>364</v>
      </c>
      <c r="G100" s="392">
        <v>0.1</v>
      </c>
      <c r="H100" s="393" t="s">
        <v>602</v>
      </c>
      <c r="I100" s="393" t="s">
        <v>603</v>
      </c>
      <c r="J100" s="337">
        <v>1E-3</v>
      </c>
      <c r="K100" s="393" t="s">
        <v>602</v>
      </c>
      <c r="L100" s="337">
        <v>1</v>
      </c>
      <c r="M100" s="390">
        <v>3214</v>
      </c>
    </row>
    <row r="101" spans="5:13" x14ac:dyDescent="0.2">
      <c r="E101" s="240" t="s">
        <v>11015</v>
      </c>
      <c r="F101" s="552" t="s">
        <v>11016</v>
      </c>
      <c r="G101" s="392">
        <v>0.1</v>
      </c>
      <c r="H101" s="393" t="s">
        <v>602</v>
      </c>
      <c r="I101" s="393" t="s">
        <v>603</v>
      </c>
      <c r="J101" s="337">
        <v>1E-3</v>
      </c>
      <c r="K101" s="393" t="s">
        <v>602</v>
      </c>
      <c r="L101" s="337">
        <v>1</v>
      </c>
      <c r="M101" s="390">
        <v>3008</v>
      </c>
    </row>
    <row r="102" spans="5:13" x14ac:dyDescent="0.2">
      <c r="E102" s="240" t="s">
        <v>293</v>
      </c>
      <c r="F102" s="552" t="s">
        <v>365</v>
      </c>
      <c r="G102" s="392">
        <v>0.1</v>
      </c>
      <c r="H102" s="393" t="s">
        <v>602</v>
      </c>
      <c r="I102" s="393" t="s">
        <v>603</v>
      </c>
      <c r="J102" s="337">
        <v>1E-3</v>
      </c>
      <c r="K102" s="393" t="s">
        <v>602</v>
      </c>
      <c r="L102" s="337">
        <v>1</v>
      </c>
      <c r="M102" s="390">
        <v>3266</v>
      </c>
    </row>
    <row r="103" spans="5:13" ht="15" x14ac:dyDescent="0.25">
      <c r="E103" s="394" t="s">
        <v>11017</v>
      </c>
      <c r="F103" s="395" t="s">
        <v>11018</v>
      </c>
      <c r="G103" s="396">
        <v>0.1</v>
      </c>
      <c r="H103" s="397" t="s">
        <v>602</v>
      </c>
      <c r="I103" s="397" t="s">
        <v>603</v>
      </c>
      <c r="J103" s="396">
        <v>1E-3</v>
      </c>
      <c r="K103" s="397" t="s">
        <v>602</v>
      </c>
      <c r="L103" s="396">
        <v>1</v>
      </c>
      <c r="M103" s="398">
        <v>3414</v>
      </c>
    </row>
    <row r="104" spans="5:13" x14ac:dyDescent="0.2">
      <c r="E104" s="240" t="s">
        <v>11100</v>
      </c>
      <c r="F104" s="552" t="s">
        <v>11171</v>
      </c>
      <c r="G104" s="392">
        <v>0.1</v>
      </c>
      <c r="H104" s="393" t="s">
        <v>602</v>
      </c>
      <c r="I104" s="393" t="s">
        <v>603</v>
      </c>
      <c r="J104" s="337">
        <v>1E-3</v>
      </c>
      <c r="K104" s="393" t="s">
        <v>602</v>
      </c>
      <c r="L104" s="337">
        <v>1</v>
      </c>
      <c r="M104" s="390">
        <v>3415</v>
      </c>
    </row>
    <row r="105" spans="5:13" ht="15" x14ac:dyDescent="0.25">
      <c r="E105" s="394" t="s">
        <v>294</v>
      </c>
      <c r="F105" s="395" t="s">
        <v>366</v>
      </c>
      <c r="G105" s="396">
        <v>0.1</v>
      </c>
      <c r="H105" s="397" t="s">
        <v>602</v>
      </c>
      <c r="I105" s="397" t="s">
        <v>603</v>
      </c>
      <c r="J105" s="396">
        <v>1E-3</v>
      </c>
      <c r="K105" s="397" t="s">
        <v>602</v>
      </c>
      <c r="L105" s="396">
        <v>1</v>
      </c>
      <c r="M105" s="398">
        <v>3215</v>
      </c>
    </row>
    <row r="106" spans="5:13" x14ac:dyDescent="0.2">
      <c r="E106" s="240" t="s">
        <v>295</v>
      </c>
      <c r="F106" s="552" t="s">
        <v>367</v>
      </c>
      <c r="G106" s="392">
        <v>0.1</v>
      </c>
      <c r="H106" s="393" t="s">
        <v>602</v>
      </c>
      <c r="I106" s="393" t="s">
        <v>603</v>
      </c>
      <c r="J106" s="337">
        <v>1E-3</v>
      </c>
      <c r="K106" s="393" t="s">
        <v>602</v>
      </c>
      <c r="L106" s="337">
        <v>1</v>
      </c>
      <c r="M106" s="390">
        <v>3186</v>
      </c>
    </row>
    <row r="107" spans="5:13" x14ac:dyDescent="0.2">
      <c r="E107" s="240" t="s">
        <v>11101</v>
      </c>
      <c r="F107" s="552" t="s">
        <v>11102</v>
      </c>
      <c r="G107" s="392">
        <v>0.1</v>
      </c>
      <c r="H107" s="393" t="s">
        <v>602</v>
      </c>
      <c r="I107" s="393" t="s">
        <v>603</v>
      </c>
      <c r="J107" s="337">
        <v>1E-3</v>
      </c>
      <c r="K107" s="393" t="s">
        <v>602</v>
      </c>
      <c r="L107" s="337">
        <v>1</v>
      </c>
      <c r="M107" s="390">
        <v>3417</v>
      </c>
    </row>
    <row r="108" spans="5:13" x14ac:dyDescent="0.2">
      <c r="E108" s="240" t="s">
        <v>296</v>
      </c>
      <c r="F108" s="552" t="s">
        <v>368</v>
      </c>
      <c r="G108" s="392">
        <v>0.1</v>
      </c>
      <c r="H108" s="393" t="s">
        <v>602</v>
      </c>
      <c r="I108" s="393" t="s">
        <v>603</v>
      </c>
      <c r="J108" s="337">
        <v>1E-3</v>
      </c>
      <c r="K108" s="393" t="s">
        <v>602</v>
      </c>
      <c r="L108" s="337">
        <v>1</v>
      </c>
      <c r="M108" s="390">
        <v>3002</v>
      </c>
    </row>
    <row r="109" spans="5:13" x14ac:dyDescent="0.2">
      <c r="E109" s="240" t="s">
        <v>11019</v>
      </c>
      <c r="F109" s="552" t="s">
        <v>11020</v>
      </c>
      <c r="G109" s="392">
        <v>0.1</v>
      </c>
      <c r="H109" s="393" t="s">
        <v>602</v>
      </c>
      <c r="I109" s="393" t="s">
        <v>603</v>
      </c>
      <c r="J109" s="337">
        <v>1E-3</v>
      </c>
      <c r="K109" s="393" t="s">
        <v>602</v>
      </c>
      <c r="L109" s="337">
        <v>1</v>
      </c>
      <c r="M109" s="390">
        <v>3161</v>
      </c>
    </row>
    <row r="110" spans="5:13" x14ac:dyDescent="0.2">
      <c r="E110" s="240" t="s">
        <v>11103</v>
      </c>
      <c r="F110" s="552" t="s">
        <v>11104</v>
      </c>
      <c r="G110" s="392">
        <v>0.1</v>
      </c>
      <c r="H110" s="393" t="s">
        <v>602</v>
      </c>
      <c r="I110" s="393" t="s">
        <v>603</v>
      </c>
      <c r="J110" s="337">
        <v>1E-3</v>
      </c>
      <c r="K110" s="393" t="s">
        <v>602</v>
      </c>
      <c r="L110" s="337">
        <v>1</v>
      </c>
      <c r="M110" s="390">
        <v>3432</v>
      </c>
    </row>
    <row r="111" spans="5:13" x14ac:dyDescent="0.2">
      <c r="E111" s="240" t="s">
        <v>297</v>
      </c>
      <c r="F111" s="552" t="s">
        <v>369</v>
      </c>
      <c r="G111" s="392">
        <v>0.1</v>
      </c>
      <c r="H111" s="393" t="s">
        <v>602</v>
      </c>
      <c r="I111" s="393" t="s">
        <v>603</v>
      </c>
      <c r="J111" s="337">
        <v>1E-3</v>
      </c>
      <c r="K111" s="393" t="s">
        <v>602</v>
      </c>
      <c r="L111" s="337">
        <v>1</v>
      </c>
      <c r="M111" s="390">
        <v>3076</v>
      </c>
    </row>
    <row r="112" spans="5:13" x14ac:dyDescent="0.2">
      <c r="E112" s="240" t="s">
        <v>298</v>
      </c>
      <c r="F112" s="552" t="s">
        <v>11021</v>
      </c>
      <c r="G112" s="392">
        <v>0.1</v>
      </c>
      <c r="H112" s="393" t="s">
        <v>602</v>
      </c>
      <c r="I112" s="393" t="s">
        <v>603</v>
      </c>
      <c r="J112" s="337">
        <v>1E-3</v>
      </c>
      <c r="K112" s="393" t="s">
        <v>602</v>
      </c>
      <c r="L112" s="337">
        <v>1</v>
      </c>
      <c r="M112" s="390">
        <v>3199</v>
      </c>
    </row>
    <row r="113" spans="5:13" x14ac:dyDescent="0.2">
      <c r="E113" s="240" t="s">
        <v>299</v>
      </c>
      <c r="F113" s="552" t="s">
        <v>11105</v>
      </c>
      <c r="G113" s="392">
        <v>0.1</v>
      </c>
      <c r="H113" s="393" t="s">
        <v>602</v>
      </c>
      <c r="I113" s="393" t="s">
        <v>603</v>
      </c>
      <c r="J113" s="337">
        <v>1E-3</v>
      </c>
      <c r="K113" s="393" t="s">
        <v>602</v>
      </c>
      <c r="L113" s="337">
        <v>1</v>
      </c>
      <c r="M113" s="390">
        <v>3155</v>
      </c>
    </row>
    <row r="114" spans="5:13" x14ac:dyDescent="0.2">
      <c r="E114" s="240" t="s">
        <v>11022</v>
      </c>
      <c r="F114" s="552" t="s">
        <v>11023</v>
      </c>
      <c r="G114" s="392">
        <v>0.1</v>
      </c>
      <c r="H114" s="393" t="s">
        <v>602</v>
      </c>
      <c r="I114" s="393" t="s">
        <v>603</v>
      </c>
      <c r="J114" s="337">
        <v>1E-3</v>
      </c>
      <c r="K114" s="393" t="s">
        <v>602</v>
      </c>
      <c r="L114" s="337">
        <v>1</v>
      </c>
      <c r="M114" s="390">
        <v>2128</v>
      </c>
    </row>
    <row r="115" spans="5:13" x14ac:dyDescent="0.2">
      <c r="E115" s="240" t="s">
        <v>300</v>
      </c>
      <c r="F115" s="552" t="s">
        <v>370</v>
      </c>
      <c r="G115" s="392">
        <v>0.1</v>
      </c>
      <c r="H115" s="393" t="s">
        <v>602</v>
      </c>
      <c r="I115" s="393" t="s">
        <v>603</v>
      </c>
      <c r="J115" s="337">
        <v>1E-3</v>
      </c>
      <c r="K115" s="393" t="s">
        <v>602</v>
      </c>
      <c r="L115" s="337">
        <v>1</v>
      </c>
      <c r="M115" s="390">
        <v>3107</v>
      </c>
    </row>
    <row r="116" spans="5:13" x14ac:dyDescent="0.2">
      <c r="E116" s="240" t="s">
        <v>11106</v>
      </c>
      <c r="F116" s="552" t="s">
        <v>11107</v>
      </c>
      <c r="G116" s="392">
        <v>0.1</v>
      </c>
      <c r="H116" s="393" t="s">
        <v>602</v>
      </c>
      <c r="I116" s="393" t="s">
        <v>603</v>
      </c>
      <c r="J116" s="337">
        <v>1E-3</v>
      </c>
      <c r="K116" s="393" t="s">
        <v>602</v>
      </c>
      <c r="L116" s="337">
        <v>1</v>
      </c>
      <c r="M116" s="390">
        <v>3433</v>
      </c>
    </row>
    <row r="117" spans="5:13" x14ac:dyDescent="0.2">
      <c r="E117" s="240" t="s">
        <v>301</v>
      </c>
      <c r="F117" s="552" t="s">
        <v>371</v>
      </c>
      <c r="G117" s="392">
        <v>0.1</v>
      </c>
      <c r="H117" s="393" t="s">
        <v>602</v>
      </c>
      <c r="I117" s="393" t="s">
        <v>603</v>
      </c>
      <c r="J117" s="337">
        <v>1E-3</v>
      </c>
      <c r="K117" s="393" t="s">
        <v>602</v>
      </c>
      <c r="L117" s="337">
        <v>1</v>
      </c>
      <c r="M117" s="390">
        <v>3183</v>
      </c>
    </row>
    <row r="118" spans="5:13" ht="15" x14ac:dyDescent="0.25">
      <c r="E118" s="553" t="s">
        <v>11024</v>
      </c>
      <c r="F118" s="554" t="s">
        <v>11025</v>
      </c>
      <c r="G118" s="392">
        <v>0.1</v>
      </c>
      <c r="H118" s="393" t="s">
        <v>602</v>
      </c>
      <c r="I118" s="393" t="s">
        <v>603</v>
      </c>
      <c r="J118" s="337">
        <v>1E-3</v>
      </c>
      <c r="K118" s="393" t="s">
        <v>602</v>
      </c>
      <c r="L118" s="337">
        <v>1</v>
      </c>
      <c r="M118" s="390">
        <v>3428</v>
      </c>
    </row>
    <row r="119" spans="5:13" x14ac:dyDescent="0.2">
      <c r="E119" s="240" t="s">
        <v>11026</v>
      </c>
      <c r="F119" s="552" t="s">
        <v>11027</v>
      </c>
      <c r="G119" s="392">
        <v>0.1</v>
      </c>
      <c r="H119" s="393" t="s">
        <v>602</v>
      </c>
      <c r="I119" s="393" t="s">
        <v>603</v>
      </c>
      <c r="J119" s="337">
        <v>1E-3</v>
      </c>
      <c r="K119" s="393" t="s">
        <v>602</v>
      </c>
      <c r="L119" s="337">
        <v>1</v>
      </c>
      <c r="M119" s="390">
        <v>3420</v>
      </c>
    </row>
    <row r="120" spans="5:13" x14ac:dyDescent="0.2">
      <c r="E120" s="240" t="s">
        <v>302</v>
      </c>
      <c r="F120" s="552" t="s">
        <v>372</v>
      </c>
      <c r="G120" s="392">
        <v>0.1</v>
      </c>
      <c r="H120" s="393" t="s">
        <v>602</v>
      </c>
      <c r="I120" s="393" t="s">
        <v>603</v>
      </c>
      <c r="J120" s="337">
        <v>1E-3</v>
      </c>
      <c r="K120" s="393" t="s">
        <v>602</v>
      </c>
      <c r="L120" s="337">
        <v>1</v>
      </c>
      <c r="M120" s="390">
        <v>2226</v>
      </c>
    </row>
    <row r="121" spans="5:13" x14ac:dyDescent="0.2">
      <c r="E121" s="240" t="s">
        <v>303</v>
      </c>
      <c r="F121" s="552" t="s">
        <v>11028</v>
      </c>
      <c r="G121" s="392">
        <v>0.1</v>
      </c>
      <c r="H121" s="393" t="s">
        <v>602</v>
      </c>
      <c r="I121" s="393" t="s">
        <v>603</v>
      </c>
      <c r="J121" s="337">
        <v>1E-3</v>
      </c>
      <c r="K121" s="393" t="s">
        <v>602</v>
      </c>
      <c r="L121" s="337">
        <v>1</v>
      </c>
      <c r="M121" s="390">
        <v>2227</v>
      </c>
    </row>
    <row r="122" spans="5:13" x14ac:dyDescent="0.2">
      <c r="E122" s="240" t="s">
        <v>11108</v>
      </c>
      <c r="F122" s="552" t="s">
        <v>11109</v>
      </c>
      <c r="G122" s="392">
        <v>0.1</v>
      </c>
      <c r="H122" s="393" t="s">
        <v>602</v>
      </c>
      <c r="I122" s="393" t="s">
        <v>603</v>
      </c>
      <c r="J122" s="337">
        <v>1E-3</v>
      </c>
      <c r="K122" s="393" t="s">
        <v>602</v>
      </c>
      <c r="L122" s="337">
        <v>1</v>
      </c>
      <c r="M122" s="390">
        <v>3340</v>
      </c>
    </row>
    <row r="123" spans="5:13" x14ac:dyDescent="0.2">
      <c r="E123" s="240" t="s">
        <v>304</v>
      </c>
      <c r="F123" s="552" t="s">
        <v>373</v>
      </c>
      <c r="G123" s="392">
        <v>0.1</v>
      </c>
      <c r="H123" s="393" t="s">
        <v>602</v>
      </c>
      <c r="I123" s="393" t="s">
        <v>603</v>
      </c>
      <c r="J123" s="337">
        <v>1E-3</v>
      </c>
      <c r="K123" s="393" t="s">
        <v>602</v>
      </c>
      <c r="L123" s="337">
        <v>1</v>
      </c>
      <c r="M123" s="390">
        <v>3237</v>
      </c>
    </row>
    <row r="124" spans="5:13" x14ac:dyDescent="0.2">
      <c r="E124" s="240" t="s">
        <v>305</v>
      </c>
      <c r="F124" s="552" t="s">
        <v>374</v>
      </c>
      <c r="G124" s="392">
        <v>0.1</v>
      </c>
      <c r="H124" s="393" t="s">
        <v>602</v>
      </c>
      <c r="I124" s="393" t="s">
        <v>603</v>
      </c>
      <c r="J124" s="337">
        <v>1E-3</v>
      </c>
      <c r="K124" s="393" t="s">
        <v>602</v>
      </c>
      <c r="L124" s="337">
        <v>1</v>
      </c>
      <c r="M124" s="390">
        <v>3068</v>
      </c>
    </row>
    <row r="125" spans="5:13" ht="15" x14ac:dyDescent="0.25">
      <c r="E125" s="553" t="s">
        <v>306</v>
      </c>
      <c r="F125" s="554" t="s">
        <v>375</v>
      </c>
      <c r="G125" s="392">
        <v>0.1</v>
      </c>
      <c r="H125" s="393" t="s">
        <v>602</v>
      </c>
      <c r="I125" s="393" t="s">
        <v>603</v>
      </c>
      <c r="J125" s="337">
        <v>1E-3</v>
      </c>
      <c r="K125" s="393" t="s">
        <v>602</v>
      </c>
      <c r="L125" s="337">
        <v>1</v>
      </c>
      <c r="M125" s="390">
        <v>3108</v>
      </c>
    </row>
    <row r="126" spans="5:13" x14ac:dyDescent="0.2">
      <c r="E126" s="240" t="s">
        <v>307</v>
      </c>
      <c r="F126" s="552" t="s">
        <v>376</v>
      </c>
      <c r="G126" s="392">
        <v>0.1</v>
      </c>
      <c r="H126" s="393" t="s">
        <v>602</v>
      </c>
      <c r="I126" s="393" t="s">
        <v>603</v>
      </c>
      <c r="J126" s="337">
        <v>1E-3</v>
      </c>
      <c r="K126" s="393" t="s">
        <v>602</v>
      </c>
      <c r="L126" s="337">
        <v>1</v>
      </c>
      <c r="M126" s="390">
        <v>3180</v>
      </c>
    </row>
    <row r="127" spans="5:13" x14ac:dyDescent="0.2">
      <c r="E127" s="240" t="s">
        <v>308</v>
      </c>
      <c r="F127" s="552" t="s">
        <v>377</v>
      </c>
      <c r="G127" s="392">
        <v>0.1</v>
      </c>
      <c r="H127" s="393" t="s">
        <v>602</v>
      </c>
      <c r="I127" s="393" t="s">
        <v>603</v>
      </c>
      <c r="J127" s="337">
        <v>1E-3</v>
      </c>
      <c r="K127" s="393" t="s">
        <v>602</v>
      </c>
      <c r="L127" s="337">
        <v>1</v>
      </c>
      <c r="M127" s="390">
        <v>3242</v>
      </c>
    </row>
    <row r="128" spans="5:13" x14ac:dyDescent="0.2">
      <c r="E128" s="240" t="s">
        <v>309</v>
      </c>
      <c r="F128" s="552" t="s">
        <v>378</v>
      </c>
      <c r="G128" s="392">
        <v>0.1</v>
      </c>
      <c r="H128" s="393" t="s">
        <v>602</v>
      </c>
      <c r="I128" s="393" t="s">
        <v>603</v>
      </c>
      <c r="J128" s="337">
        <v>1E-3</v>
      </c>
      <c r="K128" s="393" t="s">
        <v>602</v>
      </c>
      <c r="L128" s="337">
        <v>1</v>
      </c>
      <c r="M128" s="390">
        <v>3249</v>
      </c>
    </row>
    <row r="129" spans="5:13" x14ac:dyDescent="0.2">
      <c r="E129" s="240" t="s">
        <v>11110</v>
      </c>
      <c r="F129" s="552" t="s">
        <v>11111</v>
      </c>
      <c r="G129" s="392">
        <v>0.1</v>
      </c>
      <c r="H129" s="393" t="s">
        <v>602</v>
      </c>
      <c r="I129" s="393" t="s">
        <v>603</v>
      </c>
      <c r="J129" s="337">
        <v>1E-3</v>
      </c>
      <c r="K129" s="393" t="s">
        <v>602</v>
      </c>
      <c r="L129" s="337">
        <v>1</v>
      </c>
      <c r="M129" s="390">
        <v>3421</v>
      </c>
    </row>
    <row r="130" spans="5:13" x14ac:dyDescent="0.2">
      <c r="E130" s="240" t="s">
        <v>310</v>
      </c>
      <c r="F130" s="552" t="s">
        <v>379</v>
      </c>
      <c r="G130" s="392">
        <v>0.1</v>
      </c>
      <c r="H130" s="393" t="s">
        <v>602</v>
      </c>
      <c r="I130" s="393" t="s">
        <v>603</v>
      </c>
      <c r="J130" s="337">
        <v>1E-3</v>
      </c>
      <c r="K130" s="393" t="s">
        <v>602</v>
      </c>
      <c r="L130" s="337">
        <v>1</v>
      </c>
      <c r="M130" s="390">
        <v>3109</v>
      </c>
    </row>
    <row r="131" spans="5:13" x14ac:dyDescent="0.2">
      <c r="E131" s="240" t="s">
        <v>11029</v>
      </c>
      <c r="F131" s="552" t="s">
        <v>11030</v>
      </c>
      <c r="G131" s="392">
        <v>0.1</v>
      </c>
      <c r="H131" s="393" t="s">
        <v>602</v>
      </c>
      <c r="I131" s="393" t="s">
        <v>603</v>
      </c>
      <c r="J131" s="337">
        <v>1E-3</v>
      </c>
      <c r="K131" s="393" t="s">
        <v>602</v>
      </c>
      <c r="L131" s="337">
        <v>1</v>
      </c>
      <c r="M131" s="390">
        <v>3140</v>
      </c>
    </row>
    <row r="132" spans="5:13" x14ac:dyDescent="0.2">
      <c r="E132" s="240" t="s">
        <v>576</v>
      </c>
      <c r="F132" s="552" t="s">
        <v>575</v>
      </c>
      <c r="G132" s="392">
        <v>0.1</v>
      </c>
      <c r="H132" s="393" t="s">
        <v>602</v>
      </c>
      <c r="I132" s="393" t="s">
        <v>603</v>
      </c>
      <c r="J132" s="337">
        <v>1E-3</v>
      </c>
      <c r="K132" s="393" t="s">
        <v>602</v>
      </c>
      <c r="L132" s="337">
        <v>1</v>
      </c>
      <c r="M132" s="390">
        <v>3217</v>
      </c>
    </row>
    <row r="133" spans="5:13" x14ac:dyDescent="0.2">
      <c r="E133" s="240" t="s">
        <v>577</v>
      </c>
      <c r="F133" s="552" t="s">
        <v>380</v>
      </c>
      <c r="G133" s="392">
        <v>0.1</v>
      </c>
      <c r="H133" s="393" t="s">
        <v>602</v>
      </c>
      <c r="I133" s="393" t="s">
        <v>603</v>
      </c>
      <c r="J133" s="337">
        <v>1E-3</v>
      </c>
      <c r="K133" s="393" t="s">
        <v>602</v>
      </c>
      <c r="L133" s="337">
        <v>1</v>
      </c>
      <c r="M133" s="390">
        <v>3058</v>
      </c>
    </row>
    <row r="134" spans="5:13" x14ac:dyDescent="0.2">
      <c r="E134" s="240" t="s">
        <v>311</v>
      </c>
      <c r="F134" s="552" t="s">
        <v>381</v>
      </c>
      <c r="G134" s="392">
        <v>0.1</v>
      </c>
      <c r="H134" s="393" t="s">
        <v>602</v>
      </c>
      <c r="I134" s="393" t="s">
        <v>603</v>
      </c>
      <c r="J134" s="337">
        <v>1E-3</v>
      </c>
      <c r="K134" s="393" t="s">
        <v>602</v>
      </c>
      <c r="L134" s="337">
        <v>1</v>
      </c>
      <c r="M134" s="390">
        <v>3124</v>
      </c>
    </row>
    <row r="135" spans="5:13" x14ac:dyDescent="0.2">
      <c r="E135" s="240" t="s">
        <v>579</v>
      </c>
      <c r="F135" s="552" t="s">
        <v>578</v>
      </c>
      <c r="G135" s="392">
        <v>0.1</v>
      </c>
      <c r="H135" s="393" t="s">
        <v>602</v>
      </c>
      <c r="I135" s="393" t="s">
        <v>603</v>
      </c>
      <c r="J135" s="337">
        <v>1E-3</v>
      </c>
      <c r="K135" s="393" t="s">
        <v>602</v>
      </c>
      <c r="L135" s="337">
        <v>1</v>
      </c>
      <c r="M135" s="390">
        <v>3009</v>
      </c>
    </row>
    <row r="136" spans="5:13" x14ac:dyDescent="0.2">
      <c r="E136" s="240" t="s">
        <v>312</v>
      </c>
      <c r="F136" s="552" t="s">
        <v>382</v>
      </c>
      <c r="G136" s="392">
        <v>0.1</v>
      </c>
      <c r="H136" s="393" t="s">
        <v>602</v>
      </c>
      <c r="I136" s="393" t="s">
        <v>603</v>
      </c>
      <c r="J136" s="337">
        <v>1E-3</v>
      </c>
      <c r="K136" s="393" t="s">
        <v>602</v>
      </c>
      <c r="L136" s="337">
        <v>1</v>
      </c>
      <c r="M136" s="390">
        <v>3218</v>
      </c>
    </row>
    <row r="137" spans="5:13" x14ac:dyDescent="0.2">
      <c r="E137" s="240" t="s">
        <v>11031</v>
      </c>
      <c r="F137" s="552" t="s">
        <v>11032</v>
      </c>
      <c r="G137" s="392">
        <v>0.1</v>
      </c>
      <c r="H137" s="393" t="s">
        <v>602</v>
      </c>
      <c r="I137" s="393" t="s">
        <v>603</v>
      </c>
      <c r="J137" s="337">
        <v>1E-3</v>
      </c>
      <c r="K137" s="393" t="s">
        <v>602</v>
      </c>
      <c r="L137" s="337">
        <v>1</v>
      </c>
      <c r="M137" s="390">
        <v>3007</v>
      </c>
    </row>
    <row r="138" spans="5:13" x14ac:dyDescent="0.2">
      <c r="E138" s="240" t="s">
        <v>313</v>
      </c>
      <c r="F138" s="552" t="s">
        <v>383</v>
      </c>
      <c r="G138" s="392">
        <v>0.1</v>
      </c>
      <c r="H138" s="393" t="s">
        <v>602</v>
      </c>
      <c r="I138" s="393" t="s">
        <v>603</v>
      </c>
      <c r="J138" s="337">
        <v>1E-3</v>
      </c>
      <c r="K138" s="393" t="s">
        <v>602</v>
      </c>
      <c r="L138" s="337">
        <v>1</v>
      </c>
      <c r="M138" s="390">
        <v>3040</v>
      </c>
    </row>
    <row r="139" spans="5:13" ht="15" x14ac:dyDescent="0.25">
      <c r="E139" s="240" t="s">
        <v>581</v>
      </c>
      <c r="F139" s="554" t="s">
        <v>580</v>
      </c>
      <c r="G139" s="392">
        <v>0.1</v>
      </c>
      <c r="H139" s="393" t="s">
        <v>602</v>
      </c>
      <c r="I139" s="393" t="s">
        <v>603</v>
      </c>
      <c r="J139" s="337">
        <v>1E-3</v>
      </c>
      <c r="K139" s="393" t="s">
        <v>602</v>
      </c>
      <c r="L139" s="337">
        <v>1</v>
      </c>
      <c r="M139" s="390">
        <v>2960</v>
      </c>
    </row>
    <row r="140" spans="5:13" x14ac:dyDescent="0.2">
      <c r="E140" s="240" t="s">
        <v>11033</v>
      </c>
      <c r="F140" s="552" t="s">
        <v>11034</v>
      </c>
      <c r="G140" s="392">
        <v>0.1</v>
      </c>
      <c r="H140" s="393" t="s">
        <v>602</v>
      </c>
      <c r="I140" s="393" t="s">
        <v>603</v>
      </c>
      <c r="J140" s="337">
        <v>1E-3</v>
      </c>
      <c r="K140" s="393" t="s">
        <v>602</v>
      </c>
      <c r="L140" s="337">
        <v>1</v>
      </c>
      <c r="M140" s="390">
        <v>3264</v>
      </c>
    </row>
    <row r="141" spans="5:13" x14ac:dyDescent="0.2">
      <c r="E141" s="240" t="s">
        <v>314</v>
      </c>
      <c r="F141" s="552" t="s">
        <v>384</v>
      </c>
      <c r="G141" s="392">
        <v>0.1</v>
      </c>
      <c r="H141" s="393" t="s">
        <v>602</v>
      </c>
      <c r="I141" s="393" t="s">
        <v>603</v>
      </c>
      <c r="J141" s="337">
        <v>1E-3</v>
      </c>
      <c r="K141" s="393" t="s">
        <v>602</v>
      </c>
      <c r="L141" s="337">
        <v>1</v>
      </c>
      <c r="M141" s="390">
        <v>3243</v>
      </c>
    </row>
    <row r="142" spans="5:13" x14ac:dyDescent="0.2">
      <c r="E142" s="240" t="s">
        <v>11112</v>
      </c>
      <c r="F142" s="552" t="s">
        <v>11113</v>
      </c>
      <c r="G142" s="392">
        <v>0.1</v>
      </c>
      <c r="H142" s="393" t="s">
        <v>602</v>
      </c>
      <c r="I142" s="393" t="s">
        <v>603</v>
      </c>
      <c r="J142" s="337">
        <v>1E-3</v>
      </c>
      <c r="K142" s="393" t="s">
        <v>602</v>
      </c>
      <c r="L142" s="337">
        <v>1</v>
      </c>
      <c r="M142" s="390">
        <v>3434</v>
      </c>
    </row>
    <row r="143" spans="5:13" x14ac:dyDescent="0.2">
      <c r="E143" s="240" t="s">
        <v>315</v>
      </c>
      <c r="F143" s="552" t="s">
        <v>385</v>
      </c>
      <c r="G143" s="392">
        <v>0.1</v>
      </c>
      <c r="H143" s="393" t="s">
        <v>602</v>
      </c>
      <c r="I143" s="393" t="s">
        <v>603</v>
      </c>
      <c r="J143" s="337">
        <v>1E-3</v>
      </c>
      <c r="K143" s="393" t="s">
        <v>602</v>
      </c>
      <c r="L143" s="337">
        <v>1</v>
      </c>
      <c r="M143" s="390">
        <v>3171</v>
      </c>
    </row>
    <row r="144" spans="5:13" x14ac:dyDescent="0.2">
      <c r="E144" s="240" t="s">
        <v>11035</v>
      </c>
      <c r="F144" s="552" t="s">
        <v>11036</v>
      </c>
      <c r="G144" s="392">
        <v>0.1</v>
      </c>
      <c r="H144" s="393" t="s">
        <v>602</v>
      </c>
      <c r="I144" s="393" t="s">
        <v>603</v>
      </c>
      <c r="J144" s="337">
        <v>1E-3</v>
      </c>
      <c r="K144" s="393" t="s">
        <v>602</v>
      </c>
      <c r="L144" s="337">
        <v>1</v>
      </c>
      <c r="M144" s="390">
        <v>3090</v>
      </c>
    </row>
    <row r="145" spans="5:13" x14ac:dyDescent="0.2">
      <c r="E145" s="240" t="s">
        <v>316</v>
      </c>
      <c r="F145" s="552" t="s">
        <v>386</v>
      </c>
      <c r="G145" s="392">
        <v>0.1</v>
      </c>
      <c r="H145" s="393" t="s">
        <v>602</v>
      </c>
      <c r="I145" s="393" t="s">
        <v>603</v>
      </c>
      <c r="J145" s="337">
        <v>1E-3</v>
      </c>
      <c r="K145" s="393" t="s">
        <v>602</v>
      </c>
      <c r="L145" s="337">
        <v>1</v>
      </c>
      <c r="M145" s="390">
        <v>2961</v>
      </c>
    </row>
    <row r="146" spans="5:13" x14ac:dyDescent="0.2">
      <c r="E146" s="240" t="s">
        <v>11114</v>
      </c>
      <c r="F146" s="552" t="s">
        <v>11115</v>
      </c>
      <c r="G146" s="392">
        <v>0.1</v>
      </c>
      <c r="H146" s="393" t="s">
        <v>602</v>
      </c>
      <c r="I146" s="393" t="s">
        <v>603</v>
      </c>
      <c r="J146" s="337">
        <v>1E-3</v>
      </c>
      <c r="K146" s="393" t="s">
        <v>602</v>
      </c>
      <c r="L146" s="337">
        <v>1</v>
      </c>
      <c r="M146" s="390">
        <v>3189</v>
      </c>
    </row>
    <row r="147" spans="5:13" x14ac:dyDescent="0.2">
      <c r="E147" s="240" t="s">
        <v>317</v>
      </c>
      <c r="F147" s="552" t="s">
        <v>387</v>
      </c>
      <c r="G147" s="392">
        <v>0.1</v>
      </c>
      <c r="H147" s="393" t="s">
        <v>602</v>
      </c>
      <c r="I147" s="393" t="s">
        <v>603</v>
      </c>
      <c r="J147" s="337">
        <v>1E-3</v>
      </c>
      <c r="K147" s="393" t="s">
        <v>602</v>
      </c>
      <c r="L147" s="337">
        <v>1</v>
      </c>
      <c r="M147" s="390">
        <v>3061</v>
      </c>
    </row>
    <row r="148" spans="5:13" x14ac:dyDescent="0.2">
      <c r="E148" s="240" t="s">
        <v>318</v>
      </c>
      <c r="F148" s="552" t="s">
        <v>388</v>
      </c>
      <c r="G148" s="392">
        <v>0.1</v>
      </c>
      <c r="H148" s="393" t="s">
        <v>602</v>
      </c>
      <c r="I148" s="393" t="s">
        <v>603</v>
      </c>
      <c r="J148" s="337">
        <v>1E-3</v>
      </c>
      <c r="K148" s="393" t="s">
        <v>602</v>
      </c>
      <c r="L148" s="337">
        <v>1</v>
      </c>
      <c r="M148" s="390">
        <v>3010</v>
      </c>
    </row>
    <row r="149" spans="5:13" x14ac:dyDescent="0.2">
      <c r="E149" s="240" t="s">
        <v>319</v>
      </c>
      <c r="F149" s="552" t="s">
        <v>389</v>
      </c>
      <c r="G149" s="392">
        <v>0.1</v>
      </c>
      <c r="H149" s="393" t="s">
        <v>602</v>
      </c>
      <c r="I149" s="393" t="s">
        <v>603</v>
      </c>
      <c r="J149" s="337">
        <v>1E-3</v>
      </c>
      <c r="K149" s="393" t="s">
        <v>602</v>
      </c>
      <c r="L149" s="337">
        <v>1</v>
      </c>
      <c r="M149" s="390">
        <v>3238</v>
      </c>
    </row>
    <row r="150" spans="5:13" x14ac:dyDescent="0.2">
      <c r="E150" s="240" t="s">
        <v>320</v>
      </c>
      <c r="F150" s="552" t="s">
        <v>390</v>
      </c>
      <c r="G150" s="392">
        <v>0.1</v>
      </c>
      <c r="H150" s="393" t="s">
        <v>602</v>
      </c>
      <c r="I150" s="393" t="s">
        <v>603</v>
      </c>
      <c r="J150" s="337">
        <v>1E-3</v>
      </c>
      <c r="K150" s="393" t="s">
        <v>602</v>
      </c>
      <c r="L150" s="337">
        <v>1</v>
      </c>
      <c r="M150" s="390">
        <v>2240</v>
      </c>
    </row>
    <row r="151" spans="5:13" ht="15" x14ac:dyDescent="0.25">
      <c r="E151" s="394" t="s">
        <v>11037</v>
      </c>
      <c r="F151" s="395" t="s">
        <v>11038</v>
      </c>
      <c r="G151" s="396">
        <v>0.1</v>
      </c>
      <c r="H151" s="397" t="s">
        <v>602</v>
      </c>
      <c r="I151" s="397" t="s">
        <v>603</v>
      </c>
      <c r="J151" s="396">
        <v>1E-3</v>
      </c>
      <c r="K151" s="397" t="s">
        <v>602</v>
      </c>
      <c r="L151" s="396">
        <v>1</v>
      </c>
      <c r="M151" s="398">
        <v>3429</v>
      </c>
    </row>
    <row r="152" spans="5:13" x14ac:dyDescent="0.2">
      <c r="E152" s="240" t="s">
        <v>321</v>
      </c>
      <c r="F152" s="552" t="s">
        <v>391</v>
      </c>
      <c r="G152" s="392">
        <v>0.1</v>
      </c>
      <c r="H152" s="393" t="s">
        <v>602</v>
      </c>
      <c r="I152" s="393" t="s">
        <v>603</v>
      </c>
      <c r="J152" s="337">
        <v>1E-3</v>
      </c>
      <c r="K152" s="393" t="s">
        <v>602</v>
      </c>
      <c r="L152" s="337">
        <v>1</v>
      </c>
      <c r="M152" s="390">
        <v>3170</v>
      </c>
    </row>
    <row r="153" spans="5:13" x14ac:dyDescent="0.2">
      <c r="E153" s="240" t="s">
        <v>322</v>
      </c>
      <c r="F153" s="552" t="s">
        <v>392</v>
      </c>
      <c r="G153" s="392">
        <v>0.1</v>
      </c>
      <c r="H153" s="393" t="s">
        <v>602</v>
      </c>
      <c r="I153" s="393" t="s">
        <v>603</v>
      </c>
      <c r="J153" s="337">
        <v>1E-3</v>
      </c>
      <c r="K153" s="393" t="s">
        <v>602</v>
      </c>
      <c r="L153" s="337">
        <v>1</v>
      </c>
      <c r="M153" s="390">
        <v>3239</v>
      </c>
    </row>
    <row r="154" spans="5:13" ht="15" x14ac:dyDescent="0.25">
      <c r="E154" s="394" t="s">
        <v>583</v>
      </c>
      <c r="F154" s="395" t="s">
        <v>582</v>
      </c>
      <c r="G154" s="396">
        <v>0.1</v>
      </c>
      <c r="H154" s="397" t="s">
        <v>602</v>
      </c>
      <c r="I154" s="397" t="s">
        <v>603</v>
      </c>
      <c r="J154" s="396">
        <v>1E-3</v>
      </c>
      <c r="K154" s="397" t="s">
        <v>602</v>
      </c>
      <c r="L154" s="396">
        <v>1</v>
      </c>
      <c r="M154" s="398">
        <v>2962</v>
      </c>
    </row>
    <row r="155" spans="5:13" x14ac:dyDescent="0.2">
      <c r="E155" s="240" t="s">
        <v>11039</v>
      </c>
      <c r="F155" s="552" t="s">
        <v>11040</v>
      </c>
      <c r="G155" s="392">
        <v>0.1</v>
      </c>
      <c r="H155" s="393" t="s">
        <v>602</v>
      </c>
      <c r="I155" s="393" t="s">
        <v>603</v>
      </c>
      <c r="J155" s="337">
        <v>1E-3</v>
      </c>
      <c r="K155" s="393" t="s">
        <v>602</v>
      </c>
      <c r="L155" s="337">
        <v>1</v>
      </c>
      <c r="M155" s="390">
        <v>3283</v>
      </c>
    </row>
    <row r="156" spans="5:13" x14ac:dyDescent="0.2">
      <c r="E156" s="240" t="s">
        <v>11116</v>
      </c>
      <c r="F156" s="552" t="s">
        <v>11117</v>
      </c>
      <c r="G156" s="392">
        <v>0.1</v>
      </c>
      <c r="H156" s="393" t="s">
        <v>602</v>
      </c>
      <c r="I156" s="393" t="s">
        <v>603</v>
      </c>
      <c r="J156" s="337">
        <v>1E-3</v>
      </c>
      <c r="K156" s="393" t="s">
        <v>602</v>
      </c>
      <c r="L156" s="337">
        <v>1</v>
      </c>
      <c r="M156" s="390">
        <v>3350</v>
      </c>
    </row>
    <row r="157" spans="5:13" x14ac:dyDescent="0.2">
      <c r="E157" s="240" t="s">
        <v>323</v>
      </c>
      <c r="F157" s="552" t="s">
        <v>393</v>
      </c>
      <c r="G157" s="392">
        <v>0.1</v>
      </c>
      <c r="H157" s="393" t="s">
        <v>602</v>
      </c>
      <c r="I157" s="393" t="s">
        <v>603</v>
      </c>
      <c r="J157" s="337">
        <v>1E-3</v>
      </c>
      <c r="K157" s="393" t="s">
        <v>602</v>
      </c>
      <c r="L157" s="337">
        <v>1</v>
      </c>
      <c r="M157" s="390">
        <v>3219</v>
      </c>
    </row>
    <row r="158" spans="5:13" x14ac:dyDescent="0.2">
      <c r="E158" s="240" t="s">
        <v>11041</v>
      </c>
      <c r="F158" s="552" t="s">
        <v>11042</v>
      </c>
      <c r="G158" s="392">
        <v>0.1</v>
      </c>
      <c r="H158" s="393" t="s">
        <v>602</v>
      </c>
      <c r="I158" s="393" t="s">
        <v>603</v>
      </c>
      <c r="J158" s="337">
        <v>1E-3</v>
      </c>
      <c r="K158" s="393" t="s">
        <v>602</v>
      </c>
      <c r="L158" s="337">
        <v>1</v>
      </c>
      <c r="M158" s="390">
        <v>3430</v>
      </c>
    </row>
    <row r="159" spans="5:13" x14ac:dyDescent="0.2">
      <c r="E159" s="240" t="s">
        <v>324</v>
      </c>
      <c r="F159" s="552" t="s">
        <v>394</v>
      </c>
      <c r="G159" s="392">
        <v>0.1</v>
      </c>
      <c r="H159" s="393" t="s">
        <v>602</v>
      </c>
      <c r="I159" s="393" t="s">
        <v>603</v>
      </c>
      <c r="J159" s="337">
        <v>1E-3</v>
      </c>
      <c r="K159" s="393" t="s">
        <v>602</v>
      </c>
      <c r="L159" s="337">
        <v>1</v>
      </c>
      <c r="M159" s="390">
        <v>3202</v>
      </c>
    </row>
    <row r="160" spans="5:13" x14ac:dyDescent="0.2">
      <c r="E160" s="240" t="s">
        <v>325</v>
      </c>
      <c r="F160" s="552" t="s">
        <v>395</v>
      </c>
      <c r="G160" s="392">
        <v>0.1</v>
      </c>
      <c r="H160" s="393" t="s">
        <v>602</v>
      </c>
      <c r="I160" s="393" t="s">
        <v>603</v>
      </c>
      <c r="J160" s="337">
        <v>1E-3</v>
      </c>
      <c r="K160" s="393" t="s">
        <v>602</v>
      </c>
      <c r="L160" s="337">
        <v>1</v>
      </c>
      <c r="M160" s="390">
        <v>3052</v>
      </c>
    </row>
    <row r="161" spans="5:13" x14ac:dyDescent="0.2">
      <c r="E161" s="240" t="s">
        <v>11118</v>
      </c>
      <c r="F161" s="552" t="s">
        <v>584</v>
      </c>
      <c r="G161" s="392">
        <v>0.1</v>
      </c>
      <c r="H161" s="393" t="s">
        <v>602</v>
      </c>
      <c r="I161" s="393" t="s">
        <v>603</v>
      </c>
      <c r="J161" s="337">
        <v>1E-3</v>
      </c>
      <c r="K161" s="393" t="s">
        <v>602</v>
      </c>
      <c r="L161" s="337">
        <v>1</v>
      </c>
      <c r="M161" s="390">
        <v>3017</v>
      </c>
    </row>
    <row r="162" spans="5:13" x14ac:dyDescent="0.2">
      <c r="E162" s="240" t="s">
        <v>326</v>
      </c>
      <c r="F162" s="552" t="s">
        <v>396</v>
      </c>
      <c r="G162" s="392">
        <v>0.1</v>
      </c>
      <c r="H162" s="393" t="s">
        <v>602</v>
      </c>
      <c r="I162" s="393" t="s">
        <v>603</v>
      </c>
      <c r="J162" s="337">
        <v>1E-3</v>
      </c>
      <c r="K162" s="393" t="s">
        <v>602</v>
      </c>
      <c r="L162" s="337">
        <v>1</v>
      </c>
      <c r="M162" s="390">
        <v>3248</v>
      </c>
    </row>
    <row r="163" spans="5:13" ht="15" x14ac:dyDescent="0.25">
      <c r="E163" s="394" t="s">
        <v>327</v>
      </c>
      <c r="F163" s="395" t="s">
        <v>397</v>
      </c>
      <c r="G163" s="396">
        <v>0.1</v>
      </c>
      <c r="H163" s="397" t="s">
        <v>602</v>
      </c>
      <c r="I163" s="397" t="s">
        <v>603</v>
      </c>
      <c r="J163" s="396">
        <v>1E-3</v>
      </c>
      <c r="K163" s="397" t="s">
        <v>602</v>
      </c>
      <c r="L163" s="396">
        <v>1</v>
      </c>
      <c r="M163" s="398">
        <v>3075</v>
      </c>
    </row>
    <row r="164" spans="5:13" x14ac:dyDescent="0.2">
      <c r="E164" s="240" t="s">
        <v>11119</v>
      </c>
      <c r="F164" s="552" t="s">
        <v>11120</v>
      </c>
      <c r="G164" s="392">
        <v>0.1</v>
      </c>
      <c r="H164" s="393" t="s">
        <v>602</v>
      </c>
      <c r="I164" s="393" t="s">
        <v>603</v>
      </c>
      <c r="J164" s="337">
        <v>1E-3</v>
      </c>
      <c r="K164" s="393" t="s">
        <v>602</v>
      </c>
      <c r="L164" s="337">
        <v>1</v>
      </c>
      <c r="M164" s="390">
        <v>3423</v>
      </c>
    </row>
    <row r="165" spans="5:13" x14ac:dyDescent="0.2">
      <c r="E165" s="240" t="s">
        <v>586</v>
      </c>
      <c r="F165" s="552" t="s">
        <v>585</v>
      </c>
      <c r="G165" s="392">
        <v>0.1</v>
      </c>
      <c r="H165" s="393" t="s">
        <v>602</v>
      </c>
      <c r="I165" s="393" t="s">
        <v>603</v>
      </c>
      <c r="J165" s="337">
        <v>1E-3</v>
      </c>
      <c r="K165" s="393" t="s">
        <v>602</v>
      </c>
      <c r="L165" s="337">
        <v>1</v>
      </c>
      <c r="M165" s="390">
        <v>2964</v>
      </c>
    </row>
    <row r="166" spans="5:13" x14ac:dyDescent="0.2">
      <c r="E166" s="240" t="s">
        <v>328</v>
      </c>
      <c r="F166" s="552" t="s">
        <v>398</v>
      </c>
      <c r="G166" s="392">
        <v>0.1</v>
      </c>
      <c r="H166" s="393" t="s">
        <v>602</v>
      </c>
      <c r="I166" s="393" t="s">
        <v>603</v>
      </c>
      <c r="J166" s="337">
        <v>1E-3</v>
      </c>
      <c r="K166" s="393" t="s">
        <v>602</v>
      </c>
      <c r="L166" s="337">
        <v>1</v>
      </c>
      <c r="M166" s="390">
        <v>3053</v>
      </c>
    </row>
    <row r="167" spans="5:13" x14ac:dyDescent="0.2">
      <c r="E167" s="240" t="s">
        <v>11121</v>
      </c>
      <c r="F167" s="552" t="s">
        <v>11122</v>
      </c>
      <c r="G167" s="392">
        <v>0.1</v>
      </c>
      <c r="H167" s="393" t="s">
        <v>602</v>
      </c>
      <c r="I167" s="393" t="s">
        <v>603</v>
      </c>
      <c r="J167" s="337">
        <v>1E-3</v>
      </c>
      <c r="K167" s="393" t="s">
        <v>602</v>
      </c>
      <c r="L167" s="337">
        <v>1</v>
      </c>
      <c r="M167" s="390">
        <v>3435</v>
      </c>
    </row>
    <row r="168" spans="5:13" x14ac:dyDescent="0.2">
      <c r="E168" s="240" t="s">
        <v>587</v>
      </c>
      <c r="F168" s="552" t="s">
        <v>11176</v>
      </c>
      <c r="G168" s="392">
        <v>0.1</v>
      </c>
      <c r="H168" s="393" t="s">
        <v>602</v>
      </c>
      <c r="I168" s="393" t="s">
        <v>603</v>
      </c>
      <c r="J168" s="337">
        <v>1E-3</v>
      </c>
      <c r="K168" s="393" t="s">
        <v>602</v>
      </c>
      <c r="L168" s="337">
        <v>1</v>
      </c>
      <c r="M168" s="390">
        <v>3253</v>
      </c>
    </row>
    <row r="169" spans="5:13" ht="15" x14ac:dyDescent="0.25">
      <c r="E169" s="240" t="s">
        <v>589</v>
      </c>
      <c r="F169" s="554" t="s">
        <v>588</v>
      </c>
      <c r="G169" s="392">
        <v>0.1</v>
      </c>
      <c r="H169" s="393" t="s">
        <v>602</v>
      </c>
      <c r="I169" s="393" t="s">
        <v>603</v>
      </c>
      <c r="J169" s="337">
        <v>1E-3</v>
      </c>
      <c r="K169" s="393" t="s">
        <v>602</v>
      </c>
      <c r="L169" s="337">
        <v>1</v>
      </c>
      <c r="M169" s="390">
        <v>3018</v>
      </c>
    </row>
    <row r="170" spans="5:13" x14ac:dyDescent="0.2">
      <c r="E170" s="240" t="s">
        <v>329</v>
      </c>
      <c r="F170" s="552" t="s">
        <v>399</v>
      </c>
      <c r="G170" s="392">
        <v>0.1</v>
      </c>
      <c r="H170" s="393" t="s">
        <v>602</v>
      </c>
      <c r="I170" s="393" t="s">
        <v>603</v>
      </c>
      <c r="J170" s="337">
        <v>1E-3</v>
      </c>
      <c r="K170" s="393" t="s">
        <v>602</v>
      </c>
      <c r="L170" s="337">
        <v>1</v>
      </c>
      <c r="M170" s="390">
        <v>3177</v>
      </c>
    </row>
    <row r="171" spans="5:13" ht="15" x14ac:dyDescent="0.25">
      <c r="E171" s="394" t="s">
        <v>590</v>
      </c>
      <c r="F171" s="395" t="s">
        <v>400</v>
      </c>
      <c r="G171" s="396">
        <v>0.1</v>
      </c>
      <c r="H171" s="397" t="s">
        <v>602</v>
      </c>
      <c r="I171" s="397" t="s">
        <v>603</v>
      </c>
      <c r="J171" s="396">
        <v>1E-3</v>
      </c>
      <c r="K171" s="397" t="s">
        <v>602</v>
      </c>
      <c r="L171" s="396">
        <v>1</v>
      </c>
      <c r="M171" s="398">
        <v>3019</v>
      </c>
    </row>
    <row r="172" spans="5:13" x14ac:dyDescent="0.2">
      <c r="E172" s="240" t="s">
        <v>592</v>
      </c>
      <c r="F172" s="552" t="s">
        <v>591</v>
      </c>
      <c r="G172" s="392">
        <v>0.1</v>
      </c>
      <c r="H172" s="393" t="s">
        <v>602</v>
      </c>
      <c r="I172" s="393" t="s">
        <v>603</v>
      </c>
      <c r="J172" s="337">
        <v>1E-3</v>
      </c>
      <c r="K172" s="393" t="s">
        <v>602</v>
      </c>
      <c r="L172" s="337">
        <v>1</v>
      </c>
      <c r="M172" s="390">
        <v>3011</v>
      </c>
    </row>
    <row r="173" spans="5:13" x14ac:dyDescent="0.2">
      <c r="E173" s="240" t="s">
        <v>594</v>
      </c>
      <c r="F173" s="552" t="s">
        <v>593</v>
      </c>
      <c r="G173" s="392">
        <v>0.1</v>
      </c>
      <c r="H173" s="393" t="s">
        <v>602</v>
      </c>
      <c r="I173" s="393" t="s">
        <v>603</v>
      </c>
      <c r="J173" s="337">
        <v>1E-3</v>
      </c>
      <c r="K173" s="393" t="s">
        <v>602</v>
      </c>
      <c r="L173" s="337">
        <v>1</v>
      </c>
      <c r="M173" s="390">
        <v>3203</v>
      </c>
    </row>
    <row r="174" spans="5:13" x14ac:dyDescent="0.2">
      <c r="E174" s="240" t="s">
        <v>11052</v>
      </c>
      <c r="F174" s="552" t="s">
        <v>401</v>
      </c>
      <c r="G174" s="392">
        <v>0.1</v>
      </c>
      <c r="H174" s="393" t="s">
        <v>602</v>
      </c>
      <c r="I174" s="393" t="s">
        <v>603</v>
      </c>
      <c r="J174" s="337">
        <v>1E-3</v>
      </c>
      <c r="K174" s="393" t="s">
        <v>602</v>
      </c>
      <c r="L174" s="337">
        <v>1</v>
      </c>
      <c r="M174" s="390">
        <v>3247</v>
      </c>
    </row>
    <row r="175" spans="5:13" x14ac:dyDescent="0.2">
      <c r="E175" s="240" t="s">
        <v>330</v>
      </c>
      <c r="F175" s="552" t="s">
        <v>11053</v>
      </c>
      <c r="G175" s="392">
        <v>0.1</v>
      </c>
      <c r="H175" s="393" t="s">
        <v>602</v>
      </c>
      <c r="I175" s="393" t="s">
        <v>603</v>
      </c>
      <c r="J175" s="337">
        <v>1E-3</v>
      </c>
      <c r="K175" s="393" t="s">
        <v>602</v>
      </c>
      <c r="L175" s="337">
        <v>1</v>
      </c>
      <c r="M175" s="390">
        <v>3148</v>
      </c>
    </row>
    <row r="176" spans="5:13" ht="15" x14ac:dyDescent="0.25">
      <c r="E176" s="394" t="s">
        <v>331</v>
      </c>
      <c r="F176" s="395" t="s">
        <v>402</v>
      </c>
      <c r="G176" s="396">
        <v>0.1</v>
      </c>
      <c r="H176" s="397" t="s">
        <v>602</v>
      </c>
      <c r="I176" s="397" t="s">
        <v>603</v>
      </c>
      <c r="J176" s="396">
        <v>1E-3</v>
      </c>
      <c r="K176" s="397" t="s">
        <v>602</v>
      </c>
      <c r="L176" s="396">
        <v>1</v>
      </c>
      <c r="M176" s="398">
        <v>3330</v>
      </c>
    </row>
    <row r="177" spans="5:13" x14ac:dyDescent="0.2">
      <c r="E177" s="240" t="s">
        <v>11043</v>
      </c>
      <c r="F177" s="552" t="s">
        <v>11044</v>
      </c>
      <c r="G177" s="392">
        <v>0.1</v>
      </c>
      <c r="H177" s="393" t="s">
        <v>602</v>
      </c>
      <c r="I177" s="393" t="s">
        <v>603</v>
      </c>
      <c r="J177" s="337">
        <v>1E-3</v>
      </c>
      <c r="K177" s="393" t="s">
        <v>602</v>
      </c>
      <c r="L177" s="337">
        <v>1</v>
      </c>
      <c r="M177" s="390">
        <v>3240</v>
      </c>
    </row>
    <row r="178" spans="5:13" x14ac:dyDescent="0.2">
      <c r="E178" s="240" t="s">
        <v>11045</v>
      </c>
      <c r="F178" s="552" t="s">
        <v>11046</v>
      </c>
      <c r="G178" s="392">
        <v>0.1</v>
      </c>
      <c r="H178" s="393" t="s">
        <v>602</v>
      </c>
      <c r="I178" s="393" t="s">
        <v>603</v>
      </c>
      <c r="J178" s="337">
        <v>1E-3</v>
      </c>
      <c r="K178" s="393" t="s">
        <v>602</v>
      </c>
      <c r="L178" s="337">
        <v>1</v>
      </c>
      <c r="M178" s="390">
        <v>3285</v>
      </c>
    </row>
    <row r="179" spans="5:13" ht="15" x14ac:dyDescent="0.25">
      <c r="E179" s="394" t="s">
        <v>11047</v>
      </c>
      <c r="F179" s="395" t="s">
        <v>11048</v>
      </c>
      <c r="G179" s="396">
        <v>0.1</v>
      </c>
      <c r="H179" s="397" t="s">
        <v>602</v>
      </c>
      <c r="I179" s="397" t="s">
        <v>603</v>
      </c>
      <c r="J179" s="396">
        <v>1E-3</v>
      </c>
      <c r="K179" s="397" t="s">
        <v>602</v>
      </c>
      <c r="L179" s="396">
        <v>1</v>
      </c>
      <c r="M179" s="398">
        <v>3332</v>
      </c>
    </row>
    <row r="180" spans="5:13" ht="15" x14ac:dyDescent="0.25">
      <c r="E180" s="394"/>
      <c r="F180" s="395"/>
      <c r="G180" s="396"/>
      <c r="H180" s="397"/>
      <c r="I180" s="397"/>
      <c r="J180" s="396"/>
      <c r="K180" s="397"/>
      <c r="L180" s="396"/>
      <c r="M180" s="398"/>
    </row>
    <row r="181" spans="5:13" x14ac:dyDescent="0.2">
      <c r="F181" s="552"/>
      <c r="G181" s="392"/>
      <c r="H181" s="393"/>
      <c r="I181" s="393"/>
      <c r="J181" s="337"/>
      <c r="K181" s="393"/>
      <c r="L181" s="337"/>
      <c r="M181" s="390"/>
    </row>
    <row r="184" spans="5:13" x14ac:dyDescent="0.2">
      <c r="E184" s="240" t="s">
        <v>674</v>
      </c>
    </row>
    <row r="185" spans="5:13" x14ac:dyDescent="0.2">
      <c r="E185" s="555" t="s">
        <v>0</v>
      </c>
      <c r="F185" s="556" t="s">
        <v>654</v>
      </c>
    </row>
    <row r="186" spans="5:13" x14ac:dyDescent="0.2">
      <c r="E186" s="240" t="s">
        <v>656</v>
      </c>
      <c r="F186" s="1" t="s">
        <v>655</v>
      </c>
    </row>
    <row r="187" spans="5:13" x14ac:dyDescent="0.2">
      <c r="E187" s="240" t="s">
        <v>658</v>
      </c>
      <c r="F187" s="1" t="s">
        <v>655</v>
      </c>
    </row>
    <row r="188" spans="5:13" x14ac:dyDescent="0.2">
      <c r="E188" s="240" t="s">
        <v>657</v>
      </c>
      <c r="F188" s="1" t="s">
        <v>660</v>
      </c>
    </row>
    <row r="189" spans="5:13" x14ac:dyDescent="0.2">
      <c r="E189" s="240" t="s">
        <v>659</v>
      </c>
      <c r="F189" s="1" t="s">
        <v>660</v>
      </c>
    </row>
    <row r="190" spans="5:13" x14ac:dyDescent="0.2">
      <c r="E190" s="240" t="s">
        <v>666</v>
      </c>
      <c r="F190" s="1" t="s">
        <v>662</v>
      </c>
    </row>
    <row r="191" spans="5:13" x14ac:dyDescent="0.2">
      <c r="E191" s="240" t="s">
        <v>661</v>
      </c>
      <c r="F191" s="1" t="s">
        <v>256</v>
      </c>
    </row>
    <row r="192" spans="5:13" x14ac:dyDescent="0.2">
      <c r="E192" s="240" t="s">
        <v>667</v>
      </c>
      <c r="F192" s="1" t="s">
        <v>256</v>
      </c>
    </row>
    <row r="193" spans="5:6" x14ac:dyDescent="0.2">
      <c r="E193" s="240" t="s">
        <v>663</v>
      </c>
      <c r="F193" s="1" t="s">
        <v>256</v>
      </c>
    </row>
    <row r="194" spans="5:6" x14ac:dyDescent="0.2">
      <c r="E194" s="240" t="s">
        <v>669</v>
      </c>
      <c r="F194" s="1" t="s">
        <v>256</v>
      </c>
    </row>
    <row r="195" spans="5:6" x14ac:dyDescent="0.2">
      <c r="E195" s="240" t="s">
        <v>664</v>
      </c>
      <c r="F195" s="1" t="s">
        <v>668</v>
      </c>
    </row>
    <row r="196" spans="5:6" x14ac:dyDescent="0.2">
      <c r="E196" s="240" t="s">
        <v>670</v>
      </c>
      <c r="F196" s="1" t="s">
        <v>668</v>
      </c>
    </row>
    <row r="197" spans="5:6" x14ac:dyDescent="0.2">
      <c r="E197" s="240" t="s">
        <v>665</v>
      </c>
      <c r="F197" s="1" t="s">
        <v>256</v>
      </c>
    </row>
    <row r="198" spans="5:6" x14ac:dyDescent="0.2">
      <c r="E198" s="240" t="s">
        <v>671</v>
      </c>
      <c r="F198" s="1" t="s">
        <v>356</v>
      </c>
    </row>
    <row r="199" spans="5:6" x14ac:dyDescent="0.2">
      <c r="E199" s="240" t="s">
        <v>672</v>
      </c>
      <c r="F199" s="1" t="s">
        <v>673</v>
      </c>
    </row>
  </sheetData>
  <sheetProtection algorithmName="SHA-512" hashValue="5L6Rtgzli1FVcUbUIW1KsGz+EU8J0dZg3VpxTCDiOeU36RvhZFewWnBrhZd6lTVFMONOga0s0wmU8l9LYX1vIg==" saltValue="CN7Aon21ZVVhc4cnNisDDA==" spinCount="100000" sheet="1" objects="1" scenarios="1"/>
  <sortState ref="E3:M51">
    <sortCondition ref="E3"/>
  </sortState>
  <phoneticPr fontId="2"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C5241"/>
  <sheetViews>
    <sheetView workbookViewId="0">
      <selection activeCell="A4" sqref="A4"/>
    </sheetView>
  </sheetViews>
  <sheetFormatPr baseColWidth="10" defaultRowHeight="12.75" x14ac:dyDescent="0.2"/>
  <cols>
    <col min="1" max="1" width="11.28515625" customWidth="1"/>
    <col min="2" max="2" width="42.85546875" customWidth="1"/>
    <col min="3" max="3" width="20.85546875" customWidth="1"/>
  </cols>
  <sheetData>
    <row r="1" spans="1:3" x14ac:dyDescent="0.2">
      <c r="A1" s="47" t="s">
        <v>425</v>
      </c>
    </row>
    <row r="3" spans="1:3" x14ac:dyDescent="0.2">
      <c r="A3" s="49" t="s">
        <v>413</v>
      </c>
      <c r="B3" s="49" t="s">
        <v>426</v>
      </c>
      <c r="C3" s="49" t="s">
        <v>10955</v>
      </c>
    </row>
    <row r="4" spans="1:3" x14ac:dyDescent="0.2">
      <c r="A4" s="52" t="s">
        <v>677</v>
      </c>
      <c r="B4" s="48" t="s">
        <v>678</v>
      </c>
      <c r="C4" s="39" t="s">
        <v>679</v>
      </c>
    </row>
    <row r="5" spans="1:3" x14ac:dyDescent="0.2">
      <c r="A5" s="51" t="s">
        <v>680</v>
      </c>
      <c r="B5" s="48" t="s">
        <v>681</v>
      </c>
      <c r="C5" s="39" t="s">
        <v>679</v>
      </c>
    </row>
    <row r="6" spans="1:3" x14ac:dyDescent="0.2">
      <c r="A6" s="51" t="s">
        <v>682</v>
      </c>
      <c r="B6" s="48" t="s">
        <v>683</v>
      </c>
      <c r="C6" s="39" t="s">
        <v>679</v>
      </c>
    </row>
    <row r="7" spans="1:3" x14ac:dyDescent="0.2">
      <c r="A7" s="51" t="s">
        <v>684</v>
      </c>
      <c r="B7" s="48" t="s">
        <v>685</v>
      </c>
      <c r="C7" s="39" t="s">
        <v>679</v>
      </c>
    </row>
    <row r="8" spans="1:3" x14ac:dyDescent="0.2">
      <c r="A8" s="51" t="s">
        <v>686</v>
      </c>
      <c r="B8" s="48" t="s">
        <v>687</v>
      </c>
      <c r="C8" s="39" t="s">
        <v>679</v>
      </c>
    </row>
    <row r="9" spans="1:3" x14ac:dyDescent="0.2">
      <c r="A9" s="51" t="s">
        <v>688</v>
      </c>
      <c r="B9" s="48" t="s">
        <v>689</v>
      </c>
      <c r="C9" s="39" t="s">
        <v>679</v>
      </c>
    </row>
    <row r="10" spans="1:3" x14ac:dyDescent="0.2">
      <c r="A10" s="51" t="s">
        <v>690</v>
      </c>
      <c r="B10" s="48" t="s">
        <v>691</v>
      </c>
      <c r="C10" s="39" t="s">
        <v>679</v>
      </c>
    </row>
    <row r="11" spans="1:3" x14ac:dyDescent="0.2">
      <c r="A11" s="51" t="s">
        <v>692</v>
      </c>
      <c r="B11" s="48" t="s">
        <v>693</v>
      </c>
      <c r="C11" s="39" t="s">
        <v>679</v>
      </c>
    </row>
    <row r="12" spans="1:3" x14ac:dyDescent="0.2">
      <c r="A12" s="52" t="s">
        <v>694</v>
      </c>
      <c r="B12" s="39" t="s">
        <v>695</v>
      </c>
      <c r="C12" s="39" t="s">
        <v>679</v>
      </c>
    </row>
    <row r="13" spans="1:3" x14ac:dyDescent="0.2">
      <c r="A13" s="51" t="s">
        <v>696</v>
      </c>
      <c r="B13" s="39" t="s">
        <v>697</v>
      </c>
      <c r="C13" s="39" t="s">
        <v>679</v>
      </c>
    </row>
    <row r="14" spans="1:3" x14ac:dyDescent="0.2">
      <c r="A14" s="51" t="s">
        <v>698</v>
      </c>
      <c r="B14" s="39" t="s">
        <v>699</v>
      </c>
      <c r="C14" s="39" t="s">
        <v>679</v>
      </c>
    </row>
    <row r="15" spans="1:3" x14ac:dyDescent="0.2">
      <c r="A15" s="51" t="s">
        <v>700</v>
      </c>
      <c r="B15" s="39" t="s">
        <v>701</v>
      </c>
      <c r="C15" s="39" t="s">
        <v>679</v>
      </c>
    </row>
    <row r="16" spans="1:3" x14ac:dyDescent="0.2">
      <c r="A16" s="51" t="s">
        <v>702</v>
      </c>
      <c r="B16" s="39" t="s">
        <v>703</v>
      </c>
      <c r="C16" s="39" t="s">
        <v>679</v>
      </c>
    </row>
    <row r="17" spans="1:3" x14ac:dyDescent="0.2">
      <c r="A17" s="51" t="s">
        <v>704</v>
      </c>
      <c r="B17" s="39" t="s">
        <v>705</v>
      </c>
      <c r="C17" s="39" t="s">
        <v>679</v>
      </c>
    </row>
    <row r="18" spans="1:3" x14ac:dyDescent="0.2">
      <c r="A18" s="51" t="s">
        <v>706</v>
      </c>
      <c r="B18" s="39" t="s">
        <v>707</v>
      </c>
      <c r="C18" s="39" t="s">
        <v>679</v>
      </c>
    </row>
    <row r="19" spans="1:3" x14ac:dyDescent="0.2">
      <c r="A19" s="51" t="s">
        <v>708</v>
      </c>
      <c r="B19" s="39" t="s">
        <v>709</v>
      </c>
      <c r="C19" s="39" t="s">
        <v>679</v>
      </c>
    </row>
    <row r="20" spans="1:3" x14ac:dyDescent="0.2">
      <c r="A20" s="51" t="s">
        <v>710</v>
      </c>
      <c r="B20" s="39" t="s">
        <v>711</v>
      </c>
      <c r="C20" s="39" t="s">
        <v>679</v>
      </c>
    </row>
    <row r="21" spans="1:3" x14ac:dyDescent="0.2">
      <c r="A21" s="51" t="s">
        <v>712</v>
      </c>
      <c r="B21" s="39" t="s">
        <v>713</v>
      </c>
      <c r="C21" s="39" t="s">
        <v>679</v>
      </c>
    </row>
    <row r="22" spans="1:3" x14ac:dyDescent="0.2">
      <c r="A22" s="51" t="s">
        <v>714</v>
      </c>
      <c r="B22" s="39" t="s">
        <v>715</v>
      </c>
      <c r="C22" s="39" t="s">
        <v>679</v>
      </c>
    </row>
    <row r="23" spans="1:3" x14ac:dyDescent="0.2">
      <c r="A23" s="51" t="s">
        <v>716</v>
      </c>
      <c r="B23" s="39" t="s">
        <v>717</v>
      </c>
      <c r="C23" s="39" t="s">
        <v>679</v>
      </c>
    </row>
    <row r="24" spans="1:3" x14ac:dyDescent="0.2">
      <c r="A24" s="51" t="s">
        <v>718</v>
      </c>
      <c r="B24" s="39" t="s">
        <v>719</v>
      </c>
      <c r="C24" s="39" t="s">
        <v>679</v>
      </c>
    </row>
    <row r="25" spans="1:3" x14ac:dyDescent="0.2">
      <c r="A25" s="51" t="s">
        <v>720</v>
      </c>
      <c r="B25" s="39" t="s">
        <v>721</v>
      </c>
      <c r="C25" s="39" t="s">
        <v>679</v>
      </c>
    </row>
    <row r="26" spans="1:3" x14ac:dyDescent="0.2">
      <c r="A26" s="51" t="s">
        <v>722</v>
      </c>
      <c r="B26" s="39" t="s">
        <v>723</v>
      </c>
      <c r="C26" s="39" t="s">
        <v>679</v>
      </c>
    </row>
    <row r="27" spans="1:3" x14ac:dyDescent="0.2">
      <c r="A27" s="51" t="s">
        <v>724</v>
      </c>
      <c r="B27" s="39" t="s">
        <v>725</v>
      </c>
      <c r="C27" s="39" t="s">
        <v>679</v>
      </c>
    </row>
    <row r="28" spans="1:3" x14ac:dyDescent="0.2">
      <c r="A28" s="51" t="s">
        <v>726</v>
      </c>
      <c r="B28" s="39" t="s">
        <v>727</v>
      </c>
      <c r="C28" s="39" t="s">
        <v>679</v>
      </c>
    </row>
    <row r="29" spans="1:3" x14ac:dyDescent="0.2">
      <c r="A29" s="51" t="s">
        <v>728</v>
      </c>
      <c r="B29" s="39" t="s">
        <v>729</v>
      </c>
      <c r="C29" s="39" t="s">
        <v>679</v>
      </c>
    </row>
    <row r="30" spans="1:3" x14ac:dyDescent="0.2">
      <c r="A30" s="39" t="s">
        <v>730</v>
      </c>
      <c r="B30" s="39" t="s">
        <v>731</v>
      </c>
      <c r="C30" s="39" t="s">
        <v>679</v>
      </c>
    </row>
    <row r="31" spans="1:3" x14ac:dyDescent="0.2">
      <c r="A31" s="39" t="s">
        <v>732</v>
      </c>
      <c r="B31" s="39" t="s">
        <v>733</v>
      </c>
      <c r="C31" s="39" t="s">
        <v>679</v>
      </c>
    </row>
    <row r="32" spans="1:3" x14ac:dyDescent="0.2">
      <c r="A32" s="39" t="s">
        <v>734</v>
      </c>
      <c r="B32" s="39" t="s">
        <v>735</v>
      </c>
      <c r="C32" s="39" t="s">
        <v>679</v>
      </c>
    </row>
    <row r="33" spans="1:3" x14ac:dyDescent="0.2">
      <c r="A33" s="39" t="s">
        <v>736</v>
      </c>
      <c r="B33" s="39" t="s">
        <v>737</v>
      </c>
      <c r="C33" s="39" t="s">
        <v>679</v>
      </c>
    </row>
    <row r="34" spans="1:3" x14ac:dyDescent="0.2">
      <c r="A34" s="39" t="s">
        <v>738</v>
      </c>
      <c r="B34" s="39" t="s">
        <v>739</v>
      </c>
      <c r="C34" s="39" t="s">
        <v>679</v>
      </c>
    </row>
    <row r="35" spans="1:3" x14ac:dyDescent="0.2">
      <c r="A35" s="39" t="s">
        <v>740</v>
      </c>
      <c r="B35" s="39" t="s">
        <v>741</v>
      </c>
      <c r="C35" s="39" t="s">
        <v>679</v>
      </c>
    </row>
    <row r="36" spans="1:3" x14ac:dyDescent="0.2">
      <c r="A36" s="39" t="s">
        <v>742</v>
      </c>
      <c r="B36" s="39" t="s">
        <v>743</v>
      </c>
      <c r="C36" s="39" t="s">
        <v>679</v>
      </c>
    </row>
    <row r="37" spans="1:3" x14ac:dyDescent="0.2">
      <c r="A37" s="39" t="s">
        <v>744</v>
      </c>
      <c r="B37" s="39" t="s">
        <v>745</v>
      </c>
      <c r="C37" s="39" t="s">
        <v>679</v>
      </c>
    </row>
    <row r="38" spans="1:3" x14ac:dyDescent="0.2">
      <c r="A38" s="39" t="s">
        <v>746</v>
      </c>
      <c r="B38" s="39" t="s">
        <v>747</v>
      </c>
      <c r="C38" s="39" t="s">
        <v>679</v>
      </c>
    </row>
    <row r="39" spans="1:3" x14ac:dyDescent="0.2">
      <c r="A39" s="39" t="s">
        <v>748</v>
      </c>
      <c r="B39" s="39" t="s">
        <v>749</v>
      </c>
      <c r="C39" s="39" t="s">
        <v>679</v>
      </c>
    </row>
    <row r="40" spans="1:3" x14ac:dyDescent="0.2">
      <c r="A40" s="39" t="s">
        <v>750</v>
      </c>
      <c r="B40" s="39" t="s">
        <v>751</v>
      </c>
      <c r="C40" s="39" t="s">
        <v>679</v>
      </c>
    </row>
    <row r="41" spans="1:3" x14ac:dyDescent="0.2">
      <c r="A41" s="39" t="s">
        <v>752</v>
      </c>
      <c r="B41" s="39" t="s">
        <v>753</v>
      </c>
      <c r="C41" s="39" t="s">
        <v>679</v>
      </c>
    </row>
    <row r="42" spans="1:3" x14ac:dyDescent="0.2">
      <c r="A42" s="39" t="s">
        <v>754</v>
      </c>
      <c r="B42" s="39" t="s">
        <v>755</v>
      </c>
      <c r="C42" s="39" t="s">
        <v>679</v>
      </c>
    </row>
    <row r="43" spans="1:3" x14ac:dyDescent="0.2">
      <c r="A43" s="39" t="s">
        <v>756</v>
      </c>
      <c r="B43" s="39" t="s">
        <v>757</v>
      </c>
      <c r="C43" s="39" t="s">
        <v>679</v>
      </c>
    </row>
    <row r="44" spans="1:3" x14ac:dyDescent="0.2">
      <c r="A44" s="39" t="s">
        <v>758</v>
      </c>
      <c r="B44" s="39" t="s">
        <v>759</v>
      </c>
      <c r="C44" s="39" t="s">
        <v>679</v>
      </c>
    </row>
    <row r="45" spans="1:3" x14ac:dyDescent="0.2">
      <c r="A45" s="39" t="s">
        <v>760</v>
      </c>
      <c r="B45" s="39" t="s">
        <v>761</v>
      </c>
      <c r="C45" s="39" t="s">
        <v>679</v>
      </c>
    </row>
    <row r="46" spans="1:3" x14ac:dyDescent="0.2">
      <c r="A46" s="39" t="s">
        <v>762</v>
      </c>
      <c r="B46" s="39" t="s">
        <v>763</v>
      </c>
      <c r="C46" s="39" t="s">
        <v>679</v>
      </c>
    </row>
    <row r="47" spans="1:3" x14ac:dyDescent="0.2">
      <c r="A47" s="39" t="s">
        <v>764</v>
      </c>
      <c r="B47" s="39" t="s">
        <v>765</v>
      </c>
      <c r="C47" s="39" t="s">
        <v>679</v>
      </c>
    </row>
    <row r="48" spans="1:3" x14ac:dyDescent="0.2">
      <c r="A48" s="39" t="s">
        <v>766</v>
      </c>
      <c r="B48" s="39" t="s">
        <v>767</v>
      </c>
      <c r="C48" s="39" t="s">
        <v>679</v>
      </c>
    </row>
    <row r="49" spans="1:3" x14ac:dyDescent="0.2">
      <c r="A49" s="39" t="s">
        <v>768</v>
      </c>
      <c r="B49" s="39" t="s">
        <v>769</v>
      </c>
      <c r="C49" s="39" t="s">
        <v>679</v>
      </c>
    </row>
    <row r="50" spans="1:3" x14ac:dyDescent="0.2">
      <c r="A50" s="39" t="s">
        <v>770</v>
      </c>
      <c r="B50" s="39" t="s">
        <v>771</v>
      </c>
      <c r="C50" s="39" t="s">
        <v>679</v>
      </c>
    </row>
    <row r="51" spans="1:3" x14ac:dyDescent="0.2">
      <c r="A51" s="39" t="s">
        <v>772</v>
      </c>
      <c r="B51" s="39" t="s">
        <v>773</v>
      </c>
      <c r="C51" s="39" t="s">
        <v>679</v>
      </c>
    </row>
    <row r="52" spans="1:3" x14ac:dyDescent="0.2">
      <c r="A52" s="39" t="s">
        <v>774</v>
      </c>
      <c r="B52" s="39" t="s">
        <v>775</v>
      </c>
      <c r="C52" s="39" t="s">
        <v>679</v>
      </c>
    </row>
    <row r="53" spans="1:3" x14ac:dyDescent="0.2">
      <c r="A53" s="39" t="s">
        <v>776</v>
      </c>
      <c r="B53" s="39" t="s">
        <v>777</v>
      </c>
      <c r="C53" s="39" t="s">
        <v>679</v>
      </c>
    </row>
    <row r="54" spans="1:3" x14ac:dyDescent="0.2">
      <c r="A54" s="39" t="s">
        <v>778</v>
      </c>
      <c r="B54" s="39" t="s">
        <v>779</v>
      </c>
      <c r="C54" s="39" t="s">
        <v>679</v>
      </c>
    </row>
    <row r="55" spans="1:3" x14ac:dyDescent="0.2">
      <c r="A55" s="39" t="s">
        <v>780</v>
      </c>
      <c r="B55" s="39" t="s">
        <v>781</v>
      </c>
      <c r="C55" s="39" t="s">
        <v>679</v>
      </c>
    </row>
    <row r="56" spans="1:3" x14ac:dyDescent="0.2">
      <c r="A56" s="39" t="s">
        <v>782</v>
      </c>
      <c r="B56" s="39" t="s">
        <v>783</v>
      </c>
      <c r="C56" s="39" t="s">
        <v>679</v>
      </c>
    </row>
    <row r="57" spans="1:3" x14ac:dyDescent="0.2">
      <c r="A57" s="39" t="s">
        <v>784</v>
      </c>
      <c r="B57" s="39" t="s">
        <v>785</v>
      </c>
      <c r="C57" s="39" t="s">
        <v>679</v>
      </c>
    </row>
    <row r="58" spans="1:3" x14ac:dyDescent="0.2">
      <c r="A58" s="39" t="s">
        <v>786</v>
      </c>
      <c r="B58" s="39" t="s">
        <v>787</v>
      </c>
      <c r="C58" s="39" t="s">
        <v>679</v>
      </c>
    </row>
    <row r="59" spans="1:3" x14ac:dyDescent="0.2">
      <c r="A59" s="39" t="s">
        <v>788</v>
      </c>
      <c r="B59" s="39" t="s">
        <v>789</v>
      </c>
      <c r="C59" s="39" t="s">
        <v>679</v>
      </c>
    </row>
    <row r="60" spans="1:3" x14ac:dyDescent="0.2">
      <c r="A60" s="39" t="s">
        <v>790</v>
      </c>
      <c r="B60" s="39" t="s">
        <v>791</v>
      </c>
      <c r="C60" s="39" t="s">
        <v>679</v>
      </c>
    </row>
    <row r="61" spans="1:3" x14ac:dyDescent="0.2">
      <c r="A61" s="39" t="s">
        <v>792</v>
      </c>
      <c r="B61" s="39" t="s">
        <v>793</v>
      </c>
      <c r="C61" s="39" t="s">
        <v>679</v>
      </c>
    </row>
    <row r="62" spans="1:3" x14ac:dyDescent="0.2">
      <c r="A62" s="39" t="s">
        <v>794</v>
      </c>
      <c r="B62" s="39" t="s">
        <v>795</v>
      </c>
      <c r="C62" s="39" t="s">
        <v>679</v>
      </c>
    </row>
    <row r="63" spans="1:3" x14ac:dyDescent="0.2">
      <c r="A63" s="39" t="s">
        <v>796</v>
      </c>
      <c r="B63" s="39" t="s">
        <v>797</v>
      </c>
      <c r="C63" s="39" t="s">
        <v>679</v>
      </c>
    </row>
    <row r="64" spans="1:3" x14ac:dyDescent="0.2">
      <c r="A64" s="39" t="s">
        <v>798</v>
      </c>
      <c r="B64" s="39" t="s">
        <v>799</v>
      </c>
      <c r="C64" s="39" t="s">
        <v>679</v>
      </c>
    </row>
    <row r="65" spans="1:3" x14ac:dyDescent="0.2">
      <c r="A65" s="39" t="s">
        <v>800</v>
      </c>
      <c r="B65" s="39" t="s">
        <v>801</v>
      </c>
      <c r="C65" s="39" t="s">
        <v>679</v>
      </c>
    </row>
    <row r="66" spans="1:3" x14ac:dyDescent="0.2">
      <c r="A66" s="39" t="s">
        <v>802</v>
      </c>
      <c r="B66" s="39" t="s">
        <v>803</v>
      </c>
      <c r="C66" s="39" t="s">
        <v>679</v>
      </c>
    </row>
    <row r="67" spans="1:3" x14ac:dyDescent="0.2">
      <c r="A67" s="39" t="s">
        <v>804</v>
      </c>
      <c r="B67" s="39" t="s">
        <v>805</v>
      </c>
      <c r="C67" s="39" t="s">
        <v>679</v>
      </c>
    </row>
    <row r="68" spans="1:3" x14ac:dyDescent="0.2">
      <c r="A68" s="39" t="s">
        <v>806</v>
      </c>
      <c r="B68" s="39" t="s">
        <v>807</v>
      </c>
      <c r="C68" s="39" t="s">
        <v>679</v>
      </c>
    </row>
    <row r="69" spans="1:3" x14ac:dyDescent="0.2">
      <c r="A69" s="39" t="s">
        <v>808</v>
      </c>
      <c r="B69" s="39" t="s">
        <v>809</v>
      </c>
      <c r="C69" s="39" t="s">
        <v>679</v>
      </c>
    </row>
    <row r="70" spans="1:3" x14ac:dyDescent="0.2">
      <c r="A70" s="39" t="s">
        <v>810</v>
      </c>
      <c r="B70" s="39" t="s">
        <v>811</v>
      </c>
      <c r="C70" s="39" t="s">
        <v>679</v>
      </c>
    </row>
    <row r="71" spans="1:3" x14ac:dyDescent="0.2">
      <c r="A71" s="39" t="s">
        <v>812</v>
      </c>
      <c r="B71" s="39" t="s">
        <v>813</v>
      </c>
      <c r="C71" s="39" t="s">
        <v>679</v>
      </c>
    </row>
    <row r="72" spans="1:3" x14ac:dyDescent="0.2">
      <c r="A72" s="39" t="s">
        <v>814</v>
      </c>
      <c r="B72" s="39" t="s">
        <v>815</v>
      </c>
      <c r="C72" s="39" t="s">
        <v>679</v>
      </c>
    </row>
    <row r="73" spans="1:3" x14ac:dyDescent="0.2">
      <c r="A73" s="39" t="s">
        <v>816</v>
      </c>
      <c r="B73" s="39" t="s">
        <v>817</v>
      </c>
      <c r="C73" s="39" t="s">
        <v>679</v>
      </c>
    </row>
    <row r="74" spans="1:3" x14ac:dyDescent="0.2">
      <c r="A74" s="39" t="s">
        <v>818</v>
      </c>
      <c r="B74" s="39" t="s">
        <v>819</v>
      </c>
      <c r="C74" s="39" t="s">
        <v>679</v>
      </c>
    </row>
    <row r="75" spans="1:3" x14ac:dyDescent="0.2">
      <c r="A75" s="39" t="s">
        <v>820</v>
      </c>
      <c r="B75" s="39" t="s">
        <v>821</v>
      </c>
      <c r="C75" s="39" t="s">
        <v>679</v>
      </c>
    </row>
    <row r="76" spans="1:3" x14ac:dyDescent="0.2">
      <c r="A76" s="39" t="s">
        <v>822</v>
      </c>
      <c r="B76" s="39" t="s">
        <v>823</v>
      </c>
      <c r="C76" s="39" t="s">
        <v>679</v>
      </c>
    </row>
    <row r="77" spans="1:3" x14ac:dyDescent="0.2">
      <c r="A77" s="39" t="s">
        <v>824</v>
      </c>
      <c r="B77" s="39" t="s">
        <v>825</v>
      </c>
      <c r="C77" s="39" t="s">
        <v>679</v>
      </c>
    </row>
    <row r="78" spans="1:3" x14ac:dyDescent="0.2">
      <c r="A78" s="39" t="s">
        <v>826</v>
      </c>
      <c r="B78" s="39" t="s">
        <v>827</v>
      </c>
      <c r="C78" s="39" t="s">
        <v>679</v>
      </c>
    </row>
    <row r="79" spans="1:3" x14ac:dyDescent="0.2">
      <c r="A79" s="39" t="s">
        <v>828</v>
      </c>
      <c r="B79" s="39" t="s">
        <v>829</v>
      </c>
      <c r="C79" s="39" t="s">
        <v>679</v>
      </c>
    </row>
    <row r="80" spans="1:3" x14ac:dyDescent="0.2">
      <c r="A80" s="39" t="s">
        <v>830</v>
      </c>
      <c r="B80" s="39" t="s">
        <v>831</v>
      </c>
      <c r="C80" s="39" t="s">
        <v>679</v>
      </c>
    </row>
    <row r="81" spans="1:3" x14ac:dyDescent="0.2">
      <c r="A81" s="39" t="s">
        <v>832</v>
      </c>
      <c r="B81" s="39" t="s">
        <v>833</v>
      </c>
      <c r="C81" s="39" t="s">
        <v>679</v>
      </c>
    </row>
    <row r="82" spans="1:3" x14ac:dyDescent="0.2">
      <c r="A82" s="39" t="s">
        <v>834</v>
      </c>
      <c r="B82" s="39" t="s">
        <v>835</v>
      </c>
      <c r="C82" s="39" t="s">
        <v>679</v>
      </c>
    </row>
    <row r="83" spans="1:3" x14ac:dyDescent="0.2">
      <c r="A83" s="39" t="s">
        <v>836</v>
      </c>
      <c r="B83" s="39" t="s">
        <v>837</v>
      </c>
      <c r="C83" s="39" t="s">
        <v>679</v>
      </c>
    </row>
    <row r="84" spans="1:3" x14ac:dyDescent="0.2">
      <c r="A84" s="39" t="s">
        <v>838</v>
      </c>
      <c r="B84" s="39" t="s">
        <v>839</v>
      </c>
      <c r="C84" s="39" t="s">
        <v>679</v>
      </c>
    </row>
    <row r="85" spans="1:3" x14ac:dyDescent="0.2">
      <c r="A85" s="39" t="s">
        <v>840</v>
      </c>
      <c r="B85" s="39" t="s">
        <v>841</v>
      </c>
      <c r="C85" s="39" t="s">
        <v>679</v>
      </c>
    </row>
    <row r="86" spans="1:3" x14ac:dyDescent="0.2">
      <c r="A86" s="39" t="s">
        <v>842</v>
      </c>
      <c r="B86" s="39" t="s">
        <v>843</v>
      </c>
      <c r="C86" s="39" t="s">
        <v>679</v>
      </c>
    </row>
    <row r="87" spans="1:3" x14ac:dyDescent="0.2">
      <c r="A87" s="39" t="s">
        <v>844</v>
      </c>
      <c r="B87" s="39" t="s">
        <v>845</v>
      </c>
      <c r="C87" s="39" t="s">
        <v>679</v>
      </c>
    </row>
    <row r="88" spans="1:3" x14ac:dyDescent="0.2">
      <c r="A88" s="39" t="s">
        <v>846</v>
      </c>
      <c r="B88" s="39" t="s">
        <v>847</v>
      </c>
      <c r="C88" s="39" t="s">
        <v>679</v>
      </c>
    </row>
    <row r="89" spans="1:3" x14ac:dyDescent="0.2">
      <c r="A89" s="39" t="s">
        <v>848</v>
      </c>
      <c r="B89" s="39" t="s">
        <v>849</v>
      </c>
      <c r="C89" s="39" t="s">
        <v>679</v>
      </c>
    </row>
    <row r="90" spans="1:3" x14ac:dyDescent="0.2">
      <c r="A90" s="39" t="s">
        <v>850</v>
      </c>
      <c r="B90" s="39" t="s">
        <v>851</v>
      </c>
      <c r="C90" s="39" t="s">
        <v>679</v>
      </c>
    </row>
    <row r="91" spans="1:3" x14ac:dyDescent="0.2">
      <c r="A91" s="39" t="s">
        <v>852</v>
      </c>
      <c r="B91" s="39" t="s">
        <v>853</v>
      </c>
      <c r="C91" s="39" t="s">
        <v>679</v>
      </c>
    </row>
    <row r="92" spans="1:3" x14ac:dyDescent="0.2">
      <c r="A92" s="39" t="s">
        <v>854</v>
      </c>
      <c r="B92" s="39" t="s">
        <v>855</v>
      </c>
      <c r="C92" s="39" t="s">
        <v>679</v>
      </c>
    </row>
    <row r="93" spans="1:3" x14ac:dyDescent="0.2">
      <c r="A93" s="39" t="s">
        <v>856</v>
      </c>
      <c r="B93" s="39" t="s">
        <v>857</v>
      </c>
      <c r="C93" s="39" t="s">
        <v>679</v>
      </c>
    </row>
    <row r="94" spans="1:3" x14ac:dyDescent="0.2">
      <c r="A94" s="39" t="s">
        <v>858</v>
      </c>
      <c r="B94" s="39" t="s">
        <v>859</v>
      </c>
      <c r="C94" s="39" t="s">
        <v>679</v>
      </c>
    </row>
    <row r="95" spans="1:3" x14ac:dyDescent="0.2">
      <c r="A95" s="39" t="s">
        <v>860</v>
      </c>
      <c r="B95" s="39" t="s">
        <v>861</v>
      </c>
      <c r="C95" s="39" t="s">
        <v>679</v>
      </c>
    </row>
    <row r="96" spans="1:3" x14ac:dyDescent="0.2">
      <c r="A96" s="39" t="s">
        <v>862</v>
      </c>
      <c r="B96" s="39" t="s">
        <v>863</v>
      </c>
      <c r="C96" s="39" t="s">
        <v>679</v>
      </c>
    </row>
    <row r="97" spans="1:3" x14ac:dyDescent="0.2">
      <c r="A97" s="39" t="s">
        <v>864</v>
      </c>
      <c r="B97" s="39" t="s">
        <v>865</v>
      </c>
      <c r="C97" s="39" t="s">
        <v>679</v>
      </c>
    </row>
    <row r="98" spans="1:3" x14ac:dyDescent="0.2">
      <c r="A98" s="39" t="s">
        <v>866</v>
      </c>
      <c r="B98" s="39" t="s">
        <v>867</v>
      </c>
      <c r="C98" s="39" t="s">
        <v>679</v>
      </c>
    </row>
    <row r="99" spans="1:3" x14ac:dyDescent="0.2">
      <c r="A99" s="39" t="s">
        <v>868</v>
      </c>
      <c r="B99" s="39" t="s">
        <v>869</v>
      </c>
      <c r="C99" s="39" t="s">
        <v>679</v>
      </c>
    </row>
    <row r="100" spans="1:3" x14ac:dyDescent="0.2">
      <c r="A100" s="39" t="s">
        <v>870</v>
      </c>
      <c r="B100" s="39" t="s">
        <v>871</v>
      </c>
      <c r="C100" s="39" t="s">
        <v>679</v>
      </c>
    </row>
    <row r="101" spans="1:3" x14ac:dyDescent="0.2">
      <c r="A101" s="39" t="s">
        <v>872</v>
      </c>
      <c r="B101" s="39" t="s">
        <v>873</v>
      </c>
      <c r="C101" s="39" t="s">
        <v>679</v>
      </c>
    </row>
    <row r="102" spans="1:3" x14ac:dyDescent="0.2">
      <c r="A102" s="39" t="s">
        <v>874</v>
      </c>
      <c r="B102" s="39" t="s">
        <v>875</v>
      </c>
      <c r="C102" s="39" t="s">
        <v>679</v>
      </c>
    </row>
    <row r="103" spans="1:3" x14ac:dyDescent="0.2">
      <c r="A103" s="39" t="s">
        <v>876</v>
      </c>
      <c r="B103" s="39" t="s">
        <v>877</v>
      </c>
      <c r="C103" s="39" t="s">
        <v>679</v>
      </c>
    </row>
    <row r="104" spans="1:3" x14ac:dyDescent="0.2">
      <c r="A104" s="39" t="s">
        <v>878</v>
      </c>
      <c r="B104" s="39" t="s">
        <v>879</v>
      </c>
      <c r="C104" s="39" t="s">
        <v>679</v>
      </c>
    </row>
    <row r="105" spans="1:3" x14ac:dyDescent="0.2">
      <c r="A105" s="39" t="s">
        <v>880</v>
      </c>
      <c r="B105" s="39" t="s">
        <v>881</v>
      </c>
      <c r="C105" s="39" t="s">
        <v>679</v>
      </c>
    </row>
    <row r="106" spans="1:3" x14ac:dyDescent="0.2">
      <c r="A106" s="39" t="s">
        <v>882</v>
      </c>
      <c r="B106" s="39" t="s">
        <v>883</v>
      </c>
      <c r="C106" s="39" t="s">
        <v>679</v>
      </c>
    </row>
    <row r="107" spans="1:3" x14ac:dyDescent="0.2">
      <c r="A107" s="39" t="s">
        <v>884</v>
      </c>
      <c r="B107" s="39" t="s">
        <v>885</v>
      </c>
      <c r="C107" s="39" t="s">
        <v>679</v>
      </c>
    </row>
    <row r="108" spans="1:3" x14ac:dyDescent="0.2">
      <c r="A108" s="39" t="s">
        <v>886</v>
      </c>
      <c r="B108" s="39" t="s">
        <v>887</v>
      </c>
      <c r="C108" s="39" t="s">
        <v>679</v>
      </c>
    </row>
    <row r="109" spans="1:3" x14ac:dyDescent="0.2">
      <c r="A109" s="39" t="s">
        <v>888</v>
      </c>
      <c r="B109" s="39" t="s">
        <v>889</v>
      </c>
      <c r="C109" s="39" t="s">
        <v>679</v>
      </c>
    </row>
    <row r="110" spans="1:3" x14ac:dyDescent="0.2">
      <c r="A110" s="39" t="s">
        <v>890</v>
      </c>
      <c r="B110" s="39" t="s">
        <v>891</v>
      </c>
      <c r="C110" s="39" t="s">
        <v>679</v>
      </c>
    </row>
    <row r="111" spans="1:3" x14ac:dyDescent="0.2">
      <c r="A111" s="39" t="s">
        <v>892</v>
      </c>
      <c r="B111" s="39" t="s">
        <v>893</v>
      </c>
      <c r="C111" s="39" t="s">
        <v>679</v>
      </c>
    </row>
    <row r="112" spans="1:3" x14ac:dyDescent="0.2">
      <c r="A112" s="39" t="s">
        <v>894</v>
      </c>
      <c r="B112" s="39" t="s">
        <v>895</v>
      </c>
      <c r="C112" s="39" t="s">
        <v>679</v>
      </c>
    </row>
    <row r="113" spans="1:3" x14ac:dyDescent="0.2">
      <c r="A113" s="39" t="s">
        <v>896</v>
      </c>
      <c r="B113" s="39" t="s">
        <v>897</v>
      </c>
      <c r="C113" s="39" t="s">
        <v>679</v>
      </c>
    </row>
    <row r="114" spans="1:3" x14ac:dyDescent="0.2">
      <c r="A114" s="39" t="s">
        <v>898</v>
      </c>
      <c r="B114" s="39" t="s">
        <v>899</v>
      </c>
      <c r="C114" s="39" t="s">
        <v>679</v>
      </c>
    </row>
    <row r="115" spans="1:3" x14ac:dyDescent="0.2">
      <c r="A115" s="39" t="s">
        <v>900</v>
      </c>
      <c r="B115" s="39" t="s">
        <v>901</v>
      </c>
      <c r="C115" s="39" t="s">
        <v>679</v>
      </c>
    </row>
    <row r="116" spans="1:3" x14ac:dyDescent="0.2">
      <c r="A116" s="39" t="s">
        <v>902</v>
      </c>
      <c r="B116" s="39" t="s">
        <v>903</v>
      </c>
      <c r="C116" s="39" t="s">
        <v>679</v>
      </c>
    </row>
    <row r="117" spans="1:3" x14ac:dyDescent="0.2">
      <c r="A117" s="39" t="s">
        <v>904</v>
      </c>
      <c r="B117" s="39" t="s">
        <v>905</v>
      </c>
      <c r="C117" s="39" t="s">
        <v>679</v>
      </c>
    </row>
    <row r="118" spans="1:3" x14ac:dyDescent="0.2">
      <c r="A118" s="39" t="s">
        <v>906</v>
      </c>
      <c r="B118" s="39" t="s">
        <v>907</v>
      </c>
      <c r="C118" s="39" t="s">
        <v>679</v>
      </c>
    </row>
    <row r="119" spans="1:3" x14ac:dyDescent="0.2">
      <c r="A119" s="39" t="s">
        <v>908</v>
      </c>
      <c r="B119" s="39" t="s">
        <v>909</v>
      </c>
      <c r="C119" s="39" t="s">
        <v>679</v>
      </c>
    </row>
    <row r="120" spans="1:3" x14ac:dyDescent="0.2">
      <c r="A120" s="39" t="s">
        <v>910</v>
      </c>
      <c r="B120" s="39" t="s">
        <v>911</v>
      </c>
      <c r="C120" s="39" t="s">
        <v>679</v>
      </c>
    </row>
    <row r="121" spans="1:3" x14ac:dyDescent="0.2">
      <c r="A121" s="39" t="s">
        <v>912</v>
      </c>
      <c r="B121" s="39" t="s">
        <v>913</v>
      </c>
      <c r="C121" s="39" t="s">
        <v>679</v>
      </c>
    </row>
    <row r="122" spans="1:3" x14ac:dyDescent="0.2">
      <c r="A122" s="39" t="s">
        <v>914</v>
      </c>
      <c r="B122" s="39" t="s">
        <v>915</v>
      </c>
      <c r="C122" s="39" t="s">
        <v>679</v>
      </c>
    </row>
    <row r="123" spans="1:3" x14ac:dyDescent="0.2">
      <c r="A123" s="39" t="s">
        <v>916</v>
      </c>
      <c r="B123" s="39" t="s">
        <v>917</v>
      </c>
      <c r="C123" s="39" t="s">
        <v>679</v>
      </c>
    </row>
    <row r="124" spans="1:3" x14ac:dyDescent="0.2">
      <c r="A124" s="39" t="s">
        <v>918</v>
      </c>
      <c r="B124" s="39" t="s">
        <v>919</v>
      </c>
      <c r="C124" s="39" t="s">
        <v>679</v>
      </c>
    </row>
    <row r="125" spans="1:3" x14ac:dyDescent="0.2">
      <c r="A125" s="39" t="s">
        <v>920</v>
      </c>
      <c r="B125" s="39" t="s">
        <v>921</v>
      </c>
      <c r="C125" s="39" t="s">
        <v>679</v>
      </c>
    </row>
    <row r="126" spans="1:3" x14ac:dyDescent="0.2">
      <c r="A126" s="39" t="s">
        <v>922</v>
      </c>
      <c r="B126" s="39" t="s">
        <v>923</v>
      </c>
      <c r="C126" s="39" t="s">
        <v>679</v>
      </c>
    </row>
    <row r="127" spans="1:3" x14ac:dyDescent="0.2">
      <c r="A127" s="39" t="s">
        <v>924</v>
      </c>
      <c r="B127" s="39" t="s">
        <v>925</v>
      </c>
      <c r="C127" s="39" t="s">
        <v>679</v>
      </c>
    </row>
    <row r="128" spans="1:3" x14ac:dyDescent="0.2">
      <c r="A128" s="39" t="s">
        <v>926</v>
      </c>
      <c r="B128" s="39" t="s">
        <v>927</v>
      </c>
      <c r="C128" s="39" t="s">
        <v>679</v>
      </c>
    </row>
    <row r="129" spans="1:3" x14ac:dyDescent="0.2">
      <c r="A129" s="39" t="s">
        <v>928</v>
      </c>
      <c r="B129" s="39" t="s">
        <v>929</v>
      </c>
      <c r="C129" s="39" t="s">
        <v>679</v>
      </c>
    </row>
    <row r="130" spans="1:3" x14ac:dyDescent="0.2">
      <c r="A130" s="39" t="s">
        <v>930</v>
      </c>
      <c r="B130" s="39" t="s">
        <v>931</v>
      </c>
      <c r="C130" s="39" t="s">
        <v>679</v>
      </c>
    </row>
    <row r="131" spans="1:3" x14ac:dyDescent="0.2">
      <c r="A131" s="39" t="s">
        <v>932</v>
      </c>
      <c r="B131" s="39" t="s">
        <v>933</v>
      </c>
      <c r="C131" s="39" t="s">
        <v>679</v>
      </c>
    </row>
    <row r="132" spans="1:3" x14ac:dyDescent="0.2">
      <c r="A132" s="39" t="s">
        <v>934</v>
      </c>
      <c r="B132" s="39" t="s">
        <v>935</v>
      </c>
      <c r="C132" s="39" t="s">
        <v>679</v>
      </c>
    </row>
    <row r="133" spans="1:3" x14ac:dyDescent="0.2">
      <c r="A133" s="39" t="s">
        <v>936</v>
      </c>
      <c r="B133" s="39" t="s">
        <v>937</v>
      </c>
      <c r="C133" s="39" t="s">
        <v>679</v>
      </c>
    </row>
    <row r="134" spans="1:3" x14ac:dyDescent="0.2">
      <c r="A134" s="39" t="s">
        <v>938</v>
      </c>
      <c r="B134" s="39" t="s">
        <v>939</v>
      </c>
      <c r="C134" s="39" t="s">
        <v>679</v>
      </c>
    </row>
    <row r="135" spans="1:3" x14ac:dyDescent="0.2">
      <c r="A135" s="39" t="s">
        <v>940</v>
      </c>
      <c r="B135" s="39" t="s">
        <v>941</v>
      </c>
      <c r="C135" s="39" t="s">
        <v>679</v>
      </c>
    </row>
    <row r="136" spans="1:3" x14ac:dyDescent="0.2">
      <c r="A136" s="39" t="s">
        <v>942</v>
      </c>
      <c r="B136" s="39" t="s">
        <v>943</v>
      </c>
      <c r="C136" s="39" t="s">
        <v>679</v>
      </c>
    </row>
    <row r="137" spans="1:3" x14ac:dyDescent="0.2">
      <c r="A137" s="39" t="s">
        <v>944</v>
      </c>
      <c r="B137" s="39" t="s">
        <v>945</v>
      </c>
      <c r="C137" s="39" t="s">
        <v>679</v>
      </c>
    </row>
    <row r="138" spans="1:3" x14ac:dyDescent="0.2">
      <c r="A138" s="39" t="s">
        <v>946</v>
      </c>
      <c r="B138" s="39" t="s">
        <v>947</v>
      </c>
      <c r="C138" s="39" t="s">
        <v>679</v>
      </c>
    </row>
    <row r="139" spans="1:3" x14ac:dyDescent="0.2">
      <c r="A139" s="39" t="s">
        <v>948</v>
      </c>
      <c r="B139" s="39" t="s">
        <v>949</v>
      </c>
      <c r="C139" s="39" t="s">
        <v>679</v>
      </c>
    </row>
    <row r="140" spans="1:3" x14ac:dyDescent="0.2">
      <c r="A140" s="39" t="s">
        <v>950</v>
      </c>
      <c r="B140" s="39" t="s">
        <v>951</v>
      </c>
      <c r="C140" s="39" t="s">
        <v>679</v>
      </c>
    </row>
    <row r="141" spans="1:3" x14ac:dyDescent="0.2">
      <c r="A141" s="39" t="s">
        <v>952</v>
      </c>
      <c r="B141" s="39" t="s">
        <v>953</v>
      </c>
      <c r="C141" s="39" t="s">
        <v>679</v>
      </c>
    </row>
    <row r="142" spans="1:3" x14ac:dyDescent="0.2">
      <c r="A142" s="39" t="s">
        <v>954</v>
      </c>
      <c r="B142" s="39" t="s">
        <v>955</v>
      </c>
      <c r="C142" s="39" t="s">
        <v>679</v>
      </c>
    </row>
    <row r="143" spans="1:3" x14ac:dyDescent="0.2">
      <c r="A143" s="39" t="s">
        <v>956</v>
      </c>
      <c r="B143" s="39" t="s">
        <v>957</v>
      </c>
      <c r="C143" s="39" t="s">
        <v>679</v>
      </c>
    </row>
    <row r="144" spans="1:3" x14ac:dyDescent="0.2">
      <c r="A144" s="39" t="s">
        <v>958</v>
      </c>
      <c r="B144" s="39" t="s">
        <v>959</v>
      </c>
      <c r="C144" s="39" t="s">
        <v>679</v>
      </c>
    </row>
    <row r="145" spans="1:3" x14ac:dyDescent="0.2">
      <c r="A145" s="39" t="s">
        <v>960</v>
      </c>
      <c r="B145" s="39" t="s">
        <v>961</v>
      </c>
      <c r="C145" s="39" t="s">
        <v>679</v>
      </c>
    </row>
    <row r="146" spans="1:3" x14ac:dyDescent="0.2">
      <c r="A146" s="39" t="s">
        <v>962</v>
      </c>
      <c r="B146" s="39" t="s">
        <v>963</v>
      </c>
      <c r="C146" s="39" t="s">
        <v>679</v>
      </c>
    </row>
    <row r="147" spans="1:3" x14ac:dyDescent="0.2">
      <c r="A147" s="39" t="s">
        <v>964</v>
      </c>
      <c r="B147" s="39" t="s">
        <v>965</v>
      </c>
      <c r="C147" s="39" t="s">
        <v>679</v>
      </c>
    </row>
    <row r="148" spans="1:3" x14ac:dyDescent="0.2">
      <c r="A148" s="39" t="s">
        <v>966</v>
      </c>
      <c r="B148" s="39" t="s">
        <v>967</v>
      </c>
      <c r="C148" s="39" t="s">
        <v>679</v>
      </c>
    </row>
    <row r="149" spans="1:3" x14ac:dyDescent="0.2">
      <c r="A149" s="39" t="s">
        <v>968</v>
      </c>
      <c r="B149" s="39" t="s">
        <v>969</v>
      </c>
      <c r="C149" s="39" t="s">
        <v>679</v>
      </c>
    </row>
    <row r="150" spans="1:3" x14ac:dyDescent="0.2">
      <c r="A150" s="39" t="s">
        <v>970</v>
      </c>
      <c r="B150" s="39" t="s">
        <v>971</v>
      </c>
      <c r="C150" s="39" t="s">
        <v>679</v>
      </c>
    </row>
    <row r="151" spans="1:3" x14ac:dyDescent="0.2">
      <c r="A151" s="39" t="s">
        <v>972</v>
      </c>
      <c r="B151" s="39" t="s">
        <v>973</v>
      </c>
      <c r="C151" s="39" t="s">
        <v>679</v>
      </c>
    </row>
    <row r="152" spans="1:3" x14ac:dyDescent="0.2">
      <c r="A152" s="39" t="s">
        <v>974</v>
      </c>
      <c r="B152" s="39" t="s">
        <v>975</v>
      </c>
      <c r="C152" s="39" t="s">
        <v>679</v>
      </c>
    </row>
    <row r="153" spans="1:3" x14ac:dyDescent="0.2">
      <c r="A153" s="39" t="s">
        <v>976</v>
      </c>
      <c r="B153" s="39" t="s">
        <v>977</v>
      </c>
      <c r="C153" s="39" t="s">
        <v>679</v>
      </c>
    </row>
    <row r="154" spans="1:3" x14ac:dyDescent="0.2">
      <c r="A154" s="39" t="s">
        <v>978</v>
      </c>
      <c r="B154" s="39" t="s">
        <v>979</v>
      </c>
      <c r="C154" s="39" t="s">
        <v>679</v>
      </c>
    </row>
    <row r="155" spans="1:3" x14ac:dyDescent="0.2">
      <c r="A155" s="39" t="s">
        <v>980</v>
      </c>
      <c r="B155" s="39" t="s">
        <v>981</v>
      </c>
      <c r="C155" s="39" t="s">
        <v>679</v>
      </c>
    </row>
    <row r="156" spans="1:3" x14ac:dyDescent="0.2">
      <c r="A156" s="39" t="s">
        <v>982</v>
      </c>
      <c r="B156" s="39" t="s">
        <v>983</v>
      </c>
      <c r="C156" s="39" t="s">
        <v>679</v>
      </c>
    </row>
    <row r="157" spans="1:3" x14ac:dyDescent="0.2">
      <c r="A157" s="39" t="s">
        <v>984</v>
      </c>
      <c r="B157" s="39" t="s">
        <v>985</v>
      </c>
      <c r="C157" s="39" t="s">
        <v>679</v>
      </c>
    </row>
    <row r="158" spans="1:3" x14ac:dyDescent="0.2">
      <c r="A158" s="39" t="s">
        <v>986</v>
      </c>
      <c r="B158" s="39" t="s">
        <v>987</v>
      </c>
      <c r="C158" s="39" t="s">
        <v>679</v>
      </c>
    </row>
    <row r="159" spans="1:3" x14ac:dyDescent="0.2">
      <c r="A159" s="39" t="s">
        <v>988</v>
      </c>
      <c r="B159" s="39" t="s">
        <v>989</v>
      </c>
      <c r="C159" s="39" t="s">
        <v>679</v>
      </c>
    </row>
    <row r="160" spans="1:3" x14ac:dyDescent="0.2">
      <c r="A160" s="39" t="s">
        <v>990</v>
      </c>
      <c r="B160" s="39" t="s">
        <v>991</v>
      </c>
      <c r="C160" s="39" t="s">
        <v>679</v>
      </c>
    </row>
    <row r="161" spans="1:3" x14ac:dyDescent="0.2">
      <c r="A161" s="39" t="s">
        <v>992</v>
      </c>
      <c r="B161" s="39" t="s">
        <v>993</v>
      </c>
      <c r="C161" s="39" t="s">
        <v>679</v>
      </c>
    </row>
    <row r="162" spans="1:3" x14ac:dyDescent="0.2">
      <c r="A162" s="39" t="s">
        <v>994</v>
      </c>
      <c r="B162" s="39" t="s">
        <v>995</v>
      </c>
      <c r="C162" s="39" t="s">
        <v>679</v>
      </c>
    </row>
    <row r="163" spans="1:3" x14ac:dyDescent="0.2">
      <c r="A163" s="39" t="s">
        <v>996</v>
      </c>
      <c r="B163" s="39" t="s">
        <v>997</v>
      </c>
      <c r="C163" s="39" t="s">
        <v>679</v>
      </c>
    </row>
    <row r="164" spans="1:3" x14ac:dyDescent="0.2">
      <c r="A164" s="39" t="s">
        <v>998</v>
      </c>
      <c r="B164" s="39" t="s">
        <v>999</v>
      </c>
      <c r="C164" s="39" t="s">
        <v>679</v>
      </c>
    </row>
    <row r="165" spans="1:3" x14ac:dyDescent="0.2">
      <c r="A165" s="39" t="s">
        <v>1000</v>
      </c>
      <c r="B165" s="39" t="s">
        <v>1001</v>
      </c>
      <c r="C165" s="39" t="s">
        <v>679</v>
      </c>
    </row>
    <row r="166" spans="1:3" x14ac:dyDescent="0.2">
      <c r="A166" s="39" t="s">
        <v>1002</v>
      </c>
      <c r="B166" s="39" t="s">
        <v>1003</v>
      </c>
      <c r="C166" s="39" t="s">
        <v>679</v>
      </c>
    </row>
    <row r="167" spans="1:3" x14ac:dyDescent="0.2">
      <c r="A167" s="39" t="s">
        <v>1004</v>
      </c>
      <c r="B167" s="39" t="s">
        <v>1005</v>
      </c>
      <c r="C167" s="39" t="s">
        <v>679</v>
      </c>
    </row>
    <row r="168" spans="1:3" x14ac:dyDescent="0.2">
      <c r="A168" s="39" t="s">
        <v>1006</v>
      </c>
      <c r="B168" s="39" t="s">
        <v>1007</v>
      </c>
      <c r="C168" s="39" t="s">
        <v>679</v>
      </c>
    </row>
    <row r="169" spans="1:3" x14ac:dyDescent="0.2">
      <c r="A169" s="39" t="s">
        <v>1008</v>
      </c>
      <c r="B169" s="39" t="s">
        <v>1009</v>
      </c>
      <c r="C169" s="39" t="s">
        <v>679</v>
      </c>
    </row>
    <row r="170" spans="1:3" x14ac:dyDescent="0.2">
      <c r="A170" s="39" t="s">
        <v>1010</v>
      </c>
      <c r="B170" s="39" t="s">
        <v>1011</v>
      </c>
      <c r="C170" s="39" t="s">
        <v>679</v>
      </c>
    </row>
    <row r="171" spans="1:3" x14ac:dyDescent="0.2">
      <c r="A171" s="39" t="s">
        <v>1012</v>
      </c>
      <c r="B171" s="39" t="s">
        <v>1013</v>
      </c>
      <c r="C171" s="39" t="s">
        <v>679</v>
      </c>
    </row>
    <row r="172" spans="1:3" x14ac:dyDescent="0.2">
      <c r="A172" s="39" t="s">
        <v>1014</v>
      </c>
      <c r="B172" s="39" t="s">
        <v>1015</v>
      </c>
      <c r="C172" s="39" t="s">
        <v>679</v>
      </c>
    </row>
    <row r="173" spans="1:3" x14ac:dyDescent="0.2">
      <c r="A173" s="39" t="s">
        <v>1016</v>
      </c>
      <c r="B173" s="39" t="s">
        <v>1017</v>
      </c>
      <c r="C173" s="39" t="s">
        <v>679</v>
      </c>
    </row>
    <row r="174" spans="1:3" x14ac:dyDescent="0.2">
      <c r="A174" s="39" t="s">
        <v>1018</v>
      </c>
      <c r="B174" s="39" t="s">
        <v>1019</v>
      </c>
      <c r="C174" s="39" t="s">
        <v>679</v>
      </c>
    </row>
    <row r="175" spans="1:3" x14ac:dyDescent="0.2">
      <c r="A175" s="39" t="s">
        <v>1020</v>
      </c>
      <c r="B175" s="39" t="s">
        <v>1021</v>
      </c>
      <c r="C175" s="39" t="s">
        <v>679</v>
      </c>
    </row>
    <row r="176" spans="1:3" x14ac:dyDescent="0.2">
      <c r="A176" s="39" t="s">
        <v>1022</v>
      </c>
      <c r="B176" s="39" t="s">
        <v>1023</v>
      </c>
      <c r="C176" s="39" t="s">
        <v>679</v>
      </c>
    </row>
    <row r="177" spans="1:3" x14ac:dyDescent="0.2">
      <c r="A177" s="39" t="s">
        <v>1024</v>
      </c>
      <c r="B177" s="39" t="s">
        <v>1025</v>
      </c>
      <c r="C177" s="39" t="s">
        <v>679</v>
      </c>
    </row>
    <row r="178" spans="1:3" x14ac:dyDescent="0.2">
      <c r="A178" s="39" t="s">
        <v>1026</v>
      </c>
      <c r="B178" s="39" t="s">
        <v>1027</v>
      </c>
      <c r="C178" s="39" t="s">
        <v>679</v>
      </c>
    </row>
    <row r="179" spans="1:3" x14ac:dyDescent="0.2">
      <c r="A179" s="39" t="s">
        <v>1028</v>
      </c>
      <c r="B179" s="39" t="s">
        <v>1029</v>
      </c>
      <c r="C179" s="39" t="s">
        <v>679</v>
      </c>
    </row>
    <row r="180" spans="1:3" x14ac:dyDescent="0.2">
      <c r="A180" s="39" t="s">
        <v>1030</v>
      </c>
      <c r="B180" s="39" t="s">
        <v>1031</v>
      </c>
      <c r="C180" s="39" t="s">
        <v>679</v>
      </c>
    </row>
    <row r="181" spans="1:3" x14ac:dyDescent="0.2">
      <c r="A181" s="39" t="s">
        <v>1032</v>
      </c>
      <c r="B181" s="39" t="s">
        <v>1033</v>
      </c>
      <c r="C181" s="39" t="s">
        <v>679</v>
      </c>
    </row>
    <row r="182" spans="1:3" x14ac:dyDescent="0.2">
      <c r="A182" s="39" t="s">
        <v>1034</v>
      </c>
      <c r="B182" s="39" t="s">
        <v>1035</v>
      </c>
      <c r="C182" s="39" t="s">
        <v>679</v>
      </c>
    </row>
    <row r="183" spans="1:3" x14ac:dyDescent="0.2">
      <c r="A183" s="39" t="s">
        <v>1036</v>
      </c>
      <c r="B183" s="39" t="s">
        <v>1037</v>
      </c>
      <c r="C183" s="39" t="s">
        <v>679</v>
      </c>
    </row>
    <row r="184" spans="1:3" x14ac:dyDescent="0.2">
      <c r="A184" s="39" t="s">
        <v>1038</v>
      </c>
      <c r="B184" s="39" t="s">
        <v>1039</v>
      </c>
      <c r="C184" s="39" t="s">
        <v>679</v>
      </c>
    </row>
    <row r="185" spans="1:3" x14ac:dyDescent="0.2">
      <c r="A185" s="39" t="s">
        <v>1040</v>
      </c>
      <c r="B185" s="39" t="s">
        <v>1041</v>
      </c>
      <c r="C185" s="39" t="s">
        <v>679</v>
      </c>
    </row>
    <row r="186" spans="1:3" x14ac:dyDescent="0.2">
      <c r="A186" s="39" t="s">
        <v>1042</v>
      </c>
      <c r="B186" s="39" t="s">
        <v>1043</v>
      </c>
      <c r="C186" s="39" t="s">
        <v>679</v>
      </c>
    </row>
    <row r="187" spans="1:3" x14ac:dyDescent="0.2">
      <c r="A187" s="39" t="s">
        <v>1044</v>
      </c>
      <c r="B187" s="39" t="s">
        <v>1045</v>
      </c>
      <c r="C187" s="39" t="s">
        <v>679</v>
      </c>
    </row>
    <row r="188" spans="1:3" x14ac:dyDescent="0.2">
      <c r="A188" s="39" t="s">
        <v>1046</v>
      </c>
      <c r="B188" s="39" t="s">
        <v>1047</v>
      </c>
      <c r="C188" s="39" t="s">
        <v>679</v>
      </c>
    </row>
    <row r="189" spans="1:3" x14ac:dyDescent="0.2">
      <c r="A189" s="39" t="s">
        <v>1048</v>
      </c>
      <c r="B189" s="39" t="s">
        <v>1049</v>
      </c>
      <c r="C189" s="39" t="s">
        <v>679</v>
      </c>
    </row>
    <row r="190" spans="1:3" x14ac:dyDescent="0.2">
      <c r="A190" s="39" t="s">
        <v>1050</v>
      </c>
      <c r="B190" s="39" t="s">
        <v>1051</v>
      </c>
      <c r="C190" s="39" t="s">
        <v>679</v>
      </c>
    </row>
    <row r="191" spans="1:3" x14ac:dyDescent="0.2">
      <c r="A191" s="39" t="s">
        <v>1052</v>
      </c>
      <c r="B191" s="39" t="s">
        <v>1053</v>
      </c>
      <c r="C191" s="39" t="s">
        <v>679</v>
      </c>
    </row>
    <row r="192" spans="1:3" x14ac:dyDescent="0.2">
      <c r="A192" s="39" t="s">
        <v>1054</v>
      </c>
      <c r="B192" s="39" t="s">
        <v>1055</v>
      </c>
      <c r="C192" s="39" t="s">
        <v>679</v>
      </c>
    </row>
    <row r="193" spans="1:3" x14ac:dyDescent="0.2">
      <c r="A193" s="39" t="s">
        <v>1056</v>
      </c>
      <c r="B193" s="39" t="s">
        <v>1057</v>
      </c>
      <c r="C193" s="39" t="s">
        <v>679</v>
      </c>
    </row>
    <row r="194" spans="1:3" x14ac:dyDescent="0.2">
      <c r="A194" s="39" t="s">
        <v>1058</v>
      </c>
      <c r="B194" s="39" t="s">
        <v>1059</v>
      </c>
      <c r="C194" s="39" t="s">
        <v>679</v>
      </c>
    </row>
    <row r="195" spans="1:3" x14ac:dyDescent="0.2">
      <c r="A195" s="39" t="s">
        <v>1060</v>
      </c>
      <c r="B195" s="39" t="s">
        <v>1061</v>
      </c>
      <c r="C195" s="39" t="s">
        <v>679</v>
      </c>
    </row>
    <row r="196" spans="1:3" x14ac:dyDescent="0.2">
      <c r="A196" s="39" t="s">
        <v>1062</v>
      </c>
      <c r="B196" s="39" t="s">
        <v>1063</v>
      </c>
      <c r="C196" s="39" t="s">
        <v>679</v>
      </c>
    </row>
    <row r="197" spans="1:3" x14ac:dyDescent="0.2">
      <c r="A197" s="39" t="s">
        <v>1064</v>
      </c>
      <c r="B197" s="39" t="s">
        <v>1065</v>
      </c>
      <c r="C197" s="39" t="s">
        <v>679</v>
      </c>
    </row>
    <row r="198" spans="1:3" x14ac:dyDescent="0.2">
      <c r="A198" s="39" t="s">
        <v>1066</v>
      </c>
      <c r="B198" s="39" t="s">
        <v>1067</v>
      </c>
      <c r="C198" s="39" t="s">
        <v>679</v>
      </c>
    </row>
    <row r="199" spans="1:3" x14ac:dyDescent="0.2">
      <c r="A199" s="39" t="s">
        <v>1068</v>
      </c>
      <c r="B199" s="39" t="s">
        <v>1069</v>
      </c>
      <c r="C199" s="39" t="s">
        <v>679</v>
      </c>
    </row>
    <row r="200" spans="1:3" x14ac:dyDescent="0.2">
      <c r="A200" s="39" t="s">
        <v>1070</v>
      </c>
      <c r="B200" s="39" t="s">
        <v>1071</v>
      </c>
      <c r="C200" s="39" t="s">
        <v>679</v>
      </c>
    </row>
    <row r="201" spans="1:3" x14ac:dyDescent="0.2">
      <c r="A201" s="39" t="s">
        <v>1072</v>
      </c>
      <c r="B201" s="39" t="s">
        <v>1073</v>
      </c>
      <c r="C201" s="39" t="s">
        <v>679</v>
      </c>
    </row>
    <row r="202" spans="1:3" x14ac:dyDescent="0.2">
      <c r="A202" s="39" t="s">
        <v>1074</v>
      </c>
      <c r="B202" s="39" t="s">
        <v>1075</v>
      </c>
      <c r="C202" s="39" t="s">
        <v>679</v>
      </c>
    </row>
    <row r="203" spans="1:3" x14ac:dyDescent="0.2">
      <c r="A203" s="39" t="s">
        <v>1076</v>
      </c>
      <c r="B203" s="39" t="s">
        <v>1077</v>
      </c>
      <c r="C203" s="39" t="s">
        <v>679</v>
      </c>
    </row>
    <row r="204" spans="1:3" x14ac:dyDescent="0.2">
      <c r="A204" s="39" t="s">
        <v>1078</v>
      </c>
      <c r="B204" s="39" t="s">
        <v>1079</v>
      </c>
      <c r="C204" s="39" t="s">
        <v>679</v>
      </c>
    </row>
    <row r="205" spans="1:3" x14ac:dyDescent="0.2">
      <c r="A205" s="39" t="s">
        <v>1080</v>
      </c>
      <c r="B205" s="39" t="s">
        <v>1081</v>
      </c>
      <c r="C205" s="39" t="s">
        <v>679</v>
      </c>
    </row>
    <row r="206" spans="1:3" x14ac:dyDescent="0.2">
      <c r="A206" s="39" t="s">
        <v>1082</v>
      </c>
      <c r="B206" s="39" t="s">
        <v>1083</v>
      </c>
      <c r="C206" s="39" t="s">
        <v>679</v>
      </c>
    </row>
    <row r="207" spans="1:3" x14ac:dyDescent="0.2">
      <c r="A207" s="39" t="s">
        <v>1084</v>
      </c>
      <c r="B207" s="39" t="s">
        <v>1085</v>
      </c>
      <c r="C207" s="39" t="s">
        <v>679</v>
      </c>
    </row>
    <row r="208" spans="1:3" x14ac:dyDescent="0.2">
      <c r="A208" s="39" t="s">
        <v>1086</v>
      </c>
      <c r="B208" s="39" t="s">
        <v>1087</v>
      </c>
      <c r="C208" s="39" t="s">
        <v>679</v>
      </c>
    </row>
    <row r="209" spans="1:3" x14ac:dyDescent="0.2">
      <c r="A209" s="39" t="s">
        <v>1088</v>
      </c>
      <c r="B209" s="39" t="s">
        <v>1089</v>
      </c>
      <c r="C209" s="39" t="s">
        <v>679</v>
      </c>
    </row>
    <row r="210" spans="1:3" x14ac:dyDescent="0.2">
      <c r="A210" s="39" t="s">
        <v>1090</v>
      </c>
      <c r="B210" s="39" t="s">
        <v>1091</v>
      </c>
      <c r="C210" s="39" t="s">
        <v>679</v>
      </c>
    </row>
    <row r="211" spans="1:3" x14ac:dyDescent="0.2">
      <c r="A211" s="39" t="s">
        <v>1092</v>
      </c>
      <c r="B211" s="39" t="s">
        <v>1093</v>
      </c>
      <c r="C211" s="39" t="s">
        <v>679</v>
      </c>
    </row>
    <row r="212" spans="1:3" x14ac:dyDescent="0.2">
      <c r="A212" s="39" t="s">
        <v>1094</v>
      </c>
      <c r="B212" s="39" t="s">
        <v>1095</v>
      </c>
      <c r="C212" s="39" t="s">
        <v>679</v>
      </c>
    </row>
    <row r="213" spans="1:3" x14ac:dyDescent="0.2">
      <c r="A213" s="39" t="s">
        <v>1096</v>
      </c>
      <c r="B213" s="39" t="s">
        <v>1097</v>
      </c>
      <c r="C213" s="39" t="s">
        <v>679</v>
      </c>
    </row>
    <row r="214" spans="1:3" x14ac:dyDescent="0.2">
      <c r="A214" s="39" t="s">
        <v>1098</v>
      </c>
      <c r="B214" s="39" t="s">
        <v>1099</v>
      </c>
      <c r="C214" s="39" t="s">
        <v>679</v>
      </c>
    </row>
    <row r="215" spans="1:3" x14ac:dyDescent="0.2">
      <c r="A215" s="39" t="s">
        <v>1100</v>
      </c>
      <c r="B215" s="39" t="s">
        <v>1101</v>
      </c>
      <c r="C215" s="39" t="s">
        <v>679</v>
      </c>
    </row>
    <row r="216" spans="1:3" x14ac:dyDescent="0.2">
      <c r="A216" s="39" t="s">
        <v>1102</v>
      </c>
      <c r="B216" s="39" t="s">
        <v>1103</v>
      </c>
      <c r="C216" s="39" t="s">
        <v>679</v>
      </c>
    </row>
    <row r="217" spans="1:3" x14ac:dyDescent="0.2">
      <c r="A217" s="39" t="s">
        <v>1104</v>
      </c>
      <c r="B217" s="39" t="s">
        <v>1105</v>
      </c>
      <c r="C217" s="39" t="s">
        <v>679</v>
      </c>
    </row>
    <row r="218" spans="1:3" x14ac:dyDescent="0.2">
      <c r="A218" s="39" t="s">
        <v>1106</v>
      </c>
      <c r="B218" s="39" t="s">
        <v>1107</v>
      </c>
      <c r="C218" s="39" t="s">
        <v>679</v>
      </c>
    </row>
    <row r="219" spans="1:3" x14ac:dyDescent="0.2">
      <c r="A219" s="39" t="s">
        <v>1108</v>
      </c>
      <c r="B219" s="39" t="s">
        <v>1109</v>
      </c>
      <c r="C219" s="39" t="s">
        <v>679</v>
      </c>
    </row>
    <row r="220" spans="1:3" x14ac:dyDescent="0.2">
      <c r="A220" s="39" t="s">
        <v>1110</v>
      </c>
      <c r="B220" s="39" t="s">
        <v>1111</v>
      </c>
      <c r="C220" s="39" t="s">
        <v>679</v>
      </c>
    </row>
    <row r="221" spans="1:3" x14ac:dyDescent="0.2">
      <c r="A221" s="39" t="s">
        <v>1112</v>
      </c>
      <c r="B221" s="39" t="s">
        <v>1113</v>
      </c>
      <c r="C221" s="39" t="s">
        <v>679</v>
      </c>
    </row>
    <row r="222" spans="1:3" x14ac:dyDescent="0.2">
      <c r="A222" s="39" t="s">
        <v>1114</v>
      </c>
      <c r="B222" s="39" t="s">
        <v>1115</v>
      </c>
      <c r="C222" s="39" t="s">
        <v>679</v>
      </c>
    </row>
    <row r="223" spans="1:3" x14ac:dyDescent="0.2">
      <c r="A223" s="39" t="s">
        <v>1116</v>
      </c>
      <c r="B223" s="39" t="s">
        <v>1117</v>
      </c>
      <c r="C223" s="39" t="s">
        <v>679</v>
      </c>
    </row>
    <row r="224" spans="1:3" x14ac:dyDescent="0.2">
      <c r="A224" s="39" t="s">
        <v>1118</v>
      </c>
      <c r="B224" s="39" t="s">
        <v>1119</v>
      </c>
      <c r="C224" s="39" t="s">
        <v>679</v>
      </c>
    </row>
    <row r="225" spans="1:3" x14ac:dyDescent="0.2">
      <c r="A225" s="39" t="s">
        <v>1120</v>
      </c>
      <c r="B225" s="39" t="s">
        <v>1121</v>
      </c>
      <c r="C225" s="39" t="s">
        <v>679</v>
      </c>
    </row>
    <row r="226" spans="1:3" x14ac:dyDescent="0.2">
      <c r="A226" s="39" t="s">
        <v>1122</v>
      </c>
      <c r="B226" s="39" t="s">
        <v>1123</v>
      </c>
      <c r="C226" s="39" t="s">
        <v>679</v>
      </c>
    </row>
    <row r="227" spans="1:3" x14ac:dyDescent="0.2">
      <c r="A227" s="39" t="s">
        <v>1124</v>
      </c>
      <c r="B227" s="39" t="s">
        <v>1125</v>
      </c>
      <c r="C227" s="39" t="s">
        <v>679</v>
      </c>
    </row>
    <row r="228" spans="1:3" x14ac:dyDescent="0.2">
      <c r="A228" s="39" t="s">
        <v>1126</v>
      </c>
      <c r="B228" s="39" t="s">
        <v>1127</v>
      </c>
      <c r="C228" s="39" t="s">
        <v>679</v>
      </c>
    </row>
    <row r="229" spans="1:3" x14ac:dyDescent="0.2">
      <c r="A229" s="39" t="s">
        <v>1128</v>
      </c>
      <c r="B229" s="39" t="s">
        <v>1129</v>
      </c>
      <c r="C229" s="39" t="s">
        <v>679</v>
      </c>
    </row>
    <row r="230" spans="1:3" x14ac:dyDescent="0.2">
      <c r="A230" s="39" t="s">
        <v>1130</v>
      </c>
      <c r="B230" s="39" t="s">
        <v>1131</v>
      </c>
      <c r="C230" s="39" t="s">
        <v>679</v>
      </c>
    </row>
    <row r="231" spans="1:3" x14ac:dyDescent="0.2">
      <c r="A231" s="39" t="s">
        <v>1132</v>
      </c>
      <c r="B231" s="39" t="s">
        <v>1133</v>
      </c>
      <c r="C231" s="39" t="s">
        <v>679</v>
      </c>
    </row>
    <row r="232" spans="1:3" x14ac:dyDescent="0.2">
      <c r="A232" s="39" t="s">
        <v>1134</v>
      </c>
      <c r="B232" s="39" t="s">
        <v>1135</v>
      </c>
      <c r="C232" s="39" t="s">
        <v>679</v>
      </c>
    </row>
    <row r="233" spans="1:3" x14ac:dyDescent="0.2">
      <c r="A233" s="39" t="s">
        <v>1136</v>
      </c>
      <c r="B233" s="39" t="s">
        <v>1137</v>
      </c>
      <c r="C233" s="39" t="s">
        <v>679</v>
      </c>
    </row>
    <row r="234" spans="1:3" x14ac:dyDescent="0.2">
      <c r="A234" s="39" t="s">
        <v>1138</v>
      </c>
      <c r="B234" s="39" t="s">
        <v>1139</v>
      </c>
      <c r="C234" s="39" t="s">
        <v>679</v>
      </c>
    </row>
    <row r="235" spans="1:3" x14ac:dyDescent="0.2">
      <c r="A235" s="39" t="s">
        <v>1140</v>
      </c>
      <c r="B235" s="39" t="s">
        <v>1141</v>
      </c>
      <c r="C235" s="39" t="s">
        <v>679</v>
      </c>
    </row>
    <row r="236" spans="1:3" x14ac:dyDescent="0.2">
      <c r="A236" s="39" t="s">
        <v>1142</v>
      </c>
      <c r="B236" s="39" t="s">
        <v>1143</v>
      </c>
      <c r="C236" s="39" t="s">
        <v>679</v>
      </c>
    </row>
    <row r="237" spans="1:3" x14ac:dyDescent="0.2">
      <c r="A237" s="39" t="s">
        <v>1144</v>
      </c>
      <c r="B237" s="39" t="s">
        <v>1145</v>
      </c>
      <c r="C237" s="39" t="s">
        <v>679</v>
      </c>
    </row>
    <row r="238" spans="1:3" x14ac:dyDescent="0.2">
      <c r="A238" s="39" t="s">
        <v>1146</v>
      </c>
      <c r="B238" s="39" t="s">
        <v>1147</v>
      </c>
      <c r="C238" s="39" t="s">
        <v>679</v>
      </c>
    </row>
    <row r="239" spans="1:3" x14ac:dyDescent="0.2">
      <c r="A239" s="39" t="s">
        <v>1148</v>
      </c>
      <c r="B239" s="39" t="s">
        <v>1149</v>
      </c>
      <c r="C239" s="39" t="s">
        <v>679</v>
      </c>
    </row>
    <row r="240" spans="1:3" x14ac:dyDescent="0.2">
      <c r="A240" s="39" t="s">
        <v>1150</v>
      </c>
      <c r="B240" s="39" t="s">
        <v>1151</v>
      </c>
      <c r="C240" s="39" t="s">
        <v>679</v>
      </c>
    </row>
    <row r="241" spans="1:3" x14ac:dyDescent="0.2">
      <c r="A241" s="39" t="s">
        <v>1152</v>
      </c>
      <c r="B241" s="39" t="s">
        <v>1153</v>
      </c>
      <c r="C241" s="39" t="s">
        <v>679</v>
      </c>
    </row>
    <row r="242" spans="1:3" x14ac:dyDescent="0.2">
      <c r="A242" s="39" t="s">
        <v>1154</v>
      </c>
      <c r="B242" s="39" t="s">
        <v>1155</v>
      </c>
      <c r="C242" s="39" t="s">
        <v>679</v>
      </c>
    </row>
    <row r="243" spans="1:3" x14ac:dyDescent="0.2">
      <c r="A243" s="39" t="s">
        <v>1156</v>
      </c>
      <c r="B243" s="39" t="s">
        <v>1157</v>
      </c>
      <c r="C243" s="39" t="s">
        <v>679</v>
      </c>
    </row>
    <row r="244" spans="1:3" x14ac:dyDescent="0.2">
      <c r="A244" s="39" t="s">
        <v>1158</v>
      </c>
      <c r="B244" s="39" t="s">
        <v>1159</v>
      </c>
      <c r="C244" s="39" t="s">
        <v>679</v>
      </c>
    </row>
    <row r="245" spans="1:3" x14ac:dyDescent="0.2">
      <c r="A245" s="39" t="s">
        <v>1160</v>
      </c>
      <c r="B245" s="39" t="s">
        <v>1161</v>
      </c>
      <c r="C245" s="39" t="s">
        <v>679</v>
      </c>
    </row>
    <row r="246" spans="1:3" x14ac:dyDescent="0.2">
      <c r="A246" s="39" t="s">
        <v>1162</v>
      </c>
      <c r="B246" s="39" t="s">
        <v>1163</v>
      </c>
      <c r="C246" s="39" t="s">
        <v>679</v>
      </c>
    </row>
    <row r="247" spans="1:3" x14ac:dyDescent="0.2">
      <c r="A247" s="39" t="s">
        <v>1164</v>
      </c>
      <c r="B247" s="39" t="s">
        <v>1165</v>
      </c>
      <c r="C247" s="39" t="s">
        <v>679</v>
      </c>
    </row>
    <row r="248" spans="1:3" x14ac:dyDescent="0.2">
      <c r="A248" s="39" t="s">
        <v>1166</v>
      </c>
      <c r="B248" s="39" t="s">
        <v>1167</v>
      </c>
      <c r="C248" s="39" t="s">
        <v>679</v>
      </c>
    </row>
    <row r="249" spans="1:3" x14ac:dyDescent="0.2">
      <c r="A249" s="39" t="s">
        <v>1168</v>
      </c>
      <c r="B249" s="39" t="s">
        <v>1169</v>
      </c>
      <c r="C249" s="39" t="s">
        <v>679</v>
      </c>
    </row>
    <row r="250" spans="1:3" x14ac:dyDescent="0.2">
      <c r="A250" s="39" t="s">
        <v>1170</v>
      </c>
      <c r="B250" s="39" t="s">
        <v>1171</v>
      </c>
      <c r="C250" s="39" t="s">
        <v>679</v>
      </c>
    </row>
    <row r="251" spans="1:3" x14ac:dyDescent="0.2">
      <c r="A251" s="39" t="s">
        <v>1172</v>
      </c>
      <c r="B251" s="39" t="s">
        <v>1173</v>
      </c>
      <c r="C251" s="39" t="s">
        <v>679</v>
      </c>
    </row>
    <row r="252" spans="1:3" x14ac:dyDescent="0.2">
      <c r="A252" s="39" t="s">
        <v>1174</v>
      </c>
      <c r="B252" s="39" t="s">
        <v>1175</v>
      </c>
      <c r="C252" s="39" t="s">
        <v>679</v>
      </c>
    </row>
    <row r="253" spans="1:3" x14ac:dyDescent="0.2">
      <c r="A253" s="39" t="s">
        <v>1176</v>
      </c>
      <c r="B253" s="39" t="s">
        <v>1177</v>
      </c>
      <c r="C253" s="39" t="s">
        <v>679</v>
      </c>
    </row>
    <row r="254" spans="1:3" x14ac:dyDescent="0.2">
      <c r="A254" s="39" t="s">
        <v>1178</v>
      </c>
      <c r="B254" s="39" t="s">
        <v>1179</v>
      </c>
      <c r="C254" s="39" t="s">
        <v>679</v>
      </c>
    </row>
    <row r="255" spans="1:3" x14ac:dyDescent="0.2">
      <c r="A255" s="39" t="s">
        <v>1180</v>
      </c>
      <c r="B255" s="39" t="s">
        <v>1181</v>
      </c>
      <c r="C255" s="39" t="s">
        <v>679</v>
      </c>
    </row>
    <row r="256" spans="1:3" x14ac:dyDescent="0.2">
      <c r="A256" s="39" t="s">
        <v>1182</v>
      </c>
      <c r="B256" s="39" t="s">
        <v>1183</v>
      </c>
      <c r="C256" s="39" t="s">
        <v>679</v>
      </c>
    </row>
    <row r="257" spans="1:3" x14ac:dyDescent="0.2">
      <c r="A257" s="39" t="s">
        <v>1184</v>
      </c>
      <c r="B257" s="39" t="s">
        <v>1185</v>
      </c>
      <c r="C257" s="39" t="s">
        <v>679</v>
      </c>
    </row>
    <row r="258" spans="1:3" x14ac:dyDescent="0.2">
      <c r="A258" s="39" t="s">
        <v>1186</v>
      </c>
      <c r="B258" s="39" t="s">
        <v>1187</v>
      </c>
      <c r="C258" s="39" t="s">
        <v>679</v>
      </c>
    </row>
    <row r="259" spans="1:3" x14ac:dyDescent="0.2">
      <c r="A259" s="39" t="s">
        <v>1188</v>
      </c>
      <c r="B259" s="39" t="s">
        <v>1189</v>
      </c>
      <c r="C259" s="39" t="s">
        <v>679</v>
      </c>
    </row>
    <row r="260" spans="1:3" x14ac:dyDescent="0.2">
      <c r="A260" s="39" t="s">
        <v>1190</v>
      </c>
      <c r="B260" s="39" t="s">
        <v>1191</v>
      </c>
      <c r="C260" s="39" t="s">
        <v>679</v>
      </c>
    </row>
    <row r="261" spans="1:3" x14ac:dyDescent="0.2">
      <c r="A261" s="39" t="s">
        <v>1192</v>
      </c>
      <c r="B261" s="39" t="s">
        <v>1193</v>
      </c>
      <c r="C261" s="39" t="s">
        <v>679</v>
      </c>
    </row>
    <row r="262" spans="1:3" x14ac:dyDescent="0.2">
      <c r="A262" s="39" t="s">
        <v>1194</v>
      </c>
      <c r="B262" s="39" t="s">
        <v>1195</v>
      </c>
      <c r="C262" s="39" t="s">
        <v>679</v>
      </c>
    </row>
    <row r="263" spans="1:3" x14ac:dyDescent="0.2">
      <c r="A263" s="39" t="s">
        <v>1196</v>
      </c>
      <c r="B263" s="39" t="s">
        <v>1197</v>
      </c>
      <c r="C263" s="39" t="s">
        <v>679</v>
      </c>
    </row>
    <row r="264" spans="1:3" x14ac:dyDescent="0.2">
      <c r="A264" s="39" t="s">
        <v>1198</v>
      </c>
      <c r="B264" s="39" t="s">
        <v>1199</v>
      </c>
      <c r="C264" s="39" t="s">
        <v>679</v>
      </c>
    </row>
    <row r="265" spans="1:3" x14ac:dyDescent="0.2">
      <c r="A265" s="39" t="s">
        <v>1200</v>
      </c>
      <c r="B265" s="39" t="s">
        <v>1201</v>
      </c>
      <c r="C265" s="39" t="s">
        <v>679</v>
      </c>
    </row>
    <row r="266" spans="1:3" x14ac:dyDescent="0.2">
      <c r="A266" s="39" t="s">
        <v>1202</v>
      </c>
      <c r="B266" s="39" t="s">
        <v>1203</v>
      </c>
      <c r="C266" s="39" t="s">
        <v>679</v>
      </c>
    </row>
    <row r="267" spans="1:3" x14ac:dyDescent="0.2">
      <c r="A267" s="39" t="s">
        <v>1204</v>
      </c>
      <c r="B267" s="39" t="s">
        <v>1205</v>
      </c>
      <c r="C267" s="39" t="s">
        <v>679</v>
      </c>
    </row>
    <row r="268" spans="1:3" x14ac:dyDescent="0.2">
      <c r="A268" s="39" t="s">
        <v>1206</v>
      </c>
      <c r="B268" s="39" t="s">
        <v>1207</v>
      </c>
      <c r="C268" s="39" t="s">
        <v>679</v>
      </c>
    </row>
    <row r="269" spans="1:3" x14ac:dyDescent="0.2">
      <c r="A269" s="39" t="s">
        <v>1208</v>
      </c>
      <c r="B269" s="39" t="s">
        <v>1209</v>
      </c>
      <c r="C269" s="39" t="s">
        <v>679</v>
      </c>
    </row>
    <row r="270" spans="1:3" x14ac:dyDescent="0.2">
      <c r="A270" s="39" t="s">
        <v>1210</v>
      </c>
      <c r="B270" s="39" t="s">
        <v>1211</v>
      </c>
      <c r="C270" s="39" t="s">
        <v>679</v>
      </c>
    </row>
    <row r="271" spans="1:3" x14ac:dyDescent="0.2">
      <c r="A271" s="39" t="s">
        <v>1212</v>
      </c>
      <c r="B271" s="39" t="s">
        <v>1213</v>
      </c>
      <c r="C271" s="39" t="s">
        <v>679</v>
      </c>
    </row>
    <row r="272" spans="1:3" x14ac:dyDescent="0.2">
      <c r="A272" s="39" t="s">
        <v>1214</v>
      </c>
      <c r="B272" s="39" t="s">
        <v>1215</v>
      </c>
      <c r="C272" s="39" t="s">
        <v>679</v>
      </c>
    </row>
    <row r="273" spans="1:3" x14ac:dyDescent="0.2">
      <c r="A273" s="39" t="s">
        <v>1216</v>
      </c>
      <c r="B273" s="39" t="s">
        <v>1217</v>
      </c>
      <c r="C273" s="39" t="s">
        <v>679</v>
      </c>
    </row>
    <row r="274" spans="1:3" x14ac:dyDescent="0.2">
      <c r="A274" s="39" t="s">
        <v>1218</v>
      </c>
      <c r="B274" s="39" t="s">
        <v>1219</v>
      </c>
      <c r="C274" s="39" t="s">
        <v>679</v>
      </c>
    </row>
    <row r="275" spans="1:3" x14ac:dyDescent="0.2">
      <c r="A275" s="39" t="s">
        <v>1220</v>
      </c>
      <c r="B275" s="39" t="s">
        <v>1221</v>
      </c>
      <c r="C275" s="39" t="s">
        <v>679</v>
      </c>
    </row>
    <row r="276" spans="1:3" x14ac:dyDescent="0.2">
      <c r="A276" s="39" t="s">
        <v>1222</v>
      </c>
      <c r="B276" s="39" t="s">
        <v>1223</v>
      </c>
      <c r="C276" s="39" t="s">
        <v>679</v>
      </c>
    </row>
    <row r="277" spans="1:3" x14ac:dyDescent="0.2">
      <c r="A277" s="39" t="s">
        <v>1224</v>
      </c>
      <c r="B277" s="39" t="s">
        <v>1225</v>
      </c>
      <c r="C277" s="39" t="s">
        <v>679</v>
      </c>
    </row>
    <row r="278" spans="1:3" x14ac:dyDescent="0.2">
      <c r="A278" s="39" t="s">
        <v>1226</v>
      </c>
      <c r="B278" s="39" t="s">
        <v>1227</v>
      </c>
      <c r="C278" s="39" t="s">
        <v>679</v>
      </c>
    </row>
    <row r="279" spans="1:3" x14ac:dyDescent="0.2">
      <c r="A279" s="39" t="s">
        <v>1228</v>
      </c>
      <c r="B279" s="39" t="s">
        <v>1229</v>
      </c>
      <c r="C279" s="39" t="s">
        <v>679</v>
      </c>
    </row>
    <row r="280" spans="1:3" x14ac:dyDescent="0.2">
      <c r="A280" s="39" t="s">
        <v>1230</v>
      </c>
      <c r="B280" s="39" t="s">
        <v>1231</v>
      </c>
      <c r="C280" s="39" t="s">
        <v>679</v>
      </c>
    </row>
    <row r="281" spans="1:3" x14ac:dyDescent="0.2">
      <c r="A281" s="39" t="s">
        <v>1232</v>
      </c>
      <c r="B281" s="39" t="s">
        <v>1233</v>
      </c>
      <c r="C281" s="39" t="s">
        <v>679</v>
      </c>
    </row>
    <row r="282" spans="1:3" x14ac:dyDescent="0.2">
      <c r="A282" s="39" t="s">
        <v>1234</v>
      </c>
      <c r="B282" s="39" t="s">
        <v>1235</v>
      </c>
      <c r="C282" s="39" t="s">
        <v>679</v>
      </c>
    </row>
    <row r="283" spans="1:3" x14ac:dyDescent="0.2">
      <c r="A283" s="39" t="s">
        <v>1236</v>
      </c>
      <c r="B283" s="39" t="s">
        <v>1237</v>
      </c>
      <c r="C283" s="39" t="s">
        <v>679</v>
      </c>
    </row>
    <row r="284" spans="1:3" x14ac:dyDescent="0.2">
      <c r="A284" s="39" t="s">
        <v>1238</v>
      </c>
      <c r="B284" s="39" t="s">
        <v>1239</v>
      </c>
      <c r="C284" s="39" t="s">
        <v>679</v>
      </c>
    </row>
    <row r="285" spans="1:3" x14ac:dyDescent="0.2">
      <c r="A285" s="39" t="s">
        <v>1240</v>
      </c>
      <c r="B285" s="39" t="s">
        <v>1241</v>
      </c>
      <c r="C285" s="39" t="s">
        <v>679</v>
      </c>
    </row>
    <row r="286" spans="1:3" x14ac:dyDescent="0.2">
      <c r="A286" s="39" t="s">
        <v>1242</v>
      </c>
      <c r="B286" s="39" t="s">
        <v>1243</v>
      </c>
      <c r="C286" s="39" t="s">
        <v>679</v>
      </c>
    </row>
    <row r="287" spans="1:3" x14ac:dyDescent="0.2">
      <c r="A287" s="39" t="s">
        <v>1244</v>
      </c>
      <c r="B287" s="39" t="s">
        <v>1245</v>
      </c>
      <c r="C287" s="39" t="s">
        <v>679</v>
      </c>
    </row>
    <row r="288" spans="1:3" x14ac:dyDescent="0.2">
      <c r="A288" s="39" t="s">
        <v>1246</v>
      </c>
      <c r="B288" s="39" t="s">
        <v>1247</v>
      </c>
      <c r="C288" s="39" t="s">
        <v>679</v>
      </c>
    </row>
    <row r="289" spans="1:3" x14ac:dyDescent="0.2">
      <c r="A289" s="39" t="s">
        <v>1248</v>
      </c>
      <c r="B289" s="39" t="s">
        <v>1249</v>
      </c>
      <c r="C289" s="39" t="s">
        <v>679</v>
      </c>
    </row>
    <row r="290" spans="1:3" x14ac:dyDescent="0.2">
      <c r="A290" s="39" t="s">
        <v>1250</v>
      </c>
      <c r="B290" s="39" t="s">
        <v>1251</v>
      </c>
      <c r="C290" s="39" t="s">
        <v>679</v>
      </c>
    </row>
    <row r="291" spans="1:3" x14ac:dyDescent="0.2">
      <c r="A291" s="39" t="s">
        <v>1252</v>
      </c>
      <c r="B291" s="39" t="s">
        <v>1253</v>
      </c>
      <c r="C291" s="39" t="s">
        <v>679</v>
      </c>
    </row>
    <row r="292" spans="1:3" x14ac:dyDescent="0.2">
      <c r="A292" s="39" t="s">
        <v>1254</v>
      </c>
      <c r="B292" s="39" t="s">
        <v>1255</v>
      </c>
      <c r="C292" s="39" t="s">
        <v>679</v>
      </c>
    </row>
    <row r="293" spans="1:3" x14ac:dyDescent="0.2">
      <c r="A293" s="39" t="s">
        <v>1256</v>
      </c>
      <c r="B293" s="39" t="s">
        <v>1257</v>
      </c>
      <c r="C293" s="39" t="s">
        <v>679</v>
      </c>
    </row>
    <row r="294" spans="1:3" x14ac:dyDescent="0.2">
      <c r="A294" s="39" t="s">
        <v>1258</v>
      </c>
      <c r="B294" s="39" t="s">
        <v>1259</v>
      </c>
      <c r="C294" s="39" t="s">
        <v>679</v>
      </c>
    </row>
    <row r="295" spans="1:3" x14ac:dyDescent="0.2">
      <c r="A295" s="39" t="s">
        <v>1260</v>
      </c>
      <c r="B295" s="39" t="s">
        <v>1261</v>
      </c>
      <c r="C295" s="39" t="s">
        <v>679</v>
      </c>
    </row>
    <row r="296" spans="1:3" x14ac:dyDescent="0.2">
      <c r="A296" s="39" t="s">
        <v>1262</v>
      </c>
      <c r="B296" s="39" t="s">
        <v>1263</v>
      </c>
      <c r="C296" s="39" t="s">
        <v>679</v>
      </c>
    </row>
    <row r="297" spans="1:3" x14ac:dyDescent="0.2">
      <c r="A297" s="39" t="s">
        <v>1264</v>
      </c>
      <c r="B297" s="39" t="s">
        <v>1265</v>
      </c>
      <c r="C297" s="39" t="s">
        <v>679</v>
      </c>
    </row>
    <row r="298" spans="1:3" x14ac:dyDescent="0.2">
      <c r="A298" s="39" t="s">
        <v>1266</v>
      </c>
      <c r="B298" s="39" t="s">
        <v>1267</v>
      </c>
      <c r="C298" s="39" t="s">
        <v>679</v>
      </c>
    </row>
    <row r="299" spans="1:3" x14ac:dyDescent="0.2">
      <c r="A299" s="39" t="s">
        <v>1268</v>
      </c>
      <c r="B299" s="39" t="s">
        <v>1269</v>
      </c>
      <c r="C299" s="39" t="s">
        <v>679</v>
      </c>
    </row>
    <row r="300" spans="1:3" x14ac:dyDescent="0.2">
      <c r="A300" s="39" t="s">
        <v>1270</v>
      </c>
      <c r="B300" s="39" t="s">
        <v>1271</v>
      </c>
      <c r="C300" s="39" t="s">
        <v>679</v>
      </c>
    </row>
    <row r="301" spans="1:3" x14ac:dyDescent="0.2">
      <c r="A301" s="39" t="s">
        <v>1272</v>
      </c>
      <c r="B301" s="39" t="s">
        <v>1273</v>
      </c>
      <c r="C301" s="39" t="s">
        <v>679</v>
      </c>
    </row>
    <row r="302" spans="1:3" x14ac:dyDescent="0.2">
      <c r="A302" s="39" t="s">
        <v>1274</v>
      </c>
      <c r="B302" s="39" t="s">
        <v>1275</v>
      </c>
      <c r="C302" s="39" t="s">
        <v>679</v>
      </c>
    </row>
    <row r="303" spans="1:3" x14ac:dyDescent="0.2">
      <c r="A303" s="39" t="s">
        <v>1276</v>
      </c>
      <c r="B303" s="39" t="s">
        <v>1277</v>
      </c>
      <c r="C303" s="39" t="s">
        <v>679</v>
      </c>
    </row>
    <row r="304" spans="1:3" x14ac:dyDescent="0.2">
      <c r="A304" s="39" t="s">
        <v>1278</v>
      </c>
      <c r="B304" s="39" t="s">
        <v>1279</v>
      </c>
      <c r="C304" s="39" t="s">
        <v>679</v>
      </c>
    </row>
    <row r="305" spans="1:3" x14ac:dyDescent="0.2">
      <c r="A305" s="39" t="s">
        <v>1280</v>
      </c>
      <c r="B305" s="39" t="s">
        <v>1281</v>
      </c>
      <c r="C305" s="39" t="s">
        <v>679</v>
      </c>
    </row>
    <row r="306" spans="1:3" x14ac:dyDescent="0.2">
      <c r="A306" s="39" t="s">
        <v>1282</v>
      </c>
      <c r="B306" s="39" t="s">
        <v>1283</v>
      </c>
      <c r="C306" s="39" t="s">
        <v>679</v>
      </c>
    </row>
    <row r="307" spans="1:3" x14ac:dyDescent="0.2">
      <c r="A307" s="39" t="s">
        <v>1284</v>
      </c>
      <c r="B307" s="39" t="s">
        <v>1285</v>
      </c>
      <c r="C307" s="39" t="s">
        <v>679</v>
      </c>
    </row>
    <row r="308" spans="1:3" x14ac:dyDescent="0.2">
      <c r="A308" s="39" t="s">
        <v>1286</v>
      </c>
      <c r="B308" s="39" t="s">
        <v>1287</v>
      </c>
      <c r="C308" s="39" t="s">
        <v>679</v>
      </c>
    </row>
    <row r="309" spans="1:3" x14ac:dyDescent="0.2">
      <c r="A309" s="39" t="s">
        <v>1288</v>
      </c>
      <c r="B309" s="39" t="s">
        <v>1289</v>
      </c>
      <c r="C309" s="39" t="s">
        <v>679</v>
      </c>
    </row>
    <row r="310" spans="1:3" x14ac:dyDescent="0.2">
      <c r="A310" s="39" t="s">
        <v>1290</v>
      </c>
      <c r="B310" s="39" t="s">
        <v>1291</v>
      </c>
      <c r="C310" s="39" t="s">
        <v>679</v>
      </c>
    </row>
    <row r="311" spans="1:3" x14ac:dyDescent="0.2">
      <c r="A311" s="39" t="s">
        <v>1292</v>
      </c>
      <c r="B311" s="39" t="s">
        <v>1293</v>
      </c>
      <c r="C311" s="39" t="s">
        <v>679</v>
      </c>
    </row>
    <row r="312" spans="1:3" x14ac:dyDescent="0.2">
      <c r="A312" s="39" t="s">
        <v>1294</v>
      </c>
      <c r="B312" s="39" t="s">
        <v>1295</v>
      </c>
      <c r="C312" s="39" t="s">
        <v>679</v>
      </c>
    </row>
    <row r="313" spans="1:3" x14ac:dyDescent="0.2">
      <c r="A313" s="39" t="s">
        <v>1296</v>
      </c>
      <c r="B313" s="39" t="s">
        <v>1297</v>
      </c>
      <c r="C313" s="39" t="s">
        <v>679</v>
      </c>
    </row>
    <row r="314" spans="1:3" x14ac:dyDescent="0.2">
      <c r="A314" s="39" t="s">
        <v>1298</v>
      </c>
      <c r="B314" s="39" t="s">
        <v>1299</v>
      </c>
      <c r="C314" s="39" t="s">
        <v>679</v>
      </c>
    </row>
    <row r="315" spans="1:3" x14ac:dyDescent="0.2">
      <c r="A315" s="39" t="s">
        <v>1300</v>
      </c>
      <c r="B315" s="39" t="s">
        <v>1301</v>
      </c>
      <c r="C315" s="39" t="s">
        <v>679</v>
      </c>
    </row>
    <row r="316" spans="1:3" x14ac:dyDescent="0.2">
      <c r="A316" s="39" t="s">
        <v>1302</v>
      </c>
      <c r="B316" s="39" t="s">
        <v>1303</v>
      </c>
      <c r="C316" s="39" t="s">
        <v>679</v>
      </c>
    </row>
    <row r="317" spans="1:3" x14ac:dyDescent="0.2">
      <c r="A317" s="39" t="s">
        <v>1304</v>
      </c>
      <c r="B317" s="39" t="s">
        <v>1305</v>
      </c>
      <c r="C317" s="39" t="s">
        <v>679</v>
      </c>
    </row>
    <row r="318" spans="1:3" x14ac:dyDescent="0.2">
      <c r="A318" s="39" t="s">
        <v>1306</v>
      </c>
      <c r="B318" s="39" t="s">
        <v>1307</v>
      </c>
      <c r="C318" s="39" t="s">
        <v>679</v>
      </c>
    </row>
    <row r="319" spans="1:3" x14ac:dyDescent="0.2">
      <c r="A319" s="39" t="s">
        <v>1308</v>
      </c>
      <c r="B319" s="39" t="s">
        <v>1309</v>
      </c>
      <c r="C319" s="39" t="s">
        <v>679</v>
      </c>
    </row>
    <row r="320" spans="1:3" x14ac:dyDescent="0.2">
      <c r="A320" s="39" t="s">
        <v>1310</v>
      </c>
      <c r="B320" s="39" t="s">
        <v>1311</v>
      </c>
      <c r="C320" s="39" t="s">
        <v>679</v>
      </c>
    </row>
    <row r="321" spans="1:3" x14ac:dyDescent="0.2">
      <c r="A321" s="39" t="s">
        <v>1312</v>
      </c>
      <c r="B321" s="39" t="s">
        <v>1313</v>
      </c>
      <c r="C321" s="39" t="s">
        <v>679</v>
      </c>
    </row>
    <row r="322" spans="1:3" x14ac:dyDescent="0.2">
      <c r="A322" s="39" t="s">
        <v>1314</v>
      </c>
      <c r="B322" s="39" t="s">
        <v>1315</v>
      </c>
      <c r="C322" s="39" t="s">
        <v>679</v>
      </c>
    </row>
    <row r="323" spans="1:3" x14ac:dyDescent="0.2">
      <c r="A323" s="39" t="s">
        <v>1316</v>
      </c>
      <c r="B323" s="39" t="s">
        <v>1317</v>
      </c>
      <c r="C323" s="39" t="s">
        <v>679</v>
      </c>
    </row>
    <row r="324" spans="1:3" x14ac:dyDescent="0.2">
      <c r="A324" s="39" t="s">
        <v>1318</v>
      </c>
      <c r="B324" s="39" t="s">
        <v>1319</v>
      </c>
      <c r="C324" s="39" t="s">
        <v>679</v>
      </c>
    </row>
    <row r="325" spans="1:3" x14ac:dyDescent="0.2">
      <c r="A325" s="39" t="s">
        <v>1320</v>
      </c>
      <c r="B325" s="39" t="s">
        <v>1321</v>
      </c>
      <c r="C325" s="39" t="s">
        <v>679</v>
      </c>
    </row>
    <row r="326" spans="1:3" x14ac:dyDescent="0.2">
      <c r="A326" s="39" t="s">
        <v>1322</v>
      </c>
      <c r="B326" s="39" t="s">
        <v>1323</v>
      </c>
      <c r="C326" s="39" t="s">
        <v>679</v>
      </c>
    </row>
    <row r="327" spans="1:3" x14ac:dyDescent="0.2">
      <c r="A327" s="39" t="s">
        <v>1324</v>
      </c>
      <c r="B327" s="39" t="s">
        <v>1325</v>
      </c>
      <c r="C327" s="39" t="s">
        <v>679</v>
      </c>
    </row>
    <row r="328" spans="1:3" x14ac:dyDescent="0.2">
      <c r="A328" s="39" t="s">
        <v>1326</v>
      </c>
      <c r="B328" s="39" t="s">
        <v>1327</v>
      </c>
      <c r="C328" s="39" t="s">
        <v>679</v>
      </c>
    </row>
    <row r="329" spans="1:3" x14ac:dyDescent="0.2">
      <c r="A329" s="39" t="s">
        <v>1328</v>
      </c>
      <c r="B329" s="39" t="s">
        <v>1329</v>
      </c>
      <c r="C329" s="39" t="s">
        <v>679</v>
      </c>
    </row>
    <row r="330" spans="1:3" x14ac:dyDescent="0.2">
      <c r="A330" s="39" t="s">
        <v>1330</v>
      </c>
      <c r="B330" s="39" t="s">
        <v>1331</v>
      </c>
      <c r="C330" s="39" t="s">
        <v>679</v>
      </c>
    </row>
    <row r="331" spans="1:3" x14ac:dyDescent="0.2">
      <c r="A331" s="39" t="s">
        <v>1332</v>
      </c>
      <c r="B331" s="39" t="s">
        <v>1333</v>
      </c>
      <c r="C331" s="39" t="s">
        <v>679</v>
      </c>
    </row>
    <row r="332" spans="1:3" x14ac:dyDescent="0.2">
      <c r="A332" s="39" t="s">
        <v>1334</v>
      </c>
      <c r="B332" s="39" t="s">
        <v>1335</v>
      </c>
      <c r="C332" s="39" t="s">
        <v>679</v>
      </c>
    </row>
    <row r="333" spans="1:3" x14ac:dyDescent="0.2">
      <c r="A333" s="39" t="s">
        <v>1336</v>
      </c>
      <c r="B333" s="39" t="s">
        <v>1337</v>
      </c>
      <c r="C333" s="39" t="s">
        <v>679</v>
      </c>
    </row>
    <row r="334" spans="1:3" x14ac:dyDescent="0.2">
      <c r="A334" s="39" t="s">
        <v>1338</v>
      </c>
      <c r="B334" s="39" t="s">
        <v>1339</v>
      </c>
      <c r="C334" s="39" t="s">
        <v>679</v>
      </c>
    </row>
    <row r="335" spans="1:3" x14ac:dyDescent="0.2">
      <c r="A335" s="39" t="s">
        <v>1340</v>
      </c>
      <c r="B335" s="39" t="s">
        <v>1341</v>
      </c>
      <c r="C335" s="39" t="s">
        <v>679</v>
      </c>
    </row>
    <row r="336" spans="1:3" x14ac:dyDescent="0.2">
      <c r="A336" s="39" t="s">
        <v>1342</v>
      </c>
      <c r="B336" s="39" t="s">
        <v>1343</v>
      </c>
      <c r="C336" s="39" t="s">
        <v>679</v>
      </c>
    </row>
    <row r="337" spans="1:3" x14ac:dyDescent="0.2">
      <c r="A337" s="39" t="s">
        <v>1344</v>
      </c>
      <c r="B337" s="39" t="s">
        <v>1345</v>
      </c>
      <c r="C337" s="39" t="s">
        <v>679</v>
      </c>
    </row>
    <row r="338" spans="1:3" x14ac:dyDescent="0.2">
      <c r="A338" s="39" t="s">
        <v>1346</v>
      </c>
      <c r="B338" s="39" t="s">
        <v>1347</v>
      </c>
      <c r="C338" s="39" t="s">
        <v>679</v>
      </c>
    </row>
    <row r="339" spans="1:3" x14ac:dyDescent="0.2">
      <c r="A339" s="39" t="s">
        <v>1348</v>
      </c>
      <c r="B339" s="39" t="s">
        <v>1349</v>
      </c>
      <c r="C339" s="39" t="s">
        <v>679</v>
      </c>
    </row>
    <row r="340" spans="1:3" x14ac:dyDescent="0.2">
      <c r="A340" s="39" t="s">
        <v>1350</v>
      </c>
      <c r="B340" s="39" t="s">
        <v>1351</v>
      </c>
      <c r="C340" s="39" t="s">
        <v>679</v>
      </c>
    </row>
    <row r="341" spans="1:3" x14ac:dyDescent="0.2">
      <c r="A341" s="39" t="s">
        <v>1352</v>
      </c>
      <c r="B341" s="39" t="s">
        <v>1353</v>
      </c>
      <c r="C341" s="39" t="s">
        <v>679</v>
      </c>
    </row>
    <row r="342" spans="1:3" x14ac:dyDescent="0.2">
      <c r="A342" s="39" t="s">
        <v>1354</v>
      </c>
      <c r="B342" s="39" t="s">
        <v>1355</v>
      </c>
      <c r="C342" s="39" t="s">
        <v>679</v>
      </c>
    </row>
    <row r="343" spans="1:3" x14ac:dyDescent="0.2">
      <c r="A343" s="39" t="s">
        <v>1356</v>
      </c>
      <c r="B343" s="39" t="s">
        <v>1357</v>
      </c>
      <c r="C343" s="39" t="s">
        <v>679</v>
      </c>
    </row>
    <row r="344" spans="1:3" x14ac:dyDescent="0.2">
      <c r="A344" s="39" t="s">
        <v>1358</v>
      </c>
      <c r="B344" s="39" t="s">
        <v>1359</v>
      </c>
      <c r="C344" s="39" t="s">
        <v>679</v>
      </c>
    </row>
    <row r="345" spans="1:3" x14ac:dyDescent="0.2">
      <c r="A345" s="39" t="s">
        <v>1360</v>
      </c>
      <c r="B345" s="39" t="s">
        <v>1361</v>
      </c>
      <c r="C345" s="39" t="s">
        <v>679</v>
      </c>
    </row>
    <row r="346" spans="1:3" x14ac:dyDescent="0.2">
      <c r="A346" s="39" t="s">
        <v>1362</v>
      </c>
      <c r="B346" s="39" t="s">
        <v>1363</v>
      </c>
      <c r="C346" s="39" t="s">
        <v>679</v>
      </c>
    </row>
    <row r="347" spans="1:3" x14ac:dyDescent="0.2">
      <c r="A347" s="39" t="s">
        <v>1364</v>
      </c>
      <c r="B347" s="39" t="s">
        <v>1365</v>
      </c>
      <c r="C347" s="39" t="s">
        <v>679</v>
      </c>
    </row>
    <row r="348" spans="1:3" x14ac:dyDescent="0.2">
      <c r="A348" s="39" t="s">
        <v>1366</v>
      </c>
      <c r="B348" s="39" t="s">
        <v>1367</v>
      </c>
      <c r="C348" s="39" t="s">
        <v>679</v>
      </c>
    </row>
    <row r="349" spans="1:3" x14ac:dyDescent="0.2">
      <c r="A349" s="39" t="s">
        <v>1368</v>
      </c>
      <c r="B349" s="39" t="s">
        <v>1369</v>
      </c>
      <c r="C349" s="39" t="s">
        <v>679</v>
      </c>
    </row>
    <row r="350" spans="1:3" x14ac:dyDescent="0.2">
      <c r="A350" s="39" t="s">
        <v>1370</v>
      </c>
      <c r="B350" s="39" t="s">
        <v>1371</v>
      </c>
      <c r="C350" s="39" t="s">
        <v>679</v>
      </c>
    </row>
    <row r="351" spans="1:3" x14ac:dyDescent="0.2">
      <c r="A351" s="39" t="s">
        <v>1372</v>
      </c>
      <c r="B351" s="39" t="s">
        <v>1373</v>
      </c>
      <c r="C351" s="39" t="s">
        <v>679</v>
      </c>
    </row>
    <row r="352" spans="1:3" x14ac:dyDescent="0.2">
      <c r="A352" s="39" t="s">
        <v>1374</v>
      </c>
      <c r="B352" s="39" t="s">
        <v>1375</v>
      </c>
      <c r="C352" s="39" t="s">
        <v>679</v>
      </c>
    </row>
    <row r="353" spans="1:3" x14ac:dyDescent="0.2">
      <c r="A353" s="39" t="s">
        <v>1376</v>
      </c>
      <c r="B353" s="39" t="s">
        <v>1377</v>
      </c>
      <c r="C353" s="39" t="s">
        <v>679</v>
      </c>
    </row>
    <row r="354" spans="1:3" x14ac:dyDescent="0.2">
      <c r="A354" s="39" t="s">
        <v>1378</v>
      </c>
      <c r="B354" s="39" t="s">
        <v>1379</v>
      </c>
      <c r="C354" s="39" t="s">
        <v>679</v>
      </c>
    </row>
    <row r="355" spans="1:3" x14ac:dyDescent="0.2">
      <c r="A355" s="39" t="s">
        <v>1380</v>
      </c>
      <c r="B355" s="39" t="s">
        <v>1381</v>
      </c>
      <c r="C355" s="39" t="s">
        <v>679</v>
      </c>
    </row>
    <row r="356" spans="1:3" x14ac:dyDescent="0.2">
      <c r="A356" s="39" t="s">
        <v>1382</v>
      </c>
      <c r="B356" s="39" t="s">
        <v>1383</v>
      </c>
      <c r="C356" s="39" t="s">
        <v>679</v>
      </c>
    </row>
    <row r="357" spans="1:3" x14ac:dyDescent="0.2">
      <c r="A357" s="39" t="s">
        <v>1384</v>
      </c>
      <c r="B357" s="39" t="s">
        <v>1385</v>
      </c>
      <c r="C357" s="39" t="s">
        <v>679</v>
      </c>
    </row>
    <row r="358" spans="1:3" x14ac:dyDescent="0.2">
      <c r="A358" s="39" t="s">
        <v>1386</v>
      </c>
      <c r="B358" s="39" t="s">
        <v>1387</v>
      </c>
      <c r="C358" s="39" t="s">
        <v>679</v>
      </c>
    </row>
    <row r="359" spans="1:3" x14ac:dyDescent="0.2">
      <c r="A359" s="39" t="s">
        <v>1388</v>
      </c>
      <c r="B359" s="39" t="s">
        <v>1389</v>
      </c>
      <c r="C359" s="39" t="s">
        <v>679</v>
      </c>
    </row>
    <row r="360" spans="1:3" x14ac:dyDescent="0.2">
      <c r="A360" s="39" t="s">
        <v>1390</v>
      </c>
      <c r="B360" s="39" t="s">
        <v>1391</v>
      </c>
      <c r="C360" s="39" t="s">
        <v>679</v>
      </c>
    </row>
    <row r="361" spans="1:3" x14ac:dyDescent="0.2">
      <c r="A361" s="39" t="s">
        <v>1392</v>
      </c>
      <c r="B361" s="39" t="s">
        <v>1393</v>
      </c>
      <c r="C361" s="39" t="s">
        <v>679</v>
      </c>
    </row>
    <row r="362" spans="1:3" x14ac:dyDescent="0.2">
      <c r="A362" s="39" t="s">
        <v>1394</v>
      </c>
      <c r="B362" s="39" t="s">
        <v>1395</v>
      </c>
      <c r="C362" s="39" t="s">
        <v>679</v>
      </c>
    </row>
    <row r="363" spans="1:3" x14ac:dyDescent="0.2">
      <c r="A363" s="39" t="s">
        <v>1396</v>
      </c>
      <c r="B363" s="39" t="s">
        <v>1397</v>
      </c>
      <c r="C363" s="39" t="s">
        <v>679</v>
      </c>
    </row>
    <row r="364" spans="1:3" x14ac:dyDescent="0.2">
      <c r="A364" s="39" t="s">
        <v>1398</v>
      </c>
      <c r="B364" s="39" t="s">
        <v>1399</v>
      </c>
      <c r="C364" s="39" t="s">
        <v>679</v>
      </c>
    </row>
    <row r="365" spans="1:3" x14ac:dyDescent="0.2">
      <c r="A365" s="39" t="s">
        <v>1400</v>
      </c>
      <c r="B365" s="39" t="s">
        <v>1401</v>
      </c>
      <c r="C365" s="39" t="s">
        <v>679</v>
      </c>
    </row>
    <row r="366" spans="1:3" x14ac:dyDescent="0.2">
      <c r="A366" s="39" t="s">
        <v>1402</v>
      </c>
      <c r="B366" s="39" t="s">
        <v>1403</v>
      </c>
      <c r="C366" s="39" t="s">
        <v>679</v>
      </c>
    </row>
    <row r="367" spans="1:3" x14ac:dyDescent="0.2">
      <c r="A367" s="39" t="s">
        <v>1404</v>
      </c>
      <c r="B367" s="39" t="s">
        <v>1405</v>
      </c>
      <c r="C367" s="39" t="s">
        <v>679</v>
      </c>
    </row>
    <row r="368" spans="1:3" x14ac:dyDescent="0.2">
      <c r="A368" s="39" t="s">
        <v>1406</v>
      </c>
      <c r="B368" s="39" t="s">
        <v>1407</v>
      </c>
      <c r="C368" s="39" t="s">
        <v>679</v>
      </c>
    </row>
    <row r="369" spans="1:3" x14ac:dyDescent="0.2">
      <c r="A369" s="39" t="s">
        <v>1408</v>
      </c>
      <c r="B369" s="39" t="s">
        <v>1409</v>
      </c>
      <c r="C369" s="39" t="s">
        <v>679</v>
      </c>
    </row>
    <row r="370" spans="1:3" x14ac:dyDescent="0.2">
      <c r="A370" s="39" t="s">
        <v>1410</v>
      </c>
      <c r="B370" s="39" t="s">
        <v>1411</v>
      </c>
      <c r="C370" s="39" t="s">
        <v>679</v>
      </c>
    </row>
    <row r="371" spans="1:3" x14ac:dyDescent="0.2">
      <c r="A371" s="39" t="s">
        <v>1412</v>
      </c>
      <c r="B371" s="39" t="s">
        <v>1413</v>
      </c>
      <c r="C371" s="39" t="s">
        <v>679</v>
      </c>
    </row>
    <row r="372" spans="1:3" x14ac:dyDescent="0.2">
      <c r="A372" s="39" t="s">
        <v>1414</v>
      </c>
      <c r="B372" s="39" t="s">
        <v>1415</v>
      </c>
      <c r="C372" s="39" t="s">
        <v>679</v>
      </c>
    </row>
    <row r="373" spans="1:3" x14ac:dyDescent="0.2">
      <c r="A373" s="39" t="s">
        <v>1416</v>
      </c>
      <c r="B373" s="39" t="s">
        <v>1417</v>
      </c>
      <c r="C373" s="39" t="s">
        <v>679</v>
      </c>
    </row>
    <row r="374" spans="1:3" x14ac:dyDescent="0.2">
      <c r="A374" s="39" t="s">
        <v>1418</v>
      </c>
      <c r="B374" s="39" t="s">
        <v>1419</v>
      </c>
      <c r="C374" s="39" t="s">
        <v>679</v>
      </c>
    </row>
    <row r="375" spans="1:3" x14ac:dyDescent="0.2">
      <c r="A375" s="39" t="s">
        <v>1420</v>
      </c>
      <c r="B375" s="39" t="s">
        <v>1421</v>
      </c>
      <c r="C375" s="39" t="s">
        <v>679</v>
      </c>
    </row>
    <row r="376" spans="1:3" x14ac:dyDescent="0.2">
      <c r="A376" s="39" t="s">
        <v>1422</v>
      </c>
      <c r="B376" s="39" t="s">
        <v>1423</v>
      </c>
      <c r="C376" s="39" t="s">
        <v>679</v>
      </c>
    </row>
    <row r="377" spans="1:3" x14ac:dyDescent="0.2">
      <c r="A377" s="39" t="s">
        <v>1424</v>
      </c>
      <c r="B377" s="39" t="s">
        <v>1425</v>
      </c>
      <c r="C377" s="39" t="s">
        <v>679</v>
      </c>
    </row>
    <row r="378" spans="1:3" x14ac:dyDescent="0.2">
      <c r="A378" s="39" t="s">
        <v>1426</v>
      </c>
      <c r="B378" s="39" t="s">
        <v>1427</v>
      </c>
      <c r="C378" s="39" t="s">
        <v>679</v>
      </c>
    </row>
    <row r="379" spans="1:3" x14ac:dyDescent="0.2">
      <c r="A379" s="39" t="s">
        <v>1428</v>
      </c>
      <c r="B379" s="39" t="s">
        <v>1429</v>
      </c>
      <c r="C379" s="39" t="s">
        <v>679</v>
      </c>
    </row>
    <row r="380" spans="1:3" x14ac:dyDescent="0.2">
      <c r="A380" s="39" t="s">
        <v>1430</v>
      </c>
      <c r="B380" s="39" t="s">
        <v>1431</v>
      </c>
      <c r="C380" s="39" t="s">
        <v>679</v>
      </c>
    </row>
    <row r="381" spans="1:3" x14ac:dyDescent="0.2">
      <c r="A381" s="39" t="s">
        <v>1432</v>
      </c>
      <c r="B381" s="39" t="s">
        <v>1433</v>
      </c>
      <c r="C381" s="39" t="s">
        <v>679</v>
      </c>
    </row>
    <row r="382" spans="1:3" x14ac:dyDescent="0.2">
      <c r="A382" s="39" t="s">
        <v>1434</v>
      </c>
      <c r="B382" s="39" t="s">
        <v>1435</v>
      </c>
      <c r="C382" s="39" t="s">
        <v>679</v>
      </c>
    </row>
    <row r="383" spans="1:3" x14ac:dyDescent="0.2">
      <c r="A383" s="39" t="s">
        <v>1436</v>
      </c>
      <c r="B383" s="39" t="s">
        <v>1437</v>
      </c>
      <c r="C383" s="39" t="s">
        <v>679</v>
      </c>
    </row>
    <row r="384" spans="1:3" x14ac:dyDescent="0.2">
      <c r="A384" s="39" t="s">
        <v>1438</v>
      </c>
      <c r="B384" s="39" t="s">
        <v>1439</v>
      </c>
      <c r="C384" s="39" t="s">
        <v>679</v>
      </c>
    </row>
    <row r="385" spans="1:3" x14ac:dyDescent="0.2">
      <c r="A385" s="39" t="s">
        <v>1440</v>
      </c>
      <c r="B385" s="39" t="s">
        <v>1441</v>
      </c>
      <c r="C385" s="39" t="s">
        <v>679</v>
      </c>
    </row>
    <row r="386" spans="1:3" x14ac:dyDescent="0.2">
      <c r="A386" s="39" t="s">
        <v>1442</v>
      </c>
      <c r="B386" s="39" t="s">
        <v>1443</v>
      </c>
      <c r="C386" s="39" t="s">
        <v>679</v>
      </c>
    </row>
    <row r="387" spans="1:3" x14ac:dyDescent="0.2">
      <c r="A387" s="39" t="s">
        <v>1444</v>
      </c>
      <c r="B387" s="39" t="s">
        <v>1445</v>
      </c>
      <c r="C387" s="39" t="s">
        <v>679</v>
      </c>
    </row>
    <row r="388" spans="1:3" x14ac:dyDescent="0.2">
      <c r="A388" s="39" t="s">
        <v>1446</v>
      </c>
      <c r="B388" s="39" t="s">
        <v>1447</v>
      </c>
      <c r="C388" s="39" t="s">
        <v>679</v>
      </c>
    </row>
    <row r="389" spans="1:3" x14ac:dyDescent="0.2">
      <c r="A389" s="39" t="s">
        <v>1448</v>
      </c>
      <c r="B389" s="39" t="s">
        <v>1449</v>
      </c>
      <c r="C389" s="39" t="s">
        <v>679</v>
      </c>
    </row>
    <row r="390" spans="1:3" x14ac:dyDescent="0.2">
      <c r="A390" s="39" t="s">
        <v>1450</v>
      </c>
      <c r="B390" s="39" t="s">
        <v>1451</v>
      </c>
      <c r="C390" s="39" t="s">
        <v>679</v>
      </c>
    </row>
    <row r="391" spans="1:3" x14ac:dyDescent="0.2">
      <c r="A391" s="39" t="s">
        <v>1452</v>
      </c>
      <c r="B391" s="39" t="s">
        <v>1453</v>
      </c>
      <c r="C391" s="39" t="s">
        <v>679</v>
      </c>
    </row>
    <row r="392" spans="1:3" x14ac:dyDescent="0.2">
      <c r="A392" s="39" t="s">
        <v>1454</v>
      </c>
      <c r="B392" s="39" t="s">
        <v>1455</v>
      </c>
      <c r="C392" s="39" t="s">
        <v>679</v>
      </c>
    </row>
    <row r="393" spans="1:3" x14ac:dyDescent="0.2">
      <c r="A393" s="39" t="s">
        <v>1456</v>
      </c>
      <c r="B393" s="39" t="s">
        <v>1457</v>
      </c>
      <c r="C393" s="39" t="s">
        <v>679</v>
      </c>
    </row>
    <row r="394" spans="1:3" x14ac:dyDescent="0.2">
      <c r="A394" s="39" t="s">
        <v>1458</v>
      </c>
      <c r="B394" s="39" t="s">
        <v>1459</v>
      </c>
      <c r="C394" s="39" t="s">
        <v>679</v>
      </c>
    </row>
    <row r="395" spans="1:3" x14ac:dyDescent="0.2">
      <c r="A395" s="39" t="s">
        <v>1460</v>
      </c>
      <c r="B395" s="39" t="s">
        <v>1461</v>
      </c>
      <c r="C395" s="39" t="s">
        <v>679</v>
      </c>
    </row>
    <row r="396" spans="1:3" x14ac:dyDescent="0.2">
      <c r="A396" s="39" t="s">
        <v>1462</v>
      </c>
      <c r="B396" s="39" t="s">
        <v>1463</v>
      </c>
      <c r="C396" s="39" t="s">
        <v>679</v>
      </c>
    </row>
    <row r="397" spans="1:3" x14ac:dyDescent="0.2">
      <c r="A397" s="39" t="s">
        <v>1464</v>
      </c>
      <c r="B397" s="39" t="s">
        <v>1465</v>
      </c>
      <c r="C397" s="39" t="s">
        <v>679</v>
      </c>
    </row>
    <row r="398" spans="1:3" x14ac:dyDescent="0.2">
      <c r="A398" s="39" t="s">
        <v>1466</v>
      </c>
      <c r="B398" s="39" t="s">
        <v>1467</v>
      </c>
      <c r="C398" s="39" t="s">
        <v>679</v>
      </c>
    </row>
    <row r="399" spans="1:3" x14ac:dyDescent="0.2">
      <c r="A399" s="39" t="s">
        <v>1468</v>
      </c>
      <c r="B399" s="39" t="s">
        <v>1469</v>
      </c>
      <c r="C399" s="39" t="s">
        <v>679</v>
      </c>
    </row>
    <row r="400" spans="1:3" x14ac:dyDescent="0.2">
      <c r="A400" s="39" t="s">
        <v>1470</v>
      </c>
      <c r="B400" s="39" t="s">
        <v>1471</v>
      </c>
      <c r="C400" s="39" t="s">
        <v>679</v>
      </c>
    </row>
    <row r="401" spans="1:3" x14ac:dyDescent="0.2">
      <c r="A401" s="39" t="s">
        <v>1472</v>
      </c>
      <c r="B401" s="39" t="s">
        <v>1473</v>
      </c>
      <c r="C401" s="39" t="s">
        <v>679</v>
      </c>
    </row>
    <row r="402" spans="1:3" x14ac:dyDescent="0.2">
      <c r="A402" s="39" t="s">
        <v>1474</v>
      </c>
      <c r="B402" s="39" t="s">
        <v>1475</v>
      </c>
      <c r="C402" s="39" t="s">
        <v>679</v>
      </c>
    </row>
    <row r="403" spans="1:3" x14ac:dyDescent="0.2">
      <c r="A403" s="39" t="s">
        <v>1476</v>
      </c>
      <c r="B403" s="39" t="s">
        <v>1477</v>
      </c>
      <c r="C403" s="39" t="s">
        <v>679</v>
      </c>
    </row>
    <row r="404" spans="1:3" x14ac:dyDescent="0.2">
      <c r="A404" s="39" t="s">
        <v>1478</v>
      </c>
      <c r="B404" s="39" t="s">
        <v>1479</v>
      </c>
      <c r="C404" s="39" t="s">
        <v>679</v>
      </c>
    </row>
    <row r="405" spans="1:3" x14ac:dyDescent="0.2">
      <c r="A405" s="39" t="s">
        <v>1480</v>
      </c>
      <c r="B405" s="39" t="s">
        <v>1481</v>
      </c>
      <c r="C405" s="39" t="s">
        <v>679</v>
      </c>
    </row>
    <row r="406" spans="1:3" x14ac:dyDescent="0.2">
      <c r="A406" s="39" t="s">
        <v>1482</v>
      </c>
      <c r="B406" s="39" t="s">
        <v>1483</v>
      </c>
      <c r="C406" s="39" t="s">
        <v>679</v>
      </c>
    </row>
    <row r="407" spans="1:3" x14ac:dyDescent="0.2">
      <c r="A407" s="39" t="s">
        <v>1484</v>
      </c>
      <c r="B407" s="39" t="s">
        <v>1485</v>
      </c>
      <c r="C407" s="39" t="s">
        <v>679</v>
      </c>
    </row>
    <row r="408" spans="1:3" x14ac:dyDescent="0.2">
      <c r="A408" s="39" t="s">
        <v>1486</v>
      </c>
      <c r="B408" s="39" t="s">
        <v>1487</v>
      </c>
      <c r="C408" s="39" t="s">
        <v>679</v>
      </c>
    </row>
    <row r="409" spans="1:3" x14ac:dyDescent="0.2">
      <c r="A409" s="39" t="s">
        <v>1488</v>
      </c>
      <c r="B409" s="39" t="s">
        <v>1489</v>
      </c>
      <c r="C409" s="39" t="s">
        <v>679</v>
      </c>
    </row>
    <row r="410" spans="1:3" x14ac:dyDescent="0.2">
      <c r="A410" s="39" t="s">
        <v>1490</v>
      </c>
      <c r="B410" s="39" t="s">
        <v>1491</v>
      </c>
      <c r="C410" s="39" t="s">
        <v>679</v>
      </c>
    </row>
    <row r="411" spans="1:3" x14ac:dyDescent="0.2">
      <c r="A411" s="39" t="s">
        <v>1492</v>
      </c>
      <c r="B411" s="39" t="s">
        <v>1493</v>
      </c>
      <c r="C411" s="39" t="s">
        <v>679</v>
      </c>
    </row>
    <row r="412" spans="1:3" x14ac:dyDescent="0.2">
      <c r="A412" s="39" t="s">
        <v>1494</v>
      </c>
      <c r="B412" s="39" t="s">
        <v>1495</v>
      </c>
      <c r="C412" s="39" t="s">
        <v>679</v>
      </c>
    </row>
    <row r="413" spans="1:3" x14ac:dyDescent="0.2">
      <c r="A413" s="39" t="s">
        <v>1496</v>
      </c>
      <c r="B413" s="39" t="s">
        <v>1497</v>
      </c>
      <c r="C413" s="39" t="s">
        <v>679</v>
      </c>
    </row>
    <row r="414" spans="1:3" x14ac:dyDescent="0.2">
      <c r="A414" s="39" t="s">
        <v>1498</v>
      </c>
      <c r="B414" s="39" t="s">
        <v>1499</v>
      </c>
      <c r="C414" s="39" t="s">
        <v>679</v>
      </c>
    </row>
    <row r="415" spans="1:3" x14ac:dyDescent="0.2">
      <c r="A415" s="39" t="s">
        <v>1500</v>
      </c>
      <c r="B415" s="39" t="s">
        <v>1501</v>
      </c>
      <c r="C415" s="39" t="s">
        <v>679</v>
      </c>
    </row>
    <row r="416" spans="1:3" x14ac:dyDescent="0.2">
      <c r="A416" s="39" t="s">
        <v>1502</v>
      </c>
      <c r="B416" s="39" t="s">
        <v>1503</v>
      </c>
      <c r="C416" s="39" t="s">
        <v>679</v>
      </c>
    </row>
    <row r="417" spans="1:3" x14ac:dyDescent="0.2">
      <c r="A417" s="39" t="s">
        <v>1504</v>
      </c>
      <c r="B417" s="39" t="s">
        <v>1505</v>
      </c>
      <c r="C417" s="39" t="s">
        <v>679</v>
      </c>
    </row>
    <row r="418" spans="1:3" x14ac:dyDescent="0.2">
      <c r="A418" s="39" t="s">
        <v>1506</v>
      </c>
      <c r="B418" s="39" t="s">
        <v>1507</v>
      </c>
      <c r="C418" s="39" t="s">
        <v>679</v>
      </c>
    </row>
    <row r="419" spans="1:3" x14ac:dyDescent="0.2">
      <c r="A419" s="39" t="s">
        <v>1508</v>
      </c>
      <c r="B419" s="39" t="s">
        <v>1509</v>
      </c>
      <c r="C419" s="39" t="s">
        <v>679</v>
      </c>
    </row>
    <row r="420" spans="1:3" x14ac:dyDescent="0.2">
      <c r="A420" s="39" t="s">
        <v>1510</v>
      </c>
      <c r="B420" s="39" t="s">
        <v>1511</v>
      </c>
      <c r="C420" s="39" t="s">
        <v>679</v>
      </c>
    </row>
    <row r="421" spans="1:3" x14ac:dyDescent="0.2">
      <c r="A421" s="39" t="s">
        <v>1512</v>
      </c>
      <c r="B421" s="39" t="s">
        <v>1513</v>
      </c>
      <c r="C421" s="39" t="s">
        <v>679</v>
      </c>
    </row>
    <row r="422" spans="1:3" x14ac:dyDescent="0.2">
      <c r="A422" s="39" t="s">
        <v>1514</v>
      </c>
      <c r="B422" s="39" t="s">
        <v>1515</v>
      </c>
      <c r="C422" s="39" t="s">
        <v>679</v>
      </c>
    </row>
    <row r="423" spans="1:3" x14ac:dyDescent="0.2">
      <c r="A423" s="39" t="s">
        <v>1516</v>
      </c>
      <c r="B423" s="39" t="s">
        <v>1517</v>
      </c>
      <c r="C423" s="39" t="s">
        <v>679</v>
      </c>
    </row>
    <row r="424" spans="1:3" x14ac:dyDescent="0.2">
      <c r="A424" s="39" t="s">
        <v>1518</v>
      </c>
      <c r="B424" s="39" t="s">
        <v>1519</v>
      </c>
      <c r="C424" s="39" t="s">
        <v>679</v>
      </c>
    </row>
    <row r="425" spans="1:3" x14ac:dyDescent="0.2">
      <c r="A425" s="39" t="s">
        <v>1520</v>
      </c>
      <c r="B425" s="39" t="s">
        <v>1521</v>
      </c>
      <c r="C425" s="39" t="s">
        <v>679</v>
      </c>
    </row>
    <row r="426" spans="1:3" x14ac:dyDescent="0.2">
      <c r="A426" s="39" t="s">
        <v>1522</v>
      </c>
      <c r="B426" s="39" t="s">
        <v>1523</v>
      </c>
      <c r="C426" s="39" t="s">
        <v>679</v>
      </c>
    </row>
    <row r="427" spans="1:3" x14ac:dyDescent="0.2">
      <c r="A427" s="39" t="s">
        <v>1524</v>
      </c>
      <c r="B427" s="39" t="s">
        <v>1525</v>
      </c>
      <c r="C427" s="39" t="s">
        <v>679</v>
      </c>
    </row>
    <row r="428" spans="1:3" x14ac:dyDescent="0.2">
      <c r="A428" s="39" t="s">
        <v>1526</v>
      </c>
      <c r="B428" s="39" t="s">
        <v>1527</v>
      </c>
      <c r="C428" s="39" t="s">
        <v>679</v>
      </c>
    </row>
    <row r="429" spans="1:3" x14ac:dyDescent="0.2">
      <c r="A429" s="39" t="s">
        <v>1528</v>
      </c>
      <c r="B429" s="39" t="s">
        <v>1529</v>
      </c>
      <c r="C429" s="39" t="s">
        <v>679</v>
      </c>
    </row>
    <row r="430" spans="1:3" x14ac:dyDescent="0.2">
      <c r="A430" s="39" t="s">
        <v>1530</v>
      </c>
      <c r="B430" s="39" t="s">
        <v>1531</v>
      </c>
      <c r="C430" s="39" t="s">
        <v>679</v>
      </c>
    </row>
    <row r="431" spans="1:3" x14ac:dyDescent="0.2">
      <c r="A431" s="39" t="s">
        <v>1532</v>
      </c>
      <c r="B431" s="39" t="s">
        <v>1533</v>
      </c>
      <c r="C431" s="39" t="s">
        <v>679</v>
      </c>
    </row>
    <row r="432" spans="1:3" x14ac:dyDescent="0.2">
      <c r="A432" s="39" t="s">
        <v>1534</v>
      </c>
      <c r="B432" s="39" t="s">
        <v>1535</v>
      </c>
      <c r="C432" s="39" t="s">
        <v>679</v>
      </c>
    </row>
    <row r="433" spans="1:3" x14ac:dyDescent="0.2">
      <c r="A433" s="39" t="s">
        <v>1536</v>
      </c>
      <c r="B433" s="39" t="s">
        <v>1537</v>
      </c>
      <c r="C433" s="39" t="s">
        <v>679</v>
      </c>
    </row>
    <row r="434" spans="1:3" x14ac:dyDescent="0.2">
      <c r="A434" s="39" t="s">
        <v>1538</v>
      </c>
      <c r="B434" s="39" t="s">
        <v>1539</v>
      </c>
      <c r="C434" s="39" t="s">
        <v>1540</v>
      </c>
    </row>
    <row r="435" spans="1:3" x14ac:dyDescent="0.2">
      <c r="A435" s="39" t="s">
        <v>1541</v>
      </c>
      <c r="B435" s="39" t="s">
        <v>1542</v>
      </c>
      <c r="C435" s="39" t="s">
        <v>1540</v>
      </c>
    </row>
    <row r="436" spans="1:3" x14ac:dyDescent="0.2">
      <c r="A436" s="39" t="s">
        <v>1543</v>
      </c>
      <c r="B436" s="39" t="s">
        <v>1544</v>
      </c>
      <c r="C436" s="39" t="s">
        <v>1540</v>
      </c>
    </row>
    <row r="437" spans="1:3" x14ac:dyDescent="0.2">
      <c r="A437" s="39" t="s">
        <v>1545</v>
      </c>
      <c r="B437" s="39" t="s">
        <v>1546</v>
      </c>
      <c r="C437" s="39" t="s">
        <v>1540</v>
      </c>
    </row>
    <row r="438" spans="1:3" x14ac:dyDescent="0.2">
      <c r="A438" s="39" t="s">
        <v>1547</v>
      </c>
      <c r="B438" s="39" t="s">
        <v>1548</v>
      </c>
      <c r="C438" s="39" t="s">
        <v>1540</v>
      </c>
    </row>
    <row r="439" spans="1:3" x14ac:dyDescent="0.2">
      <c r="A439" s="39" t="s">
        <v>1549</v>
      </c>
      <c r="B439" s="39" t="s">
        <v>1550</v>
      </c>
      <c r="C439" s="39" t="s">
        <v>1540</v>
      </c>
    </row>
    <row r="440" spans="1:3" x14ac:dyDescent="0.2">
      <c r="A440" s="39" t="s">
        <v>1551</v>
      </c>
      <c r="B440" s="39" t="s">
        <v>1552</v>
      </c>
      <c r="C440" s="39" t="s">
        <v>1540</v>
      </c>
    </row>
    <row r="441" spans="1:3" x14ac:dyDescent="0.2">
      <c r="A441" s="39" t="s">
        <v>1553</v>
      </c>
      <c r="B441" s="39" t="s">
        <v>1554</v>
      </c>
      <c r="C441" s="39" t="s">
        <v>1540</v>
      </c>
    </row>
    <row r="442" spans="1:3" x14ac:dyDescent="0.2">
      <c r="A442" s="39" t="s">
        <v>1555</v>
      </c>
      <c r="B442" s="39" t="s">
        <v>1556</v>
      </c>
      <c r="C442" s="39" t="s">
        <v>1540</v>
      </c>
    </row>
    <row r="443" spans="1:3" x14ac:dyDescent="0.2">
      <c r="A443" s="39" t="s">
        <v>1557</v>
      </c>
      <c r="B443" s="39" t="s">
        <v>1558</v>
      </c>
      <c r="C443" s="39" t="s">
        <v>1540</v>
      </c>
    </row>
    <row r="444" spans="1:3" x14ac:dyDescent="0.2">
      <c r="A444" s="39" t="s">
        <v>1559</v>
      </c>
      <c r="B444" s="39" t="s">
        <v>1560</v>
      </c>
      <c r="C444" s="39" t="s">
        <v>1540</v>
      </c>
    </row>
    <row r="445" spans="1:3" x14ac:dyDescent="0.2">
      <c r="A445" s="39" t="s">
        <v>1561</v>
      </c>
      <c r="B445" s="39" t="s">
        <v>1562</v>
      </c>
      <c r="C445" s="39" t="s">
        <v>1540</v>
      </c>
    </row>
    <row r="446" spans="1:3" x14ac:dyDescent="0.2">
      <c r="A446" s="39" t="s">
        <v>1563</v>
      </c>
      <c r="B446" s="39" t="s">
        <v>1564</v>
      </c>
      <c r="C446" s="39" t="s">
        <v>1540</v>
      </c>
    </row>
    <row r="447" spans="1:3" x14ac:dyDescent="0.2">
      <c r="A447" s="39" t="s">
        <v>1565</v>
      </c>
      <c r="B447" s="39" t="s">
        <v>1566</v>
      </c>
      <c r="C447" s="39" t="s">
        <v>1540</v>
      </c>
    </row>
    <row r="448" spans="1:3" x14ac:dyDescent="0.2">
      <c r="A448" s="39" t="s">
        <v>1567</v>
      </c>
      <c r="B448" s="39" t="s">
        <v>1568</v>
      </c>
      <c r="C448" s="39" t="s">
        <v>1540</v>
      </c>
    </row>
    <row r="449" spans="1:3" x14ac:dyDescent="0.2">
      <c r="A449" s="39" t="s">
        <v>1569</v>
      </c>
      <c r="B449" s="39" t="s">
        <v>1570</v>
      </c>
      <c r="C449" s="39" t="s">
        <v>1540</v>
      </c>
    </row>
    <row r="450" spans="1:3" x14ac:dyDescent="0.2">
      <c r="A450" s="39" t="s">
        <v>1571</v>
      </c>
      <c r="B450" s="39" t="s">
        <v>1572</v>
      </c>
      <c r="C450" s="39" t="s">
        <v>1540</v>
      </c>
    </row>
    <row r="451" spans="1:3" x14ac:dyDescent="0.2">
      <c r="A451" s="39" t="s">
        <v>1573</v>
      </c>
      <c r="B451" s="39" t="s">
        <v>1574</v>
      </c>
      <c r="C451" s="39" t="s">
        <v>1540</v>
      </c>
    </row>
    <row r="452" spans="1:3" x14ac:dyDescent="0.2">
      <c r="A452" s="39" t="s">
        <v>1575</v>
      </c>
      <c r="B452" s="39" t="s">
        <v>1576</v>
      </c>
      <c r="C452" s="39" t="s">
        <v>1540</v>
      </c>
    </row>
    <row r="453" spans="1:3" x14ac:dyDescent="0.2">
      <c r="A453" s="39" t="s">
        <v>1577</v>
      </c>
      <c r="B453" s="39" t="s">
        <v>1578</v>
      </c>
      <c r="C453" s="39" t="s">
        <v>1540</v>
      </c>
    </row>
    <row r="454" spans="1:3" x14ac:dyDescent="0.2">
      <c r="A454" s="39" t="s">
        <v>1579</v>
      </c>
      <c r="B454" s="39" t="s">
        <v>1580</v>
      </c>
      <c r="C454" s="39" t="s">
        <v>1540</v>
      </c>
    </row>
    <row r="455" spans="1:3" x14ac:dyDescent="0.2">
      <c r="A455" s="39" t="s">
        <v>1581</v>
      </c>
      <c r="B455" s="39" t="s">
        <v>1582</v>
      </c>
      <c r="C455" s="39" t="s">
        <v>1540</v>
      </c>
    </row>
    <row r="456" spans="1:3" x14ac:dyDescent="0.2">
      <c r="A456" s="39" t="s">
        <v>1583</v>
      </c>
      <c r="B456" s="39" t="s">
        <v>1584</v>
      </c>
      <c r="C456" s="39" t="s">
        <v>1540</v>
      </c>
    </row>
    <row r="457" spans="1:3" x14ac:dyDescent="0.2">
      <c r="A457" s="39" t="s">
        <v>1585</v>
      </c>
      <c r="B457" s="39" t="s">
        <v>1586</v>
      </c>
      <c r="C457" s="39" t="s">
        <v>1540</v>
      </c>
    </row>
    <row r="458" spans="1:3" x14ac:dyDescent="0.2">
      <c r="A458" s="39" t="s">
        <v>1587</v>
      </c>
      <c r="B458" s="39" t="s">
        <v>1588</v>
      </c>
      <c r="C458" s="39" t="s">
        <v>1540</v>
      </c>
    </row>
    <row r="459" spans="1:3" x14ac:dyDescent="0.2">
      <c r="A459" s="39" t="s">
        <v>1589</v>
      </c>
      <c r="B459" s="39" t="s">
        <v>1590</v>
      </c>
      <c r="C459" s="39" t="s">
        <v>1540</v>
      </c>
    </row>
    <row r="460" spans="1:3" x14ac:dyDescent="0.2">
      <c r="A460" s="39" t="s">
        <v>1591</v>
      </c>
      <c r="B460" s="39" t="s">
        <v>1592</v>
      </c>
      <c r="C460" s="39" t="s">
        <v>1540</v>
      </c>
    </row>
    <row r="461" spans="1:3" x14ac:dyDescent="0.2">
      <c r="A461" s="39" t="s">
        <v>1593</v>
      </c>
      <c r="B461" s="39" t="s">
        <v>1594</v>
      </c>
      <c r="C461" s="39" t="s">
        <v>1540</v>
      </c>
    </row>
    <row r="462" spans="1:3" x14ac:dyDescent="0.2">
      <c r="A462" s="39" t="s">
        <v>1595</v>
      </c>
      <c r="B462" s="39" t="s">
        <v>1544</v>
      </c>
      <c r="C462" s="39" t="s">
        <v>1540</v>
      </c>
    </row>
    <row r="463" spans="1:3" x14ac:dyDescent="0.2">
      <c r="A463" s="39" t="s">
        <v>1596</v>
      </c>
      <c r="B463" s="39" t="s">
        <v>1597</v>
      </c>
      <c r="C463" s="39" t="s">
        <v>1540</v>
      </c>
    </row>
    <row r="464" spans="1:3" x14ac:dyDescent="0.2">
      <c r="A464" s="39" t="s">
        <v>1598</v>
      </c>
      <c r="B464" s="39" t="s">
        <v>1599</v>
      </c>
      <c r="C464" s="39" t="s">
        <v>1540</v>
      </c>
    </row>
    <row r="465" spans="1:3" x14ac:dyDescent="0.2">
      <c r="A465" s="39" t="s">
        <v>1600</v>
      </c>
      <c r="B465" s="39" t="s">
        <v>1601</v>
      </c>
      <c r="C465" s="39" t="s">
        <v>1540</v>
      </c>
    </row>
    <row r="466" spans="1:3" x14ac:dyDescent="0.2">
      <c r="A466" s="39" t="s">
        <v>1602</v>
      </c>
      <c r="B466" s="39" t="s">
        <v>1603</v>
      </c>
      <c r="C466" s="39" t="s">
        <v>1540</v>
      </c>
    </row>
    <row r="467" spans="1:3" x14ac:dyDescent="0.2">
      <c r="A467" s="39" t="s">
        <v>1604</v>
      </c>
      <c r="B467" s="39" t="s">
        <v>1605</v>
      </c>
      <c r="C467" s="39" t="s">
        <v>1540</v>
      </c>
    </row>
    <row r="468" spans="1:3" x14ac:dyDescent="0.2">
      <c r="A468" s="39" t="s">
        <v>1606</v>
      </c>
      <c r="B468" s="39" t="s">
        <v>1607</v>
      </c>
      <c r="C468" s="39" t="s">
        <v>1540</v>
      </c>
    </row>
    <row r="469" spans="1:3" x14ac:dyDescent="0.2">
      <c r="A469" s="39" t="s">
        <v>1608</v>
      </c>
      <c r="B469" s="39" t="s">
        <v>1609</v>
      </c>
      <c r="C469" s="39" t="s">
        <v>1540</v>
      </c>
    </row>
    <row r="470" spans="1:3" x14ac:dyDescent="0.2">
      <c r="A470" s="39" t="s">
        <v>1610</v>
      </c>
      <c r="B470" s="39" t="s">
        <v>1611</v>
      </c>
      <c r="C470" s="39" t="s">
        <v>1540</v>
      </c>
    </row>
    <row r="471" spans="1:3" x14ac:dyDescent="0.2">
      <c r="A471" s="39" t="s">
        <v>1612</v>
      </c>
      <c r="B471" s="39" t="s">
        <v>1613</v>
      </c>
      <c r="C471" s="39" t="s">
        <v>1540</v>
      </c>
    </row>
    <row r="472" spans="1:3" x14ac:dyDescent="0.2">
      <c r="A472" s="39" t="s">
        <v>1614</v>
      </c>
      <c r="B472" s="39" t="s">
        <v>1615</v>
      </c>
      <c r="C472" s="39" t="s">
        <v>1540</v>
      </c>
    </row>
    <row r="473" spans="1:3" x14ac:dyDescent="0.2">
      <c r="A473" s="39" t="s">
        <v>1616</v>
      </c>
      <c r="B473" s="39" t="s">
        <v>1617</v>
      </c>
      <c r="C473" s="39" t="s">
        <v>1540</v>
      </c>
    </row>
    <row r="474" spans="1:3" x14ac:dyDescent="0.2">
      <c r="A474" s="39" t="s">
        <v>1618</v>
      </c>
      <c r="B474" s="39" t="s">
        <v>1619</v>
      </c>
      <c r="C474" s="39" t="s">
        <v>1540</v>
      </c>
    </row>
    <row r="475" spans="1:3" x14ac:dyDescent="0.2">
      <c r="A475" s="39" t="s">
        <v>1620</v>
      </c>
      <c r="B475" s="39" t="s">
        <v>1621</v>
      </c>
      <c r="C475" s="39" t="s">
        <v>1540</v>
      </c>
    </row>
    <row r="476" spans="1:3" x14ac:dyDescent="0.2">
      <c r="A476" s="39" t="s">
        <v>1622</v>
      </c>
      <c r="B476" s="39" t="s">
        <v>1623</v>
      </c>
      <c r="C476" s="39" t="s">
        <v>1540</v>
      </c>
    </row>
    <row r="477" spans="1:3" x14ac:dyDescent="0.2">
      <c r="A477" s="39" t="s">
        <v>1624</v>
      </c>
      <c r="B477" s="39" t="s">
        <v>1625</v>
      </c>
      <c r="C477" s="39" t="s">
        <v>1540</v>
      </c>
    </row>
    <row r="478" spans="1:3" x14ac:dyDescent="0.2">
      <c r="A478" s="39" t="s">
        <v>1626</v>
      </c>
      <c r="B478" s="39" t="s">
        <v>1627</v>
      </c>
      <c r="C478" s="39" t="s">
        <v>1540</v>
      </c>
    </row>
    <row r="479" spans="1:3" x14ac:dyDescent="0.2">
      <c r="A479" s="39" t="s">
        <v>1628</v>
      </c>
      <c r="B479" s="39" t="s">
        <v>1629</v>
      </c>
      <c r="C479" s="39" t="s">
        <v>1540</v>
      </c>
    </row>
    <row r="480" spans="1:3" x14ac:dyDescent="0.2">
      <c r="A480" s="39" t="s">
        <v>1630</v>
      </c>
      <c r="B480" s="39" t="s">
        <v>1631</v>
      </c>
      <c r="C480" s="39" t="s">
        <v>1540</v>
      </c>
    </row>
    <row r="481" spans="1:3" x14ac:dyDescent="0.2">
      <c r="A481" s="39" t="s">
        <v>1632</v>
      </c>
      <c r="B481" s="39" t="s">
        <v>1633</v>
      </c>
      <c r="C481" s="39" t="s">
        <v>1540</v>
      </c>
    </row>
    <row r="482" spans="1:3" x14ac:dyDescent="0.2">
      <c r="A482" s="39" t="s">
        <v>1634</v>
      </c>
      <c r="B482" s="39" t="s">
        <v>1635</v>
      </c>
      <c r="C482" s="39" t="s">
        <v>1540</v>
      </c>
    </row>
    <row r="483" spans="1:3" x14ac:dyDescent="0.2">
      <c r="A483" s="39" t="s">
        <v>1636</v>
      </c>
      <c r="B483" s="39" t="s">
        <v>1637</v>
      </c>
      <c r="C483" s="39" t="s">
        <v>1540</v>
      </c>
    </row>
    <row r="484" spans="1:3" x14ac:dyDescent="0.2">
      <c r="A484" s="39" t="s">
        <v>1638</v>
      </c>
      <c r="B484" s="39" t="s">
        <v>1639</v>
      </c>
      <c r="C484" s="39" t="s">
        <v>1540</v>
      </c>
    </row>
    <row r="485" spans="1:3" x14ac:dyDescent="0.2">
      <c r="A485" s="39" t="s">
        <v>1640</v>
      </c>
      <c r="B485" s="39" t="s">
        <v>1641</v>
      </c>
      <c r="C485" s="39" t="s">
        <v>1540</v>
      </c>
    </row>
    <row r="486" spans="1:3" x14ac:dyDescent="0.2">
      <c r="A486" s="39" t="s">
        <v>1642</v>
      </c>
      <c r="B486" s="39" t="s">
        <v>1643</v>
      </c>
      <c r="C486" s="39" t="s">
        <v>1540</v>
      </c>
    </row>
    <row r="487" spans="1:3" x14ac:dyDescent="0.2">
      <c r="A487" s="39" t="s">
        <v>1644</v>
      </c>
      <c r="B487" s="39" t="s">
        <v>1645</v>
      </c>
      <c r="C487" s="39" t="s">
        <v>1540</v>
      </c>
    </row>
    <row r="488" spans="1:3" x14ac:dyDescent="0.2">
      <c r="A488" s="39" t="s">
        <v>1646</v>
      </c>
      <c r="B488" s="39" t="s">
        <v>1647</v>
      </c>
      <c r="C488" s="39" t="s">
        <v>1540</v>
      </c>
    </row>
    <row r="489" spans="1:3" x14ac:dyDescent="0.2">
      <c r="A489" s="39" t="s">
        <v>1648</v>
      </c>
      <c r="B489" s="39" t="s">
        <v>1649</v>
      </c>
      <c r="C489" s="39" t="s">
        <v>1540</v>
      </c>
    </row>
    <row r="490" spans="1:3" x14ac:dyDescent="0.2">
      <c r="A490" s="39" t="s">
        <v>1650</v>
      </c>
      <c r="B490" s="39" t="s">
        <v>1651</v>
      </c>
      <c r="C490" s="39" t="s">
        <v>1540</v>
      </c>
    </row>
    <row r="491" spans="1:3" x14ac:dyDescent="0.2">
      <c r="A491" s="39" t="s">
        <v>1652</v>
      </c>
      <c r="B491" s="39" t="s">
        <v>1653</v>
      </c>
      <c r="C491" s="39" t="s">
        <v>1540</v>
      </c>
    </row>
    <row r="492" spans="1:3" x14ac:dyDescent="0.2">
      <c r="A492" s="39" t="s">
        <v>1654</v>
      </c>
      <c r="B492" s="39" t="s">
        <v>1655</v>
      </c>
      <c r="C492" s="39" t="s">
        <v>1540</v>
      </c>
    </row>
    <row r="493" spans="1:3" x14ac:dyDescent="0.2">
      <c r="A493" s="39" t="s">
        <v>1656</v>
      </c>
      <c r="B493" s="39" t="s">
        <v>1657</v>
      </c>
      <c r="C493" s="39" t="s">
        <v>1540</v>
      </c>
    </row>
    <row r="494" spans="1:3" x14ac:dyDescent="0.2">
      <c r="A494" s="39" t="s">
        <v>1658</v>
      </c>
      <c r="B494" s="39" t="s">
        <v>1659</v>
      </c>
      <c r="C494" s="39" t="s">
        <v>1540</v>
      </c>
    </row>
    <row r="495" spans="1:3" x14ac:dyDescent="0.2">
      <c r="A495" s="39" t="s">
        <v>1660</v>
      </c>
      <c r="B495" s="39" t="s">
        <v>1661</v>
      </c>
      <c r="C495" s="39" t="s">
        <v>1540</v>
      </c>
    </row>
    <row r="496" spans="1:3" x14ac:dyDescent="0.2">
      <c r="A496" s="39" t="s">
        <v>1662</v>
      </c>
      <c r="B496" s="39" t="s">
        <v>1663</v>
      </c>
      <c r="C496" s="39" t="s">
        <v>1540</v>
      </c>
    </row>
    <row r="497" spans="1:3" x14ac:dyDescent="0.2">
      <c r="A497" s="39" t="s">
        <v>1664</v>
      </c>
      <c r="B497" s="39" t="s">
        <v>1665</v>
      </c>
      <c r="C497" s="39" t="s">
        <v>1540</v>
      </c>
    </row>
    <row r="498" spans="1:3" x14ac:dyDescent="0.2">
      <c r="A498" s="39" t="s">
        <v>1666</v>
      </c>
      <c r="B498" s="39" t="s">
        <v>1667</v>
      </c>
      <c r="C498" s="39" t="s">
        <v>1540</v>
      </c>
    </row>
    <row r="499" spans="1:3" x14ac:dyDescent="0.2">
      <c r="A499" s="39" t="s">
        <v>1668</v>
      </c>
      <c r="B499" s="39" t="s">
        <v>1669</v>
      </c>
      <c r="C499" s="39" t="s">
        <v>1540</v>
      </c>
    </row>
    <row r="500" spans="1:3" x14ac:dyDescent="0.2">
      <c r="A500" s="39" t="s">
        <v>1670</v>
      </c>
      <c r="B500" s="39" t="s">
        <v>1671</v>
      </c>
      <c r="C500" s="39" t="s">
        <v>1540</v>
      </c>
    </row>
    <row r="501" spans="1:3" x14ac:dyDescent="0.2">
      <c r="A501" s="39" t="s">
        <v>1672</v>
      </c>
      <c r="B501" s="39" t="s">
        <v>1673</v>
      </c>
      <c r="C501" s="39" t="s">
        <v>1540</v>
      </c>
    </row>
    <row r="502" spans="1:3" x14ac:dyDescent="0.2">
      <c r="A502" s="39" t="s">
        <v>1674</v>
      </c>
      <c r="B502" s="39" t="s">
        <v>1675</v>
      </c>
      <c r="C502" s="39" t="s">
        <v>1540</v>
      </c>
    </row>
    <row r="503" spans="1:3" x14ac:dyDescent="0.2">
      <c r="A503" s="39" t="s">
        <v>1676</v>
      </c>
      <c r="B503" s="39" t="s">
        <v>1677</v>
      </c>
      <c r="C503" s="39" t="s">
        <v>1540</v>
      </c>
    </row>
    <row r="504" spans="1:3" x14ac:dyDescent="0.2">
      <c r="A504" s="39" t="s">
        <v>1678</v>
      </c>
      <c r="B504" s="39" t="s">
        <v>1679</v>
      </c>
      <c r="C504" s="39" t="s">
        <v>1540</v>
      </c>
    </row>
    <row r="505" spans="1:3" x14ac:dyDescent="0.2">
      <c r="A505" s="39" t="s">
        <v>1680</v>
      </c>
      <c r="B505" s="39" t="s">
        <v>1681</v>
      </c>
      <c r="C505" s="39" t="s">
        <v>1540</v>
      </c>
    </row>
    <row r="506" spans="1:3" x14ac:dyDescent="0.2">
      <c r="A506" s="39" t="s">
        <v>1682</v>
      </c>
      <c r="B506" s="39" t="s">
        <v>1683</v>
      </c>
      <c r="C506" s="39" t="s">
        <v>1540</v>
      </c>
    </row>
    <row r="507" spans="1:3" x14ac:dyDescent="0.2">
      <c r="A507" s="39" t="s">
        <v>1684</v>
      </c>
      <c r="B507" s="39" t="s">
        <v>1685</v>
      </c>
      <c r="C507" s="39" t="s">
        <v>1540</v>
      </c>
    </row>
    <row r="508" spans="1:3" x14ac:dyDescent="0.2">
      <c r="A508" s="39" t="s">
        <v>1686</v>
      </c>
      <c r="B508" s="39" t="s">
        <v>1687</v>
      </c>
      <c r="C508" s="39" t="s">
        <v>1540</v>
      </c>
    </row>
    <row r="509" spans="1:3" x14ac:dyDescent="0.2">
      <c r="A509" s="39" t="s">
        <v>1688</v>
      </c>
      <c r="B509" s="39" t="s">
        <v>1689</v>
      </c>
      <c r="C509" s="39" t="s">
        <v>1540</v>
      </c>
    </row>
    <row r="510" spans="1:3" x14ac:dyDescent="0.2">
      <c r="A510" s="39" t="s">
        <v>1690</v>
      </c>
      <c r="B510" s="39" t="s">
        <v>1691</v>
      </c>
      <c r="C510" s="39" t="s">
        <v>1540</v>
      </c>
    </row>
    <row r="511" spans="1:3" x14ac:dyDescent="0.2">
      <c r="A511" s="39" t="s">
        <v>1692</v>
      </c>
      <c r="B511" s="39" t="s">
        <v>1693</v>
      </c>
      <c r="C511" s="39" t="s">
        <v>1540</v>
      </c>
    </row>
    <row r="512" spans="1:3" x14ac:dyDescent="0.2">
      <c r="A512" s="39" t="s">
        <v>1694</v>
      </c>
      <c r="B512" s="39" t="s">
        <v>1695</v>
      </c>
      <c r="C512" s="39" t="s">
        <v>1540</v>
      </c>
    </row>
    <row r="513" spans="1:3" x14ac:dyDescent="0.2">
      <c r="A513" s="39" t="s">
        <v>1696</v>
      </c>
      <c r="B513" s="39" t="s">
        <v>1697</v>
      </c>
      <c r="C513" s="39" t="s">
        <v>1540</v>
      </c>
    </row>
    <row r="514" spans="1:3" x14ac:dyDescent="0.2">
      <c r="A514" s="39" t="s">
        <v>1698</v>
      </c>
      <c r="B514" s="39" t="s">
        <v>1699</v>
      </c>
      <c r="C514" s="39" t="s">
        <v>1540</v>
      </c>
    </row>
    <row r="515" spans="1:3" x14ac:dyDescent="0.2">
      <c r="A515" s="39" t="s">
        <v>1700</v>
      </c>
      <c r="B515" s="39" t="s">
        <v>1701</v>
      </c>
      <c r="C515" s="39" t="s">
        <v>1540</v>
      </c>
    </row>
    <row r="516" spans="1:3" x14ac:dyDescent="0.2">
      <c r="A516" s="39" t="s">
        <v>1702</v>
      </c>
      <c r="B516" s="39" t="s">
        <v>1703</v>
      </c>
      <c r="C516" s="39" t="s">
        <v>1540</v>
      </c>
    </row>
    <row r="517" spans="1:3" x14ac:dyDescent="0.2">
      <c r="A517" s="39" t="s">
        <v>1704</v>
      </c>
      <c r="B517" s="39" t="s">
        <v>1705</v>
      </c>
      <c r="C517" s="39" t="s">
        <v>1540</v>
      </c>
    </row>
    <row r="518" spans="1:3" x14ac:dyDescent="0.2">
      <c r="A518" s="39" t="s">
        <v>1706</v>
      </c>
      <c r="B518" s="39" t="s">
        <v>1707</v>
      </c>
      <c r="C518" s="39" t="s">
        <v>1540</v>
      </c>
    </row>
    <row r="519" spans="1:3" x14ac:dyDescent="0.2">
      <c r="A519" s="39" t="s">
        <v>1708</v>
      </c>
      <c r="B519" s="39" t="s">
        <v>1709</v>
      </c>
      <c r="C519" s="39" t="s">
        <v>1540</v>
      </c>
    </row>
    <row r="520" spans="1:3" x14ac:dyDescent="0.2">
      <c r="A520" s="39" t="s">
        <v>1710</v>
      </c>
      <c r="B520" s="39" t="s">
        <v>1711</v>
      </c>
      <c r="C520" s="39" t="s">
        <v>1540</v>
      </c>
    </row>
    <row r="521" spans="1:3" x14ac:dyDescent="0.2">
      <c r="A521" s="39" t="s">
        <v>1712</v>
      </c>
      <c r="B521" s="39" t="s">
        <v>1713</v>
      </c>
      <c r="C521" s="39" t="s">
        <v>1540</v>
      </c>
    </row>
    <row r="522" spans="1:3" x14ac:dyDescent="0.2">
      <c r="A522" s="39" t="s">
        <v>1714</v>
      </c>
      <c r="B522" s="39" t="s">
        <v>1715</v>
      </c>
      <c r="C522" s="39" t="s">
        <v>1540</v>
      </c>
    </row>
    <row r="523" spans="1:3" x14ac:dyDescent="0.2">
      <c r="A523" s="39" t="s">
        <v>1716</v>
      </c>
      <c r="B523" s="39" t="s">
        <v>1717</v>
      </c>
      <c r="C523" s="39" t="s">
        <v>1540</v>
      </c>
    </row>
    <row r="524" spans="1:3" x14ac:dyDescent="0.2">
      <c r="A524" s="39" t="s">
        <v>1718</v>
      </c>
      <c r="B524" s="39" t="s">
        <v>1719</v>
      </c>
      <c r="C524" s="39" t="s">
        <v>1540</v>
      </c>
    </row>
    <row r="525" spans="1:3" x14ac:dyDescent="0.2">
      <c r="A525" s="39" t="s">
        <v>1720</v>
      </c>
      <c r="B525" s="39" t="s">
        <v>1721</v>
      </c>
      <c r="C525" s="39" t="s">
        <v>1540</v>
      </c>
    </row>
    <row r="526" spans="1:3" x14ac:dyDescent="0.2">
      <c r="A526" s="39" t="s">
        <v>1722</v>
      </c>
      <c r="B526" s="39" t="s">
        <v>1723</v>
      </c>
      <c r="C526" s="39" t="s">
        <v>1540</v>
      </c>
    </row>
    <row r="527" spans="1:3" x14ac:dyDescent="0.2">
      <c r="A527" s="39" t="s">
        <v>1724</v>
      </c>
      <c r="B527" s="39" t="s">
        <v>1725</v>
      </c>
      <c r="C527" s="39" t="s">
        <v>1540</v>
      </c>
    </row>
    <row r="528" spans="1:3" x14ac:dyDescent="0.2">
      <c r="A528" s="39" t="s">
        <v>1726</v>
      </c>
      <c r="B528" s="39" t="s">
        <v>1727</v>
      </c>
      <c r="C528" s="39" t="s">
        <v>1540</v>
      </c>
    </row>
    <row r="529" spans="1:3" x14ac:dyDescent="0.2">
      <c r="A529" s="39" t="s">
        <v>1728</v>
      </c>
      <c r="B529" s="39" t="s">
        <v>1729</v>
      </c>
      <c r="C529" s="39" t="s">
        <v>1540</v>
      </c>
    </row>
    <row r="530" spans="1:3" x14ac:dyDescent="0.2">
      <c r="A530" s="39" t="s">
        <v>1730</v>
      </c>
      <c r="B530" s="39" t="s">
        <v>1731</v>
      </c>
      <c r="C530" s="39" t="s">
        <v>1540</v>
      </c>
    </row>
    <row r="531" spans="1:3" x14ac:dyDescent="0.2">
      <c r="A531" s="39" t="s">
        <v>1732</v>
      </c>
      <c r="B531" s="39" t="s">
        <v>1733</v>
      </c>
      <c r="C531" s="39" t="s">
        <v>1540</v>
      </c>
    </row>
    <row r="532" spans="1:3" x14ac:dyDescent="0.2">
      <c r="A532" s="39" t="s">
        <v>1734</v>
      </c>
      <c r="B532" s="39" t="s">
        <v>1735</v>
      </c>
      <c r="C532" s="39" t="s">
        <v>1540</v>
      </c>
    </row>
    <row r="533" spans="1:3" x14ac:dyDescent="0.2">
      <c r="A533" s="39" t="s">
        <v>1736</v>
      </c>
      <c r="B533" s="39" t="s">
        <v>1737</v>
      </c>
      <c r="C533" s="39" t="s">
        <v>1540</v>
      </c>
    </row>
    <row r="534" spans="1:3" x14ac:dyDescent="0.2">
      <c r="A534" s="39" t="s">
        <v>1738</v>
      </c>
      <c r="B534" s="39" t="s">
        <v>1739</v>
      </c>
      <c r="C534" s="39" t="s">
        <v>1540</v>
      </c>
    </row>
    <row r="535" spans="1:3" x14ac:dyDescent="0.2">
      <c r="A535" s="39" t="s">
        <v>1740</v>
      </c>
      <c r="B535" s="39" t="s">
        <v>1741</v>
      </c>
      <c r="C535" s="39" t="s">
        <v>1540</v>
      </c>
    </row>
    <row r="536" spans="1:3" x14ac:dyDescent="0.2">
      <c r="A536" s="39" t="s">
        <v>1742</v>
      </c>
      <c r="B536" s="39" t="s">
        <v>1743</v>
      </c>
      <c r="C536" s="39" t="s">
        <v>1540</v>
      </c>
    </row>
    <row r="537" spans="1:3" x14ac:dyDescent="0.2">
      <c r="A537" s="39" t="s">
        <v>1744</v>
      </c>
      <c r="B537" s="39" t="s">
        <v>1745</v>
      </c>
      <c r="C537" s="39" t="s">
        <v>1540</v>
      </c>
    </row>
    <row r="538" spans="1:3" x14ac:dyDescent="0.2">
      <c r="A538" s="39" t="s">
        <v>1746</v>
      </c>
      <c r="B538" s="39" t="s">
        <v>1747</v>
      </c>
      <c r="C538" s="39" t="s">
        <v>1540</v>
      </c>
    </row>
    <row r="539" spans="1:3" x14ac:dyDescent="0.2">
      <c r="A539" s="39" t="s">
        <v>1748</v>
      </c>
      <c r="B539" s="39" t="s">
        <v>1749</v>
      </c>
      <c r="C539" s="39" t="s">
        <v>1540</v>
      </c>
    </row>
    <row r="540" spans="1:3" x14ac:dyDescent="0.2">
      <c r="A540" s="39" t="s">
        <v>1750</v>
      </c>
      <c r="B540" s="39" t="s">
        <v>1751</v>
      </c>
      <c r="C540" s="39" t="s">
        <v>1540</v>
      </c>
    </row>
    <row r="541" spans="1:3" x14ac:dyDescent="0.2">
      <c r="A541" s="39" t="s">
        <v>1752</v>
      </c>
      <c r="B541" s="39" t="s">
        <v>1753</v>
      </c>
      <c r="C541" s="39" t="s">
        <v>1540</v>
      </c>
    </row>
    <row r="542" spans="1:3" x14ac:dyDescent="0.2">
      <c r="A542" s="39" t="s">
        <v>1754</v>
      </c>
      <c r="B542" s="39" t="s">
        <v>1755</v>
      </c>
      <c r="C542" s="39" t="s">
        <v>1540</v>
      </c>
    </row>
    <row r="543" spans="1:3" x14ac:dyDescent="0.2">
      <c r="A543" s="39" t="s">
        <v>1756</v>
      </c>
      <c r="B543" s="39" t="s">
        <v>1757</v>
      </c>
      <c r="C543" s="39" t="s">
        <v>1540</v>
      </c>
    </row>
    <row r="544" spans="1:3" x14ac:dyDescent="0.2">
      <c r="A544" s="39" t="s">
        <v>1758</v>
      </c>
      <c r="B544" s="39" t="s">
        <v>1759</v>
      </c>
      <c r="C544" s="39" t="s">
        <v>1540</v>
      </c>
    </row>
    <row r="545" spans="1:3" x14ac:dyDescent="0.2">
      <c r="A545" s="39" t="s">
        <v>1760</v>
      </c>
      <c r="B545" s="39" t="s">
        <v>1761</v>
      </c>
      <c r="C545" s="39" t="s">
        <v>1540</v>
      </c>
    </row>
    <row r="546" spans="1:3" x14ac:dyDescent="0.2">
      <c r="A546" s="39" t="s">
        <v>1762</v>
      </c>
      <c r="B546" s="39" t="s">
        <v>1763</v>
      </c>
      <c r="C546" s="39" t="s">
        <v>1540</v>
      </c>
    </row>
    <row r="547" spans="1:3" x14ac:dyDescent="0.2">
      <c r="A547" s="39" t="s">
        <v>1764</v>
      </c>
      <c r="B547" s="39" t="s">
        <v>1765</v>
      </c>
      <c r="C547" s="39" t="s">
        <v>1540</v>
      </c>
    </row>
    <row r="548" spans="1:3" x14ac:dyDescent="0.2">
      <c r="A548" s="39" t="s">
        <v>1766</v>
      </c>
      <c r="B548" s="39" t="s">
        <v>1767</v>
      </c>
      <c r="C548" s="39" t="s">
        <v>1540</v>
      </c>
    </row>
    <row r="549" spans="1:3" x14ac:dyDescent="0.2">
      <c r="A549" s="39" t="s">
        <v>1768</v>
      </c>
      <c r="B549" s="39" t="s">
        <v>1769</v>
      </c>
      <c r="C549" s="39" t="s">
        <v>1540</v>
      </c>
    </row>
    <row r="550" spans="1:3" x14ac:dyDescent="0.2">
      <c r="A550" s="39" t="s">
        <v>1770</v>
      </c>
      <c r="B550" s="39" t="s">
        <v>1771</v>
      </c>
      <c r="C550" s="39" t="s">
        <v>1540</v>
      </c>
    </row>
    <row r="551" spans="1:3" x14ac:dyDescent="0.2">
      <c r="A551" s="39" t="s">
        <v>1772</v>
      </c>
      <c r="B551" s="39" t="s">
        <v>1773</v>
      </c>
      <c r="C551" s="39" t="s">
        <v>1540</v>
      </c>
    </row>
    <row r="552" spans="1:3" x14ac:dyDescent="0.2">
      <c r="A552" s="39" t="s">
        <v>1774</v>
      </c>
      <c r="B552" s="39" t="s">
        <v>1775</v>
      </c>
      <c r="C552" s="39" t="s">
        <v>1540</v>
      </c>
    </row>
    <row r="553" spans="1:3" x14ac:dyDescent="0.2">
      <c r="A553" s="39" t="s">
        <v>1776</v>
      </c>
      <c r="B553" s="39" t="s">
        <v>1777</v>
      </c>
      <c r="C553" s="39" t="s">
        <v>1540</v>
      </c>
    </row>
    <row r="554" spans="1:3" x14ac:dyDescent="0.2">
      <c r="A554" s="39" t="s">
        <v>1778</v>
      </c>
      <c r="B554" s="39" t="s">
        <v>1779</v>
      </c>
      <c r="C554" s="39" t="s">
        <v>1540</v>
      </c>
    </row>
    <row r="555" spans="1:3" x14ac:dyDescent="0.2">
      <c r="A555" s="39" t="s">
        <v>1780</v>
      </c>
      <c r="B555" s="39" t="s">
        <v>1781</v>
      </c>
      <c r="C555" s="39" t="s">
        <v>1540</v>
      </c>
    </row>
    <row r="556" spans="1:3" x14ac:dyDescent="0.2">
      <c r="A556" s="39" t="s">
        <v>1782</v>
      </c>
      <c r="B556" s="39" t="s">
        <v>1783</v>
      </c>
      <c r="C556" s="39" t="s">
        <v>1540</v>
      </c>
    </row>
    <row r="557" spans="1:3" x14ac:dyDescent="0.2">
      <c r="A557" s="39" t="s">
        <v>1784</v>
      </c>
      <c r="B557" s="39" t="s">
        <v>1785</v>
      </c>
      <c r="C557" s="39" t="s">
        <v>1540</v>
      </c>
    </row>
    <row r="558" spans="1:3" x14ac:dyDescent="0.2">
      <c r="A558" s="39" t="s">
        <v>1786</v>
      </c>
      <c r="B558" s="39" t="s">
        <v>1787</v>
      </c>
      <c r="C558" s="39" t="s">
        <v>1540</v>
      </c>
    </row>
    <row r="559" spans="1:3" x14ac:dyDescent="0.2">
      <c r="A559" s="39" t="s">
        <v>1788</v>
      </c>
      <c r="B559" s="39" t="s">
        <v>1789</v>
      </c>
      <c r="C559" s="39" t="s">
        <v>1540</v>
      </c>
    </row>
    <row r="560" spans="1:3" x14ac:dyDescent="0.2">
      <c r="A560" s="39" t="s">
        <v>1790</v>
      </c>
      <c r="B560" s="39" t="s">
        <v>1791</v>
      </c>
      <c r="C560" s="39" t="s">
        <v>1540</v>
      </c>
    </row>
    <row r="561" spans="1:3" x14ac:dyDescent="0.2">
      <c r="A561" s="39" t="s">
        <v>1792</v>
      </c>
      <c r="B561" s="39" t="s">
        <v>1793</v>
      </c>
      <c r="C561" s="39" t="s">
        <v>1540</v>
      </c>
    </row>
    <row r="562" spans="1:3" x14ac:dyDescent="0.2">
      <c r="A562" s="39" t="s">
        <v>1794</v>
      </c>
      <c r="B562" s="39" t="s">
        <v>1795</v>
      </c>
      <c r="C562" s="39" t="s">
        <v>1540</v>
      </c>
    </row>
    <row r="563" spans="1:3" x14ac:dyDescent="0.2">
      <c r="A563" s="39" t="s">
        <v>1796</v>
      </c>
      <c r="B563" s="39" t="s">
        <v>1797</v>
      </c>
      <c r="C563" s="39" t="s">
        <v>1540</v>
      </c>
    </row>
    <row r="564" spans="1:3" x14ac:dyDescent="0.2">
      <c r="A564" s="39" t="s">
        <v>1798</v>
      </c>
      <c r="B564" s="39" t="s">
        <v>1799</v>
      </c>
      <c r="C564" s="39" t="s">
        <v>1540</v>
      </c>
    </row>
    <row r="565" spans="1:3" x14ac:dyDescent="0.2">
      <c r="A565" s="39" t="s">
        <v>1800</v>
      </c>
      <c r="B565" s="39" t="s">
        <v>1801</v>
      </c>
      <c r="C565" s="39" t="s">
        <v>1540</v>
      </c>
    </row>
    <row r="566" spans="1:3" x14ac:dyDescent="0.2">
      <c r="A566" s="39" t="s">
        <v>1802</v>
      </c>
      <c r="B566" s="39" t="s">
        <v>1803</v>
      </c>
      <c r="C566" s="39" t="s">
        <v>1540</v>
      </c>
    </row>
    <row r="567" spans="1:3" x14ac:dyDescent="0.2">
      <c r="A567" s="39" t="s">
        <v>1804</v>
      </c>
      <c r="B567" s="39" t="s">
        <v>1805</v>
      </c>
      <c r="C567" s="39" t="s">
        <v>1540</v>
      </c>
    </row>
    <row r="568" spans="1:3" x14ac:dyDescent="0.2">
      <c r="A568" s="39" t="s">
        <v>1806</v>
      </c>
      <c r="B568" s="39" t="s">
        <v>1807</v>
      </c>
      <c r="C568" s="39" t="s">
        <v>1540</v>
      </c>
    </row>
    <row r="569" spans="1:3" x14ac:dyDescent="0.2">
      <c r="A569" s="39" t="s">
        <v>1808</v>
      </c>
      <c r="B569" s="39" t="s">
        <v>1809</v>
      </c>
      <c r="C569" s="39" t="s">
        <v>1540</v>
      </c>
    </row>
    <row r="570" spans="1:3" x14ac:dyDescent="0.2">
      <c r="A570" s="39" t="s">
        <v>1810</v>
      </c>
      <c r="B570" s="39" t="s">
        <v>1811</v>
      </c>
      <c r="C570" s="39" t="s">
        <v>1540</v>
      </c>
    </row>
    <row r="571" spans="1:3" x14ac:dyDescent="0.2">
      <c r="A571" s="39" t="s">
        <v>1812</v>
      </c>
      <c r="B571" s="39" t="s">
        <v>1813</v>
      </c>
      <c r="C571" s="39" t="s">
        <v>1540</v>
      </c>
    </row>
    <row r="572" spans="1:3" x14ac:dyDescent="0.2">
      <c r="A572" s="39" t="s">
        <v>1814</v>
      </c>
      <c r="B572" s="39" t="s">
        <v>1815</v>
      </c>
      <c r="C572" s="39" t="s">
        <v>1540</v>
      </c>
    </row>
    <row r="573" spans="1:3" x14ac:dyDescent="0.2">
      <c r="A573" s="39" t="s">
        <v>1816</v>
      </c>
      <c r="B573" s="39" t="s">
        <v>1817</v>
      </c>
      <c r="C573" s="39" t="s">
        <v>1540</v>
      </c>
    </row>
    <row r="574" spans="1:3" x14ac:dyDescent="0.2">
      <c r="A574" s="39" t="s">
        <v>1818</v>
      </c>
      <c r="B574" s="39" t="s">
        <v>1819</v>
      </c>
      <c r="C574" s="39" t="s">
        <v>1540</v>
      </c>
    </row>
    <row r="575" spans="1:3" x14ac:dyDescent="0.2">
      <c r="A575" s="39" t="s">
        <v>1820</v>
      </c>
      <c r="B575" s="39" t="s">
        <v>1821</v>
      </c>
      <c r="C575" s="39" t="s">
        <v>1540</v>
      </c>
    </row>
    <row r="576" spans="1:3" x14ac:dyDescent="0.2">
      <c r="A576" s="39" t="s">
        <v>1822</v>
      </c>
      <c r="B576" s="39" t="s">
        <v>1823</v>
      </c>
      <c r="C576" s="39" t="s">
        <v>1540</v>
      </c>
    </row>
    <row r="577" spans="1:3" x14ac:dyDescent="0.2">
      <c r="A577" s="39" t="s">
        <v>1824</v>
      </c>
      <c r="B577" s="39" t="s">
        <v>1825</v>
      </c>
      <c r="C577" s="39" t="s">
        <v>1540</v>
      </c>
    </row>
    <row r="578" spans="1:3" x14ac:dyDescent="0.2">
      <c r="A578" s="39" t="s">
        <v>1826</v>
      </c>
      <c r="B578" s="39" t="s">
        <v>1827</v>
      </c>
      <c r="C578" s="39" t="s">
        <v>1540</v>
      </c>
    </row>
    <row r="579" spans="1:3" x14ac:dyDescent="0.2">
      <c r="A579" s="39" t="s">
        <v>1828</v>
      </c>
      <c r="B579" s="39" t="s">
        <v>1829</v>
      </c>
      <c r="C579" s="39" t="s">
        <v>1540</v>
      </c>
    </row>
    <row r="580" spans="1:3" x14ac:dyDescent="0.2">
      <c r="A580" s="39" t="s">
        <v>1830</v>
      </c>
      <c r="B580" s="39" t="s">
        <v>1831</v>
      </c>
      <c r="C580" s="39" t="s">
        <v>1540</v>
      </c>
    </row>
    <row r="581" spans="1:3" x14ac:dyDescent="0.2">
      <c r="A581" s="39" t="s">
        <v>1832</v>
      </c>
      <c r="B581" s="39" t="s">
        <v>1833</v>
      </c>
      <c r="C581" s="39" t="s">
        <v>1540</v>
      </c>
    </row>
    <row r="582" spans="1:3" x14ac:dyDescent="0.2">
      <c r="A582" s="39" t="s">
        <v>1834</v>
      </c>
      <c r="B582" s="39" t="s">
        <v>1835</v>
      </c>
      <c r="C582" s="39" t="s">
        <v>1540</v>
      </c>
    </row>
    <row r="583" spans="1:3" x14ac:dyDescent="0.2">
      <c r="A583" s="39" t="s">
        <v>1836</v>
      </c>
      <c r="B583" s="39" t="s">
        <v>1837</v>
      </c>
      <c r="C583" s="39" t="s">
        <v>1540</v>
      </c>
    </row>
    <row r="584" spans="1:3" x14ac:dyDescent="0.2">
      <c r="A584" s="39" t="s">
        <v>1838</v>
      </c>
      <c r="B584" s="39" t="s">
        <v>1839</v>
      </c>
      <c r="C584" s="39" t="s">
        <v>1540</v>
      </c>
    </row>
    <row r="585" spans="1:3" x14ac:dyDescent="0.2">
      <c r="A585" s="39" t="s">
        <v>1840</v>
      </c>
      <c r="B585" s="39" t="s">
        <v>1841</v>
      </c>
      <c r="C585" s="39" t="s">
        <v>1540</v>
      </c>
    </row>
    <row r="586" spans="1:3" x14ac:dyDescent="0.2">
      <c r="A586" s="39" t="s">
        <v>1842</v>
      </c>
      <c r="B586" s="39" t="s">
        <v>1843</v>
      </c>
      <c r="C586" s="39" t="s">
        <v>1540</v>
      </c>
    </row>
    <row r="587" spans="1:3" x14ac:dyDescent="0.2">
      <c r="A587" s="39" t="s">
        <v>1844</v>
      </c>
      <c r="B587" s="39" t="s">
        <v>1845</v>
      </c>
      <c r="C587" s="39" t="s">
        <v>1540</v>
      </c>
    </row>
    <row r="588" spans="1:3" x14ac:dyDescent="0.2">
      <c r="A588" s="39" t="s">
        <v>1846</v>
      </c>
      <c r="B588" s="39" t="s">
        <v>1847</v>
      </c>
      <c r="C588" s="39" t="s">
        <v>1540</v>
      </c>
    </row>
    <row r="589" spans="1:3" x14ac:dyDescent="0.2">
      <c r="A589" s="39" t="s">
        <v>1848</v>
      </c>
      <c r="B589" s="39" t="s">
        <v>1849</v>
      </c>
      <c r="C589" s="39" t="s">
        <v>1540</v>
      </c>
    </row>
    <row r="590" spans="1:3" x14ac:dyDescent="0.2">
      <c r="A590" s="39" t="s">
        <v>1850</v>
      </c>
      <c r="B590" s="39" t="s">
        <v>1851</v>
      </c>
      <c r="C590" s="39" t="s">
        <v>1540</v>
      </c>
    </row>
    <row r="591" spans="1:3" x14ac:dyDescent="0.2">
      <c r="A591" s="39" t="s">
        <v>1852</v>
      </c>
      <c r="B591" s="39" t="s">
        <v>1853</v>
      </c>
      <c r="C591" s="39" t="s">
        <v>1540</v>
      </c>
    </row>
    <row r="592" spans="1:3" x14ac:dyDescent="0.2">
      <c r="A592" s="39" t="s">
        <v>1854</v>
      </c>
      <c r="B592" s="39" t="s">
        <v>1855</v>
      </c>
      <c r="C592" s="39" t="s">
        <v>1540</v>
      </c>
    </row>
    <row r="593" spans="1:3" x14ac:dyDescent="0.2">
      <c r="A593" s="39" t="s">
        <v>1856</v>
      </c>
      <c r="B593" s="39" t="s">
        <v>1857</v>
      </c>
      <c r="C593" s="39" t="s">
        <v>1540</v>
      </c>
    </row>
    <row r="594" spans="1:3" x14ac:dyDescent="0.2">
      <c r="A594" s="39" t="s">
        <v>1858</v>
      </c>
      <c r="B594" s="39" t="s">
        <v>1859</v>
      </c>
      <c r="C594" s="39" t="s">
        <v>1540</v>
      </c>
    </row>
    <row r="595" spans="1:3" x14ac:dyDescent="0.2">
      <c r="A595" s="39" t="s">
        <v>1860</v>
      </c>
      <c r="B595" s="39" t="s">
        <v>1861</v>
      </c>
      <c r="C595" s="39" t="s">
        <v>1540</v>
      </c>
    </row>
    <row r="596" spans="1:3" x14ac:dyDescent="0.2">
      <c r="A596" s="39" t="s">
        <v>1862</v>
      </c>
      <c r="B596" s="39" t="s">
        <v>1863</v>
      </c>
      <c r="C596" s="39" t="s">
        <v>1540</v>
      </c>
    </row>
    <row r="597" spans="1:3" x14ac:dyDescent="0.2">
      <c r="A597" s="39" t="s">
        <v>1864</v>
      </c>
      <c r="B597" s="39" t="s">
        <v>1865</v>
      </c>
      <c r="C597" s="39" t="s">
        <v>1540</v>
      </c>
    </row>
    <row r="598" spans="1:3" x14ac:dyDescent="0.2">
      <c r="A598" s="39" t="s">
        <v>1866</v>
      </c>
      <c r="B598" s="39" t="s">
        <v>1867</v>
      </c>
      <c r="C598" s="39" t="s">
        <v>1540</v>
      </c>
    </row>
    <row r="599" spans="1:3" x14ac:dyDescent="0.2">
      <c r="A599" s="39" t="s">
        <v>1868</v>
      </c>
      <c r="B599" s="39" t="s">
        <v>1869</v>
      </c>
      <c r="C599" s="39" t="s">
        <v>1540</v>
      </c>
    </row>
    <row r="600" spans="1:3" x14ac:dyDescent="0.2">
      <c r="A600" s="39" t="s">
        <v>1870</v>
      </c>
      <c r="B600" s="39" t="s">
        <v>1871</v>
      </c>
      <c r="C600" s="39" t="s">
        <v>1540</v>
      </c>
    </row>
    <row r="601" spans="1:3" x14ac:dyDescent="0.2">
      <c r="A601" s="39" t="s">
        <v>1872</v>
      </c>
      <c r="B601" s="39" t="s">
        <v>1873</v>
      </c>
      <c r="C601" s="39" t="s">
        <v>1540</v>
      </c>
    </row>
    <row r="602" spans="1:3" x14ac:dyDescent="0.2">
      <c r="A602" s="39" t="s">
        <v>1874</v>
      </c>
      <c r="B602" s="39" t="s">
        <v>1875</v>
      </c>
      <c r="C602" s="39" t="s">
        <v>1540</v>
      </c>
    </row>
    <row r="603" spans="1:3" x14ac:dyDescent="0.2">
      <c r="A603" s="39" t="s">
        <v>1876</v>
      </c>
      <c r="B603" s="39" t="s">
        <v>1877</v>
      </c>
      <c r="C603" s="39" t="s">
        <v>1540</v>
      </c>
    </row>
    <row r="604" spans="1:3" x14ac:dyDescent="0.2">
      <c r="A604" s="39" t="s">
        <v>1878</v>
      </c>
      <c r="B604" s="39" t="s">
        <v>1879</v>
      </c>
      <c r="C604" s="39" t="s">
        <v>1540</v>
      </c>
    </row>
    <row r="605" spans="1:3" x14ac:dyDescent="0.2">
      <c r="A605" s="39" t="s">
        <v>1880</v>
      </c>
      <c r="B605" s="39" t="s">
        <v>1881</v>
      </c>
      <c r="C605" s="39" t="s">
        <v>1540</v>
      </c>
    </row>
    <row r="606" spans="1:3" x14ac:dyDescent="0.2">
      <c r="A606" s="39" t="s">
        <v>1882</v>
      </c>
      <c r="B606" s="39" t="s">
        <v>1883</v>
      </c>
      <c r="C606" s="39" t="s">
        <v>1540</v>
      </c>
    </row>
    <row r="607" spans="1:3" x14ac:dyDescent="0.2">
      <c r="A607" s="39" t="s">
        <v>1884</v>
      </c>
      <c r="B607" s="39" t="s">
        <v>1885</v>
      </c>
      <c r="C607" s="39" t="s">
        <v>1540</v>
      </c>
    </row>
    <row r="608" spans="1:3" x14ac:dyDescent="0.2">
      <c r="A608" s="39" t="s">
        <v>1886</v>
      </c>
      <c r="B608" s="39" t="s">
        <v>1887</v>
      </c>
      <c r="C608" s="39" t="s">
        <v>1540</v>
      </c>
    </row>
    <row r="609" spans="1:3" x14ac:dyDescent="0.2">
      <c r="A609" s="39" t="s">
        <v>1888</v>
      </c>
      <c r="B609" s="39" t="s">
        <v>1889</v>
      </c>
      <c r="C609" s="39" t="s">
        <v>1540</v>
      </c>
    </row>
    <row r="610" spans="1:3" x14ac:dyDescent="0.2">
      <c r="A610" s="39" t="s">
        <v>1890</v>
      </c>
      <c r="B610" s="39" t="s">
        <v>1891</v>
      </c>
      <c r="C610" s="39" t="s">
        <v>1540</v>
      </c>
    </row>
    <row r="611" spans="1:3" x14ac:dyDescent="0.2">
      <c r="A611" s="39" t="s">
        <v>1892</v>
      </c>
      <c r="B611" s="39" t="s">
        <v>1893</v>
      </c>
      <c r="C611" s="39" t="s">
        <v>1540</v>
      </c>
    </row>
    <row r="612" spans="1:3" x14ac:dyDescent="0.2">
      <c r="A612" s="39" t="s">
        <v>1894</v>
      </c>
      <c r="B612" s="39" t="s">
        <v>1895</v>
      </c>
      <c r="C612" s="39" t="s">
        <v>1540</v>
      </c>
    </row>
    <row r="613" spans="1:3" x14ac:dyDescent="0.2">
      <c r="A613" s="39" t="s">
        <v>1896</v>
      </c>
      <c r="B613" s="39" t="s">
        <v>1897</v>
      </c>
      <c r="C613" s="39" t="s">
        <v>1540</v>
      </c>
    </row>
    <row r="614" spans="1:3" x14ac:dyDescent="0.2">
      <c r="A614" s="39" t="s">
        <v>1898</v>
      </c>
      <c r="B614" s="39" t="s">
        <v>1899</v>
      </c>
      <c r="C614" s="39" t="s">
        <v>1540</v>
      </c>
    </row>
    <row r="615" spans="1:3" x14ac:dyDescent="0.2">
      <c r="A615" s="39" t="s">
        <v>1900</v>
      </c>
      <c r="B615" s="39" t="s">
        <v>1901</v>
      </c>
      <c r="C615" s="39" t="s">
        <v>1540</v>
      </c>
    </row>
    <row r="616" spans="1:3" x14ac:dyDescent="0.2">
      <c r="A616" s="39" t="s">
        <v>1902</v>
      </c>
      <c r="B616" s="39" t="s">
        <v>1903</v>
      </c>
      <c r="C616" s="39" t="s">
        <v>1540</v>
      </c>
    </row>
    <row r="617" spans="1:3" x14ac:dyDescent="0.2">
      <c r="A617" s="39" t="s">
        <v>1904</v>
      </c>
      <c r="B617" s="39" t="s">
        <v>1905</v>
      </c>
      <c r="C617" s="39" t="s">
        <v>1540</v>
      </c>
    </row>
    <row r="618" spans="1:3" x14ac:dyDescent="0.2">
      <c r="A618" s="39" t="s">
        <v>1906</v>
      </c>
      <c r="B618" s="39" t="s">
        <v>1907</v>
      </c>
      <c r="C618" s="39" t="s">
        <v>1540</v>
      </c>
    </row>
    <row r="619" spans="1:3" x14ac:dyDescent="0.2">
      <c r="A619" s="39" t="s">
        <v>1908</v>
      </c>
      <c r="B619" s="39" t="s">
        <v>1909</v>
      </c>
      <c r="C619" s="39" t="s">
        <v>1540</v>
      </c>
    </row>
    <row r="620" spans="1:3" x14ac:dyDescent="0.2">
      <c r="A620" s="39" t="s">
        <v>1910</v>
      </c>
      <c r="B620" s="39" t="s">
        <v>1911</v>
      </c>
      <c r="C620" s="39" t="s">
        <v>1540</v>
      </c>
    </row>
    <row r="621" spans="1:3" x14ac:dyDescent="0.2">
      <c r="A621" s="39" t="s">
        <v>1912</v>
      </c>
      <c r="B621" s="39" t="s">
        <v>1913</v>
      </c>
      <c r="C621" s="39" t="s">
        <v>1540</v>
      </c>
    </row>
    <row r="622" spans="1:3" x14ac:dyDescent="0.2">
      <c r="A622" s="39" t="s">
        <v>1914</v>
      </c>
      <c r="B622" s="39" t="s">
        <v>1915</v>
      </c>
      <c r="C622" s="39" t="s">
        <v>1540</v>
      </c>
    </row>
    <row r="623" spans="1:3" x14ac:dyDescent="0.2">
      <c r="A623" s="39" t="s">
        <v>1916</v>
      </c>
      <c r="B623" s="39" t="s">
        <v>1917</v>
      </c>
      <c r="C623" s="39" t="s">
        <v>1540</v>
      </c>
    </row>
    <row r="624" spans="1:3" x14ac:dyDescent="0.2">
      <c r="A624" s="39" t="s">
        <v>1918</v>
      </c>
      <c r="B624" s="39" t="s">
        <v>1919</v>
      </c>
      <c r="C624" s="39" t="s">
        <v>1540</v>
      </c>
    </row>
    <row r="625" spans="1:3" x14ac:dyDescent="0.2">
      <c r="A625" s="39" t="s">
        <v>1920</v>
      </c>
      <c r="B625" s="39" t="s">
        <v>1921</v>
      </c>
      <c r="C625" s="39" t="s">
        <v>1540</v>
      </c>
    </row>
    <row r="626" spans="1:3" x14ac:dyDescent="0.2">
      <c r="A626" s="39" t="s">
        <v>1922</v>
      </c>
      <c r="B626" s="39" t="s">
        <v>1923</v>
      </c>
      <c r="C626" s="39" t="s">
        <v>1540</v>
      </c>
    </row>
    <row r="627" spans="1:3" x14ac:dyDescent="0.2">
      <c r="A627" s="39" t="s">
        <v>1924</v>
      </c>
      <c r="B627" s="39" t="s">
        <v>1925</v>
      </c>
      <c r="C627" s="39" t="s">
        <v>1540</v>
      </c>
    </row>
    <row r="628" spans="1:3" x14ac:dyDescent="0.2">
      <c r="A628" s="39" t="s">
        <v>1926</v>
      </c>
      <c r="B628" s="39" t="s">
        <v>1927</v>
      </c>
      <c r="C628" s="39" t="s">
        <v>1540</v>
      </c>
    </row>
    <row r="629" spans="1:3" x14ac:dyDescent="0.2">
      <c r="A629" s="39" t="s">
        <v>1928</v>
      </c>
      <c r="B629" s="39" t="s">
        <v>1929</v>
      </c>
      <c r="C629" s="39" t="s">
        <v>1540</v>
      </c>
    </row>
    <row r="630" spans="1:3" x14ac:dyDescent="0.2">
      <c r="A630" s="39" t="s">
        <v>1930</v>
      </c>
      <c r="B630" s="39" t="s">
        <v>1931</v>
      </c>
      <c r="C630" s="39" t="s">
        <v>1540</v>
      </c>
    </row>
    <row r="631" spans="1:3" x14ac:dyDescent="0.2">
      <c r="A631" s="39" t="s">
        <v>1932</v>
      </c>
      <c r="B631" s="39" t="s">
        <v>1933</v>
      </c>
      <c r="C631" s="39" t="s">
        <v>1540</v>
      </c>
    </row>
    <row r="632" spans="1:3" x14ac:dyDescent="0.2">
      <c r="A632" s="39" t="s">
        <v>1934</v>
      </c>
      <c r="B632" s="39" t="s">
        <v>1935</v>
      </c>
      <c r="C632" s="39" t="s">
        <v>1540</v>
      </c>
    </row>
    <row r="633" spans="1:3" x14ac:dyDescent="0.2">
      <c r="A633" s="39" t="s">
        <v>1936</v>
      </c>
      <c r="B633" s="39" t="s">
        <v>1937</v>
      </c>
      <c r="C633" s="39" t="s">
        <v>1540</v>
      </c>
    </row>
    <row r="634" spans="1:3" x14ac:dyDescent="0.2">
      <c r="A634" s="39" t="s">
        <v>1938</v>
      </c>
      <c r="B634" s="39" t="s">
        <v>1939</v>
      </c>
      <c r="C634" s="39" t="s">
        <v>1540</v>
      </c>
    </row>
    <row r="635" spans="1:3" x14ac:dyDescent="0.2">
      <c r="A635" s="39" t="s">
        <v>1940</v>
      </c>
      <c r="B635" s="39" t="s">
        <v>1941</v>
      </c>
      <c r="C635" s="39" t="s">
        <v>1540</v>
      </c>
    </row>
    <row r="636" spans="1:3" x14ac:dyDescent="0.2">
      <c r="A636" s="39" t="s">
        <v>1942</v>
      </c>
      <c r="B636" s="39" t="s">
        <v>1943</v>
      </c>
      <c r="C636" s="39" t="s">
        <v>1540</v>
      </c>
    </row>
    <row r="637" spans="1:3" x14ac:dyDescent="0.2">
      <c r="A637" s="39" t="s">
        <v>1944</v>
      </c>
      <c r="B637" s="39" t="s">
        <v>1945</v>
      </c>
      <c r="C637" s="39" t="s">
        <v>1540</v>
      </c>
    </row>
    <row r="638" spans="1:3" x14ac:dyDescent="0.2">
      <c r="A638" s="39" t="s">
        <v>1946</v>
      </c>
      <c r="B638" s="39" t="s">
        <v>1947</v>
      </c>
      <c r="C638" s="39" t="s">
        <v>1540</v>
      </c>
    </row>
    <row r="639" spans="1:3" x14ac:dyDescent="0.2">
      <c r="A639" s="39" t="s">
        <v>1948</v>
      </c>
      <c r="B639" s="39" t="s">
        <v>1949</v>
      </c>
      <c r="C639" s="39" t="s">
        <v>1540</v>
      </c>
    </row>
    <row r="640" spans="1:3" x14ac:dyDescent="0.2">
      <c r="A640" s="39" t="s">
        <v>1950</v>
      </c>
      <c r="B640" s="39" t="s">
        <v>1951</v>
      </c>
      <c r="C640" s="39" t="s">
        <v>1540</v>
      </c>
    </row>
    <row r="641" spans="1:3" x14ac:dyDescent="0.2">
      <c r="A641" s="39" t="s">
        <v>1952</v>
      </c>
      <c r="B641" s="39" t="s">
        <v>1953</v>
      </c>
      <c r="C641" s="39" t="s">
        <v>1540</v>
      </c>
    </row>
    <row r="642" spans="1:3" x14ac:dyDescent="0.2">
      <c r="A642" s="39" t="s">
        <v>1954</v>
      </c>
      <c r="B642" s="39" t="s">
        <v>1955</v>
      </c>
      <c r="C642" s="39" t="s">
        <v>1540</v>
      </c>
    </row>
    <row r="643" spans="1:3" x14ac:dyDescent="0.2">
      <c r="A643" s="39" t="s">
        <v>1956</v>
      </c>
      <c r="B643" s="39" t="s">
        <v>1957</v>
      </c>
      <c r="C643" s="39" t="s">
        <v>1540</v>
      </c>
    </row>
    <row r="644" spans="1:3" x14ac:dyDescent="0.2">
      <c r="A644" s="39" t="s">
        <v>1958</v>
      </c>
      <c r="B644" s="39" t="s">
        <v>1959</v>
      </c>
      <c r="C644" s="39" t="s">
        <v>1540</v>
      </c>
    </row>
    <row r="645" spans="1:3" x14ac:dyDescent="0.2">
      <c r="A645" s="39" t="s">
        <v>1960</v>
      </c>
      <c r="B645" s="39" t="s">
        <v>1961</v>
      </c>
      <c r="C645" s="39" t="s">
        <v>1540</v>
      </c>
    </row>
    <row r="646" spans="1:3" x14ac:dyDescent="0.2">
      <c r="A646" s="39" t="s">
        <v>1962</v>
      </c>
      <c r="B646" s="39" t="s">
        <v>1963</v>
      </c>
      <c r="C646" s="39" t="s">
        <v>1540</v>
      </c>
    </row>
    <row r="647" spans="1:3" x14ac:dyDescent="0.2">
      <c r="A647" s="39" t="s">
        <v>1964</v>
      </c>
      <c r="B647" s="39" t="s">
        <v>1965</v>
      </c>
      <c r="C647" s="39" t="s">
        <v>1540</v>
      </c>
    </row>
    <row r="648" spans="1:3" x14ac:dyDescent="0.2">
      <c r="A648" s="39" t="s">
        <v>1966</v>
      </c>
      <c r="B648" s="39" t="s">
        <v>1967</v>
      </c>
      <c r="C648" s="39" t="s">
        <v>1540</v>
      </c>
    </row>
    <row r="649" spans="1:3" x14ac:dyDescent="0.2">
      <c r="A649" s="39" t="s">
        <v>1968</v>
      </c>
      <c r="B649" s="39" t="s">
        <v>1969</v>
      </c>
      <c r="C649" s="39" t="s">
        <v>1540</v>
      </c>
    </row>
    <row r="650" spans="1:3" x14ac:dyDescent="0.2">
      <c r="A650" s="39" t="s">
        <v>1970</v>
      </c>
      <c r="B650" s="39" t="s">
        <v>1971</v>
      </c>
      <c r="C650" s="39" t="s">
        <v>1540</v>
      </c>
    </row>
    <row r="651" spans="1:3" x14ac:dyDescent="0.2">
      <c r="A651" s="39" t="s">
        <v>1972</v>
      </c>
      <c r="B651" s="39" t="s">
        <v>1973</v>
      </c>
      <c r="C651" s="39" t="s">
        <v>1540</v>
      </c>
    </row>
    <row r="652" spans="1:3" x14ac:dyDescent="0.2">
      <c r="A652" s="39" t="s">
        <v>1974</v>
      </c>
      <c r="B652" s="39" t="s">
        <v>1975</v>
      </c>
      <c r="C652" s="39" t="s">
        <v>1540</v>
      </c>
    </row>
    <row r="653" spans="1:3" x14ac:dyDescent="0.2">
      <c r="A653" s="39" t="s">
        <v>1976</v>
      </c>
      <c r="B653" s="39" t="s">
        <v>1977</v>
      </c>
      <c r="C653" s="39" t="s">
        <v>1540</v>
      </c>
    </row>
    <row r="654" spans="1:3" x14ac:dyDescent="0.2">
      <c r="A654" s="39" t="s">
        <v>1978</v>
      </c>
      <c r="B654" s="39" t="s">
        <v>1979</v>
      </c>
      <c r="C654" s="39" t="s">
        <v>1540</v>
      </c>
    </row>
    <row r="655" spans="1:3" x14ac:dyDescent="0.2">
      <c r="A655" s="39" t="s">
        <v>1980</v>
      </c>
      <c r="B655" s="39" t="s">
        <v>1981</v>
      </c>
      <c r="C655" s="39" t="s">
        <v>1540</v>
      </c>
    </row>
    <row r="656" spans="1:3" x14ac:dyDescent="0.2">
      <c r="A656" s="39" t="s">
        <v>1982</v>
      </c>
      <c r="B656" s="39" t="s">
        <v>1983</v>
      </c>
      <c r="C656" s="39" t="s">
        <v>1540</v>
      </c>
    </row>
    <row r="657" spans="1:3" x14ac:dyDescent="0.2">
      <c r="A657" s="39" t="s">
        <v>1984</v>
      </c>
      <c r="B657" s="39" t="s">
        <v>1985</v>
      </c>
      <c r="C657" s="39" t="s">
        <v>1540</v>
      </c>
    </row>
    <row r="658" spans="1:3" x14ac:dyDescent="0.2">
      <c r="A658" s="39" t="s">
        <v>1986</v>
      </c>
      <c r="B658" s="39" t="s">
        <v>1987</v>
      </c>
      <c r="C658" s="39" t="s">
        <v>1540</v>
      </c>
    </row>
    <row r="659" spans="1:3" x14ac:dyDescent="0.2">
      <c r="A659" s="39" t="s">
        <v>1988</v>
      </c>
      <c r="B659" s="39" t="s">
        <v>1989</v>
      </c>
      <c r="C659" s="39" t="s">
        <v>1540</v>
      </c>
    </row>
    <row r="660" spans="1:3" x14ac:dyDescent="0.2">
      <c r="A660" s="39" t="s">
        <v>1990</v>
      </c>
      <c r="B660" s="39" t="s">
        <v>1991</v>
      </c>
      <c r="C660" s="39" t="s">
        <v>1540</v>
      </c>
    </row>
    <row r="661" spans="1:3" x14ac:dyDescent="0.2">
      <c r="A661" s="39" t="s">
        <v>1992</v>
      </c>
      <c r="B661" s="39" t="s">
        <v>1993</v>
      </c>
      <c r="C661" s="39" t="s">
        <v>1540</v>
      </c>
    </row>
    <row r="662" spans="1:3" x14ac:dyDescent="0.2">
      <c r="A662" s="39" t="s">
        <v>1994</v>
      </c>
      <c r="B662" s="39" t="s">
        <v>1995</v>
      </c>
      <c r="C662" s="39" t="s">
        <v>1540</v>
      </c>
    </row>
    <row r="663" spans="1:3" x14ac:dyDescent="0.2">
      <c r="A663" s="39" t="s">
        <v>1996</v>
      </c>
      <c r="B663" s="39" t="s">
        <v>1997</v>
      </c>
      <c r="C663" s="39" t="s">
        <v>1540</v>
      </c>
    </row>
    <row r="664" spans="1:3" x14ac:dyDescent="0.2">
      <c r="A664" s="39" t="s">
        <v>1998</v>
      </c>
      <c r="B664" s="39" t="s">
        <v>1999</v>
      </c>
      <c r="C664" s="39" t="s">
        <v>1540</v>
      </c>
    </row>
    <row r="665" spans="1:3" x14ac:dyDescent="0.2">
      <c r="A665" s="39" t="s">
        <v>2000</v>
      </c>
      <c r="B665" s="39" t="s">
        <v>2001</v>
      </c>
      <c r="C665" s="39" t="s">
        <v>1540</v>
      </c>
    </row>
    <row r="666" spans="1:3" x14ac:dyDescent="0.2">
      <c r="A666" s="39" t="s">
        <v>2002</v>
      </c>
      <c r="B666" s="39" t="s">
        <v>2003</v>
      </c>
      <c r="C666" s="39" t="s">
        <v>1540</v>
      </c>
    </row>
    <row r="667" spans="1:3" x14ac:dyDescent="0.2">
      <c r="A667" s="39" t="s">
        <v>2004</v>
      </c>
      <c r="B667" s="39" t="s">
        <v>2005</v>
      </c>
      <c r="C667" s="39" t="s">
        <v>1540</v>
      </c>
    </row>
    <row r="668" spans="1:3" x14ac:dyDescent="0.2">
      <c r="A668" s="39" t="s">
        <v>2006</v>
      </c>
      <c r="B668" s="39" t="s">
        <v>1333</v>
      </c>
      <c r="C668" s="39" t="s">
        <v>1540</v>
      </c>
    </row>
    <row r="669" spans="1:3" x14ac:dyDescent="0.2">
      <c r="A669" s="39" t="s">
        <v>2007</v>
      </c>
      <c r="B669" s="39" t="s">
        <v>2008</v>
      </c>
      <c r="C669" s="39" t="s">
        <v>1540</v>
      </c>
    </row>
    <row r="670" spans="1:3" x14ac:dyDescent="0.2">
      <c r="A670" s="39" t="s">
        <v>2009</v>
      </c>
      <c r="B670" s="39" t="s">
        <v>2010</v>
      </c>
      <c r="C670" s="39" t="s">
        <v>1540</v>
      </c>
    </row>
    <row r="671" spans="1:3" x14ac:dyDescent="0.2">
      <c r="A671" s="39" t="s">
        <v>2011</v>
      </c>
      <c r="B671" s="39" t="s">
        <v>2012</v>
      </c>
      <c r="C671" s="39" t="s">
        <v>1540</v>
      </c>
    </row>
    <row r="672" spans="1:3" x14ac:dyDescent="0.2">
      <c r="A672" s="39" t="s">
        <v>2013</v>
      </c>
      <c r="B672" s="39" t="s">
        <v>2014</v>
      </c>
      <c r="C672" s="39" t="s">
        <v>1540</v>
      </c>
    </row>
    <row r="673" spans="1:3" x14ac:dyDescent="0.2">
      <c r="A673" s="39" t="s">
        <v>2015</v>
      </c>
      <c r="B673" s="39" t="s">
        <v>2016</v>
      </c>
      <c r="C673" s="39" t="s">
        <v>1540</v>
      </c>
    </row>
    <row r="674" spans="1:3" x14ac:dyDescent="0.2">
      <c r="A674" s="39" t="s">
        <v>2017</v>
      </c>
      <c r="B674" s="39" t="s">
        <v>2018</v>
      </c>
      <c r="C674" s="39" t="s">
        <v>1540</v>
      </c>
    </row>
    <row r="675" spans="1:3" x14ac:dyDescent="0.2">
      <c r="A675" s="39" t="s">
        <v>2019</v>
      </c>
      <c r="B675" s="39" t="s">
        <v>2020</v>
      </c>
      <c r="C675" s="39" t="s">
        <v>1540</v>
      </c>
    </row>
    <row r="676" spans="1:3" x14ac:dyDescent="0.2">
      <c r="A676" s="39" t="s">
        <v>2021</v>
      </c>
      <c r="B676" s="39" t="s">
        <v>2022</v>
      </c>
      <c r="C676" s="39" t="s">
        <v>1540</v>
      </c>
    </row>
    <row r="677" spans="1:3" x14ac:dyDescent="0.2">
      <c r="A677" s="39" t="s">
        <v>2023</v>
      </c>
      <c r="B677" s="39" t="s">
        <v>2024</v>
      </c>
      <c r="C677" s="39" t="s">
        <v>1540</v>
      </c>
    </row>
    <row r="678" spans="1:3" x14ac:dyDescent="0.2">
      <c r="A678" s="39" t="s">
        <v>2025</v>
      </c>
      <c r="B678" s="39" t="s">
        <v>2026</v>
      </c>
      <c r="C678" s="39" t="s">
        <v>1540</v>
      </c>
    </row>
    <row r="679" spans="1:3" x14ac:dyDescent="0.2">
      <c r="A679" s="39" t="s">
        <v>2027</v>
      </c>
      <c r="B679" s="39" t="s">
        <v>2028</v>
      </c>
      <c r="C679" s="39" t="s">
        <v>1540</v>
      </c>
    </row>
    <row r="680" spans="1:3" x14ac:dyDescent="0.2">
      <c r="A680" s="39" t="s">
        <v>2029</v>
      </c>
      <c r="B680" s="39" t="s">
        <v>2030</v>
      </c>
      <c r="C680" s="39" t="s">
        <v>1540</v>
      </c>
    </row>
    <row r="681" spans="1:3" x14ac:dyDescent="0.2">
      <c r="A681" s="39" t="s">
        <v>2031</v>
      </c>
      <c r="B681" s="39" t="s">
        <v>2032</v>
      </c>
      <c r="C681" s="39" t="s">
        <v>1540</v>
      </c>
    </row>
    <row r="682" spans="1:3" x14ac:dyDescent="0.2">
      <c r="A682" s="39" t="s">
        <v>2033</v>
      </c>
      <c r="B682" s="39" t="s">
        <v>2034</v>
      </c>
      <c r="C682" s="39" t="s">
        <v>1540</v>
      </c>
    </row>
    <row r="683" spans="1:3" x14ac:dyDescent="0.2">
      <c r="A683" s="39" t="s">
        <v>2035</v>
      </c>
      <c r="B683" s="39" t="s">
        <v>2036</v>
      </c>
      <c r="C683" s="39" t="s">
        <v>1540</v>
      </c>
    </row>
    <row r="684" spans="1:3" x14ac:dyDescent="0.2">
      <c r="A684" s="39" t="s">
        <v>2037</v>
      </c>
      <c r="B684" s="39" t="s">
        <v>2038</v>
      </c>
      <c r="C684" s="39" t="s">
        <v>1540</v>
      </c>
    </row>
    <row r="685" spans="1:3" x14ac:dyDescent="0.2">
      <c r="A685" s="39" t="s">
        <v>2039</v>
      </c>
      <c r="B685" s="39" t="s">
        <v>2040</v>
      </c>
      <c r="C685" s="39" t="s">
        <v>1540</v>
      </c>
    </row>
    <row r="686" spans="1:3" x14ac:dyDescent="0.2">
      <c r="A686" s="39" t="s">
        <v>2041</v>
      </c>
      <c r="B686" s="39" t="s">
        <v>2042</v>
      </c>
      <c r="C686" s="39" t="s">
        <v>1540</v>
      </c>
    </row>
    <row r="687" spans="1:3" x14ac:dyDescent="0.2">
      <c r="A687" s="39" t="s">
        <v>2043</v>
      </c>
      <c r="B687" s="39" t="s">
        <v>2044</v>
      </c>
      <c r="C687" s="39" t="s">
        <v>1540</v>
      </c>
    </row>
    <row r="688" spans="1:3" x14ac:dyDescent="0.2">
      <c r="A688" s="39" t="s">
        <v>2045</v>
      </c>
      <c r="B688" s="39" t="s">
        <v>2046</v>
      </c>
      <c r="C688" s="39" t="s">
        <v>1540</v>
      </c>
    </row>
    <row r="689" spans="1:3" x14ac:dyDescent="0.2">
      <c r="A689" s="39" t="s">
        <v>2047</v>
      </c>
      <c r="B689" s="39" t="s">
        <v>2048</v>
      </c>
      <c r="C689" s="39" t="s">
        <v>1540</v>
      </c>
    </row>
    <row r="690" spans="1:3" x14ac:dyDescent="0.2">
      <c r="A690" s="39" t="s">
        <v>2049</v>
      </c>
      <c r="B690" s="39" t="s">
        <v>2050</v>
      </c>
      <c r="C690" s="39" t="s">
        <v>1540</v>
      </c>
    </row>
    <row r="691" spans="1:3" x14ac:dyDescent="0.2">
      <c r="A691" s="39" t="s">
        <v>2051</v>
      </c>
      <c r="B691" s="39" t="s">
        <v>2052</v>
      </c>
      <c r="C691" s="39" t="s">
        <v>1540</v>
      </c>
    </row>
    <row r="692" spans="1:3" x14ac:dyDescent="0.2">
      <c r="A692" s="39" t="s">
        <v>2053</v>
      </c>
      <c r="B692" s="39" t="s">
        <v>2054</v>
      </c>
      <c r="C692" s="39" t="s">
        <v>1540</v>
      </c>
    </row>
    <row r="693" spans="1:3" x14ac:dyDescent="0.2">
      <c r="A693" s="39" t="s">
        <v>2055</v>
      </c>
      <c r="B693" s="39" t="s">
        <v>2056</v>
      </c>
      <c r="C693" s="39" t="s">
        <v>1540</v>
      </c>
    </row>
    <row r="694" spans="1:3" x14ac:dyDescent="0.2">
      <c r="A694" s="39" t="s">
        <v>2057</v>
      </c>
      <c r="B694" s="39" t="s">
        <v>2058</v>
      </c>
      <c r="C694" s="39" t="s">
        <v>1540</v>
      </c>
    </row>
    <row r="695" spans="1:3" x14ac:dyDescent="0.2">
      <c r="A695" s="39" t="s">
        <v>2059</v>
      </c>
      <c r="B695" s="39" t="s">
        <v>2060</v>
      </c>
      <c r="C695" s="39" t="s">
        <v>1540</v>
      </c>
    </row>
    <row r="696" spans="1:3" x14ac:dyDescent="0.2">
      <c r="A696" s="39" t="s">
        <v>2061</v>
      </c>
      <c r="B696" s="39" t="s">
        <v>2062</v>
      </c>
      <c r="C696" s="39" t="s">
        <v>1540</v>
      </c>
    </row>
    <row r="697" spans="1:3" x14ac:dyDescent="0.2">
      <c r="A697" s="39" t="s">
        <v>2063</v>
      </c>
      <c r="B697" s="39" t="s">
        <v>2064</v>
      </c>
      <c r="C697" s="39" t="s">
        <v>1540</v>
      </c>
    </row>
    <row r="698" spans="1:3" x14ac:dyDescent="0.2">
      <c r="A698" s="39" t="s">
        <v>2065</v>
      </c>
      <c r="B698" s="39" t="s">
        <v>2066</v>
      </c>
      <c r="C698" s="39" t="s">
        <v>1540</v>
      </c>
    </row>
    <row r="699" spans="1:3" x14ac:dyDescent="0.2">
      <c r="A699" s="39" t="s">
        <v>2067</v>
      </c>
      <c r="B699" s="39" t="s">
        <v>2068</v>
      </c>
      <c r="C699" s="39" t="s">
        <v>1540</v>
      </c>
    </row>
    <row r="700" spans="1:3" x14ac:dyDescent="0.2">
      <c r="A700" s="39" t="s">
        <v>2069</v>
      </c>
      <c r="B700" s="39" t="s">
        <v>2070</v>
      </c>
      <c r="C700" s="39" t="s">
        <v>1540</v>
      </c>
    </row>
    <row r="701" spans="1:3" x14ac:dyDescent="0.2">
      <c r="A701" s="39" t="s">
        <v>2071</v>
      </c>
      <c r="B701" s="39" t="s">
        <v>2072</v>
      </c>
      <c r="C701" s="39" t="s">
        <v>1540</v>
      </c>
    </row>
    <row r="702" spans="1:3" x14ac:dyDescent="0.2">
      <c r="A702" s="39" t="s">
        <v>2073</v>
      </c>
      <c r="B702" s="39" t="s">
        <v>2074</v>
      </c>
      <c r="C702" s="39" t="s">
        <v>1540</v>
      </c>
    </row>
    <row r="703" spans="1:3" x14ac:dyDescent="0.2">
      <c r="A703" s="39" t="s">
        <v>2075</v>
      </c>
      <c r="B703" s="39" t="s">
        <v>2076</v>
      </c>
      <c r="C703" s="39" t="s">
        <v>1540</v>
      </c>
    </row>
    <row r="704" spans="1:3" x14ac:dyDescent="0.2">
      <c r="A704" s="39" t="s">
        <v>2077</v>
      </c>
      <c r="B704" s="39" t="s">
        <v>2078</v>
      </c>
      <c r="C704" s="39" t="s">
        <v>1540</v>
      </c>
    </row>
    <row r="705" spans="1:3" x14ac:dyDescent="0.2">
      <c r="A705" s="39" t="s">
        <v>2079</v>
      </c>
      <c r="B705" s="39" t="s">
        <v>2080</v>
      </c>
      <c r="C705" s="39" t="s">
        <v>1540</v>
      </c>
    </row>
    <row r="706" spans="1:3" x14ac:dyDescent="0.2">
      <c r="A706" s="39" t="s">
        <v>2081</v>
      </c>
      <c r="B706" s="39" t="s">
        <v>2082</v>
      </c>
      <c r="C706" s="39" t="s">
        <v>1540</v>
      </c>
    </row>
    <row r="707" spans="1:3" x14ac:dyDescent="0.2">
      <c r="A707" s="39" t="s">
        <v>2083</v>
      </c>
      <c r="B707" s="39" t="s">
        <v>2084</v>
      </c>
      <c r="C707" s="39" t="s">
        <v>1540</v>
      </c>
    </row>
    <row r="708" spans="1:3" x14ac:dyDescent="0.2">
      <c r="A708" s="39" t="s">
        <v>2085</v>
      </c>
      <c r="B708" s="39" t="s">
        <v>2086</v>
      </c>
      <c r="C708" s="39" t="s">
        <v>1540</v>
      </c>
    </row>
    <row r="709" spans="1:3" x14ac:dyDescent="0.2">
      <c r="A709" s="39" t="s">
        <v>2087</v>
      </c>
      <c r="B709" s="39" t="s">
        <v>2088</v>
      </c>
      <c r="C709" s="39" t="s">
        <v>1540</v>
      </c>
    </row>
    <row r="710" spans="1:3" x14ac:dyDescent="0.2">
      <c r="A710" s="39" t="s">
        <v>2089</v>
      </c>
      <c r="B710" s="39" t="s">
        <v>2090</v>
      </c>
      <c r="C710" s="39" t="s">
        <v>1540</v>
      </c>
    </row>
    <row r="711" spans="1:3" x14ac:dyDescent="0.2">
      <c r="A711" s="39" t="s">
        <v>2091</v>
      </c>
      <c r="B711" s="39" t="s">
        <v>2092</v>
      </c>
      <c r="C711" s="39" t="s">
        <v>1540</v>
      </c>
    </row>
    <row r="712" spans="1:3" x14ac:dyDescent="0.2">
      <c r="A712" s="39" t="s">
        <v>2093</v>
      </c>
      <c r="B712" s="39" t="s">
        <v>2094</v>
      </c>
      <c r="C712" s="39" t="s">
        <v>1540</v>
      </c>
    </row>
    <row r="713" spans="1:3" x14ac:dyDescent="0.2">
      <c r="A713" s="39" t="s">
        <v>2095</v>
      </c>
      <c r="B713" s="39" t="s">
        <v>2096</v>
      </c>
      <c r="C713" s="39" t="s">
        <v>1540</v>
      </c>
    </row>
    <row r="714" spans="1:3" x14ac:dyDescent="0.2">
      <c r="A714" s="39" t="s">
        <v>2097</v>
      </c>
      <c r="B714" s="39" t="s">
        <v>2098</v>
      </c>
      <c r="C714" s="39" t="s">
        <v>1540</v>
      </c>
    </row>
    <row r="715" spans="1:3" x14ac:dyDescent="0.2">
      <c r="A715" s="39" t="s">
        <v>2099</v>
      </c>
      <c r="B715" s="39" t="s">
        <v>2100</v>
      </c>
      <c r="C715" s="39" t="s">
        <v>1540</v>
      </c>
    </row>
    <row r="716" spans="1:3" x14ac:dyDescent="0.2">
      <c r="A716" s="39" t="s">
        <v>2101</v>
      </c>
      <c r="B716" s="39" t="s">
        <v>2102</v>
      </c>
      <c r="C716" s="39" t="s">
        <v>1540</v>
      </c>
    </row>
    <row r="717" spans="1:3" x14ac:dyDescent="0.2">
      <c r="A717" s="39" t="s">
        <v>2103</v>
      </c>
      <c r="B717" s="39" t="s">
        <v>2104</v>
      </c>
      <c r="C717" s="39" t="s">
        <v>1540</v>
      </c>
    </row>
    <row r="718" spans="1:3" x14ac:dyDescent="0.2">
      <c r="A718" s="39" t="s">
        <v>2105</v>
      </c>
      <c r="B718" s="39" t="s">
        <v>2106</v>
      </c>
      <c r="C718" s="39" t="s">
        <v>1540</v>
      </c>
    </row>
    <row r="719" spans="1:3" x14ac:dyDescent="0.2">
      <c r="A719" s="39" t="s">
        <v>2107</v>
      </c>
      <c r="B719" s="39" t="s">
        <v>2108</v>
      </c>
      <c r="C719" s="39" t="s">
        <v>1540</v>
      </c>
    </row>
    <row r="720" spans="1:3" x14ac:dyDescent="0.2">
      <c r="A720" s="39" t="s">
        <v>2109</v>
      </c>
      <c r="B720" s="39" t="s">
        <v>2110</v>
      </c>
      <c r="C720" s="39" t="s">
        <v>1540</v>
      </c>
    </row>
    <row r="721" spans="1:3" x14ac:dyDescent="0.2">
      <c r="A721" s="39" t="s">
        <v>2111</v>
      </c>
      <c r="B721" s="39" t="s">
        <v>2112</v>
      </c>
      <c r="C721" s="39" t="s">
        <v>1540</v>
      </c>
    </row>
    <row r="722" spans="1:3" x14ac:dyDescent="0.2">
      <c r="A722" s="39" t="s">
        <v>2113</v>
      </c>
      <c r="B722" s="39" t="s">
        <v>2114</v>
      </c>
      <c r="C722" s="39" t="s">
        <v>1540</v>
      </c>
    </row>
    <row r="723" spans="1:3" x14ac:dyDescent="0.2">
      <c r="A723" s="39" t="s">
        <v>2115</v>
      </c>
      <c r="B723" s="39" t="s">
        <v>2116</v>
      </c>
      <c r="C723" s="39" t="s">
        <v>1540</v>
      </c>
    </row>
    <row r="724" spans="1:3" x14ac:dyDescent="0.2">
      <c r="A724" s="39" t="s">
        <v>2117</v>
      </c>
      <c r="B724" s="39" t="s">
        <v>2118</v>
      </c>
      <c r="C724" s="39" t="s">
        <v>1540</v>
      </c>
    </row>
    <row r="725" spans="1:3" x14ac:dyDescent="0.2">
      <c r="A725" s="39" t="s">
        <v>2119</v>
      </c>
      <c r="B725" s="39" t="s">
        <v>2120</v>
      </c>
      <c r="C725" s="39" t="s">
        <v>1540</v>
      </c>
    </row>
    <row r="726" spans="1:3" x14ac:dyDescent="0.2">
      <c r="A726" s="39" t="s">
        <v>2121</v>
      </c>
      <c r="B726" s="39" t="s">
        <v>2122</v>
      </c>
      <c r="C726" s="39" t="s">
        <v>1540</v>
      </c>
    </row>
    <row r="727" spans="1:3" x14ac:dyDescent="0.2">
      <c r="A727" s="39" t="s">
        <v>2123</v>
      </c>
      <c r="B727" s="39" t="s">
        <v>2124</v>
      </c>
      <c r="C727" s="39" t="s">
        <v>1540</v>
      </c>
    </row>
    <row r="728" spans="1:3" x14ac:dyDescent="0.2">
      <c r="A728" s="39" t="s">
        <v>2125</v>
      </c>
      <c r="B728" s="39" t="s">
        <v>2126</v>
      </c>
      <c r="C728" s="39" t="s">
        <v>1540</v>
      </c>
    </row>
    <row r="729" spans="1:3" x14ac:dyDescent="0.2">
      <c r="A729" s="39" t="s">
        <v>2127</v>
      </c>
      <c r="B729" s="39" t="s">
        <v>2128</v>
      </c>
      <c r="C729" s="39" t="s">
        <v>1540</v>
      </c>
    </row>
    <row r="730" spans="1:3" x14ac:dyDescent="0.2">
      <c r="A730" s="39" t="s">
        <v>2129</v>
      </c>
      <c r="B730" s="39" t="s">
        <v>2130</v>
      </c>
      <c r="C730" s="39" t="s">
        <v>1540</v>
      </c>
    </row>
    <row r="731" spans="1:3" x14ac:dyDescent="0.2">
      <c r="A731" s="39" t="s">
        <v>2131</v>
      </c>
      <c r="B731" s="39" t="s">
        <v>2132</v>
      </c>
      <c r="C731" s="39" t="s">
        <v>1540</v>
      </c>
    </row>
    <row r="732" spans="1:3" x14ac:dyDescent="0.2">
      <c r="A732" s="39" t="s">
        <v>2133</v>
      </c>
      <c r="B732" s="39" t="s">
        <v>2134</v>
      </c>
      <c r="C732" s="39" t="s">
        <v>1540</v>
      </c>
    </row>
    <row r="733" spans="1:3" x14ac:dyDescent="0.2">
      <c r="A733" s="39" t="s">
        <v>2135</v>
      </c>
      <c r="B733" s="39" t="s">
        <v>2136</v>
      </c>
      <c r="C733" s="39" t="s">
        <v>1540</v>
      </c>
    </row>
    <row r="734" spans="1:3" x14ac:dyDescent="0.2">
      <c r="A734" s="39" t="s">
        <v>2137</v>
      </c>
      <c r="B734" s="39" t="s">
        <v>2138</v>
      </c>
      <c r="C734" s="39" t="s">
        <v>1540</v>
      </c>
    </row>
    <row r="735" spans="1:3" x14ac:dyDescent="0.2">
      <c r="A735" s="39" t="s">
        <v>2139</v>
      </c>
      <c r="B735" s="39" t="s">
        <v>2140</v>
      </c>
      <c r="C735" s="39" t="s">
        <v>1540</v>
      </c>
    </row>
    <row r="736" spans="1:3" x14ac:dyDescent="0.2">
      <c r="A736" s="39" t="s">
        <v>2141</v>
      </c>
      <c r="B736" s="39" t="s">
        <v>2142</v>
      </c>
      <c r="C736" s="39" t="s">
        <v>1540</v>
      </c>
    </row>
    <row r="737" spans="1:3" x14ac:dyDescent="0.2">
      <c r="A737" s="39" t="s">
        <v>2143</v>
      </c>
      <c r="B737" s="39" t="s">
        <v>2144</v>
      </c>
      <c r="C737" s="39" t="s">
        <v>1540</v>
      </c>
    </row>
    <row r="738" spans="1:3" x14ac:dyDescent="0.2">
      <c r="A738" s="39" t="s">
        <v>2145</v>
      </c>
      <c r="B738" s="39" t="s">
        <v>2146</v>
      </c>
      <c r="C738" s="39" t="s">
        <v>1540</v>
      </c>
    </row>
    <row r="739" spans="1:3" x14ac:dyDescent="0.2">
      <c r="A739" s="39" t="s">
        <v>2147</v>
      </c>
      <c r="B739" s="39" t="s">
        <v>2148</v>
      </c>
      <c r="C739" s="39" t="s">
        <v>1540</v>
      </c>
    </row>
    <row r="740" spans="1:3" x14ac:dyDescent="0.2">
      <c r="A740" s="39" t="s">
        <v>2149</v>
      </c>
      <c r="B740" s="39" t="s">
        <v>2150</v>
      </c>
      <c r="C740" s="39" t="s">
        <v>1540</v>
      </c>
    </row>
    <row r="741" spans="1:3" x14ac:dyDescent="0.2">
      <c r="A741" s="39" t="s">
        <v>2151</v>
      </c>
      <c r="B741" s="39" t="s">
        <v>2152</v>
      </c>
      <c r="C741" s="39" t="s">
        <v>1540</v>
      </c>
    </row>
    <row r="742" spans="1:3" x14ac:dyDescent="0.2">
      <c r="A742" s="39" t="s">
        <v>2153</v>
      </c>
      <c r="B742" s="39" t="s">
        <v>2154</v>
      </c>
      <c r="C742" s="39" t="s">
        <v>1540</v>
      </c>
    </row>
    <row r="743" spans="1:3" x14ac:dyDescent="0.2">
      <c r="A743" s="39" t="s">
        <v>2155</v>
      </c>
      <c r="B743" s="39" t="s">
        <v>2156</v>
      </c>
      <c r="C743" s="39" t="s">
        <v>1540</v>
      </c>
    </row>
    <row r="744" spans="1:3" x14ac:dyDescent="0.2">
      <c r="A744" s="39" t="s">
        <v>2157</v>
      </c>
      <c r="B744" s="39" t="s">
        <v>2158</v>
      </c>
      <c r="C744" s="39" t="s">
        <v>1540</v>
      </c>
    </row>
    <row r="745" spans="1:3" x14ac:dyDescent="0.2">
      <c r="A745" s="39" t="s">
        <v>2159</v>
      </c>
      <c r="B745" s="39" t="s">
        <v>2160</v>
      </c>
      <c r="C745" s="39" t="s">
        <v>1540</v>
      </c>
    </row>
    <row r="746" spans="1:3" x14ac:dyDescent="0.2">
      <c r="A746" s="39" t="s">
        <v>2161</v>
      </c>
      <c r="B746" s="39" t="s">
        <v>2162</v>
      </c>
      <c r="C746" s="39" t="s">
        <v>1540</v>
      </c>
    </row>
    <row r="747" spans="1:3" x14ac:dyDescent="0.2">
      <c r="A747" s="39" t="s">
        <v>2163</v>
      </c>
      <c r="B747" s="39" t="s">
        <v>2164</v>
      </c>
      <c r="C747" s="39" t="s">
        <v>1540</v>
      </c>
    </row>
    <row r="748" spans="1:3" x14ac:dyDescent="0.2">
      <c r="A748" s="39" t="s">
        <v>2165</v>
      </c>
      <c r="B748" s="39" t="s">
        <v>2166</v>
      </c>
      <c r="C748" s="39" t="s">
        <v>1540</v>
      </c>
    </row>
    <row r="749" spans="1:3" x14ac:dyDescent="0.2">
      <c r="A749" s="39" t="s">
        <v>2167</v>
      </c>
      <c r="B749" s="39" t="s">
        <v>2168</v>
      </c>
      <c r="C749" s="39" t="s">
        <v>1540</v>
      </c>
    </row>
    <row r="750" spans="1:3" x14ac:dyDescent="0.2">
      <c r="A750" s="39" t="s">
        <v>2169</v>
      </c>
      <c r="B750" s="39" t="s">
        <v>2170</v>
      </c>
      <c r="C750" s="39" t="s">
        <v>1540</v>
      </c>
    </row>
    <row r="751" spans="1:3" x14ac:dyDescent="0.2">
      <c r="A751" s="39" t="s">
        <v>2171</v>
      </c>
      <c r="B751" s="39" t="s">
        <v>2172</v>
      </c>
      <c r="C751" s="39" t="s">
        <v>1540</v>
      </c>
    </row>
    <row r="752" spans="1:3" x14ac:dyDescent="0.2">
      <c r="A752" s="39" t="s">
        <v>2173</v>
      </c>
      <c r="B752" s="39" t="s">
        <v>2174</v>
      </c>
      <c r="C752" s="39" t="s">
        <v>1540</v>
      </c>
    </row>
    <row r="753" spans="1:3" x14ac:dyDescent="0.2">
      <c r="A753" s="39" t="s">
        <v>2175</v>
      </c>
      <c r="B753" s="39" t="s">
        <v>2176</v>
      </c>
      <c r="C753" s="39" t="s">
        <v>1540</v>
      </c>
    </row>
    <row r="754" spans="1:3" x14ac:dyDescent="0.2">
      <c r="A754" s="39" t="s">
        <v>2177</v>
      </c>
      <c r="B754" s="39" t="s">
        <v>2178</v>
      </c>
      <c r="C754" s="39" t="s">
        <v>1540</v>
      </c>
    </row>
    <row r="755" spans="1:3" x14ac:dyDescent="0.2">
      <c r="A755" s="39" t="s">
        <v>2179</v>
      </c>
      <c r="B755" s="39" t="s">
        <v>991</v>
      </c>
      <c r="C755" s="39" t="s">
        <v>1540</v>
      </c>
    </row>
    <row r="756" spans="1:3" x14ac:dyDescent="0.2">
      <c r="A756" s="39" t="s">
        <v>2180</v>
      </c>
      <c r="B756" s="39" t="s">
        <v>2181</v>
      </c>
      <c r="C756" s="39" t="s">
        <v>1540</v>
      </c>
    </row>
    <row r="757" spans="1:3" x14ac:dyDescent="0.2">
      <c r="A757" s="39" t="s">
        <v>2182</v>
      </c>
      <c r="B757" s="39" t="s">
        <v>2183</v>
      </c>
      <c r="C757" s="39" t="s">
        <v>1540</v>
      </c>
    </row>
    <row r="758" spans="1:3" x14ac:dyDescent="0.2">
      <c r="A758" s="39" t="s">
        <v>2184</v>
      </c>
      <c r="B758" s="39" t="s">
        <v>2185</v>
      </c>
      <c r="C758" s="39" t="s">
        <v>1540</v>
      </c>
    </row>
    <row r="759" spans="1:3" x14ac:dyDescent="0.2">
      <c r="A759" s="39" t="s">
        <v>2186</v>
      </c>
      <c r="B759" s="39" t="s">
        <v>2187</v>
      </c>
      <c r="C759" s="39" t="s">
        <v>1540</v>
      </c>
    </row>
    <row r="760" spans="1:3" x14ac:dyDescent="0.2">
      <c r="A760" s="39" t="s">
        <v>2188</v>
      </c>
      <c r="B760" s="39" t="s">
        <v>2189</v>
      </c>
      <c r="C760" s="39" t="s">
        <v>1540</v>
      </c>
    </row>
    <row r="761" spans="1:3" x14ac:dyDescent="0.2">
      <c r="A761" s="39" t="s">
        <v>2190</v>
      </c>
      <c r="B761" s="39" t="s">
        <v>2191</v>
      </c>
      <c r="C761" s="39" t="s">
        <v>1540</v>
      </c>
    </row>
    <row r="762" spans="1:3" x14ac:dyDescent="0.2">
      <c r="A762" s="39" t="s">
        <v>2192</v>
      </c>
      <c r="B762" s="39" t="s">
        <v>2193</v>
      </c>
      <c r="C762" s="39" t="s">
        <v>1540</v>
      </c>
    </row>
    <row r="763" spans="1:3" x14ac:dyDescent="0.2">
      <c r="A763" s="39" t="s">
        <v>2194</v>
      </c>
      <c r="B763" s="39" t="s">
        <v>2195</v>
      </c>
      <c r="C763" s="39" t="s">
        <v>1540</v>
      </c>
    </row>
    <row r="764" spans="1:3" x14ac:dyDescent="0.2">
      <c r="A764" s="39" t="s">
        <v>2196</v>
      </c>
      <c r="B764" s="39" t="s">
        <v>2197</v>
      </c>
      <c r="C764" s="39" t="s">
        <v>1540</v>
      </c>
    </row>
    <row r="765" spans="1:3" x14ac:dyDescent="0.2">
      <c r="A765" s="39" t="s">
        <v>2198</v>
      </c>
      <c r="B765" s="39" t="s">
        <v>2199</v>
      </c>
      <c r="C765" s="39" t="s">
        <v>1540</v>
      </c>
    </row>
    <row r="766" spans="1:3" x14ac:dyDescent="0.2">
      <c r="A766" s="39" t="s">
        <v>2200</v>
      </c>
      <c r="B766" s="39" t="s">
        <v>2201</v>
      </c>
      <c r="C766" s="39" t="s">
        <v>1540</v>
      </c>
    </row>
    <row r="767" spans="1:3" x14ac:dyDescent="0.2">
      <c r="A767" s="39" t="s">
        <v>2202</v>
      </c>
      <c r="B767" s="39" t="s">
        <v>2203</v>
      </c>
      <c r="C767" s="39" t="s">
        <v>1540</v>
      </c>
    </row>
    <row r="768" spans="1:3" x14ac:dyDescent="0.2">
      <c r="A768" s="39" t="s">
        <v>2204</v>
      </c>
      <c r="B768" s="39" t="s">
        <v>2205</v>
      </c>
      <c r="C768" s="39" t="s">
        <v>1540</v>
      </c>
    </row>
    <row r="769" spans="1:3" x14ac:dyDescent="0.2">
      <c r="A769" s="39" t="s">
        <v>2206</v>
      </c>
      <c r="B769" s="39" t="s">
        <v>2207</v>
      </c>
      <c r="C769" s="39" t="s">
        <v>1540</v>
      </c>
    </row>
    <row r="770" spans="1:3" x14ac:dyDescent="0.2">
      <c r="A770" s="39" t="s">
        <v>2208</v>
      </c>
      <c r="B770" s="39" t="s">
        <v>2209</v>
      </c>
      <c r="C770" s="39" t="s">
        <v>1540</v>
      </c>
    </row>
    <row r="771" spans="1:3" x14ac:dyDescent="0.2">
      <c r="A771" s="39" t="s">
        <v>2210</v>
      </c>
      <c r="B771" s="39" t="s">
        <v>2211</v>
      </c>
      <c r="C771" s="39" t="s">
        <v>1540</v>
      </c>
    </row>
    <row r="772" spans="1:3" x14ac:dyDescent="0.2">
      <c r="A772" s="39" t="s">
        <v>2212</v>
      </c>
      <c r="B772" s="39" t="s">
        <v>2213</v>
      </c>
      <c r="C772" s="39" t="s">
        <v>1540</v>
      </c>
    </row>
    <row r="773" spans="1:3" x14ac:dyDescent="0.2">
      <c r="A773" s="39" t="s">
        <v>2214</v>
      </c>
      <c r="B773" s="39" t="s">
        <v>2215</v>
      </c>
      <c r="C773" s="39" t="s">
        <v>1540</v>
      </c>
    </row>
    <row r="774" spans="1:3" x14ac:dyDescent="0.2">
      <c r="A774" s="39" t="s">
        <v>2216</v>
      </c>
      <c r="B774" s="39" t="s">
        <v>2217</v>
      </c>
      <c r="C774" s="39" t="s">
        <v>1540</v>
      </c>
    </row>
    <row r="775" spans="1:3" x14ac:dyDescent="0.2">
      <c r="A775" s="39" t="s">
        <v>2218</v>
      </c>
      <c r="B775" s="39" t="s">
        <v>2219</v>
      </c>
      <c r="C775" s="39" t="s">
        <v>1540</v>
      </c>
    </row>
    <row r="776" spans="1:3" x14ac:dyDescent="0.2">
      <c r="A776" s="39" t="s">
        <v>2220</v>
      </c>
      <c r="B776" s="39" t="s">
        <v>2221</v>
      </c>
      <c r="C776" s="39" t="s">
        <v>1540</v>
      </c>
    </row>
    <row r="777" spans="1:3" x14ac:dyDescent="0.2">
      <c r="A777" s="39" t="s">
        <v>2222</v>
      </c>
      <c r="B777" s="39" t="s">
        <v>2223</v>
      </c>
      <c r="C777" s="39" t="s">
        <v>1540</v>
      </c>
    </row>
    <row r="778" spans="1:3" x14ac:dyDescent="0.2">
      <c r="A778" s="39" t="s">
        <v>2224</v>
      </c>
      <c r="B778" s="39" t="s">
        <v>2225</v>
      </c>
      <c r="C778" s="39" t="s">
        <v>1540</v>
      </c>
    </row>
    <row r="779" spans="1:3" x14ac:dyDescent="0.2">
      <c r="A779" s="39" t="s">
        <v>2226</v>
      </c>
      <c r="B779" s="39" t="s">
        <v>2227</v>
      </c>
      <c r="C779" s="39" t="s">
        <v>1540</v>
      </c>
    </row>
    <row r="780" spans="1:3" x14ac:dyDescent="0.2">
      <c r="A780" s="39" t="s">
        <v>2228</v>
      </c>
      <c r="B780" s="39" t="s">
        <v>2229</v>
      </c>
      <c r="C780" s="39" t="s">
        <v>1540</v>
      </c>
    </row>
    <row r="781" spans="1:3" x14ac:dyDescent="0.2">
      <c r="A781" s="39" t="s">
        <v>2230</v>
      </c>
      <c r="B781" s="39" t="s">
        <v>2231</v>
      </c>
      <c r="C781" s="39" t="s">
        <v>1540</v>
      </c>
    </row>
    <row r="782" spans="1:3" x14ac:dyDescent="0.2">
      <c r="A782" s="39" t="s">
        <v>2232</v>
      </c>
      <c r="B782" s="39" t="s">
        <v>2233</v>
      </c>
      <c r="C782" s="39" t="s">
        <v>1540</v>
      </c>
    </row>
    <row r="783" spans="1:3" x14ac:dyDescent="0.2">
      <c r="A783" s="39" t="s">
        <v>2234</v>
      </c>
      <c r="B783" s="39" t="s">
        <v>2235</v>
      </c>
      <c r="C783" s="39" t="s">
        <v>1540</v>
      </c>
    </row>
    <row r="784" spans="1:3" x14ac:dyDescent="0.2">
      <c r="A784" s="39" t="s">
        <v>2236</v>
      </c>
      <c r="B784" s="39" t="s">
        <v>2237</v>
      </c>
      <c r="C784" s="39" t="s">
        <v>1540</v>
      </c>
    </row>
    <row r="785" spans="1:3" x14ac:dyDescent="0.2">
      <c r="A785" s="39" t="s">
        <v>2238</v>
      </c>
      <c r="B785" s="39" t="s">
        <v>2239</v>
      </c>
      <c r="C785" s="39" t="s">
        <v>1540</v>
      </c>
    </row>
    <row r="786" spans="1:3" x14ac:dyDescent="0.2">
      <c r="A786" s="39" t="s">
        <v>2240</v>
      </c>
      <c r="B786" s="39" t="s">
        <v>2241</v>
      </c>
      <c r="C786" s="39" t="s">
        <v>1540</v>
      </c>
    </row>
    <row r="787" spans="1:3" x14ac:dyDescent="0.2">
      <c r="A787" s="39" t="s">
        <v>2242</v>
      </c>
      <c r="B787" s="39" t="s">
        <v>2243</v>
      </c>
      <c r="C787" s="39" t="s">
        <v>1540</v>
      </c>
    </row>
    <row r="788" spans="1:3" x14ac:dyDescent="0.2">
      <c r="A788" s="39" t="s">
        <v>2244</v>
      </c>
      <c r="B788" s="39" t="s">
        <v>2245</v>
      </c>
      <c r="C788" s="39" t="s">
        <v>1540</v>
      </c>
    </row>
    <row r="789" spans="1:3" x14ac:dyDescent="0.2">
      <c r="A789" s="39" t="s">
        <v>2246</v>
      </c>
      <c r="B789" s="39" t="s">
        <v>2247</v>
      </c>
      <c r="C789" s="39" t="s">
        <v>1540</v>
      </c>
    </row>
    <row r="790" spans="1:3" x14ac:dyDescent="0.2">
      <c r="A790" s="39" t="s">
        <v>2248</v>
      </c>
      <c r="B790" s="39" t="s">
        <v>2249</v>
      </c>
      <c r="C790" s="39" t="s">
        <v>1540</v>
      </c>
    </row>
    <row r="791" spans="1:3" x14ac:dyDescent="0.2">
      <c r="A791" s="39" t="s">
        <v>2250</v>
      </c>
      <c r="B791" s="39" t="s">
        <v>2251</v>
      </c>
      <c r="C791" s="39" t="s">
        <v>1540</v>
      </c>
    </row>
    <row r="792" spans="1:3" x14ac:dyDescent="0.2">
      <c r="A792" s="39" t="s">
        <v>2252</v>
      </c>
      <c r="B792" s="39" t="s">
        <v>2253</v>
      </c>
      <c r="C792" s="39" t="s">
        <v>1540</v>
      </c>
    </row>
    <row r="793" spans="1:3" x14ac:dyDescent="0.2">
      <c r="A793" s="39" t="s">
        <v>2254</v>
      </c>
      <c r="B793" s="39" t="s">
        <v>2255</v>
      </c>
      <c r="C793" s="39" t="s">
        <v>1540</v>
      </c>
    </row>
    <row r="794" spans="1:3" x14ac:dyDescent="0.2">
      <c r="A794" s="39" t="s">
        <v>2256</v>
      </c>
      <c r="B794" s="39" t="s">
        <v>2257</v>
      </c>
      <c r="C794" s="39" t="s">
        <v>1540</v>
      </c>
    </row>
    <row r="795" spans="1:3" x14ac:dyDescent="0.2">
      <c r="A795" s="39" t="s">
        <v>2258</v>
      </c>
      <c r="B795" s="39" t="s">
        <v>2259</v>
      </c>
      <c r="C795" s="39" t="s">
        <v>1540</v>
      </c>
    </row>
    <row r="796" spans="1:3" x14ac:dyDescent="0.2">
      <c r="A796" s="39" t="s">
        <v>2260</v>
      </c>
      <c r="B796" s="39" t="s">
        <v>2261</v>
      </c>
      <c r="C796" s="39" t="s">
        <v>1540</v>
      </c>
    </row>
    <row r="797" spans="1:3" x14ac:dyDescent="0.2">
      <c r="A797" s="39" t="s">
        <v>2262</v>
      </c>
      <c r="B797" s="39" t="s">
        <v>2263</v>
      </c>
      <c r="C797" s="39" t="s">
        <v>1540</v>
      </c>
    </row>
    <row r="798" spans="1:3" x14ac:dyDescent="0.2">
      <c r="A798" s="39" t="s">
        <v>2264</v>
      </c>
      <c r="B798" s="39" t="s">
        <v>2265</v>
      </c>
      <c r="C798" s="39" t="s">
        <v>1540</v>
      </c>
    </row>
    <row r="799" spans="1:3" x14ac:dyDescent="0.2">
      <c r="A799" s="39" t="s">
        <v>2266</v>
      </c>
      <c r="B799" s="39" t="s">
        <v>2267</v>
      </c>
      <c r="C799" s="39" t="s">
        <v>1540</v>
      </c>
    </row>
    <row r="800" spans="1:3" x14ac:dyDescent="0.2">
      <c r="A800" s="39" t="s">
        <v>2268</v>
      </c>
      <c r="B800" s="39" t="s">
        <v>2269</v>
      </c>
      <c r="C800" s="39" t="s">
        <v>1540</v>
      </c>
    </row>
    <row r="801" spans="1:3" x14ac:dyDescent="0.2">
      <c r="A801" s="39" t="s">
        <v>2270</v>
      </c>
      <c r="B801" s="39" t="s">
        <v>2271</v>
      </c>
      <c r="C801" s="39" t="s">
        <v>1540</v>
      </c>
    </row>
    <row r="802" spans="1:3" x14ac:dyDescent="0.2">
      <c r="A802" s="39" t="s">
        <v>2272</v>
      </c>
      <c r="B802" s="39" t="s">
        <v>2273</v>
      </c>
      <c r="C802" s="39" t="s">
        <v>1540</v>
      </c>
    </row>
    <row r="803" spans="1:3" x14ac:dyDescent="0.2">
      <c r="A803" s="39" t="s">
        <v>2274</v>
      </c>
      <c r="B803" s="39" t="s">
        <v>2275</v>
      </c>
      <c r="C803" s="39" t="s">
        <v>1540</v>
      </c>
    </row>
    <row r="804" spans="1:3" x14ac:dyDescent="0.2">
      <c r="A804" s="39" t="s">
        <v>2276</v>
      </c>
      <c r="B804" s="39" t="s">
        <v>2277</v>
      </c>
      <c r="C804" s="39" t="s">
        <v>1540</v>
      </c>
    </row>
    <row r="805" spans="1:3" x14ac:dyDescent="0.2">
      <c r="A805" s="39" t="s">
        <v>2278</v>
      </c>
      <c r="B805" s="39" t="s">
        <v>2279</v>
      </c>
      <c r="C805" s="39" t="s">
        <v>1540</v>
      </c>
    </row>
    <row r="806" spans="1:3" x14ac:dyDescent="0.2">
      <c r="A806" s="39" t="s">
        <v>2280</v>
      </c>
      <c r="B806" s="39" t="s">
        <v>2281</v>
      </c>
      <c r="C806" s="39" t="s">
        <v>1540</v>
      </c>
    </row>
    <row r="807" spans="1:3" x14ac:dyDescent="0.2">
      <c r="A807" s="39" t="s">
        <v>2282</v>
      </c>
      <c r="B807" s="39" t="s">
        <v>2283</v>
      </c>
      <c r="C807" s="39" t="s">
        <v>1540</v>
      </c>
    </row>
    <row r="808" spans="1:3" x14ac:dyDescent="0.2">
      <c r="A808" s="39" t="s">
        <v>2284</v>
      </c>
      <c r="B808" s="39" t="s">
        <v>2285</v>
      </c>
      <c r="C808" s="39" t="s">
        <v>1540</v>
      </c>
    </row>
    <row r="809" spans="1:3" x14ac:dyDescent="0.2">
      <c r="A809" s="39" t="s">
        <v>2286</v>
      </c>
      <c r="B809" s="39" t="s">
        <v>2287</v>
      </c>
      <c r="C809" s="39" t="s">
        <v>1540</v>
      </c>
    </row>
    <row r="810" spans="1:3" x14ac:dyDescent="0.2">
      <c r="A810" s="39" t="s">
        <v>2288</v>
      </c>
      <c r="B810" s="39" t="s">
        <v>2289</v>
      </c>
      <c r="C810" s="39" t="s">
        <v>1540</v>
      </c>
    </row>
    <row r="811" spans="1:3" x14ac:dyDescent="0.2">
      <c r="A811" s="39" t="s">
        <v>2290</v>
      </c>
      <c r="B811" s="39" t="s">
        <v>2291</v>
      </c>
      <c r="C811" s="39" t="s">
        <v>1540</v>
      </c>
    </row>
    <row r="812" spans="1:3" x14ac:dyDescent="0.2">
      <c r="A812" s="39" t="s">
        <v>2292</v>
      </c>
      <c r="B812" s="39" t="s">
        <v>2293</v>
      </c>
      <c r="C812" s="39" t="s">
        <v>1540</v>
      </c>
    </row>
    <row r="813" spans="1:3" x14ac:dyDescent="0.2">
      <c r="A813" s="39" t="s">
        <v>2294</v>
      </c>
      <c r="B813" s="39" t="s">
        <v>2295</v>
      </c>
      <c r="C813" s="39" t="s">
        <v>1540</v>
      </c>
    </row>
    <row r="814" spans="1:3" x14ac:dyDescent="0.2">
      <c r="A814" s="39" t="s">
        <v>2296</v>
      </c>
      <c r="B814" s="39" t="s">
        <v>2297</v>
      </c>
      <c r="C814" s="39" t="s">
        <v>1540</v>
      </c>
    </row>
    <row r="815" spans="1:3" x14ac:dyDescent="0.2">
      <c r="A815" s="39" t="s">
        <v>2298</v>
      </c>
      <c r="B815" s="39" t="s">
        <v>2299</v>
      </c>
      <c r="C815" s="39" t="s">
        <v>1540</v>
      </c>
    </row>
    <row r="816" spans="1:3" x14ac:dyDescent="0.2">
      <c r="A816" s="39" t="s">
        <v>2300</v>
      </c>
      <c r="B816" s="39" t="s">
        <v>2301</v>
      </c>
      <c r="C816" s="39" t="s">
        <v>1540</v>
      </c>
    </row>
    <row r="817" spans="1:3" x14ac:dyDescent="0.2">
      <c r="A817" s="39" t="s">
        <v>2302</v>
      </c>
      <c r="B817" s="39" t="s">
        <v>2303</v>
      </c>
      <c r="C817" s="39" t="s">
        <v>1540</v>
      </c>
    </row>
    <row r="818" spans="1:3" x14ac:dyDescent="0.2">
      <c r="A818" s="39" t="s">
        <v>2304</v>
      </c>
      <c r="B818" s="39" t="s">
        <v>2305</v>
      </c>
      <c r="C818" s="39" t="s">
        <v>1540</v>
      </c>
    </row>
    <row r="819" spans="1:3" x14ac:dyDescent="0.2">
      <c r="A819" s="39" t="s">
        <v>2306</v>
      </c>
      <c r="B819" s="39" t="s">
        <v>2307</v>
      </c>
      <c r="C819" s="39" t="s">
        <v>1540</v>
      </c>
    </row>
    <row r="820" spans="1:3" x14ac:dyDescent="0.2">
      <c r="A820" s="39" t="s">
        <v>2308</v>
      </c>
      <c r="B820" s="39" t="s">
        <v>2309</v>
      </c>
      <c r="C820" s="39" t="s">
        <v>1540</v>
      </c>
    </row>
    <row r="821" spans="1:3" x14ac:dyDescent="0.2">
      <c r="A821" s="39" t="s">
        <v>2310</v>
      </c>
      <c r="B821" s="39" t="s">
        <v>2311</v>
      </c>
      <c r="C821" s="39" t="s">
        <v>1540</v>
      </c>
    </row>
    <row r="822" spans="1:3" x14ac:dyDescent="0.2">
      <c r="A822" s="39" t="s">
        <v>2312</v>
      </c>
      <c r="B822" s="39" t="s">
        <v>2313</v>
      </c>
      <c r="C822" s="39" t="s">
        <v>1540</v>
      </c>
    </row>
    <row r="823" spans="1:3" x14ac:dyDescent="0.2">
      <c r="A823" s="39" t="s">
        <v>2314</v>
      </c>
      <c r="B823" s="39" t="s">
        <v>2315</v>
      </c>
      <c r="C823" s="39" t="s">
        <v>1540</v>
      </c>
    </row>
    <row r="824" spans="1:3" x14ac:dyDescent="0.2">
      <c r="A824" s="39" t="s">
        <v>2316</v>
      </c>
      <c r="B824" s="39" t="s">
        <v>2317</v>
      </c>
      <c r="C824" s="39" t="s">
        <v>1540</v>
      </c>
    </row>
    <row r="825" spans="1:3" x14ac:dyDescent="0.2">
      <c r="A825" s="39" t="s">
        <v>2318</v>
      </c>
      <c r="B825" s="39" t="s">
        <v>2319</v>
      </c>
      <c r="C825" s="39" t="s">
        <v>1540</v>
      </c>
    </row>
    <row r="826" spans="1:3" x14ac:dyDescent="0.2">
      <c r="A826" s="39" t="s">
        <v>2320</v>
      </c>
      <c r="B826" s="39" t="s">
        <v>2321</v>
      </c>
      <c r="C826" s="39" t="s">
        <v>1540</v>
      </c>
    </row>
    <row r="827" spans="1:3" x14ac:dyDescent="0.2">
      <c r="A827" s="39" t="s">
        <v>2322</v>
      </c>
      <c r="B827" s="39" t="s">
        <v>2323</v>
      </c>
      <c r="C827" s="39" t="s">
        <v>1540</v>
      </c>
    </row>
    <row r="828" spans="1:3" x14ac:dyDescent="0.2">
      <c r="A828" s="39" t="s">
        <v>2324</v>
      </c>
      <c r="B828" s="39" t="s">
        <v>2325</v>
      </c>
      <c r="C828" s="39" t="s">
        <v>1540</v>
      </c>
    </row>
    <row r="829" spans="1:3" x14ac:dyDescent="0.2">
      <c r="A829" s="39" t="s">
        <v>2326</v>
      </c>
      <c r="B829" s="39" t="s">
        <v>2327</v>
      </c>
      <c r="C829" s="39" t="s">
        <v>1540</v>
      </c>
    </row>
    <row r="830" spans="1:3" x14ac:dyDescent="0.2">
      <c r="A830" s="39" t="s">
        <v>2328</v>
      </c>
      <c r="B830" s="39" t="s">
        <v>2329</v>
      </c>
      <c r="C830" s="39" t="s">
        <v>1540</v>
      </c>
    </row>
    <row r="831" spans="1:3" x14ac:dyDescent="0.2">
      <c r="A831" s="39" t="s">
        <v>2330</v>
      </c>
      <c r="B831" s="39" t="s">
        <v>2331</v>
      </c>
      <c r="C831" s="39" t="s">
        <v>1540</v>
      </c>
    </row>
    <row r="832" spans="1:3" x14ac:dyDescent="0.2">
      <c r="A832" s="39" t="s">
        <v>2332</v>
      </c>
      <c r="B832" s="39" t="s">
        <v>2333</v>
      </c>
      <c r="C832" s="39" t="s">
        <v>1540</v>
      </c>
    </row>
    <row r="833" spans="1:3" x14ac:dyDescent="0.2">
      <c r="A833" s="39" t="s">
        <v>2334</v>
      </c>
      <c r="B833" s="39" t="s">
        <v>2335</v>
      </c>
      <c r="C833" s="39" t="s">
        <v>1540</v>
      </c>
    </row>
    <row r="834" spans="1:3" x14ac:dyDescent="0.2">
      <c r="A834" s="39" t="s">
        <v>2336</v>
      </c>
      <c r="B834" s="39" t="s">
        <v>2337</v>
      </c>
      <c r="C834" s="39" t="s">
        <v>1540</v>
      </c>
    </row>
    <row r="835" spans="1:3" x14ac:dyDescent="0.2">
      <c r="A835" s="39" t="s">
        <v>2338</v>
      </c>
      <c r="B835" s="39" t="s">
        <v>2339</v>
      </c>
      <c r="C835" s="39" t="s">
        <v>1540</v>
      </c>
    </row>
    <row r="836" spans="1:3" x14ac:dyDescent="0.2">
      <c r="A836" s="39" t="s">
        <v>2340</v>
      </c>
      <c r="B836" s="39" t="s">
        <v>2341</v>
      </c>
      <c r="C836" s="39" t="s">
        <v>1540</v>
      </c>
    </row>
    <row r="837" spans="1:3" x14ac:dyDescent="0.2">
      <c r="A837" s="39" t="s">
        <v>2342</v>
      </c>
      <c r="B837" s="39" t="s">
        <v>2343</v>
      </c>
      <c r="C837" s="39" t="s">
        <v>1540</v>
      </c>
    </row>
    <row r="838" spans="1:3" x14ac:dyDescent="0.2">
      <c r="A838" s="39" t="s">
        <v>2344</v>
      </c>
      <c r="B838" s="39" t="s">
        <v>2345</v>
      </c>
      <c r="C838" s="39" t="s">
        <v>1540</v>
      </c>
    </row>
    <row r="839" spans="1:3" x14ac:dyDescent="0.2">
      <c r="A839" s="39" t="s">
        <v>2346</v>
      </c>
      <c r="B839" s="39" t="s">
        <v>2347</v>
      </c>
      <c r="C839" s="39" t="s">
        <v>1540</v>
      </c>
    </row>
    <row r="840" spans="1:3" x14ac:dyDescent="0.2">
      <c r="A840" s="39" t="s">
        <v>2348</v>
      </c>
      <c r="B840" s="39" t="s">
        <v>2349</v>
      </c>
      <c r="C840" s="39" t="s">
        <v>1540</v>
      </c>
    </row>
    <row r="841" spans="1:3" x14ac:dyDescent="0.2">
      <c r="A841" s="39" t="s">
        <v>2350</v>
      </c>
      <c r="B841" s="39" t="s">
        <v>2351</v>
      </c>
      <c r="C841" s="39" t="s">
        <v>1540</v>
      </c>
    </row>
    <row r="842" spans="1:3" x14ac:dyDescent="0.2">
      <c r="A842" s="39" t="s">
        <v>2352</v>
      </c>
      <c r="B842" s="39" t="s">
        <v>2353</v>
      </c>
      <c r="C842" s="39" t="s">
        <v>1540</v>
      </c>
    </row>
    <row r="843" spans="1:3" x14ac:dyDescent="0.2">
      <c r="A843" s="39" t="s">
        <v>2354</v>
      </c>
      <c r="B843" s="39" t="s">
        <v>2355</v>
      </c>
      <c r="C843" s="39" t="s">
        <v>1540</v>
      </c>
    </row>
    <row r="844" spans="1:3" x14ac:dyDescent="0.2">
      <c r="A844" s="39" t="s">
        <v>2356</v>
      </c>
      <c r="B844" s="39" t="s">
        <v>2357</v>
      </c>
      <c r="C844" s="39" t="s">
        <v>1540</v>
      </c>
    </row>
    <row r="845" spans="1:3" x14ac:dyDescent="0.2">
      <c r="A845" s="39" t="s">
        <v>2358</v>
      </c>
      <c r="B845" s="39" t="s">
        <v>2359</v>
      </c>
      <c r="C845" s="39" t="s">
        <v>1540</v>
      </c>
    </row>
    <row r="846" spans="1:3" x14ac:dyDescent="0.2">
      <c r="A846" s="39" t="s">
        <v>2360</v>
      </c>
      <c r="B846" s="39" t="s">
        <v>2361</v>
      </c>
      <c r="C846" s="39" t="s">
        <v>1540</v>
      </c>
    </row>
    <row r="847" spans="1:3" x14ac:dyDescent="0.2">
      <c r="A847" s="39" t="s">
        <v>2362</v>
      </c>
      <c r="B847" s="39" t="s">
        <v>2363</v>
      </c>
      <c r="C847" s="39" t="s">
        <v>1540</v>
      </c>
    </row>
    <row r="848" spans="1:3" x14ac:dyDescent="0.2">
      <c r="A848" s="39" t="s">
        <v>2364</v>
      </c>
      <c r="B848" s="39" t="s">
        <v>2365</v>
      </c>
      <c r="C848" s="39" t="s">
        <v>1540</v>
      </c>
    </row>
    <row r="849" spans="1:3" x14ac:dyDescent="0.2">
      <c r="A849" s="39" t="s">
        <v>2366</v>
      </c>
      <c r="B849" s="39" t="s">
        <v>2367</v>
      </c>
      <c r="C849" s="39" t="s">
        <v>1540</v>
      </c>
    </row>
    <row r="850" spans="1:3" x14ac:dyDescent="0.2">
      <c r="A850" s="39" t="s">
        <v>2368</v>
      </c>
      <c r="B850" s="39" t="s">
        <v>2369</v>
      </c>
      <c r="C850" s="39" t="s">
        <v>1540</v>
      </c>
    </row>
    <row r="851" spans="1:3" x14ac:dyDescent="0.2">
      <c r="A851" s="39" t="s">
        <v>2370</v>
      </c>
      <c r="B851" s="39" t="s">
        <v>2371</v>
      </c>
      <c r="C851" s="39" t="s">
        <v>1540</v>
      </c>
    </row>
    <row r="852" spans="1:3" x14ac:dyDescent="0.2">
      <c r="A852" s="39" t="s">
        <v>2372</v>
      </c>
      <c r="B852" s="39" t="s">
        <v>2373</v>
      </c>
      <c r="C852" s="39" t="s">
        <v>1540</v>
      </c>
    </row>
    <row r="853" spans="1:3" x14ac:dyDescent="0.2">
      <c r="A853" s="39" t="s">
        <v>2374</v>
      </c>
      <c r="B853" s="39" t="s">
        <v>2375</v>
      </c>
      <c r="C853" s="39" t="s">
        <v>1540</v>
      </c>
    </row>
    <row r="854" spans="1:3" x14ac:dyDescent="0.2">
      <c r="A854" s="39" t="s">
        <v>2376</v>
      </c>
      <c r="B854" s="39" t="s">
        <v>2193</v>
      </c>
      <c r="C854" s="39" t="s">
        <v>1540</v>
      </c>
    </row>
    <row r="855" spans="1:3" x14ac:dyDescent="0.2">
      <c r="A855" s="39" t="s">
        <v>2377</v>
      </c>
      <c r="B855" s="39" t="s">
        <v>2378</v>
      </c>
      <c r="C855" s="39" t="s">
        <v>1540</v>
      </c>
    </row>
    <row r="856" spans="1:3" x14ac:dyDescent="0.2">
      <c r="A856" s="39" t="s">
        <v>2379</v>
      </c>
      <c r="B856" s="39" t="s">
        <v>2380</v>
      </c>
      <c r="C856" s="39" t="s">
        <v>1540</v>
      </c>
    </row>
    <row r="857" spans="1:3" x14ac:dyDescent="0.2">
      <c r="A857" s="39" t="s">
        <v>2381</v>
      </c>
      <c r="B857" s="39" t="s">
        <v>729</v>
      </c>
      <c r="C857" s="39" t="s">
        <v>1540</v>
      </c>
    </row>
    <row r="858" spans="1:3" x14ac:dyDescent="0.2">
      <c r="A858" s="39" t="s">
        <v>2382</v>
      </c>
      <c r="B858" s="39" t="s">
        <v>2383</v>
      </c>
      <c r="C858" s="39" t="s">
        <v>1540</v>
      </c>
    </row>
    <row r="859" spans="1:3" x14ac:dyDescent="0.2">
      <c r="A859" s="39" t="s">
        <v>2384</v>
      </c>
      <c r="B859" s="39" t="s">
        <v>2385</v>
      </c>
      <c r="C859" s="39" t="s">
        <v>1540</v>
      </c>
    </row>
    <row r="860" spans="1:3" x14ac:dyDescent="0.2">
      <c r="A860" s="39" t="s">
        <v>2386</v>
      </c>
      <c r="B860" s="39" t="s">
        <v>2387</v>
      </c>
      <c r="C860" s="39" t="s">
        <v>1540</v>
      </c>
    </row>
    <row r="861" spans="1:3" x14ac:dyDescent="0.2">
      <c r="A861" s="39" t="s">
        <v>2388</v>
      </c>
      <c r="B861" s="39" t="s">
        <v>2389</v>
      </c>
      <c r="C861" s="39" t="s">
        <v>1540</v>
      </c>
    </row>
    <row r="862" spans="1:3" x14ac:dyDescent="0.2">
      <c r="A862" s="39" t="s">
        <v>2390</v>
      </c>
      <c r="B862" s="39" t="s">
        <v>2391</v>
      </c>
      <c r="C862" s="39" t="s">
        <v>1540</v>
      </c>
    </row>
    <row r="863" spans="1:3" x14ac:dyDescent="0.2">
      <c r="A863" s="39" t="s">
        <v>2392</v>
      </c>
      <c r="B863" s="39" t="s">
        <v>2393</v>
      </c>
      <c r="C863" s="39" t="s">
        <v>1540</v>
      </c>
    </row>
    <row r="864" spans="1:3" x14ac:dyDescent="0.2">
      <c r="A864" s="39" t="s">
        <v>2394</v>
      </c>
      <c r="B864" s="39" t="s">
        <v>2395</v>
      </c>
      <c r="C864" s="39" t="s">
        <v>1540</v>
      </c>
    </row>
    <row r="865" spans="1:3" x14ac:dyDescent="0.2">
      <c r="A865" s="39" t="s">
        <v>2396</v>
      </c>
      <c r="B865" s="39" t="s">
        <v>2397</v>
      </c>
      <c r="C865" s="39" t="s">
        <v>1540</v>
      </c>
    </row>
    <row r="866" spans="1:3" x14ac:dyDescent="0.2">
      <c r="A866" s="39" t="s">
        <v>2398</v>
      </c>
      <c r="B866" s="39" t="s">
        <v>2399</v>
      </c>
      <c r="C866" s="39" t="s">
        <v>1540</v>
      </c>
    </row>
    <row r="867" spans="1:3" x14ac:dyDescent="0.2">
      <c r="A867" s="39" t="s">
        <v>2400</v>
      </c>
      <c r="B867" s="39" t="s">
        <v>2401</v>
      </c>
      <c r="C867" s="39" t="s">
        <v>1540</v>
      </c>
    </row>
    <row r="868" spans="1:3" x14ac:dyDescent="0.2">
      <c r="A868" s="39" t="s">
        <v>2402</v>
      </c>
      <c r="B868" s="39" t="s">
        <v>2403</v>
      </c>
      <c r="C868" s="39" t="s">
        <v>1540</v>
      </c>
    </row>
    <row r="869" spans="1:3" x14ac:dyDescent="0.2">
      <c r="A869" s="39" t="s">
        <v>2404</v>
      </c>
      <c r="B869" s="39" t="s">
        <v>2405</v>
      </c>
      <c r="C869" s="39" t="s">
        <v>1540</v>
      </c>
    </row>
    <row r="870" spans="1:3" x14ac:dyDescent="0.2">
      <c r="A870" s="39" t="s">
        <v>2406</v>
      </c>
      <c r="B870" s="39" t="s">
        <v>2407</v>
      </c>
      <c r="C870" s="39" t="s">
        <v>1540</v>
      </c>
    </row>
    <row r="871" spans="1:3" x14ac:dyDescent="0.2">
      <c r="A871" s="39" t="s">
        <v>2408</v>
      </c>
      <c r="B871" s="39" t="s">
        <v>2409</v>
      </c>
      <c r="C871" s="39" t="s">
        <v>1540</v>
      </c>
    </row>
    <row r="872" spans="1:3" x14ac:dyDescent="0.2">
      <c r="A872" s="39" t="s">
        <v>2410</v>
      </c>
      <c r="B872" s="39" t="s">
        <v>2411</v>
      </c>
      <c r="C872" s="39" t="s">
        <v>1540</v>
      </c>
    </row>
    <row r="873" spans="1:3" x14ac:dyDescent="0.2">
      <c r="A873" s="39" t="s">
        <v>2412</v>
      </c>
      <c r="B873" s="39" t="s">
        <v>2413</v>
      </c>
      <c r="C873" s="39" t="s">
        <v>1540</v>
      </c>
    </row>
    <row r="874" spans="1:3" x14ac:dyDescent="0.2">
      <c r="A874" s="39" t="s">
        <v>2414</v>
      </c>
      <c r="B874" s="39" t="s">
        <v>2415</v>
      </c>
      <c r="C874" s="39" t="s">
        <v>1540</v>
      </c>
    </row>
    <row r="875" spans="1:3" x14ac:dyDescent="0.2">
      <c r="A875" s="39" t="s">
        <v>2416</v>
      </c>
      <c r="B875" s="39" t="s">
        <v>2417</v>
      </c>
      <c r="C875" s="39" t="s">
        <v>1540</v>
      </c>
    </row>
    <row r="876" spans="1:3" x14ac:dyDescent="0.2">
      <c r="A876" s="39" t="s">
        <v>2418</v>
      </c>
      <c r="B876" s="39" t="s">
        <v>2419</v>
      </c>
      <c r="C876" s="39" t="s">
        <v>1540</v>
      </c>
    </row>
    <row r="877" spans="1:3" x14ac:dyDescent="0.2">
      <c r="A877" s="39" t="s">
        <v>2420</v>
      </c>
      <c r="B877" s="39" t="s">
        <v>2421</v>
      </c>
      <c r="C877" s="39" t="s">
        <v>1540</v>
      </c>
    </row>
    <row r="878" spans="1:3" x14ac:dyDescent="0.2">
      <c r="A878" s="39" t="s">
        <v>2422</v>
      </c>
      <c r="B878" s="39" t="s">
        <v>2423</v>
      </c>
      <c r="C878" s="39" t="s">
        <v>1540</v>
      </c>
    </row>
    <row r="879" spans="1:3" x14ac:dyDescent="0.2">
      <c r="A879" s="39" t="s">
        <v>2424</v>
      </c>
      <c r="B879" s="39" t="s">
        <v>2425</v>
      </c>
      <c r="C879" s="39" t="s">
        <v>1540</v>
      </c>
    </row>
    <row r="880" spans="1:3" x14ac:dyDescent="0.2">
      <c r="A880" s="39" t="s">
        <v>2426</v>
      </c>
      <c r="B880" s="39" t="s">
        <v>2427</v>
      </c>
      <c r="C880" s="39" t="s">
        <v>1540</v>
      </c>
    </row>
    <row r="881" spans="1:3" x14ac:dyDescent="0.2">
      <c r="A881" s="39" t="s">
        <v>2428</v>
      </c>
      <c r="B881" s="39" t="s">
        <v>2429</v>
      </c>
      <c r="C881" s="39" t="s">
        <v>1540</v>
      </c>
    </row>
    <row r="882" spans="1:3" x14ac:dyDescent="0.2">
      <c r="A882" s="39" t="s">
        <v>2430</v>
      </c>
      <c r="B882" s="39" t="s">
        <v>2431</v>
      </c>
      <c r="C882" s="39" t="s">
        <v>1540</v>
      </c>
    </row>
    <row r="883" spans="1:3" x14ac:dyDescent="0.2">
      <c r="A883" s="39" t="s">
        <v>2432</v>
      </c>
      <c r="B883" s="39" t="s">
        <v>2243</v>
      </c>
      <c r="C883" s="39" t="s">
        <v>1540</v>
      </c>
    </row>
    <row r="884" spans="1:3" x14ac:dyDescent="0.2">
      <c r="A884" s="39" t="s">
        <v>2433</v>
      </c>
      <c r="B884" s="39" t="s">
        <v>2434</v>
      </c>
      <c r="C884" s="39" t="s">
        <v>1540</v>
      </c>
    </row>
    <row r="885" spans="1:3" x14ac:dyDescent="0.2">
      <c r="A885" s="39" t="s">
        <v>2435</v>
      </c>
      <c r="B885" s="39" t="s">
        <v>2436</v>
      </c>
      <c r="C885" s="39" t="s">
        <v>1540</v>
      </c>
    </row>
    <row r="886" spans="1:3" x14ac:dyDescent="0.2">
      <c r="A886" s="39" t="s">
        <v>2437</v>
      </c>
      <c r="B886" s="39" t="s">
        <v>2438</v>
      </c>
      <c r="C886" s="39" t="s">
        <v>1540</v>
      </c>
    </row>
    <row r="887" spans="1:3" x14ac:dyDescent="0.2">
      <c r="A887" s="39" t="s">
        <v>2439</v>
      </c>
      <c r="B887" s="39" t="s">
        <v>2440</v>
      </c>
      <c r="C887" s="39" t="s">
        <v>1540</v>
      </c>
    </row>
    <row r="888" spans="1:3" x14ac:dyDescent="0.2">
      <c r="A888" s="39" t="s">
        <v>2441</v>
      </c>
      <c r="B888" s="39" t="s">
        <v>2442</v>
      </c>
      <c r="C888" s="39" t="s">
        <v>1540</v>
      </c>
    </row>
    <row r="889" spans="1:3" x14ac:dyDescent="0.2">
      <c r="A889" s="39" t="s">
        <v>2443</v>
      </c>
      <c r="B889" s="39" t="s">
        <v>2444</v>
      </c>
      <c r="C889" s="39" t="s">
        <v>1540</v>
      </c>
    </row>
    <row r="890" spans="1:3" x14ac:dyDescent="0.2">
      <c r="A890" s="39" t="s">
        <v>2445</v>
      </c>
      <c r="B890" s="39" t="s">
        <v>2446</v>
      </c>
      <c r="C890" s="39" t="s">
        <v>1540</v>
      </c>
    </row>
    <row r="891" spans="1:3" x14ac:dyDescent="0.2">
      <c r="A891" s="39" t="s">
        <v>2447</v>
      </c>
      <c r="B891" s="39" t="s">
        <v>2448</v>
      </c>
      <c r="C891" s="39" t="s">
        <v>1540</v>
      </c>
    </row>
    <row r="892" spans="1:3" x14ac:dyDescent="0.2">
      <c r="A892" s="39" t="s">
        <v>2449</v>
      </c>
      <c r="B892" s="39" t="s">
        <v>2450</v>
      </c>
      <c r="C892" s="39" t="s">
        <v>1540</v>
      </c>
    </row>
    <row r="893" spans="1:3" x14ac:dyDescent="0.2">
      <c r="A893" s="39" t="s">
        <v>2451</v>
      </c>
      <c r="B893" s="39" t="s">
        <v>2452</v>
      </c>
      <c r="C893" s="39" t="s">
        <v>1540</v>
      </c>
    </row>
    <row r="894" spans="1:3" x14ac:dyDescent="0.2">
      <c r="A894" s="39" t="s">
        <v>2453</v>
      </c>
      <c r="B894" s="39" t="s">
        <v>2454</v>
      </c>
      <c r="C894" s="39" t="s">
        <v>1540</v>
      </c>
    </row>
    <row r="895" spans="1:3" x14ac:dyDescent="0.2">
      <c r="A895" s="39" t="s">
        <v>2455</v>
      </c>
      <c r="B895" s="39" t="s">
        <v>2456</v>
      </c>
      <c r="C895" s="39" t="s">
        <v>1540</v>
      </c>
    </row>
    <row r="896" spans="1:3" x14ac:dyDescent="0.2">
      <c r="A896" s="39" t="s">
        <v>2457</v>
      </c>
      <c r="B896" s="39" t="s">
        <v>2458</v>
      </c>
      <c r="C896" s="39" t="s">
        <v>1540</v>
      </c>
    </row>
    <row r="897" spans="1:3" x14ac:dyDescent="0.2">
      <c r="A897" s="39" t="s">
        <v>2459</v>
      </c>
      <c r="B897" s="39" t="s">
        <v>2460</v>
      </c>
      <c r="C897" s="39" t="s">
        <v>1540</v>
      </c>
    </row>
    <row r="898" spans="1:3" x14ac:dyDescent="0.2">
      <c r="A898" s="39" t="s">
        <v>2461</v>
      </c>
      <c r="B898" s="39" t="s">
        <v>2462</v>
      </c>
      <c r="C898" s="39" t="s">
        <v>1540</v>
      </c>
    </row>
    <row r="899" spans="1:3" x14ac:dyDescent="0.2">
      <c r="A899" s="39" t="s">
        <v>2463</v>
      </c>
      <c r="B899" s="39" t="s">
        <v>2464</v>
      </c>
      <c r="C899" s="39" t="s">
        <v>1540</v>
      </c>
    </row>
    <row r="900" spans="1:3" x14ac:dyDescent="0.2">
      <c r="A900" s="39" t="s">
        <v>2465</v>
      </c>
      <c r="B900" s="39" t="s">
        <v>2466</v>
      </c>
      <c r="C900" s="39" t="s">
        <v>1540</v>
      </c>
    </row>
    <row r="901" spans="1:3" x14ac:dyDescent="0.2">
      <c r="A901" s="39" t="s">
        <v>2467</v>
      </c>
      <c r="B901" s="39" t="s">
        <v>2468</v>
      </c>
      <c r="C901" s="39" t="s">
        <v>1540</v>
      </c>
    </row>
    <row r="902" spans="1:3" x14ac:dyDescent="0.2">
      <c r="A902" s="39" t="s">
        <v>2469</v>
      </c>
      <c r="B902" s="39" t="s">
        <v>2470</v>
      </c>
      <c r="C902" s="39" t="s">
        <v>1540</v>
      </c>
    </row>
    <row r="903" spans="1:3" x14ac:dyDescent="0.2">
      <c r="A903" s="39" t="s">
        <v>2471</v>
      </c>
      <c r="B903" s="39" t="s">
        <v>2472</v>
      </c>
      <c r="C903" s="39" t="s">
        <v>1540</v>
      </c>
    </row>
    <row r="904" spans="1:3" x14ac:dyDescent="0.2">
      <c r="A904" s="39" t="s">
        <v>2473</v>
      </c>
      <c r="B904" s="39" t="s">
        <v>2474</v>
      </c>
      <c r="C904" s="39" t="s">
        <v>1540</v>
      </c>
    </row>
    <row r="905" spans="1:3" x14ac:dyDescent="0.2">
      <c r="A905" s="39" t="s">
        <v>2475</v>
      </c>
      <c r="B905" s="39" t="s">
        <v>2476</v>
      </c>
      <c r="C905" s="39" t="s">
        <v>1540</v>
      </c>
    </row>
    <row r="906" spans="1:3" x14ac:dyDescent="0.2">
      <c r="A906" s="39" t="s">
        <v>2477</v>
      </c>
      <c r="B906" s="39" t="s">
        <v>2478</v>
      </c>
      <c r="C906" s="39" t="s">
        <v>1540</v>
      </c>
    </row>
    <row r="907" spans="1:3" x14ac:dyDescent="0.2">
      <c r="A907" s="39" t="s">
        <v>2479</v>
      </c>
      <c r="B907" s="39" t="s">
        <v>2480</v>
      </c>
      <c r="C907" s="39" t="s">
        <v>1540</v>
      </c>
    </row>
    <row r="908" spans="1:3" x14ac:dyDescent="0.2">
      <c r="A908" s="39" t="s">
        <v>2481</v>
      </c>
      <c r="B908" s="39" t="s">
        <v>2482</v>
      </c>
      <c r="C908" s="39" t="s">
        <v>1540</v>
      </c>
    </row>
    <row r="909" spans="1:3" x14ac:dyDescent="0.2">
      <c r="A909" s="39" t="s">
        <v>2483</v>
      </c>
      <c r="B909" s="39" t="s">
        <v>2484</v>
      </c>
      <c r="C909" s="39" t="s">
        <v>1540</v>
      </c>
    </row>
    <row r="910" spans="1:3" x14ac:dyDescent="0.2">
      <c r="A910" s="39" t="s">
        <v>2485</v>
      </c>
      <c r="B910" s="39" t="s">
        <v>2486</v>
      </c>
      <c r="C910" s="39" t="s">
        <v>1540</v>
      </c>
    </row>
    <row r="911" spans="1:3" x14ac:dyDescent="0.2">
      <c r="A911" s="39" t="s">
        <v>2487</v>
      </c>
      <c r="B911" s="39" t="s">
        <v>2488</v>
      </c>
      <c r="C911" s="39" t="s">
        <v>1540</v>
      </c>
    </row>
    <row r="912" spans="1:3" x14ac:dyDescent="0.2">
      <c r="A912" s="39" t="s">
        <v>2489</v>
      </c>
      <c r="B912" s="39" t="s">
        <v>2490</v>
      </c>
      <c r="C912" s="39" t="s">
        <v>1540</v>
      </c>
    </row>
    <row r="913" spans="1:3" x14ac:dyDescent="0.2">
      <c r="A913" s="39" t="s">
        <v>2491</v>
      </c>
      <c r="B913" s="39" t="s">
        <v>2492</v>
      </c>
      <c r="C913" s="39" t="s">
        <v>1540</v>
      </c>
    </row>
    <row r="914" spans="1:3" x14ac:dyDescent="0.2">
      <c r="A914" s="39" t="s">
        <v>2493</v>
      </c>
      <c r="B914" s="39" t="s">
        <v>2494</v>
      </c>
      <c r="C914" s="39" t="s">
        <v>1540</v>
      </c>
    </row>
    <row r="915" spans="1:3" x14ac:dyDescent="0.2">
      <c r="A915" s="39" t="s">
        <v>2495</v>
      </c>
      <c r="B915" s="39" t="s">
        <v>2496</v>
      </c>
      <c r="C915" s="39" t="s">
        <v>1540</v>
      </c>
    </row>
    <row r="916" spans="1:3" x14ac:dyDescent="0.2">
      <c r="A916" s="39" t="s">
        <v>2497</v>
      </c>
      <c r="B916" s="39" t="s">
        <v>2498</v>
      </c>
      <c r="C916" s="39" t="s">
        <v>1540</v>
      </c>
    </row>
    <row r="917" spans="1:3" x14ac:dyDescent="0.2">
      <c r="A917" s="39" t="s">
        <v>2499</v>
      </c>
      <c r="B917" s="39" t="s">
        <v>2500</v>
      </c>
      <c r="C917" s="39" t="s">
        <v>1540</v>
      </c>
    </row>
    <row r="918" spans="1:3" x14ac:dyDescent="0.2">
      <c r="A918" s="39" t="s">
        <v>2501</v>
      </c>
      <c r="B918" s="39" t="s">
        <v>2502</v>
      </c>
      <c r="C918" s="39" t="s">
        <v>1540</v>
      </c>
    </row>
    <row r="919" spans="1:3" x14ac:dyDescent="0.2">
      <c r="A919" s="39" t="s">
        <v>2503</v>
      </c>
      <c r="B919" s="39" t="s">
        <v>2504</v>
      </c>
      <c r="C919" s="39" t="s">
        <v>1540</v>
      </c>
    </row>
    <row r="920" spans="1:3" x14ac:dyDescent="0.2">
      <c r="A920" s="39" t="s">
        <v>2505</v>
      </c>
      <c r="B920" s="39" t="s">
        <v>2506</v>
      </c>
      <c r="C920" s="39" t="s">
        <v>1540</v>
      </c>
    </row>
    <row r="921" spans="1:3" x14ac:dyDescent="0.2">
      <c r="A921" s="39" t="s">
        <v>2507</v>
      </c>
      <c r="B921" s="39" t="s">
        <v>2508</v>
      </c>
      <c r="C921" s="39" t="s">
        <v>1540</v>
      </c>
    </row>
    <row r="922" spans="1:3" x14ac:dyDescent="0.2">
      <c r="A922" s="39" t="s">
        <v>2509</v>
      </c>
      <c r="B922" s="39" t="s">
        <v>2510</v>
      </c>
      <c r="C922" s="39" t="s">
        <v>1540</v>
      </c>
    </row>
    <row r="923" spans="1:3" x14ac:dyDescent="0.2">
      <c r="A923" s="39" t="s">
        <v>2511</v>
      </c>
      <c r="B923" s="39" t="s">
        <v>2512</v>
      </c>
      <c r="C923" s="39" t="s">
        <v>1540</v>
      </c>
    </row>
    <row r="924" spans="1:3" x14ac:dyDescent="0.2">
      <c r="A924" s="39" t="s">
        <v>2513</v>
      </c>
      <c r="B924" s="39" t="s">
        <v>2514</v>
      </c>
      <c r="C924" s="39" t="s">
        <v>1540</v>
      </c>
    </row>
    <row r="925" spans="1:3" x14ac:dyDescent="0.2">
      <c r="A925" s="39" t="s">
        <v>2515</v>
      </c>
      <c r="B925" s="39" t="s">
        <v>2516</v>
      </c>
      <c r="C925" s="39" t="s">
        <v>1540</v>
      </c>
    </row>
    <row r="926" spans="1:3" x14ac:dyDescent="0.2">
      <c r="A926" s="39" t="s">
        <v>2517</v>
      </c>
      <c r="B926" s="39" t="s">
        <v>2518</v>
      </c>
      <c r="C926" s="39" t="s">
        <v>1540</v>
      </c>
    </row>
    <row r="927" spans="1:3" x14ac:dyDescent="0.2">
      <c r="A927" s="39" t="s">
        <v>2519</v>
      </c>
      <c r="B927" s="39" t="s">
        <v>2520</v>
      </c>
      <c r="C927" s="39" t="s">
        <v>1540</v>
      </c>
    </row>
    <row r="928" spans="1:3" x14ac:dyDescent="0.2">
      <c r="A928" s="39" t="s">
        <v>2521</v>
      </c>
      <c r="B928" s="39" t="s">
        <v>2522</v>
      </c>
      <c r="C928" s="39" t="s">
        <v>1540</v>
      </c>
    </row>
    <row r="929" spans="1:3" x14ac:dyDescent="0.2">
      <c r="A929" s="39" t="s">
        <v>2523</v>
      </c>
      <c r="B929" s="39" t="s">
        <v>2524</v>
      </c>
      <c r="C929" s="39" t="s">
        <v>1540</v>
      </c>
    </row>
    <row r="930" spans="1:3" x14ac:dyDescent="0.2">
      <c r="A930" s="39" t="s">
        <v>2525</v>
      </c>
      <c r="B930" s="39" t="s">
        <v>2526</v>
      </c>
      <c r="C930" s="39" t="s">
        <v>1540</v>
      </c>
    </row>
    <row r="931" spans="1:3" x14ac:dyDescent="0.2">
      <c r="A931" s="39" t="s">
        <v>2527</v>
      </c>
      <c r="B931" s="39" t="s">
        <v>2528</v>
      </c>
      <c r="C931" s="39" t="s">
        <v>1540</v>
      </c>
    </row>
    <row r="932" spans="1:3" x14ac:dyDescent="0.2">
      <c r="A932" s="39" t="s">
        <v>2529</v>
      </c>
      <c r="B932" s="39" t="s">
        <v>2530</v>
      </c>
      <c r="C932" s="39" t="s">
        <v>1540</v>
      </c>
    </row>
    <row r="933" spans="1:3" x14ac:dyDescent="0.2">
      <c r="A933" s="39" t="s">
        <v>2531</v>
      </c>
      <c r="B933" s="39" t="s">
        <v>2532</v>
      </c>
      <c r="C933" s="39" t="s">
        <v>1540</v>
      </c>
    </row>
    <row r="934" spans="1:3" x14ac:dyDescent="0.2">
      <c r="A934" s="39" t="s">
        <v>2533</v>
      </c>
      <c r="B934" s="39" t="s">
        <v>2534</v>
      </c>
      <c r="C934" s="39" t="s">
        <v>1540</v>
      </c>
    </row>
    <row r="935" spans="1:3" x14ac:dyDescent="0.2">
      <c r="A935" s="39" t="s">
        <v>2535</v>
      </c>
      <c r="B935" s="39" t="s">
        <v>2536</v>
      </c>
      <c r="C935" s="39" t="s">
        <v>1540</v>
      </c>
    </row>
    <row r="936" spans="1:3" x14ac:dyDescent="0.2">
      <c r="A936" s="39" t="s">
        <v>2537</v>
      </c>
      <c r="B936" s="39" t="s">
        <v>2538</v>
      </c>
      <c r="C936" s="39" t="s">
        <v>1540</v>
      </c>
    </row>
    <row r="937" spans="1:3" x14ac:dyDescent="0.2">
      <c r="A937" s="39" t="s">
        <v>2539</v>
      </c>
      <c r="B937" s="39" t="s">
        <v>2540</v>
      </c>
      <c r="C937" s="39" t="s">
        <v>1540</v>
      </c>
    </row>
    <row r="938" spans="1:3" x14ac:dyDescent="0.2">
      <c r="A938" s="39" t="s">
        <v>2541</v>
      </c>
      <c r="B938" s="39" t="s">
        <v>2542</v>
      </c>
      <c r="C938" s="39" t="s">
        <v>1540</v>
      </c>
    </row>
    <row r="939" spans="1:3" x14ac:dyDescent="0.2">
      <c r="A939" s="39" t="s">
        <v>2543</v>
      </c>
      <c r="B939" s="39" t="s">
        <v>2544</v>
      </c>
      <c r="C939" s="39" t="s">
        <v>1540</v>
      </c>
    </row>
    <row r="940" spans="1:3" x14ac:dyDescent="0.2">
      <c r="A940" s="39" t="s">
        <v>2545</v>
      </c>
      <c r="B940" s="39" t="s">
        <v>2546</v>
      </c>
      <c r="C940" s="39" t="s">
        <v>1540</v>
      </c>
    </row>
    <row r="941" spans="1:3" x14ac:dyDescent="0.2">
      <c r="A941" s="39" t="s">
        <v>2547</v>
      </c>
      <c r="B941" s="39" t="s">
        <v>2548</v>
      </c>
      <c r="C941" s="39" t="s">
        <v>1540</v>
      </c>
    </row>
    <row r="942" spans="1:3" x14ac:dyDescent="0.2">
      <c r="A942" s="39" t="s">
        <v>2549</v>
      </c>
      <c r="B942" s="39" t="s">
        <v>2550</v>
      </c>
      <c r="C942" s="39" t="s">
        <v>1540</v>
      </c>
    </row>
    <row r="943" spans="1:3" x14ac:dyDescent="0.2">
      <c r="A943" s="39" t="s">
        <v>2551</v>
      </c>
      <c r="B943" s="39" t="s">
        <v>2552</v>
      </c>
      <c r="C943" s="39" t="s">
        <v>1540</v>
      </c>
    </row>
    <row r="944" spans="1:3" x14ac:dyDescent="0.2">
      <c r="A944" s="39" t="s">
        <v>2553</v>
      </c>
      <c r="B944" s="39" t="s">
        <v>2554</v>
      </c>
      <c r="C944" s="39" t="s">
        <v>1540</v>
      </c>
    </row>
    <row r="945" spans="1:3" x14ac:dyDescent="0.2">
      <c r="A945" s="39" t="s">
        <v>2555</v>
      </c>
      <c r="B945" s="39" t="s">
        <v>2556</v>
      </c>
      <c r="C945" s="39" t="s">
        <v>1540</v>
      </c>
    </row>
    <row r="946" spans="1:3" x14ac:dyDescent="0.2">
      <c r="A946" s="39" t="s">
        <v>2557</v>
      </c>
      <c r="B946" s="39" t="s">
        <v>2558</v>
      </c>
      <c r="C946" s="39" t="s">
        <v>1540</v>
      </c>
    </row>
    <row r="947" spans="1:3" x14ac:dyDescent="0.2">
      <c r="A947" s="39" t="s">
        <v>2559</v>
      </c>
      <c r="B947" s="39" t="s">
        <v>2560</v>
      </c>
      <c r="C947" s="39" t="s">
        <v>1540</v>
      </c>
    </row>
    <row r="948" spans="1:3" x14ac:dyDescent="0.2">
      <c r="A948" s="39" t="s">
        <v>2561</v>
      </c>
      <c r="B948" s="39" t="s">
        <v>2562</v>
      </c>
      <c r="C948" s="39" t="s">
        <v>1540</v>
      </c>
    </row>
    <row r="949" spans="1:3" x14ac:dyDescent="0.2">
      <c r="A949" s="39" t="s">
        <v>2563</v>
      </c>
      <c r="B949" s="39" t="s">
        <v>2564</v>
      </c>
      <c r="C949" s="39" t="s">
        <v>1540</v>
      </c>
    </row>
    <row r="950" spans="1:3" x14ac:dyDescent="0.2">
      <c r="A950" s="39" t="s">
        <v>2565</v>
      </c>
      <c r="B950" s="39" t="s">
        <v>2566</v>
      </c>
      <c r="C950" s="39" t="s">
        <v>1540</v>
      </c>
    </row>
    <row r="951" spans="1:3" x14ac:dyDescent="0.2">
      <c r="A951" s="39" t="s">
        <v>2567</v>
      </c>
      <c r="B951" s="39" t="s">
        <v>2568</v>
      </c>
      <c r="C951" s="39" t="s">
        <v>1540</v>
      </c>
    </row>
    <row r="952" spans="1:3" x14ac:dyDescent="0.2">
      <c r="A952" s="39" t="s">
        <v>2569</v>
      </c>
      <c r="B952" s="39" t="s">
        <v>2570</v>
      </c>
      <c r="C952" s="39" t="s">
        <v>1540</v>
      </c>
    </row>
    <row r="953" spans="1:3" x14ac:dyDescent="0.2">
      <c r="A953" s="39" t="s">
        <v>2571</v>
      </c>
      <c r="B953" s="39" t="s">
        <v>2572</v>
      </c>
      <c r="C953" s="39" t="s">
        <v>1540</v>
      </c>
    </row>
    <row r="954" spans="1:3" x14ac:dyDescent="0.2">
      <c r="A954" s="39" t="s">
        <v>2573</v>
      </c>
      <c r="B954" s="39" t="s">
        <v>2574</v>
      </c>
      <c r="C954" s="39" t="s">
        <v>1540</v>
      </c>
    </row>
    <row r="955" spans="1:3" x14ac:dyDescent="0.2">
      <c r="A955" s="39" t="s">
        <v>2575</v>
      </c>
      <c r="B955" s="39" t="s">
        <v>2576</v>
      </c>
      <c r="C955" s="39" t="s">
        <v>1540</v>
      </c>
    </row>
    <row r="956" spans="1:3" x14ac:dyDescent="0.2">
      <c r="A956" s="39" t="s">
        <v>2577</v>
      </c>
      <c r="B956" s="39" t="s">
        <v>2578</v>
      </c>
      <c r="C956" s="39" t="s">
        <v>1540</v>
      </c>
    </row>
    <row r="957" spans="1:3" x14ac:dyDescent="0.2">
      <c r="A957" s="39" t="s">
        <v>2579</v>
      </c>
      <c r="B957" s="39" t="s">
        <v>2580</v>
      </c>
      <c r="C957" s="39" t="s">
        <v>1540</v>
      </c>
    </row>
    <row r="958" spans="1:3" x14ac:dyDescent="0.2">
      <c r="A958" s="39" t="s">
        <v>2581</v>
      </c>
      <c r="B958" s="39" t="s">
        <v>2582</v>
      </c>
      <c r="C958" s="39" t="s">
        <v>1540</v>
      </c>
    </row>
    <row r="959" spans="1:3" x14ac:dyDescent="0.2">
      <c r="A959" s="39" t="s">
        <v>2583</v>
      </c>
      <c r="B959" s="39" t="s">
        <v>2584</v>
      </c>
      <c r="C959" s="39" t="s">
        <v>1540</v>
      </c>
    </row>
    <row r="960" spans="1:3" x14ac:dyDescent="0.2">
      <c r="A960" s="39" t="s">
        <v>2585</v>
      </c>
      <c r="B960" s="39" t="s">
        <v>2586</v>
      </c>
      <c r="C960" s="39" t="s">
        <v>1540</v>
      </c>
    </row>
    <row r="961" spans="1:3" x14ac:dyDescent="0.2">
      <c r="A961" s="39" t="s">
        <v>2587</v>
      </c>
      <c r="B961" s="39" t="s">
        <v>2588</v>
      </c>
      <c r="C961" s="39" t="s">
        <v>1540</v>
      </c>
    </row>
    <row r="962" spans="1:3" x14ac:dyDescent="0.2">
      <c r="A962" s="39" t="s">
        <v>2589</v>
      </c>
      <c r="B962" s="39" t="s">
        <v>2590</v>
      </c>
      <c r="C962" s="39" t="s">
        <v>1540</v>
      </c>
    </row>
    <row r="963" spans="1:3" x14ac:dyDescent="0.2">
      <c r="A963" s="39" t="s">
        <v>2591</v>
      </c>
      <c r="B963" s="39" t="s">
        <v>2592</v>
      </c>
      <c r="C963" s="39" t="s">
        <v>1540</v>
      </c>
    </row>
    <row r="964" spans="1:3" x14ac:dyDescent="0.2">
      <c r="A964" s="39" t="s">
        <v>2593</v>
      </c>
      <c r="B964" s="39" t="s">
        <v>2594</v>
      </c>
      <c r="C964" s="39" t="s">
        <v>1540</v>
      </c>
    </row>
    <row r="965" spans="1:3" x14ac:dyDescent="0.2">
      <c r="A965" s="39" t="s">
        <v>2595</v>
      </c>
      <c r="B965" s="39" t="s">
        <v>2596</v>
      </c>
      <c r="C965" s="39" t="s">
        <v>1540</v>
      </c>
    </row>
    <row r="966" spans="1:3" x14ac:dyDescent="0.2">
      <c r="A966" s="39" t="s">
        <v>2597</v>
      </c>
      <c r="B966" s="39" t="s">
        <v>2598</v>
      </c>
      <c r="C966" s="39" t="s">
        <v>1540</v>
      </c>
    </row>
    <row r="967" spans="1:3" x14ac:dyDescent="0.2">
      <c r="A967" s="39" t="s">
        <v>2599</v>
      </c>
      <c r="B967" s="39" t="s">
        <v>2600</v>
      </c>
      <c r="C967" s="39" t="s">
        <v>1540</v>
      </c>
    </row>
    <row r="968" spans="1:3" x14ac:dyDescent="0.2">
      <c r="A968" s="39" t="s">
        <v>2601</v>
      </c>
      <c r="B968" s="39" t="s">
        <v>2602</v>
      </c>
      <c r="C968" s="39" t="s">
        <v>1540</v>
      </c>
    </row>
    <row r="969" spans="1:3" x14ac:dyDescent="0.2">
      <c r="A969" s="39" t="s">
        <v>2603</v>
      </c>
      <c r="B969" s="39" t="s">
        <v>2604</v>
      </c>
      <c r="C969" s="39" t="s">
        <v>1540</v>
      </c>
    </row>
    <row r="970" spans="1:3" x14ac:dyDescent="0.2">
      <c r="A970" s="39" t="s">
        <v>2605</v>
      </c>
      <c r="B970" s="39" t="s">
        <v>2606</v>
      </c>
      <c r="C970" s="39" t="s">
        <v>1540</v>
      </c>
    </row>
    <row r="971" spans="1:3" x14ac:dyDescent="0.2">
      <c r="A971" s="39" t="s">
        <v>2607</v>
      </c>
      <c r="B971" s="39" t="s">
        <v>2608</v>
      </c>
      <c r="C971" s="39" t="s">
        <v>1540</v>
      </c>
    </row>
    <row r="972" spans="1:3" x14ac:dyDescent="0.2">
      <c r="A972" s="39" t="s">
        <v>2609</v>
      </c>
      <c r="B972" s="39" t="s">
        <v>2610</v>
      </c>
      <c r="C972" s="39" t="s">
        <v>1540</v>
      </c>
    </row>
    <row r="973" spans="1:3" x14ac:dyDescent="0.2">
      <c r="A973" s="39" t="s">
        <v>2611</v>
      </c>
      <c r="B973" s="39" t="s">
        <v>2612</v>
      </c>
      <c r="C973" s="39" t="s">
        <v>1540</v>
      </c>
    </row>
    <row r="974" spans="1:3" x14ac:dyDescent="0.2">
      <c r="A974" s="39" t="s">
        <v>2613</v>
      </c>
      <c r="B974" s="39" t="s">
        <v>2614</v>
      </c>
      <c r="C974" s="39" t="s">
        <v>1540</v>
      </c>
    </row>
    <row r="975" spans="1:3" x14ac:dyDescent="0.2">
      <c r="A975" s="39" t="s">
        <v>2615</v>
      </c>
      <c r="B975" s="39" t="s">
        <v>2616</v>
      </c>
      <c r="C975" s="39" t="s">
        <v>1540</v>
      </c>
    </row>
    <row r="976" spans="1:3" x14ac:dyDescent="0.2">
      <c r="A976" s="39" t="s">
        <v>2617</v>
      </c>
      <c r="B976" s="39" t="s">
        <v>2618</v>
      </c>
      <c r="C976" s="39" t="s">
        <v>1540</v>
      </c>
    </row>
    <row r="977" spans="1:3" x14ac:dyDescent="0.2">
      <c r="A977" s="39" t="s">
        <v>2619</v>
      </c>
      <c r="B977" s="39" t="s">
        <v>2620</v>
      </c>
      <c r="C977" s="39" t="s">
        <v>1540</v>
      </c>
    </row>
    <row r="978" spans="1:3" x14ac:dyDescent="0.2">
      <c r="A978" s="39" t="s">
        <v>2621</v>
      </c>
      <c r="B978" s="39" t="s">
        <v>2622</v>
      </c>
      <c r="C978" s="39" t="s">
        <v>1540</v>
      </c>
    </row>
    <row r="979" spans="1:3" x14ac:dyDescent="0.2">
      <c r="A979" s="39" t="s">
        <v>2623</v>
      </c>
      <c r="B979" s="39" t="s">
        <v>2624</v>
      </c>
      <c r="C979" s="39" t="s">
        <v>1540</v>
      </c>
    </row>
    <row r="980" spans="1:3" x14ac:dyDescent="0.2">
      <c r="A980" s="39" t="s">
        <v>2625</v>
      </c>
      <c r="B980" s="39" t="s">
        <v>2626</v>
      </c>
      <c r="C980" s="39" t="s">
        <v>1540</v>
      </c>
    </row>
    <row r="981" spans="1:3" x14ac:dyDescent="0.2">
      <c r="A981" s="39" t="s">
        <v>2627</v>
      </c>
      <c r="B981" s="39" t="s">
        <v>2628</v>
      </c>
      <c r="C981" s="39" t="s">
        <v>1540</v>
      </c>
    </row>
    <row r="982" spans="1:3" x14ac:dyDescent="0.2">
      <c r="A982" s="39" t="s">
        <v>2629</v>
      </c>
      <c r="B982" s="39" t="s">
        <v>2630</v>
      </c>
      <c r="C982" s="39" t="s">
        <v>1540</v>
      </c>
    </row>
    <row r="983" spans="1:3" x14ac:dyDescent="0.2">
      <c r="A983" s="39" t="s">
        <v>2631</v>
      </c>
      <c r="B983" s="39" t="s">
        <v>2632</v>
      </c>
      <c r="C983" s="39" t="s">
        <v>1540</v>
      </c>
    </row>
    <row r="984" spans="1:3" x14ac:dyDescent="0.2">
      <c r="A984" s="39" t="s">
        <v>2633</v>
      </c>
      <c r="B984" s="39" t="s">
        <v>2634</v>
      </c>
      <c r="C984" s="39" t="s">
        <v>1540</v>
      </c>
    </row>
    <row r="985" spans="1:3" x14ac:dyDescent="0.2">
      <c r="A985" s="39" t="s">
        <v>2635</v>
      </c>
      <c r="B985" s="39" t="s">
        <v>2636</v>
      </c>
      <c r="C985" s="39" t="s">
        <v>1540</v>
      </c>
    </row>
    <row r="986" spans="1:3" x14ac:dyDescent="0.2">
      <c r="A986" s="39" t="s">
        <v>2637</v>
      </c>
      <c r="B986" s="39" t="s">
        <v>2638</v>
      </c>
      <c r="C986" s="39" t="s">
        <v>1540</v>
      </c>
    </row>
    <row r="987" spans="1:3" x14ac:dyDescent="0.2">
      <c r="A987" s="39" t="s">
        <v>2639</v>
      </c>
      <c r="B987" s="39" t="s">
        <v>2640</v>
      </c>
      <c r="C987" s="39" t="s">
        <v>1540</v>
      </c>
    </row>
    <row r="988" spans="1:3" x14ac:dyDescent="0.2">
      <c r="A988" s="39" t="s">
        <v>2641</v>
      </c>
      <c r="B988" s="39" t="s">
        <v>2642</v>
      </c>
      <c r="C988" s="39" t="s">
        <v>1540</v>
      </c>
    </row>
    <row r="989" spans="1:3" x14ac:dyDescent="0.2">
      <c r="A989" s="39" t="s">
        <v>2643</v>
      </c>
      <c r="B989" s="39" t="s">
        <v>2644</v>
      </c>
      <c r="C989" s="39" t="s">
        <v>1540</v>
      </c>
    </row>
    <row r="990" spans="1:3" x14ac:dyDescent="0.2">
      <c r="A990" s="39" t="s">
        <v>2645</v>
      </c>
      <c r="B990" s="39" t="s">
        <v>2646</v>
      </c>
      <c r="C990" s="39" t="s">
        <v>1540</v>
      </c>
    </row>
    <row r="991" spans="1:3" x14ac:dyDescent="0.2">
      <c r="A991" s="39" t="s">
        <v>2647</v>
      </c>
      <c r="B991" s="39" t="s">
        <v>2648</v>
      </c>
      <c r="C991" s="39" t="s">
        <v>1540</v>
      </c>
    </row>
    <row r="992" spans="1:3" x14ac:dyDescent="0.2">
      <c r="A992" s="39" t="s">
        <v>2649</v>
      </c>
      <c r="B992" s="39" t="s">
        <v>2650</v>
      </c>
      <c r="C992" s="39" t="s">
        <v>1540</v>
      </c>
    </row>
    <row r="993" spans="1:3" x14ac:dyDescent="0.2">
      <c r="A993" s="39" t="s">
        <v>2651</v>
      </c>
      <c r="B993" s="39" t="s">
        <v>2652</v>
      </c>
      <c r="C993" s="39" t="s">
        <v>1540</v>
      </c>
    </row>
    <row r="994" spans="1:3" x14ac:dyDescent="0.2">
      <c r="A994" s="39" t="s">
        <v>2653</v>
      </c>
      <c r="B994" s="39" t="s">
        <v>2654</v>
      </c>
      <c r="C994" s="39" t="s">
        <v>1540</v>
      </c>
    </row>
    <row r="995" spans="1:3" x14ac:dyDescent="0.2">
      <c r="A995" s="39" t="s">
        <v>2655</v>
      </c>
      <c r="B995" s="39" t="s">
        <v>2656</v>
      </c>
      <c r="C995" s="39" t="s">
        <v>1540</v>
      </c>
    </row>
    <row r="996" spans="1:3" x14ac:dyDescent="0.2">
      <c r="A996" s="39" t="s">
        <v>2657</v>
      </c>
      <c r="B996" s="39" t="s">
        <v>2658</v>
      </c>
      <c r="C996" s="39" t="s">
        <v>1540</v>
      </c>
    </row>
    <row r="997" spans="1:3" x14ac:dyDescent="0.2">
      <c r="A997" s="39" t="s">
        <v>2659</v>
      </c>
      <c r="B997" s="39" t="s">
        <v>2660</v>
      </c>
      <c r="C997" s="39" t="s">
        <v>1540</v>
      </c>
    </row>
    <row r="998" spans="1:3" x14ac:dyDescent="0.2">
      <c r="A998" s="39" t="s">
        <v>2661</v>
      </c>
      <c r="B998" s="39" t="s">
        <v>2662</v>
      </c>
      <c r="C998" s="39" t="s">
        <v>1540</v>
      </c>
    </row>
    <row r="999" spans="1:3" x14ac:dyDescent="0.2">
      <c r="A999" s="39" t="s">
        <v>2663</v>
      </c>
      <c r="B999" s="39" t="s">
        <v>2664</v>
      </c>
      <c r="C999" s="39" t="s">
        <v>1540</v>
      </c>
    </row>
    <row r="1000" spans="1:3" x14ac:dyDescent="0.2">
      <c r="A1000" s="39" t="s">
        <v>2665</v>
      </c>
      <c r="B1000" s="39" t="s">
        <v>2666</v>
      </c>
      <c r="C1000" s="39" t="s">
        <v>1540</v>
      </c>
    </row>
    <row r="1001" spans="1:3" x14ac:dyDescent="0.2">
      <c r="A1001" s="39" t="s">
        <v>2667</v>
      </c>
      <c r="B1001" s="39" t="s">
        <v>2668</v>
      </c>
      <c r="C1001" s="39" t="s">
        <v>1540</v>
      </c>
    </row>
    <row r="1002" spans="1:3" x14ac:dyDescent="0.2">
      <c r="A1002" s="39" t="s">
        <v>2669</v>
      </c>
      <c r="B1002" s="39" t="s">
        <v>2670</v>
      </c>
      <c r="C1002" s="39" t="s">
        <v>1540</v>
      </c>
    </row>
    <row r="1003" spans="1:3" x14ac:dyDescent="0.2">
      <c r="A1003" s="39" t="s">
        <v>2671</v>
      </c>
      <c r="B1003" s="39" t="s">
        <v>2672</v>
      </c>
      <c r="C1003" s="39" t="s">
        <v>1540</v>
      </c>
    </row>
    <row r="1004" spans="1:3" x14ac:dyDescent="0.2">
      <c r="A1004" s="39" t="s">
        <v>2673</v>
      </c>
      <c r="B1004" s="39" t="s">
        <v>2674</v>
      </c>
      <c r="C1004" s="39" t="s">
        <v>1540</v>
      </c>
    </row>
    <row r="1005" spans="1:3" x14ac:dyDescent="0.2">
      <c r="A1005" s="39" t="s">
        <v>2675</v>
      </c>
      <c r="B1005" s="39" t="s">
        <v>2676</v>
      </c>
      <c r="C1005" s="39" t="s">
        <v>1540</v>
      </c>
    </row>
    <row r="1006" spans="1:3" x14ac:dyDescent="0.2">
      <c r="A1006" s="39" t="s">
        <v>2677</v>
      </c>
      <c r="B1006" s="39" t="s">
        <v>2678</v>
      </c>
      <c r="C1006" s="39" t="s">
        <v>1540</v>
      </c>
    </row>
    <row r="1007" spans="1:3" x14ac:dyDescent="0.2">
      <c r="A1007" s="39" t="s">
        <v>2679</v>
      </c>
      <c r="B1007" s="39" t="s">
        <v>2680</v>
      </c>
      <c r="C1007" s="39" t="s">
        <v>1540</v>
      </c>
    </row>
    <row r="1008" spans="1:3" x14ac:dyDescent="0.2">
      <c r="A1008" s="39" t="s">
        <v>2681</v>
      </c>
      <c r="B1008" s="39" t="s">
        <v>2682</v>
      </c>
      <c r="C1008" s="39" t="s">
        <v>1540</v>
      </c>
    </row>
    <row r="1009" spans="1:3" x14ac:dyDescent="0.2">
      <c r="A1009" s="39" t="s">
        <v>2683</v>
      </c>
      <c r="B1009" s="39" t="s">
        <v>2684</v>
      </c>
      <c r="C1009" s="39" t="s">
        <v>1540</v>
      </c>
    </row>
    <row r="1010" spans="1:3" x14ac:dyDescent="0.2">
      <c r="A1010" s="39" t="s">
        <v>2685</v>
      </c>
      <c r="B1010" s="39" t="s">
        <v>2686</v>
      </c>
      <c r="C1010" s="39" t="s">
        <v>1540</v>
      </c>
    </row>
    <row r="1011" spans="1:3" x14ac:dyDescent="0.2">
      <c r="A1011" s="39" t="s">
        <v>2687</v>
      </c>
      <c r="B1011" s="39" t="s">
        <v>2688</v>
      </c>
      <c r="C1011" s="39" t="s">
        <v>1540</v>
      </c>
    </row>
    <row r="1012" spans="1:3" x14ac:dyDescent="0.2">
      <c r="A1012" s="39" t="s">
        <v>2689</v>
      </c>
      <c r="B1012" s="39" t="s">
        <v>2690</v>
      </c>
      <c r="C1012" s="39" t="s">
        <v>1540</v>
      </c>
    </row>
    <row r="1013" spans="1:3" x14ac:dyDescent="0.2">
      <c r="A1013" s="39" t="s">
        <v>2691</v>
      </c>
      <c r="B1013" s="39" t="s">
        <v>2692</v>
      </c>
      <c r="C1013" s="39" t="s">
        <v>1540</v>
      </c>
    </row>
    <row r="1014" spans="1:3" x14ac:dyDescent="0.2">
      <c r="A1014" s="39" t="s">
        <v>2693</v>
      </c>
      <c r="B1014" s="39" t="s">
        <v>2694</v>
      </c>
      <c r="C1014" s="39" t="s">
        <v>1540</v>
      </c>
    </row>
    <row r="1015" spans="1:3" x14ac:dyDescent="0.2">
      <c r="A1015" s="39" t="s">
        <v>2695</v>
      </c>
      <c r="B1015" s="39" t="s">
        <v>2696</v>
      </c>
      <c r="C1015" s="39" t="s">
        <v>1540</v>
      </c>
    </row>
    <row r="1016" spans="1:3" x14ac:dyDescent="0.2">
      <c r="A1016" s="39" t="s">
        <v>2697</v>
      </c>
      <c r="B1016" s="39" t="s">
        <v>2698</v>
      </c>
      <c r="C1016" s="39" t="s">
        <v>1540</v>
      </c>
    </row>
    <row r="1017" spans="1:3" x14ac:dyDescent="0.2">
      <c r="A1017" s="39" t="s">
        <v>2699</v>
      </c>
      <c r="B1017" s="39" t="s">
        <v>2700</v>
      </c>
      <c r="C1017" s="39" t="s">
        <v>1540</v>
      </c>
    </row>
    <row r="1018" spans="1:3" x14ac:dyDescent="0.2">
      <c r="A1018" s="39" t="s">
        <v>2701</v>
      </c>
      <c r="B1018" s="39" t="s">
        <v>2702</v>
      </c>
      <c r="C1018" s="39" t="s">
        <v>1540</v>
      </c>
    </row>
    <row r="1019" spans="1:3" x14ac:dyDescent="0.2">
      <c r="A1019" s="39" t="s">
        <v>2703</v>
      </c>
      <c r="B1019" s="39" t="s">
        <v>2704</v>
      </c>
      <c r="C1019" s="39" t="s">
        <v>1540</v>
      </c>
    </row>
    <row r="1020" spans="1:3" x14ac:dyDescent="0.2">
      <c r="A1020" s="39" t="s">
        <v>2705</v>
      </c>
      <c r="B1020" s="39" t="s">
        <v>2706</v>
      </c>
      <c r="C1020" s="39" t="s">
        <v>1540</v>
      </c>
    </row>
    <row r="1021" spans="1:3" x14ac:dyDescent="0.2">
      <c r="A1021" s="39" t="s">
        <v>2707</v>
      </c>
      <c r="B1021" s="39" t="s">
        <v>2708</v>
      </c>
      <c r="C1021" s="39" t="s">
        <v>1540</v>
      </c>
    </row>
    <row r="1022" spans="1:3" x14ac:dyDescent="0.2">
      <c r="A1022" s="39" t="s">
        <v>2709</v>
      </c>
      <c r="B1022" s="39" t="s">
        <v>2710</v>
      </c>
      <c r="C1022" s="39" t="s">
        <v>1540</v>
      </c>
    </row>
    <row r="1023" spans="1:3" x14ac:dyDescent="0.2">
      <c r="A1023" s="39" t="s">
        <v>2711</v>
      </c>
      <c r="B1023" s="39" t="s">
        <v>2712</v>
      </c>
      <c r="C1023" s="39" t="s">
        <v>1540</v>
      </c>
    </row>
    <row r="1024" spans="1:3" x14ac:dyDescent="0.2">
      <c r="A1024" s="39" t="s">
        <v>2713</v>
      </c>
      <c r="B1024" s="39" t="s">
        <v>2714</v>
      </c>
      <c r="C1024" s="39" t="s">
        <v>1540</v>
      </c>
    </row>
    <row r="1025" spans="1:3" x14ac:dyDescent="0.2">
      <c r="A1025" s="39" t="s">
        <v>2715</v>
      </c>
      <c r="B1025" s="39" t="s">
        <v>2716</v>
      </c>
      <c r="C1025" s="39" t="s">
        <v>1540</v>
      </c>
    </row>
    <row r="1026" spans="1:3" x14ac:dyDescent="0.2">
      <c r="A1026" s="39" t="s">
        <v>2717</v>
      </c>
      <c r="B1026" s="39" t="s">
        <v>2718</v>
      </c>
      <c r="C1026" s="39" t="s">
        <v>1540</v>
      </c>
    </row>
    <row r="1027" spans="1:3" x14ac:dyDescent="0.2">
      <c r="A1027" s="39" t="s">
        <v>2719</v>
      </c>
      <c r="B1027" s="39" t="s">
        <v>2720</v>
      </c>
      <c r="C1027" s="39" t="s">
        <v>1540</v>
      </c>
    </row>
    <row r="1028" spans="1:3" x14ac:dyDescent="0.2">
      <c r="A1028" s="39" t="s">
        <v>2721</v>
      </c>
      <c r="B1028" s="39" t="s">
        <v>2722</v>
      </c>
      <c r="C1028" s="39" t="s">
        <v>1540</v>
      </c>
    </row>
    <row r="1029" spans="1:3" x14ac:dyDescent="0.2">
      <c r="A1029" s="39" t="s">
        <v>2723</v>
      </c>
      <c r="B1029" s="39" t="s">
        <v>2724</v>
      </c>
      <c r="C1029" s="39" t="s">
        <v>1540</v>
      </c>
    </row>
    <row r="1030" spans="1:3" x14ac:dyDescent="0.2">
      <c r="A1030" s="39" t="s">
        <v>2725</v>
      </c>
      <c r="B1030" s="39" t="s">
        <v>2726</v>
      </c>
      <c r="C1030" s="39" t="s">
        <v>1540</v>
      </c>
    </row>
    <row r="1031" spans="1:3" x14ac:dyDescent="0.2">
      <c r="A1031" s="39" t="s">
        <v>2727</v>
      </c>
      <c r="B1031" s="39" t="s">
        <v>2728</v>
      </c>
      <c r="C1031" s="39" t="s">
        <v>1540</v>
      </c>
    </row>
    <row r="1032" spans="1:3" x14ac:dyDescent="0.2">
      <c r="A1032" s="39" t="s">
        <v>2729</v>
      </c>
      <c r="B1032" s="39" t="s">
        <v>2730</v>
      </c>
      <c r="C1032" s="39" t="s">
        <v>1540</v>
      </c>
    </row>
    <row r="1033" spans="1:3" x14ac:dyDescent="0.2">
      <c r="A1033" s="39" t="s">
        <v>2731</v>
      </c>
      <c r="B1033" s="39" t="s">
        <v>2732</v>
      </c>
      <c r="C1033" s="39" t="s">
        <v>1540</v>
      </c>
    </row>
    <row r="1034" spans="1:3" x14ac:dyDescent="0.2">
      <c r="A1034" s="39" t="s">
        <v>2733</v>
      </c>
      <c r="B1034" s="39" t="s">
        <v>2734</v>
      </c>
      <c r="C1034" s="39" t="s">
        <v>1540</v>
      </c>
    </row>
    <row r="1035" spans="1:3" x14ac:dyDescent="0.2">
      <c r="A1035" s="39" t="s">
        <v>2735</v>
      </c>
      <c r="B1035" s="39" t="s">
        <v>2736</v>
      </c>
      <c r="C1035" s="39" t="s">
        <v>1540</v>
      </c>
    </row>
    <row r="1036" spans="1:3" x14ac:dyDescent="0.2">
      <c r="A1036" s="39" t="s">
        <v>2737</v>
      </c>
      <c r="B1036" s="39" t="s">
        <v>2738</v>
      </c>
      <c r="C1036" s="39" t="s">
        <v>1540</v>
      </c>
    </row>
    <row r="1037" spans="1:3" x14ac:dyDescent="0.2">
      <c r="A1037" s="39" t="s">
        <v>2739</v>
      </c>
      <c r="B1037" s="39" t="s">
        <v>2740</v>
      </c>
      <c r="C1037" s="39" t="s">
        <v>1540</v>
      </c>
    </row>
    <row r="1038" spans="1:3" x14ac:dyDescent="0.2">
      <c r="A1038" s="39" t="s">
        <v>2741</v>
      </c>
      <c r="B1038" s="39" t="s">
        <v>2742</v>
      </c>
      <c r="C1038" s="39" t="s">
        <v>1540</v>
      </c>
    </row>
    <row r="1039" spans="1:3" x14ac:dyDescent="0.2">
      <c r="A1039" s="39" t="s">
        <v>2743</v>
      </c>
      <c r="B1039" s="39" t="s">
        <v>2744</v>
      </c>
      <c r="C1039" s="39" t="s">
        <v>1540</v>
      </c>
    </row>
    <row r="1040" spans="1:3" x14ac:dyDescent="0.2">
      <c r="A1040" s="39" t="s">
        <v>2745</v>
      </c>
      <c r="B1040" s="39" t="s">
        <v>2746</v>
      </c>
      <c r="C1040" s="39" t="s">
        <v>1540</v>
      </c>
    </row>
    <row r="1041" spans="1:3" x14ac:dyDescent="0.2">
      <c r="A1041" s="39" t="s">
        <v>2747</v>
      </c>
      <c r="B1041" s="39" t="s">
        <v>2748</v>
      </c>
      <c r="C1041" s="39" t="s">
        <v>1540</v>
      </c>
    </row>
    <row r="1042" spans="1:3" x14ac:dyDescent="0.2">
      <c r="A1042" s="39" t="s">
        <v>2749</v>
      </c>
      <c r="B1042" s="39" t="s">
        <v>2750</v>
      </c>
      <c r="C1042" s="39" t="s">
        <v>1540</v>
      </c>
    </row>
    <row r="1043" spans="1:3" x14ac:dyDescent="0.2">
      <c r="A1043" s="39" t="s">
        <v>2751</v>
      </c>
      <c r="B1043" s="39" t="s">
        <v>2752</v>
      </c>
      <c r="C1043" s="39" t="s">
        <v>1540</v>
      </c>
    </row>
    <row r="1044" spans="1:3" x14ac:dyDescent="0.2">
      <c r="A1044" s="39" t="s">
        <v>2753</v>
      </c>
      <c r="B1044" s="39" t="s">
        <v>2754</v>
      </c>
      <c r="C1044" s="39" t="s">
        <v>1540</v>
      </c>
    </row>
    <row r="1045" spans="1:3" x14ac:dyDescent="0.2">
      <c r="A1045" s="39" t="s">
        <v>2755</v>
      </c>
      <c r="B1045" s="39" t="s">
        <v>2756</v>
      </c>
      <c r="C1045" s="39" t="s">
        <v>1540</v>
      </c>
    </row>
    <row r="1046" spans="1:3" x14ac:dyDescent="0.2">
      <c r="A1046" s="39" t="s">
        <v>2757</v>
      </c>
      <c r="B1046" s="39" t="s">
        <v>2758</v>
      </c>
      <c r="C1046" s="39" t="s">
        <v>1540</v>
      </c>
    </row>
    <row r="1047" spans="1:3" x14ac:dyDescent="0.2">
      <c r="A1047" s="39" t="s">
        <v>2759</v>
      </c>
      <c r="B1047" s="39" t="s">
        <v>2760</v>
      </c>
      <c r="C1047" s="39" t="s">
        <v>1540</v>
      </c>
    </row>
    <row r="1048" spans="1:3" x14ac:dyDescent="0.2">
      <c r="A1048" s="39" t="s">
        <v>2761</v>
      </c>
      <c r="B1048" s="39" t="s">
        <v>2762</v>
      </c>
      <c r="C1048" s="39" t="s">
        <v>1540</v>
      </c>
    </row>
    <row r="1049" spans="1:3" x14ac:dyDescent="0.2">
      <c r="A1049" s="39" t="s">
        <v>2763</v>
      </c>
      <c r="B1049" s="39" t="s">
        <v>2764</v>
      </c>
      <c r="C1049" s="39" t="s">
        <v>1540</v>
      </c>
    </row>
    <row r="1050" spans="1:3" x14ac:dyDescent="0.2">
      <c r="A1050" s="39" t="s">
        <v>2765</v>
      </c>
      <c r="B1050" s="39" t="s">
        <v>2766</v>
      </c>
      <c r="C1050" s="39" t="s">
        <v>1540</v>
      </c>
    </row>
    <row r="1051" spans="1:3" x14ac:dyDescent="0.2">
      <c r="A1051" s="39" t="s">
        <v>2767</v>
      </c>
      <c r="B1051" s="39" t="s">
        <v>2768</v>
      </c>
      <c r="C1051" s="39" t="s">
        <v>1540</v>
      </c>
    </row>
    <row r="1052" spans="1:3" x14ac:dyDescent="0.2">
      <c r="A1052" s="39" t="s">
        <v>2769</v>
      </c>
      <c r="B1052" s="39" t="s">
        <v>2770</v>
      </c>
      <c r="C1052" s="39" t="s">
        <v>1540</v>
      </c>
    </row>
    <row r="1053" spans="1:3" x14ac:dyDescent="0.2">
      <c r="A1053" s="39" t="s">
        <v>2771</v>
      </c>
      <c r="B1053" s="39" t="s">
        <v>2772</v>
      </c>
      <c r="C1053" s="39" t="s">
        <v>1540</v>
      </c>
    </row>
    <row r="1054" spans="1:3" x14ac:dyDescent="0.2">
      <c r="A1054" s="39" t="s">
        <v>2773</v>
      </c>
      <c r="B1054" s="39" t="s">
        <v>2774</v>
      </c>
      <c r="C1054" s="39" t="s">
        <v>1540</v>
      </c>
    </row>
    <row r="1055" spans="1:3" x14ac:dyDescent="0.2">
      <c r="A1055" s="39" t="s">
        <v>2775</v>
      </c>
      <c r="B1055" s="39" t="s">
        <v>2776</v>
      </c>
      <c r="C1055" s="39" t="s">
        <v>1540</v>
      </c>
    </row>
    <row r="1056" spans="1:3" x14ac:dyDescent="0.2">
      <c r="A1056" s="39" t="s">
        <v>2777</v>
      </c>
      <c r="B1056" s="39" t="s">
        <v>2778</v>
      </c>
      <c r="C1056" s="39" t="s">
        <v>1540</v>
      </c>
    </row>
    <row r="1057" spans="1:3" x14ac:dyDescent="0.2">
      <c r="A1057" s="39" t="s">
        <v>2779</v>
      </c>
      <c r="B1057" s="39" t="s">
        <v>2780</v>
      </c>
      <c r="C1057" s="39" t="s">
        <v>1540</v>
      </c>
    </row>
    <row r="1058" spans="1:3" x14ac:dyDescent="0.2">
      <c r="A1058" s="39" t="s">
        <v>2781</v>
      </c>
      <c r="B1058" s="39" t="s">
        <v>2782</v>
      </c>
      <c r="C1058" s="39" t="s">
        <v>1540</v>
      </c>
    </row>
    <row r="1059" spans="1:3" x14ac:dyDescent="0.2">
      <c r="A1059" s="39" t="s">
        <v>2783</v>
      </c>
      <c r="B1059" s="39" t="s">
        <v>2784</v>
      </c>
      <c r="C1059" s="39" t="s">
        <v>1540</v>
      </c>
    </row>
    <row r="1060" spans="1:3" x14ac:dyDescent="0.2">
      <c r="A1060" s="39" t="s">
        <v>2785</v>
      </c>
      <c r="B1060" s="39" t="s">
        <v>2786</v>
      </c>
      <c r="C1060" s="39" t="s">
        <v>1540</v>
      </c>
    </row>
    <row r="1061" spans="1:3" x14ac:dyDescent="0.2">
      <c r="A1061" s="39" t="s">
        <v>2787</v>
      </c>
      <c r="B1061" s="39" t="s">
        <v>2788</v>
      </c>
      <c r="C1061" s="39" t="s">
        <v>1540</v>
      </c>
    </row>
    <row r="1062" spans="1:3" x14ac:dyDescent="0.2">
      <c r="A1062" s="39" t="s">
        <v>2789</v>
      </c>
      <c r="B1062" s="39" t="s">
        <v>2790</v>
      </c>
      <c r="C1062" s="39" t="s">
        <v>1540</v>
      </c>
    </row>
    <row r="1063" spans="1:3" x14ac:dyDescent="0.2">
      <c r="A1063" s="39" t="s">
        <v>2791</v>
      </c>
      <c r="B1063" s="39" t="s">
        <v>2792</v>
      </c>
      <c r="C1063" s="39" t="s">
        <v>1540</v>
      </c>
    </row>
    <row r="1064" spans="1:3" x14ac:dyDescent="0.2">
      <c r="A1064" s="39" t="s">
        <v>2793</v>
      </c>
      <c r="B1064" s="39" t="s">
        <v>2794</v>
      </c>
      <c r="C1064" s="39" t="s">
        <v>1540</v>
      </c>
    </row>
    <row r="1065" spans="1:3" x14ac:dyDescent="0.2">
      <c r="A1065" s="39" t="s">
        <v>2795</v>
      </c>
      <c r="B1065" s="39" t="s">
        <v>2796</v>
      </c>
      <c r="C1065" s="39" t="s">
        <v>1540</v>
      </c>
    </row>
    <row r="1066" spans="1:3" x14ac:dyDescent="0.2">
      <c r="A1066" s="39" t="s">
        <v>2797</v>
      </c>
      <c r="B1066" s="39" t="s">
        <v>2798</v>
      </c>
      <c r="C1066" s="39" t="s">
        <v>1540</v>
      </c>
    </row>
    <row r="1067" spans="1:3" x14ac:dyDescent="0.2">
      <c r="A1067" s="39" t="s">
        <v>2799</v>
      </c>
      <c r="B1067" s="39" t="s">
        <v>2800</v>
      </c>
      <c r="C1067" s="39" t="s">
        <v>1540</v>
      </c>
    </row>
    <row r="1068" spans="1:3" x14ac:dyDescent="0.2">
      <c r="A1068" s="39" t="s">
        <v>2801</v>
      </c>
      <c r="B1068" s="39" t="s">
        <v>2802</v>
      </c>
      <c r="C1068" s="39" t="s">
        <v>1540</v>
      </c>
    </row>
    <row r="1069" spans="1:3" x14ac:dyDescent="0.2">
      <c r="A1069" s="39" t="s">
        <v>2803</v>
      </c>
      <c r="B1069" s="39" t="s">
        <v>2804</v>
      </c>
      <c r="C1069" s="39" t="s">
        <v>1540</v>
      </c>
    </row>
    <row r="1070" spans="1:3" x14ac:dyDescent="0.2">
      <c r="A1070" s="39" t="s">
        <v>2805</v>
      </c>
      <c r="B1070" s="39" t="s">
        <v>2806</v>
      </c>
      <c r="C1070" s="39" t="s">
        <v>1540</v>
      </c>
    </row>
    <row r="1071" spans="1:3" x14ac:dyDescent="0.2">
      <c r="A1071" s="39" t="s">
        <v>2807</v>
      </c>
      <c r="B1071" s="39" t="s">
        <v>2808</v>
      </c>
      <c r="C1071" s="39" t="s">
        <v>1540</v>
      </c>
    </row>
    <row r="1072" spans="1:3" x14ac:dyDescent="0.2">
      <c r="A1072" s="39" t="s">
        <v>2809</v>
      </c>
      <c r="B1072" s="39" t="s">
        <v>2810</v>
      </c>
      <c r="C1072" s="39" t="s">
        <v>1540</v>
      </c>
    </row>
    <row r="1073" spans="1:3" x14ac:dyDescent="0.2">
      <c r="A1073" s="39" t="s">
        <v>2811</v>
      </c>
      <c r="B1073" s="39" t="s">
        <v>2812</v>
      </c>
      <c r="C1073" s="39" t="s">
        <v>1540</v>
      </c>
    </row>
    <row r="1074" spans="1:3" x14ac:dyDescent="0.2">
      <c r="A1074" s="39" t="s">
        <v>2813</v>
      </c>
      <c r="B1074" s="39" t="s">
        <v>2814</v>
      </c>
      <c r="C1074" s="39" t="s">
        <v>1540</v>
      </c>
    </row>
    <row r="1075" spans="1:3" x14ac:dyDescent="0.2">
      <c r="A1075" s="39" t="s">
        <v>2815</v>
      </c>
      <c r="B1075" s="39" t="s">
        <v>2816</v>
      </c>
      <c r="C1075" s="39" t="s">
        <v>1540</v>
      </c>
    </row>
    <row r="1076" spans="1:3" x14ac:dyDescent="0.2">
      <c r="A1076" s="39" t="s">
        <v>2817</v>
      </c>
      <c r="B1076" s="39" t="s">
        <v>2818</v>
      </c>
      <c r="C1076" s="39" t="s">
        <v>1540</v>
      </c>
    </row>
    <row r="1077" spans="1:3" x14ac:dyDescent="0.2">
      <c r="A1077" s="39" t="s">
        <v>2819</v>
      </c>
      <c r="B1077" s="39" t="s">
        <v>2820</v>
      </c>
      <c r="C1077" s="39" t="s">
        <v>1540</v>
      </c>
    </row>
    <row r="1078" spans="1:3" x14ac:dyDescent="0.2">
      <c r="A1078" s="39" t="s">
        <v>2821</v>
      </c>
      <c r="B1078" s="39" t="s">
        <v>2822</v>
      </c>
      <c r="C1078" s="39" t="s">
        <v>1540</v>
      </c>
    </row>
    <row r="1079" spans="1:3" x14ac:dyDescent="0.2">
      <c r="A1079" s="39" t="s">
        <v>2823</v>
      </c>
      <c r="B1079" s="39" t="s">
        <v>2824</v>
      </c>
      <c r="C1079" s="39" t="s">
        <v>1540</v>
      </c>
    </row>
    <row r="1080" spans="1:3" x14ac:dyDescent="0.2">
      <c r="A1080" s="39" t="s">
        <v>2825</v>
      </c>
      <c r="B1080" s="39" t="s">
        <v>2826</v>
      </c>
      <c r="C1080" s="39" t="s">
        <v>1540</v>
      </c>
    </row>
    <row r="1081" spans="1:3" x14ac:dyDescent="0.2">
      <c r="A1081" s="39" t="s">
        <v>2827</v>
      </c>
      <c r="B1081" s="39" t="s">
        <v>2828</v>
      </c>
      <c r="C1081" s="39" t="s">
        <v>1540</v>
      </c>
    </row>
    <row r="1082" spans="1:3" x14ac:dyDescent="0.2">
      <c r="A1082" s="39" t="s">
        <v>2829</v>
      </c>
      <c r="B1082" s="39" t="s">
        <v>2830</v>
      </c>
      <c r="C1082" s="39" t="s">
        <v>1540</v>
      </c>
    </row>
    <row r="1083" spans="1:3" x14ac:dyDescent="0.2">
      <c r="A1083" s="39" t="s">
        <v>2831</v>
      </c>
      <c r="B1083" s="39" t="s">
        <v>2832</v>
      </c>
      <c r="C1083" s="39" t="s">
        <v>1540</v>
      </c>
    </row>
    <row r="1084" spans="1:3" x14ac:dyDescent="0.2">
      <c r="A1084" s="39" t="s">
        <v>2833</v>
      </c>
      <c r="B1084" s="39" t="s">
        <v>2834</v>
      </c>
      <c r="C1084" s="39" t="s">
        <v>1540</v>
      </c>
    </row>
    <row r="1085" spans="1:3" x14ac:dyDescent="0.2">
      <c r="A1085" s="39" t="s">
        <v>2835</v>
      </c>
      <c r="B1085" s="39" t="s">
        <v>2836</v>
      </c>
      <c r="C1085" s="39" t="s">
        <v>1540</v>
      </c>
    </row>
    <row r="1086" spans="1:3" x14ac:dyDescent="0.2">
      <c r="A1086" s="39" t="s">
        <v>2837</v>
      </c>
      <c r="B1086" s="39" t="s">
        <v>2838</v>
      </c>
      <c r="C1086" s="39" t="s">
        <v>1540</v>
      </c>
    </row>
    <row r="1087" spans="1:3" x14ac:dyDescent="0.2">
      <c r="A1087" s="39" t="s">
        <v>2839</v>
      </c>
      <c r="B1087" s="39" t="s">
        <v>2840</v>
      </c>
      <c r="C1087" s="39" t="s">
        <v>1540</v>
      </c>
    </row>
    <row r="1088" spans="1:3" x14ac:dyDescent="0.2">
      <c r="A1088" s="39" t="s">
        <v>2841</v>
      </c>
      <c r="B1088" s="39" t="s">
        <v>2842</v>
      </c>
      <c r="C1088" s="39" t="s">
        <v>1540</v>
      </c>
    </row>
    <row r="1089" spans="1:3" x14ac:dyDescent="0.2">
      <c r="A1089" s="39" t="s">
        <v>2843</v>
      </c>
      <c r="B1089" s="39" t="s">
        <v>2844</v>
      </c>
      <c r="C1089" s="39" t="s">
        <v>1540</v>
      </c>
    </row>
    <row r="1090" spans="1:3" x14ac:dyDescent="0.2">
      <c r="A1090" s="39" t="s">
        <v>2845</v>
      </c>
      <c r="B1090" s="39" t="s">
        <v>2846</v>
      </c>
      <c r="C1090" s="39" t="s">
        <v>1540</v>
      </c>
    </row>
    <row r="1091" spans="1:3" x14ac:dyDescent="0.2">
      <c r="A1091" s="39" t="s">
        <v>2847</v>
      </c>
      <c r="B1091" s="39" t="s">
        <v>2848</v>
      </c>
      <c r="C1091" s="39" t="s">
        <v>1540</v>
      </c>
    </row>
    <row r="1092" spans="1:3" x14ac:dyDescent="0.2">
      <c r="A1092" s="39" t="s">
        <v>2849</v>
      </c>
      <c r="B1092" s="39" t="s">
        <v>2850</v>
      </c>
      <c r="C1092" s="39" t="s">
        <v>1540</v>
      </c>
    </row>
    <row r="1093" spans="1:3" x14ac:dyDescent="0.2">
      <c r="A1093" s="39" t="s">
        <v>2851</v>
      </c>
      <c r="B1093" s="39" t="s">
        <v>2852</v>
      </c>
      <c r="C1093" s="39" t="s">
        <v>1540</v>
      </c>
    </row>
    <row r="1094" spans="1:3" x14ac:dyDescent="0.2">
      <c r="A1094" s="39" t="s">
        <v>2853</v>
      </c>
      <c r="B1094" s="39" t="s">
        <v>1043</v>
      </c>
      <c r="C1094" s="39" t="s">
        <v>1540</v>
      </c>
    </row>
    <row r="1095" spans="1:3" x14ac:dyDescent="0.2">
      <c r="A1095" s="39" t="s">
        <v>2854</v>
      </c>
      <c r="B1095" s="39" t="s">
        <v>2855</v>
      </c>
      <c r="C1095" s="39" t="s">
        <v>1540</v>
      </c>
    </row>
    <row r="1096" spans="1:3" x14ac:dyDescent="0.2">
      <c r="A1096" s="39" t="s">
        <v>2856</v>
      </c>
      <c r="B1096" s="39" t="s">
        <v>2857</v>
      </c>
      <c r="C1096" s="39" t="s">
        <v>1540</v>
      </c>
    </row>
    <row r="1097" spans="1:3" x14ac:dyDescent="0.2">
      <c r="A1097" s="39" t="s">
        <v>2858</v>
      </c>
      <c r="B1097" s="39" t="s">
        <v>2859</v>
      </c>
      <c r="C1097" s="39" t="s">
        <v>1540</v>
      </c>
    </row>
    <row r="1098" spans="1:3" x14ac:dyDescent="0.2">
      <c r="A1098" s="39" t="s">
        <v>2860</v>
      </c>
      <c r="B1098" s="39" t="s">
        <v>2861</v>
      </c>
      <c r="C1098" s="39" t="s">
        <v>1540</v>
      </c>
    </row>
    <row r="1099" spans="1:3" x14ac:dyDescent="0.2">
      <c r="A1099" s="39" t="s">
        <v>2862</v>
      </c>
      <c r="B1099" s="39" t="s">
        <v>2863</v>
      </c>
      <c r="C1099" s="39" t="s">
        <v>1540</v>
      </c>
    </row>
    <row r="1100" spans="1:3" x14ac:dyDescent="0.2">
      <c r="A1100" s="39" t="s">
        <v>2864</v>
      </c>
      <c r="B1100" s="39" t="s">
        <v>2865</v>
      </c>
      <c r="C1100" s="39" t="s">
        <v>1540</v>
      </c>
    </row>
    <row r="1101" spans="1:3" x14ac:dyDescent="0.2">
      <c r="A1101" s="39" t="s">
        <v>2866</v>
      </c>
      <c r="B1101" s="39" t="s">
        <v>2867</v>
      </c>
      <c r="C1101" s="39" t="s">
        <v>1540</v>
      </c>
    </row>
    <row r="1102" spans="1:3" x14ac:dyDescent="0.2">
      <c r="A1102" s="39" t="s">
        <v>2868</v>
      </c>
      <c r="B1102" s="39" t="s">
        <v>2869</v>
      </c>
      <c r="C1102" s="39" t="s">
        <v>1540</v>
      </c>
    </row>
    <row r="1103" spans="1:3" x14ac:dyDescent="0.2">
      <c r="A1103" s="39" t="s">
        <v>2870</v>
      </c>
      <c r="B1103" s="39" t="s">
        <v>2871</v>
      </c>
      <c r="C1103" s="39" t="s">
        <v>1540</v>
      </c>
    </row>
    <row r="1104" spans="1:3" x14ac:dyDescent="0.2">
      <c r="A1104" s="39" t="s">
        <v>2872</v>
      </c>
      <c r="B1104" s="39" t="s">
        <v>2873</v>
      </c>
      <c r="C1104" s="39" t="s">
        <v>1540</v>
      </c>
    </row>
    <row r="1105" spans="1:3" x14ac:dyDescent="0.2">
      <c r="A1105" s="39" t="s">
        <v>2874</v>
      </c>
      <c r="B1105" s="39" t="s">
        <v>2875</v>
      </c>
      <c r="C1105" s="39" t="s">
        <v>1540</v>
      </c>
    </row>
    <row r="1106" spans="1:3" x14ac:dyDescent="0.2">
      <c r="A1106" s="39" t="s">
        <v>2876</v>
      </c>
      <c r="B1106" s="39" t="s">
        <v>2877</v>
      </c>
      <c r="C1106" s="39" t="s">
        <v>1540</v>
      </c>
    </row>
    <row r="1107" spans="1:3" x14ac:dyDescent="0.2">
      <c r="A1107" s="39" t="s">
        <v>2878</v>
      </c>
      <c r="B1107" s="39" t="s">
        <v>2879</v>
      </c>
      <c r="C1107" s="39" t="s">
        <v>1540</v>
      </c>
    </row>
    <row r="1108" spans="1:3" x14ac:dyDescent="0.2">
      <c r="A1108" s="39" t="s">
        <v>2880</v>
      </c>
      <c r="B1108" s="39" t="s">
        <v>2881</v>
      </c>
      <c r="C1108" s="39" t="s">
        <v>1540</v>
      </c>
    </row>
    <row r="1109" spans="1:3" x14ac:dyDescent="0.2">
      <c r="A1109" s="39" t="s">
        <v>2882</v>
      </c>
      <c r="B1109" s="39" t="s">
        <v>2883</v>
      </c>
      <c r="C1109" s="39" t="s">
        <v>1540</v>
      </c>
    </row>
    <row r="1110" spans="1:3" x14ac:dyDescent="0.2">
      <c r="A1110" s="39" t="s">
        <v>2884</v>
      </c>
      <c r="B1110" s="39" t="s">
        <v>2885</v>
      </c>
      <c r="C1110" s="39" t="s">
        <v>1540</v>
      </c>
    </row>
    <row r="1111" spans="1:3" x14ac:dyDescent="0.2">
      <c r="A1111" s="39" t="s">
        <v>2886</v>
      </c>
      <c r="B1111" s="39" t="s">
        <v>2887</v>
      </c>
      <c r="C1111" s="39" t="s">
        <v>1540</v>
      </c>
    </row>
    <row r="1112" spans="1:3" x14ac:dyDescent="0.2">
      <c r="A1112" s="39" t="s">
        <v>2888</v>
      </c>
      <c r="B1112" s="39" t="s">
        <v>2889</v>
      </c>
      <c r="C1112" s="39" t="s">
        <v>1540</v>
      </c>
    </row>
    <row r="1113" spans="1:3" x14ac:dyDescent="0.2">
      <c r="A1113" s="39" t="s">
        <v>2890</v>
      </c>
      <c r="B1113" s="39" t="s">
        <v>2891</v>
      </c>
      <c r="C1113" s="39" t="s">
        <v>1540</v>
      </c>
    </row>
    <row r="1114" spans="1:3" x14ac:dyDescent="0.2">
      <c r="A1114" s="39" t="s">
        <v>2892</v>
      </c>
      <c r="B1114" s="39" t="s">
        <v>2893</v>
      </c>
      <c r="C1114" s="39" t="s">
        <v>1540</v>
      </c>
    </row>
    <row r="1115" spans="1:3" x14ac:dyDescent="0.2">
      <c r="A1115" s="39" t="s">
        <v>2894</v>
      </c>
      <c r="B1115" s="39" t="s">
        <v>2895</v>
      </c>
      <c r="C1115" s="39" t="s">
        <v>1540</v>
      </c>
    </row>
    <row r="1116" spans="1:3" x14ac:dyDescent="0.2">
      <c r="A1116" s="39" t="s">
        <v>2896</v>
      </c>
      <c r="B1116" s="39" t="s">
        <v>2897</v>
      </c>
      <c r="C1116" s="39" t="s">
        <v>1540</v>
      </c>
    </row>
    <row r="1117" spans="1:3" x14ac:dyDescent="0.2">
      <c r="A1117" s="39" t="s">
        <v>2898</v>
      </c>
      <c r="B1117" s="39" t="s">
        <v>2899</v>
      </c>
      <c r="C1117" s="39" t="s">
        <v>1540</v>
      </c>
    </row>
    <row r="1118" spans="1:3" x14ac:dyDescent="0.2">
      <c r="A1118" s="39" t="s">
        <v>2900</v>
      </c>
      <c r="B1118" s="39" t="s">
        <v>2901</v>
      </c>
      <c r="C1118" s="39" t="s">
        <v>1540</v>
      </c>
    </row>
    <row r="1119" spans="1:3" x14ac:dyDescent="0.2">
      <c r="A1119" s="39" t="s">
        <v>2902</v>
      </c>
      <c r="B1119" s="39" t="s">
        <v>2903</v>
      </c>
      <c r="C1119" s="39" t="s">
        <v>1540</v>
      </c>
    </row>
    <row r="1120" spans="1:3" x14ac:dyDescent="0.2">
      <c r="A1120" s="39" t="s">
        <v>2904</v>
      </c>
      <c r="B1120" s="39" t="s">
        <v>2905</v>
      </c>
      <c r="C1120" s="39" t="s">
        <v>1540</v>
      </c>
    </row>
    <row r="1121" spans="1:3" x14ac:dyDescent="0.2">
      <c r="A1121" s="39" t="s">
        <v>2906</v>
      </c>
      <c r="B1121" s="39" t="s">
        <v>2907</v>
      </c>
      <c r="C1121" s="39" t="s">
        <v>1540</v>
      </c>
    </row>
    <row r="1122" spans="1:3" x14ac:dyDescent="0.2">
      <c r="A1122" s="39" t="s">
        <v>2908</v>
      </c>
      <c r="B1122" s="39" t="s">
        <v>2909</v>
      </c>
      <c r="C1122" s="39" t="s">
        <v>1540</v>
      </c>
    </row>
    <row r="1123" spans="1:3" x14ac:dyDescent="0.2">
      <c r="A1123" s="39" t="s">
        <v>2910</v>
      </c>
      <c r="B1123" s="39" t="s">
        <v>2911</v>
      </c>
      <c r="C1123" s="39" t="s">
        <v>1540</v>
      </c>
    </row>
    <row r="1124" spans="1:3" x14ac:dyDescent="0.2">
      <c r="A1124" s="39" t="s">
        <v>2912</v>
      </c>
      <c r="B1124" s="39" t="s">
        <v>2913</v>
      </c>
      <c r="C1124" s="39" t="s">
        <v>1540</v>
      </c>
    </row>
    <row r="1125" spans="1:3" x14ac:dyDescent="0.2">
      <c r="A1125" s="39" t="s">
        <v>2914</v>
      </c>
      <c r="B1125" s="39" t="s">
        <v>2915</v>
      </c>
      <c r="C1125" s="39" t="s">
        <v>1540</v>
      </c>
    </row>
    <row r="1126" spans="1:3" x14ac:dyDescent="0.2">
      <c r="A1126" s="39" t="s">
        <v>2916</v>
      </c>
      <c r="B1126" s="39" t="s">
        <v>2917</v>
      </c>
      <c r="C1126" s="39" t="s">
        <v>1540</v>
      </c>
    </row>
    <row r="1127" spans="1:3" x14ac:dyDescent="0.2">
      <c r="A1127" s="39" t="s">
        <v>2918</v>
      </c>
      <c r="B1127" s="39" t="s">
        <v>2919</v>
      </c>
      <c r="C1127" s="39" t="s">
        <v>1540</v>
      </c>
    </row>
    <row r="1128" spans="1:3" x14ac:dyDescent="0.2">
      <c r="A1128" s="39" t="s">
        <v>2920</v>
      </c>
      <c r="B1128" s="39" t="s">
        <v>2921</v>
      </c>
      <c r="C1128" s="39" t="s">
        <v>1540</v>
      </c>
    </row>
    <row r="1129" spans="1:3" x14ac:dyDescent="0.2">
      <c r="A1129" s="39" t="s">
        <v>2922</v>
      </c>
      <c r="B1129" s="39" t="s">
        <v>2923</v>
      </c>
      <c r="C1129" s="39" t="s">
        <v>1540</v>
      </c>
    </row>
    <row r="1130" spans="1:3" x14ac:dyDescent="0.2">
      <c r="A1130" s="39" t="s">
        <v>2924</v>
      </c>
      <c r="B1130" s="39" t="s">
        <v>2925</v>
      </c>
      <c r="C1130" s="39" t="s">
        <v>1540</v>
      </c>
    </row>
    <row r="1131" spans="1:3" x14ac:dyDescent="0.2">
      <c r="A1131" s="39" t="s">
        <v>2926</v>
      </c>
      <c r="B1131" s="39" t="s">
        <v>2927</v>
      </c>
      <c r="C1131" s="39" t="s">
        <v>1540</v>
      </c>
    </row>
    <row r="1132" spans="1:3" x14ac:dyDescent="0.2">
      <c r="A1132" s="39" t="s">
        <v>2928</v>
      </c>
      <c r="B1132" s="39" t="s">
        <v>2929</v>
      </c>
      <c r="C1132" s="39" t="s">
        <v>1540</v>
      </c>
    </row>
    <row r="1133" spans="1:3" x14ac:dyDescent="0.2">
      <c r="A1133" s="39" t="s">
        <v>2930</v>
      </c>
      <c r="B1133" s="39" t="s">
        <v>2931</v>
      </c>
      <c r="C1133" s="39" t="s">
        <v>1540</v>
      </c>
    </row>
    <row r="1134" spans="1:3" x14ac:dyDescent="0.2">
      <c r="A1134" s="39" t="s">
        <v>2932</v>
      </c>
      <c r="B1134" s="39" t="s">
        <v>2933</v>
      </c>
      <c r="C1134" s="39" t="s">
        <v>1540</v>
      </c>
    </row>
    <row r="1135" spans="1:3" x14ac:dyDescent="0.2">
      <c r="A1135" s="39" t="s">
        <v>2934</v>
      </c>
      <c r="B1135" s="39" t="s">
        <v>2935</v>
      </c>
      <c r="C1135" s="39" t="s">
        <v>1540</v>
      </c>
    </row>
    <row r="1136" spans="1:3" x14ac:dyDescent="0.2">
      <c r="A1136" s="39" t="s">
        <v>2936</v>
      </c>
      <c r="B1136" s="39" t="s">
        <v>2937</v>
      </c>
      <c r="C1136" s="39" t="s">
        <v>1540</v>
      </c>
    </row>
    <row r="1137" spans="1:3" x14ac:dyDescent="0.2">
      <c r="A1137" s="39" t="s">
        <v>2938</v>
      </c>
      <c r="B1137" s="39" t="s">
        <v>2939</v>
      </c>
      <c r="C1137" s="39" t="s">
        <v>1540</v>
      </c>
    </row>
    <row r="1138" spans="1:3" x14ac:dyDescent="0.2">
      <c r="A1138" s="39" t="s">
        <v>2940</v>
      </c>
      <c r="B1138" s="39" t="s">
        <v>2941</v>
      </c>
      <c r="C1138" s="39" t="s">
        <v>1540</v>
      </c>
    </row>
    <row r="1139" spans="1:3" x14ac:dyDescent="0.2">
      <c r="A1139" s="39" t="s">
        <v>2942</v>
      </c>
      <c r="B1139" s="39" t="s">
        <v>2943</v>
      </c>
      <c r="C1139" s="39" t="s">
        <v>1540</v>
      </c>
    </row>
    <row r="1140" spans="1:3" x14ac:dyDescent="0.2">
      <c r="A1140" s="39" t="s">
        <v>2944</v>
      </c>
      <c r="B1140" s="39" t="s">
        <v>2945</v>
      </c>
      <c r="C1140" s="39" t="s">
        <v>1540</v>
      </c>
    </row>
    <row r="1141" spans="1:3" x14ac:dyDescent="0.2">
      <c r="A1141" s="39" t="s">
        <v>2946</v>
      </c>
      <c r="B1141" s="39" t="s">
        <v>2947</v>
      </c>
      <c r="C1141" s="39" t="s">
        <v>1540</v>
      </c>
    </row>
    <row r="1142" spans="1:3" x14ac:dyDescent="0.2">
      <c r="A1142" s="39" t="s">
        <v>2948</v>
      </c>
      <c r="B1142" s="39" t="s">
        <v>2949</v>
      </c>
      <c r="C1142" s="39" t="s">
        <v>1540</v>
      </c>
    </row>
    <row r="1143" spans="1:3" x14ac:dyDescent="0.2">
      <c r="A1143" s="39" t="s">
        <v>2950</v>
      </c>
      <c r="B1143" s="39" t="s">
        <v>2951</v>
      </c>
      <c r="C1143" s="39" t="s">
        <v>1540</v>
      </c>
    </row>
    <row r="1144" spans="1:3" x14ac:dyDescent="0.2">
      <c r="A1144" s="39" t="s">
        <v>2952</v>
      </c>
      <c r="B1144" s="39" t="s">
        <v>2953</v>
      </c>
      <c r="C1144" s="39" t="s">
        <v>1540</v>
      </c>
    </row>
    <row r="1145" spans="1:3" x14ac:dyDescent="0.2">
      <c r="A1145" s="39" t="s">
        <v>2954</v>
      </c>
      <c r="B1145" s="39" t="s">
        <v>2955</v>
      </c>
      <c r="C1145" s="39" t="s">
        <v>1540</v>
      </c>
    </row>
    <row r="1146" spans="1:3" x14ac:dyDescent="0.2">
      <c r="A1146" s="39" t="s">
        <v>2956</v>
      </c>
      <c r="B1146" s="39" t="s">
        <v>2957</v>
      </c>
      <c r="C1146" s="39" t="s">
        <v>1540</v>
      </c>
    </row>
    <row r="1147" spans="1:3" x14ac:dyDescent="0.2">
      <c r="A1147" s="39" t="s">
        <v>2958</v>
      </c>
      <c r="B1147" s="39" t="s">
        <v>2959</v>
      </c>
      <c r="C1147" s="39" t="s">
        <v>1540</v>
      </c>
    </row>
    <row r="1148" spans="1:3" x14ac:dyDescent="0.2">
      <c r="A1148" s="39" t="s">
        <v>2960</v>
      </c>
      <c r="B1148" s="39" t="s">
        <v>2961</v>
      </c>
      <c r="C1148" s="39" t="s">
        <v>1540</v>
      </c>
    </row>
    <row r="1149" spans="1:3" x14ac:dyDescent="0.2">
      <c r="A1149" s="39" t="s">
        <v>2962</v>
      </c>
      <c r="B1149" s="39" t="s">
        <v>2963</v>
      </c>
      <c r="C1149" s="39" t="s">
        <v>1540</v>
      </c>
    </row>
    <row r="1150" spans="1:3" x14ac:dyDescent="0.2">
      <c r="A1150" s="39" t="s">
        <v>2964</v>
      </c>
      <c r="B1150" s="39" t="s">
        <v>2965</v>
      </c>
      <c r="C1150" s="39" t="s">
        <v>1540</v>
      </c>
    </row>
    <row r="1151" spans="1:3" x14ac:dyDescent="0.2">
      <c r="A1151" s="39" t="s">
        <v>2966</v>
      </c>
      <c r="B1151" s="39" t="s">
        <v>2967</v>
      </c>
      <c r="C1151" s="39" t="s">
        <v>1540</v>
      </c>
    </row>
    <row r="1152" spans="1:3" x14ac:dyDescent="0.2">
      <c r="A1152" s="39" t="s">
        <v>2968</v>
      </c>
      <c r="B1152" s="39" t="s">
        <v>2969</v>
      </c>
      <c r="C1152" s="39" t="s">
        <v>1540</v>
      </c>
    </row>
    <row r="1153" spans="1:3" x14ac:dyDescent="0.2">
      <c r="A1153" s="39" t="s">
        <v>2970</v>
      </c>
      <c r="B1153" s="39" t="s">
        <v>2971</v>
      </c>
      <c r="C1153" s="39" t="s">
        <v>1540</v>
      </c>
    </row>
    <row r="1154" spans="1:3" x14ac:dyDescent="0.2">
      <c r="A1154" s="39" t="s">
        <v>2972</v>
      </c>
      <c r="B1154" s="39" t="s">
        <v>2973</v>
      </c>
      <c r="C1154" s="39" t="s">
        <v>1540</v>
      </c>
    </row>
    <row r="1155" spans="1:3" x14ac:dyDescent="0.2">
      <c r="A1155" s="39" t="s">
        <v>2974</v>
      </c>
      <c r="B1155" s="39" t="s">
        <v>2975</v>
      </c>
      <c r="C1155" s="39" t="s">
        <v>1540</v>
      </c>
    </row>
    <row r="1156" spans="1:3" x14ac:dyDescent="0.2">
      <c r="A1156" s="39" t="s">
        <v>2976</v>
      </c>
      <c r="B1156" s="39" t="s">
        <v>2977</v>
      </c>
      <c r="C1156" s="39" t="s">
        <v>1540</v>
      </c>
    </row>
    <row r="1157" spans="1:3" x14ac:dyDescent="0.2">
      <c r="A1157" s="39" t="s">
        <v>2978</v>
      </c>
      <c r="B1157" s="39" t="s">
        <v>2979</v>
      </c>
      <c r="C1157" s="39" t="s">
        <v>1540</v>
      </c>
    </row>
    <row r="1158" spans="1:3" x14ac:dyDescent="0.2">
      <c r="A1158" s="39" t="s">
        <v>2980</v>
      </c>
      <c r="B1158" s="39" t="s">
        <v>2981</v>
      </c>
      <c r="C1158" s="39" t="s">
        <v>1540</v>
      </c>
    </row>
    <row r="1159" spans="1:3" x14ac:dyDescent="0.2">
      <c r="A1159" s="39" t="s">
        <v>2982</v>
      </c>
      <c r="B1159" s="39" t="s">
        <v>2983</v>
      </c>
      <c r="C1159" s="39" t="s">
        <v>1540</v>
      </c>
    </row>
    <row r="1160" spans="1:3" x14ac:dyDescent="0.2">
      <c r="A1160" s="39" t="s">
        <v>2984</v>
      </c>
      <c r="B1160" s="39" t="s">
        <v>2985</v>
      </c>
      <c r="C1160" s="39" t="s">
        <v>1540</v>
      </c>
    </row>
    <row r="1161" spans="1:3" x14ac:dyDescent="0.2">
      <c r="A1161" s="39" t="s">
        <v>2986</v>
      </c>
      <c r="B1161" s="39" t="s">
        <v>2987</v>
      </c>
      <c r="C1161" s="39" t="s">
        <v>1540</v>
      </c>
    </row>
    <row r="1162" spans="1:3" x14ac:dyDescent="0.2">
      <c r="A1162" s="39" t="s">
        <v>2988</v>
      </c>
      <c r="B1162" s="39" t="s">
        <v>2989</v>
      </c>
      <c r="C1162" s="39" t="s">
        <v>1540</v>
      </c>
    </row>
    <row r="1163" spans="1:3" x14ac:dyDescent="0.2">
      <c r="A1163" s="39" t="s">
        <v>2990</v>
      </c>
      <c r="B1163" s="39" t="s">
        <v>2991</v>
      </c>
      <c r="C1163" s="39" t="s">
        <v>1540</v>
      </c>
    </row>
    <row r="1164" spans="1:3" x14ac:dyDescent="0.2">
      <c r="A1164" s="39" t="s">
        <v>2992</v>
      </c>
      <c r="B1164" s="39" t="s">
        <v>2993</v>
      </c>
      <c r="C1164" s="39" t="s">
        <v>1540</v>
      </c>
    </row>
    <row r="1165" spans="1:3" x14ac:dyDescent="0.2">
      <c r="A1165" s="39" t="s">
        <v>2994</v>
      </c>
      <c r="B1165" s="39" t="s">
        <v>2995</v>
      </c>
      <c r="C1165" s="39" t="s">
        <v>1540</v>
      </c>
    </row>
    <row r="1166" spans="1:3" x14ac:dyDescent="0.2">
      <c r="A1166" s="39" t="s">
        <v>2996</v>
      </c>
      <c r="B1166" s="39" t="s">
        <v>2997</v>
      </c>
      <c r="C1166" s="39" t="s">
        <v>1540</v>
      </c>
    </row>
    <row r="1167" spans="1:3" x14ac:dyDescent="0.2">
      <c r="A1167" s="39" t="s">
        <v>2998</v>
      </c>
      <c r="B1167" s="39" t="s">
        <v>2999</v>
      </c>
      <c r="C1167" s="39" t="s">
        <v>1540</v>
      </c>
    </row>
    <row r="1168" spans="1:3" x14ac:dyDescent="0.2">
      <c r="A1168" s="39" t="s">
        <v>3000</v>
      </c>
      <c r="B1168" s="39" t="s">
        <v>3001</v>
      </c>
      <c r="C1168" s="39" t="s">
        <v>1540</v>
      </c>
    </row>
    <row r="1169" spans="1:3" x14ac:dyDescent="0.2">
      <c r="A1169" s="39" t="s">
        <v>3002</v>
      </c>
      <c r="B1169" s="39" t="s">
        <v>3003</v>
      </c>
      <c r="C1169" s="39" t="s">
        <v>1540</v>
      </c>
    </row>
    <row r="1170" spans="1:3" x14ac:dyDescent="0.2">
      <c r="A1170" s="39" t="s">
        <v>3004</v>
      </c>
      <c r="B1170" s="39" t="s">
        <v>3005</v>
      </c>
      <c r="C1170" s="39" t="s">
        <v>1540</v>
      </c>
    </row>
    <row r="1171" spans="1:3" x14ac:dyDescent="0.2">
      <c r="A1171" s="39" t="s">
        <v>3006</v>
      </c>
      <c r="B1171" s="39" t="s">
        <v>3007</v>
      </c>
      <c r="C1171" s="39" t="s">
        <v>1540</v>
      </c>
    </row>
    <row r="1172" spans="1:3" x14ac:dyDescent="0.2">
      <c r="A1172" s="39" t="s">
        <v>3008</v>
      </c>
      <c r="B1172" s="39" t="s">
        <v>3009</v>
      </c>
      <c r="C1172" s="39" t="s">
        <v>1540</v>
      </c>
    </row>
    <row r="1173" spans="1:3" x14ac:dyDescent="0.2">
      <c r="A1173" s="39" t="s">
        <v>3010</v>
      </c>
      <c r="B1173" s="39" t="s">
        <v>3011</v>
      </c>
      <c r="C1173" s="39" t="s">
        <v>1540</v>
      </c>
    </row>
    <row r="1174" spans="1:3" x14ac:dyDescent="0.2">
      <c r="A1174" s="39" t="s">
        <v>3012</v>
      </c>
      <c r="B1174" s="39" t="s">
        <v>3013</v>
      </c>
      <c r="C1174" s="39" t="s">
        <v>1540</v>
      </c>
    </row>
    <row r="1175" spans="1:3" x14ac:dyDescent="0.2">
      <c r="A1175" s="39" t="s">
        <v>3014</v>
      </c>
      <c r="B1175" s="39" t="s">
        <v>3015</v>
      </c>
      <c r="C1175" s="39" t="s">
        <v>1540</v>
      </c>
    </row>
    <row r="1176" spans="1:3" x14ac:dyDescent="0.2">
      <c r="A1176" s="39" t="s">
        <v>3016</v>
      </c>
      <c r="B1176" s="39" t="s">
        <v>3017</v>
      </c>
      <c r="C1176" s="39" t="s">
        <v>1540</v>
      </c>
    </row>
    <row r="1177" spans="1:3" x14ac:dyDescent="0.2">
      <c r="A1177" s="39" t="s">
        <v>3018</v>
      </c>
      <c r="B1177" s="39" t="s">
        <v>3019</v>
      </c>
      <c r="C1177" s="39" t="s">
        <v>1540</v>
      </c>
    </row>
    <row r="1178" spans="1:3" x14ac:dyDescent="0.2">
      <c r="A1178" s="39" t="s">
        <v>3020</v>
      </c>
      <c r="B1178" s="39" t="s">
        <v>3021</v>
      </c>
      <c r="C1178" s="39" t="s">
        <v>1540</v>
      </c>
    </row>
    <row r="1179" spans="1:3" x14ac:dyDescent="0.2">
      <c r="A1179" s="39" t="s">
        <v>3022</v>
      </c>
      <c r="B1179" s="39" t="s">
        <v>3023</v>
      </c>
      <c r="C1179" s="39" t="s">
        <v>1540</v>
      </c>
    </row>
    <row r="1180" spans="1:3" x14ac:dyDescent="0.2">
      <c r="A1180" s="39" t="s">
        <v>3024</v>
      </c>
      <c r="B1180" s="39" t="s">
        <v>3025</v>
      </c>
      <c r="C1180" s="39" t="s">
        <v>1540</v>
      </c>
    </row>
    <row r="1181" spans="1:3" x14ac:dyDescent="0.2">
      <c r="A1181" s="39" t="s">
        <v>3026</v>
      </c>
      <c r="B1181" s="39" t="s">
        <v>3027</v>
      </c>
      <c r="C1181" s="39" t="s">
        <v>1540</v>
      </c>
    </row>
    <row r="1182" spans="1:3" x14ac:dyDescent="0.2">
      <c r="A1182" s="39" t="s">
        <v>3028</v>
      </c>
      <c r="B1182" s="39" t="s">
        <v>1971</v>
      </c>
      <c r="C1182" s="39" t="s">
        <v>1540</v>
      </c>
    </row>
    <row r="1183" spans="1:3" x14ac:dyDescent="0.2">
      <c r="A1183" s="39" t="s">
        <v>3029</v>
      </c>
      <c r="B1183" s="39" t="s">
        <v>3030</v>
      </c>
      <c r="C1183" s="39" t="s">
        <v>1540</v>
      </c>
    </row>
    <row r="1184" spans="1:3" x14ac:dyDescent="0.2">
      <c r="A1184" s="39" t="s">
        <v>3031</v>
      </c>
      <c r="B1184" s="39" t="s">
        <v>3032</v>
      </c>
      <c r="C1184" s="39" t="s">
        <v>1540</v>
      </c>
    </row>
    <row r="1185" spans="1:3" x14ac:dyDescent="0.2">
      <c r="A1185" s="39" t="s">
        <v>3033</v>
      </c>
      <c r="B1185" s="39" t="s">
        <v>3034</v>
      </c>
      <c r="C1185" s="39" t="s">
        <v>1540</v>
      </c>
    </row>
    <row r="1186" spans="1:3" x14ac:dyDescent="0.2">
      <c r="A1186" s="39" t="s">
        <v>3035</v>
      </c>
      <c r="B1186" s="39" t="s">
        <v>3036</v>
      </c>
      <c r="C1186" s="39" t="s">
        <v>1540</v>
      </c>
    </row>
    <row r="1187" spans="1:3" x14ac:dyDescent="0.2">
      <c r="A1187" s="39" t="s">
        <v>3037</v>
      </c>
      <c r="B1187" s="39" t="s">
        <v>3038</v>
      </c>
      <c r="C1187" s="39" t="s">
        <v>1540</v>
      </c>
    </row>
    <row r="1188" spans="1:3" x14ac:dyDescent="0.2">
      <c r="A1188" s="39" t="s">
        <v>3039</v>
      </c>
      <c r="B1188" s="39" t="s">
        <v>3040</v>
      </c>
      <c r="C1188" s="39" t="s">
        <v>1540</v>
      </c>
    </row>
    <row r="1189" spans="1:3" x14ac:dyDescent="0.2">
      <c r="A1189" s="39" t="s">
        <v>3041</v>
      </c>
      <c r="B1189" s="39" t="s">
        <v>3042</v>
      </c>
      <c r="C1189" s="39" t="s">
        <v>1540</v>
      </c>
    </row>
    <row r="1190" spans="1:3" x14ac:dyDescent="0.2">
      <c r="A1190" s="39" t="s">
        <v>3043</v>
      </c>
      <c r="B1190" s="39" t="s">
        <v>3044</v>
      </c>
      <c r="C1190" s="39" t="s">
        <v>1540</v>
      </c>
    </row>
    <row r="1191" spans="1:3" x14ac:dyDescent="0.2">
      <c r="A1191" s="39" t="s">
        <v>3045</v>
      </c>
      <c r="B1191" s="39" t="s">
        <v>3046</v>
      </c>
      <c r="C1191" s="39" t="s">
        <v>1540</v>
      </c>
    </row>
    <row r="1192" spans="1:3" x14ac:dyDescent="0.2">
      <c r="A1192" s="39" t="s">
        <v>3047</v>
      </c>
      <c r="B1192" s="39" t="s">
        <v>3048</v>
      </c>
      <c r="C1192" s="39" t="s">
        <v>1540</v>
      </c>
    </row>
    <row r="1193" spans="1:3" x14ac:dyDescent="0.2">
      <c r="A1193" s="39" t="s">
        <v>3049</v>
      </c>
      <c r="B1193" s="39" t="s">
        <v>3050</v>
      </c>
      <c r="C1193" s="39" t="s">
        <v>1540</v>
      </c>
    </row>
    <row r="1194" spans="1:3" x14ac:dyDescent="0.2">
      <c r="A1194" s="39" t="s">
        <v>3051</v>
      </c>
      <c r="B1194" s="39" t="s">
        <v>3052</v>
      </c>
      <c r="C1194" s="39" t="s">
        <v>1540</v>
      </c>
    </row>
    <row r="1195" spans="1:3" x14ac:dyDescent="0.2">
      <c r="A1195" s="39" t="s">
        <v>3053</v>
      </c>
      <c r="B1195" s="39" t="s">
        <v>3054</v>
      </c>
      <c r="C1195" s="39" t="s">
        <v>1540</v>
      </c>
    </row>
    <row r="1196" spans="1:3" x14ac:dyDescent="0.2">
      <c r="A1196" s="39" t="s">
        <v>3055</v>
      </c>
      <c r="B1196" s="39" t="s">
        <v>3056</v>
      </c>
      <c r="C1196" s="39" t="s">
        <v>1540</v>
      </c>
    </row>
    <row r="1197" spans="1:3" x14ac:dyDescent="0.2">
      <c r="A1197" s="39" t="s">
        <v>3057</v>
      </c>
      <c r="B1197" s="39" t="s">
        <v>3058</v>
      </c>
      <c r="C1197" s="39" t="s">
        <v>1540</v>
      </c>
    </row>
    <row r="1198" spans="1:3" x14ac:dyDescent="0.2">
      <c r="A1198" s="39" t="s">
        <v>3059</v>
      </c>
      <c r="B1198" s="39" t="s">
        <v>3060</v>
      </c>
      <c r="C1198" s="39" t="s">
        <v>1540</v>
      </c>
    </row>
    <row r="1199" spans="1:3" x14ac:dyDescent="0.2">
      <c r="A1199" s="39" t="s">
        <v>3061</v>
      </c>
      <c r="B1199" s="39" t="s">
        <v>3062</v>
      </c>
      <c r="C1199" s="39" t="s">
        <v>1540</v>
      </c>
    </row>
    <row r="1200" spans="1:3" x14ac:dyDescent="0.2">
      <c r="A1200" s="39" t="s">
        <v>3063</v>
      </c>
      <c r="B1200" s="39" t="s">
        <v>3064</v>
      </c>
      <c r="C1200" s="39" t="s">
        <v>1540</v>
      </c>
    </row>
    <row r="1201" spans="1:3" x14ac:dyDescent="0.2">
      <c r="A1201" s="39" t="s">
        <v>3065</v>
      </c>
      <c r="B1201" s="39" t="s">
        <v>3066</v>
      </c>
      <c r="C1201" s="39" t="s">
        <v>1540</v>
      </c>
    </row>
    <row r="1202" spans="1:3" x14ac:dyDescent="0.2">
      <c r="A1202" s="39" t="s">
        <v>3067</v>
      </c>
      <c r="B1202" s="39" t="s">
        <v>3068</v>
      </c>
      <c r="C1202" s="39" t="s">
        <v>1540</v>
      </c>
    </row>
    <row r="1203" spans="1:3" x14ac:dyDescent="0.2">
      <c r="A1203" s="39" t="s">
        <v>3069</v>
      </c>
      <c r="B1203" s="39" t="s">
        <v>3070</v>
      </c>
      <c r="C1203" s="39" t="s">
        <v>1540</v>
      </c>
    </row>
    <row r="1204" spans="1:3" x14ac:dyDescent="0.2">
      <c r="A1204" s="39" t="s">
        <v>3071</v>
      </c>
      <c r="B1204" s="39" t="s">
        <v>3072</v>
      </c>
      <c r="C1204" s="39" t="s">
        <v>1540</v>
      </c>
    </row>
    <row r="1205" spans="1:3" x14ac:dyDescent="0.2">
      <c r="A1205" s="39" t="s">
        <v>3073</v>
      </c>
      <c r="B1205" s="39" t="s">
        <v>3074</v>
      </c>
      <c r="C1205" s="39" t="s">
        <v>1540</v>
      </c>
    </row>
    <row r="1206" spans="1:3" x14ac:dyDescent="0.2">
      <c r="A1206" s="39" t="s">
        <v>3075</v>
      </c>
      <c r="B1206" s="39" t="s">
        <v>3076</v>
      </c>
      <c r="C1206" s="39" t="s">
        <v>1540</v>
      </c>
    </row>
    <row r="1207" spans="1:3" x14ac:dyDescent="0.2">
      <c r="A1207" s="39" t="s">
        <v>3077</v>
      </c>
      <c r="B1207" s="39" t="s">
        <v>3078</v>
      </c>
      <c r="C1207" s="39" t="s">
        <v>1540</v>
      </c>
    </row>
    <row r="1208" spans="1:3" x14ac:dyDescent="0.2">
      <c r="A1208" s="39" t="s">
        <v>3079</v>
      </c>
      <c r="B1208" s="39" t="s">
        <v>3080</v>
      </c>
      <c r="C1208" s="39" t="s">
        <v>1540</v>
      </c>
    </row>
    <row r="1209" spans="1:3" x14ac:dyDescent="0.2">
      <c r="A1209" s="39" t="s">
        <v>3081</v>
      </c>
      <c r="B1209" s="39" t="s">
        <v>3082</v>
      </c>
      <c r="C1209" s="39" t="s">
        <v>1540</v>
      </c>
    </row>
    <row r="1210" spans="1:3" x14ac:dyDescent="0.2">
      <c r="A1210" s="39" t="s">
        <v>3083</v>
      </c>
      <c r="B1210" s="39" t="s">
        <v>3084</v>
      </c>
      <c r="C1210" s="39" t="s">
        <v>1540</v>
      </c>
    </row>
    <row r="1211" spans="1:3" x14ac:dyDescent="0.2">
      <c r="A1211" s="39" t="s">
        <v>3085</v>
      </c>
      <c r="B1211" s="39" t="s">
        <v>3086</v>
      </c>
      <c r="C1211" s="39" t="s">
        <v>1540</v>
      </c>
    </row>
    <row r="1212" spans="1:3" x14ac:dyDescent="0.2">
      <c r="A1212" s="39" t="s">
        <v>3087</v>
      </c>
      <c r="B1212" s="39" t="s">
        <v>3088</v>
      </c>
      <c r="C1212" s="39" t="s">
        <v>1540</v>
      </c>
    </row>
    <row r="1213" spans="1:3" x14ac:dyDescent="0.2">
      <c r="A1213" s="39" t="s">
        <v>3089</v>
      </c>
      <c r="B1213" s="39" t="s">
        <v>3090</v>
      </c>
      <c r="C1213" s="39" t="s">
        <v>1540</v>
      </c>
    </row>
    <row r="1214" spans="1:3" x14ac:dyDescent="0.2">
      <c r="A1214" s="39" t="s">
        <v>3091</v>
      </c>
      <c r="B1214" s="39" t="s">
        <v>3092</v>
      </c>
      <c r="C1214" s="39" t="s">
        <v>1540</v>
      </c>
    </row>
    <row r="1215" spans="1:3" x14ac:dyDescent="0.2">
      <c r="A1215" s="39" t="s">
        <v>3093</v>
      </c>
      <c r="B1215" s="39" t="s">
        <v>3094</v>
      </c>
      <c r="C1215" s="39" t="s">
        <v>1540</v>
      </c>
    </row>
    <row r="1216" spans="1:3" x14ac:dyDescent="0.2">
      <c r="A1216" s="39" t="s">
        <v>3095</v>
      </c>
      <c r="B1216" s="39" t="s">
        <v>3096</v>
      </c>
      <c r="C1216" s="39" t="s">
        <v>1540</v>
      </c>
    </row>
    <row r="1217" spans="1:3" x14ac:dyDescent="0.2">
      <c r="A1217" s="39" t="s">
        <v>3097</v>
      </c>
      <c r="B1217" s="39" t="s">
        <v>3098</v>
      </c>
      <c r="C1217" s="39" t="s">
        <v>1540</v>
      </c>
    </row>
    <row r="1218" spans="1:3" x14ac:dyDescent="0.2">
      <c r="A1218" s="39" t="s">
        <v>3099</v>
      </c>
      <c r="B1218" s="39" t="s">
        <v>3100</v>
      </c>
      <c r="C1218" s="39" t="s">
        <v>1540</v>
      </c>
    </row>
    <row r="1219" spans="1:3" x14ac:dyDescent="0.2">
      <c r="A1219" s="39" t="s">
        <v>3101</v>
      </c>
      <c r="B1219" s="39" t="s">
        <v>3102</v>
      </c>
      <c r="C1219" s="39" t="s">
        <v>1540</v>
      </c>
    </row>
    <row r="1220" spans="1:3" x14ac:dyDescent="0.2">
      <c r="A1220" s="39" t="s">
        <v>3103</v>
      </c>
      <c r="B1220" s="39" t="s">
        <v>3104</v>
      </c>
      <c r="C1220" s="39" t="s">
        <v>1540</v>
      </c>
    </row>
    <row r="1221" spans="1:3" x14ac:dyDescent="0.2">
      <c r="A1221" s="39" t="s">
        <v>3105</v>
      </c>
      <c r="B1221" s="39" t="s">
        <v>3106</v>
      </c>
      <c r="C1221" s="39" t="s">
        <v>1540</v>
      </c>
    </row>
    <row r="1222" spans="1:3" x14ac:dyDescent="0.2">
      <c r="A1222" s="39" t="s">
        <v>3107</v>
      </c>
      <c r="B1222" s="39" t="s">
        <v>3108</v>
      </c>
      <c r="C1222" s="39" t="s">
        <v>1540</v>
      </c>
    </row>
    <row r="1223" spans="1:3" x14ac:dyDescent="0.2">
      <c r="A1223" s="39" t="s">
        <v>3109</v>
      </c>
      <c r="B1223" s="39" t="s">
        <v>3110</v>
      </c>
      <c r="C1223" s="39" t="s">
        <v>1540</v>
      </c>
    </row>
    <row r="1224" spans="1:3" x14ac:dyDescent="0.2">
      <c r="A1224" s="39" t="s">
        <v>3111</v>
      </c>
      <c r="B1224" s="39" t="s">
        <v>3112</v>
      </c>
      <c r="C1224" s="39" t="s">
        <v>1540</v>
      </c>
    </row>
    <row r="1225" spans="1:3" x14ac:dyDescent="0.2">
      <c r="A1225" s="39" t="s">
        <v>3113</v>
      </c>
      <c r="B1225" s="39" t="s">
        <v>3114</v>
      </c>
      <c r="C1225" s="39" t="s">
        <v>1540</v>
      </c>
    </row>
    <row r="1226" spans="1:3" x14ac:dyDescent="0.2">
      <c r="A1226" s="39" t="s">
        <v>3115</v>
      </c>
      <c r="B1226" s="39" t="s">
        <v>3116</v>
      </c>
      <c r="C1226" s="39" t="s">
        <v>1540</v>
      </c>
    </row>
    <row r="1227" spans="1:3" x14ac:dyDescent="0.2">
      <c r="A1227" s="39" t="s">
        <v>3117</v>
      </c>
      <c r="B1227" s="39" t="s">
        <v>3118</v>
      </c>
      <c r="C1227" s="39" t="s">
        <v>1540</v>
      </c>
    </row>
    <row r="1228" spans="1:3" x14ac:dyDescent="0.2">
      <c r="A1228" s="39" t="s">
        <v>3119</v>
      </c>
      <c r="B1228" s="39" t="s">
        <v>3120</v>
      </c>
      <c r="C1228" s="39" t="s">
        <v>1540</v>
      </c>
    </row>
    <row r="1229" spans="1:3" x14ac:dyDescent="0.2">
      <c r="A1229" s="39" t="s">
        <v>3121</v>
      </c>
      <c r="B1229" s="39" t="s">
        <v>3122</v>
      </c>
      <c r="C1229" s="39" t="s">
        <v>1540</v>
      </c>
    </row>
    <row r="1230" spans="1:3" x14ac:dyDescent="0.2">
      <c r="A1230" s="39" t="s">
        <v>3123</v>
      </c>
      <c r="B1230" s="39" t="s">
        <v>3124</v>
      </c>
      <c r="C1230" s="39" t="s">
        <v>1540</v>
      </c>
    </row>
    <row r="1231" spans="1:3" x14ac:dyDescent="0.2">
      <c r="A1231" s="39" t="s">
        <v>3125</v>
      </c>
      <c r="B1231" s="39" t="s">
        <v>3126</v>
      </c>
      <c r="C1231" s="39" t="s">
        <v>1540</v>
      </c>
    </row>
    <row r="1232" spans="1:3" x14ac:dyDescent="0.2">
      <c r="A1232" s="39" t="s">
        <v>3127</v>
      </c>
      <c r="B1232" s="39" t="s">
        <v>3128</v>
      </c>
      <c r="C1232" s="39" t="s">
        <v>1540</v>
      </c>
    </row>
    <row r="1233" spans="1:3" x14ac:dyDescent="0.2">
      <c r="A1233" s="39" t="s">
        <v>3129</v>
      </c>
      <c r="B1233" s="39" t="s">
        <v>3130</v>
      </c>
      <c r="C1233" s="39" t="s">
        <v>1540</v>
      </c>
    </row>
    <row r="1234" spans="1:3" x14ac:dyDescent="0.2">
      <c r="A1234" s="39" t="s">
        <v>3131</v>
      </c>
      <c r="B1234" s="39" t="s">
        <v>3132</v>
      </c>
      <c r="C1234" s="39" t="s">
        <v>1540</v>
      </c>
    </row>
    <row r="1235" spans="1:3" x14ac:dyDescent="0.2">
      <c r="A1235" s="39" t="s">
        <v>3133</v>
      </c>
      <c r="B1235" s="39" t="s">
        <v>3134</v>
      </c>
      <c r="C1235" s="39" t="s">
        <v>1540</v>
      </c>
    </row>
    <row r="1236" spans="1:3" x14ac:dyDescent="0.2">
      <c r="A1236" s="39" t="s">
        <v>3135</v>
      </c>
      <c r="B1236" s="39" t="s">
        <v>3136</v>
      </c>
      <c r="C1236" s="39" t="s">
        <v>1540</v>
      </c>
    </row>
    <row r="1237" spans="1:3" x14ac:dyDescent="0.2">
      <c r="A1237" s="39" t="s">
        <v>3137</v>
      </c>
      <c r="B1237" s="39" t="s">
        <v>3138</v>
      </c>
      <c r="C1237" s="39" t="s">
        <v>1540</v>
      </c>
    </row>
    <row r="1238" spans="1:3" x14ac:dyDescent="0.2">
      <c r="A1238" s="39" t="s">
        <v>3139</v>
      </c>
      <c r="B1238" s="39" t="s">
        <v>3140</v>
      </c>
      <c r="C1238" s="39" t="s">
        <v>1540</v>
      </c>
    </row>
    <row r="1239" spans="1:3" x14ac:dyDescent="0.2">
      <c r="A1239" s="39" t="s">
        <v>3141</v>
      </c>
      <c r="B1239" s="39" t="s">
        <v>3142</v>
      </c>
      <c r="C1239" s="39" t="s">
        <v>1540</v>
      </c>
    </row>
    <row r="1240" spans="1:3" x14ac:dyDescent="0.2">
      <c r="A1240" s="39" t="s">
        <v>3143</v>
      </c>
      <c r="B1240" s="39" t="s">
        <v>3144</v>
      </c>
      <c r="C1240" s="39" t="s">
        <v>1540</v>
      </c>
    </row>
    <row r="1241" spans="1:3" x14ac:dyDescent="0.2">
      <c r="A1241" s="39" t="s">
        <v>3145</v>
      </c>
      <c r="B1241" s="39" t="s">
        <v>3146</v>
      </c>
      <c r="C1241" s="39" t="s">
        <v>1540</v>
      </c>
    </row>
    <row r="1242" spans="1:3" x14ac:dyDescent="0.2">
      <c r="A1242" s="39" t="s">
        <v>3147</v>
      </c>
      <c r="B1242" s="39" t="s">
        <v>3148</v>
      </c>
      <c r="C1242" s="39" t="s">
        <v>1540</v>
      </c>
    </row>
    <row r="1243" spans="1:3" x14ac:dyDescent="0.2">
      <c r="A1243" s="39" t="s">
        <v>3149</v>
      </c>
      <c r="B1243" s="39" t="s">
        <v>3150</v>
      </c>
      <c r="C1243" s="39" t="s">
        <v>1540</v>
      </c>
    </row>
    <row r="1244" spans="1:3" x14ac:dyDescent="0.2">
      <c r="A1244" s="39" t="s">
        <v>3151</v>
      </c>
      <c r="B1244" s="39" t="s">
        <v>3152</v>
      </c>
      <c r="C1244" s="39" t="s">
        <v>1540</v>
      </c>
    </row>
    <row r="1245" spans="1:3" x14ac:dyDescent="0.2">
      <c r="A1245" s="39" t="s">
        <v>3153</v>
      </c>
      <c r="B1245" s="39" t="s">
        <v>3154</v>
      </c>
      <c r="C1245" s="39" t="s">
        <v>1540</v>
      </c>
    </row>
    <row r="1246" spans="1:3" x14ac:dyDescent="0.2">
      <c r="A1246" s="39" t="s">
        <v>3155</v>
      </c>
      <c r="B1246" s="39" t="s">
        <v>3156</v>
      </c>
      <c r="C1246" s="39" t="s">
        <v>1540</v>
      </c>
    </row>
    <row r="1247" spans="1:3" x14ac:dyDescent="0.2">
      <c r="A1247" s="39" t="s">
        <v>3157</v>
      </c>
      <c r="B1247" s="39" t="s">
        <v>3158</v>
      </c>
      <c r="C1247" s="39" t="s">
        <v>1540</v>
      </c>
    </row>
    <row r="1248" spans="1:3" x14ac:dyDescent="0.2">
      <c r="A1248" s="39" t="s">
        <v>3159</v>
      </c>
      <c r="B1248" s="39" t="s">
        <v>3160</v>
      </c>
      <c r="C1248" s="39" t="s">
        <v>1540</v>
      </c>
    </row>
    <row r="1249" spans="1:3" x14ac:dyDescent="0.2">
      <c r="A1249" s="39" t="s">
        <v>3161</v>
      </c>
      <c r="B1249" s="39" t="s">
        <v>3162</v>
      </c>
      <c r="C1249" s="39" t="s">
        <v>1540</v>
      </c>
    </row>
    <row r="1250" spans="1:3" x14ac:dyDescent="0.2">
      <c r="A1250" s="39" t="s">
        <v>3163</v>
      </c>
      <c r="B1250" s="39" t="s">
        <v>3164</v>
      </c>
      <c r="C1250" s="39" t="s">
        <v>1540</v>
      </c>
    </row>
    <row r="1251" spans="1:3" x14ac:dyDescent="0.2">
      <c r="A1251" s="39" t="s">
        <v>3165</v>
      </c>
      <c r="B1251" s="39" t="s">
        <v>3166</v>
      </c>
      <c r="C1251" s="39" t="s">
        <v>1540</v>
      </c>
    </row>
    <row r="1252" spans="1:3" x14ac:dyDescent="0.2">
      <c r="A1252" s="39" t="s">
        <v>3167</v>
      </c>
      <c r="B1252" s="39" t="s">
        <v>3168</v>
      </c>
      <c r="C1252" s="39" t="s">
        <v>1540</v>
      </c>
    </row>
    <row r="1253" spans="1:3" x14ac:dyDescent="0.2">
      <c r="A1253" s="39" t="s">
        <v>3169</v>
      </c>
      <c r="B1253" s="39" t="s">
        <v>3170</v>
      </c>
      <c r="C1253" s="39" t="s">
        <v>1540</v>
      </c>
    </row>
    <row r="1254" spans="1:3" x14ac:dyDescent="0.2">
      <c r="A1254" s="39" t="s">
        <v>3171</v>
      </c>
      <c r="B1254" s="39" t="s">
        <v>3172</v>
      </c>
      <c r="C1254" s="39" t="s">
        <v>1540</v>
      </c>
    </row>
    <row r="1255" spans="1:3" x14ac:dyDescent="0.2">
      <c r="A1255" s="39" t="s">
        <v>3173</v>
      </c>
      <c r="B1255" s="39" t="s">
        <v>3174</v>
      </c>
      <c r="C1255" s="39" t="s">
        <v>1540</v>
      </c>
    </row>
    <row r="1256" spans="1:3" x14ac:dyDescent="0.2">
      <c r="A1256" s="39" t="s">
        <v>3175</v>
      </c>
      <c r="B1256" s="39" t="s">
        <v>3176</v>
      </c>
      <c r="C1256" s="39" t="s">
        <v>1540</v>
      </c>
    </row>
    <row r="1257" spans="1:3" x14ac:dyDescent="0.2">
      <c r="A1257" s="39" t="s">
        <v>3177</v>
      </c>
      <c r="B1257" s="39" t="s">
        <v>3178</v>
      </c>
      <c r="C1257" s="39" t="s">
        <v>1540</v>
      </c>
    </row>
    <row r="1258" spans="1:3" x14ac:dyDescent="0.2">
      <c r="A1258" s="39" t="s">
        <v>3179</v>
      </c>
      <c r="B1258" s="39" t="s">
        <v>3180</v>
      </c>
      <c r="C1258" s="39" t="s">
        <v>1540</v>
      </c>
    </row>
    <row r="1259" spans="1:3" x14ac:dyDescent="0.2">
      <c r="A1259" s="39" t="s">
        <v>3181</v>
      </c>
      <c r="B1259" s="39" t="s">
        <v>3182</v>
      </c>
      <c r="C1259" s="39" t="s">
        <v>1540</v>
      </c>
    </row>
    <row r="1260" spans="1:3" x14ac:dyDescent="0.2">
      <c r="A1260" s="39" t="s">
        <v>3183</v>
      </c>
      <c r="B1260" s="39" t="s">
        <v>3184</v>
      </c>
      <c r="C1260" s="39" t="s">
        <v>1540</v>
      </c>
    </row>
    <row r="1261" spans="1:3" x14ac:dyDescent="0.2">
      <c r="A1261" s="39" t="s">
        <v>3185</v>
      </c>
      <c r="B1261" s="39" t="s">
        <v>3186</v>
      </c>
      <c r="C1261" s="39" t="s">
        <v>1540</v>
      </c>
    </row>
    <row r="1262" spans="1:3" x14ac:dyDescent="0.2">
      <c r="A1262" s="39" t="s">
        <v>3187</v>
      </c>
      <c r="B1262" s="39" t="s">
        <v>3188</v>
      </c>
      <c r="C1262" s="39" t="s">
        <v>1540</v>
      </c>
    </row>
    <row r="1263" spans="1:3" x14ac:dyDescent="0.2">
      <c r="A1263" s="39" t="s">
        <v>3189</v>
      </c>
      <c r="B1263" s="39" t="s">
        <v>3190</v>
      </c>
      <c r="C1263" s="39" t="s">
        <v>1540</v>
      </c>
    </row>
    <row r="1264" spans="1:3" x14ac:dyDescent="0.2">
      <c r="A1264" s="39" t="s">
        <v>3191</v>
      </c>
      <c r="B1264" s="39" t="s">
        <v>3192</v>
      </c>
      <c r="C1264" s="39" t="s">
        <v>1540</v>
      </c>
    </row>
    <row r="1265" spans="1:3" x14ac:dyDescent="0.2">
      <c r="A1265" s="39" t="s">
        <v>3193</v>
      </c>
      <c r="B1265" s="39" t="s">
        <v>3194</v>
      </c>
      <c r="C1265" s="39" t="s">
        <v>1540</v>
      </c>
    </row>
    <row r="1266" spans="1:3" x14ac:dyDescent="0.2">
      <c r="A1266" s="39" t="s">
        <v>3195</v>
      </c>
      <c r="B1266" s="39" t="s">
        <v>3196</v>
      </c>
      <c r="C1266" s="39" t="s">
        <v>1540</v>
      </c>
    </row>
    <row r="1267" spans="1:3" x14ac:dyDescent="0.2">
      <c r="A1267" s="39" t="s">
        <v>3197</v>
      </c>
      <c r="B1267" s="39" t="s">
        <v>3198</v>
      </c>
      <c r="C1267" s="39" t="s">
        <v>1540</v>
      </c>
    </row>
    <row r="1268" spans="1:3" x14ac:dyDescent="0.2">
      <c r="A1268" s="39" t="s">
        <v>3199</v>
      </c>
      <c r="B1268" s="39" t="s">
        <v>3200</v>
      </c>
      <c r="C1268" s="39" t="s">
        <v>1540</v>
      </c>
    </row>
    <row r="1269" spans="1:3" x14ac:dyDescent="0.2">
      <c r="A1269" s="39" t="s">
        <v>3201</v>
      </c>
      <c r="B1269" s="39" t="s">
        <v>3202</v>
      </c>
      <c r="C1269" s="39" t="s">
        <v>1540</v>
      </c>
    </row>
    <row r="1270" spans="1:3" x14ac:dyDescent="0.2">
      <c r="A1270" s="39" t="s">
        <v>3203</v>
      </c>
      <c r="B1270" s="39" t="s">
        <v>3204</v>
      </c>
      <c r="C1270" s="39" t="s">
        <v>1540</v>
      </c>
    </row>
    <row r="1271" spans="1:3" x14ac:dyDescent="0.2">
      <c r="A1271" s="39" t="s">
        <v>3205</v>
      </c>
      <c r="B1271" s="39" t="s">
        <v>3206</v>
      </c>
      <c r="C1271" s="39" t="s">
        <v>1540</v>
      </c>
    </row>
    <row r="1272" spans="1:3" x14ac:dyDescent="0.2">
      <c r="A1272" s="39" t="s">
        <v>3207</v>
      </c>
      <c r="B1272" s="39" t="s">
        <v>3208</v>
      </c>
      <c r="C1272" s="39" t="s">
        <v>1540</v>
      </c>
    </row>
    <row r="1273" spans="1:3" x14ac:dyDescent="0.2">
      <c r="A1273" s="39" t="s">
        <v>3209</v>
      </c>
      <c r="B1273" s="39" t="s">
        <v>3210</v>
      </c>
      <c r="C1273" s="39" t="s">
        <v>1540</v>
      </c>
    </row>
    <row r="1274" spans="1:3" x14ac:dyDescent="0.2">
      <c r="A1274" s="39" t="s">
        <v>3211</v>
      </c>
      <c r="B1274" s="39" t="s">
        <v>3212</v>
      </c>
      <c r="C1274" s="39" t="s">
        <v>1540</v>
      </c>
    </row>
    <row r="1275" spans="1:3" x14ac:dyDescent="0.2">
      <c r="A1275" s="39" t="s">
        <v>3213</v>
      </c>
      <c r="B1275" s="39" t="s">
        <v>3214</v>
      </c>
      <c r="C1275" s="39" t="s">
        <v>1540</v>
      </c>
    </row>
    <row r="1276" spans="1:3" x14ac:dyDescent="0.2">
      <c r="A1276" s="39" t="s">
        <v>3215</v>
      </c>
      <c r="B1276" s="39" t="s">
        <v>3216</v>
      </c>
      <c r="C1276" s="39" t="s">
        <v>1540</v>
      </c>
    </row>
    <row r="1277" spans="1:3" x14ac:dyDescent="0.2">
      <c r="A1277" s="39" t="s">
        <v>3217</v>
      </c>
      <c r="B1277" s="39" t="s">
        <v>3218</v>
      </c>
      <c r="C1277" s="39" t="s">
        <v>1540</v>
      </c>
    </row>
    <row r="1278" spans="1:3" x14ac:dyDescent="0.2">
      <c r="A1278" s="39" t="s">
        <v>3219</v>
      </c>
      <c r="B1278" s="39" t="s">
        <v>3220</v>
      </c>
      <c r="C1278" s="39" t="s">
        <v>1540</v>
      </c>
    </row>
    <row r="1279" spans="1:3" x14ac:dyDescent="0.2">
      <c r="A1279" s="39" t="s">
        <v>3221</v>
      </c>
      <c r="B1279" s="39" t="s">
        <v>3222</v>
      </c>
      <c r="C1279" s="39" t="s">
        <v>1540</v>
      </c>
    </row>
    <row r="1280" spans="1:3" x14ac:dyDescent="0.2">
      <c r="A1280" s="39" t="s">
        <v>3223</v>
      </c>
      <c r="B1280" s="39" t="s">
        <v>3224</v>
      </c>
      <c r="C1280" s="39" t="s">
        <v>1540</v>
      </c>
    </row>
    <row r="1281" spans="1:3" x14ac:dyDescent="0.2">
      <c r="A1281" s="39" t="s">
        <v>3225</v>
      </c>
      <c r="B1281" s="39" t="s">
        <v>3226</v>
      </c>
      <c r="C1281" s="39" t="s">
        <v>1540</v>
      </c>
    </row>
    <row r="1282" spans="1:3" x14ac:dyDescent="0.2">
      <c r="A1282" s="39" t="s">
        <v>3227</v>
      </c>
      <c r="B1282" s="39" t="s">
        <v>3228</v>
      </c>
      <c r="C1282" s="39" t="s">
        <v>1540</v>
      </c>
    </row>
    <row r="1283" spans="1:3" x14ac:dyDescent="0.2">
      <c r="A1283" s="39" t="s">
        <v>3229</v>
      </c>
      <c r="B1283" s="39" t="s">
        <v>3230</v>
      </c>
      <c r="C1283" s="39" t="s">
        <v>1540</v>
      </c>
    </row>
    <row r="1284" spans="1:3" x14ac:dyDescent="0.2">
      <c r="A1284" s="39" t="s">
        <v>3231</v>
      </c>
      <c r="B1284" s="39" t="s">
        <v>3232</v>
      </c>
      <c r="C1284" s="39" t="s">
        <v>1540</v>
      </c>
    </row>
    <row r="1285" spans="1:3" x14ac:dyDescent="0.2">
      <c r="A1285" s="39" t="s">
        <v>3233</v>
      </c>
      <c r="B1285" s="39" t="s">
        <v>3234</v>
      </c>
      <c r="C1285" s="39" t="s">
        <v>1540</v>
      </c>
    </row>
    <row r="1286" spans="1:3" x14ac:dyDescent="0.2">
      <c r="A1286" s="39" t="s">
        <v>3235</v>
      </c>
      <c r="B1286" s="39" t="s">
        <v>3236</v>
      </c>
      <c r="C1286" s="39" t="s">
        <v>1540</v>
      </c>
    </row>
    <row r="1287" spans="1:3" x14ac:dyDescent="0.2">
      <c r="A1287" s="39" t="s">
        <v>3237</v>
      </c>
      <c r="B1287" s="39" t="s">
        <v>3238</v>
      </c>
      <c r="C1287" s="39" t="s">
        <v>1540</v>
      </c>
    </row>
    <row r="1288" spans="1:3" x14ac:dyDescent="0.2">
      <c r="A1288" s="39" t="s">
        <v>3239</v>
      </c>
      <c r="B1288" s="39" t="s">
        <v>3240</v>
      </c>
      <c r="C1288" s="39" t="s">
        <v>1540</v>
      </c>
    </row>
    <row r="1289" spans="1:3" x14ac:dyDescent="0.2">
      <c r="A1289" s="39" t="s">
        <v>3241</v>
      </c>
      <c r="B1289" s="39" t="s">
        <v>3242</v>
      </c>
      <c r="C1289" s="39" t="s">
        <v>1540</v>
      </c>
    </row>
    <row r="1290" spans="1:3" x14ac:dyDescent="0.2">
      <c r="A1290" s="39" t="s">
        <v>3243</v>
      </c>
      <c r="B1290" s="39" t="s">
        <v>3244</v>
      </c>
      <c r="C1290" s="39" t="s">
        <v>1540</v>
      </c>
    </row>
    <row r="1291" spans="1:3" x14ac:dyDescent="0.2">
      <c r="A1291" s="39" t="s">
        <v>3245</v>
      </c>
      <c r="B1291" s="39" t="s">
        <v>3246</v>
      </c>
      <c r="C1291" s="39" t="s">
        <v>1540</v>
      </c>
    </row>
    <row r="1292" spans="1:3" x14ac:dyDescent="0.2">
      <c r="A1292" s="39" t="s">
        <v>3247</v>
      </c>
      <c r="B1292" s="39" t="s">
        <v>3248</v>
      </c>
      <c r="C1292" s="39" t="s">
        <v>1540</v>
      </c>
    </row>
    <row r="1293" spans="1:3" x14ac:dyDescent="0.2">
      <c r="A1293" s="39" t="s">
        <v>3249</v>
      </c>
      <c r="B1293" s="39" t="s">
        <v>3250</v>
      </c>
      <c r="C1293" s="39" t="s">
        <v>1540</v>
      </c>
    </row>
    <row r="1294" spans="1:3" x14ac:dyDescent="0.2">
      <c r="A1294" s="39" t="s">
        <v>3251</v>
      </c>
      <c r="B1294" s="39" t="s">
        <v>3252</v>
      </c>
      <c r="C1294" s="39" t="s">
        <v>1540</v>
      </c>
    </row>
    <row r="1295" spans="1:3" x14ac:dyDescent="0.2">
      <c r="A1295" s="39" t="s">
        <v>3253</v>
      </c>
      <c r="B1295" s="39" t="s">
        <v>3254</v>
      </c>
      <c r="C1295" s="39" t="s">
        <v>1540</v>
      </c>
    </row>
    <row r="1296" spans="1:3" x14ac:dyDescent="0.2">
      <c r="A1296" s="39" t="s">
        <v>3255</v>
      </c>
      <c r="B1296" s="39" t="s">
        <v>3256</v>
      </c>
      <c r="C1296" s="39" t="s">
        <v>1540</v>
      </c>
    </row>
    <row r="1297" spans="1:3" x14ac:dyDescent="0.2">
      <c r="A1297" s="39" t="s">
        <v>3257</v>
      </c>
      <c r="B1297" s="39" t="s">
        <v>3258</v>
      </c>
      <c r="C1297" s="39" t="s">
        <v>1540</v>
      </c>
    </row>
    <row r="1298" spans="1:3" x14ac:dyDescent="0.2">
      <c r="A1298" s="39" t="s">
        <v>3259</v>
      </c>
      <c r="B1298" s="39" t="s">
        <v>3260</v>
      </c>
      <c r="C1298" s="39" t="s">
        <v>1540</v>
      </c>
    </row>
    <row r="1299" spans="1:3" x14ac:dyDescent="0.2">
      <c r="A1299" s="39" t="s">
        <v>3261</v>
      </c>
      <c r="B1299" s="39" t="s">
        <v>3262</v>
      </c>
      <c r="C1299" s="39" t="s">
        <v>1540</v>
      </c>
    </row>
    <row r="1300" spans="1:3" x14ac:dyDescent="0.2">
      <c r="A1300" s="39" t="s">
        <v>3263</v>
      </c>
      <c r="B1300" s="39" t="s">
        <v>3264</v>
      </c>
      <c r="C1300" s="39" t="s">
        <v>1540</v>
      </c>
    </row>
    <row r="1301" spans="1:3" x14ac:dyDescent="0.2">
      <c r="A1301" s="39" t="s">
        <v>3265</v>
      </c>
      <c r="B1301" s="39" t="s">
        <v>3266</v>
      </c>
      <c r="C1301" s="39" t="s">
        <v>1540</v>
      </c>
    </row>
    <row r="1302" spans="1:3" x14ac:dyDescent="0.2">
      <c r="A1302" s="39" t="s">
        <v>3267</v>
      </c>
      <c r="B1302" s="39" t="s">
        <v>3268</v>
      </c>
      <c r="C1302" s="39" t="s">
        <v>1540</v>
      </c>
    </row>
    <row r="1303" spans="1:3" x14ac:dyDescent="0.2">
      <c r="A1303" s="39" t="s">
        <v>3269</v>
      </c>
      <c r="B1303" s="39" t="s">
        <v>3270</v>
      </c>
      <c r="C1303" s="39" t="s">
        <v>1540</v>
      </c>
    </row>
    <row r="1304" spans="1:3" x14ac:dyDescent="0.2">
      <c r="A1304" s="39" t="s">
        <v>3271</v>
      </c>
      <c r="B1304" s="39" t="s">
        <v>3272</v>
      </c>
      <c r="C1304" s="39" t="s">
        <v>1540</v>
      </c>
    </row>
    <row r="1305" spans="1:3" x14ac:dyDescent="0.2">
      <c r="A1305" s="39" t="s">
        <v>3273</v>
      </c>
      <c r="B1305" s="39" t="s">
        <v>983</v>
      </c>
      <c r="C1305" s="39" t="s">
        <v>1540</v>
      </c>
    </row>
    <row r="1306" spans="1:3" x14ac:dyDescent="0.2">
      <c r="A1306" s="39" t="s">
        <v>3274</v>
      </c>
      <c r="B1306" s="39" t="s">
        <v>3275</v>
      </c>
      <c r="C1306" s="39" t="s">
        <v>1540</v>
      </c>
    </row>
    <row r="1307" spans="1:3" x14ac:dyDescent="0.2">
      <c r="A1307" s="39" t="s">
        <v>3276</v>
      </c>
      <c r="B1307" s="39" t="s">
        <v>3277</v>
      </c>
      <c r="C1307" s="39" t="s">
        <v>1540</v>
      </c>
    </row>
    <row r="1308" spans="1:3" x14ac:dyDescent="0.2">
      <c r="A1308" s="39" t="s">
        <v>3278</v>
      </c>
      <c r="B1308" s="39" t="s">
        <v>3279</v>
      </c>
      <c r="C1308" s="39" t="s">
        <v>1540</v>
      </c>
    </row>
    <row r="1309" spans="1:3" x14ac:dyDescent="0.2">
      <c r="A1309" s="39" t="s">
        <v>3280</v>
      </c>
      <c r="B1309" s="39" t="s">
        <v>3281</v>
      </c>
      <c r="C1309" s="39" t="s">
        <v>1540</v>
      </c>
    </row>
    <row r="1310" spans="1:3" x14ac:dyDescent="0.2">
      <c r="A1310" s="39" t="s">
        <v>3282</v>
      </c>
      <c r="B1310" s="39" t="s">
        <v>3283</v>
      </c>
      <c r="C1310" s="39" t="s">
        <v>1540</v>
      </c>
    </row>
    <row r="1311" spans="1:3" x14ac:dyDescent="0.2">
      <c r="A1311" s="39" t="s">
        <v>3284</v>
      </c>
      <c r="B1311" s="39" t="s">
        <v>3285</v>
      </c>
      <c r="C1311" s="39" t="s">
        <v>1540</v>
      </c>
    </row>
    <row r="1312" spans="1:3" x14ac:dyDescent="0.2">
      <c r="A1312" s="39" t="s">
        <v>3286</v>
      </c>
      <c r="B1312" s="39" t="s">
        <v>3287</v>
      </c>
      <c r="C1312" s="39" t="s">
        <v>1540</v>
      </c>
    </row>
    <row r="1313" spans="1:3" x14ac:dyDescent="0.2">
      <c r="A1313" s="39" t="s">
        <v>3288</v>
      </c>
      <c r="B1313" s="39" t="s">
        <v>3289</v>
      </c>
      <c r="C1313" s="39" t="s">
        <v>1540</v>
      </c>
    </row>
    <row r="1314" spans="1:3" x14ac:dyDescent="0.2">
      <c r="A1314" s="39" t="s">
        <v>3290</v>
      </c>
      <c r="B1314" s="39" t="s">
        <v>3291</v>
      </c>
      <c r="C1314" s="39" t="s">
        <v>1540</v>
      </c>
    </row>
    <row r="1315" spans="1:3" x14ac:dyDescent="0.2">
      <c r="A1315" s="39" t="s">
        <v>3292</v>
      </c>
      <c r="B1315" s="39" t="s">
        <v>3293</v>
      </c>
      <c r="C1315" s="39" t="s">
        <v>1540</v>
      </c>
    </row>
    <row r="1316" spans="1:3" x14ac:dyDescent="0.2">
      <c r="A1316" s="39" t="s">
        <v>3294</v>
      </c>
      <c r="B1316" s="39" t="s">
        <v>3295</v>
      </c>
      <c r="C1316" s="39" t="s">
        <v>1540</v>
      </c>
    </row>
    <row r="1317" spans="1:3" x14ac:dyDescent="0.2">
      <c r="A1317" s="39" t="s">
        <v>3296</v>
      </c>
      <c r="B1317" s="39" t="s">
        <v>3297</v>
      </c>
      <c r="C1317" s="39" t="s">
        <v>1540</v>
      </c>
    </row>
    <row r="1318" spans="1:3" x14ac:dyDescent="0.2">
      <c r="A1318" s="39" t="s">
        <v>3298</v>
      </c>
      <c r="B1318" s="39" t="s">
        <v>3299</v>
      </c>
      <c r="C1318" s="39" t="s">
        <v>1540</v>
      </c>
    </row>
    <row r="1319" spans="1:3" x14ac:dyDescent="0.2">
      <c r="A1319" s="39" t="s">
        <v>3300</v>
      </c>
      <c r="B1319" s="39" t="s">
        <v>3301</v>
      </c>
      <c r="C1319" s="39" t="s">
        <v>1540</v>
      </c>
    </row>
    <row r="1320" spans="1:3" x14ac:dyDescent="0.2">
      <c r="A1320" s="39" t="s">
        <v>3302</v>
      </c>
      <c r="B1320" s="39" t="s">
        <v>3303</v>
      </c>
      <c r="C1320" s="39" t="s">
        <v>1540</v>
      </c>
    </row>
    <row r="1321" spans="1:3" x14ac:dyDescent="0.2">
      <c r="A1321" s="39" t="s">
        <v>3304</v>
      </c>
      <c r="B1321" s="39" t="s">
        <v>3305</v>
      </c>
      <c r="C1321" s="39" t="s">
        <v>1540</v>
      </c>
    </row>
    <row r="1322" spans="1:3" x14ac:dyDescent="0.2">
      <c r="A1322" s="39" t="s">
        <v>3306</v>
      </c>
      <c r="B1322" s="39" t="s">
        <v>3307</v>
      </c>
      <c r="C1322" s="39" t="s">
        <v>1540</v>
      </c>
    </row>
    <row r="1323" spans="1:3" x14ac:dyDescent="0.2">
      <c r="A1323" s="39" t="s">
        <v>3308</v>
      </c>
      <c r="B1323" s="39" t="s">
        <v>3309</v>
      </c>
      <c r="C1323" s="39" t="s">
        <v>1540</v>
      </c>
    </row>
    <row r="1324" spans="1:3" x14ac:dyDescent="0.2">
      <c r="A1324" s="39" t="s">
        <v>3310</v>
      </c>
      <c r="B1324" s="39" t="s">
        <v>3311</v>
      </c>
      <c r="C1324" s="39" t="s">
        <v>1540</v>
      </c>
    </row>
    <row r="1325" spans="1:3" x14ac:dyDescent="0.2">
      <c r="A1325" s="39" t="s">
        <v>3312</v>
      </c>
      <c r="B1325" s="39" t="s">
        <v>3313</v>
      </c>
      <c r="C1325" s="39" t="s">
        <v>1540</v>
      </c>
    </row>
    <row r="1326" spans="1:3" x14ac:dyDescent="0.2">
      <c r="A1326" s="39" t="s">
        <v>3314</v>
      </c>
      <c r="B1326" s="39" t="s">
        <v>3315</v>
      </c>
      <c r="C1326" s="39" t="s">
        <v>1540</v>
      </c>
    </row>
    <row r="1327" spans="1:3" x14ac:dyDescent="0.2">
      <c r="A1327" s="39" t="s">
        <v>3316</v>
      </c>
      <c r="B1327" s="39" t="s">
        <v>3317</v>
      </c>
      <c r="C1327" s="39" t="s">
        <v>1540</v>
      </c>
    </row>
    <row r="1328" spans="1:3" x14ac:dyDescent="0.2">
      <c r="A1328" s="39" t="s">
        <v>3318</v>
      </c>
      <c r="B1328" s="39" t="s">
        <v>3319</v>
      </c>
      <c r="C1328" s="39" t="s">
        <v>1540</v>
      </c>
    </row>
    <row r="1329" spans="1:3" x14ac:dyDescent="0.2">
      <c r="A1329" s="39" t="s">
        <v>3320</v>
      </c>
      <c r="B1329" s="39" t="s">
        <v>3321</v>
      </c>
      <c r="C1329" s="39" t="s">
        <v>1540</v>
      </c>
    </row>
    <row r="1330" spans="1:3" x14ac:dyDescent="0.2">
      <c r="A1330" s="39" t="s">
        <v>3322</v>
      </c>
      <c r="B1330" s="39" t="s">
        <v>3323</v>
      </c>
      <c r="C1330" s="39" t="s">
        <v>1540</v>
      </c>
    </row>
    <row r="1331" spans="1:3" x14ac:dyDescent="0.2">
      <c r="A1331" s="39" t="s">
        <v>3324</v>
      </c>
      <c r="B1331" s="39" t="s">
        <v>3325</v>
      </c>
      <c r="C1331" s="39" t="s">
        <v>1540</v>
      </c>
    </row>
    <row r="1332" spans="1:3" x14ac:dyDescent="0.2">
      <c r="A1332" s="39" t="s">
        <v>3326</v>
      </c>
      <c r="B1332" s="39" t="s">
        <v>3327</v>
      </c>
      <c r="C1332" s="39" t="s">
        <v>1540</v>
      </c>
    </row>
    <row r="1333" spans="1:3" x14ac:dyDescent="0.2">
      <c r="A1333" s="39" t="s">
        <v>3328</v>
      </c>
      <c r="B1333" s="39" t="s">
        <v>3329</v>
      </c>
      <c r="C1333" s="39" t="s">
        <v>1540</v>
      </c>
    </row>
    <row r="1334" spans="1:3" x14ac:dyDescent="0.2">
      <c r="A1334" s="39" t="s">
        <v>3330</v>
      </c>
      <c r="B1334" s="39" t="s">
        <v>3331</v>
      </c>
      <c r="C1334" s="39" t="s">
        <v>1540</v>
      </c>
    </row>
    <row r="1335" spans="1:3" x14ac:dyDescent="0.2">
      <c r="A1335" s="39" t="s">
        <v>3332</v>
      </c>
      <c r="B1335" s="39" t="s">
        <v>3333</v>
      </c>
      <c r="C1335" s="39" t="s">
        <v>1540</v>
      </c>
    </row>
    <row r="1336" spans="1:3" x14ac:dyDescent="0.2">
      <c r="A1336" s="39" t="s">
        <v>3334</v>
      </c>
      <c r="B1336" s="39" t="s">
        <v>3335</v>
      </c>
      <c r="C1336" s="39" t="s">
        <v>1540</v>
      </c>
    </row>
    <row r="1337" spans="1:3" x14ac:dyDescent="0.2">
      <c r="A1337" s="39" t="s">
        <v>3336</v>
      </c>
      <c r="B1337" s="39" t="s">
        <v>3337</v>
      </c>
      <c r="C1337" s="39" t="s">
        <v>1540</v>
      </c>
    </row>
    <row r="1338" spans="1:3" x14ac:dyDescent="0.2">
      <c r="A1338" s="39" t="s">
        <v>3338</v>
      </c>
      <c r="B1338" s="39" t="s">
        <v>3339</v>
      </c>
      <c r="C1338" s="39" t="s">
        <v>1540</v>
      </c>
    </row>
    <row r="1339" spans="1:3" x14ac:dyDescent="0.2">
      <c r="A1339" s="39" t="s">
        <v>3340</v>
      </c>
      <c r="B1339" s="39" t="s">
        <v>3341</v>
      </c>
      <c r="C1339" s="39" t="s">
        <v>1540</v>
      </c>
    </row>
    <row r="1340" spans="1:3" x14ac:dyDescent="0.2">
      <c r="A1340" s="39" t="s">
        <v>3342</v>
      </c>
      <c r="B1340" s="39" t="s">
        <v>3343</v>
      </c>
      <c r="C1340" s="39" t="s">
        <v>1540</v>
      </c>
    </row>
    <row r="1341" spans="1:3" x14ac:dyDescent="0.2">
      <c r="A1341" s="39" t="s">
        <v>3344</v>
      </c>
      <c r="B1341" s="39" t="s">
        <v>3345</v>
      </c>
      <c r="C1341" s="39" t="s">
        <v>1540</v>
      </c>
    </row>
    <row r="1342" spans="1:3" x14ac:dyDescent="0.2">
      <c r="A1342" s="39" t="s">
        <v>3346</v>
      </c>
      <c r="B1342" s="39" t="s">
        <v>3347</v>
      </c>
      <c r="C1342" s="39" t="s">
        <v>1540</v>
      </c>
    </row>
    <row r="1343" spans="1:3" x14ac:dyDescent="0.2">
      <c r="A1343" s="39" t="s">
        <v>3348</v>
      </c>
      <c r="B1343" s="39" t="s">
        <v>2536</v>
      </c>
      <c r="C1343" s="39" t="s">
        <v>1540</v>
      </c>
    </row>
    <row r="1344" spans="1:3" x14ac:dyDescent="0.2">
      <c r="A1344" s="39" t="s">
        <v>3349</v>
      </c>
      <c r="B1344" s="39" t="s">
        <v>3350</v>
      </c>
      <c r="C1344" s="39" t="s">
        <v>1540</v>
      </c>
    </row>
    <row r="1345" spans="1:3" x14ac:dyDescent="0.2">
      <c r="A1345" s="39" t="s">
        <v>3351</v>
      </c>
      <c r="B1345" s="39" t="s">
        <v>3352</v>
      </c>
      <c r="C1345" s="39" t="s">
        <v>1540</v>
      </c>
    </row>
    <row r="1346" spans="1:3" x14ac:dyDescent="0.2">
      <c r="A1346" s="39" t="s">
        <v>3353</v>
      </c>
      <c r="B1346" s="39" t="s">
        <v>3354</v>
      </c>
      <c r="C1346" s="39" t="s">
        <v>1540</v>
      </c>
    </row>
    <row r="1347" spans="1:3" x14ac:dyDescent="0.2">
      <c r="A1347" s="39" t="s">
        <v>3355</v>
      </c>
      <c r="B1347" s="39" t="s">
        <v>3356</v>
      </c>
      <c r="C1347" s="39" t="s">
        <v>1540</v>
      </c>
    </row>
    <row r="1348" spans="1:3" x14ac:dyDescent="0.2">
      <c r="A1348" s="39" t="s">
        <v>3357</v>
      </c>
      <c r="B1348" s="39" t="s">
        <v>3358</v>
      </c>
      <c r="C1348" s="39" t="s">
        <v>1540</v>
      </c>
    </row>
    <row r="1349" spans="1:3" x14ac:dyDescent="0.2">
      <c r="A1349" s="39" t="s">
        <v>3359</v>
      </c>
      <c r="B1349" s="39" t="s">
        <v>3360</v>
      </c>
      <c r="C1349" s="39" t="s">
        <v>1540</v>
      </c>
    </row>
    <row r="1350" spans="1:3" x14ac:dyDescent="0.2">
      <c r="A1350" s="39" t="s">
        <v>3361</v>
      </c>
      <c r="B1350" s="39" t="s">
        <v>3362</v>
      </c>
      <c r="C1350" s="39" t="s">
        <v>1540</v>
      </c>
    </row>
    <row r="1351" spans="1:3" x14ac:dyDescent="0.2">
      <c r="A1351" s="39" t="s">
        <v>3363</v>
      </c>
      <c r="B1351" s="39" t="s">
        <v>3364</v>
      </c>
      <c r="C1351" s="39" t="s">
        <v>1540</v>
      </c>
    </row>
    <row r="1352" spans="1:3" x14ac:dyDescent="0.2">
      <c r="A1352" s="39" t="s">
        <v>3365</v>
      </c>
      <c r="B1352" s="39" t="s">
        <v>3366</v>
      </c>
      <c r="C1352" s="39" t="s">
        <v>1540</v>
      </c>
    </row>
    <row r="1353" spans="1:3" x14ac:dyDescent="0.2">
      <c r="A1353" s="39" t="s">
        <v>3367</v>
      </c>
      <c r="B1353" s="39" t="s">
        <v>3368</v>
      </c>
      <c r="C1353" s="39" t="s">
        <v>1540</v>
      </c>
    </row>
    <row r="1354" spans="1:3" x14ac:dyDescent="0.2">
      <c r="A1354" s="39" t="s">
        <v>3369</v>
      </c>
      <c r="B1354" s="39" t="s">
        <v>3370</v>
      </c>
      <c r="C1354" s="39" t="s">
        <v>1540</v>
      </c>
    </row>
    <row r="1355" spans="1:3" x14ac:dyDescent="0.2">
      <c r="A1355" s="39" t="s">
        <v>3371</v>
      </c>
      <c r="B1355" s="39" t="s">
        <v>3372</v>
      </c>
      <c r="C1355" s="39" t="s">
        <v>1540</v>
      </c>
    </row>
    <row r="1356" spans="1:3" x14ac:dyDescent="0.2">
      <c r="A1356" s="39" t="s">
        <v>3373</v>
      </c>
      <c r="B1356" s="39" t="s">
        <v>3374</v>
      </c>
      <c r="C1356" s="39" t="s">
        <v>1540</v>
      </c>
    </row>
    <row r="1357" spans="1:3" x14ac:dyDescent="0.2">
      <c r="A1357" s="39" t="s">
        <v>3375</v>
      </c>
      <c r="B1357" s="39" t="s">
        <v>3376</v>
      </c>
      <c r="C1357" s="39" t="s">
        <v>1540</v>
      </c>
    </row>
    <row r="1358" spans="1:3" x14ac:dyDescent="0.2">
      <c r="A1358" s="39" t="s">
        <v>3377</v>
      </c>
      <c r="B1358" s="39" t="s">
        <v>3378</v>
      </c>
      <c r="C1358" s="39" t="s">
        <v>1540</v>
      </c>
    </row>
    <row r="1359" spans="1:3" x14ac:dyDescent="0.2">
      <c r="A1359" s="39" t="s">
        <v>3379</v>
      </c>
      <c r="B1359" s="39" t="s">
        <v>3380</v>
      </c>
      <c r="C1359" s="39" t="s">
        <v>1540</v>
      </c>
    </row>
    <row r="1360" spans="1:3" x14ac:dyDescent="0.2">
      <c r="A1360" s="39" t="s">
        <v>3381</v>
      </c>
      <c r="B1360" s="39" t="s">
        <v>3382</v>
      </c>
      <c r="C1360" s="39" t="s">
        <v>1540</v>
      </c>
    </row>
    <row r="1361" spans="1:3" x14ac:dyDescent="0.2">
      <c r="A1361" s="39" t="s">
        <v>3383</v>
      </c>
      <c r="B1361" s="39" t="s">
        <v>3384</v>
      </c>
      <c r="C1361" s="39" t="s">
        <v>1540</v>
      </c>
    </row>
    <row r="1362" spans="1:3" x14ac:dyDescent="0.2">
      <c r="A1362" s="39" t="s">
        <v>3385</v>
      </c>
      <c r="B1362" s="39" t="s">
        <v>3386</v>
      </c>
      <c r="C1362" s="39" t="s">
        <v>1540</v>
      </c>
    </row>
    <row r="1363" spans="1:3" x14ac:dyDescent="0.2">
      <c r="A1363" s="39" t="s">
        <v>3387</v>
      </c>
      <c r="B1363" s="39" t="s">
        <v>3388</v>
      </c>
      <c r="C1363" s="39" t="s">
        <v>1540</v>
      </c>
    </row>
    <row r="1364" spans="1:3" x14ac:dyDescent="0.2">
      <c r="A1364" s="39" t="s">
        <v>3389</v>
      </c>
      <c r="B1364" s="39" t="s">
        <v>3390</v>
      </c>
      <c r="C1364" s="39" t="s">
        <v>1540</v>
      </c>
    </row>
    <row r="1365" spans="1:3" x14ac:dyDescent="0.2">
      <c r="A1365" s="39" t="s">
        <v>3391</v>
      </c>
      <c r="B1365" s="39" t="s">
        <v>3392</v>
      </c>
      <c r="C1365" s="39" t="s">
        <v>1540</v>
      </c>
    </row>
    <row r="1366" spans="1:3" x14ac:dyDescent="0.2">
      <c r="A1366" s="39" t="s">
        <v>3393</v>
      </c>
      <c r="B1366" s="39" t="s">
        <v>3394</v>
      </c>
      <c r="C1366" s="39" t="s">
        <v>1540</v>
      </c>
    </row>
    <row r="1367" spans="1:3" x14ac:dyDescent="0.2">
      <c r="A1367" s="39" t="s">
        <v>3395</v>
      </c>
      <c r="B1367" s="39" t="s">
        <v>927</v>
      </c>
      <c r="C1367" s="39" t="s">
        <v>1540</v>
      </c>
    </row>
    <row r="1368" spans="1:3" x14ac:dyDescent="0.2">
      <c r="A1368" s="39" t="s">
        <v>3396</v>
      </c>
      <c r="B1368" s="39" t="s">
        <v>3397</v>
      </c>
      <c r="C1368" s="39" t="s">
        <v>1540</v>
      </c>
    </row>
    <row r="1369" spans="1:3" x14ac:dyDescent="0.2">
      <c r="A1369" s="39" t="s">
        <v>3398</v>
      </c>
      <c r="B1369" s="39" t="s">
        <v>3399</v>
      </c>
      <c r="C1369" s="39" t="s">
        <v>1540</v>
      </c>
    </row>
    <row r="1370" spans="1:3" x14ac:dyDescent="0.2">
      <c r="A1370" s="39" t="s">
        <v>3400</v>
      </c>
      <c r="B1370" s="39" t="s">
        <v>3401</v>
      </c>
      <c r="C1370" s="39" t="s">
        <v>1540</v>
      </c>
    </row>
    <row r="1371" spans="1:3" x14ac:dyDescent="0.2">
      <c r="A1371" s="39" t="s">
        <v>3402</v>
      </c>
      <c r="B1371" s="39" t="s">
        <v>3403</v>
      </c>
      <c r="C1371" s="39" t="s">
        <v>1540</v>
      </c>
    </row>
    <row r="1372" spans="1:3" x14ac:dyDescent="0.2">
      <c r="A1372" s="39" t="s">
        <v>3404</v>
      </c>
      <c r="B1372" s="39" t="s">
        <v>3405</v>
      </c>
      <c r="C1372" s="39" t="s">
        <v>1540</v>
      </c>
    </row>
    <row r="1373" spans="1:3" x14ac:dyDescent="0.2">
      <c r="A1373" s="39" t="s">
        <v>3406</v>
      </c>
      <c r="B1373" s="39" t="s">
        <v>3407</v>
      </c>
      <c r="C1373" s="39" t="s">
        <v>1540</v>
      </c>
    </row>
    <row r="1374" spans="1:3" x14ac:dyDescent="0.2">
      <c r="A1374" s="39" t="s">
        <v>3408</v>
      </c>
      <c r="B1374" s="39" t="s">
        <v>3409</v>
      </c>
      <c r="C1374" s="39" t="s">
        <v>1540</v>
      </c>
    </row>
    <row r="1375" spans="1:3" x14ac:dyDescent="0.2">
      <c r="A1375" s="39" t="s">
        <v>3410</v>
      </c>
      <c r="B1375" s="39" t="s">
        <v>3411</v>
      </c>
      <c r="C1375" s="39" t="s">
        <v>1540</v>
      </c>
    </row>
    <row r="1376" spans="1:3" x14ac:dyDescent="0.2">
      <c r="A1376" s="39" t="s">
        <v>3412</v>
      </c>
      <c r="B1376" s="39" t="s">
        <v>3413</v>
      </c>
      <c r="C1376" s="39" t="s">
        <v>1540</v>
      </c>
    </row>
    <row r="1377" spans="1:3" x14ac:dyDescent="0.2">
      <c r="A1377" s="39" t="s">
        <v>3414</v>
      </c>
      <c r="B1377" s="39" t="s">
        <v>3415</v>
      </c>
      <c r="C1377" s="39" t="s">
        <v>1540</v>
      </c>
    </row>
    <row r="1378" spans="1:3" x14ac:dyDescent="0.2">
      <c r="A1378" s="39" t="s">
        <v>3416</v>
      </c>
      <c r="B1378" s="39" t="s">
        <v>3417</v>
      </c>
      <c r="C1378" s="39" t="s">
        <v>1540</v>
      </c>
    </row>
    <row r="1379" spans="1:3" x14ac:dyDescent="0.2">
      <c r="A1379" s="39" t="s">
        <v>3418</v>
      </c>
      <c r="B1379" s="39" t="s">
        <v>3419</v>
      </c>
      <c r="C1379" s="39" t="s">
        <v>1540</v>
      </c>
    </row>
    <row r="1380" spans="1:3" x14ac:dyDescent="0.2">
      <c r="A1380" s="39" t="s">
        <v>3420</v>
      </c>
      <c r="B1380" s="39" t="s">
        <v>3421</v>
      </c>
      <c r="C1380" s="39" t="s">
        <v>1540</v>
      </c>
    </row>
    <row r="1381" spans="1:3" x14ac:dyDescent="0.2">
      <c r="A1381" s="39" t="s">
        <v>3422</v>
      </c>
      <c r="B1381" s="39" t="s">
        <v>3423</v>
      </c>
      <c r="C1381" s="39" t="s">
        <v>1540</v>
      </c>
    </row>
    <row r="1382" spans="1:3" x14ac:dyDescent="0.2">
      <c r="A1382" s="39" t="s">
        <v>3424</v>
      </c>
      <c r="B1382" s="39" t="s">
        <v>3425</v>
      </c>
      <c r="C1382" s="39" t="s">
        <v>1540</v>
      </c>
    </row>
    <row r="1383" spans="1:3" x14ac:dyDescent="0.2">
      <c r="A1383" s="39" t="s">
        <v>3426</v>
      </c>
      <c r="B1383" s="39" t="s">
        <v>3427</v>
      </c>
      <c r="C1383" s="39" t="s">
        <v>1540</v>
      </c>
    </row>
    <row r="1384" spans="1:3" x14ac:dyDescent="0.2">
      <c r="A1384" s="39" t="s">
        <v>3428</v>
      </c>
      <c r="B1384" s="39" t="s">
        <v>3429</v>
      </c>
      <c r="C1384" s="39" t="s">
        <v>1540</v>
      </c>
    </row>
    <row r="1385" spans="1:3" x14ac:dyDescent="0.2">
      <c r="A1385" s="39" t="s">
        <v>3430</v>
      </c>
      <c r="B1385" s="39" t="s">
        <v>3431</v>
      </c>
      <c r="C1385" s="39" t="s">
        <v>1540</v>
      </c>
    </row>
    <row r="1386" spans="1:3" x14ac:dyDescent="0.2">
      <c r="A1386" s="39" t="s">
        <v>3432</v>
      </c>
      <c r="B1386" s="39" t="s">
        <v>3433</v>
      </c>
      <c r="C1386" s="39" t="s">
        <v>1540</v>
      </c>
    </row>
    <row r="1387" spans="1:3" x14ac:dyDescent="0.2">
      <c r="A1387" s="39" t="s">
        <v>3434</v>
      </c>
      <c r="B1387" s="39" t="s">
        <v>3435</v>
      </c>
      <c r="C1387" s="39" t="s">
        <v>1540</v>
      </c>
    </row>
    <row r="1388" spans="1:3" x14ac:dyDescent="0.2">
      <c r="A1388" s="39" t="s">
        <v>3436</v>
      </c>
      <c r="B1388" s="39" t="s">
        <v>3437</v>
      </c>
      <c r="C1388" s="39" t="s">
        <v>1540</v>
      </c>
    </row>
    <row r="1389" spans="1:3" x14ac:dyDescent="0.2">
      <c r="A1389" s="39" t="s">
        <v>3438</v>
      </c>
      <c r="B1389" s="39" t="s">
        <v>3439</v>
      </c>
      <c r="C1389" s="39" t="s">
        <v>1540</v>
      </c>
    </row>
    <row r="1390" spans="1:3" x14ac:dyDescent="0.2">
      <c r="A1390" s="39" t="s">
        <v>3440</v>
      </c>
      <c r="B1390" s="39" t="s">
        <v>3441</v>
      </c>
      <c r="C1390" s="39" t="s">
        <v>1540</v>
      </c>
    </row>
    <row r="1391" spans="1:3" x14ac:dyDescent="0.2">
      <c r="A1391" s="39" t="s">
        <v>3442</v>
      </c>
      <c r="B1391" s="39" t="s">
        <v>3443</v>
      </c>
      <c r="C1391" s="39" t="s">
        <v>1540</v>
      </c>
    </row>
    <row r="1392" spans="1:3" x14ac:dyDescent="0.2">
      <c r="A1392" s="39" t="s">
        <v>3444</v>
      </c>
      <c r="B1392" s="39" t="s">
        <v>3445</v>
      </c>
      <c r="C1392" s="39" t="s">
        <v>1540</v>
      </c>
    </row>
    <row r="1393" spans="1:3" x14ac:dyDescent="0.2">
      <c r="A1393" s="39" t="s">
        <v>3446</v>
      </c>
      <c r="B1393" s="39" t="s">
        <v>3447</v>
      </c>
      <c r="C1393" s="39" t="s">
        <v>1540</v>
      </c>
    </row>
    <row r="1394" spans="1:3" x14ac:dyDescent="0.2">
      <c r="A1394" s="39" t="s">
        <v>3448</v>
      </c>
      <c r="B1394" s="39" t="s">
        <v>3449</v>
      </c>
      <c r="C1394" s="39" t="s">
        <v>1540</v>
      </c>
    </row>
    <row r="1395" spans="1:3" x14ac:dyDescent="0.2">
      <c r="A1395" s="39" t="s">
        <v>3450</v>
      </c>
      <c r="B1395" s="39" t="s">
        <v>3451</v>
      </c>
      <c r="C1395" s="39" t="s">
        <v>1540</v>
      </c>
    </row>
    <row r="1396" spans="1:3" x14ac:dyDescent="0.2">
      <c r="A1396" s="39" t="s">
        <v>3452</v>
      </c>
      <c r="B1396" s="39" t="s">
        <v>3453</v>
      </c>
      <c r="C1396" s="39" t="s">
        <v>1540</v>
      </c>
    </row>
    <row r="1397" spans="1:3" x14ac:dyDescent="0.2">
      <c r="A1397" s="39" t="s">
        <v>3454</v>
      </c>
      <c r="B1397" s="39" t="s">
        <v>3455</v>
      </c>
      <c r="C1397" s="39" t="s">
        <v>1540</v>
      </c>
    </row>
    <row r="1398" spans="1:3" x14ac:dyDescent="0.2">
      <c r="A1398" s="39" t="s">
        <v>3456</v>
      </c>
      <c r="B1398" s="39" t="s">
        <v>3457</v>
      </c>
      <c r="C1398" s="39" t="s">
        <v>1540</v>
      </c>
    </row>
    <row r="1399" spans="1:3" x14ac:dyDescent="0.2">
      <c r="A1399" s="39" t="s">
        <v>3458</v>
      </c>
      <c r="B1399" s="39" t="s">
        <v>3459</v>
      </c>
      <c r="C1399" s="39" t="s">
        <v>1540</v>
      </c>
    </row>
    <row r="1400" spans="1:3" x14ac:dyDescent="0.2">
      <c r="A1400" s="39" t="s">
        <v>3460</v>
      </c>
      <c r="B1400" s="39" t="s">
        <v>3461</v>
      </c>
      <c r="C1400" s="39" t="s">
        <v>1540</v>
      </c>
    </row>
    <row r="1401" spans="1:3" x14ac:dyDescent="0.2">
      <c r="A1401" s="39" t="s">
        <v>3462</v>
      </c>
      <c r="B1401" s="39" t="s">
        <v>3463</v>
      </c>
      <c r="C1401" s="39" t="s">
        <v>1540</v>
      </c>
    </row>
    <row r="1402" spans="1:3" x14ac:dyDescent="0.2">
      <c r="A1402" s="39" t="s">
        <v>3464</v>
      </c>
      <c r="B1402" s="39" t="s">
        <v>3465</v>
      </c>
      <c r="C1402" s="39" t="s">
        <v>1540</v>
      </c>
    </row>
    <row r="1403" spans="1:3" x14ac:dyDescent="0.2">
      <c r="A1403" s="39" t="s">
        <v>3466</v>
      </c>
      <c r="B1403" s="39" t="s">
        <v>3467</v>
      </c>
      <c r="C1403" s="39" t="s">
        <v>1540</v>
      </c>
    </row>
    <row r="1404" spans="1:3" x14ac:dyDescent="0.2">
      <c r="A1404" s="39" t="s">
        <v>3468</v>
      </c>
      <c r="B1404" s="39" t="s">
        <v>3469</v>
      </c>
      <c r="C1404" s="39" t="s">
        <v>1540</v>
      </c>
    </row>
    <row r="1405" spans="1:3" x14ac:dyDescent="0.2">
      <c r="A1405" s="39" t="s">
        <v>3470</v>
      </c>
      <c r="B1405" s="39" t="s">
        <v>3471</v>
      </c>
      <c r="C1405" s="39" t="s">
        <v>1540</v>
      </c>
    </row>
    <row r="1406" spans="1:3" x14ac:dyDescent="0.2">
      <c r="A1406" s="39" t="s">
        <v>3472</v>
      </c>
      <c r="B1406" s="39" t="s">
        <v>3473</v>
      </c>
      <c r="C1406" s="39" t="s">
        <v>1540</v>
      </c>
    </row>
    <row r="1407" spans="1:3" x14ac:dyDescent="0.2">
      <c r="A1407" s="39" t="s">
        <v>3474</v>
      </c>
      <c r="B1407" s="39" t="s">
        <v>3475</v>
      </c>
      <c r="C1407" s="39" t="s">
        <v>1540</v>
      </c>
    </row>
    <row r="1408" spans="1:3" x14ac:dyDescent="0.2">
      <c r="A1408" s="39" t="s">
        <v>3476</v>
      </c>
      <c r="B1408" s="39" t="s">
        <v>3364</v>
      </c>
      <c r="C1408" s="39" t="s">
        <v>1540</v>
      </c>
    </row>
    <row r="1409" spans="1:3" x14ac:dyDescent="0.2">
      <c r="A1409" s="39" t="s">
        <v>3477</v>
      </c>
      <c r="B1409" s="39" t="s">
        <v>3478</v>
      </c>
      <c r="C1409" s="39" t="s">
        <v>1540</v>
      </c>
    </row>
    <row r="1410" spans="1:3" x14ac:dyDescent="0.2">
      <c r="A1410" s="39" t="s">
        <v>3479</v>
      </c>
      <c r="B1410" s="39" t="s">
        <v>3480</v>
      </c>
      <c r="C1410" s="39" t="s">
        <v>1540</v>
      </c>
    </row>
    <row r="1411" spans="1:3" x14ac:dyDescent="0.2">
      <c r="A1411" s="39" t="s">
        <v>3481</v>
      </c>
      <c r="B1411" s="39" t="s">
        <v>3482</v>
      </c>
      <c r="C1411" s="39" t="s">
        <v>1540</v>
      </c>
    </row>
    <row r="1412" spans="1:3" x14ac:dyDescent="0.2">
      <c r="A1412" s="39" t="s">
        <v>3483</v>
      </c>
      <c r="B1412" s="39" t="s">
        <v>3484</v>
      </c>
      <c r="C1412" s="39" t="s">
        <v>1540</v>
      </c>
    </row>
    <row r="1413" spans="1:3" x14ac:dyDescent="0.2">
      <c r="A1413" s="39" t="s">
        <v>3485</v>
      </c>
      <c r="B1413" s="39" t="s">
        <v>3486</v>
      </c>
      <c r="C1413" s="39" t="s">
        <v>1540</v>
      </c>
    </row>
    <row r="1414" spans="1:3" x14ac:dyDescent="0.2">
      <c r="A1414" s="39" t="s">
        <v>3487</v>
      </c>
      <c r="B1414" s="39" t="s">
        <v>3488</v>
      </c>
      <c r="C1414" s="39" t="s">
        <v>1540</v>
      </c>
    </row>
    <row r="1415" spans="1:3" x14ac:dyDescent="0.2">
      <c r="A1415" s="39" t="s">
        <v>3489</v>
      </c>
      <c r="B1415" s="39" t="s">
        <v>3490</v>
      </c>
      <c r="C1415" s="39" t="s">
        <v>1540</v>
      </c>
    </row>
    <row r="1416" spans="1:3" x14ac:dyDescent="0.2">
      <c r="A1416" s="39" t="s">
        <v>3491</v>
      </c>
      <c r="B1416" s="39" t="s">
        <v>3492</v>
      </c>
      <c r="C1416" s="39" t="s">
        <v>1540</v>
      </c>
    </row>
    <row r="1417" spans="1:3" x14ac:dyDescent="0.2">
      <c r="A1417" s="39" t="s">
        <v>3493</v>
      </c>
      <c r="B1417" s="39" t="s">
        <v>3494</v>
      </c>
      <c r="C1417" s="39" t="s">
        <v>1540</v>
      </c>
    </row>
    <row r="1418" spans="1:3" x14ac:dyDescent="0.2">
      <c r="A1418" s="39" t="s">
        <v>3495</v>
      </c>
      <c r="B1418" s="39" t="s">
        <v>1705</v>
      </c>
      <c r="C1418" s="39" t="s">
        <v>1540</v>
      </c>
    </row>
    <row r="1419" spans="1:3" x14ac:dyDescent="0.2">
      <c r="A1419" s="39" t="s">
        <v>3496</v>
      </c>
      <c r="B1419" s="39" t="s">
        <v>3497</v>
      </c>
      <c r="C1419" s="39" t="s">
        <v>1540</v>
      </c>
    </row>
    <row r="1420" spans="1:3" x14ac:dyDescent="0.2">
      <c r="A1420" s="39" t="s">
        <v>3498</v>
      </c>
      <c r="B1420" s="39" t="s">
        <v>3499</v>
      </c>
      <c r="C1420" s="39" t="s">
        <v>1540</v>
      </c>
    </row>
    <row r="1421" spans="1:3" x14ac:dyDescent="0.2">
      <c r="A1421" s="39" t="s">
        <v>3500</v>
      </c>
      <c r="B1421" s="39" t="s">
        <v>3501</v>
      </c>
      <c r="C1421" s="39" t="s">
        <v>1540</v>
      </c>
    </row>
    <row r="1422" spans="1:3" x14ac:dyDescent="0.2">
      <c r="A1422" s="39" t="s">
        <v>3502</v>
      </c>
      <c r="B1422" s="39" t="s">
        <v>3503</v>
      </c>
      <c r="C1422" s="39" t="s">
        <v>1540</v>
      </c>
    </row>
    <row r="1423" spans="1:3" x14ac:dyDescent="0.2">
      <c r="A1423" s="39" t="s">
        <v>3504</v>
      </c>
      <c r="B1423" s="39" t="s">
        <v>1621</v>
      </c>
      <c r="C1423" s="39" t="s">
        <v>1540</v>
      </c>
    </row>
    <row r="1424" spans="1:3" x14ac:dyDescent="0.2">
      <c r="A1424" s="39" t="s">
        <v>3505</v>
      </c>
      <c r="B1424" s="39" t="s">
        <v>3506</v>
      </c>
      <c r="C1424" s="39" t="s">
        <v>1540</v>
      </c>
    </row>
    <row r="1425" spans="1:3" x14ac:dyDescent="0.2">
      <c r="A1425" s="39" t="s">
        <v>3507</v>
      </c>
      <c r="B1425" s="39" t="s">
        <v>3508</v>
      </c>
      <c r="C1425" s="39" t="s">
        <v>1540</v>
      </c>
    </row>
    <row r="1426" spans="1:3" x14ac:dyDescent="0.2">
      <c r="A1426" s="39" t="s">
        <v>3509</v>
      </c>
      <c r="B1426" s="39" t="s">
        <v>3510</v>
      </c>
      <c r="C1426" s="39" t="s">
        <v>1540</v>
      </c>
    </row>
    <row r="1427" spans="1:3" x14ac:dyDescent="0.2">
      <c r="A1427" s="39" t="s">
        <v>3511</v>
      </c>
      <c r="B1427" s="39" t="s">
        <v>3512</v>
      </c>
      <c r="C1427" s="39" t="s">
        <v>1540</v>
      </c>
    </row>
    <row r="1428" spans="1:3" x14ac:dyDescent="0.2">
      <c r="A1428" s="39" t="s">
        <v>3513</v>
      </c>
      <c r="B1428" s="39" t="s">
        <v>3514</v>
      </c>
      <c r="C1428" s="39" t="s">
        <v>1540</v>
      </c>
    </row>
    <row r="1429" spans="1:3" x14ac:dyDescent="0.2">
      <c r="A1429" s="39" t="s">
        <v>3515</v>
      </c>
      <c r="B1429" s="39" t="s">
        <v>3516</v>
      </c>
      <c r="C1429" s="39" t="s">
        <v>1540</v>
      </c>
    </row>
    <row r="1430" spans="1:3" x14ac:dyDescent="0.2">
      <c r="A1430" s="39" t="s">
        <v>3517</v>
      </c>
      <c r="B1430" s="39" t="s">
        <v>3518</v>
      </c>
      <c r="C1430" s="39" t="s">
        <v>1540</v>
      </c>
    </row>
    <row r="1431" spans="1:3" x14ac:dyDescent="0.2">
      <c r="A1431" s="39" t="s">
        <v>3519</v>
      </c>
      <c r="B1431" s="39" t="s">
        <v>3520</v>
      </c>
      <c r="C1431" s="39" t="s">
        <v>1540</v>
      </c>
    </row>
    <row r="1432" spans="1:3" x14ac:dyDescent="0.2">
      <c r="A1432" s="39" t="s">
        <v>3521</v>
      </c>
      <c r="B1432" s="39" t="s">
        <v>3522</v>
      </c>
      <c r="C1432" s="39" t="s">
        <v>1540</v>
      </c>
    </row>
    <row r="1433" spans="1:3" x14ac:dyDescent="0.2">
      <c r="A1433" s="39" t="s">
        <v>3523</v>
      </c>
      <c r="B1433" s="39" t="s">
        <v>3524</v>
      </c>
      <c r="C1433" s="39" t="s">
        <v>1540</v>
      </c>
    </row>
    <row r="1434" spans="1:3" x14ac:dyDescent="0.2">
      <c r="A1434" s="39" t="s">
        <v>3525</v>
      </c>
      <c r="B1434" s="39" t="s">
        <v>3526</v>
      </c>
      <c r="C1434" s="39" t="s">
        <v>1540</v>
      </c>
    </row>
    <row r="1435" spans="1:3" x14ac:dyDescent="0.2">
      <c r="A1435" s="39" t="s">
        <v>3527</v>
      </c>
      <c r="B1435" s="39" t="s">
        <v>3528</v>
      </c>
      <c r="C1435" s="39" t="s">
        <v>1540</v>
      </c>
    </row>
    <row r="1436" spans="1:3" x14ac:dyDescent="0.2">
      <c r="A1436" s="39" t="s">
        <v>3529</v>
      </c>
      <c r="B1436" s="39" t="s">
        <v>3530</v>
      </c>
      <c r="C1436" s="39" t="s">
        <v>1540</v>
      </c>
    </row>
    <row r="1437" spans="1:3" x14ac:dyDescent="0.2">
      <c r="A1437" s="39" t="s">
        <v>3531</v>
      </c>
      <c r="B1437" s="39" t="s">
        <v>3532</v>
      </c>
      <c r="C1437" s="39" t="s">
        <v>1540</v>
      </c>
    </row>
    <row r="1438" spans="1:3" x14ac:dyDescent="0.2">
      <c r="A1438" s="39" t="s">
        <v>3533</v>
      </c>
      <c r="B1438" s="39" t="s">
        <v>3534</v>
      </c>
      <c r="C1438" s="39" t="s">
        <v>1540</v>
      </c>
    </row>
    <row r="1439" spans="1:3" x14ac:dyDescent="0.2">
      <c r="A1439" s="39" t="s">
        <v>3535</v>
      </c>
      <c r="B1439" s="39" t="s">
        <v>3536</v>
      </c>
      <c r="C1439" s="39" t="s">
        <v>1540</v>
      </c>
    </row>
    <row r="1440" spans="1:3" x14ac:dyDescent="0.2">
      <c r="A1440" s="39" t="s">
        <v>3537</v>
      </c>
      <c r="B1440" s="39" t="s">
        <v>3538</v>
      </c>
      <c r="C1440" s="39" t="s">
        <v>1540</v>
      </c>
    </row>
    <row r="1441" spans="1:3" x14ac:dyDescent="0.2">
      <c r="A1441" s="39" t="s">
        <v>3539</v>
      </c>
      <c r="B1441" s="39" t="s">
        <v>3540</v>
      </c>
      <c r="C1441" s="39" t="s">
        <v>1540</v>
      </c>
    </row>
    <row r="1442" spans="1:3" x14ac:dyDescent="0.2">
      <c r="A1442" s="39" t="s">
        <v>3541</v>
      </c>
      <c r="B1442" s="39" t="s">
        <v>3542</v>
      </c>
      <c r="C1442" s="39" t="s">
        <v>1540</v>
      </c>
    </row>
    <row r="1443" spans="1:3" x14ac:dyDescent="0.2">
      <c r="A1443" s="39" t="s">
        <v>3543</v>
      </c>
      <c r="B1443" s="39" t="s">
        <v>3544</v>
      </c>
      <c r="C1443" s="39" t="s">
        <v>1540</v>
      </c>
    </row>
    <row r="1444" spans="1:3" x14ac:dyDescent="0.2">
      <c r="A1444" s="39" t="s">
        <v>3545</v>
      </c>
      <c r="B1444" s="39" t="s">
        <v>3546</v>
      </c>
      <c r="C1444" s="39" t="s">
        <v>1540</v>
      </c>
    </row>
    <row r="1445" spans="1:3" x14ac:dyDescent="0.2">
      <c r="A1445" s="39" t="s">
        <v>3547</v>
      </c>
      <c r="B1445" s="39" t="s">
        <v>3548</v>
      </c>
      <c r="C1445" s="39" t="s">
        <v>1540</v>
      </c>
    </row>
    <row r="1446" spans="1:3" x14ac:dyDescent="0.2">
      <c r="A1446" s="39" t="s">
        <v>3549</v>
      </c>
      <c r="B1446" s="39" t="s">
        <v>3550</v>
      </c>
      <c r="C1446" s="39" t="s">
        <v>1540</v>
      </c>
    </row>
    <row r="1447" spans="1:3" x14ac:dyDescent="0.2">
      <c r="A1447" s="39" t="s">
        <v>3551</v>
      </c>
      <c r="B1447" s="39" t="s">
        <v>3552</v>
      </c>
      <c r="C1447" s="39" t="s">
        <v>1540</v>
      </c>
    </row>
    <row r="1448" spans="1:3" x14ac:dyDescent="0.2">
      <c r="A1448" s="39" t="s">
        <v>3553</v>
      </c>
      <c r="B1448" s="39" t="s">
        <v>3554</v>
      </c>
      <c r="C1448" s="39" t="s">
        <v>1540</v>
      </c>
    </row>
    <row r="1449" spans="1:3" x14ac:dyDescent="0.2">
      <c r="A1449" s="39" t="s">
        <v>3555</v>
      </c>
      <c r="B1449" s="39" t="s">
        <v>3556</v>
      </c>
      <c r="C1449" s="39" t="s">
        <v>1540</v>
      </c>
    </row>
    <row r="1450" spans="1:3" x14ac:dyDescent="0.2">
      <c r="A1450" s="39" t="s">
        <v>3557</v>
      </c>
      <c r="B1450" s="39" t="s">
        <v>3558</v>
      </c>
      <c r="C1450" s="39" t="s">
        <v>1540</v>
      </c>
    </row>
    <row r="1451" spans="1:3" x14ac:dyDescent="0.2">
      <c r="A1451" s="39" t="s">
        <v>3559</v>
      </c>
      <c r="B1451" s="39" t="s">
        <v>3560</v>
      </c>
      <c r="C1451" s="39" t="s">
        <v>1540</v>
      </c>
    </row>
    <row r="1452" spans="1:3" x14ac:dyDescent="0.2">
      <c r="A1452" s="39" t="s">
        <v>3561</v>
      </c>
      <c r="B1452" s="39" t="s">
        <v>3562</v>
      </c>
      <c r="C1452" s="39" t="s">
        <v>1540</v>
      </c>
    </row>
    <row r="1453" spans="1:3" x14ac:dyDescent="0.2">
      <c r="A1453" s="39" t="s">
        <v>3563</v>
      </c>
      <c r="B1453" s="39" t="s">
        <v>3564</v>
      </c>
      <c r="C1453" s="39" t="s">
        <v>1540</v>
      </c>
    </row>
    <row r="1454" spans="1:3" x14ac:dyDescent="0.2">
      <c r="A1454" s="39" t="s">
        <v>3565</v>
      </c>
      <c r="B1454" s="39" t="s">
        <v>3566</v>
      </c>
      <c r="C1454" s="39" t="s">
        <v>1540</v>
      </c>
    </row>
    <row r="1455" spans="1:3" x14ac:dyDescent="0.2">
      <c r="A1455" s="39" t="s">
        <v>3567</v>
      </c>
      <c r="B1455" s="39" t="s">
        <v>3568</v>
      </c>
      <c r="C1455" s="39" t="s">
        <v>1540</v>
      </c>
    </row>
    <row r="1456" spans="1:3" x14ac:dyDescent="0.2">
      <c r="A1456" s="39" t="s">
        <v>3569</v>
      </c>
      <c r="B1456" s="39" t="s">
        <v>3570</v>
      </c>
      <c r="C1456" s="39" t="s">
        <v>1540</v>
      </c>
    </row>
    <row r="1457" spans="1:3" x14ac:dyDescent="0.2">
      <c r="A1457" s="39" t="s">
        <v>3571</v>
      </c>
      <c r="B1457" s="39" t="s">
        <v>3572</v>
      </c>
      <c r="C1457" s="39" t="s">
        <v>1540</v>
      </c>
    </row>
    <row r="1458" spans="1:3" x14ac:dyDescent="0.2">
      <c r="A1458" s="39" t="s">
        <v>3573</v>
      </c>
      <c r="B1458" s="39" t="s">
        <v>3574</v>
      </c>
      <c r="C1458" s="39" t="s">
        <v>1540</v>
      </c>
    </row>
    <row r="1459" spans="1:3" x14ac:dyDescent="0.2">
      <c r="A1459" s="39" t="s">
        <v>3575</v>
      </c>
      <c r="B1459" s="39" t="s">
        <v>3576</v>
      </c>
      <c r="C1459" s="39" t="s">
        <v>1540</v>
      </c>
    </row>
    <row r="1460" spans="1:3" x14ac:dyDescent="0.2">
      <c r="A1460" s="39" t="s">
        <v>3577</v>
      </c>
      <c r="B1460" s="39" t="s">
        <v>3578</v>
      </c>
      <c r="C1460" s="39" t="s">
        <v>1540</v>
      </c>
    </row>
    <row r="1461" spans="1:3" x14ac:dyDescent="0.2">
      <c r="A1461" s="39" t="s">
        <v>3579</v>
      </c>
      <c r="B1461" s="39" t="s">
        <v>3580</v>
      </c>
      <c r="C1461" s="39" t="s">
        <v>1540</v>
      </c>
    </row>
    <row r="1462" spans="1:3" x14ac:dyDescent="0.2">
      <c r="A1462" s="39" t="s">
        <v>3581</v>
      </c>
      <c r="B1462" s="39" t="s">
        <v>3582</v>
      </c>
      <c r="C1462" s="39" t="s">
        <v>1540</v>
      </c>
    </row>
    <row r="1463" spans="1:3" x14ac:dyDescent="0.2">
      <c r="A1463" s="39" t="s">
        <v>3583</v>
      </c>
      <c r="B1463" s="39" t="s">
        <v>3584</v>
      </c>
      <c r="C1463" s="39" t="s">
        <v>1540</v>
      </c>
    </row>
    <row r="1464" spans="1:3" x14ac:dyDescent="0.2">
      <c r="A1464" s="39" t="s">
        <v>3585</v>
      </c>
      <c r="B1464" s="39" t="s">
        <v>3586</v>
      </c>
      <c r="C1464" s="39" t="s">
        <v>1540</v>
      </c>
    </row>
    <row r="1465" spans="1:3" x14ac:dyDescent="0.2">
      <c r="A1465" s="39" t="s">
        <v>3587</v>
      </c>
      <c r="B1465" s="39" t="s">
        <v>3588</v>
      </c>
      <c r="C1465" s="39" t="s">
        <v>1540</v>
      </c>
    </row>
    <row r="1466" spans="1:3" x14ac:dyDescent="0.2">
      <c r="A1466" s="39" t="s">
        <v>3589</v>
      </c>
      <c r="B1466" s="39" t="s">
        <v>3590</v>
      </c>
      <c r="C1466" s="39" t="s">
        <v>1540</v>
      </c>
    </row>
    <row r="1467" spans="1:3" x14ac:dyDescent="0.2">
      <c r="A1467" s="39" t="s">
        <v>3591</v>
      </c>
      <c r="B1467" s="39" t="s">
        <v>3592</v>
      </c>
      <c r="C1467" s="39" t="s">
        <v>1540</v>
      </c>
    </row>
    <row r="1468" spans="1:3" x14ac:dyDescent="0.2">
      <c r="A1468" s="39" t="s">
        <v>3593</v>
      </c>
      <c r="B1468" s="39" t="s">
        <v>3594</v>
      </c>
      <c r="C1468" s="39" t="s">
        <v>1540</v>
      </c>
    </row>
    <row r="1469" spans="1:3" x14ac:dyDescent="0.2">
      <c r="A1469" s="39" t="s">
        <v>3595</v>
      </c>
      <c r="B1469" s="39" t="s">
        <v>3596</v>
      </c>
      <c r="C1469" s="39" t="s">
        <v>1540</v>
      </c>
    </row>
    <row r="1470" spans="1:3" x14ac:dyDescent="0.2">
      <c r="A1470" s="39" t="s">
        <v>3597</v>
      </c>
      <c r="B1470" s="39" t="s">
        <v>3598</v>
      </c>
      <c r="C1470" s="39" t="s">
        <v>1540</v>
      </c>
    </row>
    <row r="1471" spans="1:3" x14ac:dyDescent="0.2">
      <c r="A1471" s="39" t="s">
        <v>3599</v>
      </c>
      <c r="B1471" s="39" t="s">
        <v>3600</v>
      </c>
      <c r="C1471" s="39" t="s">
        <v>1540</v>
      </c>
    </row>
    <row r="1472" spans="1:3" x14ac:dyDescent="0.2">
      <c r="A1472" s="39" t="s">
        <v>3601</v>
      </c>
      <c r="B1472" s="39" t="s">
        <v>3602</v>
      </c>
      <c r="C1472" s="39" t="s">
        <v>1540</v>
      </c>
    </row>
    <row r="1473" spans="1:3" x14ac:dyDescent="0.2">
      <c r="A1473" s="39" t="s">
        <v>3603</v>
      </c>
      <c r="B1473" s="39" t="s">
        <v>3604</v>
      </c>
      <c r="C1473" s="39" t="s">
        <v>1540</v>
      </c>
    </row>
    <row r="1474" spans="1:3" x14ac:dyDescent="0.2">
      <c r="A1474" s="39" t="s">
        <v>3605</v>
      </c>
      <c r="B1474" s="39" t="s">
        <v>3606</v>
      </c>
      <c r="C1474" s="39" t="s">
        <v>1540</v>
      </c>
    </row>
    <row r="1475" spans="1:3" x14ac:dyDescent="0.2">
      <c r="A1475" s="39" t="s">
        <v>3607</v>
      </c>
      <c r="B1475" s="39" t="s">
        <v>3608</v>
      </c>
      <c r="C1475" s="39" t="s">
        <v>1540</v>
      </c>
    </row>
    <row r="1476" spans="1:3" x14ac:dyDescent="0.2">
      <c r="A1476" s="39" t="s">
        <v>3609</v>
      </c>
      <c r="B1476" s="39" t="s">
        <v>3610</v>
      </c>
      <c r="C1476" s="39" t="s">
        <v>1540</v>
      </c>
    </row>
    <row r="1477" spans="1:3" x14ac:dyDescent="0.2">
      <c r="A1477" s="39" t="s">
        <v>3611</v>
      </c>
      <c r="B1477" s="39" t="s">
        <v>3612</v>
      </c>
      <c r="C1477" s="39" t="s">
        <v>1540</v>
      </c>
    </row>
    <row r="1478" spans="1:3" x14ac:dyDescent="0.2">
      <c r="A1478" s="39" t="s">
        <v>3613</v>
      </c>
      <c r="B1478" s="39" t="s">
        <v>3614</v>
      </c>
      <c r="C1478" s="39" t="s">
        <v>1540</v>
      </c>
    </row>
    <row r="1479" spans="1:3" x14ac:dyDescent="0.2">
      <c r="A1479" s="39" t="s">
        <v>3615</v>
      </c>
      <c r="B1479" s="39" t="s">
        <v>3616</v>
      </c>
      <c r="C1479" s="39" t="s">
        <v>1540</v>
      </c>
    </row>
    <row r="1480" spans="1:3" x14ac:dyDescent="0.2">
      <c r="A1480" s="39" t="s">
        <v>3617</v>
      </c>
      <c r="B1480" s="39" t="s">
        <v>3618</v>
      </c>
      <c r="C1480" s="39" t="s">
        <v>1540</v>
      </c>
    </row>
    <row r="1481" spans="1:3" x14ac:dyDescent="0.2">
      <c r="A1481" s="39" t="s">
        <v>3619</v>
      </c>
      <c r="B1481" s="39" t="s">
        <v>3620</v>
      </c>
      <c r="C1481" s="39" t="s">
        <v>1540</v>
      </c>
    </row>
    <row r="1482" spans="1:3" x14ac:dyDescent="0.2">
      <c r="A1482" s="39" t="s">
        <v>3621</v>
      </c>
      <c r="B1482" s="39" t="s">
        <v>3622</v>
      </c>
      <c r="C1482" s="39" t="s">
        <v>1540</v>
      </c>
    </row>
    <row r="1483" spans="1:3" x14ac:dyDescent="0.2">
      <c r="A1483" s="39" t="s">
        <v>3623</v>
      </c>
      <c r="B1483" s="39" t="s">
        <v>3624</v>
      </c>
      <c r="C1483" s="39" t="s">
        <v>1540</v>
      </c>
    </row>
    <row r="1484" spans="1:3" x14ac:dyDescent="0.2">
      <c r="A1484" s="39" t="s">
        <v>3625</v>
      </c>
      <c r="B1484" s="39" t="s">
        <v>3626</v>
      </c>
      <c r="C1484" s="39" t="s">
        <v>1540</v>
      </c>
    </row>
    <row r="1485" spans="1:3" x14ac:dyDescent="0.2">
      <c r="A1485" s="39" t="s">
        <v>3627</v>
      </c>
      <c r="B1485" s="39" t="s">
        <v>3628</v>
      </c>
      <c r="C1485" s="39" t="s">
        <v>1540</v>
      </c>
    </row>
    <row r="1486" spans="1:3" x14ac:dyDescent="0.2">
      <c r="A1486" s="39" t="s">
        <v>3629</v>
      </c>
      <c r="B1486" s="39" t="s">
        <v>3630</v>
      </c>
      <c r="C1486" s="39" t="s">
        <v>1540</v>
      </c>
    </row>
    <row r="1487" spans="1:3" x14ac:dyDescent="0.2">
      <c r="A1487" s="39" t="s">
        <v>3631</v>
      </c>
      <c r="B1487" s="39" t="s">
        <v>3632</v>
      </c>
      <c r="C1487" s="39" t="s">
        <v>1540</v>
      </c>
    </row>
    <row r="1488" spans="1:3" x14ac:dyDescent="0.2">
      <c r="A1488" s="39" t="s">
        <v>3633</v>
      </c>
      <c r="B1488" s="39" t="s">
        <v>3634</v>
      </c>
      <c r="C1488" s="39" t="s">
        <v>1540</v>
      </c>
    </row>
    <row r="1489" spans="1:3" x14ac:dyDescent="0.2">
      <c r="A1489" s="39" t="s">
        <v>3635</v>
      </c>
      <c r="B1489" s="39" t="s">
        <v>3636</v>
      </c>
      <c r="C1489" s="39" t="s">
        <v>1540</v>
      </c>
    </row>
    <row r="1490" spans="1:3" x14ac:dyDescent="0.2">
      <c r="A1490" s="39" t="s">
        <v>3637</v>
      </c>
      <c r="B1490" s="39" t="s">
        <v>3638</v>
      </c>
      <c r="C1490" s="39" t="s">
        <v>1540</v>
      </c>
    </row>
    <row r="1491" spans="1:3" x14ac:dyDescent="0.2">
      <c r="A1491" s="39" t="s">
        <v>3639</v>
      </c>
      <c r="B1491" s="39" t="s">
        <v>3640</v>
      </c>
      <c r="C1491" s="39" t="s">
        <v>1540</v>
      </c>
    </row>
    <row r="1492" spans="1:3" x14ac:dyDescent="0.2">
      <c r="A1492" s="39" t="s">
        <v>3641</v>
      </c>
      <c r="B1492" s="39" t="s">
        <v>3642</v>
      </c>
      <c r="C1492" s="39" t="s">
        <v>1540</v>
      </c>
    </row>
    <row r="1493" spans="1:3" x14ac:dyDescent="0.2">
      <c r="A1493" s="39" t="s">
        <v>3643</v>
      </c>
      <c r="B1493" s="39" t="s">
        <v>3644</v>
      </c>
      <c r="C1493" s="39" t="s">
        <v>1540</v>
      </c>
    </row>
    <row r="1494" spans="1:3" x14ac:dyDescent="0.2">
      <c r="A1494" s="39" t="s">
        <v>3645</v>
      </c>
      <c r="B1494" s="39" t="s">
        <v>3646</v>
      </c>
      <c r="C1494" s="39" t="s">
        <v>1540</v>
      </c>
    </row>
    <row r="1495" spans="1:3" x14ac:dyDescent="0.2">
      <c r="A1495" s="39" t="s">
        <v>3647</v>
      </c>
      <c r="B1495" s="39" t="s">
        <v>3648</v>
      </c>
      <c r="C1495" s="39" t="s">
        <v>1540</v>
      </c>
    </row>
    <row r="1496" spans="1:3" x14ac:dyDescent="0.2">
      <c r="A1496" s="39" t="s">
        <v>3649</v>
      </c>
      <c r="B1496" s="39" t="s">
        <v>3650</v>
      </c>
      <c r="C1496" s="39" t="s">
        <v>1540</v>
      </c>
    </row>
    <row r="1497" spans="1:3" x14ac:dyDescent="0.2">
      <c r="A1497" s="39" t="s">
        <v>3651</v>
      </c>
      <c r="B1497" s="39" t="s">
        <v>3652</v>
      </c>
      <c r="C1497" s="39" t="s">
        <v>1540</v>
      </c>
    </row>
    <row r="1498" spans="1:3" x14ac:dyDescent="0.2">
      <c r="A1498" s="39" t="s">
        <v>3653</v>
      </c>
      <c r="B1498" s="39" t="s">
        <v>3654</v>
      </c>
      <c r="C1498" s="39" t="s">
        <v>1540</v>
      </c>
    </row>
    <row r="1499" spans="1:3" x14ac:dyDescent="0.2">
      <c r="A1499" s="39" t="s">
        <v>3655</v>
      </c>
      <c r="B1499" s="39" t="s">
        <v>3656</v>
      </c>
      <c r="C1499" s="39" t="s">
        <v>1540</v>
      </c>
    </row>
    <row r="1500" spans="1:3" x14ac:dyDescent="0.2">
      <c r="A1500" s="39" t="s">
        <v>3657</v>
      </c>
      <c r="B1500" s="39" t="s">
        <v>3658</v>
      </c>
      <c r="C1500" s="39" t="s">
        <v>1540</v>
      </c>
    </row>
    <row r="1501" spans="1:3" x14ac:dyDescent="0.2">
      <c r="A1501" s="39" t="s">
        <v>3659</v>
      </c>
      <c r="B1501" s="39" t="s">
        <v>3660</v>
      </c>
      <c r="C1501" s="39" t="s">
        <v>1540</v>
      </c>
    </row>
    <row r="1502" spans="1:3" x14ac:dyDescent="0.2">
      <c r="A1502" s="39" t="s">
        <v>3661</v>
      </c>
      <c r="B1502" s="39" t="s">
        <v>3662</v>
      </c>
      <c r="C1502" s="39" t="s">
        <v>1540</v>
      </c>
    </row>
    <row r="1503" spans="1:3" x14ac:dyDescent="0.2">
      <c r="A1503" s="39" t="s">
        <v>3663</v>
      </c>
      <c r="B1503" s="39" t="s">
        <v>3664</v>
      </c>
      <c r="C1503" s="39" t="s">
        <v>1540</v>
      </c>
    </row>
    <row r="1504" spans="1:3" x14ac:dyDescent="0.2">
      <c r="A1504" s="39" t="s">
        <v>3665</v>
      </c>
      <c r="B1504" s="39" t="s">
        <v>3666</v>
      </c>
      <c r="C1504" s="39" t="s">
        <v>1540</v>
      </c>
    </row>
    <row r="1505" spans="1:3" x14ac:dyDescent="0.2">
      <c r="A1505" s="39" t="s">
        <v>3667</v>
      </c>
      <c r="B1505" s="39" t="s">
        <v>3668</v>
      </c>
      <c r="C1505" s="39" t="s">
        <v>1540</v>
      </c>
    </row>
    <row r="1506" spans="1:3" x14ac:dyDescent="0.2">
      <c r="A1506" s="39" t="s">
        <v>3669</v>
      </c>
      <c r="B1506" s="39" t="s">
        <v>3670</v>
      </c>
      <c r="C1506" s="39" t="s">
        <v>1540</v>
      </c>
    </row>
    <row r="1507" spans="1:3" x14ac:dyDescent="0.2">
      <c r="A1507" s="39" t="s">
        <v>3671</v>
      </c>
      <c r="B1507" s="39" t="s">
        <v>3672</v>
      </c>
      <c r="C1507" s="39" t="s">
        <v>1540</v>
      </c>
    </row>
    <row r="1508" spans="1:3" x14ac:dyDescent="0.2">
      <c r="A1508" s="39" t="s">
        <v>3673</v>
      </c>
      <c r="B1508" s="39" t="s">
        <v>3674</v>
      </c>
      <c r="C1508" s="39" t="s">
        <v>1540</v>
      </c>
    </row>
    <row r="1509" spans="1:3" x14ac:dyDescent="0.2">
      <c r="A1509" s="39" t="s">
        <v>3675</v>
      </c>
      <c r="B1509" s="39" t="s">
        <v>3676</v>
      </c>
      <c r="C1509" s="39" t="s">
        <v>1540</v>
      </c>
    </row>
    <row r="1510" spans="1:3" x14ac:dyDescent="0.2">
      <c r="A1510" s="39" t="s">
        <v>3677</v>
      </c>
      <c r="B1510" s="39" t="s">
        <v>3678</v>
      </c>
      <c r="C1510" s="39" t="s">
        <v>1540</v>
      </c>
    </row>
    <row r="1511" spans="1:3" x14ac:dyDescent="0.2">
      <c r="A1511" s="39" t="s">
        <v>3679</v>
      </c>
      <c r="B1511" s="39" t="s">
        <v>3680</v>
      </c>
      <c r="C1511" s="39" t="s">
        <v>1540</v>
      </c>
    </row>
    <row r="1512" spans="1:3" x14ac:dyDescent="0.2">
      <c r="A1512" s="39" t="s">
        <v>3681</v>
      </c>
      <c r="B1512" s="39" t="s">
        <v>3682</v>
      </c>
      <c r="C1512" s="39" t="s">
        <v>1540</v>
      </c>
    </row>
    <row r="1513" spans="1:3" x14ac:dyDescent="0.2">
      <c r="A1513" s="39" t="s">
        <v>3683</v>
      </c>
      <c r="B1513" s="39" t="s">
        <v>3684</v>
      </c>
      <c r="C1513" s="39" t="s">
        <v>1540</v>
      </c>
    </row>
    <row r="1514" spans="1:3" x14ac:dyDescent="0.2">
      <c r="A1514" s="39" t="s">
        <v>3685</v>
      </c>
      <c r="B1514" s="39" t="s">
        <v>3686</v>
      </c>
      <c r="C1514" s="39" t="s">
        <v>1540</v>
      </c>
    </row>
    <row r="1515" spans="1:3" x14ac:dyDescent="0.2">
      <c r="A1515" s="39" t="s">
        <v>3687</v>
      </c>
      <c r="B1515" s="39" t="s">
        <v>3688</v>
      </c>
      <c r="C1515" s="39" t="s">
        <v>1540</v>
      </c>
    </row>
    <row r="1516" spans="1:3" x14ac:dyDescent="0.2">
      <c r="A1516" s="39" t="s">
        <v>3689</v>
      </c>
      <c r="B1516" s="39" t="s">
        <v>3690</v>
      </c>
      <c r="C1516" s="39" t="s">
        <v>1540</v>
      </c>
    </row>
    <row r="1517" spans="1:3" x14ac:dyDescent="0.2">
      <c r="A1517" s="39" t="s">
        <v>3691</v>
      </c>
      <c r="B1517" s="39" t="s">
        <v>3692</v>
      </c>
      <c r="C1517" s="39" t="s">
        <v>1540</v>
      </c>
    </row>
    <row r="1518" spans="1:3" x14ac:dyDescent="0.2">
      <c r="A1518" s="39" t="s">
        <v>3693</v>
      </c>
      <c r="B1518" s="39" t="s">
        <v>3694</v>
      </c>
      <c r="C1518" s="39" t="s">
        <v>1540</v>
      </c>
    </row>
    <row r="1519" spans="1:3" x14ac:dyDescent="0.2">
      <c r="A1519" s="39" t="s">
        <v>3695</v>
      </c>
      <c r="B1519" s="39" t="s">
        <v>3696</v>
      </c>
      <c r="C1519" s="39" t="s">
        <v>1540</v>
      </c>
    </row>
    <row r="1520" spans="1:3" x14ac:dyDescent="0.2">
      <c r="A1520" s="39" t="s">
        <v>3697</v>
      </c>
      <c r="B1520" s="39" t="s">
        <v>3698</v>
      </c>
      <c r="C1520" s="39" t="s">
        <v>1540</v>
      </c>
    </row>
    <row r="1521" spans="1:3" x14ac:dyDescent="0.2">
      <c r="A1521" s="39" t="s">
        <v>3699</v>
      </c>
      <c r="B1521" s="39" t="s">
        <v>3700</v>
      </c>
      <c r="C1521" s="39" t="s">
        <v>1540</v>
      </c>
    </row>
    <row r="1522" spans="1:3" x14ac:dyDescent="0.2">
      <c r="A1522" s="39" t="s">
        <v>3701</v>
      </c>
      <c r="B1522" s="39" t="s">
        <v>3702</v>
      </c>
      <c r="C1522" s="39" t="s">
        <v>1540</v>
      </c>
    </row>
    <row r="1523" spans="1:3" x14ac:dyDescent="0.2">
      <c r="A1523" s="39" t="s">
        <v>3703</v>
      </c>
      <c r="B1523" s="39" t="s">
        <v>3704</v>
      </c>
      <c r="C1523" s="39" t="s">
        <v>1540</v>
      </c>
    </row>
    <row r="1524" spans="1:3" x14ac:dyDescent="0.2">
      <c r="A1524" s="39" t="s">
        <v>3705</v>
      </c>
      <c r="B1524" s="39" t="s">
        <v>3706</v>
      </c>
      <c r="C1524" s="39" t="s">
        <v>1540</v>
      </c>
    </row>
    <row r="1525" spans="1:3" x14ac:dyDescent="0.2">
      <c r="A1525" s="39" t="s">
        <v>3707</v>
      </c>
      <c r="B1525" s="39" t="s">
        <v>3708</v>
      </c>
      <c r="C1525" s="39" t="s">
        <v>1540</v>
      </c>
    </row>
    <row r="1526" spans="1:3" x14ac:dyDescent="0.2">
      <c r="A1526" s="39" t="s">
        <v>3709</v>
      </c>
      <c r="B1526" s="39" t="s">
        <v>3710</v>
      </c>
      <c r="C1526" s="39" t="s">
        <v>1540</v>
      </c>
    </row>
    <row r="1527" spans="1:3" x14ac:dyDescent="0.2">
      <c r="A1527" s="39" t="s">
        <v>3711</v>
      </c>
      <c r="B1527" s="39" t="s">
        <v>3712</v>
      </c>
      <c r="C1527" s="39" t="s">
        <v>1540</v>
      </c>
    </row>
    <row r="1528" spans="1:3" x14ac:dyDescent="0.2">
      <c r="A1528" s="39" t="s">
        <v>3713</v>
      </c>
      <c r="B1528" s="39" t="s">
        <v>3714</v>
      </c>
      <c r="C1528" s="39" t="s">
        <v>1540</v>
      </c>
    </row>
    <row r="1529" spans="1:3" x14ac:dyDescent="0.2">
      <c r="A1529" s="39" t="s">
        <v>3715</v>
      </c>
      <c r="B1529" s="39" t="s">
        <v>3716</v>
      </c>
      <c r="C1529" s="39" t="s">
        <v>1540</v>
      </c>
    </row>
    <row r="1530" spans="1:3" x14ac:dyDescent="0.2">
      <c r="A1530" s="39" t="s">
        <v>3717</v>
      </c>
      <c r="B1530" s="39" t="s">
        <v>3718</v>
      </c>
      <c r="C1530" s="39" t="s">
        <v>1540</v>
      </c>
    </row>
    <row r="1531" spans="1:3" x14ac:dyDescent="0.2">
      <c r="A1531" s="39" t="s">
        <v>3719</v>
      </c>
      <c r="B1531" s="39" t="s">
        <v>3720</v>
      </c>
      <c r="C1531" s="39" t="s">
        <v>1540</v>
      </c>
    </row>
    <row r="1532" spans="1:3" x14ac:dyDescent="0.2">
      <c r="A1532" s="39" t="s">
        <v>3721</v>
      </c>
      <c r="B1532" s="39" t="s">
        <v>3722</v>
      </c>
      <c r="C1532" s="39" t="s">
        <v>1540</v>
      </c>
    </row>
    <row r="1533" spans="1:3" x14ac:dyDescent="0.2">
      <c r="A1533" s="39" t="s">
        <v>3723</v>
      </c>
      <c r="B1533" s="39" t="s">
        <v>3724</v>
      </c>
      <c r="C1533" s="39" t="s">
        <v>1540</v>
      </c>
    </row>
    <row r="1534" spans="1:3" x14ac:dyDescent="0.2">
      <c r="A1534" s="39" t="s">
        <v>3725</v>
      </c>
      <c r="B1534" s="39" t="s">
        <v>3726</v>
      </c>
      <c r="C1534" s="39" t="s">
        <v>1540</v>
      </c>
    </row>
    <row r="1535" spans="1:3" x14ac:dyDescent="0.2">
      <c r="A1535" s="39" t="s">
        <v>3727</v>
      </c>
      <c r="B1535" s="39" t="s">
        <v>3728</v>
      </c>
      <c r="C1535" s="39" t="s">
        <v>1540</v>
      </c>
    </row>
    <row r="1536" spans="1:3" x14ac:dyDescent="0.2">
      <c r="A1536" s="39" t="s">
        <v>3729</v>
      </c>
      <c r="B1536" s="39" t="s">
        <v>3730</v>
      </c>
      <c r="C1536" s="39" t="s">
        <v>1540</v>
      </c>
    </row>
    <row r="1537" spans="1:3" x14ac:dyDescent="0.2">
      <c r="A1537" s="39" t="s">
        <v>3731</v>
      </c>
      <c r="B1537" s="39" t="s">
        <v>3732</v>
      </c>
      <c r="C1537" s="39" t="s">
        <v>3733</v>
      </c>
    </row>
    <row r="1538" spans="1:3" x14ac:dyDescent="0.2">
      <c r="A1538" s="39" t="s">
        <v>3734</v>
      </c>
      <c r="B1538" s="39" t="s">
        <v>3735</v>
      </c>
      <c r="C1538" s="39" t="s">
        <v>3733</v>
      </c>
    </row>
    <row r="1539" spans="1:3" x14ac:dyDescent="0.2">
      <c r="A1539" s="39" t="s">
        <v>3736</v>
      </c>
      <c r="B1539" s="39" t="s">
        <v>3737</v>
      </c>
      <c r="C1539" s="39" t="s">
        <v>3733</v>
      </c>
    </row>
    <row r="1540" spans="1:3" x14ac:dyDescent="0.2">
      <c r="A1540" s="39" t="s">
        <v>428</v>
      </c>
      <c r="B1540" s="39" t="s">
        <v>3738</v>
      </c>
      <c r="C1540" s="39" t="s">
        <v>3733</v>
      </c>
    </row>
    <row r="1541" spans="1:3" x14ac:dyDescent="0.2">
      <c r="A1541" s="39" t="s">
        <v>3739</v>
      </c>
      <c r="B1541" s="39" t="s">
        <v>3740</v>
      </c>
      <c r="C1541" s="39" t="s">
        <v>3733</v>
      </c>
    </row>
    <row r="1542" spans="1:3" x14ac:dyDescent="0.2">
      <c r="A1542" s="39" t="s">
        <v>3741</v>
      </c>
      <c r="B1542" s="39" t="s">
        <v>3742</v>
      </c>
      <c r="C1542" s="39" t="s">
        <v>3733</v>
      </c>
    </row>
    <row r="1543" spans="1:3" x14ac:dyDescent="0.2">
      <c r="A1543" s="39" t="s">
        <v>3743</v>
      </c>
      <c r="B1543" s="39" t="s">
        <v>3744</v>
      </c>
      <c r="C1543" s="39" t="s">
        <v>3733</v>
      </c>
    </row>
    <row r="1544" spans="1:3" x14ac:dyDescent="0.2">
      <c r="A1544" s="39" t="s">
        <v>3745</v>
      </c>
      <c r="B1544" s="39" t="s">
        <v>3746</v>
      </c>
      <c r="C1544" s="39" t="s">
        <v>3733</v>
      </c>
    </row>
    <row r="1545" spans="1:3" x14ac:dyDescent="0.2">
      <c r="A1545" s="39" t="s">
        <v>3747</v>
      </c>
      <c r="B1545" s="39" t="s">
        <v>3748</v>
      </c>
      <c r="C1545" s="39" t="s">
        <v>3733</v>
      </c>
    </row>
    <row r="1546" spans="1:3" x14ac:dyDescent="0.2">
      <c r="A1546" s="39" t="s">
        <v>3749</v>
      </c>
      <c r="B1546" s="39" t="s">
        <v>3750</v>
      </c>
      <c r="C1546" s="39" t="s">
        <v>3733</v>
      </c>
    </row>
    <row r="1547" spans="1:3" x14ac:dyDescent="0.2">
      <c r="A1547" s="39" t="s">
        <v>3751</v>
      </c>
      <c r="B1547" s="39" t="s">
        <v>3752</v>
      </c>
      <c r="C1547" s="39" t="s">
        <v>3733</v>
      </c>
    </row>
    <row r="1548" spans="1:3" x14ac:dyDescent="0.2">
      <c r="A1548" s="39" t="s">
        <v>3753</v>
      </c>
      <c r="B1548" s="39" t="s">
        <v>3754</v>
      </c>
      <c r="C1548" s="39" t="s">
        <v>3733</v>
      </c>
    </row>
    <row r="1549" spans="1:3" x14ac:dyDescent="0.2">
      <c r="A1549" s="39" t="s">
        <v>3755</v>
      </c>
      <c r="B1549" s="39" t="s">
        <v>3756</v>
      </c>
      <c r="C1549" s="39" t="s">
        <v>3733</v>
      </c>
    </row>
    <row r="1550" spans="1:3" x14ac:dyDescent="0.2">
      <c r="A1550" s="39" t="s">
        <v>3757</v>
      </c>
      <c r="B1550" s="39" t="s">
        <v>3758</v>
      </c>
      <c r="C1550" s="39" t="s">
        <v>3733</v>
      </c>
    </row>
    <row r="1551" spans="1:3" x14ac:dyDescent="0.2">
      <c r="A1551" s="39" t="s">
        <v>3759</v>
      </c>
      <c r="B1551" s="39" t="s">
        <v>3760</v>
      </c>
      <c r="C1551" s="39" t="s">
        <v>3733</v>
      </c>
    </row>
    <row r="1552" spans="1:3" x14ac:dyDescent="0.2">
      <c r="A1552" s="39" t="s">
        <v>3761</v>
      </c>
      <c r="B1552" s="39" t="s">
        <v>3762</v>
      </c>
      <c r="C1552" s="39" t="s">
        <v>3733</v>
      </c>
    </row>
    <row r="1553" spans="1:3" x14ac:dyDescent="0.2">
      <c r="A1553" s="39" t="s">
        <v>3763</v>
      </c>
      <c r="B1553" s="39" t="s">
        <v>3764</v>
      </c>
      <c r="C1553" s="39" t="s">
        <v>3733</v>
      </c>
    </row>
    <row r="1554" spans="1:3" x14ac:dyDescent="0.2">
      <c r="A1554" s="39" t="s">
        <v>3765</v>
      </c>
      <c r="B1554" s="39" t="s">
        <v>3766</v>
      </c>
      <c r="C1554" s="39" t="s">
        <v>3733</v>
      </c>
    </row>
    <row r="1555" spans="1:3" x14ac:dyDescent="0.2">
      <c r="A1555" s="39" t="s">
        <v>3767</v>
      </c>
      <c r="B1555" s="39" t="s">
        <v>3768</v>
      </c>
      <c r="C1555" s="39" t="s">
        <v>3733</v>
      </c>
    </row>
    <row r="1556" spans="1:3" x14ac:dyDescent="0.2">
      <c r="A1556" s="39" t="s">
        <v>3769</v>
      </c>
      <c r="B1556" s="39" t="s">
        <v>3770</v>
      </c>
      <c r="C1556" s="39" t="s">
        <v>3733</v>
      </c>
    </row>
    <row r="1557" spans="1:3" x14ac:dyDescent="0.2">
      <c r="A1557" s="39" t="s">
        <v>3771</v>
      </c>
      <c r="B1557" s="39" t="s">
        <v>3772</v>
      </c>
      <c r="C1557" s="39" t="s">
        <v>3733</v>
      </c>
    </row>
    <row r="1558" spans="1:3" x14ac:dyDescent="0.2">
      <c r="A1558" s="39" t="s">
        <v>3773</v>
      </c>
      <c r="B1558" s="39" t="s">
        <v>3774</v>
      </c>
      <c r="C1558" s="39" t="s">
        <v>3733</v>
      </c>
    </row>
    <row r="1559" spans="1:3" x14ac:dyDescent="0.2">
      <c r="A1559" s="39" t="s">
        <v>3775</v>
      </c>
      <c r="B1559" s="39" t="s">
        <v>3776</v>
      </c>
      <c r="C1559" s="39" t="s">
        <v>3733</v>
      </c>
    </row>
    <row r="1560" spans="1:3" x14ac:dyDescent="0.2">
      <c r="A1560" s="39" t="s">
        <v>3777</v>
      </c>
      <c r="B1560" s="39" t="s">
        <v>3778</v>
      </c>
      <c r="C1560" s="39" t="s">
        <v>3733</v>
      </c>
    </row>
    <row r="1561" spans="1:3" x14ac:dyDescent="0.2">
      <c r="A1561" s="39" t="s">
        <v>3779</v>
      </c>
      <c r="B1561" s="39" t="s">
        <v>3780</v>
      </c>
      <c r="C1561" s="39" t="s">
        <v>3733</v>
      </c>
    </row>
    <row r="1562" spans="1:3" x14ac:dyDescent="0.2">
      <c r="A1562" s="39" t="s">
        <v>3781</v>
      </c>
      <c r="B1562" s="39" t="s">
        <v>3782</v>
      </c>
      <c r="C1562" s="39" t="s">
        <v>3733</v>
      </c>
    </row>
    <row r="1563" spans="1:3" x14ac:dyDescent="0.2">
      <c r="A1563" s="39" t="s">
        <v>3783</v>
      </c>
      <c r="B1563" s="39" t="s">
        <v>3784</v>
      </c>
      <c r="C1563" s="39" t="s">
        <v>3733</v>
      </c>
    </row>
    <row r="1564" spans="1:3" x14ac:dyDescent="0.2">
      <c r="A1564" s="39" t="s">
        <v>3785</v>
      </c>
      <c r="B1564" s="39" t="s">
        <v>3786</v>
      </c>
      <c r="C1564" s="39" t="s">
        <v>3733</v>
      </c>
    </row>
    <row r="1565" spans="1:3" x14ac:dyDescent="0.2">
      <c r="A1565" s="39" t="s">
        <v>3787</v>
      </c>
      <c r="B1565" s="39" t="s">
        <v>3788</v>
      </c>
      <c r="C1565" s="39" t="s">
        <v>3733</v>
      </c>
    </row>
    <row r="1566" spans="1:3" x14ac:dyDescent="0.2">
      <c r="A1566" s="39" t="s">
        <v>3789</v>
      </c>
      <c r="B1566" s="39" t="s">
        <v>3790</v>
      </c>
      <c r="C1566" s="39" t="s">
        <v>3733</v>
      </c>
    </row>
    <row r="1567" spans="1:3" x14ac:dyDescent="0.2">
      <c r="A1567" s="39" t="s">
        <v>3791</v>
      </c>
      <c r="B1567" s="39" t="s">
        <v>3792</v>
      </c>
      <c r="C1567" s="39" t="s">
        <v>3733</v>
      </c>
    </row>
    <row r="1568" spans="1:3" x14ac:dyDescent="0.2">
      <c r="A1568" s="39" t="s">
        <v>3793</v>
      </c>
      <c r="B1568" s="39" t="s">
        <v>3794</v>
      </c>
      <c r="C1568" s="39" t="s">
        <v>3733</v>
      </c>
    </row>
    <row r="1569" spans="1:3" x14ac:dyDescent="0.2">
      <c r="A1569" s="39" t="s">
        <v>3795</v>
      </c>
      <c r="B1569" s="39" t="s">
        <v>3796</v>
      </c>
      <c r="C1569" s="39" t="s">
        <v>3733</v>
      </c>
    </row>
    <row r="1570" spans="1:3" x14ac:dyDescent="0.2">
      <c r="A1570" s="39" t="s">
        <v>3797</v>
      </c>
      <c r="B1570" s="39" t="s">
        <v>3798</v>
      </c>
      <c r="C1570" s="39" t="s">
        <v>3733</v>
      </c>
    </row>
    <row r="1571" spans="1:3" x14ac:dyDescent="0.2">
      <c r="A1571" s="39" t="s">
        <v>3799</v>
      </c>
      <c r="B1571" s="39" t="s">
        <v>3800</v>
      </c>
      <c r="C1571" s="39" t="s">
        <v>3733</v>
      </c>
    </row>
    <row r="1572" spans="1:3" x14ac:dyDescent="0.2">
      <c r="A1572" s="39" t="s">
        <v>3801</v>
      </c>
      <c r="B1572" s="39" t="s">
        <v>3802</v>
      </c>
      <c r="C1572" s="39" t="s">
        <v>3733</v>
      </c>
    </row>
    <row r="1573" spans="1:3" x14ac:dyDescent="0.2">
      <c r="A1573" s="39" t="s">
        <v>3803</v>
      </c>
      <c r="B1573" s="39" t="s">
        <v>3804</v>
      </c>
      <c r="C1573" s="39" t="s">
        <v>3733</v>
      </c>
    </row>
    <row r="1574" spans="1:3" x14ac:dyDescent="0.2">
      <c r="A1574" s="39" t="s">
        <v>3805</v>
      </c>
      <c r="B1574" s="39" t="s">
        <v>3806</v>
      </c>
      <c r="C1574" s="39" t="s">
        <v>3733</v>
      </c>
    </row>
    <row r="1575" spans="1:3" x14ac:dyDescent="0.2">
      <c r="A1575" s="39" t="s">
        <v>3807</v>
      </c>
      <c r="B1575" s="39" t="s">
        <v>3808</v>
      </c>
      <c r="C1575" s="39" t="s">
        <v>3733</v>
      </c>
    </row>
    <row r="1576" spans="1:3" x14ac:dyDescent="0.2">
      <c r="A1576" s="39" t="s">
        <v>3809</v>
      </c>
      <c r="B1576" s="39" t="s">
        <v>3810</v>
      </c>
      <c r="C1576" s="39" t="s">
        <v>3733</v>
      </c>
    </row>
    <row r="1577" spans="1:3" x14ac:dyDescent="0.2">
      <c r="A1577" s="39" t="s">
        <v>3811</v>
      </c>
      <c r="B1577" s="39" t="s">
        <v>3812</v>
      </c>
      <c r="C1577" s="39" t="s">
        <v>3733</v>
      </c>
    </row>
    <row r="1578" spans="1:3" x14ac:dyDescent="0.2">
      <c r="A1578" s="39" t="s">
        <v>3813</v>
      </c>
      <c r="B1578" s="39" t="s">
        <v>3814</v>
      </c>
      <c r="C1578" s="39" t="s">
        <v>3733</v>
      </c>
    </row>
    <row r="1579" spans="1:3" x14ac:dyDescent="0.2">
      <c r="A1579" s="39" t="s">
        <v>3815</v>
      </c>
      <c r="B1579" s="39" t="s">
        <v>3816</v>
      </c>
      <c r="C1579" s="39" t="s">
        <v>3733</v>
      </c>
    </row>
    <row r="1580" spans="1:3" x14ac:dyDescent="0.2">
      <c r="A1580" s="39" t="s">
        <v>3817</v>
      </c>
      <c r="B1580" s="39" t="s">
        <v>3818</v>
      </c>
      <c r="C1580" s="39" t="s">
        <v>3733</v>
      </c>
    </row>
    <row r="1581" spans="1:3" x14ac:dyDescent="0.2">
      <c r="A1581" s="39" t="s">
        <v>3819</v>
      </c>
      <c r="B1581" s="39" t="s">
        <v>3820</v>
      </c>
      <c r="C1581" s="39" t="s">
        <v>3733</v>
      </c>
    </row>
    <row r="1582" spans="1:3" x14ac:dyDescent="0.2">
      <c r="A1582" s="39" t="s">
        <v>3821</v>
      </c>
      <c r="B1582" s="39" t="s">
        <v>3822</v>
      </c>
      <c r="C1582" s="39" t="s">
        <v>3733</v>
      </c>
    </row>
    <row r="1583" spans="1:3" x14ac:dyDescent="0.2">
      <c r="A1583" s="39" t="s">
        <v>3823</v>
      </c>
      <c r="B1583" s="39" t="s">
        <v>3824</v>
      </c>
      <c r="C1583" s="39" t="s">
        <v>3733</v>
      </c>
    </row>
    <row r="1584" spans="1:3" x14ac:dyDescent="0.2">
      <c r="A1584" s="39" t="s">
        <v>3825</v>
      </c>
      <c r="B1584" s="39" t="s">
        <v>3826</v>
      </c>
      <c r="C1584" s="39" t="s">
        <v>3733</v>
      </c>
    </row>
    <row r="1585" spans="1:3" x14ac:dyDescent="0.2">
      <c r="A1585" s="39" t="s">
        <v>3827</v>
      </c>
      <c r="B1585" s="39" t="s">
        <v>3828</v>
      </c>
      <c r="C1585" s="39" t="s">
        <v>3733</v>
      </c>
    </row>
    <row r="1586" spans="1:3" x14ac:dyDescent="0.2">
      <c r="A1586" s="39" t="s">
        <v>3829</v>
      </c>
      <c r="B1586" s="39" t="s">
        <v>3830</v>
      </c>
      <c r="C1586" s="39" t="s">
        <v>3733</v>
      </c>
    </row>
    <row r="1587" spans="1:3" x14ac:dyDescent="0.2">
      <c r="A1587" s="39" t="s">
        <v>3831</v>
      </c>
      <c r="B1587" s="39" t="s">
        <v>3832</v>
      </c>
      <c r="C1587" s="39" t="s">
        <v>3733</v>
      </c>
    </row>
    <row r="1588" spans="1:3" x14ac:dyDescent="0.2">
      <c r="A1588" s="39" t="s">
        <v>3833</v>
      </c>
      <c r="B1588" s="39" t="s">
        <v>3834</v>
      </c>
      <c r="C1588" s="39" t="s">
        <v>3733</v>
      </c>
    </row>
    <row r="1589" spans="1:3" x14ac:dyDescent="0.2">
      <c r="A1589" s="39" t="s">
        <v>3835</v>
      </c>
      <c r="B1589" s="39" t="s">
        <v>3836</v>
      </c>
      <c r="C1589" s="39" t="s">
        <v>3733</v>
      </c>
    </row>
    <row r="1590" spans="1:3" x14ac:dyDescent="0.2">
      <c r="A1590" s="39" t="s">
        <v>3837</v>
      </c>
      <c r="B1590" s="39" t="s">
        <v>3838</v>
      </c>
      <c r="C1590" s="39" t="s">
        <v>3733</v>
      </c>
    </row>
    <row r="1591" spans="1:3" x14ac:dyDescent="0.2">
      <c r="A1591" s="39" t="s">
        <v>3839</v>
      </c>
      <c r="B1591" s="39" t="s">
        <v>3840</v>
      </c>
      <c r="C1591" s="39" t="s">
        <v>3733</v>
      </c>
    </row>
    <row r="1592" spans="1:3" x14ac:dyDescent="0.2">
      <c r="A1592" s="39" t="s">
        <v>3841</v>
      </c>
      <c r="B1592" s="39" t="s">
        <v>3842</v>
      </c>
      <c r="C1592" s="39" t="s">
        <v>3733</v>
      </c>
    </row>
    <row r="1593" spans="1:3" x14ac:dyDescent="0.2">
      <c r="A1593" s="39" t="s">
        <v>3843</v>
      </c>
      <c r="B1593" s="39" t="s">
        <v>3844</v>
      </c>
      <c r="C1593" s="39" t="s">
        <v>3733</v>
      </c>
    </row>
    <row r="1594" spans="1:3" x14ac:dyDescent="0.2">
      <c r="A1594" s="39" t="s">
        <v>3845</v>
      </c>
      <c r="B1594" s="39" t="s">
        <v>3846</v>
      </c>
      <c r="C1594" s="39" t="s">
        <v>3733</v>
      </c>
    </row>
    <row r="1595" spans="1:3" x14ac:dyDescent="0.2">
      <c r="A1595" s="39" t="s">
        <v>3847</v>
      </c>
      <c r="B1595" s="39" t="s">
        <v>3848</v>
      </c>
      <c r="C1595" s="39" t="s">
        <v>3733</v>
      </c>
    </row>
    <row r="1596" spans="1:3" x14ac:dyDescent="0.2">
      <c r="A1596" s="39" t="s">
        <v>3849</v>
      </c>
      <c r="B1596" s="39" t="s">
        <v>3850</v>
      </c>
      <c r="C1596" s="39" t="s">
        <v>3733</v>
      </c>
    </row>
    <row r="1597" spans="1:3" x14ac:dyDescent="0.2">
      <c r="A1597" s="39" t="s">
        <v>3851</v>
      </c>
      <c r="B1597" s="39" t="s">
        <v>3852</v>
      </c>
      <c r="C1597" s="39" t="s">
        <v>3733</v>
      </c>
    </row>
    <row r="1598" spans="1:3" x14ac:dyDescent="0.2">
      <c r="A1598" s="39" t="s">
        <v>3853</v>
      </c>
      <c r="B1598" s="39" t="s">
        <v>3854</v>
      </c>
      <c r="C1598" s="39" t="s">
        <v>3733</v>
      </c>
    </row>
    <row r="1599" spans="1:3" x14ac:dyDescent="0.2">
      <c r="A1599" s="39" t="s">
        <v>3855</v>
      </c>
      <c r="B1599" s="39" t="s">
        <v>3856</v>
      </c>
      <c r="C1599" s="39" t="s">
        <v>3733</v>
      </c>
    </row>
    <row r="1600" spans="1:3" x14ac:dyDescent="0.2">
      <c r="A1600" s="39" t="s">
        <v>3857</v>
      </c>
      <c r="B1600" s="39" t="s">
        <v>3858</v>
      </c>
      <c r="C1600" s="39" t="s">
        <v>3733</v>
      </c>
    </row>
    <row r="1601" spans="1:3" x14ac:dyDescent="0.2">
      <c r="A1601" s="39" t="s">
        <v>3859</v>
      </c>
      <c r="B1601" s="39" t="s">
        <v>3860</v>
      </c>
      <c r="C1601" s="39" t="s">
        <v>3733</v>
      </c>
    </row>
    <row r="1602" spans="1:3" x14ac:dyDescent="0.2">
      <c r="A1602" s="39" t="s">
        <v>3861</v>
      </c>
      <c r="B1602" s="39" t="s">
        <v>3862</v>
      </c>
      <c r="C1602" s="39" t="s">
        <v>3733</v>
      </c>
    </row>
    <row r="1603" spans="1:3" x14ac:dyDescent="0.2">
      <c r="A1603" s="39" t="s">
        <v>3863</v>
      </c>
      <c r="B1603" s="39" t="s">
        <v>3864</v>
      </c>
      <c r="C1603" s="39" t="s">
        <v>3733</v>
      </c>
    </row>
    <row r="1604" spans="1:3" x14ac:dyDescent="0.2">
      <c r="A1604" s="39" t="s">
        <v>3865</v>
      </c>
      <c r="B1604" s="39" t="s">
        <v>3866</v>
      </c>
      <c r="C1604" s="39" t="s">
        <v>3733</v>
      </c>
    </row>
    <row r="1605" spans="1:3" x14ac:dyDescent="0.2">
      <c r="A1605" s="39" t="s">
        <v>3867</v>
      </c>
      <c r="B1605" s="39" t="s">
        <v>3868</v>
      </c>
      <c r="C1605" s="39" t="s">
        <v>3733</v>
      </c>
    </row>
    <row r="1606" spans="1:3" x14ac:dyDescent="0.2">
      <c r="A1606" s="39" t="s">
        <v>3869</v>
      </c>
      <c r="B1606" s="39" t="s">
        <v>3870</v>
      </c>
      <c r="C1606" s="39" t="s">
        <v>3733</v>
      </c>
    </row>
    <row r="1607" spans="1:3" x14ac:dyDescent="0.2">
      <c r="A1607" s="39" t="s">
        <v>3871</v>
      </c>
      <c r="B1607" s="39" t="s">
        <v>3872</v>
      </c>
      <c r="C1607" s="39" t="s">
        <v>3733</v>
      </c>
    </row>
    <row r="1608" spans="1:3" x14ac:dyDescent="0.2">
      <c r="A1608" s="39" t="s">
        <v>3873</v>
      </c>
      <c r="B1608" s="39" t="s">
        <v>3874</v>
      </c>
      <c r="C1608" s="39" t="s">
        <v>3733</v>
      </c>
    </row>
    <row r="1609" spans="1:3" x14ac:dyDescent="0.2">
      <c r="A1609" s="39" t="s">
        <v>3875</v>
      </c>
      <c r="B1609" s="39" t="s">
        <v>3876</v>
      </c>
      <c r="C1609" s="39" t="s">
        <v>3733</v>
      </c>
    </row>
    <row r="1610" spans="1:3" x14ac:dyDescent="0.2">
      <c r="A1610" s="39" t="s">
        <v>3877</v>
      </c>
      <c r="B1610" s="39" t="s">
        <v>3878</v>
      </c>
      <c r="C1610" s="39" t="s">
        <v>3733</v>
      </c>
    </row>
    <row r="1611" spans="1:3" x14ac:dyDescent="0.2">
      <c r="A1611" s="39" t="s">
        <v>3879</v>
      </c>
      <c r="B1611" s="39" t="s">
        <v>3880</v>
      </c>
      <c r="C1611" s="39" t="s">
        <v>3733</v>
      </c>
    </row>
    <row r="1612" spans="1:3" x14ac:dyDescent="0.2">
      <c r="A1612" s="39" t="s">
        <v>3881</v>
      </c>
      <c r="B1612" s="39" t="s">
        <v>3882</v>
      </c>
      <c r="C1612" s="39" t="s">
        <v>3733</v>
      </c>
    </row>
    <row r="1613" spans="1:3" x14ac:dyDescent="0.2">
      <c r="A1613" s="39" t="s">
        <v>3883</v>
      </c>
      <c r="B1613" s="39" t="s">
        <v>3884</v>
      </c>
      <c r="C1613" s="39" t="s">
        <v>3733</v>
      </c>
    </row>
    <row r="1614" spans="1:3" x14ac:dyDescent="0.2">
      <c r="A1614" s="39" t="s">
        <v>3885</v>
      </c>
      <c r="B1614" s="39" t="s">
        <v>3886</v>
      </c>
      <c r="C1614" s="39" t="s">
        <v>3733</v>
      </c>
    </row>
    <row r="1615" spans="1:3" x14ac:dyDescent="0.2">
      <c r="A1615" s="39" t="s">
        <v>3887</v>
      </c>
      <c r="B1615" s="39" t="s">
        <v>3888</v>
      </c>
      <c r="C1615" s="39" t="s">
        <v>3733</v>
      </c>
    </row>
    <row r="1616" spans="1:3" x14ac:dyDescent="0.2">
      <c r="A1616" s="39" t="s">
        <v>3889</v>
      </c>
      <c r="B1616" s="39" t="s">
        <v>3890</v>
      </c>
      <c r="C1616" s="39" t="s">
        <v>3733</v>
      </c>
    </row>
    <row r="1617" spans="1:3" x14ac:dyDescent="0.2">
      <c r="A1617" s="39" t="s">
        <v>3891</v>
      </c>
      <c r="B1617" s="39" t="s">
        <v>3892</v>
      </c>
      <c r="C1617" s="39" t="s">
        <v>3733</v>
      </c>
    </row>
    <row r="1618" spans="1:3" x14ac:dyDescent="0.2">
      <c r="A1618" s="39" t="s">
        <v>3893</v>
      </c>
      <c r="B1618" s="39" t="s">
        <v>3894</v>
      </c>
      <c r="C1618" s="39" t="s">
        <v>3733</v>
      </c>
    </row>
    <row r="1619" spans="1:3" x14ac:dyDescent="0.2">
      <c r="A1619" s="39" t="s">
        <v>3895</v>
      </c>
      <c r="B1619" s="39" t="s">
        <v>3896</v>
      </c>
      <c r="C1619" s="39" t="s">
        <v>3733</v>
      </c>
    </row>
    <row r="1620" spans="1:3" x14ac:dyDescent="0.2">
      <c r="A1620" s="39" t="s">
        <v>3897</v>
      </c>
      <c r="B1620" s="39" t="s">
        <v>3898</v>
      </c>
      <c r="C1620" s="39" t="s">
        <v>3733</v>
      </c>
    </row>
    <row r="1621" spans="1:3" x14ac:dyDescent="0.2">
      <c r="A1621" s="39" t="s">
        <v>3899</v>
      </c>
      <c r="B1621" s="39" t="s">
        <v>3900</v>
      </c>
      <c r="C1621" s="39" t="s">
        <v>3733</v>
      </c>
    </row>
    <row r="1622" spans="1:3" x14ac:dyDescent="0.2">
      <c r="A1622" s="39" t="s">
        <v>3901</v>
      </c>
      <c r="B1622" s="39" t="s">
        <v>3902</v>
      </c>
      <c r="C1622" s="39" t="s">
        <v>3733</v>
      </c>
    </row>
    <row r="1623" spans="1:3" x14ac:dyDescent="0.2">
      <c r="A1623" s="39" t="s">
        <v>3903</v>
      </c>
      <c r="B1623" s="39" t="s">
        <v>3904</v>
      </c>
      <c r="C1623" s="39" t="s">
        <v>3733</v>
      </c>
    </row>
    <row r="1624" spans="1:3" x14ac:dyDescent="0.2">
      <c r="A1624" s="39" t="s">
        <v>3905</v>
      </c>
      <c r="B1624" s="39" t="s">
        <v>3906</v>
      </c>
      <c r="C1624" s="39" t="s">
        <v>3733</v>
      </c>
    </row>
    <row r="1625" spans="1:3" x14ac:dyDescent="0.2">
      <c r="A1625" s="39" t="s">
        <v>3907</v>
      </c>
      <c r="B1625" s="39" t="s">
        <v>3908</v>
      </c>
      <c r="C1625" s="39" t="s">
        <v>3733</v>
      </c>
    </row>
    <row r="1626" spans="1:3" x14ac:dyDescent="0.2">
      <c r="A1626" s="39" t="s">
        <v>3909</v>
      </c>
      <c r="B1626" s="39" t="s">
        <v>3910</v>
      </c>
      <c r="C1626" s="39" t="s">
        <v>3733</v>
      </c>
    </row>
    <row r="1627" spans="1:3" x14ac:dyDescent="0.2">
      <c r="A1627" s="39" t="s">
        <v>3911</v>
      </c>
      <c r="B1627" s="39" t="s">
        <v>3912</v>
      </c>
      <c r="C1627" s="39" t="s">
        <v>3733</v>
      </c>
    </row>
    <row r="1628" spans="1:3" x14ac:dyDescent="0.2">
      <c r="A1628" s="39" t="s">
        <v>3913</v>
      </c>
      <c r="B1628" s="39" t="s">
        <v>3914</v>
      </c>
      <c r="C1628" s="39" t="s">
        <v>3733</v>
      </c>
    </row>
    <row r="1629" spans="1:3" x14ac:dyDescent="0.2">
      <c r="A1629" s="39" t="s">
        <v>3915</v>
      </c>
      <c r="B1629" s="39" t="s">
        <v>3916</v>
      </c>
      <c r="C1629" s="39" t="s">
        <v>3733</v>
      </c>
    </row>
    <row r="1630" spans="1:3" x14ac:dyDescent="0.2">
      <c r="A1630" s="39" t="s">
        <v>3917</v>
      </c>
      <c r="B1630" s="39" t="s">
        <v>3918</v>
      </c>
      <c r="C1630" s="39" t="s">
        <v>3733</v>
      </c>
    </row>
    <row r="1631" spans="1:3" x14ac:dyDescent="0.2">
      <c r="A1631" s="39" t="s">
        <v>3919</v>
      </c>
      <c r="B1631" s="39" t="s">
        <v>3920</v>
      </c>
      <c r="C1631" s="39" t="s">
        <v>3733</v>
      </c>
    </row>
    <row r="1632" spans="1:3" x14ac:dyDescent="0.2">
      <c r="A1632" s="39" t="s">
        <v>3921</v>
      </c>
      <c r="B1632" s="39" t="s">
        <v>3922</v>
      </c>
      <c r="C1632" s="39" t="s">
        <v>3733</v>
      </c>
    </row>
    <row r="1633" spans="1:3" x14ac:dyDescent="0.2">
      <c r="A1633" s="39" t="s">
        <v>3923</v>
      </c>
      <c r="B1633" s="39" t="s">
        <v>3924</v>
      </c>
      <c r="C1633" s="39" t="s">
        <v>3733</v>
      </c>
    </row>
    <row r="1634" spans="1:3" x14ac:dyDescent="0.2">
      <c r="A1634" s="39" t="s">
        <v>3925</v>
      </c>
      <c r="B1634" s="39" t="s">
        <v>3926</v>
      </c>
      <c r="C1634" s="39" t="s">
        <v>3733</v>
      </c>
    </row>
    <row r="1635" spans="1:3" x14ac:dyDescent="0.2">
      <c r="A1635" s="39" t="s">
        <v>3927</v>
      </c>
      <c r="B1635" s="39" t="s">
        <v>3928</v>
      </c>
      <c r="C1635" s="39" t="s">
        <v>3733</v>
      </c>
    </row>
    <row r="1636" spans="1:3" x14ac:dyDescent="0.2">
      <c r="A1636" s="39" t="s">
        <v>3929</v>
      </c>
      <c r="B1636" s="39" t="s">
        <v>3930</v>
      </c>
      <c r="C1636" s="39" t="s">
        <v>3733</v>
      </c>
    </row>
    <row r="1637" spans="1:3" x14ac:dyDescent="0.2">
      <c r="A1637" s="39" t="s">
        <v>3931</v>
      </c>
      <c r="B1637" s="39" t="s">
        <v>3932</v>
      </c>
      <c r="C1637" s="39" t="s">
        <v>3733</v>
      </c>
    </row>
    <row r="1638" spans="1:3" x14ac:dyDescent="0.2">
      <c r="A1638" s="39" t="s">
        <v>3933</v>
      </c>
      <c r="B1638" s="39" t="s">
        <v>3934</v>
      </c>
      <c r="C1638" s="39" t="s">
        <v>3733</v>
      </c>
    </row>
    <row r="1639" spans="1:3" x14ac:dyDescent="0.2">
      <c r="A1639" s="39" t="s">
        <v>3935</v>
      </c>
      <c r="B1639" s="39" t="s">
        <v>3936</v>
      </c>
      <c r="C1639" s="39" t="s">
        <v>3733</v>
      </c>
    </row>
    <row r="1640" spans="1:3" x14ac:dyDescent="0.2">
      <c r="A1640" s="39" t="s">
        <v>3937</v>
      </c>
      <c r="B1640" s="39" t="s">
        <v>3938</v>
      </c>
      <c r="C1640" s="39" t="s">
        <v>3733</v>
      </c>
    </row>
    <row r="1641" spans="1:3" x14ac:dyDescent="0.2">
      <c r="A1641" s="39" t="s">
        <v>3939</v>
      </c>
      <c r="B1641" s="39" t="s">
        <v>3940</v>
      </c>
      <c r="C1641" s="39" t="s">
        <v>3733</v>
      </c>
    </row>
    <row r="1642" spans="1:3" x14ac:dyDescent="0.2">
      <c r="A1642" s="39" t="s">
        <v>3941</v>
      </c>
      <c r="B1642" s="39" t="s">
        <v>3942</v>
      </c>
      <c r="C1642" s="39" t="s">
        <v>3733</v>
      </c>
    </row>
    <row r="1643" spans="1:3" x14ac:dyDescent="0.2">
      <c r="A1643" s="39" t="s">
        <v>3943</v>
      </c>
      <c r="B1643" s="39" t="s">
        <v>3944</v>
      </c>
      <c r="C1643" s="39" t="s">
        <v>3733</v>
      </c>
    </row>
    <row r="1644" spans="1:3" x14ac:dyDescent="0.2">
      <c r="A1644" s="39" t="s">
        <v>3945</v>
      </c>
      <c r="B1644" s="39" t="s">
        <v>3946</v>
      </c>
      <c r="C1644" s="39" t="s">
        <v>3733</v>
      </c>
    </row>
    <row r="1645" spans="1:3" x14ac:dyDescent="0.2">
      <c r="A1645" s="39" t="s">
        <v>3947</v>
      </c>
      <c r="B1645" s="39" t="s">
        <v>3948</v>
      </c>
      <c r="C1645" s="39" t="s">
        <v>3733</v>
      </c>
    </row>
    <row r="1646" spans="1:3" x14ac:dyDescent="0.2">
      <c r="A1646" s="39" t="s">
        <v>3949</v>
      </c>
      <c r="B1646" s="39" t="s">
        <v>3950</v>
      </c>
      <c r="C1646" s="39" t="s">
        <v>3733</v>
      </c>
    </row>
    <row r="1647" spans="1:3" x14ac:dyDescent="0.2">
      <c r="A1647" s="39" t="s">
        <v>3951</v>
      </c>
      <c r="B1647" s="39" t="s">
        <v>3952</v>
      </c>
      <c r="C1647" s="39" t="s">
        <v>3733</v>
      </c>
    </row>
    <row r="1648" spans="1:3" x14ac:dyDescent="0.2">
      <c r="A1648" s="39" t="s">
        <v>3953</v>
      </c>
      <c r="B1648" s="39" t="s">
        <v>3954</v>
      </c>
      <c r="C1648" s="39" t="s">
        <v>3733</v>
      </c>
    </row>
    <row r="1649" spans="1:3" x14ac:dyDescent="0.2">
      <c r="A1649" s="39" t="s">
        <v>3955</v>
      </c>
      <c r="B1649" s="39" t="s">
        <v>3956</v>
      </c>
      <c r="C1649" s="39" t="s">
        <v>3733</v>
      </c>
    </row>
    <row r="1650" spans="1:3" x14ac:dyDescent="0.2">
      <c r="A1650" s="39" t="s">
        <v>3957</v>
      </c>
      <c r="B1650" s="39" t="s">
        <v>3958</v>
      </c>
      <c r="C1650" s="39" t="s">
        <v>3733</v>
      </c>
    </row>
    <row r="1651" spans="1:3" x14ac:dyDescent="0.2">
      <c r="A1651" s="39" t="s">
        <v>3959</v>
      </c>
      <c r="B1651" s="39" t="s">
        <v>3960</v>
      </c>
      <c r="C1651" s="39" t="s">
        <v>3733</v>
      </c>
    </row>
    <row r="1652" spans="1:3" x14ac:dyDescent="0.2">
      <c r="A1652" s="39" t="s">
        <v>3961</v>
      </c>
      <c r="B1652" s="39" t="s">
        <v>1609</v>
      </c>
      <c r="C1652" s="39" t="s">
        <v>3733</v>
      </c>
    </row>
    <row r="1653" spans="1:3" x14ac:dyDescent="0.2">
      <c r="A1653" s="39" t="s">
        <v>3962</v>
      </c>
      <c r="B1653" s="39" t="s">
        <v>3963</v>
      </c>
      <c r="C1653" s="39" t="s">
        <v>3733</v>
      </c>
    </row>
    <row r="1654" spans="1:3" x14ac:dyDescent="0.2">
      <c r="A1654" s="39" t="s">
        <v>3964</v>
      </c>
      <c r="B1654" s="39" t="s">
        <v>3965</v>
      </c>
      <c r="C1654" s="39" t="s">
        <v>3733</v>
      </c>
    </row>
    <row r="1655" spans="1:3" x14ac:dyDescent="0.2">
      <c r="A1655" s="39" t="s">
        <v>3966</v>
      </c>
      <c r="B1655" s="39" t="s">
        <v>3967</v>
      </c>
      <c r="C1655" s="39" t="s">
        <v>3733</v>
      </c>
    </row>
    <row r="1656" spans="1:3" x14ac:dyDescent="0.2">
      <c r="A1656" s="39" t="s">
        <v>3968</v>
      </c>
      <c r="B1656" s="39" t="s">
        <v>3969</v>
      </c>
      <c r="C1656" s="39" t="s">
        <v>3733</v>
      </c>
    </row>
    <row r="1657" spans="1:3" x14ac:dyDescent="0.2">
      <c r="A1657" s="39" t="s">
        <v>3970</v>
      </c>
      <c r="B1657" s="39" t="s">
        <v>3971</v>
      </c>
      <c r="C1657" s="39" t="s">
        <v>3733</v>
      </c>
    </row>
    <row r="1658" spans="1:3" x14ac:dyDescent="0.2">
      <c r="A1658" s="39" t="s">
        <v>3972</v>
      </c>
      <c r="B1658" s="39" t="s">
        <v>3973</v>
      </c>
      <c r="C1658" s="39" t="s">
        <v>3733</v>
      </c>
    </row>
    <row r="1659" spans="1:3" x14ac:dyDescent="0.2">
      <c r="A1659" s="39" t="s">
        <v>3974</v>
      </c>
      <c r="B1659" s="39" t="s">
        <v>3975</v>
      </c>
      <c r="C1659" s="39" t="s">
        <v>3733</v>
      </c>
    </row>
    <row r="1660" spans="1:3" x14ac:dyDescent="0.2">
      <c r="A1660" s="39" t="s">
        <v>3976</v>
      </c>
      <c r="B1660" s="39" t="s">
        <v>3977</v>
      </c>
      <c r="C1660" s="39" t="s">
        <v>3733</v>
      </c>
    </row>
    <row r="1661" spans="1:3" x14ac:dyDescent="0.2">
      <c r="A1661" s="39" t="s">
        <v>3978</v>
      </c>
      <c r="B1661" s="39" t="s">
        <v>3979</v>
      </c>
      <c r="C1661" s="39" t="s">
        <v>3733</v>
      </c>
    </row>
    <row r="1662" spans="1:3" x14ac:dyDescent="0.2">
      <c r="A1662" s="39" t="s">
        <v>3980</v>
      </c>
      <c r="B1662" s="39" t="s">
        <v>3981</v>
      </c>
      <c r="C1662" s="39" t="s">
        <v>3733</v>
      </c>
    </row>
    <row r="1663" spans="1:3" x14ac:dyDescent="0.2">
      <c r="A1663" s="39" t="s">
        <v>3982</v>
      </c>
      <c r="B1663" s="39" t="s">
        <v>3983</v>
      </c>
      <c r="C1663" s="39" t="s">
        <v>3733</v>
      </c>
    </row>
    <row r="1664" spans="1:3" x14ac:dyDescent="0.2">
      <c r="A1664" s="39" t="s">
        <v>3984</v>
      </c>
      <c r="B1664" s="39" t="s">
        <v>3985</v>
      </c>
      <c r="C1664" s="39" t="s">
        <v>3733</v>
      </c>
    </row>
    <row r="1665" spans="1:3" x14ac:dyDescent="0.2">
      <c r="A1665" s="39" t="s">
        <v>3986</v>
      </c>
      <c r="B1665" s="39" t="s">
        <v>3987</v>
      </c>
      <c r="C1665" s="39" t="s">
        <v>3733</v>
      </c>
    </row>
    <row r="1666" spans="1:3" x14ac:dyDescent="0.2">
      <c r="A1666" s="39" t="s">
        <v>3988</v>
      </c>
      <c r="B1666" s="39" t="s">
        <v>3989</v>
      </c>
      <c r="C1666" s="39" t="s">
        <v>3733</v>
      </c>
    </row>
    <row r="1667" spans="1:3" x14ac:dyDescent="0.2">
      <c r="A1667" s="39" t="s">
        <v>3990</v>
      </c>
      <c r="B1667" s="39" t="s">
        <v>3991</v>
      </c>
      <c r="C1667" s="39" t="s">
        <v>3733</v>
      </c>
    </row>
    <row r="1668" spans="1:3" x14ac:dyDescent="0.2">
      <c r="A1668" s="39" t="s">
        <v>3992</v>
      </c>
      <c r="B1668" s="39" t="s">
        <v>3993</v>
      </c>
      <c r="C1668" s="39" t="s">
        <v>3733</v>
      </c>
    </row>
    <row r="1669" spans="1:3" x14ac:dyDescent="0.2">
      <c r="A1669" s="39" t="s">
        <v>3994</v>
      </c>
      <c r="B1669" s="39" t="s">
        <v>3995</v>
      </c>
      <c r="C1669" s="39" t="s">
        <v>3733</v>
      </c>
    </row>
    <row r="1670" spans="1:3" x14ac:dyDescent="0.2">
      <c r="A1670" s="39" t="s">
        <v>3996</v>
      </c>
      <c r="B1670" s="39" t="s">
        <v>3997</v>
      </c>
      <c r="C1670" s="39" t="s">
        <v>3733</v>
      </c>
    </row>
    <row r="1671" spans="1:3" x14ac:dyDescent="0.2">
      <c r="A1671" s="39" t="s">
        <v>3998</v>
      </c>
      <c r="B1671" s="39" t="s">
        <v>3999</v>
      </c>
      <c r="C1671" s="39" t="s">
        <v>3733</v>
      </c>
    </row>
    <row r="1672" spans="1:3" x14ac:dyDescent="0.2">
      <c r="A1672" s="39" t="s">
        <v>4000</v>
      </c>
      <c r="B1672" s="39" t="s">
        <v>3772</v>
      </c>
      <c r="C1672" s="39" t="s">
        <v>3733</v>
      </c>
    </row>
    <row r="1673" spans="1:3" x14ac:dyDescent="0.2">
      <c r="A1673" s="39" t="s">
        <v>4001</v>
      </c>
      <c r="B1673" s="39" t="s">
        <v>4002</v>
      </c>
      <c r="C1673" s="39" t="s">
        <v>3733</v>
      </c>
    </row>
    <row r="1674" spans="1:3" x14ac:dyDescent="0.2">
      <c r="A1674" s="39" t="s">
        <v>4003</v>
      </c>
      <c r="B1674" s="39" t="s">
        <v>4004</v>
      </c>
      <c r="C1674" s="39" t="s">
        <v>3733</v>
      </c>
    </row>
    <row r="1675" spans="1:3" x14ac:dyDescent="0.2">
      <c r="A1675" s="39" t="s">
        <v>4005</v>
      </c>
      <c r="B1675" s="39" t="s">
        <v>4006</v>
      </c>
      <c r="C1675" s="39" t="s">
        <v>3733</v>
      </c>
    </row>
    <row r="1676" spans="1:3" x14ac:dyDescent="0.2">
      <c r="A1676" s="39" t="s">
        <v>4007</v>
      </c>
      <c r="B1676" s="39" t="s">
        <v>4008</v>
      </c>
      <c r="C1676" s="39" t="s">
        <v>3733</v>
      </c>
    </row>
    <row r="1677" spans="1:3" x14ac:dyDescent="0.2">
      <c r="A1677" s="39" t="s">
        <v>4009</v>
      </c>
      <c r="B1677" s="39" t="s">
        <v>4010</v>
      </c>
      <c r="C1677" s="39" t="s">
        <v>3733</v>
      </c>
    </row>
    <row r="1678" spans="1:3" x14ac:dyDescent="0.2">
      <c r="A1678" s="39" t="s">
        <v>4011</v>
      </c>
      <c r="B1678" s="39" t="s">
        <v>4012</v>
      </c>
      <c r="C1678" s="39" t="s">
        <v>3733</v>
      </c>
    </row>
    <row r="1679" spans="1:3" x14ac:dyDescent="0.2">
      <c r="A1679" s="39" t="s">
        <v>4013</v>
      </c>
      <c r="B1679" s="39" t="s">
        <v>4014</v>
      </c>
      <c r="C1679" s="39" t="s">
        <v>3733</v>
      </c>
    </row>
    <row r="1680" spans="1:3" x14ac:dyDescent="0.2">
      <c r="A1680" s="39" t="s">
        <v>4015</v>
      </c>
      <c r="B1680" s="39" t="s">
        <v>4016</v>
      </c>
      <c r="C1680" s="39" t="s">
        <v>3733</v>
      </c>
    </row>
    <row r="1681" spans="1:3" x14ac:dyDescent="0.2">
      <c r="A1681" s="39" t="s">
        <v>4017</v>
      </c>
      <c r="B1681" s="39" t="s">
        <v>4018</v>
      </c>
      <c r="C1681" s="39" t="s">
        <v>3733</v>
      </c>
    </row>
    <row r="1682" spans="1:3" x14ac:dyDescent="0.2">
      <c r="A1682" s="39" t="s">
        <v>4019</v>
      </c>
      <c r="B1682" s="39" t="s">
        <v>4020</v>
      </c>
      <c r="C1682" s="39" t="s">
        <v>3733</v>
      </c>
    </row>
    <row r="1683" spans="1:3" x14ac:dyDescent="0.2">
      <c r="A1683" s="39" t="s">
        <v>4021</v>
      </c>
      <c r="B1683" s="39" t="s">
        <v>4022</v>
      </c>
      <c r="C1683" s="39" t="s">
        <v>3733</v>
      </c>
    </row>
    <row r="1684" spans="1:3" x14ac:dyDescent="0.2">
      <c r="A1684" s="39" t="s">
        <v>4023</v>
      </c>
      <c r="B1684" s="39" t="s">
        <v>4024</v>
      </c>
      <c r="C1684" s="39" t="s">
        <v>3733</v>
      </c>
    </row>
    <row r="1685" spans="1:3" x14ac:dyDescent="0.2">
      <c r="A1685" s="39" t="s">
        <v>4025</v>
      </c>
      <c r="B1685" s="39" t="s">
        <v>4026</v>
      </c>
      <c r="C1685" s="39" t="s">
        <v>3733</v>
      </c>
    </row>
    <row r="1686" spans="1:3" x14ac:dyDescent="0.2">
      <c r="A1686" s="39" t="s">
        <v>4027</v>
      </c>
      <c r="B1686" s="39" t="s">
        <v>4028</v>
      </c>
      <c r="C1686" s="39" t="s">
        <v>3733</v>
      </c>
    </row>
    <row r="1687" spans="1:3" x14ac:dyDescent="0.2">
      <c r="A1687" s="39" t="s">
        <v>4029</v>
      </c>
      <c r="B1687" s="39" t="s">
        <v>4030</v>
      </c>
      <c r="C1687" s="39" t="s">
        <v>3733</v>
      </c>
    </row>
    <row r="1688" spans="1:3" x14ac:dyDescent="0.2">
      <c r="A1688" s="39" t="s">
        <v>4031</v>
      </c>
      <c r="B1688" s="39" t="s">
        <v>4032</v>
      </c>
      <c r="C1688" s="39" t="s">
        <v>3733</v>
      </c>
    </row>
    <row r="1689" spans="1:3" x14ac:dyDescent="0.2">
      <c r="A1689" s="39" t="s">
        <v>4033</v>
      </c>
      <c r="B1689" s="39" t="s">
        <v>4034</v>
      </c>
      <c r="C1689" s="39" t="s">
        <v>3733</v>
      </c>
    </row>
    <row r="1690" spans="1:3" x14ac:dyDescent="0.2">
      <c r="A1690" s="39" t="s">
        <v>4035</v>
      </c>
      <c r="B1690" s="39" t="s">
        <v>4036</v>
      </c>
      <c r="C1690" s="39" t="s">
        <v>3733</v>
      </c>
    </row>
    <row r="1691" spans="1:3" x14ac:dyDescent="0.2">
      <c r="A1691" s="39" t="s">
        <v>4037</v>
      </c>
      <c r="B1691" s="39" t="s">
        <v>4038</v>
      </c>
      <c r="C1691" s="39" t="s">
        <v>3733</v>
      </c>
    </row>
    <row r="1692" spans="1:3" x14ac:dyDescent="0.2">
      <c r="A1692" s="39" t="s">
        <v>4039</v>
      </c>
      <c r="B1692" s="39" t="s">
        <v>4040</v>
      </c>
      <c r="C1692" s="39" t="s">
        <v>3733</v>
      </c>
    </row>
    <row r="1693" spans="1:3" x14ac:dyDescent="0.2">
      <c r="A1693" s="39" t="s">
        <v>4041</v>
      </c>
      <c r="B1693" s="39" t="s">
        <v>4042</v>
      </c>
      <c r="C1693" s="39" t="s">
        <v>3733</v>
      </c>
    </row>
    <row r="1694" spans="1:3" x14ac:dyDescent="0.2">
      <c r="A1694" s="39" t="s">
        <v>4043</v>
      </c>
      <c r="B1694" s="39" t="s">
        <v>4044</v>
      </c>
      <c r="C1694" s="39" t="s">
        <v>3733</v>
      </c>
    </row>
    <row r="1695" spans="1:3" x14ac:dyDescent="0.2">
      <c r="A1695" s="39" t="s">
        <v>4045</v>
      </c>
      <c r="B1695" s="39" t="s">
        <v>4046</v>
      </c>
      <c r="C1695" s="39" t="s">
        <v>3733</v>
      </c>
    </row>
    <row r="1696" spans="1:3" x14ac:dyDescent="0.2">
      <c r="A1696" s="39" t="s">
        <v>4047</v>
      </c>
      <c r="B1696" s="39" t="s">
        <v>4048</v>
      </c>
      <c r="C1696" s="39" t="s">
        <v>3733</v>
      </c>
    </row>
    <row r="1697" spans="1:3" x14ac:dyDescent="0.2">
      <c r="A1697" s="39" t="s">
        <v>4049</v>
      </c>
      <c r="B1697" s="39" t="s">
        <v>4050</v>
      </c>
      <c r="C1697" s="39" t="s">
        <v>3733</v>
      </c>
    </row>
    <row r="1698" spans="1:3" x14ac:dyDescent="0.2">
      <c r="A1698" s="39" t="s">
        <v>4051</v>
      </c>
      <c r="B1698" s="39" t="s">
        <v>4052</v>
      </c>
      <c r="C1698" s="39" t="s">
        <v>3733</v>
      </c>
    </row>
    <row r="1699" spans="1:3" x14ac:dyDescent="0.2">
      <c r="A1699" s="39" t="s">
        <v>4053</v>
      </c>
      <c r="B1699" s="39" t="s">
        <v>4054</v>
      </c>
      <c r="C1699" s="39" t="s">
        <v>3733</v>
      </c>
    </row>
    <row r="1700" spans="1:3" x14ac:dyDescent="0.2">
      <c r="A1700" s="39" t="s">
        <v>4055</v>
      </c>
      <c r="B1700" s="39" t="s">
        <v>4056</v>
      </c>
      <c r="C1700" s="39" t="s">
        <v>3733</v>
      </c>
    </row>
    <row r="1701" spans="1:3" x14ac:dyDescent="0.2">
      <c r="A1701" s="39" t="s">
        <v>4057</v>
      </c>
      <c r="B1701" s="39" t="s">
        <v>4058</v>
      </c>
      <c r="C1701" s="39" t="s">
        <v>3733</v>
      </c>
    </row>
    <row r="1702" spans="1:3" x14ac:dyDescent="0.2">
      <c r="A1702" s="39" t="s">
        <v>4059</v>
      </c>
      <c r="B1702" s="39" t="s">
        <v>1257</v>
      </c>
      <c r="C1702" s="39" t="s">
        <v>3733</v>
      </c>
    </row>
    <row r="1703" spans="1:3" x14ac:dyDescent="0.2">
      <c r="A1703" s="39" t="s">
        <v>4060</v>
      </c>
      <c r="B1703" s="39" t="s">
        <v>4061</v>
      </c>
      <c r="C1703" s="39" t="s">
        <v>3733</v>
      </c>
    </row>
    <row r="1704" spans="1:3" x14ac:dyDescent="0.2">
      <c r="A1704" s="39" t="s">
        <v>4062</v>
      </c>
      <c r="B1704" s="39" t="s">
        <v>4063</v>
      </c>
      <c r="C1704" s="39" t="s">
        <v>3733</v>
      </c>
    </row>
    <row r="1705" spans="1:3" x14ac:dyDescent="0.2">
      <c r="A1705" s="39" t="s">
        <v>4064</v>
      </c>
      <c r="B1705" s="39" t="s">
        <v>4065</v>
      </c>
      <c r="C1705" s="39" t="s">
        <v>3733</v>
      </c>
    </row>
    <row r="1706" spans="1:3" x14ac:dyDescent="0.2">
      <c r="A1706" s="39" t="s">
        <v>4066</v>
      </c>
      <c r="B1706" s="39" t="s">
        <v>4067</v>
      </c>
      <c r="C1706" s="39" t="s">
        <v>3733</v>
      </c>
    </row>
    <row r="1707" spans="1:3" x14ac:dyDescent="0.2">
      <c r="A1707" s="39" t="s">
        <v>4068</v>
      </c>
      <c r="B1707" s="39" t="s">
        <v>4069</v>
      </c>
      <c r="C1707" s="39" t="s">
        <v>3733</v>
      </c>
    </row>
    <row r="1708" spans="1:3" x14ac:dyDescent="0.2">
      <c r="A1708" s="39" t="s">
        <v>4070</v>
      </c>
      <c r="B1708" s="39" t="s">
        <v>4071</v>
      </c>
      <c r="C1708" s="39" t="s">
        <v>3733</v>
      </c>
    </row>
    <row r="1709" spans="1:3" x14ac:dyDescent="0.2">
      <c r="A1709" s="39" t="s">
        <v>4072</v>
      </c>
      <c r="B1709" s="39" t="s">
        <v>4073</v>
      </c>
      <c r="C1709" s="39" t="s">
        <v>3733</v>
      </c>
    </row>
    <row r="1710" spans="1:3" x14ac:dyDescent="0.2">
      <c r="A1710" s="39" t="s">
        <v>4074</v>
      </c>
      <c r="B1710" s="39" t="s">
        <v>4075</v>
      </c>
      <c r="C1710" s="39" t="s">
        <v>3733</v>
      </c>
    </row>
    <row r="1711" spans="1:3" x14ac:dyDescent="0.2">
      <c r="A1711" s="39" t="s">
        <v>4076</v>
      </c>
      <c r="B1711" s="39" t="s">
        <v>4077</v>
      </c>
      <c r="C1711" s="39" t="s">
        <v>3733</v>
      </c>
    </row>
    <row r="1712" spans="1:3" x14ac:dyDescent="0.2">
      <c r="A1712" s="39" t="s">
        <v>4078</v>
      </c>
      <c r="B1712" s="39" t="s">
        <v>4079</v>
      </c>
      <c r="C1712" s="39" t="s">
        <v>3733</v>
      </c>
    </row>
    <row r="1713" spans="1:3" x14ac:dyDescent="0.2">
      <c r="A1713" s="39" t="s">
        <v>4080</v>
      </c>
      <c r="B1713" s="39" t="s">
        <v>4081</v>
      </c>
      <c r="C1713" s="39" t="s">
        <v>3733</v>
      </c>
    </row>
    <row r="1714" spans="1:3" x14ac:dyDescent="0.2">
      <c r="A1714" s="39" t="s">
        <v>4082</v>
      </c>
      <c r="B1714" s="39" t="s">
        <v>4083</v>
      </c>
      <c r="C1714" s="39" t="s">
        <v>3733</v>
      </c>
    </row>
    <row r="1715" spans="1:3" x14ac:dyDescent="0.2">
      <c r="A1715" s="39" t="s">
        <v>4084</v>
      </c>
      <c r="B1715" s="39" t="s">
        <v>4085</v>
      </c>
      <c r="C1715" s="39" t="s">
        <v>3733</v>
      </c>
    </row>
    <row r="1716" spans="1:3" x14ac:dyDescent="0.2">
      <c r="A1716" s="39" t="s">
        <v>4086</v>
      </c>
      <c r="B1716" s="39" t="s">
        <v>4087</v>
      </c>
      <c r="C1716" s="39" t="s">
        <v>3733</v>
      </c>
    </row>
    <row r="1717" spans="1:3" x14ac:dyDescent="0.2">
      <c r="A1717" s="39" t="s">
        <v>4088</v>
      </c>
      <c r="B1717" s="39" t="s">
        <v>4089</v>
      </c>
      <c r="C1717" s="39" t="s">
        <v>3733</v>
      </c>
    </row>
    <row r="1718" spans="1:3" x14ac:dyDescent="0.2">
      <c r="A1718" s="39" t="s">
        <v>4090</v>
      </c>
      <c r="B1718" s="39" t="s">
        <v>4091</v>
      </c>
      <c r="C1718" s="39" t="s">
        <v>3733</v>
      </c>
    </row>
    <row r="1719" spans="1:3" x14ac:dyDescent="0.2">
      <c r="A1719" s="39" t="s">
        <v>4092</v>
      </c>
      <c r="B1719" s="39" t="s">
        <v>4093</v>
      </c>
      <c r="C1719" s="39" t="s">
        <v>3733</v>
      </c>
    </row>
    <row r="1720" spans="1:3" x14ac:dyDescent="0.2">
      <c r="A1720" s="39" t="s">
        <v>4094</v>
      </c>
      <c r="B1720" s="39" t="s">
        <v>4095</v>
      </c>
      <c r="C1720" s="39" t="s">
        <v>3733</v>
      </c>
    </row>
    <row r="1721" spans="1:3" x14ac:dyDescent="0.2">
      <c r="A1721" s="39" t="s">
        <v>4096</v>
      </c>
      <c r="B1721" s="39" t="s">
        <v>4097</v>
      </c>
      <c r="C1721" s="39" t="s">
        <v>3733</v>
      </c>
    </row>
    <row r="1722" spans="1:3" x14ac:dyDescent="0.2">
      <c r="A1722" s="39" t="s">
        <v>4098</v>
      </c>
      <c r="B1722" s="39" t="s">
        <v>4099</v>
      </c>
      <c r="C1722" s="39" t="s">
        <v>3733</v>
      </c>
    </row>
    <row r="1723" spans="1:3" x14ac:dyDescent="0.2">
      <c r="A1723" s="39" t="s">
        <v>4100</v>
      </c>
      <c r="B1723" s="39" t="s">
        <v>4101</v>
      </c>
      <c r="C1723" s="39" t="s">
        <v>3733</v>
      </c>
    </row>
    <row r="1724" spans="1:3" x14ac:dyDescent="0.2">
      <c r="A1724" s="39" t="s">
        <v>4102</v>
      </c>
      <c r="B1724" s="39" t="s">
        <v>4103</v>
      </c>
      <c r="C1724" s="39" t="s">
        <v>3733</v>
      </c>
    </row>
    <row r="1725" spans="1:3" x14ac:dyDescent="0.2">
      <c r="A1725" s="39" t="s">
        <v>4104</v>
      </c>
      <c r="B1725" s="39" t="s">
        <v>4105</v>
      </c>
      <c r="C1725" s="39" t="s">
        <v>3733</v>
      </c>
    </row>
    <row r="1726" spans="1:3" x14ac:dyDescent="0.2">
      <c r="A1726" s="39" t="s">
        <v>4106</v>
      </c>
      <c r="B1726" s="39" t="s">
        <v>4107</v>
      </c>
      <c r="C1726" s="39" t="s">
        <v>3733</v>
      </c>
    </row>
    <row r="1727" spans="1:3" x14ac:dyDescent="0.2">
      <c r="A1727" s="39" t="s">
        <v>4108</v>
      </c>
      <c r="B1727" s="39" t="s">
        <v>4109</v>
      </c>
      <c r="C1727" s="39" t="s">
        <v>3733</v>
      </c>
    </row>
    <row r="1728" spans="1:3" x14ac:dyDescent="0.2">
      <c r="A1728" s="39" t="s">
        <v>4110</v>
      </c>
      <c r="B1728" s="39" t="s">
        <v>4111</v>
      </c>
      <c r="C1728" s="39" t="s">
        <v>3733</v>
      </c>
    </row>
    <row r="1729" spans="1:3" x14ac:dyDescent="0.2">
      <c r="A1729" s="39" t="s">
        <v>4112</v>
      </c>
      <c r="B1729" s="39" t="s">
        <v>4113</v>
      </c>
      <c r="C1729" s="39" t="s">
        <v>3733</v>
      </c>
    </row>
    <row r="1730" spans="1:3" x14ac:dyDescent="0.2">
      <c r="A1730" s="39" t="s">
        <v>4114</v>
      </c>
      <c r="B1730" s="39" t="s">
        <v>4115</v>
      </c>
      <c r="C1730" s="39" t="s">
        <v>3733</v>
      </c>
    </row>
    <row r="1731" spans="1:3" x14ac:dyDescent="0.2">
      <c r="A1731" s="39" t="s">
        <v>4116</v>
      </c>
      <c r="B1731" s="39" t="s">
        <v>4117</v>
      </c>
      <c r="C1731" s="39" t="s">
        <v>3733</v>
      </c>
    </row>
    <row r="1732" spans="1:3" x14ac:dyDescent="0.2">
      <c r="A1732" s="39" t="s">
        <v>4118</v>
      </c>
      <c r="B1732" s="39" t="s">
        <v>4119</v>
      </c>
      <c r="C1732" s="39" t="s">
        <v>3733</v>
      </c>
    </row>
    <row r="1733" spans="1:3" x14ac:dyDescent="0.2">
      <c r="A1733" s="39" t="s">
        <v>4120</v>
      </c>
      <c r="B1733" s="39" t="s">
        <v>3940</v>
      </c>
      <c r="C1733" s="39" t="s">
        <v>3733</v>
      </c>
    </row>
    <row r="1734" spans="1:3" x14ac:dyDescent="0.2">
      <c r="A1734" s="39" t="s">
        <v>4121</v>
      </c>
      <c r="B1734" s="39" t="s">
        <v>4122</v>
      </c>
      <c r="C1734" s="39" t="s">
        <v>3733</v>
      </c>
    </row>
    <row r="1735" spans="1:3" x14ac:dyDescent="0.2">
      <c r="A1735" s="39" t="s">
        <v>4123</v>
      </c>
      <c r="B1735" s="39" t="s">
        <v>4124</v>
      </c>
      <c r="C1735" s="39" t="s">
        <v>3733</v>
      </c>
    </row>
    <row r="1736" spans="1:3" x14ac:dyDescent="0.2">
      <c r="A1736" s="39" t="s">
        <v>4125</v>
      </c>
      <c r="B1736" s="39" t="s">
        <v>4126</v>
      </c>
      <c r="C1736" s="39" t="s">
        <v>3733</v>
      </c>
    </row>
    <row r="1737" spans="1:3" x14ac:dyDescent="0.2">
      <c r="A1737" s="39" t="s">
        <v>4127</v>
      </c>
      <c r="B1737" s="39" t="s">
        <v>4128</v>
      </c>
      <c r="C1737" s="39" t="s">
        <v>3733</v>
      </c>
    </row>
    <row r="1738" spans="1:3" x14ac:dyDescent="0.2">
      <c r="A1738" s="39" t="s">
        <v>4129</v>
      </c>
      <c r="B1738" s="39" t="s">
        <v>1723</v>
      </c>
      <c r="C1738" s="39" t="s">
        <v>3733</v>
      </c>
    </row>
    <row r="1739" spans="1:3" x14ac:dyDescent="0.2">
      <c r="A1739" s="39" t="s">
        <v>4130</v>
      </c>
      <c r="B1739" s="39" t="s">
        <v>4131</v>
      </c>
      <c r="C1739" s="39" t="s">
        <v>3733</v>
      </c>
    </row>
    <row r="1740" spans="1:3" x14ac:dyDescent="0.2">
      <c r="A1740" s="39" t="s">
        <v>4132</v>
      </c>
      <c r="B1740" s="39" t="s">
        <v>4133</v>
      </c>
      <c r="C1740" s="39" t="s">
        <v>3733</v>
      </c>
    </row>
    <row r="1741" spans="1:3" x14ac:dyDescent="0.2">
      <c r="A1741" s="39" t="s">
        <v>4134</v>
      </c>
      <c r="B1741" s="39" t="s">
        <v>4135</v>
      </c>
      <c r="C1741" s="39" t="s">
        <v>3733</v>
      </c>
    </row>
    <row r="1742" spans="1:3" x14ac:dyDescent="0.2">
      <c r="A1742" s="39" t="s">
        <v>4136</v>
      </c>
      <c r="B1742" s="39" t="s">
        <v>4137</v>
      </c>
      <c r="C1742" s="39" t="s">
        <v>3733</v>
      </c>
    </row>
    <row r="1743" spans="1:3" x14ac:dyDescent="0.2">
      <c r="A1743" s="39" t="s">
        <v>4138</v>
      </c>
      <c r="B1743" s="39" t="s">
        <v>4139</v>
      </c>
      <c r="C1743" s="39" t="s">
        <v>3733</v>
      </c>
    </row>
    <row r="1744" spans="1:3" x14ac:dyDescent="0.2">
      <c r="A1744" s="39" t="s">
        <v>4140</v>
      </c>
      <c r="B1744" s="39" t="s">
        <v>4141</v>
      </c>
      <c r="C1744" s="39" t="s">
        <v>3733</v>
      </c>
    </row>
    <row r="1745" spans="1:3" x14ac:dyDescent="0.2">
      <c r="A1745" s="39" t="s">
        <v>4142</v>
      </c>
      <c r="B1745" s="39" t="s">
        <v>4143</v>
      </c>
      <c r="C1745" s="39" t="s">
        <v>3733</v>
      </c>
    </row>
    <row r="1746" spans="1:3" x14ac:dyDescent="0.2">
      <c r="A1746" s="39" t="s">
        <v>4144</v>
      </c>
      <c r="B1746" s="39" t="s">
        <v>4145</v>
      </c>
      <c r="C1746" s="39" t="s">
        <v>3733</v>
      </c>
    </row>
    <row r="1747" spans="1:3" x14ac:dyDescent="0.2">
      <c r="A1747" s="39" t="s">
        <v>4146</v>
      </c>
      <c r="B1747" s="39" t="s">
        <v>4147</v>
      </c>
      <c r="C1747" s="39" t="s">
        <v>3733</v>
      </c>
    </row>
    <row r="1748" spans="1:3" x14ac:dyDescent="0.2">
      <c r="A1748" s="39" t="s">
        <v>4148</v>
      </c>
      <c r="B1748" s="39" t="s">
        <v>4149</v>
      </c>
      <c r="C1748" s="39" t="s">
        <v>3733</v>
      </c>
    </row>
    <row r="1749" spans="1:3" x14ac:dyDescent="0.2">
      <c r="A1749" s="39" t="s">
        <v>4150</v>
      </c>
      <c r="B1749" s="39" t="s">
        <v>4151</v>
      </c>
      <c r="C1749" s="39" t="s">
        <v>3733</v>
      </c>
    </row>
    <row r="1750" spans="1:3" x14ac:dyDescent="0.2">
      <c r="A1750" s="39" t="s">
        <v>4152</v>
      </c>
      <c r="B1750" s="39" t="s">
        <v>4153</v>
      </c>
      <c r="C1750" s="39" t="s">
        <v>3733</v>
      </c>
    </row>
    <row r="1751" spans="1:3" x14ac:dyDescent="0.2">
      <c r="A1751" s="39" t="s">
        <v>4154</v>
      </c>
      <c r="B1751" s="39" t="s">
        <v>4155</v>
      </c>
      <c r="C1751" s="39" t="s">
        <v>3733</v>
      </c>
    </row>
    <row r="1752" spans="1:3" x14ac:dyDescent="0.2">
      <c r="A1752" s="39" t="s">
        <v>4156</v>
      </c>
      <c r="B1752" s="39" t="s">
        <v>4157</v>
      </c>
      <c r="C1752" s="39" t="s">
        <v>3733</v>
      </c>
    </row>
    <row r="1753" spans="1:3" x14ac:dyDescent="0.2">
      <c r="A1753" s="39" t="s">
        <v>4158</v>
      </c>
      <c r="B1753" s="39" t="s">
        <v>4159</v>
      </c>
      <c r="C1753" s="39" t="s">
        <v>3733</v>
      </c>
    </row>
    <row r="1754" spans="1:3" x14ac:dyDescent="0.2">
      <c r="A1754" s="39" t="s">
        <v>4160</v>
      </c>
      <c r="B1754" s="39" t="s">
        <v>4161</v>
      </c>
      <c r="C1754" s="39" t="s">
        <v>3733</v>
      </c>
    </row>
    <row r="1755" spans="1:3" x14ac:dyDescent="0.2">
      <c r="A1755" s="39" t="s">
        <v>4162</v>
      </c>
      <c r="B1755" s="39" t="s">
        <v>4163</v>
      </c>
      <c r="C1755" s="39" t="s">
        <v>3733</v>
      </c>
    </row>
    <row r="1756" spans="1:3" x14ac:dyDescent="0.2">
      <c r="A1756" s="39" t="s">
        <v>4164</v>
      </c>
      <c r="B1756" s="39" t="s">
        <v>4165</v>
      </c>
      <c r="C1756" s="39" t="s">
        <v>3733</v>
      </c>
    </row>
    <row r="1757" spans="1:3" x14ac:dyDescent="0.2">
      <c r="A1757" s="39" t="s">
        <v>4166</v>
      </c>
      <c r="B1757" s="39" t="s">
        <v>4167</v>
      </c>
      <c r="C1757" s="39" t="s">
        <v>3733</v>
      </c>
    </row>
    <row r="1758" spans="1:3" x14ac:dyDescent="0.2">
      <c r="A1758" s="39" t="s">
        <v>4168</v>
      </c>
      <c r="B1758" s="39" t="s">
        <v>4169</v>
      </c>
      <c r="C1758" s="39" t="s">
        <v>3733</v>
      </c>
    </row>
    <row r="1759" spans="1:3" x14ac:dyDescent="0.2">
      <c r="A1759" s="39" t="s">
        <v>4170</v>
      </c>
      <c r="B1759" s="39" t="s">
        <v>4171</v>
      </c>
      <c r="C1759" s="39" t="s">
        <v>3733</v>
      </c>
    </row>
    <row r="1760" spans="1:3" x14ac:dyDescent="0.2">
      <c r="A1760" s="39" t="s">
        <v>4172</v>
      </c>
      <c r="B1760" s="39" t="s">
        <v>4173</v>
      </c>
      <c r="C1760" s="39" t="s">
        <v>3733</v>
      </c>
    </row>
    <row r="1761" spans="1:3" x14ac:dyDescent="0.2">
      <c r="A1761" s="39" t="s">
        <v>4174</v>
      </c>
      <c r="B1761" s="39" t="s">
        <v>4175</v>
      </c>
      <c r="C1761" s="39" t="s">
        <v>3733</v>
      </c>
    </row>
    <row r="1762" spans="1:3" x14ac:dyDescent="0.2">
      <c r="A1762" s="39" t="s">
        <v>4176</v>
      </c>
      <c r="B1762" s="39" t="s">
        <v>4177</v>
      </c>
      <c r="C1762" s="39" t="s">
        <v>3733</v>
      </c>
    </row>
    <row r="1763" spans="1:3" x14ac:dyDescent="0.2">
      <c r="A1763" s="39" t="s">
        <v>4178</v>
      </c>
      <c r="B1763" s="39" t="s">
        <v>4179</v>
      </c>
      <c r="C1763" s="39" t="s">
        <v>3733</v>
      </c>
    </row>
    <row r="1764" spans="1:3" x14ac:dyDescent="0.2">
      <c r="A1764" s="39" t="s">
        <v>4180</v>
      </c>
      <c r="B1764" s="39" t="s">
        <v>4181</v>
      </c>
      <c r="C1764" s="39" t="s">
        <v>3733</v>
      </c>
    </row>
    <row r="1765" spans="1:3" x14ac:dyDescent="0.2">
      <c r="A1765" s="39" t="s">
        <v>4182</v>
      </c>
      <c r="B1765" s="39" t="s">
        <v>4183</v>
      </c>
      <c r="C1765" s="39" t="s">
        <v>3733</v>
      </c>
    </row>
    <row r="1766" spans="1:3" x14ac:dyDescent="0.2">
      <c r="A1766" s="39" t="s">
        <v>4184</v>
      </c>
      <c r="B1766" s="39" t="s">
        <v>4185</v>
      </c>
      <c r="C1766" s="39" t="s">
        <v>3733</v>
      </c>
    </row>
    <row r="1767" spans="1:3" x14ac:dyDescent="0.2">
      <c r="A1767" s="39" t="s">
        <v>4186</v>
      </c>
      <c r="B1767" s="39" t="s">
        <v>4187</v>
      </c>
      <c r="C1767" s="39" t="s">
        <v>3733</v>
      </c>
    </row>
    <row r="1768" spans="1:3" x14ac:dyDescent="0.2">
      <c r="A1768" s="39" t="s">
        <v>4188</v>
      </c>
      <c r="B1768" s="39" t="s">
        <v>4189</v>
      </c>
      <c r="C1768" s="39" t="s">
        <v>3733</v>
      </c>
    </row>
    <row r="1769" spans="1:3" x14ac:dyDescent="0.2">
      <c r="A1769" s="39" t="s">
        <v>4190</v>
      </c>
      <c r="B1769" s="39" t="s">
        <v>4191</v>
      </c>
      <c r="C1769" s="39" t="s">
        <v>3733</v>
      </c>
    </row>
    <row r="1770" spans="1:3" x14ac:dyDescent="0.2">
      <c r="A1770" s="39" t="s">
        <v>4192</v>
      </c>
      <c r="B1770" s="39" t="s">
        <v>4193</v>
      </c>
      <c r="C1770" s="39" t="s">
        <v>3733</v>
      </c>
    </row>
    <row r="1771" spans="1:3" x14ac:dyDescent="0.2">
      <c r="A1771" s="39" t="s">
        <v>4194</v>
      </c>
      <c r="B1771" s="39" t="s">
        <v>4195</v>
      </c>
      <c r="C1771" s="39" t="s">
        <v>3733</v>
      </c>
    </row>
    <row r="1772" spans="1:3" x14ac:dyDescent="0.2">
      <c r="A1772" s="39" t="s">
        <v>4196</v>
      </c>
      <c r="B1772" s="39" t="s">
        <v>4197</v>
      </c>
      <c r="C1772" s="39" t="s">
        <v>3733</v>
      </c>
    </row>
    <row r="1773" spans="1:3" x14ac:dyDescent="0.2">
      <c r="A1773" s="39" t="s">
        <v>4198</v>
      </c>
      <c r="B1773" s="39" t="s">
        <v>4199</v>
      </c>
      <c r="C1773" s="39" t="s">
        <v>3733</v>
      </c>
    </row>
    <row r="1774" spans="1:3" x14ac:dyDescent="0.2">
      <c r="A1774" s="39" t="s">
        <v>4200</v>
      </c>
      <c r="B1774" s="39" t="s">
        <v>4201</v>
      </c>
      <c r="C1774" s="39" t="s">
        <v>3733</v>
      </c>
    </row>
    <row r="1775" spans="1:3" x14ac:dyDescent="0.2">
      <c r="A1775" s="39" t="s">
        <v>4202</v>
      </c>
      <c r="B1775" s="39" t="s">
        <v>4203</v>
      </c>
      <c r="C1775" s="39" t="s">
        <v>3733</v>
      </c>
    </row>
    <row r="1776" spans="1:3" x14ac:dyDescent="0.2">
      <c r="A1776" s="39" t="s">
        <v>4204</v>
      </c>
      <c r="B1776" s="39" t="s">
        <v>4205</v>
      </c>
      <c r="C1776" s="39" t="s">
        <v>3733</v>
      </c>
    </row>
    <row r="1777" spans="1:3" x14ac:dyDescent="0.2">
      <c r="A1777" s="39" t="s">
        <v>4206</v>
      </c>
      <c r="B1777" s="39" t="s">
        <v>4207</v>
      </c>
      <c r="C1777" s="39" t="s">
        <v>3733</v>
      </c>
    </row>
    <row r="1778" spans="1:3" x14ac:dyDescent="0.2">
      <c r="A1778" s="39" t="s">
        <v>4208</v>
      </c>
      <c r="B1778" s="39" t="s">
        <v>4209</v>
      </c>
      <c r="C1778" s="39" t="s">
        <v>3733</v>
      </c>
    </row>
    <row r="1779" spans="1:3" x14ac:dyDescent="0.2">
      <c r="A1779" s="39" t="s">
        <v>4210</v>
      </c>
      <c r="B1779" s="39" t="s">
        <v>4211</v>
      </c>
      <c r="C1779" s="39" t="s">
        <v>3733</v>
      </c>
    </row>
    <row r="1780" spans="1:3" x14ac:dyDescent="0.2">
      <c r="A1780" s="39" t="s">
        <v>4212</v>
      </c>
      <c r="B1780" s="39" t="s">
        <v>4213</v>
      </c>
      <c r="C1780" s="39" t="s">
        <v>3733</v>
      </c>
    </row>
    <row r="1781" spans="1:3" x14ac:dyDescent="0.2">
      <c r="A1781" s="39" t="s">
        <v>4214</v>
      </c>
      <c r="B1781" s="39" t="s">
        <v>4215</v>
      </c>
      <c r="C1781" s="39" t="s">
        <v>3733</v>
      </c>
    </row>
    <row r="1782" spans="1:3" x14ac:dyDescent="0.2">
      <c r="A1782" s="39" t="s">
        <v>4216</v>
      </c>
      <c r="B1782" s="39" t="s">
        <v>4217</v>
      </c>
      <c r="C1782" s="39" t="s">
        <v>3733</v>
      </c>
    </row>
    <row r="1783" spans="1:3" x14ac:dyDescent="0.2">
      <c r="A1783" s="39" t="s">
        <v>4218</v>
      </c>
      <c r="B1783" s="39" t="s">
        <v>4219</v>
      </c>
      <c r="C1783" s="39" t="s">
        <v>3733</v>
      </c>
    </row>
    <row r="1784" spans="1:3" x14ac:dyDescent="0.2">
      <c r="A1784" s="39" t="s">
        <v>4220</v>
      </c>
      <c r="B1784" s="39" t="s">
        <v>2816</v>
      </c>
      <c r="C1784" s="39" t="s">
        <v>3733</v>
      </c>
    </row>
    <row r="1785" spans="1:3" x14ac:dyDescent="0.2">
      <c r="A1785" s="39" t="s">
        <v>4221</v>
      </c>
      <c r="B1785" s="39" t="s">
        <v>4222</v>
      </c>
      <c r="C1785" s="39" t="s">
        <v>3733</v>
      </c>
    </row>
    <row r="1786" spans="1:3" x14ac:dyDescent="0.2">
      <c r="A1786" s="39" t="s">
        <v>4223</v>
      </c>
      <c r="B1786" s="39" t="s">
        <v>4224</v>
      </c>
      <c r="C1786" s="39" t="s">
        <v>3733</v>
      </c>
    </row>
    <row r="1787" spans="1:3" x14ac:dyDescent="0.2">
      <c r="A1787" s="39" t="s">
        <v>4225</v>
      </c>
      <c r="B1787" s="39" t="s">
        <v>4226</v>
      </c>
      <c r="C1787" s="39" t="s">
        <v>3733</v>
      </c>
    </row>
    <row r="1788" spans="1:3" x14ac:dyDescent="0.2">
      <c r="A1788" s="39" t="s">
        <v>4227</v>
      </c>
      <c r="B1788" s="39" t="s">
        <v>4228</v>
      </c>
      <c r="C1788" s="39" t="s">
        <v>3733</v>
      </c>
    </row>
    <row r="1789" spans="1:3" x14ac:dyDescent="0.2">
      <c r="A1789" s="39" t="s">
        <v>4229</v>
      </c>
      <c r="B1789" s="39" t="s">
        <v>4230</v>
      </c>
      <c r="C1789" s="39" t="s">
        <v>3733</v>
      </c>
    </row>
    <row r="1790" spans="1:3" x14ac:dyDescent="0.2">
      <c r="A1790" s="39" t="s">
        <v>4231</v>
      </c>
      <c r="B1790" s="39" t="s">
        <v>4232</v>
      </c>
      <c r="C1790" s="39" t="s">
        <v>3733</v>
      </c>
    </row>
    <row r="1791" spans="1:3" x14ac:dyDescent="0.2">
      <c r="A1791" s="39" t="s">
        <v>4233</v>
      </c>
      <c r="B1791" s="39" t="s">
        <v>4234</v>
      </c>
      <c r="C1791" s="39" t="s">
        <v>3733</v>
      </c>
    </row>
    <row r="1792" spans="1:3" x14ac:dyDescent="0.2">
      <c r="A1792" s="39" t="s">
        <v>4235</v>
      </c>
      <c r="B1792" s="39" t="s">
        <v>4236</v>
      </c>
      <c r="C1792" s="39" t="s">
        <v>3733</v>
      </c>
    </row>
    <row r="1793" spans="1:3" x14ac:dyDescent="0.2">
      <c r="A1793" s="39" t="s">
        <v>4237</v>
      </c>
      <c r="B1793" s="39" t="s">
        <v>4238</v>
      </c>
      <c r="C1793" s="39" t="s">
        <v>3733</v>
      </c>
    </row>
    <row r="1794" spans="1:3" x14ac:dyDescent="0.2">
      <c r="A1794" s="39" t="s">
        <v>4239</v>
      </c>
      <c r="B1794" s="39" t="s">
        <v>4240</v>
      </c>
      <c r="C1794" s="39" t="s">
        <v>3733</v>
      </c>
    </row>
    <row r="1795" spans="1:3" x14ac:dyDescent="0.2">
      <c r="A1795" s="39" t="s">
        <v>4241</v>
      </c>
      <c r="B1795" s="39" t="s">
        <v>4242</v>
      </c>
      <c r="C1795" s="39" t="s">
        <v>3733</v>
      </c>
    </row>
    <row r="1796" spans="1:3" x14ac:dyDescent="0.2">
      <c r="A1796" s="39" t="s">
        <v>4243</v>
      </c>
      <c r="B1796" s="39" t="s">
        <v>4244</v>
      </c>
      <c r="C1796" s="39" t="s">
        <v>3733</v>
      </c>
    </row>
    <row r="1797" spans="1:3" x14ac:dyDescent="0.2">
      <c r="A1797" s="39" t="s">
        <v>4245</v>
      </c>
      <c r="B1797" s="39" t="s">
        <v>4246</v>
      </c>
      <c r="C1797" s="39" t="s">
        <v>3733</v>
      </c>
    </row>
    <row r="1798" spans="1:3" x14ac:dyDescent="0.2">
      <c r="A1798" s="39" t="s">
        <v>4247</v>
      </c>
      <c r="B1798" s="39" t="s">
        <v>4248</v>
      </c>
      <c r="C1798" s="39" t="s">
        <v>3733</v>
      </c>
    </row>
    <row r="1799" spans="1:3" x14ac:dyDescent="0.2">
      <c r="A1799" s="39" t="s">
        <v>4249</v>
      </c>
      <c r="B1799" s="39" t="s">
        <v>4250</v>
      </c>
      <c r="C1799" s="39" t="s">
        <v>3733</v>
      </c>
    </row>
    <row r="1800" spans="1:3" x14ac:dyDescent="0.2">
      <c r="A1800" s="39" t="s">
        <v>4251</v>
      </c>
      <c r="B1800" s="39" t="s">
        <v>4252</v>
      </c>
      <c r="C1800" s="39" t="s">
        <v>3733</v>
      </c>
    </row>
    <row r="1801" spans="1:3" x14ac:dyDescent="0.2">
      <c r="A1801" s="39" t="s">
        <v>4253</v>
      </c>
      <c r="B1801" s="39" t="s">
        <v>4254</v>
      </c>
      <c r="C1801" s="39" t="s">
        <v>3733</v>
      </c>
    </row>
    <row r="1802" spans="1:3" x14ac:dyDescent="0.2">
      <c r="A1802" s="39" t="s">
        <v>4255</v>
      </c>
      <c r="B1802" s="39" t="s">
        <v>4256</v>
      </c>
      <c r="C1802" s="39" t="s">
        <v>3733</v>
      </c>
    </row>
    <row r="1803" spans="1:3" x14ac:dyDescent="0.2">
      <c r="A1803" s="39" t="s">
        <v>4257</v>
      </c>
      <c r="B1803" s="39" t="s">
        <v>4258</v>
      </c>
      <c r="C1803" s="39" t="s">
        <v>3733</v>
      </c>
    </row>
    <row r="1804" spans="1:3" x14ac:dyDescent="0.2">
      <c r="A1804" s="39" t="s">
        <v>4259</v>
      </c>
      <c r="B1804" s="39" t="s">
        <v>4260</v>
      </c>
      <c r="C1804" s="39" t="s">
        <v>3733</v>
      </c>
    </row>
    <row r="1805" spans="1:3" x14ac:dyDescent="0.2">
      <c r="A1805" s="39" t="s">
        <v>4261</v>
      </c>
      <c r="B1805" s="39" t="s">
        <v>4262</v>
      </c>
      <c r="C1805" s="39" t="s">
        <v>3733</v>
      </c>
    </row>
    <row r="1806" spans="1:3" x14ac:dyDescent="0.2">
      <c r="A1806" s="39" t="s">
        <v>4263</v>
      </c>
      <c r="B1806" s="39" t="s">
        <v>4264</v>
      </c>
      <c r="C1806" s="39" t="s">
        <v>3733</v>
      </c>
    </row>
    <row r="1807" spans="1:3" x14ac:dyDescent="0.2">
      <c r="A1807" s="39" t="s">
        <v>4265</v>
      </c>
      <c r="B1807" s="39" t="s">
        <v>4266</v>
      </c>
      <c r="C1807" s="39" t="s">
        <v>3733</v>
      </c>
    </row>
    <row r="1808" spans="1:3" x14ac:dyDescent="0.2">
      <c r="A1808" s="39" t="s">
        <v>4267</v>
      </c>
      <c r="B1808" s="39" t="s">
        <v>4268</v>
      </c>
      <c r="C1808" s="39" t="s">
        <v>3733</v>
      </c>
    </row>
    <row r="1809" spans="1:3" x14ac:dyDescent="0.2">
      <c r="A1809" s="39" t="s">
        <v>4269</v>
      </c>
      <c r="B1809" s="39" t="s">
        <v>4270</v>
      </c>
      <c r="C1809" s="39" t="s">
        <v>3733</v>
      </c>
    </row>
    <row r="1810" spans="1:3" x14ac:dyDescent="0.2">
      <c r="A1810" s="39" t="s">
        <v>4271</v>
      </c>
      <c r="B1810" s="39" t="s">
        <v>4272</v>
      </c>
      <c r="C1810" s="39" t="s">
        <v>3733</v>
      </c>
    </row>
    <row r="1811" spans="1:3" x14ac:dyDescent="0.2">
      <c r="A1811" s="39" t="s">
        <v>4273</v>
      </c>
      <c r="B1811" s="39" t="s">
        <v>4274</v>
      </c>
      <c r="C1811" s="39" t="s">
        <v>3733</v>
      </c>
    </row>
    <row r="1812" spans="1:3" x14ac:dyDescent="0.2">
      <c r="A1812" s="39" t="s">
        <v>4275</v>
      </c>
      <c r="B1812" s="39" t="s">
        <v>4276</v>
      </c>
      <c r="C1812" s="39" t="s">
        <v>3733</v>
      </c>
    </row>
    <row r="1813" spans="1:3" x14ac:dyDescent="0.2">
      <c r="A1813" s="39" t="s">
        <v>4277</v>
      </c>
      <c r="B1813" s="39" t="s">
        <v>4278</v>
      </c>
      <c r="C1813" s="39" t="s">
        <v>3733</v>
      </c>
    </row>
    <row r="1814" spans="1:3" x14ac:dyDescent="0.2">
      <c r="A1814" s="39" t="s">
        <v>4279</v>
      </c>
      <c r="B1814" s="39" t="s">
        <v>4280</v>
      </c>
      <c r="C1814" s="39" t="s">
        <v>3733</v>
      </c>
    </row>
    <row r="1815" spans="1:3" x14ac:dyDescent="0.2">
      <c r="A1815" s="39" t="s">
        <v>4281</v>
      </c>
      <c r="B1815" s="39" t="s">
        <v>4282</v>
      </c>
      <c r="C1815" s="39" t="s">
        <v>3733</v>
      </c>
    </row>
    <row r="1816" spans="1:3" x14ac:dyDescent="0.2">
      <c r="A1816" s="39" t="s">
        <v>4283</v>
      </c>
      <c r="B1816" s="39" t="s">
        <v>4284</v>
      </c>
      <c r="C1816" s="39" t="s">
        <v>3733</v>
      </c>
    </row>
    <row r="1817" spans="1:3" x14ac:dyDescent="0.2">
      <c r="A1817" s="39" t="s">
        <v>4285</v>
      </c>
      <c r="B1817" s="39" t="s">
        <v>4286</v>
      </c>
      <c r="C1817" s="39" t="s">
        <v>3733</v>
      </c>
    </row>
    <row r="1818" spans="1:3" x14ac:dyDescent="0.2">
      <c r="A1818" s="39" t="s">
        <v>4287</v>
      </c>
      <c r="B1818" s="39" t="s">
        <v>4288</v>
      </c>
      <c r="C1818" s="39" t="s">
        <v>3733</v>
      </c>
    </row>
    <row r="1819" spans="1:3" x14ac:dyDescent="0.2">
      <c r="A1819" s="39" t="s">
        <v>4289</v>
      </c>
      <c r="B1819" s="39" t="s">
        <v>4290</v>
      </c>
      <c r="C1819" s="39" t="s">
        <v>3733</v>
      </c>
    </row>
    <row r="1820" spans="1:3" x14ac:dyDescent="0.2">
      <c r="A1820" s="39" t="s">
        <v>4291</v>
      </c>
      <c r="B1820" s="39" t="s">
        <v>4292</v>
      </c>
      <c r="C1820" s="39" t="s">
        <v>3733</v>
      </c>
    </row>
    <row r="1821" spans="1:3" x14ac:dyDescent="0.2">
      <c r="A1821" s="39" t="s">
        <v>4293</v>
      </c>
      <c r="B1821" s="39" t="s">
        <v>4294</v>
      </c>
      <c r="C1821" s="39" t="s">
        <v>3733</v>
      </c>
    </row>
    <row r="1822" spans="1:3" x14ac:dyDescent="0.2">
      <c r="A1822" s="39" t="s">
        <v>4295</v>
      </c>
      <c r="B1822" s="39" t="s">
        <v>4296</v>
      </c>
      <c r="C1822" s="39" t="s">
        <v>3733</v>
      </c>
    </row>
    <row r="1823" spans="1:3" x14ac:dyDescent="0.2">
      <c r="A1823" s="39" t="s">
        <v>4297</v>
      </c>
      <c r="B1823" s="39" t="s">
        <v>4298</v>
      </c>
      <c r="C1823" s="39" t="s">
        <v>3733</v>
      </c>
    </row>
    <row r="1824" spans="1:3" x14ac:dyDescent="0.2">
      <c r="A1824" s="39" t="s">
        <v>4299</v>
      </c>
      <c r="B1824" s="39" t="s">
        <v>4300</v>
      </c>
      <c r="C1824" s="39" t="s">
        <v>3733</v>
      </c>
    </row>
    <row r="1825" spans="1:3" x14ac:dyDescent="0.2">
      <c r="A1825" s="39" t="s">
        <v>4301</v>
      </c>
      <c r="B1825" s="39" t="s">
        <v>4302</v>
      </c>
      <c r="C1825" s="39" t="s">
        <v>3733</v>
      </c>
    </row>
    <row r="1826" spans="1:3" x14ac:dyDescent="0.2">
      <c r="A1826" s="39" t="s">
        <v>4303</v>
      </c>
      <c r="B1826" s="39" t="s">
        <v>4304</v>
      </c>
      <c r="C1826" s="39" t="s">
        <v>3733</v>
      </c>
    </row>
    <row r="1827" spans="1:3" x14ac:dyDescent="0.2">
      <c r="A1827" s="39" t="s">
        <v>4305</v>
      </c>
      <c r="B1827" s="39" t="s">
        <v>4306</v>
      </c>
      <c r="C1827" s="39" t="s">
        <v>3733</v>
      </c>
    </row>
    <row r="1828" spans="1:3" x14ac:dyDescent="0.2">
      <c r="A1828" s="39" t="s">
        <v>4307</v>
      </c>
      <c r="B1828" s="39" t="s">
        <v>4308</v>
      </c>
      <c r="C1828" s="39" t="s">
        <v>3733</v>
      </c>
    </row>
    <row r="1829" spans="1:3" x14ac:dyDescent="0.2">
      <c r="A1829" s="39" t="s">
        <v>4309</v>
      </c>
      <c r="B1829" s="39" t="s">
        <v>4310</v>
      </c>
      <c r="C1829" s="39" t="s">
        <v>3733</v>
      </c>
    </row>
    <row r="1830" spans="1:3" x14ac:dyDescent="0.2">
      <c r="A1830" s="39" t="s">
        <v>4311</v>
      </c>
      <c r="B1830" s="39" t="s">
        <v>4312</v>
      </c>
      <c r="C1830" s="39" t="s">
        <v>3733</v>
      </c>
    </row>
    <row r="1831" spans="1:3" x14ac:dyDescent="0.2">
      <c r="A1831" s="39" t="s">
        <v>4313</v>
      </c>
      <c r="B1831" s="39" t="s">
        <v>4314</v>
      </c>
      <c r="C1831" s="39" t="s">
        <v>3733</v>
      </c>
    </row>
    <row r="1832" spans="1:3" x14ac:dyDescent="0.2">
      <c r="A1832" s="39" t="s">
        <v>4315</v>
      </c>
      <c r="B1832" s="39" t="s">
        <v>4316</v>
      </c>
      <c r="C1832" s="39" t="s">
        <v>3733</v>
      </c>
    </row>
    <row r="1833" spans="1:3" x14ac:dyDescent="0.2">
      <c r="A1833" s="39" t="s">
        <v>4317</v>
      </c>
      <c r="B1833" s="39" t="s">
        <v>4318</v>
      </c>
      <c r="C1833" s="39" t="s">
        <v>3733</v>
      </c>
    </row>
    <row r="1834" spans="1:3" x14ac:dyDescent="0.2">
      <c r="A1834" s="39" t="s">
        <v>4319</v>
      </c>
      <c r="B1834" s="39" t="s">
        <v>4320</v>
      </c>
      <c r="C1834" s="39" t="s">
        <v>3733</v>
      </c>
    </row>
    <row r="1835" spans="1:3" x14ac:dyDescent="0.2">
      <c r="A1835" s="39" t="s">
        <v>4321</v>
      </c>
      <c r="B1835" s="39" t="s">
        <v>4322</v>
      </c>
      <c r="C1835" s="39" t="s">
        <v>3733</v>
      </c>
    </row>
    <row r="1836" spans="1:3" x14ac:dyDescent="0.2">
      <c r="A1836" s="39" t="s">
        <v>4323</v>
      </c>
      <c r="B1836" s="39" t="s">
        <v>4324</v>
      </c>
      <c r="C1836" s="39" t="s">
        <v>3733</v>
      </c>
    </row>
    <row r="1837" spans="1:3" x14ac:dyDescent="0.2">
      <c r="A1837" s="39" t="s">
        <v>4325</v>
      </c>
      <c r="B1837" s="39" t="s">
        <v>4326</v>
      </c>
      <c r="C1837" s="39" t="s">
        <v>3733</v>
      </c>
    </row>
    <row r="1838" spans="1:3" x14ac:dyDescent="0.2">
      <c r="A1838" s="39" t="s">
        <v>4327</v>
      </c>
      <c r="B1838" s="39" t="s">
        <v>4328</v>
      </c>
      <c r="C1838" s="39" t="s">
        <v>3733</v>
      </c>
    </row>
    <row r="1839" spans="1:3" x14ac:dyDescent="0.2">
      <c r="A1839" s="39" t="s">
        <v>4329</v>
      </c>
      <c r="B1839" s="39" t="s">
        <v>4330</v>
      </c>
      <c r="C1839" s="39" t="s">
        <v>3733</v>
      </c>
    </row>
    <row r="1840" spans="1:3" x14ac:dyDescent="0.2">
      <c r="A1840" s="39" t="s">
        <v>4331</v>
      </c>
      <c r="B1840" s="39" t="s">
        <v>4332</v>
      </c>
      <c r="C1840" s="39" t="s">
        <v>3733</v>
      </c>
    </row>
    <row r="1841" spans="1:3" x14ac:dyDescent="0.2">
      <c r="A1841" s="39" t="s">
        <v>4333</v>
      </c>
      <c r="B1841" s="39" t="s">
        <v>4334</v>
      </c>
      <c r="C1841" s="39" t="s">
        <v>3733</v>
      </c>
    </row>
    <row r="1842" spans="1:3" x14ac:dyDescent="0.2">
      <c r="A1842" s="39" t="s">
        <v>4335</v>
      </c>
      <c r="B1842" s="39" t="s">
        <v>4336</v>
      </c>
      <c r="C1842" s="39" t="s">
        <v>3733</v>
      </c>
    </row>
    <row r="1843" spans="1:3" x14ac:dyDescent="0.2">
      <c r="A1843" s="39" t="s">
        <v>4337</v>
      </c>
      <c r="B1843" s="39" t="s">
        <v>4338</v>
      </c>
      <c r="C1843" s="39" t="s">
        <v>3733</v>
      </c>
    </row>
    <row r="1844" spans="1:3" x14ac:dyDescent="0.2">
      <c r="A1844" s="39" t="s">
        <v>4339</v>
      </c>
      <c r="B1844" s="39" t="s">
        <v>4340</v>
      </c>
      <c r="C1844" s="39" t="s">
        <v>3733</v>
      </c>
    </row>
    <row r="1845" spans="1:3" x14ac:dyDescent="0.2">
      <c r="A1845" s="39" t="s">
        <v>4341</v>
      </c>
      <c r="B1845" s="39" t="s">
        <v>4342</v>
      </c>
      <c r="C1845" s="39" t="s">
        <v>3733</v>
      </c>
    </row>
    <row r="1846" spans="1:3" x14ac:dyDescent="0.2">
      <c r="A1846" s="39" t="s">
        <v>4343</v>
      </c>
      <c r="B1846" s="39" t="s">
        <v>4344</v>
      </c>
      <c r="C1846" s="39" t="s">
        <v>3733</v>
      </c>
    </row>
    <row r="1847" spans="1:3" x14ac:dyDescent="0.2">
      <c r="A1847" s="39" t="s">
        <v>4345</v>
      </c>
      <c r="B1847" s="39" t="s">
        <v>4346</v>
      </c>
      <c r="C1847" s="39" t="s">
        <v>3733</v>
      </c>
    </row>
    <row r="1848" spans="1:3" x14ac:dyDescent="0.2">
      <c r="A1848" s="39" t="s">
        <v>4347</v>
      </c>
      <c r="B1848" s="39" t="s">
        <v>4348</v>
      </c>
      <c r="C1848" s="39" t="s">
        <v>3733</v>
      </c>
    </row>
    <row r="1849" spans="1:3" x14ac:dyDescent="0.2">
      <c r="A1849" s="39" t="s">
        <v>4349</v>
      </c>
      <c r="B1849" s="39" t="s">
        <v>4350</v>
      </c>
      <c r="C1849" s="39" t="s">
        <v>3733</v>
      </c>
    </row>
    <row r="1850" spans="1:3" x14ac:dyDescent="0.2">
      <c r="A1850" s="39" t="s">
        <v>4351</v>
      </c>
      <c r="B1850" s="39" t="s">
        <v>4352</v>
      </c>
      <c r="C1850" s="39" t="s">
        <v>3733</v>
      </c>
    </row>
    <row r="1851" spans="1:3" x14ac:dyDescent="0.2">
      <c r="A1851" s="39" t="s">
        <v>4353</v>
      </c>
      <c r="B1851" s="39" t="s">
        <v>4354</v>
      </c>
      <c r="C1851" s="39" t="s">
        <v>3733</v>
      </c>
    </row>
    <row r="1852" spans="1:3" x14ac:dyDescent="0.2">
      <c r="A1852" s="39" t="s">
        <v>4355</v>
      </c>
      <c r="B1852" s="39" t="s">
        <v>4356</v>
      </c>
      <c r="C1852" s="39" t="s">
        <v>3733</v>
      </c>
    </row>
    <row r="1853" spans="1:3" x14ac:dyDescent="0.2">
      <c r="A1853" s="39" t="s">
        <v>4357</v>
      </c>
      <c r="B1853" s="39" t="s">
        <v>4358</v>
      </c>
      <c r="C1853" s="39" t="s">
        <v>3733</v>
      </c>
    </row>
    <row r="1854" spans="1:3" x14ac:dyDescent="0.2">
      <c r="A1854" s="39" t="s">
        <v>4359</v>
      </c>
      <c r="B1854" s="39" t="s">
        <v>4360</v>
      </c>
      <c r="C1854" s="39" t="s">
        <v>3733</v>
      </c>
    </row>
    <row r="1855" spans="1:3" x14ac:dyDescent="0.2">
      <c r="A1855" s="39" t="s">
        <v>4361</v>
      </c>
      <c r="B1855" s="39" t="s">
        <v>4362</v>
      </c>
      <c r="C1855" s="39" t="s">
        <v>3733</v>
      </c>
    </row>
    <row r="1856" spans="1:3" x14ac:dyDescent="0.2">
      <c r="A1856" s="39" t="s">
        <v>4363</v>
      </c>
      <c r="B1856" s="39" t="s">
        <v>4364</v>
      </c>
      <c r="C1856" s="39" t="s">
        <v>3733</v>
      </c>
    </row>
    <row r="1857" spans="1:3" x14ac:dyDescent="0.2">
      <c r="A1857" s="39" t="s">
        <v>4365</v>
      </c>
      <c r="B1857" s="39" t="s">
        <v>4366</v>
      </c>
      <c r="C1857" s="39" t="s">
        <v>3733</v>
      </c>
    </row>
    <row r="1858" spans="1:3" x14ac:dyDescent="0.2">
      <c r="A1858" s="39" t="s">
        <v>4367</v>
      </c>
      <c r="B1858" s="39" t="s">
        <v>4368</v>
      </c>
      <c r="C1858" s="39" t="s">
        <v>3733</v>
      </c>
    </row>
    <row r="1859" spans="1:3" x14ac:dyDescent="0.2">
      <c r="A1859" s="39" t="s">
        <v>4369</v>
      </c>
      <c r="B1859" s="39" t="s">
        <v>4370</v>
      </c>
      <c r="C1859" s="39" t="s">
        <v>3733</v>
      </c>
    </row>
    <row r="1860" spans="1:3" x14ac:dyDescent="0.2">
      <c r="A1860" s="39" t="s">
        <v>4371</v>
      </c>
      <c r="B1860" s="39" t="s">
        <v>4372</v>
      </c>
      <c r="C1860" s="39" t="s">
        <v>3733</v>
      </c>
    </row>
    <row r="1861" spans="1:3" x14ac:dyDescent="0.2">
      <c r="A1861" s="39" t="s">
        <v>4373</v>
      </c>
      <c r="B1861" s="39" t="s">
        <v>4374</v>
      </c>
      <c r="C1861" s="39" t="s">
        <v>3733</v>
      </c>
    </row>
    <row r="1862" spans="1:3" x14ac:dyDescent="0.2">
      <c r="A1862" s="39" t="s">
        <v>4375</v>
      </c>
      <c r="B1862" s="39" t="s">
        <v>4376</v>
      </c>
      <c r="C1862" s="39" t="s">
        <v>3733</v>
      </c>
    </row>
    <row r="1863" spans="1:3" x14ac:dyDescent="0.2">
      <c r="A1863" s="39" t="s">
        <v>4377</v>
      </c>
      <c r="B1863" s="39" t="s">
        <v>4378</v>
      </c>
      <c r="C1863" s="39" t="s">
        <v>3733</v>
      </c>
    </row>
    <row r="1864" spans="1:3" x14ac:dyDescent="0.2">
      <c r="A1864" s="39" t="s">
        <v>4379</v>
      </c>
      <c r="B1864" s="39" t="s">
        <v>4380</v>
      </c>
      <c r="C1864" s="39" t="s">
        <v>3733</v>
      </c>
    </row>
    <row r="1865" spans="1:3" x14ac:dyDescent="0.2">
      <c r="A1865" s="39" t="s">
        <v>4381</v>
      </c>
      <c r="B1865" s="39" t="s">
        <v>4382</v>
      </c>
      <c r="C1865" s="39" t="s">
        <v>3733</v>
      </c>
    </row>
    <row r="1866" spans="1:3" x14ac:dyDescent="0.2">
      <c r="A1866" s="39" t="s">
        <v>4383</v>
      </c>
      <c r="B1866" s="39" t="s">
        <v>4384</v>
      </c>
      <c r="C1866" s="39" t="s">
        <v>3733</v>
      </c>
    </row>
    <row r="1867" spans="1:3" x14ac:dyDescent="0.2">
      <c r="A1867" s="39" t="s">
        <v>4385</v>
      </c>
      <c r="B1867" s="39" t="s">
        <v>4386</v>
      </c>
      <c r="C1867" s="39" t="s">
        <v>3733</v>
      </c>
    </row>
    <row r="1868" spans="1:3" x14ac:dyDescent="0.2">
      <c r="A1868" s="39" t="s">
        <v>4387</v>
      </c>
      <c r="B1868" s="39" t="s">
        <v>2885</v>
      </c>
      <c r="C1868" s="39" t="s">
        <v>3733</v>
      </c>
    </row>
    <row r="1869" spans="1:3" x14ac:dyDescent="0.2">
      <c r="A1869" s="39" t="s">
        <v>4388</v>
      </c>
      <c r="B1869" s="39" t="s">
        <v>4389</v>
      </c>
      <c r="C1869" s="39" t="s">
        <v>3733</v>
      </c>
    </row>
    <row r="1870" spans="1:3" x14ac:dyDescent="0.2">
      <c r="A1870" s="39" t="s">
        <v>4390</v>
      </c>
      <c r="B1870" s="39" t="s">
        <v>4391</v>
      </c>
      <c r="C1870" s="39" t="s">
        <v>3733</v>
      </c>
    </row>
    <row r="1871" spans="1:3" x14ac:dyDescent="0.2">
      <c r="A1871" s="39" t="s">
        <v>4392</v>
      </c>
      <c r="B1871" s="39" t="s">
        <v>4393</v>
      </c>
      <c r="C1871" s="39" t="s">
        <v>3733</v>
      </c>
    </row>
    <row r="1872" spans="1:3" x14ac:dyDescent="0.2">
      <c r="A1872" s="39" t="s">
        <v>4394</v>
      </c>
      <c r="B1872" s="39" t="s">
        <v>4395</v>
      </c>
      <c r="C1872" s="39" t="s">
        <v>3733</v>
      </c>
    </row>
    <row r="1873" spans="1:3" x14ac:dyDescent="0.2">
      <c r="A1873" s="39" t="s">
        <v>4396</v>
      </c>
      <c r="B1873" s="39" t="s">
        <v>4397</v>
      </c>
      <c r="C1873" s="39" t="s">
        <v>3733</v>
      </c>
    </row>
    <row r="1874" spans="1:3" x14ac:dyDescent="0.2">
      <c r="A1874" s="39" t="s">
        <v>4398</v>
      </c>
      <c r="B1874" s="39" t="s">
        <v>4399</v>
      </c>
      <c r="C1874" s="39" t="s">
        <v>3733</v>
      </c>
    </row>
    <row r="1875" spans="1:3" x14ac:dyDescent="0.2">
      <c r="A1875" s="39" t="s">
        <v>4400</v>
      </c>
      <c r="B1875" s="39" t="s">
        <v>4401</v>
      </c>
      <c r="C1875" s="39" t="s">
        <v>3733</v>
      </c>
    </row>
    <row r="1876" spans="1:3" x14ac:dyDescent="0.2">
      <c r="A1876" s="39" t="s">
        <v>4402</v>
      </c>
      <c r="B1876" s="39" t="s">
        <v>4403</v>
      </c>
      <c r="C1876" s="39" t="s">
        <v>3733</v>
      </c>
    </row>
    <row r="1877" spans="1:3" x14ac:dyDescent="0.2">
      <c r="A1877" s="39" t="s">
        <v>4404</v>
      </c>
      <c r="B1877" s="39" t="s">
        <v>4405</v>
      </c>
      <c r="C1877" s="39" t="s">
        <v>3733</v>
      </c>
    </row>
    <row r="1878" spans="1:3" x14ac:dyDescent="0.2">
      <c r="A1878" s="39" t="s">
        <v>4406</v>
      </c>
      <c r="B1878" s="39" t="s">
        <v>4407</v>
      </c>
      <c r="C1878" s="39" t="s">
        <v>3733</v>
      </c>
    </row>
    <row r="1879" spans="1:3" x14ac:dyDescent="0.2">
      <c r="A1879" s="39" t="s">
        <v>4408</v>
      </c>
      <c r="B1879" s="39" t="s">
        <v>4352</v>
      </c>
      <c r="C1879" s="39" t="s">
        <v>3733</v>
      </c>
    </row>
    <row r="1880" spans="1:3" x14ac:dyDescent="0.2">
      <c r="A1880" s="39" t="s">
        <v>4409</v>
      </c>
      <c r="B1880" s="39" t="s">
        <v>4410</v>
      </c>
      <c r="C1880" s="39" t="s">
        <v>3733</v>
      </c>
    </row>
    <row r="1881" spans="1:3" x14ac:dyDescent="0.2">
      <c r="A1881" s="39" t="s">
        <v>4411</v>
      </c>
      <c r="B1881" s="39" t="s">
        <v>4412</v>
      </c>
      <c r="C1881" s="39" t="s">
        <v>3733</v>
      </c>
    </row>
    <row r="1882" spans="1:3" x14ac:dyDescent="0.2">
      <c r="A1882" s="39" t="s">
        <v>4413</v>
      </c>
      <c r="B1882" s="39" t="s">
        <v>4414</v>
      </c>
      <c r="C1882" s="39" t="s">
        <v>3733</v>
      </c>
    </row>
    <row r="1883" spans="1:3" x14ac:dyDescent="0.2">
      <c r="A1883" s="39" t="s">
        <v>4415</v>
      </c>
      <c r="B1883" s="39" t="s">
        <v>4416</v>
      </c>
      <c r="C1883" s="39" t="s">
        <v>3733</v>
      </c>
    </row>
    <row r="1884" spans="1:3" x14ac:dyDescent="0.2">
      <c r="A1884" s="39" t="s">
        <v>4417</v>
      </c>
      <c r="B1884" s="39" t="s">
        <v>4418</v>
      </c>
      <c r="C1884" s="39" t="s">
        <v>3733</v>
      </c>
    </row>
    <row r="1885" spans="1:3" x14ac:dyDescent="0.2">
      <c r="A1885" s="39" t="s">
        <v>4419</v>
      </c>
      <c r="B1885" s="39" t="s">
        <v>4420</v>
      </c>
      <c r="C1885" s="39" t="s">
        <v>3733</v>
      </c>
    </row>
    <row r="1886" spans="1:3" x14ac:dyDescent="0.2">
      <c r="A1886" s="39" t="s">
        <v>4421</v>
      </c>
      <c r="B1886" s="39" t="s">
        <v>4422</v>
      </c>
      <c r="C1886" s="39" t="s">
        <v>3733</v>
      </c>
    </row>
    <row r="1887" spans="1:3" x14ac:dyDescent="0.2">
      <c r="A1887" s="39" t="s">
        <v>4423</v>
      </c>
      <c r="B1887" s="39" t="s">
        <v>4424</v>
      </c>
      <c r="C1887" s="39" t="s">
        <v>3733</v>
      </c>
    </row>
    <row r="1888" spans="1:3" x14ac:dyDescent="0.2">
      <c r="A1888" s="39" t="s">
        <v>4425</v>
      </c>
      <c r="B1888" s="39" t="s">
        <v>4426</v>
      </c>
      <c r="C1888" s="39" t="s">
        <v>3733</v>
      </c>
    </row>
    <row r="1889" spans="1:3" x14ac:dyDescent="0.2">
      <c r="A1889" s="39" t="s">
        <v>4427</v>
      </c>
      <c r="B1889" s="39" t="s">
        <v>4428</v>
      </c>
      <c r="C1889" s="39" t="s">
        <v>3733</v>
      </c>
    </row>
    <row r="1890" spans="1:3" x14ac:dyDescent="0.2">
      <c r="A1890" s="39" t="s">
        <v>4429</v>
      </c>
      <c r="B1890" s="39" t="s">
        <v>4430</v>
      </c>
      <c r="C1890" s="39" t="s">
        <v>3733</v>
      </c>
    </row>
    <row r="1891" spans="1:3" x14ac:dyDescent="0.2">
      <c r="A1891" s="39" t="s">
        <v>4431</v>
      </c>
      <c r="B1891" s="39" t="s">
        <v>4432</v>
      </c>
      <c r="C1891" s="39" t="s">
        <v>3733</v>
      </c>
    </row>
    <row r="1892" spans="1:3" x14ac:dyDescent="0.2">
      <c r="A1892" s="39" t="s">
        <v>4433</v>
      </c>
      <c r="B1892" s="39" t="s">
        <v>4434</v>
      </c>
      <c r="C1892" s="39" t="s">
        <v>3733</v>
      </c>
    </row>
    <row r="1893" spans="1:3" x14ac:dyDescent="0.2">
      <c r="A1893" s="39" t="s">
        <v>4435</v>
      </c>
      <c r="B1893" s="39" t="s">
        <v>4436</v>
      </c>
      <c r="C1893" s="39" t="s">
        <v>3733</v>
      </c>
    </row>
    <row r="1894" spans="1:3" x14ac:dyDescent="0.2">
      <c r="A1894" s="39" t="s">
        <v>4437</v>
      </c>
      <c r="B1894" s="39" t="s">
        <v>4438</v>
      </c>
      <c r="C1894" s="39" t="s">
        <v>3733</v>
      </c>
    </row>
    <row r="1895" spans="1:3" x14ac:dyDescent="0.2">
      <c r="A1895" s="39" t="s">
        <v>4439</v>
      </c>
      <c r="B1895" s="39" t="s">
        <v>4440</v>
      </c>
      <c r="C1895" s="39" t="s">
        <v>3733</v>
      </c>
    </row>
    <row r="1896" spans="1:3" x14ac:dyDescent="0.2">
      <c r="A1896" s="39" t="s">
        <v>4441</v>
      </c>
      <c r="B1896" s="39" t="s">
        <v>4442</v>
      </c>
      <c r="C1896" s="39" t="s">
        <v>3733</v>
      </c>
    </row>
    <row r="1897" spans="1:3" x14ac:dyDescent="0.2">
      <c r="A1897" s="39" t="s">
        <v>4443</v>
      </c>
      <c r="B1897" s="39" t="s">
        <v>4444</v>
      </c>
      <c r="C1897" s="39" t="s">
        <v>3733</v>
      </c>
    </row>
    <row r="1898" spans="1:3" x14ac:dyDescent="0.2">
      <c r="A1898" s="39" t="s">
        <v>4445</v>
      </c>
      <c r="B1898" s="39" t="s">
        <v>4446</v>
      </c>
      <c r="C1898" s="39" t="s">
        <v>3733</v>
      </c>
    </row>
    <row r="1899" spans="1:3" x14ac:dyDescent="0.2">
      <c r="A1899" s="39" t="s">
        <v>4447</v>
      </c>
      <c r="B1899" s="39" t="s">
        <v>4448</v>
      </c>
      <c r="C1899" s="39" t="s">
        <v>3733</v>
      </c>
    </row>
    <row r="1900" spans="1:3" x14ac:dyDescent="0.2">
      <c r="A1900" s="39" t="s">
        <v>4449</v>
      </c>
      <c r="B1900" s="39" t="s">
        <v>4450</v>
      </c>
      <c r="C1900" s="39" t="s">
        <v>3733</v>
      </c>
    </row>
    <row r="1901" spans="1:3" x14ac:dyDescent="0.2">
      <c r="A1901" s="39" t="s">
        <v>4451</v>
      </c>
      <c r="B1901" s="39" t="s">
        <v>4452</v>
      </c>
      <c r="C1901" s="39" t="s">
        <v>3733</v>
      </c>
    </row>
    <row r="1902" spans="1:3" x14ac:dyDescent="0.2">
      <c r="A1902" s="39" t="s">
        <v>4453</v>
      </c>
      <c r="B1902" s="39" t="s">
        <v>4454</v>
      </c>
      <c r="C1902" s="39" t="s">
        <v>3733</v>
      </c>
    </row>
    <row r="1903" spans="1:3" x14ac:dyDescent="0.2">
      <c r="A1903" s="39" t="s">
        <v>4455</v>
      </c>
      <c r="B1903" s="39" t="s">
        <v>4456</v>
      </c>
      <c r="C1903" s="39" t="s">
        <v>3733</v>
      </c>
    </row>
    <row r="1904" spans="1:3" x14ac:dyDescent="0.2">
      <c r="A1904" s="39" t="s">
        <v>4457</v>
      </c>
      <c r="B1904" s="39" t="s">
        <v>4458</v>
      </c>
      <c r="C1904" s="39" t="s">
        <v>3733</v>
      </c>
    </row>
    <row r="1905" spans="1:3" x14ac:dyDescent="0.2">
      <c r="A1905" s="39" t="s">
        <v>4459</v>
      </c>
      <c r="B1905" s="39" t="s">
        <v>4460</v>
      </c>
      <c r="C1905" s="39" t="s">
        <v>3733</v>
      </c>
    </row>
    <row r="1906" spans="1:3" x14ac:dyDescent="0.2">
      <c r="A1906" s="39" t="s">
        <v>4461</v>
      </c>
      <c r="B1906" s="39" t="s">
        <v>4462</v>
      </c>
      <c r="C1906" s="39" t="s">
        <v>3733</v>
      </c>
    </row>
    <row r="1907" spans="1:3" x14ac:dyDescent="0.2">
      <c r="A1907" s="39" t="s">
        <v>4463</v>
      </c>
      <c r="B1907" s="39" t="s">
        <v>4464</v>
      </c>
      <c r="C1907" s="39" t="s">
        <v>3733</v>
      </c>
    </row>
    <row r="1908" spans="1:3" x14ac:dyDescent="0.2">
      <c r="A1908" s="39" t="s">
        <v>4465</v>
      </c>
      <c r="B1908" s="39" t="s">
        <v>4466</v>
      </c>
      <c r="C1908" s="39" t="s">
        <v>3733</v>
      </c>
    </row>
    <row r="1909" spans="1:3" x14ac:dyDescent="0.2">
      <c r="A1909" s="39" t="s">
        <v>4467</v>
      </c>
      <c r="B1909" s="39" t="s">
        <v>4468</v>
      </c>
      <c r="C1909" s="39" t="s">
        <v>3733</v>
      </c>
    </row>
    <row r="1910" spans="1:3" x14ac:dyDescent="0.2">
      <c r="A1910" s="39" t="s">
        <v>4469</v>
      </c>
      <c r="B1910" s="39" t="s">
        <v>4470</v>
      </c>
      <c r="C1910" s="39" t="s">
        <v>3733</v>
      </c>
    </row>
    <row r="1911" spans="1:3" x14ac:dyDescent="0.2">
      <c r="A1911" s="39" t="s">
        <v>4471</v>
      </c>
      <c r="B1911" s="39" t="s">
        <v>4472</v>
      </c>
      <c r="C1911" s="39" t="s">
        <v>3733</v>
      </c>
    </row>
    <row r="1912" spans="1:3" x14ac:dyDescent="0.2">
      <c r="A1912" s="39" t="s">
        <v>4473</v>
      </c>
      <c r="B1912" s="39" t="s">
        <v>4474</v>
      </c>
      <c r="C1912" s="39" t="s">
        <v>3733</v>
      </c>
    </row>
    <row r="1913" spans="1:3" x14ac:dyDescent="0.2">
      <c r="A1913" s="39" t="s">
        <v>4475</v>
      </c>
      <c r="B1913" s="39" t="s">
        <v>4476</v>
      </c>
      <c r="C1913" s="39" t="s">
        <v>3733</v>
      </c>
    </row>
    <row r="1914" spans="1:3" x14ac:dyDescent="0.2">
      <c r="A1914" s="39" t="s">
        <v>4477</v>
      </c>
      <c r="B1914" s="39" t="s">
        <v>4478</v>
      </c>
      <c r="C1914" s="39" t="s">
        <v>3733</v>
      </c>
    </row>
    <row r="1915" spans="1:3" x14ac:dyDescent="0.2">
      <c r="A1915" s="39" t="s">
        <v>4479</v>
      </c>
      <c r="B1915" s="39" t="s">
        <v>4480</v>
      </c>
      <c r="C1915" s="39" t="s">
        <v>3733</v>
      </c>
    </row>
    <row r="1916" spans="1:3" x14ac:dyDescent="0.2">
      <c r="A1916" s="39" t="s">
        <v>4481</v>
      </c>
      <c r="B1916" s="39" t="s">
        <v>4482</v>
      </c>
      <c r="C1916" s="39" t="s">
        <v>3733</v>
      </c>
    </row>
    <row r="1917" spans="1:3" x14ac:dyDescent="0.2">
      <c r="A1917" s="39" t="s">
        <v>4483</v>
      </c>
      <c r="B1917" s="39" t="s">
        <v>4484</v>
      </c>
      <c r="C1917" s="39" t="s">
        <v>3733</v>
      </c>
    </row>
    <row r="1918" spans="1:3" x14ac:dyDescent="0.2">
      <c r="A1918" s="39" t="s">
        <v>4485</v>
      </c>
      <c r="B1918" s="39" t="s">
        <v>4486</v>
      </c>
      <c r="C1918" s="39" t="s">
        <v>3733</v>
      </c>
    </row>
    <row r="1919" spans="1:3" x14ac:dyDescent="0.2">
      <c r="A1919" s="39" t="s">
        <v>4487</v>
      </c>
      <c r="B1919" s="39" t="s">
        <v>4488</v>
      </c>
      <c r="C1919" s="39" t="s">
        <v>3733</v>
      </c>
    </row>
    <row r="1920" spans="1:3" x14ac:dyDescent="0.2">
      <c r="A1920" s="39" t="s">
        <v>4489</v>
      </c>
      <c r="B1920" s="39" t="s">
        <v>4490</v>
      </c>
      <c r="C1920" s="39" t="s">
        <v>3733</v>
      </c>
    </row>
    <row r="1921" spans="1:3" x14ac:dyDescent="0.2">
      <c r="A1921" s="39" t="s">
        <v>4491</v>
      </c>
      <c r="B1921" s="39" t="s">
        <v>4492</v>
      </c>
      <c r="C1921" s="39" t="s">
        <v>3733</v>
      </c>
    </row>
    <row r="1922" spans="1:3" x14ac:dyDescent="0.2">
      <c r="A1922" s="39" t="s">
        <v>4493</v>
      </c>
      <c r="B1922" s="39" t="s">
        <v>4494</v>
      </c>
      <c r="C1922" s="39" t="s">
        <v>3733</v>
      </c>
    </row>
    <row r="1923" spans="1:3" x14ac:dyDescent="0.2">
      <c r="A1923" s="39" t="s">
        <v>4495</v>
      </c>
      <c r="B1923" s="39" t="s">
        <v>4496</v>
      </c>
      <c r="C1923" s="39" t="s">
        <v>3733</v>
      </c>
    </row>
    <row r="1924" spans="1:3" x14ac:dyDescent="0.2">
      <c r="A1924" s="39" t="s">
        <v>4497</v>
      </c>
      <c r="B1924" s="39" t="s">
        <v>4498</v>
      </c>
      <c r="C1924" s="39" t="s">
        <v>3733</v>
      </c>
    </row>
    <row r="1925" spans="1:3" x14ac:dyDescent="0.2">
      <c r="A1925" s="39" t="s">
        <v>4499</v>
      </c>
      <c r="B1925" s="39" t="s">
        <v>4500</v>
      </c>
      <c r="C1925" s="39" t="s">
        <v>3733</v>
      </c>
    </row>
    <row r="1926" spans="1:3" x14ac:dyDescent="0.2">
      <c r="A1926" s="39" t="s">
        <v>4501</v>
      </c>
      <c r="B1926" s="39" t="s">
        <v>4502</v>
      </c>
      <c r="C1926" s="39" t="s">
        <v>3733</v>
      </c>
    </row>
    <row r="1927" spans="1:3" x14ac:dyDescent="0.2">
      <c r="A1927" s="39" t="s">
        <v>4503</v>
      </c>
      <c r="B1927" s="39" t="s">
        <v>4504</v>
      </c>
      <c r="C1927" s="39" t="s">
        <v>3733</v>
      </c>
    </row>
    <row r="1928" spans="1:3" x14ac:dyDescent="0.2">
      <c r="A1928" s="39" t="s">
        <v>4505</v>
      </c>
      <c r="B1928" s="39" t="s">
        <v>4506</v>
      </c>
      <c r="C1928" s="39" t="s">
        <v>3733</v>
      </c>
    </row>
    <row r="1929" spans="1:3" x14ac:dyDescent="0.2">
      <c r="A1929" s="39" t="s">
        <v>4507</v>
      </c>
      <c r="B1929" s="39" t="s">
        <v>4508</v>
      </c>
      <c r="C1929" s="39" t="s">
        <v>3733</v>
      </c>
    </row>
    <row r="1930" spans="1:3" x14ac:dyDescent="0.2">
      <c r="A1930" s="39" t="s">
        <v>4509</v>
      </c>
      <c r="B1930" s="39" t="s">
        <v>4510</v>
      </c>
      <c r="C1930" s="39" t="s">
        <v>3733</v>
      </c>
    </row>
    <row r="1931" spans="1:3" x14ac:dyDescent="0.2">
      <c r="A1931" s="39" t="s">
        <v>4511</v>
      </c>
      <c r="B1931" s="39" t="s">
        <v>4512</v>
      </c>
      <c r="C1931" s="39" t="s">
        <v>3733</v>
      </c>
    </row>
    <row r="1932" spans="1:3" x14ac:dyDescent="0.2">
      <c r="A1932" s="39" t="s">
        <v>4513</v>
      </c>
      <c r="B1932" s="39" t="s">
        <v>4514</v>
      </c>
      <c r="C1932" s="39" t="s">
        <v>3733</v>
      </c>
    </row>
    <row r="1933" spans="1:3" x14ac:dyDescent="0.2">
      <c r="A1933" s="39" t="s">
        <v>4515</v>
      </c>
      <c r="B1933" s="39" t="s">
        <v>4516</v>
      </c>
      <c r="C1933" s="39" t="s">
        <v>3733</v>
      </c>
    </row>
    <row r="1934" spans="1:3" x14ac:dyDescent="0.2">
      <c r="A1934" s="39" t="s">
        <v>4517</v>
      </c>
      <c r="B1934" s="39" t="s">
        <v>4518</v>
      </c>
      <c r="C1934" s="39" t="s">
        <v>3733</v>
      </c>
    </row>
    <row r="1935" spans="1:3" x14ac:dyDescent="0.2">
      <c r="A1935" s="39" t="s">
        <v>4519</v>
      </c>
      <c r="B1935" s="39" t="s">
        <v>4520</v>
      </c>
      <c r="C1935" s="39" t="s">
        <v>3733</v>
      </c>
    </row>
    <row r="1936" spans="1:3" x14ac:dyDescent="0.2">
      <c r="A1936" s="39" t="s">
        <v>4521</v>
      </c>
      <c r="B1936" s="39" t="s">
        <v>4522</v>
      </c>
      <c r="C1936" s="39" t="s">
        <v>3733</v>
      </c>
    </row>
    <row r="1937" spans="1:3" x14ac:dyDescent="0.2">
      <c r="A1937" s="39" t="s">
        <v>4523</v>
      </c>
      <c r="B1937" s="39" t="s">
        <v>4524</v>
      </c>
      <c r="C1937" s="39" t="s">
        <v>3733</v>
      </c>
    </row>
    <row r="1938" spans="1:3" x14ac:dyDescent="0.2">
      <c r="A1938" s="39" t="s">
        <v>4525</v>
      </c>
      <c r="B1938" s="39" t="s">
        <v>4526</v>
      </c>
      <c r="C1938" s="39" t="s">
        <v>3733</v>
      </c>
    </row>
    <row r="1939" spans="1:3" x14ac:dyDescent="0.2">
      <c r="A1939" s="39" t="s">
        <v>4527</v>
      </c>
      <c r="B1939" s="39" t="s">
        <v>4528</v>
      </c>
      <c r="C1939" s="39" t="s">
        <v>3733</v>
      </c>
    </row>
    <row r="1940" spans="1:3" x14ac:dyDescent="0.2">
      <c r="A1940" s="39" t="s">
        <v>4529</v>
      </c>
      <c r="B1940" s="39" t="s">
        <v>4530</v>
      </c>
      <c r="C1940" s="39" t="s">
        <v>3733</v>
      </c>
    </row>
    <row r="1941" spans="1:3" x14ac:dyDescent="0.2">
      <c r="A1941" s="39" t="s">
        <v>4531</v>
      </c>
      <c r="B1941" s="39" t="s">
        <v>4532</v>
      </c>
      <c r="C1941" s="39" t="s">
        <v>3733</v>
      </c>
    </row>
    <row r="1942" spans="1:3" x14ac:dyDescent="0.2">
      <c r="A1942" s="39" t="s">
        <v>4533</v>
      </c>
      <c r="B1942" s="39" t="s">
        <v>4534</v>
      </c>
      <c r="C1942" s="39" t="s">
        <v>3733</v>
      </c>
    </row>
    <row r="1943" spans="1:3" x14ac:dyDescent="0.2">
      <c r="A1943" s="39" t="s">
        <v>4535</v>
      </c>
      <c r="B1943" s="39" t="s">
        <v>4536</v>
      </c>
      <c r="C1943" s="39" t="s">
        <v>3733</v>
      </c>
    </row>
    <row r="1944" spans="1:3" x14ac:dyDescent="0.2">
      <c r="A1944" s="39" t="s">
        <v>4537</v>
      </c>
      <c r="B1944" s="39" t="s">
        <v>4538</v>
      </c>
      <c r="C1944" s="39" t="s">
        <v>3733</v>
      </c>
    </row>
    <row r="1945" spans="1:3" x14ac:dyDescent="0.2">
      <c r="A1945" s="39" t="s">
        <v>4539</v>
      </c>
      <c r="B1945" s="39" t="s">
        <v>4540</v>
      </c>
      <c r="C1945" s="39" t="s">
        <v>3733</v>
      </c>
    </row>
    <row r="1946" spans="1:3" x14ac:dyDescent="0.2">
      <c r="A1946" s="39" t="s">
        <v>4541</v>
      </c>
      <c r="B1946" s="39" t="s">
        <v>4542</v>
      </c>
      <c r="C1946" s="39" t="s">
        <v>3733</v>
      </c>
    </row>
    <row r="1947" spans="1:3" x14ac:dyDescent="0.2">
      <c r="A1947" s="39" t="s">
        <v>4543</v>
      </c>
      <c r="B1947" s="39" t="s">
        <v>4544</v>
      </c>
      <c r="C1947" s="39" t="s">
        <v>3733</v>
      </c>
    </row>
    <row r="1948" spans="1:3" x14ac:dyDescent="0.2">
      <c r="A1948" s="39" t="s">
        <v>4545</v>
      </c>
      <c r="B1948" s="39" t="s">
        <v>4546</v>
      </c>
      <c r="C1948" s="39" t="s">
        <v>3733</v>
      </c>
    </row>
    <row r="1949" spans="1:3" x14ac:dyDescent="0.2">
      <c r="A1949" s="39" t="s">
        <v>4547</v>
      </c>
      <c r="B1949" s="39" t="s">
        <v>4548</v>
      </c>
      <c r="C1949" s="39" t="s">
        <v>3733</v>
      </c>
    </row>
    <row r="1950" spans="1:3" x14ac:dyDescent="0.2">
      <c r="A1950" s="39" t="s">
        <v>4549</v>
      </c>
      <c r="B1950" s="39" t="s">
        <v>4550</v>
      </c>
      <c r="C1950" s="39" t="s">
        <v>3733</v>
      </c>
    </row>
    <row r="1951" spans="1:3" x14ac:dyDescent="0.2">
      <c r="A1951" s="39" t="s">
        <v>4551</v>
      </c>
      <c r="B1951" s="39" t="s">
        <v>4552</v>
      </c>
      <c r="C1951" s="39" t="s">
        <v>3733</v>
      </c>
    </row>
    <row r="1952" spans="1:3" x14ac:dyDescent="0.2">
      <c r="A1952" s="39" t="s">
        <v>4553</v>
      </c>
      <c r="B1952" s="39" t="s">
        <v>4554</v>
      </c>
      <c r="C1952" s="39" t="s">
        <v>3733</v>
      </c>
    </row>
    <row r="1953" spans="1:3" x14ac:dyDescent="0.2">
      <c r="A1953" s="39" t="s">
        <v>4555</v>
      </c>
      <c r="B1953" s="39" t="s">
        <v>4556</v>
      </c>
      <c r="C1953" s="39" t="s">
        <v>3733</v>
      </c>
    </row>
    <row r="1954" spans="1:3" x14ac:dyDescent="0.2">
      <c r="A1954" s="39" t="s">
        <v>4557</v>
      </c>
      <c r="B1954" s="39" t="s">
        <v>4558</v>
      </c>
      <c r="C1954" s="39" t="s">
        <v>3733</v>
      </c>
    </row>
    <row r="1955" spans="1:3" x14ac:dyDescent="0.2">
      <c r="A1955" s="39" t="s">
        <v>4559</v>
      </c>
      <c r="B1955" s="39" t="s">
        <v>4560</v>
      </c>
      <c r="C1955" s="39" t="s">
        <v>3733</v>
      </c>
    </row>
    <row r="1956" spans="1:3" x14ac:dyDescent="0.2">
      <c r="A1956" s="39" t="s">
        <v>4561</v>
      </c>
      <c r="B1956" s="39" t="s">
        <v>4562</v>
      </c>
      <c r="C1956" s="39" t="s">
        <v>3733</v>
      </c>
    </row>
    <row r="1957" spans="1:3" x14ac:dyDescent="0.2">
      <c r="A1957" s="39" t="s">
        <v>4563</v>
      </c>
      <c r="B1957" s="39" t="s">
        <v>4564</v>
      </c>
      <c r="C1957" s="39" t="s">
        <v>3733</v>
      </c>
    </row>
    <row r="1958" spans="1:3" x14ac:dyDescent="0.2">
      <c r="A1958" s="39" t="s">
        <v>4565</v>
      </c>
      <c r="B1958" s="39" t="s">
        <v>4566</v>
      </c>
      <c r="C1958" s="39" t="s">
        <v>3733</v>
      </c>
    </row>
    <row r="1959" spans="1:3" x14ac:dyDescent="0.2">
      <c r="A1959" s="39" t="s">
        <v>4567</v>
      </c>
      <c r="B1959" s="39" t="s">
        <v>4568</v>
      </c>
      <c r="C1959" s="39" t="s">
        <v>3733</v>
      </c>
    </row>
    <row r="1960" spans="1:3" x14ac:dyDescent="0.2">
      <c r="A1960" s="39" t="s">
        <v>4569</v>
      </c>
      <c r="B1960" s="39" t="s">
        <v>4570</v>
      </c>
      <c r="C1960" s="39" t="s">
        <v>3733</v>
      </c>
    </row>
    <row r="1961" spans="1:3" x14ac:dyDescent="0.2">
      <c r="A1961" s="39" t="s">
        <v>4571</v>
      </c>
      <c r="B1961" s="39" t="s">
        <v>4572</v>
      </c>
      <c r="C1961" s="39" t="s">
        <v>3733</v>
      </c>
    </row>
    <row r="1962" spans="1:3" x14ac:dyDescent="0.2">
      <c r="A1962" s="39" t="s">
        <v>4573</v>
      </c>
      <c r="B1962" s="39" t="s">
        <v>2534</v>
      </c>
      <c r="C1962" s="39" t="s">
        <v>3733</v>
      </c>
    </row>
    <row r="1963" spans="1:3" x14ac:dyDescent="0.2">
      <c r="A1963" s="39" t="s">
        <v>4574</v>
      </c>
      <c r="B1963" s="39" t="s">
        <v>4575</v>
      </c>
      <c r="C1963" s="39" t="s">
        <v>3733</v>
      </c>
    </row>
    <row r="1964" spans="1:3" x14ac:dyDescent="0.2">
      <c r="A1964" s="39" t="s">
        <v>4576</v>
      </c>
      <c r="B1964" s="39" t="s">
        <v>4577</v>
      </c>
      <c r="C1964" s="39" t="s">
        <v>3733</v>
      </c>
    </row>
    <row r="1965" spans="1:3" x14ac:dyDescent="0.2">
      <c r="A1965" s="39" t="s">
        <v>4578</v>
      </c>
      <c r="B1965" s="39" t="s">
        <v>4579</v>
      </c>
      <c r="C1965" s="39" t="s">
        <v>3733</v>
      </c>
    </row>
    <row r="1966" spans="1:3" x14ac:dyDescent="0.2">
      <c r="A1966" s="39" t="s">
        <v>4580</v>
      </c>
      <c r="B1966" s="39" t="s">
        <v>4581</v>
      </c>
      <c r="C1966" s="39" t="s">
        <v>3733</v>
      </c>
    </row>
    <row r="1967" spans="1:3" x14ac:dyDescent="0.2">
      <c r="A1967" s="39" t="s">
        <v>4582</v>
      </c>
      <c r="B1967" s="39" t="s">
        <v>4583</v>
      </c>
      <c r="C1967" s="39" t="s">
        <v>3733</v>
      </c>
    </row>
    <row r="1968" spans="1:3" x14ac:dyDescent="0.2">
      <c r="A1968" s="39" t="s">
        <v>4584</v>
      </c>
      <c r="B1968" s="39" t="s">
        <v>4585</v>
      </c>
      <c r="C1968" s="39" t="s">
        <v>3733</v>
      </c>
    </row>
    <row r="1969" spans="1:3" x14ac:dyDescent="0.2">
      <c r="A1969" s="39" t="s">
        <v>4586</v>
      </c>
      <c r="B1969" s="39" t="s">
        <v>4587</v>
      </c>
      <c r="C1969" s="39" t="s">
        <v>3733</v>
      </c>
    </row>
    <row r="1970" spans="1:3" x14ac:dyDescent="0.2">
      <c r="A1970" s="39" t="s">
        <v>4588</v>
      </c>
      <c r="B1970" s="39" t="s">
        <v>4589</v>
      </c>
      <c r="C1970" s="39" t="s">
        <v>3733</v>
      </c>
    </row>
    <row r="1971" spans="1:3" x14ac:dyDescent="0.2">
      <c r="A1971" s="39" t="s">
        <v>4590</v>
      </c>
      <c r="B1971" s="39" t="s">
        <v>4591</v>
      </c>
      <c r="C1971" s="39" t="s">
        <v>3733</v>
      </c>
    </row>
    <row r="1972" spans="1:3" x14ac:dyDescent="0.2">
      <c r="A1972" s="39" t="s">
        <v>4592</v>
      </c>
      <c r="B1972" s="39" t="s">
        <v>4593</v>
      </c>
      <c r="C1972" s="39" t="s">
        <v>3733</v>
      </c>
    </row>
    <row r="1973" spans="1:3" x14ac:dyDescent="0.2">
      <c r="A1973" s="39" t="s">
        <v>4594</v>
      </c>
      <c r="B1973" s="39" t="s">
        <v>4595</v>
      </c>
      <c r="C1973" s="39" t="s">
        <v>3733</v>
      </c>
    </row>
    <row r="1974" spans="1:3" x14ac:dyDescent="0.2">
      <c r="A1974" s="39" t="s">
        <v>4596</v>
      </c>
      <c r="B1974" s="39" t="s">
        <v>4597</v>
      </c>
      <c r="C1974" s="39" t="s">
        <v>3733</v>
      </c>
    </row>
    <row r="1975" spans="1:3" x14ac:dyDescent="0.2">
      <c r="A1975" s="39" t="s">
        <v>4598</v>
      </c>
      <c r="B1975" s="39" t="s">
        <v>3624</v>
      </c>
      <c r="C1975" s="39" t="s">
        <v>3733</v>
      </c>
    </row>
    <row r="1976" spans="1:3" x14ac:dyDescent="0.2">
      <c r="A1976" s="39" t="s">
        <v>4599</v>
      </c>
      <c r="B1976" s="39" t="s">
        <v>4600</v>
      </c>
      <c r="C1976" s="39" t="s">
        <v>3733</v>
      </c>
    </row>
    <row r="1977" spans="1:3" x14ac:dyDescent="0.2">
      <c r="A1977" s="39" t="s">
        <v>4601</v>
      </c>
      <c r="B1977" s="39" t="s">
        <v>4602</v>
      </c>
      <c r="C1977" s="39" t="s">
        <v>3733</v>
      </c>
    </row>
    <row r="1978" spans="1:3" x14ac:dyDescent="0.2">
      <c r="A1978" s="39" t="s">
        <v>4603</v>
      </c>
      <c r="B1978" s="39" t="s">
        <v>4604</v>
      </c>
      <c r="C1978" s="39" t="s">
        <v>3733</v>
      </c>
    </row>
    <row r="1979" spans="1:3" x14ac:dyDescent="0.2">
      <c r="A1979" s="39" t="s">
        <v>4605</v>
      </c>
      <c r="B1979" s="39" t="s">
        <v>4606</v>
      </c>
      <c r="C1979" s="39" t="s">
        <v>3733</v>
      </c>
    </row>
    <row r="1980" spans="1:3" x14ac:dyDescent="0.2">
      <c r="A1980" s="39" t="s">
        <v>4607</v>
      </c>
      <c r="B1980" s="39" t="s">
        <v>4608</v>
      </c>
      <c r="C1980" s="39" t="s">
        <v>3733</v>
      </c>
    </row>
    <row r="1981" spans="1:3" x14ac:dyDescent="0.2">
      <c r="A1981" s="39" t="s">
        <v>4609</v>
      </c>
      <c r="B1981" s="39" t="s">
        <v>4610</v>
      </c>
      <c r="C1981" s="39" t="s">
        <v>3733</v>
      </c>
    </row>
    <row r="1982" spans="1:3" x14ac:dyDescent="0.2">
      <c r="A1982" s="39" t="s">
        <v>4611</v>
      </c>
      <c r="B1982" s="39" t="s">
        <v>4612</v>
      </c>
      <c r="C1982" s="39" t="s">
        <v>3733</v>
      </c>
    </row>
    <row r="1983" spans="1:3" x14ac:dyDescent="0.2">
      <c r="A1983" s="39" t="s">
        <v>4613</v>
      </c>
      <c r="B1983" s="39" t="s">
        <v>4614</v>
      </c>
      <c r="C1983" s="39" t="s">
        <v>3733</v>
      </c>
    </row>
    <row r="1984" spans="1:3" x14ac:dyDescent="0.2">
      <c r="A1984" s="39" t="s">
        <v>4615</v>
      </c>
      <c r="B1984" s="39" t="s">
        <v>4616</v>
      </c>
      <c r="C1984" s="39" t="s">
        <v>3733</v>
      </c>
    </row>
    <row r="1985" spans="1:3" x14ac:dyDescent="0.2">
      <c r="A1985" s="39" t="s">
        <v>4617</v>
      </c>
      <c r="B1985" s="39" t="s">
        <v>4618</v>
      </c>
      <c r="C1985" s="39" t="s">
        <v>3733</v>
      </c>
    </row>
    <row r="1986" spans="1:3" x14ac:dyDescent="0.2">
      <c r="A1986" s="39" t="s">
        <v>4619</v>
      </c>
      <c r="B1986" s="39" t="s">
        <v>4620</v>
      </c>
      <c r="C1986" s="39" t="s">
        <v>3733</v>
      </c>
    </row>
    <row r="1987" spans="1:3" x14ac:dyDescent="0.2">
      <c r="A1987" s="39" t="s">
        <v>4621</v>
      </c>
      <c r="B1987" s="39" t="s">
        <v>4622</v>
      </c>
      <c r="C1987" s="39" t="s">
        <v>3733</v>
      </c>
    </row>
    <row r="1988" spans="1:3" x14ac:dyDescent="0.2">
      <c r="A1988" s="39" t="s">
        <v>4623</v>
      </c>
      <c r="B1988" s="39" t="s">
        <v>4624</v>
      </c>
      <c r="C1988" s="39" t="s">
        <v>3733</v>
      </c>
    </row>
    <row r="1989" spans="1:3" x14ac:dyDescent="0.2">
      <c r="A1989" s="39" t="s">
        <v>4625</v>
      </c>
      <c r="B1989" s="39" t="s">
        <v>4626</v>
      </c>
      <c r="C1989" s="39" t="s">
        <v>3733</v>
      </c>
    </row>
    <row r="1990" spans="1:3" x14ac:dyDescent="0.2">
      <c r="A1990" s="39" t="s">
        <v>4627</v>
      </c>
      <c r="B1990" s="39" t="s">
        <v>4628</v>
      </c>
      <c r="C1990" s="39" t="s">
        <v>3733</v>
      </c>
    </row>
    <row r="1991" spans="1:3" x14ac:dyDescent="0.2">
      <c r="A1991" s="39" t="s">
        <v>4629</v>
      </c>
      <c r="B1991" s="39" t="s">
        <v>4630</v>
      </c>
      <c r="C1991" s="39" t="s">
        <v>3733</v>
      </c>
    </row>
    <row r="1992" spans="1:3" x14ac:dyDescent="0.2">
      <c r="A1992" s="39" t="s">
        <v>4631</v>
      </c>
      <c r="B1992" s="39" t="s">
        <v>4632</v>
      </c>
      <c r="C1992" s="39" t="s">
        <v>3733</v>
      </c>
    </row>
    <row r="1993" spans="1:3" x14ac:dyDescent="0.2">
      <c r="A1993" s="39" t="s">
        <v>4633</v>
      </c>
      <c r="B1993" s="39" t="s">
        <v>4634</v>
      </c>
      <c r="C1993" s="39" t="s">
        <v>3733</v>
      </c>
    </row>
    <row r="1994" spans="1:3" x14ac:dyDescent="0.2">
      <c r="A1994" s="39" t="s">
        <v>4635</v>
      </c>
      <c r="B1994" s="39" t="s">
        <v>4636</v>
      </c>
      <c r="C1994" s="39" t="s">
        <v>3733</v>
      </c>
    </row>
    <row r="1995" spans="1:3" x14ac:dyDescent="0.2">
      <c r="A1995" s="39" t="s">
        <v>4637</v>
      </c>
      <c r="B1995" s="39" t="s">
        <v>4638</v>
      </c>
      <c r="C1995" s="39" t="s">
        <v>3733</v>
      </c>
    </row>
    <row r="1996" spans="1:3" x14ac:dyDescent="0.2">
      <c r="A1996" s="39" t="s">
        <v>4639</v>
      </c>
      <c r="B1996" s="39" t="s">
        <v>4640</v>
      </c>
      <c r="C1996" s="39" t="s">
        <v>3733</v>
      </c>
    </row>
    <row r="1997" spans="1:3" x14ac:dyDescent="0.2">
      <c r="A1997" s="39" t="s">
        <v>4641</v>
      </c>
      <c r="B1997" s="39" t="s">
        <v>4642</v>
      </c>
      <c r="C1997" s="39" t="s">
        <v>3733</v>
      </c>
    </row>
    <row r="1998" spans="1:3" x14ac:dyDescent="0.2">
      <c r="A1998" s="39" t="s">
        <v>4643</v>
      </c>
      <c r="B1998" s="39" t="s">
        <v>4644</v>
      </c>
      <c r="C1998" s="39" t="s">
        <v>3733</v>
      </c>
    </row>
    <row r="1999" spans="1:3" x14ac:dyDescent="0.2">
      <c r="A1999" s="39" t="s">
        <v>4645</v>
      </c>
      <c r="B1999" s="39" t="s">
        <v>4646</v>
      </c>
      <c r="C1999" s="39" t="s">
        <v>3733</v>
      </c>
    </row>
    <row r="2000" spans="1:3" x14ac:dyDescent="0.2">
      <c r="A2000" s="39" t="s">
        <v>4647</v>
      </c>
      <c r="B2000" s="39" t="s">
        <v>4648</v>
      </c>
      <c r="C2000" s="39" t="s">
        <v>3733</v>
      </c>
    </row>
    <row r="2001" spans="1:3" x14ac:dyDescent="0.2">
      <c r="A2001" s="39" t="s">
        <v>4649</v>
      </c>
      <c r="B2001" s="39" t="s">
        <v>4650</v>
      </c>
      <c r="C2001" s="39" t="s">
        <v>3733</v>
      </c>
    </row>
    <row r="2002" spans="1:3" x14ac:dyDescent="0.2">
      <c r="A2002" s="39" t="s">
        <v>4651</v>
      </c>
      <c r="B2002" s="39" t="s">
        <v>4652</v>
      </c>
      <c r="C2002" s="39" t="s">
        <v>3733</v>
      </c>
    </row>
    <row r="2003" spans="1:3" x14ac:dyDescent="0.2">
      <c r="A2003" s="39" t="s">
        <v>4653</v>
      </c>
      <c r="B2003" s="39" t="s">
        <v>4654</v>
      </c>
      <c r="C2003" s="39" t="s">
        <v>3733</v>
      </c>
    </row>
    <row r="2004" spans="1:3" x14ac:dyDescent="0.2">
      <c r="A2004" s="39" t="s">
        <v>4655</v>
      </c>
      <c r="B2004" s="39" t="s">
        <v>4656</v>
      </c>
      <c r="C2004" s="39" t="s">
        <v>3733</v>
      </c>
    </row>
    <row r="2005" spans="1:3" x14ac:dyDescent="0.2">
      <c r="A2005" s="39" t="s">
        <v>4657</v>
      </c>
      <c r="B2005" s="39" t="s">
        <v>4658</v>
      </c>
      <c r="C2005" s="39" t="s">
        <v>3733</v>
      </c>
    </row>
    <row r="2006" spans="1:3" x14ac:dyDescent="0.2">
      <c r="A2006" s="39" t="s">
        <v>4659</v>
      </c>
      <c r="B2006" s="39" t="s">
        <v>4660</v>
      </c>
      <c r="C2006" s="39" t="s">
        <v>3733</v>
      </c>
    </row>
    <row r="2007" spans="1:3" x14ac:dyDescent="0.2">
      <c r="A2007" s="39" t="s">
        <v>4661</v>
      </c>
      <c r="B2007" s="39" t="s">
        <v>4662</v>
      </c>
      <c r="C2007" s="39" t="s">
        <v>3733</v>
      </c>
    </row>
    <row r="2008" spans="1:3" x14ac:dyDescent="0.2">
      <c r="A2008" s="39" t="s">
        <v>4663</v>
      </c>
      <c r="B2008" s="39" t="s">
        <v>4664</v>
      </c>
      <c r="C2008" s="39" t="s">
        <v>3733</v>
      </c>
    </row>
    <row r="2009" spans="1:3" x14ac:dyDescent="0.2">
      <c r="A2009" s="39" t="s">
        <v>4665</v>
      </c>
      <c r="B2009" s="39" t="s">
        <v>4666</v>
      </c>
      <c r="C2009" s="39" t="s">
        <v>3733</v>
      </c>
    </row>
    <row r="2010" spans="1:3" x14ac:dyDescent="0.2">
      <c r="A2010" s="39" t="s">
        <v>4667</v>
      </c>
      <c r="B2010" s="39" t="s">
        <v>4668</v>
      </c>
      <c r="C2010" s="39" t="s">
        <v>3733</v>
      </c>
    </row>
    <row r="2011" spans="1:3" x14ac:dyDescent="0.2">
      <c r="A2011" s="39" t="s">
        <v>4669</v>
      </c>
      <c r="B2011" s="39" t="s">
        <v>4670</v>
      </c>
      <c r="C2011" s="39" t="s">
        <v>3733</v>
      </c>
    </row>
    <row r="2012" spans="1:3" x14ac:dyDescent="0.2">
      <c r="A2012" s="39" t="s">
        <v>4671</v>
      </c>
      <c r="B2012" s="39" t="s">
        <v>4672</v>
      </c>
      <c r="C2012" s="39" t="s">
        <v>3733</v>
      </c>
    </row>
    <row r="2013" spans="1:3" x14ac:dyDescent="0.2">
      <c r="A2013" s="39" t="s">
        <v>4673</v>
      </c>
      <c r="B2013" s="39" t="s">
        <v>4674</v>
      </c>
      <c r="C2013" s="39" t="s">
        <v>3733</v>
      </c>
    </row>
    <row r="2014" spans="1:3" x14ac:dyDescent="0.2">
      <c r="A2014" s="39" t="s">
        <v>4675</v>
      </c>
      <c r="B2014" s="39" t="s">
        <v>4676</v>
      </c>
      <c r="C2014" s="39" t="s">
        <v>3733</v>
      </c>
    </row>
    <row r="2015" spans="1:3" x14ac:dyDescent="0.2">
      <c r="A2015" s="39" t="s">
        <v>4677</v>
      </c>
      <c r="B2015" s="39" t="s">
        <v>4678</v>
      </c>
      <c r="C2015" s="39" t="s">
        <v>3733</v>
      </c>
    </row>
    <row r="2016" spans="1:3" x14ac:dyDescent="0.2">
      <c r="A2016" s="39" t="s">
        <v>4679</v>
      </c>
      <c r="B2016" s="39" t="s">
        <v>4680</v>
      </c>
      <c r="C2016" s="39" t="s">
        <v>3733</v>
      </c>
    </row>
    <row r="2017" spans="1:3" x14ac:dyDescent="0.2">
      <c r="A2017" s="39" t="s">
        <v>4681</v>
      </c>
      <c r="B2017" s="39" t="s">
        <v>4682</v>
      </c>
      <c r="C2017" s="39" t="s">
        <v>3733</v>
      </c>
    </row>
    <row r="2018" spans="1:3" x14ac:dyDescent="0.2">
      <c r="A2018" s="39" t="s">
        <v>4683</v>
      </c>
      <c r="B2018" s="39" t="s">
        <v>4684</v>
      </c>
      <c r="C2018" s="39" t="s">
        <v>3733</v>
      </c>
    </row>
    <row r="2019" spans="1:3" x14ac:dyDescent="0.2">
      <c r="A2019" s="39" t="s">
        <v>4685</v>
      </c>
      <c r="B2019" s="39" t="s">
        <v>4686</v>
      </c>
      <c r="C2019" s="39" t="s">
        <v>3733</v>
      </c>
    </row>
    <row r="2020" spans="1:3" x14ac:dyDescent="0.2">
      <c r="A2020" s="39" t="s">
        <v>4687</v>
      </c>
      <c r="B2020" s="39" t="s">
        <v>4688</v>
      </c>
      <c r="C2020" s="39" t="s">
        <v>3733</v>
      </c>
    </row>
    <row r="2021" spans="1:3" x14ac:dyDescent="0.2">
      <c r="A2021" s="39" t="s">
        <v>4689</v>
      </c>
      <c r="B2021" s="39" t="s">
        <v>4690</v>
      </c>
      <c r="C2021" s="39" t="s">
        <v>3733</v>
      </c>
    </row>
    <row r="2022" spans="1:3" x14ac:dyDescent="0.2">
      <c r="A2022" s="39" t="s">
        <v>4691</v>
      </c>
      <c r="B2022" s="39" t="s">
        <v>4692</v>
      </c>
      <c r="C2022" s="39" t="s">
        <v>3733</v>
      </c>
    </row>
    <row r="2023" spans="1:3" x14ac:dyDescent="0.2">
      <c r="A2023" s="39" t="s">
        <v>4693</v>
      </c>
      <c r="B2023" s="39" t="s">
        <v>4694</v>
      </c>
      <c r="C2023" s="39" t="s">
        <v>3733</v>
      </c>
    </row>
    <row r="2024" spans="1:3" x14ac:dyDescent="0.2">
      <c r="A2024" s="39" t="s">
        <v>4695</v>
      </c>
      <c r="B2024" s="39" t="s">
        <v>4696</v>
      </c>
      <c r="C2024" s="39" t="s">
        <v>3733</v>
      </c>
    </row>
    <row r="2025" spans="1:3" x14ac:dyDescent="0.2">
      <c r="A2025" s="39" t="s">
        <v>4697</v>
      </c>
      <c r="B2025" s="39" t="s">
        <v>4698</v>
      </c>
      <c r="C2025" s="39" t="s">
        <v>3733</v>
      </c>
    </row>
    <row r="2026" spans="1:3" x14ac:dyDescent="0.2">
      <c r="A2026" s="39" t="s">
        <v>4699</v>
      </c>
      <c r="B2026" s="39" t="s">
        <v>4700</v>
      </c>
      <c r="C2026" s="39" t="s">
        <v>3733</v>
      </c>
    </row>
    <row r="2027" spans="1:3" x14ac:dyDescent="0.2">
      <c r="A2027" s="39" t="s">
        <v>4701</v>
      </c>
      <c r="B2027" s="39" t="s">
        <v>4702</v>
      </c>
      <c r="C2027" s="39" t="s">
        <v>3733</v>
      </c>
    </row>
    <row r="2028" spans="1:3" x14ac:dyDescent="0.2">
      <c r="A2028" s="39" t="s">
        <v>4703</v>
      </c>
      <c r="B2028" s="39" t="s">
        <v>1007</v>
      </c>
      <c r="C2028" s="39" t="s">
        <v>3733</v>
      </c>
    </row>
    <row r="2029" spans="1:3" x14ac:dyDescent="0.2">
      <c r="A2029" s="39" t="s">
        <v>4704</v>
      </c>
      <c r="B2029" s="39" t="s">
        <v>4705</v>
      </c>
      <c r="C2029" s="39" t="s">
        <v>3733</v>
      </c>
    </row>
    <row r="2030" spans="1:3" x14ac:dyDescent="0.2">
      <c r="A2030" s="39" t="s">
        <v>4706</v>
      </c>
      <c r="B2030" s="39" t="s">
        <v>4707</v>
      </c>
      <c r="C2030" s="39" t="s">
        <v>3733</v>
      </c>
    </row>
    <row r="2031" spans="1:3" x14ac:dyDescent="0.2">
      <c r="A2031" s="39" t="s">
        <v>4708</v>
      </c>
      <c r="B2031" s="39" t="s">
        <v>4709</v>
      </c>
      <c r="C2031" s="39" t="s">
        <v>3733</v>
      </c>
    </row>
    <row r="2032" spans="1:3" x14ac:dyDescent="0.2">
      <c r="A2032" s="39" t="s">
        <v>4710</v>
      </c>
      <c r="B2032" s="39" t="s">
        <v>4711</v>
      </c>
      <c r="C2032" s="39" t="s">
        <v>3733</v>
      </c>
    </row>
    <row r="2033" spans="1:3" x14ac:dyDescent="0.2">
      <c r="A2033" s="39" t="s">
        <v>4712</v>
      </c>
      <c r="B2033" s="39" t="s">
        <v>4713</v>
      </c>
      <c r="C2033" s="39" t="s">
        <v>3733</v>
      </c>
    </row>
    <row r="2034" spans="1:3" x14ac:dyDescent="0.2">
      <c r="A2034" s="39" t="s">
        <v>4714</v>
      </c>
      <c r="B2034" s="39" t="s">
        <v>4715</v>
      </c>
      <c r="C2034" s="39" t="s">
        <v>3733</v>
      </c>
    </row>
    <row r="2035" spans="1:3" x14ac:dyDescent="0.2">
      <c r="A2035" s="39" t="s">
        <v>4716</v>
      </c>
      <c r="B2035" s="39" t="s">
        <v>4717</v>
      </c>
      <c r="C2035" s="39" t="s">
        <v>3733</v>
      </c>
    </row>
    <row r="2036" spans="1:3" x14ac:dyDescent="0.2">
      <c r="A2036" s="39" t="s">
        <v>4718</v>
      </c>
      <c r="B2036" s="39" t="s">
        <v>4719</v>
      </c>
      <c r="C2036" s="39" t="s">
        <v>3733</v>
      </c>
    </row>
    <row r="2037" spans="1:3" x14ac:dyDescent="0.2">
      <c r="A2037" s="39" t="s">
        <v>4720</v>
      </c>
      <c r="B2037" s="39" t="s">
        <v>4721</v>
      </c>
      <c r="C2037" s="39" t="s">
        <v>3733</v>
      </c>
    </row>
    <row r="2038" spans="1:3" x14ac:dyDescent="0.2">
      <c r="A2038" s="39" t="s">
        <v>4722</v>
      </c>
      <c r="B2038" s="39" t="s">
        <v>4723</v>
      </c>
      <c r="C2038" s="39" t="s">
        <v>3733</v>
      </c>
    </row>
    <row r="2039" spans="1:3" x14ac:dyDescent="0.2">
      <c r="A2039" s="39" t="s">
        <v>4724</v>
      </c>
      <c r="B2039" s="39" t="s">
        <v>4725</v>
      </c>
      <c r="C2039" s="39" t="s">
        <v>3733</v>
      </c>
    </row>
    <row r="2040" spans="1:3" x14ac:dyDescent="0.2">
      <c r="A2040" s="39" t="s">
        <v>4726</v>
      </c>
      <c r="B2040" s="39" t="s">
        <v>4727</v>
      </c>
      <c r="C2040" s="39" t="s">
        <v>3733</v>
      </c>
    </row>
    <row r="2041" spans="1:3" x14ac:dyDescent="0.2">
      <c r="A2041" s="39" t="s">
        <v>4728</v>
      </c>
      <c r="B2041" s="39" t="s">
        <v>4729</v>
      </c>
      <c r="C2041" s="39" t="s">
        <v>3733</v>
      </c>
    </row>
    <row r="2042" spans="1:3" x14ac:dyDescent="0.2">
      <c r="A2042" s="39" t="s">
        <v>4730</v>
      </c>
      <c r="B2042" s="39" t="s">
        <v>4452</v>
      </c>
      <c r="C2042" s="39" t="s">
        <v>3733</v>
      </c>
    </row>
    <row r="2043" spans="1:3" x14ac:dyDescent="0.2">
      <c r="A2043" s="39" t="s">
        <v>4731</v>
      </c>
      <c r="B2043" s="39" t="s">
        <v>4732</v>
      </c>
      <c r="C2043" s="39" t="s">
        <v>3733</v>
      </c>
    </row>
    <row r="2044" spans="1:3" x14ac:dyDescent="0.2">
      <c r="A2044" s="39" t="s">
        <v>4733</v>
      </c>
      <c r="B2044" s="39" t="s">
        <v>4734</v>
      </c>
      <c r="C2044" s="39" t="s">
        <v>3733</v>
      </c>
    </row>
    <row r="2045" spans="1:3" x14ac:dyDescent="0.2">
      <c r="A2045" s="39" t="s">
        <v>4735</v>
      </c>
      <c r="B2045" s="39" t="s">
        <v>4736</v>
      </c>
      <c r="C2045" s="39" t="s">
        <v>3733</v>
      </c>
    </row>
    <row r="2046" spans="1:3" x14ac:dyDescent="0.2">
      <c r="A2046" s="39" t="s">
        <v>4737</v>
      </c>
      <c r="B2046" s="39" t="s">
        <v>4738</v>
      </c>
      <c r="C2046" s="39" t="s">
        <v>3733</v>
      </c>
    </row>
    <row r="2047" spans="1:3" x14ac:dyDescent="0.2">
      <c r="A2047" s="39" t="s">
        <v>4739</v>
      </c>
      <c r="B2047" s="39" t="s">
        <v>4740</v>
      </c>
      <c r="C2047" s="39" t="s">
        <v>3733</v>
      </c>
    </row>
    <row r="2048" spans="1:3" x14ac:dyDescent="0.2">
      <c r="A2048" s="39" t="s">
        <v>4741</v>
      </c>
      <c r="B2048" s="39" t="s">
        <v>4340</v>
      </c>
      <c r="C2048" s="39" t="s">
        <v>3733</v>
      </c>
    </row>
    <row r="2049" spans="1:3" x14ac:dyDescent="0.2">
      <c r="A2049" s="39" t="s">
        <v>4742</v>
      </c>
      <c r="B2049" s="39" t="s">
        <v>4743</v>
      </c>
      <c r="C2049" s="39" t="s">
        <v>3733</v>
      </c>
    </row>
    <row r="2050" spans="1:3" x14ac:dyDescent="0.2">
      <c r="A2050" s="39" t="s">
        <v>4744</v>
      </c>
      <c r="B2050" s="39" t="s">
        <v>4745</v>
      </c>
      <c r="C2050" s="39" t="s">
        <v>3733</v>
      </c>
    </row>
    <row r="2051" spans="1:3" x14ac:dyDescent="0.2">
      <c r="A2051" s="39" t="s">
        <v>4746</v>
      </c>
      <c r="B2051" s="39" t="s">
        <v>4747</v>
      </c>
      <c r="C2051" s="39" t="s">
        <v>3733</v>
      </c>
    </row>
    <row r="2052" spans="1:3" x14ac:dyDescent="0.2">
      <c r="A2052" s="39" t="s">
        <v>4748</v>
      </c>
      <c r="B2052" s="39" t="s">
        <v>4749</v>
      </c>
      <c r="C2052" s="39" t="s">
        <v>3733</v>
      </c>
    </row>
    <row r="2053" spans="1:3" x14ac:dyDescent="0.2">
      <c r="A2053" s="39" t="s">
        <v>4750</v>
      </c>
      <c r="B2053" s="39" t="s">
        <v>4751</v>
      </c>
      <c r="C2053" s="39" t="s">
        <v>3733</v>
      </c>
    </row>
    <row r="2054" spans="1:3" x14ac:dyDescent="0.2">
      <c r="A2054" s="39" t="s">
        <v>4752</v>
      </c>
      <c r="B2054" s="39" t="s">
        <v>4753</v>
      </c>
      <c r="C2054" s="39" t="s">
        <v>3733</v>
      </c>
    </row>
    <row r="2055" spans="1:3" x14ac:dyDescent="0.2">
      <c r="A2055" s="39" t="s">
        <v>4754</v>
      </c>
      <c r="B2055" s="39" t="s">
        <v>4755</v>
      </c>
      <c r="C2055" s="39" t="s">
        <v>3733</v>
      </c>
    </row>
    <row r="2056" spans="1:3" x14ac:dyDescent="0.2">
      <c r="A2056" s="39" t="s">
        <v>4756</v>
      </c>
      <c r="B2056" s="39" t="s">
        <v>4757</v>
      </c>
      <c r="C2056" s="39" t="s">
        <v>3733</v>
      </c>
    </row>
    <row r="2057" spans="1:3" x14ac:dyDescent="0.2">
      <c r="A2057" s="39" t="s">
        <v>4758</v>
      </c>
      <c r="B2057" s="39" t="s">
        <v>4759</v>
      </c>
      <c r="C2057" s="39" t="s">
        <v>3733</v>
      </c>
    </row>
    <row r="2058" spans="1:3" x14ac:dyDescent="0.2">
      <c r="A2058" s="39" t="s">
        <v>4760</v>
      </c>
      <c r="B2058" s="39" t="s">
        <v>4761</v>
      </c>
      <c r="C2058" s="39" t="s">
        <v>3733</v>
      </c>
    </row>
    <row r="2059" spans="1:3" x14ac:dyDescent="0.2">
      <c r="A2059" s="39" t="s">
        <v>4762</v>
      </c>
      <c r="B2059" s="39" t="s">
        <v>4763</v>
      </c>
      <c r="C2059" s="39" t="s">
        <v>3733</v>
      </c>
    </row>
    <row r="2060" spans="1:3" x14ac:dyDescent="0.2">
      <c r="A2060" s="39" t="s">
        <v>4764</v>
      </c>
      <c r="B2060" s="39" t="s">
        <v>4765</v>
      </c>
      <c r="C2060" s="39" t="s">
        <v>3733</v>
      </c>
    </row>
    <row r="2061" spans="1:3" x14ac:dyDescent="0.2">
      <c r="A2061" s="39" t="s">
        <v>4766</v>
      </c>
      <c r="B2061" s="39" t="s">
        <v>4767</v>
      </c>
      <c r="C2061" s="39" t="s">
        <v>3733</v>
      </c>
    </row>
    <row r="2062" spans="1:3" x14ac:dyDescent="0.2">
      <c r="A2062" s="39" t="s">
        <v>4768</v>
      </c>
      <c r="B2062" s="39" t="s">
        <v>4769</v>
      </c>
      <c r="C2062" s="39" t="s">
        <v>3733</v>
      </c>
    </row>
    <row r="2063" spans="1:3" x14ac:dyDescent="0.2">
      <c r="A2063" s="39" t="s">
        <v>4770</v>
      </c>
      <c r="B2063" s="39" t="s">
        <v>4771</v>
      </c>
      <c r="C2063" s="39" t="s">
        <v>3733</v>
      </c>
    </row>
    <row r="2064" spans="1:3" x14ac:dyDescent="0.2">
      <c r="A2064" s="39" t="s">
        <v>4772</v>
      </c>
      <c r="B2064" s="39" t="s">
        <v>4773</v>
      </c>
      <c r="C2064" s="39" t="s">
        <v>3733</v>
      </c>
    </row>
    <row r="2065" spans="1:3" x14ac:dyDescent="0.2">
      <c r="A2065" s="39" t="s">
        <v>4774</v>
      </c>
      <c r="B2065" s="39" t="s">
        <v>4775</v>
      </c>
      <c r="C2065" s="39" t="s">
        <v>3733</v>
      </c>
    </row>
    <row r="2066" spans="1:3" x14ac:dyDescent="0.2">
      <c r="A2066" s="39" t="s">
        <v>4776</v>
      </c>
      <c r="B2066" s="39" t="s">
        <v>4777</v>
      </c>
      <c r="C2066" s="39" t="s">
        <v>3733</v>
      </c>
    </row>
    <row r="2067" spans="1:3" x14ac:dyDescent="0.2">
      <c r="A2067" s="39" t="s">
        <v>4778</v>
      </c>
      <c r="B2067" s="39" t="s">
        <v>4779</v>
      </c>
      <c r="C2067" s="39" t="s">
        <v>3733</v>
      </c>
    </row>
    <row r="2068" spans="1:3" x14ac:dyDescent="0.2">
      <c r="A2068" s="39" t="s">
        <v>4780</v>
      </c>
      <c r="B2068" s="39" t="s">
        <v>4781</v>
      </c>
      <c r="C2068" s="39" t="s">
        <v>3733</v>
      </c>
    </row>
    <row r="2069" spans="1:3" x14ac:dyDescent="0.2">
      <c r="A2069" s="39" t="s">
        <v>4782</v>
      </c>
      <c r="B2069" s="39" t="s">
        <v>4783</v>
      </c>
      <c r="C2069" s="39" t="s">
        <v>3733</v>
      </c>
    </row>
    <row r="2070" spans="1:3" x14ac:dyDescent="0.2">
      <c r="A2070" s="39" t="s">
        <v>4784</v>
      </c>
      <c r="B2070" s="39" t="s">
        <v>4785</v>
      </c>
      <c r="C2070" s="39" t="s">
        <v>3733</v>
      </c>
    </row>
    <row r="2071" spans="1:3" x14ac:dyDescent="0.2">
      <c r="A2071" s="39" t="s">
        <v>4786</v>
      </c>
      <c r="B2071" s="39" t="s">
        <v>4787</v>
      </c>
      <c r="C2071" s="39" t="s">
        <v>3733</v>
      </c>
    </row>
    <row r="2072" spans="1:3" x14ac:dyDescent="0.2">
      <c r="A2072" s="39" t="s">
        <v>4788</v>
      </c>
      <c r="B2072" s="39" t="s">
        <v>4789</v>
      </c>
      <c r="C2072" s="39" t="s">
        <v>3733</v>
      </c>
    </row>
    <row r="2073" spans="1:3" x14ac:dyDescent="0.2">
      <c r="A2073" s="39" t="s">
        <v>4790</v>
      </c>
      <c r="B2073" s="39" t="s">
        <v>4791</v>
      </c>
      <c r="C2073" s="39" t="s">
        <v>3733</v>
      </c>
    </row>
    <row r="2074" spans="1:3" x14ac:dyDescent="0.2">
      <c r="A2074" s="39" t="s">
        <v>4792</v>
      </c>
      <c r="B2074" s="39" t="s">
        <v>4793</v>
      </c>
      <c r="C2074" s="39" t="s">
        <v>3733</v>
      </c>
    </row>
    <row r="2075" spans="1:3" x14ac:dyDescent="0.2">
      <c r="A2075" s="39" t="s">
        <v>4794</v>
      </c>
      <c r="B2075" s="39" t="s">
        <v>4795</v>
      </c>
      <c r="C2075" s="39" t="s">
        <v>3733</v>
      </c>
    </row>
    <row r="2076" spans="1:3" x14ac:dyDescent="0.2">
      <c r="A2076" s="39" t="s">
        <v>4796</v>
      </c>
      <c r="B2076" s="39" t="s">
        <v>4797</v>
      </c>
      <c r="C2076" s="39" t="s">
        <v>3733</v>
      </c>
    </row>
    <row r="2077" spans="1:3" x14ac:dyDescent="0.2">
      <c r="A2077" s="39" t="s">
        <v>4798</v>
      </c>
      <c r="B2077" s="39" t="s">
        <v>4799</v>
      </c>
      <c r="C2077" s="39" t="s">
        <v>3733</v>
      </c>
    </row>
    <row r="2078" spans="1:3" x14ac:dyDescent="0.2">
      <c r="A2078" s="39" t="s">
        <v>4800</v>
      </c>
      <c r="B2078" s="39" t="s">
        <v>4801</v>
      </c>
      <c r="C2078" s="39" t="s">
        <v>3733</v>
      </c>
    </row>
    <row r="2079" spans="1:3" x14ac:dyDescent="0.2">
      <c r="A2079" s="39" t="s">
        <v>4802</v>
      </c>
      <c r="B2079" s="39" t="s">
        <v>3064</v>
      </c>
      <c r="C2079" s="39" t="s">
        <v>3733</v>
      </c>
    </row>
    <row r="2080" spans="1:3" x14ac:dyDescent="0.2">
      <c r="A2080" s="39" t="s">
        <v>4803</v>
      </c>
      <c r="B2080" s="39" t="s">
        <v>4804</v>
      </c>
      <c r="C2080" s="39" t="s">
        <v>3733</v>
      </c>
    </row>
    <row r="2081" spans="1:3" x14ac:dyDescent="0.2">
      <c r="A2081" s="39" t="s">
        <v>4805</v>
      </c>
      <c r="B2081" s="39" t="s">
        <v>4806</v>
      </c>
      <c r="C2081" s="39" t="s">
        <v>3733</v>
      </c>
    </row>
    <row r="2082" spans="1:3" x14ac:dyDescent="0.2">
      <c r="A2082" s="39" t="s">
        <v>4807</v>
      </c>
      <c r="B2082" s="39" t="s">
        <v>4808</v>
      </c>
      <c r="C2082" s="39" t="s">
        <v>3733</v>
      </c>
    </row>
    <row r="2083" spans="1:3" x14ac:dyDescent="0.2">
      <c r="A2083" s="39" t="s">
        <v>4809</v>
      </c>
      <c r="B2083" s="39" t="s">
        <v>4810</v>
      </c>
      <c r="C2083" s="39" t="s">
        <v>3733</v>
      </c>
    </row>
    <row r="2084" spans="1:3" x14ac:dyDescent="0.2">
      <c r="A2084" s="39" t="s">
        <v>4811</v>
      </c>
      <c r="B2084" s="39" t="s">
        <v>4812</v>
      </c>
      <c r="C2084" s="39" t="s">
        <v>3733</v>
      </c>
    </row>
    <row r="2085" spans="1:3" x14ac:dyDescent="0.2">
      <c r="A2085" s="39" t="s">
        <v>4813</v>
      </c>
      <c r="B2085" s="39" t="s">
        <v>4814</v>
      </c>
      <c r="C2085" s="39" t="s">
        <v>3733</v>
      </c>
    </row>
    <row r="2086" spans="1:3" x14ac:dyDescent="0.2">
      <c r="A2086" s="39" t="s">
        <v>4815</v>
      </c>
      <c r="B2086" s="39" t="s">
        <v>4816</v>
      </c>
      <c r="C2086" s="39" t="s">
        <v>3733</v>
      </c>
    </row>
    <row r="2087" spans="1:3" x14ac:dyDescent="0.2">
      <c r="A2087" s="39" t="s">
        <v>4817</v>
      </c>
      <c r="B2087" s="39" t="s">
        <v>4818</v>
      </c>
      <c r="C2087" s="39" t="s">
        <v>3733</v>
      </c>
    </row>
    <row r="2088" spans="1:3" x14ac:dyDescent="0.2">
      <c r="A2088" s="39" t="s">
        <v>4819</v>
      </c>
      <c r="B2088" s="39" t="s">
        <v>4820</v>
      </c>
      <c r="C2088" s="39" t="s">
        <v>3733</v>
      </c>
    </row>
    <row r="2089" spans="1:3" x14ac:dyDescent="0.2">
      <c r="A2089" s="39" t="s">
        <v>4821</v>
      </c>
      <c r="B2089" s="39" t="s">
        <v>4822</v>
      </c>
      <c r="C2089" s="39" t="s">
        <v>3733</v>
      </c>
    </row>
    <row r="2090" spans="1:3" x14ac:dyDescent="0.2">
      <c r="A2090" s="39" t="s">
        <v>4823</v>
      </c>
      <c r="B2090" s="39" t="s">
        <v>4824</v>
      </c>
      <c r="C2090" s="39" t="s">
        <v>3733</v>
      </c>
    </row>
    <row r="2091" spans="1:3" x14ac:dyDescent="0.2">
      <c r="A2091" s="39" t="s">
        <v>4825</v>
      </c>
      <c r="B2091" s="39" t="s">
        <v>4826</v>
      </c>
      <c r="C2091" s="39" t="s">
        <v>3733</v>
      </c>
    </row>
    <row r="2092" spans="1:3" x14ac:dyDescent="0.2">
      <c r="A2092" s="39" t="s">
        <v>4827</v>
      </c>
      <c r="B2092" s="39" t="s">
        <v>4828</v>
      </c>
      <c r="C2092" s="39" t="s">
        <v>3733</v>
      </c>
    </row>
    <row r="2093" spans="1:3" x14ac:dyDescent="0.2">
      <c r="A2093" s="39" t="s">
        <v>4829</v>
      </c>
      <c r="B2093" s="39" t="s">
        <v>4830</v>
      </c>
      <c r="C2093" s="39" t="s">
        <v>3733</v>
      </c>
    </row>
    <row r="2094" spans="1:3" x14ac:dyDescent="0.2">
      <c r="A2094" s="39" t="s">
        <v>4831</v>
      </c>
      <c r="B2094" s="39" t="s">
        <v>1592</v>
      </c>
      <c r="C2094" s="39" t="s">
        <v>3733</v>
      </c>
    </row>
    <row r="2095" spans="1:3" x14ac:dyDescent="0.2">
      <c r="A2095" s="39" t="s">
        <v>4832</v>
      </c>
      <c r="B2095" s="39" t="s">
        <v>4833</v>
      </c>
      <c r="C2095" s="39" t="s">
        <v>3733</v>
      </c>
    </row>
    <row r="2096" spans="1:3" x14ac:dyDescent="0.2">
      <c r="A2096" s="39" t="s">
        <v>4834</v>
      </c>
      <c r="B2096" s="39" t="s">
        <v>4835</v>
      </c>
      <c r="C2096" s="39" t="s">
        <v>3733</v>
      </c>
    </row>
    <row r="2097" spans="1:3" x14ac:dyDescent="0.2">
      <c r="A2097" s="39" t="s">
        <v>4836</v>
      </c>
      <c r="B2097" s="39" t="s">
        <v>4837</v>
      </c>
      <c r="C2097" s="39" t="s">
        <v>3733</v>
      </c>
    </row>
    <row r="2098" spans="1:3" x14ac:dyDescent="0.2">
      <c r="A2098" s="39" t="s">
        <v>4838</v>
      </c>
      <c r="B2098" s="39" t="s">
        <v>4839</v>
      </c>
      <c r="C2098" s="39" t="s">
        <v>3733</v>
      </c>
    </row>
    <row r="2099" spans="1:3" x14ac:dyDescent="0.2">
      <c r="A2099" s="39" t="s">
        <v>4840</v>
      </c>
      <c r="B2099" s="39" t="s">
        <v>4841</v>
      </c>
      <c r="C2099" s="39" t="s">
        <v>3733</v>
      </c>
    </row>
    <row r="2100" spans="1:3" x14ac:dyDescent="0.2">
      <c r="A2100" s="39" t="s">
        <v>4842</v>
      </c>
      <c r="B2100" s="39" t="s">
        <v>4843</v>
      </c>
      <c r="C2100" s="39" t="s">
        <v>3733</v>
      </c>
    </row>
    <row r="2101" spans="1:3" x14ac:dyDescent="0.2">
      <c r="A2101" s="39" t="s">
        <v>4844</v>
      </c>
      <c r="B2101" s="39" t="s">
        <v>4845</v>
      </c>
      <c r="C2101" s="39" t="s">
        <v>3733</v>
      </c>
    </row>
    <row r="2102" spans="1:3" x14ac:dyDescent="0.2">
      <c r="A2102" s="39" t="s">
        <v>4846</v>
      </c>
      <c r="B2102" s="39" t="s">
        <v>4847</v>
      </c>
      <c r="C2102" s="39" t="s">
        <v>3733</v>
      </c>
    </row>
    <row r="2103" spans="1:3" x14ac:dyDescent="0.2">
      <c r="A2103" s="39" t="s">
        <v>4848</v>
      </c>
      <c r="B2103" s="39" t="s">
        <v>4849</v>
      </c>
      <c r="C2103" s="39" t="s">
        <v>3733</v>
      </c>
    </row>
    <row r="2104" spans="1:3" x14ac:dyDescent="0.2">
      <c r="A2104" s="39" t="s">
        <v>4850</v>
      </c>
      <c r="B2104" s="39" t="s">
        <v>4851</v>
      </c>
      <c r="C2104" s="39" t="s">
        <v>3733</v>
      </c>
    </row>
    <row r="2105" spans="1:3" x14ac:dyDescent="0.2">
      <c r="A2105" s="39" t="s">
        <v>4852</v>
      </c>
      <c r="B2105" s="39" t="s">
        <v>4853</v>
      </c>
      <c r="C2105" s="39" t="s">
        <v>3733</v>
      </c>
    </row>
    <row r="2106" spans="1:3" x14ac:dyDescent="0.2">
      <c r="A2106" s="39" t="s">
        <v>4854</v>
      </c>
      <c r="B2106" s="39" t="s">
        <v>4855</v>
      </c>
      <c r="C2106" s="39" t="s">
        <v>3733</v>
      </c>
    </row>
    <row r="2107" spans="1:3" x14ac:dyDescent="0.2">
      <c r="A2107" s="39" t="s">
        <v>4856</v>
      </c>
      <c r="B2107" s="39" t="s">
        <v>4857</v>
      </c>
      <c r="C2107" s="39" t="s">
        <v>3733</v>
      </c>
    </row>
    <row r="2108" spans="1:3" x14ac:dyDescent="0.2">
      <c r="A2108" s="39" t="s">
        <v>4858</v>
      </c>
      <c r="B2108" s="39" t="s">
        <v>4859</v>
      </c>
      <c r="C2108" s="39" t="s">
        <v>3733</v>
      </c>
    </row>
    <row r="2109" spans="1:3" x14ac:dyDescent="0.2">
      <c r="A2109" s="39" t="s">
        <v>4860</v>
      </c>
      <c r="B2109" s="39" t="s">
        <v>4861</v>
      </c>
      <c r="C2109" s="39" t="s">
        <v>3733</v>
      </c>
    </row>
    <row r="2110" spans="1:3" x14ac:dyDescent="0.2">
      <c r="A2110" s="39" t="s">
        <v>4862</v>
      </c>
      <c r="B2110" s="39" t="s">
        <v>4863</v>
      </c>
      <c r="C2110" s="39" t="s">
        <v>3733</v>
      </c>
    </row>
    <row r="2111" spans="1:3" x14ac:dyDescent="0.2">
      <c r="A2111" s="39" t="s">
        <v>4864</v>
      </c>
      <c r="B2111" s="39" t="s">
        <v>4348</v>
      </c>
      <c r="C2111" s="39" t="s">
        <v>3733</v>
      </c>
    </row>
    <row r="2112" spans="1:3" x14ac:dyDescent="0.2">
      <c r="A2112" s="39" t="s">
        <v>4865</v>
      </c>
      <c r="B2112" s="39" t="s">
        <v>4866</v>
      </c>
      <c r="C2112" s="39" t="s">
        <v>3733</v>
      </c>
    </row>
    <row r="2113" spans="1:3" x14ac:dyDescent="0.2">
      <c r="A2113" s="39" t="s">
        <v>4867</v>
      </c>
      <c r="B2113" s="39" t="s">
        <v>4868</v>
      </c>
      <c r="C2113" s="39" t="s">
        <v>3733</v>
      </c>
    </row>
    <row r="2114" spans="1:3" x14ac:dyDescent="0.2">
      <c r="A2114" s="39" t="s">
        <v>4869</v>
      </c>
      <c r="B2114" s="39" t="s">
        <v>4870</v>
      </c>
      <c r="C2114" s="39" t="s">
        <v>3733</v>
      </c>
    </row>
    <row r="2115" spans="1:3" x14ac:dyDescent="0.2">
      <c r="A2115" s="39" t="s">
        <v>4871</v>
      </c>
      <c r="B2115" s="39" t="s">
        <v>4872</v>
      </c>
      <c r="C2115" s="39" t="s">
        <v>3733</v>
      </c>
    </row>
    <row r="2116" spans="1:3" x14ac:dyDescent="0.2">
      <c r="A2116" s="39" t="s">
        <v>4873</v>
      </c>
      <c r="B2116" s="39" t="s">
        <v>4874</v>
      </c>
      <c r="C2116" s="39" t="s">
        <v>3733</v>
      </c>
    </row>
    <row r="2117" spans="1:3" x14ac:dyDescent="0.2">
      <c r="A2117" s="39" t="s">
        <v>4875</v>
      </c>
      <c r="B2117" s="39" t="s">
        <v>4876</v>
      </c>
      <c r="C2117" s="39" t="s">
        <v>3733</v>
      </c>
    </row>
    <row r="2118" spans="1:3" x14ac:dyDescent="0.2">
      <c r="A2118" s="39" t="s">
        <v>4877</v>
      </c>
      <c r="B2118" s="39" t="s">
        <v>4878</v>
      </c>
      <c r="C2118" s="39" t="s">
        <v>3733</v>
      </c>
    </row>
    <row r="2119" spans="1:3" x14ac:dyDescent="0.2">
      <c r="A2119" s="39" t="s">
        <v>4879</v>
      </c>
      <c r="B2119" s="39" t="s">
        <v>4880</v>
      </c>
      <c r="C2119" s="39" t="s">
        <v>3733</v>
      </c>
    </row>
    <row r="2120" spans="1:3" x14ac:dyDescent="0.2">
      <c r="A2120" s="39" t="s">
        <v>4881</v>
      </c>
      <c r="B2120" s="39" t="s">
        <v>4882</v>
      </c>
      <c r="C2120" s="39" t="s">
        <v>3733</v>
      </c>
    </row>
    <row r="2121" spans="1:3" x14ac:dyDescent="0.2">
      <c r="A2121" s="39" t="s">
        <v>4883</v>
      </c>
      <c r="B2121" s="39" t="s">
        <v>4884</v>
      </c>
      <c r="C2121" s="39" t="s">
        <v>3733</v>
      </c>
    </row>
    <row r="2122" spans="1:3" x14ac:dyDescent="0.2">
      <c r="A2122" s="39" t="s">
        <v>4885</v>
      </c>
      <c r="B2122" s="39" t="s">
        <v>4886</v>
      </c>
      <c r="C2122" s="39" t="s">
        <v>3733</v>
      </c>
    </row>
    <row r="2123" spans="1:3" x14ac:dyDescent="0.2">
      <c r="A2123" s="39" t="s">
        <v>4887</v>
      </c>
      <c r="B2123" s="39" t="s">
        <v>4888</v>
      </c>
      <c r="C2123" s="39" t="s">
        <v>3733</v>
      </c>
    </row>
    <row r="2124" spans="1:3" x14ac:dyDescent="0.2">
      <c r="A2124" s="39" t="s">
        <v>4889</v>
      </c>
      <c r="B2124" s="39" t="s">
        <v>4890</v>
      </c>
      <c r="C2124" s="39" t="s">
        <v>3733</v>
      </c>
    </row>
    <row r="2125" spans="1:3" x14ac:dyDescent="0.2">
      <c r="A2125" s="39" t="s">
        <v>4891</v>
      </c>
      <c r="B2125" s="39" t="s">
        <v>4892</v>
      </c>
      <c r="C2125" s="39" t="s">
        <v>3733</v>
      </c>
    </row>
    <row r="2126" spans="1:3" x14ac:dyDescent="0.2">
      <c r="A2126" s="39" t="s">
        <v>4893</v>
      </c>
      <c r="B2126" s="39" t="s">
        <v>4894</v>
      </c>
      <c r="C2126" s="39" t="s">
        <v>3733</v>
      </c>
    </row>
    <row r="2127" spans="1:3" x14ac:dyDescent="0.2">
      <c r="A2127" s="39" t="s">
        <v>4895</v>
      </c>
      <c r="B2127" s="39" t="s">
        <v>4896</v>
      </c>
      <c r="C2127" s="39" t="s">
        <v>3733</v>
      </c>
    </row>
    <row r="2128" spans="1:3" x14ac:dyDescent="0.2">
      <c r="A2128" s="39" t="s">
        <v>4897</v>
      </c>
      <c r="B2128" s="39" t="s">
        <v>4898</v>
      </c>
      <c r="C2128" s="39" t="s">
        <v>3733</v>
      </c>
    </row>
    <row r="2129" spans="1:3" x14ac:dyDescent="0.2">
      <c r="A2129" s="39" t="s">
        <v>4899</v>
      </c>
      <c r="B2129" s="39" t="s">
        <v>4900</v>
      </c>
      <c r="C2129" s="39" t="s">
        <v>3733</v>
      </c>
    </row>
    <row r="2130" spans="1:3" x14ac:dyDescent="0.2">
      <c r="A2130" s="39" t="s">
        <v>4901</v>
      </c>
      <c r="B2130" s="39" t="s">
        <v>4902</v>
      </c>
      <c r="C2130" s="39" t="s">
        <v>3733</v>
      </c>
    </row>
    <row r="2131" spans="1:3" x14ac:dyDescent="0.2">
      <c r="A2131" s="39" t="s">
        <v>4903</v>
      </c>
      <c r="B2131" s="39" t="s">
        <v>4904</v>
      </c>
      <c r="C2131" s="39" t="s">
        <v>3733</v>
      </c>
    </row>
    <row r="2132" spans="1:3" x14ac:dyDescent="0.2">
      <c r="A2132" s="39" t="s">
        <v>4905</v>
      </c>
      <c r="B2132" s="39" t="s">
        <v>4906</v>
      </c>
      <c r="C2132" s="39" t="s">
        <v>3733</v>
      </c>
    </row>
    <row r="2133" spans="1:3" x14ac:dyDescent="0.2">
      <c r="A2133" s="39" t="s">
        <v>4907</v>
      </c>
      <c r="B2133" s="39" t="s">
        <v>4908</v>
      </c>
      <c r="C2133" s="39" t="s">
        <v>3733</v>
      </c>
    </row>
    <row r="2134" spans="1:3" x14ac:dyDescent="0.2">
      <c r="A2134" s="39" t="s">
        <v>4909</v>
      </c>
      <c r="B2134" s="39" t="s">
        <v>4910</v>
      </c>
      <c r="C2134" s="39" t="s">
        <v>3733</v>
      </c>
    </row>
    <row r="2135" spans="1:3" x14ac:dyDescent="0.2">
      <c r="A2135" s="39" t="s">
        <v>4911</v>
      </c>
      <c r="B2135" s="39" t="s">
        <v>4912</v>
      </c>
      <c r="C2135" s="39" t="s">
        <v>3733</v>
      </c>
    </row>
    <row r="2136" spans="1:3" x14ac:dyDescent="0.2">
      <c r="A2136" s="39" t="s">
        <v>4913</v>
      </c>
      <c r="B2136" s="39" t="s">
        <v>4914</v>
      </c>
      <c r="C2136" s="39" t="s">
        <v>3733</v>
      </c>
    </row>
    <row r="2137" spans="1:3" x14ac:dyDescent="0.2">
      <c r="A2137" s="39" t="s">
        <v>4915</v>
      </c>
      <c r="B2137" s="39" t="s">
        <v>4916</v>
      </c>
      <c r="C2137" s="39" t="s">
        <v>3733</v>
      </c>
    </row>
    <row r="2138" spans="1:3" x14ac:dyDescent="0.2">
      <c r="A2138" s="39" t="s">
        <v>4917</v>
      </c>
      <c r="B2138" s="39" t="s">
        <v>4918</v>
      </c>
      <c r="C2138" s="39" t="s">
        <v>3733</v>
      </c>
    </row>
    <row r="2139" spans="1:3" x14ac:dyDescent="0.2">
      <c r="A2139" s="39" t="s">
        <v>4919</v>
      </c>
      <c r="B2139" s="39" t="s">
        <v>4316</v>
      </c>
      <c r="C2139" s="39" t="s">
        <v>3733</v>
      </c>
    </row>
    <row r="2140" spans="1:3" x14ac:dyDescent="0.2">
      <c r="A2140" s="39" t="s">
        <v>4920</v>
      </c>
      <c r="B2140" s="39" t="s">
        <v>4921</v>
      </c>
      <c r="C2140" s="39" t="s">
        <v>3733</v>
      </c>
    </row>
    <row r="2141" spans="1:3" x14ac:dyDescent="0.2">
      <c r="A2141" s="39" t="s">
        <v>4922</v>
      </c>
      <c r="B2141" s="39" t="s">
        <v>4923</v>
      </c>
      <c r="C2141" s="39" t="s">
        <v>3733</v>
      </c>
    </row>
    <row r="2142" spans="1:3" x14ac:dyDescent="0.2">
      <c r="A2142" s="39" t="s">
        <v>4924</v>
      </c>
      <c r="B2142" s="39" t="s">
        <v>4925</v>
      </c>
      <c r="C2142" s="39" t="s">
        <v>3733</v>
      </c>
    </row>
    <row r="2143" spans="1:3" x14ac:dyDescent="0.2">
      <c r="A2143" s="39" t="s">
        <v>4926</v>
      </c>
      <c r="B2143" s="39" t="s">
        <v>4927</v>
      </c>
      <c r="C2143" s="39" t="s">
        <v>3733</v>
      </c>
    </row>
    <row r="2144" spans="1:3" x14ac:dyDescent="0.2">
      <c r="A2144" s="39" t="s">
        <v>4928</v>
      </c>
      <c r="B2144" s="39" t="s">
        <v>4929</v>
      </c>
      <c r="C2144" s="39" t="s">
        <v>3733</v>
      </c>
    </row>
    <row r="2145" spans="1:3" x14ac:dyDescent="0.2">
      <c r="A2145" s="39" t="s">
        <v>4930</v>
      </c>
      <c r="B2145" s="39" t="s">
        <v>4931</v>
      </c>
      <c r="C2145" s="39" t="s">
        <v>3733</v>
      </c>
    </row>
    <row r="2146" spans="1:3" x14ac:dyDescent="0.2">
      <c r="A2146" s="39" t="s">
        <v>4932</v>
      </c>
      <c r="B2146" s="39" t="s">
        <v>4933</v>
      </c>
      <c r="C2146" s="39" t="s">
        <v>3733</v>
      </c>
    </row>
    <row r="2147" spans="1:3" x14ac:dyDescent="0.2">
      <c r="A2147" s="39" t="s">
        <v>4934</v>
      </c>
      <c r="B2147" s="39" t="s">
        <v>4935</v>
      </c>
      <c r="C2147" s="39" t="s">
        <v>3733</v>
      </c>
    </row>
    <row r="2148" spans="1:3" x14ac:dyDescent="0.2">
      <c r="A2148" s="39" t="s">
        <v>4936</v>
      </c>
      <c r="B2148" s="39" t="s">
        <v>4937</v>
      </c>
      <c r="C2148" s="39" t="s">
        <v>3733</v>
      </c>
    </row>
    <row r="2149" spans="1:3" x14ac:dyDescent="0.2">
      <c r="A2149" s="39" t="s">
        <v>4938</v>
      </c>
      <c r="B2149" s="39" t="s">
        <v>4939</v>
      </c>
      <c r="C2149" s="39" t="s">
        <v>3733</v>
      </c>
    </row>
    <row r="2150" spans="1:3" x14ac:dyDescent="0.2">
      <c r="A2150" s="39" t="s">
        <v>4940</v>
      </c>
      <c r="B2150" s="39" t="s">
        <v>4941</v>
      </c>
      <c r="C2150" s="39" t="s">
        <v>3733</v>
      </c>
    </row>
    <row r="2151" spans="1:3" x14ac:dyDescent="0.2">
      <c r="A2151" s="39" t="s">
        <v>4942</v>
      </c>
      <c r="B2151" s="39" t="s">
        <v>4943</v>
      </c>
      <c r="C2151" s="39" t="s">
        <v>3733</v>
      </c>
    </row>
    <row r="2152" spans="1:3" x14ac:dyDescent="0.2">
      <c r="A2152" s="39" t="s">
        <v>4944</v>
      </c>
      <c r="B2152" s="39" t="s">
        <v>4945</v>
      </c>
      <c r="C2152" s="39" t="s">
        <v>3733</v>
      </c>
    </row>
    <row r="2153" spans="1:3" x14ac:dyDescent="0.2">
      <c r="A2153" s="39" t="s">
        <v>4946</v>
      </c>
      <c r="B2153" s="39" t="s">
        <v>4947</v>
      </c>
      <c r="C2153" s="39" t="s">
        <v>3733</v>
      </c>
    </row>
    <row r="2154" spans="1:3" x14ac:dyDescent="0.2">
      <c r="A2154" s="39" t="s">
        <v>4948</v>
      </c>
      <c r="B2154" s="39" t="s">
        <v>4949</v>
      </c>
      <c r="C2154" s="39" t="s">
        <v>3733</v>
      </c>
    </row>
    <row r="2155" spans="1:3" x14ac:dyDescent="0.2">
      <c r="A2155" s="39" t="s">
        <v>4950</v>
      </c>
      <c r="B2155" s="39" t="s">
        <v>4951</v>
      </c>
      <c r="C2155" s="39" t="s">
        <v>3733</v>
      </c>
    </row>
    <row r="2156" spans="1:3" x14ac:dyDescent="0.2">
      <c r="A2156" s="39" t="s">
        <v>4952</v>
      </c>
      <c r="B2156" s="39" t="s">
        <v>4953</v>
      </c>
      <c r="C2156" s="39" t="s">
        <v>3733</v>
      </c>
    </row>
    <row r="2157" spans="1:3" x14ac:dyDescent="0.2">
      <c r="A2157" s="39" t="s">
        <v>4954</v>
      </c>
      <c r="B2157" s="39" t="s">
        <v>4955</v>
      </c>
      <c r="C2157" s="39" t="s">
        <v>3733</v>
      </c>
    </row>
    <row r="2158" spans="1:3" x14ac:dyDescent="0.2">
      <c r="A2158" s="39" t="s">
        <v>4956</v>
      </c>
      <c r="B2158" s="39" t="s">
        <v>4957</v>
      </c>
      <c r="C2158" s="39" t="s">
        <v>3733</v>
      </c>
    </row>
    <row r="2159" spans="1:3" x14ac:dyDescent="0.2">
      <c r="A2159" s="39" t="s">
        <v>4958</v>
      </c>
      <c r="B2159" s="39" t="s">
        <v>4959</v>
      </c>
      <c r="C2159" s="39" t="s">
        <v>3733</v>
      </c>
    </row>
    <row r="2160" spans="1:3" x14ac:dyDescent="0.2">
      <c r="A2160" s="39" t="s">
        <v>4960</v>
      </c>
      <c r="B2160" s="39" t="s">
        <v>1544</v>
      </c>
      <c r="C2160" s="39" t="s">
        <v>3733</v>
      </c>
    </row>
    <row r="2161" spans="1:3" x14ac:dyDescent="0.2">
      <c r="A2161" s="39" t="s">
        <v>4961</v>
      </c>
      <c r="B2161" s="39" t="s">
        <v>4962</v>
      </c>
      <c r="C2161" s="39" t="s">
        <v>3733</v>
      </c>
    </row>
    <row r="2162" spans="1:3" x14ac:dyDescent="0.2">
      <c r="A2162" s="39" t="s">
        <v>4963</v>
      </c>
      <c r="B2162" s="39" t="s">
        <v>4964</v>
      </c>
      <c r="C2162" s="39" t="s">
        <v>3733</v>
      </c>
    </row>
    <row r="2163" spans="1:3" x14ac:dyDescent="0.2">
      <c r="A2163" s="39" t="s">
        <v>4965</v>
      </c>
      <c r="B2163" s="39" t="s">
        <v>4966</v>
      </c>
      <c r="C2163" s="39" t="s">
        <v>3733</v>
      </c>
    </row>
    <row r="2164" spans="1:3" x14ac:dyDescent="0.2">
      <c r="A2164" s="39" t="s">
        <v>4967</v>
      </c>
      <c r="B2164" s="39" t="s">
        <v>4968</v>
      </c>
      <c r="C2164" s="39" t="s">
        <v>3733</v>
      </c>
    </row>
    <row r="2165" spans="1:3" x14ac:dyDescent="0.2">
      <c r="A2165" s="39" t="s">
        <v>4969</v>
      </c>
      <c r="B2165" s="39" t="s">
        <v>4970</v>
      </c>
      <c r="C2165" s="39" t="s">
        <v>3733</v>
      </c>
    </row>
    <row r="2166" spans="1:3" x14ac:dyDescent="0.2">
      <c r="A2166" s="39" t="s">
        <v>4971</v>
      </c>
      <c r="B2166" s="39" t="s">
        <v>4069</v>
      </c>
      <c r="C2166" s="39" t="s">
        <v>3733</v>
      </c>
    </row>
    <row r="2167" spans="1:3" x14ac:dyDescent="0.2">
      <c r="A2167" s="39" t="s">
        <v>4972</v>
      </c>
      <c r="B2167" s="39" t="s">
        <v>4973</v>
      </c>
      <c r="C2167" s="39" t="s">
        <v>3733</v>
      </c>
    </row>
    <row r="2168" spans="1:3" x14ac:dyDescent="0.2">
      <c r="A2168" s="39" t="s">
        <v>4974</v>
      </c>
      <c r="B2168" s="39" t="s">
        <v>4975</v>
      </c>
      <c r="C2168" s="39" t="s">
        <v>3733</v>
      </c>
    </row>
    <row r="2169" spans="1:3" x14ac:dyDescent="0.2">
      <c r="A2169" s="39" t="s">
        <v>4976</v>
      </c>
      <c r="B2169" s="39" t="s">
        <v>4977</v>
      </c>
      <c r="C2169" s="39" t="s">
        <v>3733</v>
      </c>
    </row>
    <row r="2170" spans="1:3" x14ac:dyDescent="0.2">
      <c r="A2170" s="39" t="s">
        <v>4978</v>
      </c>
      <c r="B2170" s="39" t="s">
        <v>4979</v>
      </c>
      <c r="C2170" s="39" t="s">
        <v>3733</v>
      </c>
    </row>
    <row r="2171" spans="1:3" x14ac:dyDescent="0.2">
      <c r="A2171" s="39" t="s">
        <v>4980</v>
      </c>
      <c r="B2171" s="39" t="s">
        <v>4981</v>
      </c>
      <c r="C2171" s="39" t="s">
        <v>3733</v>
      </c>
    </row>
    <row r="2172" spans="1:3" x14ac:dyDescent="0.2">
      <c r="A2172" s="39" t="s">
        <v>4982</v>
      </c>
      <c r="B2172" s="39" t="s">
        <v>4983</v>
      </c>
      <c r="C2172" s="39" t="s">
        <v>3733</v>
      </c>
    </row>
    <row r="2173" spans="1:3" x14ac:dyDescent="0.2">
      <c r="A2173" s="39" t="s">
        <v>4984</v>
      </c>
      <c r="B2173" s="39" t="s">
        <v>4985</v>
      </c>
      <c r="C2173" s="39" t="s">
        <v>3733</v>
      </c>
    </row>
    <row r="2174" spans="1:3" x14ac:dyDescent="0.2">
      <c r="A2174" s="39" t="s">
        <v>4986</v>
      </c>
      <c r="B2174" s="39" t="s">
        <v>4987</v>
      </c>
      <c r="C2174" s="39" t="s">
        <v>3733</v>
      </c>
    </row>
    <row r="2175" spans="1:3" x14ac:dyDescent="0.2">
      <c r="A2175" s="39" t="s">
        <v>4988</v>
      </c>
      <c r="B2175" s="39" t="s">
        <v>4989</v>
      </c>
      <c r="C2175" s="39" t="s">
        <v>3733</v>
      </c>
    </row>
    <row r="2176" spans="1:3" x14ac:dyDescent="0.2">
      <c r="A2176" s="39" t="s">
        <v>4990</v>
      </c>
      <c r="B2176" s="39" t="s">
        <v>4991</v>
      </c>
      <c r="C2176" s="39" t="s">
        <v>3733</v>
      </c>
    </row>
    <row r="2177" spans="1:3" x14ac:dyDescent="0.2">
      <c r="A2177" s="39" t="s">
        <v>4992</v>
      </c>
      <c r="B2177" s="39" t="s">
        <v>4993</v>
      </c>
      <c r="C2177" s="39" t="s">
        <v>3733</v>
      </c>
    </row>
    <row r="2178" spans="1:3" x14ac:dyDescent="0.2">
      <c r="A2178" s="39" t="s">
        <v>4994</v>
      </c>
      <c r="B2178" s="39" t="s">
        <v>4995</v>
      </c>
      <c r="C2178" s="39" t="s">
        <v>3733</v>
      </c>
    </row>
    <row r="2179" spans="1:3" x14ac:dyDescent="0.2">
      <c r="A2179" s="39" t="s">
        <v>4996</v>
      </c>
      <c r="B2179" s="39" t="s">
        <v>4997</v>
      </c>
      <c r="C2179" s="39" t="s">
        <v>3733</v>
      </c>
    </row>
    <row r="2180" spans="1:3" x14ac:dyDescent="0.2">
      <c r="A2180" s="39" t="s">
        <v>4998</v>
      </c>
      <c r="B2180" s="39" t="s">
        <v>4999</v>
      </c>
      <c r="C2180" s="39" t="s">
        <v>3733</v>
      </c>
    </row>
    <row r="2181" spans="1:3" x14ac:dyDescent="0.2">
      <c r="A2181" s="39" t="s">
        <v>5000</v>
      </c>
      <c r="B2181" s="39" t="s">
        <v>5001</v>
      </c>
      <c r="C2181" s="39" t="s">
        <v>3733</v>
      </c>
    </row>
    <row r="2182" spans="1:3" x14ac:dyDescent="0.2">
      <c r="A2182" s="39" t="s">
        <v>5002</v>
      </c>
      <c r="B2182" s="39" t="s">
        <v>5003</v>
      </c>
      <c r="C2182" s="39" t="s">
        <v>3733</v>
      </c>
    </row>
    <row r="2183" spans="1:3" x14ac:dyDescent="0.2">
      <c r="A2183" s="39" t="s">
        <v>5004</v>
      </c>
      <c r="B2183" s="39" t="s">
        <v>5005</v>
      </c>
      <c r="C2183" s="39" t="s">
        <v>3733</v>
      </c>
    </row>
    <row r="2184" spans="1:3" x14ac:dyDescent="0.2">
      <c r="A2184" s="39" t="s">
        <v>5006</v>
      </c>
      <c r="B2184" s="39" t="s">
        <v>3542</v>
      </c>
      <c r="C2184" s="39" t="s">
        <v>3733</v>
      </c>
    </row>
    <row r="2185" spans="1:3" x14ac:dyDescent="0.2">
      <c r="A2185" s="39" t="s">
        <v>5007</v>
      </c>
      <c r="B2185" s="39" t="s">
        <v>5008</v>
      </c>
      <c r="C2185" s="39" t="s">
        <v>3733</v>
      </c>
    </row>
    <row r="2186" spans="1:3" x14ac:dyDescent="0.2">
      <c r="A2186" s="39" t="s">
        <v>5009</v>
      </c>
      <c r="B2186" s="39" t="s">
        <v>5010</v>
      </c>
      <c r="C2186" s="39" t="s">
        <v>3733</v>
      </c>
    </row>
    <row r="2187" spans="1:3" x14ac:dyDescent="0.2">
      <c r="A2187" s="39" t="s">
        <v>5011</v>
      </c>
      <c r="B2187" s="39" t="s">
        <v>5012</v>
      </c>
      <c r="C2187" s="39" t="s">
        <v>3733</v>
      </c>
    </row>
    <row r="2188" spans="1:3" x14ac:dyDescent="0.2">
      <c r="A2188" s="39" t="s">
        <v>5013</v>
      </c>
      <c r="B2188" s="39" t="s">
        <v>5014</v>
      </c>
      <c r="C2188" s="39" t="s">
        <v>3733</v>
      </c>
    </row>
    <row r="2189" spans="1:3" x14ac:dyDescent="0.2">
      <c r="A2189" s="39" t="s">
        <v>5015</v>
      </c>
      <c r="B2189" s="39" t="s">
        <v>5016</v>
      </c>
      <c r="C2189" s="39" t="s">
        <v>3733</v>
      </c>
    </row>
    <row r="2190" spans="1:3" x14ac:dyDescent="0.2">
      <c r="A2190" s="39" t="s">
        <v>5017</v>
      </c>
      <c r="B2190" s="39" t="s">
        <v>5018</v>
      </c>
      <c r="C2190" s="39" t="s">
        <v>3733</v>
      </c>
    </row>
    <row r="2191" spans="1:3" x14ac:dyDescent="0.2">
      <c r="A2191" s="39" t="s">
        <v>5019</v>
      </c>
      <c r="B2191" s="39" t="s">
        <v>5020</v>
      </c>
      <c r="C2191" s="39" t="s">
        <v>3733</v>
      </c>
    </row>
    <row r="2192" spans="1:3" x14ac:dyDescent="0.2">
      <c r="A2192" s="39" t="s">
        <v>5021</v>
      </c>
      <c r="B2192" s="39" t="s">
        <v>5022</v>
      </c>
      <c r="C2192" s="39" t="s">
        <v>3733</v>
      </c>
    </row>
    <row r="2193" spans="1:3" x14ac:dyDescent="0.2">
      <c r="A2193" s="39" t="s">
        <v>5023</v>
      </c>
      <c r="B2193" s="39" t="s">
        <v>5024</v>
      </c>
      <c r="C2193" s="39" t="s">
        <v>3733</v>
      </c>
    </row>
    <row r="2194" spans="1:3" x14ac:dyDescent="0.2">
      <c r="A2194" s="39" t="s">
        <v>5025</v>
      </c>
      <c r="B2194" s="39" t="s">
        <v>5026</v>
      </c>
      <c r="C2194" s="39" t="s">
        <v>3733</v>
      </c>
    </row>
    <row r="2195" spans="1:3" x14ac:dyDescent="0.2">
      <c r="A2195" s="39" t="s">
        <v>5027</v>
      </c>
      <c r="B2195" s="39" t="s">
        <v>5028</v>
      </c>
      <c r="C2195" s="39" t="s">
        <v>3733</v>
      </c>
    </row>
    <row r="2196" spans="1:3" x14ac:dyDescent="0.2">
      <c r="A2196" s="39" t="s">
        <v>5029</v>
      </c>
      <c r="B2196" s="39" t="s">
        <v>5030</v>
      </c>
      <c r="C2196" s="39" t="s">
        <v>3733</v>
      </c>
    </row>
    <row r="2197" spans="1:3" x14ac:dyDescent="0.2">
      <c r="A2197" s="39" t="s">
        <v>5031</v>
      </c>
      <c r="B2197" s="39" t="s">
        <v>5032</v>
      </c>
      <c r="C2197" s="39" t="s">
        <v>3733</v>
      </c>
    </row>
    <row r="2198" spans="1:3" x14ac:dyDescent="0.2">
      <c r="A2198" s="39" t="s">
        <v>5033</v>
      </c>
      <c r="B2198" s="39" t="s">
        <v>5034</v>
      </c>
      <c r="C2198" s="39" t="s">
        <v>3733</v>
      </c>
    </row>
    <row r="2199" spans="1:3" x14ac:dyDescent="0.2">
      <c r="A2199" s="39" t="s">
        <v>5035</v>
      </c>
      <c r="B2199" s="39" t="s">
        <v>5036</v>
      </c>
      <c r="C2199" s="39" t="s">
        <v>3733</v>
      </c>
    </row>
    <row r="2200" spans="1:3" x14ac:dyDescent="0.2">
      <c r="A2200" s="39" t="s">
        <v>5037</v>
      </c>
      <c r="B2200" s="39" t="s">
        <v>5038</v>
      </c>
      <c r="C2200" s="39" t="s">
        <v>3733</v>
      </c>
    </row>
    <row r="2201" spans="1:3" x14ac:dyDescent="0.2">
      <c r="A2201" s="39" t="s">
        <v>5039</v>
      </c>
      <c r="B2201" s="39" t="s">
        <v>5040</v>
      </c>
      <c r="C2201" s="39" t="s">
        <v>3733</v>
      </c>
    </row>
    <row r="2202" spans="1:3" x14ac:dyDescent="0.2">
      <c r="A2202" s="39" t="s">
        <v>5041</v>
      </c>
      <c r="B2202" s="39" t="s">
        <v>5042</v>
      </c>
      <c r="C2202" s="39" t="s">
        <v>3733</v>
      </c>
    </row>
    <row r="2203" spans="1:3" x14ac:dyDescent="0.2">
      <c r="A2203" s="39" t="s">
        <v>5043</v>
      </c>
      <c r="B2203" s="39" t="s">
        <v>5044</v>
      </c>
      <c r="C2203" s="39" t="s">
        <v>3733</v>
      </c>
    </row>
    <row r="2204" spans="1:3" x14ac:dyDescent="0.2">
      <c r="A2204" s="39" t="s">
        <v>5045</v>
      </c>
      <c r="B2204" s="39" t="s">
        <v>5046</v>
      </c>
      <c r="C2204" s="39" t="s">
        <v>3733</v>
      </c>
    </row>
    <row r="2205" spans="1:3" x14ac:dyDescent="0.2">
      <c r="A2205" s="39" t="s">
        <v>5047</v>
      </c>
      <c r="B2205" s="39" t="s">
        <v>5048</v>
      </c>
      <c r="C2205" s="39" t="s">
        <v>3733</v>
      </c>
    </row>
    <row r="2206" spans="1:3" x14ac:dyDescent="0.2">
      <c r="A2206" s="39" t="s">
        <v>5049</v>
      </c>
      <c r="B2206" s="39" t="s">
        <v>5050</v>
      </c>
      <c r="C2206" s="39" t="s">
        <v>3733</v>
      </c>
    </row>
    <row r="2207" spans="1:3" x14ac:dyDescent="0.2">
      <c r="A2207" s="39" t="s">
        <v>5051</v>
      </c>
      <c r="B2207" s="39" t="s">
        <v>5052</v>
      </c>
      <c r="C2207" s="39" t="s">
        <v>3733</v>
      </c>
    </row>
    <row r="2208" spans="1:3" x14ac:dyDescent="0.2">
      <c r="A2208" s="39" t="s">
        <v>5053</v>
      </c>
      <c r="B2208" s="39" t="s">
        <v>5054</v>
      </c>
      <c r="C2208" s="39" t="s">
        <v>3733</v>
      </c>
    </row>
    <row r="2209" spans="1:3" x14ac:dyDescent="0.2">
      <c r="A2209" s="39" t="s">
        <v>5055</v>
      </c>
      <c r="B2209" s="39" t="s">
        <v>5056</v>
      </c>
      <c r="C2209" s="39" t="s">
        <v>3733</v>
      </c>
    </row>
    <row r="2210" spans="1:3" x14ac:dyDescent="0.2">
      <c r="A2210" s="39" t="s">
        <v>5057</v>
      </c>
      <c r="B2210" s="39" t="s">
        <v>5058</v>
      </c>
      <c r="C2210" s="39" t="s">
        <v>3733</v>
      </c>
    </row>
    <row r="2211" spans="1:3" x14ac:dyDescent="0.2">
      <c r="A2211" s="39" t="s">
        <v>5059</v>
      </c>
      <c r="B2211" s="39" t="s">
        <v>5060</v>
      </c>
      <c r="C2211" s="39" t="s">
        <v>3733</v>
      </c>
    </row>
    <row r="2212" spans="1:3" x14ac:dyDescent="0.2">
      <c r="A2212" s="39" t="s">
        <v>5061</v>
      </c>
      <c r="B2212" s="39" t="s">
        <v>5062</v>
      </c>
      <c r="C2212" s="39" t="s">
        <v>3733</v>
      </c>
    </row>
    <row r="2213" spans="1:3" x14ac:dyDescent="0.2">
      <c r="A2213" s="39" t="s">
        <v>5063</v>
      </c>
      <c r="B2213" s="39" t="s">
        <v>5064</v>
      </c>
      <c r="C2213" s="39" t="s">
        <v>3733</v>
      </c>
    </row>
    <row r="2214" spans="1:3" x14ac:dyDescent="0.2">
      <c r="A2214" s="39" t="s">
        <v>5065</v>
      </c>
      <c r="B2214" s="39" t="s">
        <v>5066</v>
      </c>
      <c r="C2214" s="39" t="s">
        <v>3733</v>
      </c>
    </row>
    <row r="2215" spans="1:3" x14ac:dyDescent="0.2">
      <c r="A2215" s="39" t="s">
        <v>5067</v>
      </c>
      <c r="B2215" s="39" t="s">
        <v>5068</v>
      </c>
      <c r="C2215" s="39" t="s">
        <v>3733</v>
      </c>
    </row>
    <row r="2216" spans="1:3" x14ac:dyDescent="0.2">
      <c r="A2216" s="39" t="s">
        <v>5069</v>
      </c>
      <c r="B2216" s="39" t="s">
        <v>5070</v>
      </c>
      <c r="C2216" s="39" t="s">
        <v>3733</v>
      </c>
    </row>
    <row r="2217" spans="1:3" x14ac:dyDescent="0.2">
      <c r="A2217" s="39" t="s">
        <v>5071</v>
      </c>
      <c r="B2217" s="39" t="s">
        <v>5072</v>
      </c>
      <c r="C2217" s="39" t="s">
        <v>3733</v>
      </c>
    </row>
    <row r="2218" spans="1:3" x14ac:dyDescent="0.2">
      <c r="A2218" s="39" t="s">
        <v>5073</v>
      </c>
      <c r="B2218" s="39" t="s">
        <v>5074</v>
      </c>
      <c r="C2218" s="39" t="s">
        <v>3733</v>
      </c>
    </row>
    <row r="2219" spans="1:3" x14ac:dyDescent="0.2">
      <c r="A2219" s="39" t="s">
        <v>5075</v>
      </c>
      <c r="B2219" s="39" t="s">
        <v>5076</v>
      </c>
      <c r="C2219" s="39" t="s">
        <v>3733</v>
      </c>
    </row>
    <row r="2220" spans="1:3" x14ac:dyDescent="0.2">
      <c r="A2220" s="39" t="s">
        <v>5077</v>
      </c>
      <c r="B2220" s="39" t="s">
        <v>5078</v>
      </c>
      <c r="C2220" s="39" t="s">
        <v>3733</v>
      </c>
    </row>
    <row r="2221" spans="1:3" x14ac:dyDescent="0.2">
      <c r="A2221" s="39" t="s">
        <v>5079</v>
      </c>
      <c r="B2221" s="39" t="s">
        <v>5080</v>
      </c>
      <c r="C2221" s="39" t="s">
        <v>3733</v>
      </c>
    </row>
    <row r="2222" spans="1:3" x14ac:dyDescent="0.2">
      <c r="A2222" s="39" t="s">
        <v>5081</v>
      </c>
      <c r="B2222" s="39" t="s">
        <v>5082</v>
      </c>
      <c r="C2222" s="39" t="s">
        <v>3733</v>
      </c>
    </row>
    <row r="2223" spans="1:3" x14ac:dyDescent="0.2">
      <c r="A2223" s="39" t="s">
        <v>5083</v>
      </c>
      <c r="B2223" s="39" t="s">
        <v>5084</v>
      </c>
      <c r="C2223" s="39" t="s">
        <v>3733</v>
      </c>
    </row>
    <row r="2224" spans="1:3" x14ac:dyDescent="0.2">
      <c r="A2224" s="39" t="s">
        <v>5085</v>
      </c>
      <c r="B2224" s="39" t="s">
        <v>3542</v>
      </c>
      <c r="C2224" s="39" t="s">
        <v>3733</v>
      </c>
    </row>
    <row r="2225" spans="1:3" x14ac:dyDescent="0.2">
      <c r="A2225" s="39" t="s">
        <v>5086</v>
      </c>
      <c r="B2225" s="39" t="s">
        <v>5087</v>
      </c>
      <c r="C2225" s="39" t="s">
        <v>3733</v>
      </c>
    </row>
    <row r="2226" spans="1:3" x14ac:dyDescent="0.2">
      <c r="A2226" s="39" t="s">
        <v>5088</v>
      </c>
      <c r="B2226" s="39" t="s">
        <v>5089</v>
      </c>
      <c r="C2226" s="39" t="s">
        <v>3733</v>
      </c>
    </row>
    <row r="2227" spans="1:3" x14ac:dyDescent="0.2">
      <c r="A2227" s="39" t="s">
        <v>5090</v>
      </c>
      <c r="B2227" s="39" t="s">
        <v>5091</v>
      </c>
      <c r="C2227" s="39" t="s">
        <v>3733</v>
      </c>
    </row>
    <row r="2228" spans="1:3" x14ac:dyDescent="0.2">
      <c r="A2228" s="39" t="s">
        <v>5092</v>
      </c>
      <c r="B2228" s="39" t="s">
        <v>5093</v>
      </c>
      <c r="C2228" s="39" t="s">
        <v>3733</v>
      </c>
    </row>
    <row r="2229" spans="1:3" x14ac:dyDescent="0.2">
      <c r="A2229" s="39" t="s">
        <v>5094</v>
      </c>
      <c r="B2229" s="39" t="s">
        <v>5095</v>
      </c>
      <c r="C2229" s="39" t="s">
        <v>3733</v>
      </c>
    </row>
    <row r="2230" spans="1:3" x14ac:dyDescent="0.2">
      <c r="A2230" s="39" t="s">
        <v>5096</v>
      </c>
      <c r="B2230" s="39" t="s">
        <v>5097</v>
      </c>
      <c r="C2230" s="39" t="s">
        <v>3733</v>
      </c>
    </row>
    <row r="2231" spans="1:3" x14ac:dyDescent="0.2">
      <c r="A2231" s="39" t="s">
        <v>5098</v>
      </c>
      <c r="B2231" s="39" t="s">
        <v>5099</v>
      </c>
      <c r="C2231" s="39" t="s">
        <v>3733</v>
      </c>
    </row>
    <row r="2232" spans="1:3" x14ac:dyDescent="0.2">
      <c r="A2232" s="39" t="s">
        <v>5100</v>
      </c>
      <c r="B2232" s="39" t="s">
        <v>5101</v>
      </c>
      <c r="C2232" s="39" t="s">
        <v>3733</v>
      </c>
    </row>
    <row r="2233" spans="1:3" x14ac:dyDescent="0.2">
      <c r="A2233" s="39" t="s">
        <v>5102</v>
      </c>
      <c r="B2233" s="39" t="s">
        <v>5103</v>
      </c>
      <c r="C2233" s="39" t="s">
        <v>3733</v>
      </c>
    </row>
    <row r="2234" spans="1:3" x14ac:dyDescent="0.2">
      <c r="A2234" s="39" t="s">
        <v>5104</v>
      </c>
      <c r="B2234" s="39" t="s">
        <v>5105</v>
      </c>
      <c r="C2234" s="39" t="s">
        <v>3733</v>
      </c>
    </row>
    <row r="2235" spans="1:3" x14ac:dyDescent="0.2">
      <c r="A2235" s="39" t="s">
        <v>5106</v>
      </c>
      <c r="B2235" s="39" t="s">
        <v>5107</v>
      </c>
      <c r="C2235" s="39" t="s">
        <v>3733</v>
      </c>
    </row>
    <row r="2236" spans="1:3" x14ac:dyDescent="0.2">
      <c r="A2236" s="39" t="s">
        <v>5108</v>
      </c>
      <c r="B2236" s="39" t="s">
        <v>5109</v>
      </c>
      <c r="C2236" s="39" t="s">
        <v>3733</v>
      </c>
    </row>
    <row r="2237" spans="1:3" x14ac:dyDescent="0.2">
      <c r="A2237" s="39" t="s">
        <v>5110</v>
      </c>
      <c r="B2237" s="39" t="s">
        <v>5111</v>
      </c>
      <c r="C2237" s="39" t="s">
        <v>3733</v>
      </c>
    </row>
    <row r="2238" spans="1:3" x14ac:dyDescent="0.2">
      <c r="A2238" s="39" t="s">
        <v>5112</v>
      </c>
      <c r="B2238" s="39" t="s">
        <v>5113</v>
      </c>
      <c r="C2238" s="39" t="s">
        <v>3733</v>
      </c>
    </row>
    <row r="2239" spans="1:3" x14ac:dyDescent="0.2">
      <c r="A2239" s="39" t="s">
        <v>5114</v>
      </c>
      <c r="B2239" s="39" t="s">
        <v>5115</v>
      </c>
      <c r="C2239" s="39" t="s">
        <v>3733</v>
      </c>
    </row>
    <row r="2240" spans="1:3" x14ac:dyDescent="0.2">
      <c r="A2240" s="39" t="s">
        <v>5116</v>
      </c>
      <c r="B2240" s="39" t="s">
        <v>5117</v>
      </c>
      <c r="C2240" s="39" t="s">
        <v>3733</v>
      </c>
    </row>
    <row r="2241" spans="1:3" x14ac:dyDescent="0.2">
      <c r="A2241" s="39" t="s">
        <v>5118</v>
      </c>
      <c r="B2241" s="39" t="s">
        <v>5119</v>
      </c>
      <c r="C2241" s="39" t="s">
        <v>3733</v>
      </c>
    </row>
    <row r="2242" spans="1:3" x14ac:dyDescent="0.2">
      <c r="A2242" s="39" t="s">
        <v>5120</v>
      </c>
      <c r="B2242" s="39" t="s">
        <v>5121</v>
      </c>
      <c r="C2242" s="39" t="s">
        <v>3733</v>
      </c>
    </row>
    <row r="2243" spans="1:3" x14ac:dyDescent="0.2">
      <c r="A2243" s="39" t="s">
        <v>5122</v>
      </c>
      <c r="B2243" s="39" t="s">
        <v>5123</v>
      </c>
      <c r="C2243" s="39" t="s">
        <v>3733</v>
      </c>
    </row>
    <row r="2244" spans="1:3" x14ac:dyDescent="0.2">
      <c r="A2244" s="39" t="s">
        <v>5124</v>
      </c>
      <c r="B2244" s="39" t="s">
        <v>5125</v>
      </c>
      <c r="C2244" s="39" t="s">
        <v>3733</v>
      </c>
    </row>
    <row r="2245" spans="1:3" x14ac:dyDescent="0.2">
      <c r="A2245" s="39" t="s">
        <v>5126</v>
      </c>
      <c r="B2245" s="39" t="s">
        <v>5127</v>
      </c>
      <c r="C2245" s="39" t="s">
        <v>3733</v>
      </c>
    </row>
    <row r="2246" spans="1:3" x14ac:dyDescent="0.2">
      <c r="A2246" s="39" t="s">
        <v>5128</v>
      </c>
      <c r="B2246" s="39" t="s">
        <v>5129</v>
      </c>
      <c r="C2246" s="39" t="s">
        <v>3733</v>
      </c>
    </row>
    <row r="2247" spans="1:3" x14ac:dyDescent="0.2">
      <c r="A2247" s="39" t="s">
        <v>5130</v>
      </c>
      <c r="B2247" s="39" t="s">
        <v>5131</v>
      </c>
      <c r="C2247" s="39" t="s">
        <v>3733</v>
      </c>
    </row>
    <row r="2248" spans="1:3" x14ac:dyDescent="0.2">
      <c r="A2248" s="39" t="s">
        <v>5132</v>
      </c>
      <c r="B2248" s="39" t="s">
        <v>5133</v>
      </c>
      <c r="C2248" s="39" t="s">
        <v>3733</v>
      </c>
    </row>
    <row r="2249" spans="1:3" x14ac:dyDescent="0.2">
      <c r="A2249" s="39" t="s">
        <v>5134</v>
      </c>
      <c r="B2249" s="39" t="s">
        <v>5135</v>
      </c>
      <c r="C2249" s="39" t="s">
        <v>3733</v>
      </c>
    </row>
    <row r="2250" spans="1:3" x14ac:dyDescent="0.2">
      <c r="A2250" s="39" t="s">
        <v>5136</v>
      </c>
      <c r="B2250" s="39" t="s">
        <v>5137</v>
      </c>
      <c r="C2250" s="39" t="s">
        <v>3733</v>
      </c>
    </row>
    <row r="2251" spans="1:3" x14ac:dyDescent="0.2">
      <c r="A2251" s="39" t="s">
        <v>5138</v>
      </c>
      <c r="B2251" s="39" t="s">
        <v>5139</v>
      </c>
      <c r="C2251" s="39" t="s">
        <v>3733</v>
      </c>
    </row>
    <row r="2252" spans="1:3" x14ac:dyDescent="0.2">
      <c r="A2252" s="39" t="s">
        <v>5140</v>
      </c>
      <c r="B2252" s="39" t="s">
        <v>5141</v>
      </c>
      <c r="C2252" s="39" t="s">
        <v>3733</v>
      </c>
    </row>
    <row r="2253" spans="1:3" x14ac:dyDescent="0.2">
      <c r="A2253" s="39" t="s">
        <v>5142</v>
      </c>
      <c r="B2253" s="39" t="s">
        <v>5143</v>
      </c>
      <c r="C2253" s="39" t="s">
        <v>3733</v>
      </c>
    </row>
    <row r="2254" spans="1:3" x14ac:dyDescent="0.2">
      <c r="A2254" s="39" t="s">
        <v>5144</v>
      </c>
      <c r="B2254" s="39" t="s">
        <v>5145</v>
      </c>
      <c r="C2254" s="39" t="s">
        <v>3733</v>
      </c>
    </row>
    <row r="2255" spans="1:3" x14ac:dyDescent="0.2">
      <c r="A2255" s="39" t="s">
        <v>5146</v>
      </c>
      <c r="B2255" s="39" t="s">
        <v>5147</v>
      </c>
      <c r="C2255" s="39" t="s">
        <v>3733</v>
      </c>
    </row>
    <row r="2256" spans="1:3" x14ac:dyDescent="0.2">
      <c r="A2256" s="39" t="s">
        <v>5148</v>
      </c>
      <c r="B2256" s="39" t="s">
        <v>5149</v>
      </c>
      <c r="C2256" s="39" t="s">
        <v>3733</v>
      </c>
    </row>
    <row r="2257" spans="1:3" x14ac:dyDescent="0.2">
      <c r="A2257" s="39" t="s">
        <v>5150</v>
      </c>
      <c r="B2257" s="39" t="s">
        <v>5151</v>
      </c>
      <c r="C2257" s="39" t="s">
        <v>3733</v>
      </c>
    </row>
    <row r="2258" spans="1:3" x14ac:dyDescent="0.2">
      <c r="A2258" s="39" t="s">
        <v>5152</v>
      </c>
      <c r="B2258" s="39" t="s">
        <v>5153</v>
      </c>
      <c r="C2258" s="39" t="s">
        <v>3733</v>
      </c>
    </row>
    <row r="2259" spans="1:3" x14ac:dyDescent="0.2">
      <c r="A2259" s="39" t="s">
        <v>5154</v>
      </c>
      <c r="B2259" s="39" t="s">
        <v>5155</v>
      </c>
      <c r="C2259" s="39" t="s">
        <v>3733</v>
      </c>
    </row>
    <row r="2260" spans="1:3" x14ac:dyDescent="0.2">
      <c r="A2260" s="39" t="s">
        <v>5156</v>
      </c>
      <c r="B2260" s="39" t="s">
        <v>5157</v>
      </c>
      <c r="C2260" s="39" t="s">
        <v>3733</v>
      </c>
    </row>
    <row r="2261" spans="1:3" x14ac:dyDescent="0.2">
      <c r="A2261" s="39" t="s">
        <v>5158</v>
      </c>
      <c r="B2261" s="39" t="s">
        <v>5159</v>
      </c>
      <c r="C2261" s="39" t="s">
        <v>3733</v>
      </c>
    </row>
    <row r="2262" spans="1:3" x14ac:dyDescent="0.2">
      <c r="A2262" s="39" t="s">
        <v>5160</v>
      </c>
      <c r="B2262" s="39" t="s">
        <v>5161</v>
      </c>
      <c r="C2262" s="39" t="s">
        <v>3733</v>
      </c>
    </row>
    <row r="2263" spans="1:3" x14ac:dyDescent="0.2">
      <c r="A2263" s="39" t="s">
        <v>5162</v>
      </c>
      <c r="B2263" s="39" t="s">
        <v>5163</v>
      </c>
      <c r="C2263" s="39" t="s">
        <v>3733</v>
      </c>
    </row>
    <row r="2264" spans="1:3" x14ac:dyDescent="0.2">
      <c r="A2264" s="39" t="s">
        <v>5164</v>
      </c>
      <c r="B2264" s="39" t="s">
        <v>5165</v>
      </c>
      <c r="C2264" s="39" t="s">
        <v>3733</v>
      </c>
    </row>
    <row r="2265" spans="1:3" x14ac:dyDescent="0.2">
      <c r="A2265" s="39" t="s">
        <v>5166</v>
      </c>
      <c r="B2265" s="39" t="s">
        <v>5167</v>
      </c>
      <c r="C2265" s="39" t="s">
        <v>3733</v>
      </c>
    </row>
    <row r="2266" spans="1:3" x14ac:dyDescent="0.2">
      <c r="A2266" s="39" t="s">
        <v>5168</v>
      </c>
      <c r="B2266" s="39" t="s">
        <v>5169</v>
      </c>
      <c r="C2266" s="39" t="s">
        <v>3733</v>
      </c>
    </row>
    <row r="2267" spans="1:3" x14ac:dyDescent="0.2">
      <c r="A2267" s="39" t="s">
        <v>5170</v>
      </c>
      <c r="B2267" s="39" t="s">
        <v>5171</v>
      </c>
      <c r="C2267" s="39" t="s">
        <v>3733</v>
      </c>
    </row>
    <row r="2268" spans="1:3" x14ac:dyDescent="0.2">
      <c r="A2268" s="39" t="s">
        <v>5172</v>
      </c>
      <c r="B2268" s="39" t="s">
        <v>5173</v>
      </c>
      <c r="C2268" s="39" t="s">
        <v>3733</v>
      </c>
    </row>
    <row r="2269" spans="1:3" x14ac:dyDescent="0.2">
      <c r="A2269" s="39" t="s">
        <v>5174</v>
      </c>
      <c r="B2269" s="39" t="s">
        <v>5175</v>
      </c>
      <c r="C2269" s="39" t="s">
        <v>3733</v>
      </c>
    </row>
    <row r="2270" spans="1:3" x14ac:dyDescent="0.2">
      <c r="A2270" s="39" t="s">
        <v>5176</v>
      </c>
      <c r="B2270" s="39" t="s">
        <v>5177</v>
      </c>
      <c r="C2270" s="39" t="s">
        <v>3733</v>
      </c>
    </row>
    <row r="2271" spans="1:3" x14ac:dyDescent="0.2">
      <c r="A2271" s="39" t="s">
        <v>5178</v>
      </c>
      <c r="B2271" s="39" t="s">
        <v>5179</v>
      </c>
      <c r="C2271" s="39" t="s">
        <v>3733</v>
      </c>
    </row>
    <row r="2272" spans="1:3" x14ac:dyDescent="0.2">
      <c r="A2272" s="39" t="s">
        <v>5180</v>
      </c>
      <c r="B2272" s="39" t="s">
        <v>5181</v>
      </c>
      <c r="C2272" s="39" t="s">
        <v>3733</v>
      </c>
    </row>
    <row r="2273" spans="1:3" x14ac:dyDescent="0.2">
      <c r="A2273" s="39" t="s">
        <v>5182</v>
      </c>
      <c r="B2273" s="39" t="s">
        <v>5183</v>
      </c>
      <c r="C2273" s="39" t="s">
        <v>3733</v>
      </c>
    </row>
    <row r="2274" spans="1:3" x14ac:dyDescent="0.2">
      <c r="A2274" s="39" t="s">
        <v>5184</v>
      </c>
      <c r="B2274" s="39" t="s">
        <v>5185</v>
      </c>
      <c r="C2274" s="39" t="s">
        <v>3733</v>
      </c>
    </row>
    <row r="2275" spans="1:3" x14ac:dyDescent="0.2">
      <c r="A2275" s="39" t="s">
        <v>5186</v>
      </c>
      <c r="B2275" s="39" t="s">
        <v>723</v>
      </c>
      <c r="C2275" s="39" t="s">
        <v>3733</v>
      </c>
    </row>
    <row r="2276" spans="1:3" x14ac:dyDescent="0.2">
      <c r="A2276" s="39" t="s">
        <v>5187</v>
      </c>
      <c r="B2276" s="39" t="s">
        <v>5188</v>
      </c>
      <c r="C2276" s="39" t="s">
        <v>3733</v>
      </c>
    </row>
    <row r="2277" spans="1:3" x14ac:dyDescent="0.2">
      <c r="A2277" s="39" t="s">
        <v>5189</v>
      </c>
      <c r="B2277" s="39" t="s">
        <v>2462</v>
      </c>
      <c r="C2277" s="39" t="s">
        <v>3733</v>
      </c>
    </row>
    <row r="2278" spans="1:3" x14ac:dyDescent="0.2">
      <c r="A2278" s="39" t="s">
        <v>5190</v>
      </c>
      <c r="B2278" s="39" t="s">
        <v>5191</v>
      </c>
      <c r="C2278" s="39" t="s">
        <v>3733</v>
      </c>
    </row>
    <row r="2279" spans="1:3" x14ac:dyDescent="0.2">
      <c r="A2279" s="39" t="s">
        <v>5192</v>
      </c>
      <c r="B2279" s="39" t="s">
        <v>5193</v>
      </c>
      <c r="C2279" s="39" t="s">
        <v>3733</v>
      </c>
    </row>
    <row r="2280" spans="1:3" x14ac:dyDescent="0.2">
      <c r="A2280" s="39" t="s">
        <v>5194</v>
      </c>
      <c r="B2280" s="39" t="s">
        <v>5195</v>
      </c>
      <c r="C2280" s="39" t="s">
        <v>3733</v>
      </c>
    </row>
    <row r="2281" spans="1:3" x14ac:dyDescent="0.2">
      <c r="A2281" s="39" t="s">
        <v>5196</v>
      </c>
      <c r="B2281" s="39" t="s">
        <v>5197</v>
      </c>
      <c r="C2281" s="39" t="s">
        <v>3733</v>
      </c>
    </row>
    <row r="2282" spans="1:3" x14ac:dyDescent="0.2">
      <c r="A2282" s="39" t="s">
        <v>5198</v>
      </c>
      <c r="B2282" s="39" t="s">
        <v>5199</v>
      </c>
      <c r="C2282" s="39" t="s">
        <v>3733</v>
      </c>
    </row>
    <row r="2283" spans="1:3" x14ac:dyDescent="0.2">
      <c r="A2283" s="39" t="s">
        <v>5200</v>
      </c>
      <c r="B2283" s="39" t="s">
        <v>5201</v>
      </c>
      <c r="C2283" s="39" t="s">
        <v>3733</v>
      </c>
    </row>
    <row r="2284" spans="1:3" x14ac:dyDescent="0.2">
      <c r="A2284" s="39" t="s">
        <v>5202</v>
      </c>
      <c r="B2284" s="39" t="s">
        <v>5203</v>
      </c>
      <c r="C2284" s="39" t="s">
        <v>3733</v>
      </c>
    </row>
    <row r="2285" spans="1:3" x14ac:dyDescent="0.2">
      <c r="A2285" s="39" t="s">
        <v>5204</v>
      </c>
      <c r="B2285" s="39" t="s">
        <v>5205</v>
      </c>
      <c r="C2285" s="39" t="s">
        <v>3733</v>
      </c>
    </row>
    <row r="2286" spans="1:3" x14ac:dyDescent="0.2">
      <c r="A2286" s="39" t="s">
        <v>5206</v>
      </c>
      <c r="B2286" s="39" t="s">
        <v>5207</v>
      </c>
      <c r="C2286" s="39" t="s">
        <v>3733</v>
      </c>
    </row>
    <row r="2287" spans="1:3" x14ac:dyDescent="0.2">
      <c r="A2287" s="39" t="s">
        <v>5208</v>
      </c>
      <c r="B2287" s="39" t="s">
        <v>5209</v>
      </c>
      <c r="C2287" s="39" t="s">
        <v>3733</v>
      </c>
    </row>
    <row r="2288" spans="1:3" x14ac:dyDescent="0.2">
      <c r="A2288" s="39" t="s">
        <v>5210</v>
      </c>
      <c r="B2288" s="39" t="s">
        <v>5211</v>
      </c>
      <c r="C2288" s="39" t="s">
        <v>3733</v>
      </c>
    </row>
    <row r="2289" spans="1:3" x14ac:dyDescent="0.2">
      <c r="A2289" s="39" t="s">
        <v>5212</v>
      </c>
      <c r="B2289" s="39" t="s">
        <v>5213</v>
      </c>
      <c r="C2289" s="39" t="s">
        <v>3733</v>
      </c>
    </row>
    <row r="2290" spans="1:3" x14ac:dyDescent="0.2">
      <c r="A2290" s="39" t="s">
        <v>5214</v>
      </c>
      <c r="B2290" s="39" t="s">
        <v>5215</v>
      </c>
      <c r="C2290" s="39" t="s">
        <v>3733</v>
      </c>
    </row>
    <row r="2291" spans="1:3" x14ac:dyDescent="0.2">
      <c r="A2291" s="39" t="s">
        <v>5216</v>
      </c>
      <c r="B2291" s="39" t="s">
        <v>5217</v>
      </c>
      <c r="C2291" s="39" t="s">
        <v>3733</v>
      </c>
    </row>
    <row r="2292" spans="1:3" x14ac:dyDescent="0.2">
      <c r="A2292" s="39" t="s">
        <v>5218</v>
      </c>
      <c r="B2292" s="39" t="s">
        <v>4368</v>
      </c>
      <c r="C2292" s="39" t="s">
        <v>3733</v>
      </c>
    </row>
    <row r="2293" spans="1:3" x14ac:dyDescent="0.2">
      <c r="A2293" s="39" t="s">
        <v>5219</v>
      </c>
      <c r="B2293" s="39" t="s">
        <v>5220</v>
      </c>
      <c r="C2293" s="39" t="s">
        <v>3733</v>
      </c>
    </row>
    <row r="2294" spans="1:3" x14ac:dyDescent="0.2">
      <c r="A2294" s="39" t="s">
        <v>5221</v>
      </c>
      <c r="B2294" s="39" t="s">
        <v>5222</v>
      </c>
      <c r="C2294" s="39" t="s">
        <v>3733</v>
      </c>
    </row>
    <row r="2295" spans="1:3" x14ac:dyDescent="0.2">
      <c r="A2295" s="39" t="s">
        <v>5223</v>
      </c>
      <c r="B2295" s="39" t="s">
        <v>5224</v>
      </c>
      <c r="C2295" s="39" t="s">
        <v>3733</v>
      </c>
    </row>
    <row r="2296" spans="1:3" x14ac:dyDescent="0.2">
      <c r="A2296" s="39" t="s">
        <v>5225</v>
      </c>
      <c r="B2296" s="39" t="s">
        <v>5226</v>
      </c>
      <c r="C2296" s="39" t="s">
        <v>3733</v>
      </c>
    </row>
    <row r="2297" spans="1:3" x14ac:dyDescent="0.2">
      <c r="A2297" s="39" t="s">
        <v>5227</v>
      </c>
      <c r="B2297" s="39" t="s">
        <v>5228</v>
      </c>
      <c r="C2297" s="39" t="s">
        <v>3733</v>
      </c>
    </row>
    <row r="2298" spans="1:3" x14ac:dyDescent="0.2">
      <c r="A2298" s="39" t="s">
        <v>5229</v>
      </c>
      <c r="B2298" s="39" t="s">
        <v>5230</v>
      </c>
      <c r="C2298" s="39" t="s">
        <v>3733</v>
      </c>
    </row>
    <row r="2299" spans="1:3" x14ac:dyDescent="0.2">
      <c r="A2299" s="39" t="s">
        <v>5231</v>
      </c>
      <c r="B2299" s="39" t="s">
        <v>5232</v>
      </c>
      <c r="C2299" s="39" t="s">
        <v>3733</v>
      </c>
    </row>
    <row r="2300" spans="1:3" x14ac:dyDescent="0.2">
      <c r="A2300" s="39" t="s">
        <v>5233</v>
      </c>
      <c r="B2300" s="39" t="s">
        <v>5234</v>
      </c>
      <c r="C2300" s="39" t="s">
        <v>3733</v>
      </c>
    </row>
    <row r="2301" spans="1:3" x14ac:dyDescent="0.2">
      <c r="A2301" s="39" t="s">
        <v>5235</v>
      </c>
      <c r="B2301" s="39" t="s">
        <v>5236</v>
      </c>
      <c r="C2301" s="39" t="s">
        <v>3733</v>
      </c>
    </row>
    <row r="2302" spans="1:3" x14ac:dyDescent="0.2">
      <c r="A2302" s="39" t="s">
        <v>5237</v>
      </c>
      <c r="B2302" s="39" t="s">
        <v>5238</v>
      </c>
      <c r="C2302" s="39" t="s">
        <v>3733</v>
      </c>
    </row>
    <row r="2303" spans="1:3" x14ac:dyDescent="0.2">
      <c r="A2303" s="39" t="s">
        <v>5239</v>
      </c>
      <c r="B2303" s="39" t="s">
        <v>5240</v>
      </c>
      <c r="C2303" s="39" t="s">
        <v>3733</v>
      </c>
    </row>
    <row r="2304" spans="1:3" x14ac:dyDescent="0.2">
      <c r="A2304" s="39" t="s">
        <v>5241</v>
      </c>
      <c r="B2304" s="39" t="s">
        <v>5242</v>
      </c>
      <c r="C2304" s="39" t="s">
        <v>3733</v>
      </c>
    </row>
    <row r="2305" spans="1:3" x14ac:dyDescent="0.2">
      <c r="A2305" s="39" t="s">
        <v>5243</v>
      </c>
      <c r="B2305" s="39" t="s">
        <v>5244</v>
      </c>
      <c r="C2305" s="39" t="s">
        <v>3733</v>
      </c>
    </row>
    <row r="2306" spans="1:3" x14ac:dyDescent="0.2">
      <c r="A2306" s="39" t="s">
        <v>5245</v>
      </c>
      <c r="B2306" s="39" t="s">
        <v>1439</v>
      </c>
      <c r="C2306" s="39" t="s">
        <v>3733</v>
      </c>
    </row>
    <row r="2307" spans="1:3" x14ac:dyDescent="0.2">
      <c r="A2307" s="39" t="s">
        <v>5246</v>
      </c>
      <c r="B2307" s="39" t="s">
        <v>5247</v>
      </c>
      <c r="C2307" s="39" t="s">
        <v>3733</v>
      </c>
    </row>
    <row r="2308" spans="1:3" x14ac:dyDescent="0.2">
      <c r="A2308" s="39" t="s">
        <v>5248</v>
      </c>
      <c r="B2308" s="39" t="s">
        <v>5249</v>
      </c>
      <c r="C2308" s="39" t="s">
        <v>3733</v>
      </c>
    </row>
    <row r="2309" spans="1:3" x14ac:dyDescent="0.2">
      <c r="A2309" s="39" t="s">
        <v>5250</v>
      </c>
      <c r="B2309" s="39" t="s">
        <v>5251</v>
      </c>
      <c r="C2309" s="39" t="s">
        <v>3733</v>
      </c>
    </row>
    <row r="2310" spans="1:3" x14ac:dyDescent="0.2">
      <c r="A2310" s="39" t="s">
        <v>5252</v>
      </c>
      <c r="B2310" s="39" t="s">
        <v>5253</v>
      </c>
      <c r="C2310" s="39" t="s">
        <v>3733</v>
      </c>
    </row>
    <row r="2311" spans="1:3" x14ac:dyDescent="0.2">
      <c r="A2311" s="39" t="s">
        <v>5254</v>
      </c>
      <c r="B2311" s="39" t="s">
        <v>5255</v>
      </c>
      <c r="C2311" s="39" t="s">
        <v>3733</v>
      </c>
    </row>
    <row r="2312" spans="1:3" x14ac:dyDescent="0.2">
      <c r="A2312" s="39" t="s">
        <v>5256</v>
      </c>
      <c r="B2312" s="39" t="s">
        <v>5257</v>
      </c>
      <c r="C2312" s="39" t="s">
        <v>3733</v>
      </c>
    </row>
    <row r="2313" spans="1:3" x14ac:dyDescent="0.2">
      <c r="A2313" s="39" t="s">
        <v>5258</v>
      </c>
      <c r="B2313" s="39" t="s">
        <v>5259</v>
      </c>
      <c r="C2313" s="39" t="s">
        <v>3733</v>
      </c>
    </row>
    <row r="2314" spans="1:3" x14ac:dyDescent="0.2">
      <c r="A2314" s="39" t="s">
        <v>5260</v>
      </c>
      <c r="B2314" s="39" t="s">
        <v>5261</v>
      </c>
      <c r="C2314" s="39" t="s">
        <v>3733</v>
      </c>
    </row>
    <row r="2315" spans="1:3" x14ac:dyDescent="0.2">
      <c r="A2315" s="39" t="s">
        <v>5262</v>
      </c>
      <c r="B2315" s="39" t="s">
        <v>5263</v>
      </c>
      <c r="C2315" s="39" t="s">
        <v>3733</v>
      </c>
    </row>
    <row r="2316" spans="1:3" x14ac:dyDescent="0.2">
      <c r="A2316" s="39" t="s">
        <v>5264</v>
      </c>
      <c r="B2316" s="39" t="s">
        <v>5265</v>
      </c>
      <c r="C2316" s="39" t="s">
        <v>3733</v>
      </c>
    </row>
    <row r="2317" spans="1:3" x14ac:dyDescent="0.2">
      <c r="A2317" s="39" t="s">
        <v>5266</v>
      </c>
      <c r="B2317" s="39" t="s">
        <v>2387</v>
      </c>
      <c r="C2317" s="39" t="s">
        <v>3733</v>
      </c>
    </row>
    <row r="2318" spans="1:3" x14ac:dyDescent="0.2">
      <c r="A2318" s="39" t="s">
        <v>5267</v>
      </c>
      <c r="B2318" s="39" t="s">
        <v>5268</v>
      </c>
      <c r="C2318" s="39" t="s">
        <v>3733</v>
      </c>
    </row>
    <row r="2319" spans="1:3" x14ac:dyDescent="0.2">
      <c r="A2319" s="39" t="s">
        <v>5269</v>
      </c>
      <c r="B2319" s="39" t="s">
        <v>2875</v>
      </c>
      <c r="C2319" s="39" t="s">
        <v>3733</v>
      </c>
    </row>
    <row r="2320" spans="1:3" x14ac:dyDescent="0.2">
      <c r="A2320" s="39" t="s">
        <v>5270</v>
      </c>
      <c r="B2320" s="39" t="s">
        <v>5271</v>
      </c>
      <c r="C2320" s="39" t="s">
        <v>3733</v>
      </c>
    </row>
    <row r="2321" spans="1:3" x14ac:dyDescent="0.2">
      <c r="A2321" s="39" t="s">
        <v>5272</v>
      </c>
      <c r="B2321" s="39" t="s">
        <v>5273</v>
      </c>
      <c r="C2321" s="39" t="s">
        <v>3733</v>
      </c>
    </row>
    <row r="2322" spans="1:3" x14ac:dyDescent="0.2">
      <c r="A2322" s="39" t="s">
        <v>5274</v>
      </c>
      <c r="B2322" s="39" t="s">
        <v>5275</v>
      </c>
      <c r="C2322" s="39" t="s">
        <v>3733</v>
      </c>
    </row>
    <row r="2323" spans="1:3" x14ac:dyDescent="0.2">
      <c r="A2323" s="39" t="s">
        <v>5276</v>
      </c>
      <c r="B2323" s="39" t="s">
        <v>5277</v>
      </c>
      <c r="C2323" s="39" t="s">
        <v>3733</v>
      </c>
    </row>
    <row r="2324" spans="1:3" x14ac:dyDescent="0.2">
      <c r="A2324" s="39" t="s">
        <v>5278</v>
      </c>
      <c r="B2324" s="39" t="s">
        <v>5279</v>
      </c>
      <c r="C2324" s="39" t="s">
        <v>3733</v>
      </c>
    </row>
    <row r="2325" spans="1:3" x14ac:dyDescent="0.2">
      <c r="A2325" s="39" t="s">
        <v>5280</v>
      </c>
      <c r="B2325" s="39" t="s">
        <v>5281</v>
      </c>
      <c r="C2325" s="39" t="s">
        <v>3733</v>
      </c>
    </row>
    <row r="2326" spans="1:3" x14ac:dyDescent="0.2">
      <c r="A2326" s="39" t="s">
        <v>5282</v>
      </c>
      <c r="B2326" s="39" t="s">
        <v>5283</v>
      </c>
      <c r="C2326" s="39" t="s">
        <v>3733</v>
      </c>
    </row>
    <row r="2327" spans="1:3" x14ac:dyDescent="0.2">
      <c r="A2327" s="39" t="s">
        <v>5284</v>
      </c>
      <c r="B2327" s="39" t="s">
        <v>5285</v>
      </c>
      <c r="C2327" s="39" t="s">
        <v>3733</v>
      </c>
    </row>
    <row r="2328" spans="1:3" x14ac:dyDescent="0.2">
      <c r="A2328" s="39" t="s">
        <v>5286</v>
      </c>
      <c r="B2328" s="39" t="s">
        <v>5287</v>
      </c>
      <c r="C2328" s="39" t="s">
        <v>3733</v>
      </c>
    </row>
    <row r="2329" spans="1:3" x14ac:dyDescent="0.2">
      <c r="A2329" s="39" t="s">
        <v>5288</v>
      </c>
      <c r="B2329" s="39" t="s">
        <v>5289</v>
      </c>
      <c r="C2329" s="39" t="s">
        <v>3733</v>
      </c>
    </row>
    <row r="2330" spans="1:3" x14ac:dyDescent="0.2">
      <c r="A2330" s="39" t="s">
        <v>5290</v>
      </c>
      <c r="B2330" s="39" t="s">
        <v>5291</v>
      </c>
      <c r="C2330" s="39" t="s">
        <v>3733</v>
      </c>
    </row>
    <row r="2331" spans="1:3" x14ac:dyDescent="0.2">
      <c r="A2331" s="39" t="s">
        <v>5292</v>
      </c>
      <c r="B2331" s="39" t="s">
        <v>5293</v>
      </c>
      <c r="C2331" s="39" t="s">
        <v>3733</v>
      </c>
    </row>
    <row r="2332" spans="1:3" x14ac:dyDescent="0.2">
      <c r="A2332" s="39" t="s">
        <v>5294</v>
      </c>
      <c r="B2332" s="39" t="s">
        <v>5295</v>
      </c>
      <c r="C2332" s="39" t="s">
        <v>3733</v>
      </c>
    </row>
    <row r="2333" spans="1:3" x14ac:dyDescent="0.2">
      <c r="A2333" s="39" t="s">
        <v>5296</v>
      </c>
      <c r="B2333" s="39" t="s">
        <v>5297</v>
      </c>
      <c r="C2333" s="39" t="s">
        <v>3733</v>
      </c>
    </row>
    <row r="2334" spans="1:3" x14ac:dyDescent="0.2">
      <c r="A2334" s="39" t="s">
        <v>5298</v>
      </c>
      <c r="B2334" s="39" t="s">
        <v>5299</v>
      </c>
      <c r="C2334" s="39" t="s">
        <v>3733</v>
      </c>
    </row>
    <row r="2335" spans="1:3" x14ac:dyDescent="0.2">
      <c r="A2335" s="39" t="s">
        <v>5300</v>
      </c>
      <c r="B2335" s="39" t="s">
        <v>5301</v>
      </c>
      <c r="C2335" s="39" t="s">
        <v>3733</v>
      </c>
    </row>
    <row r="2336" spans="1:3" x14ac:dyDescent="0.2">
      <c r="A2336" s="39" t="s">
        <v>5302</v>
      </c>
      <c r="B2336" s="39" t="s">
        <v>5303</v>
      </c>
      <c r="C2336" s="39" t="s">
        <v>3733</v>
      </c>
    </row>
    <row r="2337" spans="1:3" x14ac:dyDescent="0.2">
      <c r="A2337" s="39" t="s">
        <v>5304</v>
      </c>
      <c r="B2337" s="39" t="s">
        <v>5305</v>
      </c>
      <c r="C2337" s="39" t="s">
        <v>3733</v>
      </c>
    </row>
    <row r="2338" spans="1:3" x14ac:dyDescent="0.2">
      <c r="A2338" s="39" t="s">
        <v>5306</v>
      </c>
      <c r="B2338" s="39" t="s">
        <v>5307</v>
      </c>
      <c r="C2338" s="39" t="s">
        <v>3733</v>
      </c>
    </row>
    <row r="2339" spans="1:3" x14ac:dyDescent="0.2">
      <c r="A2339" s="39" t="s">
        <v>5308</v>
      </c>
      <c r="B2339" s="39" t="s">
        <v>5309</v>
      </c>
      <c r="C2339" s="39" t="s">
        <v>3733</v>
      </c>
    </row>
    <row r="2340" spans="1:3" x14ac:dyDescent="0.2">
      <c r="A2340" s="39" t="s">
        <v>5310</v>
      </c>
      <c r="B2340" s="39" t="s">
        <v>5311</v>
      </c>
      <c r="C2340" s="39" t="s">
        <v>3733</v>
      </c>
    </row>
    <row r="2341" spans="1:3" x14ac:dyDescent="0.2">
      <c r="A2341" s="39" t="s">
        <v>5312</v>
      </c>
      <c r="B2341" s="39" t="s">
        <v>5313</v>
      </c>
      <c r="C2341" s="39" t="s">
        <v>3733</v>
      </c>
    </row>
    <row r="2342" spans="1:3" x14ac:dyDescent="0.2">
      <c r="A2342" s="39" t="s">
        <v>5314</v>
      </c>
      <c r="B2342" s="39" t="s">
        <v>5315</v>
      </c>
      <c r="C2342" s="39" t="s">
        <v>3733</v>
      </c>
    </row>
    <row r="2343" spans="1:3" x14ac:dyDescent="0.2">
      <c r="A2343" s="39" t="s">
        <v>5316</v>
      </c>
      <c r="B2343" s="39" t="s">
        <v>5317</v>
      </c>
      <c r="C2343" s="39" t="s">
        <v>3733</v>
      </c>
    </row>
    <row r="2344" spans="1:3" x14ac:dyDescent="0.2">
      <c r="A2344" s="39" t="s">
        <v>5318</v>
      </c>
      <c r="B2344" s="39" t="s">
        <v>5319</v>
      </c>
      <c r="C2344" s="39" t="s">
        <v>3733</v>
      </c>
    </row>
    <row r="2345" spans="1:3" x14ac:dyDescent="0.2">
      <c r="A2345" s="39" t="s">
        <v>5320</v>
      </c>
      <c r="B2345" s="39" t="s">
        <v>5321</v>
      </c>
      <c r="C2345" s="39" t="s">
        <v>3733</v>
      </c>
    </row>
    <row r="2346" spans="1:3" x14ac:dyDescent="0.2">
      <c r="A2346" s="39" t="s">
        <v>5322</v>
      </c>
      <c r="B2346" s="39" t="s">
        <v>5323</v>
      </c>
      <c r="C2346" s="39" t="s">
        <v>3733</v>
      </c>
    </row>
    <row r="2347" spans="1:3" x14ac:dyDescent="0.2">
      <c r="A2347" s="39" t="s">
        <v>5324</v>
      </c>
      <c r="B2347" s="39" t="s">
        <v>5325</v>
      </c>
      <c r="C2347" s="39" t="s">
        <v>3733</v>
      </c>
    </row>
    <row r="2348" spans="1:3" x14ac:dyDescent="0.2">
      <c r="A2348" s="39" t="s">
        <v>5326</v>
      </c>
      <c r="B2348" s="39" t="s">
        <v>2090</v>
      </c>
      <c r="C2348" s="39" t="s">
        <v>3733</v>
      </c>
    </row>
    <row r="2349" spans="1:3" x14ac:dyDescent="0.2">
      <c r="A2349" s="39" t="s">
        <v>5327</v>
      </c>
      <c r="B2349" s="39" t="s">
        <v>5328</v>
      </c>
      <c r="C2349" s="39" t="s">
        <v>3733</v>
      </c>
    </row>
    <row r="2350" spans="1:3" x14ac:dyDescent="0.2">
      <c r="A2350" s="39" t="s">
        <v>5329</v>
      </c>
      <c r="B2350" s="39" t="s">
        <v>5330</v>
      </c>
      <c r="C2350" s="39" t="s">
        <v>3733</v>
      </c>
    </row>
    <row r="2351" spans="1:3" x14ac:dyDescent="0.2">
      <c r="A2351" s="39" t="s">
        <v>5331</v>
      </c>
      <c r="B2351" s="39" t="s">
        <v>5332</v>
      </c>
      <c r="C2351" s="39" t="s">
        <v>3733</v>
      </c>
    </row>
    <row r="2352" spans="1:3" x14ac:dyDescent="0.2">
      <c r="A2352" s="39" t="s">
        <v>5333</v>
      </c>
      <c r="B2352" s="39" t="s">
        <v>5334</v>
      </c>
      <c r="C2352" s="39" t="s">
        <v>3733</v>
      </c>
    </row>
    <row r="2353" spans="1:3" x14ac:dyDescent="0.2">
      <c r="A2353" s="39" t="s">
        <v>5335</v>
      </c>
      <c r="B2353" s="39" t="s">
        <v>5336</v>
      </c>
      <c r="C2353" s="39" t="s">
        <v>3733</v>
      </c>
    </row>
    <row r="2354" spans="1:3" x14ac:dyDescent="0.2">
      <c r="A2354" s="39" t="s">
        <v>5337</v>
      </c>
      <c r="B2354" s="39" t="s">
        <v>5338</v>
      </c>
      <c r="C2354" s="39" t="s">
        <v>3733</v>
      </c>
    </row>
    <row r="2355" spans="1:3" x14ac:dyDescent="0.2">
      <c r="A2355" s="39" t="s">
        <v>5339</v>
      </c>
      <c r="B2355" s="39" t="s">
        <v>3756</v>
      </c>
      <c r="C2355" s="39" t="s">
        <v>3733</v>
      </c>
    </row>
    <row r="2356" spans="1:3" x14ac:dyDescent="0.2">
      <c r="A2356" s="39" t="s">
        <v>5340</v>
      </c>
      <c r="B2356" s="39" t="s">
        <v>5341</v>
      </c>
      <c r="C2356" s="39" t="s">
        <v>3733</v>
      </c>
    </row>
    <row r="2357" spans="1:3" x14ac:dyDescent="0.2">
      <c r="A2357" s="39" t="s">
        <v>5342</v>
      </c>
      <c r="B2357" s="39" t="s">
        <v>5343</v>
      </c>
      <c r="C2357" s="39" t="s">
        <v>3733</v>
      </c>
    </row>
    <row r="2358" spans="1:3" x14ac:dyDescent="0.2">
      <c r="A2358" s="39" t="s">
        <v>5344</v>
      </c>
      <c r="B2358" s="39" t="s">
        <v>5345</v>
      </c>
      <c r="C2358" s="39" t="s">
        <v>3733</v>
      </c>
    </row>
    <row r="2359" spans="1:3" x14ac:dyDescent="0.2">
      <c r="A2359" s="39" t="s">
        <v>5346</v>
      </c>
      <c r="B2359" s="39" t="s">
        <v>5347</v>
      </c>
      <c r="C2359" s="39" t="s">
        <v>3733</v>
      </c>
    </row>
    <row r="2360" spans="1:3" x14ac:dyDescent="0.2">
      <c r="A2360" s="39" t="s">
        <v>5348</v>
      </c>
      <c r="B2360" s="39" t="s">
        <v>5349</v>
      </c>
      <c r="C2360" s="39" t="s">
        <v>3733</v>
      </c>
    </row>
    <row r="2361" spans="1:3" x14ac:dyDescent="0.2">
      <c r="A2361" s="39" t="s">
        <v>5350</v>
      </c>
      <c r="B2361" s="39" t="s">
        <v>5351</v>
      </c>
      <c r="C2361" s="39" t="s">
        <v>3733</v>
      </c>
    </row>
    <row r="2362" spans="1:3" x14ac:dyDescent="0.2">
      <c r="A2362" s="39" t="s">
        <v>5352</v>
      </c>
      <c r="B2362" s="39" t="s">
        <v>5353</v>
      </c>
      <c r="C2362" s="39" t="s">
        <v>3733</v>
      </c>
    </row>
    <row r="2363" spans="1:3" x14ac:dyDescent="0.2">
      <c r="A2363" s="39" t="s">
        <v>5354</v>
      </c>
      <c r="B2363" s="39" t="s">
        <v>5355</v>
      </c>
      <c r="C2363" s="39" t="s">
        <v>3733</v>
      </c>
    </row>
    <row r="2364" spans="1:3" x14ac:dyDescent="0.2">
      <c r="A2364" s="39" t="s">
        <v>5356</v>
      </c>
      <c r="B2364" s="39" t="s">
        <v>5357</v>
      </c>
      <c r="C2364" s="39" t="s">
        <v>3733</v>
      </c>
    </row>
    <row r="2365" spans="1:3" x14ac:dyDescent="0.2">
      <c r="A2365" s="39" t="s">
        <v>5358</v>
      </c>
      <c r="B2365" s="39" t="s">
        <v>5359</v>
      </c>
      <c r="C2365" s="39" t="s">
        <v>3733</v>
      </c>
    </row>
    <row r="2366" spans="1:3" x14ac:dyDescent="0.2">
      <c r="A2366" s="39" t="s">
        <v>5360</v>
      </c>
      <c r="B2366" s="39" t="s">
        <v>5361</v>
      </c>
      <c r="C2366" s="39" t="s">
        <v>3733</v>
      </c>
    </row>
    <row r="2367" spans="1:3" x14ac:dyDescent="0.2">
      <c r="A2367" s="39" t="s">
        <v>5362</v>
      </c>
      <c r="B2367" s="39" t="s">
        <v>5363</v>
      </c>
      <c r="C2367" s="39" t="s">
        <v>3733</v>
      </c>
    </row>
    <row r="2368" spans="1:3" x14ac:dyDescent="0.2">
      <c r="A2368" s="39" t="s">
        <v>5364</v>
      </c>
      <c r="B2368" s="39" t="s">
        <v>5365</v>
      </c>
      <c r="C2368" s="39" t="s">
        <v>3733</v>
      </c>
    </row>
    <row r="2369" spans="1:3" x14ac:dyDescent="0.2">
      <c r="A2369" s="39" t="s">
        <v>5366</v>
      </c>
      <c r="B2369" s="39" t="s">
        <v>5367</v>
      </c>
      <c r="C2369" s="39" t="s">
        <v>3733</v>
      </c>
    </row>
    <row r="2370" spans="1:3" x14ac:dyDescent="0.2">
      <c r="A2370" s="39" t="s">
        <v>5368</v>
      </c>
      <c r="B2370" s="39" t="s">
        <v>5369</v>
      </c>
      <c r="C2370" s="39" t="s">
        <v>3733</v>
      </c>
    </row>
    <row r="2371" spans="1:3" x14ac:dyDescent="0.2">
      <c r="A2371" s="39" t="s">
        <v>5370</v>
      </c>
      <c r="B2371" s="39" t="s">
        <v>5371</v>
      </c>
      <c r="C2371" s="39" t="s">
        <v>3733</v>
      </c>
    </row>
    <row r="2372" spans="1:3" x14ac:dyDescent="0.2">
      <c r="A2372" s="39" t="s">
        <v>5372</v>
      </c>
      <c r="B2372" s="39" t="s">
        <v>5373</v>
      </c>
      <c r="C2372" s="39" t="s">
        <v>3733</v>
      </c>
    </row>
    <row r="2373" spans="1:3" x14ac:dyDescent="0.2">
      <c r="A2373" s="39" t="s">
        <v>5374</v>
      </c>
      <c r="B2373" s="39" t="s">
        <v>5375</v>
      </c>
      <c r="C2373" s="39" t="s">
        <v>3733</v>
      </c>
    </row>
    <row r="2374" spans="1:3" x14ac:dyDescent="0.2">
      <c r="A2374" s="39" t="s">
        <v>5376</v>
      </c>
      <c r="B2374" s="39" t="s">
        <v>5377</v>
      </c>
      <c r="C2374" s="39" t="s">
        <v>3733</v>
      </c>
    </row>
    <row r="2375" spans="1:3" x14ac:dyDescent="0.2">
      <c r="A2375" s="39" t="s">
        <v>5378</v>
      </c>
      <c r="B2375" s="39" t="s">
        <v>5379</v>
      </c>
      <c r="C2375" s="39" t="s">
        <v>3733</v>
      </c>
    </row>
    <row r="2376" spans="1:3" x14ac:dyDescent="0.2">
      <c r="A2376" s="39" t="s">
        <v>5380</v>
      </c>
      <c r="B2376" s="39" t="s">
        <v>5381</v>
      </c>
      <c r="C2376" s="39" t="s">
        <v>3733</v>
      </c>
    </row>
    <row r="2377" spans="1:3" x14ac:dyDescent="0.2">
      <c r="A2377" s="39" t="s">
        <v>5382</v>
      </c>
      <c r="B2377" s="39" t="s">
        <v>5383</v>
      </c>
      <c r="C2377" s="39" t="s">
        <v>3733</v>
      </c>
    </row>
    <row r="2378" spans="1:3" x14ac:dyDescent="0.2">
      <c r="A2378" s="39" t="s">
        <v>5384</v>
      </c>
      <c r="B2378" s="39" t="s">
        <v>5385</v>
      </c>
      <c r="C2378" s="39" t="s">
        <v>3733</v>
      </c>
    </row>
    <row r="2379" spans="1:3" x14ac:dyDescent="0.2">
      <c r="A2379" s="39" t="s">
        <v>5386</v>
      </c>
      <c r="B2379" s="39" t="s">
        <v>5387</v>
      </c>
      <c r="C2379" s="39" t="s">
        <v>3733</v>
      </c>
    </row>
    <row r="2380" spans="1:3" x14ac:dyDescent="0.2">
      <c r="A2380" s="39" t="s">
        <v>5388</v>
      </c>
      <c r="B2380" s="39" t="s">
        <v>5389</v>
      </c>
      <c r="C2380" s="39" t="s">
        <v>3733</v>
      </c>
    </row>
    <row r="2381" spans="1:3" x14ac:dyDescent="0.2">
      <c r="A2381" s="39" t="s">
        <v>5390</v>
      </c>
      <c r="B2381" s="39" t="s">
        <v>5391</v>
      </c>
      <c r="C2381" s="39" t="s">
        <v>3733</v>
      </c>
    </row>
    <row r="2382" spans="1:3" x14ac:dyDescent="0.2">
      <c r="A2382" s="39" t="s">
        <v>5392</v>
      </c>
      <c r="B2382" s="39" t="s">
        <v>5393</v>
      </c>
      <c r="C2382" s="39" t="s">
        <v>3733</v>
      </c>
    </row>
    <row r="2383" spans="1:3" x14ac:dyDescent="0.2">
      <c r="A2383" s="39" t="s">
        <v>5394</v>
      </c>
      <c r="B2383" s="39" t="s">
        <v>5395</v>
      </c>
      <c r="C2383" s="39" t="s">
        <v>3733</v>
      </c>
    </row>
    <row r="2384" spans="1:3" x14ac:dyDescent="0.2">
      <c r="A2384" s="39" t="s">
        <v>5396</v>
      </c>
      <c r="B2384" s="39" t="s">
        <v>5397</v>
      </c>
      <c r="C2384" s="39" t="s">
        <v>3733</v>
      </c>
    </row>
    <row r="2385" spans="1:3" x14ac:dyDescent="0.2">
      <c r="A2385" s="39" t="s">
        <v>5398</v>
      </c>
      <c r="B2385" s="39" t="s">
        <v>5399</v>
      </c>
      <c r="C2385" s="39" t="s">
        <v>3733</v>
      </c>
    </row>
    <row r="2386" spans="1:3" x14ac:dyDescent="0.2">
      <c r="A2386" s="39" t="s">
        <v>5400</v>
      </c>
      <c r="B2386" s="39" t="s">
        <v>5401</v>
      </c>
      <c r="C2386" s="39" t="s">
        <v>3733</v>
      </c>
    </row>
    <row r="2387" spans="1:3" x14ac:dyDescent="0.2">
      <c r="A2387" s="39" t="s">
        <v>5402</v>
      </c>
      <c r="B2387" s="39" t="s">
        <v>5403</v>
      </c>
      <c r="C2387" s="39" t="s">
        <v>3733</v>
      </c>
    </row>
    <row r="2388" spans="1:3" x14ac:dyDescent="0.2">
      <c r="A2388" s="39" t="s">
        <v>5404</v>
      </c>
      <c r="B2388" s="39" t="s">
        <v>5405</v>
      </c>
      <c r="C2388" s="39" t="s">
        <v>3733</v>
      </c>
    </row>
    <row r="2389" spans="1:3" x14ac:dyDescent="0.2">
      <c r="A2389" s="39" t="s">
        <v>5406</v>
      </c>
      <c r="B2389" s="39" t="s">
        <v>5407</v>
      </c>
      <c r="C2389" s="39" t="s">
        <v>3733</v>
      </c>
    </row>
    <row r="2390" spans="1:3" x14ac:dyDescent="0.2">
      <c r="A2390" s="39" t="s">
        <v>5408</v>
      </c>
      <c r="B2390" s="39" t="s">
        <v>723</v>
      </c>
      <c r="C2390" s="39" t="s">
        <v>3733</v>
      </c>
    </row>
    <row r="2391" spans="1:3" x14ac:dyDescent="0.2">
      <c r="A2391" s="39" t="s">
        <v>5409</v>
      </c>
      <c r="B2391" s="39" t="s">
        <v>5410</v>
      </c>
      <c r="C2391" s="39" t="s">
        <v>3733</v>
      </c>
    </row>
    <row r="2392" spans="1:3" x14ac:dyDescent="0.2">
      <c r="A2392" s="39" t="s">
        <v>5411</v>
      </c>
      <c r="B2392" s="39" t="s">
        <v>5412</v>
      </c>
      <c r="C2392" s="39" t="s">
        <v>3733</v>
      </c>
    </row>
    <row r="2393" spans="1:3" x14ac:dyDescent="0.2">
      <c r="A2393" s="39" t="s">
        <v>5413</v>
      </c>
      <c r="B2393" s="39" t="s">
        <v>5414</v>
      </c>
      <c r="C2393" s="39" t="s">
        <v>3733</v>
      </c>
    </row>
    <row r="2394" spans="1:3" x14ac:dyDescent="0.2">
      <c r="A2394" s="39" t="s">
        <v>5415</v>
      </c>
      <c r="B2394" s="39" t="s">
        <v>5416</v>
      </c>
      <c r="C2394" s="39" t="s">
        <v>3733</v>
      </c>
    </row>
    <row r="2395" spans="1:3" x14ac:dyDescent="0.2">
      <c r="A2395" s="39" t="s">
        <v>5417</v>
      </c>
      <c r="B2395" s="39" t="s">
        <v>1867</v>
      </c>
      <c r="C2395" s="39" t="s">
        <v>3733</v>
      </c>
    </row>
    <row r="2396" spans="1:3" x14ac:dyDescent="0.2">
      <c r="A2396" s="39" t="s">
        <v>5418</v>
      </c>
      <c r="B2396" s="39" t="s">
        <v>5419</v>
      </c>
      <c r="C2396" s="39" t="s">
        <v>3733</v>
      </c>
    </row>
    <row r="2397" spans="1:3" x14ac:dyDescent="0.2">
      <c r="A2397" s="39" t="s">
        <v>5420</v>
      </c>
      <c r="B2397" s="39" t="s">
        <v>3542</v>
      </c>
      <c r="C2397" s="39" t="s">
        <v>3733</v>
      </c>
    </row>
    <row r="2398" spans="1:3" x14ac:dyDescent="0.2">
      <c r="A2398" s="39" t="s">
        <v>5421</v>
      </c>
      <c r="B2398" s="39" t="s">
        <v>5422</v>
      </c>
      <c r="C2398" s="39" t="s">
        <v>3733</v>
      </c>
    </row>
    <row r="2399" spans="1:3" x14ac:dyDescent="0.2">
      <c r="A2399" s="39" t="s">
        <v>5423</v>
      </c>
      <c r="B2399" s="39" t="s">
        <v>5424</v>
      </c>
      <c r="C2399" s="39" t="s">
        <v>3733</v>
      </c>
    </row>
    <row r="2400" spans="1:3" x14ac:dyDescent="0.2">
      <c r="A2400" s="39" t="s">
        <v>5425</v>
      </c>
      <c r="B2400" s="39" t="s">
        <v>5426</v>
      </c>
      <c r="C2400" s="39" t="s">
        <v>3733</v>
      </c>
    </row>
    <row r="2401" spans="1:3" x14ac:dyDescent="0.2">
      <c r="A2401" s="39" t="s">
        <v>5427</v>
      </c>
      <c r="B2401" s="39" t="s">
        <v>5428</v>
      </c>
      <c r="C2401" s="39" t="s">
        <v>3733</v>
      </c>
    </row>
    <row r="2402" spans="1:3" x14ac:dyDescent="0.2">
      <c r="A2402" s="39" t="s">
        <v>5429</v>
      </c>
      <c r="B2402" s="39" t="s">
        <v>3726</v>
      </c>
      <c r="C2402" s="39" t="s">
        <v>3733</v>
      </c>
    </row>
    <row r="2403" spans="1:3" x14ac:dyDescent="0.2">
      <c r="A2403" s="39" t="s">
        <v>5430</v>
      </c>
      <c r="B2403" s="39" t="s">
        <v>5431</v>
      </c>
      <c r="C2403" s="39" t="s">
        <v>3733</v>
      </c>
    </row>
    <row r="2404" spans="1:3" x14ac:dyDescent="0.2">
      <c r="A2404" s="39" t="s">
        <v>5432</v>
      </c>
      <c r="B2404" s="39" t="s">
        <v>5433</v>
      </c>
      <c r="C2404" s="39" t="s">
        <v>3733</v>
      </c>
    </row>
    <row r="2405" spans="1:3" x14ac:dyDescent="0.2">
      <c r="A2405" s="39" t="s">
        <v>5434</v>
      </c>
      <c r="B2405" s="39" t="s">
        <v>5435</v>
      </c>
      <c r="C2405" s="39" t="s">
        <v>3733</v>
      </c>
    </row>
    <row r="2406" spans="1:3" x14ac:dyDescent="0.2">
      <c r="A2406" s="39" t="s">
        <v>5436</v>
      </c>
      <c r="B2406" s="39" t="s">
        <v>5437</v>
      </c>
      <c r="C2406" s="39" t="s">
        <v>3733</v>
      </c>
    </row>
    <row r="2407" spans="1:3" x14ac:dyDescent="0.2">
      <c r="A2407" s="39" t="s">
        <v>5438</v>
      </c>
      <c r="B2407" s="39" t="s">
        <v>5439</v>
      </c>
      <c r="C2407" s="39" t="s">
        <v>3733</v>
      </c>
    </row>
    <row r="2408" spans="1:3" x14ac:dyDescent="0.2">
      <c r="A2408" s="39" t="s">
        <v>5440</v>
      </c>
      <c r="B2408" s="39" t="s">
        <v>5441</v>
      </c>
      <c r="C2408" s="39" t="s">
        <v>3733</v>
      </c>
    </row>
    <row r="2409" spans="1:3" x14ac:dyDescent="0.2">
      <c r="A2409" s="39" t="s">
        <v>5442</v>
      </c>
      <c r="B2409" s="39" t="s">
        <v>5443</v>
      </c>
      <c r="C2409" s="39" t="s">
        <v>3733</v>
      </c>
    </row>
    <row r="2410" spans="1:3" x14ac:dyDescent="0.2">
      <c r="A2410" s="39" t="s">
        <v>5444</v>
      </c>
      <c r="B2410" s="39" t="s">
        <v>5445</v>
      </c>
      <c r="C2410" s="39" t="s">
        <v>3733</v>
      </c>
    </row>
    <row r="2411" spans="1:3" x14ac:dyDescent="0.2">
      <c r="A2411" s="39" t="s">
        <v>5446</v>
      </c>
      <c r="B2411" s="39" t="s">
        <v>5447</v>
      </c>
      <c r="C2411" s="39" t="s">
        <v>3733</v>
      </c>
    </row>
    <row r="2412" spans="1:3" x14ac:dyDescent="0.2">
      <c r="A2412" s="39" t="s">
        <v>5448</v>
      </c>
      <c r="B2412" s="39" t="s">
        <v>5449</v>
      </c>
      <c r="C2412" s="39" t="s">
        <v>3733</v>
      </c>
    </row>
    <row r="2413" spans="1:3" x14ac:dyDescent="0.2">
      <c r="A2413" s="39" t="s">
        <v>5450</v>
      </c>
      <c r="B2413" s="39" t="s">
        <v>5451</v>
      </c>
      <c r="C2413" s="39" t="s">
        <v>3733</v>
      </c>
    </row>
    <row r="2414" spans="1:3" x14ac:dyDescent="0.2">
      <c r="A2414" s="39" t="s">
        <v>5452</v>
      </c>
      <c r="B2414" s="39" t="s">
        <v>5453</v>
      </c>
      <c r="C2414" s="39" t="s">
        <v>3733</v>
      </c>
    </row>
    <row r="2415" spans="1:3" x14ac:dyDescent="0.2">
      <c r="A2415" s="39" t="s">
        <v>5454</v>
      </c>
      <c r="B2415" s="39" t="s">
        <v>5455</v>
      </c>
      <c r="C2415" s="39" t="s">
        <v>3733</v>
      </c>
    </row>
    <row r="2416" spans="1:3" x14ac:dyDescent="0.2">
      <c r="A2416" s="39" t="s">
        <v>5456</v>
      </c>
      <c r="B2416" s="39" t="s">
        <v>3084</v>
      </c>
      <c r="C2416" s="39" t="s">
        <v>3733</v>
      </c>
    </row>
    <row r="2417" spans="1:3" x14ac:dyDescent="0.2">
      <c r="A2417" s="39" t="s">
        <v>5457</v>
      </c>
      <c r="B2417" s="39" t="s">
        <v>5458</v>
      </c>
      <c r="C2417" s="39" t="s">
        <v>3733</v>
      </c>
    </row>
    <row r="2418" spans="1:3" x14ac:dyDescent="0.2">
      <c r="A2418" s="39" t="s">
        <v>5459</v>
      </c>
      <c r="B2418" s="39" t="s">
        <v>5460</v>
      </c>
      <c r="C2418" s="39" t="s">
        <v>3733</v>
      </c>
    </row>
    <row r="2419" spans="1:3" x14ac:dyDescent="0.2">
      <c r="A2419" s="39" t="s">
        <v>5461</v>
      </c>
      <c r="B2419" s="39" t="s">
        <v>2438</v>
      </c>
      <c r="C2419" s="39" t="s">
        <v>3733</v>
      </c>
    </row>
    <row r="2420" spans="1:3" x14ac:dyDescent="0.2">
      <c r="A2420" s="39" t="s">
        <v>5462</v>
      </c>
      <c r="B2420" s="39" t="s">
        <v>5463</v>
      </c>
      <c r="C2420" s="39" t="s">
        <v>3733</v>
      </c>
    </row>
    <row r="2421" spans="1:3" x14ac:dyDescent="0.2">
      <c r="A2421" s="39" t="s">
        <v>5464</v>
      </c>
      <c r="B2421" s="39" t="s">
        <v>5465</v>
      </c>
      <c r="C2421" s="39" t="s">
        <v>3733</v>
      </c>
    </row>
    <row r="2422" spans="1:3" x14ac:dyDescent="0.2">
      <c r="A2422" s="39" t="s">
        <v>5466</v>
      </c>
      <c r="B2422" s="39" t="s">
        <v>5467</v>
      </c>
      <c r="C2422" s="39" t="s">
        <v>3733</v>
      </c>
    </row>
    <row r="2423" spans="1:3" x14ac:dyDescent="0.2">
      <c r="A2423" s="39" t="s">
        <v>5468</v>
      </c>
      <c r="B2423" s="39" t="s">
        <v>5469</v>
      </c>
      <c r="C2423" s="39" t="s">
        <v>3733</v>
      </c>
    </row>
    <row r="2424" spans="1:3" x14ac:dyDescent="0.2">
      <c r="A2424" s="39" t="s">
        <v>5470</v>
      </c>
      <c r="B2424" s="39" t="s">
        <v>5471</v>
      </c>
      <c r="C2424" s="39" t="s">
        <v>3733</v>
      </c>
    </row>
    <row r="2425" spans="1:3" x14ac:dyDescent="0.2">
      <c r="A2425" s="39" t="s">
        <v>5472</v>
      </c>
      <c r="B2425" s="39" t="s">
        <v>5473</v>
      </c>
      <c r="C2425" s="39" t="s">
        <v>3733</v>
      </c>
    </row>
    <row r="2426" spans="1:3" x14ac:dyDescent="0.2">
      <c r="A2426" s="39" t="s">
        <v>5474</v>
      </c>
      <c r="B2426" s="39" t="s">
        <v>5475</v>
      </c>
      <c r="C2426" s="39" t="s">
        <v>3733</v>
      </c>
    </row>
    <row r="2427" spans="1:3" x14ac:dyDescent="0.2">
      <c r="A2427" s="39" t="s">
        <v>5476</v>
      </c>
      <c r="B2427" s="39" t="s">
        <v>5477</v>
      </c>
      <c r="C2427" s="39" t="s">
        <v>3733</v>
      </c>
    </row>
    <row r="2428" spans="1:3" x14ac:dyDescent="0.2">
      <c r="A2428" s="39" t="s">
        <v>5478</v>
      </c>
      <c r="B2428" s="39" t="s">
        <v>5479</v>
      </c>
      <c r="C2428" s="39" t="s">
        <v>3733</v>
      </c>
    </row>
    <row r="2429" spans="1:3" x14ac:dyDescent="0.2">
      <c r="A2429" s="39" t="s">
        <v>5480</v>
      </c>
      <c r="B2429" s="39" t="s">
        <v>5481</v>
      </c>
      <c r="C2429" s="39" t="s">
        <v>3733</v>
      </c>
    </row>
    <row r="2430" spans="1:3" x14ac:dyDescent="0.2">
      <c r="A2430" s="39" t="s">
        <v>5482</v>
      </c>
      <c r="B2430" s="39" t="s">
        <v>5483</v>
      </c>
      <c r="C2430" s="39" t="s">
        <v>3733</v>
      </c>
    </row>
    <row r="2431" spans="1:3" x14ac:dyDescent="0.2">
      <c r="A2431" s="39" t="s">
        <v>5484</v>
      </c>
      <c r="B2431" s="39" t="s">
        <v>5485</v>
      </c>
      <c r="C2431" s="39" t="s">
        <v>3733</v>
      </c>
    </row>
    <row r="2432" spans="1:3" x14ac:dyDescent="0.2">
      <c r="A2432" s="39" t="s">
        <v>5486</v>
      </c>
      <c r="B2432" s="39" t="s">
        <v>5487</v>
      </c>
      <c r="C2432" s="39" t="s">
        <v>3733</v>
      </c>
    </row>
    <row r="2433" spans="1:3" x14ac:dyDescent="0.2">
      <c r="A2433" s="39" t="s">
        <v>5488</v>
      </c>
      <c r="B2433" s="39" t="s">
        <v>5489</v>
      </c>
      <c r="C2433" s="39" t="s">
        <v>3733</v>
      </c>
    </row>
    <row r="2434" spans="1:3" x14ac:dyDescent="0.2">
      <c r="A2434" s="39" t="s">
        <v>5490</v>
      </c>
      <c r="B2434" s="39" t="s">
        <v>5491</v>
      </c>
      <c r="C2434" s="39" t="s">
        <v>3733</v>
      </c>
    </row>
    <row r="2435" spans="1:3" x14ac:dyDescent="0.2">
      <c r="A2435" s="39" t="s">
        <v>5492</v>
      </c>
      <c r="B2435" s="39" t="s">
        <v>5493</v>
      </c>
      <c r="C2435" s="39" t="s">
        <v>3733</v>
      </c>
    </row>
    <row r="2436" spans="1:3" x14ac:dyDescent="0.2">
      <c r="A2436" s="39" t="s">
        <v>5494</v>
      </c>
      <c r="B2436" s="39" t="s">
        <v>5495</v>
      </c>
      <c r="C2436" s="39" t="s">
        <v>3733</v>
      </c>
    </row>
    <row r="2437" spans="1:3" x14ac:dyDescent="0.2">
      <c r="A2437" s="39" t="s">
        <v>5496</v>
      </c>
      <c r="B2437" s="39" t="s">
        <v>5497</v>
      </c>
      <c r="C2437" s="39" t="s">
        <v>3733</v>
      </c>
    </row>
    <row r="2438" spans="1:3" x14ac:dyDescent="0.2">
      <c r="A2438" s="39" t="s">
        <v>5498</v>
      </c>
      <c r="B2438" s="39" t="s">
        <v>5499</v>
      </c>
      <c r="C2438" s="39" t="s">
        <v>3733</v>
      </c>
    </row>
    <row r="2439" spans="1:3" x14ac:dyDescent="0.2">
      <c r="A2439" s="39" t="s">
        <v>5500</v>
      </c>
      <c r="B2439" s="39" t="s">
        <v>1629</v>
      </c>
      <c r="C2439" s="39" t="s">
        <v>3733</v>
      </c>
    </row>
    <row r="2440" spans="1:3" x14ac:dyDescent="0.2">
      <c r="A2440" s="39" t="s">
        <v>5501</v>
      </c>
      <c r="B2440" s="39" t="s">
        <v>5502</v>
      </c>
      <c r="C2440" s="39" t="s">
        <v>3733</v>
      </c>
    </row>
    <row r="2441" spans="1:3" x14ac:dyDescent="0.2">
      <c r="A2441" s="39" t="s">
        <v>5503</v>
      </c>
      <c r="B2441" s="39" t="s">
        <v>5504</v>
      </c>
      <c r="C2441" s="39" t="s">
        <v>3733</v>
      </c>
    </row>
    <row r="2442" spans="1:3" x14ac:dyDescent="0.2">
      <c r="A2442" s="39" t="s">
        <v>5505</v>
      </c>
      <c r="B2442" s="39" t="s">
        <v>5506</v>
      </c>
      <c r="C2442" s="39" t="s">
        <v>3733</v>
      </c>
    </row>
    <row r="2443" spans="1:3" x14ac:dyDescent="0.2">
      <c r="A2443" s="39" t="s">
        <v>5507</v>
      </c>
      <c r="B2443" s="39" t="s">
        <v>5508</v>
      </c>
      <c r="C2443" s="39" t="s">
        <v>3733</v>
      </c>
    </row>
    <row r="2444" spans="1:3" x14ac:dyDescent="0.2">
      <c r="A2444" s="39" t="s">
        <v>5509</v>
      </c>
      <c r="B2444" s="39" t="s">
        <v>5510</v>
      </c>
      <c r="C2444" s="39" t="s">
        <v>3733</v>
      </c>
    </row>
    <row r="2445" spans="1:3" x14ac:dyDescent="0.2">
      <c r="A2445" s="39" t="s">
        <v>5511</v>
      </c>
      <c r="B2445" s="39" t="s">
        <v>5512</v>
      </c>
      <c r="C2445" s="39" t="s">
        <v>3733</v>
      </c>
    </row>
    <row r="2446" spans="1:3" x14ac:dyDescent="0.2">
      <c r="A2446" s="39" t="s">
        <v>5513</v>
      </c>
      <c r="B2446" s="39" t="s">
        <v>5514</v>
      </c>
      <c r="C2446" s="39" t="s">
        <v>3733</v>
      </c>
    </row>
    <row r="2447" spans="1:3" x14ac:dyDescent="0.2">
      <c r="A2447" s="39" t="s">
        <v>5515</v>
      </c>
      <c r="B2447" s="39" t="s">
        <v>5516</v>
      </c>
      <c r="C2447" s="39" t="s">
        <v>3733</v>
      </c>
    </row>
    <row r="2448" spans="1:3" x14ac:dyDescent="0.2">
      <c r="A2448" s="39" t="s">
        <v>5517</v>
      </c>
      <c r="B2448" s="39" t="s">
        <v>5518</v>
      </c>
      <c r="C2448" s="39" t="s">
        <v>3733</v>
      </c>
    </row>
    <row r="2449" spans="1:3" x14ac:dyDescent="0.2">
      <c r="A2449" s="39" t="s">
        <v>5519</v>
      </c>
      <c r="B2449" s="39" t="s">
        <v>5520</v>
      </c>
      <c r="C2449" s="39" t="s">
        <v>3733</v>
      </c>
    </row>
    <row r="2450" spans="1:3" x14ac:dyDescent="0.2">
      <c r="A2450" s="39" t="s">
        <v>5521</v>
      </c>
      <c r="B2450" s="39" t="s">
        <v>5522</v>
      </c>
      <c r="C2450" s="39" t="s">
        <v>3733</v>
      </c>
    </row>
    <row r="2451" spans="1:3" x14ac:dyDescent="0.2">
      <c r="A2451" s="39" t="s">
        <v>5523</v>
      </c>
      <c r="B2451" s="39" t="s">
        <v>5524</v>
      </c>
      <c r="C2451" s="39" t="s">
        <v>3733</v>
      </c>
    </row>
    <row r="2452" spans="1:3" x14ac:dyDescent="0.2">
      <c r="A2452" s="39" t="s">
        <v>5525</v>
      </c>
      <c r="B2452" s="39" t="s">
        <v>5526</v>
      </c>
      <c r="C2452" s="39" t="s">
        <v>3733</v>
      </c>
    </row>
    <row r="2453" spans="1:3" x14ac:dyDescent="0.2">
      <c r="A2453" s="39" t="s">
        <v>5527</v>
      </c>
      <c r="B2453" s="39" t="s">
        <v>5528</v>
      </c>
      <c r="C2453" s="39" t="s">
        <v>3733</v>
      </c>
    </row>
    <row r="2454" spans="1:3" x14ac:dyDescent="0.2">
      <c r="A2454" s="39" t="s">
        <v>5529</v>
      </c>
      <c r="B2454" s="39" t="s">
        <v>5530</v>
      </c>
      <c r="C2454" s="39" t="s">
        <v>3733</v>
      </c>
    </row>
    <row r="2455" spans="1:3" x14ac:dyDescent="0.2">
      <c r="A2455" s="39" t="s">
        <v>5531</v>
      </c>
      <c r="B2455" s="39" t="s">
        <v>5532</v>
      </c>
      <c r="C2455" s="39" t="s">
        <v>3733</v>
      </c>
    </row>
    <row r="2456" spans="1:3" x14ac:dyDescent="0.2">
      <c r="A2456" s="39" t="s">
        <v>5533</v>
      </c>
      <c r="B2456" s="39" t="s">
        <v>5534</v>
      </c>
      <c r="C2456" s="39" t="s">
        <v>3733</v>
      </c>
    </row>
    <row r="2457" spans="1:3" x14ac:dyDescent="0.2">
      <c r="A2457" s="39" t="s">
        <v>5535</v>
      </c>
      <c r="B2457" s="39" t="s">
        <v>5536</v>
      </c>
      <c r="C2457" s="39" t="s">
        <v>3733</v>
      </c>
    </row>
    <row r="2458" spans="1:3" x14ac:dyDescent="0.2">
      <c r="A2458" s="39" t="s">
        <v>5537</v>
      </c>
      <c r="B2458" s="39" t="s">
        <v>5538</v>
      </c>
      <c r="C2458" s="39" t="s">
        <v>3733</v>
      </c>
    </row>
    <row r="2459" spans="1:3" x14ac:dyDescent="0.2">
      <c r="A2459" s="39" t="s">
        <v>5539</v>
      </c>
      <c r="B2459" s="39" t="s">
        <v>5540</v>
      </c>
      <c r="C2459" s="39" t="s">
        <v>3733</v>
      </c>
    </row>
    <row r="2460" spans="1:3" x14ac:dyDescent="0.2">
      <c r="A2460" s="39" t="s">
        <v>5541</v>
      </c>
      <c r="B2460" s="39" t="s">
        <v>5542</v>
      </c>
      <c r="C2460" s="39" t="s">
        <v>3733</v>
      </c>
    </row>
    <row r="2461" spans="1:3" x14ac:dyDescent="0.2">
      <c r="A2461" s="39" t="s">
        <v>5543</v>
      </c>
      <c r="B2461" s="39" t="s">
        <v>5544</v>
      </c>
      <c r="C2461" s="39" t="s">
        <v>3733</v>
      </c>
    </row>
    <row r="2462" spans="1:3" x14ac:dyDescent="0.2">
      <c r="A2462" s="39" t="s">
        <v>5545</v>
      </c>
      <c r="B2462" s="39" t="s">
        <v>5546</v>
      </c>
      <c r="C2462" s="39" t="s">
        <v>3733</v>
      </c>
    </row>
    <row r="2463" spans="1:3" x14ac:dyDescent="0.2">
      <c r="A2463" s="39" t="s">
        <v>5547</v>
      </c>
      <c r="B2463" s="39" t="s">
        <v>5548</v>
      </c>
      <c r="C2463" s="39" t="s">
        <v>3733</v>
      </c>
    </row>
    <row r="2464" spans="1:3" x14ac:dyDescent="0.2">
      <c r="A2464" s="39" t="s">
        <v>5549</v>
      </c>
      <c r="B2464" s="39" t="s">
        <v>5550</v>
      </c>
      <c r="C2464" s="39" t="s">
        <v>3733</v>
      </c>
    </row>
    <row r="2465" spans="1:3" x14ac:dyDescent="0.2">
      <c r="A2465" s="39" t="s">
        <v>5551</v>
      </c>
      <c r="B2465" s="39" t="s">
        <v>5552</v>
      </c>
      <c r="C2465" s="39" t="s">
        <v>3733</v>
      </c>
    </row>
    <row r="2466" spans="1:3" x14ac:dyDescent="0.2">
      <c r="A2466" s="39" t="s">
        <v>5553</v>
      </c>
      <c r="B2466" s="39" t="s">
        <v>5554</v>
      </c>
      <c r="C2466" s="39" t="s">
        <v>3733</v>
      </c>
    </row>
    <row r="2467" spans="1:3" x14ac:dyDescent="0.2">
      <c r="A2467" s="39" t="s">
        <v>5555</v>
      </c>
      <c r="B2467" s="39" t="s">
        <v>5556</v>
      </c>
      <c r="C2467" s="39" t="s">
        <v>3733</v>
      </c>
    </row>
    <row r="2468" spans="1:3" x14ac:dyDescent="0.2">
      <c r="A2468" s="39" t="s">
        <v>5557</v>
      </c>
      <c r="B2468" s="39" t="s">
        <v>5558</v>
      </c>
      <c r="C2468" s="39" t="s">
        <v>3733</v>
      </c>
    </row>
    <row r="2469" spans="1:3" x14ac:dyDescent="0.2">
      <c r="A2469" s="39" t="s">
        <v>5559</v>
      </c>
      <c r="B2469" s="39" t="s">
        <v>5560</v>
      </c>
      <c r="C2469" s="39" t="s">
        <v>3733</v>
      </c>
    </row>
    <row r="2470" spans="1:3" x14ac:dyDescent="0.2">
      <c r="A2470" s="39" t="s">
        <v>5561</v>
      </c>
      <c r="B2470" s="39" t="s">
        <v>5562</v>
      </c>
      <c r="C2470" s="39" t="s">
        <v>3733</v>
      </c>
    </row>
    <row r="2471" spans="1:3" x14ac:dyDescent="0.2">
      <c r="A2471" s="39" t="s">
        <v>5563</v>
      </c>
      <c r="B2471" s="39" t="s">
        <v>5564</v>
      </c>
      <c r="C2471" s="39" t="s">
        <v>3733</v>
      </c>
    </row>
    <row r="2472" spans="1:3" x14ac:dyDescent="0.2">
      <c r="A2472" s="39" t="s">
        <v>5565</v>
      </c>
      <c r="B2472" s="39" t="s">
        <v>5566</v>
      </c>
      <c r="C2472" s="39" t="s">
        <v>3733</v>
      </c>
    </row>
    <row r="2473" spans="1:3" x14ac:dyDescent="0.2">
      <c r="A2473" s="39" t="s">
        <v>5567</v>
      </c>
      <c r="B2473" s="39" t="s">
        <v>5568</v>
      </c>
      <c r="C2473" s="39" t="s">
        <v>3733</v>
      </c>
    </row>
    <row r="2474" spans="1:3" x14ac:dyDescent="0.2">
      <c r="A2474" s="39" t="s">
        <v>5569</v>
      </c>
      <c r="B2474" s="39" t="s">
        <v>5570</v>
      </c>
      <c r="C2474" s="39" t="s">
        <v>3733</v>
      </c>
    </row>
    <row r="2475" spans="1:3" x14ac:dyDescent="0.2">
      <c r="A2475" s="39" t="s">
        <v>5571</v>
      </c>
      <c r="B2475" s="39" t="s">
        <v>5572</v>
      </c>
      <c r="C2475" s="39" t="s">
        <v>3733</v>
      </c>
    </row>
    <row r="2476" spans="1:3" x14ac:dyDescent="0.2">
      <c r="A2476" s="39" t="s">
        <v>5573</v>
      </c>
      <c r="B2476" s="39" t="s">
        <v>5574</v>
      </c>
      <c r="C2476" s="39" t="s">
        <v>3733</v>
      </c>
    </row>
    <row r="2477" spans="1:3" x14ac:dyDescent="0.2">
      <c r="A2477" s="39" t="s">
        <v>5575</v>
      </c>
      <c r="B2477" s="39" t="s">
        <v>5576</v>
      </c>
      <c r="C2477" s="39" t="s">
        <v>3733</v>
      </c>
    </row>
    <row r="2478" spans="1:3" x14ac:dyDescent="0.2">
      <c r="A2478" s="39" t="s">
        <v>5577</v>
      </c>
      <c r="B2478" s="39" t="s">
        <v>5578</v>
      </c>
      <c r="C2478" s="39" t="s">
        <v>3733</v>
      </c>
    </row>
    <row r="2479" spans="1:3" x14ac:dyDescent="0.2">
      <c r="A2479" s="39" t="s">
        <v>5579</v>
      </c>
      <c r="B2479" s="39" t="s">
        <v>5580</v>
      </c>
      <c r="C2479" s="39" t="s">
        <v>3733</v>
      </c>
    </row>
    <row r="2480" spans="1:3" x14ac:dyDescent="0.2">
      <c r="A2480" s="39" t="s">
        <v>5581</v>
      </c>
      <c r="B2480" s="39" t="s">
        <v>5582</v>
      </c>
      <c r="C2480" s="39" t="s">
        <v>3733</v>
      </c>
    </row>
    <row r="2481" spans="1:3" x14ac:dyDescent="0.2">
      <c r="A2481" s="39" t="s">
        <v>5583</v>
      </c>
      <c r="B2481" s="39" t="s">
        <v>5584</v>
      </c>
      <c r="C2481" s="39" t="s">
        <v>3733</v>
      </c>
    </row>
    <row r="2482" spans="1:3" x14ac:dyDescent="0.2">
      <c r="A2482" s="39" t="s">
        <v>5585</v>
      </c>
      <c r="B2482" s="39" t="s">
        <v>5586</v>
      </c>
      <c r="C2482" s="39" t="s">
        <v>3733</v>
      </c>
    </row>
    <row r="2483" spans="1:3" x14ac:dyDescent="0.2">
      <c r="A2483" s="39" t="s">
        <v>5587</v>
      </c>
      <c r="B2483" s="39" t="s">
        <v>5588</v>
      </c>
      <c r="C2483" s="39" t="s">
        <v>3733</v>
      </c>
    </row>
    <row r="2484" spans="1:3" x14ac:dyDescent="0.2">
      <c r="A2484" s="39" t="s">
        <v>5589</v>
      </c>
      <c r="B2484" s="39" t="s">
        <v>5590</v>
      </c>
      <c r="C2484" s="39" t="s">
        <v>3733</v>
      </c>
    </row>
    <row r="2485" spans="1:3" x14ac:dyDescent="0.2">
      <c r="A2485" s="39" t="s">
        <v>5591</v>
      </c>
      <c r="B2485" s="39" t="s">
        <v>5592</v>
      </c>
      <c r="C2485" s="39" t="s">
        <v>3733</v>
      </c>
    </row>
    <row r="2486" spans="1:3" x14ac:dyDescent="0.2">
      <c r="A2486" s="39" t="s">
        <v>5593</v>
      </c>
      <c r="B2486" s="39" t="s">
        <v>5594</v>
      </c>
      <c r="C2486" s="39" t="s">
        <v>3733</v>
      </c>
    </row>
    <row r="2487" spans="1:3" x14ac:dyDescent="0.2">
      <c r="A2487" s="39" t="s">
        <v>5595</v>
      </c>
      <c r="B2487" s="39" t="s">
        <v>5596</v>
      </c>
      <c r="C2487" s="39" t="s">
        <v>3733</v>
      </c>
    </row>
    <row r="2488" spans="1:3" x14ac:dyDescent="0.2">
      <c r="A2488" s="39" t="s">
        <v>5597</v>
      </c>
      <c r="B2488" s="39" t="s">
        <v>5598</v>
      </c>
      <c r="C2488" s="39" t="s">
        <v>3733</v>
      </c>
    </row>
    <row r="2489" spans="1:3" x14ac:dyDescent="0.2">
      <c r="A2489" s="39" t="s">
        <v>5599</v>
      </c>
      <c r="B2489" s="39" t="s">
        <v>5600</v>
      </c>
      <c r="C2489" s="39" t="s">
        <v>3733</v>
      </c>
    </row>
    <row r="2490" spans="1:3" x14ac:dyDescent="0.2">
      <c r="A2490" s="39" t="s">
        <v>5601</v>
      </c>
      <c r="B2490" s="39" t="s">
        <v>5602</v>
      </c>
      <c r="C2490" s="39" t="s">
        <v>3733</v>
      </c>
    </row>
    <row r="2491" spans="1:3" x14ac:dyDescent="0.2">
      <c r="A2491" s="39" t="s">
        <v>5603</v>
      </c>
      <c r="B2491" s="39" t="s">
        <v>5604</v>
      </c>
      <c r="C2491" s="39" t="s">
        <v>3733</v>
      </c>
    </row>
    <row r="2492" spans="1:3" x14ac:dyDescent="0.2">
      <c r="A2492" s="39" t="s">
        <v>5605</v>
      </c>
      <c r="B2492" s="39" t="s">
        <v>5606</v>
      </c>
      <c r="C2492" s="39" t="s">
        <v>3733</v>
      </c>
    </row>
    <row r="2493" spans="1:3" x14ac:dyDescent="0.2">
      <c r="A2493" s="39" t="s">
        <v>5607</v>
      </c>
      <c r="B2493" s="39" t="s">
        <v>5608</v>
      </c>
      <c r="C2493" s="39" t="s">
        <v>3733</v>
      </c>
    </row>
    <row r="2494" spans="1:3" x14ac:dyDescent="0.2">
      <c r="A2494" s="39" t="s">
        <v>5609</v>
      </c>
      <c r="B2494" s="39" t="s">
        <v>5610</v>
      </c>
      <c r="C2494" s="39" t="s">
        <v>3733</v>
      </c>
    </row>
    <row r="2495" spans="1:3" x14ac:dyDescent="0.2">
      <c r="A2495" s="39" t="s">
        <v>5611</v>
      </c>
      <c r="B2495" s="39" t="s">
        <v>5612</v>
      </c>
      <c r="C2495" s="39" t="s">
        <v>3733</v>
      </c>
    </row>
    <row r="2496" spans="1:3" x14ac:dyDescent="0.2">
      <c r="A2496" s="39" t="s">
        <v>5613</v>
      </c>
      <c r="B2496" s="39" t="s">
        <v>5614</v>
      </c>
      <c r="C2496" s="39" t="s">
        <v>3733</v>
      </c>
    </row>
    <row r="2497" spans="1:3" x14ac:dyDescent="0.2">
      <c r="A2497" s="39" t="s">
        <v>5615</v>
      </c>
      <c r="B2497" s="39" t="s">
        <v>5616</v>
      </c>
      <c r="C2497" s="39" t="s">
        <v>3733</v>
      </c>
    </row>
    <row r="2498" spans="1:3" x14ac:dyDescent="0.2">
      <c r="A2498" s="39" t="s">
        <v>5617</v>
      </c>
      <c r="B2498" s="39" t="s">
        <v>5618</v>
      </c>
      <c r="C2498" s="39" t="s">
        <v>3733</v>
      </c>
    </row>
    <row r="2499" spans="1:3" x14ac:dyDescent="0.2">
      <c r="A2499" s="39" t="s">
        <v>5619</v>
      </c>
      <c r="B2499" s="39" t="s">
        <v>5620</v>
      </c>
      <c r="C2499" s="39" t="s">
        <v>3733</v>
      </c>
    </row>
    <row r="2500" spans="1:3" x14ac:dyDescent="0.2">
      <c r="A2500" s="39" t="s">
        <v>5621</v>
      </c>
      <c r="B2500" s="39" t="s">
        <v>5622</v>
      </c>
      <c r="C2500" s="39" t="s">
        <v>3733</v>
      </c>
    </row>
    <row r="2501" spans="1:3" x14ac:dyDescent="0.2">
      <c r="A2501" s="39" t="s">
        <v>5623</v>
      </c>
      <c r="B2501" s="39" t="s">
        <v>5624</v>
      </c>
      <c r="C2501" s="39" t="s">
        <v>3733</v>
      </c>
    </row>
    <row r="2502" spans="1:3" x14ac:dyDescent="0.2">
      <c r="A2502" s="39" t="s">
        <v>5625</v>
      </c>
      <c r="B2502" s="39" t="s">
        <v>5626</v>
      </c>
      <c r="C2502" s="39" t="s">
        <v>3733</v>
      </c>
    </row>
    <row r="2503" spans="1:3" x14ac:dyDescent="0.2">
      <c r="A2503" s="39" t="s">
        <v>5627</v>
      </c>
      <c r="B2503" s="39" t="s">
        <v>5628</v>
      </c>
      <c r="C2503" s="39" t="s">
        <v>3733</v>
      </c>
    </row>
    <row r="2504" spans="1:3" x14ac:dyDescent="0.2">
      <c r="A2504" s="39" t="s">
        <v>5629</v>
      </c>
      <c r="B2504" s="39" t="s">
        <v>5630</v>
      </c>
      <c r="C2504" s="39" t="s">
        <v>3733</v>
      </c>
    </row>
    <row r="2505" spans="1:3" x14ac:dyDescent="0.2">
      <c r="A2505" s="39" t="s">
        <v>5631</v>
      </c>
      <c r="B2505" s="39" t="s">
        <v>5632</v>
      </c>
      <c r="C2505" s="39" t="s">
        <v>3733</v>
      </c>
    </row>
    <row r="2506" spans="1:3" x14ac:dyDescent="0.2">
      <c r="A2506" s="39" t="s">
        <v>5633</v>
      </c>
      <c r="B2506" s="39" t="s">
        <v>5634</v>
      </c>
      <c r="C2506" s="39" t="s">
        <v>3733</v>
      </c>
    </row>
    <row r="2507" spans="1:3" x14ac:dyDescent="0.2">
      <c r="A2507" s="39" t="s">
        <v>5635</v>
      </c>
      <c r="B2507" s="39" t="s">
        <v>5636</v>
      </c>
      <c r="C2507" s="39" t="s">
        <v>3733</v>
      </c>
    </row>
    <row r="2508" spans="1:3" x14ac:dyDescent="0.2">
      <c r="A2508" s="39" t="s">
        <v>5637</v>
      </c>
      <c r="B2508" s="39" t="s">
        <v>5638</v>
      </c>
      <c r="C2508" s="39" t="s">
        <v>3733</v>
      </c>
    </row>
    <row r="2509" spans="1:3" x14ac:dyDescent="0.2">
      <c r="A2509" s="39" t="s">
        <v>5639</v>
      </c>
      <c r="B2509" s="39" t="s">
        <v>5640</v>
      </c>
      <c r="C2509" s="39" t="s">
        <v>3733</v>
      </c>
    </row>
    <row r="2510" spans="1:3" x14ac:dyDescent="0.2">
      <c r="A2510" s="39" t="s">
        <v>5641</v>
      </c>
      <c r="B2510" s="39" t="s">
        <v>5642</v>
      </c>
      <c r="C2510" s="39" t="s">
        <v>3733</v>
      </c>
    </row>
    <row r="2511" spans="1:3" x14ac:dyDescent="0.2">
      <c r="A2511" s="39" t="s">
        <v>5643</v>
      </c>
      <c r="B2511" s="39" t="s">
        <v>5644</v>
      </c>
      <c r="C2511" s="39" t="s">
        <v>3733</v>
      </c>
    </row>
    <row r="2512" spans="1:3" x14ac:dyDescent="0.2">
      <c r="A2512" s="39" t="s">
        <v>5645</v>
      </c>
      <c r="B2512" s="39" t="s">
        <v>5646</v>
      </c>
      <c r="C2512" s="39" t="s">
        <v>3733</v>
      </c>
    </row>
    <row r="2513" spans="1:3" x14ac:dyDescent="0.2">
      <c r="A2513" s="39" t="s">
        <v>5647</v>
      </c>
      <c r="B2513" s="39" t="s">
        <v>5648</v>
      </c>
      <c r="C2513" s="39" t="s">
        <v>3733</v>
      </c>
    </row>
    <row r="2514" spans="1:3" x14ac:dyDescent="0.2">
      <c r="A2514" s="39" t="s">
        <v>5649</v>
      </c>
      <c r="B2514" s="39" t="s">
        <v>5650</v>
      </c>
      <c r="C2514" s="39" t="s">
        <v>3733</v>
      </c>
    </row>
    <row r="2515" spans="1:3" x14ac:dyDescent="0.2">
      <c r="A2515" s="39" t="s">
        <v>5651</v>
      </c>
      <c r="B2515" s="39" t="s">
        <v>5652</v>
      </c>
      <c r="C2515" s="39" t="s">
        <v>3733</v>
      </c>
    </row>
    <row r="2516" spans="1:3" x14ac:dyDescent="0.2">
      <c r="A2516" s="39" t="s">
        <v>5653</v>
      </c>
      <c r="B2516" s="39" t="s">
        <v>5654</v>
      </c>
      <c r="C2516" s="39" t="s">
        <v>3733</v>
      </c>
    </row>
    <row r="2517" spans="1:3" x14ac:dyDescent="0.2">
      <c r="A2517" s="39" t="s">
        <v>5655</v>
      </c>
      <c r="B2517" s="39" t="s">
        <v>5656</v>
      </c>
      <c r="C2517" s="39" t="s">
        <v>3733</v>
      </c>
    </row>
    <row r="2518" spans="1:3" x14ac:dyDescent="0.2">
      <c r="A2518" s="39" t="s">
        <v>5657</v>
      </c>
      <c r="B2518" s="39" t="s">
        <v>5658</v>
      </c>
      <c r="C2518" s="39" t="s">
        <v>3733</v>
      </c>
    </row>
    <row r="2519" spans="1:3" x14ac:dyDescent="0.2">
      <c r="A2519" s="39" t="s">
        <v>5659</v>
      </c>
      <c r="B2519" s="39" t="s">
        <v>5660</v>
      </c>
      <c r="C2519" s="39" t="s">
        <v>3733</v>
      </c>
    </row>
    <row r="2520" spans="1:3" x14ac:dyDescent="0.2">
      <c r="A2520" s="39" t="s">
        <v>5661</v>
      </c>
      <c r="B2520" s="39" t="s">
        <v>5662</v>
      </c>
      <c r="C2520" s="39" t="s">
        <v>3733</v>
      </c>
    </row>
    <row r="2521" spans="1:3" x14ac:dyDescent="0.2">
      <c r="A2521" s="39" t="s">
        <v>5663</v>
      </c>
      <c r="B2521" s="39" t="s">
        <v>5664</v>
      </c>
      <c r="C2521" s="39" t="s">
        <v>3733</v>
      </c>
    </row>
    <row r="2522" spans="1:3" x14ac:dyDescent="0.2">
      <c r="A2522" s="39" t="s">
        <v>5665</v>
      </c>
      <c r="B2522" s="39" t="s">
        <v>5666</v>
      </c>
      <c r="C2522" s="39" t="s">
        <v>3733</v>
      </c>
    </row>
    <row r="2523" spans="1:3" x14ac:dyDescent="0.2">
      <c r="A2523" s="39" t="s">
        <v>5667</v>
      </c>
      <c r="B2523" s="39" t="s">
        <v>5668</v>
      </c>
      <c r="C2523" s="39" t="s">
        <v>3733</v>
      </c>
    </row>
    <row r="2524" spans="1:3" x14ac:dyDescent="0.2">
      <c r="A2524" s="39" t="s">
        <v>5669</v>
      </c>
      <c r="B2524" s="39" t="s">
        <v>5670</v>
      </c>
      <c r="C2524" s="39" t="s">
        <v>3733</v>
      </c>
    </row>
    <row r="2525" spans="1:3" x14ac:dyDescent="0.2">
      <c r="A2525" s="39" t="s">
        <v>5671</v>
      </c>
      <c r="B2525" s="39" t="s">
        <v>5672</v>
      </c>
      <c r="C2525" s="39" t="s">
        <v>3733</v>
      </c>
    </row>
    <row r="2526" spans="1:3" x14ac:dyDescent="0.2">
      <c r="A2526" s="39" t="s">
        <v>5673</v>
      </c>
      <c r="B2526" s="39" t="s">
        <v>5674</v>
      </c>
      <c r="C2526" s="39" t="s">
        <v>3733</v>
      </c>
    </row>
    <row r="2527" spans="1:3" x14ac:dyDescent="0.2">
      <c r="A2527" s="39" t="s">
        <v>5675</v>
      </c>
      <c r="B2527" s="39" t="s">
        <v>5676</v>
      </c>
      <c r="C2527" s="39" t="s">
        <v>3733</v>
      </c>
    </row>
    <row r="2528" spans="1:3" x14ac:dyDescent="0.2">
      <c r="A2528" s="39" t="s">
        <v>5677</v>
      </c>
      <c r="B2528" s="39" t="s">
        <v>5678</v>
      </c>
      <c r="C2528" s="39" t="s">
        <v>3733</v>
      </c>
    </row>
    <row r="2529" spans="1:3" x14ac:dyDescent="0.2">
      <c r="A2529" s="39" t="s">
        <v>5679</v>
      </c>
      <c r="B2529" s="39" t="s">
        <v>5680</v>
      </c>
      <c r="C2529" s="39" t="s">
        <v>3733</v>
      </c>
    </row>
    <row r="2530" spans="1:3" x14ac:dyDescent="0.2">
      <c r="A2530" s="39" t="s">
        <v>5681</v>
      </c>
      <c r="B2530" s="39" t="s">
        <v>5682</v>
      </c>
      <c r="C2530" s="39" t="s">
        <v>3733</v>
      </c>
    </row>
    <row r="2531" spans="1:3" x14ac:dyDescent="0.2">
      <c r="A2531" s="39" t="s">
        <v>5683</v>
      </c>
      <c r="B2531" s="39" t="s">
        <v>5684</v>
      </c>
      <c r="C2531" s="39" t="s">
        <v>3733</v>
      </c>
    </row>
    <row r="2532" spans="1:3" x14ac:dyDescent="0.2">
      <c r="A2532" s="39" t="s">
        <v>5685</v>
      </c>
      <c r="B2532" s="39" t="s">
        <v>5686</v>
      </c>
      <c r="C2532" s="39" t="s">
        <v>3733</v>
      </c>
    </row>
    <row r="2533" spans="1:3" x14ac:dyDescent="0.2">
      <c r="A2533" s="39" t="s">
        <v>5687</v>
      </c>
      <c r="B2533" s="39" t="s">
        <v>5688</v>
      </c>
      <c r="C2533" s="39" t="s">
        <v>3733</v>
      </c>
    </row>
    <row r="2534" spans="1:3" x14ac:dyDescent="0.2">
      <c r="A2534" s="39" t="s">
        <v>5689</v>
      </c>
      <c r="B2534" s="39" t="s">
        <v>5690</v>
      </c>
      <c r="C2534" s="39" t="s">
        <v>3733</v>
      </c>
    </row>
    <row r="2535" spans="1:3" x14ac:dyDescent="0.2">
      <c r="A2535" s="39" t="s">
        <v>5691</v>
      </c>
      <c r="B2535" s="39" t="s">
        <v>5692</v>
      </c>
      <c r="C2535" s="39" t="s">
        <v>3733</v>
      </c>
    </row>
    <row r="2536" spans="1:3" x14ac:dyDescent="0.2">
      <c r="A2536" s="39" t="s">
        <v>5693</v>
      </c>
      <c r="B2536" s="39" t="s">
        <v>5694</v>
      </c>
      <c r="C2536" s="39" t="s">
        <v>3733</v>
      </c>
    </row>
    <row r="2537" spans="1:3" x14ac:dyDescent="0.2">
      <c r="A2537" s="39" t="s">
        <v>5695</v>
      </c>
      <c r="B2537" s="39" t="s">
        <v>5696</v>
      </c>
      <c r="C2537" s="39" t="s">
        <v>3733</v>
      </c>
    </row>
    <row r="2538" spans="1:3" x14ac:dyDescent="0.2">
      <c r="A2538" s="39" t="s">
        <v>5697</v>
      </c>
      <c r="B2538" s="39" t="s">
        <v>5698</v>
      </c>
      <c r="C2538" s="39" t="s">
        <v>3733</v>
      </c>
    </row>
    <row r="2539" spans="1:3" x14ac:dyDescent="0.2">
      <c r="A2539" s="39" t="s">
        <v>5699</v>
      </c>
      <c r="B2539" s="39" t="s">
        <v>5700</v>
      </c>
      <c r="C2539" s="39" t="s">
        <v>3733</v>
      </c>
    </row>
    <row r="2540" spans="1:3" x14ac:dyDescent="0.2">
      <c r="A2540" s="39" t="s">
        <v>5701</v>
      </c>
      <c r="B2540" s="39" t="s">
        <v>5702</v>
      </c>
      <c r="C2540" s="39" t="s">
        <v>3733</v>
      </c>
    </row>
    <row r="2541" spans="1:3" x14ac:dyDescent="0.2">
      <c r="A2541" s="39" t="s">
        <v>5703</v>
      </c>
      <c r="B2541" s="39" t="s">
        <v>5704</v>
      </c>
      <c r="C2541" s="39" t="s">
        <v>3733</v>
      </c>
    </row>
    <row r="2542" spans="1:3" x14ac:dyDescent="0.2">
      <c r="A2542" s="39" t="s">
        <v>5705</v>
      </c>
      <c r="B2542" s="39" t="s">
        <v>5706</v>
      </c>
      <c r="C2542" s="39" t="s">
        <v>3733</v>
      </c>
    </row>
    <row r="2543" spans="1:3" x14ac:dyDescent="0.2">
      <c r="A2543" s="39" t="s">
        <v>5707</v>
      </c>
      <c r="B2543" s="39" t="s">
        <v>5708</v>
      </c>
      <c r="C2543" s="39" t="s">
        <v>3733</v>
      </c>
    </row>
    <row r="2544" spans="1:3" x14ac:dyDescent="0.2">
      <c r="A2544" s="39" t="s">
        <v>5709</v>
      </c>
      <c r="B2544" s="39" t="s">
        <v>5710</v>
      </c>
      <c r="C2544" s="39" t="s">
        <v>3733</v>
      </c>
    </row>
    <row r="2545" spans="1:3" x14ac:dyDescent="0.2">
      <c r="A2545" s="39" t="s">
        <v>5711</v>
      </c>
      <c r="B2545" s="39" t="s">
        <v>5712</v>
      </c>
      <c r="C2545" s="39" t="s">
        <v>3733</v>
      </c>
    </row>
    <row r="2546" spans="1:3" x14ac:dyDescent="0.2">
      <c r="A2546" s="39" t="s">
        <v>5713</v>
      </c>
      <c r="B2546" s="39" t="s">
        <v>5435</v>
      </c>
      <c r="C2546" s="39" t="s">
        <v>3733</v>
      </c>
    </row>
    <row r="2547" spans="1:3" x14ac:dyDescent="0.2">
      <c r="A2547" s="39" t="s">
        <v>5714</v>
      </c>
      <c r="B2547" s="39" t="s">
        <v>5715</v>
      </c>
      <c r="C2547" s="39" t="s">
        <v>3733</v>
      </c>
    </row>
    <row r="2548" spans="1:3" x14ac:dyDescent="0.2">
      <c r="A2548" s="39" t="s">
        <v>5716</v>
      </c>
      <c r="B2548" s="39" t="s">
        <v>5717</v>
      </c>
      <c r="C2548" s="39" t="s">
        <v>3733</v>
      </c>
    </row>
    <row r="2549" spans="1:3" x14ac:dyDescent="0.2">
      <c r="A2549" s="39" t="s">
        <v>5718</v>
      </c>
      <c r="B2549" s="39" t="s">
        <v>5719</v>
      </c>
      <c r="C2549" s="39" t="s">
        <v>3733</v>
      </c>
    </row>
    <row r="2550" spans="1:3" x14ac:dyDescent="0.2">
      <c r="A2550" s="39" t="s">
        <v>5720</v>
      </c>
      <c r="B2550" s="39" t="s">
        <v>5721</v>
      </c>
      <c r="C2550" s="39" t="s">
        <v>3733</v>
      </c>
    </row>
    <row r="2551" spans="1:3" x14ac:dyDescent="0.2">
      <c r="A2551" s="39" t="s">
        <v>5722</v>
      </c>
      <c r="B2551" s="39" t="s">
        <v>5723</v>
      </c>
      <c r="C2551" s="39" t="s">
        <v>3733</v>
      </c>
    </row>
    <row r="2552" spans="1:3" x14ac:dyDescent="0.2">
      <c r="A2552" s="39" t="s">
        <v>5724</v>
      </c>
      <c r="B2552" s="39" t="s">
        <v>5725</v>
      </c>
      <c r="C2552" s="39" t="s">
        <v>3733</v>
      </c>
    </row>
    <row r="2553" spans="1:3" x14ac:dyDescent="0.2">
      <c r="A2553" s="39" t="s">
        <v>5726</v>
      </c>
      <c r="B2553" s="39" t="s">
        <v>5727</v>
      </c>
      <c r="C2553" s="39" t="s">
        <v>3733</v>
      </c>
    </row>
    <row r="2554" spans="1:3" x14ac:dyDescent="0.2">
      <c r="A2554" s="39" t="s">
        <v>5728</v>
      </c>
      <c r="B2554" s="39" t="s">
        <v>5729</v>
      </c>
      <c r="C2554" s="39" t="s">
        <v>3733</v>
      </c>
    </row>
    <row r="2555" spans="1:3" x14ac:dyDescent="0.2">
      <c r="A2555" s="39" t="s">
        <v>5730</v>
      </c>
      <c r="B2555" s="39" t="s">
        <v>5161</v>
      </c>
      <c r="C2555" s="39" t="s">
        <v>3733</v>
      </c>
    </row>
    <row r="2556" spans="1:3" x14ac:dyDescent="0.2">
      <c r="A2556" s="39" t="s">
        <v>5731</v>
      </c>
      <c r="B2556" s="39" t="s">
        <v>5732</v>
      </c>
      <c r="C2556" s="39" t="s">
        <v>3733</v>
      </c>
    </row>
    <row r="2557" spans="1:3" x14ac:dyDescent="0.2">
      <c r="A2557" s="39" t="s">
        <v>5733</v>
      </c>
      <c r="B2557" s="39" t="s">
        <v>5734</v>
      </c>
      <c r="C2557" s="39" t="s">
        <v>3733</v>
      </c>
    </row>
    <row r="2558" spans="1:3" x14ac:dyDescent="0.2">
      <c r="A2558" s="39" t="s">
        <v>5735</v>
      </c>
      <c r="B2558" s="39" t="s">
        <v>5736</v>
      </c>
      <c r="C2558" s="39" t="s">
        <v>3733</v>
      </c>
    </row>
    <row r="2559" spans="1:3" x14ac:dyDescent="0.2">
      <c r="A2559" s="39" t="s">
        <v>5737</v>
      </c>
      <c r="B2559" s="39" t="s">
        <v>3756</v>
      </c>
      <c r="C2559" s="39" t="s">
        <v>3733</v>
      </c>
    </row>
    <row r="2560" spans="1:3" x14ac:dyDescent="0.2">
      <c r="A2560" s="39" t="s">
        <v>5738</v>
      </c>
      <c r="B2560" s="39" t="s">
        <v>5739</v>
      </c>
      <c r="C2560" s="39" t="s">
        <v>3733</v>
      </c>
    </row>
    <row r="2561" spans="1:3" x14ac:dyDescent="0.2">
      <c r="A2561" s="39" t="s">
        <v>5740</v>
      </c>
      <c r="B2561" s="39" t="s">
        <v>5741</v>
      </c>
      <c r="C2561" s="39" t="s">
        <v>3733</v>
      </c>
    </row>
    <row r="2562" spans="1:3" x14ac:dyDescent="0.2">
      <c r="A2562" s="39" t="s">
        <v>5742</v>
      </c>
      <c r="B2562" s="39" t="s">
        <v>5743</v>
      </c>
      <c r="C2562" s="39" t="s">
        <v>3733</v>
      </c>
    </row>
    <row r="2563" spans="1:3" x14ac:dyDescent="0.2">
      <c r="A2563" s="39" t="s">
        <v>5744</v>
      </c>
      <c r="B2563" s="39" t="s">
        <v>5745</v>
      </c>
      <c r="C2563" s="39" t="s">
        <v>3733</v>
      </c>
    </row>
    <row r="2564" spans="1:3" x14ac:dyDescent="0.2">
      <c r="A2564" s="39" t="s">
        <v>5746</v>
      </c>
      <c r="B2564" s="39" t="s">
        <v>1564</v>
      </c>
      <c r="C2564" s="39" t="s">
        <v>3733</v>
      </c>
    </row>
    <row r="2565" spans="1:3" x14ac:dyDescent="0.2">
      <c r="A2565" s="39" t="s">
        <v>5747</v>
      </c>
      <c r="B2565" s="39" t="s">
        <v>5748</v>
      </c>
      <c r="C2565" s="39" t="s">
        <v>3733</v>
      </c>
    </row>
    <row r="2566" spans="1:3" x14ac:dyDescent="0.2">
      <c r="A2566" s="39" t="s">
        <v>5749</v>
      </c>
      <c r="B2566" s="39" t="s">
        <v>5750</v>
      </c>
      <c r="C2566" s="39" t="s">
        <v>3733</v>
      </c>
    </row>
    <row r="2567" spans="1:3" x14ac:dyDescent="0.2">
      <c r="A2567" s="39" t="s">
        <v>5751</v>
      </c>
      <c r="B2567" s="39" t="s">
        <v>5752</v>
      </c>
      <c r="C2567" s="39" t="s">
        <v>3733</v>
      </c>
    </row>
    <row r="2568" spans="1:3" x14ac:dyDescent="0.2">
      <c r="A2568" s="39" t="s">
        <v>5753</v>
      </c>
      <c r="B2568" s="39" t="s">
        <v>5754</v>
      </c>
      <c r="C2568" s="39" t="s">
        <v>3733</v>
      </c>
    </row>
    <row r="2569" spans="1:3" x14ac:dyDescent="0.2">
      <c r="A2569" s="39" t="s">
        <v>5755</v>
      </c>
      <c r="B2569" s="39" t="s">
        <v>5756</v>
      </c>
      <c r="C2569" s="39" t="s">
        <v>3733</v>
      </c>
    </row>
    <row r="2570" spans="1:3" x14ac:dyDescent="0.2">
      <c r="A2570" s="39" t="s">
        <v>5757</v>
      </c>
      <c r="B2570" s="39" t="s">
        <v>5758</v>
      </c>
      <c r="C2570" s="39" t="s">
        <v>3733</v>
      </c>
    </row>
    <row r="2571" spans="1:3" x14ac:dyDescent="0.2">
      <c r="A2571" s="39" t="s">
        <v>5759</v>
      </c>
      <c r="B2571" s="39" t="s">
        <v>5760</v>
      </c>
      <c r="C2571" s="39" t="s">
        <v>3733</v>
      </c>
    </row>
    <row r="2572" spans="1:3" x14ac:dyDescent="0.2">
      <c r="A2572" s="39" t="s">
        <v>5761</v>
      </c>
      <c r="B2572" s="39" t="s">
        <v>5762</v>
      </c>
      <c r="C2572" s="39" t="s">
        <v>3733</v>
      </c>
    </row>
    <row r="2573" spans="1:3" x14ac:dyDescent="0.2">
      <c r="A2573" s="39" t="s">
        <v>5763</v>
      </c>
      <c r="B2573" s="39" t="s">
        <v>5764</v>
      </c>
      <c r="C2573" s="39" t="s">
        <v>3733</v>
      </c>
    </row>
    <row r="2574" spans="1:3" x14ac:dyDescent="0.2">
      <c r="A2574" s="39" t="s">
        <v>5765</v>
      </c>
      <c r="B2574" s="39" t="s">
        <v>5766</v>
      </c>
      <c r="C2574" s="39" t="s">
        <v>3733</v>
      </c>
    </row>
    <row r="2575" spans="1:3" x14ac:dyDescent="0.2">
      <c r="A2575" s="39" t="s">
        <v>5767</v>
      </c>
      <c r="B2575" s="39" t="s">
        <v>5768</v>
      </c>
      <c r="C2575" s="39" t="s">
        <v>3733</v>
      </c>
    </row>
    <row r="2576" spans="1:3" x14ac:dyDescent="0.2">
      <c r="A2576" s="39" t="s">
        <v>5769</v>
      </c>
      <c r="B2576" s="39" t="s">
        <v>5770</v>
      </c>
      <c r="C2576" s="39" t="s">
        <v>3733</v>
      </c>
    </row>
    <row r="2577" spans="1:3" x14ac:dyDescent="0.2">
      <c r="A2577" s="39" t="s">
        <v>5771</v>
      </c>
      <c r="B2577" s="39" t="s">
        <v>5772</v>
      </c>
      <c r="C2577" s="39" t="s">
        <v>3733</v>
      </c>
    </row>
    <row r="2578" spans="1:3" x14ac:dyDescent="0.2">
      <c r="A2578" s="39" t="s">
        <v>5773</v>
      </c>
      <c r="B2578" s="39" t="s">
        <v>5774</v>
      </c>
      <c r="C2578" s="39" t="s">
        <v>3733</v>
      </c>
    </row>
    <row r="2579" spans="1:3" x14ac:dyDescent="0.2">
      <c r="A2579" s="39" t="s">
        <v>5775</v>
      </c>
      <c r="B2579" s="39" t="s">
        <v>5776</v>
      </c>
      <c r="C2579" s="39" t="s">
        <v>3733</v>
      </c>
    </row>
    <row r="2580" spans="1:3" x14ac:dyDescent="0.2">
      <c r="A2580" s="39" t="s">
        <v>5777</v>
      </c>
      <c r="B2580" s="39" t="s">
        <v>5778</v>
      </c>
      <c r="C2580" s="39" t="s">
        <v>3733</v>
      </c>
    </row>
    <row r="2581" spans="1:3" x14ac:dyDescent="0.2">
      <c r="A2581" s="39" t="s">
        <v>5779</v>
      </c>
      <c r="B2581" s="39" t="s">
        <v>5780</v>
      </c>
      <c r="C2581" s="39" t="s">
        <v>3733</v>
      </c>
    </row>
    <row r="2582" spans="1:3" x14ac:dyDescent="0.2">
      <c r="A2582" s="39" t="s">
        <v>5781</v>
      </c>
      <c r="B2582" s="39" t="s">
        <v>5652</v>
      </c>
      <c r="C2582" s="39" t="s">
        <v>3733</v>
      </c>
    </row>
    <row r="2583" spans="1:3" x14ac:dyDescent="0.2">
      <c r="A2583" s="39" t="s">
        <v>5782</v>
      </c>
      <c r="B2583" s="39" t="s">
        <v>5783</v>
      </c>
      <c r="C2583" s="39" t="s">
        <v>3733</v>
      </c>
    </row>
    <row r="2584" spans="1:3" x14ac:dyDescent="0.2">
      <c r="A2584" s="39" t="s">
        <v>5784</v>
      </c>
      <c r="B2584" s="39" t="s">
        <v>5785</v>
      </c>
      <c r="C2584" s="39" t="s">
        <v>3733</v>
      </c>
    </row>
    <row r="2585" spans="1:3" x14ac:dyDescent="0.2">
      <c r="A2585" s="39" t="s">
        <v>5786</v>
      </c>
      <c r="B2585" s="39" t="s">
        <v>5787</v>
      </c>
      <c r="C2585" s="39" t="s">
        <v>3733</v>
      </c>
    </row>
    <row r="2586" spans="1:3" x14ac:dyDescent="0.2">
      <c r="A2586" s="39" t="s">
        <v>5788</v>
      </c>
      <c r="B2586" s="39" t="s">
        <v>5789</v>
      </c>
      <c r="C2586" s="39" t="s">
        <v>3733</v>
      </c>
    </row>
    <row r="2587" spans="1:3" x14ac:dyDescent="0.2">
      <c r="A2587" s="39" t="s">
        <v>5790</v>
      </c>
      <c r="B2587" s="39" t="s">
        <v>5791</v>
      </c>
      <c r="C2587" s="39" t="s">
        <v>3733</v>
      </c>
    </row>
    <row r="2588" spans="1:3" x14ac:dyDescent="0.2">
      <c r="A2588" s="39" t="s">
        <v>5792</v>
      </c>
      <c r="B2588" s="39" t="s">
        <v>5793</v>
      </c>
      <c r="C2588" s="39" t="s">
        <v>3733</v>
      </c>
    </row>
    <row r="2589" spans="1:3" x14ac:dyDescent="0.2">
      <c r="A2589" s="39" t="s">
        <v>5794</v>
      </c>
      <c r="B2589" s="39" t="s">
        <v>5795</v>
      </c>
      <c r="C2589" s="39" t="s">
        <v>3733</v>
      </c>
    </row>
    <row r="2590" spans="1:3" x14ac:dyDescent="0.2">
      <c r="A2590" s="39" t="s">
        <v>5796</v>
      </c>
      <c r="B2590" s="39" t="s">
        <v>5797</v>
      </c>
      <c r="C2590" s="39" t="s">
        <v>3733</v>
      </c>
    </row>
    <row r="2591" spans="1:3" x14ac:dyDescent="0.2">
      <c r="A2591" s="39" t="s">
        <v>5798</v>
      </c>
      <c r="B2591" s="39" t="s">
        <v>5799</v>
      </c>
      <c r="C2591" s="39" t="s">
        <v>3733</v>
      </c>
    </row>
    <row r="2592" spans="1:3" x14ac:dyDescent="0.2">
      <c r="A2592" s="39" t="s">
        <v>5800</v>
      </c>
      <c r="B2592" s="39" t="s">
        <v>1927</v>
      </c>
      <c r="C2592" s="39" t="s">
        <v>3733</v>
      </c>
    </row>
    <row r="2593" spans="1:3" x14ac:dyDescent="0.2">
      <c r="A2593" s="39" t="s">
        <v>5801</v>
      </c>
      <c r="B2593" s="39" t="s">
        <v>5802</v>
      </c>
      <c r="C2593" s="39" t="s">
        <v>3733</v>
      </c>
    </row>
    <row r="2594" spans="1:3" x14ac:dyDescent="0.2">
      <c r="A2594" s="39" t="s">
        <v>5803</v>
      </c>
      <c r="B2594" s="39" t="s">
        <v>5804</v>
      </c>
      <c r="C2594" s="39" t="s">
        <v>3733</v>
      </c>
    </row>
    <row r="2595" spans="1:3" x14ac:dyDescent="0.2">
      <c r="A2595" s="39" t="s">
        <v>5805</v>
      </c>
      <c r="B2595" s="39" t="s">
        <v>5806</v>
      </c>
      <c r="C2595" s="39" t="s">
        <v>3733</v>
      </c>
    </row>
    <row r="2596" spans="1:3" x14ac:dyDescent="0.2">
      <c r="A2596" s="39" t="s">
        <v>5807</v>
      </c>
      <c r="B2596" s="39" t="s">
        <v>5808</v>
      </c>
      <c r="C2596" s="39" t="s">
        <v>3733</v>
      </c>
    </row>
    <row r="2597" spans="1:3" x14ac:dyDescent="0.2">
      <c r="A2597" s="39" t="s">
        <v>5809</v>
      </c>
      <c r="B2597" s="39" t="s">
        <v>5810</v>
      </c>
      <c r="C2597" s="39" t="s">
        <v>3733</v>
      </c>
    </row>
    <row r="2598" spans="1:3" x14ac:dyDescent="0.2">
      <c r="A2598" s="39" t="s">
        <v>5811</v>
      </c>
      <c r="B2598" s="39" t="s">
        <v>5812</v>
      </c>
      <c r="C2598" s="39" t="s">
        <v>3733</v>
      </c>
    </row>
    <row r="2599" spans="1:3" x14ac:dyDescent="0.2">
      <c r="A2599" s="39" t="s">
        <v>5813</v>
      </c>
      <c r="B2599" s="39" t="s">
        <v>5814</v>
      </c>
      <c r="C2599" s="39" t="s">
        <v>3733</v>
      </c>
    </row>
    <row r="2600" spans="1:3" x14ac:dyDescent="0.2">
      <c r="A2600" s="39" t="s">
        <v>5815</v>
      </c>
      <c r="B2600" s="39" t="s">
        <v>5816</v>
      </c>
      <c r="C2600" s="39" t="s">
        <v>3733</v>
      </c>
    </row>
    <row r="2601" spans="1:3" x14ac:dyDescent="0.2">
      <c r="A2601" s="39" t="s">
        <v>5817</v>
      </c>
      <c r="B2601" s="39" t="s">
        <v>5818</v>
      </c>
      <c r="C2601" s="39" t="s">
        <v>3733</v>
      </c>
    </row>
    <row r="2602" spans="1:3" x14ac:dyDescent="0.2">
      <c r="A2602" s="39" t="s">
        <v>5819</v>
      </c>
      <c r="B2602" s="39" t="s">
        <v>5820</v>
      </c>
      <c r="C2602" s="39" t="s">
        <v>3733</v>
      </c>
    </row>
    <row r="2603" spans="1:3" x14ac:dyDescent="0.2">
      <c r="A2603" s="39" t="s">
        <v>5821</v>
      </c>
      <c r="B2603" s="39" t="s">
        <v>5822</v>
      </c>
      <c r="C2603" s="39" t="s">
        <v>3733</v>
      </c>
    </row>
    <row r="2604" spans="1:3" x14ac:dyDescent="0.2">
      <c r="A2604" s="39" t="s">
        <v>5823</v>
      </c>
      <c r="B2604" s="39" t="s">
        <v>5824</v>
      </c>
      <c r="C2604" s="39" t="s">
        <v>3733</v>
      </c>
    </row>
    <row r="2605" spans="1:3" x14ac:dyDescent="0.2">
      <c r="A2605" s="39" t="s">
        <v>5825</v>
      </c>
      <c r="B2605" s="39" t="s">
        <v>5826</v>
      </c>
      <c r="C2605" s="39" t="s">
        <v>3733</v>
      </c>
    </row>
    <row r="2606" spans="1:3" x14ac:dyDescent="0.2">
      <c r="A2606" s="39" t="s">
        <v>5827</v>
      </c>
      <c r="B2606" s="39" t="s">
        <v>5828</v>
      </c>
      <c r="C2606" s="39" t="s">
        <v>3733</v>
      </c>
    </row>
    <row r="2607" spans="1:3" x14ac:dyDescent="0.2">
      <c r="A2607" s="39" t="s">
        <v>5829</v>
      </c>
      <c r="B2607" s="39" t="s">
        <v>5830</v>
      </c>
      <c r="C2607" s="39" t="s">
        <v>3733</v>
      </c>
    </row>
    <row r="2608" spans="1:3" x14ac:dyDescent="0.2">
      <c r="A2608" s="39" t="s">
        <v>5831</v>
      </c>
      <c r="B2608" s="39" t="s">
        <v>5832</v>
      </c>
      <c r="C2608" s="39" t="s">
        <v>3733</v>
      </c>
    </row>
    <row r="2609" spans="1:3" x14ac:dyDescent="0.2">
      <c r="A2609" s="39" t="s">
        <v>5833</v>
      </c>
      <c r="B2609" s="39" t="s">
        <v>5834</v>
      </c>
      <c r="C2609" s="39" t="s">
        <v>3733</v>
      </c>
    </row>
    <row r="2610" spans="1:3" x14ac:dyDescent="0.2">
      <c r="A2610" s="39" t="s">
        <v>5835</v>
      </c>
      <c r="B2610" s="39" t="s">
        <v>5836</v>
      </c>
      <c r="C2610" s="39" t="s">
        <v>3733</v>
      </c>
    </row>
    <row r="2611" spans="1:3" x14ac:dyDescent="0.2">
      <c r="A2611" s="39" t="s">
        <v>5837</v>
      </c>
      <c r="B2611" s="39" t="s">
        <v>5838</v>
      </c>
      <c r="C2611" s="39" t="s">
        <v>3733</v>
      </c>
    </row>
    <row r="2612" spans="1:3" x14ac:dyDescent="0.2">
      <c r="A2612" s="39" t="s">
        <v>5839</v>
      </c>
      <c r="B2612" s="39" t="s">
        <v>5840</v>
      </c>
      <c r="C2612" s="39" t="s">
        <v>3733</v>
      </c>
    </row>
    <row r="2613" spans="1:3" x14ac:dyDescent="0.2">
      <c r="A2613" s="39" t="s">
        <v>5841</v>
      </c>
      <c r="B2613" s="39" t="s">
        <v>5842</v>
      </c>
      <c r="C2613" s="39" t="s">
        <v>3733</v>
      </c>
    </row>
    <row r="2614" spans="1:3" x14ac:dyDescent="0.2">
      <c r="A2614" s="39" t="s">
        <v>5843</v>
      </c>
      <c r="B2614" s="39" t="s">
        <v>5844</v>
      </c>
      <c r="C2614" s="39" t="s">
        <v>3733</v>
      </c>
    </row>
    <row r="2615" spans="1:3" x14ac:dyDescent="0.2">
      <c r="A2615" s="39" t="s">
        <v>5845</v>
      </c>
      <c r="B2615" s="39" t="s">
        <v>5846</v>
      </c>
      <c r="C2615" s="39" t="s">
        <v>3733</v>
      </c>
    </row>
    <row r="2616" spans="1:3" x14ac:dyDescent="0.2">
      <c r="A2616" s="39" t="s">
        <v>5847</v>
      </c>
      <c r="B2616" s="39" t="s">
        <v>5848</v>
      </c>
      <c r="C2616" s="39" t="s">
        <v>3733</v>
      </c>
    </row>
    <row r="2617" spans="1:3" x14ac:dyDescent="0.2">
      <c r="A2617" s="39" t="s">
        <v>5849</v>
      </c>
      <c r="B2617" s="39" t="s">
        <v>5850</v>
      </c>
      <c r="C2617" s="39" t="s">
        <v>3733</v>
      </c>
    </row>
    <row r="2618" spans="1:3" x14ac:dyDescent="0.2">
      <c r="A2618" s="39" t="s">
        <v>5851</v>
      </c>
      <c r="B2618" s="39" t="s">
        <v>5852</v>
      </c>
      <c r="C2618" s="39" t="s">
        <v>3733</v>
      </c>
    </row>
    <row r="2619" spans="1:3" x14ac:dyDescent="0.2">
      <c r="A2619" s="39" t="s">
        <v>5853</v>
      </c>
      <c r="B2619" s="39" t="s">
        <v>5854</v>
      </c>
      <c r="C2619" s="39" t="s">
        <v>3733</v>
      </c>
    </row>
    <row r="2620" spans="1:3" x14ac:dyDescent="0.2">
      <c r="A2620" s="39" t="s">
        <v>5855</v>
      </c>
      <c r="B2620" s="39" t="s">
        <v>5856</v>
      </c>
      <c r="C2620" s="39" t="s">
        <v>3733</v>
      </c>
    </row>
    <row r="2621" spans="1:3" x14ac:dyDescent="0.2">
      <c r="A2621" s="39" t="s">
        <v>5857</v>
      </c>
      <c r="B2621" s="39" t="s">
        <v>5858</v>
      </c>
      <c r="C2621" s="39" t="s">
        <v>3733</v>
      </c>
    </row>
    <row r="2622" spans="1:3" x14ac:dyDescent="0.2">
      <c r="A2622" s="39" t="s">
        <v>5859</v>
      </c>
      <c r="B2622" s="39" t="s">
        <v>5860</v>
      </c>
      <c r="C2622" s="39" t="s">
        <v>3733</v>
      </c>
    </row>
    <row r="2623" spans="1:3" x14ac:dyDescent="0.2">
      <c r="A2623" s="39" t="s">
        <v>5861</v>
      </c>
      <c r="B2623" s="39" t="s">
        <v>5862</v>
      </c>
      <c r="C2623" s="39" t="s">
        <v>3733</v>
      </c>
    </row>
    <row r="2624" spans="1:3" x14ac:dyDescent="0.2">
      <c r="A2624" s="39" t="s">
        <v>5863</v>
      </c>
      <c r="B2624" s="39" t="s">
        <v>5864</v>
      </c>
      <c r="C2624" s="39" t="s">
        <v>3733</v>
      </c>
    </row>
    <row r="2625" spans="1:3" x14ac:dyDescent="0.2">
      <c r="A2625" s="39" t="s">
        <v>5865</v>
      </c>
      <c r="B2625" s="39" t="s">
        <v>5866</v>
      </c>
      <c r="C2625" s="39" t="s">
        <v>3733</v>
      </c>
    </row>
    <row r="2626" spans="1:3" x14ac:dyDescent="0.2">
      <c r="A2626" s="39" t="s">
        <v>5867</v>
      </c>
      <c r="B2626" s="39" t="s">
        <v>5868</v>
      </c>
      <c r="C2626" s="39" t="s">
        <v>3733</v>
      </c>
    </row>
    <row r="2627" spans="1:3" x14ac:dyDescent="0.2">
      <c r="A2627" s="39" t="s">
        <v>5869</v>
      </c>
      <c r="B2627" s="39" t="s">
        <v>5870</v>
      </c>
      <c r="C2627" s="39" t="s">
        <v>3733</v>
      </c>
    </row>
    <row r="2628" spans="1:3" x14ac:dyDescent="0.2">
      <c r="A2628" s="39" t="s">
        <v>5871</v>
      </c>
      <c r="B2628" s="39" t="s">
        <v>5872</v>
      </c>
      <c r="C2628" s="39" t="s">
        <v>3733</v>
      </c>
    </row>
    <row r="2629" spans="1:3" x14ac:dyDescent="0.2">
      <c r="A2629" s="39" t="s">
        <v>5873</v>
      </c>
      <c r="B2629" s="39" t="s">
        <v>5874</v>
      </c>
      <c r="C2629" s="39" t="s">
        <v>3733</v>
      </c>
    </row>
    <row r="2630" spans="1:3" x14ac:dyDescent="0.2">
      <c r="A2630" s="39" t="s">
        <v>5875</v>
      </c>
      <c r="B2630" s="39" t="s">
        <v>5876</v>
      </c>
      <c r="C2630" s="39" t="s">
        <v>3733</v>
      </c>
    </row>
    <row r="2631" spans="1:3" x14ac:dyDescent="0.2">
      <c r="A2631" s="39" t="s">
        <v>5877</v>
      </c>
      <c r="B2631" s="39" t="s">
        <v>5878</v>
      </c>
      <c r="C2631" s="39" t="s">
        <v>3733</v>
      </c>
    </row>
    <row r="2632" spans="1:3" x14ac:dyDescent="0.2">
      <c r="A2632" s="39" t="s">
        <v>5879</v>
      </c>
      <c r="B2632" s="39" t="s">
        <v>5880</v>
      </c>
      <c r="C2632" s="39" t="s">
        <v>3733</v>
      </c>
    </row>
    <row r="2633" spans="1:3" x14ac:dyDescent="0.2">
      <c r="A2633" s="39" t="s">
        <v>5881</v>
      </c>
      <c r="B2633" s="39" t="s">
        <v>5882</v>
      </c>
      <c r="C2633" s="39" t="s">
        <v>3733</v>
      </c>
    </row>
    <row r="2634" spans="1:3" x14ac:dyDescent="0.2">
      <c r="A2634" s="39" t="s">
        <v>5883</v>
      </c>
      <c r="B2634" s="39" t="s">
        <v>5884</v>
      </c>
      <c r="C2634" s="39" t="s">
        <v>3733</v>
      </c>
    </row>
    <row r="2635" spans="1:3" x14ac:dyDescent="0.2">
      <c r="A2635" s="39" t="s">
        <v>5885</v>
      </c>
      <c r="B2635" s="39" t="s">
        <v>5886</v>
      </c>
      <c r="C2635" s="39" t="s">
        <v>3733</v>
      </c>
    </row>
    <row r="2636" spans="1:3" x14ac:dyDescent="0.2">
      <c r="A2636" s="39" t="s">
        <v>5887</v>
      </c>
      <c r="B2636" s="39" t="s">
        <v>5888</v>
      </c>
      <c r="C2636" s="39" t="s">
        <v>3733</v>
      </c>
    </row>
    <row r="2637" spans="1:3" x14ac:dyDescent="0.2">
      <c r="A2637" s="39" t="s">
        <v>5889</v>
      </c>
      <c r="B2637" s="39" t="s">
        <v>5890</v>
      </c>
      <c r="C2637" s="39" t="s">
        <v>3733</v>
      </c>
    </row>
    <row r="2638" spans="1:3" x14ac:dyDescent="0.2">
      <c r="A2638" s="39" t="s">
        <v>5891</v>
      </c>
      <c r="B2638" s="39" t="s">
        <v>5892</v>
      </c>
      <c r="C2638" s="39" t="s">
        <v>3733</v>
      </c>
    </row>
    <row r="2639" spans="1:3" x14ac:dyDescent="0.2">
      <c r="A2639" s="39" t="s">
        <v>5893</v>
      </c>
      <c r="B2639" s="39" t="s">
        <v>5894</v>
      </c>
      <c r="C2639" s="39" t="s">
        <v>3733</v>
      </c>
    </row>
    <row r="2640" spans="1:3" x14ac:dyDescent="0.2">
      <c r="A2640" s="39" t="s">
        <v>5895</v>
      </c>
      <c r="B2640" s="39" t="s">
        <v>811</v>
      </c>
      <c r="C2640" s="39" t="s">
        <v>3733</v>
      </c>
    </row>
    <row r="2641" spans="1:3" x14ac:dyDescent="0.2">
      <c r="A2641" s="39" t="s">
        <v>5896</v>
      </c>
      <c r="B2641" s="39" t="s">
        <v>5897</v>
      </c>
      <c r="C2641" s="39" t="s">
        <v>3733</v>
      </c>
    </row>
    <row r="2642" spans="1:3" x14ac:dyDescent="0.2">
      <c r="A2642" s="39" t="s">
        <v>5898</v>
      </c>
      <c r="B2642" s="39" t="s">
        <v>5899</v>
      </c>
      <c r="C2642" s="39" t="s">
        <v>3733</v>
      </c>
    </row>
    <row r="2643" spans="1:3" x14ac:dyDescent="0.2">
      <c r="A2643" s="39" t="s">
        <v>5900</v>
      </c>
      <c r="B2643" s="39" t="s">
        <v>5901</v>
      </c>
      <c r="C2643" s="39" t="s">
        <v>3733</v>
      </c>
    </row>
    <row r="2644" spans="1:3" x14ac:dyDescent="0.2">
      <c r="A2644" s="39" t="s">
        <v>5902</v>
      </c>
      <c r="B2644" s="39" t="s">
        <v>5903</v>
      </c>
      <c r="C2644" s="39" t="s">
        <v>3733</v>
      </c>
    </row>
    <row r="2645" spans="1:3" x14ac:dyDescent="0.2">
      <c r="A2645" s="39" t="s">
        <v>5904</v>
      </c>
      <c r="B2645" s="39" t="s">
        <v>5905</v>
      </c>
      <c r="C2645" s="39" t="s">
        <v>3733</v>
      </c>
    </row>
    <row r="2646" spans="1:3" x14ac:dyDescent="0.2">
      <c r="A2646" s="39" t="s">
        <v>5906</v>
      </c>
      <c r="B2646" s="39" t="s">
        <v>5907</v>
      </c>
      <c r="C2646" s="39" t="s">
        <v>3733</v>
      </c>
    </row>
    <row r="2647" spans="1:3" x14ac:dyDescent="0.2">
      <c r="A2647" s="39" t="s">
        <v>5908</v>
      </c>
      <c r="B2647" s="39" t="s">
        <v>5909</v>
      </c>
      <c r="C2647" s="39" t="s">
        <v>3733</v>
      </c>
    </row>
    <row r="2648" spans="1:3" x14ac:dyDescent="0.2">
      <c r="A2648" s="39" t="s">
        <v>5910</v>
      </c>
      <c r="B2648" s="39" t="s">
        <v>5911</v>
      </c>
      <c r="C2648" s="39" t="s">
        <v>3733</v>
      </c>
    </row>
    <row r="2649" spans="1:3" x14ac:dyDescent="0.2">
      <c r="A2649" s="39" t="s">
        <v>5912</v>
      </c>
      <c r="B2649" s="39" t="s">
        <v>5913</v>
      </c>
      <c r="C2649" s="39" t="s">
        <v>3733</v>
      </c>
    </row>
    <row r="2650" spans="1:3" x14ac:dyDescent="0.2">
      <c r="A2650" s="39" t="s">
        <v>5914</v>
      </c>
      <c r="B2650" s="39" t="s">
        <v>5915</v>
      </c>
      <c r="C2650" s="39" t="s">
        <v>3733</v>
      </c>
    </row>
    <row r="2651" spans="1:3" x14ac:dyDescent="0.2">
      <c r="A2651" s="39" t="s">
        <v>5916</v>
      </c>
      <c r="B2651" s="39" t="s">
        <v>5917</v>
      </c>
      <c r="C2651" s="39" t="s">
        <v>3733</v>
      </c>
    </row>
    <row r="2652" spans="1:3" x14ac:dyDescent="0.2">
      <c r="A2652" s="39" t="s">
        <v>5918</v>
      </c>
      <c r="B2652" s="39" t="s">
        <v>5919</v>
      </c>
      <c r="C2652" s="39" t="s">
        <v>3733</v>
      </c>
    </row>
    <row r="2653" spans="1:3" x14ac:dyDescent="0.2">
      <c r="A2653" s="39" t="s">
        <v>5920</v>
      </c>
      <c r="B2653" s="39" t="s">
        <v>5921</v>
      </c>
      <c r="C2653" s="39" t="s">
        <v>3733</v>
      </c>
    </row>
    <row r="2654" spans="1:3" x14ac:dyDescent="0.2">
      <c r="A2654" s="39" t="s">
        <v>5922</v>
      </c>
      <c r="B2654" s="39" t="s">
        <v>5923</v>
      </c>
      <c r="C2654" s="39" t="s">
        <v>3733</v>
      </c>
    </row>
    <row r="2655" spans="1:3" x14ac:dyDescent="0.2">
      <c r="A2655" s="39" t="s">
        <v>5924</v>
      </c>
      <c r="B2655" s="39" t="s">
        <v>5925</v>
      </c>
      <c r="C2655" s="39" t="s">
        <v>3733</v>
      </c>
    </row>
    <row r="2656" spans="1:3" x14ac:dyDescent="0.2">
      <c r="A2656" s="39" t="s">
        <v>5926</v>
      </c>
      <c r="B2656" s="39" t="s">
        <v>5927</v>
      </c>
      <c r="C2656" s="39" t="s">
        <v>3733</v>
      </c>
    </row>
    <row r="2657" spans="1:3" x14ac:dyDescent="0.2">
      <c r="A2657" s="39" t="s">
        <v>5928</v>
      </c>
      <c r="B2657" s="39" t="s">
        <v>5929</v>
      </c>
      <c r="C2657" s="39" t="s">
        <v>3733</v>
      </c>
    </row>
    <row r="2658" spans="1:3" x14ac:dyDescent="0.2">
      <c r="A2658" s="39" t="s">
        <v>5930</v>
      </c>
      <c r="B2658" s="39" t="s">
        <v>5931</v>
      </c>
      <c r="C2658" s="39" t="s">
        <v>3733</v>
      </c>
    </row>
    <row r="2659" spans="1:3" x14ac:dyDescent="0.2">
      <c r="A2659" s="39" t="s">
        <v>5932</v>
      </c>
      <c r="B2659" s="39" t="s">
        <v>5933</v>
      </c>
      <c r="C2659" s="39" t="s">
        <v>3733</v>
      </c>
    </row>
    <row r="2660" spans="1:3" x14ac:dyDescent="0.2">
      <c r="A2660" s="39" t="s">
        <v>5934</v>
      </c>
      <c r="B2660" s="39" t="s">
        <v>5935</v>
      </c>
      <c r="C2660" s="39" t="s">
        <v>3733</v>
      </c>
    </row>
    <row r="2661" spans="1:3" x14ac:dyDescent="0.2">
      <c r="A2661" s="39" t="s">
        <v>5936</v>
      </c>
      <c r="B2661" s="39" t="s">
        <v>5937</v>
      </c>
      <c r="C2661" s="39" t="s">
        <v>3733</v>
      </c>
    </row>
    <row r="2662" spans="1:3" x14ac:dyDescent="0.2">
      <c r="A2662" s="39" t="s">
        <v>5938</v>
      </c>
      <c r="B2662" s="39" t="s">
        <v>5890</v>
      </c>
      <c r="C2662" s="39" t="s">
        <v>3733</v>
      </c>
    </row>
    <row r="2663" spans="1:3" x14ac:dyDescent="0.2">
      <c r="A2663" s="39" t="s">
        <v>5939</v>
      </c>
      <c r="B2663" s="39" t="s">
        <v>5940</v>
      </c>
      <c r="C2663" s="39" t="s">
        <v>3733</v>
      </c>
    </row>
    <row r="2664" spans="1:3" x14ac:dyDescent="0.2">
      <c r="A2664" s="39" t="s">
        <v>5941</v>
      </c>
      <c r="B2664" s="39" t="s">
        <v>5942</v>
      </c>
      <c r="C2664" s="39" t="s">
        <v>3733</v>
      </c>
    </row>
    <row r="2665" spans="1:3" x14ac:dyDescent="0.2">
      <c r="A2665" s="39" t="s">
        <v>5943</v>
      </c>
      <c r="B2665" s="39" t="s">
        <v>5944</v>
      </c>
      <c r="C2665" s="39" t="s">
        <v>3733</v>
      </c>
    </row>
    <row r="2666" spans="1:3" x14ac:dyDescent="0.2">
      <c r="A2666" s="39" t="s">
        <v>5945</v>
      </c>
      <c r="B2666" s="39" t="s">
        <v>5554</v>
      </c>
      <c r="C2666" s="39" t="s">
        <v>3733</v>
      </c>
    </row>
    <row r="2667" spans="1:3" x14ac:dyDescent="0.2">
      <c r="A2667" s="39" t="s">
        <v>5946</v>
      </c>
      <c r="B2667" s="39" t="s">
        <v>5947</v>
      </c>
      <c r="C2667" s="39" t="s">
        <v>3733</v>
      </c>
    </row>
    <row r="2668" spans="1:3" x14ac:dyDescent="0.2">
      <c r="A2668" s="39" t="s">
        <v>5948</v>
      </c>
      <c r="B2668" s="39" t="s">
        <v>5949</v>
      </c>
      <c r="C2668" s="39" t="s">
        <v>3733</v>
      </c>
    </row>
    <row r="2669" spans="1:3" x14ac:dyDescent="0.2">
      <c r="A2669" s="39" t="s">
        <v>5950</v>
      </c>
      <c r="B2669" s="39" t="s">
        <v>5951</v>
      </c>
      <c r="C2669" s="39" t="s">
        <v>3733</v>
      </c>
    </row>
    <row r="2670" spans="1:3" x14ac:dyDescent="0.2">
      <c r="A2670" s="39" t="s">
        <v>5952</v>
      </c>
      <c r="B2670" s="39" t="s">
        <v>5953</v>
      </c>
      <c r="C2670" s="39" t="s">
        <v>3733</v>
      </c>
    </row>
    <row r="2671" spans="1:3" x14ac:dyDescent="0.2">
      <c r="A2671" s="39" t="s">
        <v>5954</v>
      </c>
      <c r="B2671" s="39" t="s">
        <v>5955</v>
      </c>
      <c r="C2671" s="39" t="s">
        <v>3733</v>
      </c>
    </row>
    <row r="2672" spans="1:3" x14ac:dyDescent="0.2">
      <c r="A2672" s="39" t="s">
        <v>5956</v>
      </c>
      <c r="B2672" s="39" t="s">
        <v>5957</v>
      </c>
      <c r="C2672" s="39" t="s">
        <v>3733</v>
      </c>
    </row>
    <row r="2673" spans="1:3" x14ac:dyDescent="0.2">
      <c r="A2673" s="39" t="s">
        <v>5958</v>
      </c>
      <c r="B2673" s="39" t="s">
        <v>5959</v>
      </c>
      <c r="C2673" s="39" t="s">
        <v>3733</v>
      </c>
    </row>
    <row r="2674" spans="1:3" x14ac:dyDescent="0.2">
      <c r="A2674" s="39" t="s">
        <v>5960</v>
      </c>
      <c r="B2674" s="39" t="s">
        <v>5961</v>
      </c>
      <c r="C2674" s="39" t="s">
        <v>3733</v>
      </c>
    </row>
    <row r="2675" spans="1:3" x14ac:dyDescent="0.2">
      <c r="A2675" s="39" t="s">
        <v>5962</v>
      </c>
      <c r="B2675" s="39" t="s">
        <v>5963</v>
      </c>
      <c r="C2675" s="39" t="s">
        <v>3733</v>
      </c>
    </row>
    <row r="2676" spans="1:3" x14ac:dyDescent="0.2">
      <c r="A2676" s="39" t="s">
        <v>5964</v>
      </c>
      <c r="B2676" s="39" t="s">
        <v>2114</v>
      </c>
      <c r="C2676" s="39" t="s">
        <v>3733</v>
      </c>
    </row>
    <row r="2677" spans="1:3" x14ac:dyDescent="0.2">
      <c r="A2677" s="39" t="s">
        <v>5965</v>
      </c>
      <c r="B2677" s="39" t="s">
        <v>5966</v>
      </c>
      <c r="C2677" s="39" t="s">
        <v>3733</v>
      </c>
    </row>
    <row r="2678" spans="1:3" x14ac:dyDescent="0.2">
      <c r="A2678" s="39" t="s">
        <v>5967</v>
      </c>
      <c r="B2678" s="39" t="s">
        <v>5968</v>
      </c>
      <c r="C2678" s="39" t="s">
        <v>3733</v>
      </c>
    </row>
    <row r="2679" spans="1:3" x14ac:dyDescent="0.2">
      <c r="A2679" s="39" t="s">
        <v>5969</v>
      </c>
      <c r="B2679" s="39" t="s">
        <v>5970</v>
      </c>
      <c r="C2679" s="39" t="s">
        <v>3733</v>
      </c>
    </row>
    <row r="2680" spans="1:3" x14ac:dyDescent="0.2">
      <c r="A2680" s="39" t="s">
        <v>5971</v>
      </c>
      <c r="B2680" s="39" t="s">
        <v>5972</v>
      </c>
      <c r="C2680" s="39" t="s">
        <v>3733</v>
      </c>
    </row>
    <row r="2681" spans="1:3" x14ac:dyDescent="0.2">
      <c r="A2681" s="39" t="s">
        <v>5973</v>
      </c>
      <c r="B2681" s="39" t="s">
        <v>5974</v>
      </c>
      <c r="C2681" s="39" t="s">
        <v>3733</v>
      </c>
    </row>
    <row r="2682" spans="1:3" x14ac:dyDescent="0.2">
      <c r="A2682" s="39" t="s">
        <v>5975</v>
      </c>
      <c r="B2682" s="39" t="s">
        <v>5976</v>
      </c>
      <c r="C2682" s="39" t="s">
        <v>3733</v>
      </c>
    </row>
    <row r="2683" spans="1:3" x14ac:dyDescent="0.2">
      <c r="A2683" s="39" t="s">
        <v>5977</v>
      </c>
      <c r="B2683" s="39" t="s">
        <v>5978</v>
      </c>
      <c r="C2683" s="39" t="s">
        <v>3733</v>
      </c>
    </row>
    <row r="2684" spans="1:3" x14ac:dyDescent="0.2">
      <c r="A2684" s="39" t="s">
        <v>5979</v>
      </c>
      <c r="B2684" s="39" t="s">
        <v>5980</v>
      </c>
      <c r="C2684" s="39" t="s">
        <v>3733</v>
      </c>
    </row>
    <row r="2685" spans="1:3" x14ac:dyDescent="0.2">
      <c r="A2685" s="39" t="s">
        <v>5981</v>
      </c>
      <c r="B2685" s="39" t="s">
        <v>5982</v>
      </c>
      <c r="C2685" s="39" t="s">
        <v>3733</v>
      </c>
    </row>
    <row r="2686" spans="1:3" x14ac:dyDescent="0.2">
      <c r="A2686" s="39" t="s">
        <v>5983</v>
      </c>
      <c r="B2686" s="39" t="s">
        <v>5984</v>
      </c>
      <c r="C2686" s="39" t="s">
        <v>3733</v>
      </c>
    </row>
    <row r="2687" spans="1:3" x14ac:dyDescent="0.2">
      <c r="A2687" s="39" t="s">
        <v>5985</v>
      </c>
      <c r="B2687" s="39" t="s">
        <v>5986</v>
      </c>
      <c r="C2687" s="39" t="s">
        <v>3733</v>
      </c>
    </row>
    <row r="2688" spans="1:3" x14ac:dyDescent="0.2">
      <c r="A2688" s="39" t="s">
        <v>5987</v>
      </c>
      <c r="B2688" s="39" t="s">
        <v>5988</v>
      </c>
      <c r="C2688" s="39" t="s">
        <v>3733</v>
      </c>
    </row>
    <row r="2689" spans="1:3" x14ac:dyDescent="0.2">
      <c r="A2689" s="39" t="s">
        <v>5989</v>
      </c>
      <c r="B2689" s="39" t="s">
        <v>5990</v>
      </c>
      <c r="C2689" s="39" t="s">
        <v>3733</v>
      </c>
    </row>
    <row r="2690" spans="1:3" x14ac:dyDescent="0.2">
      <c r="A2690" s="39" t="s">
        <v>5991</v>
      </c>
      <c r="B2690" s="39" t="s">
        <v>5992</v>
      </c>
      <c r="C2690" s="39" t="s">
        <v>3733</v>
      </c>
    </row>
    <row r="2691" spans="1:3" x14ac:dyDescent="0.2">
      <c r="A2691" s="39" t="s">
        <v>5993</v>
      </c>
      <c r="B2691" s="39" t="s">
        <v>5994</v>
      </c>
      <c r="C2691" s="39" t="s">
        <v>3733</v>
      </c>
    </row>
    <row r="2692" spans="1:3" x14ac:dyDescent="0.2">
      <c r="A2692" s="39" t="s">
        <v>5995</v>
      </c>
      <c r="B2692" s="39" t="s">
        <v>5996</v>
      </c>
      <c r="C2692" s="39" t="s">
        <v>3733</v>
      </c>
    </row>
    <row r="2693" spans="1:3" x14ac:dyDescent="0.2">
      <c r="A2693" s="39" t="s">
        <v>5997</v>
      </c>
      <c r="B2693" s="39" t="s">
        <v>5998</v>
      </c>
      <c r="C2693" s="39" t="s">
        <v>3733</v>
      </c>
    </row>
    <row r="2694" spans="1:3" x14ac:dyDescent="0.2">
      <c r="A2694" s="39" t="s">
        <v>5999</v>
      </c>
      <c r="B2694" s="39" t="s">
        <v>6000</v>
      </c>
      <c r="C2694" s="39" t="s">
        <v>3733</v>
      </c>
    </row>
    <row r="2695" spans="1:3" x14ac:dyDescent="0.2">
      <c r="A2695" s="39" t="s">
        <v>6001</v>
      </c>
      <c r="B2695" s="39" t="s">
        <v>6002</v>
      </c>
      <c r="C2695" s="39" t="s">
        <v>3733</v>
      </c>
    </row>
    <row r="2696" spans="1:3" x14ac:dyDescent="0.2">
      <c r="A2696" s="39" t="s">
        <v>6003</v>
      </c>
      <c r="B2696" s="39" t="s">
        <v>6004</v>
      </c>
      <c r="C2696" s="39" t="s">
        <v>3733</v>
      </c>
    </row>
    <row r="2697" spans="1:3" x14ac:dyDescent="0.2">
      <c r="A2697" s="39" t="s">
        <v>6005</v>
      </c>
      <c r="B2697" s="39" t="s">
        <v>6006</v>
      </c>
      <c r="C2697" s="39" t="s">
        <v>3733</v>
      </c>
    </row>
    <row r="2698" spans="1:3" x14ac:dyDescent="0.2">
      <c r="A2698" s="39" t="s">
        <v>6007</v>
      </c>
      <c r="B2698" s="39" t="s">
        <v>6008</v>
      </c>
      <c r="C2698" s="39" t="s">
        <v>3733</v>
      </c>
    </row>
    <row r="2699" spans="1:3" x14ac:dyDescent="0.2">
      <c r="A2699" s="39" t="s">
        <v>6009</v>
      </c>
      <c r="B2699" s="39" t="s">
        <v>6010</v>
      </c>
      <c r="C2699" s="39" t="s">
        <v>3733</v>
      </c>
    </row>
    <row r="2700" spans="1:3" x14ac:dyDescent="0.2">
      <c r="A2700" s="39" t="s">
        <v>6011</v>
      </c>
      <c r="B2700" s="39" t="s">
        <v>6012</v>
      </c>
      <c r="C2700" s="39" t="s">
        <v>3733</v>
      </c>
    </row>
    <row r="2701" spans="1:3" x14ac:dyDescent="0.2">
      <c r="A2701" s="39" t="s">
        <v>6013</v>
      </c>
      <c r="B2701" s="39" t="s">
        <v>2754</v>
      </c>
      <c r="C2701" s="39" t="s">
        <v>3733</v>
      </c>
    </row>
    <row r="2702" spans="1:3" x14ac:dyDescent="0.2">
      <c r="A2702" s="39" t="s">
        <v>6014</v>
      </c>
      <c r="B2702" s="39" t="s">
        <v>6015</v>
      </c>
      <c r="C2702" s="39" t="s">
        <v>3733</v>
      </c>
    </row>
    <row r="2703" spans="1:3" x14ac:dyDescent="0.2">
      <c r="A2703" s="39" t="s">
        <v>6016</v>
      </c>
      <c r="B2703" s="39" t="s">
        <v>6017</v>
      </c>
      <c r="C2703" s="39" t="s">
        <v>3733</v>
      </c>
    </row>
    <row r="2704" spans="1:3" x14ac:dyDescent="0.2">
      <c r="A2704" s="39" t="s">
        <v>6018</v>
      </c>
      <c r="B2704" s="39" t="s">
        <v>6019</v>
      </c>
      <c r="C2704" s="39" t="s">
        <v>3733</v>
      </c>
    </row>
    <row r="2705" spans="1:3" x14ac:dyDescent="0.2">
      <c r="A2705" s="39" t="s">
        <v>6020</v>
      </c>
      <c r="B2705" s="39" t="s">
        <v>4912</v>
      </c>
      <c r="C2705" s="39" t="s">
        <v>3733</v>
      </c>
    </row>
    <row r="2706" spans="1:3" x14ac:dyDescent="0.2">
      <c r="A2706" s="39" t="s">
        <v>6021</v>
      </c>
      <c r="B2706" s="39" t="s">
        <v>6022</v>
      </c>
      <c r="C2706" s="39" t="s">
        <v>3733</v>
      </c>
    </row>
    <row r="2707" spans="1:3" x14ac:dyDescent="0.2">
      <c r="A2707" s="39" t="s">
        <v>6023</v>
      </c>
      <c r="B2707" s="39" t="s">
        <v>6024</v>
      </c>
      <c r="C2707" s="39" t="s">
        <v>3733</v>
      </c>
    </row>
    <row r="2708" spans="1:3" x14ac:dyDescent="0.2">
      <c r="A2708" s="39" t="s">
        <v>6025</v>
      </c>
      <c r="B2708" s="39" t="s">
        <v>6026</v>
      </c>
      <c r="C2708" s="39" t="s">
        <v>3733</v>
      </c>
    </row>
    <row r="2709" spans="1:3" x14ac:dyDescent="0.2">
      <c r="A2709" s="39" t="s">
        <v>6027</v>
      </c>
      <c r="B2709" s="39" t="s">
        <v>6028</v>
      </c>
      <c r="C2709" s="39" t="s">
        <v>3733</v>
      </c>
    </row>
    <row r="2710" spans="1:3" x14ac:dyDescent="0.2">
      <c r="A2710" s="39" t="s">
        <v>6029</v>
      </c>
      <c r="B2710" s="39" t="s">
        <v>6030</v>
      </c>
      <c r="C2710" s="39" t="s">
        <v>3733</v>
      </c>
    </row>
    <row r="2711" spans="1:3" x14ac:dyDescent="0.2">
      <c r="A2711" s="39" t="s">
        <v>6031</v>
      </c>
      <c r="B2711" s="39" t="s">
        <v>6032</v>
      </c>
      <c r="C2711" s="39" t="s">
        <v>3733</v>
      </c>
    </row>
    <row r="2712" spans="1:3" x14ac:dyDescent="0.2">
      <c r="A2712" s="39" t="s">
        <v>6033</v>
      </c>
      <c r="B2712" s="39" t="s">
        <v>6034</v>
      </c>
      <c r="C2712" s="39" t="s">
        <v>3733</v>
      </c>
    </row>
    <row r="2713" spans="1:3" x14ac:dyDescent="0.2">
      <c r="A2713" s="39" t="s">
        <v>6035</v>
      </c>
      <c r="B2713" s="39" t="s">
        <v>6036</v>
      </c>
      <c r="C2713" s="39" t="s">
        <v>3733</v>
      </c>
    </row>
    <row r="2714" spans="1:3" x14ac:dyDescent="0.2">
      <c r="A2714" s="39" t="s">
        <v>6037</v>
      </c>
      <c r="B2714" s="39" t="s">
        <v>1857</v>
      </c>
      <c r="C2714" s="39" t="s">
        <v>3733</v>
      </c>
    </row>
    <row r="2715" spans="1:3" x14ac:dyDescent="0.2">
      <c r="A2715" s="39" t="s">
        <v>6038</v>
      </c>
      <c r="B2715" s="39" t="s">
        <v>6039</v>
      </c>
      <c r="C2715" s="39" t="s">
        <v>3733</v>
      </c>
    </row>
    <row r="2716" spans="1:3" x14ac:dyDescent="0.2">
      <c r="A2716" s="39" t="s">
        <v>6040</v>
      </c>
      <c r="B2716" s="39" t="s">
        <v>6041</v>
      </c>
      <c r="C2716" s="39" t="s">
        <v>3733</v>
      </c>
    </row>
    <row r="2717" spans="1:3" x14ac:dyDescent="0.2">
      <c r="A2717" s="39" t="s">
        <v>6042</v>
      </c>
      <c r="B2717" s="39" t="s">
        <v>6043</v>
      </c>
      <c r="C2717" s="39" t="s">
        <v>3733</v>
      </c>
    </row>
    <row r="2718" spans="1:3" x14ac:dyDescent="0.2">
      <c r="A2718" s="39" t="s">
        <v>6044</v>
      </c>
      <c r="B2718" s="39" t="s">
        <v>6045</v>
      </c>
      <c r="C2718" s="39" t="s">
        <v>3733</v>
      </c>
    </row>
    <row r="2719" spans="1:3" x14ac:dyDescent="0.2">
      <c r="A2719" s="39" t="s">
        <v>6046</v>
      </c>
      <c r="B2719" s="39" t="s">
        <v>6047</v>
      </c>
      <c r="C2719" s="39" t="s">
        <v>3733</v>
      </c>
    </row>
    <row r="2720" spans="1:3" x14ac:dyDescent="0.2">
      <c r="A2720" s="39" t="s">
        <v>6048</v>
      </c>
      <c r="B2720" s="39" t="s">
        <v>6049</v>
      </c>
      <c r="C2720" s="39" t="s">
        <v>3733</v>
      </c>
    </row>
    <row r="2721" spans="1:3" x14ac:dyDescent="0.2">
      <c r="A2721" s="39" t="s">
        <v>6050</v>
      </c>
      <c r="B2721" s="39" t="s">
        <v>6051</v>
      </c>
      <c r="C2721" s="39" t="s">
        <v>3733</v>
      </c>
    </row>
    <row r="2722" spans="1:3" x14ac:dyDescent="0.2">
      <c r="A2722" s="39" t="s">
        <v>6052</v>
      </c>
      <c r="B2722" s="39" t="s">
        <v>6053</v>
      </c>
      <c r="C2722" s="39" t="s">
        <v>3733</v>
      </c>
    </row>
    <row r="2723" spans="1:3" x14ac:dyDescent="0.2">
      <c r="A2723" s="39" t="s">
        <v>6054</v>
      </c>
      <c r="B2723" s="39" t="s">
        <v>6055</v>
      </c>
      <c r="C2723" s="39" t="s">
        <v>3733</v>
      </c>
    </row>
    <row r="2724" spans="1:3" x14ac:dyDescent="0.2">
      <c r="A2724" s="39" t="s">
        <v>6056</v>
      </c>
      <c r="B2724" s="39" t="s">
        <v>6057</v>
      </c>
      <c r="C2724" s="39" t="s">
        <v>3733</v>
      </c>
    </row>
    <row r="2725" spans="1:3" x14ac:dyDescent="0.2">
      <c r="A2725" s="39" t="s">
        <v>6058</v>
      </c>
      <c r="B2725" s="39" t="s">
        <v>6059</v>
      </c>
      <c r="C2725" s="39" t="s">
        <v>3733</v>
      </c>
    </row>
    <row r="2726" spans="1:3" x14ac:dyDescent="0.2">
      <c r="A2726" s="39" t="s">
        <v>6060</v>
      </c>
      <c r="B2726" s="39" t="s">
        <v>3624</v>
      </c>
      <c r="C2726" s="39" t="s">
        <v>3733</v>
      </c>
    </row>
    <row r="2727" spans="1:3" x14ac:dyDescent="0.2">
      <c r="A2727" s="39" t="s">
        <v>6061</v>
      </c>
      <c r="B2727" s="39" t="s">
        <v>6062</v>
      </c>
      <c r="C2727" s="39" t="s">
        <v>3733</v>
      </c>
    </row>
    <row r="2728" spans="1:3" x14ac:dyDescent="0.2">
      <c r="A2728" s="39" t="s">
        <v>6063</v>
      </c>
      <c r="B2728" s="39" t="s">
        <v>6064</v>
      </c>
      <c r="C2728" s="39" t="s">
        <v>3733</v>
      </c>
    </row>
    <row r="2729" spans="1:3" x14ac:dyDescent="0.2">
      <c r="A2729" s="39" t="s">
        <v>6065</v>
      </c>
      <c r="B2729" s="39" t="s">
        <v>6066</v>
      </c>
      <c r="C2729" s="39" t="s">
        <v>3733</v>
      </c>
    </row>
    <row r="2730" spans="1:3" x14ac:dyDescent="0.2">
      <c r="A2730" s="39" t="s">
        <v>6067</v>
      </c>
      <c r="B2730" s="39" t="s">
        <v>6068</v>
      </c>
      <c r="C2730" s="39" t="s">
        <v>3733</v>
      </c>
    </row>
    <row r="2731" spans="1:3" x14ac:dyDescent="0.2">
      <c r="A2731" s="39" t="s">
        <v>6069</v>
      </c>
      <c r="B2731" s="39" t="s">
        <v>6070</v>
      </c>
      <c r="C2731" s="39" t="s">
        <v>3733</v>
      </c>
    </row>
    <row r="2732" spans="1:3" x14ac:dyDescent="0.2">
      <c r="A2732" s="39" t="s">
        <v>6071</v>
      </c>
      <c r="B2732" s="39" t="s">
        <v>6072</v>
      </c>
      <c r="C2732" s="39" t="s">
        <v>3733</v>
      </c>
    </row>
    <row r="2733" spans="1:3" x14ac:dyDescent="0.2">
      <c r="A2733" s="39" t="s">
        <v>6073</v>
      </c>
      <c r="B2733" s="39" t="s">
        <v>6074</v>
      </c>
      <c r="C2733" s="39" t="s">
        <v>3733</v>
      </c>
    </row>
    <row r="2734" spans="1:3" x14ac:dyDescent="0.2">
      <c r="A2734" s="39" t="s">
        <v>6075</v>
      </c>
      <c r="B2734" s="39" t="s">
        <v>6076</v>
      </c>
      <c r="C2734" s="39" t="s">
        <v>3733</v>
      </c>
    </row>
    <row r="2735" spans="1:3" x14ac:dyDescent="0.2">
      <c r="A2735" s="39" t="s">
        <v>6077</v>
      </c>
      <c r="B2735" s="39" t="s">
        <v>6078</v>
      </c>
      <c r="C2735" s="39" t="s">
        <v>3733</v>
      </c>
    </row>
    <row r="2736" spans="1:3" x14ac:dyDescent="0.2">
      <c r="A2736" s="39" t="s">
        <v>6079</v>
      </c>
      <c r="B2736" s="39" t="s">
        <v>6080</v>
      </c>
      <c r="C2736" s="39" t="s">
        <v>3733</v>
      </c>
    </row>
    <row r="2737" spans="1:3" x14ac:dyDescent="0.2">
      <c r="A2737" s="39" t="s">
        <v>6081</v>
      </c>
      <c r="B2737" s="39" t="s">
        <v>6082</v>
      </c>
      <c r="C2737" s="39" t="s">
        <v>3733</v>
      </c>
    </row>
    <row r="2738" spans="1:3" x14ac:dyDescent="0.2">
      <c r="A2738" s="39" t="s">
        <v>6083</v>
      </c>
      <c r="B2738" s="39" t="s">
        <v>6084</v>
      </c>
      <c r="C2738" s="39" t="s">
        <v>3733</v>
      </c>
    </row>
    <row r="2739" spans="1:3" x14ac:dyDescent="0.2">
      <c r="A2739" s="39" t="s">
        <v>6085</v>
      </c>
      <c r="B2739" s="39" t="s">
        <v>6086</v>
      </c>
      <c r="C2739" s="39" t="s">
        <v>3733</v>
      </c>
    </row>
    <row r="2740" spans="1:3" x14ac:dyDescent="0.2">
      <c r="A2740" s="39" t="s">
        <v>6087</v>
      </c>
      <c r="B2740" s="39" t="s">
        <v>6088</v>
      </c>
      <c r="C2740" s="39" t="s">
        <v>3733</v>
      </c>
    </row>
    <row r="2741" spans="1:3" x14ac:dyDescent="0.2">
      <c r="A2741" s="39" t="s">
        <v>6089</v>
      </c>
      <c r="B2741" s="39" t="s">
        <v>6090</v>
      </c>
      <c r="C2741" s="39" t="s">
        <v>3733</v>
      </c>
    </row>
    <row r="2742" spans="1:3" x14ac:dyDescent="0.2">
      <c r="A2742" s="39" t="s">
        <v>6091</v>
      </c>
      <c r="B2742" s="39" t="s">
        <v>6092</v>
      </c>
      <c r="C2742" s="39" t="s">
        <v>3733</v>
      </c>
    </row>
    <row r="2743" spans="1:3" x14ac:dyDescent="0.2">
      <c r="A2743" s="39" t="s">
        <v>6093</v>
      </c>
      <c r="B2743" s="39" t="s">
        <v>6094</v>
      </c>
      <c r="C2743" s="39" t="s">
        <v>3733</v>
      </c>
    </row>
    <row r="2744" spans="1:3" x14ac:dyDescent="0.2">
      <c r="A2744" s="39" t="s">
        <v>6095</v>
      </c>
      <c r="B2744" s="39" t="s">
        <v>6096</v>
      </c>
      <c r="C2744" s="39" t="s">
        <v>3733</v>
      </c>
    </row>
    <row r="2745" spans="1:3" x14ac:dyDescent="0.2">
      <c r="A2745" s="39" t="s">
        <v>6097</v>
      </c>
      <c r="B2745" s="39" t="s">
        <v>6098</v>
      </c>
      <c r="C2745" s="39" t="s">
        <v>3733</v>
      </c>
    </row>
    <row r="2746" spans="1:3" x14ac:dyDescent="0.2">
      <c r="A2746" s="39" t="s">
        <v>6099</v>
      </c>
      <c r="B2746" s="39" t="s">
        <v>6100</v>
      </c>
      <c r="C2746" s="39" t="s">
        <v>3733</v>
      </c>
    </row>
    <row r="2747" spans="1:3" x14ac:dyDescent="0.2">
      <c r="A2747" s="39" t="s">
        <v>6101</v>
      </c>
      <c r="B2747" s="39" t="s">
        <v>6102</v>
      </c>
      <c r="C2747" s="39" t="s">
        <v>3733</v>
      </c>
    </row>
    <row r="2748" spans="1:3" x14ac:dyDescent="0.2">
      <c r="A2748" s="39" t="s">
        <v>6103</v>
      </c>
      <c r="B2748" s="39" t="s">
        <v>6104</v>
      </c>
      <c r="C2748" s="39" t="s">
        <v>3733</v>
      </c>
    </row>
    <row r="2749" spans="1:3" x14ac:dyDescent="0.2">
      <c r="A2749" s="39" t="s">
        <v>6105</v>
      </c>
      <c r="B2749" s="39" t="s">
        <v>6106</v>
      </c>
      <c r="C2749" s="39" t="s">
        <v>3733</v>
      </c>
    </row>
    <row r="2750" spans="1:3" x14ac:dyDescent="0.2">
      <c r="A2750" s="39" t="s">
        <v>6107</v>
      </c>
      <c r="B2750" s="39" t="s">
        <v>6108</v>
      </c>
      <c r="C2750" s="39" t="s">
        <v>3733</v>
      </c>
    </row>
    <row r="2751" spans="1:3" x14ac:dyDescent="0.2">
      <c r="A2751" s="39" t="s">
        <v>6109</v>
      </c>
      <c r="B2751" s="39" t="s">
        <v>6110</v>
      </c>
      <c r="C2751" s="39" t="s">
        <v>3733</v>
      </c>
    </row>
    <row r="2752" spans="1:3" x14ac:dyDescent="0.2">
      <c r="A2752" s="39" t="s">
        <v>6111</v>
      </c>
      <c r="B2752" s="39" t="s">
        <v>6112</v>
      </c>
      <c r="C2752" s="39" t="s">
        <v>3733</v>
      </c>
    </row>
    <row r="2753" spans="1:3" x14ac:dyDescent="0.2">
      <c r="A2753" s="39" t="s">
        <v>6113</v>
      </c>
      <c r="B2753" s="39" t="s">
        <v>6114</v>
      </c>
      <c r="C2753" s="39" t="s">
        <v>3733</v>
      </c>
    </row>
    <row r="2754" spans="1:3" x14ac:dyDescent="0.2">
      <c r="A2754" s="39" t="s">
        <v>6115</v>
      </c>
      <c r="B2754" s="39" t="s">
        <v>6116</v>
      </c>
      <c r="C2754" s="39" t="s">
        <v>3733</v>
      </c>
    </row>
    <row r="2755" spans="1:3" x14ac:dyDescent="0.2">
      <c r="A2755" s="39" t="s">
        <v>6117</v>
      </c>
      <c r="B2755" s="39" t="s">
        <v>6118</v>
      </c>
      <c r="C2755" s="39" t="s">
        <v>3733</v>
      </c>
    </row>
    <row r="2756" spans="1:3" x14ac:dyDescent="0.2">
      <c r="A2756" s="39" t="s">
        <v>6119</v>
      </c>
      <c r="B2756" s="39" t="s">
        <v>6120</v>
      </c>
      <c r="C2756" s="39" t="s">
        <v>3733</v>
      </c>
    </row>
    <row r="2757" spans="1:3" x14ac:dyDescent="0.2">
      <c r="A2757" s="39" t="s">
        <v>6121</v>
      </c>
      <c r="B2757" s="39" t="s">
        <v>6122</v>
      </c>
      <c r="C2757" s="39" t="s">
        <v>3733</v>
      </c>
    </row>
    <row r="2758" spans="1:3" x14ac:dyDescent="0.2">
      <c r="A2758" s="39" t="s">
        <v>6123</v>
      </c>
      <c r="B2758" s="39" t="s">
        <v>6124</v>
      </c>
      <c r="C2758" s="39" t="s">
        <v>3733</v>
      </c>
    </row>
    <row r="2759" spans="1:3" x14ac:dyDescent="0.2">
      <c r="A2759" s="39" t="s">
        <v>6125</v>
      </c>
      <c r="B2759" s="39" t="s">
        <v>6126</v>
      </c>
      <c r="C2759" s="39" t="s">
        <v>3733</v>
      </c>
    </row>
    <row r="2760" spans="1:3" x14ac:dyDescent="0.2">
      <c r="A2760" s="39" t="s">
        <v>6127</v>
      </c>
      <c r="B2760" s="39" t="s">
        <v>6128</v>
      </c>
      <c r="C2760" s="39" t="s">
        <v>3733</v>
      </c>
    </row>
    <row r="2761" spans="1:3" x14ac:dyDescent="0.2">
      <c r="A2761" s="39" t="s">
        <v>6129</v>
      </c>
      <c r="B2761" s="39" t="s">
        <v>6130</v>
      </c>
      <c r="C2761" s="39" t="s">
        <v>3733</v>
      </c>
    </row>
    <row r="2762" spans="1:3" x14ac:dyDescent="0.2">
      <c r="A2762" s="39" t="s">
        <v>6131</v>
      </c>
      <c r="B2762" s="39" t="s">
        <v>5405</v>
      </c>
      <c r="C2762" s="39" t="s">
        <v>3733</v>
      </c>
    </row>
    <row r="2763" spans="1:3" x14ac:dyDescent="0.2">
      <c r="A2763" s="39" t="s">
        <v>6132</v>
      </c>
      <c r="B2763" s="39" t="s">
        <v>6133</v>
      </c>
      <c r="C2763" s="39" t="s">
        <v>3733</v>
      </c>
    </row>
    <row r="2764" spans="1:3" x14ac:dyDescent="0.2">
      <c r="A2764" s="39" t="s">
        <v>6134</v>
      </c>
      <c r="B2764" s="39" t="s">
        <v>6135</v>
      </c>
      <c r="C2764" s="39" t="s">
        <v>3733</v>
      </c>
    </row>
    <row r="2765" spans="1:3" x14ac:dyDescent="0.2">
      <c r="A2765" s="39" t="s">
        <v>6136</v>
      </c>
      <c r="B2765" s="39" t="s">
        <v>6137</v>
      </c>
      <c r="C2765" s="39" t="s">
        <v>3733</v>
      </c>
    </row>
    <row r="2766" spans="1:3" x14ac:dyDescent="0.2">
      <c r="A2766" s="39" t="s">
        <v>6138</v>
      </c>
      <c r="B2766" s="39" t="s">
        <v>6139</v>
      </c>
      <c r="C2766" s="39" t="s">
        <v>3733</v>
      </c>
    </row>
    <row r="2767" spans="1:3" x14ac:dyDescent="0.2">
      <c r="A2767" s="39" t="s">
        <v>6140</v>
      </c>
      <c r="B2767" s="39" t="s">
        <v>6141</v>
      </c>
      <c r="C2767" s="39" t="s">
        <v>3733</v>
      </c>
    </row>
    <row r="2768" spans="1:3" x14ac:dyDescent="0.2">
      <c r="A2768" s="39" t="s">
        <v>6142</v>
      </c>
      <c r="B2768" s="39" t="s">
        <v>6143</v>
      </c>
      <c r="C2768" s="39" t="s">
        <v>3733</v>
      </c>
    </row>
    <row r="2769" spans="1:3" x14ac:dyDescent="0.2">
      <c r="A2769" s="39" t="s">
        <v>6144</v>
      </c>
      <c r="B2769" s="39" t="s">
        <v>6145</v>
      </c>
      <c r="C2769" s="39" t="s">
        <v>3733</v>
      </c>
    </row>
    <row r="2770" spans="1:3" x14ac:dyDescent="0.2">
      <c r="A2770" s="39" t="s">
        <v>6146</v>
      </c>
      <c r="B2770" s="39" t="s">
        <v>6147</v>
      </c>
      <c r="C2770" s="39" t="s">
        <v>3733</v>
      </c>
    </row>
    <row r="2771" spans="1:3" x14ac:dyDescent="0.2">
      <c r="A2771" s="39" t="s">
        <v>6148</v>
      </c>
      <c r="B2771" s="39" t="s">
        <v>6149</v>
      </c>
      <c r="C2771" s="39" t="s">
        <v>3733</v>
      </c>
    </row>
    <row r="2772" spans="1:3" x14ac:dyDescent="0.2">
      <c r="A2772" s="39" t="s">
        <v>6150</v>
      </c>
      <c r="B2772" s="39" t="s">
        <v>6151</v>
      </c>
      <c r="C2772" s="39" t="s">
        <v>3733</v>
      </c>
    </row>
    <row r="2773" spans="1:3" x14ac:dyDescent="0.2">
      <c r="A2773" s="39" t="s">
        <v>6152</v>
      </c>
      <c r="B2773" s="39" t="s">
        <v>6153</v>
      </c>
      <c r="C2773" s="39" t="s">
        <v>3733</v>
      </c>
    </row>
    <row r="2774" spans="1:3" x14ac:dyDescent="0.2">
      <c r="A2774" s="39" t="s">
        <v>6154</v>
      </c>
      <c r="B2774" s="39" t="s">
        <v>6155</v>
      </c>
      <c r="C2774" s="39" t="s">
        <v>3733</v>
      </c>
    </row>
    <row r="2775" spans="1:3" x14ac:dyDescent="0.2">
      <c r="A2775" s="39" t="s">
        <v>6156</v>
      </c>
      <c r="B2775" s="39" t="s">
        <v>6157</v>
      </c>
      <c r="C2775" s="39" t="s">
        <v>3733</v>
      </c>
    </row>
    <row r="2776" spans="1:3" x14ac:dyDescent="0.2">
      <c r="A2776" s="39" t="s">
        <v>6158</v>
      </c>
      <c r="B2776" s="39" t="s">
        <v>6159</v>
      </c>
      <c r="C2776" s="39" t="s">
        <v>3733</v>
      </c>
    </row>
    <row r="2777" spans="1:3" x14ac:dyDescent="0.2">
      <c r="A2777" s="39" t="s">
        <v>6160</v>
      </c>
      <c r="B2777" s="39" t="s">
        <v>6161</v>
      </c>
      <c r="C2777" s="39" t="s">
        <v>3733</v>
      </c>
    </row>
    <row r="2778" spans="1:3" x14ac:dyDescent="0.2">
      <c r="A2778" s="39" t="s">
        <v>6162</v>
      </c>
      <c r="B2778" s="39" t="s">
        <v>6163</v>
      </c>
      <c r="C2778" s="39" t="s">
        <v>3733</v>
      </c>
    </row>
    <row r="2779" spans="1:3" x14ac:dyDescent="0.2">
      <c r="A2779" s="39" t="s">
        <v>6164</v>
      </c>
      <c r="B2779" s="39" t="s">
        <v>6165</v>
      </c>
      <c r="C2779" s="39" t="s">
        <v>3733</v>
      </c>
    </row>
    <row r="2780" spans="1:3" x14ac:dyDescent="0.2">
      <c r="A2780" s="39" t="s">
        <v>6166</v>
      </c>
      <c r="B2780" s="39" t="s">
        <v>6167</v>
      </c>
      <c r="C2780" s="39" t="s">
        <v>3733</v>
      </c>
    </row>
    <row r="2781" spans="1:3" x14ac:dyDescent="0.2">
      <c r="A2781" s="39" t="s">
        <v>6168</v>
      </c>
      <c r="B2781" s="39" t="s">
        <v>6169</v>
      </c>
      <c r="C2781" s="39" t="s">
        <v>3733</v>
      </c>
    </row>
    <row r="2782" spans="1:3" x14ac:dyDescent="0.2">
      <c r="A2782" s="39" t="s">
        <v>6170</v>
      </c>
      <c r="B2782" s="39" t="s">
        <v>6171</v>
      </c>
      <c r="C2782" s="39" t="s">
        <v>3733</v>
      </c>
    </row>
    <row r="2783" spans="1:3" x14ac:dyDescent="0.2">
      <c r="A2783" s="39" t="s">
        <v>6172</v>
      </c>
      <c r="B2783" s="39" t="s">
        <v>6173</v>
      </c>
      <c r="C2783" s="39" t="s">
        <v>3733</v>
      </c>
    </row>
    <row r="2784" spans="1:3" x14ac:dyDescent="0.2">
      <c r="A2784" s="39" t="s">
        <v>6174</v>
      </c>
      <c r="B2784" s="39" t="s">
        <v>6175</v>
      </c>
      <c r="C2784" s="39" t="s">
        <v>3733</v>
      </c>
    </row>
    <row r="2785" spans="1:3" x14ac:dyDescent="0.2">
      <c r="A2785" s="39" t="s">
        <v>6176</v>
      </c>
      <c r="B2785" s="39" t="s">
        <v>6177</v>
      </c>
      <c r="C2785" s="39" t="s">
        <v>3733</v>
      </c>
    </row>
    <row r="2786" spans="1:3" x14ac:dyDescent="0.2">
      <c r="A2786" s="39" t="s">
        <v>6178</v>
      </c>
      <c r="B2786" s="39" t="s">
        <v>6179</v>
      </c>
      <c r="C2786" s="39" t="s">
        <v>3733</v>
      </c>
    </row>
    <row r="2787" spans="1:3" x14ac:dyDescent="0.2">
      <c r="A2787" s="39" t="s">
        <v>6180</v>
      </c>
      <c r="B2787" s="39" t="s">
        <v>6181</v>
      </c>
      <c r="C2787" s="39" t="s">
        <v>3733</v>
      </c>
    </row>
    <row r="2788" spans="1:3" x14ac:dyDescent="0.2">
      <c r="A2788" s="39" t="s">
        <v>6182</v>
      </c>
      <c r="B2788" s="39" t="s">
        <v>6183</v>
      </c>
      <c r="C2788" s="39" t="s">
        <v>3733</v>
      </c>
    </row>
    <row r="2789" spans="1:3" x14ac:dyDescent="0.2">
      <c r="A2789" s="39" t="s">
        <v>6184</v>
      </c>
      <c r="B2789" s="39" t="s">
        <v>6185</v>
      </c>
      <c r="C2789" s="39" t="s">
        <v>3733</v>
      </c>
    </row>
    <row r="2790" spans="1:3" x14ac:dyDescent="0.2">
      <c r="A2790" s="39" t="s">
        <v>6186</v>
      </c>
      <c r="B2790" s="39" t="s">
        <v>6187</v>
      </c>
      <c r="C2790" s="39" t="s">
        <v>3733</v>
      </c>
    </row>
    <row r="2791" spans="1:3" x14ac:dyDescent="0.2">
      <c r="A2791" s="39" t="s">
        <v>6188</v>
      </c>
      <c r="B2791" s="39" t="s">
        <v>6189</v>
      </c>
      <c r="C2791" s="39" t="s">
        <v>3733</v>
      </c>
    </row>
    <row r="2792" spans="1:3" x14ac:dyDescent="0.2">
      <c r="A2792" s="39" t="s">
        <v>6190</v>
      </c>
      <c r="B2792" s="39" t="s">
        <v>6191</v>
      </c>
      <c r="C2792" s="39" t="s">
        <v>3733</v>
      </c>
    </row>
    <row r="2793" spans="1:3" x14ac:dyDescent="0.2">
      <c r="A2793" s="39" t="s">
        <v>6192</v>
      </c>
      <c r="B2793" s="39" t="s">
        <v>6193</v>
      </c>
      <c r="C2793" s="39" t="s">
        <v>3733</v>
      </c>
    </row>
    <row r="2794" spans="1:3" x14ac:dyDescent="0.2">
      <c r="A2794" s="39" t="s">
        <v>6194</v>
      </c>
      <c r="B2794" s="39" t="s">
        <v>6195</v>
      </c>
      <c r="C2794" s="39" t="s">
        <v>3733</v>
      </c>
    </row>
    <row r="2795" spans="1:3" x14ac:dyDescent="0.2">
      <c r="A2795" s="39" t="s">
        <v>6196</v>
      </c>
      <c r="B2795" s="39" t="s">
        <v>6197</v>
      </c>
      <c r="C2795" s="39" t="s">
        <v>3733</v>
      </c>
    </row>
    <row r="2796" spans="1:3" x14ac:dyDescent="0.2">
      <c r="A2796" s="39" t="s">
        <v>6198</v>
      </c>
      <c r="B2796" s="39" t="s">
        <v>6199</v>
      </c>
      <c r="C2796" s="39" t="s">
        <v>3733</v>
      </c>
    </row>
    <row r="2797" spans="1:3" x14ac:dyDescent="0.2">
      <c r="A2797" s="39" t="s">
        <v>6200</v>
      </c>
      <c r="B2797" s="39" t="s">
        <v>6201</v>
      </c>
      <c r="C2797" s="39" t="s">
        <v>3733</v>
      </c>
    </row>
    <row r="2798" spans="1:3" x14ac:dyDescent="0.2">
      <c r="A2798" s="39" t="s">
        <v>6202</v>
      </c>
      <c r="B2798" s="39" t="s">
        <v>6203</v>
      </c>
      <c r="C2798" s="39" t="s">
        <v>3733</v>
      </c>
    </row>
    <row r="2799" spans="1:3" x14ac:dyDescent="0.2">
      <c r="A2799" s="39" t="s">
        <v>6204</v>
      </c>
      <c r="B2799" s="39" t="s">
        <v>6205</v>
      </c>
      <c r="C2799" s="39" t="s">
        <v>3733</v>
      </c>
    </row>
    <row r="2800" spans="1:3" x14ac:dyDescent="0.2">
      <c r="A2800" s="39" t="s">
        <v>6206</v>
      </c>
      <c r="B2800" s="39" t="s">
        <v>6207</v>
      </c>
      <c r="C2800" s="39" t="s">
        <v>3733</v>
      </c>
    </row>
    <row r="2801" spans="1:3" x14ac:dyDescent="0.2">
      <c r="A2801" s="39" t="s">
        <v>6208</v>
      </c>
      <c r="B2801" s="39" t="s">
        <v>6209</v>
      </c>
      <c r="C2801" s="39" t="s">
        <v>3733</v>
      </c>
    </row>
    <row r="2802" spans="1:3" x14ac:dyDescent="0.2">
      <c r="A2802" s="39" t="s">
        <v>6210</v>
      </c>
      <c r="B2802" s="39" t="s">
        <v>1491</v>
      </c>
      <c r="C2802" s="39" t="s">
        <v>3733</v>
      </c>
    </row>
    <row r="2803" spans="1:3" x14ac:dyDescent="0.2">
      <c r="A2803" s="39" t="s">
        <v>6211</v>
      </c>
      <c r="B2803" s="39" t="s">
        <v>6212</v>
      </c>
      <c r="C2803" s="39" t="s">
        <v>3733</v>
      </c>
    </row>
    <row r="2804" spans="1:3" x14ac:dyDescent="0.2">
      <c r="A2804" s="39" t="s">
        <v>6213</v>
      </c>
      <c r="B2804" s="39" t="s">
        <v>6214</v>
      </c>
      <c r="C2804" s="39" t="s">
        <v>3733</v>
      </c>
    </row>
    <row r="2805" spans="1:3" x14ac:dyDescent="0.2">
      <c r="A2805" s="39" t="s">
        <v>6215</v>
      </c>
      <c r="B2805" s="39" t="s">
        <v>6216</v>
      </c>
      <c r="C2805" s="39" t="s">
        <v>3733</v>
      </c>
    </row>
    <row r="2806" spans="1:3" x14ac:dyDescent="0.2">
      <c r="A2806" s="39" t="s">
        <v>6217</v>
      </c>
      <c r="B2806" s="39" t="s">
        <v>6218</v>
      </c>
      <c r="C2806" s="39" t="s">
        <v>3733</v>
      </c>
    </row>
    <row r="2807" spans="1:3" x14ac:dyDescent="0.2">
      <c r="A2807" s="39" t="s">
        <v>6219</v>
      </c>
      <c r="B2807" s="39" t="s">
        <v>6220</v>
      </c>
      <c r="C2807" s="39" t="s">
        <v>3733</v>
      </c>
    </row>
    <row r="2808" spans="1:3" x14ac:dyDescent="0.2">
      <c r="A2808" s="39" t="s">
        <v>6221</v>
      </c>
      <c r="B2808" s="39" t="s">
        <v>6222</v>
      </c>
      <c r="C2808" s="39" t="s">
        <v>3733</v>
      </c>
    </row>
    <row r="2809" spans="1:3" x14ac:dyDescent="0.2">
      <c r="A2809" s="39" t="s">
        <v>6223</v>
      </c>
      <c r="B2809" s="39" t="s">
        <v>6224</v>
      </c>
      <c r="C2809" s="39" t="s">
        <v>3733</v>
      </c>
    </row>
    <row r="2810" spans="1:3" x14ac:dyDescent="0.2">
      <c r="A2810" s="39" t="s">
        <v>6225</v>
      </c>
      <c r="B2810" s="39" t="s">
        <v>6226</v>
      </c>
      <c r="C2810" s="39" t="s">
        <v>3733</v>
      </c>
    </row>
    <row r="2811" spans="1:3" x14ac:dyDescent="0.2">
      <c r="A2811" s="39" t="s">
        <v>6227</v>
      </c>
      <c r="B2811" s="39" t="s">
        <v>6228</v>
      </c>
      <c r="C2811" s="39" t="s">
        <v>3733</v>
      </c>
    </row>
    <row r="2812" spans="1:3" x14ac:dyDescent="0.2">
      <c r="A2812" s="39" t="s">
        <v>6229</v>
      </c>
      <c r="B2812" s="39" t="s">
        <v>6230</v>
      </c>
      <c r="C2812" s="39" t="s">
        <v>3733</v>
      </c>
    </row>
    <row r="2813" spans="1:3" x14ac:dyDescent="0.2">
      <c r="A2813" s="39" t="s">
        <v>6231</v>
      </c>
      <c r="B2813" s="39" t="s">
        <v>6232</v>
      </c>
      <c r="C2813" s="39" t="s">
        <v>3733</v>
      </c>
    </row>
    <row r="2814" spans="1:3" x14ac:dyDescent="0.2">
      <c r="A2814" s="39" t="s">
        <v>6233</v>
      </c>
      <c r="B2814" s="39" t="s">
        <v>6234</v>
      </c>
      <c r="C2814" s="39" t="s">
        <v>3733</v>
      </c>
    </row>
    <row r="2815" spans="1:3" x14ac:dyDescent="0.2">
      <c r="A2815" s="39" t="s">
        <v>6235</v>
      </c>
      <c r="B2815" s="39" t="s">
        <v>6236</v>
      </c>
      <c r="C2815" s="39" t="s">
        <v>3733</v>
      </c>
    </row>
    <row r="2816" spans="1:3" x14ac:dyDescent="0.2">
      <c r="A2816" s="39" t="s">
        <v>6237</v>
      </c>
      <c r="B2816" s="39" t="s">
        <v>6238</v>
      </c>
      <c r="C2816" s="39" t="s">
        <v>3733</v>
      </c>
    </row>
    <row r="2817" spans="1:3" x14ac:dyDescent="0.2">
      <c r="A2817" s="39" t="s">
        <v>6239</v>
      </c>
      <c r="B2817" s="39" t="s">
        <v>6240</v>
      </c>
      <c r="C2817" s="39" t="s">
        <v>3733</v>
      </c>
    </row>
    <row r="2818" spans="1:3" x14ac:dyDescent="0.2">
      <c r="A2818" s="39" t="s">
        <v>6241</v>
      </c>
      <c r="B2818" s="39" t="s">
        <v>6242</v>
      </c>
      <c r="C2818" s="39" t="s">
        <v>3733</v>
      </c>
    </row>
    <row r="2819" spans="1:3" x14ac:dyDescent="0.2">
      <c r="A2819" s="39" t="s">
        <v>6243</v>
      </c>
      <c r="B2819" s="39" t="s">
        <v>6244</v>
      </c>
      <c r="C2819" s="39" t="s">
        <v>3733</v>
      </c>
    </row>
    <row r="2820" spans="1:3" x14ac:dyDescent="0.2">
      <c r="A2820" s="39" t="s">
        <v>6245</v>
      </c>
      <c r="B2820" s="39" t="s">
        <v>6246</v>
      </c>
      <c r="C2820" s="39" t="s">
        <v>3733</v>
      </c>
    </row>
    <row r="2821" spans="1:3" x14ac:dyDescent="0.2">
      <c r="A2821" s="39" t="s">
        <v>6247</v>
      </c>
      <c r="B2821" s="39" t="s">
        <v>6248</v>
      </c>
      <c r="C2821" s="39" t="s">
        <v>3733</v>
      </c>
    </row>
    <row r="2822" spans="1:3" x14ac:dyDescent="0.2">
      <c r="A2822" s="39" t="s">
        <v>6249</v>
      </c>
      <c r="B2822" s="39" t="s">
        <v>6250</v>
      </c>
      <c r="C2822" s="39" t="s">
        <v>3733</v>
      </c>
    </row>
    <row r="2823" spans="1:3" x14ac:dyDescent="0.2">
      <c r="A2823" s="39" t="s">
        <v>6251</v>
      </c>
      <c r="B2823" s="39" t="s">
        <v>6252</v>
      </c>
      <c r="C2823" s="39" t="s">
        <v>3733</v>
      </c>
    </row>
    <row r="2824" spans="1:3" x14ac:dyDescent="0.2">
      <c r="A2824" s="39" t="s">
        <v>6253</v>
      </c>
      <c r="B2824" s="39" t="s">
        <v>6254</v>
      </c>
      <c r="C2824" s="39" t="s">
        <v>3733</v>
      </c>
    </row>
    <row r="2825" spans="1:3" x14ac:dyDescent="0.2">
      <c r="A2825" s="39" t="s">
        <v>6255</v>
      </c>
      <c r="B2825" s="39" t="s">
        <v>6256</v>
      </c>
      <c r="C2825" s="39" t="s">
        <v>3733</v>
      </c>
    </row>
    <row r="2826" spans="1:3" x14ac:dyDescent="0.2">
      <c r="A2826" s="39" t="s">
        <v>6257</v>
      </c>
      <c r="B2826" s="39" t="s">
        <v>6258</v>
      </c>
      <c r="C2826" s="39" t="s">
        <v>3733</v>
      </c>
    </row>
    <row r="2827" spans="1:3" x14ac:dyDescent="0.2">
      <c r="A2827" s="39" t="s">
        <v>6259</v>
      </c>
      <c r="B2827" s="39" t="s">
        <v>6260</v>
      </c>
      <c r="C2827" s="39" t="s">
        <v>3733</v>
      </c>
    </row>
    <row r="2828" spans="1:3" x14ac:dyDescent="0.2">
      <c r="A2828" s="39" t="s">
        <v>6261</v>
      </c>
      <c r="B2828" s="39" t="s">
        <v>6262</v>
      </c>
      <c r="C2828" s="39" t="s">
        <v>3733</v>
      </c>
    </row>
    <row r="2829" spans="1:3" x14ac:dyDescent="0.2">
      <c r="A2829" s="39" t="s">
        <v>6263</v>
      </c>
      <c r="B2829" s="39" t="s">
        <v>6264</v>
      </c>
      <c r="C2829" s="39" t="s">
        <v>3733</v>
      </c>
    </row>
    <row r="2830" spans="1:3" x14ac:dyDescent="0.2">
      <c r="A2830" s="39" t="s">
        <v>6265</v>
      </c>
      <c r="B2830" s="39" t="s">
        <v>6266</v>
      </c>
      <c r="C2830" s="39" t="s">
        <v>3733</v>
      </c>
    </row>
    <row r="2831" spans="1:3" x14ac:dyDescent="0.2">
      <c r="A2831" s="39" t="s">
        <v>6267</v>
      </c>
      <c r="B2831" s="39" t="s">
        <v>6268</v>
      </c>
      <c r="C2831" s="39" t="s">
        <v>3733</v>
      </c>
    </row>
    <row r="2832" spans="1:3" x14ac:dyDescent="0.2">
      <c r="A2832" s="39" t="s">
        <v>6269</v>
      </c>
      <c r="B2832" s="39" t="s">
        <v>6270</v>
      </c>
      <c r="C2832" s="39" t="s">
        <v>3733</v>
      </c>
    </row>
    <row r="2833" spans="1:3" x14ac:dyDescent="0.2">
      <c r="A2833" s="39" t="s">
        <v>6271</v>
      </c>
      <c r="B2833" s="39" t="s">
        <v>6272</v>
      </c>
      <c r="C2833" s="39" t="s">
        <v>3733</v>
      </c>
    </row>
    <row r="2834" spans="1:3" x14ac:dyDescent="0.2">
      <c r="A2834" s="39" t="s">
        <v>6273</v>
      </c>
      <c r="B2834" s="39" t="s">
        <v>6274</v>
      </c>
      <c r="C2834" s="39" t="s">
        <v>3733</v>
      </c>
    </row>
    <row r="2835" spans="1:3" x14ac:dyDescent="0.2">
      <c r="A2835" s="39" t="s">
        <v>6275</v>
      </c>
      <c r="B2835" s="39" t="s">
        <v>6276</v>
      </c>
      <c r="C2835" s="39" t="s">
        <v>3733</v>
      </c>
    </row>
    <row r="2836" spans="1:3" x14ac:dyDescent="0.2">
      <c r="A2836" s="39" t="s">
        <v>6277</v>
      </c>
      <c r="B2836" s="39" t="s">
        <v>6278</v>
      </c>
      <c r="C2836" s="39" t="s">
        <v>3733</v>
      </c>
    </row>
    <row r="2837" spans="1:3" x14ac:dyDescent="0.2">
      <c r="A2837" s="39" t="s">
        <v>6279</v>
      </c>
      <c r="B2837" s="39" t="s">
        <v>6280</v>
      </c>
      <c r="C2837" s="39" t="s">
        <v>3733</v>
      </c>
    </row>
    <row r="2838" spans="1:3" x14ac:dyDescent="0.2">
      <c r="A2838" s="39" t="s">
        <v>6281</v>
      </c>
      <c r="B2838" s="39" t="s">
        <v>6282</v>
      </c>
      <c r="C2838" s="39" t="s">
        <v>3733</v>
      </c>
    </row>
    <row r="2839" spans="1:3" x14ac:dyDescent="0.2">
      <c r="A2839" s="39" t="s">
        <v>6283</v>
      </c>
      <c r="B2839" s="39" t="s">
        <v>6284</v>
      </c>
      <c r="C2839" s="39" t="s">
        <v>3733</v>
      </c>
    </row>
    <row r="2840" spans="1:3" x14ac:dyDescent="0.2">
      <c r="A2840" s="39" t="s">
        <v>6285</v>
      </c>
      <c r="B2840" s="39" t="s">
        <v>6286</v>
      </c>
      <c r="C2840" s="39" t="s">
        <v>3733</v>
      </c>
    </row>
    <row r="2841" spans="1:3" x14ac:dyDescent="0.2">
      <c r="A2841" s="39" t="s">
        <v>6287</v>
      </c>
      <c r="B2841" s="39" t="s">
        <v>699</v>
      </c>
      <c r="C2841" s="39" t="s">
        <v>3733</v>
      </c>
    </row>
    <row r="2842" spans="1:3" x14ac:dyDescent="0.2">
      <c r="A2842" s="39" t="s">
        <v>6288</v>
      </c>
      <c r="B2842" s="39" t="s">
        <v>6289</v>
      </c>
      <c r="C2842" s="39" t="s">
        <v>3733</v>
      </c>
    </row>
    <row r="2843" spans="1:3" x14ac:dyDescent="0.2">
      <c r="A2843" s="39" t="s">
        <v>6290</v>
      </c>
      <c r="B2843" s="39" t="s">
        <v>6291</v>
      </c>
      <c r="C2843" s="39" t="s">
        <v>3733</v>
      </c>
    </row>
    <row r="2844" spans="1:3" x14ac:dyDescent="0.2">
      <c r="A2844" s="39" t="s">
        <v>6292</v>
      </c>
      <c r="B2844" s="39" t="s">
        <v>4111</v>
      </c>
      <c r="C2844" s="39" t="s">
        <v>3733</v>
      </c>
    </row>
    <row r="2845" spans="1:3" x14ac:dyDescent="0.2">
      <c r="A2845" s="39" t="s">
        <v>6293</v>
      </c>
      <c r="B2845" s="39" t="s">
        <v>6294</v>
      </c>
      <c r="C2845" s="39" t="s">
        <v>3733</v>
      </c>
    </row>
    <row r="2846" spans="1:3" x14ac:dyDescent="0.2">
      <c r="A2846" s="39" t="s">
        <v>6295</v>
      </c>
      <c r="B2846" s="39" t="s">
        <v>6296</v>
      </c>
      <c r="C2846" s="39" t="s">
        <v>3733</v>
      </c>
    </row>
    <row r="2847" spans="1:3" x14ac:dyDescent="0.2">
      <c r="A2847" s="39" t="s">
        <v>6297</v>
      </c>
      <c r="B2847" s="39" t="s">
        <v>6298</v>
      </c>
      <c r="C2847" s="39" t="s">
        <v>3733</v>
      </c>
    </row>
    <row r="2848" spans="1:3" x14ac:dyDescent="0.2">
      <c r="A2848" s="39" t="s">
        <v>6299</v>
      </c>
      <c r="B2848" s="39" t="s">
        <v>5022</v>
      </c>
      <c r="C2848" s="39" t="s">
        <v>3733</v>
      </c>
    </row>
    <row r="2849" spans="1:3" x14ac:dyDescent="0.2">
      <c r="A2849" s="39" t="s">
        <v>6300</v>
      </c>
      <c r="B2849" s="39" t="s">
        <v>6301</v>
      </c>
      <c r="C2849" s="39" t="s">
        <v>3733</v>
      </c>
    </row>
    <row r="2850" spans="1:3" x14ac:dyDescent="0.2">
      <c r="A2850" s="39" t="s">
        <v>6302</v>
      </c>
      <c r="B2850" s="39" t="s">
        <v>6303</v>
      </c>
      <c r="C2850" s="39" t="s">
        <v>3733</v>
      </c>
    </row>
    <row r="2851" spans="1:3" x14ac:dyDescent="0.2">
      <c r="A2851" s="39" t="s">
        <v>6304</v>
      </c>
      <c r="B2851" s="39" t="s">
        <v>6305</v>
      </c>
      <c r="C2851" s="39" t="s">
        <v>3733</v>
      </c>
    </row>
    <row r="2852" spans="1:3" x14ac:dyDescent="0.2">
      <c r="A2852" s="39" t="s">
        <v>6306</v>
      </c>
      <c r="B2852" s="39" t="s">
        <v>6307</v>
      </c>
      <c r="C2852" s="39" t="s">
        <v>3733</v>
      </c>
    </row>
    <row r="2853" spans="1:3" x14ac:dyDescent="0.2">
      <c r="A2853" s="39" t="s">
        <v>6308</v>
      </c>
      <c r="B2853" s="39" t="s">
        <v>6309</v>
      </c>
      <c r="C2853" s="39" t="s">
        <v>3733</v>
      </c>
    </row>
    <row r="2854" spans="1:3" x14ac:dyDescent="0.2">
      <c r="A2854" s="39" t="s">
        <v>6310</v>
      </c>
      <c r="B2854" s="39" t="s">
        <v>6311</v>
      </c>
      <c r="C2854" s="39" t="s">
        <v>3733</v>
      </c>
    </row>
    <row r="2855" spans="1:3" x14ac:dyDescent="0.2">
      <c r="A2855" s="39" t="s">
        <v>6312</v>
      </c>
      <c r="B2855" s="39" t="s">
        <v>6313</v>
      </c>
      <c r="C2855" s="39" t="s">
        <v>3733</v>
      </c>
    </row>
    <row r="2856" spans="1:3" x14ac:dyDescent="0.2">
      <c r="A2856" s="39" t="s">
        <v>6314</v>
      </c>
      <c r="B2856" s="39" t="s">
        <v>6315</v>
      </c>
      <c r="C2856" s="39" t="s">
        <v>3733</v>
      </c>
    </row>
    <row r="2857" spans="1:3" x14ac:dyDescent="0.2">
      <c r="A2857" s="39" t="s">
        <v>6316</v>
      </c>
      <c r="B2857" s="39" t="s">
        <v>6317</v>
      </c>
      <c r="C2857" s="39" t="s">
        <v>3733</v>
      </c>
    </row>
    <row r="2858" spans="1:3" x14ac:dyDescent="0.2">
      <c r="A2858" s="39" t="s">
        <v>6318</v>
      </c>
      <c r="B2858" s="39" t="s">
        <v>6319</v>
      </c>
      <c r="C2858" s="39" t="s">
        <v>3733</v>
      </c>
    </row>
    <row r="2859" spans="1:3" x14ac:dyDescent="0.2">
      <c r="A2859" s="39" t="s">
        <v>6320</v>
      </c>
      <c r="B2859" s="39" t="s">
        <v>6321</v>
      </c>
      <c r="C2859" s="39" t="s">
        <v>3733</v>
      </c>
    </row>
    <row r="2860" spans="1:3" x14ac:dyDescent="0.2">
      <c r="A2860" s="39" t="s">
        <v>6322</v>
      </c>
      <c r="B2860" s="39" t="s">
        <v>6323</v>
      </c>
      <c r="C2860" s="39" t="s">
        <v>3733</v>
      </c>
    </row>
    <row r="2861" spans="1:3" x14ac:dyDescent="0.2">
      <c r="A2861" s="39" t="s">
        <v>6324</v>
      </c>
      <c r="B2861" s="39" t="s">
        <v>6325</v>
      </c>
      <c r="C2861" s="39" t="s">
        <v>3733</v>
      </c>
    </row>
    <row r="2862" spans="1:3" x14ac:dyDescent="0.2">
      <c r="A2862" s="39" t="s">
        <v>6326</v>
      </c>
      <c r="B2862" s="39" t="s">
        <v>6327</v>
      </c>
      <c r="C2862" s="39" t="s">
        <v>3733</v>
      </c>
    </row>
    <row r="2863" spans="1:3" x14ac:dyDescent="0.2">
      <c r="A2863" s="39" t="s">
        <v>6328</v>
      </c>
      <c r="B2863" s="39" t="s">
        <v>6329</v>
      </c>
      <c r="C2863" s="39" t="s">
        <v>3733</v>
      </c>
    </row>
    <row r="2864" spans="1:3" x14ac:dyDescent="0.2">
      <c r="A2864" s="39" t="s">
        <v>6330</v>
      </c>
      <c r="B2864" s="39" t="s">
        <v>6331</v>
      </c>
      <c r="C2864" s="39" t="s">
        <v>3733</v>
      </c>
    </row>
    <row r="2865" spans="1:3" x14ac:dyDescent="0.2">
      <c r="A2865" s="39" t="s">
        <v>6332</v>
      </c>
      <c r="B2865" s="39" t="s">
        <v>6333</v>
      </c>
      <c r="C2865" s="39" t="s">
        <v>3733</v>
      </c>
    </row>
    <row r="2866" spans="1:3" x14ac:dyDescent="0.2">
      <c r="A2866" s="39" t="s">
        <v>6334</v>
      </c>
      <c r="B2866" s="39" t="s">
        <v>6335</v>
      </c>
      <c r="C2866" s="39" t="s">
        <v>3733</v>
      </c>
    </row>
    <row r="2867" spans="1:3" x14ac:dyDescent="0.2">
      <c r="A2867" s="39" t="s">
        <v>6336</v>
      </c>
      <c r="B2867" s="39" t="s">
        <v>6337</v>
      </c>
      <c r="C2867" s="39" t="s">
        <v>3733</v>
      </c>
    </row>
    <row r="2868" spans="1:3" x14ac:dyDescent="0.2">
      <c r="A2868" s="39" t="s">
        <v>6338</v>
      </c>
      <c r="B2868" s="39" t="s">
        <v>6339</v>
      </c>
      <c r="C2868" s="39" t="s">
        <v>3733</v>
      </c>
    </row>
    <row r="2869" spans="1:3" x14ac:dyDescent="0.2">
      <c r="A2869" s="39" t="s">
        <v>6340</v>
      </c>
      <c r="B2869" s="39" t="s">
        <v>6341</v>
      </c>
      <c r="C2869" s="39" t="s">
        <v>3733</v>
      </c>
    </row>
    <row r="2870" spans="1:3" x14ac:dyDescent="0.2">
      <c r="A2870" s="39" t="s">
        <v>6342</v>
      </c>
      <c r="B2870" s="39" t="s">
        <v>6343</v>
      </c>
      <c r="C2870" s="39" t="s">
        <v>3733</v>
      </c>
    </row>
    <row r="2871" spans="1:3" x14ac:dyDescent="0.2">
      <c r="A2871" s="39" t="s">
        <v>6344</v>
      </c>
      <c r="B2871" s="39" t="s">
        <v>2317</v>
      </c>
      <c r="C2871" s="39" t="s">
        <v>3733</v>
      </c>
    </row>
    <row r="2872" spans="1:3" x14ac:dyDescent="0.2">
      <c r="A2872" s="39" t="s">
        <v>6345</v>
      </c>
      <c r="B2872" s="39" t="s">
        <v>6346</v>
      </c>
      <c r="C2872" s="39" t="s">
        <v>3733</v>
      </c>
    </row>
    <row r="2873" spans="1:3" x14ac:dyDescent="0.2">
      <c r="A2873" s="39" t="s">
        <v>6347</v>
      </c>
      <c r="B2873" s="39" t="s">
        <v>6348</v>
      </c>
      <c r="C2873" s="39" t="s">
        <v>3733</v>
      </c>
    </row>
    <row r="2874" spans="1:3" x14ac:dyDescent="0.2">
      <c r="A2874" s="39" t="s">
        <v>6349</v>
      </c>
      <c r="B2874" s="39" t="s">
        <v>6350</v>
      </c>
      <c r="C2874" s="39" t="s">
        <v>3733</v>
      </c>
    </row>
    <row r="2875" spans="1:3" x14ac:dyDescent="0.2">
      <c r="A2875" s="39" t="s">
        <v>6351</v>
      </c>
      <c r="B2875" s="39" t="s">
        <v>6352</v>
      </c>
      <c r="C2875" s="39" t="s">
        <v>3733</v>
      </c>
    </row>
    <row r="2876" spans="1:3" x14ac:dyDescent="0.2">
      <c r="A2876" s="39" t="s">
        <v>6353</v>
      </c>
      <c r="B2876" s="39" t="s">
        <v>6354</v>
      </c>
      <c r="C2876" s="39" t="s">
        <v>3733</v>
      </c>
    </row>
    <row r="2877" spans="1:3" x14ac:dyDescent="0.2">
      <c r="A2877" s="39" t="s">
        <v>6355</v>
      </c>
      <c r="B2877" s="39" t="s">
        <v>6356</v>
      </c>
      <c r="C2877" s="39" t="s">
        <v>3733</v>
      </c>
    </row>
    <row r="2878" spans="1:3" x14ac:dyDescent="0.2">
      <c r="A2878" s="39" t="s">
        <v>6357</v>
      </c>
      <c r="B2878" s="39" t="s">
        <v>6358</v>
      </c>
      <c r="C2878" s="39" t="s">
        <v>3733</v>
      </c>
    </row>
    <row r="2879" spans="1:3" x14ac:dyDescent="0.2">
      <c r="A2879" s="39" t="s">
        <v>6359</v>
      </c>
      <c r="B2879" s="39" t="s">
        <v>6360</v>
      </c>
      <c r="C2879" s="39" t="s">
        <v>3733</v>
      </c>
    </row>
    <row r="2880" spans="1:3" x14ac:dyDescent="0.2">
      <c r="A2880" s="39" t="s">
        <v>6361</v>
      </c>
      <c r="B2880" s="39" t="s">
        <v>6362</v>
      </c>
      <c r="C2880" s="39" t="s">
        <v>3733</v>
      </c>
    </row>
    <row r="2881" spans="1:3" x14ac:dyDescent="0.2">
      <c r="A2881" s="39" t="s">
        <v>6363</v>
      </c>
      <c r="B2881" s="39" t="s">
        <v>6364</v>
      </c>
      <c r="C2881" s="39" t="s">
        <v>3733</v>
      </c>
    </row>
    <row r="2882" spans="1:3" x14ac:dyDescent="0.2">
      <c r="A2882" s="39" t="s">
        <v>6365</v>
      </c>
      <c r="B2882" s="39" t="s">
        <v>6366</v>
      </c>
      <c r="C2882" s="39" t="s">
        <v>3733</v>
      </c>
    </row>
    <row r="2883" spans="1:3" x14ac:dyDescent="0.2">
      <c r="A2883" s="39" t="s">
        <v>6367</v>
      </c>
      <c r="B2883" s="39" t="s">
        <v>6368</v>
      </c>
      <c r="C2883" s="39" t="s">
        <v>3733</v>
      </c>
    </row>
    <row r="2884" spans="1:3" x14ac:dyDescent="0.2">
      <c r="A2884" s="39" t="s">
        <v>6369</v>
      </c>
      <c r="B2884" s="39" t="s">
        <v>6370</v>
      </c>
      <c r="C2884" s="39" t="s">
        <v>3733</v>
      </c>
    </row>
    <row r="2885" spans="1:3" x14ac:dyDescent="0.2">
      <c r="A2885" s="39" t="s">
        <v>6371</v>
      </c>
      <c r="B2885" s="39" t="s">
        <v>6372</v>
      </c>
      <c r="C2885" s="39" t="s">
        <v>3733</v>
      </c>
    </row>
    <row r="2886" spans="1:3" x14ac:dyDescent="0.2">
      <c r="A2886" s="39" t="s">
        <v>6373</v>
      </c>
      <c r="B2886" s="39" t="s">
        <v>6374</v>
      </c>
      <c r="C2886" s="39" t="s">
        <v>3733</v>
      </c>
    </row>
    <row r="2887" spans="1:3" x14ac:dyDescent="0.2">
      <c r="A2887" s="39" t="s">
        <v>6375</v>
      </c>
      <c r="B2887" s="39" t="s">
        <v>2630</v>
      </c>
      <c r="C2887" s="39" t="s">
        <v>3733</v>
      </c>
    </row>
    <row r="2888" spans="1:3" x14ac:dyDescent="0.2">
      <c r="A2888" s="39" t="s">
        <v>6376</v>
      </c>
      <c r="B2888" s="39" t="s">
        <v>6377</v>
      </c>
      <c r="C2888" s="39" t="s">
        <v>3733</v>
      </c>
    </row>
    <row r="2889" spans="1:3" x14ac:dyDescent="0.2">
      <c r="A2889" s="39" t="s">
        <v>6378</v>
      </c>
      <c r="B2889" s="39" t="s">
        <v>6379</v>
      </c>
      <c r="C2889" s="39" t="s">
        <v>3733</v>
      </c>
    </row>
    <row r="2890" spans="1:3" x14ac:dyDescent="0.2">
      <c r="A2890" s="39" t="s">
        <v>6380</v>
      </c>
      <c r="B2890" s="39" t="s">
        <v>6381</v>
      </c>
      <c r="C2890" s="39" t="s">
        <v>3733</v>
      </c>
    </row>
    <row r="2891" spans="1:3" x14ac:dyDescent="0.2">
      <c r="A2891" s="39" t="s">
        <v>6382</v>
      </c>
      <c r="B2891" s="39" t="s">
        <v>6383</v>
      </c>
      <c r="C2891" s="39" t="s">
        <v>3733</v>
      </c>
    </row>
    <row r="2892" spans="1:3" x14ac:dyDescent="0.2">
      <c r="A2892" s="39" t="s">
        <v>6384</v>
      </c>
      <c r="B2892" s="39" t="s">
        <v>6385</v>
      </c>
      <c r="C2892" s="39" t="s">
        <v>3733</v>
      </c>
    </row>
    <row r="2893" spans="1:3" x14ac:dyDescent="0.2">
      <c r="A2893" s="39" t="s">
        <v>6386</v>
      </c>
      <c r="B2893" s="39" t="s">
        <v>6387</v>
      </c>
      <c r="C2893" s="39" t="s">
        <v>3733</v>
      </c>
    </row>
    <row r="2894" spans="1:3" x14ac:dyDescent="0.2">
      <c r="A2894" s="39" t="s">
        <v>6388</v>
      </c>
      <c r="B2894" s="39" t="s">
        <v>6389</v>
      </c>
      <c r="C2894" s="39" t="s">
        <v>3733</v>
      </c>
    </row>
    <row r="2895" spans="1:3" x14ac:dyDescent="0.2">
      <c r="A2895" s="39" t="s">
        <v>6390</v>
      </c>
      <c r="B2895" s="39" t="s">
        <v>6391</v>
      </c>
      <c r="C2895" s="39" t="s">
        <v>3733</v>
      </c>
    </row>
    <row r="2896" spans="1:3" x14ac:dyDescent="0.2">
      <c r="A2896" s="39" t="s">
        <v>6392</v>
      </c>
      <c r="B2896" s="39" t="s">
        <v>6393</v>
      </c>
      <c r="C2896" s="39" t="s">
        <v>3733</v>
      </c>
    </row>
    <row r="2897" spans="1:3" x14ac:dyDescent="0.2">
      <c r="A2897" s="39" t="s">
        <v>6394</v>
      </c>
      <c r="B2897" s="39" t="s">
        <v>6395</v>
      </c>
      <c r="C2897" s="39" t="s">
        <v>3733</v>
      </c>
    </row>
    <row r="2898" spans="1:3" x14ac:dyDescent="0.2">
      <c r="A2898" s="39" t="s">
        <v>6396</v>
      </c>
      <c r="B2898" s="39" t="s">
        <v>6397</v>
      </c>
      <c r="C2898" s="39" t="s">
        <v>3733</v>
      </c>
    </row>
    <row r="2899" spans="1:3" x14ac:dyDescent="0.2">
      <c r="A2899" s="39" t="s">
        <v>6398</v>
      </c>
      <c r="B2899" s="39" t="s">
        <v>6399</v>
      </c>
      <c r="C2899" s="39" t="s">
        <v>3733</v>
      </c>
    </row>
    <row r="2900" spans="1:3" x14ac:dyDescent="0.2">
      <c r="A2900" s="39" t="s">
        <v>6400</v>
      </c>
      <c r="B2900" s="39" t="s">
        <v>6401</v>
      </c>
      <c r="C2900" s="39" t="s">
        <v>3733</v>
      </c>
    </row>
    <row r="2901" spans="1:3" x14ac:dyDescent="0.2">
      <c r="A2901" s="39" t="s">
        <v>6402</v>
      </c>
      <c r="B2901" s="39" t="s">
        <v>6403</v>
      </c>
      <c r="C2901" s="39" t="s">
        <v>3733</v>
      </c>
    </row>
    <row r="2902" spans="1:3" x14ac:dyDescent="0.2">
      <c r="A2902" s="39" t="s">
        <v>6404</v>
      </c>
      <c r="B2902" s="39" t="s">
        <v>6405</v>
      </c>
      <c r="C2902" s="39" t="s">
        <v>3733</v>
      </c>
    </row>
    <row r="2903" spans="1:3" x14ac:dyDescent="0.2">
      <c r="A2903" s="39" t="s">
        <v>6406</v>
      </c>
      <c r="B2903" s="39" t="s">
        <v>6407</v>
      </c>
      <c r="C2903" s="39" t="s">
        <v>3733</v>
      </c>
    </row>
    <row r="2904" spans="1:3" x14ac:dyDescent="0.2">
      <c r="A2904" s="39" t="s">
        <v>6408</v>
      </c>
      <c r="B2904" s="39" t="s">
        <v>6409</v>
      </c>
      <c r="C2904" s="39" t="s">
        <v>3733</v>
      </c>
    </row>
    <row r="2905" spans="1:3" x14ac:dyDescent="0.2">
      <c r="A2905" s="39" t="s">
        <v>6410</v>
      </c>
      <c r="B2905" s="39" t="s">
        <v>6411</v>
      </c>
      <c r="C2905" s="39" t="s">
        <v>3733</v>
      </c>
    </row>
    <row r="2906" spans="1:3" x14ac:dyDescent="0.2">
      <c r="A2906" s="39" t="s">
        <v>6412</v>
      </c>
      <c r="B2906" s="39" t="s">
        <v>6413</v>
      </c>
      <c r="C2906" s="39" t="s">
        <v>3733</v>
      </c>
    </row>
    <row r="2907" spans="1:3" x14ac:dyDescent="0.2">
      <c r="A2907" s="39" t="s">
        <v>6414</v>
      </c>
      <c r="B2907" s="39" t="s">
        <v>6415</v>
      </c>
      <c r="C2907" s="39" t="s">
        <v>3733</v>
      </c>
    </row>
    <row r="2908" spans="1:3" x14ac:dyDescent="0.2">
      <c r="A2908" s="39" t="s">
        <v>6416</v>
      </c>
      <c r="B2908" s="39" t="s">
        <v>6417</v>
      </c>
      <c r="C2908" s="39" t="s">
        <v>3733</v>
      </c>
    </row>
    <row r="2909" spans="1:3" x14ac:dyDescent="0.2">
      <c r="A2909" s="39" t="s">
        <v>6418</v>
      </c>
      <c r="B2909" s="39" t="s">
        <v>6419</v>
      </c>
      <c r="C2909" s="39" t="s">
        <v>3733</v>
      </c>
    </row>
    <row r="2910" spans="1:3" x14ac:dyDescent="0.2">
      <c r="A2910" s="39" t="s">
        <v>6420</v>
      </c>
      <c r="B2910" s="39" t="s">
        <v>6421</v>
      </c>
      <c r="C2910" s="39" t="s">
        <v>3733</v>
      </c>
    </row>
    <row r="2911" spans="1:3" x14ac:dyDescent="0.2">
      <c r="A2911" s="39" t="s">
        <v>6422</v>
      </c>
      <c r="B2911" s="39" t="s">
        <v>6423</v>
      </c>
      <c r="C2911" s="39" t="s">
        <v>3733</v>
      </c>
    </row>
    <row r="2912" spans="1:3" x14ac:dyDescent="0.2">
      <c r="A2912" s="39" t="s">
        <v>6424</v>
      </c>
      <c r="B2912" s="39" t="s">
        <v>6425</v>
      </c>
      <c r="C2912" s="39" t="s">
        <v>3733</v>
      </c>
    </row>
    <row r="2913" spans="1:3" x14ac:dyDescent="0.2">
      <c r="A2913" s="39" t="s">
        <v>6426</v>
      </c>
      <c r="B2913" s="39" t="s">
        <v>6427</v>
      </c>
      <c r="C2913" s="39" t="s">
        <v>3733</v>
      </c>
    </row>
    <row r="2914" spans="1:3" x14ac:dyDescent="0.2">
      <c r="A2914" s="39" t="s">
        <v>6428</v>
      </c>
      <c r="B2914" s="39" t="s">
        <v>6429</v>
      </c>
      <c r="C2914" s="39" t="s">
        <v>3733</v>
      </c>
    </row>
    <row r="2915" spans="1:3" x14ac:dyDescent="0.2">
      <c r="A2915" s="39" t="s">
        <v>6430</v>
      </c>
      <c r="B2915" s="39" t="s">
        <v>6431</v>
      </c>
      <c r="C2915" s="39" t="s">
        <v>3733</v>
      </c>
    </row>
    <row r="2916" spans="1:3" x14ac:dyDescent="0.2">
      <c r="A2916" s="39" t="s">
        <v>6432</v>
      </c>
      <c r="B2916" s="39" t="s">
        <v>6433</v>
      </c>
      <c r="C2916" s="39" t="s">
        <v>3733</v>
      </c>
    </row>
    <row r="2917" spans="1:3" x14ac:dyDescent="0.2">
      <c r="A2917" s="39" t="s">
        <v>6434</v>
      </c>
      <c r="B2917" s="39" t="s">
        <v>6435</v>
      </c>
      <c r="C2917" s="39" t="s">
        <v>3733</v>
      </c>
    </row>
    <row r="2918" spans="1:3" x14ac:dyDescent="0.2">
      <c r="A2918" s="39" t="s">
        <v>6436</v>
      </c>
      <c r="B2918" s="39" t="s">
        <v>6437</v>
      </c>
      <c r="C2918" s="39" t="s">
        <v>3733</v>
      </c>
    </row>
    <row r="2919" spans="1:3" x14ac:dyDescent="0.2">
      <c r="A2919" s="39" t="s">
        <v>6438</v>
      </c>
      <c r="B2919" s="39" t="s">
        <v>6439</v>
      </c>
      <c r="C2919" s="39" t="s">
        <v>3733</v>
      </c>
    </row>
    <row r="2920" spans="1:3" x14ac:dyDescent="0.2">
      <c r="A2920" s="39" t="s">
        <v>6440</v>
      </c>
      <c r="B2920" s="39" t="s">
        <v>2438</v>
      </c>
      <c r="C2920" s="39" t="s">
        <v>3733</v>
      </c>
    </row>
    <row r="2921" spans="1:3" x14ac:dyDescent="0.2">
      <c r="A2921" s="39" t="s">
        <v>6441</v>
      </c>
      <c r="B2921" s="39" t="s">
        <v>2530</v>
      </c>
      <c r="C2921" s="39" t="s">
        <v>3733</v>
      </c>
    </row>
    <row r="2922" spans="1:3" x14ac:dyDescent="0.2">
      <c r="A2922" s="39" t="s">
        <v>6442</v>
      </c>
      <c r="B2922" s="39" t="s">
        <v>6443</v>
      </c>
      <c r="C2922" s="39" t="s">
        <v>3733</v>
      </c>
    </row>
    <row r="2923" spans="1:3" x14ac:dyDescent="0.2">
      <c r="A2923" s="39" t="s">
        <v>6444</v>
      </c>
      <c r="B2923" s="39" t="s">
        <v>6445</v>
      </c>
      <c r="C2923" s="39" t="s">
        <v>3733</v>
      </c>
    </row>
    <row r="2924" spans="1:3" x14ac:dyDescent="0.2">
      <c r="A2924" s="39" t="s">
        <v>6446</v>
      </c>
      <c r="B2924" s="39" t="s">
        <v>6447</v>
      </c>
      <c r="C2924" s="39" t="s">
        <v>3733</v>
      </c>
    </row>
    <row r="2925" spans="1:3" x14ac:dyDescent="0.2">
      <c r="A2925" s="39" t="s">
        <v>6448</v>
      </c>
      <c r="B2925" s="39" t="s">
        <v>6449</v>
      </c>
      <c r="C2925" s="39" t="s">
        <v>3733</v>
      </c>
    </row>
    <row r="2926" spans="1:3" x14ac:dyDescent="0.2">
      <c r="A2926" s="39" t="s">
        <v>6450</v>
      </c>
      <c r="B2926" s="39" t="s">
        <v>6451</v>
      </c>
      <c r="C2926" s="39" t="s">
        <v>3733</v>
      </c>
    </row>
    <row r="2927" spans="1:3" x14ac:dyDescent="0.2">
      <c r="A2927" s="39" t="s">
        <v>6452</v>
      </c>
      <c r="B2927" s="39" t="s">
        <v>6453</v>
      </c>
      <c r="C2927" s="39" t="s">
        <v>3733</v>
      </c>
    </row>
    <row r="2928" spans="1:3" x14ac:dyDescent="0.2">
      <c r="A2928" s="39" t="s">
        <v>6454</v>
      </c>
      <c r="B2928" s="39" t="s">
        <v>6455</v>
      </c>
      <c r="C2928" s="39" t="s">
        <v>3733</v>
      </c>
    </row>
    <row r="2929" spans="1:3" x14ac:dyDescent="0.2">
      <c r="A2929" s="39" t="s">
        <v>6456</v>
      </c>
      <c r="B2929" s="39" t="s">
        <v>6457</v>
      </c>
      <c r="C2929" s="39" t="s">
        <v>3733</v>
      </c>
    </row>
    <row r="2930" spans="1:3" x14ac:dyDescent="0.2">
      <c r="A2930" s="39" t="s">
        <v>6458</v>
      </c>
      <c r="B2930" s="39" t="s">
        <v>6459</v>
      </c>
      <c r="C2930" s="39" t="s">
        <v>3733</v>
      </c>
    </row>
    <row r="2931" spans="1:3" x14ac:dyDescent="0.2">
      <c r="A2931" s="39" t="s">
        <v>6460</v>
      </c>
      <c r="B2931" s="39" t="s">
        <v>6461</v>
      </c>
      <c r="C2931" s="39" t="s">
        <v>3733</v>
      </c>
    </row>
    <row r="2932" spans="1:3" x14ac:dyDescent="0.2">
      <c r="A2932" s="39" t="s">
        <v>6462</v>
      </c>
      <c r="B2932" s="39" t="s">
        <v>6463</v>
      </c>
      <c r="C2932" s="39" t="s">
        <v>3733</v>
      </c>
    </row>
    <row r="2933" spans="1:3" x14ac:dyDescent="0.2">
      <c r="A2933" s="39" t="s">
        <v>6464</v>
      </c>
      <c r="B2933" s="39" t="s">
        <v>6465</v>
      </c>
      <c r="C2933" s="39" t="s">
        <v>3733</v>
      </c>
    </row>
    <row r="2934" spans="1:3" x14ac:dyDescent="0.2">
      <c r="A2934" s="39" t="s">
        <v>6466</v>
      </c>
      <c r="B2934" s="39" t="s">
        <v>6467</v>
      </c>
      <c r="C2934" s="39" t="s">
        <v>3733</v>
      </c>
    </row>
    <row r="2935" spans="1:3" x14ac:dyDescent="0.2">
      <c r="A2935" s="39" t="s">
        <v>6468</v>
      </c>
      <c r="B2935" s="39" t="s">
        <v>6469</v>
      </c>
      <c r="C2935" s="39" t="s">
        <v>3733</v>
      </c>
    </row>
    <row r="2936" spans="1:3" x14ac:dyDescent="0.2">
      <c r="A2936" s="39" t="s">
        <v>6470</v>
      </c>
      <c r="B2936" s="39" t="s">
        <v>6471</v>
      </c>
      <c r="C2936" s="39" t="s">
        <v>3733</v>
      </c>
    </row>
    <row r="2937" spans="1:3" x14ac:dyDescent="0.2">
      <c r="A2937" s="39" t="s">
        <v>6472</v>
      </c>
      <c r="B2937" s="39" t="s">
        <v>6473</v>
      </c>
      <c r="C2937" s="39" t="s">
        <v>3733</v>
      </c>
    </row>
    <row r="2938" spans="1:3" x14ac:dyDescent="0.2">
      <c r="A2938" s="39" t="s">
        <v>6474</v>
      </c>
      <c r="B2938" s="39" t="s">
        <v>6475</v>
      </c>
      <c r="C2938" s="39" t="s">
        <v>3733</v>
      </c>
    </row>
    <row r="2939" spans="1:3" x14ac:dyDescent="0.2">
      <c r="A2939" s="39" t="s">
        <v>6476</v>
      </c>
      <c r="B2939" s="39" t="s">
        <v>6477</v>
      </c>
      <c r="C2939" s="39" t="s">
        <v>3733</v>
      </c>
    </row>
    <row r="2940" spans="1:3" x14ac:dyDescent="0.2">
      <c r="A2940" s="39" t="s">
        <v>6478</v>
      </c>
      <c r="B2940" s="39" t="s">
        <v>6479</v>
      </c>
      <c r="C2940" s="39" t="s">
        <v>3733</v>
      </c>
    </row>
    <row r="2941" spans="1:3" x14ac:dyDescent="0.2">
      <c r="A2941" s="39" t="s">
        <v>6480</v>
      </c>
      <c r="B2941" s="39" t="s">
        <v>6481</v>
      </c>
      <c r="C2941" s="39" t="s">
        <v>3733</v>
      </c>
    </row>
    <row r="2942" spans="1:3" x14ac:dyDescent="0.2">
      <c r="A2942" s="39" t="s">
        <v>6482</v>
      </c>
      <c r="B2942" s="39" t="s">
        <v>6483</v>
      </c>
      <c r="C2942" s="39" t="s">
        <v>3733</v>
      </c>
    </row>
    <row r="2943" spans="1:3" x14ac:dyDescent="0.2">
      <c r="A2943" s="39" t="s">
        <v>6484</v>
      </c>
      <c r="B2943" s="39" t="s">
        <v>6485</v>
      </c>
      <c r="C2943" s="39" t="s">
        <v>3733</v>
      </c>
    </row>
    <row r="2944" spans="1:3" x14ac:dyDescent="0.2">
      <c r="A2944" s="39" t="s">
        <v>6486</v>
      </c>
      <c r="B2944" s="39" t="s">
        <v>6487</v>
      </c>
      <c r="C2944" s="39" t="s">
        <v>3733</v>
      </c>
    </row>
    <row r="2945" spans="1:3" x14ac:dyDescent="0.2">
      <c r="A2945" s="39" t="s">
        <v>6488</v>
      </c>
      <c r="B2945" s="39" t="s">
        <v>6489</v>
      </c>
      <c r="C2945" s="39" t="s">
        <v>3733</v>
      </c>
    </row>
    <row r="2946" spans="1:3" x14ac:dyDescent="0.2">
      <c r="A2946" s="39" t="s">
        <v>6490</v>
      </c>
      <c r="B2946" s="39" t="s">
        <v>6491</v>
      </c>
      <c r="C2946" s="39" t="s">
        <v>3733</v>
      </c>
    </row>
    <row r="2947" spans="1:3" x14ac:dyDescent="0.2">
      <c r="A2947" s="39" t="s">
        <v>6492</v>
      </c>
      <c r="B2947" s="39" t="s">
        <v>6493</v>
      </c>
      <c r="C2947" s="39" t="s">
        <v>3733</v>
      </c>
    </row>
    <row r="2948" spans="1:3" x14ac:dyDescent="0.2">
      <c r="A2948" s="39" t="s">
        <v>6494</v>
      </c>
      <c r="B2948" s="39" t="s">
        <v>6495</v>
      </c>
      <c r="C2948" s="39" t="s">
        <v>3733</v>
      </c>
    </row>
    <row r="2949" spans="1:3" x14ac:dyDescent="0.2">
      <c r="A2949" s="39" t="s">
        <v>6496</v>
      </c>
      <c r="B2949" s="39" t="s">
        <v>6497</v>
      </c>
      <c r="C2949" s="39" t="s">
        <v>3733</v>
      </c>
    </row>
    <row r="2950" spans="1:3" x14ac:dyDescent="0.2">
      <c r="A2950" s="39" t="s">
        <v>6498</v>
      </c>
      <c r="B2950" s="39" t="s">
        <v>6499</v>
      </c>
      <c r="C2950" s="39" t="s">
        <v>3733</v>
      </c>
    </row>
    <row r="2951" spans="1:3" x14ac:dyDescent="0.2">
      <c r="A2951" s="39" t="s">
        <v>6500</v>
      </c>
      <c r="B2951" s="39" t="s">
        <v>6501</v>
      </c>
      <c r="C2951" s="39" t="s">
        <v>3733</v>
      </c>
    </row>
    <row r="2952" spans="1:3" x14ac:dyDescent="0.2">
      <c r="A2952" s="39" t="s">
        <v>6502</v>
      </c>
      <c r="B2952" s="39" t="s">
        <v>6503</v>
      </c>
      <c r="C2952" s="39" t="s">
        <v>3733</v>
      </c>
    </row>
    <row r="2953" spans="1:3" x14ac:dyDescent="0.2">
      <c r="A2953" s="39" t="s">
        <v>6504</v>
      </c>
      <c r="B2953" s="39" t="s">
        <v>6505</v>
      </c>
      <c r="C2953" s="39" t="s">
        <v>3733</v>
      </c>
    </row>
    <row r="2954" spans="1:3" x14ac:dyDescent="0.2">
      <c r="A2954" s="39" t="s">
        <v>6506</v>
      </c>
      <c r="B2954" s="39" t="s">
        <v>6507</v>
      </c>
      <c r="C2954" s="39" t="s">
        <v>3733</v>
      </c>
    </row>
    <row r="2955" spans="1:3" x14ac:dyDescent="0.2">
      <c r="A2955" s="39" t="s">
        <v>6508</v>
      </c>
      <c r="B2955" s="39" t="s">
        <v>6509</v>
      </c>
      <c r="C2955" s="39" t="s">
        <v>3733</v>
      </c>
    </row>
    <row r="2956" spans="1:3" x14ac:dyDescent="0.2">
      <c r="A2956" s="39" t="s">
        <v>6510</v>
      </c>
      <c r="B2956" s="39" t="s">
        <v>6511</v>
      </c>
      <c r="C2956" s="39" t="s">
        <v>3733</v>
      </c>
    </row>
    <row r="2957" spans="1:3" x14ac:dyDescent="0.2">
      <c r="A2957" s="39" t="s">
        <v>6512</v>
      </c>
      <c r="B2957" s="39" t="s">
        <v>6513</v>
      </c>
      <c r="C2957" s="39" t="s">
        <v>3733</v>
      </c>
    </row>
    <row r="2958" spans="1:3" x14ac:dyDescent="0.2">
      <c r="A2958" s="39" t="s">
        <v>6514</v>
      </c>
      <c r="B2958" s="39" t="s">
        <v>6515</v>
      </c>
      <c r="C2958" s="39" t="s">
        <v>3733</v>
      </c>
    </row>
    <row r="2959" spans="1:3" x14ac:dyDescent="0.2">
      <c r="A2959" s="39" t="s">
        <v>6516</v>
      </c>
      <c r="B2959" s="39" t="s">
        <v>6517</v>
      </c>
      <c r="C2959" s="39" t="s">
        <v>3733</v>
      </c>
    </row>
    <row r="2960" spans="1:3" x14ac:dyDescent="0.2">
      <c r="A2960" s="39" t="s">
        <v>6518</v>
      </c>
      <c r="B2960" s="39" t="s">
        <v>6519</v>
      </c>
      <c r="C2960" s="39" t="s">
        <v>3733</v>
      </c>
    </row>
    <row r="2961" spans="1:3" x14ac:dyDescent="0.2">
      <c r="A2961" s="39" t="s">
        <v>6520</v>
      </c>
      <c r="B2961" s="39" t="s">
        <v>6521</v>
      </c>
      <c r="C2961" s="39" t="s">
        <v>3733</v>
      </c>
    </row>
    <row r="2962" spans="1:3" x14ac:dyDescent="0.2">
      <c r="A2962" s="39" t="s">
        <v>6522</v>
      </c>
      <c r="B2962" s="39" t="s">
        <v>6523</v>
      </c>
      <c r="C2962" s="39" t="s">
        <v>3733</v>
      </c>
    </row>
    <row r="2963" spans="1:3" x14ac:dyDescent="0.2">
      <c r="A2963" s="39" t="s">
        <v>6524</v>
      </c>
      <c r="B2963" s="39" t="s">
        <v>6525</v>
      </c>
      <c r="C2963" s="39" t="s">
        <v>3733</v>
      </c>
    </row>
    <row r="2964" spans="1:3" x14ac:dyDescent="0.2">
      <c r="A2964" s="39" t="s">
        <v>6526</v>
      </c>
      <c r="B2964" s="39" t="s">
        <v>6527</v>
      </c>
      <c r="C2964" s="39" t="s">
        <v>3733</v>
      </c>
    </row>
    <row r="2965" spans="1:3" x14ac:dyDescent="0.2">
      <c r="A2965" s="39" t="s">
        <v>6528</v>
      </c>
      <c r="B2965" s="39" t="s">
        <v>6529</v>
      </c>
      <c r="C2965" s="39" t="s">
        <v>3733</v>
      </c>
    </row>
    <row r="2966" spans="1:3" x14ac:dyDescent="0.2">
      <c r="A2966" s="39" t="s">
        <v>6530</v>
      </c>
      <c r="B2966" s="39" t="s">
        <v>6531</v>
      </c>
      <c r="C2966" s="39" t="s">
        <v>3733</v>
      </c>
    </row>
    <row r="2967" spans="1:3" x14ac:dyDescent="0.2">
      <c r="A2967" s="39" t="s">
        <v>6532</v>
      </c>
      <c r="B2967" s="39" t="s">
        <v>6533</v>
      </c>
      <c r="C2967" s="39" t="s">
        <v>3733</v>
      </c>
    </row>
    <row r="2968" spans="1:3" x14ac:dyDescent="0.2">
      <c r="A2968" s="39" t="s">
        <v>6534</v>
      </c>
      <c r="B2968" s="39" t="s">
        <v>6535</v>
      </c>
      <c r="C2968" s="39" t="s">
        <v>3733</v>
      </c>
    </row>
    <row r="2969" spans="1:3" x14ac:dyDescent="0.2">
      <c r="A2969" s="39" t="s">
        <v>6536</v>
      </c>
      <c r="B2969" s="39" t="s">
        <v>6537</v>
      </c>
      <c r="C2969" s="39" t="s">
        <v>3733</v>
      </c>
    </row>
    <row r="2970" spans="1:3" x14ac:dyDescent="0.2">
      <c r="A2970" s="39" t="s">
        <v>6538</v>
      </c>
      <c r="B2970" s="39" t="s">
        <v>6539</v>
      </c>
      <c r="C2970" s="39" t="s">
        <v>3733</v>
      </c>
    </row>
    <row r="2971" spans="1:3" x14ac:dyDescent="0.2">
      <c r="A2971" s="39" t="s">
        <v>6540</v>
      </c>
      <c r="B2971" s="39" t="s">
        <v>6541</v>
      </c>
      <c r="C2971" s="39" t="s">
        <v>3733</v>
      </c>
    </row>
    <row r="2972" spans="1:3" x14ac:dyDescent="0.2">
      <c r="A2972" s="39" t="s">
        <v>6542</v>
      </c>
      <c r="B2972" s="39" t="s">
        <v>6543</v>
      </c>
      <c r="C2972" s="39" t="s">
        <v>3733</v>
      </c>
    </row>
    <row r="2973" spans="1:3" x14ac:dyDescent="0.2">
      <c r="A2973" s="39" t="s">
        <v>6544</v>
      </c>
      <c r="B2973" s="39" t="s">
        <v>6545</v>
      </c>
      <c r="C2973" s="39" t="s">
        <v>3733</v>
      </c>
    </row>
    <row r="2974" spans="1:3" x14ac:dyDescent="0.2">
      <c r="A2974" s="39" t="s">
        <v>6546</v>
      </c>
      <c r="B2974" s="39" t="s">
        <v>6547</v>
      </c>
      <c r="C2974" s="39" t="s">
        <v>3733</v>
      </c>
    </row>
    <row r="2975" spans="1:3" x14ac:dyDescent="0.2">
      <c r="A2975" s="39" t="s">
        <v>6548</v>
      </c>
      <c r="B2975" s="39" t="s">
        <v>6549</v>
      </c>
      <c r="C2975" s="39" t="s">
        <v>3733</v>
      </c>
    </row>
    <row r="2976" spans="1:3" x14ac:dyDescent="0.2">
      <c r="A2976" s="39" t="s">
        <v>6550</v>
      </c>
      <c r="B2976" s="39" t="s">
        <v>5008</v>
      </c>
      <c r="C2976" s="39" t="s">
        <v>3733</v>
      </c>
    </row>
    <row r="2977" spans="1:3" x14ac:dyDescent="0.2">
      <c r="A2977" s="39" t="s">
        <v>6551</v>
      </c>
      <c r="B2977" s="39" t="s">
        <v>6552</v>
      </c>
      <c r="C2977" s="39" t="s">
        <v>3733</v>
      </c>
    </row>
    <row r="2978" spans="1:3" x14ac:dyDescent="0.2">
      <c r="A2978" s="39" t="s">
        <v>6553</v>
      </c>
      <c r="B2978" s="39" t="s">
        <v>6554</v>
      </c>
      <c r="C2978" s="39" t="s">
        <v>3733</v>
      </c>
    </row>
    <row r="2979" spans="1:3" x14ac:dyDescent="0.2">
      <c r="A2979" s="39" t="s">
        <v>6555</v>
      </c>
      <c r="B2979" s="39" t="s">
        <v>6556</v>
      </c>
      <c r="C2979" s="39" t="s">
        <v>3733</v>
      </c>
    </row>
    <row r="2980" spans="1:3" x14ac:dyDescent="0.2">
      <c r="A2980" s="39" t="s">
        <v>6557</v>
      </c>
      <c r="B2980" s="39" t="s">
        <v>5578</v>
      </c>
      <c r="C2980" s="39" t="s">
        <v>3733</v>
      </c>
    </row>
    <row r="2981" spans="1:3" x14ac:dyDescent="0.2">
      <c r="A2981" s="39" t="s">
        <v>6558</v>
      </c>
      <c r="B2981" s="39" t="s">
        <v>6559</v>
      </c>
      <c r="C2981" s="39" t="s">
        <v>3733</v>
      </c>
    </row>
    <row r="2982" spans="1:3" x14ac:dyDescent="0.2">
      <c r="A2982" s="39" t="s">
        <v>6560</v>
      </c>
      <c r="B2982" s="39" t="s">
        <v>6561</v>
      </c>
      <c r="C2982" s="39" t="s">
        <v>3733</v>
      </c>
    </row>
    <row r="2983" spans="1:3" x14ac:dyDescent="0.2">
      <c r="A2983" s="39" t="s">
        <v>6562</v>
      </c>
      <c r="B2983" s="39" t="s">
        <v>6563</v>
      </c>
      <c r="C2983" s="39" t="s">
        <v>3733</v>
      </c>
    </row>
    <row r="2984" spans="1:3" x14ac:dyDescent="0.2">
      <c r="A2984" s="39" t="s">
        <v>6564</v>
      </c>
      <c r="B2984" s="39" t="s">
        <v>6565</v>
      </c>
      <c r="C2984" s="39" t="s">
        <v>3733</v>
      </c>
    </row>
    <row r="2985" spans="1:3" x14ac:dyDescent="0.2">
      <c r="A2985" s="39" t="s">
        <v>6566</v>
      </c>
      <c r="B2985" s="39" t="s">
        <v>6567</v>
      </c>
      <c r="C2985" s="39" t="s">
        <v>3733</v>
      </c>
    </row>
    <row r="2986" spans="1:3" x14ac:dyDescent="0.2">
      <c r="A2986" s="39" t="s">
        <v>6568</v>
      </c>
      <c r="B2986" s="39" t="s">
        <v>6569</v>
      </c>
      <c r="C2986" s="39" t="s">
        <v>3733</v>
      </c>
    </row>
    <row r="2987" spans="1:3" x14ac:dyDescent="0.2">
      <c r="A2987" s="39" t="s">
        <v>6570</v>
      </c>
      <c r="B2987" s="39" t="s">
        <v>6571</v>
      </c>
      <c r="C2987" s="39" t="s">
        <v>3733</v>
      </c>
    </row>
    <row r="2988" spans="1:3" x14ac:dyDescent="0.2">
      <c r="A2988" s="39" t="s">
        <v>6572</v>
      </c>
      <c r="B2988" s="39" t="s">
        <v>6525</v>
      </c>
      <c r="C2988" s="39" t="s">
        <v>3733</v>
      </c>
    </row>
    <row r="2989" spans="1:3" x14ac:dyDescent="0.2">
      <c r="A2989" s="39" t="s">
        <v>6573</v>
      </c>
      <c r="B2989" s="39" t="s">
        <v>6574</v>
      </c>
      <c r="C2989" s="39" t="s">
        <v>3733</v>
      </c>
    </row>
    <row r="2990" spans="1:3" x14ac:dyDescent="0.2">
      <c r="A2990" s="39" t="s">
        <v>6575</v>
      </c>
      <c r="B2990" s="39" t="s">
        <v>4348</v>
      </c>
      <c r="C2990" s="39" t="s">
        <v>3733</v>
      </c>
    </row>
    <row r="2991" spans="1:3" x14ac:dyDescent="0.2">
      <c r="A2991" s="39" t="s">
        <v>6576</v>
      </c>
      <c r="B2991" s="39" t="s">
        <v>6554</v>
      </c>
      <c r="C2991" s="39" t="s">
        <v>3733</v>
      </c>
    </row>
    <row r="2992" spans="1:3" x14ac:dyDescent="0.2">
      <c r="A2992" s="39" t="s">
        <v>6577</v>
      </c>
      <c r="B2992" s="39" t="s">
        <v>6578</v>
      </c>
      <c r="C2992" s="39" t="s">
        <v>3733</v>
      </c>
    </row>
    <row r="2993" spans="1:3" x14ac:dyDescent="0.2">
      <c r="A2993" s="39" t="s">
        <v>6579</v>
      </c>
      <c r="B2993" s="39" t="s">
        <v>6580</v>
      </c>
      <c r="C2993" s="39" t="s">
        <v>3733</v>
      </c>
    </row>
    <row r="2994" spans="1:3" x14ac:dyDescent="0.2">
      <c r="A2994" s="39" t="s">
        <v>6581</v>
      </c>
      <c r="B2994" s="39" t="s">
        <v>6582</v>
      </c>
      <c r="C2994" s="39" t="s">
        <v>3733</v>
      </c>
    </row>
    <row r="2995" spans="1:3" x14ac:dyDescent="0.2">
      <c r="A2995" s="39" t="s">
        <v>6583</v>
      </c>
      <c r="B2995" s="39" t="s">
        <v>6584</v>
      </c>
      <c r="C2995" s="39" t="s">
        <v>3733</v>
      </c>
    </row>
    <row r="2996" spans="1:3" x14ac:dyDescent="0.2">
      <c r="A2996" s="39" t="s">
        <v>6585</v>
      </c>
      <c r="B2996" s="39" t="s">
        <v>6586</v>
      </c>
      <c r="C2996" s="39" t="s">
        <v>3733</v>
      </c>
    </row>
    <row r="2997" spans="1:3" x14ac:dyDescent="0.2">
      <c r="A2997" s="39" t="s">
        <v>6587</v>
      </c>
      <c r="B2997" s="39" t="s">
        <v>6588</v>
      </c>
      <c r="C2997" s="39" t="s">
        <v>3733</v>
      </c>
    </row>
    <row r="2998" spans="1:3" x14ac:dyDescent="0.2">
      <c r="A2998" s="39" t="s">
        <v>6589</v>
      </c>
      <c r="B2998" s="39" t="s">
        <v>6590</v>
      </c>
      <c r="C2998" s="39" t="s">
        <v>3733</v>
      </c>
    </row>
    <row r="2999" spans="1:3" x14ac:dyDescent="0.2">
      <c r="A2999" s="39" t="s">
        <v>6591</v>
      </c>
      <c r="B2999" s="39" t="s">
        <v>6592</v>
      </c>
      <c r="C2999" s="39" t="s">
        <v>3733</v>
      </c>
    </row>
    <row r="3000" spans="1:3" x14ac:dyDescent="0.2">
      <c r="A3000" s="39" t="s">
        <v>6593</v>
      </c>
      <c r="B3000" s="39" t="s">
        <v>6594</v>
      </c>
      <c r="C3000" s="39" t="s">
        <v>3733</v>
      </c>
    </row>
    <row r="3001" spans="1:3" x14ac:dyDescent="0.2">
      <c r="A3001" s="39" t="s">
        <v>6595</v>
      </c>
      <c r="B3001" s="39" t="s">
        <v>6596</v>
      </c>
      <c r="C3001" s="39" t="s">
        <v>3733</v>
      </c>
    </row>
    <row r="3002" spans="1:3" x14ac:dyDescent="0.2">
      <c r="A3002" s="39" t="s">
        <v>6597</v>
      </c>
      <c r="B3002" s="39" t="s">
        <v>6598</v>
      </c>
      <c r="C3002" s="39" t="s">
        <v>3733</v>
      </c>
    </row>
    <row r="3003" spans="1:3" x14ac:dyDescent="0.2">
      <c r="A3003" s="39" t="s">
        <v>6599</v>
      </c>
      <c r="B3003" s="39" t="s">
        <v>6600</v>
      </c>
      <c r="C3003" s="39" t="s">
        <v>3733</v>
      </c>
    </row>
    <row r="3004" spans="1:3" x14ac:dyDescent="0.2">
      <c r="A3004" s="39" t="s">
        <v>6601</v>
      </c>
      <c r="B3004" s="39" t="s">
        <v>6602</v>
      </c>
      <c r="C3004" s="39" t="s">
        <v>3733</v>
      </c>
    </row>
    <row r="3005" spans="1:3" x14ac:dyDescent="0.2">
      <c r="A3005" s="39" t="s">
        <v>6603</v>
      </c>
      <c r="B3005" s="39" t="s">
        <v>6604</v>
      </c>
      <c r="C3005" s="39" t="s">
        <v>3733</v>
      </c>
    </row>
    <row r="3006" spans="1:3" x14ac:dyDescent="0.2">
      <c r="A3006" s="39" t="s">
        <v>6605</v>
      </c>
      <c r="B3006" s="39" t="s">
        <v>6606</v>
      </c>
      <c r="C3006" s="39" t="s">
        <v>3733</v>
      </c>
    </row>
    <row r="3007" spans="1:3" x14ac:dyDescent="0.2">
      <c r="A3007" s="39" t="s">
        <v>6607</v>
      </c>
      <c r="B3007" s="39" t="s">
        <v>6608</v>
      </c>
      <c r="C3007" s="39" t="s">
        <v>3733</v>
      </c>
    </row>
    <row r="3008" spans="1:3" x14ac:dyDescent="0.2">
      <c r="A3008" s="39" t="s">
        <v>6609</v>
      </c>
      <c r="B3008" s="39" t="s">
        <v>6610</v>
      </c>
      <c r="C3008" s="39" t="s">
        <v>3733</v>
      </c>
    </row>
    <row r="3009" spans="1:3" x14ac:dyDescent="0.2">
      <c r="A3009" s="39" t="s">
        <v>6611</v>
      </c>
      <c r="B3009" s="39" t="s">
        <v>6612</v>
      </c>
      <c r="C3009" s="39" t="s">
        <v>3733</v>
      </c>
    </row>
    <row r="3010" spans="1:3" x14ac:dyDescent="0.2">
      <c r="A3010" s="39" t="s">
        <v>6613</v>
      </c>
      <c r="B3010" s="39" t="s">
        <v>6614</v>
      </c>
      <c r="C3010" s="39" t="s">
        <v>3733</v>
      </c>
    </row>
    <row r="3011" spans="1:3" x14ac:dyDescent="0.2">
      <c r="A3011" s="39" t="s">
        <v>6615</v>
      </c>
      <c r="B3011" s="39" t="s">
        <v>6616</v>
      </c>
      <c r="C3011" s="39" t="s">
        <v>3733</v>
      </c>
    </row>
    <row r="3012" spans="1:3" x14ac:dyDescent="0.2">
      <c r="A3012" s="39" t="s">
        <v>6617</v>
      </c>
      <c r="B3012" s="39" t="s">
        <v>6618</v>
      </c>
      <c r="C3012" s="39" t="s">
        <v>3733</v>
      </c>
    </row>
    <row r="3013" spans="1:3" x14ac:dyDescent="0.2">
      <c r="A3013" s="39" t="s">
        <v>6619</v>
      </c>
      <c r="B3013" s="39" t="s">
        <v>6620</v>
      </c>
      <c r="C3013" s="39" t="s">
        <v>3733</v>
      </c>
    </row>
    <row r="3014" spans="1:3" x14ac:dyDescent="0.2">
      <c r="A3014" s="39" t="s">
        <v>6621</v>
      </c>
      <c r="B3014" s="39" t="s">
        <v>6622</v>
      </c>
      <c r="C3014" s="39" t="s">
        <v>3733</v>
      </c>
    </row>
    <row r="3015" spans="1:3" x14ac:dyDescent="0.2">
      <c r="A3015" s="39" t="s">
        <v>6623</v>
      </c>
      <c r="B3015" s="39" t="s">
        <v>6624</v>
      </c>
      <c r="C3015" s="39" t="s">
        <v>3733</v>
      </c>
    </row>
    <row r="3016" spans="1:3" x14ac:dyDescent="0.2">
      <c r="A3016" s="39" t="s">
        <v>6625</v>
      </c>
      <c r="B3016" s="39" t="s">
        <v>6626</v>
      </c>
      <c r="C3016" s="39" t="s">
        <v>3733</v>
      </c>
    </row>
    <row r="3017" spans="1:3" x14ac:dyDescent="0.2">
      <c r="A3017" s="39" t="s">
        <v>6627</v>
      </c>
      <c r="B3017" s="39" t="s">
        <v>6628</v>
      </c>
      <c r="C3017" s="39" t="s">
        <v>3733</v>
      </c>
    </row>
    <row r="3018" spans="1:3" x14ac:dyDescent="0.2">
      <c r="A3018" s="39" t="s">
        <v>6629</v>
      </c>
      <c r="B3018" s="39" t="s">
        <v>6630</v>
      </c>
      <c r="C3018" s="39" t="s">
        <v>3733</v>
      </c>
    </row>
    <row r="3019" spans="1:3" x14ac:dyDescent="0.2">
      <c r="A3019" s="39" t="s">
        <v>6631</v>
      </c>
      <c r="B3019" s="39" t="s">
        <v>6632</v>
      </c>
      <c r="C3019" s="39" t="s">
        <v>3733</v>
      </c>
    </row>
    <row r="3020" spans="1:3" x14ac:dyDescent="0.2">
      <c r="A3020" s="39" t="s">
        <v>6633</v>
      </c>
      <c r="B3020" s="39" t="s">
        <v>6634</v>
      </c>
      <c r="C3020" s="39" t="s">
        <v>3733</v>
      </c>
    </row>
    <row r="3021" spans="1:3" x14ac:dyDescent="0.2">
      <c r="A3021" s="39" t="s">
        <v>6635</v>
      </c>
      <c r="B3021" s="39" t="s">
        <v>6636</v>
      </c>
      <c r="C3021" s="39" t="s">
        <v>3733</v>
      </c>
    </row>
    <row r="3022" spans="1:3" x14ac:dyDescent="0.2">
      <c r="A3022" s="39" t="s">
        <v>6637</v>
      </c>
      <c r="B3022" s="39" t="s">
        <v>6638</v>
      </c>
      <c r="C3022" s="39" t="s">
        <v>3733</v>
      </c>
    </row>
    <row r="3023" spans="1:3" x14ac:dyDescent="0.2">
      <c r="A3023" s="39" t="s">
        <v>6639</v>
      </c>
      <c r="B3023" s="39" t="s">
        <v>6640</v>
      </c>
      <c r="C3023" s="39" t="s">
        <v>3733</v>
      </c>
    </row>
    <row r="3024" spans="1:3" x14ac:dyDescent="0.2">
      <c r="A3024" s="39" t="s">
        <v>6641</v>
      </c>
      <c r="B3024" s="39" t="s">
        <v>6642</v>
      </c>
      <c r="C3024" s="39" t="s">
        <v>3733</v>
      </c>
    </row>
    <row r="3025" spans="1:3" x14ac:dyDescent="0.2">
      <c r="A3025" s="39" t="s">
        <v>6643</v>
      </c>
      <c r="B3025" s="39" t="s">
        <v>6644</v>
      </c>
      <c r="C3025" s="39" t="s">
        <v>3733</v>
      </c>
    </row>
    <row r="3026" spans="1:3" x14ac:dyDescent="0.2">
      <c r="A3026" s="39" t="s">
        <v>6645</v>
      </c>
      <c r="B3026" s="39" t="s">
        <v>6646</v>
      </c>
      <c r="C3026" s="39" t="s">
        <v>3733</v>
      </c>
    </row>
    <row r="3027" spans="1:3" x14ac:dyDescent="0.2">
      <c r="A3027" s="39" t="s">
        <v>6647</v>
      </c>
      <c r="B3027" s="39" t="s">
        <v>6648</v>
      </c>
      <c r="C3027" s="39" t="s">
        <v>3733</v>
      </c>
    </row>
    <row r="3028" spans="1:3" x14ac:dyDescent="0.2">
      <c r="A3028" s="39" t="s">
        <v>6649</v>
      </c>
      <c r="B3028" s="39" t="s">
        <v>6650</v>
      </c>
      <c r="C3028" s="39" t="s">
        <v>3733</v>
      </c>
    </row>
    <row r="3029" spans="1:3" x14ac:dyDescent="0.2">
      <c r="A3029" s="39" t="s">
        <v>6651</v>
      </c>
      <c r="B3029" s="39" t="s">
        <v>6652</v>
      </c>
      <c r="C3029" s="39" t="s">
        <v>3733</v>
      </c>
    </row>
    <row r="3030" spans="1:3" x14ac:dyDescent="0.2">
      <c r="A3030" s="39" t="s">
        <v>6653</v>
      </c>
      <c r="B3030" s="39" t="s">
        <v>3668</v>
      </c>
      <c r="C3030" s="39" t="s">
        <v>3733</v>
      </c>
    </row>
    <row r="3031" spans="1:3" x14ac:dyDescent="0.2">
      <c r="A3031" s="39" t="s">
        <v>6654</v>
      </c>
      <c r="B3031" s="39" t="s">
        <v>6655</v>
      </c>
      <c r="C3031" s="39" t="s">
        <v>3733</v>
      </c>
    </row>
    <row r="3032" spans="1:3" x14ac:dyDescent="0.2">
      <c r="A3032" s="39" t="s">
        <v>6656</v>
      </c>
      <c r="B3032" s="39" t="s">
        <v>6657</v>
      </c>
      <c r="C3032" s="39" t="s">
        <v>3733</v>
      </c>
    </row>
    <row r="3033" spans="1:3" x14ac:dyDescent="0.2">
      <c r="A3033" s="39" t="s">
        <v>6658</v>
      </c>
      <c r="B3033" s="39" t="s">
        <v>6659</v>
      </c>
      <c r="C3033" s="39" t="s">
        <v>3733</v>
      </c>
    </row>
    <row r="3034" spans="1:3" x14ac:dyDescent="0.2">
      <c r="A3034" s="39" t="s">
        <v>6660</v>
      </c>
      <c r="B3034" s="39" t="s">
        <v>6661</v>
      </c>
      <c r="C3034" s="39" t="s">
        <v>3733</v>
      </c>
    </row>
    <row r="3035" spans="1:3" x14ac:dyDescent="0.2">
      <c r="A3035" s="39" t="s">
        <v>6662</v>
      </c>
      <c r="B3035" s="39" t="s">
        <v>6663</v>
      </c>
      <c r="C3035" s="39" t="s">
        <v>3733</v>
      </c>
    </row>
    <row r="3036" spans="1:3" x14ac:dyDescent="0.2">
      <c r="A3036" s="39" t="s">
        <v>6664</v>
      </c>
      <c r="B3036" s="39" t="s">
        <v>6665</v>
      </c>
      <c r="C3036" s="39" t="s">
        <v>3733</v>
      </c>
    </row>
    <row r="3037" spans="1:3" x14ac:dyDescent="0.2">
      <c r="A3037" s="39" t="s">
        <v>6666</v>
      </c>
      <c r="B3037" s="39" t="s">
        <v>6667</v>
      </c>
      <c r="C3037" s="39" t="s">
        <v>3733</v>
      </c>
    </row>
    <row r="3038" spans="1:3" x14ac:dyDescent="0.2">
      <c r="A3038" s="39" t="s">
        <v>6668</v>
      </c>
      <c r="B3038" s="39" t="s">
        <v>6669</v>
      </c>
      <c r="C3038" s="39" t="s">
        <v>3733</v>
      </c>
    </row>
    <row r="3039" spans="1:3" x14ac:dyDescent="0.2">
      <c r="A3039" s="39" t="s">
        <v>6670</v>
      </c>
      <c r="B3039" s="39" t="s">
        <v>6671</v>
      </c>
      <c r="C3039" s="39" t="s">
        <v>3733</v>
      </c>
    </row>
    <row r="3040" spans="1:3" x14ac:dyDescent="0.2">
      <c r="A3040" s="39" t="s">
        <v>6672</v>
      </c>
      <c r="B3040" s="39" t="s">
        <v>6673</v>
      </c>
      <c r="C3040" s="39" t="s">
        <v>3733</v>
      </c>
    </row>
    <row r="3041" spans="1:3" x14ac:dyDescent="0.2">
      <c r="A3041" s="39" t="s">
        <v>6674</v>
      </c>
      <c r="B3041" s="39" t="s">
        <v>6675</v>
      </c>
      <c r="C3041" s="39" t="s">
        <v>3733</v>
      </c>
    </row>
    <row r="3042" spans="1:3" x14ac:dyDescent="0.2">
      <c r="A3042" s="39" t="s">
        <v>6676</v>
      </c>
      <c r="B3042" s="39" t="s">
        <v>6443</v>
      </c>
      <c r="C3042" s="39" t="s">
        <v>3733</v>
      </c>
    </row>
    <row r="3043" spans="1:3" x14ac:dyDescent="0.2">
      <c r="A3043" s="39" t="s">
        <v>6677</v>
      </c>
      <c r="B3043" s="39" t="s">
        <v>6678</v>
      </c>
      <c r="C3043" s="39" t="s">
        <v>3733</v>
      </c>
    </row>
    <row r="3044" spans="1:3" x14ac:dyDescent="0.2">
      <c r="A3044" s="39" t="s">
        <v>6679</v>
      </c>
      <c r="B3044" s="39" t="s">
        <v>6680</v>
      </c>
      <c r="C3044" s="39" t="s">
        <v>3733</v>
      </c>
    </row>
    <row r="3045" spans="1:3" x14ac:dyDescent="0.2">
      <c r="A3045" s="39" t="s">
        <v>6681</v>
      </c>
      <c r="B3045" s="39" t="s">
        <v>6682</v>
      </c>
      <c r="C3045" s="39" t="s">
        <v>3733</v>
      </c>
    </row>
    <row r="3046" spans="1:3" x14ac:dyDescent="0.2">
      <c r="A3046" s="39" t="s">
        <v>6683</v>
      </c>
      <c r="B3046" s="39" t="s">
        <v>6684</v>
      </c>
      <c r="C3046" s="39" t="s">
        <v>3733</v>
      </c>
    </row>
    <row r="3047" spans="1:3" x14ac:dyDescent="0.2">
      <c r="A3047" s="39" t="s">
        <v>6685</v>
      </c>
      <c r="B3047" s="39" t="s">
        <v>6686</v>
      </c>
      <c r="C3047" s="39" t="s">
        <v>3733</v>
      </c>
    </row>
    <row r="3048" spans="1:3" x14ac:dyDescent="0.2">
      <c r="A3048" s="39" t="s">
        <v>6687</v>
      </c>
      <c r="B3048" s="39" t="s">
        <v>6688</v>
      </c>
      <c r="C3048" s="39" t="s">
        <v>3733</v>
      </c>
    </row>
    <row r="3049" spans="1:3" x14ac:dyDescent="0.2">
      <c r="A3049" s="39" t="s">
        <v>6689</v>
      </c>
      <c r="B3049" s="39" t="s">
        <v>6690</v>
      </c>
      <c r="C3049" s="39" t="s">
        <v>3733</v>
      </c>
    </row>
    <row r="3050" spans="1:3" x14ac:dyDescent="0.2">
      <c r="A3050" s="39" t="s">
        <v>6691</v>
      </c>
      <c r="B3050" s="39" t="s">
        <v>6692</v>
      </c>
      <c r="C3050" s="39" t="s">
        <v>3733</v>
      </c>
    </row>
    <row r="3051" spans="1:3" x14ac:dyDescent="0.2">
      <c r="A3051" s="39" t="s">
        <v>6693</v>
      </c>
      <c r="B3051" s="39" t="s">
        <v>6694</v>
      </c>
      <c r="C3051" s="39" t="s">
        <v>3733</v>
      </c>
    </row>
    <row r="3052" spans="1:3" x14ac:dyDescent="0.2">
      <c r="A3052" s="39" t="s">
        <v>6695</v>
      </c>
      <c r="B3052" s="39" t="s">
        <v>6696</v>
      </c>
      <c r="C3052" s="39" t="s">
        <v>3733</v>
      </c>
    </row>
    <row r="3053" spans="1:3" x14ac:dyDescent="0.2">
      <c r="A3053" s="39" t="s">
        <v>6697</v>
      </c>
      <c r="B3053" s="39" t="s">
        <v>6698</v>
      </c>
      <c r="C3053" s="39" t="s">
        <v>3733</v>
      </c>
    </row>
    <row r="3054" spans="1:3" x14ac:dyDescent="0.2">
      <c r="A3054" s="39" t="s">
        <v>6699</v>
      </c>
      <c r="B3054" s="39" t="s">
        <v>6700</v>
      </c>
      <c r="C3054" s="39" t="s">
        <v>3733</v>
      </c>
    </row>
    <row r="3055" spans="1:3" x14ac:dyDescent="0.2">
      <c r="A3055" s="39" t="s">
        <v>6701</v>
      </c>
      <c r="B3055" s="39" t="s">
        <v>6702</v>
      </c>
      <c r="C3055" s="39" t="s">
        <v>3733</v>
      </c>
    </row>
    <row r="3056" spans="1:3" x14ac:dyDescent="0.2">
      <c r="A3056" s="39" t="s">
        <v>6703</v>
      </c>
      <c r="B3056" s="39" t="s">
        <v>4632</v>
      </c>
      <c r="C3056" s="39" t="s">
        <v>3733</v>
      </c>
    </row>
    <row r="3057" spans="1:3" x14ac:dyDescent="0.2">
      <c r="A3057" s="39" t="s">
        <v>6704</v>
      </c>
      <c r="B3057" s="39" t="s">
        <v>6705</v>
      </c>
      <c r="C3057" s="39" t="s">
        <v>3733</v>
      </c>
    </row>
    <row r="3058" spans="1:3" x14ac:dyDescent="0.2">
      <c r="A3058" s="39" t="s">
        <v>6706</v>
      </c>
      <c r="B3058" s="39" t="s">
        <v>6707</v>
      </c>
      <c r="C3058" s="39" t="s">
        <v>3733</v>
      </c>
    </row>
    <row r="3059" spans="1:3" x14ac:dyDescent="0.2">
      <c r="A3059" s="39" t="s">
        <v>6708</v>
      </c>
      <c r="B3059" s="39" t="s">
        <v>6709</v>
      </c>
      <c r="C3059" s="39" t="s">
        <v>3733</v>
      </c>
    </row>
    <row r="3060" spans="1:3" x14ac:dyDescent="0.2">
      <c r="A3060" s="39" t="s">
        <v>6710</v>
      </c>
      <c r="B3060" s="39" t="s">
        <v>6711</v>
      </c>
      <c r="C3060" s="39" t="s">
        <v>3733</v>
      </c>
    </row>
    <row r="3061" spans="1:3" x14ac:dyDescent="0.2">
      <c r="A3061" s="39" t="s">
        <v>6712</v>
      </c>
      <c r="B3061" s="39" t="s">
        <v>6713</v>
      </c>
      <c r="C3061" s="39" t="s">
        <v>3733</v>
      </c>
    </row>
    <row r="3062" spans="1:3" x14ac:dyDescent="0.2">
      <c r="A3062" s="39" t="s">
        <v>6714</v>
      </c>
      <c r="B3062" s="39" t="s">
        <v>6715</v>
      </c>
      <c r="C3062" s="39" t="s">
        <v>3733</v>
      </c>
    </row>
    <row r="3063" spans="1:3" x14ac:dyDescent="0.2">
      <c r="A3063" s="39" t="s">
        <v>6716</v>
      </c>
      <c r="B3063" s="39" t="s">
        <v>6717</v>
      </c>
      <c r="C3063" s="39" t="s">
        <v>3733</v>
      </c>
    </row>
    <row r="3064" spans="1:3" x14ac:dyDescent="0.2">
      <c r="A3064" s="39" t="s">
        <v>6718</v>
      </c>
      <c r="B3064" s="39" t="s">
        <v>6719</v>
      </c>
      <c r="C3064" s="39" t="s">
        <v>3733</v>
      </c>
    </row>
    <row r="3065" spans="1:3" x14ac:dyDescent="0.2">
      <c r="A3065" s="39" t="s">
        <v>6720</v>
      </c>
      <c r="B3065" s="39" t="s">
        <v>6721</v>
      </c>
      <c r="C3065" s="39" t="s">
        <v>3733</v>
      </c>
    </row>
    <row r="3066" spans="1:3" x14ac:dyDescent="0.2">
      <c r="A3066" s="39" t="s">
        <v>6722</v>
      </c>
      <c r="B3066" s="39" t="s">
        <v>6723</v>
      </c>
      <c r="C3066" s="39" t="s">
        <v>3733</v>
      </c>
    </row>
    <row r="3067" spans="1:3" x14ac:dyDescent="0.2">
      <c r="A3067" s="39" t="s">
        <v>6724</v>
      </c>
      <c r="B3067" s="39" t="s">
        <v>6725</v>
      </c>
      <c r="C3067" s="39" t="s">
        <v>3733</v>
      </c>
    </row>
    <row r="3068" spans="1:3" x14ac:dyDescent="0.2">
      <c r="A3068" s="39" t="s">
        <v>6726</v>
      </c>
      <c r="B3068" s="39" t="s">
        <v>6727</v>
      </c>
      <c r="C3068" s="39" t="s">
        <v>3733</v>
      </c>
    </row>
    <row r="3069" spans="1:3" x14ac:dyDescent="0.2">
      <c r="A3069" s="39" t="s">
        <v>6728</v>
      </c>
      <c r="B3069" s="39" t="s">
        <v>6729</v>
      </c>
      <c r="C3069" s="39" t="s">
        <v>3733</v>
      </c>
    </row>
    <row r="3070" spans="1:3" x14ac:dyDescent="0.2">
      <c r="A3070" s="39" t="s">
        <v>6730</v>
      </c>
      <c r="B3070" s="39" t="s">
        <v>6731</v>
      </c>
      <c r="C3070" s="39" t="s">
        <v>3733</v>
      </c>
    </row>
    <row r="3071" spans="1:3" x14ac:dyDescent="0.2">
      <c r="A3071" s="39" t="s">
        <v>6732</v>
      </c>
      <c r="B3071" s="39" t="s">
        <v>6733</v>
      </c>
      <c r="C3071" s="39" t="s">
        <v>3733</v>
      </c>
    </row>
    <row r="3072" spans="1:3" x14ac:dyDescent="0.2">
      <c r="A3072" s="39" t="s">
        <v>6734</v>
      </c>
      <c r="B3072" s="39" t="s">
        <v>6735</v>
      </c>
      <c r="C3072" s="39" t="s">
        <v>3733</v>
      </c>
    </row>
    <row r="3073" spans="1:3" x14ac:dyDescent="0.2">
      <c r="A3073" s="39" t="s">
        <v>6736</v>
      </c>
      <c r="B3073" s="39" t="s">
        <v>6737</v>
      </c>
      <c r="C3073" s="39" t="s">
        <v>3733</v>
      </c>
    </row>
    <row r="3074" spans="1:3" x14ac:dyDescent="0.2">
      <c r="A3074" s="39" t="s">
        <v>6738</v>
      </c>
      <c r="B3074" s="39" t="s">
        <v>6739</v>
      </c>
      <c r="C3074" s="39" t="s">
        <v>3733</v>
      </c>
    </row>
    <row r="3075" spans="1:3" x14ac:dyDescent="0.2">
      <c r="A3075" s="39" t="s">
        <v>6740</v>
      </c>
      <c r="B3075" s="39" t="s">
        <v>6741</v>
      </c>
      <c r="C3075" s="39" t="s">
        <v>3733</v>
      </c>
    </row>
    <row r="3076" spans="1:3" x14ac:dyDescent="0.2">
      <c r="A3076" s="39" t="s">
        <v>6742</v>
      </c>
      <c r="B3076" s="39" t="s">
        <v>6743</v>
      </c>
      <c r="C3076" s="39" t="s">
        <v>3733</v>
      </c>
    </row>
    <row r="3077" spans="1:3" x14ac:dyDescent="0.2">
      <c r="A3077" s="39" t="s">
        <v>6744</v>
      </c>
      <c r="B3077" s="39" t="s">
        <v>6745</v>
      </c>
      <c r="C3077" s="39" t="s">
        <v>3733</v>
      </c>
    </row>
    <row r="3078" spans="1:3" x14ac:dyDescent="0.2">
      <c r="A3078" s="39" t="s">
        <v>6746</v>
      </c>
      <c r="B3078" s="39" t="s">
        <v>6747</v>
      </c>
      <c r="C3078" s="39" t="s">
        <v>3733</v>
      </c>
    </row>
    <row r="3079" spans="1:3" x14ac:dyDescent="0.2">
      <c r="A3079" s="39" t="s">
        <v>6748</v>
      </c>
      <c r="B3079" s="39" t="s">
        <v>6749</v>
      </c>
      <c r="C3079" s="39" t="s">
        <v>3733</v>
      </c>
    </row>
    <row r="3080" spans="1:3" x14ac:dyDescent="0.2">
      <c r="A3080" s="39" t="s">
        <v>6750</v>
      </c>
      <c r="B3080" s="39" t="s">
        <v>6751</v>
      </c>
      <c r="C3080" s="39" t="s">
        <v>3733</v>
      </c>
    </row>
    <row r="3081" spans="1:3" x14ac:dyDescent="0.2">
      <c r="A3081" s="39" t="s">
        <v>6752</v>
      </c>
      <c r="B3081" s="39" t="s">
        <v>6753</v>
      </c>
      <c r="C3081" s="39" t="s">
        <v>3733</v>
      </c>
    </row>
    <row r="3082" spans="1:3" x14ac:dyDescent="0.2">
      <c r="A3082" s="39" t="s">
        <v>6754</v>
      </c>
      <c r="B3082" s="39" t="s">
        <v>6755</v>
      </c>
      <c r="C3082" s="39" t="s">
        <v>3733</v>
      </c>
    </row>
    <row r="3083" spans="1:3" x14ac:dyDescent="0.2">
      <c r="A3083" s="39" t="s">
        <v>429</v>
      </c>
      <c r="B3083" s="39" t="s">
        <v>6756</v>
      </c>
      <c r="C3083" s="39" t="s">
        <v>3733</v>
      </c>
    </row>
    <row r="3084" spans="1:3" x14ac:dyDescent="0.2">
      <c r="A3084" s="39" t="s">
        <v>6757</v>
      </c>
      <c r="B3084" s="39" t="s">
        <v>6758</v>
      </c>
      <c r="C3084" s="39" t="s">
        <v>3733</v>
      </c>
    </row>
    <row r="3085" spans="1:3" x14ac:dyDescent="0.2">
      <c r="A3085" s="39" t="s">
        <v>431</v>
      </c>
      <c r="B3085" s="39" t="s">
        <v>6759</v>
      </c>
      <c r="C3085" s="39" t="s">
        <v>3733</v>
      </c>
    </row>
    <row r="3086" spans="1:3" x14ac:dyDescent="0.2">
      <c r="A3086" s="39" t="s">
        <v>6760</v>
      </c>
      <c r="B3086" s="39" t="s">
        <v>6761</v>
      </c>
      <c r="C3086" s="39" t="s">
        <v>3733</v>
      </c>
    </row>
    <row r="3087" spans="1:3" x14ac:dyDescent="0.2">
      <c r="A3087" s="39" t="s">
        <v>433</v>
      </c>
      <c r="B3087" s="39" t="s">
        <v>6762</v>
      </c>
      <c r="C3087" s="39" t="s">
        <v>3733</v>
      </c>
    </row>
    <row r="3088" spans="1:3" x14ac:dyDescent="0.2">
      <c r="A3088" s="39" t="s">
        <v>6763</v>
      </c>
      <c r="B3088" s="39" t="s">
        <v>6764</v>
      </c>
      <c r="C3088" s="39" t="s">
        <v>3733</v>
      </c>
    </row>
    <row r="3089" spans="1:3" x14ac:dyDescent="0.2">
      <c r="A3089" s="39" t="s">
        <v>6765</v>
      </c>
      <c r="B3089" s="39" t="s">
        <v>6766</v>
      </c>
      <c r="C3089" s="39" t="s">
        <v>3733</v>
      </c>
    </row>
    <row r="3090" spans="1:3" x14ac:dyDescent="0.2">
      <c r="A3090" s="39" t="s">
        <v>6767</v>
      </c>
      <c r="B3090" s="39" t="s">
        <v>6768</v>
      </c>
      <c r="C3090" s="39" t="s">
        <v>3733</v>
      </c>
    </row>
    <row r="3091" spans="1:3" x14ac:dyDescent="0.2">
      <c r="A3091" s="39" t="s">
        <v>6769</v>
      </c>
      <c r="B3091" s="39" t="s">
        <v>5222</v>
      </c>
      <c r="C3091" s="39" t="s">
        <v>3733</v>
      </c>
    </row>
    <row r="3092" spans="1:3" x14ac:dyDescent="0.2">
      <c r="A3092" s="39" t="s">
        <v>6770</v>
      </c>
      <c r="B3092" s="39" t="s">
        <v>6771</v>
      </c>
      <c r="C3092" s="39" t="s">
        <v>3733</v>
      </c>
    </row>
    <row r="3093" spans="1:3" x14ac:dyDescent="0.2">
      <c r="A3093" s="39" t="s">
        <v>6772</v>
      </c>
      <c r="B3093" s="39" t="s">
        <v>6773</v>
      </c>
      <c r="C3093" s="39" t="s">
        <v>3733</v>
      </c>
    </row>
    <row r="3094" spans="1:3" x14ac:dyDescent="0.2">
      <c r="A3094" s="39" t="s">
        <v>6774</v>
      </c>
      <c r="B3094" s="39" t="s">
        <v>6775</v>
      </c>
      <c r="C3094" s="39" t="s">
        <v>3733</v>
      </c>
    </row>
    <row r="3095" spans="1:3" x14ac:dyDescent="0.2">
      <c r="A3095" s="39" t="s">
        <v>6776</v>
      </c>
      <c r="B3095" s="39" t="s">
        <v>6777</v>
      </c>
      <c r="C3095" s="39" t="s">
        <v>3733</v>
      </c>
    </row>
    <row r="3096" spans="1:3" x14ac:dyDescent="0.2">
      <c r="A3096" s="39" t="s">
        <v>434</v>
      </c>
      <c r="B3096" s="39" t="s">
        <v>6778</v>
      </c>
      <c r="C3096" s="39" t="s">
        <v>3733</v>
      </c>
    </row>
    <row r="3097" spans="1:3" x14ac:dyDescent="0.2">
      <c r="A3097" s="39" t="s">
        <v>6779</v>
      </c>
      <c r="B3097" s="39" t="s">
        <v>6780</v>
      </c>
      <c r="C3097" s="39" t="s">
        <v>3733</v>
      </c>
    </row>
    <row r="3098" spans="1:3" x14ac:dyDescent="0.2">
      <c r="A3098" s="39" t="s">
        <v>6781</v>
      </c>
      <c r="B3098" s="39" t="s">
        <v>6782</v>
      </c>
      <c r="C3098" s="39" t="s">
        <v>3733</v>
      </c>
    </row>
    <row r="3099" spans="1:3" x14ac:dyDescent="0.2">
      <c r="A3099" s="39" t="s">
        <v>6783</v>
      </c>
      <c r="B3099" s="39" t="s">
        <v>6784</v>
      </c>
      <c r="C3099" s="39" t="s">
        <v>3733</v>
      </c>
    </row>
    <row r="3100" spans="1:3" x14ac:dyDescent="0.2">
      <c r="A3100" s="39" t="s">
        <v>432</v>
      </c>
      <c r="B3100" s="39" t="s">
        <v>6785</v>
      </c>
      <c r="C3100" s="39" t="s">
        <v>3733</v>
      </c>
    </row>
    <row r="3101" spans="1:3" x14ac:dyDescent="0.2">
      <c r="A3101" s="39" t="s">
        <v>6786</v>
      </c>
      <c r="B3101" s="39" t="s">
        <v>6787</v>
      </c>
      <c r="C3101" s="39" t="s">
        <v>3733</v>
      </c>
    </row>
    <row r="3102" spans="1:3" x14ac:dyDescent="0.2">
      <c r="A3102" s="39" t="s">
        <v>6788</v>
      </c>
      <c r="B3102" s="39" t="s">
        <v>6789</v>
      </c>
      <c r="C3102" s="39" t="s">
        <v>3733</v>
      </c>
    </row>
    <row r="3103" spans="1:3" x14ac:dyDescent="0.2">
      <c r="A3103" s="39" t="s">
        <v>6790</v>
      </c>
      <c r="B3103" s="39" t="s">
        <v>6791</v>
      </c>
      <c r="C3103" s="39" t="s">
        <v>3733</v>
      </c>
    </row>
    <row r="3104" spans="1:3" x14ac:dyDescent="0.2">
      <c r="A3104" s="39" t="s">
        <v>430</v>
      </c>
      <c r="B3104" s="39" t="s">
        <v>6792</v>
      </c>
      <c r="C3104" s="39" t="s">
        <v>3733</v>
      </c>
    </row>
    <row r="3105" spans="1:3" x14ac:dyDescent="0.2">
      <c r="A3105" s="39" t="s">
        <v>6793</v>
      </c>
      <c r="B3105" s="39" t="s">
        <v>6794</v>
      </c>
      <c r="C3105" s="39" t="s">
        <v>3733</v>
      </c>
    </row>
    <row r="3106" spans="1:3" x14ac:dyDescent="0.2">
      <c r="A3106" s="39" t="s">
        <v>6795</v>
      </c>
      <c r="B3106" s="39" t="s">
        <v>6796</v>
      </c>
      <c r="C3106" s="39" t="s">
        <v>3733</v>
      </c>
    </row>
    <row r="3107" spans="1:3" x14ac:dyDescent="0.2">
      <c r="A3107" s="39" t="s">
        <v>6797</v>
      </c>
      <c r="B3107" s="39" t="s">
        <v>6798</v>
      </c>
      <c r="C3107" s="39" t="s">
        <v>3733</v>
      </c>
    </row>
    <row r="3108" spans="1:3" x14ac:dyDescent="0.2">
      <c r="A3108" s="39" t="s">
        <v>6799</v>
      </c>
      <c r="B3108" s="39" t="s">
        <v>6800</v>
      </c>
      <c r="C3108" s="39" t="s">
        <v>3733</v>
      </c>
    </row>
    <row r="3109" spans="1:3" x14ac:dyDescent="0.2">
      <c r="A3109" s="39" t="s">
        <v>6801</v>
      </c>
      <c r="B3109" s="39" t="s">
        <v>6802</v>
      </c>
      <c r="C3109" s="39" t="s">
        <v>3733</v>
      </c>
    </row>
    <row r="3110" spans="1:3" x14ac:dyDescent="0.2">
      <c r="A3110" s="39" t="s">
        <v>6803</v>
      </c>
      <c r="B3110" s="39" t="s">
        <v>6804</v>
      </c>
      <c r="C3110" s="39" t="s">
        <v>3733</v>
      </c>
    </row>
    <row r="3111" spans="1:3" x14ac:dyDescent="0.2">
      <c r="A3111" s="39" t="s">
        <v>6805</v>
      </c>
      <c r="B3111" s="39" t="s">
        <v>6806</v>
      </c>
      <c r="C3111" s="39" t="s">
        <v>3733</v>
      </c>
    </row>
    <row r="3112" spans="1:3" x14ac:dyDescent="0.2">
      <c r="A3112" s="39" t="s">
        <v>6807</v>
      </c>
      <c r="B3112" s="39" t="s">
        <v>6808</v>
      </c>
      <c r="C3112" s="39" t="s">
        <v>3733</v>
      </c>
    </row>
    <row r="3113" spans="1:3" x14ac:dyDescent="0.2">
      <c r="A3113" s="39" t="s">
        <v>6809</v>
      </c>
      <c r="B3113" s="39" t="s">
        <v>6810</v>
      </c>
      <c r="C3113" s="39" t="s">
        <v>3733</v>
      </c>
    </row>
    <row r="3114" spans="1:3" x14ac:dyDescent="0.2">
      <c r="A3114" s="39" t="s">
        <v>6811</v>
      </c>
      <c r="B3114" s="39" t="s">
        <v>6812</v>
      </c>
      <c r="C3114" s="39" t="s">
        <v>3733</v>
      </c>
    </row>
    <row r="3115" spans="1:3" x14ac:dyDescent="0.2">
      <c r="A3115" s="39" t="s">
        <v>6813</v>
      </c>
      <c r="B3115" s="39" t="s">
        <v>6814</v>
      </c>
      <c r="C3115" s="39" t="s">
        <v>3733</v>
      </c>
    </row>
    <row r="3116" spans="1:3" x14ac:dyDescent="0.2">
      <c r="A3116" s="39" t="s">
        <v>6815</v>
      </c>
      <c r="B3116" s="39" t="s">
        <v>6816</v>
      </c>
      <c r="C3116" s="39" t="s">
        <v>3733</v>
      </c>
    </row>
    <row r="3117" spans="1:3" x14ac:dyDescent="0.2">
      <c r="A3117" s="39" t="s">
        <v>6817</v>
      </c>
      <c r="B3117" s="39" t="s">
        <v>6818</v>
      </c>
      <c r="C3117" s="39" t="s">
        <v>3733</v>
      </c>
    </row>
    <row r="3118" spans="1:3" x14ac:dyDescent="0.2">
      <c r="A3118" s="39" t="s">
        <v>6819</v>
      </c>
      <c r="B3118" s="39" t="s">
        <v>6820</v>
      </c>
      <c r="C3118" s="39" t="s">
        <v>3733</v>
      </c>
    </row>
    <row r="3119" spans="1:3" x14ac:dyDescent="0.2">
      <c r="A3119" s="39" t="s">
        <v>6821</v>
      </c>
      <c r="B3119" s="39" t="s">
        <v>6822</v>
      </c>
      <c r="C3119" s="39" t="s">
        <v>3733</v>
      </c>
    </row>
    <row r="3120" spans="1:3" x14ac:dyDescent="0.2">
      <c r="A3120" s="39" t="s">
        <v>6823</v>
      </c>
      <c r="B3120" s="39" t="s">
        <v>6824</v>
      </c>
      <c r="C3120" s="39" t="s">
        <v>3733</v>
      </c>
    </row>
    <row r="3121" spans="1:3" x14ac:dyDescent="0.2">
      <c r="A3121" s="39" t="s">
        <v>6825</v>
      </c>
      <c r="B3121" s="39" t="s">
        <v>6826</v>
      </c>
      <c r="C3121" s="39" t="s">
        <v>3733</v>
      </c>
    </row>
    <row r="3122" spans="1:3" x14ac:dyDescent="0.2">
      <c r="A3122" s="39" t="s">
        <v>6827</v>
      </c>
      <c r="B3122" s="39" t="s">
        <v>6828</v>
      </c>
      <c r="C3122" s="39" t="s">
        <v>3733</v>
      </c>
    </row>
    <row r="3123" spans="1:3" x14ac:dyDescent="0.2">
      <c r="A3123" s="39" t="s">
        <v>6829</v>
      </c>
      <c r="B3123" s="39" t="s">
        <v>6830</v>
      </c>
      <c r="C3123" s="39" t="s">
        <v>3733</v>
      </c>
    </row>
    <row r="3124" spans="1:3" x14ac:dyDescent="0.2">
      <c r="A3124" s="39" t="s">
        <v>6831</v>
      </c>
      <c r="B3124" s="39" t="s">
        <v>6832</v>
      </c>
      <c r="C3124" s="39" t="s">
        <v>3733</v>
      </c>
    </row>
    <row r="3125" spans="1:3" x14ac:dyDescent="0.2">
      <c r="A3125" s="39" t="s">
        <v>6833</v>
      </c>
      <c r="B3125" s="39" t="s">
        <v>6834</v>
      </c>
      <c r="C3125" s="39" t="s">
        <v>3733</v>
      </c>
    </row>
    <row r="3126" spans="1:3" x14ac:dyDescent="0.2">
      <c r="A3126" s="39" t="s">
        <v>6835</v>
      </c>
      <c r="B3126" s="39" t="s">
        <v>6836</v>
      </c>
      <c r="C3126" s="39" t="s">
        <v>3733</v>
      </c>
    </row>
    <row r="3127" spans="1:3" x14ac:dyDescent="0.2">
      <c r="A3127" s="39" t="s">
        <v>6837</v>
      </c>
      <c r="B3127" s="39" t="s">
        <v>6838</v>
      </c>
      <c r="C3127" s="39" t="s">
        <v>3733</v>
      </c>
    </row>
    <row r="3128" spans="1:3" x14ac:dyDescent="0.2">
      <c r="A3128" s="39" t="s">
        <v>6839</v>
      </c>
      <c r="B3128" s="39" t="s">
        <v>6840</v>
      </c>
      <c r="C3128" s="39" t="s">
        <v>3733</v>
      </c>
    </row>
    <row r="3129" spans="1:3" x14ac:dyDescent="0.2">
      <c r="A3129" s="39" t="s">
        <v>6841</v>
      </c>
      <c r="B3129" s="39" t="s">
        <v>6842</v>
      </c>
      <c r="C3129" s="39" t="s">
        <v>3733</v>
      </c>
    </row>
    <row r="3130" spans="1:3" x14ac:dyDescent="0.2">
      <c r="A3130" s="39" t="s">
        <v>6843</v>
      </c>
      <c r="B3130" s="39" t="s">
        <v>6844</v>
      </c>
      <c r="C3130" s="39" t="s">
        <v>3733</v>
      </c>
    </row>
    <row r="3131" spans="1:3" x14ac:dyDescent="0.2">
      <c r="A3131" s="39" t="s">
        <v>6845</v>
      </c>
      <c r="B3131" s="39" t="s">
        <v>6846</v>
      </c>
      <c r="C3131" s="39" t="s">
        <v>3733</v>
      </c>
    </row>
    <row r="3132" spans="1:3" x14ac:dyDescent="0.2">
      <c r="A3132" s="39" t="s">
        <v>6847</v>
      </c>
      <c r="B3132" s="39" t="s">
        <v>6848</v>
      </c>
      <c r="C3132" s="39" t="s">
        <v>3733</v>
      </c>
    </row>
    <row r="3133" spans="1:3" x14ac:dyDescent="0.2">
      <c r="A3133" s="39" t="s">
        <v>6849</v>
      </c>
      <c r="B3133" s="39" t="s">
        <v>6850</v>
      </c>
      <c r="C3133" s="39" t="s">
        <v>3733</v>
      </c>
    </row>
    <row r="3134" spans="1:3" x14ac:dyDescent="0.2">
      <c r="A3134" s="39" t="s">
        <v>6851</v>
      </c>
      <c r="B3134" s="39" t="s">
        <v>6852</v>
      </c>
      <c r="C3134" s="39" t="s">
        <v>3733</v>
      </c>
    </row>
    <row r="3135" spans="1:3" x14ac:dyDescent="0.2">
      <c r="A3135" s="39" t="s">
        <v>6853</v>
      </c>
      <c r="B3135" s="39" t="s">
        <v>6854</v>
      </c>
      <c r="C3135" s="39" t="s">
        <v>3733</v>
      </c>
    </row>
    <row r="3136" spans="1:3" x14ac:dyDescent="0.2">
      <c r="A3136" s="39" t="s">
        <v>6855</v>
      </c>
      <c r="B3136" s="39" t="s">
        <v>6856</v>
      </c>
      <c r="C3136" s="39" t="s">
        <v>3733</v>
      </c>
    </row>
    <row r="3137" spans="1:3" x14ac:dyDescent="0.2">
      <c r="A3137" s="39" t="s">
        <v>6857</v>
      </c>
      <c r="B3137" s="39" t="s">
        <v>6858</v>
      </c>
      <c r="C3137" s="39" t="s">
        <v>3733</v>
      </c>
    </row>
    <row r="3138" spans="1:3" x14ac:dyDescent="0.2">
      <c r="A3138" s="39" t="s">
        <v>6859</v>
      </c>
      <c r="B3138" s="39" t="s">
        <v>6860</v>
      </c>
      <c r="C3138" s="39" t="s">
        <v>3733</v>
      </c>
    </row>
    <row r="3139" spans="1:3" x14ac:dyDescent="0.2">
      <c r="A3139" s="39" t="s">
        <v>6861</v>
      </c>
      <c r="B3139" s="39" t="s">
        <v>6862</v>
      </c>
      <c r="C3139" s="39" t="s">
        <v>3733</v>
      </c>
    </row>
    <row r="3140" spans="1:3" x14ac:dyDescent="0.2">
      <c r="A3140" s="39" t="s">
        <v>6863</v>
      </c>
      <c r="B3140" s="39" t="s">
        <v>6864</v>
      </c>
      <c r="C3140" s="39" t="s">
        <v>3733</v>
      </c>
    </row>
    <row r="3141" spans="1:3" x14ac:dyDescent="0.2">
      <c r="A3141" s="39" t="s">
        <v>6865</v>
      </c>
      <c r="B3141" s="39" t="s">
        <v>6866</v>
      </c>
      <c r="C3141" s="39" t="s">
        <v>3733</v>
      </c>
    </row>
    <row r="3142" spans="1:3" x14ac:dyDescent="0.2">
      <c r="A3142" s="39" t="s">
        <v>6867</v>
      </c>
      <c r="B3142" s="39" t="s">
        <v>6868</v>
      </c>
      <c r="C3142" s="39" t="s">
        <v>3733</v>
      </c>
    </row>
    <row r="3143" spans="1:3" x14ac:dyDescent="0.2">
      <c r="A3143" s="39" t="s">
        <v>6869</v>
      </c>
      <c r="B3143" s="39" t="s">
        <v>6870</v>
      </c>
      <c r="C3143" s="39" t="s">
        <v>3733</v>
      </c>
    </row>
    <row r="3144" spans="1:3" x14ac:dyDescent="0.2">
      <c r="A3144" s="39" t="s">
        <v>6871</v>
      </c>
      <c r="B3144" s="39" t="s">
        <v>6872</v>
      </c>
      <c r="C3144" s="39" t="s">
        <v>3733</v>
      </c>
    </row>
    <row r="3145" spans="1:3" x14ac:dyDescent="0.2">
      <c r="A3145" s="39" t="s">
        <v>6873</v>
      </c>
      <c r="B3145" s="39" t="s">
        <v>6874</v>
      </c>
      <c r="C3145" s="39" t="s">
        <v>3733</v>
      </c>
    </row>
    <row r="3146" spans="1:3" x14ac:dyDescent="0.2">
      <c r="A3146" s="39" t="s">
        <v>6875</v>
      </c>
      <c r="B3146" s="39" t="s">
        <v>6876</v>
      </c>
      <c r="C3146" s="39" t="s">
        <v>3733</v>
      </c>
    </row>
    <row r="3147" spans="1:3" x14ac:dyDescent="0.2">
      <c r="A3147" s="39" t="s">
        <v>6877</v>
      </c>
      <c r="B3147" s="39" t="s">
        <v>6878</v>
      </c>
      <c r="C3147" s="39" t="s">
        <v>3733</v>
      </c>
    </row>
    <row r="3148" spans="1:3" x14ac:dyDescent="0.2">
      <c r="A3148" s="39" t="s">
        <v>6879</v>
      </c>
      <c r="B3148" s="39" t="s">
        <v>6880</v>
      </c>
      <c r="C3148" s="39" t="s">
        <v>3733</v>
      </c>
    </row>
    <row r="3149" spans="1:3" x14ac:dyDescent="0.2">
      <c r="A3149" s="39" t="s">
        <v>6881</v>
      </c>
      <c r="B3149" s="39" t="s">
        <v>6882</v>
      </c>
      <c r="C3149" s="39" t="s">
        <v>3733</v>
      </c>
    </row>
    <row r="3150" spans="1:3" x14ac:dyDescent="0.2">
      <c r="A3150" s="39" t="s">
        <v>6883</v>
      </c>
      <c r="B3150" s="39" t="s">
        <v>6884</v>
      </c>
      <c r="C3150" s="39" t="s">
        <v>3733</v>
      </c>
    </row>
    <row r="3151" spans="1:3" x14ac:dyDescent="0.2">
      <c r="A3151" s="39" t="s">
        <v>6885</v>
      </c>
      <c r="B3151" s="39" t="s">
        <v>6886</v>
      </c>
      <c r="C3151" s="39" t="s">
        <v>3733</v>
      </c>
    </row>
    <row r="3152" spans="1:3" x14ac:dyDescent="0.2">
      <c r="A3152" s="39" t="s">
        <v>6887</v>
      </c>
      <c r="B3152" s="39" t="s">
        <v>6888</v>
      </c>
      <c r="C3152" s="39" t="s">
        <v>3733</v>
      </c>
    </row>
    <row r="3153" spans="1:3" x14ac:dyDescent="0.2">
      <c r="A3153" s="39" t="s">
        <v>6889</v>
      </c>
      <c r="B3153" s="39" t="s">
        <v>6890</v>
      </c>
      <c r="C3153" s="39" t="s">
        <v>3733</v>
      </c>
    </row>
    <row r="3154" spans="1:3" x14ac:dyDescent="0.2">
      <c r="A3154" s="39" t="s">
        <v>6891</v>
      </c>
      <c r="B3154" s="39" t="s">
        <v>6892</v>
      </c>
      <c r="C3154" s="39" t="s">
        <v>3733</v>
      </c>
    </row>
    <row r="3155" spans="1:3" x14ac:dyDescent="0.2">
      <c r="A3155" s="39" t="s">
        <v>6893</v>
      </c>
      <c r="B3155" s="39" t="s">
        <v>6894</v>
      </c>
      <c r="C3155" s="39" t="s">
        <v>3733</v>
      </c>
    </row>
    <row r="3156" spans="1:3" x14ac:dyDescent="0.2">
      <c r="A3156" s="39" t="s">
        <v>6895</v>
      </c>
      <c r="B3156" s="39" t="s">
        <v>6896</v>
      </c>
      <c r="C3156" s="39" t="s">
        <v>3733</v>
      </c>
    </row>
    <row r="3157" spans="1:3" x14ac:dyDescent="0.2">
      <c r="A3157" s="39" t="s">
        <v>6897</v>
      </c>
      <c r="B3157" s="39" t="s">
        <v>6898</v>
      </c>
      <c r="C3157" s="39" t="s">
        <v>3733</v>
      </c>
    </row>
    <row r="3158" spans="1:3" x14ac:dyDescent="0.2">
      <c r="A3158" s="39" t="s">
        <v>6899</v>
      </c>
      <c r="B3158" s="39" t="s">
        <v>6900</v>
      </c>
      <c r="C3158" s="39" t="s">
        <v>3733</v>
      </c>
    </row>
    <row r="3159" spans="1:3" x14ac:dyDescent="0.2">
      <c r="A3159" s="39" t="s">
        <v>6901</v>
      </c>
      <c r="B3159" s="39" t="s">
        <v>6902</v>
      </c>
      <c r="C3159" s="39" t="s">
        <v>3733</v>
      </c>
    </row>
    <row r="3160" spans="1:3" x14ac:dyDescent="0.2">
      <c r="A3160" s="39" t="s">
        <v>6903</v>
      </c>
      <c r="B3160" s="39" t="s">
        <v>6904</v>
      </c>
      <c r="C3160" s="39" t="s">
        <v>3733</v>
      </c>
    </row>
    <row r="3161" spans="1:3" x14ac:dyDescent="0.2">
      <c r="A3161" s="39" t="s">
        <v>6905</v>
      </c>
      <c r="B3161" s="39" t="s">
        <v>6906</v>
      </c>
      <c r="C3161" s="39" t="s">
        <v>3733</v>
      </c>
    </row>
    <row r="3162" spans="1:3" x14ac:dyDescent="0.2">
      <c r="A3162" s="39" t="s">
        <v>6907</v>
      </c>
      <c r="B3162" s="39" t="s">
        <v>6908</v>
      </c>
      <c r="C3162" s="39" t="s">
        <v>3733</v>
      </c>
    </row>
    <row r="3163" spans="1:3" x14ac:dyDescent="0.2">
      <c r="A3163" s="39" t="s">
        <v>6909</v>
      </c>
      <c r="B3163" s="39" t="s">
        <v>6910</v>
      </c>
      <c r="C3163" s="39" t="s">
        <v>3733</v>
      </c>
    </row>
    <row r="3164" spans="1:3" x14ac:dyDescent="0.2">
      <c r="A3164" s="39" t="s">
        <v>6911</v>
      </c>
      <c r="B3164" s="39" t="s">
        <v>6912</v>
      </c>
      <c r="C3164" s="39" t="s">
        <v>3733</v>
      </c>
    </row>
    <row r="3165" spans="1:3" x14ac:dyDescent="0.2">
      <c r="A3165" s="39" t="s">
        <v>6913</v>
      </c>
      <c r="B3165" s="39" t="s">
        <v>6914</v>
      </c>
      <c r="C3165" s="39" t="s">
        <v>3733</v>
      </c>
    </row>
    <row r="3166" spans="1:3" x14ac:dyDescent="0.2">
      <c r="A3166" s="39" t="s">
        <v>6915</v>
      </c>
      <c r="B3166" s="39" t="s">
        <v>6916</v>
      </c>
      <c r="C3166" s="39" t="s">
        <v>3733</v>
      </c>
    </row>
    <row r="3167" spans="1:3" x14ac:dyDescent="0.2">
      <c r="A3167" s="39" t="s">
        <v>6917</v>
      </c>
      <c r="B3167" s="39" t="s">
        <v>6918</v>
      </c>
      <c r="C3167" s="39" t="s">
        <v>3733</v>
      </c>
    </row>
    <row r="3168" spans="1:3" x14ac:dyDescent="0.2">
      <c r="A3168" s="39" t="s">
        <v>6919</v>
      </c>
      <c r="B3168" s="39" t="s">
        <v>6920</v>
      </c>
      <c r="C3168" s="39" t="s">
        <v>3733</v>
      </c>
    </row>
    <row r="3169" spans="1:3" x14ac:dyDescent="0.2">
      <c r="A3169" s="39" t="s">
        <v>6921</v>
      </c>
      <c r="B3169" s="39" t="s">
        <v>6922</v>
      </c>
      <c r="C3169" s="39" t="s">
        <v>3733</v>
      </c>
    </row>
    <row r="3170" spans="1:3" x14ac:dyDescent="0.2">
      <c r="A3170" s="39" t="s">
        <v>6923</v>
      </c>
      <c r="B3170" s="39" t="s">
        <v>6924</v>
      </c>
      <c r="C3170" s="39" t="s">
        <v>3733</v>
      </c>
    </row>
    <row r="3171" spans="1:3" x14ac:dyDescent="0.2">
      <c r="A3171" s="39" t="s">
        <v>6925</v>
      </c>
      <c r="B3171" s="39" t="s">
        <v>4912</v>
      </c>
      <c r="C3171" s="39" t="s">
        <v>3733</v>
      </c>
    </row>
    <row r="3172" spans="1:3" x14ac:dyDescent="0.2">
      <c r="A3172" s="39" t="s">
        <v>6926</v>
      </c>
      <c r="B3172" s="39" t="s">
        <v>6927</v>
      </c>
      <c r="C3172" s="39" t="s">
        <v>3733</v>
      </c>
    </row>
    <row r="3173" spans="1:3" x14ac:dyDescent="0.2">
      <c r="A3173" s="39" t="s">
        <v>6928</v>
      </c>
      <c r="B3173" s="39" t="s">
        <v>6929</v>
      </c>
      <c r="C3173" s="39" t="s">
        <v>3733</v>
      </c>
    </row>
    <row r="3174" spans="1:3" x14ac:dyDescent="0.2">
      <c r="A3174" s="39" t="s">
        <v>6930</v>
      </c>
      <c r="B3174" s="39" t="s">
        <v>6931</v>
      </c>
      <c r="C3174" s="39" t="s">
        <v>3733</v>
      </c>
    </row>
    <row r="3175" spans="1:3" x14ac:dyDescent="0.2">
      <c r="A3175" s="39" t="s">
        <v>6932</v>
      </c>
      <c r="B3175" s="39" t="s">
        <v>6933</v>
      </c>
      <c r="C3175" s="39" t="s">
        <v>3733</v>
      </c>
    </row>
    <row r="3176" spans="1:3" x14ac:dyDescent="0.2">
      <c r="A3176" s="39" t="s">
        <v>6934</v>
      </c>
      <c r="B3176" s="39" t="s">
        <v>6935</v>
      </c>
      <c r="C3176" s="39" t="s">
        <v>3733</v>
      </c>
    </row>
    <row r="3177" spans="1:3" x14ac:dyDescent="0.2">
      <c r="A3177" s="39" t="s">
        <v>6936</v>
      </c>
      <c r="B3177" s="39" t="s">
        <v>6937</v>
      </c>
      <c r="C3177" s="39" t="s">
        <v>3733</v>
      </c>
    </row>
    <row r="3178" spans="1:3" x14ac:dyDescent="0.2">
      <c r="A3178" s="39" t="s">
        <v>6938</v>
      </c>
      <c r="B3178" s="39" t="s">
        <v>6939</v>
      </c>
      <c r="C3178" s="39" t="s">
        <v>3733</v>
      </c>
    </row>
    <row r="3179" spans="1:3" x14ac:dyDescent="0.2">
      <c r="A3179" s="39" t="s">
        <v>6940</v>
      </c>
      <c r="B3179" s="39" t="s">
        <v>6941</v>
      </c>
      <c r="C3179" s="39" t="s">
        <v>3733</v>
      </c>
    </row>
    <row r="3180" spans="1:3" x14ac:dyDescent="0.2">
      <c r="A3180" s="39" t="s">
        <v>6942</v>
      </c>
      <c r="B3180" s="39" t="s">
        <v>6943</v>
      </c>
      <c r="C3180" s="39" t="s">
        <v>3733</v>
      </c>
    </row>
    <row r="3181" spans="1:3" x14ac:dyDescent="0.2">
      <c r="A3181" s="39" t="s">
        <v>6944</v>
      </c>
      <c r="B3181" s="39" t="s">
        <v>6945</v>
      </c>
      <c r="C3181" s="39" t="s">
        <v>3733</v>
      </c>
    </row>
    <row r="3182" spans="1:3" x14ac:dyDescent="0.2">
      <c r="A3182" s="39" t="s">
        <v>6946</v>
      </c>
      <c r="B3182" s="39" t="s">
        <v>6947</v>
      </c>
      <c r="C3182" s="39" t="s">
        <v>3733</v>
      </c>
    </row>
    <row r="3183" spans="1:3" x14ac:dyDescent="0.2">
      <c r="A3183" s="39" t="s">
        <v>6948</v>
      </c>
      <c r="B3183" s="39" t="s">
        <v>6949</v>
      </c>
      <c r="C3183" s="39" t="s">
        <v>3733</v>
      </c>
    </row>
    <row r="3184" spans="1:3" x14ac:dyDescent="0.2">
      <c r="A3184" s="39" t="s">
        <v>6950</v>
      </c>
      <c r="B3184" s="39" t="s">
        <v>6951</v>
      </c>
      <c r="C3184" s="39" t="s">
        <v>3733</v>
      </c>
    </row>
    <row r="3185" spans="1:3" x14ac:dyDescent="0.2">
      <c r="A3185" s="39" t="s">
        <v>6952</v>
      </c>
      <c r="B3185" s="39" t="s">
        <v>6953</v>
      </c>
      <c r="C3185" s="39" t="s">
        <v>3733</v>
      </c>
    </row>
    <row r="3186" spans="1:3" x14ac:dyDescent="0.2">
      <c r="A3186" s="39" t="s">
        <v>6954</v>
      </c>
      <c r="B3186" s="39" t="s">
        <v>6955</v>
      </c>
      <c r="C3186" s="39" t="s">
        <v>3733</v>
      </c>
    </row>
    <row r="3187" spans="1:3" x14ac:dyDescent="0.2">
      <c r="A3187" s="39" t="s">
        <v>6956</v>
      </c>
      <c r="B3187" s="39" t="s">
        <v>6957</v>
      </c>
      <c r="C3187" s="39" t="s">
        <v>3733</v>
      </c>
    </row>
    <row r="3188" spans="1:3" x14ac:dyDescent="0.2">
      <c r="A3188" s="39" t="s">
        <v>6958</v>
      </c>
      <c r="B3188" s="39" t="s">
        <v>6959</v>
      </c>
      <c r="C3188" s="39" t="s">
        <v>3733</v>
      </c>
    </row>
    <row r="3189" spans="1:3" x14ac:dyDescent="0.2">
      <c r="A3189" s="39" t="s">
        <v>6960</v>
      </c>
      <c r="B3189" s="39" t="s">
        <v>6961</v>
      </c>
      <c r="C3189" s="39" t="s">
        <v>3733</v>
      </c>
    </row>
    <row r="3190" spans="1:3" x14ac:dyDescent="0.2">
      <c r="A3190" s="39" t="s">
        <v>6962</v>
      </c>
      <c r="B3190" s="39" t="s">
        <v>6963</v>
      </c>
      <c r="C3190" s="39" t="s">
        <v>3733</v>
      </c>
    </row>
    <row r="3191" spans="1:3" x14ac:dyDescent="0.2">
      <c r="A3191" s="39" t="s">
        <v>6964</v>
      </c>
      <c r="B3191" s="39" t="s">
        <v>6139</v>
      </c>
      <c r="C3191" s="39" t="s">
        <v>3733</v>
      </c>
    </row>
    <row r="3192" spans="1:3" x14ac:dyDescent="0.2">
      <c r="A3192" s="39" t="s">
        <v>6965</v>
      </c>
      <c r="B3192" s="39" t="s">
        <v>6966</v>
      </c>
      <c r="C3192" s="39" t="s">
        <v>3733</v>
      </c>
    </row>
    <row r="3193" spans="1:3" x14ac:dyDescent="0.2">
      <c r="A3193" s="39" t="s">
        <v>6967</v>
      </c>
      <c r="B3193" s="39" t="s">
        <v>6968</v>
      </c>
      <c r="C3193" s="39" t="s">
        <v>3733</v>
      </c>
    </row>
    <row r="3194" spans="1:3" x14ac:dyDescent="0.2">
      <c r="A3194" s="39" t="s">
        <v>6969</v>
      </c>
      <c r="B3194" s="39" t="s">
        <v>2253</v>
      </c>
      <c r="C3194" s="39" t="s">
        <v>3733</v>
      </c>
    </row>
    <row r="3195" spans="1:3" x14ac:dyDescent="0.2">
      <c r="A3195" s="39" t="s">
        <v>6970</v>
      </c>
      <c r="B3195" s="39" t="s">
        <v>6971</v>
      </c>
      <c r="C3195" s="39" t="s">
        <v>3733</v>
      </c>
    </row>
    <row r="3196" spans="1:3" x14ac:dyDescent="0.2">
      <c r="A3196" s="39" t="s">
        <v>6972</v>
      </c>
      <c r="B3196" s="39" t="s">
        <v>6973</v>
      </c>
      <c r="C3196" s="39" t="s">
        <v>3733</v>
      </c>
    </row>
    <row r="3197" spans="1:3" x14ac:dyDescent="0.2">
      <c r="A3197" s="39" t="s">
        <v>6974</v>
      </c>
      <c r="B3197" s="39" t="s">
        <v>6975</v>
      </c>
      <c r="C3197" s="39" t="s">
        <v>3733</v>
      </c>
    </row>
    <row r="3198" spans="1:3" x14ac:dyDescent="0.2">
      <c r="A3198" s="39" t="s">
        <v>6976</v>
      </c>
      <c r="B3198" s="39" t="s">
        <v>6977</v>
      </c>
      <c r="C3198" s="39" t="s">
        <v>3733</v>
      </c>
    </row>
    <row r="3199" spans="1:3" x14ac:dyDescent="0.2">
      <c r="A3199" s="39" t="s">
        <v>6978</v>
      </c>
      <c r="B3199" s="39" t="s">
        <v>6979</v>
      </c>
      <c r="C3199" s="39" t="s">
        <v>3733</v>
      </c>
    </row>
    <row r="3200" spans="1:3" x14ac:dyDescent="0.2">
      <c r="A3200" s="39" t="s">
        <v>6980</v>
      </c>
      <c r="B3200" s="39" t="s">
        <v>6981</v>
      </c>
      <c r="C3200" s="39" t="s">
        <v>3733</v>
      </c>
    </row>
    <row r="3201" spans="1:3" x14ac:dyDescent="0.2">
      <c r="A3201" s="39" t="s">
        <v>6982</v>
      </c>
      <c r="B3201" s="39" t="s">
        <v>6983</v>
      </c>
      <c r="C3201" s="39" t="s">
        <v>3733</v>
      </c>
    </row>
    <row r="3202" spans="1:3" x14ac:dyDescent="0.2">
      <c r="A3202" s="39" t="s">
        <v>6984</v>
      </c>
      <c r="B3202" s="39" t="s">
        <v>6985</v>
      </c>
      <c r="C3202" s="39" t="s">
        <v>3733</v>
      </c>
    </row>
    <row r="3203" spans="1:3" x14ac:dyDescent="0.2">
      <c r="A3203" s="39" t="s">
        <v>6986</v>
      </c>
      <c r="B3203" s="39" t="s">
        <v>6987</v>
      </c>
      <c r="C3203" s="39" t="s">
        <v>3733</v>
      </c>
    </row>
    <row r="3204" spans="1:3" x14ac:dyDescent="0.2">
      <c r="A3204" s="39" t="s">
        <v>6988</v>
      </c>
      <c r="B3204" s="39" t="s">
        <v>6989</v>
      </c>
      <c r="C3204" s="39" t="s">
        <v>3733</v>
      </c>
    </row>
    <row r="3205" spans="1:3" x14ac:dyDescent="0.2">
      <c r="A3205" s="39" t="s">
        <v>6990</v>
      </c>
      <c r="B3205" s="39" t="s">
        <v>6991</v>
      </c>
      <c r="C3205" s="39" t="s">
        <v>3733</v>
      </c>
    </row>
    <row r="3206" spans="1:3" x14ac:dyDescent="0.2">
      <c r="A3206" s="39" t="s">
        <v>6992</v>
      </c>
      <c r="B3206" s="39" t="s">
        <v>6993</v>
      </c>
      <c r="C3206" s="39" t="s">
        <v>3733</v>
      </c>
    </row>
    <row r="3207" spans="1:3" x14ac:dyDescent="0.2">
      <c r="A3207" s="39" t="s">
        <v>6994</v>
      </c>
      <c r="B3207" s="39" t="s">
        <v>6995</v>
      </c>
      <c r="C3207" s="39" t="s">
        <v>3733</v>
      </c>
    </row>
    <row r="3208" spans="1:3" x14ac:dyDescent="0.2">
      <c r="A3208" s="39" t="s">
        <v>6996</v>
      </c>
      <c r="B3208" s="39" t="s">
        <v>6997</v>
      </c>
      <c r="C3208" s="39" t="s">
        <v>3733</v>
      </c>
    </row>
    <row r="3209" spans="1:3" x14ac:dyDescent="0.2">
      <c r="A3209" s="39" t="s">
        <v>6998</v>
      </c>
      <c r="B3209" s="39" t="s">
        <v>6999</v>
      </c>
      <c r="C3209" s="39" t="s">
        <v>3733</v>
      </c>
    </row>
    <row r="3210" spans="1:3" x14ac:dyDescent="0.2">
      <c r="A3210" s="39" t="s">
        <v>7000</v>
      </c>
      <c r="B3210" s="39" t="s">
        <v>7001</v>
      </c>
      <c r="C3210" s="39" t="s">
        <v>3733</v>
      </c>
    </row>
    <row r="3211" spans="1:3" x14ac:dyDescent="0.2">
      <c r="A3211" s="39" t="s">
        <v>7002</v>
      </c>
      <c r="B3211" s="39" t="s">
        <v>7003</v>
      </c>
      <c r="C3211" s="39" t="s">
        <v>3733</v>
      </c>
    </row>
    <row r="3212" spans="1:3" x14ac:dyDescent="0.2">
      <c r="A3212" s="39" t="s">
        <v>7004</v>
      </c>
      <c r="B3212" s="39" t="s">
        <v>7005</v>
      </c>
      <c r="C3212" s="39" t="s">
        <v>3733</v>
      </c>
    </row>
    <row r="3213" spans="1:3" x14ac:dyDescent="0.2">
      <c r="A3213" s="39" t="s">
        <v>7006</v>
      </c>
      <c r="B3213" s="39" t="s">
        <v>7007</v>
      </c>
      <c r="C3213" s="39" t="s">
        <v>3733</v>
      </c>
    </row>
    <row r="3214" spans="1:3" x14ac:dyDescent="0.2">
      <c r="A3214" s="39" t="s">
        <v>7008</v>
      </c>
      <c r="B3214" s="39" t="s">
        <v>7009</v>
      </c>
      <c r="C3214" s="39" t="s">
        <v>3733</v>
      </c>
    </row>
    <row r="3215" spans="1:3" x14ac:dyDescent="0.2">
      <c r="A3215" s="39" t="s">
        <v>7010</v>
      </c>
      <c r="B3215" s="39" t="s">
        <v>7011</v>
      </c>
      <c r="C3215" s="39" t="s">
        <v>3733</v>
      </c>
    </row>
    <row r="3216" spans="1:3" x14ac:dyDescent="0.2">
      <c r="A3216" s="39" t="s">
        <v>7012</v>
      </c>
      <c r="B3216" s="39" t="s">
        <v>7013</v>
      </c>
      <c r="C3216" s="39" t="s">
        <v>3733</v>
      </c>
    </row>
    <row r="3217" spans="1:3" x14ac:dyDescent="0.2">
      <c r="A3217" s="39" t="s">
        <v>7014</v>
      </c>
      <c r="B3217" s="39" t="s">
        <v>7015</v>
      </c>
      <c r="C3217" s="39" t="s">
        <v>3733</v>
      </c>
    </row>
    <row r="3218" spans="1:3" x14ac:dyDescent="0.2">
      <c r="A3218" s="39" t="s">
        <v>7016</v>
      </c>
      <c r="B3218" s="39" t="s">
        <v>7017</v>
      </c>
      <c r="C3218" s="39" t="s">
        <v>3733</v>
      </c>
    </row>
    <row r="3219" spans="1:3" x14ac:dyDescent="0.2">
      <c r="A3219" s="39" t="s">
        <v>7018</v>
      </c>
      <c r="B3219" s="39" t="s">
        <v>7019</v>
      </c>
      <c r="C3219" s="39" t="s">
        <v>3733</v>
      </c>
    </row>
    <row r="3220" spans="1:3" x14ac:dyDescent="0.2">
      <c r="A3220" s="39" t="s">
        <v>7020</v>
      </c>
      <c r="B3220" s="39" t="s">
        <v>7021</v>
      </c>
      <c r="C3220" s="39" t="s">
        <v>3733</v>
      </c>
    </row>
    <row r="3221" spans="1:3" x14ac:dyDescent="0.2">
      <c r="A3221" s="39" t="s">
        <v>7022</v>
      </c>
      <c r="B3221" s="39" t="s">
        <v>7023</v>
      </c>
      <c r="C3221" s="39" t="s">
        <v>3733</v>
      </c>
    </row>
    <row r="3222" spans="1:3" x14ac:dyDescent="0.2">
      <c r="A3222" s="39" t="s">
        <v>7024</v>
      </c>
      <c r="B3222" s="39" t="s">
        <v>7025</v>
      </c>
      <c r="C3222" s="39" t="s">
        <v>3733</v>
      </c>
    </row>
    <row r="3223" spans="1:3" x14ac:dyDescent="0.2">
      <c r="A3223" s="39" t="s">
        <v>7026</v>
      </c>
      <c r="B3223" s="39" t="s">
        <v>7027</v>
      </c>
      <c r="C3223" s="39" t="s">
        <v>3733</v>
      </c>
    </row>
    <row r="3224" spans="1:3" x14ac:dyDescent="0.2">
      <c r="A3224" s="39" t="s">
        <v>7028</v>
      </c>
      <c r="B3224" s="39" t="s">
        <v>7029</v>
      </c>
      <c r="C3224" s="39" t="s">
        <v>3733</v>
      </c>
    </row>
    <row r="3225" spans="1:3" x14ac:dyDescent="0.2">
      <c r="A3225" s="39" t="s">
        <v>7030</v>
      </c>
      <c r="B3225" s="39" t="s">
        <v>7031</v>
      </c>
      <c r="C3225" s="39" t="s">
        <v>3733</v>
      </c>
    </row>
    <row r="3226" spans="1:3" x14ac:dyDescent="0.2">
      <c r="A3226" s="39" t="s">
        <v>7032</v>
      </c>
      <c r="B3226" s="39" t="s">
        <v>7033</v>
      </c>
      <c r="C3226" s="39" t="s">
        <v>3733</v>
      </c>
    </row>
    <row r="3227" spans="1:3" x14ac:dyDescent="0.2">
      <c r="A3227" s="39" t="s">
        <v>7034</v>
      </c>
      <c r="B3227" s="39" t="s">
        <v>7035</v>
      </c>
      <c r="C3227" s="39" t="s">
        <v>3733</v>
      </c>
    </row>
    <row r="3228" spans="1:3" x14ac:dyDescent="0.2">
      <c r="A3228" s="39" t="s">
        <v>7036</v>
      </c>
      <c r="B3228" s="39" t="s">
        <v>7037</v>
      </c>
      <c r="C3228" s="39" t="s">
        <v>3733</v>
      </c>
    </row>
    <row r="3229" spans="1:3" x14ac:dyDescent="0.2">
      <c r="A3229" s="39" t="s">
        <v>7038</v>
      </c>
      <c r="B3229" s="39" t="s">
        <v>7039</v>
      </c>
      <c r="C3229" s="39" t="s">
        <v>3733</v>
      </c>
    </row>
    <row r="3230" spans="1:3" x14ac:dyDescent="0.2">
      <c r="A3230" s="39" t="s">
        <v>7040</v>
      </c>
      <c r="B3230" s="39" t="s">
        <v>7041</v>
      </c>
      <c r="C3230" s="39" t="s">
        <v>3733</v>
      </c>
    </row>
    <row r="3231" spans="1:3" x14ac:dyDescent="0.2">
      <c r="A3231" s="39" t="s">
        <v>7042</v>
      </c>
      <c r="B3231" s="39" t="s">
        <v>7043</v>
      </c>
      <c r="C3231" s="39" t="s">
        <v>3733</v>
      </c>
    </row>
    <row r="3232" spans="1:3" x14ac:dyDescent="0.2">
      <c r="A3232" s="39" t="s">
        <v>7044</v>
      </c>
      <c r="B3232" s="39" t="s">
        <v>7045</v>
      </c>
      <c r="C3232" s="39" t="s">
        <v>3733</v>
      </c>
    </row>
    <row r="3233" spans="1:3" x14ac:dyDescent="0.2">
      <c r="A3233" s="39" t="s">
        <v>7046</v>
      </c>
      <c r="B3233" s="39" t="s">
        <v>7047</v>
      </c>
      <c r="C3233" s="39" t="s">
        <v>3733</v>
      </c>
    </row>
    <row r="3234" spans="1:3" x14ac:dyDescent="0.2">
      <c r="A3234" s="39" t="s">
        <v>7048</v>
      </c>
      <c r="B3234" s="39" t="s">
        <v>7049</v>
      </c>
      <c r="C3234" s="39" t="s">
        <v>3733</v>
      </c>
    </row>
    <row r="3235" spans="1:3" x14ac:dyDescent="0.2">
      <c r="A3235" s="39" t="s">
        <v>7050</v>
      </c>
      <c r="B3235" s="39" t="s">
        <v>7051</v>
      </c>
      <c r="C3235" s="39" t="s">
        <v>3733</v>
      </c>
    </row>
    <row r="3236" spans="1:3" x14ac:dyDescent="0.2">
      <c r="A3236" s="39" t="s">
        <v>7052</v>
      </c>
      <c r="B3236" s="39" t="s">
        <v>7053</v>
      </c>
      <c r="C3236" s="39" t="s">
        <v>3733</v>
      </c>
    </row>
    <row r="3237" spans="1:3" x14ac:dyDescent="0.2">
      <c r="A3237" s="39" t="s">
        <v>7054</v>
      </c>
      <c r="B3237" s="39" t="s">
        <v>7055</v>
      </c>
      <c r="C3237" s="39" t="s">
        <v>3733</v>
      </c>
    </row>
    <row r="3238" spans="1:3" x14ac:dyDescent="0.2">
      <c r="A3238" s="39" t="s">
        <v>7056</v>
      </c>
      <c r="B3238" s="39" t="s">
        <v>7057</v>
      </c>
      <c r="C3238" s="39" t="s">
        <v>3733</v>
      </c>
    </row>
    <row r="3239" spans="1:3" x14ac:dyDescent="0.2">
      <c r="A3239" s="39" t="s">
        <v>7058</v>
      </c>
      <c r="B3239" s="39" t="s">
        <v>7059</v>
      </c>
      <c r="C3239" s="39" t="s">
        <v>3733</v>
      </c>
    </row>
    <row r="3240" spans="1:3" x14ac:dyDescent="0.2">
      <c r="A3240" s="39" t="s">
        <v>7060</v>
      </c>
      <c r="B3240" s="39" t="s">
        <v>7061</v>
      </c>
      <c r="C3240" s="39" t="s">
        <v>3733</v>
      </c>
    </row>
    <row r="3241" spans="1:3" x14ac:dyDescent="0.2">
      <c r="A3241" s="39" t="s">
        <v>7062</v>
      </c>
      <c r="B3241" s="39" t="s">
        <v>7063</v>
      </c>
      <c r="C3241" s="39" t="s">
        <v>3733</v>
      </c>
    </row>
    <row r="3242" spans="1:3" x14ac:dyDescent="0.2">
      <c r="A3242" s="39" t="s">
        <v>7064</v>
      </c>
      <c r="B3242" s="39" t="s">
        <v>7065</v>
      </c>
      <c r="C3242" s="39" t="s">
        <v>3733</v>
      </c>
    </row>
    <row r="3243" spans="1:3" x14ac:dyDescent="0.2">
      <c r="A3243" s="39" t="s">
        <v>7066</v>
      </c>
      <c r="B3243" s="39" t="s">
        <v>7067</v>
      </c>
      <c r="C3243" s="39" t="s">
        <v>3733</v>
      </c>
    </row>
    <row r="3244" spans="1:3" x14ac:dyDescent="0.2">
      <c r="A3244" s="39" t="s">
        <v>7068</v>
      </c>
      <c r="B3244" s="39" t="s">
        <v>7069</v>
      </c>
      <c r="C3244" s="39" t="s">
        <v>3733</v>
      </c>
    </row>
    <row r="3245" spans="1:3" x14ac:dyDescent="0.2">
      <c r="A3245" s="39" t="s">
        <v>7070</v>
      </c>
      <c r="B3245" s="39" t="s">
        <v>7071</v>
      </c>
      <c r="C3245" s="39" t="s">
        <v>3733</v>
      </c>
    </row>
    <row r="3246" spans="1:3" x14ac:dyDescent="0.2">
      <c r="A3246" s="39" t="s">
        <v>7072</v>
      </c>
      <c r="B3246" s="39" t="s">
        <v>7073</v>
      </c>
      <c r="C3246" s="39" t="s">
        <v>3733</v>
      </c>
    </row>
    <row r="3247" spans="1:3" x14ac:dyDescent="0.2">
      <c r="A3247" s="39" t="s">
        <v>7074</v>
      </c>
      <c r="B3247" s="39" t="s">
        <v>7075</v>
      </c>
      <c r="C3247" s="39" t="s">
        <v>3733</v>
      </c>
    </row>
    <row r="3248" spans="1:3" x14ac:dyDescent="0.2">
      <c r="A3248" s="39" t="s">
        <v>7076</v>
      </c>
      <c r="B3248" s="39" t="s">
        <v>7077</v>
      </c>
      <c r="C3248" s="39" t="s">
        <v>3733</v>
      </c>
    </row>
    <row r="3249" spans="1:3" x14ac:dyDescent="0.2">
      <c r="A3249" s="39" t="s">
        <v>7078</v>
      </c>
      <c r="B3249" s="39" t="s">
        <v>7079</v>
      </c>
      <c r="C3249" s="39" t="s">
        <v>3733</v>
      </c>
    </row>
    <row r="3250" spans="1:3" x14ac:dyDescent="0.2">
      <c r="A3250" s="39" t="s">
        <v>7080</v>
      </c>
      <c r="B3250" s="39" t="s">
        <v>7081</v>
      </c>
      <c r="C3250" s="39" t="s">
        <v>3733</v>
      </c>
    </row>
    <row r="3251" spans="1:3" x14ac:dyDescent="0.2">
      <c r="A3251" s="39" t="s">
        <v>7082</v>
      </c>
      <c r="B3251" s="39" t="s">
        <v>7083</v>
      </c>
      <c r="C3251" s="39" t="s">
        <v>3733</v>
      </c>
    </row>
    <row r="3252" spans="1:3" x14ac:dyDescent="0.2">
      <c r="A3252" s="39" t="s">
        <v>7084</v>
      </c>
      <c r="B3252" s="39" t="s">
        <v>7085</v>
      </c>
      <c r="C3252" s="39" t="s">
        <v>3733</v>
      </c>
    </row>
    <row r="3253" spans="1:3" x14ac:dyDescent="0.2">
      <c r="A3253" s="39" t="s">
        <v>7086</v>
      </c>
      <c r="B3253" s="39" t="s">
        <v>7087</v>
      </c>
      <c r="C3253" s="39" t="s">
        <v>3733</v>
      </c>
    </row>
    <row r="3254" spans="1:3" x14ac:dyDescent="0.2">
      <c r="A3254" s="39" t="s">
        <v>7088</v>
      </c>
      <c r="B3254" s="39" t="s">
        <v>7089</v>
      </c>
      <c r="C3254" s="39" t="s">
        <v>3733</v>
      </c>
    </row>
    <row r="3255" spans="1:3" x14ac:dyDescent="0.2">
      <c r="A3255" s="39" t="s">
        <v>7090</v>
      </c>
      <c r="B3255" s="39" t="s">
        <v>7091</v>
      </c>
      <c r="C3255" s="39" t="s">
        <v>3733</v>
      </c>
    </row>
    <row r="3256" spans="1:3" x14ac:dyDescent="0.2">
      <c r="A3256" s="39" t="s">
        <v>7092</v>
      </c>
      <c r="B3256" s="39" t="s">
        <v>7093</v>
      </c>
      <c r="C3256" s="39" t="s">
        <v>3733</v>
      </c>
    </row>
    <row r="3257" spans="1:3" x14ac:dyDescent="0.2">
      <c r="A3257" s="39" t="s">
        <v>7094</v>
      </c>
      <c r="B3257" s="39" t="s">
        <v>7095</v>
      </c>
      <c r="C3257" s="39" t="s">
        <v>3733</v>
      </c>
    </row>
    <row r="3258" spans="1:3" x14ac:dyDescent="0.2">
      <c r="A3258" s="39" t="s">
        <v>7096</v>
      </c>
      <c r="B3258" s="39" t="s">
        <v>7097</v>
      </c>
      <c r="C3258" s="39" t="s">
        <v>3733</v>
      </c>
    </row>
    <row r="3259" spans="1:3" x14ac:dyDescent="0.2">
      <c r="A3259" s="39" t="s">
        <v>7098</v>
      </c>
      <c r="B3259" s="39" t="s">
        <v>7099</v>
      </c>
      <c r="C3259" s="39" t="s">
        <v>3733</v>
      </c>
    </row>
    <row r="3260" spans="1:3" x14ac:dyDescent="0.2">
      <c r="A3260" s="39" t="s">
        <v>7100</v>
      </c>
      <c r="B3260" s="39" t="s">
        <v>7101</v>
      </c>
      <c r="C3260" s="39" t="s">
        <v>3733</v>
      </c>
    </row>
    <row r="3261" spans="1:3" x14ac:dyDescent="0.2">
      <c r="A3261" s="39" t="s">
        <v>7102</v>
      </c>
      <c r="B3261" s="39" t="s">
        <v>7103</v>
      </c>
      <c r="C3261" s="39" t="s">
        <v>3733</v>
      </c>
    </row>
    <row r="3262" spans="1:3" x14ac:dyDescent="0.2">
      <c r="A3262" s="39" t="s">
        <v>7104</v>
      </c>
      <c r="B3262" s="39" t="s">
        <v>7105</v>
      </c>
      <c r="C3262" s="39" t="s">
        <v>3733</v>
      </c>
    </row>
    <row r="3263" spans="1:3" x14ac:dyDescent="0.2">
      <c r="A3263" s="39" t="s">
        <v>7106</v>
      </c>
      <c r="B3263" s="39" t="s">
        <v>7107</v>
      </c>
      <c r="C3263" s="39" t="s">
        <v>3733</v>
      </c>
    </row>
    <row r="3264" spans="1:3" x14ac:dyDescent="0.2">
      <c r="A3264" s="39" t="s">
        <v>7108</v>
      </c>
      <c r="B3264" s="39" t="s">
        <v>7109</v>
      </c>
      <c r="C3264" s="39" t="s">
        <v>3733</v>
      </c>
    </row>
    <row r="3265" spans="1:3" x14ac:dyDescent="0.2">
      <c r="A3265" s="39" t="s">
        <v>7110</v>
      </c>
      <c r="B3265" s="39" t="s">
        <v>7111</v>
      </c>
      <c r="C3265" s="39" t="s">
        <v>3733</v>
      </c>
    </row>
    <row r="3266" spans="1:3" x14ac:dyDescent="0.2">
      <c r="A3266" s="39" t="s">
        <v>7112</v>
      </c>
      <c r="B3266" s="39" t="s">
        <v>7113</v>
      </c>
      <c r="C3266" s="39" t="s">
        <v>3733</v>
      </c>
    </row>
    <row r="3267" spans="1:3" x14ac:dyDescent="0.2">
      <c r="A3267" s="39" t="s">
        <v>7114</v>
      </c>
      <c r="B3267" s="39" t="s">
        <v>7115</v>
      </c>
      <c r="C3267" s="39" t="s">
        <v>3733</v>
      </c>
    </row>
    <row r="3268" spans="1:3" x14ac:dyDescent="0.2">
      <c r="A3268" s="39" t="s">
        <v>7116</v>
      </c>
      <c r="B3268" s="39" t="s">
        <v>7117</v>
      </c>
      <c r="C3268" s="39" t="s">
        <v>3733</v>
      </c>
    </row>
    <row r="3269" spans="1:3" x14ac:dyDescent="0.2">
      <c r="A3269" s="39" t="s">
        <v>7118</v>
      </c>
      <c r="B3269" s="39" t="s">
        <v>7119</v>
      </c>
      <c r="C3269" s="39" t="s">
        <v>3733</v>
      </c>
    </row>
    <row r="3270" spans="1:3" x14ac:dyDescent="0.2">
      <c r="A3270" s="39" t="s">
        <v>7120</v>
      </c>
      <c r="B3270" s="39" t="s">
        <v>7121</v>
      </c>
      <c r="C3270" s="39" t="s">
        <v>3733</v>
      </c>
    </row>
    <row r="3271" spans="1:3" x14ac:dyDescent="0.2">
      <c r="A3271" s="39" t="s">
        <v>7122</v>
      </c>
      <c r="B3271" s="39" t="s">
        <v>7123</v>
      </c>
      <c r="C3271" s="39" t="s">
        <v>3733</v>
      </c>
    </row>
    <row r="3272" spans="1:3" x14ac:dyDescent="0.2">
      <c r="A3272" s="39" t="s">
        <v>7124</v>
      </c>
      <c r="B3272" s="39" t="s">
        <v>7125</v>
      </c>
      <c r="C3272" s="39" t="s">
        <v>3733</v>
      </c>
    </row>
    <row r="3273" spans="1:3" x14ac:dyDescent="0.2">
      <c r="A3273" s="39" t="s">
        <v>7126</v>
      </c>
      <c r="B3273" s="39" t="s">
        <v>7127</v>
      </c>
      <c r="C3273" s="39" t="s">
        <v>3733</v>
      </c>
    </row>
    <row r="3274" spans="1:3" x14ac:dyDescent="0.2">
      <c r="A3274" s="39" t="s">
        <v>7128</v>
      </c>
      <c r="B3274" s="39" t="s">
        <v>7129</v>
      </c>
      <c r="C3274" s="39" t="s">
        <v>3733</v>
      </c>
    </row>
    <row r="3275" spans="1:3" x14ac:dyDescent="0.2">
      <c r="A3275" s="39" t="s">
        <v>7130</v>
      </c>
      <c r="B3275" s="39" t="s">
        <v>7131</v>
      </c>
      <c r="C3275" s="39" t="s">
        <v>3733</v>
      </c>
    </row>
    <row r="3276" spans="1:3" x14ac:dyDescent="0.2">
      <c r="A3276" s="39" t="s">
        <v>7132</v>
      </c>
      <c r="B3276" s="39" t="s">
        <v>7133</v>
      </c>
      <c r="C3276" s="39" t="s">
        <v>3733</v>
      </c>
    </row>
    <row r="3277" spans="1:3" x14ac:dyDescent="0.2">
      <c r="A3277" s="39" t="s">
        <v>7134</v>
      </c>
      <c r="B3277" s="39" t="s">
        <v>7135</v>
      </c>
      <c r="C3277" s="39" t="s">
        <v>3733</v>
      </c>
    </row>
    <row r="3278" spans="1:3" x14ac:dyDescent="0.2">
      <c r="A3278" s="39" t="s">
        <v>7136</v>
      </c>
      <c r="B3278" s="39" t="s">
        <v>4912</v>
      </c>
      <c r="C3278" s="39" t="s">
        <v>3733</v>
      </c>
    </row>
    <row r="3279" spans="1:3" x14ac:dyDescent="0.2">
      <c r="A3279" s="39" t="s">
        <v>7137</v>
      </c>
      <c r="B3279" s="39" t="s">
        <v>7138</v>
      </c>
      <c r="C3279" s="39" t="s">
        <v>3733</v>
      </c>
    </row>
    <row r="3280" spans="1:3" x14ac:dyDescent="0.2">
      <c r="A3280" s="39" t="s">
        <v>7139</v>
      </c>
      <c r="B3280" s="39" t="s">
        <v>7140</v>
      </c>
      <c r="C3280" s="39" t="s">
        <v>3733</v>
      </c>
    </row>
    <row r="3281" spans="1:3" x14ac:dyDescent="0.2">
      <c r="A3281" s="39" t="s">
        <v>7141</v>
      </c>
      <c r="B3281" s="39" t="s">
        <v>7142</v>
      </c>
      <c r="C3281" s="39" t="s">
        <v>3733</v>
      </c>
    </row>
    <row r="3282" spans="1:3" x14ac:dyDescent="0.2">
      <c r="A3282" s="39" t="s">
        <v>7143</v>
      </c>
      <c r="B3282" s="39" t="s">
        <v>7144</v>
      </c>
      <c r="C3282" s="39" t="s">
        <v>3733</v>
      </c>
    </row>
    <row r="3283" spans="1:3" x14ac:dyDescent="0.2">
      <c r="A3283" s="39" t="s">
        <v>7145</v>
      </c>
      <c r="B3283" s="39" t="s">
        <v>2429</v>
      </c>
      <c r="C3283" s="39" t="s">
        <v>3733</v>
      </c>
    </row>
    <row r="3284" spans="1:3" x14ac:dyDescent="0.2">
      <c r="A3284" s="39" t="s">
        <v>7146</v>
      </c>
      <c r="B3284" s="39" t="s">
        <v>7147</v>
      </c>
      <c r="C3284" s="39" t="s">
        <v>3733</v>
      </c>
    </row>
    <row r="3285" spans="1:3" x14ac:dyDescent="0.2">
      <c r="A3285" s="39" t="s">
        <v>7148</v>
      </c>
      <c r="B3285" s="39" t="s">
        <v>7149</v>
      </c>
      <c r="C3285" s="39" t="s">
        <v>3733</v>
      </c>
    </row>
    <row r="3286" spans="1:3" x14ac:dyDescent="0.2">
      <c r="A3286" s="39" t="s">
        <v>7150</v>
      </c>
      <c r="B3286" s="39" t="s">
        <v>7151</v>
      </c>
      <c r="C3286" s="39" t="s">
        <v>3733</v>
      </c>
    </row>
    <row r="3287" spans="1:3" x14ac:dyDescent="0.2">
      <c r="A3287" s="39" t="s">
        <v>7152</v>
      </c>
      <c r="B3287" s="39" t="s">
        <v>7153</v>
      </c>
      <c r="C3287" s="39" t="s">
        <v>3733</v>
      </c>
    </row>
    <row r="3288" spans="1:3" x14ac:dyDescent="0.2">
      <c r="A3288" s="39" t="s">
        <v>7154</v>
      </c>
      <c r="B3288" s="39" t="s">
        <v>2371</v>
      </c>
      <c r="C3288" s="39" t="s">
        <v>3733</v>
      </c>
    </row>
    <row r="3289" spans="1:3" x14ac:dyDescent="0.2">
      <c r="A3289" s="39" t="s">
        <v>7155</v>
      </c>
      <c r="B3289" s="39" t="s">
        <v>7156</v>
      </c>
      <c r="C3289" s="39" t="s">
        <v>3733</v>
      </c>
    </row>
    <row r="3290" spans="1:3" x14ac:dyDescent="0.2">
      <c r="A3290" s="39" t="s">
        <v>7157</v>
      </c>
      <c r="B3290" s="39" t="s">
        <v>7158</v>
      </c>
      <c r="C3290" s="39" t="s">
        <v>3733</v>
      </c>
    </row>
    <row r="3291" spans="1:3" x14ac:dyDescent="0.2">
      <c r="A3291" s="39" t="s">
        <v>7159</v>
      </c>
      <c r="B3291" s="39" t="s">
        <v>7160</v>
      </c>
      <c r="C3291" s="39" t="s">
        <v>3733</v>
      </c>
    </row>
    <row r="3292" spans="1:3" x14ac:dyDescent="0.2">
      <c r="A3292" s="39" t="s">
        <v>7161</v>
      </c>
      <c r="B3292" s="39" t="s">
        <v>7162</v>
      </c>
      <c r="C3292" s="39" t="s">
        <v>3733</v>
      </c>
    </row>
    <row r="3293" spans="1:3" x14ac:dyDescent="0.2">
      <c r="A3293" s="39" t="s">
        <v>7163</v>
      </c>
      <c r="B3293" s="39" t="s">
        <v>7164</v>
      </c>
      <c r="C3293" s="39" t="s">
        <v>3733</v>
      </c>
    </row>
    <row r="3294" spans="1:3" x14ac:dyDescent="0.2">
      <c r="A3294" s="39" t="s">
        <v>7165</v>
      </c>
      <c r="B3294" s="39" t="s">
        <v>7166</v>
      </c>
      <c r="C3294" s="39" t="s">
        <v>3733</v>
      </c>
    </row>
    <row r="3295" spans="1:3" x14ac:dyDescent="0.2">
      <c r="A3295" s="39" t="s">
        <v>7167</v>
      </c>
      <c r="B3295" s="39" t="s">
        <v>7168</v>
      </c>
      <c r="C3295" s="39" t="s">
        <v>3733</v>
      </c>
    </row>
    <row r="3296" spans="1:3" x14ac:dyDescent="0.2">
      <c r="A3296" s="39" t="s">
        <v>7169</v>
      </c>
      <c r="B3296" s="39" t="s">
        <v>7170</v>
      </c>
      <c r="C3296" s="39" t="s">
        <v>3733</v>
      </c>
    </row>
    <row r="3297" spans="1:3" x14ac:dyDescent="0.2">
      <c r="A3297" s="39" t="s">
        <v>7171</v>
      </c>
      <c r="B3297" s="39" t="s">
        <v>7172</v>
      </c>
      <c r="C3297" s="39" t="s">
        <v>3733</v>
      </c>
    </row>
    <row r="3298" spans="1:3" x14ac:dyDescent="0.2">
      <c r="A3298" s="39" t="s">
        <v>7173</v>
      </c>
      <c r="B3298" s="39" t="s">
        <v>7174</v>
      </c>
      <c r="C3298" s="39" t="s">
        <v>3733</v>
      </c>
    </row>
    <row r="3299" spans="1:3" x14ac:dyDescent="0.2">
      <c r="A3299" s="39" t="s">
        <v>7175</v>
      </c>
      <c r="B3299" s="39" t="s">
        <v>7176</v>
      </c>
      <c r="C3299" s="39" t="s">
        <v>3733</v>
      </c>
    </row>
    <row r="3300" spans="1:3" x14ac:dyDescent="0.2">
      <c r="A3300" s="39" t="s">
        <v>7177</v>
      </c>
      <c r="B3300" s="39" t="s">
        <v>7178</v>
      </c>
      <c r="C3300" s="39" t="s">
        <v>3733</v>
      </c>
    </row>
    <row r="3301" spans="1:3" x14ac:dyDescent="0.2">
      <c r="A3301" s="39" t="s">
        <v>7179</v>
      </c>
      <c r="B3301" s="39" t="s">
        <v>7180</v>
      </c>
      <c r="C3301" s="39" t="s">
        <v>3733</v>
      </c>
    </row>
    <row r="3302" spans="1:3" x14ac:dyDescent="0.2">
      <c r="A3302" s="39" t="s">
        <v>7181</v>
      </c>
      <c r="B3302" s="39" t="s">
        <v>2552</v>
      </c>
      <c r="C3302" s="39" t="s">
        <v>3733</v>
      </c>
    </row>
    <row r="3303" spans="1:3" x14ac:dyDescent="0.2">
      <c r="A3303" s="39" t="s">
        <v>7182</v>
      </c>
      <c r="B3303" s="39" t="s">
        <v>7183</v>
      </c>
      <c r="C3303" s="39" t="s">
        <v>3733</v>
      </c>
    </row>
    <row r="3304" spans="1:3" x14ac:dyDescent="0.2">
      <c r="A3304" s="39" t="s">
        <v>7184</v>
      </c>
      <c r="B3304" s="39" t="s">
        <v>7185</v>
      </c>
      <c r="C3304" s="39" t="s">
        <v>3733</v>
      </c>
    </row>
    <row r="3305" spans="1:3" x14ac:dyDescent="0.2">
      <c r="A3305" s="39" t="s">
        <v>7186</v>
      </c>
      <c r="B3305" s="39" t="s">
        <v>7187</v>
      </c>
      <c r="C3305" s="39" t="s">
        <v>3733</v>
      </c>
    </row>
    <row r="3306" spans="1:3" x14ac:dyDescent="0.2">
      <c r="A3306" s="39" t="s">
        <v>7188</v>
      </c>
      <c r="B3306" s="39" t="s">
        <v>7189</v>
      </c>
      <c r="C3306" s="39" t="s">
        <v>3733</v>
      </c>
    </row>
    <row r="3307" spans="1:3" x14ac:dyDescent="0.2">
      <c r="A3307" s="39" t="s">
        <v>7190</v>
      </c>
      <c r="B3307" s="39" t="s">
        <v>7191</v>
      </c>
      <c r="C3307" s="39" t="s">
        <v>3733</v>
      </c>
    </row>
    <row r="3308" spans="1:3" x14ac:dyDescent="0.2">
      <c r="A3308" s="39" t="s">
        <v>7192</v>
      </c>
      <c r="B3308" s="39" t="s">
        <v>7193</v>
      </c>
      <c r="C3308" s="39" t="s">
        <v>3733</v>
      </c>
    </row>
    <row r="3309" spans="1:3" x14ac:dyDescent="0.2">
      <c r="A3309" s="39" t="s">
        <v>7194</v>
      </c>
      <c r="B3309" s="39" t="s">
        <v>7195</v>
      </c>
      <c r="C3309" s="39" t="s">
        <v>3733</v>
      </c>
    </row>
    <row r="3310" spans="1:3" x14ac:dyDescent="0.2">
      <c r="A3310" s="39" t="s">
        <v>7196</v>
      </c>
      <c r="B3310" s="39" t="s">
        <v>7197</v>
      </c>
      <c r="C3310" s="39" t="s">
        <v>3733</v>
      </c>
    </row>
    <row r="3311" spans="1:3" x14ac:dyDescent="0.2">
      <c r="A3311" s="39" t="s">
        <v>7198</v>
      </c>
      <c r="B3311" s="39" t="s">
        <v>7199</v>
      </c>
      <c r="C3311" s="39" t="s">
        <v>3733</v>
      </c>
    </row>
    <row r="3312" spans="1:3" x14ac:dyDescent="0.2">
      <c r="A3312" s="39" t="s">
        <v>7200</v>
      </c>
      <c r="B3312" s="39" t="s">
        <v>7201</v>
      </c>
      <c r="C3312" s="39" t="s">
        <v>3733</v>
      </c>
    </row>
    <row r="3313" spans="1:3" x14ac:dyDescent="0.2">
      <c r="A3313" s="39" t="s">
        <v>7202</v>
      </c>
      <c r="B3313" s="39" t="s">
        <v>7203</v>
      </c>
      <c r="C3313" s="39" t="s">
        <v>3733</v>
      </c>
    </row>
    <row r="3314" spans="1:3" x14ac:dyDescent="0.2">
      <c r="A3314" s="39" t="s">
        <v>7204</v>
      </c>
      <c r="B3314" s="39" t="s">
        <v>7205</v>
      </c>
      <c r="C3314" s="39" t="s">
        <v>3733</v>
      </c>
    </row>
    <row r="3315" spans="1:3" x14ac:dyDescent="0.2">
      <c r="A3315" s="39" t="s">
        <v>7206</v>
      </c>
      <c r="B3315" s="39" t="s">
        <v>7207</v>
      </c>
      <c r="C3315" s="39" t="s">
        <v>3733</v>
      </c>
    </row>
    <row r="3316" spans="1:3" x14ac:dyDescent="0.2">
      <c r="A3316" s="39" t="s">
        <v>7208</v>
      </c>
      <c r="B3316" s="39" t="s">
        <v>7209</v>
      </c>
      <c r="C3316" s="39" t="s">
        <v>3733</v>
      </c>
    </row>
    <row r="3317" spans="1:3" x14ac:dyDescent="0.2">
      <c r="A3317" s="39" t="s">
        <v>7210</v>
      </c>
      <c r="B3317" s="39" t="s">
        <v>7211</v>
      </c>
      <c r="C3317" s="39" t="s">
        <v>3733</v>
      </c>
    </row>
    <row r="3318" spans="1:3" x14ac:dyDescent="0.2">
      <c r="A3318" s="39" t="s">
        <v>7212</v>
      </c>
      <c r="B3318" s="39" t="s">
        <v>7213</v>
      </c>
      <c r="C3318" s="39" t="s">
        <v>3733</v>
      </c>
    </row>
    <row r="3319" spans="1:3" x14ac:dyDescent="0.2">
      <c r="A3319" s="39" t="s">
        <v>7214</v>
      </c>
      <c r="B3319" s="39" t="s">
        <v>7215</v>
      </c>
      <c r="C3319" s="39" t="s">
        <v>3733</v>
      </c>
    </row>
    <row r="3320" spans="1:3" x14ac:dyDescent="0.2">
      <c r="A3320" s="39" t="s">
        <v>7216</v>
      </c>
      <c r="B3320" s="39" t="s">
        <v>7217</v>
      </c>
      <c r="C3320" s="39" t="s">
        <v>3733</v>
      </c>
    </row>
    <row r="3321" spans="1:3" x14ac:dyDescent="0.2">
      <c r="A3321" s="39" t="s">
        <v>7218</v>
      </c>
      <c r="B3321" s="39" t="s">
        <v>7219</v>
      </c>
      <c r="C3321" s="39" t="s">
        <v>3733</v>
      </c>
    </row>
    <row r="3322" spans="1:3" x14ac:dyDescent="0.2">
      <c r="A3322" s="39" t="s">
        <v>7220</v>
      </c>
      <c r="B3322" s="39" t="s">
        <v>7221</v>
      </c>
      <c r="C3322" s="39" t="s">
        <v>3733</v>
      </c>
    </row>
    <row r="3323" spans="1:3" x14ac:dyDescent="0.2">
      <c r="A3323" s="39" t="s">
        <v>7222</v>
      </c>
      <c r="B3323" s="39" t="s">
        <v>7223</v>
      </c>
      <c r="C3323" s="39" t="s">
        <v>3733</v>
      </c>
    </row>
    <row r="3324" spans="1:3" x14ac:dyDescent="0.2">
      <c r="A3324" s="39" t="s">
        <v>7224</v>
      </c>
      <c r="B3324" s="39" t="s">
        <v>7225</v>
      </c>
      <c r="C3324" s="39" t="s">
        <v>3733</v>
      </c>
    </row>
    <row r="3325" spans="1:3" x14ac:dyDescent="0.2">
      <c r="A3325" s="39" t="s">
        <v>7226</v>
      </c>
      <c r="B3325" s="39" t="s">
        <v>7227</v>
      </c>
      <c r="C3325" s="39" t="s">
        <v>3733</v>
      </c>
    </row>
    <row r="3326" spans="1:3" x14ac:dyDescent="0.2">
      <c r="A3326" s="39" t="s">
        <v>7228</v>
      </c>
      <c r="B3326" s="39" t="s">
        <v>7229</v>
      </c>
      <c r="C3326" s="39" t="s">
        <v>3733</v>
      </c>
    </row>
    <row r="3327" spans="1:3" x14ac:dyDescent="0.2">
      <c r="A3327" s="39" t="s">
        <v>7230</v>
      </c>
      <c r="B3327" s="39" t="s">
        <v>7231</v>
      </c>
      <c r="C3327" s="39" t="s">
        <v>3733</v>
      </c>
    </row>
    <row r="3328" spans="1:3" x14ac:dyDescent="0.2">
      <c r="A3328" s="39" t="s">
        <v>7232</v>
      </c>
      <c r="B3328" s="39" t="s">
        <v>7233</v>
      </c>
      <c r="C3328" s="39" t="s">
        <v>3733</v>
      </c>
    </row>
    <row r="3329" spans="1:3" x14ac:dyDescent="0.2">
      <c r="A3329" s="39" t="s">
        <v>7234</v>
      </c>
      <c r="B3329" s="39" t="s">
        <v>7235</v>
      </c>
      <c r="C3329" s="39" t="s">
        <v>3733</v>
      </c>
    </row>
    <row r="3330" spans="1:3" x14ac:dyDescent="0.2">
      <c r="A3330" s="39" t="s">
        <v>7236</v>
      </c>
      <c r="B3330" s="39" t="s">
        <v>7237</v>
      </c>
      <c r="C3330" s="39" t="s">
        <v>3733</v>
      </c>
    </row>
    <row r="3331" spans="1:3" x14ac:dyDescent="0.2">
      <c r="A3331" s="39" t="s">
        <v>7238</v>
      </c>
      <c r="B3331" s="39" t="s">
        <v>7239</v>
      </c>
      <c r="C3331" s="39" t="s">
        <v>3733</v>
      </c>
    </row>
    <row r="3332" spans="1:3" x14ac:dyDescent="0.2">
      <c r="A3332" s="39" t="s">
        <v>7240</v>
      </c>
      <c r="B3332" s="39" t="s">
        <v>7241</v>
      </c>
      <c r="C3332" s="39" t="s">
        <v>3733</v>
      </c>
    </row>
    <row r="3333" spans="1:3" x14ac:dyDescent="0.2">
      <c r="A3333" s="39" t="s">
        <v>7242</v>
      </c>
      <c r="B3333" s="39" t="s">
        <v>7243</v>
      </c>
      <c r="C3333" s="39" t="s">
        <v>3733</v>
      </c>
    </row>
    <row r="3334" spans="1:3" x14ac:dyDescent="0.2">
      <c r="A3334" s="39" t="s">
        <v>7244</v>
      </c>
      <c r="B3334" s="39" t="s">
        <v>7245</v>
      </c>
      <c r="C3334" s="39" t="s">
        <v>3733</v>
      </c>
    </row>
    <row r="3335" spans="1:3" x14ac:dyDescent="0.2">
      <c r="A3335" s="39" t="s">
        <v>7246</v>
      </c>
      <c r="B3335" s="39" t="s">
        <v>7247</v>
      </c>
      <c r="C3335" s="39" t="s">
        <v>3733</v>
      </c>
    </row>
    <row r="3336" spans="1:3" x14ac:dyDescent="0.2">
      <c r="A3336" s="39" t="s">
        <v>7248</v>
      </c>
      <c r="B3336" s="39" t="s">
        <v>7249</v>
      </c>
      <c r="C3336" s="39" t="s">
        <v>3733</v>
      </c>
    </row>
    <row r="3337" spans="1:3" x14ac:dyDescent="0.2">
      <c r="A3337" s="39" t="s">
        <v>7250</v>
      </c>
      <c r="B3337" s="39" t="s">
        <v>7251</v>
      </c>
      <c r="C3337" s="39" t="s">
        <v>3733</v>
      </c>
    </row>
    <row r="3338" spans="1:3" x14ac:dyDescent="0.2">
      <c r="A3338" s="39" t="s">
        <v>7252</v>
      </c>
      <c r="B3338" s="39" t="s">
        <v>7253</v>
      </c>
      <c r="C3338" s="39" t="s">
        <v>3733</v>
      </c>
    </row>
    <row r="3339" spans="1:3" x14ac:dyDescent="0.2">
      <c r="A3339" s="39" t="s">
        <v>7254</v>
      </c>
      <c r="B3339" s="39" t="s">
        <v>7255</v>
      </c>
      <c r="C3339" s="39" t="s">
        <v>3733</v>
      </c>
    </row>
    <row r="3340" spans="1:3" x14ac:dyDescent="0.2">
      <c r="A3340" s="39" t="s">
        <v>7256</v>
      </c>
      <c r="B3340" s="39" t="s">
        <v>7257</v>
      </c>
      <c r="C3340" s="39" t="s">
        <v>3733</v>
      </c>
    </row>
    <row r="3341" spans="1:3" x14ac:dyDescent="0.2">
      <c r="A3341" s="39" t="s">
        <v>7258</v>
      </c>
      <c r="B3341" s="39" t="s">
        <v>7259</v>
      </c>
      <c r="C3341" s="39" t="s">
        <v>3733</v>
      </c>
    </row>
    <row r="3342" spans="1:3" x14ac:dyDescent="0.2">
      <c r="A3342" s="39" t="s">
        <v>7260</v>
      </c>
      <c r="B3342" s="39" t="s">
        <v>7261</v>
      </c>
      <c r="C3342" s="39" t="s">
        <v>3733</v>
      </c>
    </row>
    <row r="3343" spans="1:3" x14ac:dyDescent="0.2">
      <c r="A3343" s="39" t="s">
        <v>7262</v>
      </c>
      <c r="B3343" s="39" t="s">
        <v>7263</v>
      </c>
      <c r="C3343" s="39" t="s">
        <v>3733</v>
      </c>
    </row>
    <row r="3344" spans="1:3" x14ac:dyDescent="0.2">
      <c r="A3344" s="39" t="s">
        <v>7264</v>
      </c>
      <c r="B3344" s="39" t="s">
        <v>7265</v>
      </c>
      <c r="C3344" s="39" t="s">
        <v>3733</v>
      </c>
    </row>
    <row r="3345" spans="1:3" x14ac:dyDescent="0.2">
      <c r="A3345" s="39" t="s">
        <v>7266</v>
      </c>
      <c r="B3345" s="39" t="s">
        <v>7267</v>
      </c>
      <c r="C3345" s="39" t="s">
        <v>3733</v>
      </c>
    </row>
    <row r="3346" spans="1:3" x14ac:dyDescent="0.2">
      <c r="A3346" s="39" t="s">
        <v>7268</v>
      </c>
      <c r="B3346" s="39" t="s">
        <v>7269</v>
      </c>
      <c r="C3346" s="39" t="s">
        <v>3733</v>
      </c>
    </row>
    <row r="3347" spans="1:3" x14ac:dyDescent="0.2">
      <c r="A3347" s="39" t="s">
        <v>7270</v>
      </c>
      <c r="B3347" s="39" t="s">
        <v>7271</v>
      </c>
      <c r="C3347" s="39" t="s">
        <v>3733</v>
      </c>
    </row>
    <row r="3348" spans="1:3" x14ac:dyDescent="0.2">
      <c r="A3348" s="39" t="s">
        <v>7272</v>
      </c>
      <c r="B3348" s="39" t="s">
        <v>7273</v>
      </c>
      <c r="C3348" s="39" t="s">
        <v>3733</v>
      </c>
    </row>
    <row r="3349" spans="1:3" x14ac:dyDescent="0.2">
      <c r="A3349" s="39" t="s">
        <v>7274</v>
      </c>
      <c r="B3349" s="39" t="s">
        <v>943</v>
      </c>
      <c r="C3349" s="39" t="s">
        <v>3733</v>
      </c>
    </row>
    <row r="3350" spans="1:3" x14ac:dyDescent="0.2">
      <c r="A3350" s="39" t="s">
        <v>7275</v>
      </c>
      <c r="B3350" s="39" t="s">
        <v>7276</v>
      </c>
      <c r="C3350" s="39" t="s">
        <v>3733</v>
      </c>
    </row>
    <row r="3351" spans="1:3" x14ac:dyDescent="0.2">
      <c r="A3351" s="39" t="s">
        <v>7277</v>
      </c>
      <c r="B3351" s="39" t="s">
        <v>7278</v>
      </c>
      <c r="C3351" s="39" t="s">
        <v>3733</v>
      </c>
    </row>
    <row r="3352" spans="1:3" x14ac:dyDescent="0.2">
      <c r="A3352" s="39" t="s">
        <v>7279</v>
      </c>
      <c r="B3352" s="39" t="s">
        <v>7280</v>
      </c>
      <c r="C3352" s="39" t="s">
        <v>3733</v>
      </c>
    </row>
    <row r="3353" spans="1:3" x14ac:dyDescent="0.2">
      <c r="A3353" s="39" t="s">
        <v>7281</v>
      </c>
      <c r="B3353" s="39" t="s">
        <v>7282</v>
      </c>
      <c r="C3353" s="39" t="s">
        <v>3733</v>
      </c>
    </row>
    <row r="3354" spans="1:3" x14ac:dyDescent="0.2">
      <c r="A3354" s="39" t="s">
        <v>7283</v>
      </c>
      <c r="B3354" s="39" t="s">
        <v>7284</v>
      </c>
      <c r="C3354" s="39" t="s">
        <v>3733</v>
      </c>
    </row>
    <row r="3355" spans="1:3" x14ac:dyDescent="0.2">
      <c r="A3355" s="39" t="s">
        <v>7285</v>
      </c>
      <c r="B3355" s="39" t="s">
        <v>7286</v>
      </c>
      <c r="C3355" s="39" t="s">
        <v>3733</v>
      </c>
    </row>
    <row r="3356" spans="1:3" x14ac:dyDescent="0.2">
      <c r="A3356" s="39" t="s">
        <v>7287</v>
      </c>
      <c r="B3356" s="39" t="s">
        <v>7288</v>
      </c>
      <c r="C3356" s="39" t="s">
        <v>3733</v>
      </c>
    </row>
    <row r="3357" spans="1:3" x14ac:dyDescent="0.2">
      <c r="A3357" s="39" t="s">
        <v>7289</v>
      </c>
      <c r="B3357" s="39" t="s">
        <v>7290</v>
      </c>
      <c r="C3357" s="39" t="s">
        <v>3733</v>
      </c>
    </row>
    <row r="3358" spans="1:3" x14ac:dyDescent="0.2">
      <c r="A3358" s="39" t="s">
        <v>7291</v>
      </c>
      <c r="B3358" s="39" t="s">
        <v>7292</v>
      </c>
      <c r="C3358" s="39" t="s">
        <v>3733</v>
      </c>
    </row>
    <row r="3359" spans="1:3" x14ac:dyDescent="0.2">
      <c r="A3359" s="39" t="s">
        <v>7293</v>
      </c>
      <c r="B3359" s="39" t="s">
        <v>7294</v>
      </c>
      <c r="C3359" s="39" t="s">
        <v>3733</v>
      </c>
    </row>
    <row r="3360" spans="1:3" x14ac:dyDescent="0.2">
      <c r="A3360" s="39" t="s">
        <v>7295</v>
      </c>
      <c r="B3360" s="39" t="s">
        <v>7296</v>
      </c>
      <c r="C3360" s="39" t="s">
        <v>3733</v>
      </c>
    </row>
    <row r="3361" spans="1:3" x14ac:dyDescent="0.2">
      <c r="A3361" s="39" t="s">
        <v>7297</v>
      </c>
      <c r="B3361" s="39" t="s">
        <v>7298</v>
      </c>
      <c r="C3361" s="39" t="s">
        <v>3733</v>
      </c>
    </row>
    <row r="3362" spans="1:3" x14ac:dyDescent="0.2">
      <c r="A3362" s="39" t="s">
        <v>7299</v>
      </c>
      <c r="B3362" s="39" t="s">
        <v>7300</v>
      </c>
      <c r="C3362" s="39" t="s">
        <v>3733</v>
      </c>
    </row>
    <row r="3363" spans="1:3" x14ac:dyDescent="0.2">
      <c r="A3363" s="39" t="s">
        <v>7301</v>
      </c>
      <c r="B3363" s="39" t="s">
        <v>7302</v>
      </c>
      <c r="C3363" s="39" t="s">
        <v>3733</v>
      </c>
    </row>
    <row r="3364" spans="1:3" x14ac:dyDescent="0.2">
      <c r="A3364" s="39" t="s">
        <v>7303</v>
      </c>
      <c r="B3364" s="39" t="s">
        <v>7304</v>
      </c>
      <c r="C3364" s="39" t="s">
        <v>3733</v>
      </c>
    </row>
    <row r="3365" spans="1:3" x14ac:dyDescent="0.2">
      <c r="A3365" s="39" t="s">
        <v>7305</v>
      </c>
      <c r="B3365" s="39" t="s">
        <v>7306</v>
      </c>
      <c r="C3365" s="39" t="s">
        <v>3733</v>
      </c>
    </row>
    <row r="3366" spans="1:3" x14ac:dyDescent="0.2">
      <c r="A3366" s="39" t="s">
        <v>7307</v>
      </c>
      <c r="B3366" s="39" t="s">
        <v>7308</v>
      </c>
      <c r="C3366" s="39" t="s">
        <v>3733</v>
      </c>
    </row>
    <row r="3367" spans="1:3" x14ac:dyDescent="0.2">
      <c r="A3367" s="39" t="s">
        <v>7309</v>
      </c>
      <c r="B3367" s="39" t="s">
        <v>7310</v>
      </c>
      <c r="C3367" s="39" t="s">
        <v>3733</v>
      </c>
    </row>
    <row r="3368" spans="1:3" x14ac:dyDescent="0.2">
      <c r="A3368" s="39" t="s">
        <v>7311</v>
      </c>
      <c r="B3368" s="39" t="s">
        <v>7312</v>
      </c>
      <c r="C3368" s="39" t="s">
        <v>3733</v>
      </c>
    </row>
    <row r="3369" spans="1:3" x14ac:dyDescent="0.2">
      <c r="A3369" s="39" t="s">
        <v>7313</v>
      </c>
      <c r="B3369" s="39" t="s">
        <v>7314</v>
      </c>
      <c r="C3369" s="39" t="s">
        <v>3733</v>
      </c>
    </row>
    <row r="3370" spans="1:3" x14ac:dyDescent="0.2">
      <c r="A3370" s="39" t="s">
        <v>7315</v>
      </c>
      <c r="B3370" s="39" t="s">
        <v>7316</v>
      </c>
      <c r="C3370" s="39" t="s">
        <v>3733</v>
      </c>
    </row>
    <row r="3371" spans="1:3" x14ac:dyDescent="0.2">
      <c r="A3371" s="39" t="s">
        <v>7317</v>
      </c>
      <c r="B3371" s="39" t="s">
        <v>7318</v>
      </c>
      <c r="C3371" s="39" t="s">
        <v>3733</v>
      </c>
    </row>
    <row r="3372" spans="1:3" x14ac:dyDescent="0.2">
      <c r="A3372" s="39" t="s">
        <v>7319</v>
      </c>
      <c r="B3372" s="39" t="s">
        <v>7320</v>
      </c>
      <c r="C3372" s="39" t="s">
        <v>3733</v>
      </c>
    </row>
    <row r="3373" spans="1:3" x14ac:dyDescent="0.2">
      <c r="A3373" s="39" t="s">
        <v>7321</v>
      </c>
      <c r="B3373" s="39" t="s">
        <v>7322</v>
      </c>
      <c r="C3373" s="39" t="s">
        <v>3733</v>
      </c>
    </row>
    <row r="3374" spans="1:3" x14ac:dyDescent="0.2">
      <c r="A3374" s="39" t="s">
        <v>7323</v>
      </c>
      <c r="B3374" s="39" t="s">
        <v>7324</v>
      </c>
      <c r="C3374" s="39" t="s">
        <v>3733</v>
      </c>
    </row>
    <row r="3375" spans="1:3" x14ac:dyDescent="0.2">
      <c r="A3375" s="39" t="s">
        <v>7325</v>
      </c>
      <c r="B3375" s="39" t="s">
        <v>7326</v>
      </c>
      <c r="C3375" s="39" t="s">
        <v>3733</v>
      </c>
    </row>
    <row r="3376" spans="1:3" x14ac:dyDescent="0.2">
      <c r="A3376" s="39" t="s">
        <v>7327</v>
      </c>
      <c r="B3376" s="39" t="s">
        <v>7328</v>
      </c>
      <c r="C3376" s="39" t="s">
        <v>3733</v>
      </c>
    </row>
    <row r="3377" spans="1:3" x14ac:dyDescent="0.2">
      <c r="A3377" s="39" t="s">
        <v>7329</v>
      </c>
      <c r="B3377" s="39" t="s">
        <v>7330</v>
      </c>
      <c r="C3377" s="39" t="s">
        <v>3733</v>
      </c>
    </row>
    <row r="3378" spans="1:3" x14ac:dyDescent="0.2">
      <c r="A3378" s="39" t="s">
        <v>7331</v>
      </c>
      <c r="B3378" s="39" t="s">
        <v>7332</v>
      </c>
      <c r="C3378" s="39" t="s">
        <v>3733</v>
      </c>
    </row>
    <row r="3379" spans="1:3" x14ac:dyDescent="0.2">
      <c r="A3379" s="39" t="s">
        <v>7333</v>
      </c>
      <c r="B3379" s="39" t="s">
        <v>7334</v>
      </c>
      <c r="C3379" s="39" t="s">
        <v>3733</v>
      </c>
    </row>
    <row r="3380" spans="1:3" x14ac:dyDescent="0.2">
      <c r="A3380" s="39" t="s">
        <v>7335</v>
      </c>
      <c r="B3380" s="39" t="s">
        <v>7336</v>
      </c>
      <c r="C3380" s="39" t="s">
        <v>3733</v>
      </c>
    </row>
    <row r="3381" spans="1:3" x14ac:dyDescent="0.2">
      <c r="A3381" s="39" t="s">
        <v>7337</v>
      </c>
      <c r="B3381" s="39" t="s">
        <v>7338</v>
      </c>
      <c r="C3381" s="39" t="s">
        <v>3733</v>
      </c>
    </row>
    <row r="3382" spans="1:3" x14ac:dyDescent="0.2">
      <c r="A3382" s="39" t="s">
        <v>7339</v>
      </c>
      <c r="B3382" s="39" t="s">
        <v>7340</v>
      </c>
      <c r="C3382" s="39" t="s">
        <v>3733</v>
      </c>
    </row>
    <row r="3383" spans="1:3" x14ac:dyDescent="0.2">
      <c r="A3383" s="39" t="s">
        <v>7341</v>
      </c>
      <c r="B3383" s="39" t="s">
        <v>7342</v>
      </c>
      <c r="C3383" s="39" t="s">
        <v>3733</v>
      </c>
    </row>
    <row r="3384" spans="1:3" x14ac:dyDescent="0.2">
      <c r="A3384" s="39" t="s">
        <v>7343</v>
      </c>
      <c r="B3384" s="39" t="s">
        <v>7344</v>
      </c>
      <c r="C3384" s="39" t="s">
        <v>3733</v>
      </c>
    </row>
    <row r="3385" spans="1:3" x14ac:dyDescent="0.2">
      <c r="A3385" s="39" t="s">
        <v>7345</v>
      </c>
      <c r="B3385" s="39" t="s">
        <v>7346</v>
      </c>
      <c r="C3385" s="39" t="s">
        <v>3733</v>
      </c>
    </row>
    <row r="3386" spans="1:3" x14ac:dyDescent="0.2">
      <c r="A3386" s="39" t="s">
        <v>7347</v>
      </c>
      <c r="B3386" s="39" t="s">
        <v>7348</v>
      </c>
      <c r="C3386" s="39" t="s">
        <v>3733</v>
      </c>
    </row>
    <row r="3387" spans="1:3" x14ac:dyDescent="0.2">
      <c r="A3387" s="39" t="s">
        <v>7349</v>
      </c>
      <c r="B3387" s="39" t="s">
        <v>7350</v>
      </c>
      <c r="C3387" s="39" t="s">
        <v>3733</v>
      </c>
    </row>
    <row r="3388" spans="1:3" x14ac:dyDescent="0.2">
      <c r="A3388" s="39" t="s">
        <v>7351</v>
      </c>
      <c r="B3388" s="39" t="s">
        <v>7352</v>
      </c>
      <c r="C3388" s="39" t="s">
        <v>3733</v>
      </c>
    </row>
    <row r="3389" spans="1:3" x14ac:dyDescent="0.2">
      <c r="A3389" s="39" t="s">
        <v>7353</v>
      </c>
      <c r="B3389" s="39" t="s">
        <v>7354</v>
      </c>
      <c r="C3389" s="39" t="s">
        <v>3733</v>
      </c>
    </row>
    <row r="3390" spans="1:3" x14ac:dyDescent="0.2">
      <c r="A3390" s="39" t="s">
        <v>7355</v>
      </c>
      <c r="B3390" s="39" t="s">
        <v>7356</v>
      </c>
      <c r="C3390" s="39" t="s">
        <v>3733</v>
      </c>
    </row>
    <row r="3391" spans="1:3" x14ac:dyDescent="0.2">
      <c r="A3391" s="39" t="s">
        <v>7357</v>
      </c>
      <c r="B3391" s="39" t="s">
        <v>7358</v>
      </c>
      <c r="C3391" s="39" t="s">
        <v>3733</v>
      </c>
    </row>
    <row r="3392" spans="1:3" x14ac:dyDescent="0.2">
      <c r="A3392" s="39" t="s">
        <v>7359</v>
      </c>
      <c r="B3392" s="39" t="s">
        <v>2554</v>
      </c>
      <c r="C3392" s="39" t="s">
        <v>3733</v>
      </c>
    </row>
    <row r="3393" spans="1:3" x14ac:dyDescent="0.2">
      <c r="A3393" s="39" t="s">
        <v>7360</v>
      </c>
      <c r="B3393" s="39" t="s">
        <v>7361</v>
      </c>
      <c r="C3393" s="39" t="s">
        <v>3733</v>
      </c>
    </row>
    <row r="3394" spans="1:3" x14ac:dyDescent="0.2">
      <c r="A3394" s="39" t="s">
        <v>7362</v>
      </c>
      <c r="B3394" s="39" t="s">
        <v>7363</v>
      </c>
      <c r="C3394" s="39" t="s">
        <v>3733</v>
      </c>
    </row>
    <row r="3395" spans="1:3" x14ac:dyDescent="0.2">
      <c r="A3395" s="39" t="s">
        <v>7364</v>
      </c>
      <c r="B3395" s="39" t="s">
        <v>7365</v>
      </c>
      <c r="C3395" s="39" t="s">
        <v>3733</v>
      </c>
    </row>
    <row r="3396" spans="1:3" x14ac:dyDescent="0.2">
      <c r="A3396" s="39" t="s">
        <v>7366</v>
      </c>
      <c r="B3396" s="39" t="s">
        <v>7367</v>
      </c>
      <c r="C3396" s="39" t="s">
        <v>3733</v>
      </c>
    </row>
    <row r="3397" spans="1:3" x14ac:dyDescent="0.2">
      <c r="A3397" s="39" t="s">
        <v>7368</v>
      </c>
      <c r="B3397" s="39" t="s">
        <v>7369</v>
      </c>
      <c r="C3397" s="39" t="s">
        <v>3733</v>
      </c>
    </row>
    <row r="3398" spans="1:3" x14ac:dyDescent="0.2">
      <c r="A3398" s="39" t="s">
        <v>7370</v>
      </c>
      <c r="B3398" s="39" t="s">
        <v>7371</v>
      </c>
      <c r="C3398" s="39" t="s">
        <v>3733</v>
      </c>
    </row>
    <row r="3399" spans="1:3" x14ac:dyDescent="0.2">
      <c r="A3399" s="39" t="s">
        <v>7372</v>
      </c>
      <c r="B3399" s="39" t="s">
        <v>7373</v>
      </c>
      <c r="C3399" s="39" t="s">
        <v>3733</v>
      </c>
    </row>
    <row r="3400" spans="1:3" x14ac:dyDescent="0.2">
      <c r="A3400" s="39" t="s">
        <v>7374</v>
      </c>
      <c r="B3400" s="39" t="s">
        <v>7375</v>
      </c>
      <c r="C3400" s="39" t="s">
        <v>3733</v>
      </c>
    </row>
    <row r="3401" spans="1:3" x14ac:dyDescent="0.2">
      <c r="A3401" s="39" t="s">
        <v>7376</v>
      </c>
      <c r="B3401" s="39" t="s">
        <v>7377</v>
      </c>
      <c r="C3401" s="39" t="s">
        <v>3733</v>
      </c>
    </row>
    <row r="3402" spans="1:3" x14ac:dyDescent="0.2">
      <c r="A3402" s="39" t="s">
        <v>7378</v>
      </c>
      <c r="B3402" s="39" t="s">
        <v>7379</v>
      </c>
      <c r="C3402" s="39" t="s">
        <v>3733</v>
      </c>
    </row>
    <row r="3403" spans="1:3" x14ac:dyDescent="0.2">
      <c r="A3403" s="39" t="s">
        <v>7380</v>
      </c>
      <c r="B3403" s="39" t="s">
        <v>7381</v>
      </c>
      <c r="C3403" s="39" t="s">
        <v>3733</v>
      </c>
    </row>
    <row r="3404" spans="1:3" x14ac:dyDescent="0.2">
      <c r="A3404" s="39" t="s">
        <v>7382</v>
      </c>
      <c r="B3404" s="39" t="s">
        <v>7383</v>
      </c>
      <c r="C3404" s="39" t="s">
        <v>3733</v>
      </c>
    </row>
    <row r="3405" spans="1:3" x14ac:dyDescent="0.2">
      <c r="A3405" s="39" t="s">
        <v>7384</v>
      </c>
      <c r="B3405" s="39" t="s">
        <v>7385</v>
      </c>
      <c r="C3405" s="39" t="s">
        <v>3733</v>
      </c>
    </row>
    <row r="3406" spans="1:3" x14ac:dyDescent="0.2">
      <c r="A3406" s="39" t="s">
        <v>7386</v>
      </c>
      <c r="B3406" s="39" t="s">
        <v>7387</v>
      </c>
      <c r="C3406" s="39" t="s">
        <v>3733</v>
      </c>
    </row>
    <row r="3407" spans="1:3" x14ac:dyDescent="0.2">
      <c r="A3407" s="39" t="s">
        <v>7388</v>
      </c>
      <c r="B3407" s="39" t="s">
        <v>4274</v>
      </c>
      <c r="C3407" s="39" t="s">
        <v>3733</v>
      </c>
    </row>
    <row r="3408" spans="1:3" x14ac:dyDescent="0.2">
      <c r="A3408" s="39" t="s">
        <v>7389</v>
      </c>
      <c r="B3408" s="39" t="s">
        <v>1327</v>
      </c>
      <c r="C3408" s="39" t="s">
        <v>3733</v>
      </c>
    </row>
    <row r="3409" spans="1:3" x14ac:dyDescent="0.2">
      <c r="A3409" s="39" t="s">
        <v>7390</v>
      </c>
      <c r="B3409" s="39" t="s">
        <v>7391</v>
      </c>
      <c r="C3409" s="39" t="s">
        <v>3733</v>
      </c>
    </row>
    <row r="3410" spans="1:3" x14ac:dyDescent="0.2">
      <c r="A3410" s="39" t="s">
        <v>7392</v>
      </c>
      <c r="B3410" s="39" t="s">
        <v>7393</v>
      </c>
      <c r="C3410" s="39" t="s">
        <v>3733</v>
      </c>
    </row>
    <row r="3411" spans="1:3" x14ac:dyDescent="0.2">
      <c r="A3411" s="39" t="s">
        <v>7394</v>
      </c>
      <c r="B3411" s="39" t="s">
        <v>7395</v>
      </c>
      <c r="C3411" s="39" t="s">
        <v>3733</v>
      </c>
    </row>
    <row r="3412" spans="1:3" x14ac:dyDescent="0.2">
      <c r="A3412" s="39" t="s">
        <v>7396</v>
      </c>
      <c r="B3412" s="39" t="s">
        <v>7397</v>
      </c>
      <c r="C3412" s="39" t="s">
        <v>3733</v>
      </c>
    </row>
    <row r="3413" spans="1:3" x14ac:dyDescent="0.2">
      <c r="A3413" s="39" t="s">
        <v>7398</v>
      </c>
      <c r="B3413" s="39" t="s">
        <v>7399</v>
      </c>
      <c r="C3413" s="39" t="s">
        <v>3733</v>
      </c>
    </row>
    <row r="3414" spans="1:3" x14ac:dyDescent="0.2">
      <c r="A3414" s="39" t="s">
        <v>7400</v>
      </c>
      <c r="B3414" s="39" t="s">
        <v>7401</v>
      </c>
      <c r="C3414" s="39" t="s">
        <v>3733</v>
      </c>
    </row>
    <row r="3415" spans="1:3" x14ac:dyDescent="0.2">
      <c r="A3415" s="39" t="s">
        <v>7402</v>
      </c>
      <c r="B3415" s="39" t="s">
        <v>7403</v>
      </c>
      <c r="C3415" s="39" t="s">
        <v>3733</v>
      </c>
    </row>
    <row r="3416" spans="1:3" x14ac:dyDescent="0.2">
      <c r="A3416" s="39" t="s">
        <v>7404</v>
      </c>
      <c r="B3416" s="39" t="s">
        <v>7405</v>
      </c>
      <c r="C3416" s="39" t="s">
        <v>3733</v>
      </c>
    </row>
    <row r="3417" spans="1:3" x14ac:dyDescent="0.2">
      <c r="A3417" s="39" t="s">
        <v>7406</v>
      </c>
      <c r="B3417" s="39" t="s">
        <v>7407</v>
      </c>
      <c r="C3417" s="39" t="s">
        <v>3733</v>
      </c>
    </row>
    <row r="3418" spans="1:3" x14ac:dyDescent="0.2">
      <c r="A3418" s="39" t="s">
        <v>7408</v>
      </c>
      <c r="B3418" s="39" t="s">
        <v>7409</v>
      </c>
      <c r="C3418" s="39" t="s">
        <v>3733</v>
      </c>
    </row>
    <row r="3419" spans="1:3" x14ac:dyDescent="0.2">
      <c r="A3419" s="39" t="s">
        <v>7410</v>
      </c>
      <c r="B3419" s="39" t="s">
        <v>7411</v>
      </c>
      <c r="C3419" s="39" t="s">
        <v>3733</v>
      </c>
    </row>
    <row r="3420" spans="1:3" x14ac:dyDescent="0.2">
      <c r="A3420" s="39" t="s">
        <v>7412</v>
      </c>
      <c r="B3420" s="39" t="s">
        <v>7413</v>
      </c>
      <c r="C3420" s="39" t="s">
        <v>3733</v>
      </c>
    </row>
    <row r="3421" spans="1:3" x14ac:dyDescent="0.2">
      <c r="A3421" s="39" t="s">
        <v>7414</v>
      </c>
      <c r="B3421" s="39" t="s">
        <v>7415</v>
      </c>
      <c r="C3421" s="39" t="s">
        <v>3733</v>
      </c>
    </row>
    <row r="3422" spans="1:3" x14ac:dyDescent="0.2">
      <c r="A3422" s="39" t="s">
        <v>7416</v>
      </c>
      <c r="B3422" s="39" t="s">
        <v>7417</v>
      </c>
      <c r="C3422" s="39" t="s">
        <v>3733</v>
      </c>
    </row>
    <row r="3423" spans="1:3" x14ac:dyDescent="0.2">
      <c r="A3423" s="39" t="s">
        <v>7418</v>
      </c>
      <c r="B3423" s="39" t="s">
        <v>7419</v>
      </c>
      <c r="C3423" s="39" t="s">
        <v>3733</v>
      </c>
    </row>
    <row r="3424" spans="1:3" x14ac:dyDescent="0.2">
      <c r="A3424" s="39" t="s">
        <v>7420</v>
      </c>
      <c r="B3424" s="39" t="s">
        <v>7421</v>
      </c>
      <c r="C3424" s="39" t="s">
        <v>3733</v>
      </c>
    </row>
    <row r="3425" spans="1:3" x14ac:dyDescent="0.2">
      <c r="A3425" s="39" t="s">
        <v>7422</v>
      </c>
      <c r="B3425" s="39" t="s">
        <v>7423</v>
      </c>
      <c r="C3425" s="39" t="s">
        <v>3733</v>
      </c>
    </row>
    <row r="3426" spans="1:3" x14ac:dyDescent="0.2">
      <c r="A3426" s="39" t="s">
        <v>7424</v>
      </c>
      <c r="B3426" s="39" t="s">
        <v>7425</v>
      </c>
      <c r="C3426" s="39" t="s">
        <v>3733</v>
      </c>
    </row>
    <row r="3427" spans="1:3" x14ac:dyDescent="0.2">
      <c r="A3427" s="39" t="s">
        <v>7426</v>
      </c>
      <c r="B3427" s="39" t="s">
        <v>7427</v>
      </c>
      <c r="C3427" s="39" t="s">
        <v>3733</v>
      </c>
    </row>
    <row r="3428" spans="1:3" x14ac:dyDescent="0.2">
      <c r="A3428" s="39" t="s">
        <v>7428</v>
      </c>
      <c r="B3428" s="39" t="s">
        <v>7429</v>
      </c>
      <c r="C3428" s="39" t="s">
        <v>3733</v>
      </c>
    </row>
    <row r="3429" spans="1:3" x14ac:dyDescent="0.2">
      <c r="A3429" s="39" t="s">
        <v>7430</v>
      </c>
      <c r="B3429" s="39" t="s">
        <v>7431</v>
      </c>
      <c r="C3429" s="39" t="s">
        <v>3733</v>
      </c>
    </row>
    <row r="3430" spans="1:3" x14ac:dyDescent="0.2">
      <c r="A3430" s="39" t="s">
        <v>7432</v>
      </c>
      <c r="B3430" s="39" t="s">
        <v>7433</v>
      </c>
      <c r="C3430" s="39" t="s">
        <v>3733</v>
      </c>
    </row>
    <row r="3431" spans="1:3" x14ac:dyDescent="0.2">
      <c r="A3431" s="39" t="s">
        <v>7434</v>
      </c>
      <c r="B3431" s="39" t="s">
        <v>7435</v>
      </c>
      <c r="C3431" s="39" t="s">
        <v>3733</v>
      </c>
    </row>
    <row r="3432" spans="1:3" x14ac:dyDescent="0.2">
      <c r="A3432" s="39" t="s">
        <v>7436</v>
      </c>
      <c r="B3432" s="39" t="s">
        <v>7437</v>
      </c>
      <c r="C3432" s="39" t="s">
        <v>3733</v>
      </c>
    </row>
    <row r="3433" spans="1:3" x14ac:dyDescent="0.2">
      <c r="A3433" s="39" t="s">
        <v>7438</v>
      </c>
      <c r="B3433" s="39" t="s">
        <v>7439</v>
      </c>
      <c r="C3433" s="39" t="s">
        <v>3733</v>
      </c>
    </row>
    <row r="3434" spans="1:3" x14ac:dyDescent="0.2">
      <c r="A3434" s="39" t="s">
        <v>7440</v>
      </c>
      <c r="B3434" s="39" t="s">
        <v>7441</v>
      </c>
      <c r="C3434" s="39" t="s">
        <v>3733</v>
      </c>
    </row>
    <row r="3435" spans="1:3" x14ac:dyDescent="0.2">
      <c r="A3435" s="39" t="s">
        <v>7442</v>
      </c>
      <c r="B3435" s="39" t="s">
        <v>2391</v>
      </c>
      <c r="C3435" s="39" t="s">
        <v>3733</v>
      </c>
    </row>
    <row r="3436" spans="1:3" x14ac:dyDescent="0.2">
      <c r="A3436" s="39" t="s">
        <v>7443</v>
      </c>
      <c r="B3436" s="39" t="s">
        <v>7444</v>
      </c>
      <c r="C3436" s="39" t="s">
        <v>3733</v>
      </c>
    </row>
    <row r="3437" spans="1:3" x14ac:dyDescent="0.2">
      <c r="A3437" s="39" t="s">
        <v>7445</v>
      </c>
      <c r="B3437" s="39" t="s">
        <v>7446</v>
      </c>
      <c r="C3437" s="39" t="s">
        <v>3733</v>
      </c>
    </row>
    <row r="3438" spans="1:3" x14ac:dyDescent="0.2">
      <c r="A3438" s="39" t="s">
        <v>7447</v>
      </c>
      <c r="B3438" s="39" t="s">
        <v>7448</v>
      </c>
      <c r="C3438" s="39" t="s">
        <v>3733</v>
      </c>
    </row>
    <row r="3439" spans="1:3" x14ac:dyDescent="0.2">
      <c r="A3439" s="39" t="s">
        <v>7449</v>
      </c>
      <c r="B3439" s="39" t="s">
        <v>7450</v>
      </c>
      <c r="C3439" s="39" t="s">
        <v>3733</v>
      </c>
    </row>
    <row r="3440" spans="1:3" x14ac:dyDescent="0.2">
      <c r="A3440" s="39" t="s">
        <v>7451</v>
      </c>
      <c r="B3440" s="39" t="s">
        <v>7452</v>
      </c>
      <c r="C3440" s="39" t="s">
        <v>3733</v>
      </c>
    </row>
    <row r="3441" spans="1:3" x14ac:dyDescent="0.2">
      <c r="A3441" s="39" t="s">
        <v>7453</v>
      </c>
      <c r="B3441" s="39" t="s">
        <v>7454</v>
      </c>
      <c r="C3441" s="39" t="s">
        <v>3733</v>
      </c>
    </row>
    <row r="3442" spans="1:3" x14ac:dyDescent="0.2">
      <c r="A3442" s="39" t="s">
        <v>7455</v>
      </c>
      <c r="B3442" s="39" t="s">
        <v>7456</v>
      </c>
      <c r="C3442" s="39" t="s">
        <v>3733</v>
      </c>
    </row>
    <row r="3443" spans="1:3" x14ac:dyDescent="0.2">
      <c r="A3443" s="39" t="s">
        <v>7457</v>
      </c>
      <c r="B3443" s="39" t="s">
        <v>7458</v>
      </c>
      <c r="C3443" s="39" t="s">
        <v>3733</v>
      </c>
    </row>
    <row r="3444" spans="1:3" x14ac:dyDescent="0.2">
      <c r="A3444" s="39" t="s">
        <v>7459</v>
      </c>
      <c r="B3444" s="39" t="s">
        <v>7460</v>
      </c>
      <c r="C3444" s="39" t="s">
        <v>3733</v>
      </c>
    </row>
    <row r="3445" spans="1:3" x14ac:dyDescent="0.2">
      <c r="A3445" s="39" t="s">
        <v>7461</v>
      </c>
      <c r="B3445" s="39" t="s">
        <v>7462</v>
      </c>
      <c r="C3445" s="39" t="s">
        <v>3733</v>
      </c>
    </row>
    <row r="3446" spans="1:3" x14ac:dyDescent="0.2">
      <c r="A3446" s="39" t="s">
        <v>7463</v>
      </c>
      <c r="B3446" s="39" t="s">
        <v>7464</v>
      </c>
      <c r="C3446" s="39" t="s">
        <v>3733</v>
      </c>
    </row>
    <row r="3447" spans="1:3" x14ac:dyDescent="0.2">
      <c r="A3447" s="39" t="s">
        <v>7465</v>
      </c>
      <c r="B3447" s="39" t="s">
        <v>7466</v>
      </c>
      <c r="C3447" s="39" t="s">
        <v>3733</v>
      </c>
    </row>
    <row r="3448" spans="1:3" x14ac:dyDescent="0.2">
      <c r="A3448" s="39" t="s">
        <v>427</v>
      </c>
      <c r="B3448" s="39" t="s">
        <v>7467</v>
      </c>
      <c r="C3448" s="39" t="s">
        <v>3733</v>
      </c>
    </row>
    <row r="3449" spans="1:3" x14ac:dyDescent="0.2">
      <c r="A3449" s="39" t="s">
        <v>7468</v>
      </c>
      <c r="B3449" s="39" t="s">
        <v>7469</v>
      </c>
      <c r="C3449" s="39" t="s">
        <v>3733</v>
      </c>
    </row>
    <row r="3450" spans="1:3" x14ac:dyDescent="0.2">
      <c r="A3450" s="39" t="s">
        <v>7470</v>
      </c>
      <c r="B3450" s="39" t="s">
        <v>7471</v>
      </c>
      <c r="C3450" s="39" t="s">
        <v>3733</v>
      </c>
    </row>
    <row r="3451" spans="1:3" x14ac:dyDescent="0.2">
      <c r="A3451" s="39" t="s">
        <v>7472</v>
      </c>
      <c r="B3451" s="39" t="s">
        <v>3836</v>
      </c>
      <c r="C3451" s="39" t="s">
        <v>3733</v>
      </c>
    </row>
    <row r="3452" spans="1:3" x14ac:dyDescent="0.2">
      <c r="A3452" s="39" t="s">
        <v>7473</v>
      </c>
      <c r="B3452" s="39" t="s">
        <v>7474</v>
      </c>
      <c r="C3452" s="39" t="s">
        <v>3733</v>
      </c>
    </row>
    <row r="3453" spans="1:3" x14ac:dyDescent="0.2">
      <c r="A3453" s="39" t="s">
        <v>7475</v>
      </c>
      <c r="B3453" s="39" t="s">
        <v>7476</v>
      </c>
      <c r="C3453" s="39" t="s">
        <v>3733</v>
      </c>
    </row>
    <row r="3454" spans="1:3" x14ac:dyDescent="0.2">
      <c r="A3454" s="39" t="s">
        <v>7477</v>
      </c>
      <c r="B3454" s="39" t="s">
        <v>7478</v>
      </c>
      <c r="C3454" s="39" t="s">
        <v>3733</v>
      </c>
    </row>
    <row r="3455" spans="1:3" x14ac:dyDescent="0.2">
      <c r="A3455" s="39" t="s">
        <v>7479</v>
      </c>
      <c r="B3455" s="39" t="s">
        <v>7480</v>
      </c>
      <c r="C3455" s="39" t="s">
        <v>3733</v>
      </c>
    </row>
    <row r="3456" spans="1:3" x14ac:dyDescent="0.2">
      <c r="A3456" s="39" t="s">
        <v>7481</v>
      </c>
      <c r="B3456" s="39" t="s">
        <v>7482</v>
      </c>
      <c r="C3456" s="39" t="s">
        <v>3733</v>
      </c>
    </row>
    <row r="3457" spans="1:3" x14ac:dyDescent="0.2">
      <c r="A3457" s="39" t="s">
        <v>7483</v>
      </c>
      <c r="B3457" s="39" t="s">
        <v>7484</v>
      </c>
      <c r="C3457" s="39" t="s">
        <v>3733</v>
      </c>
    </row>
    <row r="3458" spans="1:3" x14ac:dyDescent="0.2">
      <c r="A3458" s="39" t="s">
        <v>7485</v>
      </c>
      <c r="B3458" s="39" t="s">
        <v>7486</v>
      </c>
      <c r="C3458" s="39" t="s">
        <v>3733</v>
      </c>
    </row>
    <row r="3459" spans="1:3" x14ac:dyDescent="0.2">
      <c r="A3459" s="39" t="s">
        <v>7487</v>
      </c>
      <c r="B3459" s="39" t="s">
        <v>7488</v>
      </c>
      <c r="C3459" s="39" t="s">
        <v>3733</v>
      </c>
    </row>
    <row r="3460" spans="1:3" x14ac:dyDescent="0.2">
      <c r="A3460" s="39" t="s">
        <v>7489</v>
      </c>
      <c r="B3460" s="39" t="s">
        <v>7490</v>
      </c>
      <c r="C3460" s="39" t="s">
        <v>3733</v>
      </c>
    </row>
    <row r="3461" spans="1:3" x14ac:dyDescent="0.2">
      <c r="A3461" s="39" t="s">
        <v>7491</v>
      </c>
      <c r="B3461" s="39" t="s">
        <v>7492</v>
      </c>
      <c r="C3461" s="39" t="s">
        <v>3733</v>
      </c>
    </row>
    <row r="3462" spans="1:3" x14ac:dyDescent="0.2">
      <c r="A3462" s="39" t="s">
        <v>7493</v>
      </c>
      <c r="B3462" s="39" t="s">
        <v>7494</v>
      </c>
      <c r="C3462" s="39" t="s">
        <v>3733</v>
      </c>
    </row>
    <row r="3463" spans="1:3" x14ac:dyDescent="0.2">
      <c r="A3463" s="39" t="s">
        <v>7495</v>
      </c>
      <c r="B3463" s="39" t="s">
        <v>7496</v>
      </c>
      <c r="C3463" s="39" t="s">
        <v>3733</v>
      </c>
    </row>
    <row r="3464" spans="1:3" x14ac:dyDescent="0.2">
      <c r="A3464" s="39" t="s">
        <v>7497</v>
      </c>
      <c r="B3464" s="39" t="s">
        <v>7498</v>
      </c>
      <c r="C3464" s="39" t="s">
        <v>3733</v>
      </c>
    </row>
    <row r="3465" spans="1:3" x14ac:dyDescent="0.2">
      <c r="A3465" s="39" t="s">
        <v>7499</v>
      </c>
      <c r="B3465" s="39" t="s">
        <v>7500</v>
      </c>
      <c r="C3465" s="39" t="s">
        <v>3733</v>
      </c>
    </row>
    <row r="3466" spans="1:3" x14ac:dyDescent="0.2">
      <c r="A3466" s="39" t="s">
        <v>7501</v>
      </c>
      <c r="B3466" s="39" t="s">
        <v>7502</v>
      </c>
      <c r="C3466" s="39" t="s">
        <v>3733</v>
      </c>
    </row>
    <row r="3467" spans="1:3" x14ac:dyDescent="0.2">
      <c r="A3467" s="39" t="s">
        <v>7503</v>
      </c>
      <c r="B3467" s="39" t="s">
        <v>7504</v>
      </c>
      <c r="C3467" s="39" t="s">
        <v>3733</v>
      </c>
    </row>
    <row r="3468" spans="1:3" x14ac:dyDescent="0.2">
      <c r="A3468" s="39" t="s">
        <v>7505</v>
      </c>
      <c r="B3468" s="39" t="s">
        <v>7506</v>
      </c>
      <c r="C3468" s="39" t="s">
        <v>3733</v>
      </c>
    </row>
    <row r="3469" spans="1:3" x14ac:dyDescent="0.2">
      <c r="A3469" s="39" t="s">
        <v>7507</v>
      </c>
      <c r="B3469" s="39" t="s">
        <v>7508</v>
      </c>
      <c r="C3469" s="39" t="s">
        <v>3733</v>
      </c>
    </row>
    <row r="3470" spans="1:3" x14ac:dyDescent="0.2">
      <c r="A3470" s="39" t="s">
        <v>7509</v>
      </c>
      <c r="B3470" s="39" t="s">
        <v>7510</v>
      </c>
      <c r="C3470" s="39" t="s">
        <v>3733</v>
      </c>
    </row>
    <row r="3471" spans="1:3" x14ac:dyDescent="0.2">
      <c r="A3471" s="39" t="s">
        <v>7511</v>
      </c>
      <c r="B3471" s="39" t="s">
        <v>7512</v>
      </c>
      <c r="C3471" s="39" t="s">
        <v>3733</v>
      </c>
    </row>
    <row r="3472" spans="1:3" x14ac:dyDescent="0.2">
      <c r="A3472" s="39" t="s">
        <v>7513</v>
      </c>
      <c r="B3472" s="39" t="s">
        <v>7514</v>
      </c>
      <c r="C3472" s="39" t="s">
        <v>3733</v>
      </c>
    </row>
    <row r="3473" spans="1:3" x14ac:dyDescent="0.2">
      <c r="A3473" s="39" t="s">
        <v>7515</v>
      </c>
      <c r="B3473" s="39" t="s">
        <v>7516</v>
      </c>
      <c r="C3473" s="39" t="s">
        <v>3733</v>
      </c>
    </row>
    <row r="3474" spans="1:3" x14ac:dyDescent="0.2">
      <c r="A3474" s="39" t="s">
        <v>7517</v>
      </c>
      <c r="B3474" s="39" t="s">
        <v>7518</v>
      </c>
      <c r="C3474" s="39" t="s">
        <v>3733</v>
      </c>
    </row>
    <row r="3475" spans="1:3" x14ac:dyDescent="0.2">
      <c r="A3475" s="39" t="s">
        <v>7519</v>
      </c>
      <c r="B3475" s="39" t="s">
        <v>7520</v>
      </c>
      <c r="C3475" s="39" t="s">
        <v>3733</v>
      </c>
    </row>
    <row r="3476" spans="1:3" x14ac:dyDescent="0.2">
      <c r="A3476" s="39" t="s">
        <v>7521</v>
      </c>
      <c r="B3476" s="39" t="s">
        <v>7522</v>
      </c>
      <c r="C3476" s="39" t="s">
        <v>3733</v>
      </c>
    </row>
    <row r="3477" spans="1:3" x14ac:dyDescent="0.2">
      <c r="A3477" s="39" t="s">
        <v>7523</v>
      </c>
      <c r="B3477" s="39" t="s">
        <v>7524</v>
      </c>
      <c r="C3477" s="39" t="s">
        <v>3733</v>
      </c>
    </row>
    <row r="3478" spans="1:3" x14ac:dyDescent="0.2">
      <c r="A3478" s="39" t="s">
        <v>7525</v>
      </c>
      <c r="B3478" s="39" t="s">
        <v>7526</v>
      </c>
      <c r="C3478" s="39" t="s">
        <v>3733</v>
      </c>
    </row>
    <row r="3479" spans="1:3" x14ac:dyDescent="0.2">
      <c r="A3479" s="39" t="s">
        <v>7527</v>
      </c>
      <c r="B3479" s="39" t="s">
        <v>6321</v>
      </c>
      <c r="C3479" s="39" t="s">
        <v>3733</v>
      </c>
    </row>
    <row r="3480" spans="1:3" x14ac:dyDescent="0.2">
      <c r="A3480" s="39" t="s">
        <v>7528</v>
      </c>
      <c r="B3480" s="39" t="s">
        <v>7529</v>
      </c>
      <c r="C3480" s="39" t="s">
        <v>3733</v>
      </c>
    </row>
    <row r="3481" spans="1:3" x14ac:dyDescent="0.2">
      <c r="A3481" s="39" t="s">
        <v>7530</v>
      </c>
      <c r="B3481" s="39" t="s">
        <v>7531</v>
      </c>
      <c r="C3481" s="39" t="s">
        <v>3733</v>
      </c>
    </row>
    <row r="3482" spans="1:3" x14ac:dyDescent="0.2">
      <c r="A3482" s="39" t="s">
        <v>7532</v>
      </c>
      <c r="B3482" s="39" t="s">
        <v>7533</v>
      </c>
      <c r="C3482" s="39" t="s">
        <v>3733</v>
      </c>
    </row>
    <row r="3483" spans="1:3" x14ac:dyDescent="0.2">
      <c r="A3483" s="39" t="s">
        <v>7534</v>
      </c>
      <c r="B3483" s="39" t="s">
        <v>7535</v>
      </c>
      <c r="C3483" s="39" t="s">
        <v>3733</v>
      </c>
    </row>
    <row r="3484" spans="1:3" x14ac:dyDescent="0.2">
      <c r="A3484" s="39" t="s">
        <v>7536</v>
      </c>
      <c r="B3484" s="39" t="s">
        <v>7537</v>
      </c>
      <c r="C3484" s="39" t="s">
        <v>3733</v>
      </c>
    </row>
    <row r="3485" spans="1:3" x14ac:dyDescent="0.2">
      <c r="A3485" s="39" t="s">
        <v>7538</v>
      </c>
      <c r="B3485" s="39" t="s">
        <v>7539</v>
      </c>
      <c r="C3485" s="39" t="s">
        <v>3733</v>
      </c>
    </row>
    <row r="3486" spans="1:3" x14ac:dyDescent="0.2">
      <c r="A3486" s="39" t="s">
        <v>7540</v>
      </c>
      <c r="B3486" s="39" t="s">
        <v>7541</v>
      </c>
      <c r="C3486" s="39" t="s">
        <v>3733</v>
      </c>
    </row>
    <row r="3487" spans="1:3" x14ac:dyDescent="0.2">
      <c r="A3487" s="39" t="s">
        <v>7542</v>
      </c>
      <c r="B3487" s="39" t="s">
        <v>7543</v>
      </c>
      <c r="C3487" s="39" t="s">
        <v>3733</v>
      </c>
    </row>
    <row r="3488" spans="1:3" x14ac:dyDescent="0.2">
      <c r="A3488" s="39" t="s">
        <v>7544</v>
      </c>
      <c r="B3488" s="39" t="s">
        <v>7545</v>
      </c>
      <c r="C3488" s="39" t="s">
        <v>3733</v>
      </c>
    </row>
    <row r="3489" spans="1:3" x14ac:dyDescent="0.2">
      <c r="A3489" s="39" t="s">
        <v>7546</v>
      </c>
      <c r="B3489" s="39" t="s">
        <v>7547</v>
      </c>
      <c r="C3489" s="39" t="s">
        <v>3733</v>
      </c>
    </row>
    <row r="3490" spans="1:3" x14ac:dyDescent="0.2">
      <c r="A3490" s="39" t="s">
        <v>7548</v>
      </c>
      <c r="B3490" s="39" t="s">
        <v>7549</v>
      </c>
      <c r="C3490" s="39" t="s">
        <v>3733</v>
      </c>
    </row>
    <row r="3491" spans="1:3" x14ac:dyDescent="0.2">
      <c r="A3491" s="39" t="s">
        <v>7550</v>
      </c>
      <c r="B3491" s="39" t="s">
        <v>7551</v>
      </c>
      <c r="C3491" s="39" t="s">
        <v>3733</v>
      </c>
    </row>
    <row r="3492" spans="1:3" x14ac:dyDescent="0.2">
      <c r="A3492" s="39" t="s">
        <v>7552</v>
      </c>
      <c r="B3492" s="39" t="s">
        <v>7553</v>
      </c>
      <c r="C3492" s="39" t="s">
        <v>3733</v>
      </c>
    </row>
    <row r="3493" spans="1:3" x14ac:dyDescent="0.2">
      <c r="A3493" s="39" t="s">
        <v>7554</v>
      </c>
      <c r="B3493" s="39" t="s">
        <v>7555</v>
      </c>
      <c r="C3493" s="39" t="s">
        <v>3733</v>
      </c>
    </row>
    <row r="3494" spans="1:3" x14ac:dyDescent="0.2">
      <c r="A3494" s="39" t="s">
        <v>7556</v>
      </c>
      <c r="B3494" s="39" t="s">
        <v>7557</v>
      </c>
      <c r="C3494" s="39" t="s">
        <v>3733</v>
      </c>
    </row>
    <row r="3495" spans="1:3" x14ac:dyDescent="0.2">
      <c r="A3495" s="39" t="s">
        <v>7558</v>
      </c>
      <c r="B3495" s="39" t="s">
        <v>7559</v>
      </c>
      <c r="C3495" s="39" t="s">
        <v>3733</v>
      </c>
    </row>
    <row r="3496" spans="1:3" x14ac:dyDescent="0.2">
      <c r="A3496" s="39" t="s">
        <v>7560</v>
      </c>
      <c r="B3496" s="39" t="s">
        <v>7561</v>
      </c>
      <c r="C3496" s="39" t="s">
        <v>3733</v>
      </c>
    </row>
    <row r="3497" spans="1:3" x14ac:dyDescent="0.2">
      <c r="A3497" s="39" t="s">
        <v>7562</v>
      </c>
      <c r="B3497" s="39" t="s">
        <v>7563</v>
      </c>
      <c r="C3497" s="39" t="s">
        <v>3733</v>
      </c>
    </row>
    <row r="3498" spans="1:3" x14ac:dyDescent="0.2">
      <c r="A3498" s="39" t="s">
        <v>7564</v>
      </c>
      <c r="B3498" s="39" t="s">
        <v>7565</v>
      </c>
      <c r="C3498" s="39" t="s">
        <v>3733</v>
      </c>
    </row>
    <row r="3499" spans="1:3" x14ac:dyDescent="0.2">
      <c r="A3499" s="39" t="s">
        <v>7566</v>
      </c>
      <c r="B3499" s="39" t="s">
        <v>7567</v>
      </c>
      <c r="C3499" s="39" t="s">
        <v>3733</v>
      </c>
    </row>
    <row r="3500" spans="1:3" x14ac:dyDescent="0.2">
      <c r="A3500" s="39" t="s">
        <v>7568</v>
      </c>
      <c r="B3500" s="39" t="s">
        <v>7569</v>
      </c>
      <c r="C3500" s="39" t="s">
        <v>3733</v>
      </c>
    </row>
    <row r="3501" spans="1:3" x14ac:dyDescent="0.2">
      <c r="A3501" s="39" t="s">
        <v>7570</v>
      </c>
      <c r="B3501" s="39" t="s">
        <v>7571</v>
      </c>
      <c r="C3501" s="39" t="s">
        <v>3733</v>
      </c>
    </row>
    <row r="3502" spans="1:3" x14ac:dyDescent="0.2">
      <c r="A3502" s="39" t="s">
        <v>7572</v>
      </c>
      <c r="B3502" s="39" t="s">
        <v>7573</v>
      </c>
      <c r="C3502" s="39" t="s">
        <v>3733</v>
      </c>
    </row>
    <row r="3503" spans="1:3" x14ac:dyDescent="0.2">
      <c r="A3503" s="39" t="s">
        <v>7574</v>
      </c>
      <c r="B3503" s="39" t="s">
        <v>7575</v>
      </c>
      <c r="C3503" s="39" t="s">
        <v>3733</v>
      </c>
    </row>
    <row r="3504" spans="1:3" x14ac:dyDescent="0.2">
      <c r="A3504" s="39" t="s">
        <v>7576</v>
      </c>
      <c r="B3504" s="39" t="s">
        <v>7577</v>
      </c>
      <c r="C3504" s="39" t="s">
        <v>3733</v>
      </c>
    </row>
    <row r="3505" spans="1:3" x14ac:dyDescent="0.2">
      <c r="A3505" s="39" t="s">
        <v>7578</v>
      </c>
      <c r="B3505" s="39" t="s">
        <v>7579</v>
      </c>
      <c r="C3505" s="39" t="s">
        <v>3733</v>
      </c>
    </row>
    <row r="3506" spans="1:3" x14ac:dyDescent="0.2">
      <c r="A3506" s="39" t="s">
        <v>7580</v>
      </c>
      <c r="B3506" s="39" t="s">
        <v>7581</v>
      </c>
      <c r="C3506" s="39" t="s">
        <v>3733</v>
      </c>
    </row>
    <row r="3507" spans="1:3" x14ac:dyDescent="0.2">
      <c r="A3507" s="39" t="s">
        <v>7582</v>
      </c>
      <c r="B3507" s="39" t="s">
        <v>7583</v>
      </c>
      <c r="C3507" s="39" t="s">
        <v>3733</v>
      </c>
    </row>
    <row r="3508" spans="1:3" x14ac:dyDescent="0.2">
      <c r="A3508" s="39" t="s">
        <v>7584</v>
      </c>
      <c r="B3508" s="39" t="s">
        <v>7585</v>
      </c>
      <c r="C3508" s="39" t="s">
        <v>3733</v>
      </c>
    </row>
    <row r="3509" spans="1:3" x14ac:dyDescent="0.2">
      <c r="A3509" s="39" t="s">
        <v>7586</v>
      </c>
      <c r="B3509" s="39" t="s">
        <v>7587</v>
      </c>
      <c r="C3509" s="39" t="s">
        <v>3733</v>
      </c>
    </row>
    <row r="3510" spans="1:3" x14ac:dyDescent="0.2">
      <c r="A3510" s="39" t="s">
        <v>7588</v>
      </c>
      <c r="B3510" s="39" t="s">
        <v>7589</v>
      </c>
      <c r="C3510" s="39" t="s">
        <v>3733</v>
      </c>
    </row>
    <row r="3511" spans="1:3" x14ac:dyDescent="0.2">
      <c r="A3511" s="39" t="s">
        <v>7590</v>
      </c>
      <c r="B3511" s="39" t="s">
        <v>7591</v>
      </c>
      <c r="C3511" s="39" t="s">
        <v>3733</v>
      </c>
    </row>
    <row r="3512" spans="1:3" x14ac:dyDescent="0.2">
      <c r="A3512" s="39" t="s">
        <v>7592</v>
      </c>
      <c r="B3512" s="39" t="s">
        <v>7593</v>
      </c>
      <c r="C3512" s="39" t="s">
        <v>3733</v>
      </c>
    </row>
    <row r="3513" spans="1:3" x14ac:dyDescent="0.2">
      <c r="A3513" s="39" t="s">
        <v>7594</v>
      </c>
      <c r="B3513" s="39" t="s">
        <v>7595</v>
      </c>
      <c r="C3513" s="39" t="s">
        <v>3733</v>
      </c>
    </row>
    <row r="3514" spans="1:3" x14ac:dyDescent="0.2">
      <c r="A3514" s="39" t="s">
        <v>7596</v>
      </c>
      <c r="B3514" s="39" t="s">
        <v>7597</v>
      </c>
      <c r="C3514" s="39" t="s">
        <v>3733</v>
      </c>
    </row>
    <row r="3515" spans="1:3" x14ac:dyDescent="0.2">
      <c r="A3515" s="39" t="s">
        <v>7598</v>
      </c>
      <c r="B3515" s="39" t="s">
        <v>7599</v>
      </c>
      <c r="C3515" s="39" t="s">
        <v>3733</v>
      </c>
    </row>
    <row r="3516" spans="1:3" x14ac:dyDescent="0.2">
      <c r="A3516" s="39" t="s">
        <v>7600</v>
      </c>
      <c r="B3516" s="39" t="s">
        <v>7601</v>
      </c>
      <c r="C3516" s="39" t="s">
        <v>3733</v>
      </c>
    </row>
    <row r="3517" spans="1:3" x14ac:dyDescent="0.2">
      <c r="A3517" s="39" t="s">
        <v>7602</v>
      </c>
      <c r="B3517" s="39" t="s">
        <v>7603</v>
      </c>
      <c r="C3517" s="39" t="s">
        <v>3733</v>
      </c>
    </row>
    <row r="3518" spans="1:3" x14ac:dyDescent="0.2">
      <c r="A3518" s="39" t="s">
        <v>7604</v>
      </c>
      <c r="B3518" s="39" t="s">
        <v>7605</v>
      </c>
      <c r="C3518" s="39" t="s">
        <v>3733</v>
      </c>
    </row>
    <row r="3519" spans="1:3" x14ac:dyDescent="0.2">
      <c r="A3519" s="39" t="s">
        <v>7606</v>
      </c>
      <c r="B3519" s="39" t="s">
        <v>7607</v>
      </c>
      <c r="C3519" s="39" t="s">
        <v>3733</v>
      </c>
    </row>
    <row r="3520" spans="1:3" x14ac:dyDescent="0.2">
      <c r="A3520" s="39" t="s">
        <v>7608</v>
      </c>
      <c r="B3520" s="39" t="s">
        <v>7609</v>
      </c>
      <c r="C3520" s="39" t="s">
        <v>3733</v>
      </c>
    </row>
    <row r="3521" spans="1:3" x14ac:dyDescent="0.2">
      <c r="A3521" s="39" t="s">
        <v>7610</v>
      </c>
      <c r="B3521" s="39" t="s">
        <v>7611</v>
      </c>
      <c r="C3521" s="39" t="s">
        <v>3733</v>
      </c>
    </row>
    <row r="3522" spans="1:3" x14ac:dyDescent="0.2">
      <c r="A3522" s="39" t="s">
        <v>7612</v>
      </c>
      <c r="B3522" s="39" t="s">
        <v>7613</v>
      </c>
      <c r="C3522" s="39" t="s">
        <v>3733</v>
      </c>
    </row>
    <row r="3523" spans="1:3" x14ac:dyDescent="0.2">
      <c r="A3523" s="39" t="s">
        <v>7614</v>
      </c>
      <c r="B3523" s="39" t="s">
        <v>7615</v>
      </c>
      <c r="C3523" s="39" t="s">
        <v>3733</v>
      </c>
    </row>
    <row r="3524" spans="1:3" x14ac:dyDescent="0.2">
      <c r="A3524" s="39" t="s">
        <v>7616</v>
      </c>
      <c r="B3524" s="39" t="s">
        <v>7617</v>
      </c>
      <c r="C3524" s="39" t="s">
        <v>3733</v>
      </c>
    </row>
    <row r="3525" spans="1:3" x14ac:dyDescent="0.2">
      <c r="A3525" s="39" t="s">
        <v>7618</v>
      </c>
      <c r="B3525" s="39" t="s">
        <v>7619</v>
      </c>
      <c r="C3525" s="39" t="s">
        <v>3733</v>
      </c>
    </row>
    <row r="3526" spans="1:3" x14ac:dyDescent="0.2">
      <c r="A3526" s="39" t="s">
        <v>7620</v>
      </c>
      <c r="B3526" s="39" t="s">
        <v>7621</v>
      </c>
      <c r="C3526" s="39" t="s">
        <v>3733</v>
      </c>
    </row>
    <row r="3527" spans="1:3" x14ac:dyDescent="0.2">
      <c r="A3527" s="39" t="s">
        <v>7622</v>
      </c>
      <c r="B3527" s="39" t="s">
        <v>7623</v>
      </c>
      <c r="C3527" s="39" t="s">
        <v>3733</v>
      </c>
    </row>
    <row r="3528" spans="1:3" x14ac:dyDescent="0.2">
      <c r="A3528" s="39" t="s">
        <v>7624</v>
      </c>
      <c r="B3528" s="39" t="s">
        <v>7625</v>
      </c>
      <c r="C3528" s="39" t="s">
        <v>3733</v>
      </c>
    </row>
    <row r="3529" spans="1:3" x14ac:dyDescent="0.2">
      <c r="A3529" s="39" t="s">
        <v>7626</v>
      </c>
      <c r="B3529" s="39" t="s">
        <v>7627</v>
      </c>
      <c r="C3529" s="39" t="s">
        <v>3733</v>
      </c>
    </row>
    <row r="3530" spans="1:3" x14ac:dyDescent="0.2">
      <c r="A3530" s="39" t="s">
        <v>7628</v>
      </c>
      <c r="B3530" s="39" t="s">
        <v>7629</v>
      </c>
      <c r="C3530" s="39" t="s">
        <v>3733</v>
      </c>
    </row>
    <row r="3531" spans="1:3" x14ac:dyDescent="0.2">
      <c r="A3531" s="39" t="s">
        <v>7630</v>
      </c>
      <c r="B3531" s="39" t="s">
        <v>7631</v>
      </c>
      <c r="C3531" s="39" t="s">
        <v>3733</v>
      </c>
    </row>
    <row r="3532" spans="1:3" x14ac:dyDescent="0.2">
      <c r="A3532" s="39" t="s">
        <v>7632</v>
      </c>
      <c r="B3532" s="39" t="s">
        <v>7633</v>
      </c>
      <c r="C3532" s="39" t="s">
        <v>3733</v>
      </c>
    </row>
    <row r="3533" spans="1:3" x14ac:dyDescent="0.2">
      <c r="A3533" s="39" t="s">
        <v>7634</v>
      </c>
      <c r="B3533" s="39" t="s">
        <v>7635</v>
      </c>
      <c r="C3533" s="39" t="s">
        <v>3733</v>
      </c>
    </row>
    <row r="3534" spans="1:3" x14ac:dyDescent="0.2">
      <c r="A3534" s="39" t="s">
        <v>7636</v>
      </c>
      <c r="B3534" s="39" t="s">
        <v>7637</v>
      </c>
      <c r="C3534" s="39" t="s">
        <v>3733</v>
      </c>
    </row>
    <row r="3535" spans="1:3" x14ac:dyDescent="0.2">
      <c r="A3535" s="39" t="s">
        <v>7638</v>
      </c>
      <c r="B3535" s="39" t="s">
        <v>7639</v>
      </c>
      <c r="C3535" s="39" t="s">
        <v>3733</v>
      </c>
    </row>
    <row r="3536" spans="1:3" x14ac:dyDescent="0.2">
      <c r="A3536" s="39" t="s">
        <v>7640</v>
      </c>
      <c r="B3536" s="39" t="s">
        <v>3716</v>
      </c>
      <c r="C3536" s="39" t="s">
        <v>3733</v>
      </c>
    </row>
    <row r="3537" spans="1:3" x14ac:dyDescent="0.2">
      <c r="A3537" s="39" t="s">
        <v>7641</v>
      </c>
      <c r="B3537" s="39" t="s">
        <v>7642</v>
      </c>
      <c r="C3537" s="39" t="s">
        <v>3733</v>
      </c>
    </row>
    <row r="3538" spans="1:3" x14ac:dyDescent="0.2">
      <c r="A3538" s="39" t="s">
        <v>7643</v>
      </c>
      <c r="B3538" s="39" t="s">
        <v>7644</v>
      </c>
      <c r="C3538" s="39" t="s">
        <v>3733</v>
      </c>
    </row>
    <row r="3539" spans="1:3" x14ac:dyDescent="0.2">
      <c r="A3539" s="39" t="s">
        <v>7645</v>
      </c>
      <c r="B3539" s="39" t="s">
        <v>7646</v>
      </c>
      <c r="C3539" s="39" t="s">
        <v>3733</v>
      </c>
    </row>
    <row r="3540" spans="1:3" x14ac:dyDescent="0.2">
      <c r="A3540" s="39" t="s">
        <v>7647</v>
      </c>
      <c r="B3540" s="39" t="s">
        <v>7648</v>
      </c>
      <c r="C3540" s="39" t="s">
        <v>3733</v>
      </c>
    </row>
    <row r="3541" spans="1:3" x14ac:dyDescent="0.2">
      <c r="A3541" s="39" t="s">
        <v>7649</v>
      </c>
      <c r="B3541" s="39" t="s">
        <v>7650</v>
      </c>
      <c r="C3541" s="39" t="s">
        <v>3733</v>
      </c>
    </row>
    <row r="3542" spans="1:3" x14ac:dyDescent="0.2">
      <c r="A3542" s="39" t="s">
        <v>7651</v>
      </c>
      <c r="B3542" s="39" t="s">
        <v>7652</v>
      </c>
      <c r="C3542" s="39" t="s">
        <v>3733</v>
      </c>
    </row>
    <row r="3543" spans="1:3" x14ac:dyDescent="0.2">
      <c r="A3543" s="39" t="s">
        <v>7653</v>
      </c>
      <c r="B3543" s="39" t="s">
        <v>7654</v>
      </c>
      <c r="C3543" s="39" t="s">
        <v>3733</v>
      </c>
    </row>
    <row r="3544" spans="1:3" x14ac:dyDescent="0.2">
      <c r="A3544" s="39" t="s">
        <v>7655</v>
      </c>
      <c r="B3544" s="39" t="s">
        <v>7656</v>
      </c>
      <c r="C3544" s="39" t="s">
        <v>3733</v>
      </c>
    </row>
    <row r="3545" spans="1:3" x14ac:dyDescent="0.2">
      <c r="A3545" s="39" t="s">
        <v>7657</v>
      </c>
      <c r="B3545" s="39" t="s">
        <v>7658</v>
      </c>
      <c r="C3545" s="39" t="s">
        <v>3733</v>
      </c>
    </row>
    <row r="3546" spans="1:3" x14ac:dyDescent="0.2">
      <c r="A3546" s="39" t="s">
        <v>7659</v>
      </c>
      <c r="B3546" s="39" t="s">
        <v>7660</v>
      </c>
      <c r="C3546" s="39" t="s">
        <v>3733</v>
      </c>
    </row>
    <row r="3547" spans="1:3" x14ac:dyDescent="0.2">
      <c r="A3547" s="39" t="s">
        <v>7661</v>
      </c>
      <c r="B3547" s="39" t="s">
        <v>7662</v>
      </c>
      <c r="C3547" s="39" t="s">
        <v>3733</v>
      </c>
    </row>
    <row r="3548" spans="1:3" x14ac:dyDescent="0.2">
      <c r="A3548" s="39" t="s">
        <v>7663</v>
      </c>
      <c r="B3548" s="39" t="s">
        <v>7664</v>
      </c>
      <c r="C3548" s="39" t="s">
        <v>3733</v>
      </c>
    </row>
    <row r="3549" spans="1:3" x14ac:dyDescent="0.2">
      <c r="A3549" s="39" t="s">
        <v>7665</v>
      </c>
      <c r="B3549" s="39" t="s">
        <v>7666</v>
      </c>
      <c r="C3549" s="39" t="s">
        <v>3733</v>
      </c>
    </row>
    <row r="3550" spans="1:3" x14ac:dyDescent="0.2">
      <c r="A3550" s="39" t="s">
        <v>7667</v>
      </c>
      <c r="B3550" s="39" t="s">
        <v>7668</v>
      </c>
      <c r="C3550" s="39" t="s">
        <v>3733</v>
      </c>
    </row>
    <row r="3551" spans="1:3" x14ac:dyDescent="0.2">
      <c r="A3551" s="39" t="s">
        <v>7669</v>
      </c>
      <c r="B3551" s="39" t="s">
        <v>7670</v>
      </c>
      <c r="C3551" s="39" t="s">
        <v>3733</v>
      </c>
    </row>
    <row r="3552" spans="1:3" x14ac:dyDescent="0.2">
      <c r="A3552" s="39" t="s">
        <v>7671</v>
      </c>
      <c r="B3552" s="39" t="s">
        <v>7672</v>
      </c>
      <c r="C3552" s="39" t="s">
        <v>3733</v>
      </c>
    </row>
    <row r="3553" spans="1:3" x14ac:dyDescent="0.2">
      <c r="A3553" s="39" t="s">
        <v>7673</v>
      </c>
      <c r="B3553" s="39" t="s">
        <v>7674</v>
      </c>
      <c r="C3553" s="39" t="s">
        <v>3733</v>
      </c>
    </row>
    <row r="3554" spans="1:3" x14ac:dyDescent="0.2">
      <c r="A3554" s="39" t="s">
        <v>7675</v>
      </c>
      <c r="B3554" s="39" t="s">
        <v>7676</v>
      </c>
      <c r="C3554" s="39" t="s">
        <v>3733</v>
      </c>
    </row>
    <row r="3555" spans="1:3" x14ac:dyDescent="0.2">
      <c r="A3555" s="39" t="s">
        <v>7677</v>
      </c>
      <c r="B3555" s="39" t="s">
        <v>7678</v>
      </c>
      <c r="C3555" s="39" t="s">
        <v>3733</v>
      </c>
    </row>
    <row r="3556" spans="1:3" x14ac:dyDescent="0.2">
      <c r="A3556" s="39" t="s">
        <v>7679</v>
      </c>
      <c r="B3556" s="39" t="s">
        <v>7680</v>
      </c>
      <c r="C3556" s="39" t="s">
        <v>3733</v>
      </c>
    </row>
    <row r="3557" spans="1:3" x14ac:dyDescent="0.2">
      <c r="A3557" s="39" t="s">
        <v>7681</v>
      </c>
      <c r="B3557" s="39" t="s">
        <v>7682</v>
      </c>
      <c r="C3557" s="39" t="s">
        <v>3733</v>
      </c>
    </row>
    <row r="3558" spans="1:3" x14ac:dyDescent="0.2">
      <c r="A3558" s="39" t="s">
        <v>7683</v>
      </c>
      <c r="B3558" s="39" t="s">
        <v>7684</v>
      </c>
      <c r="C3558" s="39" t="s">
        <v>3733</v>
      </c>
    </row>
    <row r="3559" spans="1:3" x14ac:dyDescent="0.2">
      <c r="A3559" s="39" t="s">
        <v>7685</v>
      </c>
      <c r="B3559" s="39" t="s">
        <v>7686</v>
      </c>
      <c r="C3559" s="39" t="s">
        <v>3733</v>
      </c>
    </row>
    <row r="3560" spans="1:3" x14ac:dyDescent="0.2">
      <c r="A3560" s="39" t="s">
        <v>7687</v>
      </c>
      <c r="B3560" s="39" t="s">
        <v>7688</v>
      </c>
      <c r="C3560" s="39" t="s">
        <v>3733</v>
      </c>
    </row>
    <row r="3561" spans="1:3" x14ac:dyDescent="0.2">
      <c r="A3561" s="39" t="s">
        <v>7689</v>
      </c>
      <c r="B3561" s="39" t="s">
        <v>7690</v>
      </c>
      <c r="C3561" s="39" t="s">
        <v>3733</v>
      </c>
    </row>
    <row r="3562" spans="1:3" x14ac:dyDescent="0.2">
      <c r="A3562" s="39" t="s">
        <v>7691</v>
      </c>
      <c r="B3562" s="39" t="s">
        <v>7692</v>
      </c>
      <c r="C3562" s="39" t="s">
        <v>3733</v>
      </c>
    </row>
    <row r="3563" spans="1:3" x14ac:dyDescent="0.2">
      <c r="A3563" s="39" t="s">
        <v>7693</v>
      </c>
      <c r="B3563" s="39" t="s">
        <v>7694</v>
      </c>
      <c r="C3563" s="39" t="s">
        <v>3733</v>
      </c>
    </row>
    <row r="3564" spans="1:3" x14ac:dyDescent="0.2">
      <c r="A3564" s="39" t="s">
        <v>7695</v>
      </c>
      <c r="B3564" s="39" t="s">
        <v>7696</v>
      </c>
      <c r="C3564" s="39" t="s">
        <v>3733</v>
      </c>
    </row>
    <row r="3565" spans="1:3" x14ac:dyDescent="0.2">
      <c r="A3565" s="39" t="s">
        <v>7697</v>
      </c>
      <c r="B3565" s="39" t="s">
        <v>7698</v>
      </c>
      <c r="C3565" s="39" t="s">
        <v>3733</v>
      </c>
    </row>
    <row r="3566" spans="1:3" x14ac:dyDescent="0.2">
      <c r="A3566" s="39" t="s">
        <v>7699</v>
      </c>
      <c r="B3566" s="39" t="s">
        <v>7700</v>
      </c>
      <c r="C3566" s="39" t="s">
        <v>3733</v>
      </c>
    </row>
    <row r="3567" spans="1:3" x14ac:dyDescent="0.2">
      <c r="A3567" s="39" t="s">
        <v>7701</v>
      </c>
      <c r="B3567" s="39" t="s">
        <v>7702</v>
      </c>
      <c r="C3567" s="39" t="s">
        <v>3733</v>
      </c>
    </row>
    <row r="3568" spans="1:3" x14ac:dyDescent="0.2">
      <c r="A3568" s="39" t="s">
        <v>7703</v>
      </c>
      <c r="B3568" s="39" t="s">
        <v>7704</v>
      </c>
      <c r="C3568" s="39" t="s">
        <v>3733</v>
      </c>
    </row>
    <row r="3569" spans="1:3" x14ac:dyDescent="0.2">
      <c r="A3569" s="39" t="s">
        <v>7705</v>
      </c>
      <c r="B3569" s="39" t="s">
        <v>7706</v>
      </c>
      <c r="C3569" s="39" t="s">
        <v>3733</v>
      </c>
    </row>
    <row r="3570" spans="1:3" x14ac:dyDescent="0.2">
      <c r="A3570" s="39" t="s">
        <v>7707</v>
      </c>
      <c r="B3570" s="39" t="s">
        <v>5407</v>
      </c>
      <c r="C3570" s="39" t="s">
        <v>3733</v>
      </c>
    </row>
    <row r="3571" spans="1:3" x14ac:dyDescent="0.2">
      <c r="A3571" s="39" t="s">
        <v>7708</v>
      </c>
      <c r="B3571" s="39" t="s">
        <v>7709</v>
      </c>
      <c r="C3571" s="39" t="s">
        <v>3733</v>
      </c>
    </row>
    <row r="3572" spans="1:3" x14ac:dyDescent="0.2">
      <c r="A3572" s="39" t="s">
        <v>7710</v>
      </c>
      <c r="B3572" s="39" t="s">
        <v>7711</v>
      </c>
      <c r="C3572" s="39" t="s">
        <v>3733</v>
      </c>
    </row>
    <row r="3573" spans="1:3" x14ac:dyDescent="0.2">
      <c r="A3573" s="39" t="s">
        <v>7712</v>
      </c>
      <c r="B3573" s="39" t="s">
        <v>2480</v>
      </c>
      <c r="C3573" s="39" t="s">
        <v>3733</v>
      </c>
    </row>
    <row r="3574" spans="1:3" x14ac:dyDescent="0.2">
      <c r="A3574" s="39" t="s">
        <v>7713</v>
      </c>
      <c r="B3574" s="39" t="s">
        <v>2211</v>
      </c>
      <c r="C3574" s="39" t="s">
        <v>3733</v>
      </c>
    </row>
    <row r="3575" spans="1:3" x14ac:dyDescent="0.2">
      <c r="A3575" s="39" t="s">
        <v>7714</v>
      </c>
      <c r="B3575" s="39" t="s">
        <v>7715</v>
      </c>
      <c r="C3575" s="39" t="s">
        <v>3733</v>
      </c>
    </row>
    <row r="3576" spans="1:3" x14ac:dyDescent="0.2">
      <c r="A3576" s="39" t="s">
        <v>7716</v>
      </c>
      <c r="B3576" s="39" t="s">
        <v>1885</v>
      </c>
      <c r="C3576" s="39" t="s">
        <v>3733</v>
      </c>
    </row>
    <row r="3577" spans="1:3" x14ac:dyDescent="0.2">
      <c r="A3577" s="39" t="s">
        <v>7717</v>
      </c>
      <c r="B3577" s="39" t="s">
        <v>7718</v>
      </c>
      <c r="C3577" s="39" t="s">
        <v>3733</v>
      </c>
    </row>
    <row r="3578" spans="1:3" x14ac:dyDescent="0.2">
      <c r="A3578" s="39" t="s">
        <v>7719</v>
      </c>
      <c r="B3578" s="39" t="s">
        <v>7720</v>
      </c>
      <c r="C3578" s="39" t="s">
        <v>3733</v>
      </c>
    </row>
    <row r="3579" spans="1:3" x14ac:dyDescent="0.2">
      <c r="A3579" s="39" t="s">
        <v>7721</v>
      </c>
      <c r="B3579" s="39" t="s">
        <v>7722</v>
      </c>
      <c r="C3579" s="39" t="s">
        <v>3733</v>
      </c>
    </row>
    <row r="3580" spans="1:3" x14ac:dyDescent="0.2">
      <c r="A3580" s="39" t="s">
        <v>7723</v>
      </c>
      <c r="B3580" s="39" t="s">
        <v>1007</v>
      </c>
      <c r="C3580" s="39" t="s">
        <v>3733</v>
      </c>
    </row>
    <row r="3581" spans="1:3" x14ac:dyDescent="0.2">
      <c r="A3581" s="39" t="s">
        <v>7724</v>
      </c>
      <c r="B3581" s="39" t="s">
        <v>7725</v>
      </c>
      <c r="C3581" s="39" t="s">
        <v>3733</v>
      </c>
    </row>
    <row r="3582" spans="1:3" x14ac:dyDescent="0.2">
      <c r="A3582" s="39" t="s">
        <v>7726</v>
      </c>
      <c r="B3582" s="39" t="s">
        <v>7727</v>
      </c>
      <c r="C3582" s="39" t="s">
        <v>3733</v>
      </c>
    </row>
    <row r="3583" spans="1:3" x14ac:dyDescent="0.2">
      <c r="A3583" s="39" t="s">
        <v>7728</v>
      </c>
      <c r="B3583" s="39" t="s">
        <v>7627</v>
      </c>
      <c r="C3583" s="39" t="s">
        <v>3733</v>
      </c>
    </row>
    <row r="3584" spans="1:3" x14ac:dyDescent="0.2">
      <c r="A3584" s="39" t="s">
        <v>7729</v>
      </c>
      <c r="B3584" s="39" t="s">
        <v>7730</v>
      </c>
      <c r="C3584" s="39" t="s">
        <v>3733</v>
      </c>
    </row>
    <row r="3585" spans="1:3" x14ac:dyDescent="0.2">
      <c r="A3585" s="39" t="s">
        <v>7731</v>
      </c>
      <c r="B3585" s="39" t="s">
        <v>7732</v>
      </c>
      <c r="C3585" s="39" t="s">
        <v>3733</v>
      </c>
    </row>
    <row r="3586" spans="1:3" x14ac:dyDescent="0.2">
      <c r="A3586" s="39" t="s">
        <v>7733</v>
      </c>
      <c r="B3586" s="39" t="s">
        <v>7734</v>
      </c>
      <c r="C3586" s="39" t="s">
        <v>3733</v>
      </c>
    </row>
    <row r="3587" spans="1:3" x14ac:dyDescent="0.2">
      <c r="A3587" s="39" t="s">
        <v>7735</v>
      </c>
      <c r="B3587" s="39" t="s">
        <v>7736</v>
      </c>
      <c r="C3587" s="39" t="s">
        <v>3733</v>
      </c>
    </row>
    <row r="3588" spans="1:3" x14ac:dyDescent="0.2">
      <c r="A3588" s="39" t="s">
        <v>7737</v>
      </c>
      <c r="B3588" s="39" t="s">
        <v>7738</v>
      </c>
      <c r="C3588" s="39" t="s">
        <v>3733</v>
      </c>
    </row>
    <row r="3589" spans="1:3" x14ac:dyDescent="0.2">
      <c r="A3589" s="39" t="s">
        <v>7739</v>
      </c>
      <c r="B3589" s="39" t="s">
        <v>7740</v>
      </c>
      <c r="C3589" s="39" t="s">
        <v>3733</v>
      </c>
    </row>
    <row r="3590" spans="1:3" x14ac:dyDescent="0.2">
      <c r="A3590" s="39" t="s">
        <v>7741</v>
      </c>
      <c r="B3590" s="39" t="s">
        <v>7742</v>
      </c>
      <c r="C3590" s="39" t="s">
        <v>3733</v>
      </c>
    </row>
    <row r="3591" spans="1:3" x14ac:dyDescent="0.2">
      <c r="A3591" s="39" t="s">
        <v>7743</v>
      </c>
      <c r="B3591" s="39" t="s">
        <v>7744</v>
      </c>
      <c r="C3591" s="39" t="s">
        <v>3733</v>
      </c>
    </row>
    <row r="3592" spans="1:3" x14ac:dyDescent="0.2">
      <c r="A3592" s="39" t="s">
        <v>7745</v>
      </c>
      <c r="B3592" s="39" t="s">
        <v>7746</v>
      </c>
      <c r="C3592" s="39" t="s">
        <v>3733</v>
      </c>
    </row>
    <row r="3593" spans="1:3" x14ac:dyDescent="0.2">
      <c r="A3593" s="39" t="s">
        <v>7747</v>
      </c>
      <c r="B3593" s="39" t="s">
        <v>7748</v>
      </c>
      <c r="C3593" s="39" t="s">
        <v>3733</v>
      </c>
    </row>
    <row r="3594" spans="1:3" x14ac:dyDescent="0.2">
      <c r="A3594" s="39" t="s">
        <v>7749</v>
      </c>
      <c r="B3594" s="39" t="s">
        <v>7750</v>
      </c>
      <c r="C3594" s="39" t="s">
        <v>3733</v>
      </c>
    </row>
    <row r="3595" spans="1:3" x14ac:dyDescent="0.2">
      <c r="A3595" s="39" t="s">
        <v>7751</v>
      </c>
      <c r="B3595" s="39" t="s">
        <v>2923</v>
      </c>
      <c r="C3595" s="39" t="s">
        <v>3733</v>
      </c>
    </row>
    <row r="3596" spans="1:3" x14ac:dyDescent="0.2">
      <c r="A3596" s="39" t="s">
        <v>7752</v>
      </c>
      <c r="B3596" s="39" t="s">
        <v>7753</v>
      </c>
      <c r="C3596" s="39" t="s">
        <v>3733</v>
      </c>
    </row>
    <row r="3597" spans="1:3" x14ac:dyDescent="0.2">
      <c r="A3597" s="39" t="s">
        <v>7754</v>
      </c>
      <c r="B3597" s="39" t="s">
        <v>7755</v>
      </c>
      <c r="C3597" s="39" t="s">
        <v>3733</v>
      </c>
    </row>
    <row r="3598" spans="1:3" x14ac:dyDescent="0.2">
      <c r="A3598" s="39" t="s">
        <v>7756</v>
      </c>
      <c r="B3598" s="39" t="s">
        <v>7757</v>
      </c>
      <c r="C3598" s="39" t="s">
        <v>3733</v>
      </c>
    </row>
    <row r="3599" spans="1:3" x14ac:dyDescent="0.2">
      <c r="A3599" s="39" t="s">
        <v>7758</v>
      </c>
      <c r="B3599" s="39" t="s">
        <v>7759</v>
      </c>
      <c r="C3599" s="39" t="s">
        <v>3733</v>
      </c>
    </row>
    <row r="3600" spans="1:3" x14ac:dyDescent="0.2">
      <c r="A3600" s="39" t="s">
        <v>7760</v>
      </c>
      <c r="B3600" s="39" t="s">
        <v>7761</v>
      </c>
      <c r="C3600" s="39" t="s">
        <v>3733</v>
      </c>
    </row>
    <row r="3601" spans="1:3" x14ac:dyDescent="0.2">
      <c r="A3601" s="39" t="s">
        <v>7762</v>
      </c>
      <c r="B3601" s="39" t="s">
        <v>7763</v>
      </c>
      <c r="C3601" s="39" t="s">
        <v>3733</v>
      </c>
    </row>
    <row r="3602" spans="1:3" x14ac:dyDescent="0.2">
      <c r="A3602" s="39" t="s">
        <v>7764</v>
      </c>
      <c r="B3602" s="39" t="s">
        <v>7765</v>
      </c>
      <c r="C3602" s="39" t="s">
        <v>3733</v>
      </c>
    </row>
    <row r="3603" spans="1:3" x14ac:dyDescent="0.2">
      <c r="A3603" s="39" t="s">
        <v>7766</v>
      </c>
      <c r="B3603" s="39" t="s">
        <v>7767</v>
      </c>
      <c r="C3603" s="39" t="s">
        <v>3733</v>
      </c>
    </row>
    <row r="3604" spans="1:3" x14ac:dyDescent="0.2">
      <c r="A3604" s="39" t="s">
        <v>7768</v>
      </c>
      <c r="B3604" s="39" t="s">
        <v>7769</v>
      </c>
      <c r="C3604" s="39" t="s">
        <v>3733</v>
      </c>
    </row>
    <row r="3605" spans="1:3" x14ac:dyDescent="0.2">
      <c r="A3605" s="39" t="s">
        <v>7770</v>
      </c>
      <c r="B3605" s="39" t="s">
        <v>7771</v>
      </c>
      <c r="C3605" s="39" t="s">
        <v>3733</v>
      </c>
    </row>
    <row r="3606" spans="1:3" x14ac:dyDescent="0.2">
      <c r="A3606" s="39" t="s">
        <v>7772</v>
      </c>
      <c r="B3606" s="39" t="s">
        <v>7773</v>
      </c>
      <c r="C3606" s="39" t="s">
        <v>3733</v>
      </c>
    </row>
    <row r="3607" spans="1:3" x14ac:dyDescent="0.2">
      <c r="A3607" s="39" t="s">
        <v>7774</v>
      </c>
      <c r="B3607" s="39" t="s">
        <v>7775</v>
      </c>
      <c r="C3607" s="39" t="s">
        <v>3733</v>
      </c>
    </row>
    <row r="3608" spans="1:3" x14ac:dyDescent="0.2">
      <c r="A3608" s="39" t="s">
        <v>7776</v>
      </c>
      <c r="B3608" s="39" t="s">
        <v>7777</v>
      </c>
      <c r="C3608" s="39" t="s">
        <v>3733</v>
      </c>
    </row>
    <row r="3609" spans="1:3" x14ac:dyDescent="0.2">
      <c r="A3609" s="39" t="s">
        <v>7778</v>
      </c>
      <c r="B3609" s="39" t="s">
        <v>7779</v>
      </c>
      <c r="C3609" s="39" t="s">
        <v>3733</v>
      </c>
    </row>
    <row r="3610" spans="1:3" x14ac:dyDescent="0.2">
      <c r="A3610" s="39" t="s">
        <v>7780</v>
      </c>
      <c r="B3610" s="39" t="s">
        <v>7781</v>
      </c>
      <c r="C3610" s="39" t="s">
        <v>3733</v>
      </c>
    </row>
    <row r="3611" spans="1:3" x14ac:dyDescent="0.2">
      <c r="A3611" s="39" t="s">
        <v>7782</v>
      </c>
      <c r="B3611" s="39" t="s">
        <v>7783</v>
      </c>
      <c r="C3611" s="39" t="s">
        <v>3733</v>
      </c>
    </row>
    <row r="3612" spans="1:3" x14ac:dyDescent="0.2">
      <c r="A3612" s="39" t="s">
        <v>7784</v>
      </c>
      <c r="B3612" s="39" t="s">
        <v>7785</v>
      </c>
      <c r="C3612" s="39" t="s">
        <v>3733</v>
      </c>
    </row>
    <row r="3613" spans="1:3" x14ac:dyDescent="0.2">
      <c r="A3613" s="39" t="s">
        <v>7786</v>
      </c>
      <c r="B3613" s="39" t="s">
        <v>7787</v>
      </c>
      <c r="C3613" s="39" t="s">
        <v>3733</v>
      </c>
    </row>
    <row r="3614" spans="1:3" x14ac:dyDescent="0.2">
      <c r="A3614" s="39" t="s">
        <v>7788</v>
      </c>
      <c r="B3614" s="39" t="s">
        <v>7789</v>
      </c>
      <c r="C3614" s="39" t="s">
        <v>3733</v>
      </c>
    </row>
    <row r="3615" spans="1:3" x14ac:dyDescent="0.2">
      <c r="A3615" s="39" t="s">
        <v>7790</v>
      </c>
      <c r="B3615" s="39" t="s">
        <v>7791</v>
      </c>
      <c r="C3615" s="39" t="s">
        <v>3733</v>
      </c>
    </row>
    <row r="3616" spans="1:3" x14ac:dyDescent="0.2">
      <c r="A3616" s="39" t="s">
        <v>7792</v>
      </c>
      <c r="B3616" s="39" t="s">
        <v>7793</v>
      </c>
      <c r="C3616" s="39" t="s">
        <v>3733</v>
      </c>
    </row>
    <row r="3617" spans="1:3" x14ac:dyDescent="0.2">
      <c r="A3617" s="39" t="s">
        <v>7794</v>
      </c>
      <c r="B3617" s="39" t="s">
        <v>7795</v>
      </c>
      <c r="C3617" s="39" t="s">
        <v>3733</v>
      </c>
    </row>
    <row r="3618" spans="1:3" x14ac:dyDescent="0.2">
      <c r="A3618" s="39" t="s">
        <v>7796</v>
      </c>
      <c r="B3618" s="39" t="s">
        <v>7797</v>
      </c>
      <c r="C3618" s="39" t="s">
        <v>3733</v>
      </c>
    </row>
    <row r="3619" spans="1:3" x14ac:dyDescent="0.2">
      <c r="A3619" s="39" t="s">
        <v>7798</v>
      </c>
      <c r="B3619" s="39" t="s">
        <v>7799</v>
      </c>
      <c r="C3619" s="39" t="s">
        <v>3733</v>
      </c>
    </row>
    <row r="3620" spans="1:3" x14ac:dyDescent="0.2">
      <c r="A3620" s="39" t="s">
        <v>7800</v>
      </c>
      <c r="B3620" s="39" t="s">
        <v>7801</v>
      </c>
      <c r="C3620" s="39" t="s">
        <v>3733</v>
      </c>
    </row>
    <row r="3621" spans="1:3" x14ac:dyDescent="0.2">
      <c r="A3621" s="39" t="s">
        <v>7802</v>
      </c>
      <c r="B3621" s="39" t="s">
        <v>7803</v>
      </c>
      <c r="C3621" s="39" t="s">
        <v>3733</v>
      </c>
    </row>
    <row r="3622" spans="1:3" x14ac:dyDescent="0.2">
      <c r="A3622" s="39" t="s">
        <v>7804</v>
      </c>
      <c r="B3622" s="39" t="s">
        <v>7805</v>
      </c>
      <c r="C3622" s="39" t="s">
        <v>3733</v>
      </c>
    </row>
    <row r="3623" spans="1:3" x14ac:dyDescent="0.2">
      <c r="A3623" s="39" t="s">
        <v>7806</v>
      </c>
      <c r="B3623" s="39" t="s">
        <v>7807</v>
      </c>
      <c r="C3623" s="39" t="s">
        <v>3733</v>
      </c>
    </row>
    <row r="3624" spans="1:3" x14ac:dyDescent="0.2">
      <c r="A3624" s="39" t="s">
        <v>7808</v>
      </c>
      <c r="B3624" s="39" t="s">
        <v>7809</v>
      </c>
      <c r="C3624" s="39" t="s">
        <v>3733</v>
      </c>
    </row>
    <row r="3625" spans="1:3" x14ac:dyDescent="0.2">
      <c r="A3625" s="39" t="s">
        <v>7810</v>
      </c>
      <c r="B3625" s="39" t="s">
        <v>7811</v>
      </c>
      <c r="C3625" s="39" t="s">
        <v>3733</v>
      </c>
    </row>
    <row r="3626" spans="1:3" x14ac:dyDescent="0.2">
      <c r="A3626" s="39" t="s">
        <v>7812</v>
      </c>
      <c r="B3626" s="39" t="s">
        <v>7813</v>
      </c>
      <c r="C3626" s="39" t="s">
        <v>3733</v>
      </c>
    </row>
    <row r="3627" spans="1:3" x14ac:dyDescent="0.2">
      <c r="A3627" s="39" t="s">
        <v>7814</v>
      </c>
      <c r="B3627" s="39" t="s">
        <v>7815</v>
      </c>
      <c r="C3627" s="39" t="s">
        <v>3733</v>
      </c>
    </row>
    <row r="3628" spans="1:3" x14ac:dyDescent="0.2">
      <c r="A3628" s="39" t="s">
        <v>7816</v>
      </c>
      <c r="B3628" s="39" t="s">
        <v>7817</v>
      </c>
      <c r="C3628" s="39" t="s">
        <v>3733</v>
      </c>
    </row>
    <row r="3629" spans="1:3" x14ac:dyDescent="0.2">
      <c r="A3629" s="39" t="s">
        <v>7818</v>
      </c>
      <c r="B3629" s="39" t="s">
        <v>7819</v>
      </c>
      <c r="C3629" s="39" t="s">
        <v>3733</v>
      </c>
    </row>
    <row r="3630" spans="1:3" x14ac:dyDescent="0.2">
      <c r="A3630" s="39" t="s">
        <v>7820</v>
      </c>
      <c r="B3630" s="39" t="s">
        <v>7821</v>
      </c>
      <c r="C3630" s="39" t="s">
        <v>3733</v>
      </c>
    </row>
    <row r="3631" spans="1:3" x14ac:dyDescent="0.2">
      <c r="A3631" s="39" t="s">
        <v>7822</v>
      </c>
      <c r="B3631" s="39" t="s">
        <v>7823</v>
      </c>
      <c r="C3631" s="39" t="s">
        <v>3733</v>
      </c>
    </row>
    <row r="3632" spans="1:3" x14ac:dyDescent="0.2">
      <c r="A3632" s="39" t="s">
        <v>7824</v>
      </c>
      <c r="B3632" s="39" t="s">
        <v>7825</v>
      </c>
      <c r="C3632" s="39" t="s">
        <v>3733</v>
      </c>
    </row>
    <row r="3633" spans="1:3" x14ac:dyDescent="0.2">
      <c r="A3633" s="39" t="s">
        <v>7826</v>
      </c>
      <c r="B3633" s="39" t="s">
        <v>7827</v>
      </c>
      <c r="C3633" s="39" t="s">
        <v>3733</v>
      </c>
    </row>
    <row r="3634" spans="1:3" x14ac:dyDescent="0.2">
      <c r="A3634" s="39" t="s">
        <v>7828</v>
      </c>
      <c r="B3634" s="39" t="s">
        <v>7829</v>
      </c>
      <c r="C3634" s="39" t="s">
        <v>3733</v>
      </c>
    </row>
    <row r="3635" spans="1:3" x14ac:dyDescent="0.2">
      <c r="A3635" s="39" t="s">
        <v>7830</v>
      </c>
      <c r="B3635" s="39" t="s">
        <v>7831</v>
      </c>
      <c r="C3635" s="39" t="s">
        <v>3733</v>
      </c>
    </row>
    <row r="3636" spans="1:3" x14ac:dyDescent="0.2">
      <c r="A3636" s="39" t="s">
        <v>7832</v>
      </c>
      <c r="B3636" s="39" t="s">
        <v>7833</v>
      </c>
      <c r="C3636" s="39" t="s">
        <v>3733</v>
      </c>
    </row>
    <row r="3637" spans="1:3" x14ac:dyDescent="0.2">
      <c r="A3637" s="39" t="s">
        <v>7834</v>
      </c>
      <c r="B3637" s="39" t="s">
        <v>7835</v>
      </c>
      <c r="C3637" s="39" t="s">
        <v>3733</v>
      </c>
    </row>
    <row r="3638" spans="1:3" x14ac:dyDescent="0.2">
      <c r="A3638" s="39" t="s">
        <v>7836</v>
      </c>
      <c r="B3638" s="39" t="s">
        <v>7837</v>
      </c>
      <c r="C3638" s="39" t="s">
        <v>3733</v>
      </c>
    </row>
    <row r="3639" spans="1:3" x14ac:dyDescent="0.2">
      <c r="A3639" s="39" t="s">
        <v>7838</v>
      </c>
      <c r="B3639" s="39" t="s">
        <v>7839</v>
      </c>
      <c r="C3639" s="39" t="s">
        <v>3733</v>
      </c>
    </row>
    <row r="3640" spans="1:3" x14ac:dyDescent="0.2">
      <c r="A3640" s="39" t="s">
        <v>7840</v>
      </c>
      <c r="B3640" s="39" t="s">
        <v>7841</v>
      </c>
      <c r="C3640" s="39" t="s">
        <v>3733</v>
      </c>
    </row>
    <row r="3641" spans="1:3" x14ac:dyDescent="0.2">
      <c r="A3641" s="39" t="s">
        <v>7842</v>
      </c>
      <c r="B3641" s="39" t="s">
        <v>7843</v>
      </c>
      <c r="C3641" s="39" t="s">
        <v>3733</v>
      </c>
    </row>
    <row r="3642" spans="1:3" x14ac:dyDescent="0.2">
      <c r="A3642" s="39" t="s">
        <v>7844</v>
      </c>
      <c r="B3642" s="39" t="s">
        <v>7845</v>
      </c>
      <c r="C3642" s="39" t="s">
        <v>3733</v>
      </c>
    </row>
    <row r="3643" spans="1:3" x14ac:dyDescent="0.2">
      <c r="A3643" s="39" t="s">
        <v>7846</v>
      </c>
      <c r="B3643" s="39" t="s">
        <v>7847</v>
      </c>
      <c r="C3643" s="39" t="s">
        <v>3733</v>
      </c>
    </row>
    <row r="3644" spans="1:3" x14ac:dyDescent="0.2">
      <c r="A3644" s="39" t="s">
        <v>7848</v>
      </c>
      <c r="B3644" s="39" t="s">
        <v>7849</v>
      </c>
      <c r="C3644" s="39" t="s">
        <v>3733</v>
      </c>
    </row>
    <row r="3645" spans="1:3" x14ac:dyDescent="0.2">
      <c r="A3645" s="39" t="s">
        <v>7850</v>
      </c>
      <c r="B3645" s="39" t="s">
        <v>7851</v>
      </c>
      <c r="C3645" s="39" t="s">
        <v>3733</v>
      </c>
    </row>
    <row r="3646" spans="1:3" x14ac:dyDescent="0.2">
      <c r="A3646" s="39" t="s">
        <v>7852</v>
      </c>
      <c r="B3646" s="39" t="s">
        <v>7853</v>
      </c>
      <c r="C3646" s="39" t="s">
        <v>3733</v>
      </c>
    </row>
    <row r="3647" spans="1:3" x14ac:dyDescent="0.2">
      <c r="A3647" s="39" t="s">
        <v>7854</v>
      </c>
      <c r="B3647" s="39" t="s">
        <v>7855</v>
      </c>
      <c r="C3647" s="39" t="s">
        <v>3733</v>
      </c>
    </row>
    <row r="3648" spans="1:3" x14ac:dyDescent="0.2">
      <c r="A3648" s="39" t="s">
        <v>7856</v>
      </c>
      <c r="B3648" s="39" t="s">
        <v>7857</v>
      </c>
      <c r="C3648" s="39" t="s">
        <v>3733</v>
      </c>
    </row>
    <row r="3649" spans="1:3" x14ac:dyDescent="0.2">
      <c r="A3649" s="39" t="s">
        <v>7858</v>
      </c>
      <c r="B3649" s="39" t="s">
        <v>5351</v>
      </c>
      <c r="C3649" s="39" t="s">
        <v>3733</v>
      </c>
    </row>
    <row r="3650" spans="1:3" x14ac:dyDescent="0.2">
      <c r="A3650" s="39" t="s">
        <v>7859</v>
      </c>
      <c r="B3650" s="39" t="s">
        <v>7860</v>
      </c>
      <c r="C3650" s="39" t="s">
        <v>3733</v>
      </c>
    </row>
    <row r="3651" spans="1:3" x14ac:dyDescent="0.2">
      <c r="A3651" s="39" t="s">
        <v>7861</v>
      </c>
      <c r="B3651" s="39" t="s">
        <v>7862</v>
      </c>
      <c r="C3651" s="39" t="s">
        <v>3733</v>
      </c>
    </row>
    <row r="3652" spans="1:3" x14ac:dyDescent="0.2">
      <c r="A3652" s="39" t="s">
        <v>7863</v>
      </c>
      <c r="B3652" s="39" t="s">
        <v>7864</v>
      </c>
      <c r="C3652" s="39" t="s">
        <v>3733</v>
      </c>
    </row>
    <row r="3653" spans="1:3" x14ac:dyDescent="0.2">
      <c r="A3653" s="39" t="s">
        <v>7865</v>
      </c>
      <c r="B3653" s="39" t="s">
        <v>7866</v>
      </c>
      <c r="C3653" s="39" t="s">
        <v>3733</v>
      </c>
    </row>
    <row r="3654" spans="1:3" x14ac:dyDescent="0.2">
      <c r="A3654" s="39" t="s">
        <v>7867</v>
      </c>
      <c r="B3654" s="39" t="s">
        <v>7868</v>
      </c>
      <c r="C3654" s="39" t="s">
        <v>3733</v>
      </c>
    </row>
    <row r="3655" spans="1:3" x14ac:dyDescent="0.2">
      <c r="A3655" s="39" t="s">
        <v>7869</v>
      </c>
      <c r="B3655" s="39" t="s">
        <v>7870</v>
      </c>
      <c r="C3655" s="39" t="s">
        <v>3733</v>
      </c>
    </row>
    <row r="3656" spans="1:3" x14ac:dyDescent="0.2">
      <c r="A3656" s="39" t="s">
        <v>7871</v>
      </c>
      <c r="B3656" s="39" t="s">
        <v>7872</v>
      </c>
      <c r="C3656" s="39" t="s">
        <v>3733</v>
      </c>
    </row>
    <row r="3657" spans="1:3" x14ac:dyDescent="0.2">
      <c r="A3657" s="39" t="s">
        <v>7873</v>
      </c>
      <c r="B3657" s="39" t="s">
        <v>7874</v>
      </c>
      <c r="C3657" s="39" t="s">
        <v>3733</v>
      </c>
    </row>
    <row r="3658" spans="1:3" x14ac:dyDescent="0.2">
      <c r="A3658" s="39" t="s">
        <v>7875</v>
      </c>
      <c r="B3658" s="39" t="s">
        <v>7876</v>
      </c>
      <c r="C3658" s="39" t="s">
        <v>3733</v>
      </c>
    </row>
    <row r="3659" spans="1:3" x14ac:dyDescent="0.2">
      <c r="A3659" s="39" t="s">
        <v>7877</v>
      </c>
      <c r="B3659" s="39" t="s">
        <v>7878</v>
      </c>
      <c r="C3659" s="39" t="s">
        <v>3733</v>
      </c>
    </row>
    <row r="3660" spans="1:3" x14ac:dyDescent="0.2">
      <c r="A3660" s="39" t="s">
        <v>7879</v>
      </c>
      <c r="B3660" s="39" t="s">
        <v>7880</v>
      </c>
      <c r="C3660" s="39" t="s">
        <v>3733</v>
      </c>
    </row>
    <row r="3661" spans="1:3" x14ac:dyDescent="0.2">
      <c r="A3661" s="39" t="s">
        <v>7881</v>
      </c>
      <c r="B3661" s="39" t="s">
        <v>7882</v>
      </c>
      <c r="C3661" s="39" t="s">
        <v>3733</v>
      </c>
    </row>
    <row r="3662" spans="1:3" x14ac:dyDescent="0.2">
      <c r="A3662" s="39" t="s">
        <v>7883</v>
      </c>
      <c r="B3662" s="39" t="s">
        <v>3726</v>
      </c>
      <c r="C3662" s="39" t="s">
        <v>3733</v>
      </c>
    </row>
    <row r="3663" spans="1:3" x14ac:dyDescent="0.2">
      <c r="A3663" s="39" t="s">
        <v>7884</v>
      </c>
      <c r="B3663" s="39" t="s">
        <v>7597</v>
      </c>
      <c r="C3663" s="39" t="s">
        <v>3733</v>
      </c>
    </row>
    <row r="3664" spans="1:3" x14ac:dyDescent="0.2">
      <c r="A3664" s="39" t="s">
        <v>7885</v>
      </c>
      <c r="B3664" s="39" t="s">
        <v>7886</v>
      </c>
      <c r="C3664" s="39" t="s">
        <v>3733</v>
      </c>
    </row>
    <row r="3665" spans="1:3" x14ac:dyDescent="0.2">
      <c r="A3665" s="39" t="s">
        <v>7887</v>
      </c>
      <c r="B3665" s="39" t="s">
        <v>5307</v>
      </c>
      <c r="C3665" s="39" t="s">
        <v>3733</v>
      </c>
    </row>
    <row r="3666" spans="1:3" x14ac:dyDescent="0.2">
      <c r="A3666" s="39" t="s">
        <v>7888</v>
      </c>
      <c r="B3666" s="39" t="s">
        <v>7889</v>
      </c>
      <c r="C3666" s="39" t="s">
        <v>3733</v>
      </c>
    </row>
    <row r="3667" spans="1:3" x14ac:dyDescent="0.2">
      <c r="A3667" s="39" t="s">
        <v>7890</v>
      </c>
      <c r="B3667" s="39" t="s">
        <v>735</v>
      </c>
      <c r="C3667" s="39" t="s">
        <v>3733</v>
      </c>
    </row>
    <row r="3668" spans="1:3" x14ac:dyDescent="0.2">
      <c r="A3668" s="39" t="s">
        <v>7891</v>
      </c>
      <c r="B3668" s="39" t="s">
        <v>7892</v>
      </c>
      <c r="C3668" s="39" t="s">
        <v>3733</v>
      </c>
    </row>
    <row r="3669" spans="1:3" x14ac:dyDescent="0.2">
      <c r="A3669" s="39" t="s">
        <v>7893</v>
      </c>
      <c r="B3669" s="39" t="s">
        <v>7894</v>
      </c>
      <c r="C3669" s="39" t="s">
        <v>3733</v>
      </c>
    </row>
    <row r="3670" spans="1:3" x14ac:dyDescent="0.2">
      <c r="A3670" s="39" t="s">
        <v>7895</v>
      </c>
      <c r="B3670" s="39" t="s">
        <v>7896</v>
      </c>
      <c r="C3670" s="39" t="s">
        <v>3733</v>
      </c>
    </row>
    <row r="3671" spans="1:3" x14ac:dyDescent="0.2">
      <c r="A3671" s="39" t="s">
        <v>7897</v>
      </c>
      <c r="B3671" s="39" t="s">
        <v>7898</v>
      </c>
      <c r="C3671" s="39" t="s">
        <v>3733</v>
      </c>
    </row>
    <row r="3672" spans="1:3" x14ac:dyDescent="0.2">
      <c r="A3672" s="39" t="s">
        <v>7899</v>
      </c>
      <c r="B3672" s="39" t="s">
        <v>5449</v>
      </c>
      <c r="C3672" s="39" t="s">
        <v>3733</v>
      </c>
    </row>
    <row r="3673" spans="1:3" x14ac:dyDescent="0.2">
      <c r="A3673" s="39" t="s">
        <v>7900</v>
      </c>
      <c r="B3673" s="39" t="s">
        <v>3960</v>
      </c>
      <c r="C3673" s="39" t="s">
        <v>3733</v>
      </c>
    </row>
    <row r="3674" spans="1:3" x14ac:dyDescent="0.2">
      <c r="A3674" s="39" t="s">
        <v>7901</v>
      </c>
      <c r="B3674" s="39" t="s">
        <v>7902</v>
      </c>
      <c r="C3674" s="39" t="s">
        <v>3733</v>
      </c>
    </row>
    <row r="3675" spans="1:3" x14ac:dyDescent="0.2">
      <c r="A3675" s="39" t="s">
        <v>7903</v>
      </c>
      <c r="B3675" s="39" t="s">
        <v>7904</v>
      </c>
      <c r="C3675" s="39" t="s">
        <v>3733</v>
      </c>
    </row>
    <row r="3676" spans="1:3" x14ac:dyDescent="0.2">
      <c r="A3676" s="39" t="s">
        <v>7905</v>
      </c>
      <c r="B3676" s="39" t="s">
        <v>7906</v>
      </c>
      <c r="C3676" s="39" t="s">
        <v>3733</v>
      </c>
    </row>
    <row r="3677" spans="1:3" x14ac:dyDescent="0.2">
      <c r="A3677" s="39" t="s">
        <v>7907</v>
      </c>
      <c r="B3677" s="39" t="s">
        <v>7908</v>
      </c>
      <c r="C3677" s="39" t="s">
        <v>3733</v>
      </c>
    </row>
    <row r="3678" spans="1:3" x14ac:dyDescent="0.2">
      <c r="A3678" s="39" t="s">
        <v>7909</v>
      </c>
      <c r="B3678" s="39" t="s">
        <v>7910</v>
      </c>
      <c r="C3678" s="39" t="s">
        <v>3733</v>
      </c>
    </row>
    <row r="3679" spans="1:3" x14ac:dyDescent="0.2">
      <c r="A3679" s="39" t="s">
        <v>7911</v>
      </c>
      <c r="B3679" s="39" t="s">
        <v>7912</v>
      </c>
      <c r="C3679" s="39" t="s">
        <v>3733</v>
      </c>
    </row>
    <row r="3680" spans="1:3" x14ac:dyDescent="0.2">
      <c r="A3680" s="39" t="s">
        <v>7913</v>
      </c>
      <c r="B3680" s="39" t="s">
        <v>7914</v>
      </c>
      <c r="C3680" s="39" t="s">
        <v>3733</v>
      </c>
    </row>
    <row r="3681" spans="1:3" x14ac:dyDescent="0.2">
      <c r="A3681" s="39" t="s">
        <v>7915</v>
      </c>
      <c r="B3681" s="39" t="s">
        <v>7916</v>
      </c>
      <c r="C3681" s="39" t="s">
        <v>3733</v>
      </c>
    </row>
    <row r="3682" spans="1:3" x14ac:dyDescent="0.2">
      <c r="A3682" s="39" t="s">
        <v>7917</v>
      </c>
      <c r="B3682" s="39" t="s">
        <v>7918</v>
      </c>
      <c r="C3682" s="39" t="s">
        <v>3733</v>
      </c>
    </row>
    <row r="3683" spans="1:3" x14ac:dyDescent="0.2">
      <c r="A3683" s="39" t="s">
        <v>7919</v>
      </c>
      <c r="B3683" s="39" t="s">
        <v>7920</v>
      </c>
      <c r="C3683" s="39" t="s">
        <v>3733</v>
      </c>
    </row>
    <row r="3684" spans="1:3" x14ac:dyDescent="0.2">
      <c r="A3684" s="39" t="s">
        <v>7921</v>
      </c>
      <c r="B3684" s="39" t="s">
        <v>7922</v>
      </c>
      <c r="C3684" s="39" t="s">
        <v>3733</v>
      </c>
    </row>
    <row r="3685" spans="1:3" x14ac:dyDescent="0.2">
      <c r="A3685" s="39" t="s">
        <v>7923</v>
      </c>
      <c r="B3685" s="39" t="s">
        <v>7924</v>
      </c>
      <c r="C3685" s="39" t="s">
        <v>3733</v>
      </c>
    </row>
    <row r="3686" spans="1:3" x14ac:dyDescent="0.2">
      <c r="A3686" s="39" t="s">
        <v>7925</v>
      </c>
      <c r="B3686" s="39" t="s">
        <v>7926</v>
      </c>
      <c r="C3686" s="39" t="s">
        <v>3733</v>
      </c>
    </row>
    <row r="3687" spans="1:3" x14ac:dyDescent="0.2">
      <c r="A3687" s="39" t="s">
        <v>7927</v>
      </c>
      <c r="B3687" s="39" t="s">
        <v>7928</v>
      </c>
      <c r="C3687" s="39" t="s">
        <v>3733</v>
      </c>
    </row>
    <row r="3688" spans="1:3" x14ac:dyDescent="0.2">
      <c r="A3688" s="39" t="s">
        <v>7929</v>
      </c>
      <c r="B3688" s="39" t="s">
        <v>7930</v>
      </c>
      <c r="C3688" s="39" t="s">
        <v>3733</v>
      </c>
    </row>
    <row r="3689" spans="1:3" x14ac:dyDescent="0.2">
      <c r="A3689" s="39" t="s">
        <v>7931</v>
      </c>
      <c r="B3689" s="39" t="s">
        <v>7932</v>
      </c>
      <c r="C3689" s="39" t="s">
        <v>3733</v>
      </c>
    </row>
    <row r="3690" spans="1:3" x14ac:dyDescent="0.2">
      <c r="A3690" s="39" t="s">
        <v>7933</v>
      </c>
      <c r="B3690" s="39" t="s">
        <v>7934</v>
      </c>
      <c r="C3690" s="39" t="s">
        <v>3733</v>
      </c>
    </row>
    <row r="3691" spans="1:3" x14ac:dyDescent="0.2">
      <c r="A3691" s="39" t="s">
        <v>7935</v>
      </c>
      <c r="B3691" s="39" t="s">
        <v>7936</v>
      </c>
      <c r="C3691" s="39" t="s">
        <v>3733</v>
      </c>
    </row>
    <row r="3692" spans="1:3" x14ac:dyDescent="0.2">
      <c r="A3692" s="39" t="s">
        <v>7937</v>
      </c>
      <c r="B3692" s="39" t="s">
        <v>7938</v>
      </c>
      <c r="C3692" s="39" t="s">
        <v>3733</v>
      </c>
    </row>
    <row r="3693" spans="1:3" x14ac:dyDescent="0.2">
      <c r="A3693" s="39" t="s">
        <v>7939</v>
      </c>
      <c r="B3693" s="39" t="s">
        <v>7940</v>
      </c>
      <c r="C3693" s="39" t="s">
        <v>3733</v>
      </c>
    </row>
    <row r="3694" spans="1:3" x14ac:dyDescent="0.2">
      <c r="A3694" s="39" t="s">
        <v>7941</v>
      </c>
      <c r="B3694" s="39" t="s">
        <v>7942</v>
      </c>
      <c r="C3694" s="39" t="s">
        <v>3733</v>
      </c>
    </row>
    <row r="3695" spans="1:3" x14ac:dyDescent="0.2">
      <c r="A3695" s="39" t="s">
        <v>7943</v>
      </c>
      <c r="B3695" s="39" t="s">
        <v>7944</v>
      </c>
      <c r="C3695" s="39" t="s">
        <v>3733</v>
      </c>
    </row>
    <row r="3696" spans="1:3" x14ac:dyDescent="0.2">
      <c r="A3696" s="39" t="s">
        <v>7945</v>
      </c>
      <c r="B3696" s="39" t="s">
        <v>7946</v>
      </c>
      <c r="C3696" s="39" t="s">
        <v>3733</v>
      </c>
    </row>
    <row r="3697" spans="1:3" x14ac:dyDescent="0.2">
      <c r="A3697" s="39" t="s">
        <v>7947</v>
      </c>
      <c r="B3697" s="39" t="s">
        <v>7948</v>
      </c>
      <c r="C3697" s="39" t="s">
        <v>3733</v>
      </c>
    </row>
    <row r="3698" spans="1:3" x14ac:dyDescent="0.2">
      <c r="A3698" s="39" t="s">
        <v>7949</v>
      </c>
      <c r="B3698" s="39" t="s">
        <v>7950</v>
      </c>
      <c r="C3698" s="39" t="s">
        <v>3733</v>
      </c>
    </row>
    <row r="3699" spans="1:3" x14ac:dyDescent="0.2">
      <c r="A3699" s="39" t="s">
        <v>7951</v>
      </c>
      <c r="B3699" s="39" t="s">
        <v>7952</v>
      </c>
      <c r="C3699" s="39" t="s">
        <v>3733</v>
      </c>
    </row>
    <row r="3700" spans="1:3" x14ac:dyDescent="0.2">
      <c r="A3700" s="39" t="s">
        <v>7953</v>
      </c>
      <c r="B3700" s="39" t="s">
        <v>7954</v>
      </c>
      <c r="C3700" s="39" t="s">
        <v>3733</v>
      </c>
    </row>
    <row r="3701" spans="1:3" x14ac:dyDescent="0.2">
      <c r="A3701" s="39" t="s">
        <v>7955</v>
      </c>
      <c r="B3701" s="39" t="s">
        <v>7956</v>
      </c>
      <c r="C3701" s="39" t="s">
        <v>3733</v>
      </c>
    </row>
    <row r="3702" spans="1:3" x14ac:dyDescent="0.2">
      <c r="A3702" s="39" t="s">
        <v>7957</v>
      </c>
      <c r="B3702" s="39" t="s">
        <v>7958</v>
      </c>
      <c r="C3702" s="39" t="s">
        <v>3733</v>
      </c>
    </row>
    <row r="3703" spans="1:3" x14ac:dyDescent="0.2">
      <c r="A3703" s="39" t="s">
        <v>7959</v>
      </c>
      <c r="B3703" s="39" t="s">
        <v>7960</v>
      </c>
      <c r="C3703" s="39" t="s">
        <v>3733</v>
      </c>
    </row>
    <row r="3704" spans="1:3" x14ac:dyDescent="0.2">
      <c r="A3704" s="39" t="s">
        <v>7961</v>
      </c>
      <c r="B3704" s="39" t="s">
        <v>3594</v>
      </c>
      <c r="C3704" s="39" t="s">
        <v>3733</v>
      </c>
    </row>
    <row r="3705" spans="1:3" x14ac:dyDescent="0.2">
      <c r="A3705" s="39" t="s">
        <v>7962</v>
      </c>
      <c r="B3705" s="39" t="s">
        <v>7963</v>
      </c>
      <c r="C3705" s="39" t="s">
        <v>3733</v>
      </c>
    </row>
    <row r="3706" spans="1:3" x14ac:dyDescent="0.2">
      <c r="A3706" s="39" t="s">
        <v>7964</v>
      </c>
      <c r="B3706" s="39" t="s">
        <v>7965</v>
      </c>
      <c r="C3706" s="39" t="s">
        <v>3733</v>
      </c>
    </row>
    <row r="3707" spans="1:3" x14ac:dyDescent="0.2">
      <c r="A3707" s="39" t="s">
        <v>7966</v>
      </c>
      <c r="B3707" s="39" t="s">
        <v>7967</v>
      </c>
      <c r="C3707" s="39" t="s">
        <v>3733</v>
      </c>
    </row>
    <row r="3708" spans="1:3" x14ac:dyDescent="0.2">
      <c r="A3708" s="39" t="s">
        <v>7968</v>
      </c>
      <c r="B3708" s="39" t="s">
        <v>7969</v>
      </c>
      <c r="C3708" s="39" t="s">
        <v>3733</v>
      </c>
    </row>
    <row r="3709" spans="1:3" x14ac:dyDescent="0.2">
      <c r="A3709" s="39" t="s">
        <v>7970</v>
      </c>
      <c r="B3709" s="39" t="s">
        <v>7971</v>
      </c>
      <c r="C3709" s="39" t="s">
        <v>3733</v>
      </c>
    </row>
    <row r="3710" spans="1:3" x14ac:dyDescent="0.2">
      <c r="A3710" s="39" t="s">
        <v>7972</v>
      </c>
      <c r="B3710" s="39" t="s">
        <v>3437</v>
      </c>
      <c r="C3710" s="39" t="s">
        <v>3733</v>
      </c>
    </row>
    <row r="3711" spans="1:3" x14ac:dyDescent="0.2">
      <c r="A3711" s="39" t="s">
        <v>7973</v>
      </c>
      <c r="B3711" s="39" t="s">
        <v>3457</v>
      </c>
      <c r="C3711" s="39" t="s">
        <v>3733</v>
      </c>
    </row>
    <row r="3712" spans="1:3" x14ac:dyDescent="0.2">
      <c r="A3712" s="39" t="s">
        <v>7974</v>
      </c>
      <c r="B3712" s="39" t="s">
        <v>7975</v>
      </c>
      <c r="C3712" s="39" t="s">
        <v>3733</v>
      </c>
    </row>
    <row r="3713" spans="1:3" x14ac:dyDescent="0.2">
      <c r="A3713" s="39" t="s">
        <v>7976</v>
      </c>
      <c r="B3713" s="39" t="s">
        <v>7977</v>
      </c>
      <c r="C3713" s="39" t="s">
        <v>3733</v>
      </c>
    </row>
    <row r="3714" spans="1:3" x14ac:dyDescent="0.2">
      <c r="A3714" s="39" t="s">
        <v>7978</v>
      </c>
      <c r="B3714" s="39" t="s">
        <v>7979</v>
      </c>
      <c r="C3714" s="39" t="s">
        <v>3733</v>
      </c>
    </row>
    <row r="3715" spans="1:3" x14ac:dyDescent="0.2">
      <c r="A3715" s="39" t="s">
        <v>7980</v>
      </c>
      <c r="B3715" s="39" t="s">
        <v>7981</v>
      </c>
      <c r="C3715" s="39" t="s">
        <v>3733</v>
      </c>
    </row>
    <row r="3716" spans="1:3" x14ac:dyDescent="0.2">
      <c r="A3716" s="39" t="s">
        <v>7982</v>
      </c>
      <c r="B3716" s="39" t="s">
        <v>7983</v>
      </c>
      <c r="C3716" s="39" t="s">
        <v>3733</v>
      </c>
    </row>
    <row r="3717" spans="1:3" x14ac:dyDescent="0.2">
      <c r="A3717" s="39" t="s">
        <v>7984</v>
      </c>
      <c r="B3717" s="39" t="s">
        <v>7985</v>
      </c>
      <c r="C3717" s="39" t="s">
        <v>3733</v>
      </c>
    </row>
    <row r="3718" spans="1:3" x14ac:dyDescent="0.2">
      <c r="A3718" s="39" t="s">
        <v>7986</v>
      </c>
      <c r="B3718" s="39" t="s">
        <v>7987</v>
      </c>
      <c r="C3718" s="39" t="s">
        <v>3733</v>
      </c>
    </row>
    <row r="3719" spans="1:3" x14ac:dyDescent="0.2">
      <c r="A3719" s="39" t="s">
        <v>7988</v>
      </c>
      <c r="B3719" s="39" t="s">
        <v>7989</v>
      </c>
      <c r="C3719" s="39" t="s">
        <v>3733</v>
      </c>
    </row>
    <row r="3720" spans="1:3" x14ac:dyDescent="0.2">
      <c r="A3720" s="39" t="s">
        <v>7990</v>
      </c>
      <c r="B3720" s="39" t="s">
        <v>7991</v>
      </c>
      <c r="C3720" s="39" t="s">
        <v>3733</v>
      </c>
    </row>
    <row r="3721" spans="1:3" x14ac:dyDescent="0.2">
      <c r="A3721" s="39" t="s">
        <v>7992</v>
      </c>
      <c r="B3721" s="39" t="s">
        <v>7993</v>
      </c>
      <c r="C3721" s="39" t="s">
        <v>3733</v>
      </c>
    </row>
    <row r="3722" spans="1:3" x14ac:dyDescent="0.2">
      <c r="A3722" s="39" t="s">
        <v>7994</v>
      </c>
      <c r="B3722" s="39" t="s">
        <v>7995</v>
      </c>
      <c r="C3722" s="39" t="s">
        <v>3733</v>
      </c>
    </row>
    <row r="3723" spans="1:3" x14ac:dyDescent="0.2">
      <c r="A3723" s="39" t="s">
        <v>7996</v>
      </c>
      <c r="B3723" s="39" t="s">
        <v>7997</v>
      </c>
      <c r="C3723" s="39" t="s">
        <v>3733</v>
      </c>
    </row>
    <row r="3724" spans="1:3" x14ac:dyDescent="0.2">
      <c r="A3724" s="39" t="s">
        <v>7998</v>
      </c>
      <c r="B3724" s="39" t="s">
        <v>7999</v>
      </c>
      <c r="C3724" s="39" t="s">
        <v>3733</v>
      </c>
    </row>
    <row r="3725" spans="1:3" x14ac:dyDescent="0.2">
      <c r="A3725" s="39" t="s">
        <v>8000</v>
      </c>
      <c r="B3725" s="39" t="s">
        <v>8001</v>
      </c>
      <c r="C3725" s="39" t="s">
        <v>3733</v>
      </c>
    </row>
    <row r="3726" spans="1:3" x14ac:dyDescent="0.2">
      <c r="A3726" s="39" t="s">
        <v>8002</v>
      </c>
      <c r="B3726" s="39" t="s">
        <v>8003</v>
      </c>
      <c r="C3726" s="39" t="s">
        <v>3733</v>
      </c>
    </row>
    <row r="3727" spans="1:3" x14ac:dyDescent="0.2">
      <c r="A3727" s="39" t="s">
        <v>8004</v>
      </c>
      <c r="B3727" s="39" t="s">
        <v>8005</v>
      </c>
      <c r="C3727" s="39" t="s">
        <v>3733</v>
      </c>
    </row>
    <row r="3728" spans="1:3" x14ac:dyDescent="0.2">
      <c r="A3728" s="39" t="s">
        <v>8006</v>
      </c>
      <c r="B3728" s="39" t="s">
        <v>8007</v>
      </c>
      <c r="C3728" s="39" t="s">
        <v>3733</v>
      </c>
    </row>
    <row r="3729" spans="1:3" x14ac:dyDescent="0.2">
      <c r="A3729" s="39" t="s">
        <v>8008</v>
      </c>
      <c r="B3729" s="39" t="s">
        <v>8009</v>
      </c>
      <c r="C3729" s="39" t="s">
        <v>3733</v>
      </c>
    </row>
    <row r="3730" spans="1:3" x14ac:dyDescent="0.2">
      <c r="A3730" s="39" t="s">
        <v>8010</v>
      </c>
      <c r="B3730" s="39" t="s">
        <v>8011</v>
      </c>
      <c r="C3730" s="39" t="s">
        <v>3733</v>
      </c>
    </row>
    <row r="3731" spans="1:3" x14ac:dyDescent="0.2">
      <c r="A3731" s="39" t="s">
        <v>8012</v>
      </c>
      <c r="B3731" s="39" t="s">
        <v>8013</v>
      </c>
      <c r="C3731" s="39" t="s">
        <v>3733</v>
      </c>
    </row>
    <row r="3732" spans="1:3" x14ac:dyDescent="0.2">
      <c r="A3732" s="39" t="s">
        <v>8014</v>
      </c>
      <c r="B3732" s="39" t="s">
        <v>8015</v>
      </c>
      <c r="C3732" s="39" t="s">
        <v>3733</v>
      </c>
    </row>
    <row r="3733" spans="1:3" x14ac:dyDescent="0.2">
      <c r="A3733" s="39" t="s">
        <v>8016</v>
      </c>
      <c r="B3733" s="39" t="s">
        <v>8017</v>
      </c>
      <c r="C3733" s="39" t="s">
        <v>3733</v>
      </c>
    </row>
    <row r="3734" spans="1:3" x14ac:dyDescent="0.2">
      <c r="A3734" s="39" t="s">
        <v>8018</v>
      </c>
      <c r="B3734" s="39" t="s">
        <v>8019</v>
      </c>
      <c r="C3734" s="39" t="s">
        <v>3733</v>
      </c>
    </row>
    <row r="3735" spans="1:3" x14ac:dyDescent="0.2">
      <c r="A3735" s="39" t="s">
        <v>8020</v>
      </c>
      <c r="B3735" s="39" t="s">
        <v>7627</v>
      </c>
      <c r="C3735" s="39" t="s">
        <v>3733</v>
      </c>
    </row>
    <row r="3736" spans="1:3" x14ac:dyDescent="0.2">
      <c r="A3736" s="39" t="s">
        <v>8021</v>
      </c>
      <c r="B3736" s="39" t="s">
        <v>8022</v>
      </c>
      <c r="C3736" s="39" t="s">
        <v>3733</v>
      </c>
    </row>
    <row r="3737" spans="1:3" x14ac:dyDescent="0.2">
      <c r="A3737" s="39" t="s">
        <v>8023</v>
      </c>
      <c r="B3737" s="39" t="s">
        <v>8024</v>
      </c>
      <c r="C3737" s="39" t="s">
        <v>3733</v>
      </c>
    </row>
    <row r="3738" spans="1:3" x14ac:dyDescent="0.2">
      <c r="A3738" s="39" t="s">
        <v>8025</v>
      </c>
      <c r="B3738" s="39" t="s">
        <v>8026</v>
      </c>
      <c r="C3738" s="39" t="s">
        <v>3733</v>
      </c>
    </row>
    <row r="3739" spans="1:3" x14ac:dyDescent="0.2">
      <c r="A3739" s="39" t="s">
        <v>8027</v>
      </c>
      <c r="B3739" s="39" t="s">
        <v>8028</v>
      </c>
      <c r="C3739" s="39" t="s">
        <v>3733</v>
      </c>
    </row>
    <row r="3740" spans="1:3" x14ac:dyDescent="0.2">
      <c r="A3740" s="39" t="s">
        <v>8029</v>
      </c>
      <c r="B3740" s="39" t="s">
        <v>8030</v>
      </c>
      <c r="C3740" s="39" t="s">
        <v>3733</v>
      </c>
    </row>
    <row r="3741" spans="1:3" x14ac:dyDescent="0.2">
      <c r="A3741" s="39" t="s">
        <v>8031</v>
      </c>
      <c r="B3741" s="39" t="s">
        <v>8032</v>
      </c>
      <c r="C3741" s="39" t="s">
        <v>3733</v>
      </c>
    </row>
    <row r="3742" spans="1:3" x14ac:dyDescent="0.2">
      <c r="A3742" s="39" t="s">
        <v>8033</v>
      </c>
      <c r="B3742" s="39" t="s">
        <v>8034</v>
      </c>
      <c r="C3742" s="39" t="s">
        <v>3733</v>
      </c>
    </row>
    <row r="3743" spans="1:3" x14ac:dyDescent="0.2">
      <c r="A3743" s="39" t="s">
        <v>8035</v>
      </c>
      <c r="B3743" s="39" t="s">
        <v>8036</v>
      </c>
      <c r="C3743" s="39" t="s">
        <v>3733</v>
      </c>
    </row>
    <row r="3744" spans="1:3" x14ac:dyDescent="0.2">
      <c r="A3744" s="39" t="s">
        <v>8037</v>
      </c>
      <c r="B3744" s="39" t="s">
        <v>8038</v>
      </c>
      <c r="C3744" s="39" t="s">
        <v>3733</v>
      </c>
    </row>
    <row r="3745" spans="1:3" x14ac:dyDescent="0.2">
      <c r="A3745" s="39" t="s">
        <v>8039</v>
      </c>
      <c r="B3745" s="39" t="s">
        <v>8040</v>
      </c>
      <c r="C3745" s="39" t="s">
        <v>3733</v>
      </c>
    </row>
    <row r="3746" spans="1:3" x14ac:dyDescent="0.2">
      <c r="A3746" s="39" t="s">
        <v>8041</v>
      </c>
      <c r="B3746" s="39" t="s">
        <v>761</v>
      </c>
      <c r="C3746" s="39" t="s">
        <v>3733</v>
      </c>
    </row>
    <row r="3747" spans="1:3" x14ac:dyDescent="0.2">
      <c r="A3747" s="39" t="s">
        <v>8042</v>
      </c>
      <c r="B3747" s="39" t="s">
        <v>8043</v>
      </c>
      <c r="C3747" s="39" t="s">
        <v>3733</v>
      </c>
    </row>
    <row r="3748" spans="1:3" x14ac:dyDescent="0.2">
      <c r="A3748" s="39" t="s">
        <v>8044</v>
      </c>
      <c r="B3748" s="39" t="s">
        <v>8045</v>
      </c>
      <c r="C3748" s="39" t="s">
        <v>3733</v>
      </c>
    </row>
    <row r="3749" spans="1:3" x14ac:dyDescent="0.2">
      <c r="A3749" s="39" t="s">
        <v>8046</v>
      </c>
      <c r="B3749" s="39" t="s">
        <v>8047</v>
      </c>
      <c r="C3749" s="39" t="s">
        <v>3733</v>
      </c>
    </row>
    <row r="3750" spans="1:3" x14ac:dyDescent="0.2">
      <c r="A3750" s="39" t="s">
        <v>8048</v>
      </c>
      <c r="B3750" s="39" t="s">
        <v>8049</v>
      </c>
      <c r="C3750" s="39" t="s">
        <v>3733</v>
      </c>
    </row>
    <row r="3751" spans="1:3" x14ac:dyDescent="0.2">
      <c r="A3751" s="39" t="s">
        <v>8050</v>
      </c>
      <c r="B3751" s="39" t="s">
        <v>8051</v>
      </c>
      <c r="C3751" s="39" t="s">
        <v>3733</v>
      </c>
    </row>
    <row r="3752" spans="1:3" x14ac:dyDescent="0.2">
      <c r="A3752" s="39" t="s">
        <v>8052</v>
      </c>
      <c r="B3752" s="39" t="s">
        <v>8053</v>
      </c>
      <c r="C3752" s="39" t="s">
        <v>3733</v>
      </c>
    </row>
    <row r="3753" spans="1:3" x14ac:dyDescent="0.2">
      <c r="A3753" s="39" t="s">
        <v>8054</v>
      </c>
      <c r="B3753" s="39" t="s">
        <v>5257</v>
      </c>
      <c r="C3753" s="39" t="s">
        <v>3733</v>
      </c>
    </row>
    <row r="3754" spans="1:3" x14ac:dyDescent="0.2">
      <c r="A3754" s="39" t="s">
        <v>8055</v>
      </c>
      <c r="B3754" s="39" t="s">
        <v>8056</v>
      </c>
      <c r="C3754" s="39" t="s">
        <v>3733</v>
      </c>
    </row>
    <row r="3755" spans="1:3" x14ac:dyDescent="0.2">
      <c r="A3755" s="39" t="s">
        <v>8057</v>
      </c>
      <c r="B3755" s="39" t="s">
        <v>8058</v>
      </c>
      <c r="C3755" s="39" t="s">
        <v>3733</v>
      </c>
    </row>
    <row r="3756" spans="1:3" x14ac:dyDescent="0.2">
      <c r="A3756" s="39" t="s">
        <v>8059</v>
      </c>
      <c r="B3756" s="39" t="s">
        <v>8060</v>
      </c>
      <c r="C3756" s="39" t="s">
        <v>3733</v>
      </c>
    </row>
    <row r="3757" spans="1:3" x14ac:dyDescent="0.2">
      <c r="A3757" s="39" t="s">
        <v>8061</v>
      </c>
      <c r="B3757" s="39" t="s">
        <v>8062</v>
      </c>
      <c r="C3757" s="39" t="s">
        <v>3733</v>
      </c>
    </row>
    <row r="3758" spans="1:3" x14ac:dyDescent="0.2">
      <c r="A3758" s="39" t="s">
        <v>8063</v>
      </c>
      <c r="B3758" s="39" t="s">
        <v>8064</v>
      </c>
      <c r="C3758" s="39" t="s">
        <v>3733</v>
      </c>
    </row>
    <row r="3759" spans="1:3" x14ac:dyDescent="0.2">
      <c r="A3759" s="39" t="s">
        <v>8065</v>
      </c>
      <c r="B3759" s="39" t="s">
        <v>8066</v>
      </c>
      <c r="C3759" s="39" t="s">
        <v>3733</v>
      </c>
    </row>
    <row r="3760" spans="1:3" x14ac:dyDescent="0.2">
      <c r="A3760" s="39" t="s">
        <v>8067</v>
      </c>
      <c r="B3760" s="39" t="s">
        <v>8068</v>
      </c>
      <c r="C3760" s="39" t="s">
        <v>3733</v>
      </c>
    </row>
    <row r="3761" spans="1:3" x14ac:dyDescent="0.2">
      <c r="A3761" s="39" t="s">
        <v>8069</v>
      </c>
      <c r="B3761" s="39" t="s">
        <v>8070</v>
      </c>
      <c r="C3761" s="39" t="s">
        <v>3733</v>
      </c>
    </row>
    <row r="3762" spans="1:3" x14ac:dyDescent="0.2">
      <c r="A3762" s="39" t="s">
        <v>8071</v>
      </c>
      <c r="B3762" s="39" t="s">
        <v>5725</v>
      </c>
      <c r="C3762" s="39" t="s">
        <v>3733</v>
      </c>
    </row>
    <row r="3763" spans="1:3" x14ac:dyDescent="0.2">
      <c r="A3763" s="39" t="s">
        <v>8072</v>
      </c>
      <c r="B3763" s="39" t="s">
        <v>8073</v>
      </c>
      <c r="C3763" s="39" t="s">
        <v>3733</v>
      </c>
    </row>
    <row r="3764" spans="1:3" x14ac:dyDescent="0.2">
      <c r="A3764" s="39" t="s">
        <v>8074</v>
      </c>
      <c r="B3764" s="39" t="s">
        <v>8075</v>
      </c>
      <c r="C3764" s="39" t="s">
        <v>3733</v>
      </c>
    </row>
    <row r="3765" spans="1:3" x14ac:dyDescent="0.2">
      <c r="A3765" s="39" t="s">
        <v>8076</v>
      </c>
      <c r="B3765" s="39" t="s">
        <v>8077</v>
      </c>
      <c r="C3765" s="39" t="s">
        <v>3733</v>
      </c>
    </row>
    <row r="3766" spans="1:3" x14ac:dyDescent="0.2">
      <c r="A3766" s="39" t="s">
        <v>8078</v>
      </c>
      <c r="B3766" s="39" t="s">
        <v>8079</v>
      </c>
      <c r="C3766" s="39" t="s">
        <v>3733</v>
      </c>
    </row>
    <row r="3767" spans="1:3" x14ac:dyDescent="0.2">
      <c r="A3767" s="39" t="s">
        <v>8080</v>
      </c>
      <c r="B3767" s="39" t="s">
        <v>8081</v>
      </c>
      <c r="C3767" s="39" t="s">
        <v>3733</v>
      </c>
    </row>
    <row r="3768" spans="1:3" x14ac:dyDescent="0.2">
      <c r="A3768" s="39" t="s">
        <v>8082</v>
      </c>
      <c r="B3768" s="39" t="s">
        <v>8083</v>
      </c>
      <c r="C3768" s="39" t="s">
        <v>3733</v>
      </c>
    </row>
    <row r="3769" spans="1:3" x14ac:dyDescent="0.2">
      <c r="A3769" s="39" t="s">
        <v>8084</v>
      </c>
      <c r="B3769" s="39" t="s">
        <v>8085</v>
      </c>
      <c r="C3769" s="39" t="s">
        <v>3733</v>
      </c>
    </row>
    <row r="3770" spans="1:3" x14ac:dyDescent="0.2">
      <c r="A3770" s="39" t="s">
        <v>8086</v>
      </c>
      <c r="B3770" s="39" t="s">
        <v>8087</v>
      </c>
      <c r="C3770" s="39" t="s">
        <v>3733</v>
      </c>
    </row>
    <row r="3771" spans="1:3" x14ac:dyDescent="0.2">
      <c r="A3771" s="39" t="s">
        <v>8088</v>
      </c>
      <c r="B3771" s="39" t="s">
        <v>8089</v>
      </c>
      <c r="C3771" s="39" t="s">
        <v>3733</v>
      </c>
    </row>
    <row r="3772" spans="1:3" x14ac:dyDescent="0.2">
      <c r="A3772" s="39" t="s">
        <v>8090</v>
      </c>
      <c r="B3772" s="39" t="s">
        <v>8091</v>
      </c>
      <c r="C3772" s="39" t="s">
        <v>3733</v>
      </c>
    </row>
    <row r="3773" spans="1:3" x14ac:dyDescent="0.2">
      <c r="A3773" s="39" t="s">
        <v>8092</v>
      </c>
      <c r="B3773" s="39" t="s">
        <v>8093</v>
      </c>
      <c r="C3773" s="39" t="s">
        <v>3733</v>
      </c>
    </row>
    <row r="3774" spans="1:3" x14ac:dyDescent="0.2">
      <c r="A3774" s="39" t="s">
        <v>8094</v>
      </c>
      <c r="B3774" s="39" t="s">
        <v>8095</v>
      </c>
      <c r="C3774" s="39" t="s">
        <v>3733</v>
      </c>
    </row>
    <row r="3775" spans="1:3" x14ac:dyDescent="0.2">
      <c r="A3775" s="39" t="s">
        <v>8096</v>
      </c>
      <c r="B3775" s="39" t="s">
        <v>7684</v>
      </c>
      <c r="C3775" s="39" t="s">
        <v>3733</v>
      </c>
    </row>
    <row r="3776" spans="1:3" x14ac:dyDescent="0.2">
      <c r="A3776" s="39" t="s">
        <v>8097</v>
      </c>
      <c r="B3776" s="39" t="s">
        <v>8098</v>
      </c>
      <c r="C3776" s="39" t="s">
        <v>3733</v>
      </c>
    </row>
    <row r="3777" spans="1:3" x14ac:dyDescent="0.2">
      <c r="A3777" s="39" t="s">
        <v>8099</v>
      </c>
      <c r="B3777" s="39" t="s">
        <v>8100</v>
      </c>
      <c r="C3777" s="39" t="s">
        <v>3733</v>
      </c>
    </row>
    <row r="3778" spans="1:3" x14ac:dyDescent="0.2">
      <c r="A3778" s="39" t="s">
        <v>8101</v>
      </c>
      <c r="B3778" s="39" t="s">
        <v>7930</v>
      </c>
      <c r="C3778" s="39" t="s">
        <v>3733</v>
      </c>
    </row>
    <row r="3779" spans="1:3" x14ac:dyDescent="0.2">
      <c r="A3779" s="39" t="s">
        <v>8102</v>
      </c>
      <c r="B3779" s="39" t="s">
        <v>8103</v>
      </c>
      <c r="C3779" s="39" t="s">
        <v>3733</v>
      </c>
    </row>
    <row r="3780" spans="1:3" x14ac:dyDescent="0.2">
      <c r="A3780" s="39" t="s">
        <v>8104</v>
      </c>
      <c r="B3780" s="39" t="s">
        <v>8105</v>
      </c>
      <c r="C3780" s="39" t="s">
        <v>3733</v>
      </c>
    </row>
    <row r="3781" spans="1:3" x14ac:dyDescent="0.2">
      <c r="A3781" s="39" t="s">
        <v>8106</v>
      </c>
      <c r="B3781" s="39" t="s">
        <v>8107</v>
      </c>
      <c r="C3781" s="39" t="s">
        <v>3733</v>
      </c>
    </row>
    <row r="3782" spans="1:3" x14ac:dyDescent="0.2">
      <c r="A3782" s="39" t="s">
        <v>8108</v>
      </c>
      <c r="B3782" s="39" t="s">
        <v>8109</v>
      </c>
      <c r="C3782" s="39" t="s">
        <v>3733</v>
      </c>
    </row>
    <row r="3783" spans="1:3" x14ac:dyDescent="0.2">
      <c r="A3783" s="39" t="s">
        <v>8110</v>
      </c>
      <c r="B3783" s="39" t="s">
        <v>8111</v>
      </c>
      <c r="C3783" s="39" t="s">
        <v>3733</v>
      </c>
    </row>
    <row r="3784" spans="1:3" x14ac:dyDescent="0.2">
      <c r="A3784" s="39" t="s">
        <v>8112</v>
      </c>
      <c r="B3784" s="39" t="s">
        <v>8113</v>
      </c>
      <c r="C3784" s="39" t="s">
        <v>3733</v>
      </c>
    </row>
    <row r="3785" spans="1:3" x14ac:dyDescent="0.2">
      <c r="A3785" s="39" t="s">
        <v>8114</v>
      </c>
      <c r="B3785" s="39" t="s">
        <v>8115</v>
      </c>
      <c r="C3785" s="39" t="s">
        <v>3733</v>
      </c>
    </row>
    <row r="3786" spans="1:3" x14ac:dyDescent="0.2">
      <c r="A3786" s="39" t="s">
        <v>8116</v>
      </c>
      <c r="B3786" s="39" t="s">
        <v>8117</v>
      </c>
      <c r="C3786" s="39" t="s">
        <v>3733</v>
      </c>
    </row>
    <row r="3787" spans="1:3" x14ac:dyDescent="0.2">
      <c r="A3787" s="39" t="s">
        <v>8118</v>
      </c>
      <c r="B3787" s="39" t="s">
        <v>8119</v>
      </c>
      <c r="C3787" s="39" t="s">
        <v>3733</v>
      </c>
    </row>
    <row r="3788" spans="1:3" x14ac:dyDescent="0.2">
      <c r="A3788" s="39" t="s">
        <v>8120</v>
      </c>
      <c r="B3788" s="39" t="s">
        <v>8121</v>
      </c>
      <c r="C3788" s="39" t="s">
        <v>3733</v>
      </c>
    </row>
    <row r="3789" spans="1:3" x14ac:dyDescent="0.2">
      <c r="A3789" s="39" t="s">
        <v>8122</v>
      </c>
      <c r="B3789" s="39" t="s">
        <v>8123</v>
      </c>
      <c r="C3789" s="39" t="s">
        <v>3733</v>
      </c>
    </row>
    <row r="3790" spans="1:3" x14ac:dyDescent="0.2">
      <c r="A3790" s="39" t="s">
        <v>8124</v>
      </c>
      <c r="B3790" s="39" t="s">
        <v>8125</v>
      </c>
      <c r="C3790" s="39" t="s">
        <v>3733</v>
      </c>
    </row>
    <row r="3791" spans="1:3" x14ac:dyDescent="0.2">
      <c r="A3791" s="39" t="s">
        <v>8126</v>
      </c>
      <c r="B3791" s="39" t="s">
        <v>8127</v>
      </c>
      <c r="C3791" s="39" t="s">
        <v>3733</v>
      </c>
    </row>
    <row r="3792" spans="1:3" x14ac:dyDescent="0.2">
      <c r="A3792" s="39" t="s">
        <v>8128</v>
      </c>
      <c r="B3792" s="39" t="s">
        <v>8129</v>
      </c>
      <c r="C3792" s="39" t="s">
        <v>3733</v>
      </c>
    </row>
    <row r="3793" spans="1:3" x14ac:dyDescent="0.2">
      <c r="A3793" s="39" t="s">
        <v>8130</v>
      </c>
      <c r="B3793" s="39" t="s">
        <v>8131</v>
      </c>
      <c r="C3793" s="39" t="s">
        <v>3733</v>
      </c>
    </row>
    <row r="3794" spans="1:3" x14ac:dyDescent="0.2">
      <c r="A3794" s="39" t="s">
        <v>8132</v>
      </c>
      <c r="B3794" s="39" t="s">
        <v>8133</v>
      </c>
      <c r="C3794" s="39" t="s">
        <v>8134</v>
      </c>
    </row>
    <row r="3795" spans="1:3" x14ac:dyDescent="0.2">
      <c r="A3795" s="39" t="s">
        <v>8135</v>
      </c>
      <c r="B3795" s="39" t="s">
        <v>8136</v>
      </c>
      <c r="C3795" s="39" t="s">
        <v>8134</v>
      </c>
    </row>
    <row r="3796" spans="1:3" x14ac:dyDescent="0.2">
      <c r="A3796" s="39" t="s">
        <v>8137</v>
      </c>
      <c r="B3796" s="39" t="s">
        <v>8138</v>
      </c>
      <c r="C3796" s="39" t="s">
        <v>8134</v>
      </c>
    </row>
    <row r="3797" spans="1:3" x14ac:dyDescent="0.2">
      <c r="A3797" s="39" t="s">
        <v>8139</v>
      </c>
      <c r="B3797" s="39" t="s">
        <v>8140</v>
      </c>
      <c r="C3797" s="39" t="s">
        <v>8134</v>
      </c>
    </row>
    <row r="3798" spans="1:3" x14ac:dyDescent="0.2">
      <c r="A3798" s="39" t="s">
        <v>8141</v>
      </c>
      <c r="B3798" s="39" t="s">
        <v>4777</v>
      </c>
      <c r="C3798" s="39" t="s">
        <v>8134</v>
      </c>
    </row>
    <row r="3799" spans="1:3" x14ac:dyDescent="0.2">
      <c r="A3799" s="39" t="s">
        <v>8142</v>
      </c>
      <c r="B3799" s="39" t="s">
        <v>8143</v>
      </c>
      <c r="C3799" s="39" t="s">
        <v>8134</v>
      </c>
    </row>
    <row r="3800" spans="1:3" x14ac:dyDescent="0.2">
      <c r="A3800" s="39" t="s">
        <v>8144</v>
      </c>
      <c r="B3800" s="39" t="s">
        <v>8145</v>
      </c>
      <c r="C3800" s="39" t="s">
        <v>8134</v>
      </c>
    </row>
    <row r="3801" spans="1:3" x14ac:dyDescent="0.2">
      <c r="A3801" s="39" t="s">
        <v>8146</v>
      </c>
      <c r="B3801" s="39" t="s">
        <v>8147</v>
      </c>
      <c r="C3801" s="39" t="s">
        <v>8134</v>
      </c>
    </row>
    <row r="3802" spans="1:3" x14ac:dyDescent="0.2">
      <c r="A3802" s="39" t="s">
        <v>8148</v>
      </c>
      <c r="B3802" s="39" t="s">
        <v>8149</v>
      </c>
      <c r="C3802" s="39" t="s">
        <v>8134</v>
      </c>
    </row>
    <row r="3803" spans="1:3" x14ac:dyDescent="0.2">
      <c r="A3803" s="39" t="s">
        <v>8150</v>
      </c>
      <c r="B3803" s="39" t="s">
        <v>8151</v>
      </c>
      <c r="C3803" s="39" t="s">
        <v>8134</v>
      </c>
    </row>
    <row r="3804" spans="1:3" x14ac:dyDescent="0.2">
      <c r="A3804" s="39" t="s">
        <v>8152</v>
      </c>
      <c r="B3804" s="39" t="s">
        <v>8153</v>
      </c>
      <c r="C3804" s="39" t="s">
        <v>8134</v>
      </c>
    </row>
    <row r="3805" spans="1:3" x14ac:dyDescent="0.2">
      <c r="A3805" s="39" t="s">
        <v>8154</v>
      </c>
      <c r="B3805" s="39" t="s">
        <v>8155</v>
      </c>
      <c r="C3805" s="39" t="s">
        <v>8134</v>
      </c>
    </row>
    <row r="3806" spans="1:3" x14ac:dyDescent="0.2">
      <c r="A3806" s="39" t="s">
        <v>8156</v>
      </c>
      <c r="B3806" s="39" t="s">
        <v>8157</v>
      </c>
      <c r="C3806" s="39" t="s">
        <v>8134</v>
      </c>
    </row>
    <row r="3807" spans="1:3" x14ac:dyDescent="0.2">
      <c r="A3807" s="39" t="s">
        <v>8158</v>
      </c>
      <c r="B3807" s="39" t="s">
        <v>8159</v>
      </c>
      <c r="C3807" s="39" t="s">
        <v>8134</v>
      </c>
    </row>
    <row r="3808" spans="1:3" x14ac:dyDescent="0.2">
      <c r="A3808" s="39" t="s">
        <v>8160</v>
      </c>
      <c r="B3808" s="39" t="s">
        <v>8161</v>
      </c>
      <c r="C3808" s="39" t="s">
        <v>8134</v>
      </c>
    </row>
    <row r="3809" spans="1:3" x14ac:dyDescent="0.2">
      <c r="A3809" s="39" t="s">
        <v>8162</v>
      </c>
      <c r="B3809" s="39" t="s">
        <v>8163</v>
      </c>
      <c r="C3809" s="39" t="s">
        <v>8134</v>
      </c>
    </row>
    <row r="3810" spans="1:3" x14ac:dyDescent="0.2">
      <c r="A3810" s="39" t="s">
        <v>8164</v>
      </c>
      <c r="B3810" s="39" t="s">
        <v>8165</v>
      </c>
      <c r="C3810" s="39" t="s">
        <v>8134</v>
      </c>
    </row>
    <row r="3811" spans="1:3" x14ac:dyDescent="0.2">
      <c r="A3811" s="39" t="s">
        <v>8166</v>
      </c>
      <c r="B3811" s="39" t="s">
        <v>8167</v>
      </c>
      <c r="C3811" s="39" t="s">
        <v>8134</v>
      </c>
    </row>
    <row r="3812" spans="1:3" x14ac:dyDescent="0.2">
      <c r="A3812" s="39" t="s">
        <v>8168</v>
      </c>
      <c r="B3812" s="39" t="s">
        <v>8169</v>
      </c>
      <c r="C3812" s="39" t="s">
        <v>8134</v>
      </c>
    </row>
    <row r="3813" spans="1:3" x14ac:dyDescent="0.2">
      <c r="A3813" s="39" t="s">
        <v>8170</v>
      </c>
      <c r="B3813" s="39" t="s">
        <v>8171</v>
      </c>
      <c r="C3813" s="39" t="s">
        <v>8134</v>
      </c>
    </row>
    <row r="3814" spans="1:3" x14ac:dyDescent="0.2">
      <c r="A3814" s="39" t="s">
        <v>8172</v>
      </c>
      <c r="B3814" s="39" t="s">
        <v>8173</v>
      </c>
      <c r="C3814" s="39" t="s">
        <v>8134</v>
      </c>
    </row>
    <row r="3815" spans="1:3" x14ac:dyDescent="0.2">
      <c r="A3815" s="39" t="s">
        <v>8174</v>
      </c>
      <c r="B3815" s="39" t="s">
        <v>8175</v>
      </c>
      <c r="C3815" s="39" t="s">
        <v>8134</v>
      </c>
    </row>
    <row r="3816" spans="1:3" x14ac:dyDescent="0.2">
      <c r="A3816" s="39" t="s">
        <v>8176</v>
      </c>
      <c r="B3816" s="39" t="s">
        <v>8177</v>
      </c>
      <c r="C3816" s="39" t="s">
        <v>8134</v>
      </c>
    </row>
    <row r="3817" spans="1:3" x14ac:dyDescent="0.2">
      <c r="A3817" s="39" t="s">
        <v>8178</v>
      </c>
      <c r="B3817" s="39" t="s">
        <v>8179</v>
      </c>
      <c r="C3817" s="39" t="s">
        <v>8134</v>
      </c>
    </row>
    <row r="3818" spans="1:3" x14ac:dyDescent="0.2">
      <c r="A3818" s="39" t="s">
        <v>8180</v>
      </c>
      <c r="B3818" s="39" t="s">
        <v>8181</v>
      </c>
      <c r="C3818" s="39" t="s">
        <v>8134</v>
      </c>
    </row>
    <row r="3819" spans="1:3" x14ac:dyDescent="0.2">
      <c r="A3819" s="39" t="s">
        <v>8182</v>
      </c>
      <c r="B3819" s="39" t="s">
        <v>8183</v>
      </c>
      <c r="C3819" s="39" t="s">
        <v>8134</v>
      </c>
    </row>
    <row r="3820" spans="1:3" x14ac:dyDescent="0.2">
      <c r="A3820" s="39" t="s">
        <v>8184</v>
      </c>
      <c r="B3820" s="39" t="s">
        <v>8185</v>
      </c>
      <c r="C3820" s="39" t="s">
        <v>8134</v>
      </c>
    </row>
    <row r="3821" spans="1:3" x14ac:dyDescent="0.2">
      <c r="A3821" s="39" t="s">
        <v>8186</v>
      </c>
      <c r="B3821" s="39" t="s">
        <v>8187</v>
      </c>
      <c r="C3821" s="39" t="s">
        <v>8134</v>
      </c>
    </row>
    <row r="3822" spans="1:3" x14ac:dyDescent="0.2">
      <c r="A3822" s="39" t="s">
        <v>8188</v>
      </c>
      <c r="B3822" s="39" t="s">
        <v>8189</v>
      </c>
      <c r="C3822" s="39" t="s">
        <v>8134</v>
      </c>
    </row>
    <row r="3823" spans="1:3" x14ac:dyDescent="0.2">
      <c r="A3823" s="39" t="s">
        <v>8190</v>
      </c>
      <c r="B3823" s="39" t="s">
        <v>8191</v>
      </c>
      <c r="C3823" s="39" t="s">
        <v>8134</v>
      </c>
    </row>
    <row r="3824" spans="1:3" x14ac:dyDescent="0.2">
      <c r="A3824" s="39" t="s">
        <v>8192</v>
      </c>
      <c r="B3824" s="39" t="s">
        <v>8193</v>
      </c>
      <c r="C3824" s="39" t="s">
        <v>8134</v>
      </c>
    </row>
    <row r="3825" spans="1:3" x14ac:dyDescent="0.2">
      <c r="A3825" s="39" t="s">
        <v>8194</v>
      </c>
      <c r="B3825" s="39" t="s">
        <v>8195</v>
      </c>
      <c r="C3825" s="39" t="s">
        <v>8134</v>
      </c>
    </row>
    <row r="3826" spans="1:3" x14ac:dyDescent="0.2">
      <c r="A3826" s="39" t="s">
        <v>8196</v>
      </c>
      <c r="B3826" s="39" t="s">
        <v>8197</v>
      </c>
      <c r="C3826" s="39" t="s">
        <v>8134</v>
      </c>
    </row>
    <row r="3827" spans="1:3" x14ac:dyDescent="0.2">
      <c r="A3827" s="39" t="s">
        <v>8198</v>
      </c>
      <c r="B3827" s="39" t="s">
        <v>8199</v>
      </c>
      <c r="C3827" s="39" t="s">
        <v>8134</v>
      </c>
    </row>
    <row r="3828" spans="1:3" x14ac:dyDescent="0.2">
      <c r="A3828" s="39" t="s">
        <v>8200</v>
      </c>
      <c r="B3828" s="39" t="s">
        <v>8201</v>
      </c>
      <c r="C3828" s="39" t="s">
        <v>8134</v>
      </c>
    </row>
    <row r="3829" spans="1:3" x14ac:dyDescent="0.2">
      <c r="A3829" s="39" t="s">
        <v>8202</v>
      </c>
      <c r="B3829" s="39" t="s">
        <v>8203</v>
      </c>
      <c r="C3829" s="39" t="s">
        <v>8134</v>
      </c>
    </row>
    <row r="3830" spans="1:3" x14ac:dyDescent="0.2">
      <c r="A3830" s="39" t="s">
        <v>8204</v>
      </c>
      <c r="B3830" s="39" t="s">
        <v>8205</v>
      </c>
      <c r="C3830" s="39" t="s">
        <v>8134</v>
      </c>
    </row>
    <row r="3831" spans="1:3" x14ac:dyDescent="0.2">
      <c r="A3831" s="39" t="s">
        <v>8206</v>
      </c>
      <c r="B3831" s="39" t="s">
        <v>8207</v>
      </c>
      <c r="C3831" s="39" t="s">
        <v>8134</v>
      </c>
    </row>
    <row r="3832" spans="1:3" x14ac:dyDescent="0.2">
      <c r="A3832" s="39" t="s">
        <v>8208</v>
      </c>
      <c r="B3832" s="39" t="s">
        <v>8209</v>
      </c>
      <c r="C3832" s="39" t="s">
        <v>8134</v>
      </c>
    </row>
    <row r="3833" spans="1:3" x14ac:dyDescent="0.2">
      <c r="A3833" s="39" t="s">
        <v>8210</v>
      </c>
      <c r="B3833" s="39" t="s">
        <v>8211</v>
      </c>
      <c r="C3833" s="39" t="s">
        <v>8134</v>
      </c>
    </row>
    <row r="3834" spans="1:3" x14ac:dyDescent="0.2">
      <c r="A3834" s="39" t="s">
        <v>8212</v>
      </c>
      <c r="B3834" s="39" t="s">
        <v>8213</v>
      </c>
      <c r="C3834" s="39" t="s">
        <v>8134</v>
      </c>
    </row>
    <row r="3835" spans="1:3" x14ac:dyDescent="0.2">
      <c r="A3835" s="39" t="s">
        <v>8214</v>
      </c>
      <c r="B3835" s="39" t="s">
        <v>8215</v>
      </c>
      <c r="C3835" s="39" t="s">
        <v>8134</v>
      </c>
    </row>
    <row r="3836" spans="1:3" x14ac:dyDescent="0.2">
      <c r="A3836" s="39" t="s">
        <v>8216</v>
      </c>
      <c r="B3836" s="39" t="s">
        <v>8217</v>
      </c>
      <c r="C3836" s="39" t="s">
        <v>8134</v>
      </c>
    </row>
    <row r="3837" spans="1:3" x14ac:dyDescent="0.2">
      <c r="A3837" s="39" t="s">
        <v>8218</v>
      </c>
      <c r="B3837" s="39" t="s">
        <v>8219</v>
      </c>
      <c r="C3837" s="39" t="s">
        <v>8134</v>
      </c>
    </row>
    <row r="3838" spans="1:3" x14ac:dyDescent="0.2">
      <c r="A3838" s="39" t="s">
        <v>8220</v>
      </c>
      <c r="B3838" s="39" t="s">
        <v>8221</v>
      </c>
      <c r="C3838" s="39" t="s">
        <v>8134</v>
      </c>
    </row>
    <row r="3839" spans="1:3" x14ac:dyDescent="0.2">
      <c r="A3839" s="39" t="s">
        <v>8222</v>
      </c>
      <c r="B3839" s="39" t="s">
        <v>8223</v>
      </c>
      <c r="C3839" s="39" t="s">
        <v>8134</v>
      </c>
    </row>
    <row r="3840" spans="1:3" x14ac:dyDescent="0.2">
      <c r="A3840" s="39" t="s">
        <v>8224</v>
      </c>
      <c r="B3840" s="39" t="s">
        <v>8225</v>
      </c>
      <c r="C3840" s="39" t="s">
        <v>8134</v>
      </c>
    </row>
    <row r="3841" spans="1:3" x14ac:dyDescent="0.2">
      <c r="A3841" s="39" t="s">
        <v>8226</v>
      </c>
      <c r="B3841" s="39" t="s">
        <v>8227</v>
      </c>
      <c r="C3841" s="39" t="s">
        <v>8134</v>
      </c>
    </row>
    <row r="3842" spans="1:3" x14ac:dyDescent="0.2">
      <c r="A3842" s="39" t="s">
        <v>8228</v>
      </c>
      <c r="B3842" s="39" t="s">
        <v>8229</v>
      </c>
      <c r="C3842" s="39" t="s">
        <v>8134</v>
      </c>
    </row>
    <row r="3843" spans="1:3" x14ac:dyDescent="0.2">
      <c r="A3843" s="39" t="s">
        <v>8230</v>
      </c>
      <c r="B3843" s="39" t="s">
        <v>8231</v>
      </c>
      <c r="C3843" s="39" t="s">
        <v>8134</v>
      </c>
    </row>
    <row r="3844" spans="1:3" x14ac:dyDescent="0.2">
      <c r="A3844" s="39" t="s">
        <v>8232</v>
      </c>
      <c r="B3844" s="39" t="s">
        <v>8233</v>
      </c>
      <c r="C3844" s="39" t="s">
        <v>8134</v>
      </c>
    </row>
    <row r="3845" spans="1:3" x14ac:dyDescent="0.2">
      <c r="A3845" s="39" t="s">
        <v>8234</v>
      </c>
      <c r="B3845" s="39" t="s">
        <v>8235</v>
      </c>
      <c r="C3845" s="39" t="s">
        <v>8134</v>
      </c>
    </row>
    <row r="3846" spans="1:3" x14ac:dyDescent="0.2">
      <c r="A3846" s="39" t="s">
        <v>8236</v>
      </c>
      <c r="B3846" s="39" t="s">
        <v>8237</v>
      </c>
      <c r="C3846" s="39" t="s">
        <v>8134</v>
      </c>
    </row>
    <row r="3847" spans="1:3" x14ac:dyDescent="0.2">
      <c r="A3847" s="39" t="s">
        <v>8238</v>
      </c>
      <c r="B3847" s="39" t="s">
        <v>7164</v>
      </c>
      <c r="C3847" s="39" t="s">
        <v>8134</v>
      </c>
    </row>
    <row r="3848" spans="1:3" x14ac:dyDescent="0.2">
      <c r="A3848" s="39" t="s">
        <v>8239</v>
      </c>
      <c r="B3848" s="39" t="s">
        <v>8240</v>
      </c>
      <c r="C3848" s="39" t="s">
        <v>8134</v>
      </c>
    </row>
    <row r="3849" spans="1:3" x14ac:dyDescent="0.2">
      <c r="A3849" s="39" t="s">
        <v>8241</v>
      </c>
      <c r="B3849" s="39" t="s">
        <v>8242</v>
      </c>
      <c r="C3849" s="39" t="s">
        <v>8134</v>
      </c>
    </row>
    <row r="3850" spans="1:3" x14ac:dyDescent="0.2">
      <c r="A3850" s="39" t="s">
        <v>8243</v>
      </c>
      <c r="B3850" s="39" t="s">
        <v>8244</v>
      </c>
      <c r="C3850" s="39" t="s">
        <v>8134</v>
      </c>
    </row>
    <row r="3851" spans="1:3" x14ac:dyDescent="0.2">
      <c r="A3851" s="39" t="s">
        <v>8245</v>
      </c>
      <c r="B3851" s="39" t="s">
        <v>8246</v>
      </c>
      <c r="C3851" s="39" t="s">
        <v>8134</v>
      </c>
    </row>
    <row r="3852" spans="1:3" x14ac:dyDescent="0.2">
      <c r="A3852" s="39" t="s">
        <v>8247</v>
      </c>
      <c r="B3852" s="39" t="s">
        <v>8248</v>
      </c>
      <c r="C3852" s="39" t="s">
        <v>8134</v>
      </c>
    </row>
    <row r="3853" spans="1:3" x14ac:dyDescent="0.2">
      <c r="A3853" s="39" t="s">
        <v>8249</v>
      </c>
      <c r="B3853" s="39" t="s">
        <v>8250</v>
      </c>
      <c r="C3853" s="39" t="s">
        <v>8134</v>
      </c>
    </row>
    <row r="3854" spans="1:3" x14ac:dyDescent="0.2">
      <c r="A3854" s="39" t="s">
        <v>8251</v>
      </c>
      <c r="B3854" s="39" t="s">
        <v>8252</v>
      </c>
      <c r="C3854" s="39" t="s">
        <v>8134</v>
      </c>
    </row>
    <row r="3855" spans="1:3" x14ac:dyDescent="0.2">
      <c r="A3855" s="39" t="s">
        <v>8253</v>
      </c>
      <c r="B3855" s="39" t="s">
        <v>8254</v>
      </c>
      <c r="C3855" s="39" t="s">
        <v>8134</v>
      </c>
    </row>
    <row r="3856" spans="1:3" x14ac:dyDescent="0.2">
      <c r="A3856" s="39" t="s">
        <v>8255</v>
      </c>
      <c r="B3856" s="39" t="s">
        <v>8256</v>
      </c>
      <c r="C3856" s="39" t="s">
        <v>8134</v>
      </c>
    </row>
    <row r="3857" spans="1:3" x14ac:dyDescent="0.2">
      <c r="A3857" s="39" t="s">
        <v>8257</v>
      </c>
      <c r="B3857" s="39" t="s">
        <v>8258</v>
      </c>
      <c r="C3857" s="39" t="s">
        <v>8134</v>
      </c>
    </row>
    <row r="3858" spans="1:3" x14ac:dyDescent="0.2">
      <c r="A3858" s="39" t="s">
        <v>8259</v>
      </c>
      <c r="B3858" s="39" t="s">
        <v>8260</v>
      </c>
      <c r="C3858" s="39" t="s">
        <v>8134</v>
      </c>
    </row>
    <row r="3859" spans="1:3" x14ac:dyDescent="0.2">
      <c r="A3859" s="39" t="s">
        <v>8261</v>
      </c>
      <c r="B3859" s="39" t="s">
        <v>8262</v>
      </c>
      <c r="C3859" s="39" t="s">
        <v>8134</v>
      </c>
    </row>
    <row r="3860" spans="1:3" x14ac:dyDescent="0.2">
      <c r="A3860" s="39" t="s">
        <v>8263</v>
      </c>
      <c r="B3860" s="39" t="s">
        <v>8264</v>
      </c>
      <c r="C3860" s="39" t="s">
        <v>8134</v>
      </c>
    </row>
    <row r="3861" spans="1:3" x14ac:dyDescent="0.2">
      <c r="A3861" s="39" t="s">
        <v>8265</v>
      </c>
      <c r="B3861" s="39" t="s">
        <v>8266</v>
      </c>
      <c r="C3861" s="39" t="s">
        <v>8134</v>
      </c>
    </row>
    <row r="3862" spans="1:3" x14ac:dyDescent="0.2">
      <c r="A3862" s="39" t="s">
        <v>8267</v>
      </c>
      <c r="B3862" s="39" t="s">
        <v>8268</v>
      </c>
      <c r="C3862" s="39" t="s">
        <v>8134</v>
      </c>
    </row>
    <row r="3863" spans="1:3" x14ac:dyDescent="0.2">
      <c r="A3863" s="39" t="s">
        <v>8269</v>
      </c>
      <c r="B3863" s="39" t="s">
        <v>8270</v>
      </c>
      <c r="C3863" s="39" t="s">
        <v>8134</v>
      </c>
    </row>
    <row r="3864" spans="1:3" x14ac:dyDescent="0.2">
      <c r="A3864" s="39" t="s">
        <v>8271</v>
      </c>
      <c r="B3864" s="39" t="s">
        <v>8272</v>
      </c>
      <c r="C3864" s="39" t="s">
        <v>8134</v>
      </c>
    </row>
    <row r="3865" spans="1:3" x14ac:dyDescent="0.2">
      <c r="A3865" s="39" t="s">
        <v>8273</v>
      </c>
      <c r="B3865" s="39" t="s">
        <v>8274</v>
      </c>
      <c r="C3865" s="39" t="s">
        <v>8134</v>
      </c>
    </row>
    <row r="3866" spans="1:3" x14ac:dyDescent="0.2">
      <c r="A3866" s="39" t="s">
        <v>8275</v>
      </c>
      <c r="B3866" s="39" t="s">
        <v>8276</v>
      </c>
      <c r="C3866" s="39" t="s">
        <v>8134</v>
      </c>
    </row>
    <row r="3867" spans="1:3" x14ac:dyDescent="0.2">
      <c r="A3867" s="39" t="s">
        <v>8277</v>
      </c>
      <c r="B3867" s="39" t="s">
        <v>8278</v>
      </c>
      <c r="C3867" s="39" t="s">
        <v>8134</v>
      </c>
    </row>
    <row r="3868" spans="1:3" x14ac:dyDescent="0.2">
      <c r="A3868" s="39" t="s">
        <v>8279</v>
      </c>
      <c r="B3868" s="39" t="s">
        <v>8280</v>
      </c>
      <c r="C3868" s="39" t="s">
        <v>8134</v>
      </c>
    </row>
    <row r="3869" spans="1:3" x14ac:dyDescent="0.2">
      <c r="A3869" s="39" t="s">
        <v>8281</v>
      </c>
      <c r="B3869" s="39" t="s">
        <v>8282</v>
      </c>
      <c r="C3869" s="39" t="s">
        <v>8134</v>
      </c>
    </row>
    <row r="3870" spans="1:3" x14ac:dyDescent="0.2">
      <c r="A3870" s="39" t="s">
        <v>8283</v>
      </c>
      <c r="B3870" s="39" t="s">
        <v>8284</v>
      </c>
      <c r="C3870" s="39" t="s">
        <v>8134</v>
      </c>
    </row>
    <row r="3871" spans="1:3" x14ac:dyDescent="0.2">
      <c r="A3871" s="39" t="s">
        <v>8285</v>
      </c>
      <c r="B3871" s="39" t="s">
        <v>8286</v>
      </c>
      <c r="C3871" s="39" t="s">
        <v>8134</v>
      </c>
    </row>
    <row r="3872" spans="1:3" x14ac:dyDescent="0.2">
      <c r="A3872" s="39" t="s">
        <v>8287</v>
      </c>
      <c r="B3872" s="39" t="s">
        <v>8288</v>
      </c>
      <c r="C3872" s="39" t="s">
        <v>8134</v>
      </c>
    </row>
    <row r="3873" spans="1:3" x14ac:dyDescent="0.2">
      <c r="A3873" s="39" t="s">
        <v>8289</v>
      </c>
      <c r="B3873" s="39" t="s">
        <v>8290</v>
      </c>
      <c r="C3873" s="39" t="s">
        <v>8134</v>
      </c>
    </row>
    <row r="3874" spans="1:3" x14ac:dyDescent="0.2">
      <c r="A3874" s="39" t="s">
        <v>8291</v>
      </c>
      <c r="B3874" s="39" t="s">
        <v>8292</v>
      </c>
      <c r="C3874" s="39" t="s">
        <v>8134</v>
      </c>
    </row>
    <row r="3875" spans="1:3" x14ac:dyDescent="0.2">
      <c r="A3875" s="39" t="s">
        <v>8293</v>
      </c>
      <c r="B3875" s="39" t="s">
        <v>8294</v>
      </c>
      <c r="C3875" s="39" t="s">
        <v>8134</v>
      </c>
    </row>
    <row r="3876" spans="1:3" x14ac:dyDescent="0.2">
      <c r="A3876" s="39" t="s">
        <v>8295</v>
      </c>
      <c r="B3876" s="39" t="s">
        <v>8296</v>
      </c>
      <c r="C3876" s="39" t="s">
        <v>8134</v>
      </c>
    </row>
    <row r="3877" spans="1:3" x14ac:dyDescent="0.2">
      <c r="A3877" s="39" t="s">
        <v>8297</v>
      </c>
      <c r="B3877" s="39" t="s">
        <v>8298</v>
      </c>
      <c r="C3877" s="39" t="s">
        <v>8134</v>
      </c>
    </row>
    <row r="3878" spans="1:3" x14ac:dyDescent="0.2">
      <c r="A3878" s="39" t="s">
        <v>8299</v>
      </c>
      <c r="B3878" s="39" t="s">
        <v>8300</v>
      </c>
      <c r="C3878" s="39" t="s">
        <v>8134</v>
      </c>
    </row>
    <row r="3879" spans="1:3" x14ac:dyDescent="0.2">
      <c r="A3879" s="39" t="s">
        <v>8301</v>
      </c>
      <c r="B3879" s="39" t="s">
        <v>8302</v>
      </c>
      <c r="C3879" s="39" t="s">
        <v>8134</v>
      </c>
    </row>
    <row r="3880" spans="1:3" x14ac:dyDescent="0.2">
      <c r="A3880" s="39" t="s">
        <v>8303</v>
      </c>
      <c r="B3880" s="39" t="s">
        <v>8304</v>
      </c>
      <c r="C3880" s="39" t="s">
        <v>8134</v>
      </c>
    </row>
    <row r="3881" spans="1:3" x14ac:dyDescent="0.2">
      <c r="A3881" s="39" t="s">
        <v>8305</v>
      </c>
      <c r="B3881" s="39" t="s">
        <v>8306</v>
      </c>
      <c r="C3881" s="39" t="s">
        <v>8134</v>
      </c>
    </row>
    <row r="3882" spans="1:3" x14ac:dyDescent="0.2">
      <c r="A3882" s="39" t="s">
        <v>8307</v>
      </c>
      <c r="B3882" s="39" t="s">
        <v>8308</v>
      </c>
      <c r="C3882" s="39" t="s">
        <v>8134</v>
      </c>
    </row>
    <row r="3883" spans="1:3" x14ac:dyDescent="0.2">
      <c r="A3883" s="39" t="s">
        <v>8309</v>
      </c>
      <c r="B3883" s="39" t="s">
        <v>8310</v>
      </c>
      <c r="C3883" s="39" t="s">
        <v>8134</v>
      </c>
    </row>
    <row r="3884" spans="1:3" x14ac:dyDescent="0.2">
      <c r="A3884" s="39" t="s">
        <v>8311</v>
      </c>
      <c r="B3884" s="39" t="s">
        <v>8312</v>
      </c>
      <c r="C3884" s="39" t="s">
        <v>8134</v>
      </c>
    </row>
    <row r="3885" spans="1:3" x14ac:dyDescent="0.2">
      <c r="A3885" s="39" t="s">
        <v>8313</v>
      </c>
      <c r="B3885" s="39" t="s">
        <v>8314</v>
      </c>
      <c r="C3885" s="39" t="s">
        <v>8134</v>
      </c>
    </row>
    <row r="3886" spans="1:3" x14ac:dyDescent="0.2">
      <c r="A3886" s="39" t="s">
        <v>8315</v>
      </c>
      <c r="B3886" s="39" t="s">
        <v>8316</v>
      </c>
      <c r="C3886" s="39" t="s">
        <v>8134</v>
      </c>
    </row>
    <row r="3887" spans="1:3" x14ac:dyDescent="0.2">
      <c r="A3887" s="39" t="s">
        <v>8317</v>
      </c>
      <c r="B3887" s="39" t="s">
        <v>8318</v>
      </c>
      <c r="C3887" s="39" t="s">
        <v>8134</v>
      </c>
    </row>
    <row r="3888" spans="1:3" x14ac:dyDescent="0.2">
      <c r="A3888" s="39" t="s">
        <v>8319</v>
      </c>
      <c r="B3888" s="39" t="s">
        <v>8320</v>
      </c>
      <c r="C3888" s="39" t="s">
        <v>8134</v>
      </c>
    </row>
    <row r="3889" spans="1:3" x14ac:dyDescent="0.2">
      <c r="A3889" s="39" t="s">
        <v>8321</v>
      </c>
      <c r="B3889" s="39" t="s">
        <v>8322</v>
      </c>
      <c r="C3889" s="39" t="s">
        <v>8134</v>
      </c>
    </row>
    <row r="3890" spans="1:3" x14ac:dyDescent="0.2">
      <c r="A3890" s="39" t="s">
        <v>8323</v>
      </c>
      <c r="B3890" s="39" t="s">
        <v>8324</v>
      </c>
      <c r="C3890" s="39" t="s">
        <v>8134</v>
      </c>
    </row>
    <row r="3891" spans="1:3" x14ac:dyDescent="0.2">
      <c r="A3891" s="39" t="s">
        <v>8325</v>
      </c>
      <c r="B3891" s="39" t="s">
        <v>8326</v>
      </c>
      <c r="C3891" s="39" t="s">
        <v>8134</v>
      </c>
    </row>
    <row r="3892" spans="1:3" x14ac:dyDescent="0.2">
      <c r="A3892" s="39" t="s">
        <v>8327</v>
      </c>
      <c r="B3892" s="39" t="s">
        <v>8328</v>
      </c>
      <c r="C3892" s="39" t="s">
        <v>8134</v>
      </c>
    </row>
    <row r="3893" spans="1:3" x14ac:dyDescent="0.2">
      <c r="A3893" s="39" t="s">
        <v>8329</v>
      </c>
      <c r="B3893" s="39" t="s">
        <v>5810</v>
      </c>
      <c r="C3893" s="39" t="s">
        <v>8134</v>
      </c>
    </row>
    <row r="3894" spans="1:3" x14ac:dyDescent="0.2">
      <c r="A3894" s="39" t="s">
        <v>8330</v>
      </c>
      <c r="B3894" s="39" t="s">
        <v>8331</v>
      </c>
      <c r="C3894" s="39" t="s">
        <v>8134</v>
      </c>
    </row>
    <row r="3895" spans="1:3" x14ac:dyDescent="0.2">
      <c r="A3895" s="39" t="s">
        <v>8332</v>
      </c>
      <c r="B3895" s="39" t="s">
        <v>8333</v>
      </c>
      <c r="C3895" s="39" t="s">
        <v>8134</v>
      </c>
    </row>
    <row r="3896" spans="1:3" x14ac:dyDescent="0.2">
      <c r="A3896" s="39" t="s">
        <v>8334</v>
      </c>
      <c r="B3896" s="39" t="s">
        <v>8335</v>
      </c>
      <c r="C3896" s="39" t="s">
        <v>8134</v>
      </c>
    </row>
    <row r="3897" spans="1:3" x14ac:dyDescent="0.2">
      <c r="A3897" s="39" t="s">
        <v>8336</v>
      </c>
      <c r="B3897" s="39" t="s">
        <v>8337</v>
      </c>
      <c r="C3897" s="39" t="s">
        <v>8134</v>
      </c>
    </row>
    <row r="3898" spans="1:3" x14ac:dyDescent="0.2">
      <c r="A3898" s="39" t="s">
        <v>8338</v>
      </c>
      <c r="B3898" s="39" t="s">
        <v>2317</v>
      </c>
      <c r="C3898" s="39" t="s">
        <v>8134</v>
      </c>
    </row>
    <row r="3899" spans="1:3" x14ac:dyDescent="0.2">
      <c r="A3899" s="39" t="s">
        <v>8339</v>
      </c>
      <c r="B3899" s="39" t="s">
        <v>8340</v>
      </c>
      <c r="C3899" s="39" t="s">
        <v>8134</v>
      </c>
    </row>
    <row r="3900" spans="1:3" x14ac:dyDescent="0.2">
      <c r="A3900" s="39" t="s">
        <v>8341</v>
      </c>
      <c r="B3900" s="39" t="s">
        <v>8342</v>
      </c>
      <c r="C3900" s="39" t="s">
        <v>8134</v>
      </c>
    </row>
    <row r="3901" spans="1:3" x14ac:dyDescent="0.2">
      <c r="A3901" s="39" t="s">
        <v>8343</v>
      </c>
      <c r="B3901" s="39" t="s">
        <v>8344</v>
      </c>
      <c r="C3901" s="39" t="s">
        <v>8134</v>
      </c>
    </row>
    <row r="3902" spans="1:3" x14ac:dyDescent="0.2">
      <c r="A3902" s="39" t="s">
        <v>8345</v>
      </c>
      <c r="B3902" s="39" t="s">
        <v>8346</v>
      </c>
      <c r="C3902" s="39" t="s">
        <v>8134</v>
      </c>
    </row>
    <row r="3903" spans="1:3" x14ac:dyDescent="0.2">
      <c r="A3903" s="39" t="s">
        <v>8347</v>
      </c>
      <c r="B3903" s="39" t="s">
        <v>8348</v>
      </c>
      <c r="C3903" s="39" t="s">
        <v>8134</v>
      </c>
    </row>
    <row r="3904" spans="1:3" x14ac:dyDescent="0.2">
      <c r="A3904" s="39" t="s">
        <v>8349</v>
      </c>
      <c r="B3904" s="39" t="s">
        <v>8350</v>
      </c>
      <c r="C3904" s="39" t="s">
        <v>8134</v>
      </c>
    </row>
    <row r="3905" spans="1:3" x14ac:dyDescent="0.2">
      <c r="A3905" s="39" t="s">
        <v>8351</v>
      </c>
      <c r="B3905" s="39" t="s">
        <v>8352</v>
      </c>
      <c r="C3905" s="39" t="s">
        <v>8134</v>
      </c>
    </row>
    <row r="3906" spans="1:3" x14ac:dyDescent="0.2">
      <c r="A3906" s="39" t="s">
        <v>8353</v>
      </c>
      <c r="B3906" s="39" t="s">
        <v>8354</v>
      </c>
      <c r="C3906" s="39" t="s">
        <v>8134</v>
      </c>
    </row>
    <row r="3907" spans="1:3" x14ac:dyDescent="0.2">
      <c r="A3907" s="39" t="s">
        <v>8355</v>
      </c>
      <c r="B3907" s="39" t="s">
        <v>8356</v>
      </c>
      <c r="C3907" s="39" t="s">
        <v>8134</v>
      </c>
    </row>
    <row r="3908" spans="1:3" x14ac:dyDescent="0.2">
      <c r="A3908" s="39" t="s">
        <v>8357</v>
      </c>
      <c r="B3908" s="39" t="s">
        <v>8358</v>
      </c>
      <c r="C3908" s="39" t="s">
        <v>8134</v>
      </c>
    </row>
    <row r="3909" spans="1:3" x14ac:dyDescent="0.2">
      <c r="A3909" s="39" t="s">
        <v>8359</v>
      </c>
      <c r="B3909" s="39" t="s">
        <v>8360</v>
      </c>
      <c r="C3909" s="39" t="s">
        <v>8134</v>
      </c>
    </row>
    <row r="3910" spans="1:3" x14ac:dyDescent="0.2">
      <c r="A3910" s="39" t="s">
        <v>8361</v>
      </c>
      <c r="B3910" s="39" t="s">
        <v>8362</v>
      </c>
      <c r="C3910" s="39" t="s">
        <v>8134</v>
      </c>
    </row>
    <row r="3911" spans="1:3" x14ac:dyDescent="0.2">
      <c r="A3911" s="39" t="s">
        <v>8363</v>
      </c>
      <c r="B3911" s="39" t="s">
        <v>8364</v>
      </c>
      <c r="C3911" s="39" t="s">
        <v>8134</v>
      </c>
    </row>
    <row r="3912" spans="1:3" x14ac:dyDescent="0.2">
      <c r="A3912" s="39" t="s">
        <v>8365</v>
      </c>
      <c r="B3912" s="39" t="s">
        <v>8366</v>
      </c>
      <c r="C3912" s="39" t="s">
        <v>8134</v>
      </c>
    </row>
    <row r="3913" spans="1:3" x14ac:dyDescent="0.2">
      <c r="A3913" s="39" t="s">
        <v>8367</v>
      </c>
      <c r="B3913" s="39" t="s">
        <v>8368</v>
      </c>
      <c r="C3913" s="39" t="s">
        <v>8134</v>
      </c>
    </row>
    <row r="3914" spans="1:3" x14ac:dyDescent="0.2">
      <c r="A3914" s="39" t="s">
        <v>8369</v>
      </c>
      <c r="B3914" s="39" t="s">
        <v>8370</v>
      </c>
      <c r="C3914" s="39" t="s">
        <v>8134</v>
      </c>
    </row>
    <row r="3915" spans="1:3" x14ac:dyDescent="0.2">
      <c r="A3915" s="39" t="s">
        <v>8371</v>
      </c>
      <c r="B3915" s="39" t="s">
        <v>8372</v>
      </c>
      <c r="C3915" s="39" t="s">
        <v>8134</v>
      </c>
    </row>
    <row r="3916" spans="1:3" x14ac:dyDescent="0.2">
      <c r="A3916" s="39" t="s">
        <v>8373</v>
      </c>
      <c r="B3916" s="39" t="s">
        <v>8374</v>
      </c>
      <c r="C3916" s="39" t="s">
        <v>8134</v>
      </c>
    </row>
    <row r="3917" spans="1:3" x14ac:dyDescent="0.2">
      <c r="A3917" s="39" t="s">
        <v>8375</v>
      </c>
      <c r="B3917" s="39" t="s">
        <v>8376</v>
      </c>
      <c r="C3917" s="39" t="s">
        <v>8134</v>
      </c>
    </row>
    <row r="3918" spans="1:3" x14ac:dyDescent="0.2">
      <c r="A3918" s="39" t="s">
        <v>8377</v>
      </c>
      <c r="B3918" s="39" t="s">
        <v>8378</v>
      </c>
      <c r="C3918" s="39" t="s">
        <v>8134</v>
      </c>
    </row>
    <row r="3919" spans="1:3" x14ac:dyDescent="0.2">
      <c r="A3919" s="39" t="s">
        <v>8379</v>
      </c>
      <c r="B3919" s="39" t="s">
        <v>8380</v>
      </c>
      <c r="C3919" s="39" t="s">
        <v>8134</v>
      </c>
    </row>
    <row r="3920" spans="1:3" x14ac:dyDescent="0.2">
      <c r="A3920" s="39" t="s">
        <v>8381</v>
      </c>
      <c r="B3920" s="39" t="s">
        <v>8382</v>
      </c>
      <c r="C3920" s="39" t="s">
        <v>8134</v>
      </c>
    </row>
    <row r="3921" spans="1:3" x14ac:dyDescent="0.2">
      <c r="A3921" s="39" t="s">
        <v>8383</v>
      </c>
      <c r="B3921" s="39" t="s">
        <v>8384</v>
      </c>
      <c r="C3921" s="39" t="s">
        <v>8134</v>
      </c>
    </row>
    <row r="3922" spans="1:3" x14ac:dyDescent="0.2">
      <c r="A3922" s="39" t="s">
        <v>8385</v>
      </c>
      <c r="B3922" s="39" t="s">
        <v>8386</v>
      </c>
      <c r="C3922" s="39" t="s">
        <v>8134</v>
      </c>
    </row>
    <row r="3923" spans="1:3" x14ac:dyDescent="0.2">
      <c r="A3923" s="39" t="s">
        <v>8387</v>
      </c>
      <c r="B3923" s="39" t="s">
        <v>8388</v>
      </c>
      <c r="C3923" s="39" t="s">
        <v>8134</v>
      </c>
    </row>
    <row r="3924" spans="1:3" x14ac:dyDescent="0.2">
      <c r="A3924" s="39" t="s">
        <v>8389</v>
      </c>
      <c r="B3924" s="39" t="s">
        <v>8390</v>
      </c>
      <c r="C3924" s="39" t="s">
        <v>8134</v>
      </c>
    </row>
    <row r="3925" spans="1:3" x14ac:dyDescent="0.2">
      <c r="A3925" s="39" t="s">
        <v>8391</v>
      </c>
      <c r="B3925" s="39" t="s">
        <v>8392</v>
      </c>
      <c r="C3925" s="39" t="s">
        <v>8134</v>
      </c>
    </row>
    <row r="3926" spans="1:3" x14ac:dyDescent="0.2">
      <c r="A3926" s="39" t="s">
        <v>8393</v>
      </c>
      <c r="B3926" s="39" t="s">
        <v>8394</v>
      </c>
      <c r="C3926" s="39" t="s">
        <v>8134</v>
      </c>
    </row>
    <row r="3927" spans="1:3" x14ac:dyDescent="0.2">
      <c r="A3927" s="39" t="s">
        <v>8395</v>
      </c>
      <c r="B3927" s="39" t="s">
        <v>8396</v>
      </c>
      <c r="C3927" s="39" t="s">
        <v>8134</v>
      </c>
    </row>
    <row r="3928" spans="1:3" x14ac:dyDescent="0.2">
      <c r="A3928" s="39" t="s">
        <v>8397</v>
      </c>
      <c r="B3928" s="39" t="s">
        <v>8398</v>
      </c>
      <c r="C3928" s="39" t="s">
        <v>8134</v>
      </c>
    </row>
    <row r="3929" spans="1:3" x14ac:dyDescent="0.2">
      <c r="A3929" s="39" t="s">
        <v>8399</v>
      </c>
      <c r="B3929" s="39" t="s">
        <v>8400</v>
      </c>
      <c r="C3929" s="39" t="s">
        <v>8134</v>
      </c>
    </row>
    <row r="3930" spans="1:3" x14ac:dyDescent="0.2">
      <c r="A3930" s="39" t="s">
        <v>8401</v>
      </c>
      <c r="B3930" s="39" t="s">
        <v>8402</v>
      </c>
      <c r="C3930" s="39" t="s">
        <v>8134</v>
      </c>
    </row>
    <row r="3931" spans="1:3" x14ac:dyDescent="0.2">
      <c r="A3931" s="39" t="s">
        <v>8403</v>
      </c>
      <c r="B3931" s="39" t="s">
        <v>4632</v>
      </c>
      <c r="C3931" s="39" t="s">
        <v>8134</v>
      </c>
    </row>
    <row r="3932" spans="1:3" x14ac:dyDescent="0.2">
      <c r="A3932" s="39" t="s">
        <v>8404</v>
      </c>
      <c r="B3932" s="39" t="s">
        <v>8405</v>
      </c>
      <c r="C3932" s="39" t="s">
        <v>8134</v>
      </c>
    </row>
    <row r="3933" spans="1:3" x14ac:dyDescent="0.2">
      <c r="A3933" s="39" t="s">
        <v>8406</v>
      </c>
      <c r="B3933" s="39" t="s">
        <v>8407</v>
      </c>
      <c r="C3933" s="39" t="s">
        <v>8134</v>
      </c>
    </row>
    <row r="3934" spans="1:3" x14ac:dyDescent="0.2">
      <c r="A3934" s="39" t="s">
        <v>8408</v>
      </c>
      <c r="B3934" s="39" t="s">
        <v>8409</v>
      </c>
      <c r="C3934" s="39" t="s">
        <v>8134</v>
      </c>
    </row>
    <row r="3935" spans="1:3" x14ac:dyDescent="0.2">
      <c r="A3935" s="39" t="s">
        <v>8410</v>
      </c>
      <c r="B3935" s="39" t="s">
        <v>8411</v>
      </c>
      <c r="C3935" s="39" t="s">
        <v>8134</v>
      </c>
    </row>
    <row r="3936" spans="1:3" x14ac:dyDescent="0.2">
      <c r="A3936" s="39" t="s">
        <v>8412</v>
      </c>
      <c r="B3936" s="39" t="s">
        <v>8413</v>
      </c>
      <c r="C3936" s="39" t="s">
        <v>8134</v>
      </c>
    </row>
    <row r="3937" spans="1:3" x14ac:dyDescent="0.2">
      <c r="A3937" s="39" t="s">
        <v>8414</v>
      </c>
      <c r="B3937" s="39" t="s">
        <v>3746</v>
      </c>
      <c r="C3937" s="39" t="s">
        <v>8134</v>
      </c>
    </row>
    <row r="3938" spans="1:3" x14ac:dyDescent="0.2">
      <c r="A3938" s="39" t="s">
        <v>8415</v>
      </c>
      <c r="B3938" s="39" t="s">
        <v>8416</v>
      </c>
      <c r="C3938" s="39" t="s">
        <v>8134</v>
      </c>
    </row>
    <row r="3939" spans="1:3" x14ac:dyDescent="0.2">
      <c r="A3939" s="39" t="s">
        <v>8417</v>
      </c>
      <c r="B3939" s="39" t="s">
        <v>8418</v>
      </c>
      <c r="C3939" s="39" t="s">
        <v>8134</v>
      </c>
    </row>
    <row r="3940" spans="1:3" x14ac:dyDescent="0.2">
      <c r="A3940" s="39" t="s">
        <v>8419</v>
      </c>
      <c r="B3940" s="39" t="s">
        <v>8420</v>
      </c>
      <c r="C3940" s="39" t="s">
        <v>8134</v>
      </c>
    </row>
    <row r="3941" spans="1:3" x14ac:dyDescent="0.2">
      <c r="A3941" s="39" t="s">
        <v>8421</v>
      </c>
      <c r="B3941" s="39" t="s">
        <v>8422</v>
      </c>
      <c r="C3941" s="39" t="s">
        <v>8134</v>
      </c>
    </row>
    <row r="3942" spans="1:3" x14ac:dyDescent="0.2">
      <c r="A3942" s="39" t="s">
        <v>8423</v>
      </c>
      <c r="B3942" s="39" t="s">
        <v>8424</v>
      </c>
      <c r="C3942" s="39" t="s">
        <v>8134</v>
      </c>
    </row>
    <row r="3943" spans="1:3" x14ac:dyDescent="0.2">
      <c r="A3943" s="39" t="s">
        <v>8425</v>
      </c>
      <c r="B3943" s="39" t="s">
        <v>8426</v>
      </c>
      <c r="C3943" s="39" t="s">
        <v>8134</v>
      </c>
    </row>
    <row r="3944" spans="1:3" x14ac:dyDescent="0.2">
      <c r="A3944" s="39" t="s">
        <v>8427</v>
      </c>
      <c r="B3944" s="39" t="s">
        <v>8428</v>
      </c>
      <c r="C3944" s="39" t="s">
        <v>8134</v>
      </c>
    </row>
    <row r="3945" spans="1:3" x14ac:dyDescent="0.2">
      <c r="A3945" s="39" t="s">
        <v>8429</v>
      </c>
      <c r="B3945" s="39" t="s">
        <v>2361</v>
      </c>
      <c r="C3945" s="39" t="s">
        <v>8134</v>
      </c>
    </row>
    <row r="3946" spans="1:3" x14ac:dyDescent="0.2">
      <c r="A3946" s="39" t="s">
        <v>8430</v>
      </c>
      <c r="B3946" s="39" t="s">
        <v>8431</v>
      </c>
      <c r="C3946" s="39" t="s">
        <v>8134</v>
      </c>
    </row>
    <row r="3947" spans="1:3" x14ac:dyDescent="0.2">
      <c r="A3947" s="39" t="s">
        <v>8432</v>
      </c>
      <c r="B3947" s="39" t="s">
        <v>8433</v>
      </c>
      <c r="C3947" s="39" t="s">
        <v>8134</v>
      </c>
    </row>
    <row r="3948" spans="1:3" x14ac:dyDescent="0.2">
      <c r="A3948" s="39" t="s">
        <v>8434</v>
      </c>
      <c r="B3948" s="39" t="s">
        <v>8435</v>
      </c>
      <c r="C3948" s="39" t="s">
        <v>8134</v>
      </c>
    </row>
    <row r="3949" spans="1:3" x14ac:dyDescent="0.2">
      <c r="A3949" s="39" t="s">
        <v>8436</v>
      </c>
      <c r="B3949" s="39" t="s">
        <v>8437</v>
      </c>
      <c r="C3949" s="39" t="s">
        <v>8134</v>
      </c>
    </row>
    <row r="3950" spans="1:3" x14ac:dyDescent="0.2">
      <c r="A3950" s="39" t="s">
        <v>8438</v>
      </c>
      <c r="B3950" s="39" t="s">
        <v>8439</v>
      </c>
      <c r="C3950" s="39" t="s">
        <v>8134</v>
      </c>
    </row>
    <row r="3951" spans="1:3" x14ac:dyDescent="0.2">
      <c r="A3951" s="39" t="s">
        <v>8440</v>
      </c>
      <c r="B3951" s="39" t="s">
        <v>8441</v>
      </c>
      <c r="C3951" s="39" t="s">
        <v>8134</v>
      </c>
    </row>
    <row r="3952" spans="1:3" x14ac:dyDescent="0.2">
      <c r="A3952" s="39" t="s">
        <v>8442</v>
      </c>
      <c r="B3952" s="39" t="s">
        <v>8443</v>
      </c>
      <c r="C3952" s="39" t="s">
        <v>8134</v>
      </c>
    </row>
    <row r="3953" spans="1:3" x14ac:dyDescent="0.2">
      <c r="A3953" s="39" t="s">
        <v>8444</v>
      </c>
      <c r="B3953" s="39" t="s">
        <v>8445</v>
      </c>
      <c r="C3953" s="39" t="s">
        <v>8134</v>
      </c>
    </row>
    <row r="3954" spans="1:3" x14ac:dyDescent="0.2">
      <c r="A3954" s="39" t="s">
        <v>8446</v>
      </c>
      <c r="B3954" s="39" t="s">
        <v>8447</v>
      </c>
      <c r="C3954" s="39" t="s">
        <v>8134</v>
      </c>
    </row>
    <row r="3955" spans="1:3" x14ac:dyDescent="0.2">
      <c r="A3955" s="39" t="s">
        <v>8448</v>
      </c>
      <c r="B3955" s="39" t="s">
        <v>8449</v>
      </c>
      <c r="C3955" s="39" t="s">
        <v>8134</v>
      </c>
    </row>
    <row r="3956" spans="1:3" x14ac:dyDescent="0.2">
      <c r="A3956" s="39" t="s">
        <v>8450</v>
      </c>
      <c r="B3956" s="39" t="s">
        <v>8451</v>
      </c>
      <c r="C3956" s="39" t="s">
        <v>8134</v>
      </c>
    </row>
    <row r="3957" spans="1:3" x14ac:dyDescent="0.2">
      <c r="A3957" s="39" t="s">
        <v>8452</v>
      </c>
      <c r="B3957" s="39" t="s">
        <v>8453</v>
      </c>
      <c r="C3957" s="39" t="s">
        <v>8134</v>
      </c>
    </row>
    <row r="3958" spans="1:3" x14ac:dyDescent="0.2">
      <c r="A3958" s="39" t="s">
        <v>8454</v>
      </c>
      <c r="B3958" s="39" t="s">
        <v>8455</v>
      </c>
      <c r="C3958" s="39" t="s">
        <v>8134</v>
      </c>
    </row>
    <row r="3959" spans="1:3" x14ac:dyDescent="0.2">
      <c r="A3959" s="39" t="s">
        <v>8456</v>
      </c>
      <c r="B3959" s="39" t="s">
        <v>8457</v>
      </c>
      <c r="C3959" s="39" t="s">
        <v>8134</v>
      </c>
    </row>
    <row r="3960" spans="1:3" x14ac:dyDescent="0.2">
      <c r="A3960" s="39" t="s">
        <v>8458</v>
      </c>
      <c r="B3960" s="39" t="s">
        <v>8459</v>
      </c>
      <c r="C3960" s="39" t="s">
        <v>8134</v>
      </c>
    </row>
    <row r="3961" spans="1:3" x14ac:dyDescent="0.2">
      <c r="A3961" s="39" t="s">
        <v>8460</v>
      </c>
      <c r="B3961" s="39" t="s">
        <v>8461</v>
      </c>
      <c r="C3961" s="39" t="s">
        <v>8134</v>
      </c>
    </row>
    <row r="3962" spans="1:3" x14ac:dyDescent="0.2">
      <c r="A3962" s="39" t="s">
        <v>8462</v>
      </c>
      <c r="B3962" s="39" t="s">
        <v>8463</v>
      </c>
      <c r="C3962" s="39" t="s">
        <v>8134</v>
      </c>
    </row>
    <row r="3963" spans="1:3" x14ac:dyDescent="0.2">
      <c r="A3963" s="39" t="s">
        <v>8464</v>
      </c>
      <c r="B3963" s="39" t="s">
        <v>8465</v>
      </c>
      <c r="C3963" s="39" t="s">
        <v>8134</v>
      </c>
    </row>
    <row r="3964" spans="1:3" x14ac:dyDescent="0.2">
      <c r="A3964" s="39" t="s">
        <v>8466</v>
      </c>
      <c r="B3964" s="39" t="s">
        <v>8467</v>
      </c>
      <c r="C3964" s="39" t="s">
        <v>8134</v>
      </c>
    </row>
    <row r="3965" spans="1:3" x14ac:dyDescent="0.2">
      <c r="A3965" s="39" t="s">
        <v>8468</v>
      </c>
      <c r="B3965" s="39" t="s">
        <v>8469</v>
      </c>
      <c r="C3965" s="39" t="s">
        <v>8134</v>
      </c>
    </row>
    <row r="3966" spans="1:3" x14ac:dyDescent="0.2">
      <c r="A3966" s="39" t="s">
        <v>8470</v>
      </c>
      <c r="B3966" s="39" t="s">
        <v>8471</v>
      </c>
      <c r="C3966" s="39" t="s">
        <v>8134</v>
      </c>
    </row>
    <row r="3967" spans="1:3" x14ac:dyDescent="0.2">
      <c r="A3967" s="39" t="s">
        <v>8472</v>
      </c>
      <c r="B3967" s="39" t="s">
        <v>8473</v>
      </c>
      <c r="C3967" s="39" t="s">
        <v>8134</v>
      </c>
    </row>
    <row r="3968" spans="1:3" x14ac:dyDescent="0.2">
      <c r="A3968" s="39" t="s">
        <v>8474</v>
      </c>
      <c r="B3968" s="39" t="s">
        <v>8475</v>
      </c>
      <c r="C3968" s="39" t="s">
        <v>8134</v>
      </c>
    </row>
    <row r="3969" spans="1:3" x14ac:dyDescent="0.2">
      <c r="A3969" s="39" t="s">
        <v>8476</v>
      </c>
      <c r="B3969" s="39" t="s">
        <v>8477</v>
      </c>
      <c r="C3969" s="39" t="s">
        <v>8134</v>
      </c>
    </row>
    <row r="3970" spans="1:3" x14ac:dyDescent="0.2">
      <c r="A3970" s="39" t="s">
        <v>8478</v>
      </c>
      <c r="B3970" s="39" t="s">
        <v>8479</v>
      </c>
      <c r="C3970" s="39" t="s">
        <v>8134</v>
      </c>
    </row>
    <row r="3971" spans="1:3" x14ac:dyDescent="0.2">
      <c r="A3971" s="39" t="s">
        <v>8480</v>
      </c>
      <c r="B3971" s="39" t="s">
        <v>8481</v>
      </c>
      <c r="C3971" s="39" t="s">
        <v>8134</v>
      </c>
    </row>
    <row r="3972" spans="1:3" x14ac:dyDescent="0.2">
      <c r="A3972" s="39" t="s">
        <v>8482</v>
      </c>
      <c r="B3972" s="39" t="s">
        <v>8483</v>
      </c>
      <c r="C3972" s="39" t="s">
        <v>8134</v>
      </c>
    </row>
    <row r="3973" spans="1:3" x14ac:dyDescent="0.2">
      <c r="A3973" s="39" t="s">
        <v>8484</v>
      </c>
      <c r="B3973" s="39" t="s">
        <v>8485</v>
      </c>
      <c r="C3973" s="39" t="s">
        <v>8134</v>
      </c>
    </row>
    <row r="3974" spans="1:3" x14ac:dyDescent="0.2">
      <c r="A3974" s="39" t="s">
        <v>8486</v>
      </c>
      <c r="B3974" s="39" t="s">
        <v>8487</v>
      </c>
      <c r="C3974" s="39" t="s">
        <v>8134</v>
      </c>
    </row>
    <row r="3975" spans="1:3" x14ac:dyDescent="0.2">
      <c r="A3975" s="39" t="s">
        <v>8488</v>
      </c>
      <c r="B3975" s="39" t="s">
        <v>8489</v>
      </c>
      <c r="C3975" s="39" t="s">
        <v>8134</v>
      </c>
    </row>
    <row r="3976" spans="1:3" x14ac:dyDescent="0.2">
      <c r="A3976" s="39" t="s">
        <v>8490</v>
      </c>
      <c r="B3976" s="39" t="s">
        <v>8491</v>
      </c>
      <c r="C3976" s="39" t="s">
        <v>8134</v>
      </c>
    </row>
    <row r="3977" spans="1:3" x14ac:dyDescent="0.2">
      <c r="A3977" s="39" t="s">
        <v>8492</v>
      </c>
      <c r="B3977" s="39" t="s">
        <v>8493</v>
      </c>
      <c r="C3977" s="39" t="s">
        <v>8134</v>
      </c>
    </row>
    <row r="3978" spans="1:3" x14ac:dyDescent="0.2">
      <c r="A3978" s="39" t="s">
        <v>8494</v>
      </c>
      <c r="B3978" s="39" t="s">
        <v>8495</v>
      </c>
      <c r="C3978" s="39" t="s">
        <v>8134</v>
      </c>
    </row>
    <row r="3979" spans="1:3" x14ac:dyDescent="0.2">
      <c r="A3979" s="39" t="s">
        <v>8496</v>
      </c>
      <c r="B3979" s="39" t="s">
        <v>8497</v>
      </c>
      <c r="C3979" s="39" t="s">
        <v>8134</v>
      </c>
    </row>
    <row r="3980" spans="1:3" x14ac:dyDescent="0.2">
      <c r="A3980" s="39" t="s">
        <v>8498</v>
      </c>
      <c r="B3980" s="39" t="s">
        <v>8499</v>
      </c>
      <c r="C3980" s="39" t="s">
        <v>8134</v>
      </c>
    </row>
    <row r="3981" spans="1:3" x14ac:dyDescent="0.2">
      <c r="A3981" s="39" t="s">
        <v>8500</v>
      </c>
      <c r="B3981" s="39" t="s">
        <v>8501</v>
      </c>
      <c r="C3981" s="39" t="s">
        <v>8134</v>
      </c>
    </row>
    <row r="3982" spans="1:3" x14ac:dyDescent="0.2">
      <c r="A3982" s="39" t="s">
        <v>8502</v>
      </c>
      <c r="B3982" s="39" t="s">
        <v>6515</v>
      </c>
      <c r="C3982" s="39" t="s">
        <v>8134</v>
      </c>
    </row>
    <row r="3983" spans="1:3" x14ac:dyDescent="0.2">
      <c r="A3983" s="39" t="s">
        <v>8503</v>
      </c>
      <c r="B3983" s="39" t="s">
        <v>8504</v>
      </c>
      <c r="C3983" s="39" t="s">
        <v>8134</v>
      </c>
    </row>
    <row r="3984" spans="1:3" x14ac:dyDescent="0.2">
      <c r="A3984" s="39" t="s">
        <v>8505</v>
      </c>
      <c r="B3984" s="39" t="s">
        <v>8506</v>
      </c>
      <c r="C3984" s="39" t="s">
        <v>8134</v>
      </c>
    </row>
    <row r="3985" spans="1:3" x14ac:dyDescent="0.2">
      <c r="A3985" s="39" t="s">
        <v>8507</v>
      </c>
      <c r="B3985" s="39" t="s">
        <v>8508</v>
      </c>
      <c r="C3985" s="39" t="s">
        <v>8134</v>
      </c>
    </row>
    <row r="3986" spans="1:3" x14ac:dyDescent="0.2">
      <c r="A3986" s="39" t="s">
        <v>8509</v>
      </c>
      <c r="B3986" s="39" t="s">
        <v>4036</v>
      </c>
      <c r="C3986" s="39" t="s">
        <v>8134</v>
      </c>
    </row>
    <row r="3987" spans="1:3" x14ac:dyDescent="0.2">
      <c r="A3987" s="39" t="s">
        <v>8510</v>
      </c>
      <c r="B3987" s="39" t="s">
        <v>8511</v>
      </c>
      <c r="C3987" s="39" t="s">
        <v>8134</v>
      </c>
    </row>
    <row r="3988" spans="1:3" x14ac:dyDescent="0.2">
      <c r="A3988" s="39" t="s">
        <v>8512</v>
      </c>
      <c r="B3988" s="39" t="s">
        <v>8513</v>
      </c>
      <c r="C3988" s="39" t="s">
        <v>8134</v>
      </c>
    </row>
    <row r="3989" spans="1:3" x14ac:dyDescent="0.2">
      <c r="A3989" s="39" t="s">
        <v>8514</v>
      </c>
      <c r="B3989" s="39" t="s">
        <v>8515</v>
      </c>
      <c r="C3989" s="39" t="s">
        <v>8134</v>
      </c>
    </row>
    <row r="3990" spans="1:3" x14ac:dyDescent="0.2">
      <c r="A3990" s="39" t="s">
        <v>8516</v>
      </c>
      <c r="B3990" s="39" t="s">
        <v>8517</v>
      </c>
      <c r="C3990" s="39" t="s">
        <v>8134</v>
      </c>
    </row>
    <row r="3991" spans="1:3" x14ac:dyDescent="0.2">
      <c r="A3991" s="39" t="s">
        <v>8518</v>
      </c>
      <c r="B3991" s="39" t="s">
        <v>8519</v>
      </c>
      <c r="C3991" s="39" t="s">
        <v>8134</v>
      </c>
    </row>
    <row r="3992" spans="1:3" x14ac:dyDescent="0.2">
      <c r="A3992" s="39" t="s">
        <v>8520</v>
      </c>
      <c r="B3992" s="39" t="s">
        <v>8521</v>
      </c>
      <c r="C3992" s="39" t="s">
        <v>8134</v>
      </c>
    </row>
    <row r="3993" spans="1:3" x14ac:dyDescent="0.2">
      <c r="A3993" s="39" t="s">
        <v>8522</v>
      </c>
      <c r="B3993" s="39" t="s">
        <v>8523</v>
      </c>
      <c r="C3993" s="39" t="s">
        <v>8134</v>
      </c>
    </row>
    <row r="3994" spans="1:3" x14ac:dyDescent="0.2">
      <c r="A3994" s="39" t="s">
        <v>8524</v>
      </c>
      <c r="B3994" s="39" t="s">
        <v>8525</v>
      </c>
      <c r="C3994" s="39" t="s">
        <v>8134</v>
      </c>
    </row>
    <row r="3995" spans="1:3" x14ac:dyDescent="0.2">
      <c r="A3995" s="39" t="s">
        <v>8526</v>
      </c>
      <c r="B3995" s="39" t="s">
        <v>8527</v>
      </c>
      <c r="C3995" s="39" t="s">
        <v>8134</v>
      </c>
    </row>
    <row r="3996" spans="1:3" x14ac:dyDescent="0.2">
      <c r="A3996" s="39" t="s">
        <v>8528</v>
      </c>
      <c r="B3996" s="39" t="s">
        <v>8529</v>
      </c>
      <c r="C3996" s="39" t="s">
        <v>8134</v>
      </c>
    </row>
    <row r="3997" spans="1:3" x14ac:dyDescent="0.2">
      <c r="A3997" s="39" t="s">
        <v>8530</v>
      </c>
      <c r="B3997" s="39" t="s">
        <v>8531</v>
      </c>
      <c r="C3997" s="39" t="s">
        <v>8134</v>
      </c>
    </row>
    <row r="3998" spans="1:3" x14ac:dyDescent="0.2">
      <c r="A3998" s="39" t="s">
        <v>8532</v>
      </c>
      <c r="B3998" s="39" t="s">
        <v>8533</v>
      </c>
      <c r="C3998" s="39" t="s">
        <v>8134</v>
      </c>
    </row>
    <row r="3999" spans="1:3" x14ac:dyDescent="0.2">
      <c r="A3999" s="39" t="s">
        <v>8534</v>
      </c>
      <c r="B3999" s="39" t="s">
        <v>8535</v>
      </c>
      <c r="C3999" s="39" t="s">
        <v>8134</v>
      </c>
    </row>
    <row r="4000" spans="1:3" x14ac:dyDescent="0.2">
      <c r="A4000" s="39" t="s">
        <v>8536</v>
      </c>
      <c r="B4000" s="39" t="s">
        <v>4348</v>
      </c>
      <c r="C4000" s="39" t="s">
        <v>8134</v>
      </c>
    </row>
    <row r="4001" spans="1:3" x14ac:dyDescent="0.2">
      <c r="A4001" s="39" t="s">
        <v>8537</v>
      </c>
      <c r="B4001" s="39" t="s">
        <v>8538</v>
      </c>
      <c r="C4001" s="39" t="s">
        <v>8134</v>
      </c>
    </row>
    <row r="4002" spans="1:3" x14ac:dyDescent="0.2">
      <c r="A4002" s="39" t="s">
        <v>8539</v>
      </c>
      <c r="B4002" s="39" t="s">
        <v>2016</v>
      </c>
      <c r="C4002" s="39" t="s">
        <v>8134</v>
      </c>
    </row>
    <row r="4003" spans="1:3" x14ac:dyDescent="0.2">
      <c r="A4003" s="39" t="s">
        <v>8540</v>
      </c>
      <c r="B4003" s="39" t="s">
        <v>8541</v>
      </c>
      <c r="C4003" s="39" t="s">
        <v>8134</v>
      </c>
    </row>
    <row r="4004" spans="1:3" x14ac:dyDescent="0.2">
      <c r="A4004" s="39" t="s">
        <v>8542</v>
      </c>
      <c r="B4004" s="39" t="s">
        <v>8543</v>
      </c>
      <c r="C4004" s="39" t="s">
        <v>8134</v>
      </c>
    </row>
    <row r="4005" spans="1:3" x14ac:dyDescent="0.2">
      <c r="A4005" s="39" t="s">
        <v>8544</v>
      </c>
      <c r="B4005" s="39" t="s">
        <v>8545</v>
      </c>
      <c r="C4005" s="39" t="s">
        <v>8134</v>
      </c>
    </row>
    <row r="4006" spans="1:3" x14ac:dyDescent="0.2">
      <c r="A4006" s="39" t="s">
        <v>8546</v>
      </c>
      <c r="B4006" s="39" t="s">
        <v>8547</v>
      </c>
      <c r="C4006" s="39" t="s">
        <v>8134</v>
      </c>
    </row>
    <row r="4007" spans="1:3" x14ac:dyDescent="0.2">
      <c r="A4007" s="39" t="s">
        <v>8548</v>
      </c>
      <c r="B4007" s="39" t="s">
        <v>8549</v>
      </c>
      <c r="C4007" s="39" t="s">
        <v>8134</v>
      </c>
    </row>
    <row r="4008" spans="1:3" x14ac:dyDescent="0.2">
      <c r="A4008" s="39" t="s">
        <v>8550</v>
      </c>
      <c r="B4008" s="39" t="s">
        <v>8551</v>
      </c>
      <c r="C4008" s="39" t="s">
        <v>8134</v>
      </c>
    </row>
    <row r="4009" spans="1:3" x14ac:dyDescent="0.2">
      <c r="A4009" s="39" t="s">
        <v>8552</v>
      </c>
      <c r="B4009" s="39" t="s">
        <v>8553</v>
      </c>
      <c r="C4009" s="39" t="s">
        <v>8134</v>
      </c>
    </row>
    <row r="4010" spans="1:3" x14ac:dyDescent="0.2">
      <c r="A4010" s="39" t="s">
        <v>8554</v>
      </c>
      <c r="B4010" s="39" t="s">
        <v>8487</v>
      </c>
      <c r="C4010" s="39" t="s">
        <v>8134</v>
      </c>
    </row>
    <row r="4011" spans="1:3" x14ac:dyDescent="0.2">
      <c r="A4011" s="39" t="s">
        <v>8555</v>
      </c>
      <c r="B4011" s="39" t="s">
        <v>8556</v>
      </c>
      <c r="C4011" s="39" t="s">
        <v>8134</v>
      </c>
    </row>
    <row r="4012" spans="1:3" x14ac:dyDescent="0.2">
      <c r="A4012" s="39" t="s">
        <v>8557</v>
      </c>
      <c r="B4012" s="39" t="s">
        <v>8558</v>
      </c>
      <c r="C4012" s="39" t="s">
        <v>8134</v>
      </c>
    </row>
    <row r="4013" spans="1:3" x14ac:dyDescent="0.2">
      <c r="A4013" s="39" t="s">
        <v>8559</v>
      </c>
      <c r="B4013" s="39" t="s">
        <v>8560</v>
      </c>
      <c r="C4013" s="39" t="s">
        <v>8134</v>
      </c>
    </row>
    <row r="4014" spans="1:3" x14ac:dyDescent="0.2">
      <c r="A4014" s="39" t="s">
        <v>8561</v>
      </c>
      <c r="B4014" s="39" t="s">
        <v>8562</v>
      </c>
      <c r="C4014" s="39" t="s">
        <v>8134</v>
      </c>
    </row>
    <row r="4015" spans="1:3" x14ac:dyDescent="0.2">
      <c r="A4015" s="39" t="s">
        <v>8563</v>
      </c>
      <c r="B4015" s="39" t="s">
        <v>8564</v>
      </c>
      <c r="C4015" s="39" t="s">
        <v>8134</v>
      </c>
    </row>
    <row r="4016" spans="1:3" x14ac:dyDescent="0.2">
      <c r="A4016" s="39" t="s">
        <v>8565</v>
      </c>
      <c r="B4016" s="39" t="s">
        <v>8566</v>
      </c>
      <c r="C4016" s="39" t="s">
        <v>8134</v>
      </c>
    </row>
    <row r="4017" spans="1:3" x14ac:dyDescent="0.2">
      <c r="A4017" s="39" t="s">
        <v>8567</v>
      </c>
      <c r="B4017" s="39" t="s">
        <v>8568</v>
      </c>
      <c r="C4017" s="39" t="s">
        <v>8134</v>
      </c>
    </row>
    <row r="4018" spans="1:3" x14ac:dyDescent="0.2">
      <c r="A4018" s="39" t="s">
        <v>8569</v>
      </c>
      <c r="B4018" s="39" t="s">
        <v>8570</v>
      </c>
      <c r="C4018" s="39" t="s">
        <v>8134</v>
      </c>
    </row>
    <row r="4019" spans="1:3" x14ac:dyDescent="0.2">
      <c r="A4019" s="39" t="s">
        <v>8571</v>
      </c>
      <c r="B4019" s="39" t="s">
        <v>8572</v>
      </c>
      <c r="C4019" s="39" t="s">
        <v>8134</v>
      </c>
    </row>
    <row r="4020" spans="1:3" x14ac:dyDescent="0.2">
      <c r="A4020" s="39" t="s">
        <v>8573</v>
      </c>
      <c r="B4020" s="39" t="s">
        <v>8574</v>
      </c>
      <c r="C4020" s="39" t="s">
        <v>8134</v>
      </c>
    </row>
    <row r="4021" spans="1:3" x14ac:dyDescent="0.2">
      <c r="A4021" s="39" t="s">
        <v>8575</v>
      </c>
      <c r="B4021" s="39" t="s">
        <v>8576</v>
      </c>
      <c r="C4021" s="39" t="s">
        <v>8134</v>
      </c>
    </row>
    <row r="4022" spans="1:3" x14ac:dyDescent="0.2">
      <c r="A4022" s="39" t="s">
        <v>8577</v>
      </c>
      <c r="B4022" s="39" t="s">
        <v>8578</v>
      </c>
      <c r="C4022" s="39" t="s">
        <v>8134</v>
      </c>
    </row>
    <row r="4023" spans="1:3" x14ac:dyDescent="0.2">
      <c r="A4023" s="39" t="s">
        <v>8579</v>
      </c>
      <c r="B4023" s="39" t="s">
        <v>8580</v>
      </c>
      <c r="C4023" s="39" t="s">
        <v>8134</v>
      </c>
    </row>
    <row r="4024" spans="1:3" x14ac:dyDescent="0.2">
      <c r="A4024" s="39" t="s">
        <v>8581</v>
      </c>
      <c r="B4024" s="39" t="s">
        <v>8582</v>
      </c>
      <c r="C4024" s="39" t="s">
        <v>8134</v>
      </c>
    </row>
    <row r="4025" spans="1:3" x14ac:dyDescent="0.2">
      <c r="A4025" s="39" t="s">
        <v>8583</v>
      </c>
      <c r="B4025" s="39" t="s">
        <v>8584</v>
      </c>
      <c r="C4025" s="39" t="s">
        <v>8134</v>
      </c>
    </row>
    <row r="4026" spans="1:3" x14ac:dyDescent="0.2">
      <c r="A4026" s="39" t="s">
        <v>8585</v>
      </c>
      <c r="B4026" s="39" t="s">
        <v>8586</v>
      </c>
      <c r="C4026" s="39" t="s">
        <v>8134</v>
      </c>
    </row>
    <row r="4027" spans="1:3" x14ac:dyDescent="0.2">
      <c r="A4027" s="39" t="s">
        <v>8587</v>
      </c>
      <c r="B4027" s="39" t="s">
        <v>8588</v>
      </c>
      <c r="C4027" s="39" t="s">
        <v>8134</v>
      </c>
    </row>
    <row r="4028" spans="1:3" x14ac:dyDescent="0.2">
      <c r="A4028" s="39" t="s">
        <v>8589</v>
      </c>
      <c r="B4028" s="39" t="s">
        <v>8590</v>
      </c>
      <c r="C4028" s="39" t="s">
        <v>8134</v>
      </c>
    </row>
    <row r="4029" spans="1:3" x14ac:dyDescent="0.2">
      <c r="A4029" s="39" t="s">
        <v>8591</v>
      </c>
      <c r="B4029" s="39" t="s">
        <v>8592</v>
      </c>
      <c r="C4029" s="39" t="s">
        <v>8134</v>
      </c>
    </row>
    <row r="4030" spans="1:3" x14ac:dyDescent="0.2">
      <c r="A4030" s="39" t="s">
        <v>8593</v>
      </c>
      <c r="B4030" s="39" t="s">
        <v>8594</v>
      </c>
      <c r="C4030" s="39" t="s">
        <v>8134</v>
      </c>
    </row>
    <row r="4031" spans="1:3" x14ac:dyDescent="0.2">
      <c r="A4031" s="39" t="s">
        <v>8595</v>
      </c>
      <c r="B4031" s="39" t="s">
        <v>8596</v>
      </c>
      <c r="C4031" s="39" t="s">
        <v>8134</v>
      </c>
    </row>
    <row r="4032" spans="1:3" x14ac:dyDescent="0.2">
      <c r="A4032" s="39" t="s">
        <v>8597</v>
      </c>
      <c r="B4032" s="39" t="s">
        <v>8598</v>
      </c>
      <c r="C4032" s="39" t="s">
        <v>8134</v>
      </c>
    </row>
    <row r="4033" spans="1:3" x14ac:dyDescent="0.2">
      <c r="A4033" s="39" t="s">
        <v>8599</v>
      </c>
      <c r="B4033" s="39" t="s">
        <v>8600</v>
      </c>
      <c r="C4033" s="39" t="s">
        <v>8134</v>
      </c>
    </row>
    <row r="4034" spans="1:3" x14ac:dyDescent="0.2">
      <c r="A4034" s="39" t="s">
        <v>8601</v>
      </c>
      <c r="B4034" s="39" t="s">
        <v>8602</v>
      </c>
      <c r="C4034" s="39" t="s">
        <v>8134</v>
      </c>
    </row>
    <row r="4035" spans="1:3" x14ac:dyDescent="0.2">
      <c r="A4035" s="39" t="s">
        <v>8603</v>
      </c>
      <c r="B4035" s="39" t="s">
        <v>8604</v>
      </c>
      <c r="C4035" s="39" t="s">
        <v>8134</v>
      </c>
    </row>
    <row r="4036" spans="1:3" x14ac:dyDescent="0.2">
      <c r="A4036" s="39" t="s">
        <v>8605</v>
      </c>
      <c r="B4036" s="39" t="s">
        <v>8606</v>
      </c>
      <c r="C4036" s="39" t="s">
        <v>8134</v>
      </c>
    </row>
    <row r="4037" spans="1:3" x14ac:dyDescent="0.2">
      <c r="A4037" s="39" t="s">
        <v>8607</v>
      </c>
      <c r="B4037" s="39" t="s">
        <v>8608</v>
      </c>
      <c r="C4037" s="39" t="s">
        <v>8134</v>
      </c>
    </row>
    <row r="4038" spans="1:3" x14ac:dyDescent="0.2">
      <c r="A4038" s="39" t="s">
        <v>8609</v>
      </c>
      <c r="B4038" s="39" t="s">
        <v>8610</v>
      </c>
      <c r="C4038" s="39" t="s">
        <v>8134</v>
      </c>
    </row>
    <row r="4039" spans="1:3" x14ac:dyDescent="0.2">
      <c r="A4039" s="39" t="s">
        <v>8611</v>
      </c>
      <c r="B4039" s="39" t="s">
        <v>6080</v>
      </c>
      <c r="C4039" s="39" t="s">
        <v>8134</v>
      </c>
    </row>
    <row r="4040" spans="1:3" x14ac:dyDescent="0.2">
      <c r="A4040" s="39" t="s">
        <v>8612</v>
      </c>
      <c r="B4040" s="39" t="s">
        <v>8613</v>
      </c>
      <c r="C4040" s="39" t="s">
        <v>8134</v>
      </c>
    </row>
    <row r="4041" spans="1:3" x14ac:dyDescent="0.2">
      <c r="A4041" s="39" t="s">
        <v>8614</v>
      </c>
      <c r="B4041" s="39" t="s">
        <v>8615</v>
      </c>
      <c r="C4041" s="39" t="s">
        <v>8134</v>
      </c>
    </row>
    <row r="4042" spans="1:3" x14ac:dyDescent="0.2">
      <c r="A4042" s="39" t="s">
        <v>8616</v>
      </c>
      <c r="B4042" s="39" t="s">
        <v>8617</v>
      </c>
      <c r="C4042" s="39" t="s">
        <v>8134</v>
      </c>
    </row>
    <row r="4043" spans="1:3" x14ac:dyDescent="0.2">
      <c r="A4043" s="39" t="s">
        <v>8618</v>
      </c>
      <c r="B4043" s="39" t="s">
        <v>8619</v>
      </c>
      <c r="C4043" s="39" t="s">
        <v>8134</v>
      </c>
    </row>
    <row r="4044" spans="1:3" x14ac:dyDescent="0.2">
      <c r="A4044" s="39" t="s">
        <v>8620</v>
      </c>
      <c r="B4044" s="39" t="s">
        <v>3584</v>
      </c>
      <c r="C4044" s="39" t="s">
        <v>8134</v>
      </c>
    </row>
    <row r="4045" spans="1:3" x14ac:dyDescent="0.2">
      <c r="A4045" s="39" t="s">
        <v>8621</v>
      </c>
      <c r="B4045" s="39" t="s">
        <v>8622</v>
      </c>
      <c r="C4045" s="39" t="s">
        <v>8134</v>
      </c>
    </row>
    <row r="4046" spans="1:3" x14ac:dyDescent="0.2">
      <c r="A4046" s="39" t="s">
        <v>8623</v>
      </c>
      <c r="B4046" s="39" t="s">
        <v>8624</v>
      </c>
      <c r="C4046" s="39" t="s">
        <v>8134</v>
      </c>
    </row>
    <row r="4047" spans="1:3" x14ac:dyDescent="0.2">
      <c r="A4047" s="39" t="s">
        <v>8625</v>
      </c>
      <c r="B4047" s="39" t="s">
        <v>8626</v>
      </c>
      <c r="C4047" s="39" t="s">
        <v>8134</v>
      </c>
    </row>
    <row r="4048" spans="1:3" x14ac:dyDescent="0.2">
      <c r="A4048" s="39" t="s">
        <v>8627</v>
      </c>
      <c r="B4048" s="39" t="s">
        <v>8628</v>
      </c>
      <c r="C4048" s="39" t="s">
        <v>8134</v>
      </c>
    </row>
    <row r="4049" spans="1:3" x14ac:dyDescent="0.2">
      <c r="A4049" s="39" t="s">
        <v>8629</v>
      </c>
      <c r="B4049" s="39" t="s">
        <v>8630</v>
      </c>
      <c r="C4049" s="39" t="s">
        <v>8134</v>
      </c>
    </row>
    <row r="4050" spans="1:3" x14ac:dyDescent="0.2">
      <c r="A4050" s="39" t="s">
        <v>8631</v>
      </c>
      <c r="B4050" s="39" t="s">
        <v>8632</v>
      </c>
      <c r="C4050" s="39" t="s">
        <v>8134</v>
      </c>
    </row>
    <row r="4051" spans="1:3" x14ac:dyDescent="0.2">
      <c r="A4051" s="39" t="s">
        <v>8633</v>
      </c>
      <c r="B4051" s="39" t="s">
        <v>8634</v>
      </c>
      <c r="C4051" s="39" t="s">
        <v>8134</v>
      </c>
    </row>
    <row r="4052" spans="1:3" x14ac:dyDescent="0.2">
      <c r="A4052" s="39" t="s">
        <v>8635</v>
      </c>
      <c r="B4052" s="39" t="s">
        <v>8636</v>
      </c>
      <c r="C4052" s="39" t="s">
        <v>8134</v>
      </c>
    </row>
    <row r="4053" spans="1:3" x14ac:dyDescent="0.2">
      <c r="A4053" s="39" t="s">
        <v>8637</v>
      </c>
      <c r="B4053" s="39" t="s">
        <v>8638</v>
      </c>
      <c r="C4053" s="39" t="s">
        <v>8134</v>
      </c>
    </row>
    <row r="4054" spans="1:3" x14ac:dyDescent="0.2">
      <c r="A4054" s="39" t="s">
        <v>8639</v>
      </c>
      <c r="B4054" s="39" t="s">
        <v>8640</v>
      </c>
      <c r="C4054" s="39" t="s">
        <v>8134</v>
      </c>
    </row>
    <row r="4055" spans="1:3" x14ac:dyDescent="0.2">
      <c r="A4055" s="39" t="s">
        <v>8641</v>
      </c>
      <c r="B4055" s="39" t="s">
        <v>8642</v>
      </c>
      <c r="C4055" s="39" t="s">
        <v>8134</v>
      </c>
    </row>
    <row r="4056" spans="1:3" x14ac:dyDescent="0.2">
      <c r="A4056" s="39" t="s">
        <v>8643</v>
      </c>
      <c r="B4056" s="39" t="s">
        <v>8644</v>
      </c>
      <c r="C4056" s="39" t="s">
        <v>8134</v>
      </c>
    </row>
    <row r="4057" spans="1:3" x14ac:dyDescent="0.2">
      <c r="A4057" s="39" t="s">
        <v>8645</v>
      </c>
      <c r="B4057" s="39" t="s">
        <v>8646</v>
      </c>
      <c r="C4057" s="39" t="s">
        <v>8134</v>
      </c>
    </row>
    <row r="4058" spans="1:3" x14ac:dyDescent="0.2">
      <c r="A4058" s="39" t="s">
        <v>8647</v>
      </c>
      <c r="B4058" s="39" t="s">
        <v>8648</v>
      </c>
      <c r="C4058" s="39" t="s">
        <v>8134</v>
      </c>
    </row>
    <row r="4059" spans="1:3" x14ac:dyDescent="0.2">
      <c r="A4059" s="39" t="s">
        <v>8649</v>
      </c>
      <c r="B4059" s="39" t="s">
        <v>8650</v>
      </c>
      <c r="C4059" s="39" t="s">
        <v>8134</v>
      </c>
    </row>
    <row r="4060" spans="1:3" x14ac:dyDescent="0.2">
      <c r="A4060" s="39" t="s">
        <v>8651</v>
      </c>
      <c r="B4060" s="39" t="s">
        <v>8652</v>
      </c>
      <c r="C4060" s="39" t="s">
        <v>8134</v>
      </c>
    </row>
    <row r="4061" spans="1:3" x14ac:dyDescent="0.2">
      <c r="A4061" s="39" t="s">
        <v>8653</v>
      </c>
      <c r="B4061" s="39" t="s">
        <v>8654</v>
      </c>
      <c r="C4061" s="39" t="s">
        <v>8134</v>
      </c>
    </row>
    <row r="4062" spans="1:3" x14ac:dyDescent="0.2">
      <c r="A4062" s="39" t="s">
        <v>8655</v>
      </c>
      <c r="B4062" s="39" t="s">
        <v>8656</v>
      </c>
      <c r="C4062" s="39" t="s">
        <v>8134</v>
      </c>
    </row>
    <row r="4063" spans="1:3" x14ac:dyDescent="0.2">
      <c r="A4063" s="39" t="s">
        <v>8657</v>
      </c>
      <c r="B4063" s="39" t="s">
        <v>8658</v>
      </c>
      <c r="C4063" s="39" t="s">
        <v>8134</v>
      </c>
    </row>
    <row r="4064" spans="1:3" x14ac:dyDescent="0.2">
      <c r="A4064" s="39" t="s">
        <v>8659</v>
      </c>
      <c r="B4064" s="39" t="s">
        <v>8660</v>
      </c>
      <c r="C4064" s="39" t="s">
        <v>8134</v>
      </c>
    </row>
    <row r="4065" spans="1:3" x14ac:dyDescent="0.2">
      <c r="A4065" s="39" t="s">
        <v>8661</v>
      </c>
      <c r="B4065" s="39" t="s">
        <v>8662</v>
      </c>
      <c r="C4065" s="39" t="s">
        <v>8134</v>
      </c>
    </row>
    <row r="4066" spans="1:3" x14ac:dyDescent="0.2">
      <c r="A4066" s="39" t="s">
        <v>8663</v>
      </c>
      <c r="B4066" s="39" t="s">
        <v>8664</v>
      </c>
      <c r="C4066" s="39" t="s">
        <v>8134</v>
      </c>
    </row>
    <row r="4067" spans="1:3" x14ac:dyDescent="0.2">
      <c r="A4067" s="39" t="s">
        <v>8665</v>
      </c>
      <c r="B4067" s="39" t="s">
        <v>8666</v>
      </c>
      <c r="C4067" s="39" t="s">
        <v>8134</v>
      </c>
    </row>
    <row r="4068" spans="1:3" x14ac:dyDescent="0.2">
      <c r="A4068" s="39" t="s">
        <v>8667</v>
      </c>
      <c r="B4068" s="39" t="s">
        <v>8668</v>
      </c>
      <c r="C4068" s="39" t="s">
        <v>8134</v>
      </c>
    </row>
    <row r="4069" spans="1:3" x14ac:dyDescent="0.2">
      <c r="A4069" s="39" t="s">
        <v>8669</v>
      </c>
      <c r="B4069" s="39" t="s">
        <v>8670</v>
      </c>
      <c r="C4069" s="39" t="s">
        <v>8134</v>
      </c>
    </row>
    <row r="4070" spans="1:3" x14ac:dyDescent="0.2">
      <c r="A4070" s="39" t="s">
        <v>8671</v>
      </c>
      <c r="B4070" s="39" t="s">
        <v>8672</v>
      </c>
      <c r="C4070" s="39" t="s">
        <v>8134</v>
      </c>
    </row>
    <row r="4071" spans="1:3" x14ac:dyDescent="0.2">
      <c r="A4071" s="39" t="s">
        <v>8673</v>
      </c>
      <c r="B4071" s="39" t="s">
        <v>8674</v>
      </c>
      <c r="C4071" s="39" t="s">
        <v>8134</v>
      </c>
    </row>
    <row r="4072" spans="1:3" x14ac:dyDescent="0.2">
      <c r="A4072" s="39" t="s">
        <v>8675</v>
      </c>
      <c r="B4072" s="39" t="s">
        <v>8676</v>
      </c>
      <c r="C4072" s="39" t="s">
        <v>8134</v>
      </c>
    </row>
    <row r="4073" spans="1:3" x14ac:dyDescent="0.2">
      <c r="A4073" s="39" t="s">
        <v>8677</v>
      </c>
      <c r="B4073" s="39" t="s">
        <v>8678</v>
      </c>
      <c r="C4073" s="39" t="s">
        <v>8134</v>
      </c>
    </row>
    <row r="4074" spans="1:3" x14ac:dyDescent="0.2">
      <c r="A4074" s="39" t="s">
        <v>8679</v>
      </c>
      <c r="B4074" s="39" t="s">
        <v>8680</v>
      </c>
      <c r="C4074" s="39" t="s">
        <v>8134</v>
      </c>
    </row>
    <row r="4075" spans="1:3" x14ac:dyDescent="0.2">
      <c r="A4075" s="39" t="s">
        <v>8681</v>
      </c>
      <c r="B4075" s="39" t="s">
        <v>8682</v>
      </c>
      <c r="C4075" s="39" t="s">
        <v>8134</v>
      </c>
    </row>
    <row r="4076" spans="1:3" x14ac:dyDescent="0.2">
      <c r="A4076" s="39" t="s">
        <v>8683</v>
      </c>
      <c r="B4076" s="39" t="s">
        <v>8684</v>
      </c>
      <c r="C4076" s="39" t="s">
        <v>8134</v>
      </c>
    </row>
    <row r="4077" spans="1:3" x14ac:dyDescent="0.2">
      <c r="A4077" s="39" t="s">
        <v>8685</v>
      </c>
      <c r="B4077" s="39" t="s">
        <v>8686</v>
      </c>
      <c r="C4077" s="39" t="s">
        <v>8134</v>
      </c>
    </row>
    <row r="4078" spans="1:3" x14ac:dyDescent="0.2">
      <c r="A4078" s="39" t="s">
        <v>8687</v>
      </c>
      <c r="B4078" s="39" t="s">
        <v>8688</v>
      </c>
      <c r="C4078" s="39" t="s">
        <v>8134</v>
      </c>
    </row>
    <row r="4079" spans="1:3" x14ac:dyDescent="0.2">
      <c r="A4079" s="39" t="s">
        <v>8689</v>
      </c>
      <c r="B4079" s="39" t="s">
        <v>8690</v>
      </c>
      <c r="C4079" s="39" t="s">
        <v>8134</v>
      </c>
    </row>
    <row r="4080" spans="1:3" x14ac:dyDescent="0.2">
      <c r="A4080" s="39" t="s">
        <v>8691</v>
      </c>
      <c r="B4080" s="39" t="s">
        <v>8692</v>
      </c>
      <c r="C4080" s="39" t="s">
        <v>8134</v>
      </c>
    </row>
    <row r="4081" spans="1:3" x14ac:dyDescent="0.2">
      <c r="A4081" s="39" t="s">
        <v>8693</v>
      </c>
      <c r="B4081" s="39" t="s">
        <v>8694</v>
      </c>
      <c r="C4081" s="39" t="s">
        <v>8134</v>
      </c>
    </row>
    <row r="4082" spans="1:3" x14ac:dyDescent="0.2">
      <c r="A4082" s="39" t="s">
        <v>8695</v>
      </c>
      <c r="B4082" s="39" t="s">
        <v>8696</v>
      </c>
      <c r="C4082" s="39" t="s">
        <v>8134</v>
      </c>
    </row>
    <row r="4083" spans="1:3" x14ac:dyDescent="0.2">
      <c r="A4083" s="39" t="s">
        <v>8697</v>
      </c>
      <c r="B4083" s="39" t="s">
        <v>8698</v>
      </c>
      <c r="C4083" s="39" t="s">
        <v>8134</v>
      </c>
    </row>
    <row r="4084" spans="1:3" x14ac:dyDescent="0.2">
      <c r="A4084" s="39" t="s">
        <v>8699</v>
      </c>
      <c r="B4084" s="39" t="s">
        <v>8700</v>
      </c>
      <c r="C4084" s="39" t="s">
        <v>8134</v>
      </c>
    </row>
    <row r="4085" spans="1:3" x14ac:dyDescent="0.2">
      <c r="A4085" s="39" t="s">
        <v>8701</v>
      </c>
      <c r="B4085" s="39" t="s">
        <v>8702</v>
      </c>
      <c r="C4085" s="39" t="s">
        <v>8134</v>
      </c>
    </row>
    <row r="4086" spans="1:3" x14ac:dyDescent="0.2">
      <c r="A4086" s="39" t="s">
        <v>8703</v>
      </c>
      <c r="B4086" s="39" t="s">
        <v>8704</v>
      </c>
      <c r="C4086" s="39" t="s">
        <v>8134</v>
      </c>
    </row>
    <row r="4087" spans="1:3" x14ac:dyDescent="0.2">
      <c r="A4087" s="39" t="s">
        <v>8705</v>
      </c>
      <c r="B4087" s="39" t="s">
        <v>8706</v>
      </c>
      <c r="C4087" s="39" t="s">
        <v>8134</v>
      </c>
    </row>
    <row r="4088" spans="1:3" x14ac:dyDescent="0.2">
      <c r="A4088" s="39" t="s">
        <v>8707</v>
      </c>
      <c r="B4088" s="39" t="s">
        <v>8708</v>
      </c>
      <c r="C4088" s="39" t="s">
        <v>8134</v>
      </c>
    </row>
    <row r="4089" spans="1:3" x14ac:dyDescent="0.2">
      <c r="A4089" s="39" t="s">
        <v>8709</v>
      </c>
      <c r="B4089" s="39" t="s">
        <v>8710</v>
      </c>
      <c r="C4089" s="39" t="s">
        <v>8134</v>
      </c>
    </row>
    <row r="4090" spans="1:3" x14ac:dyDescent="0.2">
      <c r="A4090" s="39" t="s">
        <v>8711</v>
      </c>
      <c r="B4090" s="39" t="s">
        <v>8712</v>
      </c>
      <c r="C4090" s="39" t="s">
        <v>8134</v>
      </c>
    </row>
    <row r="4091" spans="1:3" x14ac:dyDescent="0.2">
      <c r="A4091" s="39" t="s">
        <v>8713</v>
      </c>
      <c r="B4091" s="39" t="s">
        <v>8714</v>
      </c>
      <c r="C4091" s="39" t="s">
        <v>8134</v>
      </c>
    </row>
    <row r="4092" spans="1:3" x14ac:dyDescent="0.2">
      <c r="A4092" s="39" t="s">
        <v>8715</v>
      </c>
      <c r="B4092" s="39" t="s">
        <v>8716</v>
      </c>
      <c r="C4092" s="39" t="s">
        <v>8134</v>
      </c>
    </row>
    <row r="4093" spans="1:3" x14ac:dyDescent="0.2">
      <c r="A4093" s="39" t="s">
        <v>8717</v>
      </c>
      <c r="B4093" s="39" t="s">
        <v>8718</v>
      </c>
      <c r="C4093" s="39" t="s">
        <v>8134</v>
      </c>
    </row>
    <row r="4094" spans="1:3" x14ac:dyDescent="0.2">
      <c r="A4094" s="39" t="s">
        <v>8719</v>
      </c>
      <c r="B4094" s="39" t="s">
        <v>8720</v>
      </c>
      <c r="C4094" s="39" t="s">
        <v>8134</v>
      </c>
    </row>
    <row r="4095" spans="1:3" x14ac:dyDescent="0.2">
      <c r="A4095" s="39" t="s">
        <v>8721</v>
      </c>
      <c r="B4095" s="39" t="s">
        <v>8722</v>
      </c>
      <c r="C4095" s="39" t="s">
        <v>8134</v>
      </c>
    </row>
    <row r="4096" spans="1:3" x14ac:dyDescent="0.2">
      <c r="A4096" s="39" t="s">
        <v>8723</v>
      </c>
      <c r="B4096" s="39" t="s">
        <v>8724</v>
      </c>
      <c r="C4096" s="39" t="s">
        <v>8134</v>
      </c>
    </row>
    <row r="4097" spans="1:3" x14ac:dyDescent="0.2">
      <c r="A4097" s="39" t="s">
        <v>8725</v>
      </c>
      <c r="B4097" s="39" t="s">
        <v>8726</v>
      </c>
      <c r="C4097" s="39" t="s">
        <v>8134</v>
      </c>
    </row>
    <row r="4098" spans="1:3" x14ac:dyDescent="0.2">
      <c r="A4098" s="39" t="s">
        <v>8727</v>
      </c>
      <c r="B4098" s="39" t="s">
        <v>8728</v>
      </c>
      <c r="C4098" s="39" t="s">
        <v>8134</v>
      </c>
    </row>
    <row r="4099" spans="1:3" x14ac:dyDescent="0.2">
      <c r="A4099" s="39" t="s">
        <v>8729</v>
      </c>
      <c r="B4099" s="39" t="s">
        <v>8730</v>
      </c>
      <c r="C4099" s="39" t="s">
        <v>8134</v>
      </c>
    </row>
    <row r="4100" spans="1:3" x14ac:dyDescent="0.2">
      <c r="A4100" s="39" t="s">
        <v>8731</v>
      </c>
      <c r="B4100" s="39" t="s">
        <v>8732</v>
      </c>
      <c r="C4100" s="39" t="s">
        <v>8134</v>
      </c>
    </row>
    <row r="4101" spans="1:3" x14ac:dyDescent="0.2">
      <c r="A4101" s="39" t="s">
        <v>8733</v>
      </c>
      <c r="B4101" s="39" t="s">
        <v>8734</v>
      </c>
      <c r="C4101" s="39" t="s">
        <v>8134</v>
      </c>
    </row>
    <row r="4102" spans="1:3" x14ac:dyDescent="0.2">
      <c r="A4102" s="39" t="s">
        <v>8735</v>
      </c>
      <c r="B4102" s="39" t="s">
        <v>8736</v>
      </c>
      <c r="C4102" s="39" t="s">
        <v>8134</v>
      </c>
    </row>
    <row r="4103" spans="1:3" x14ac:dyDescent="0.2">
      <c r="A4103" s="39" t="s">
        <v>8737</v>
      </c>
      <c r="B4103" s="39" t="s">
        <v>8738</v>
      </c>
      <c r="C4103" s="39" t="s">
        <v>8134</v>
      </c>
    </row>
    <row r="4104" spans="1:3" x14ac:dyDescent="0.2">
      <c r="A4104" s="39" t="s">
        <v>8739</v>
      </c>
      <c r="B4104" s="39" t="s">
        <v>8740</v>
      </c>
      <c r="C4104" s="39" t="s">
        <v>8134</v>
      </c>
    </row>
    <row r="4105" spans="1:3" x14ac:dyDescent="0.2">
      <c r="A4105" s="39" t="s">
        <v>8741</v>
      </c>
      <c r="B4105" s="39" t="s">
        <v>8742</v>
      </c>
      <c r="C4105" s="39" t="s">
        <v>8134</v>
      </c>
    </row>
    <row r="4106" spans="1:3" x14ac:dyDescent="0.2">
      <c r="A4106" s="39" t="s">
        <v>8743</v>
      </c>
      <c r="B4106" s="39" t="s">
        <v>8744</v>
      </c>
      <c r="C4106" s="39" t="s">
        <v>8134</v>
      </c>
    </row>
    <row r="4107" spans="1:3" x14ac:dyDescent="0.2">
      <c r="A4107" s="39" t="s">
        <v>8745</v>
      </c>
      <c r="B4107" s="39" t="s">
        <v>8746</v>
      </c>
      <c r="C4107" s="39" t="s">
        <v>8134</v>
      </c>
    </row>
    <row r="4108" spans="1:3" x14ac:dyDescent="0.2">
      <c r="A4108" s="39" t="s">
        <v>8747</v>
      </c>
      <c r="B4108" s="39" t="s">
        <v>8748</v>
      </c>
      <c r="C4108" s="39" t="s">
        <v>8134</v>
      </c>
    </row>
    <row r="4109" spans="1:3" x14ac:dyDescent="0.2">
      <c r="A4109" s="39" t="s">
        <v>8749</v>
      </c>
      <c r="B4109" s="39" t="s">
        <v>8750</v>
      </c>
      <c r="C4109" s="39" t="s">
        <v>8134</v>
      </c>
    </row>
    <row r="4110" spans="1:3" x14ac:dyDescent="0.2">
      <c r="A4110" s="39" t="s">
        <v>8751</v>
      </c>
      <c r="B4110" s="39" t="s">
        <v>8752</v>
      </c>
      <c r="C4110" s="39" t="s">
        <v>8134</v>
      </c>
    </row>
    <row r="4111" spans="1:3" x14ac:dyDescent="0.2">
      <c r="A4111" s="39" t="s">
        <v>8753</v>
      </c>
      <c r="B4111" s="39" t="s">
        <v>8754</v>
      </c>
      <c r="C4111" s="39" t="s">
        <v>8134</v>
      </c>
    </row>
    <row r="4112" spans="1:3" x14ac:dyDescent="0.2">
      <c r="A4112" s="39" t="s">
        <v>8755</v>
      </c>
      <c r="B4112" s="39" t="s">
        <v>8756</v>
      </c>
      <c r="C4112" s="39" t="s">
        <v>8134</v>
      </c>
    </row>
    <row r="4113" spans="1:3" x14ac:dyDescent="0.2">
      <c r="A4113" s="39" t="s">
        <v>8757</v>
      </c>
      <c r="B4113" s="39" t="s">
        <v>8758</v>
      </c>
      <c r="C4113" s="39" t="s">
        <v>8134</v>
      </c>
    </row>
    <row r="4114" spans="1:3" x14ac:dyDescent="0.2">
      <c r="A4114" s="39" t="s">
        <v>8759</v>
      </c>
      <c r="B4114" s="39" t="s">
        <v>8760</v>
      </c>
      <c r="C4114" s="39" t="s">
        <v>8134</v>
      </c>
    </row>
    <row r="4115" spans="1:3" x14ac:dyDescent="0.2">
      <c r="A4115" s="39" t="s">
        <v>8761</v>
      </c>
      <c r="B4115" s="39" t="s">
        <v>8762</v>
      </c>
      <c r="C4115" s="39" t="s">
        <v>8134</v>
      </c>
    </row>
    <row r="4116" spans="1:3" x14ac:dyDescent="0.2">
      <c r="A4116" s="39" t="s">
        <v>8763</v>
      </c>
      <c r="B4116" s="39" t="s">
        <v>8764</v>
      </c>
      <c r="C4116" s="39" t="s">
        <v>8134</v>
      </c>
    </row>
    <row r="4117" spans="1:3" x14ac:dyDescent="0.2">
      <c r="A4117" s="39" t="s">
        <v>8765</v>
      </c>
      <c r="B4117" s="39" t="s">
        <v>8766</v>
      </c>
      <c r="C4117" s="39" t="s">
        <v>8134</v>
      </c>
    </row>
    <row r="4118" spans="1:3" x14ac:dyDescent="0.2">
      <c r="A4118" s="39" t="s">
        <v>8767</v>
      </c>
      <c r="B4118" s="39" t="s">
        <v>8768</v>
      </c>
      <c r="C4118" s="39" t="s">
        <v>8134</v>
      </c>
    </row>
    <row r="4119" spans="1:3" x14ac:dyDescent="0.2">
      <c r="A4119" s="39" t="s">
        <v>8769</v>
      </c>
      <c r="B4119" s="39" t="s">
        <v>8770</v>
      </c>
      <c r="C4119" s="39" t="s">
        <v>8134</v>
      </c>
    </row>
    <row r="4120" spans="1:3" x14ac:dyDescent="0.2">
      <c r="A4120" s="39" t="s">
        <v>8771</v>
      </c>
      <c r="B4120" s="39" t="s">
        <v>8772</v>
      </c>
      <c r="C4120" s="39" t="s">
        <v>8134</v>
      </c>
    </row>
    <row r="4121" spans="1:3" x14ac:dyDescent="0.2">
      <c r="A4121" s="39" t="s">
        <v>8773</v>
      </c>
      <c r="B4121" s="39" t="s">
        <v>8774</v>
      </c>
      <c r="C4121" s="39" t="s">
        <v>8134</v>
      </c>
    </row>
    <row r="4122" spans="1:3" x14ac:dyDescent="0.2">
      <c r="A4122" s="39" t="s">
        <v>8775</v>
      </c>
      <c r="B4122" s="39" t="s">
        <v>8776</v>
      </c>
      <c r="C4122" s="39" t="s">
        <v>8134</v>
      </c>
    </row>
    <row r="4123" spans="1:3" x14ac:dyDescent="0.2">
      <c r="A4123" s="39" t="s">
        <v>8777</v>
      </c>
      <c r="B4123" s="39" t="s">
        <v>8778</v>
      </c>
      <c r="C4123" s="39" t="s">
        <v>8134</v>
      </c>
    </row>
    <row r="4124" spans="1:3" x14ac:dyDescent="0.2">
      <c r="A4124" s="39" t="s">
        <v>8779</v>
      </c>
      <c r="B4124" s="39" t="s">
        <v>8780</v>
      </c>
      <c r="C4124" s="39" t="s">
        <v>8134</v>
      </c>
    </row>
    <row r="4125" spans="1:3" x14ac:dyDescent="0.2">
      <c r="A4125" s="39" t="s">
        <v>8781</v>
      </c>
      <c r="B4125" s="39" t="s">
        <v>8782</v>
      </c>
      <c r="C4125" s="39" t="s">
        <v>8134</v>
      </c>
    </row>
    <row r="4126" spans="1:3" x14ac:dyDescent="0.2">
      <c r="A4126" s="39" t="s">
        <v>8783</v>
      </c>
      <c r="B4126" s="39" t="s">
        <v>8784</v>
      </c>
      <c r="C4126" s="39" t="s">
        <v>8134</v>
      </c>
    </row>
    <row r="4127" spans="1:3" x14ac:dyDescent="0.2">
      <c r="A4127" s="39" t="s">
        <v>8785</v>
      </c>
      <c r="B4127" s="39" t="s">
        <v>3900</v>
      </c>
      <c r="C4127" s="39" t="s">
        <v>8134</v>
      </c>
    </row>
    <row r="4128" spans="1:3" x14ac:dyDescent="0.2">
      <c r="A4128" s="39" t="s">
        <v>8786</v>
      </c>
      <c r="B4128" s="39" t="s">
        <v>8787</v>
      </c>
      <c r="C4128" s="39" t="s">
        <v>8134</v>
      </c>
    </row>
    <row r="4129" spans="1:3" x14ac:dyDescent="0.2">
      <c r="A4129" s="39" t="s">
        <v>8788</v>
      </c>
      <c r="B4129" s="39" t="s">
        <v>8789</v>
      </c>
      <c r="C4129" s="39" t="s">
        <v>8134</v>
      </c>
    </row>
    <row r="4130" spans="1:3" x14ac:dyDescent="0.2">
      <c r="A4130" s="39" t="s">
        <v>8790</v>
      </c>
      <c r="B4130" s="39" t="s">
        <v>8791</v>
      </c>
      <c r="C4130" s="39" t="s">
        <v>8134</v>
      </c>
    </row>
    <row r="4131" spans="1:3" x14ac:dyDescent="0.2">
      <c r="A4131" s="39" t="s">
        <v>8792</v>
      </c>
      <c r="B4131" s="39" t="s">
        <v>8793</v>
      </c>
      <c r="C4131" s="39" t="s">
        <v>8134</v>
      </c>
    </row>
    <row r="4132" spans="1:3" x14ac:dyDescent="0.2">
      <c r="A4132" s="39" t="s">
        <v>8794</v>
      </c>
      <c r="B4132" s="39" t="s">
        <v>8795</v>
      </c>
      <c r="C4132" s="39" t="s">
        <v>8134</v>
      </c>
    </row>
    <row r="4133" spans="1:3" x14ac:dyDescent="0.2">
      <c r="A4133" s="39" t="s">
        <v>8796</v>
      </c>
      <c r="B4133" s="39" t="s">
        <v>8797</v>
      </c>
      <c r="C4133" s="39" t="s">
        <v>8134</v>
      </c>
    </row>
    <row r="4134" spans="1:3" x14ac:dyDescent="0.2">
      <c r="A4134" s="39" t="s">
        <v>8798</v>
      </c>
      <c r="B4134" s="39" t="s">
        <v>8294</v>
      </c>
      <c r="C4134" s="39" t="s">
        <v>8134</v>
      </c>
    </row>
    <row r="4135" spans="1:3" x14ac:dyDescent="0.2">
      <c r="A4135" s="39" t="s">
        <v>8799</v>
      </c>
      <c r="B4135" s="39" t="s">
        <v>8800</v>
      </c>
      <c r="C4135" s="39" t="s">
        <v>8134</v>
      </c>
    </row>
    <row r="4136" spans="1:3" x14ac:dyDescent="0.2">
      <c r="A4136" s="39" t="s">
        <v>8801</v>
      </c>
      <c r="B4136" s="39" t="s">
        <v>8802</v>
      </c>
      <c r="C4136" s="39" t="s">
        <v>8134</v>
      </c>
    </row>
    <row r="4137" spans="1:3" x14ac:dyDescent="0.2">
      <c r="A4137" s="39" t="s">
        <v>8803</v>
      </c>
      <c r="B4137" s="39" t="s">
        <v>8804</v>
      </c>
      <c r="C4137" s="39" t="s">
        <v>8134</v>
      </c>
    </row>
    <row r="4138" spans="1:3" x14ac:dyDescent="0.2">
      <c r="A4138" s="39" t="s">
        <v>8805</v>
      </c>
      <c r="B4138" s="39" t="s">
        <v>8806</v>
      </c>
      <c r="C4138" s="39" t="s">
        <v>8134</v>
      </c>
    </row>
    <row r="4139" spans="1:3" x14ac:dyDescent="0.2">
      <c r="A4139" s="39" t="s">
        <v>8807</v>
      </c>
      <c r="B4139" s="39" t="s">
        <v>8808</v>
      </c>
      <c r="C4139" s="39" t="s">
        <v>8134</v>
      </c>
    </row>
    <row r="4140" spans="1:3" x14ac:dyDescent="0.2">
      <c r="A4140" s="39" t="s">
        <v>8809</v>
      </c>
      <c r="B4140" s="39" t="s">
        <v>8810</v>
      </c>
      <c r="C4140" s="39" t="s">
        <v>8134</v>
      </c>
    </row>
    <row r="4141" spans="1:3" x14ac:dyDescent="0.2">
      <c r="A4141" s="39" t="s">
        <v>8811</v>
      </c>
      <c r="B4141" s="39" t="s">
        <v>8812</v>
      </c>
      <c r="C4141" s="39" t="s">
        <v>8134</v>
      </c>
    </row>
    <row r="4142" spans="1:3" x14ac:dyDescent="0.2">
      <c r="A4142" s="39" t="s">
        <v>8813</v>
      </c>
      <c r="B4142" s="39" t="s">
        <v>8814</v>
      </c>
      <c r="C4142" s="39" t="s">
        <v>8134</v>
      </c>
    </row>
    <row r="4143" spans="1:3" x14ac:dyDescent="0.2">
      <c r="A4143" s="39" t="s">
        <v>8815</v>
      </c>
      <c r="B4143" s="39" t="s">
        <v>8816</v>
      </c>
      <c r="C4143" s="39" t="s">
        <v>8134</v>
      </c>
    </row>
    <row r="4144" spans="1:3" x14ac:dyDescent="0.2">
      <c r="A4144" s="39" t="s">
        <v>8817</v>
      </c>
      <c r="B4144" s="39" t="s">
        <v>8818</v>
      </c>
      <c r="C4144" s="39" t="s">
        <v>8134</v>
      </c>
    </row>
    <row r="4145" spans="1:3" x14ac:dyDescent="0.2">
      <c r="A4145" s="39" t="s">
        <v>8819</v>
      </c>
      <c r="B4145" s="39" t="s">
        <v>8820</v>
      </c>
      <c r="C4145" s="39" t="s">
        <v>8134</v>
      </c>
    </row>
    <row r="4146" spans="1:3" x14ac:dyDescent="0.2">
      <c r="A4146" s="39" t="s">
        <v>8821</v>
      </c>
      <c r="B4146" s="39" t="s">
        <v>8822</v>
      </c>
      <c r="C4146" s="39" t="s">
        <v>8134</v>
      </c>
    </row>
    <row r="4147" spans="1:3" x14ac:dyDescent="0.2">
      <c r="A4147" s="39" t="s">
        <v>8823</v>
      </c>
      <c r="B4147" s="39" t="s">
        <v>8824</v>
      </c>
      <c r="C4147" s="39" t="s">
        <v>8134</v>
      </c>
    </row>
    <row r="4148" spans="1:3" x14ac:dyDescent="0.2">
      <c r="A4148" s="39" t="s">
        <v>8825</v>
      </c>
      <c r="B4148" s="39" t="s">
        <v>8826</v>
      </c>
      <c r="C4148" s="39" t="s">
        <v>8134</v>
      </c>
    </row>
    <row r="4149" spans="1:3" x14ac:dyDescent="0.2">
      <c r="A4149" s="39" t="s">
        <v>8827</v>
      </c>
      <c r="B4149" s="39" t="s">
        <v>8828</v>
      </c>
      <c r="C4149" s="39" t="s">
        <v>8134</v>
      </c>
    </row>
    <row r="4150" spans="1:3" x14ac:dyDescent="0.2">
      <c r="A4150" s="39" t="s">
        <v>8829</v>
      </c>
      <c r="B4150" s="39" t="s">
        <v>8830</v>
      </c>
      <c r="C4150" s="39" t="s">
        <v>8134</v>
      </c>
    </row>
    <row r="4151" spans="1:3" x14ac:dyDescent="0.2">
      <c r="A4151" s="39" t="s">
        <v>8831</v>
      </c>
      <c r="B4151" s="39" t="s">
        <v>8832</v>
      </c>
      <c r="C4151" s="39" t="s">
        <v>8134</v>
      </c>
    </row>
    <row r="4152" spans="1:3" x14ac:dyDescent="0.2">
      <c r="A4152" s="39" t="s">
        <v>8833</v>
      </c>
      <c r="B4152" s="39" t="s">
        <v>8834</v>
      </c>
      <c r="C4152" s="39" t="s">
        <v>8134</v>
      </c>
    </row>
    <row r="4153" spans="1:3" x14ac:dyDescent="0.2">
      <c r="A4153" s="39" t="s">
        <v>8835</v>
      </c>
      <c r="B4153" s="39" t="s">
        <v>8836</v>
      </c>
      <c r="C4153" s="39" t="s">
        <v>8134</v>
      </c>
    </row>
    <row r="4154" spans="1:3" x14ac:dyDescent="0.2">
      <c r="A4154" s="39" t="s">
        <v>8837</v>
      </c>
      <c r="B4154" s="39" t="s">
        <v>8838</v>
      </c>
      <c r="C4154" s="39" t="s">
        <v>8134</v>
      </c>
    </row>
    <row r="4155" spans="1:3" x14ac:dyDescent="0.2">
      <c r="A4155" s="39" t="s">
        <v>8839</v>
      </c>
      <c r="B4155" s="39" t="s">
        <v>8840</v>
      </c>
      <c r="C4155" s="39" t="s">
        <v>8134</v>
      </c>
    </row>
    <row r="4156" spans="1:3" x14ac:dyDescent="0.2">
      <c r="A4156" s="39" t="s">
        <v>8841</v>
      </c>
      <c r="B4156" s="39" t="s">
        <v>8842</v>
      </c>
      <c r="C4156" s="39" t="s">
        <v>8134</v>
      </c>
    </row>
    <row r="4157" spans="1:3" x14ac:dyDescent="0.2">
      <c r="A4157" s="39" t="s">
        <v>8843</v>
      </c>
      <c r="B4157" s="39" t="s">
        <v>8844</v>
      </c>
      <c r="C4157" s="39" t="s">
        <v>8134</v>
      </c>
    </row>
    <row r="4158" spans="1:3" x14ac:dyDescent="0.2">
      <c r="A4158" s="39" t="s">
        <v>8845</v>
      </c>
      <c r="B4158" s="39" t="s">
        <v>8846</v>
      </c>
      <c r="C4158" s="39" t="s">
        <v>8134</v>
      </c>
    </row>
    <row r="4159" spans="1:3" x14ac:dyDescent="0.2">
      <c r="A4159" s="39" t="s">
        <v>8847</v>
      </c>
      <c r="B4159" s="39" t="s">
        <v>8848</v>
      </c>
      <c r="C4159" s="39" t="s">
        <v>8134</v>
      </c>
    </row>
    <row r="4160" spans="1:3" x14ac:dyDescent="0.2">
      <c r="A4160" s="39" t="s">
        <v>8849</v>
      </c>
      <c r="B4160" s="39" t="s">
        <v>8850</v>
      </c>
      <c r="C4160" s="39" t="s">
        <v>8134</v>
      </c>
    </row>
    <row r="4161" spans="1:3" x14ac:dyDescent="0.2">
      <c r="A4161" s="39" t="s">
        <v>8851</v>
      </c>
      <c r="B4161" s="39" t="s">
        <v>8852</v>
      </c>
      <c r="C4161" s="39" t="s">
        <v>8134</v>
      </c>
    </row>
    <row r="4162" spans="1:3" x14ac:dyDescent="0.2">
      <c r="A4162" s="39" t="s">
        <v>8853</v>
      </c>
      <c r="B4162" s="39" t="s">
        <v>8854</v>
      </c>
      <c r="C4162" s="39" t="s">
        <v>8134</v>
      </c>
    </row>
    <row r="4163" spans="1:3" x14ac:dyDescent="0.2">
      <c r="A4163" s="39" t="s">
        <v>8855</v>
      </c>
      <c r="B4163" s="39" t="s">
        <v>8856</v>
      </c>
      <c r="C4163" s="39" t="s">
        <v>8134</v>
      </c>
    </row>
    <row r="4164" spans="1:3" x14ac:dyDescent="0.2">
      <c r="A4164" s="39" t="s">
        <v>8857</v>
      </c>
      <c r="B4164" s="39" t="s">
        <v>8858</v>
      </c>
      <c r="C4164" s="39" t="s">
        <v>8134</v>
      </c>
    </row>
    <row r="4165" spans="1:3" x14ac:dyDescent="0.2">
      <c r="A4165" s="39" t="s">
        <v>8859</v>
      </c>
      <c r="B4165" s="39" t="s">
        <v>8860</v>
      </c>
      <c r="C4165" s="39" t="s">
        <v>8134</v>
      </c>
    </row>
    <row r="4166" spans="1:3" x14ac:dyDescent="0.2">
      <c r="A4166" s="39" t="s">
        <v>8861</v>
      </c>
      <c r="B4166" s="39" t="s">
        <v>8862</v>
      </c>
      <c r="C4166" s="39" t="s">
        <v>8134</v>
      </c>
    </row>
    <row r="4167" spans="1:3" x14ac:dyDescent="0.2">
      <c r="A4167" s="39" t="s">
        <v>8863</v>
      </c>
      <c r="B4167" s="39" t="s">
        <v>8864</v>
      </c>
      <c r="C4167" s="39" t="s">
        <v>8134</v>
      </c>
    </row>
    <row r="4168" spans="1:3" x14ac:dyDescent="0.2">
      <c r="A4168" s="39" t="s">
        <v>8865</v>
      </c>
      <c r="B4168" s="39" t="s">
        <v>8866</v>
      </c>
      <c r="C4168" s="39" t="s">
        <v>8134</v>
      </c>
    </row>
    <row r="4169" spans="1:3" x14ac:dyDescent="0.2">
      <c r="A4169" s="39" t="s">
        <v>8867</v>
      </c>
      <c r="B4169" s="39" t="s">
        <v>8868</v>
      </c>
      <c r="C4169" s="39" t="s">
        <v>8134</v>
      </c>
    </row>
    <row r="4170" spans="1:3" x14ac:dyDescent="0.2">
      <c r="A4170" s="39" t="s">
        <v>8869</v>
      </c>
      <c r="B4170" s="39" t="s">
        <v>8870</v>
      </c>
      <c r="C4170" s="39" t="s">
        <v>8134</v>
      </c>
    </row>
    <row r="4171" spans="1:3" x14ac:dyDescent="0.2">
      <c r="A4171" s="39" t="s">
        <v>8871</v>
      </c>
      <c r="B4171" s="39" t="s">
        <v>8872</v>
      </c>
      <c r="C4171" s="39" t="s">
        <v>8134</v>
      </c>
    </row>
    <row r="4172" spans="1:3" x14ac:dyDescent="0.2">
      <c r="A4172" s="39" t="s">
        <v>8873</v>
      </c>
      <c r="B4172" s="39" t="s">
        <v>8874</v>
      </c>
      <c r="C4172" s="39" t="s">
        <v>8134</v>
      </c>
    </row>
    <row r="4173" spans="1:3" x14ac:dyDescent="0.2">
      <c r="A4173" s="39" t="s">
        <v>8875</v>
      </c>
      <c r="B4173" s="39" t="s">
        <v>8876</v>
      </c>
      <c r="C4173" s="39" t="s">
        <v>8134</v>
      </c>
    </row>
    <row r="4174" spans="1:3" x14ac:dyDescent="0.2">
      <c r="A4174" s="39" t="s">
        <v>8877</v>
      </c>
      <c r="B4174" s="39" t="s">
        <v>8878</v>
      </c>
      <c r="C4174" s="39" t="s">
        <v>8134</v>
      </c>
    </row>
    <row r="4175" spans="1:3" x14ac:dyDescent="0.2">
      <c r="A4175" s="39" t="s">
        <v>8879</v>
      </c>
      <c r="B4175" s="39" t="s">
        <v>8880</v>
      </c>
      <c r="C4175" s="39" t="s">
        <v>8134</v>
      </c>
    </row>
    <row r="4176" spans="1:3" x14ac:dyDescent="0.2">
      <c r="A4176" s="39" t="s">
        <v>8881</v>
      </c>
      <c r="B4176" s="39" t="s">
        <v>8882</v>
      </c>
      <c r="C4176" s="39" t="s">
        <v>8134</v>
      </c>
    </row>
    <row r="4177" spans="1:3" x14ac:dyDescent="0.2">
      <c r="A4177" s="39" t="s">
        <v>8883</v>
      </c>
      <c r="B4177" s="39" t="s">
        <v>8884</v>
      </c>
      <c r="C4177" s="39" t="s">
        <v>8134</v>
      </c>
    </row>
    <row r="4178" spans="1:3" x14ac:dyDescent="0.2">
      <c r="A4178" s="39" t="s">
        <v>8885</v>
      </c>
      <c r="B4178" s="39" t="s">
        <v>8886</v>
      </c>
      <c r="C4178" s="39" t="s">
        <v>8134</v>
      </c>
    </row>
    <row r="4179" spans="1:3" x14ac:dyDescent="0.2">
      <c r="A4179" s="39" t="s">
        <v>8887</v>
      </c>
      <c r="B4179" s="39" t="s">
        <v>8888</v>
      </c>
      <c r="C4179" s="39" t="s">
        <v>8134</v>
      </c>
    </row>
    <row r="4180" spans="1:3" x14ac:dyDescent="0.2">
      <c r="A4180" s="39" t="s">
        <v>8889</v>
      </c>
      <c r="B4180" s="39" t="s">
        <v>8890</v>
      </c>
      <c r="C4180" s="39" t="s">
        <v>8134</v>
      </c>
    </row>
    <row r="4181" spans="1:3" x14ac:dyDescent="0.2">
      <c r="A4181" s="39" t="s">
        <v>8891</v>
      </c>
      <c r="B4181" s="39" t="s">
        <v>8892</v>
      </c>
      <c r="C4181" s="39" t="s">
        <v>8134</v>
      </c>
    </row>
    <row r="4182" spans="1:3" x14ac:dyDescent="0.2">
      <c r="A4182" s="39" t="s">
        <v>8893</v>
      </c>
      <c r="B4182" s="39" t="s">
        <v>8894</v>
      </c>
      <c r="C4182" s="39" t="s">
        <v>8134</v>
      </c>
    </row>
    <row r="4183" spans="1:3" x14ac:dyDescent="0.2">
      <c r="A4183" s="39" t="s">
        <v>8895</v>
      </c>
      <c r="B4183" s="39" t="s">
        <v>8896</v>
      </c>
      <c r="C4183" s="39" t="s">
        <v>8134</v>
      </c>
    </row>
    <row r="4184" spans="1:3" x14ac:dyDescent="0.2">
      <c r="A4184" s="39" t="s">
        <v>8897</v>
      </c>
      <c r="B4184" s="39" t="s">
        <v>8898</v>
      </c>
      <c r="C4184" s="39" t="s">
        <v>8134</v>
      </c>
    </row>
    <row r="4185" spans="1:3" x14ac:dyDescent="0.2">
      <c r="A4185" s="39" t="s">
        <v>8899</v>
      </c>
      <c r="B4185" s="39" t="s">
        <v>8900</v>
      </c>
      <c r="C4185" s="39" t="s">
        <v>8134</v>
      </c>
    </row>
    <row r="4186" spans="1:3" x14ac:dyDescent="0.2">
      <c r="A4186" s="39" t="s">
        <v>8901</v>
      </c>
      <c r="B4186" s="39" t="s">
        <v>8902</v>
      </c>
      <c r="C4186" s="39" t="s">
        <v>8134</v>
      </c>
    </row>
    <row r="4187" spans="1:3" x14ac:dyDescent="0.2">
      <c r="A4187" s="39" t="s">
        <v>8903</v>
      </c>
      <c r="B4187" s="39" t="s">
        <v>8904</v>
      </c>
      <c r="C4187" s="39" t="s">
        <v>8134</v>
      </c>
    </row>
    <row r="4188" spans="1:3" x14ac:dyDescent="0.2">
      <c r="A4188" s="39" t="s">
        <v>8905</v>
      </c>
      <c r="B4188" s="39" t="s">
        <v>8906</v>
      </c>
      <c r="C4188" s="39" t="s">
        <v>8134</v>
      </c>
    </row>
    <row r="4189" spans="1:3" x14ac:dyDescent="0.2">
      <c r="A4189" s="39" t="s">
        <v>8907</v>
      </c>
      <c r="B4189" s="39" t="s">
        <v>8908</v>
      </c>
      <c r="C4189" s="39" t="s">
        <v>8134</v>
      </c>
    </row>
    <row r="4190" spans="1:3" x14ac:dyDescent="0.2">
      <c r="A4190" s="39" t="s">
        <v>8909</v>
      </c>
      <c r="B4190" s="39" t="s">
        <v>8910</v>
      </c>
      <c r="C4190" s="39" t="s">
        <v>8134</v>
      </c>
    </row>
    <row r="4191" spans="1:3" x14ac:dyDescent="0.2">
      <c r="A4191" s="39" t="s">
        <v>8911</v>
      </c>
      <c r="B4191" s="39" t="s">
        <v>8912</v>
      </c>
      <c r="C4191" s="39" t="s">
        <v>8134</v>
      </c>
    </row>
    <row r="4192" spans="1:3" x14ac:dyDescent="0.2">
      <c r="A4192" s="39" t="s">
        <v>8913</v>
      </c>
      <c r="B4192" s="39" t="s">
        <v>8914</v>
      </c>
      <c r="C4192" s="39" t="s">
        <v>8134</v>
      </c>
    </row>
    <row r="4193" spans="1:3" x14ac:dyDescent="0.2">
      <c r="A4193" s="39" t="s">
        <v>8915</v>
      </c>
      <c r="B4193" s="39" t="s">
        <v>8916</v>
      </c>
      <c r="C4193" s="39" t="s">
        <v>8134</v>
      </c>
    </row>
    <row r="4194" spans="1:3" x14ac:dyDescent="0.2">
      <c r="A4194" s="39" t="s">
        <v>8917</v>
      </c>
      <c r="B4194" s="39" t="s">
        <v>8918</v>
      </c>
      <c r="C4194" s="39" t="s">
        <v>8134</v>
      </c>
    </row>
    <row r="4195" spans="1:3" x14ac:dyDescent="0.2">
      <c r="A4195" s="39" t="s">
        <v>8919</v>
      </c>
      <c r="B4195" s="39" t="s">
        <v>8920</v>
      </c>
      <c r="C4195" s="39" t="s">
        <v>8134</v>
      </c>
    </row>
    <row r="4196" spans="1:3" x14ac:dyDescent="0.2">
      <c r="A4196" s="39" t="s">
        <v>8921</v>
      </c>
      <c r="B4196" s="39" t="s">
        <v>8922</v>
      </c>
      <c r="C4196" s="39" t="s">
        <v>8134</v>
      </c>
    </row>
    <row r="4197" spans="1:3" x14ac:dyDescent="0.2">
      <c r="A4197" s="39" t="s">
        <v>8923</v>
      </c>
      <c r="B4197" s="39" t="s">
        <v>1085</v>
      </c>
      <c r="C4197" s="39" t="s">
        <v>8134</v>
      </c>
    </row>
    <row r="4198" spans="1:3" x14ac:dyDescent="0.2">
      <c r="A4198" s="39" t="s">
        <v>8924</v>
      </c>
      <c r="B4198" s="39" t="s">
        <v>8925</v>
      </c>
      <c r="C4198" s="39" t="s">
        <v>8134</v>
      </c>
    </row>
    <row r="4199" spans="1:3" x14ac:dyDescent="0.2">
      <c r="A4199" s="39" t="s">
        <v>8926</v>
      </c>
      <c r="B4199" s="39" t="s">
        <v>8927</v>
      </c>
      <c r="C4199" s="39" t="s">
        <v>8134</v>
      </c>
    </row>
    <row r="4200" spans="1:3" x14ac:dyDescent="0.2">
      <c r="A4200" s="39" t="s">
        <v>8928</v>
      </c>
      <c r="B4200" s="39" t="s">
        <v>8929</v>
      </c>
      <c r="C4200" s="39" t="s">
        <v>8134</v>
      </c>
    </row>
    <row r="4201" spans="1:3" x14ac:dyDescent="0.2">
      <c r="A4201" s="39" t="s">
        <v>8930</v>
      </c>
      <c r="B4201" s="39" t="s">
        <v>8931</v>
      </c>
      <c r="C4201" s="39" t="s">
        <v>8134</v>
      </c>
    </row>
    <row r="4202" spans="1:3" x14ac:dyDescent="0.2">
      <c r="A4202" s="39" t="s">
        <v>8932</v>
      </c>
      <c r="B4202" s="39" t="s">
        <v>8933</v>
      </c>
      <c r="C4202" s="39" t="s">
        <v>8134</v>
      </c>
    </row>
    <row r="4203" spans="1:3" x14ac:dyDescent="0.2">
      <c r="A4203" s="39" t="s">
        <v>8934</v>
      </c>
      <c r="B4203" s="39" t="s">
        <v>8935</v>
      </c>
      <c r="C4203" s="39" t="s">
        <v>8134</v>
      </c>
    </row>
    <row r="4204" spans="1:3" x14ac:dyDescent="0.2">
      <c r="A4204" s="39" t="s">
        <v>8936</v>
      </c>
      <c r="B4204" s="39" t="s">
        <v>8937</v>
      </c>
      <c r="C4204" s="39" t="s">
        <v>8134</v>
      </c>
    </row>
    <row r="4205" spans="1:3" x14ac:dyDescent="0.2">
      <c r="A4205" s="39" t="s">
        <v>8938</v>
      </c>
      <c r="B4205" s="39" t="s">
        <v>8939</v>
      </c>
      <c r="C4205" s="39" t="s">
        <v>8134</v>
      </c>
    </row>
    <row r="4206" spans="1:3" x14ac:dyDescent="0.2">
      <c r="A4206" s="39" t="s">
        <v>8940</v>
      </c>
      <c r="B4206" s="39" t="s">
        <v>8941</v>
      </c>
      <c r="C4206" s="39" t="s">
        <v>8134</v>
      </c>
    </row>
    <row r="4207" spans="1:3" x14ac:dyDescent="0.2">
      <c r="A4207" s="39" t="s">
        <v>8942</v>
      </c>
      <c r="B4207" s="39" t="s">
        <v>8943</v>
      </c>
      <c r="C4207" s="39" t="s">
        <v>8134</v>
      </c>
    </row>
    <row r="4208" spans="1:3" x14ac:dyDescent="0.2">
      <c r="A4208" s="39" t="s">
        <v>8944</v>
      </c>
      <c r="B4208" s="39" t="s">
        <v>8945</v>
      </c>
      <c r="C4208" s="39" t="s">
        <v>8134</v>
      </c>
    </row>
    <row r="4209" spans="1:3" x14ac:dyDescent="0.2">
      <c r="A4209" s="39" t="s">
        <v>8946</v>
      </c>
      <c r="B4209" s="39" t="s">
        <v>8947</v>
      </c>
      <c r="C4209" s="39" t="s">
        <v>8134</v>
      </c>
    </row>
    <row r="4210" spans="1:3" x14ac:dyDescent="0.2">
      <c r="A4210" s="39" t="s">
        <v>8948</v>
      </c>
      <c r="B4210" s="39" t="s">
        <v>8949</v>
      </c>
      <c r="C4210" s="39" t="s">
        <v>8134</v>
      </c>
    </row>
    <row r="4211" spans="1:3" x14ac:dyDescent="0.2">
      <c r="A4211" s="39" t="s">
        <v>8950</v>
      </c>
      <c r="B4211" s="39" t="s">
        <v>8951</v>
      </c>
      <c r="C4211" s="39" t="s">
        <v>8134</v>
      </c>
    </row>
    <row r="4212" spans="1:3" x14ac:dyDescent="0.2">
      <c r="A4212" s="39" t="s">
        <v>8952</v>
      </c>
      <c r="B4212" s="39" t="s">
        <v>8953</v>
      </c>
      <c r="C4212" s="39" t="s">
        <v>8134</v>
      </c>
    </row>
    <row r="4213" spans="1:3" x14ac:dyDescent="0.2">
      <c r="A4213" s="39" t="s">
        <v>8954</v>
      </c>
      <c r="B4213" s="39" t="s">
        <v>8955</v>
      </c>
      <c r="C4213" s="39" t="s">
        <v>8134</v>
      </c>
    </row>
    <row r="4214" spans="1:3" x14ac:dyDescent="0.2">
      <c r="A4214" s="39" t="s">
        <v>8956</v>
      </c>
      <c r="B4214" s="39" t="s">
        <v>8957</v>
      </c>
      <c r="C4214" s="39" t="s">
        <v>8134</v>
      </c>
    </row>
    <row r="4215" spans="1:3" x14ac:dyDescent="0.2">
      <c r="A4215" s="39" t="s">
        <v>8958</v>
      </c>
      <c r="B4215" s="39" t="s">
        <v>8959</v>
      </c>
      <c r="C4215" s="39" t="s">
        <v>8134</v>
      </c>
    </row>
    <row r="4216" spans="1:3" x14ac:dyDescent="0.2">
      <c r="A4216" s="39" t="s">
        <v>8960</v>
      </c>
      <c r="B4216" s="39" t="s">
        <v>8961</v>
      </c>
      <c r="C4216" s="39" t="s">
        <v>8134</v>
      </c>
    </row>
    <row r="4217" spans="1:3" x14ac:dyDescent="0.2">
      <c r="A4217" s="39" t="s">
        <v>8962</v>
      </c>
      <c r="B4217" s="39" t="s">
        <v>8963</v>
      </c>
      <c r="C4217" s="39" t="s">
        <v>8134</v>
      </c>
    </row>
    <row r="4218" spans="1:3" x14ac:dyDescent="0.2">
      <c r="A4218" s="39" t="s">
        <v>8964</v>
      </c>
      <c r="B4218" s="39" t="s">
        <v>8965</v>
      </c>
      <c r="C4218" s="39" t="s">
        <v>8134</v>
      </c>
    </row>
    <row r="4219" spans="1:3" x14ac:dyDescent="0.2">
      <c r="A4219" s="39" t="s">
        <v>8966</v>
      </c>
      <c r="B4219" s="39" t="s">
        <v>8967</v>
      </c>
      <c r="C4219" s="39" t="s">
        <v>8134</v>
      </c>
    </row>
    <row r="4220" spans="1:3" x14ac:dyDescent="0.2">
      <c r="A4220" s="39" t="s">
        <v>8968</v>
      </c>
      <c r="B4220" s="39" t="s">
        <v>8969</v>
      </c>
      <c r="C4220" s="39" t="s">
        <v>8134</v>
      </c>
    </row>
    <row r="4221" spans="1:3" x14ac:dyDescent="0.2">
      <c r="A4221" s="39" t="s">
        <v>8970</v>
      </c>
      <c r="B4221" s="39" t="s">
        <v>8971</v>
      </c>
      <c r="C4221" s="39" t="s">
        <v>8134</v>
      </c>
    </row>
    <row r="4222" spans="1:3" x14ac:dyDescent="0.2">
      <c r="A4222" s="39" t="s">
        <v>8972</v>
      </c>
      <c r="B4222" s="39" t="s">
        <v>8973</v>
      </c>
      <c r="C4222" s="39" t="s">
        <v>8134</v>
      </c>
    </row>
    <row r="4223" spans="1:3" x14ac:dyDescent="0.2">
      <c r="A4223" s="39" t="s">
        <v>8974</v>
      </c>
      <c r="B4223" s="39" t="s">
        <v>8975</v>
      </c>
      <c r="C4223" s="39" t="s">
        <v>8134</v>
      </c>
    </row>
    <row r="4224" spans="1:3" x14ac:dyDescent="0.2">
      <c r="A4224" s="39" t="s">
        <v>8976</v>
      </c>
      <c r="B4224" s="39" t="s">
        <v>8977</v>
      </c>
      <c r="C4224" s="39" t="s">
        <v>8134</v>
      </c>
    </row>
    <row r="4225" spans="1:3" x14ac:dyDescent="0.2">
      <c r="A4225" s="39" t="s">
        <v>8978</v>
      </c>
      <c r="B4225" s="39" t="s">
        <v>8979</v>
      </c>
      <c r="C4225" s="39" t="s">
        <v>8134</v>
      </c>
    </row>
    <row r="4226" spans="1:3" x14ac:dyDescent="0.2">
      <c r="A4226" s="39" t="s">
        <v>8980</v>
      </c>
      <c r="B4226" s="39" t="s">
        <v>8981</v>
      </c>
      <c r="C4226" s="39" t="s">
        <v>8134</v>
      </c>
    </row>
    <row r="4227" spans="1:3" x14ac:dyDescent="0.2">
      <c r="A4227" s="39" t="s">
        <v>8982</v>
      </c>
      <c r="B4227" s="39" t="s">
        <v>8983</v>
      </c>
      <c r="C4227" s="39" t="s">
        <v>8134</v>
      </c>
    </row>
    <row r="4228" spans="1:3" x14ac:dyDescent="0.2">
      <c r="A4228" s="39" t="s">
        <v>8984</v>
      </c>
      <c r="B4228" s="39" t="s">
        <v>8985</v>
      </c>
      <c r="C4228" s="39" t="s">
        <v>8134</v>
      </c>
    </row>
    <row r="4229" spans="1:3" x14ac:dyDescent="0.2">
      <c r="A4229" s="39" t="s">
        <v>8986</v>
      </c>
      <c r="B4229" s="39" t="s">
        <v>8987</v>
      </c>
      <c r="C4229" s="39" t="s">
        <v>8134</v>
      </c>
    </row>
    <row r="4230" spans="1:3" x14ac:dyDescent="0.2">
      <c r="A4230" s="39" t="s">
        <v>8988</v>
      </c>
      <c r="B4230" s="39" t="s">
        <v>8989</v>
      </c>
      <c r="C4230" s="39" t="s">
        <v>8134</v>
      </c>
    </row>
    <row r="4231" spans="1:3" x14ac:dyDescent="0.2">
      <c r="A4231" s="39" t="s">
        <v>8990</v>
      </c>
      <c r="B4231" s="39" t="s">
        <v>8991</v>
      </c>
      <c r="C4231" s="39" t="s">
        <v>8134</v>
      </c>
    </row>
    <row r="4232" spans="1:3" x14ac:dyDescent="0.2">
      <c r="A4232" s="39" t="s">
        <v>8992</v>
      </c>
      <c r="B4232" s="39" t="s">
        <v>8993</v>
      </c>
      <c r="C4232" s="39" t="s">
        <v>8134</v>
      </c>
    </row>
    <row r="4233" spans="1:3" x14ac:dyDescent="0.2">
      <c r="A4233" s="39" t="s">
        <v>8994</v>
      </c>
      <c r="B4233" s="39" t="s">
        <v>8995</v>
      </c>
      <c r="C4233" s="39" t="s">
        <v>8134</v>
      </c>
    </row>
    <row r="4234" spans="1:3" x14ac:dyDescent="0.2">
      <c r="A4234" s="39" t="s">
        <v>8996</v>
      </c>
      <c r="B4234" s="39" t="s">
        <v>8997</v>
      </c>
      <c r="C4234" s="39" t="s">
        <v>8134</v>
      </c>
    </row>
    <row r="4235" spans="1:3" x14ac:dyDescent="0.2">
      <c r="A4235" s="39" t="s">
        <v>8998</v>
      </c>
      <c r="B4235" s="39" t="s">
        <v>8999</v>
      </c>
      <c r="C4235" s="39" t="s">
        <v>8134</v>
      </c>
    </row>
    <row r="4236" spans="1:3" x14ac:dyDescent="0.2">
      <c r="A4236" s="39" t="s">
        <v>9000</v>
      </c>
      <c r="B4236" s="39" t="s">
        <v>9001</v>
      </c>
      <c r="C4236" s="39" t="s">
        <v>8134</v>
      </c>
    </row>
    <row r="4237" spans="1:3" x14ac:dyDescent="0.2">
      <c r="A4237" s="39" t="s">
        <v>9002</v>
      </c>
      <c r="B4237" s="39" t="s">
        <v>9003</v>
      </c>
      <c r="C4237" s="39" t="s">
        <v>8134</v>
      </c>
    </row>
    <row r="4238" spans="1:3" x14ac:dyDescent="0.2">
      <c r="A4238" s="39" t="s">
        <v>9004</v>
      </c>
      <c r="B4238" s="39" t="s">
        <v>9005</v>
      </c>
      <c r="C4238" s="39" t="s">
        <v>8134</v>
      </c>
    </row>
    <row r="4239" spans="1:3" x14ac:dyDescent="0.2">
      <c r="A4239" s="39" t="s">
        <v>9006</v>
      </c>
      <c r="B4239" s="39" t="s">
        <v>9007</v>
      </c>
      <c r="C4239" s="39" t="s">
        <v>8134</v>
      </c>
    </row>
    <row r="4240" spans="1:3" x14ac:dyDescent="0.2">
      <c r="A4240" s="39" t="s">
        <v>9008</v>
      </c>
      <c r="B4240" s="39" t="s">
        <v>9009</v>
      </c>
      <c r="C4240" s="39" t="s">
        <v>8134</v>
      </c>
    </row>
    <row r="4241" spans="1:3" x14ac:dyDescent="0.2">
      <c r="A4241" s="39" t="s">
        <v>9010</v>
      </c>
      <c r="B4241" s="39" t="s">
        <v>9011</v>
      </c>
      <c r="C4241" s="39" t="s">
        <v>8134</v>
      </c>
    </row>
    <row r="4242" spans="1:3" x14ac:dyDescent="0.2">
      <c r="A4242" s="39" t="s">
        <v>9012</v>
      </c>
      <c r="B4242" s="39" t="s">
        <v>9013</v>
      </c>
      <c r="C4242" s="39" t="s">
        <v>8134</v>
      </c>
    </row>
    <row r="4243" spans="1:3" x14ac:dyDescent="0.2">
      <c r="A4243" s="39" t="s">
        <v>9014</v>
      </c>
      <c r="B4243" s="39" t="s">
        <v>9015</v>
      </c>
      <c r="C4243" s="39" t="s">
        <v>8134</v>
      </c>
    </row>
    <row r="4244" spans="1:3" x14ac:dyDescent="0.2">
      <c r="A4244" s="39" t="s">
        <v>9016</v>
      </c>
      <c r="B4244" s="39" t="s">
        <v>9017</v>
      </c>
      <c r="C4244" s="39" t="s">
        <v>8134</v>
      </c>
    </row>
    <row r="4245" spans="1:3" x14ac:dyDescent="0.2">
      <c r="A4245" s="39" t="s">
        <v>9018</v>
      </c>
      <c r="B4245" s="39" t="s">
        <v>9019</v>
      </c>
      <c r="C4245" s="39" t="s">
        <v>8134</v>
      </c>
    </row>
    <row r="4246" spans="1:3" x14ac:dyDescent="0.2">
      <c r="A4246" s="39" t="s">
        <v>9020</v>
      </c>
      <c r="B4246" s="39" t="s">
        <v>9021</v>
      </c>
      <c r="C4246" s="39" t="s">
        <v>8134</v>
      </c>
    </row>
    <row r="4247" spans="1:3" x14ac:dyDescent="0.2">
      <c r="A4247" s="39" t="s">
        <v>9022</v>
      </c>
      <c r="B4247" s="39" t="s">
        <v>9023</v>
      </c>
      <c r="C4247" s="39" t="s">
        <v>8134</v>
      </c>
    </row>
    <row r="4248" spans="1:3" x14ac:dyDescent="0.2">
      <c r="A4248" s="39" t="s">
        <v>9024</v>
      </c>
      <c r="B4248" s="39" t="s">
        <v>9025</v>
      </c>
      <c r="C4248" s="39" t="s">
        <v>8134</v>
      </c>
    </row>
    <row r="4249" spans="1:3" x14ac:dyDescent="0.2">
      <c r="A4249" s="39" t="s">
        <v>9026</v>
      </c>
      <c r="B4249" s="39" t="s">
        <v>9027</v>
      </c>
      <c r="C4249" s="39" t="s">
        <v>8134</v>
      </c>
    </row>
    <row r="4250" spans="1:3" x14ac:dyDescent="0.2">
      <c r="A4250" s="39" t="s">
        <v>9028</v>
      </c>
      <c r="B4250" s="39" t="s">
        <v>9029</v>
      </c>
      <c r="C4250" s="39" t="s">
        <v>8134</v>
      </c>
    </row>
    <row r="4251" spans="1:3" x14ac:dyDescent="0.2">
      <c r="A4251" s="39" t="s">
        <v>9030</v>
      </c>
      <c r="B4251" s="39" t="s">
        <v>6230</v>
      </c>
      <c r="C4251" s="39" t="s">
        <v>8134</v>
      </c>
    </row>
    <row r="4252" spans="1:3" x14ac:dyDescent="0.2">
      <c r="A4252" s="39" t="s">
        <v>9031</v>
      </c>
      <c r="B4252" s="39" t="s">
        <v>9032</v>
      </c>
      <c r="C4252" s="39" t="s">
        <v>8134</v>
      </c>
    </row>
    <row r="4253" spans="1:3" x14ac:dyDescent="0.2">
      <c r="A4253" s="39" t="s">
        <v>9033</v>
      </c>
      <c r="B4253" s="39" t="s">
        <v>9034</v>
      </c>
      <c r="C4253" s="39" t="s">
        <v>8134</v>
      </c>
    </row>
    <row r="4254" spans="1:3" x14ac:dyDescent="0.2">
      <c r="A4254" s="39" t="s">
        <v>9035</v>
      </c>
      <c r="B4254" s="39" t="s">
        <v>9036</v>
      </c>
      <c r="C4254" s="39" t="s">
        <v>8134</v>
      </c>
    </row>
    <row r="4255" spans="1:3" x14ac:dyDescent="0.2">
      <c r="A4255" s="39" t="s">
        <v>9037</v>
      </c>
      <c r="B4255" s="39" t="s">
        <v>9038</v>
      </c>
      <c r="C4255" s="39" t="s">
        <v>8134</v>
      </c>
    </row>
    <row r="4256" spans="1:3" x14ac:dyDescent="0.2">
      <c r="A4256" s="39" t="s">
        <v>9039</v>
      </c>
      <c r="B4256" s="39" t="s">
        <v>9040</v>
      </c>
      <c r="C4256" s="39" t="s">
        <v>8134</v>
      </c>
    </row>
    <row r="4257" spans="1:3" x14ac:dyDescent="0.2">
      <c r="A4257" s="39" t="s">
        <v>9041</v>
      </c>
      <c r="B4257" s="39" t="s">
        <v>9042</v>
      </c>
      <c r="C4257" s="39" t="s">
        <v>8134</v>
      </c>
    </row>
    <row r="4258" spans="1:3" x14ac:dyDescent="0.2">
      <c r="A4258" s="39" t="s">
        <v>9043</v>
      </c>
      <c r="B4258" s="39" t="s">
        <v>9044</v>
      </c>
      <c r="C4258" s="39" t="s">
        <v>8134</v>
      </c>
    </row>
    <row r="4259" spans="1:3" x14ac:dyDescent="0.2">
      <c r="A4259" s="39" t="s">
        <v>9045</v>
      </c>
      <c r="B4259" s="39" t="s">
        <v>9046</v>
      </c>
      <c r="C4259" s="39" t="s">
        <v>8134</v>
      </c>
    </row>
    <row r="4260" spans="1:3" x14ac:dyDescent="0.2">
      <c r="A4260" s="39" t="s">
        <v>9047</v>
      </c>
      <c r="B4260" s="39" t="s">
        <v>9048</v>
      </c>
      <c r="C4260" s="39" t="s">
        <v>8134</v>
      </c>
    </row>
    <row r="4261" spans="1:3" x14ac:dyDescent="0.2">
      <c r="A4261" s="39" t="s">
        <v>9049</v>
      </c>
      <c r="B4261" s="39" t="s">
        <v>9050</v>
      </c>
      <c r="C4261" s="39" t="s">
        <v>8134</v>
      </c>
    </row>
    <row r="4262" spans="1:3" x14ac:dyDescent="0.2">
      <c r="A4262" s="39" t="s">
        <v>9051</v>
      </c>
      <c r="B4262" s="39" t="s">
        <v>9052</v>
      </c>
      <c r="C4262" s="39" t="s">
        <v>8134</v>
      </c>
    </row>
    <row r="4263" spans="1:3" x14ac:dyDescent="0.2">
      <c r="A4263" s="39" t="s">
        <v>9053</v>
      </c>
      <c r="B4263" s="39" t="s">
        <v>9054</v>
      </c>
      <c r="C4263" s="39" t="s">
        <v>8134</v>
      </c>
    </row>
    <row r="4264" spans="1:3" x14ac:dyDescent="0.2">
      <c r="A4264" s="39" t="s">
        <v>9055</v>
      </c>
      <c r="B4264" s="39" t="s">
        <v>9056</v>
      </c>
      <c r="C4264" s="39" t="s">
        <v>8134</v>
      </c>
    </row>
    <row r="4265" spans="1:3" x14ac:dyDescent="0.2">
      <c r="A4265" s="39" t="s">
        <v>9057</v>
      </c>
      <c r="B4265" s="39" t="s">
        <v>9058</v>
      </c>
      <c r="C4265" s="39" t="s">
        <v>8134</v>
      </c>
    </row>
    <row r="4266" spans="1:3" x14ac:dyDescent="0.2">
      <c r="A4266" s="39" t="s">
        <v>9059</v>
      </c>
      <c r="B4266" s="39" t="s">
        <v>9060</v>
      </c>
      <c r="C4266" s="39" t="s">
        <v>8134</v>
      </c>
    </row>
    <row r="4267" spans="1:3" x14ac:dyDescent="0.2">
      <c r="A4267" s="39" t="s">
        <v>9061</v>
      </c>
      <c r="B4267" s="39" t="s">
        <v>9062</v>
      </c>
      <c r="C4267" s="39" t="s">
        <v>8134</v>
      </c>
    </row>
    <row r="4268" spans="1:3" x14ac:dyDescent="0.2">
      <c r="A4268" s="39" t="s">
        <v>9063</v>
      </c>
      <c r="B4268" s="39" t="s">
        <v>9064</v>
      </c>
      <c r="C4268" s="39" t="s">
        <v>8134</v>
      </c>
    </row>
    <row r="4269" spans="1:3" x14ac:dyDescent="0.2">
      <c r="A4269" s="39" t="s">
        <v>9065</v>
      </c>
      <c r="B4269" s="39" t="s">
        <v>9066</v>
      </c>
      <c r="C4269" s="39" t="s">
        <v>8134</v>
      </c>
    </row>
    <row r="4270" spans="1:3" x14ac:dyDescent="0.2">
      <c r="A4270" s="39" t="s">
        <v>9067</v>
      </c>
      <c r="B4270" s="39" t="s">
        <v>9068</v>
      </c>
      <c r="C4270" s="39" t="s">
        <v>8134</v>
      </c>
    </row>
    <row r="4271" spans="1:3" x14ac:dyDescent="0.2">
      <c r="A4271" s="39" t="s">
        <v>9069</v>
      </c>
      <c r="B4271" s="39" t="s">
        <v>9070</v>
      </c>
      <c r="C4271" s="39" t="s">
        <v>8134</v>
      </c>
    </row>
    <row r="4272" spans="1:3" x14ac:dyDescent="0.2">
      <c r="A4272" s="39" t="s">
        <v>9071</v>
      </c>
      <c r="B4272" s="39" t="s">
        <v>9072</v>
      </c>
      <c r="C4272" s="39" t="s">
        <v>8134</v>
      </c>
    </row>
    <row r="4273" spans="1:3" x14ac:dyDescent="0.2">
      <c r="A4273" s="39" t="s">
        <v>9073</v>
      </c>
      <c r="B4273" s="39" t="s">
        <v>9074</v>
      </c>
      <c r="C4273" s="39" t="s">
        <v>8134</v>
      </c>
    </row>
    <row r="4274" spans="1:3" x14ac:dyDescent="0.2">
      <c r="A4274" s="39" t="s">
        <v>9075</v>
      </c>
      <c r="B4274" s="39" t="s">
        <v>9076</v>
      </c>
      <c r="C4274" s="39" t="s">
        <v>8134</v>
      </c>
    </row>
    <row r="4275" spans="1:3" x14ac:dyDescent="0.2">
      <c r="A4275" s="39" t="s">
        <v>9077</v>
      </c>
      <c r="B4275" s="39" t="s">
        <v>9078</v>
      </c>
      <c r="C4275" s="39" t="s">
        <v>8134</v>
      </c>
    </row>
    <row r="4276" spans="1:3" x14ac:dyDescent="0.2">
      <c r="A4276" s="39" t="s">
        <v>9079</v>
      </c>
      <c r="B4276" s="39" t="s">
        <v>9080</v>
      </c>
      <c r="C4276" s="39" t="s">
        <v>8134</v>
      </c>
    </row>
    <row r="4277" spans="1:3" x14ac:dyDescent="0.2">
      <c r="A4277" s="39" t="s">
        <v>9081</v>
      </c>
      <c r="B4277" s="39" t="s">
        <v>9082</v>
      </c>
      <c r="C4277" s="39" t="s">
        <v>8134</v>
      </c>
    </row>
    <row r="4278" spans="1:3" x14ac:dyDescent="0.2">
      <c r="A4278" s="39" t="s">
        <v>9083</v>
      </c>
      <c r="B4278" s="39" t="s">
        <v>9084</v>
      </c>
      <c r="C4278" s="39" t="s">
        <v>8134</v>
      </c>
    </row>
    <row r="4279" spans="1:3" x14ac:dyDescent="0.2">
      <c r="A4279" s="39" t="s">
        <v>9085</v>
      </c>
      <c r="B4279" s="39" t="s">
        <v>9086</v>
      </c>
      <c r="C4279" s="39" t="s">
        <v>8134</v>
      </c>
    </row>
    <row r="4280" spans="1:3" x14ac:dyDescent="0.2">
      <c r="A4280" s="39" t="s">
        <v>9087</v>
      </c>
      <c r="B4280" s="39" t="s">
        <v>9088</v>
      </c>
      <c r="C4280" s="39" t="s">
        <v>8134</v>
      </c>
    </row>
    <row r="4281" spans="1:3" x14ac:dyDescent="0.2">
      <c r="A4281" s="39" t="s">
        <v>9089</v>
      </c>
      <c r="B4281" s="39" t="s">
        <v>9090</v>
      </c>
      <c r="C4281" s="39" t="s">
        <v>8134</v>
      </c>
    </row>
    <row r="4282" spans="1:3" x14ac:dyDescent="0.2">
      <c r="A4282" s="39" t="s">
        <v>9091</v>
      </c>
      <c r="B4282" s="39" t="s">
        <v>9092</v>
      </c>
      <c r="C4282" s="39" t="s">
        <v>8134</v>
      </c>
    </row>
    <row r="4283" spans="1:3" x14ac:dyDescent="0.2">
      <c r="A4283" s="39" t="s">
        <v>9093</v>
      </c>
      <c r="B4283" s="39" t="s">
        <v>9094</v>
      </c>
      <c r="C4283" s="39" t="s">
        <v>8134</v>
      </c>
    </row>
    <row r="4284" spans="1:3" x14ac:dyDescent="0.2">
      <c r="A4284" s="39" t="s">
        <v>9095</v>
      </c>
      <c r="B4284" s="39" t="s">
        <v>9096</v>
      </c>
      <c r="C4284" s="39" t="s">
        <v>8134</v>
      </c>
    </row>
    <row r="4285" spans="1:3" x14ac:dyDescent="0.2">
      <c r="A4285" s="39" t="s">
        <v>9097</v>
      </c>
      <c r="B4285" s="39" t="s">
        <v>9098</v>
      </c>
      <c r="C4285" s="39" t="s">
        <v>8134</v>
      </c>
    </row>
    <row r="4286" spans="1:3" x14ac:dyDescent="0.2">
      <c r="A4286" s="39" t="s">
        <v>9099</v>
      </c>
      <c r="B4286" s="39" t="s">
        <v>9100</v>
      </c>
      <c r="C4286" s="39" t="s">
        <v>8134</v>
      </c>
    </row>
    <row r="4287" spans="1:3" x14ac:dyDescent="0.2">
      <c r="A4287" s="39" t="s">
        <v>9101</v>
      </c>
      <c r="B4287" s="39" t="s">
        <v>9102</v>
      </c>
      <c r="C4287" s="39" t="s">
        <v>9103</v>
      </c>
    </row>
    <row r="4288" spans="1:3" x14ac:dyDescent="0.2">
      <c r="A4288" s="39" t="s">
        <v>9104</v>
      </c>
      <c r="B4288" s="39" t="s">
        <v>9105</v>
      </c>
      <c r="C4288" s="39" t="s">
        <v>9103</v>
      </c>
    </row>
    <row r="4289" spans="1:3" x14ac:dyDescent="0.2">
      <c r="A4289" s="39" t="s">
        <v>9106</v>
      </c>
      <c r="B4289" s="39" t="s">
        <v>9107</v>
      </c>
      <c r="C4289" s="39" t="s">
        <v>9103</v>
      </c>
    </row>
    <row r="4290" spans="1:3" x14ac:dyDescent="0.2">
      <c r="A4290" s="39" t="s">
        <v>9108</v>
      </c>
      <c r="B4290" s="39" t="s">
        <v>9109</v>
      </c>
      <c r="C4290" s="39" t="s">
        <v>9103</v>
      </c>
    </row>
    <row r="4291" spans="1:3" x14ac:dyDescent="0.2">
      <c r="A4291" s="39" t="s">
        <v>9110</v>
      </c>
      <c r="B4291" s="39" t="s">
        <v>9111</v>
      </c>
      <c r="C4291" s="39" t="s">
        <v>9103</v>
      </c>
    </row>
    <row r="4292" spans="1:3" x14ac:dyDescent="0.2">
      <c r="A4292" s="39" t="s">
        <v>9112</v>
      </c>
      <c r="B4292" s="39" t="s">
        <v>9113</v>
      </c>
      <c r="C4292" s="39" t="s">
        <v>9103</v>
      </c>
    </row>
    <row r="4293" spans="1:3" x14ac:dyDescent="0.2">
      <c r="A4293" s="39" t="s">
        <v>9114</v>
      </c>
      <c r="B4293" s="39" t="s">
        <v>9115</v>
      </c>
      <c r="C4293" s="39" t="s">
        <v>9103</v>
      </c>
    </row>
    <row r="4294" spans="1:3" x14ac:dyDescent="0.2">
      <c r="A4294" s="39" t="s">
        <v>9116</v>
      </c>
      <c r="B4294" s="39" t="s">
        <v>9117</v>
      </c>
      <c r="C4294" s="39" t="s">
        <v>9103</v>
      </c>
    </row>
    <row r="4295" spans="1:3" x14ac:dyDescent="0.2">
      <c r="A4295" s="39" t="s">
        <v>9118</v>
      </c>
      <c r="B4295" s="39" t="s">
        <v>9119</v>
      </c>
      <c r="C4295" s="39" t="s">
        <v>9103</v>
      </c>
    </row>
    <row r="4296" spans="1:3" x14ac:dyDescent="0.2">
      <c r="A4296" s="39" t="s">
        <v>9120</v>
      </c>
      <c r="B4296" s="39" t="s">
        <v>9121</v>
      </c>
      <c r="C4296" s="39" t="s">
        <v>9103</v>
      </c>
    </row>
    <row r="4297" spans="1:3" x14ac:dyDescent="0.2">
      <c r="A4297" s="39" t="s">
        <v>9122</v>
      </c>
      <c r="B4297" s="39" t="s">
        <v>9123</v>
      </c>
      <c r="C4297" s="39" t="s">
        <v>9103</v>
      </c>
    </row>
    <row r="4298" spans="1:3" x14ac:dyDescent="0.2">
      <c r="A4298" s="39" t="s">
        <v>9124</v>
      </c>
      <c r="B4298" s="39" t="s">
        <v>9125</v>
      </c>
      <c r="C4298" s="39" t="s">
        <v>9103</v>
      </c>
    </row>
    <row r="4299" spans="1:3" x14ac:dyDescent="0.2">
      <c r="A4299" s="39" t="s">
        <v>9126</v>
      </c>
      <c r="B4299" s="39" t="s">
        <v>9127</v>
      </c>
      <c r="C4299" s="39" t="s">
        <v>9103</v>
      </c>
    </row>
    <row r="4300" spans="1:3" x14ac:dyDescent="0.2">
      <c r="A4300" s="39" t="s">
        <v>9128</v>
      </c>
      <c r="B4300" s="39" t="s">
        <v>9129</v>
      </c>
      <c r="C4300" s="39" t="s">
        <v>9103</v>
      </c>
    </row>
    <row r="4301" spans="1:3" x14ac:dyDescent="0.2">
      <c r="A4301" s="39" t="s">
        <v>9130</v>
      </c>
      <c r="B4301" s="39" t="s">
        <v>9131</v>
      </c>
      <c r="C4301" s="39" t="s">
        <v>9103</v>
      </c>
    </row>
    <row r="4302" spans="1:3" x14ac:dyDescent="0.2">
      <c r="A4302" s="39" t="s">
        <v>9132</v>
      </c>
      <c r="B4302" s="39" t="s">
        <v>9133</v>
      </c>
      <c r="C4302" s="39" t="s">
        <v>9103</v>
      </c>
    </row>
    <row r="4303" spans="1:3" x14ac:dyDescent="0.2">
      <c r="A4303" s="39" t="s">
        <v>9134</v>
      </c>
      <c r="B4303" s="39" t="s">
        <v>9135</v>
      </c>
      <c r="C4303" s="39" t="s">
        <v>9103</v>
      </c>
    </row>
    <row r="4304" spans="1:3" x14ac:dyDescent="0.2">
      <c r="A4304" s="39" t="s">
        <v>9136</v>
      </c>
      <c r="B4304" s="39" t="s">
        <v>9137</v>
      </c>
      <c r="C4304" s="39" t="s">
        <v>9103</v>
      </c>
    </row>
    <row r="4305" spans="1:3" x14ac:dyDescent="0.2">
      <c r="A4305" s="39" t="s">
        <v>9138</v>
      </c>
      <c r="B4305" s="39" t="s">
        <v>9139</v>
      </c>
      <c r="C4305" s="39" t="s">
        <v>9103</v>
      </c>
    </row>
    <row r="4306" spans="1:3" x14ac:dyDescent="0.2">
      <c r="A4306" s="39" t="s">
        <v>9140</v>
      </c>
      <c r="B4306" s="39" t="s">
        <v>9141</v>
      </c>
      <c r="C4306" s="39" t="s">
        <v>9103</v>
      </c>
    </row>
    <row r="4307" spans="1:3" x14ac:dyDescent="0.2">
      <c r="A4307" s="39" t="s">
        <v>9142</v>
      </c>
      <c r="B4307" s="39" t="s">
        <v>9143</v>
      </c>
      <c r="C4307" s="39" t="s">
        <v>9103</v>
      </c>
    </row>
    <row r="4308" spans="1:3" x14ac:dyDescent="0.2">
      <c r="A4308" s="39" t="s">
        <v>9144</v>
      </c>
      <c r="B4308" s="39" t="s">
        <v>9145</v>
      </c>
      <c r="C4308" s="39" t="s">
        <v>9103</v>
      </c>
    </row>
    <row r="4309" spans="1:3" x14ac:dyDescent="0.2">
      <c r="A4309" s="39" t="s">
        <v>9146</v>
      </c>
      <c r="B4309" s="39" t="s">
        <v>9147</v>
      </c>
      <c r="C4309" s="39" t="s">
        <v>9103</v>
      </c>
    </row>
    <row r="4310" spans="1:3" x14ac:dyDescent="0.2">
      <c r="A4310" s="39" t="s">
        <v>9148</v>
      </c>
      <c r="B4310" s="39" t="s">
        <v>9149</v>
      </c>
      <c r="C4310" s="39" t="s">
        <v>9103</v>
      </c>
    </row>
    <row r="4311" spans="1:3" x14ac:dyDescent="0.2">
      <c r="A4311" s="39" t="s">
        <v>9150</v>
      </c>
      <c r="B4311" s="39" t="s">
        <v>9151</v>
      </c>
      <c r="C4311" s="39" t="s">
        <v>9103</v>
      </c>
    </row>
    <row r="4312" spans="1:3" x14ac:dyDescent="0.2">
      <c r="A4312" s="39" t="s">
        <v>9152</v>
      </c>
      <c r="B4312" s="39" t="s">
        <v>9153</v>
      </c>
      <c r="C4312" s="39" t="s">
        <v>9103</v>
      </c>
    </row>
    <row r="4313" spans="1:3" x14ac:dyDescent="0.2">
      <c r="A4313" s="39" t="s">
        <v>9154</v>
      </c>
      <c r="B4313" s="39" t="s">
        <v>9155</v>
      </c>
      <c r="C4313" s="39" t="s">
        <v>9103</v>
      </c>
    </row>
    <row r="4314" spans="1:3" x14ac:dyDescent="0.2">
      <c r="A4314" s="39" t="s">
        <v>9156</v>
      </c>
      <c r="B4314" s="39" t="s">
        <v>9157</v>
      </c>
      <c r="C4314" s="39" t="s">
        <v>9103</v>
      </c>
    </row>
    <row r="4315" spans="1:3" x14ac:dyDescent="0.2">
      <c r="A4315" s="39" t="s">
        <v>9158</v>
      </c>
      <c r="B4315" s="39" t="s">
        <v>9159</v>
      </c>
      <c r="C4315" s="39" t="s">
        <v>9103</v>
      </c>
    </row>
    <row r="4316" spans="1:3" x14ac:dyDescent="0.2">
      <c r="A4316" s="39" t="s">
        <v>9160</v>
      </c>
      <c r="B4316" s="39" t="s">
        <v>9161</v>
      </c>
      <c r="C4316" s="39" t="s">
        <v>9103</v>
      </c>
    </row>
    <row r="4317" spans="1:3" x14ac:dyDescent="0.2">
      <c r="A4317" s="39" t="s">
        <v>9162</v>
      </c>
      <c r="B4317" s="39" t="s">
        <v>9163</v>
      </c>
      <c r="C4317" s="39" t="s">
        <v>9103</v>
      </c>
    </row>
    <row r="4318" spans="1:3" x14ac:dyDescent="0.2">
      <c r="A4318" s="39" t="s">
        <v>9164</v>
      </c>
      <c r="B4318" s="39" t="s">
        <v>9165</v>
      </c>
      <c r="C4318" s="39" t="s">
        <v>9103</v>
      </c>
    </row>
    <row r="4319" spans="1:3" x14ac:dyDescent="0.2">
      <c r="A4319" s="39" t="s">
        <v>9166</v>
      </c>
      <c r="B4319" s="39" t="s">
        <v>9167</v>
      </c>
      <c r="C4319" s="39" t="s">
        <v>9103</v>
      </c>
    </row>
    <row r="4320" spans="1:3" x14ac:dyDescent="0.2">
      <c r="A4320" s="39" t="s">
        <v>9168</v>
      </c>
      <c r="B4320" s="39" t="s">
        <v>9169</v>
      </c>
      <c r="C4320" s="39" t="s">
        <v>9103</v>
      </c>
    </row>
    <row r="4321" spans="1:3" x14ac:dyDescent="0.2">
      <c r="A4321" s="39" t="s">
        <v>9170</v>
      </c>
      <c r="B4321" s="39" t="s">
        <v>9171</v>
      </c>
      <c r="C4321" s="39" t="s">
        <v>9103</v>
      </c>
    </row>
    <row r="4322" spans="1:3" x14ac:dyDescent="0.2">
      <c r="A4322" s="39" t="s">
        <v>9172</v>
      </c>
      <c r="B4322" s="39" t="s">
        <v>9173</v>
      </c>
      <c r="C4322" s="39" t="s">
        <v>9103</v>
      </c>
    </row>
    <row r="4323" spans="1:3" x14ac:dyDescent="0.2">
      <c r="A4323" s="39" t="s">
        <v>9174</v>
      </c>
      <c r="B4323" s="39" t="s">
        <v>9175</v>
      </c>
      <c r="C4323" s="39" t="s">
        <v>9103</v>
      </c>
    </row>
    <row r="4324" spans="1:3" x14ac:dyDescent="0.2">
      <c r="A4324" s="39" t="s">
        <v>9176</v>
      </c>
      <c r="B4324" s="39" t="s">
        <v>9177</v>
      </c>
      <c r="C4324" s="39" t="s">
        <v>9103</v>
      </c>
    </row>
    <row r="4325" spans="1:3" x14ac:dyDescent="0.2">
      <c r="A4325" s="39" t="s">
        <v>9178</v>
      </c>
      <c r="B4325" s="39" t="s">
        <v>9179</v>
      </c>
      <c r="C4325" s="39" t="s">
        <v>9103</v>
      </c>
    </row>
    <row r="4326" spans="1:3" x14ac:dyDescent="0.2">
      <c r="A4326" s="39" t="s">
        <v>9180</v>
      </c>
      <c r="B4326" s="39" t="s">
        <v>4912</v>
      </c>
      <c r="C4326" s="39" t="s">
        <v>9103</v>
      </c>
    </row>
    <row r="4327" spans="1:3" x14ac:dyDescent="0.2">
      <c r="A4327" s="39" t="s">
        <v>9181</v>
      </c>
      <c r="B4327" s="39" t="s">
        <v>9182</v>
      </c>
      <c r="C4327" s="39" t="s">
        <v>9103</v>
      </c>
    </row>
    <row r="4328" spans="1:3" x14ac:dyDescent="0.2">
      <c r="A4328" s="39" t="s">
        <v>9183</v>
      </c>
      <c r="B4328" s="39" t="s">
        <v>9184</v>
      </c>
      <c r="C4328" s="39" t="s">
        <v>9103</v>
      </c>
    </row>
    <row r="4329" spans="1:3" x14ac:dyDescent="0.2">
      <c r="A4329" s="39" t="s">
        <v>9185</v>
      </c>
      <c r="B4329" s="39" t="s">
        <v>9186</v>
      </c>
      <c r="C4329" s="39" t="s">
        <v>9103</v>
      </c>
    </row>
    <row r="4330" spans="1:3" x14ac:dyDescent="0.2">
      <c r="A4330" s="39" t="s">
        <v>9187</v>
      </c>
      <c r="B4330" s="39" t="s">
        <v>9188</v>
      </c>
      <c r="C4330" s="39" t="s">
        <v>9103</v>
      </c>
    </row>
    <row r="4331" spans="1:3" x14ac:dyDescent="0.2">
      <c r="A4331" s="39" t="s">
        <v>9189</v>
      </c>
      <c r="B4331" s="39" t="s">
        <v>9190</v>
      </c>
      <c r="C4331" s="39" t="s">
        <v>9103</v>
      </c>
    </row>
    <row r="4332" spans="1:3" x14ac:dyDescent="0.2">
      <c r="A4332" s="39" t="s">
        <v>9191</v>
      </c>
      <c r="B4332" s="39" t="s">
        <v>9192</v>
      </c>
      <c r="C4332" s="39" t="s">
        <v>9103</v>
      </c>
    </row>
    <row r="4333" spans="1:3" x14ac:dyDescent="0.2">
      <c r="A4333" s="39" t="s">
        <v>9193</v>
      </c>
      <c r="B4333" s="39" t="s">
        <v>9194</v>
      </c>
      <c r="C4333" s="39" t="s">
        <v>9103</v>
      </c>
    </row>
    <row r="4334" spans="1:3" x14ac:dyDescent="0.2">
      <c r="A4334" s="39" t="s">
        <v>9195</v>
      </c>
      <c r="B4334" s="39" t="s">
        <v>9196</v>
      </c>
      <c r="C4334" s="39" t="s">
        <v>9103</v>
      </c>
    </row>
    <row r="4335" spans="1:3" x14ac:dyDescent="0.2">
      <c r="A4335" s="39" t="s">
        <v>9197</v>
      </c>
      <c r="B4335" s="39" t="s">
        <v>9198</v>
      </c>
      <c r="C4335" s="39" t="s">
        <v>9103</v>
      </c>
    </row>
    <row r="4336" spans="1:3" x14ac:dyDescent="0.2">
      <c r="A4336" s="39" t="s">
        <v>9199</v>
      </c>
      <c r="B4336" s="39" t="s">
        <v>9200</v>
      </c>
      <c r="C4336" s="39" t="s">
        <v>9103</v>
      </c>
    </row>
    <row r="4337" spans="1:3" x14ac:dyDescent="0.2">
      <c r="A4337" s="39" t="s">
        <v>9201</v>
      </c>
      <c r="B4337" s="39" t="s">
        <v>9202</v>
      </c>
      <c r="C4337" s="39" t="s">
        <v>9103</v>
      </c>
    </row>
    <row r="4338" spans="1:3" x14ac:dyDescent="0.2">
      <c r="A4338" s="39" t="s">
        <v>9203</v>
      </c>
      <c r="B4338" s="39" t="s">
        <v>9204</v>
      </c>
      <c r="C4338" s="39" t="s">
        <v>9103</v>
      </c>
    </row>
    <row r="4339" spans="1:3" x14ac:dyDescent="0.2">
      <c r="A4339" s="39" t="s">
        <v>9205</v>
      </c>
      <c r="B4339" s="39" t="s">
        <v>9206</v>
      </c>
      <c r="C4339" s="39" t="s">
        <v>9103</v>
      </c>
    </row>
    <row r="4340" spans="1:3" x14ac:dyDescent="0.2">
      <c r="A4340" s="39" t="s">
        <v>9207</v>
      </c>
      <c r="B4340" s="39" t="s">
        <v>9208</v>
      </c>
      <c r="C4340" s="39" t="s">
        <v>9103</v>
      </c>
    </row>
    <row r="4341" spans="1:3" x14ac:dyDescent="0.2">
      <c r="A4341" s="39" t="s">
        <v>9209</v>
      </c>
      <c r="B4341" s="39" t="s">
        <v>9210</v>
      </c>
      <c r="C4341" s="39" t="s">
        <v>9103</v>
      </c>
    </row>
    <row r="4342" spans="1:3" x14ac:dyDescent="0.2">
      <c r="A4342" s="39" t="s">
        <v>9211</v>
      </c>
      <c r="B4342" s="39" t="s">
        <v>9212</v>
      </c>
      <c r="C4342" s="39" t="s">
        <v>9103</v>
      </c>
    </row>
    <row r="4343" spans="1:3" x14ac:dyDescent="0.2">
      <c r="A4343" s="39" t="s">
        <v>9213</v>
      </c>
      <c r="B4343" s="39" t="s">
        <v>6785</v>
      </c>
      <c r="C4343" s="39" t="s">
        <v>9103</v>
      </c>
    </row>
    <row r="4344" spans="1:3" x14ac:dyDescent="0.2">
      <c r="A4344" s="39" t="s">
        <v>9214</v>
      </c>
      <c r="B4344" s="39" t="s">
        <v>9215</v>
      </c>
      <c r="C4344" s="39" t="s">
        <v>9103</v>
      </c>
    </row>
    <row r="4345" spans="1:3" x14ac:dyDescent="0.2">
      <c r="A4345" s="39" t="s">
        <v>9216</v>
      </c>
      <c r="B4345" s="39" t="s">
        <v>9217</v>
      </c>
      <c r="C4345" s="39" t="s">
        <v>9103</v>
      </c>
    </row>
    <row r="4346" spans="1:3" x14ac:dyDescent="0.2">
      <c r="A4346" s="39" t="s">
        <v>9218</v>
      </c>
      <c r="B4346" s="39" t="s">
        <v>9219</v>
      </c>
      <c r="C4346" s="39" t="s">
        <v>9103</v>
      </c>
    </row>
    <row r="4347" spans="1:3" x14ac:dyDescent="0.2">
      <c r="A4347" s="39" t="s">
        <v>9220</v>
      </c>
      <c r="B4347" s="39" t="s">
        <v>9221</v>
      </c>
      <c r="C4347" s="39" t="s">
        <v>9103</v>
      </c>
    </row>
    <row r="4348" spans="1:3" x14ac:dyDescent="0.2">
      <c r="A4348" s="39" t="s">
        <v>9222</v>
      </c>
      <c r="B4348" s="39" t="s">
        <v>9223</v>
      </c>
      <c r="C4348" s="39" t="s">
        <v>9103</v>
      </c>
    </row>
    <row r="4349" spans="1:3" x14ac:dyDescent="0.2">
      <c r="A4349" s="39" t="s">
        <v>9224</v>
      </c>
      <c r="B4349" s="39" t="s">
        <v>9225</v>
      </c>
      <c r="C4349" s="39" t="s">
        <v>9103</v>
      </c>
    </row>
    <row r="4350" spans="1:3" x14ac:dyDescent="0.2">
      <c r="A4350" s="39" t="s">
        <v>9226</v>
      </c>
      <c r="B4350" s="39" t="s">
        <v>9227</v>
      </c>
      <c r="C4350" s="39" t="s">
        <v>9103</v>
      </c>
    </row>
    <row r="4351" spans="1:3" x14ac:dyDescent="0.2">
      <c r="A4351" s="39" t="s">
        <v>9228</v>
      </c>
      <c r="B4351" s="39" t="s">
        <v>9229</v>
      </c>
      <c r="C4351" s="39" t="s">
        <v>9103</v>
      </c>
    </row>
    <row r="4352" spans="1:3" x14ac:dyDescent="0.2">
      <c r="A4352" s="39" t="s">
        <v>9230</v>
      </c>
      <c r="B4352" s="39" t="s">
        <v>9231</v>
      </c>
      <c r="C4352" s="39" t="s">
        <v>9103</v>
      </c>
    </row>
    <row r="4353" spans="1:3" x14ac:dyDescent="0.2">
      <c r="A4353" s="39" t="s">
        <v>9232</v>
      </c>
      <c r="B4353" s="39" t="s">
        <v>9233</v>
      </c>
      <c r="C4353" s="39" t="s">
        <v>9103</v>
      </c>
    </row>
    <row r="4354" spans="1:3" x14ac:dyDescent="0.2">
      <c r="A4354" s="39" t="s">
        <v>9234</v>
      </c>
      <c r="B4354" s="39" t="s">
        <v>9235</v>
      </c>
      <c r="C4354" s="39" t="s">
        <v>9103</v>
      </c>
    </row>
    <row r="4355" spans="1:3" x14ac:dyDescent="0.2">
      <c r="A4355" s="39" t="s">
        <v>9236</v>
      </c>
      <c r="B4355" s="39" t="s">
        <v>9237</v>
      </c>
      <c r="C4355" s="39" t="s">
        <v>9103</v>
      </c>
    </row>
    <row r="4356" spans="1:3" x14ac:dyDescent="0.2">
      <c r="A4356" s="39" t="s">
        <v>9238</v>
      </c>
      <c r="B4356" s="39" t="s">
        <v>9239</v>
      </c>
      <c r="C4356" s="39" t="s">
        <v>9103</v>
      </c>
    </row>
    <row r="4357" spans="1:3" x14ac:dyDescent="0.2">
      <c r="A4357" s="39" t="s">
        <v>9240</v>
      </c>
      <c r="B4357" s="39" t="s">
        <v>9241</v>
      </c>
      <c r="C4357" s="39" t="s">
        <v>9103</v>
      </c>
    </row>
    <row r="4358" spans="1:3" x14ac:dyDescent="0.2">
      <c r="A4358" s="39" t="s">
        <v>9242</v>
      </c>
      <c r="B4358" s="39" t="s">
        <v>9243</v>
      </c>
      <c r="C4358" s="39" t="s">
        <v>9103</v>
      </c>
    </row>
    <row r="4359" spans="1:3" x14ac:dyDescent="0.2">
      <c r="A4359" s="39" t="s">
        <v>9244</v>
      </c>
      <c r="B4359" s="39" t="s">
        <v>9245</v>
      </c>
      <c r="C4359" s="39" t="s">
        <v>9103</v>
      </c>
    </row>
    <row r="4360" spans="1:3" x14ac:dyDescent="0.2">
      <c r="A4360" s="39" t="s">
        <v>9246</v>
      </c>
      <c r="B4360" s="39" t="s">
        <v>9247</v>
      </c>
      <c r="C4360" s="39" t="s">
        <v>9103</v>
      </c>
    </row>
    <row r="4361" spans="1:3" x14ac:dyDescent="0.2">
      <c r="A4361" s="39" t="s">
        <v>9248</v>
      </c>
      <c r="B4361" s="39" t="s">
        <v>9249</v>
      </c>
      <c r="C4361" s="39" t="s">
        <v>9103</v>
      </c>
    </row>
    <row r="4362" spans="1:3" x14ac:dyDescent="0.2">
      <c r="A4362" s="39" t="s">
        <v>9250</v>
      </c>
      <c r="B4362" s="39" t="s">
        <v>9251</v>
      </c>
      <c r="C4362" s="39" t="s">
        <v>9103</v>
      </c>
    </row>
    <row r="4363" spans="1:3" x14ac:dyDescent="0.2">
      <c r="A4363" s="39" t="s">
        <v>9252</v>
      </c>
      <c r="B4363" s="39" t="s">
        <v>9253</v>
      </c>
      <c r="C4363" s="39" t="s">
        <v>9103</v>
      </c>
    </row>
    <row r="4364" spans="1:3" x14ac:dyDescent="0.2">
      <c r="A4364" s="39" t="s">
        <v>9254</v>
      </c>
      <c r="B4364" s="39" t="s">
        <v>9255</v>
      </c>
      <c r="C4364" s="39" t="s">
        <v>9103</v>
      </c>
    </row>
    <row r="4365" spans="1:3" x14ac:dyDescent="0.2">
      <c r="A4365" s="39" t="s">
        <v>9256</v>
      </c>
      <c r="B4365" s="39" t="s">
        <v>9257</v>
      </c>
      <c r="C4365" s="39" t="s">
        <v>9103</v>
      </c>
    </row>
    <row r="4366" spans="1:3" x14ac:dyDescent="0.2">
      <c r="A4366" s="39" t="s">
        <v>9258</v>
      </c>
      <c r="B4366" s="39" t="s">
        <v>9259</v>
      </c>
      <c r="C4366" s="39" t="s">
        <v>9103</v>
      </c>
    </row>
    <row r="4367" spans="1:3" x14ac:dyDescent="0.2">
      <c r="A4367" s="39" t="s">
        <v>9260</v>
      </c>
      <c r="B4367" s="39" t="s">
        <v>9261</v>
      </c>
      <c r="C4367" s="39" t="s">
        <v>9103</v>
      </c>
    </row>
    <row r="4368" spans="1:3" x14ac:dyDescent="0.2">
      <c r="A4368" s="39" t="s">
        <v>9262</v>
      </c>
      <c r="B4368" s="39" t="s">
        <v>9263</v>
      </c>
      <c r="C4368" s="39" t="s">
        <v>9103</v>
      </c>
    </row>
    <row r="4369" spans="1:3" x14ac:dyDescent="0.2">
      <c r="A4369" s="39" t="s">
        <v>9264</v>
      </c>
      <c r="B4369" s="39" t="s">
        <v>9265</v>
      </c>
      <c r="C4369" s="39" t="s">
        <v>9103</v>
      </c>
    </row>
    <row r="4370" spans="1:3" x14ac:dyDescent="0.2">
      <c r="A4370" s="39" t="s">
        <v>9266</v>
      </c>
      <c r="B4370" s="39" t="s">
        <v>9267</v>
      </c>
      <c r="C4370" s="39" t="s">
        <v>9103</v>
      </c>
    </row>
    <row r="4371" spans="1:3" x14ac:dyDescent="0.2">
      <c r="A4371" s="39" t="s">
        <v>9268</v>
      </c>
      <c r="B4371" s="39" t="s">
        <v>9269</v>
      </c>
      <c r="C4371" s="39" t="s">
        <v>9103</v>
      </c>
    </row>
    <row r="4372" spans="1:3" x14ac:dyDescent="0.2">
      <c r="A4372" s="39" t="s">
        <v>9270</v>
      </c>
      <c r="B4372" s="39" t="s">
        <v>9271</v>
      </c>
      <c r="C4372" s="39" t="s">
        <v>9103</v>
      </c>
    </row>
    <row r="4373" spans="1:3" x14ac:dyDescent="0.2">
      <c r="A4373" s="39" t="s">
        <v>9272</v>
      </c>
      <c r="B4373" s="39" t="s">
        <v>9273</v>
      </c>
      <c r="C4373" s="39" t="s">
        <v>9103</v>
      </c>
    </row>
    <row r="4374" spans="1:3" x14ac:dyDescent="0.2">
      <c r="A4374" s="39" t="s">
        <v>9274</v>
      </c>
      <c r="B4374" s="39" t="s">
        <v>9275</v>
      </c>
      <c r="C4374" s="39" t="s">
        <v>9103</v>
      </c>
    </row>
    <row r="4375" spans="1:3" x14ac:dyDescent="0.2">
      <c r="A4375" s="39" t="s">
        <v>9276</v>
      </c>
      <c r="B4375" s="39" t="s">
        <v>9277</v>
      </c>
      <c r="C4375" s="39" t="s">
        <v>9103</v>
      </c>
    </row>
    <row r="4376" spans="1:3" x14ac:dyDescent="0.2">
      <c r="A4376" s="39" t="s">
        <v>9278</v>
      </c>
      <c r="B4376" s="39" t="s">
        <v>9279</v>
      </c>
      <c r="C4376" s="39" t="s">
        <v>9103</v>
      </c>
    </row>
    <row r="4377" spans="1:3" x14ac:dyDescent="0.2">
      <c r="A4377" s="39" t="s">
        <v>9280</v>
      </c>
      <c r="B4377" s="39" t="s">
        <v>9281</v>
      </c>
      <c r="C4377" s="39" t="s">
        <v>9103</v>
      </c>
    </row>
    <row r="4378" spans="1:3" x14ac:dyDescent="0.2">
      <c r="A4378" s="39" t="s">
        <v>9282</v>
      </c>
      <c r="B4378" s="39" t="s">
        <v>9283</v>
      </c>
      <c r="C4378" s="39" t="s">
        <v>9103</v>
      </c>
    </row>
    <row r="4379" spans="1:3" x14ac:dyDescent="0.2">
      <c r="A4379" s="39" t="s">
        <v>9284</v>
      </c>
      <c r="B4379" s="39" t="s">
        <v>9285</v>
      </c>
      <c r="C4379" s="39" t="s">
        <v>9103</v>
      </c>
    </row>
    <row r="4380" spans="1:3" x14ac:dyDescent="0.2">
      <c r="A4380" s="39" t="s">
        <v>9286</v>
      </c>
      <c r="B4380" s="39" t="s">
        <v>9287</v>
      </c>
      <c r="C4380" s="39" t="s">
        <v>9103</v>
      </c>
    </row>
    <row r="4381" spans="1:3" x14ac:dyDescent="0.2">
      <c r="A4381" s="39" t="s">
        <v>9288</v>
      </c>
      <c r="B4381" s="39" t="s">
        <v>9289</v>
      </c>
      <c r="C4381" s="39" t="s">
        <v>9103</v>
      </c>
    </row>
    <row r="4382" spans="1:3" x14ac:dyDescent="0.2">
      <c r="A4382" s="39" t="s">
        <v>9290</v>
      </c>
      <c r="B4382" s="39" t="s">
        <v>9291</v>
      </c>
      <c r="C4382" s="39" t="s">
        <v>9103</v>
      </c>
    </row>
    <row r="4383" spans="1:3" x14ac:dyDescent="0.2">
      <c r="A4383" s="39" t="s">
        <v>9292</v>
      </c>
      <c r="B4383" s="39" t="s">
        <v>9293</v>
      </c>
      <c r="C4383" s="39" t="s">
        <v>9103</v>
      </c>
    </row>
    <row r="4384" spans="1:3" x14ac:dyDescent="0.2">
      <c r="A4384" s="39" t="s">
        <v>9294</v>
      </c>
      <c r="B4384" s="39" t="s">
        <v>9295</v>
      </c>
      <c r="C4384" s="39" t="s">
        <v>9103</v>
      </c>
    </row>
    <row r="4385" spans="1:3" x14ac:dyDescent="0.2">
      <c r="A4385" s="39" t="s">
        <v>9296</v>
      </c>
      <c r="B4385" s="39" t="s">
        <v>9297</v>
      </c>
      <c r="C4385" s="39" t="s">
        <v>9103</v>
      </c>
    </row>
    <row r="4386" spans="1:3" x14ac:dyDescent="0.2">
      <c r="A4386" s="39" t="s">
        <v>9298</v>
      </c>
      <c r="B4386" s="39" t="s">
        <v>9299</v>
      </c>
      <c r="C4386" s="39" t="s">
        <v>9103</v>
      </c>
    </row>
    <row r="4387" spans="1:3" x14ac:dyDescent="0.2">
      <c r="A4387" s="39" t="s">
        <v>9300</v>
      </c>
      <c r="B4387" s="39" t="s">
        <v>9301</v>
      </c>
      <c r="C4387" s="39" t="s">
        <v>9103</v>
      </c>
    </row>
    <row r="4388" spans="1:3" x14ac:dyDescent="0.2">
      <c r="A4388" s="39" t="s">
        <v>9302</v>
      </c>
      <c r="B4388" s="39" t="s">
        <v>9303</v>
      </c>
      <c r="C4388" s="39" t="s">
        <v>9103</v>
      </c>
    </row>
    <row r="4389" spans="1:3" x14ac:dyDescent="0.2">
      <c r="A4389" s="39" t="s">
        <v>9304</v>
      </c>
      <c r="B4389" s="39" t="s">
        <v>9305</v>
      </c>
      <c r="C4389" s="39" t="s">
        <v>9103</v>
      </c>
    </row>
    <row r="4390" spans="1:3" x14ac:dyDescent="0.2">
      <c r="A4390" s="39" t="s">
        <v>9306</v>
      </c>
      <c r="B4390" s="39" t="s">
        <v>9307</v>
      </c>
      <c r="C4390" s="39" t="s">
        <v>9103</v>
      </c>
    </row>
    <row r="4391" spans="1:3" x14ac:dyDescent="0.2">
      <c r="A4391" s="39" t="s">
        <v>9308</v>
      </c>
      <c r="B4391" s="39" t="s">
        <v>9309</v>
      </c>
      <c r="C4391" s="39" t="s">
        <v>9103</v>
      </c>
    </row>
    <row r="4392" spans="1:3" x14ac:dyDescent="0.2">
      <c r="A4392" s="39" t="s">
        <v>9310</v>
      </c>
      <c r="B4392" s="39" t="s">
        <v>9311</v>
      </c>
      <c r="C4392" s="39" t="s">
        <v>9103</v>
      </c>
    </row>
    <row r="4393" spans="1:3" x14ac:dyDescent="0.2">
      <c r="A4393" s="39" t="s">
        <v>9312</v>
      </c>
      <c r="B4393" s="39" t="s">
        <v>9313</v>
      </c>
      <c r="C4393" s="39" t="s">
        <v>9103</v>
      </c>
    </row>
    <row r="4394" spans="1:3" x14ac:dyDescent="0.2">
      <c r="A4394" s="39" t="s">
        <v>9314</v>
      </c>
      <c r="B4394" s="39" t="s">
        <v>9315</v>
      </c>
      <c r="C4394" s="39" t="s">
        <v>9103</v>
      </c>
    </row>
    <row r="4395" spans="1:3" x14ac:dyDescent="0.2">
      <c r="A4395" s="39" t="s">
        <v>9316</v>
      </c>
      <c r="B4395" s="39" t="s">
        <v>9317</v>
      </c>
      <c r="C4395" s="39" t="s">
        <v>9103</v>
      </c>
    </row>
    <row r="4396" spans="1:3" x14ac:dyDescent="0.2">
      <c r="A4396" s="39" t="s">
        <v>9318</v>
      </c>
      <c r="B4396" s="39" t="s">
        <v>9319</v>
      </c>
      <c r="C4396" s="39" t="s">
        <v>9103</v>
      </c>
    </row>
    <row r="4397" spans="1:3" x14ac:dyDescent="0.2">
      <c r="A4397" s="39" t="s">
        <v>9320</v>
      </c>
      <c r="B4397" s="39" t="s">
        <v>9321</v>
      </c>
      <c r="C4397" s="39" t="s">
        <v>9103</v>
      </c>
    </row>
    <row r="4398" spans="1:3" x14ac:dyDescent="0.2">
      <c r="A4398" s="39" t="s">
        <v>9322</v>
      </c>
      <c r="B4398" s="39" t="s">
        <v>9323</v>
      </c>
      <c r="C4398" s="39" t="s">
        <v>9103</v>
      </c>
    </row>
    <row r="4399" spans="1:3" x14ac:dyDescent="0.2">
      <c r="A4399" s="39" t="s">
        <v>9324</v>
      </c>
      <c r="B4399" s="39" t="s">
        <v>9325</v>
      </c>
      <c r="C4399" s="39" t="s">
        <v>9103</v>
      </c>
    </row>
    <row r="4400" spans="1:3" x14ac:dyDescent="0.2">
      <c r="A4400" s="39" t="s">
        <v>9326</v>
      </c>
      <c r="B4400" s="39" t="s">
        <v>9327</v>
      </c>
      <c r="C4400" s="39" t="s">
        <v>9103</v>
      </c>
    </row>
    <row r="4401" spans="1:3" x14ac:dyDescent="0.2">
      <c r="A4401" s="39" t="s">
        <v>9328</v>
      </c>
      <c r="B4401" s="39" t="s">
        <v>9329</v>
      </c>
      <c r="C4401" s="39" t="s">
        <v>9103</v>
      </c>
    </row>
    <row r="4402" spans="1:3" x14ac:dyDescent="0.2">
      <c r="A4402" s="39" t="s">
        <v>9330</v>
      </c>
      <c r="B4402" s="39" t="s">
        <v>9331</v>
      </c>
      <c r="C4402" s="39" t="s">
        <v>9103</v>
      </c>
    </row>
    <row r="4403" spans="1:3" x14ac:dyDescent="0.2">
      <c r="A4403" s="39" t="s">
        <v>9332</v>
      </c>
      <c r="B4403" s="39" t="s">
        <v>9333</v>
      </c>
      <c r="C4403" s="39" t="s">
        <v>9103</v>
      </c>
    </row>
    <row r="4404" spans="1:3" x14ac:dyDescent="0.2">
      <c r="A4404" s="39" t="s">
        <v>9334</v>
      </c>
      <c r="B4404" s="39" t="s">
        <v>9335</v>
      </c>
      <c r="C4404" s="39" t="s">
        <v>9103</v>
      </c>
    </row>
    <row r="4405" spans="1:3" x14ac:dyDescent="0.2">
      <c r="A4405" s="39" t="s">
        <v>9336</v>
      </c>
      <c r="B4405" s="39" t="s">
        <v>9337</v>
      </c>
      <c r="C4405" s="39" t="s">
        <v>9103</v>
      </c>
    </row>
    <row r="4406" spans="1:3" x14ac:dyDescent="0.2">
      <c r="A4406" s="39" t="s">
        <v>9338</v>
      </c>
      <c r="B4406" s="39" t="s">
        <v>9339</v>
      </c>
      <c r="C4406" s="39" t="s">
        <v>9103</v>
      </c>
    </row>
    <row r="4407" spans="1:3" x14ac:dyDescent="0.2">
      <c r="A4407" s="39" t="s">
        <v>9340</v>
      </c>
      <c r="B4407" s="39" t="s">
        <v>9341</v>
      </c>
      <c r="C4407" s="39" t="s">
        <v>9103</v>
      </c>
    </row>
    <row r="4408" spans="1:3" x14ac:dyDescent="0.2">
      <c r="A4408" s="39" t="s">
        <v>9342</v>
      </c>
      <c r="B4408" s="39" t="s">
        <v>1875</v>
      </c>
      <c r="C4408" s="39" t="s">
        <v>9103</v>
      </c>
    </row>
    <row r="4409" spans="1:3" x14ac:dyDescent="0.2">
      <c r="A4409" s="39" t="s">
        <v>9343</v>
      </c>
      <c r="B4409" s="39" t="s">
        <v>9344</v>
      </c>
      <c r="C4409" s="39" t="s">
        <v>9103</v>
      </c>
    </row>
    <row r="4410" spans="1:3" x14ac:dyDescent="0.2">
      <c r="A4410" s="39" t="s">
        <v>9345</v>
      </c>
      <c r="B4410" s="39" t="s">
        <v>9346</v>
      </c>
      <c r="C4410" s="39" t="s">
        <v>9103</v>
      </c>
    </row>
    <row r="4411" spans="1:3" x14ac:dyDescent="0.2">
      <c r="A4411" s="39" t="s">
        <v>9347</v>
      </c>
      <c r="B4411" s="39" t="s">
        <v>9348</v>
      </c>
      <c r="C4411" s="39" t="s">
        <v>9103</v>
      </c>
    </row>
    <row r="4412" spans="1:3" x14ac:dyDescent="0.2">
      <c r="A4412" s="39" t="s">
        <v>9349</v>
      </c>
      <c r="B4412" s="39" t="s">
        <v>9350</v>
      </c>
      <c r="C4412" s="39" t="s">
        <v>9103</v>
      </c>
    </row>
    <row r="4413" spans="1:3" x14ac:dyDescent="0.2">
      <c r="A4413" s="39" t="s">
        <v>9351</v>
      </c>
      <c r="B4413" s="39" t="s">
        <v>983</v>
      </c>
      <c r="C4413" s="39" t="s">
        <v>9103</v>
      </c>
    </row>
    <row r="4414" spans="1:3" x14ac:dyDescent="0.2">
      <c r="A4414" s="39" t="s">
        <v>9352</v>
      </c>
      <c r="B4414" s="39" t="s">
        <v>9353</v>
      </c>
      <c r="C4414" s="39" t="s">
        <v>9103</v>
      </c>
    </row>
    <row r="4415" spans="1:3" x14ac:dyDescent="0.2">
      <c r="A4415" s="39" t="s">
        <v>9354</v>
      </c>
      <c r="B4415" s="39" t="s">
        <v>9355</v>
      </c>
      <c r="C4415" s="39" t="s">
        <v>9103</v>
      </c>
    </row>
    <row r="4416" spans="1:3" x14ac:dyDescent="0.2">
      <c r="A4416" s="39" t="s">
        <v>9356</v>
      </c>
      <c r="B4416" s="39" t="s">
        <v>9357</v>
      </c>
      <c r="C4416" s="39" t="s">
        <v>9103</v>
      </c>
    </row>
    <row r="4417" spans="1:3" x14ac:dyDescent="0.2">
      <c r="A4417" s="39" t="s">
        <v>9358</v>
      </c>
      <c r="B4417" s="39" t="s">
        <v>9359</v>
      </c>
      <c r="C4417" s="39" t="s">
        <v>9103</v>
      </c>
    </row>
    <row r="4418" spans="1:3" x14ac:dyDescent="0.2">
      <c r="A4418" s="39" t="s">
        <v>9360</v>
      </c>
      <c r="B4418" s="39" t="s">
        <v>9361</v>
      </c>
      <c r="C4418" s="39" t="s">
        <v>9103</v>
      </c>
    </row>
    <row r="4419" spans="1:3" x14ac:dyDescent="0.2">
      <c r="A4419" s="39" t="s">
        <v>9362</v>
      </c>
      <c r="B4419" s="39" t="s">
        <v>9363</v>
      </c>
      <c r="C4419" s="39" t="s">
        <v>9103</v>
      </c>
    </row>
    <row r="4420" spans="1:3" x14ac:dyDescent="0.2">
      <c r="A4420" s="39" t="s">
        <v>9364</v>
      </c>
      <c r="B4420" s="39" t="s">
        <v>9365</v>
      </c>
      <c r="C4420" s="39" t="s">
        <v>9103</v>
      </c>
    </row>
    <row r="4421" spans="1:3" x14ac:dyDescent="0.2">
      <c r="A4421" s="39" t="s">
        <v>9366</v>
      </c>
      <c r="B4421" s="39" t="s">
        <v>9367</v>
      </c>
      <c r="C4421" s="39" t="s">
        <v>9103</v>
      </c>
    </row>
    <row r="4422" spans="1:3" x14ac:dyDescent="0.2">
      <c r="A4422" s="39" t="s">
        <v>9368</v>
      </c>
      <c r="B4422" s="39" t="s">
        <v>9369</v>
      </c>
      <c r="C4422" s="39" t="s">
        <v>9103</v>
      </c>
    </row>
    <row r="4423" spans="1:3" x14ac:dyDescent="0.2">
      <c r="A4423" s="39" t="s">
        <v>9370</v>
      </c>
      <c r="B4423" s="39" t="s">
        <v>9371</v>
      </c>
      <c r="C4423" s="39" t="s">
        <v>9103</v>
      </c>
    </row>
    <row r="4424" spans="1:3" x14ac:dyDescent="0.2">
      <c r="A4424" s="39" t="s">
        <v>9372</v>
      </c>
      <c r="B4424" s="39" t="s">
        <v>9373</v>
      </c>
      <c r="C4424" s="39" t="s">
        <v>9103</v>
      </c>
    </row>
    <row r="4425" spans="1:3" x14ac:dyDescent="0.2">
      <c r="A4425" s="39" t="s">
        <v>9374</v>
      </c>
      <c r="B4425" s="39" t="s">
        <v>9375</v>
      </c>
      <c r="C4425" s="39" t="s">
        <v>9103</v>
      </c>
    </row>
    <row r="4426" spans="1:3" x14ac:dyDescent="0.2">
      <c r="A4426" s="39" t="s">
        <v>9376</v>
      </c>
      <c r="B4426" s="39" t="s">
        <v>9377</v>
      </c>
      <c r="C4426" s="39" t="s">
        <v>9103</v>
      </c>
    </row>
    <row r="4427" spans="1:3" x14ac:dyDescent="0.2">
      <c r="A4427" s="39" t="s">
        <v>9378</v>
      </c>
      <c r="B4427" s="39" t="s">
        <v>9379</v>
      </c>
      <c r="C4427" s="39" t="s">
        <v>9103</v>
      </c>
    </row>
    <row r="4428" spans="1:3" x14ac:dyDescent="0.2">
      <c r="A4428" s="39" t="s">
        <v>9380</v>
      </c>
      <c r="B4428" s="39" t="s">
        <v>9381</v>
      </c>
      <c r="C4428" s="39" t="s">
        <v>9103</v>
      </c>
    </row>
    <row r="4429" spans="1:3" x14ac:dyDescent="0.2">
      <c r="A4429" s="39" t="s">
        <v>9382</v>
      </c>
      <c r="B4429" s="39" t="s">
        <v>9383</v>
      </c>
      <c r="C4429" s="39" t="s">
        <v>9103</v>
      </c>
    </row>
    <row r="4430" spans="1:3" x14ac:dyDescent="0.2">
      <c r="A4430" s="39" t="s">
        <v>9384</v>
      </c>
      <c r="B4430" s="39" t="s">
        <v>9385</v>
      </c>
      <c r="C4430" s="39" t="s">
        <v>9103</v>
      </c>
    </row>
    <row r="4431" spans="1:3" x14ac:dyDescent="0.2">
      <c r="A4431" s="39" t="s">
        <v>9386</v>
      </c>
      <c r="B4431" s="39" t="s">
        <v>9387</v>
      </c>
      <c r="C4431" s="39" t="s">
        <v>9103</v>
      </c>
    </row>
    <row r="4432" spans="1:3" x14ac:dyDescent="0.2">
      <c r="A4432" s="39" t="s">
        <v>9388</v>
      </c>
      <c r="B4432" s="39" t="s">
        <v>9389</v>
      </c>
      <c r="C4432" s="39" t="s">
        <v>9103</v>
      </c>
    </row>
    <row r="4433" spans="1:3" x14ac:dyDescent="0.2">
      <c r="A4433" s="39" t="s">
        <v>9390</v>
      </c>
      <c r="B4433" s="39" t="s">
        <v>9391</v>
      </c>
      <c r="C4433" s="39" t="s">
        <v>9103</v>
      </c>
    </row>
    <row r="4434" spans="1:3" x14ac:dyDescent="0.2">
      <c r="A4434" s="39" t="s">
        <v>9392</v>
      </c>
      <c r="B4434" s="39" t="s">
        <v>9393</v>
      </c>
      <c r="C4434" s="39" t="s">
        <v>9103</v>
      </c>
    </row>
    <row r="4435" spans="1:3" x14ac:dyDescent="0.2">
      <c r="A4435" s="39" t="s">
        <v>9394</v>
      </c>
      <c r="B4435" s="39" t="s">
        <v>9395</v>
      </c>
      <c r="C4435" s="39" t="s">
        <v>9103</v>
      </c>
    </row>
    <row r="4436" spans="1:3" x14ac:dyDescent="0.2">
      <c r="A4436" s="39" t="s">
        <v>9396</v>
      </c>
      <c r="B4436" s="39" t="s">
        <v>9397</v>
      </c>
      <c r="C4436" s="39" t="s">
        <v>9103</v>
      </c>
    </row>
    <row r="4437" spans="1:3" x14ac:dyDescent="0.2">
      <c r="A4437" s="39" t="s">
        <v>9398</v>
      </c>
      <c r="B4437" s="39" t="s">
        <v>9399</v>
      </c>
      <c r="C4437" s="39" t="s">
        <v>9103</v>
      </c>
    </row>
    <row r="4438" spans="1:3" x14ac:dyDescent="0.2">
      <c r="A4438" s="39" t="s">
        <v>9400</v>
      </c>
      <c r="B4438" s="39" t="s">
        <v>9401</v>
      </c>
      <c r="C4438" s="39" t="s">
        <v>9103</v>
      </c>
    </row>
    <row r="4439" spans="1:3" x14ac:dyDescent="0.2">
      <c r="A4439" s="39" t="s">
        <v>9402</v>
      </c>
      <c r="B4439" s="39" t="s">
        <v>9403</v>
      </c>
      <c r="C4439" s="39" t="s">
        <v>9103</v>
      </c>
    </row>
    <row r="4440" spans="1:3" x14ac:dyDescent="0.2">
      <c r="A4440" s="39" t="s">
        <v>9404</v>
      </c>
      <c r="B4440" s="39" t="s">
        <v>9405</v>
      </c>
      <c r="C4440" s="39" t="s">
        <v>9103</v>
      </c>
    </row>
    <row r="4441" spans="1:3" x14ac:dyDescent="0.2">
      <c r="A4441" s="39" t="s">
        <v>9406</v>
      </c>
      <c r="B4441" s="39" t="s">
        <v>9407</v>
      </c>
      <c r="C4441" s="39" t="s">
        <v>9103</v>
      </c>
    </row>
    <row r="4442" spans="1:3" x14ac:dyDescent="0.2">
      <c r="A4442" s="39" t="s">
        <v>9408</v>
      </c>
      <c r="B4442" s="39" t="s">
        <v>9409</v>
      </c>
      <c r="C4442" s="39" t="s">
        <v>9103</v>
      </c>
    </row>
    <row r="4443" spans="1:3" x14ac:dyDescent="0.2">
      <c r="A4443" s="39" t="s">
        <v>9410</v>
      </c>
      <c r="B4443" s="39" t="s">
        <v>9411</v>
      </c>
      <c r="C4443" s="39" t="s">
        <v>9103</v>
      </c>
    </row>
    <row r="4444" spans="1:3" x14ac:dyDescent="0.2">
      <c r="A4444" s="39" t="s">
        <v>9412</v>
      </c>
      <c r="B4444" s="39" t="s">
        <v>9413</v>
      </c>
      <c r="C4444" s="39" t="s">
        <v>9103</v>
      </c>
    </row>
    <row r="4445" spans="1:3" x14ac:dyDescent="0.2">
      <c r="A4445" s="39" t="s">
        <v>9414</v>
      </c>
      <c r="B4445" s="39" t="s">
        <v>9415</v>
      </c>
      <c r="C4445" s="39" t="s">
        <v>9103</v>
      </c>
    </row>
    <row r="4446" spans="1:3" x14ac:dyDescent="0.2">
      <c r="A4446" s="39" t="s">
        <v>9416</v>
      </c>
      <c r="B4446" s="39" t="s">
        <v>2907</v>
      </c>
      <c r="C4446" s="39" t="s">
        <v>9103</v>
      </c>
    </row>
    <row r="4447" spans="1:3" x14ac:dyDescent="0.2">
      <c r="A4447" s="39" t="s">
        <v>9417</v>
      </c>
      <c r="B4447" s="39" t="s">
        <v>9418</v>
      </c>
      <c r="C4447" s="39" t="s">
        <v>9103</v>
      </c>
    </row>
    <row r="4448" spans="1:3" x14ac:dyDescent="0.2">
      <c r="A4448" s="39" t="s">
        <v>9419</v>
      </c>
      <c r="B4448" s="39" t="s">
        <v>9420</v>
      </c>
      <c r="C4448" s="39" t="s">
        <v>9103</v>
      </c>
    </row>
    <row r="4449" spans="1:3" x14ac:dyDescent="0.2">
      <c r="A4449" s="39" t="s">
        <v>9421</v>
      </c>
      <c r="B4449" s="39" t="s">
        <v>9422</v>
      </c>
      <c r="C4449" s="39" t="s">
        <v>9103</v>
      </c>
    </row>
    <row r="4450" spans="1:3" x14ac:dyDescent="0.2">
      <c r="A4450" s="39" t="s">
        <v>9423</v>
      </c>
      <c r="B4450" s="39" t="s">
        <v>9424</v>
      </c>
      <c r="C4450" s="39" t="s">
        <v>9103</v>
      </c>
    </row>
    <row r="4451" spans="1:3" x14ac:dyDescent="0.2">
      <c r="A4451" s="39" t="s">
        <v>9425</v>
      </c>
      <c r="B4451" s="39" t="s">
        <v>9426</v>
      </c>
      <c r="C4451" s="39" t="s">
        <v>9103</v>
      </c>
    </row>
    <row r="4452" spans="1:3" x14ac:dyDescent="0.2">
      <c r="A4452" s="39" t="s">
        <v>9427</v>
      </c>
      <c r="B4452" s="39" t="s">
        <v>9428</v>
      </c>
      <c r="C4452" s="39" t="s">
        <v>9103</v>
      </c>
    </row>
    <row r="4453" spans="1:3" x14ac:dyDescent="0.2">
      <c r="A4453" s="39" t="s">
        <v>9429</v>
      </c>
      <c r="B4453" s="39" t="s">
        <v>9430</v>
      </c>
      <c r="C4453" s="39" t="s">
        <v>9103</v>
      </c>
    </row>
    <row r="4454" spans="1:3" x14ac:dyDescent="0.2">
      <c r="A4454" s="39" t="s">
        <v>9431</v>
      </c>
      <c r="B4454" s="39" t="s">
        <v>9432</v>
      </c>
      <c r="C4454" s="39" t="s">
        <v>9103</v>
      </c>
    </row>
    <row r="4455" spans="1:3" x14ac:dyDescent="0.2">
      <c r="A4455" s="39" t="s">
        <v>9433</v>
      </c>
      <c r="B4455" s="39" t="s">
        <v>9434</v>
      </c>
      <c r="C4455" s="39" t="s">
        <v>9103</v>
      </c>
    </row>
    <row r="4456" spans="1:3" x14ac:dyDescent="0.2">
      <c r="A4456" s="39" t="s">
        <v>9435</v>
      </c>
      <c r="B4456" s="39" t="s">
        <v>9436</v>
      </c>
      <c r="C4456" s="39" t="s">
        <v>9103</v>
      </c>
    </row>
    <row r="4457" spans="1:3" x14ac:dyDescent="0.2">
      <c r="A4457" s="39" t="s">
        <v>9437</v>
      </c>
      <c r="B4457" s="39" t="s">
        <v>9438</v>
      </c>
      <c r="C4457" s="39" t="s">
        <v>9103</v>
      </c>
    </row>
    <row r="4458" spans="1:3" x14ac:dyDescent="0.2">
      <c r="A4458" s="39" t="s">
        <v>9439</v>
      </c>
      <c r="B4458" s="39" t="s">
        <v>2871</v>
      </c>
      <c r="C4458" s="39" t="s">
        <v>9103</v>
      </c>
    </row>
    <row r="4459" spans="1:3" x14ac:dyDescent="0.2">
      <c r="A4459" s="39" t="s">
        <v>9440</v>
      </c>
      <c r="B4459" s="39" t="s">
        <v>9441</v>
      </c>
      <c r="C4459" s="39" t="s">
        <v>9103</v>
      </c>
    </row>
    <row r="4460" spans="1:3" x14ac:dyDescent="0.2">
      <c r="A4460" s="39" t="s">
        <v>9442</v>
      </c>
      <c r="B4460" s="39" t="s">
        <v>9253</v>
      </c>
      <c r="C4460" s="39" t="s">
        <v>9103</v>
      </c>
    </row>
    <row r="4461" spans="1:3" x14ac:dyDescent="0.2">
      <c r="A4461" s="39" t="s">
        <v>9443</v>
      </c>
      <c r="B4461" s="39" t="s">
        <v>9444</v>
      </c>
      <c r="C4461" s="39" t="s">
        <v>9103</v>
      </c>
    </row>
    <row r="4462" spans="1:3" x14ac:dyDescent="0.2">
      <c r="A4462" s="39" t="s">
        <v>9445</v>
      </c>
      <c r="B4462" s="39" t="s">
        <v>9446</v>
      </c>
      <c r="C4462" s="39" t="s">
        <v>9103</v>
      </c>
    </row>
    <row r="4463" spans="1:3" x14ac:dyDescent="0.2">
      <c r="A4463" s="39" t="s">
        <v>9447</v>
      </c>
      <c r="B4463" s="39" t="s">
        <v>9448</v>
      </c>
      <c r="C4463" s="39" t="s">
        <v>9103</v>
      </c>
    </row>
    <row r="4464" spans="1:3" x14ac:dyDescent="0.2">
      <c r="A4464" s="39" t="s">
        <v>9449</v>
      </c>
      <c r="B4464" s="39" t="s">
        <v>9450</v>
      </c>
      <c r="C4464" s="39" t="s">
        <v>9103</v>
      </c>
    </row>
    <row r="4465" spans="1:3" x14ac:dyDescent="0.2">
      <c r="A4465" s="39" t="s">
        <v>9451</v>
      </c>
      <c r="B4465" s="39" t="s">
        <v>9452</v>
      </c>
      <c r="C4465" s="39" t="s">
        <v>9103</v>
      </c>
    </row>
    <row r="4466" spans="1:3" x14ac:dyDescent="0.2">
      <c r="A4466" s="39" t="s">
        <v>9453</v>
      </c>
      <c r="B4466" s="39" t="s">
        <v>9454</v>
      </c>
      <c r="C4466" s="39" t="s">
        <v>9103</v>
      </c>
    </row>
    <row r="4467" spans="1:3" x14ac:dyDescent="0.2">
      <c r="A4467" s="39" t="s">
        <v>9455</v>
      </c>
      <c r="B4467" s="39" t="s">
        <v>9456</v>
      </c>
      <c r="C4467" s="39" t="s">
        <v>9103</v>
      </c>
    </row>
    <row r="4468" spans="1:3" x14ac:dyDescent="0.2">
      <c r="A4468" s="39" t="s">
        <v>9457</v>
      </c>
      <c r="B4468" s="39" t="s">
        <v>9458</v>
      </c>
      <c r="C4468" s="39" t="s">
        <v>9103</v>
      </c>
    </row>
    <row r="4469" spans="1:3" x14ac:dyDescent="0.2">
      <c r="A4469" s="39" t="s">
        <v>9459</v>
      </c>
      <c r="B4469" s="39" t="s">
        <v>9460</v>
      </c>
      <c r="C4469" s="39" t="s">
        <v>9103</v>
      </c>
    </row>
    <row r="4470" spans="1:3" x14ac:dyDescent="0.2">
      <c r="A4470" s="39" t="s">
        <v>9461</v>
      </c>
      <c r="B4470" s="39" t="s">
        <v>9462</v>
      </c>
      <c r="C4470" s="39" t="s">
        <v>9103</v>
      </c>
    </row>
    <row r="4471" spans="1:3" x14ac:dyDescent="0.2">
      <c r="A4471" s="39" t="s">
        <v>9463</v>
      </c>
      <c r="B4471" s="39" t="s">
        <v>9464</v>
      </c>
      <c r="C4471" s="39" t="s">
        <v>9103</v>
      </c>
    </row>
    <row r="4472" spans="1:3" x14ac:dyDescent="0.2">
      <c r="A4472" s="39" t="s">
        <v>9465</v>
      </c>
      <c r="B4472" s="39" t="s">
        <v>9466</v>
      </c>
      <c r="C4472" s="39" t="s">
        <v>9103</v>
      </c>
    </row>
    <row r="4473" spans="1:3" x14ac:dyDescent="0.2">
      <c r="A4473" s="39" t="s">
        <v>9467</v>
      </c>
      <c r="B4473" s="39" t="s">
        <v>9468</v>
      </c>
      <c r="C4473" s="39" t="s">
        <v>9103</v>
      </c>
    </row>
    <row r="4474" spans="1:3" x14ac:dyDescent="0.2">
      <c r="A4474" s="39" t="s">
        <v>9469</v>
      </c>
      <c r="B4474" s="39" t="s">
        <v>9470</v>
      </c>
      <c r="C4474" s="39" t="s">
        <v>9103</v>
      </c>
    </row>
    <row r="4475" spans="1:3" x14ac:dyDescent="0.2">
      <c r="A4475" s="39" t="s">
        <v>9471</v>
      </c>
      <c r="B4475" s="39" t="s">
        <v>9472</v>
      </c>
      <c r="C4475" s="39" t="s">
        <v>9103</v>
      </c>
    </row>
    <row r="4476" spans="1:3" x14ac:dyDescent="0.2">
      <c r="A4476" s="39" t="s">
        <v>9473</v>
      </c>
      <c r="B4476" s="39" t="s">
        <v>9474</v>
      </c>
      <c r="C4476" s="39" t="s">
        <v>9103</v>
      </c>
    </row>
    <row r="4477" spans="1:3" x14ac:dyDescent="0.2">
      <c r="A4477" s="39" t="s">
        <v>9475</v>
      </c>
      <c r="B4477" s="39" t="s">
        <v>9476</v>
      </c>
      <c r="C4477" s="39" t="s">
        <v>9103</v>
      </c>
    </row>
    <row r="4478" spans="1:3" x14ac:dyDescent="0.2">
      <c r="A4478" s="39" t="s">
        <v>9477</v>
      </c>
      <c r="B4478" s="39" t="s">
        <v>9478</v>
      </c>
      <c r="C4478" s="39" t="s">
        <v>9103</v>
      </c>
    </row>
    <row r="4479" spans="1:3" x14ac:dyDescent="0.2">
      <c r="A4479" s="39" t="s">
        <v>9479</v>
      </c>
      <c r="B4479" s="39" t="s">
        <v>9480</v>
      </c>
      <c r="C4479" s="39" t="s">
        <v>9103</v>
      </c>
    </row>
    <row r="4480" spans="1:3" x14ac:dyDescent="0.2">
      <c r="A4480" s="39" t="s">
        <v>9481</v>
      </c>
      <c r="B4480" s="39" t="s">
        <v>9482</v>
      </c>
      <c r="C4480" s="39" t="s">
        <v>9103</v>
      </c>
    </row>
    <row r="4481" spans="1:3" x14ac:dyDescent="0.2">
      <c r="A4481" s="39" t="s">
        <v>9483</v>
      </c>
      <c r="B4481" s="39" t="s">
        <v>9484</v>
      </c>
      <c r="C4481" s="39" t="s">
        <v>9103</v>
      </c>
    </row>
    <row r="4482" spans="1:3" x14ac:dyDescent="0.2">
      <c r="A4482" s="39" t="s">
        <v>9485</v>
      </c>
      <c r="B4482" s="39" t="s">
        <v>9486</v>
      </c>
      <c r="C4482" s="39" t="s">
        <v>9103</v>
      </c>
    </row>
    <row r="4483" spans="1:3" x14ac:dyDescent="0.2">
      <c r="A4483" s="39" t="s">
        <v>9487</v>
      </c>
      <c r="B4483" s="39" t="s">
        <v>9488</v>
      </c>
      <c r="C4483" s="39" t="s">
        <v>9103</v>
      </c>
    </row>
    <row r="4484" spans="1:3" x14ac:dyDescent="0.2">
      <c r="A4484" s="39" t="s">
        <v>9489</v>
      </c>
      <c r="B4484" s="39" t="s">
        <v>9490</v>
      </c>
      <c r="C4484" s="39" t="s">
        <v>9103</v>
      </c>
    </row>
    <row r="4485" spans="1:3" x14ac:dyDescent="0.2">
      <c r="A4485" s="39" t="s">
        <v>9491</v>
      </c>
      <c r="B4485" s="39" t="s">
        <v>9492</v>
      </c>
      <c r="C4485" s="39" t="s">
        <v>9103</v>
      </c>
    </row>
    <row r="4486" spans="1:3" x14ac:dyDescent="0.2">
      <c r="A4486" s="39" t="s">
        <v>9493</v>
      </c>
      <c r="B4486" s="39" t="s">
        <v>9494</v>
      </c>
      <c r="C4486" s="39" t="s">
        <v>9103</v>
      </c>
    </row>
    <row r="4487" spans="1:3" x14ac:dyDescent="0.2">
      <c r="A4487" s="39" t="s">
        <v>9495</v>
      </c>
      <c r="B4487" s="39" t="s">
        <v>9496</v>
      </c>
      <c r="C4487" s="39" t="s">
        <v>9103</v>
      </c>
    </row>
    <row r="4488" spans="1:3" x14ac:dyDescent="0.2">
      <c r="A4488" s="39" t="s">
        <v>9497</v>
      </c>
      <c r="B4488" s="39" t="s">
        <v>9498</v>
      </c>
      <c r="C4488" s="39" t="s">
        <v>9103</v>
      </c>
    </row>
    <row r="4489" spans="1:3" x14ac:dyDescent="0.2">
      <c r="A4489" s="39" t="s">
        <v>9499</v>
      </c>
      <c r="B4489" s="39" t="s">
        <v>9500</v>
      </c>
      <c r="C4489" s="39" t="s">
        <v>9103</v>
      </c>
    </row>
    <row r="4490" spans="1:3" x14ac:dyDescent="0.2">
      <c r="A4490" s="39" t="s">
        <v>9501</v>
      </c>
      <c r="B4490" s="39" t="s">
        <v>9502</v>
      </c>
      <c r="C4490" s="39" t="s">
        <v>9103</v>
      </c>
    </row>
    <row r="4491" spans="1:3" x14ac:dyDescent="0.2">
      <c r="A4491" s="39" t="s">
        <v>9503</v>
      </c>
      <c r="B4491" s="39" t="s">
        <v>9504</v>
      </c>
      <c r="C4491" s="39" t="s">
        <v>9103</v>
      </c>
    </row>
    <row r="4492" spans="1:3" x14ac:dyDescent="0.2">
      <c r="A4492" s="39" t="s">
        <v>9505</v>
      </c>
      <c r="B4492" s="39" t="s">
        <v>9506</v>
      </c>
      <c r="C4492" s="39" t="s">
        <v>9103</v>
      </c>
    </row>
    <row r="4493" spans="1:3" x14ac:dyDescent="0.2">
      <c r="A4493" s="39" t="s">
        <v>9507</v>
      </c>
      <c r="B4493" s="39" t="s">
        <v>9508</v>
      </c>
      <c r="C4493" s="39" t="s">
        <v>9103</v>
      </c>
    </row>
    <row r="4494" spans="1:3" x14ac:dyDescent="0.2">
      <c r="A4494" s="39" t="s">
        <v>9509</v>
      </c>
      <c r="B4494" s="39" t="s">
        <v>9510</v>
      </c>
      <c r="C4494" s="39" t="s">
        <v>9103</v>
      </c>
    </row>
    <row r="4495" spans="1:3" x14ac:dyDescent="0.2">
      <c r="A4495" s="39" t="s">
        <v>9511</v>
      </c>
      <c r="B4495" s="39" t="s">
        <v>9512</v>
      </c>
      <c r="C4495" s="39" t="s">
        <v>9103</v>
      </c>
    </row>
    <row r="4496" spans="1:3" x14ac:dyDescent="0.2">
      <c r="A4496" s="39" t="s">
        <v>9513</v>
      </c>
      <c r="B4496" s="39" t="s">
        <v>9514</v>
      </c>
      <c r="C4496" s="39" t="s">
        <v>9103</v>
      </c>
    </row>
    <row r="4497" spans="1:3" x14ac:dyDescent="0.2">
      <c r="A4497" s="39" t="s">
        <v>9515</v>
      </c>
      <c r="B4497" s="39" t="s">
        <v>9516</v>
      </c>
      <c r="C4497" s="39" t="s">
        <v>9103</v>
      </c>
    </row>
    <row r="4498" spans="1:3" x14ac:dyDescent="0.2">
      <c r="A4498" s="39" t="s">
        <v>9517</v>
      </c>
      <c r="B4498" s="39" t="s">
        <v>9518</v>
      </c>
      <c r="C4498" s="39" t="s">
        <v>9103</v>
      </c>
    </row>
    <row r="4499" spans="1:3" x14ac:dyDescent="0.2">
      <c r="A4499" s="39" t="s">
        <v>9519</v>
      </c>
      <c r="B4499" s="39" t="s">
        <v>9520</v>
      </c>
      <c r="C4499" s="39" t="s">
        <v>9103</v>
      </c>
    </row>
    <row r="4500" spans="1:3" x14ac:dyDescent="0.2">
      <c r="A4500" s="39" t="s">
        <v>9521</v>
      </c>
      <c r="B4500" s="39" t="s">
        <v>9522</v>
      </c>
      <c r="C4500" s="39" t="s">
        <v>9103</v>
      </c>
    </row>
    <row r="4501" spans="1:3" x14ac:dyDescent="0.2">
      <c r="A4501" s="39" t="s">
        <v>9523</v>
      </c>
      <c r="B4501" s="39" t="s">
        <v>9524</v>
      </c>
      <c r="C4501" s="39" t="s">
        <v>9103</v>
      </c>
    </row>
    <row r="4502" spans="1:3" x14ac:dyDescent="0.2">
      <c r="A4502" s="39" t="s">
        <v>9525</v>
      </c>
      <c r="B4502" s="39" t="s">
        <v>9526</v>
      </c>
      <c r="C4502" s="39" t="s">
        <v>9103</v>
      </c>
    </row>
    <row r="4503" spans="1:3" x14ac:dyDescent="0.2">
      <c r="A4503" s="39" t="s">
        <v>9527</v>
      </c>
      <c r="B4503" s="39" t="s">
        <v>9528</v>
      </c>
      <c r="C4503" s="39" t="s">
        <v>9103</v>
      </c>
    </row>
    <row r="4504" spans="1:3" x14ac:dyDescent="0.2">
      <c r="A4504" s="39" t="s">
        <v>9529</v>
      </c>
      <c r="B4504" s="39" t="s">
        <v>9530</v>
      </c>
      <c r="C4504" s="39" t="s">
        <v>9103</v>
      </c>
    </row>
    <row r="4505" spans="1:3" x14ac:dyDescent="0.2">
      <c r="A4505" s="39" t="s">
        <v>9531</v>
      </c>
      <c r="B4505" s="39" t="s">
        <v>9532</v>
      </c>
      <c r="C4505" s="39" t="s">
        <v>9103</v>
      </c>
    </row>
    <row r="4506" spans="1:3" x14ac:dyDescent="0.2">
      <c r="A4506" s="39" t="s">
        <v>9533</v>
      </c>
      <c r="B4506" s="39" t="s">
        <v>9534</v>
      </c>
      <c r="C4506" s="39" t="s">
        <v>9103</v>
      </c>
    </row>
    <row r="4507" spans="1:3" x14ac:dyDescent="0.2">
      <c r="A4507" s="39" t="s">
        <v>9535</v>
      </c>
      <c r="B4507" s="39" t="s">
        <v>9536</v>
      </c>
      <c r="C4507" s="39" t="s">
        <v>9103</v>
      </c>
    </row>
    <row r="4508" spans="1:3" x14ac:dyDescent="0.2">
      <c r="A4508" s="39" t="s">
        <v>9537</v>
      </c>
      <c r="B4508" s="39" t="s">
        <v>9538</v>
      </c>
      <c r="C4508" s="39" t="s">
        <v>9103</v>
      </c>
    </row>
    <row r="4509" spans="1:3" x14ac:dyDescent="0.2">
      <c r="A4509" s="39" t="s">
        <v>9539</v>
      </c>
      <c r="B4509" s="39" t="s">
        <v>9540</v>
      </c>
      <c r="C4509" s="39" t="s">
        <v>9103</v>
      </c>
    </row>
    <row r="4510" spans="1:3" x14ac:dyDescent="0.2">
      <c r="A4510" s="39" t="s">
        <v>9541</v>
      </c>
      <c r="B4510" s="39" t="s">
        <v>9542</v>
      </c>
      <c r="C4510" s="39" t="s">
        <v>9103</v>
      </c>
    </row>
    <row r="4511" spans="1:3" x14ac:dyDescent="0.2">
      <c r="A4511" s="39" t="s">
        <v>9543</v>
      </c>
      <c r="B4511" s="39" t="s">
        <v>9544</v>
      </c>
      <c r="C4511" s="39" t="s">
        <v>9103</v>
      </c>
    </row>
    <row r="4512" spans="1:3" x14ac:dyDescent="0.2">
      <c r="A4512" s="39" t="s">
        <v>9545</v>
      </c>
      <c r="B4512" s="39" t="s">
        <v>9546</v>
      </c>
      <c r="C4512" s="39" t="s">
        <v>9103</v>
      </c>
    </row>
    <row r="4513" spans="1:3" x14ac:dyDescent="0.2">
      <c r="A4513" s="39" t="s">
        <v>9547</v>
      </c>
      <c r="B4513" s="39" t="s">
        <v>9548</v>
      </c>
      <c r="C4513" s="39" t="s">
        <v>9103</v>
      </c>
    </row>
    <row r="4514" spans="1:3" x14ac:dyDescent="0.2">
      <c r="A4514" s="39" t="s">
        <v>9549</v>
      </c>
      <c r="B4514" s="39" t="s">
        <v>9550</v>
      </c>
      <c r="C4514" s="39" t="s">
        <v>9103</v>
      </c>
    </row>
    <row r="4515" spans="1:3" x14ac:dyDescent="0.2">
      <c r="A4515" s="39" t="s">
        <v>9551</v>
      </c>
      <c r="B4515" s="39" t="s">
        <v>9552</v>
      </c>
      <c r="C4515" s="39" t="s">
        <v>9103</v>
      </c>
    </row>
    <row r="4516" spans="1:3" x14ac:dyDescent="0.2">
      <c r="A4516" s="39" t="s">
        <v>9553</v>
      </c>
      <c r="B4516" s="39" t="s">
        <v>9554</v>
      </c>
      <c r="C4516" s="39" t="s">
        <v>9103</v>
      </c>
    </row>
    <row r="4517" spans="1:3" x14ac:dyDescent="0.2">
      <c r="A4517" s="39" t="s">
        <v>9555</v>
      </c>
      <c r="B4517" s="39" t="s">
        <v>9556</v>
      </c>
      <c r="C4517" s="39" t="s">
        <v>9103</v>
      </c>
    </row>
    <row r="4518" spans="1:3" x14ac:dyDescent="0.2">
      <c r="A4518" s="39" t="s">
        <v>9557</v>
      </c>
      <c r="B4518" s="39" t="s">
        <v>9558</v>
      </c>
      <c r="C4518" s="39" t="s">
        <v>9103</v>
      </c>
    </row>
    <row r="4519" spans="1:3" x14ac:dyDescent="0.2">
      <c r="A4519" s="39" t="s">
        <v>9559</v>
      </c>
      <c r="B4519" s="39" t="s">
        <v>9560</v>
      </c>
      <c r="C4519" s="39" t="s">
        <v>9103</v>
      </c>
    </row>
    <row r="4520" spans="1:3" x14ac:dyDescent="0.2">
      <c r="A4520" s="39" t="s">
        <v>9561</v>
      </c>
      <c r="B4520" s="39" t="s">
        <v>9562</v>
      </c>
      <c r="C4520" s="39" t="s">
        <v>9103</v>
      </c>
    </row>
    <row r="4521" spans="1:3" x14ac:dyDescent="0.2">
      <c r="A4521" s="39" t="s">
        <v>9563</v>
      </c>
      <c r="B4521" s="39" t="s">
        <v>9564</v>
      </c>
      <c r="C4521" s="39" t="s">
        <v>9103</v>
      </c>
    </row>
    <row r="4522" spans="1:3" x14ac:dyDescent="0.2">
      <c r="A4522" s="39" t="s">
        <v>9565</v>
      </c>
      <c r="B4522" s="39" t="s">
        <v>9566</v>
      </c>
      <c r="C4522" s="39" t="s">
        <v>9103</v>
      </c>
    </row>
    <row r="4523" spans="1:3" x14ac:dyDescent="0.2">
      <c r="A4523" s="39" t="s">
        <v>9567</v>
      </c>
      <c r="B4523" s="39" t="s">
        <v>9568</v>
      </c>
      <c r="C4523" s="39" t="s">
        <v>9103</v>
      </c>
    </row>
    <row r="4524" spans="1:3" x14ac:dyDescent="0.2">
      <c r="A4524" s="39" t="s">
        <v>9569</v>
      </c>
      <c r="B4524" s="39" t="s">
        <v>9570</v>
      </c>
      <c r="C4524" s="39" t="s">
        <v>9103</v>
      </c>
    </row>
    <row r="4525" spans="1:3" x14ac:dyDescent="0.2">
      <c r="A4525" s="39" t="s">
        <v>9571</v>
      </c>
      <c r="B4525" s="39" t="s">
        <v>9572</v>
      </c>
      <c r="C4525" s="39" t="s">
        <v>9103</v>
      </c>
    </row>
    <row r="4526" spans="1:3" x14ac:dyDescent="0.2">
      <c r="A4526" s="39" t="s">
        <v>9573</v>
      </c>
      <c r="B4526" s="39" t="s">
        <v>9574</v>
      </c>
      <c r="C4526" s="39" t="s">
        <v>9103</v>
      </c>
    </row>
    <row r="4527" spans="1:3" x14ac:dyDescent="0.2">
      <c r="A4527" s="39" t="s">
        <v>9575</v>
      </c>
      <c r="B4527" s="39" t="s">
        <v>9576</v>
      </c>
      <c r="C4527" s="39" t="s">
        <v>9103</v>
      </c>
    </row>
    <row r="4528" spans="1:3" x14ac:dyDescent="0.2">
      <c r="A4528" s="39" t="s">
        <v>9577</v>
      </c>
      <c r="B4528" s="39" t="s">
        <v>9578</v>
      </c>
      <c r="C4528" s="39" t="s">
        <v>9103</v>
      </c>
    </row>
    <row r="4529" spans="1:3" x14ac:dyDescent="0.2">
      <c r="A4529" s="39" t="s">
        <v>9579</v>
      </c>
      <c r="B4529" s="39" t="s">
        <v>9580</v>
      </c>
      <c r="C4529" s="39" t="s">
        <v>9103</v>
      </c>
    </row>
    <row r="4530" spans="1:3" x14ac:dyDescent="0.2">
      <c r="A4530" s="39" t="s">
        <v>9581</v>
      </c>
      <c r="B4530" s="39" t="s">
        <v>9582</v>
      </c>
      <c r="C4530" s="39" t="s">
        <v>9103</v>
      </c>
    </row>
    <row r="4531" spans="1:3" x14ac:dyDescent="0.2">
      <c r="A4531" s="39" t="s">
        <v>9583</v>
      </c>
      <c r="B4531" s="39" t="s">
        <v>9584</v>
      </c>
      <c r="C4531" s="39" t="s">
        <v>9103</v>
      </c>
    </row>
    <row r="4532" spans="1:3" x14ac:dyDescent="0.2">
      <c r="A4532" s="39" t="s">
        <v>9585</v>
      </c>
      <c r="B4532" s="39" t="s">
        <v>9586</v>
      </c>
      <c r="C4532" s="39" t="s">
        <v>9103</v>
      </c>
    </row>
    <row r="4533" spans="1:3" x14ac:dyDescent="0.2">
      <c r="A4533" s="39" t="s">
        <v>9587</v>
      </c>
      <c r="B4533" s="39" t="s">
        <v>9588</v>
      </c>
      <c r="C4533" s="39" t="s">
        <v>9103</v>
      </c>
    </row>
    <row r="4534" spans="1:3" x14ac:dyDescent="0.2">
      <c r="A4534" s="39" t="s">
        <v>9589</v>
      </c>
      <c r="B4534" s="39" t="s">
        <v>9590</v>
      </c>
      <c r="C4534" s="39" t="s">
        <v>9103</v>
      </c>
    </row>
    <row r="4535" spans="1:3" x14ac:dyDescent="0.2">
      <c r="A4535" s="39" t="s">
        <v>9591</v>
      </c>
      <c r="B4535" s="39" t="s">
        <v>9592</v>
      </c>
      <c r="C4535" s="39" t="s">
        <v>9103</v>
      </c>
    </row>
    <row r="4536" spans="1:3" x14ac:dyDescent="0.2">
      <c r="A4536" s="39" t="s">
        <v>9593</v>
      </c>
      <c r="B4536" s="39" t="s">
        <v>9594</v>
      </c>
      <c r="C4536" s="39" t="s">
        <v>9103</v>
      </c>
    </row>
    <row r="4537" spans="1:3" x14ac:dyDescent="0.2">
      <c r="A4537" s="39" t="s">
        <v>9595</v>
      </c>
      <c r="B4537" s="39" t="s">
        <v>9596</v>
      </c>
      <c r="C4537" s="39" t="s">
        <v>9103</v>
      </c>
    </row>
    <row r="4538" spans="1:3" x14ac:dyDescent="0.2">
      <c r="A4538" s="39" t="s">
        <v>9597</v>
      </c>
      <c r="B4538" s="39" t="s">
        <v>9598</v>
      </c>
      <c r="C4538" s="39" t="s">
        <v>9103</v>
      </c>
    </row>
    <row r="4539" spans="1:3" x14ac:dyDescent="0.2">
      <c r="A4539" s="39" t="s">
        <v>9599</v>
      </c>
      <c r="B4539" s="39" t="s">
        <v>9600</v>
      </c>
      <c r="C4539" s="39" t="s">
        <v>9103</v>
      </c>
    </row>
    <row r="4540" spans="1:3" x14ac:dyDescent="0.2">
      <c r="A4540" s="39" t="s">
        <v>9601</v>
      </c>
      <c r="B4540" s="39" t="s">
        <v>9602</v>
      </c>
      <c r="C4540" s="39" t="s">
        <v>9103</v>
      </c>
    </row>
    <row r="4541" spans="1:3" x14ac:dyDescent="0.2">
      <c r="A4541" s="39" t="s">
        <v>9603</v>
      </c>
      <c r="B4541" s="39" t="s">
        <v>9604</v>
      </c>
      <c r="C4541" s="39" t="s">
        <v>9103</v>
      </c>
    </row>
    <row r="4542" spans="1:3" x14ac:dyDescent="0.2">
      <c r="A4542" s="39" t="s">
        <v>9605</v>
      </c>
      <c r="B4542" s="39" t="s">
        <v>9606</v>
      </c>
      <c r="C4542" s="39" t="s">
        <v>9103</v>
      </c>
    </row>
    <row r="4543" spans="1:3" x14ac:dyDescent="0.2">
      <c r="A4543" s="39" t="s">
        <v>9607</v>
      </c>
      <c r="B4543" s="39" t="s">
        <v>9608</v>
      </c>
      <c r="C4543" s="39" t="s">
        <v>9103</v>
      </c>
    </row>
    <row r="4544" spans="1:3" x14ac:dyDescent="0.2">
      <c r="A4544" s="39" t="s">
        <v>9609</v>
      </c>
      <c r="B4544" s="39" t="s">
        <v>9610</v>
      </c>
      <c r="C4544" s="39" t="s">
        <v>9103</v>
      </c>
    </row>
    <row r="4545" spans="1:3" x14ac:dyDescent="0.2">
      <c r="A4545" s="39" t="s">
        <v>9611</v>
      </c>
      <c r="B4545" s="39" t="s">
        <v>9612</v>
      </c>
      <c r="C4545" s="39" t="s">
        <v>9103</v>
      </c>
    </row>
    <row r="4546" spans="1:3" x14ac:dyDescent="0.2">
      <c r="A4546" s="39" t="s">
        <v>9613</v>
      </c>
      <c r="B4546" s="39" t="s">
        <v>9614</v>
      </c>
      <c r="C4546" s="39" t="s">
        <v>9103</v>
      </c>
    </row>
    <row r="4547" spans="1:3" x14ac:dyDescent="0.2">
      <c r="A4547" s="39" t="s">
        <v>9615</v>
      </c>
      <c r="B4547" s="39" t="s">
        <v>9616</v>
      </c>
      <c r="C4547" s="39" t="s">
        <v>9103</v>
      </c>
    </row>
    <row r="4548" spans="1:3" x14ac:dyDescent="0.2">
      <c r="A4548" s="39" t="s">
        <v>9617</v>
      </c>
      <c r="B4548" s="39" t="s">
        <v>9618</v>
      </c>
      <c r="C4548" s="39" t="s">
        <v>9103</v>
      </c>
    </row>
    <row r="4549" spans="1:3" x14ac:dyDescent="0.2">
      <c r="A4549" s="39" t="s">
        <v>9619</v>
      </c>
      <c r="B4549" s="39" t="s">
        <v>9620</v>
      </c>
      <c r="C4549" s="39" t="s">
        <v>9103</v>
      </c>
    </row>
    <row r="4550" spans="1:3" x14ac:dyDescent="0.2">
      <c r="A4550" s="39" t="s">
        <v>9621</v>
      </c>
      <c r="B4550" s="39" t="s">
        <v>9622</v>
      </c>
      <c r="C4550" s="39" t="s">
        <v>9103</v>
      </c>
    </row>
    <row r="4551" spans="1:3" x14ac:dyDescent="0.2">
      <c r="A4551" s="39" t="s">
        <v>9623</v>
      </c>
      <c r="B4551" s="39" t="s">
        <v>9624</v>
      </c>
      <c r="C4551" s="39" t="s">
        <v>9103</v>
      </c>
    </row>
    <row r="4552" spans="1:3" x14ac:dyDescent="0.2">
      <c r="A4552" s="39" t="s">
        <v>9625</v>
      </c>
      <c r="B4552" s="39" t="s">
        <v>9626</v>
      </c>
      <c r="C4552" s="39" t="s">
        <v>9103</v>
      </c>
    </row>
    <row r="4553" spans="1:3" x14ac:dyDescent="0.2">
      <c r="A4553" s="39" t="s">
        <v>9627</v>
      </c>
      <c r="B4553" s="39" t="s">
        <v>9628</v>
      </c>
      <c r="C4553" s="39" t="s">
        <v>9103</v>
      </c>
    </row>
    <row r="4554" spans="1:3" x14ac:dyDescent="0.2">
      <c r="A4554" s="39" t="s">
        <v>9629</v>
      </c>
      <c r="B4554" s="39" t="s">
        <v>9630</v>
      </c>
      <c r="C4554" s="39" t="s">
        <v>9103</v>
      </c>
    </row>
    <row r="4555" spans="1:3" x14ac:dyDescent="0.2">
      <c r="A4555" s="39" t="s">
        <v>9631</v>
      </c>
      <c r="B4555" s="39" t="s">
        <v>9632</v>
      </c>
      <c r="C4555" s="39" t="s">
        <v>9103</v>
      </c>
    </row>
    <row r="4556" spans="1:3" x14ac:dyDescent="0.2">
      <c r="A4556" s="39" t="s">
        <v>9633</v>
      </c>
      <c r="B4556" s="39" t="s">
        <v>8533</v>
      </c>
      <c r="C4556" s="39" t="s">
        <v>9103</v>
      </c>
    </row>
    <row r="4557" spans="1:3" x14ac:dyDescent="0.2">
      <c r="A4557" s="39" t="s">
        <v>9634</v>
      </c>
      <c r="B4557" s="39" t="s">
        <v>9635</v>
      </c>
      <c r="C4557" s="39" t="s">
        <v>9103</v>
      </c>
    </row>
    <row r="4558" spans="1:3" x14ac:dyDescent="0.2">
      <c r="A4558" s="39" t="s">
        <v>9636</v>
      </c>
      <c r="B4558" s="39" t="s">
        <v>9637</v>
      </c>
      <c r="C4558" s="39" t="s">
        <v>9103</v>
      </c>
    </row>
    <row r="4559" spans="1:3" x14ac:dyDescent="0.2">
      <c r="A4559" s="39" t="s">
        <v>9638</v>
      </c>
      <c r="B4559" s="39" t="s">
        <v>9639</v>
      </c>
      <c r="C4559" s="39" t="s">
        <v>9103</v>
      </c>
    </row>
    <row r="4560" spans="1:3" x14ac:dyDescent="0.2">
      <c r="A4560" s="39" t="s">
        <v>9640</v>
      </c>
      <c r="B4560" s="39" t="s">
        <v>9641</v>
      </c>
      <c r="C4560" s="39" t="s">
        <v>9103</v>
      </c>
    </row>
    <row r="4561" spans="1:3" x14ac:dyDescent="0.2">
      <c r="A4561" s="39" t="s">
        <v>9642</v>
      </c>
      <c r="B4561" s="39" t="s">
        <v>9643</v>
      </c>
      <c r="C4561" s="39" t="s">
        <v>9103</v>
      </c>
    </row>
    <row r="4562" spans="1:3" x14ac:dyDescent="0.2">
      <c r="A4562" s="39" t="s">
        <v>9644</v>
      </c>
      <c r="B4562" s="39" t="s">
        <v>9645</v>
      </c>
      <c r="C4562" s="39" t="s">
        <v>9103</v>
      </c>
    </row>
    <row r="4563" spans="1:3" x14ac:dyDescent="0.2">
      <c r="A4563" s="39" t="s">
        <v>9646</v>
      </c>
      <c r="B4563" s="39" t="s">
        <v>9647</v>
      </c>
      <c r="C4563" s="39" t="s">
        <v>9103</v>
      </c>
    </row>
    <row r="4564" spans="1:3" x14ac:dyDescent="0.2">
      <c r="A4564" s="39" t="s">
        <v>9648</v>
      </c>
      <c r="B4564" s="39" t="s">
        <v>9649</v>
      </c>
      <c r="C4564" s="39" t="s">
        <v>9103</v>
      </c>
    </row>
    <row r="4565" spans="1:3" x14ac:dyDescent="0.2">
      <c r="A4565" s="39" t="s">
        <v>9650</v>
      </c>
      <c r="B4565" s="39" t="s">
        <v>9651</v>
      </c>
      <c r="C4565" s="39" t="s">
        <v>9103</v>
      </c>
    </row>
    <row r="4566" spans="1:3" x14ac:dyDescent="0.2">
      <c r="A4566" s="39" t="s">
        <v>9652</v>
      </c>
      <c r="B4566" s="39" t="s">
        <v>9653</v>
      </c>
      <c r="C4566" s="39" t="s">
        <v>9103</v>
      </c>
    </row>
    <row r="4567" spans="1:3" x14ac:dyDescent="0.2">
      <c r="A4567" s="39" t="s">
        <v>9654</v>
      </c>
      <c r="B4567" s="39" t="s">
        <v>9655</v>
      </c>
      <c r="C4567" s="39" t="s">
        <v>9103</v>
      </c>
    </row>
    <row r="4568" spans="1:3" x14ac:dyDescent="0.2">
      <c r="A4568" s="39" t="s">
        <v>9656</v>
      </c>
      <c r="B4568" s="39" t="s">
        <v>9657</v>
      </c>
      <c r="C4568" s="39" t="s">
        <v>9103</v>
      </c>
    </row>
    <row r="4569" spans="1:3" x14ac:dyDescent="0.2">
      <c r="A4569" s="39" t="s">
        <v>9658</v>
      </c>
      <c r="B4569" s="39" t="s">
        <v>9659</v>
      </c>
      <c r="C4569" s="39" t="s">
        <v>9103</v>
      </c>
    </row>
    <row r="4570" spans="1:3" x14ac:dyDescent="0.2">
      <c r="A4570" s="39" t="s">
        <v>9660</v>
      </c>
      <c r="B4570" s="39" t="s">
        <v>9661</v>
      </c>
      <c r="C4570" s="39" t="s">
        <v>9103</v>
      </c>
    </row>
    <row r="4571" spans="1:3" x14ac:dyDescent="0.2">
      <c r="A4571" s="39" t="s">
        <v>9662</v>
      </c>
      <c r="B4571" s="39" t="s">
        <v>9663</v>
      </c>
      <c r="C4571" s="39" t="s">
        <v>9103</v>
      </c>
    </row>
    <row r="4572" spans="1:3" x14ac:dyDescent="0.2">
      <c r="A4572" s="39" t="s">
        <v>9664</v>
      </c>
      <c r="B4572" s="39" t="s">
        <v>9665</v>
      </c>
      <c r="C4572" s="39" t="s">
        <v>9103</v>
      </c>
    </row>
    <row r="4573" spans="1:3" x14ac:dyDescent="0.2">
      <c r="A4573" s="39" t="s">
        <v>9666</v>
      </c>
      <c r="B4573" s="39" t="s">
        <v>9667</v>
      </c>
      <c r="C4573" s="39" t="s">
        <v>9103</v>
      </c>
    </row>
    <row r="4574" spans="1:3" x14ac:dyDescent="0.2">
      <c r="A4574" s="39" t="s">
        <v>9668</v>
      </c>
      <c r="B4574" s="39" t="s">
        <v>9669</v>
      </c>
      <c r="C4574" s="39" t="s">
        <v>9103</v>
      </c>
    </row>
    <row r="4575" spans="1:3" x14ac:dyDescent="0.2">
      <c r="A4575" s="39" t="s">
        <v>9670</v>
      </c>
      <c r="B4575" s="39" t="s">
        <v>9671</v>
      </c>
      <c r="C4575" s="39" t="s">
        <v>9103</v>
      </c>
    </row>
    <row r="4576" spans="1:3" x14ac:dyDescent="0.2">
      <c r="A4576" s="39" t="s">
        <v>9672</v>
      </c>
      <c r="B4576" s="39" t="s">
        <v>9673</v>
      </c>
      <c r="C4576" s="39" t="s">
        <v>9103</v>
      </c>
    </row>
    <row r="4577" spans="1:3" x14ac:dyDescent="0.2">
      <c r="A4577" s="39" t="s">
        <v>9674</v>
      </c>
      <c r="B4577" s="39" t="s">
        <v>9675</v>
      </c>
      <c r="C4577" s="39" t="s">
        <v>9103</v>
      </c>
    </row>
    <row r="4578" spans="1:3" x14ac:dyDescent="0.2">
      <c r="A4578" s="39" t="s">
        <v>9676</v>
      </c>
      <c r="B4578" s="39" t="s">
        <v>9677</v>
      </c>
      <c r="C4578" s="39" t="s">
        <v>9103</v>
      </c>
    </row>
    <row r="4579" spans="1:3" x14ac:dyDescent="0.2">
      <c r="A4579" s="39" t="s">
        <v>9678</v>
      </c>
      <c r="B4579" s="39" t="s">
        <v>9679</v>
      </c>
      <c r="C4579" s="39" t="s">
        <v>9103</v>
      </c>
    </row>
    <row r="4580" spans="1:3" x14ac:dyDescent="0.2">
      <c r="A4580" s="39" t="s">
        <v>9680</v>
      </c>
      <c r="B4580" s="39" t="s">
        <v>9681</v>
      </c>
      <c r="C4580" s="39" t="s">
        <v>9103</v>
      </c>
    </row>
    <row r="4581" spans="1:3" x14ac:dyDescent="0.2">
      <c r="A4581" s="39" t="s">
        <v>9682</v>
      </c>
      <c r="B4581" s="39" t="s">
        <v>9683</v>
      </c>
      <c r="C4581" s="39" t="s">
        <v>9103</v>
      </c>
    </row>
    <row r="4582" spans="1:3" x14ac:dyDescent="0.2">
      <c r="A4582" s="39" t="s">
        <v>9684</v>
      </c>
      <c r="B4582" s="39" t="s">
        <v>9685</v>
      </c>
      <c r="C4582" s="39" t="s">
        <v>9103</v>
      </c>
    </row>
    <row r="4583" spans="1:3" x14ac:dyDescent="0.2">
      <c r="A4583" s="39" t="s">
        <v>9686</v>
      </c>
      <c r="B4583" s="39" t="s">
        <v>9687</v>
      </c>
      <c r="C4583" s="39" t="s">
        <v>9103</v>
      </c>
    </row>
    <row r="4584" spans="1:3" x14ac:dyDescent="0.2">
      <c r="A4584" s="39" t="s">
        <v>9688</v>
      </c>
      <c r="B4584" s="39" t="s">
        <v>697</v>
      </c>
      <c r="C4584" s="39" t="s">
        <v>9103</v>
      </c>
    </row>
    <row r="4585" spans="1:3" x14ac:dyDescent="0.2">
      <c r="A4585" s="39" t="s">
        <v>9689</v>
      </c>
      <c r="B4585" s="39" t="s">
        <v>9690</v>
      </c>
      <c r="C4585" s="39" t="s">
        <v>9103</v>
      </c>
    </row>
    <row r="4586" spans="1:3" x14ac:dyDescent="0.2">
      <c r="A4586" s="39" t="s">
        <v>9691</v>
      </c>
      <c r="B4586" s="39" t="s">
        <v>9692</v>
      </c>
      <c r="C4586" s="39" t="s">
        <v>9103</v>
      </c>
    </row>
    <row r="4587" spans="1:3" x14ac:dyDescent="0.2">
      <c r="A4587" s="39" t="s">
        <v>9693</v>
      </c>
      <c r="B4587" s="39" t="s">
        <v>9694</v>
      </c>
      <c r="C4587" s="39" t="s">
        <v>9103</v>
      </c>
    </row>
    <row r="4588" spans="1:3" x14ac:dyDescent="0.2">
      <c r="A4588" s="39" t="s">
        <v>9695</v>
      </c>
      <c r="B4588" s="39" t="s">
        <v>9696</v>
      </c>
      <c r="C4588" s="39" t="s">
        <v>9103</v>
      </c>
    </row>
    <row r="4589" spans="1:3" x14ac:dyDescent="0.2">
      <c r="A4589" s="39" t="s">
        <v>9697</v>
      </c>
      <c r="B4589" s="39" t="s">
        <v>9698</v>
      </c>
      <c r="C4589" s="39" t="s">
        <v>9103</v>
      </c>
    </row>
    <row r="4590" spans="1:3" x14ac:dyDescent="0.2">
      <c r="A4590" s="39" t="s">
        <v>9699</v>
      </c>
      <c r="B4590" s="39" t="s">
        <v>9700</v>
      </c>
      <c r="C4590" s="39" t="s">
        <v>9103</v>
      </c>
    </row>
    <row r="4591" spans="1:3" x14ac:dyDescent="0.2">
      <c r="A4591" s="39" t="s">
        <v>9701</v>
      </c>
      <c r="B4591" s="39" t="s">
        <v>9702</v>
      </c>
      <c r="C4591" s="39" t="s">
        <v>9103</v>
      </c>
    </row>
    <row r="4592" spans="1:3" x14ac:dyDescent="0.2">
      <c r="A4592" s="39" t="s">
        <v>9703</v>
      </c>
      <c r="B4592" s="39" t="s">
        <v>9704</v>
      </c>
      <c r="C4592" s="39" t="s">
        <v>9103</v>
      </c>
    </row>
    <row r="4593" spans="1:3" x14ac:dyDescent="0.2">
      <c r="A4593" s="39" t="s">
        <v>9705</v>
      </c>
      <c r="B4593" s="39" t="s">
        <v>9706</v>
      </c>
      <c r="C4593" s="39" t="s">
        <v>9103</v>
      </c>
    </row>
    <row r="4594" spans="1:3" x14ac:dyDescent="0.2">
      <c r="A4594" s="39" t="s">
        <v>9707</v>
      </c>
      <c r="B4594" s="39" t="s">
        <v>9708</v>
      </c>
      <c r="C4594" s="39" t="s">
        <v>9103</v>
      </c>
    </row>
    <row r="4595" spans="1:3" x14ac:dyDescent="0.2">
      <c r="A4595" s="39" t="s">
        <v>9709</v>
      </c>
      <c r="B4595" s="39" t="s">
        <v>9710</v>
      </c>
      <c r="C4595" s="39" t="s">
        <v>9103</v>
      </c>
    </row>
    <row r="4596" spans="1:3" x14ac:dyDescent="0.2">
      <c r="A4596" s="39" t="s">
        <v>9711</v>
      </c>
      <c r="B4596" s="39" t="s">
        <v>9712</v>
      </c>
      <c r="C4596" s="39" t="s">
        <v>9103</v>
      </c>
    </row>
    <row r="4597" spans="1:3" x14ac:dyDescent="0.2">
      <c r="A4597" s="39" t="s">
        <v>9713</v>
      </c>
      <c r="B4597" s="39" t="s">
        <v>8728</v>
      </c>
      <c r="C4597" s="39" t="s">
        <v>9103</v>
      </c>
    </row>
    <row r="4598" spans="1:3" x14ac:dyDescent="0.2">
      <c r="A4598" s="39" t="s">
        <v>9714</v>
      </c>
      <c r="B4598" s="39" t="s">
        <v>9715</v>
      </c>
      <c r="C4598" s="39" t="s">
        <v>9103</v>
      </c>
    </row>
    <row r="4599" spans="1:3" x14ac:dyDescent="0.2">
      <c r="A4599" s="39" t="s">
        <v>9716</v>
      </c>
      <c r="B4599" s="39" t="s">
        <v>9717</v>
      </c>
      <c r="C4599" s="39" t="s">
        <v>9103</v>
      </c>
    </row>
    <row r="4600" spans="1:3" x14ac:dyDescent="0.2">
      <c r="A4600" s="39" t="s">
        <v>9718</v>
      </c>
      <c r="B4600" s="39" t="s">
        <v>9719</v>
      </c>
      <c r="C4600" s="39" t="s">
        <v>9103</v>
      </c>
    </row>
    <row r="4601" spans="1:3" x14ac:dyDescent="0.2">
      <c r="A4601" s="39" t="s">
        <v>9720</v>
      </c>
      <c r="B4601" s="39" t="s">
        <v>9721</v>
      </c>
      <c r="C4601" s="39" t="s">
        <v>9103</v>
      </c>
    </row>
    <row r="4602" spans="1:3" x14ac:dyDescent="0.2">
      <c r="A4602" s="39" t="s">
        <v>9722</v>
      </c>
      <c r="B4602" s="39" t="s">
        <v>7399</v>
      </c>
      <c r="C4602" s="39" t="s">
        <v>9103</v>
      </c>
    </row>
    <row r="4603" spans="1:3" x14ac:dyDescent="0.2">
      <c r="A4603" s="39" t="s">
        <v>9723</v>
      </c>
      <c r="B4603" s="39" t="s">
        <v>9724</v>
      </c>
      <c r="C4603" s="39" t="s">
        <v>9103</v>
      </c>
    </row>
    <row r="4604" spans="1:3" x14ac:dyDescent="0.2">
      <c r="A4604" s="39" t="s">
        <v>9725</v>
      </c>
      <c r="B4604" s="39" t="s">
        <v>9726</v>
      </c>
      <c r="C4604" s="39" t="s">
        <v>9103</v>
      </c>
    </row>
    <row r="4605" spans="1:3" x14ac:dyDescent="0.2">
      <c r="A4605" s="39" t="s">
        <v>9727</v>
      </c>
      <c r="B4605" s="39" t="s">
        <v>9728</v>
      </c>
      <c r="C4605" s="39" t="s">
        <v>9103</v>
      </c>
    </row>
    <row r="4606" spans="1:3" x14ac:dyDescent="0.2">
      <c r="A4606" s="39" t="s">
        <v>9729</v>
      </c>
      <c r="B4606" s="39" t="s">
        <v>9730</v>
      </c>
      <c r="C4606" s="39" t="s">
        <v>9103</v>
      </c>
    </row>
    <row r="4607" spans="1:3" x14ac:dyDescent="0.2">
      <c r="A4607" s="39" t="s">
        <v>9731</v>
      </c>
      <c r="B4607" s="39" t="s">
        <v>9732</v>
      </c>
      <c r="C4607" s="39" t="s">
        <v>9103</v>
      </c>
    </row>
    <row r="4608" spans="1:3" x14ac:dyDescent="0.2">
      <c r="A4608" s="39" t="s">
        <v>9733</v>
      </c>
      <c r="B4608" s="39" t="s">
        <v>9734</v>
      </c>
      <c r="C4608" s="39" t="s">
        <v>9103</v>
      </c>
    </row>
    <row r="4609" spans="1:3" x14ac:dyDescent="0.2">
      <c r="A4609" s="39" t="s">
        <v>9735</v>
      </c>
      <c r="B4609" s="39" t="s">
        <v>9736</v>
      </c>
      <c r="C4609" s="39" t="s">
        <v>9103</v>
      </c>
    </row>
    <row r="4610" spans="1:3" x14ac:dyDescent="0.2">
      <c r="A4610" s="39" t="s">
        <v>9737</v>
      </c>
      <c r="B4610" s="39" t="s">
        <v>9738</v>
      </c>
      <c r="C4610" s="39" t="s">
        <v>9103</v>
      </c>
    </row>
    <row r="4611" spans="1:3" x14ac:dyDescent="0.2">
      <c r="A4611" s="39" t="s">
        <v>9739</v>
      </c>
      <c r="B4611" s="39" t="s">
        <v>6678</v>
      </c>
      <c r="C4611" s="39" t="s">
        <v>9103</v>
      </c>
    </row>
    <row r="4612" spans="1:3" x14ac:dyDescent="0.2">
      <c r="A4612" s="39" t="s">
        <v>9740</v>
      </c>
      <c r="B4612" s="39" t="s">
        <v>9741</v>
      </c>
      <c r="C4612" s="39" t="s">
        <v>9103</v>
      </c>
    </row>
    <row r="4613" spans="1:3" x14ac:dyDescent="0.2">
      <c r="A4613" s="39" t="s">
        <v>9742</v>
      </c>
      <c r="B4613" s="39" t="s">
        <v>771</v>
      </c>
      <c r="C4613" s="39" t="s">
        <v>9103</v>
      </c>
    </row>
    <row r="4614" spans="1:3" x14ac:dyDescent="0.2">
      <c r="A4614" s="39" t="s">
        <v>9743</v>
      </c>
      <c r="B4614" s="39" t="s">
        <v>9744</v>
      </c>
      <c r="C4614" s="39" t="s">
        <v>9103</v>
      </c>
    </row>
    <row r="4615" spans="1:3" x14ac:dyDescent="0.2">
      <c r="A4615" s="39" t="s">
        <v>9745</v>
      </c>
      <c r="B4615" s="39" t="s">
        <v>9746</v>
      </c>
      <c r="C4615" s="39" t="s">
        <v>9103</v>
      </c>
    </row>
    <row r="4616" spans="1:3" x14ac:dyDescent="0.2">
      <c r="A4616" s="39" t="s">
        <v>9747</v>
      </c>
      <c r="B4616" s="39" t="s">
        <v>9748</v>
      </c>
      <c r="C4616" s="39" t="s">
        <v>9103</v>
      </c>
    </row>
    <row r="4617" spans="1:3" x14ac:dyDescent="0.2">
      <c r="A4617" s="39" t="s">
        <v>9749</v>
      </c>
      <c r="B4617" s="39" t="s">
        <v>9750</v>
      </c>
      <c r="C4617" s="39" t="s">
        <v>9103</v>
      </c>
    </row>
    <row r="4618" spans="1:3" x14ac:dyDescent="0.2">
      <c r="A4618" s="39" t="s">
        <v>9751</v>
      </c>
      <c r="B4618" s="39" t="s">
        <v>9752</v>
      </c>
      <c r="C4618" s="39" t="s">
        <v>9103</v>
      </c>
    </row>
    <row r="4619" spans="1:3" x14ac:dyDescent="0.2">
      <c r="A4619" s="39" t="s">
        <v>9753</v>
      </c>
      <c r="B4619" s="39" t="s">
        <v>9754</v>
      </c>
      <c r="C4619" s="39" t="s">
        <v>9103</v>
      </c>
    </row>
    <row r="4620" spans="1:3" x14ac:dyDescent="0.2">
      <c r="A4620" s="39" t="s">
        <v>9755</v>
      </c>
      <c r="B4620" s="39" t="s">
        <v>9756</v>
      </c>
      <c r="C4620" s="39" t="s">
        <v>9103</v>
      </c>
    </row>
    <row r="4621" spans="1:3" x14ac:dyDescent="0.2">
      <c r="A4621" s="39" t="s">
        <v>9757</v>
      </c>
      <c r="B4621" s="39" t="s">
        <v>9758</v>
      </c>
      <c r="C4621" s="39" t="s">
        <v>9103</v>
      </c>
    </row>
    <row r="4622" spans="1:3" x14ac:dyDescent="0.2">
      <c r="A4622" s="39" t="s">
        <v>9759</v>
      </c>
      <c r="B4622" s="39" t="s">
        <v>9760</v>
      </c>
      <c r="C4622" s="39" t="s">
        <v>9103</v>
      </c>
    </row>
    <row r="4623" spans="1:3" x14ac:dyDescent="0.2">
      <c r="A4623" s="39" t="s">
        <v>9761</v>
      </c>
      <c r="B4623" s="39" t="s">
        <v>9762</v>
      </c>
      <c r="C4623" s="39" t="s">
        <v>9103</v>
      </c>
    </row>
    <row r="4624" spans="1:3" x14ac:dyDescent="0.2">
      <c r="A4624" s="39" t="s">
        <v>9763</v>
      </c>
      <c r="B4624" s="39" t="s">
        <v>9764</v>
      </c>
      <c r="C4624" s="39" t="s">
        <v>9103</v>
      </c>
    </row>
    <row r="4625" spans="1:3" x14ac:dyDescent="0.2">
      <c r="A4625" s="39" t="s">
        <v>9765</v>
      </c>
      <c r="B4625" s="39" t="s">
        <v>9766</v>
      </c>
      <c r="C4625" s="39" t="s">
        <v>9103</v>
      </c>
    </row>
    <row r="4626" spans="1:3" x14ac:dyDescent="0.2">
      <c r="A4626" s="39" t="s">
        <v>9767</v>
      </c>
      <c r="B4626" s="39" t="s">
        <v>9768</v>
      </c>
      <c r="C4626" s="39" t="s">
        <v>9103</v>
      </c>
    </row>
    <row r="4627" spans="1:3" x14ac:dyDescent="0.2">
      <c r="A4627" s="39" t="s">
        <v>9769</v>
      </c>
      <c r="B4627" s="39" t="s">
        <v>9770</v>
      </c>
      <c r="C4627" s="39" t="s">
        <v>9103</v>
      </c>
    </row>
    <row r="4628" spans="1:3" x14ac:dyDescent="0.2">
      <c r="A4628" s="39" t="s">
        <v>9771</v>
      </c>
      <c r="B4628" s="39" t="s">
        <v>9772</v>
      </c>
      <c r="C4628" s="39" t="s">
        <v>9103</v>
      </c>
    </row>
    <row r="4629" spans="1:3" x14ac:dyDescent="0.2">
      <c r="A4629" s="39" t="s">
        <v>9773</v>
      </c>
      <c r="B4629" s="39" t="s">
        <v>9774</v>
      </c>
      <c r="C4629" s="39" t="s">
        <v>9103</v>
      </c>
    </row>
    <row r="4630" spans="1:3" x14ac:dyDescent="0.2">
      <c r="A4630" s="39" t="s">
        <v>9775</v>
      </c>
      <c r="B4630" s="39" t="s">
        <v>9776</v>
      </c>
      <c r="C4630" s="39" t="s">
        <v>9103</v>
      </c>
    </row>
    <row r="4631" spans="1:3" x14ac:dyDescent="0.2">
      <c r="A4631" s="39" t="s">
        <v>9777</v>
      </c>
      <c r="B4631" s="39" t="s">
        <v>9778</v>
      </c>
      <c r="C4631" s="39" t="s">
        <v>9103</v>
      </c>
    </row>
    <row r="4632" spans="1:3" x14ac:dyDescent="0.2">
      <c r="A4632" s="39" t="s">
        <v>9779</v>
      </c>
      <c r="B4632" s="39" t="s">
        <v>2476</v>
      </c>
      <c r="C4632" s="39" t="s">
        <v>9103</v>
      </c>
    </row>
    <row r="4633" spans="1:3" x14ac:dyDescent="0.2">
      <c r="A4633" s="39" t="s">
        <v>9780</v>
      </c>
      <c r="B4633" s="39" t="s">
        <v>9781</v>
      </c>
      <c r="C4633" s="39" t="s">
        <v>9103</v>
      </c>
    </row>
    <row r="4634" spans="1:3" x14ac:dyDescent="0.2">
      <c r="A4634" s="39" t="s">
        <v>9782</v>
      </c>
      <c r="B4634" s="39" t="s">
        <v>9783</v>
      </c>
      <c r="C4634" s="39" t="s">
        <v>9103</v>
      </c>
    </row>
    <row r="4635" spans="1:3" x14ac:dyDescent="0.2">
      <c r="A4635" s="39" t="s">
        <v>9784</v>
      </c>
      <c r="B4635" s="39" t="s">
        <v>9785</v>
      </c>
      <c r="C4635" s="39" t="s">
        <v>9103</v>
      </c>
    </row>
    <row r="4636" spans="1:3" x14ac:dyDescent="0.2">
      <c r="A4636" s="39" t="s">
        <v>9786</v>
      </c>
      <c r="B4636" s="39" t="s">
        <v>9787</v>
      </c>
      <c r="C4636" s="39" t="s">
        <v>9103</v>
      </c>
    </row>
    <row r="4637" spans="1:3" x14ac:dyDescent="0.2">
      <c r="A4637" s="39" t="s">
        <v>9788</v>
      </c>
      <c r="B4637" s="39" t="s">
        <v>9789</v>
      </c>
      <c r="C4637" s="39" t="s">
        <v>9103</v>
      </c>
    </row>
    <row r="4638" spans="1:3" x14ac:dyDescent="0.2">
      <c r="A4638" s="39" t="s">
        <v>9790</v>
      </c>
      <c r="B4638" s="39" t="s">
        <v>9791</v>
      </c>
      <c r="C4638" s="39" t="s">
        <v>9103</v>
      </c>
    </row>
    <row r="4639" spans="1:3" x14ac:dyDescent="0.2">
      <c r="A4639" s="39" t="s">
        <v>9792</v>
      </c>
      <c r="B4639" s="39" t="s">
        <v>1887</v>
      </c>
      <c r="C4639" s="39" t="s">
        <v>9103</v>
      </c>
    </row>
    <row r="4640" spans="1:3" x14ac:dyDescent="0.2">
      <c r="A4640" s="39" t="s">
        <v>9793</v>
      </c>
      <c r="B4640" s="39" t="s">
        <v>9794</v>
      </c>
      <c r="C4640" s="39" t="s">
        <v>9103</v>
      </c>
    </row>
    <row r="4641" spans="1:3" x14ac:dyDescent="0.2">
      <c r="A4641" s="39" t="s">
        <v>9795</v>
      </c>
      <c r="B4641" s="39" t="s">
        <v>9796</v>
      </c>
      <c r="C4641" s="39" t="s">
        <v>9103</v>
      </c>
    </row>
    <row r="4642" spans="1:3" x14ac:dyDescent="0.2">
      <c r="A4642" s="39" t="s">
        <v>9797</v>
      </c>
      <c r="B4642" s="39" t="s">
        <v>9798</v>
      </c>
      <c r="C4642" s="39" t="s">
        <v>9103</v>
      </c>
    </row>
    <row r="4643" spans="1:3" x14ac:dyDescent="0.2">
      <c r="A4643" s="39" t="s">
        <v>9799</v>
      </c>
      <c r="B4643" s="39" t="s">
        <v>9800</v>
      </c>
      <c r="C4643" s="39" t="s">
        <v>9103</v>
      </c>
    </row>
    <row r="4644" spans="1:3" x14ac:dyDescent="0.2">
      <c r="A4644" s="39" t="s">
        <v>9801</v>
      </c>
      <c r="B4644" s="39" t="s">
        <v>9802</v>
      </c>
      <c r="C4644" s="39" t="s">
        <v>9103</v>
      </c>
    </row>
    <row r="4645" spans="1:3" x14ac:dyDescent="0.2">
      <c r="A4645" s="39" t="s">
        <v>9803</v>
      </c>
      <c r="B4645" s="39" t="s">
        <v>9804</v>
      </c>
      <c r="C4645" s="39" t="s">
        <v>9103</v>
      </c>
    </row>
    <row r="4646" spans="1:3" x14ac:dyDescent="0.2">
      <c r="A4646" s="39" t="s">
        <v>9805</v>
      </c>
      <c r="B4646" s="39" t="s">
        <v>9806</v>
      </c>
      <c r="C4646" s="39" t="s">
        <v>9103</v>
      </c>
    </row>
    <row r="4647" spans="1:3" x14ac:dyDescent="0.2">
      <c r="A4647" s="39" t="s">
        <v>9807</v>
      </c>
      <c r="B4647" s="39" t="s">
        <v>9808</v>
      </c>
      <c r="C4647" s="39" t="s">
        <v>9103</v>
      </c>
    </row>
    <row r="4648" spans="1:3" x14ac:dyDescent="0.2">
      <c r="A4648" s="39" t="s">
        <v>9809</v>
      </c>
      <c r="B4648" s="39" t="s">
        <v>9810</v>
      </c>
      <c r="C4648" s="39" t="s">
        <v>9103</v>
      </c>
    </row>
    <row r="4649" spans="1:3" x14ac:dyDescent="0.2">
      <c r="A4649" s="39" t="s">
        <v>9811</v>
      </c>
      <c r="B4649" s="39" t="s">
        <v>9812</v>
      </c>
      <c r="C4649" s="39" t="s">
        <v>9103</v>
      </c>
    </row>
    <row r="4650" spans="1:3" x14ac:dyDescent="0.2">
      <c r="A4650" s="39" t="s">
        <v>9813</v>
      </c>
      <c r="B4650" s="39" t="s">
        <v>9814</v>
      </c>
      <c r="C4650" s="39" t="s">
        <v>9103</v>
      </c>
    </row>
    <row r="4651" spans="1:3" x14ac:dyDescent="0.2">
      <c r="A4651" s="39" t="s">
        <v>9815</v>
      </c>
      <c r="B4651" s="39" t="s">
        <v>9816</v>
      </c>
      <c r="C4651" s="39" t="s">
        <v>9103</v>
      </c>
    </row>
    <row r="4652" spans="1:3" x14ac:dyDescent="0.2">
      <c r="A4652" s="39" t="s">
        <v>9817</v>
      </c>
      <c r="B4652" s="39" t="s">
        <v>9818</v>
      </c>
      <c r="C4652" s="39" t="s">
        <v>9103</v>
      </c>
    </row>
    <row r="4653" spans="1:3" x14ac:dyDescent="0.2">
      <c r="A4653" s="39" t="s">
        <v>9819</v>
      </c>
      <c r="B4653" s="39" t="s">
        <v>9820</v>
      </c>
      <c r="C4653" s="39" t="s">
        <v>9103</v>
      </c>
    </row>
    <row r="4654" spans="1:3" x14ac:dyDescent="0.2">
      <c r="A4654" s="39" t="s">
        <v>9821</v>
      </c>
      <c r="B4654" s="39" t="s">
        <v>9822</v>
      </c>
      <c r="C4654" s="39" t="s">
        <v>9103</v>
      </c>
    </row>
    <row r="4655" spans="1:3" x14ac:dyDescent="0.2">
      <c r="A4655" s="39" t="s">
        <v>9823</v>
      </c>
      <c r="B4655" s="39" t="s">
        <v>9824</v>
      </c>
      <c r="C4655" s="39" t="s">
        <v>9103</v>
      </c>
    </row>
    <row r="4656" spans="1:3" x14ac:dyDescent="0.2">
      <c r="A4656" s="39" t="s">
        <v>9825</v>
      </c>
      <c r="B4656" s="39" t="s">
        <v>9826</v>
      </c>
      <c r="C4656" s="39" t="s">
        <v>9103</v>
      </c>
    </row>
    <row r="4657" spans="1:3" x14ac:dyDescent="0.2">
      <c r="A4657" s="39" t="s">
        <v>9827</v>
      </c>
      <c r="B4657" s="39" t="s">
        <v>6766</v>
      </c>
      <c r="C4657" s="39" t="s">
        <v>9103</v>
      </c>
    </row>
    <row r="4658" spans="1:3" x14ac:dyDescent="0.2">
      <c r="A4658" s="39" t="s">
        <v>9828</v>
      </c>
      <c r="B4658" s="39" t="s">
        <v>9829</v>
      </c>
      <c r="C4658" s="39" t="s">
        <v>9103</v>
      </c>
    </row>
    <row r="4659" spans="1:3" x14ac:dyDescent="0.2">
      <c r="A4659" s="39" t="s">
        <v>9830</v>
      </c>
      <c r="B4659" s="39" t="s">
        <v>9831</v>
      </c>
      <c r="C4659" s="39" t="s">
        <v>9103</v>
      </c>
    </row>
    <row r="4660" spans="1:3" x14ac:dyDescent="0.2">
      <c r="A4660" s="39" t="s">
        <v>9832</v>
      </c>
      <c r="B4660" s="39" t="s">
        <v>9833</v>
      </c>
      <c r="C4660" s="39" t="s">
        <v>9103</v>
      </c>
    </row>
    <row r="4661" spans="1:3" x14ac:dyDescent="0.2">
      <c r="A4661" s="39" t="s">
        <v>9834</v>
      </c>
      <c r="B4661" s="39" t="s">
        <v>9835</v>
      </c>
      <c r="C4661" s="39" t="s">
        <v>9103</v>
      </c>
    </row>
    <row r="4662" spans="1:3" x14ac:dyDescent="0.2">
      <c r="A4662" s="39" t="s">
        <v>9836</v>
      </c>
      <c r="B4662" s="39" t="s">
        <v>9837</v>
      </c>
      <c r="C4662" s="39" t="s">
        <v>9103</v>
      </c>
    </row>
    <row r="4663" spans="1:3" x14ac:dyDescent="0.2">
      <c r="A4663" s="39" t="s">
        <v>9838</v>
      </c>
      <c r="B4663" s="39" t="s">
        <v>9839</v>
      </c>
      <c r="C4663" s="39" t="s">
        <v>9103</v>
      </c>
    </row>
    <row r="4664" spans="1:3" x14ac:dyDescent="0.2">
      <c r="A4664" s="39" t="s">
        <v>9840</v>
      </c>
      <c r="B4664" s="39" t="s">
        <v>9841</v>
      </c>
      <c r="C4664" s="39" t="s">
        <v>9103</v>
      </c>
    </row>
    <row r="4665" spans="1:3" x14ac:dyDescent="0.2">
      <c r="A4665" s="39" t="s">
        <v>9842</v>
      </c>
      <c r="B4665" s="39" t="s">
        <v>9843</v>
      </c>
      <c r="C4665" s="39" t="s">
        <v>9103</v>
      </c>
    </row>
    <row r="4666" spans="1:3" x14ac:dyDescent="0.2">
      <c r="A4666" s="39" t="s">
        <v>9844</v>
      </c>
      <c r="B4666" s="39" t="s">
        <v>9845</v>
      </c>
      <c r="C4666" s="39" t="s">
        <v>9103</v>
      </c>
    </row>
    <row r="4667" spans="1:3" x14ac:dyDescent="0.2">
      <c r="A4667" s="39" t="s">
        <v>9846</v>
      </c>
      <c r="B4667" s="39" t="s">
        <v>9847</v>
      </c>
      <c r="C4667" s="39" t="s">
        <v>9103</v>
      </c>
    </row>
    <row r="4668" spans="1:3" x14ac:dyDescent="0.2">
      <c r="A4668" s="39" t="s">
        <v>9848</v>
      </c>
      <c r="B4668" s="39" t="s">
        <v>9849</v>
      </c>
      <c r="C4668" s="39" t="s">
        <v>9103</v>
      </c>
    </row>
    <row r="4669" spans="1:3" x14ac:dyDescent="0.2">
      <c r="A4669" s="39" t="s">
        <v>9850</v>
      </c>
      <c r="B4669" s="39" t="s">
        <v>9851</v>
      </c>
      <c r="C4669" s="39" t="s">
        <v>9103</v>
      </c>
    </row>
    <row r="4670" spans="1:3" x14ac:dyDescent="0.2">
      <c r="A4670" s="39" t="s">
        <v>9852</v>
      </c>
      <c r="B4670" s="39" t="s">
        <v>9853</v>
      </c>
      <c r="C4670" s="39" t="s">
        <v>9103</v>
      </c>
    </row>
    <row r="4671" spans="1:3" x14ac:dyDescent="0.2">
      <c r="A4671" s="39" t="s">
        <v>9854</v>
      </c>
      <c r="B4671" s="39" t="s">
        <v>9855</v>
      </c>
      <c r="C4671" s="39" t="s">
        <v>9103</v>
      </c>
    </row>
    <row r="4672" spans="1:3" x14ac:dyDescent="0.2">
      <c r="A4672" s="39" t="s">
        <v>9856</v>
      </c>
      <c r="B4672" s="39" t="s">
        <v>9857</v>
      </c>
      <c r="C4672" s="39" t="s">
        <v>9103</v>
      </c>
    </row>
    <row r="4673" spans="1:3" x14ac:dyDescent="0.2">
      <c r="A4673" s="39" t="s">
        <v>9858</v>
      </c>
      <c r="B4673" s="39" t="s">
        <v>9859</v>
      </c>
      <c r="C4673" s="39" t="s">
        <v>9103</v>
      </c>
    </row>
    <row r="4674" spans="1:3" x14ac:dyDescent="0.2">
      <c r="A4674" s="39" t="s">
        <v>9860</v>
      </c>
      <c r="B4674" s="39" t="s">
        <v>9861</v>
      </c>
      <c r="C4674" s="39" t="s">
        <v>9103</v>
      </c>
    </row>
    <row r="4675" spans="1:3" x14ac:dyDescent="0.2">
      <c r="A4675" s="39" t="s">
        <v>9862</v>
      </c>
      <c r="B4675" s="39" t="s">
        <v>9863</v>
      </c>
      <c r="C4675" s="39" t="s">
        <v>9103</v>
      </c>
    </row>
    <row r="4676" spans="1:3" x14ac:dyDescent="0.2">
      <c r="A4676" s="39" t="s">
        <v>9864</v>
      </c>
      <c r="B4676" s="39" t="s">
        <v>9865</v>
      </c>
      <c r="C4676" s="39" t="s">
        <v>9103</v>
      </c>
    </row>
    <row r="4677" spans="1:3" x14ac:dyDescent="0.2">
      <c r="A4677" s="39" t="s">
        <v>9866</v>
      </c>
      <c r="B4677" s="39" t="s">
        <v>9867</v>
      </c>
      <c r="C4677" s="39" t="s">
        <v>9103</v>
      </c>
    </row>
    <row r="4678" spans="1:3" x14ac:dyDescent="0.2">
      <c r="A4678" s="39" t="s">
        <v>9868</v>
      </c>
      <c r="B4678" s="39" t="s">
        <v>3894</v>
      </c>
      <c r="C4678" s="39" t="s">
        <v>9103</v>
      </c>
    </row>
    <row r="4679" spans="1:3" x14ac:dyDescent="0.2">
      <c r="A4679" s="39" t="s">
        <v>9869</v>
      </c>
      <c r="B4679" s="39" t="s">
        <v>9870</v>
      </c>
      <c r="C4679" s="39" t="s">
        <v>9103</v>
      </c>
    </row>
    <row r="4680" spans="1:3" x14ac:dyDescent="0.2">
      <c r="A4680" s="39" t="s">
        <v>9871</v>
      </c>
      <c r="B4680" s="39" t="s">
        <v>9872</v>
      </c>
      <c r="C4680" s="39" t="s">
        <v>9103</v>
      </c>
    </row>
    <row r="4681" spans="1:3" x14ac:dyDescent="0.2">
      <c r="A4681" s="39" t="s">
        <v>9873</v>
      </c>
      <c r="B4681" s="39" t="s">
        <v>9874</v>
      </c>
      <c r="C4681" s="39" t="s">
        <v>9103</v>
      </c>
    </row>
    <row r="4682" spans="1:3" x14ac:dyDescent="0.2">
      <c r="A4682" s="39" t="s">
        <v>9875</v>
      </c>
      <c r="B4682" s="39" t="s">
        <v>9876</v>
      </c>
      <c r="C4682" s="39" t="s">
        <v>9103</v>
      </c>
    </row>
    <row r="4683" spans="1:3" x14ac:dyDescent="0.2">
      <c r="A4683" s="39" t="s">
        <v>9877</v>
      </c>
      <c r="B4683" s="39" t="s">
        <v>9878</v>
      </c>
      <c r="C4683" s="39" t="s">
        <v>9103</v>
      </c>
    </row>
    <row r="4684" spans="1:3" x14ac:dyDescent="0.2">
      <c r="A4684" s="39" t="s">
        <v>9879</v>
      </c>
      <c r="B4684" s="39" t="s">
        <v>9880</v>
      </c>
      <c r="C4684" s="39" t="s">
        <v>9103</v>
      </c>
    </row>
    <row r="4685" spans="1:3" x14ac:dyDescent="0.2">
      <c r="A4685" s="39" t="s">
        <v>9881</v>
      </c>
      <c r="B4685" s="39" t="s">
        <v>9882</v>
      </c>
      <c r="C4685" s="39" t="s">
        <v>9103</v>
      </c>
    </row>
    <row r="4686" spans="1:3" x14ac:dyDescent="0.2">
      <c r="A4686" s="39" t="s">
        <v>9883</v>
      </c>
      <c r="B4686" s="39" t="s">
        <v>9884</v>
      </c>
      <c r="C4686" s="39" t="s">
        <v>9103</v>
      </c>
    </row>
    <row r="4687" spans="1:3" x14ac:dyDescent="0.2">
      <c r="A4687" s="39" t="s">
        <v>9885</v>
      </c>
      <c r="B4687" s="39" t="s">
        <v>9886</v>
      </c>
      <c r="C4687" s="39" t="s">
        <v>9103</v>
      </c>
    </row>
    <row r="4688" spans="1:3" x14ac:dyDescent="0.2">
      <c r="A4688" s="39" t="s">
        <v>9887</v>
      </c>
      <c r="B4688" s="39" t="s">
        <v>9888</v>
      </c>
      <c r="C4688" s="39" t="s">
        <v>9103</v>
      </c>
    </row>
    <row r="4689" spans="1:3" x14ac:dyDescent="0.2">
      <c r="A4689" s="39" t="s">
        <v>9889</v>
      </c>
      <c r="B4689" s="39" t="s">
        <v>9890</v>
      </c>
      <c r="C4689" s="39" t="s">
        <v>9103</v>
      </c>
    </row>
    <row r="4690" spans="1:3" x14ac:dyDescent="0.2">
      <c r="A4690" s="39" t="s">
        <v>9891</v>
      </c>
      <c r="B4690" s="39" t="s">
        <v>3666</v>
      </c>
      <c r="C4690" s="39" t="s">
        <v>9103</v>
      </c>
    </row>
    <row r="4691" spans="1:3" x14ac:dyDescent="0.2">
      <c r="A4691" s="39" t="s">
        <v>9892</v>
      </c>
      <c r="B4691" s="39" t="s">
        <v>2213</v>
      </c>
      <c r="C4691" s="39" t="s">
        <v>9103</v>
      </c>
    </row>
    <row r="4692" spans="1:3" x14ac:dyDescent="0.2">
      <c r="A4692" s="39" t="s">
        <v>9893</v>
      </c>
      <c r="B4692" s="39" t="s">
        <v>9894</v>
      </c>
      <c r="C4692" s="39" t="s">
        <v>9103</v>
      </c>
    </row>
    <row r="4693" spans="1:3" x14ac:dyDescent="0.2">
      <c r="A4693" s="39" t="s">
        <v>9895</v>
      </c>
      <c r="B4693" s="39" t="s">
        <v>9896</v>
      </c>
      <c r="C4693" s="39" t="s">
        <v>9103</v>
      </c>
    </row>
    <row r="4694" spans="1:3" x14ac:dyDescent="0.2">
      <c r="A4694" s="39" t="s">
        <v>9897</v>
      </c>
      <c r="B4694" s="39" t="s">
        <v>9898</v>
      </c>
      <c r="C4694" s="39" t="s">
        <v>9103</v>
      </c>
    </row>
    <row r="4695" spans="1:3" x14ac:dyDescent="0.2">
      <c r="A4695" s="39" t="s">
        <v>9899</v>
      </c>
      <c r="B4695" s="39" t="s">
        <v>9900</v>
      </c>
      <c r="C4695" s="39" t="s">
        <v>9103</v>
      </c>
    </row>
    <row r="4696" spans="1:3" x14ac:dyDescent="0.2">
      <c r="A4696" s="39" t="s">
        <v>9901</v>
      </c>
      <c r="B4696" s="39" t="s">
        <v>9902</v>
      </c>
      <c r="C4696" s="39" t="s">
        <v>9103</v>
      </c>
    </row>
    <row r="4697" spans="1:3" x14ac:dyDescent="0.2">
      <c r="A4697" s="39" t="s">
        <v>9903</v>
      </c>
      <c r="B4697" s="39" t="s">
        <v>9904</v>
      </c>
      <c r="C4697" s="39" t="s">
        <v>9103</v>
      </c>
    </row>
    <row r="4698" spans="1:3" x14ac:dyDescent="0.2">
      <c r="A4698" s="39" t="s">
        <v>9905</v>
      </c>
      <c r="B4698" s="39" t="s">
        <v>9906</v>
      </c>
      <c r="C4698" s="39" t="s">
        <v>9103</v>
      </c>
    </row>
    <row r="4699" spans="1:3" x14ac:dyDescent="0.2">
      <c r="A4699" s="39" t="s">
        <v>9907</v>
      </c>
      <c r="B4699" s="39" t="s">
        <v>9908</v>
      </c>
      <c r="C4699" s="39" t="s">
        <v>9103</v>
      </c>
    </row>
    <row r="4700" spans="1:3" x14ac:dyDescent="0.2">
      <c r="A4700" s="39" t="s">
        <v>9909</v>
      </c>
      <c r="B4700" s="39" t="s">
        <v>9910</v>
      </c>
      <c r="C4700" s="39" t="s">
        <v>9103</v>
      </c>
    </row>
    <row r="4701" spans="1:3" x14ac:dyDescent="0.2">
      <c r="A4701" s="39" t="s">
        <v>9911</v>
      </c>
      <c r="B4701" s="39" t="s">
        <v>9912</v>
      </c>
      <c r="C4701" s="39" t="s">
        <v>9103</v>
      </c>
    </row>
    <row r="4702" spans="1:3" x14ac:dyDescent="0.2">
      <c r="A4702" s="39" t="s">
        <v>9913</v>
      </c>
      <c r="B4702" s="39" t="s">
        <v>9914</v>
      </c>
      <c r="C4702" s="39" t="s">
        <v>9103</v>
      </c>
    </row>
    <row r="4703" spans="1:3" x14ac:dyDescent="0.2">
      <c r="A4703" s="39" t="s">
        <v>9915</v>
      </c>
      <c r="B4703" s="39" t="s">
        <v>9916</v>
      </c>
      <c r="C4703" s="39" t="s">
        <v>9103</v>
      </c>
    </row>
    <row r="4704" spans="1:3" x14ac:dyDescent="0.2">
      <c r="A4704" s="39" t="s">
        <v>9917</v>
      </c>
      <c r="B4704" s="39" t="s">
        <v>9918</v>
      </c>
      <c r="C4704" s="39" t="s">
        <v>9103</v>
      </c>
    </row>
    <row r="4705" spans="1:3" x14ac:dyDescent="0.2">
      <c r="A4705" s="39" t="s">
        <v>9919</v>
      </c>
      <c r="B4705" s="39" t="s">
        <v>9920</v>
      </c>
      <c r="C4705" s="39" t="s">
        <v>9103</v>
      </c>
    </row>
    <row r="4706" spans="1:3" x14ac:dyDescent="0.2">
      <c r="A4706" s="39" t="s">
        <v>9921</v>
      </c>
      <c r="B4706" s="39" t="s">
        <v>9922</v>
      </c>
      <c r="C4706" s="39" t="s">
        <v>9103</v>
      </c>
    </row>
    <row r="4707" spans="1:3" x14ac:dyDescent="0.2">
      <c r="A4707" s="39" t="s">
        <v>9923</v>
      </c>
      <c r="B4707" s="39" t="s">
        <v>9924</v>
      </c>
      <c r="C4707" s="39" t="s">
        <v>9103</v>
      </c>
    </row>
    <row r="4708" spans="1:3" x14ac:dyDescent="0.2">
      <c r="A4708" s="39" t="s">
        <v>9925</v>
      </c>
      <c r="B4708" s="39" t="s">
        <v>9926</v>
      </c>
      <c r="C4708" s="39" t="s">
        <v>9103</v>
      </c>
    </row>
    <row r="4709" spans="1:3" x14ac:dyDescent="0.2">
      <c r="A4709" s="39" t="s">
        <v>9927</v>
      </c>
      <c r="B4709" s="39" t="s">
        <v>9928</v>
      </c>
      <c r="C4709" s="39" t="s">
        <v>9103</v>
      </c>
    </row>
    <row r="4710" spans="1:3" x14ac:dyDescent="0.2">
      <c r="A4710" s="39" t="s">
        <v>9929</v>
      </c>
      <c r="B4710" s="39" t="s">
        <v>9930</v>
      </c>
      <c r="C4710" s="39" t="s">
        <v>9103</v>
      </c>
    </row>
    <row r="4711" spans="1:3" x14ac:dyDescent="0.2">
      <c r="A4711" s="39" t="s">
        <v>9931</v>
      </c>
      <c r="B4711" s="39" t="s">
        <v>9932</v>
      </c>
      <c r="C4711" s="39" t="s">
        <v>9103</v>
      </c>
    </row>
    <row r="4712" spans="1:3" x14ac:dyDescent="0.2">
      <c r="A4712" s="39" t="s">
        <v>9933</v>
      </c>
      <c r="B4712" s="39" t="s">
        <v>9934</v>
      </c>
      <c r="C4712" s="39" t="s">
        <v>9103</v>
      </c>
    </row>
    <row r="4713" spans="1:3" x14ac:dyDescent="0.2">
      <c r="A4713" s="39" t="s">
        <v>9935</v>
      </c>
      <c r="B4713" s="39" t="s">
        <v>9936</v>
      </c>
      <c r="C4713" s="39" t="s">
        <v>9103</v>
      </c>
    </row>
    <row r="4714" spans="1:3" x14ac:dyDescent="0.2">
      <c r="A4714" s="39" t="s">
        <v>9937</v>
      </c>
      <c r="B4714" s="39" t="s">
        <v>9938</v>
      </c>
      <c r="C4714" s="39" t="s">
        <v>9103</v>
      </c>
    </row>
    <row r="4715" spans="1:3" x14ac:dyDescent="0.2">
      <c r="A4715" s="39" t="s">
        <v>9939</v>
      </c>
      <c r="B4715" s="39" t="s">
        <v>9940</v>
      </c>
      <c r="C4715" s="39" t="s">
        <v>9103</v>
      </c>
    </row>
    <row r="4716" spans="1:3" x14ac:dyDescent="0.2">
      <c r="A4716" s="39" t="s">
        <v>9941</v>
      </c>
      <c r="B4716" s="39" t="s">
        <v>9942</v>
      </c>
      <c r="C4716" s="39" t="s">
        <v>9103</v>
      </c>
    </row>
    <row r="4717" spans="1:3" x14ac:dyDescent="0.2">
      <c r="A4717" s="39" t="s">
        <v>9943</v>
      </c>
      <c r="B4717" s="39" t="s">
        <v>9944</v>
      </c>
      <c r="C4717" s="39" t="s">
        <v>9103</v>
      </c>
    </row>
    <row r="4718" spans="1:3" x14ac:dyDescent="0.2">
      <c r="A4718" s="39" t="s">
        <v>9945</v>
      </c>
      <c r="B4718" s="39" t="s">
        <v>9946</v>
      </c>
      <c r="C4718" s="39" t="s">
        <v>9103</v>
      </c>
    </row>
    <row r="4719" spans="1:3" x14ac:dyDescent="0.2">
      <c r="A4719" s="39" t="s">
        <v>9947</v>
      </c>
      <c r="B4719" s="39" t="s">
        <v>9948</v>
      </c>
      <c r="C4719" s="39" t="s">
        <v>9103</v>
      </c>
    </row>
    <row r="4720" spans="1:3" x14ac:dyDescent="0.2">
      <c r="A4720" s="39" t="s">
        <v>9949</v>
      </c>
      <c r="B4720" s="39" t="s">
        <v>9950</v>
      </c>
      <c r="C4720" s="39" t="s">
        <v>9103</v>
      </c>
    </row>
    <row r="4721" spans="1:3" x14ac:dyDescent="0.2">
      <c r="A4721" s="39" t="s">
        <v>9951</v>
      </c>
      <c r="B4721" s="39" t="s">
        <v>9952</v>
      </c>
      <c r="C4721" s="39" t="s">
        <v>9103</v>
      </c>
    </row>
    <row r="4722" spans="1:3" x14ac:dyDescent="0.2">
      <c r="A4722" s="39" t="s">
        <v>9953</v>
      </c>
      <c r="B4722" s="39" t="s">
        <v>9954</v>
      </c>
      <c r="C4722" s="39" t="s">
        <v>9103</v>
      </c>
    </row>
    <row r="4723" spans="1:3" x14ac:dyDescent="0.2">
      <c r="A4723" s="39" t="s">
        <v>9955</v>
      </c>
      <c r="B4723" s="39" t="s">
        <v>9956</v>
      </c>
      <c r="C4723" s="39" t="s">
        <v>9103</v>
      </c>
    </row>
    <row r="4724" spans="1:3" x14ac:dyDescent="0.2">
      <c r="A4724" s="39" t="s">
        <v>9957</v>
      </c>
      <c r="B4724" s="39" t="s">
        <v>9958</v>
      </c>
      <c r="C4724" s="39" t="s">
        <v>9103</v>
      </c>
    </row>
    <row r="4725" spans="1:3" x14ac:dyDescent="0.2">
      <c r="A4725" s="39" t="s">
        <v>9959</v>
      </c>
      <c r="B4725" s="39" t="s">
        <v>9960</v>
      </c>
      <c r="C4725" s="39" t="s">
        <v>9103</v>
      </c>
    </row>
    <row r="4726" spans="1:3" x14ac:dyDescent="0.2">
      <c r="A4726" s="39" t="s">
        <v>9961</v>
      </c>
      <c r="B4726" s="39" t="s">
        <v>9962</v>
      </c>
      <c r="C4726" s="39" t="s">
        <v>9103</v>
      </c>
    </row>
    <row r="4727" spans="1:3" x14ac:dyDescent="0.2">
      <c r="A4727" s="39" t="s">
        <v>9963</v>
      </c>
      <c r="B4727" s="39" t="s">
        <v>9964</v>
      </c>
      <c r="C4727" s="39" t="s">
        <v>9103</v>
      </c>
    </row>
    <row r="4728" spans="1:3" x14ac:dyDescent="0.2">
      <c r="A4728" s="39" t="s">
        <v>9965</v>
      </c>
      <c r="B4728" s="39" t="s">
        <v>9966</v>
      </c>
      <c r="C4728" s="39" t="s">
        <v>9103</v>
      </c>
    </row>
    <row r="4729" spans="1:3" x14ac:dyDescent="0.2">
      <c r="A4729" s="39" t="s">
        <v>9967</v>
      </c>
      <c r="B4729" s="39" t="s">
        <v>9968</v>
      </c>
      <c r="C4729" s="39" t="s">
        <v>9103</v>
      </c>
    </row>
    <row r="4730" spans="1:3" x14ac:dyDescent="0.2">
      <c r="A4730" s="39" t="s">
        <v>9969</v>
      </c>
      <c r="B4730" s="39" t="s">
        <v>9970</v>
      </c>
      <c r="C4730" s="39" t="s">
        <v>9103</v>
      </c>
    </row>
    <row r="4731" spans="1:3" x14ac:dyDescent="0.2">
      <c r="A4731" s="39" t="s">
        <v>9971</v>
      </c>
      <c r="B4731" s="39" t="s">
        <v>9972</v>
      </c>
      <c r="C4731" s="39" t="s">
        <v>9103</v>
      </c>
    </row>
    <row r="4732" spans="1:3" x14ac:dyDescent="0.2">
      <c r="A4732" s="39" t="s">
        <v>9973</v>
      </c>
      <c r="B4732" s="39" t="s">
        <v>9974</v>
      </c>
      <c r="C4732" s="39" t="s">
        <v>9103</v>
      </c>
    </row>
    <row r="4733" spans="1:3" x14ac:dyDescent="0.2">
      <c r="A4733" s="39" t="s">
        <v>9975</v>
      </c>
      <c r="B4733" s="39" t="s">
        <v>9976</v>
      </c>
      <c r="C4733" s="39" t="s">
        <v>9103</v>
      </c>
    </row>
    <row r="4734" spans="1:3" x14ac:dyDescent="0.2">
      <c r="A4734" s="39" t="s">
        <v>9977</v>
      </c>
      <c r="B4734" s="39" t="s">
        <v>9978</v>
      </c>
      <c r="C4734" s="39" t="s">
        <v>9103</v>
      </c>
    </row>
    <row r="4735" spans="1:3" x14ac:dyDescent="0.2">
      <c r="A4735" s="39" t="s">
        <v>9979</v>
      </c>
      <c r="B4735" s="39" t="s">
        <v>9980</v>
      </c>
      <c r="C4735" s="39" t="s">
        <v>9103</v>
      </c>
    </row>
    <row r="4736" spans="1:3" x14ac:dyDescent="0.2">
      <c r="A4736" s="39" t="s">
        <v>9981</v>
      </c>
      <c r="B4736" s="39" t="s">
        <v>9982</v>
      </c>
      <c r="C4736" s="39" t="s">
        <v>9103</v>
      </c>
    </row>
    <row r="4737" spans="1:3" x14ac:dyDescent="0.2">
      <c r="A4737" s="39" t="s">
        <v>9983</v>
      </c>
      <c r="B4737" s="39" t="s">
        <v>9984</v>
      </c>
      <c r="C4737" s="39" t="s">
        <v>9103</v>
      </c>
    </row>
    <row r="4738" spans="1:3" x14ac:dyDescent="0.2">
      <c r="A4738" s="39" t="s">
        <v>9985</v>
      </c>
      <c r="B4738" s="39" t="s">
        <v>9635</v>
      </c>
      <c r="C4738" s="39" t="s">
        <v>9103</v>
      </c>
    </row>
    <row r="4739" spans="1:3" x14ac:dyDescent="0.2">
      <c r="A4739" s="39" t="s">
        <v>9986</v>
      </c>
      <c r="B4739" s="39" t="s">
        <v>9987</v>
      </c>
      <c r="C4739" s="39" t="s">
        <v>9103</v>
      </c>
    </row>
    <row r="4740" spans="1:3" x14ac:dyDescent="0.2">
      <c r="A4740" s="39" t="s">
        <v>9988</v>
      </c>
      <c r="B4740" s="39" t="s">
        <v>9989</v>
      </c>
      <c r="C4740" s="39" t="s">
        <v>9103</v>
      </c>
    </row>
    <row r="4741" spans="1:3" x14ac:dyDescent="0.2">
      <c r="A4741" s="39" t="s">
        <v>9990</v>
      </c>
      <c r="B4741" s="39" t="s">
        <v>9991</v>
      </c>
      <c r="C4741" s="39" t="s">
        <v>9103</v>
      </c>
    </row>
    <row r="4742" spans="1:3" x14ac:dyDescent="0.2">
      <c r="A4742" s="39" t="s">
        <v>9992</v>
      </c>
      <c r="B4742" s="39" t="s">
        <v>9993</v>
      </c>
      <c r="C4742" s="39" t="s">
        <v>9103</v>
      </c>
    </row>
    <row r="4743" spans="1:3" x14ac:dyDescent="0.2">
      <c r="A4743" s="39" t="s">
        <v>9994</v>
      </c>
      <c r="B4743" s="39" t="s">
        <v>9995</v>
      </c>
      <c r="C4743" s="39" t="s">
        <v>9103</v>
      </c>
    </row>
    <row r="4744" spans="1:3" x14ac:dyDescent="0.2">
      <c r="A4744" s="39" t="s">
        <v>9996</v>
      </c>
      <c r="B4744" s="39" t="s">
        <v>9997</v>
      </c>
      <c r="C4744" s="39" t="s">
        <v>9103</v>
      </c>
    </row>
    <row r="4745" spans="1:3" x14ac:dyDescent="0.2">
      <c r="A4745" s="39" t="s">
        <v>9998</v>
      </c>
      <c r="B4745" s="39" t="s">
        <v>9999</v>
      </c>
      <c r="C4745" s="39" t="s">
        <v>9103</v>
      </c>
    </row>
    <row r="4746" spans="1:3" x14ac:dyDescent="0.2">
      <c r="A4746" s="39" t="s">
        <v>10000</v>
      </c>
      <c r="B4746" s="39" t="s">
        <v>10001</v>
      </c>
      <c r="C4746" s="39" t="s">
        <v>9103</v>
      </c>
    </row>
    <row r="4747" spans="1:3" x14ac:dyDescent="0.2">
      <c r="A4747" s="39" t="s">
        <v>10002</v>
      </c>
      <c r="B4747" s="39" t="s">
        <v>10003</v>
      </c>
      <c r="C4747" s="39" t="s">
        <v>9103</v>
      </c>
    </row>
    <row r="4748" spans="1:3" x14ac:dyDescent="0.2">
      <c r="A4748" s="39" t="s">
        <v>10004</v>
      </c>
      <c r="B4748" s="39" t="s">
        <v>10005</v>
      </c>
      <c r="C4748" s="39" t="s">
        <v>9103</v>
      </c>
    </row>
    <row r="4749" spans="1:3" x14ac:dyDescent="0.2">
      <c r="A4749" s="39" t="s">
        <v>10006</v>
      </c>
      <c r="B4749" s="39" t="s">
        <v>10007</v>
      </c>
      <c r="C4749" s="39" t="s">
        <v>9103</v>
      </c>
    </row>
    <row r="4750" spans="1:3" x14ac:dyDescent="0.2">
      <c r="A4750" s="39" t="s">
        <v>10008</v>
      </c>
      <c r="B4750" s="39" t="s">
        <v>10009</v>
      </c>
      <c r="C4750" s="39" t="s">
        <v>9103</v>
      </c>
    </row>
    <row r="4751" spans="1:3" x14ac:dyDescent="0.2">
      <c r="A4751" s="39" t="s">
        <v>10010</v>
      </c>
      <c r="B4751" s="39" t="s">
        <v>10011</v>
      </c>
      <c r="C4751" s="39" t="s">
        <v>9103</v>
      </c>
    </row>
    <row r="4752" spans="1:3" x14ac:dyDescent="0.2">
      <c r="A4752" s="39" t="s">
        <v>10012</v>
      </c>
      <c r="B4752" s="39" t="s">
        <v>10013</v>
      </c>
      <c r="C4752" s="39" t="s">
        <v>9103</v>
      </c>
    </row>
    <row r="4753" spans="1:3" x14ac:dyDescent="0.2">
      <c r="A4753" s="39" t="s">
        <v>10014</v>
      </c>
      <c r="B4753" s="39" t="s">
        <v>10015</v>
      </c>
      <c r="C4753" s="39" t="s">
        <v>9103</v>
      </c>
    </row>
    <row r="4754" spans="1:3" x14ac:dyDescent="0.2">
      <c r="A4754" s="39" t="s">
        <v>10016</v>
      </c>
      <c r="B4754" s="39" t="s">
        <v>10017</v>
      </c>
      <c r="C4754" s="39" t="s">
        <v>9103</v>
      </c>
    </row>
    <row r="4755" spans="1:3" x14ac:dyDescent="0.2">
      <c r="A4755" s="39" t="s">
        <v>10018</v>
      </c>
      <c r="B4755" s="39" t="s">
        <v>10019</v>
      </c>
      <c r="C4755" s="39" t="s">
        <v>9103</v>
      </c>
    </row>
    <row r="4756" spans="1:3" x14ac:dyDescent="0.2">
      <c r="A4756" s="39" t="s">
        <v>10020</v>
      </c>
      <c r="B4756" s="39" t="s">
        <v>10021</v>
      </c>
      <c r="C4756" s="39" t="s">
        <v>9103</v>
      </c>
    </row>
    <row r="4757" spans="1:3" x14ac:dyDescent="0.2">
      <c r="A4757" s="39" t="s">
        <v>10022</v>
      </c>
      <c r="B4757" s="39" t="s">
        <v>10023</v>
      </c>
      <c r="C4757" s="39" t="s">
        <v>9103</v>
      </c>
    </row>
    <row r="4758" spans="1:3" x14ac:dyDescent="0.2">
      <c r="A4758" s="39" t="s">
        <v>10024</v>
      </c>
      <c r="B4758" s="39" t="s">
        <v>10025</v>
      </c>
      <c r="C4758" s="39" t="s">
        <v>9103</v>
      </c>
    </row>
    <row r="4759" spans="1:3" x14ac:dyDescent="0.2">
      <c r="A4759" s="39" t="s">
        <v>10026</v>
      </c>
      <c r="B4759" s="39" t="s">
        <v>10027</v>
      </c>
      <c r="C4759" s="39" t="s">
        <v>9103</v>
      </c>
    </row>
    <row r="4760" spans="1:3" x14ac:dyDescent="0.2">
      <c r="A4760" s="39" t="s">
        <v>10028</v>
      </c>
      <c r="B4760" s="39" t="s">
        <v>10029</v>
      </c>
      <c r="C4760" s="39" t="s">
        <v>9103</v>
      </c>
    </row>
    <row r="4761" spans="1:3" x14ac:dyDescent="0.2">
      <c r="A4761" s="39" t="s">
        <v>10030</v>
      </c>
      <c r="B4761" s="39" t="s">
        <v>10031</v>
      </c>
      <c r="C4761" s="39" t="s">
        <v>9103</v>
      </c>
    </row>
    <row r="4762" spans="1:3" x14ac:dyDescent="0.2">
      <c r="A4762" s="39" t="s">
        <v>10032</v>
      </c>
      <c r="B4762" s="39" t="s">
        <v>10033</v>
      </c>
      <c r="C4762" s="39" t="s">
        <v>9103</v>
      </c>
    </row>
    <row r="4763" spans="1:3" x14ac:dyDescent="0.2">
      <c r="A4763" s="39" t="s">
        <v>10034</v>
      </c>
      <c r="B4763" s="39" t="s">
        <v>10035</v>
      </c>
      <c r="C4763" s="39" t="s">
        <v>9103</v>
      </c>
    </row>
    <row r="4764" spans="1:3" x14ac:dyDescent="0.2">
      <c r="A4764" s="39" t="s">
        <v>10036</v>
      </c>
      <c r="B4764" s="39" t="s">
        <v>10037</v>
      </c>
      <c r="C4764" s="39" t="s">
        <v>9103</v>
      </c>
    </row>
    <row r="4765" spans="1:3" x14ac:dyDescent="0.2">
      <c r="A4765" s="39" t="s">
        <v>10038</v>
      </c>
      <c r="B4765" s="39" t="s">
        <v>10039</v>
      </c>
      <c r="C4765" s="39" t="s">
        <v>9103</v>
      </c>
    </row>
    <row r="4766" spans="1:3" x14ac:dyDescent="0.2">
      <c r="A4766" s="39" t="s">
        <v>10040</v>
      </c>
      <c r="B4766" s="39" t="s">
        <v>10041</v>
      </c>
      <c r="C4766" s="39" t="s">
        <v>9103</v>
      </c>
    </row>
    <row r="4767" spans="1:3" x14ac:dyDescent="0.2">
      <c r="A4767" s="39" t="s">
        <v>10042</v>
      </c>
      <c r="B4767" s="39" t="s">
        <v>9835</v>
      </c>
      <c r="C4767" s="39" t="s">
        <v>9103</v>
      </c>
    </row>
    <row r="4768" spans="1:3" x14ac:dyDescent="0.2">
      <c r="A4768" s="39" t="s">
        <v>10043</v>
      </c>
      <c r="B4768" s="39" t="s">
        <v>10044</v>
      </c>
      <c r="C4768" s="39" t="s">
        <v>9103</v>
      </c>
    </row>
    <row r="4769" spans="1:3" x14ac:dyDescent="0.2">
      <c r="A4769" s="39" t="s">
        <v>10045</v>
      </c>
      <c r="B4769" s="39" t="s">
        <v>10046</v>
      </c>
      <c r="C4769" s="39" t="s">
        <v>9103</v>
      </c>
    </row>
    <row r="4770" spans="1:3" x14ac:dyDescent="0.2">
      <c r="A4770" s="39" t="s">
        <v>10047</v>
      </c>
      <c r="B4770" s="39" t="s">
        <v>10048</v>
      </c>
      <c r="C4770" s="39" t="s">
        <v>9103</v>
      </c>
    </row>
    <row r="4771" spans="1:3" x14ac:dyDescent="0.2">
      <c r="A4771" s="39" t="s">
        <v>10049</v>
      </c>
      <c r="B4771" s="39" t="s">
        <v>10050</v>
      </c>
      <c r="C4771" s="39" t="s">
        <v>9103</v>
      </c>
    </row>
    <row r="4772" spans="1:3" x14ac:dyDescent="0.2">
      <c r="A4772" s="39" t="s">
        <v>10051</v>
      </c>
      <c r="B4772" s="39" t="s">
        <v>10052</v>
      </c>
      <c r="C4772" s="39" t="s">
        <v>9103</v>
      </c>
    </row>
    <row r="4773" spans="1:3" x14ac:dyDescent="0.2">
      <c r="A4773" s="39" t="s">
        <v>10053</v>
      </c>
      <c r="B4773" s="39" t="s">
        <v>10054</v>
      </c>
      <c r="C4773" s="39" t="s">
        <v>9103</v>
      </c>
    </row>
    <row r="4774" spans="1:3" x14ac:dyDescent="0.2">
      <c r="A4774" s="39" t="s">
        <v>10055</v>
      </c>
      <c r="B4774" s="39" t="s">
        <v>10056</v>
      </c>
      <c r="C4774" s="39" t="s">
        <v>9103</v>
      </c>
    </row>
    <row r="4775" spans="1:3" x14ac:dyDescent="0.2">
      <c r="A4775" s="39" t="s">
        <v>10057</v>
      </c>
      <c r="B4775" s="39" t="s">
        <v>10058</v>
      </c>
      <c r="C4775" s="39" t="s">
        <v>9103</v>
      </c>
    </row>
    <row r="4776" spans="1:3" x14ac:dyDescent="0.2">
      <c r="A4776" s="39" t="s">
        <v>10059</v>
      </c>
      <c r="B4776" s="39" t="s">
        <v>10060</v>
      </c>
      <c r="C4776" s="39" t="s">
        <v>9103</v>
      </c>
    </row>
    <row r="4777" spans="1:3" x14ac:dyDescent="0.2">
      <c r="A4777" s="39" t="s">
        <v>10061</v>
      </c>
      <c r="B4777" s="39" t="s">
        <v>10062</v>
      </c>
      <c r="C4777" s="39" t="s">
        <v>9103</v>
      </c>
    </row>
    <row r="4778" spans="1:3" x14ac:dyDescent="0.2">
      <c r="A4778" s="39" t="s">
        <v>10063</v>
      </c>
      <c r="B4778" s="39" t="s">
        <v>10064</v>
      </c>
      <c r="C4778" s="39" t="s">
        <v>9103</v>
      </c>
    </row>
    <row r="4779" spans="1:3" x14ac:dyDescent="0.2">
      <c r="A4779" s="39" t="s">
        <v>10065</v>
      </c>
      <c r="B4779" s="39" t="s">
        <v>10066</v>
      </c>
      <c r="C4779" s="39" t="s">
        <v>9103</v>
      </c>
    </row>
    <row r="4780" spans="1:3" x14ac:dyDescent="0.2">
      <c r="A4780" s="39" t="s">
        <v>10067</v>
      </c>
      <c r="B4780" s="39" t="s">
        <v>10068</v>
      </c>
      <c r="C4780" s="39" t="s">
        <v>9103</v>
      </c>
    </row>
    <row r="4781" spans="1:3" x14ac:dyDescent="0.2">
      <c r="A4781" s="39" t="s">
        <v>10069</v>
      </c>
      <c r="B4781" s="39" t="s">
        <v>10070</v>
      </c>
      <c r="C4781" s="39" t="s">
        <v>9103</v>
      </c>
    </row>
    <row r="4782" spans="1:3" x14ac:dyDescent="0.2">
      <c r="A4782" s="39" t="s">
        <v>10071</v>
      </c>
      <c r="B4782" s="39" t="s">
        <v>10072</v>
      </c>
      <c r="C4782" s="39" t="s">
        <v>9103</v>
      </c>
    </row>
    <row r="4783" spans="1:3" x14ac:dyDescent="0.2">
      <c r="A4783" s="39" t="s">
        <v>10073</v>
      </c>
      <c r="B4783" s="39" t="s">
        <v>10074</v>
      </c>
      <c r="C4783" s="39" t="s">
        <v>9103</v>
      </c>
    </row>
    <row r="4784" spans="1:3" x14ac:dyDescent="0.2">
      <c r="A4784" s="39" t="s">
        <v>10075</v>
      </c>
      <c r="B4784" s="39" t="s">
        <v>10076</v>
      </c>
      <c r="C4784" s="39" t="s">
        <v>9103</v>
      </c>
    </row>
    <row r="4785" spans="1:3" x14ac:dyDescent="0.2">
      <c r="A4785" s="39" t="s">
        <v>10077</v>
      </c>
      <c r="B4785" s="39" t="s">
        <v>10078</v>
      </c>
      <c r="C4785" s="39" t="s">
        <v>9103</v>
      </c>
    </row>
    <row r="4786" spans="1:3" x14ac:dyDescent="0.2">
      <c r="A4786" s="39" t="s">
        <v>10079</v>
      </c>
      <c r="B4786" s="39" t="s">
        <v>10080</v>
      </c>
      <c r="C4786" s="39" t="s">
        <v>9103</v>
      </c>
    </row>
    <row r="4787" spans="1:3" x14ac:dyDescent="0.2">
      <c r="A4787" s="39" t="s">
        <v>10081</v>
      </c>
      <c r="B4787" s="39" t="s">
        <v>10082</v>
      </c>
      <c r="C4787" s="39" t="s">
        <v>9103</v>
      </c>
    </row>
    <row r="4788" spans="1:3" x14ac:dyDescent="0.2">
      <c r="A4788" s="39" t="s">
        <v>10083</v>
      </c>
      <c r="B4788" s="39" t="s">
        <v>10084</v>
      </c>
      <c r="C4788" s="39" t="s">
        <v>9103</v>
      </c>
    </row>
    <row r="4789" spans="1:3" x14ac:dyDescent="0.2">
      <c r="A4789" s="39" t="s">
        <v>10085</v>
      </c>
      <c r="B4789" s="39" t="s">
        <v>10086</v>
      </c>
      <c r="C4789" s="39" t="s">
        <v>9103</v>
      </c>
    </row>
    <row r="4790" spans="1:3" x14ac:dyDescent="0.2">
      <c r="A4790" s="39" t="s">
        <v>10087</v>
      </c>
      <c r="B4790" s="39" t="s">
        <v>10088</v>
      </c>
      <c r="C4790" s="39" t="s">
        <v>9103</v>
      </c>
    </row>
    <row r="4791" spans="1:3" x14ac:dyDescent="0.2">
      <c r="A4791" s="39" t="s">
        <v>10089</v>
      </c>
      <c r="B4791" s="39" t="s">
        <v>10090</v>
      </c>
      <c r="C4791" s="39" t="s">
        <v>9103</v>
      </c>
    </row>
    <row r="4792" spans="1:3" x14ac:dyDescent="0.2">
      <c r="A4792" s="39" t="s">
        <v>10091</v>
      </c>
      <c r="B4792" s="39" t="s">
        <v>2213</v>
      </c>
      <c r="C4792" s="39" t="s">
        <v>9103</v>
      </c>
    </row>
    <row r="4793" spans="1:3" x14ac:dyDescent="0.2">
      <c r="A4793" s="39" t="s">
        <v>10092</v>
      </c>
      <c r="B4793" s="39" t="s">
        <v>10093</v>
      </c>
      <c r="C4793" s="39" t="s">
        <v>9103</v>
      </c>
    </row>
    <row r="4794" spans="1:3" x14ac:dyDescent="0.2">
      <c r="A4794" s="39" t="s">
        <v>10094</v>
      </c>
      <c r="B4794" s="39" t="s">
        <v>10095</v>
      </c>
      <c r="C4794" s="39" t="s">
        <v>9103</v>
      </c>
    </row>
    <row r="4795" spans="1:3" x14ac:dyDescent="0.2">
      <c r="A4795" s="39" t="s">
        <v>10096</v>
      </c>
      <c r="B4795" s="39" t="s">
        <v>10097</v>
      </c>
      <c r="C4795" s="39" t="s">
        <v>9103</v>
      </c>
    </row>
    <row r="4796" spans="1:3" x14ac:dyDescent="0.2">
      <c r="A4796" s="39" t="s">
        <v>10098</v>
      </c>
      <c r="B4796" s="39" t="s">
        <v>10099</v>
      </c>
      <c r="C4796" s="39" t="s">
        <v>9103</v>
      </c>
    </row>
    <row r="4797" spans="1:3" x14ac:dyDescent="0.2">
      <c r="A4797" s="39" t="s">
        <v>10100</v>
      </c>
      <c r="B4797" s="39" t="s">
        <v>10101</v>
      </c>
      <c r="C4797" s="39" t="s">
        <v>9103</v>
      </c>
    </row>
    <row r="4798" spans="1:3" x14ac:dyDescent="0.2">
      <c r="A4798" s="39" t="s">
        <v>10102</v>
      </c>
      <c r="B4798" s="39" t="s">
        <v>10103</v>
      </c>
      <c r="C4798" s="39" t="s">
        <v>9103</v>
      </c>
    </row>
    <row r="4799" spans="1:3" x14ac:dyDescent="0.2">
      <c r="A4799" s="39" t="s">
        <v>10104</v>
      </c>
      <c r="B4799" s="39" t="s">
        <v>10105</v>
      </c>
      <c r="C4799" s="39" t="s">
        <v>9103</v>
      </c>
    </row>
    <row r="4800" spans="1:3" x14ac:dyDescent="0.2">
      <c r="A4800" s="39" t="s">
        <v>10106</v>
      </c>
      <c r="B4800" s="39" t="s">
        <v>8955</v>
      </c>
      <c r="C4800" s="39" t="s">
        <v>9103</v>
      </c>
    </row>
    <row r="4801" spans="1:3" x14ac:dyDescent="0.2">
      <c r="A4801" s="39" t="s">
        <v>10107</v>
      </c>
      <c r="B4801" s="39" t="s">
        <v>10108</v>
      </c>
      <c r="C4801" s="39" t="s">
        <v>9103</v>
      </c>
    </row>
    <row r="4802" spans="1:3" x14ac:dyDescent="0.2">
      <c r="A4802" s="39" t="s">
        <v>10109</v>
      </c>
      <c r="B4802" s="39" t="s">
        <v>10110</v>
      </c>
      <c r="C4802" s="39" t="s">
        <v>9103</v>
      </c>
    </row>
    <row r="4803" spans="1:3" x14ac:dyDescent="0.2">
      <c r="A4803" s="39" t="s">
        <v>10111</v>
      </c>
      <c r="B4803" s="39" t="s">
        <v>10112</v>
      </c>
      <c r="C4803" s="39" t="s">
        <v>9103</v>
      </c>
    </row>
    <row r="4804" spans="1:3" x14ac:dyDescent="0.2">
      <c r="A4804" s="39" t="s">
        <v>10113</v>
      </c>
      <c r="B4804" s="39" t="s">
        <v>10114</v>
      </c>
      <c r="C4804" s="39" t="s">
        <v>9103</v>
      </c>
    </row>
    <row r="4805" spans="1:3" x14ac:dyDescent="0.2">
      <c r="A4805" s="39" t="s">
        <v>10115</v>
      </c>
      <c r="B4805" s="39" t="s">
        <v>9922</v>
      </c>
      <c r="C4805" s="39" t="s">
        <v>9103</v>
      </c>
    </row>
    <row r="4806" spans="1:3" x14ac:dyDescent="0.2">
      <c r="A4806" s="39" t="s">
        <v>10116</v>
      </c>
      <c r="B4806" s="39" t="s">
        <v>10117</v>
      </c>
      <c r="C4806" s="39" t="s">
        <v>9103</v>
      </c>
    </row>
    <row r="4807" spans="1:3" x14ac:dyDescent="0.2">
      <c r="A4807" s="39" t="s">
        <v>10118</v>
      </c>
      <c r="B4807" s="39" t="s">
        <v>10119</v>
      </c>
      <c r="C4807" s="39" t="s">
        <v>9103</v>
      </c>
    </row>
    <row r="4808" spans="1:3" x14ac:dyDescent="0.2">
      <c r="A4808" s="39" t="s">
        <v>10120</v>
      </c>
      <c r="B4808" s="39" t="s">
        <v>10121</v>
      </c>
      <c r="C4808" s="39" t="s">
        <v>9103</v>
      </c>
    </row>
    <row r="4809" spans="1:3" x14ac:dyDescent="0.2">
      <c r="A4809" s="39" t="s">
        <v>10122</v>
      </c>
      <c r="B4809" s="39" t="s">
        <v>10123</v>
      </c>
      <c r="C4809" s="39" t="s">
        <v>9103</v>
      </c>
    </row>
    <row r="4810" spans="1:3" x14ac:dyDescent="0.2">
      <c r="A4810" s="39" t="s">
        <v>10124</v>
      </c>
      <c r="B4810" s="39" t="s">
        <v>10125</v>
      </c>
      <c r="C4810" s="39" t="s">
        <v>9103</v>
      </c>
    </row>
    <row r="4811" spans="1:3" x14ac:dyDescent="0.2">
      <c r="A4811" s="39" t="s">
        <v>10126</v>
      </c>
      <c r="B4811" s="39" t="s">
        <v>10127</v>
      </c>
      <c r="C4811" s="39" t="s">
        <v>9103</v>
      </c>
    </row>
    <row r="4812" spans="1:3" x14ac:dyDescent="0.2">
      <c r="A4812" s="39" t="s">
        <v>10128</v>
      </c>
      <c r="B4812" s="39" t="s">
        <v>10129</v>
      </c>
      <c r="C4812" s="39" t="s">
        <v>9103</v>
      </c>
    </row>
    <row r="4813" spans="1:3" x14ac:dyDescent="0.2">
      <c r="A4813" s="39" t="s">
        <v>10130</v>
      </c>
      <c r="B4813" s="39" t="s">
        <v>10131</v>
      </c>
      <c r="C4813" s="39" t="s">
        <v>9103</v>
      </c>
    </row>
    <row r="4814" spans="1:3" x14ac:dyDescent="0.2">
      <c r="A4814" s="39" t="s">
        <v>10132</v>
      </c>
      <c r="B4814" s="39" t="s">
        <v>10133</v>
      </c>
      <c r="C4814" s="39" t="s">
        <v>9103</v>
      </c>
    </row>
    <row r="4815" spans="1:3" x14ac:dyDescent="0.2">
      <c r="A4815" s="39" t="s">
        <v>10134</v>
      </c>
      <c r="B4815" s="39" t="s">
        <v>10135</v>
      </c>
      <c r="C4815" s="39" t="s">
        <v>9103</v>
      </c>
    </row>
    <row r="4816" spans="1:3" x14ac:dyDescent="0.2">
      <c r="A4816" s="39" t="s">
        <v>10136</v>
      </c>
      <c r="B4816" s="39" t="s">
        <v>10137</v>
      </c>
      <c r="C4816" s="39" t="s">
        <v>9103</v>
      </c>
    </row>
    <row r="4817" spans="1:3" x14ac:dyDescent="0.2">
      <c r="A4817" s="39" t="s">
        <v>10138</v>
      </c>
      <c r="B4817" s="39" t="s">
        <v>10139</v>
      </c>
      <c r="C4817" s="39" t="s">
        <v>9103</v>
      </c>
    </row>
    <row r="4818" spans="1:3" x14ac:dyDescent="0.2">
      <c r="A4818" s="39" t="s">
        <v>10140</v>
      </c>
      <c r="B4818" s="39" t="s">
        <v>10141</v>
      </c>
      <c r="C4818" s="39" t="s">
        <v>9103</v>
      </c>
    </row>
    <row r="4819" spans="1:3" x14ac:dyDescent="0.2">
      <c r="A4819" s="39" t="s">
        <v>10142</v>
      </c>
      <c r="B4819" s="39" t="s">
        <v>10143</v>
      </c>
      <c r="C4819" s="39" t="s">
        <v>9103</v>
      </c>
    </row>
    <row r="4820" spans="1:3" x14ac:dyDescent="0.2">
      <c r="A4820" s="39" t="s">
        <v>10144</v>
      </c>
      <c r="B4820" s="39" t="s">
        <v>1327</v>
      </c>
      <c r="C4820" s="39" t="s">
        <v>9103</v>
      </c>
    </row>
    <row r="4821" spans="1:3" x14ac:dyDescent="0.2">
      <c r="A4821" s="39" t="s">
        <v>10145</v>
      </c>
      <c r="B4821" s="39" t="s">
        <v>10146</v>
      </c>
      <c r="C4821" s="39" t="s">
        <v>9103</v>
      </c>
    </row>
    <row r="4822" spans="1:3" x14ac:dyDescent="0.2">
      <c r="A4822" s="39" t="s">
        <v>10147</v>
      </c>
      <c r="B4822" s="39" t="s">
        <v>10148</v>
      </c>
      <c r="C4822" s="39" t="s">
        <v>9103</v>
      </c>
    </row>
    <row r="4823" spans="1:3" x14ac:dyDescent="0.2">
      <c r="A4823" s="39" t="s">
        <v>10149</v>
      </c>
      <c r="B4823" s="39" t="s">
        <v>9422</v>
      </c>
      <c r="C4823" s="39" t="s">
        <v>9103</v>
      </c>
    </row>
    <row r="4824" spans="1:3" x14ac:dyDescent="0.2">
      <c r="A4824" s="39" t="s">
        <v>10150</v>
      </c>
      <c r="B4824" s="39" t="s">
        <v>10151</v>
      </c>
      <c r="C4824" s="39" t="s">
        <v>9103</v>
      </c>
    </row>
    <row r="4825" spans="1:3" x14ac:dyDescent="0.2">
      <c r="A4825" s="39" t="s">
        <v>10152</v>
      </c>
      <c r="B4825" s="39" t="s">
        <v>10153</v>
      </c>
      <c r="C4825" s="39" t="s">
        <v>9103</v>
      </c>
    </row>
    <row r="4826" spans="1:3" x14ac:dyDescent="0.2">
      <c r="A4826" s="39" t="s">
        <v>10154</v>
      </c>
      <c r="B4826" s="39" t="s">
        <v>10155</v>
      </c>
      <c r="C4826" s="39" t="s">
        <v>9103</v>
      </c>
    </row>
    <row r="4827" spans="1:3" x14ac:dyDescent="0.2">
      <c r="A4827" s="39" t="s">
        <v>10156</v>
      </c>
      <c r="B4827" s="39" t="s">
        <v>10157</v>
      </c>
      <c r="C4827" s="39" t="s">
        <v>9103</v>
      </c>
    </row>
    <row r="4828" spans="1:3" x14ac:dyDescent="0.2">
      <c r="A4828" s="39" t="s">
        <v>10158</v>
      </c>
      <c r="B4828" s="39" t="s">
        <v>10159</v>
      </c>
      <c r="C4828" s="39" t="s">
        <v>9103</v>
      </c>
    </row>
    <row r="4829" spans="1:3" x14ac:dyDescent="0.2">
      <c r="A4829" s="39" t="s">
        <v>10160</v>
      </c>
      <c r="B4829" s="39" t="s">
        <v>10161</v>
      </c>
      <c r="C4829" s="39" t="s">
        <v>9103</v>
      </c>
    </row>
    <row r="4830" spans="1:3" x14ac:dyDescent="0.2">
      <c r="A4830" s="39" t="s">
        <v>10162</v>
      </c>
      <c r="B4830" s="39" t="s">
        <v>10163</v>
      </c>
      <c r="C4830" s="39" t="s">
        <v>9103</v>
      </c>
    </row>
    <row r="4831" spans="1:3" x14ac:dyDescent="0.2">
      <c r="A4831" s="39" t="s">
        <v>10164</v>
      </c>
      <c r="B4831" s="39" t="s">
        <v>10165</v>
      </c>
      <c r="C4831" s="39" t="s">
        <v>9103</v>
      </c>
    </row>
    <row r="4832" spans="1:3" x14ac:dyDescent="0.2">
      <c r="A4832" s="39" t="s">
        <v>10166</v>
      </c>
      <c r="B4832" s="39" t="s">
        <v>10167</v>
      </c>
      <c r="C4832" s="39" t="s">
        <v>9103</v>
      </c>
    </row>
    <row r="4833" spans="1:3" x14ac:dyDescent="0.2">
      <c r="A4833" s="39" t="s">
        <v>10168</v>
      </c>
      <c r="B4833" s="39" t="s">
        <v>10169</v>
      </c>
      <c r="C4833" s="39" t="s">
        <v>9103</v>
      </c>
    </row>
    <row r="4834" spans="1:3" x14ac:dyDescent="0.2">
      <c r="A4834" s="39" t="s">
        <v>10170</v>
      </c>
      <c r="B4834" s="39" t="s">
        <v>10171</v>
      </c>
      <c r="C4834" s="39" t="s">
        <v>9103</v>
      </c>
    </row>
    <row r="4835" spans="1:3" x14ac:dyDescent="0.2">
      <c r="A4835" s="39" t="s">
        <v>10172</v>
      </c>
      <c r="B4835" s="39" t="s">
        <v>10173</v>
      </c>
      <c r="C4835" s="39" t="s">
        <v>9103</v>
      </c>
    </row>
    <row r="4836" spans="1:3" x14ac:dyDescent="0.2">
      <c r="A4836" s="39" t="s">
        <v>10174</v>
      </c>
      <c r="B4836" s="39" t="s">
        <v>10175</v>
      </c>
      <c r="C4836" s="39" t="s">
        <v>9103</v>
      </c>
    </row>
    <row r="4837" spans="1:3" x14ac:dyDescent="0.2">
      <c r="A4837" s="39" t="s">
        <v>10176</v>
      </c>
      <c r="B4837" s="39" t="s">
        <v>10177</v>
      </c>
      <c r="C4837" s="39" t="s">
        <v>9103</v>
      </c>
    </row>
    <row r="4838" spans="1:3" x14ac:dyDescent="0.2">
      <c r="A4838" s="39" t="s">
        <v>10178</v>
      </c>
      <c r="B4838" s="39" t="s">
        <v>10179</v>
      </c>
      <c r="C4838" s="39" t="s">
        <v>9103</v>
      </c>
    </row>
    <row r="4839" spans="1:3" x14ac:dyDescent="0.2">
      <c r="A4839" s="39" t="s">
        <v>10180</v>
      </c>
      <c r="B4839" s="39" t="s">
        <v>10181</v>
      </c>
      <c r="C4839" s="39" t="s">
        <v>9103</v>
      </c>
    </row>
    <row r="4840" spans="1:3" x14ac:dyDescent="0.2">
      <c r="A4840" s="39" t="s">
        <v>10182</v>
      </c>
      <c r="B4840" s="39" t="s">
        <v>10183</v>
      </c>
      <c r="C4840" s="39" t="s">
        <v>9103</v>
      </c>
    </row>
    <row r="4841" spans="1:3" x14ac:dyDescent="0.2">
      <c r="A4841" s="39" t="s">
        <v>10184</v>
      </c>
      <c r="B4841" s="39" t="s">
        <v>10185</v>
      </c>
      <c r="C4841" s="39" t="s">
        <v>9103</v>
      </c>
    </row>
    <row r="4842" spans="1:3" x14ac:dyDescent="0.2">
      <c r="A4842" s="39" t="s">
        <v>10186</v>
      </c>
      <c r="B4842" s="39" t="s">
        <v>10187</v>
      </c>
      <c r="C4842" s="39" t="s">
        <v>9103</v>
      </c>
    </row>
    <row r="4843" spans="1:3" x14ac:dyDescent="0.2">
      <c r="A4843" s="39" t="s">
        <v>10188</v>
      </c>
      <c r="B4843" s="39" t="s">
        <v>10189</v>
      </c>
      <c r="C4843" s="39" t="s">
        <v>9103</v>
      </c>
    </row>
    <row r="4844" spans="1:3" x14ac:dyDescent="0.2">
      <c r="A4844" s="39" t="s">
        <v>10190</v>
      </c>
      <c r="B4844" s="39" t="s">
        <v>10191</v>
      </c>
      <c r="C4844" s="39" t="s">
        <v>9103</v>
      </c>
    </row>
    <row r="4845" spans="1:3" x14ac:dyDescent="0.2">
      <c r="A4845" s="39" t="s">
        <v>10192</v>
      </c>
      <c r="B4845" s="39" t="s">
        <v>10193</v>
      </c>
      <c r="C4845" s="39" t="s">
        <v>9103</v>
      </c>
    </row>
    <row r="4846" spans="1:3" x14ac:dyDescent="0.2">
      <c r="A4846" s="39" t="s">
        <v>10194</v>
      </c>
      <c r="B4846" s="39" t="s">
        <v>10195</v>
      </c>
      <c r="C4846" s="39" t="s">
        <v>9103</v>
      </c>
    </row>
    <row r="4847" spans="1:3" x14ac:dyDescent="0.2">
      <c r="A4847" s="39" t="s">
        <v>10196</v>
      </c>
      <c r="B4847" s="39" t="s">
        <v>10197</v>
      </c>
      <c r="C4847" s="39" t="s">
        <v>9103</v>
      </c>
    </row>
    <row r="4848" spans="1:3" x14ac:dyDescent="0.2">
      <c r="A4848" s="39" t="s">
        <v>10198</v>
      </c>
      <c r="B4848" s="39" t="s">
        <v>10199</v>
      </c>
      <c r="C4848" s="39" t="s">
        <v>9103</v>
      </c>
    </row>
    <row r="4849" spans="1:3" x14ac:dyDescent="0.2">
      <c r="A4849" s="39" t="s">
        <v>10200</v>
      </c>
      <c r="B4849" s="39" t="s">
        <v>10201</v>
      </c>
      <c r="C4849" s="39" t="s">
        <v>9103</v>
      </c>
    </row>
    <row r="4850" spans="1:3" x14ac:dyDescent="0.2">
      <c r="A4850" s="39" t="s">
        <v>10202</v>
      </c>
      <c r="B4850" s="39" t="s">
        <v>10203</v>
      </c>
      <c r="C4850" s="39" t="s">
        <v>9103</v>
      </c>
    </row>
    <row r="4851" spans="1:3" x14ac:dyDescent="0.2">
      <c r="A4851" s="39" t="s">
        <v>10204</v>
      </c>
      <c r="B4851" s="39" t="s">
        <v>10205</v>
      </c>
      <c r="C4851" s="39" t="s">
        <v>9103</v>
      </c>
    </row>
    <row r="4852" spans="1:3" x14ac:dyDescent="0.2">
      <c r="A4852" s="39" t="s">
        <v>10206</v>
      </c>
      <c r="B4852" s="39" t="s">
        <v>10207</v>
      </c>
      <c r="C4852" s="39" t="s">
        <v>9103</v>
      </c>
    </row>
    <row r="4853" spans="1:3" x14ac:dyDescent="0.2">
      <c r="A4853" s="39" t="s">
        <v>10208</v>
      </c>
      <c r="B4853" s="39" t="s">
        <v>10209</v>
      </c>
      <c r="C4853" s="39" t="s">
        <v>9103</v>
      </c>
    </row>
    <row r="4854" spans="1:3" x14ac:dyDescent="0.2">
      <c r="A4854" s="39" t="s">
        <v>10210</v>
      </c>
      <c r="B4854" s="39" t="s">
        <v>10211</v>
      </c>
      <c r="C4854" s="39" t="s">
        <v>9103</v>
      </c>
    </row>
    <row r="4855" spans="1:3" x14ac:dyDescent="0.2">
      <c r="A4855" s="39" t="s">
        <v>10212</v>
      </c>
      <c r="B4855" s="39" t="s">
        <v>10213</v>
      </c>
      <c r="C4855" s="39" t="s">
        <v>9103</v>
      </c>
    </row>
    <row r="4856" spans="1:3" x14ac:dyDescent="0.2">
      <c r="A4856" s="39" t="s">
        <v>10214</v>
      </c>
      <c r="B4856" s="39" t="s">
        <v>10215</v>
      </c>
      <c r="C4856" s="39" t="s">
        <v>9103</v>
      </c>
    </row>
    <row r="4857" spans="1:3" x14ac:dyDescent="0.2">
      <c r="A4857" s="39" t="s">
        <v>10216</v>
      </c>
      <c r="B4857" s="39" t="s">
        <v>10217</v>
      </c>
      <c r="C4857" s="39" t="s">
        <v>9103</v>
      </c>
    </row>
    <row r="4858" spans="1:3" x14ac:dyDescent="0.2">
      <c r="A4858" s="39" t="s">
        <v>10218</v>
      </c>
      <c r="B4858" s="39" t="s">
        <v>10219</v>
      </c>
      <c r="C4858" s="39" t="s">
        <v>9103</v>
      </c>
    </row>
    <row r="4859" spans="1:3" x14ac:dyDescent="0.2">
      <c r="A4859" s="39" t="s">
        <v>10220</v>
      </c>
      <c r="B4859" s="39" t="s">
        <v>10221</v>
      </c>
      <c r="C4859" s="39" t="s">
        <v>9103</v>
      </c>
    </row>
    <row r="4860" spans="1:3" x14ac:dyDescent="0.2">
      <c r="A4860" s="39" t="s">
        <v>10222</v>
      </c>
      <c r="B4860" s="39" t="s">
        <v>10223</v>
      </c>
      <c r="C4860" s="39" t="s">
        <v>9103</v>
      </c>
    </row>
    <row r="4861" spans="1:3" x14ac:dyDescent="0.2">
      <c r="A4861" s="39" t="s">
        <v>10224</v>
      </c>
      <c r="B4861" s="39" t="s">
        <v>10225</v>
      </c>
      <c r="C4861" s="39" t="s">
        <v>9103</v>
      </c>
    </row>
    <row r="4862" spans="1:3" x14ac:dyDescent="0.2">
      <c r="A4862" s="39" t="s">
        <v>10226</v>
      </c>
      <c r="B4862" s="39" t="s">
        <v>10227</v>
      </c>
      <c r="C4862" s="39" t="s">
        <v>9103</v>
      </c>
    </row>
    <row r="4863" spans="1:3" x14ac:dyDescent="0.2">
      <c r="A4863" s="39" t="s">
        <v>10228</v>
      </c>
      <c r="B4863" s="39" t="s">
        <v>10229</v>
      </c>
      <c r="C4863" s="39" t="s">
        <v>9103</v>
      </c>
    </row>
    <row r="4864" spans="1:3" x14ac:dyDescent="0.2">
      <c r="A4864" s="39" t="s">
        <v>10230</v>
      </c>
      <c r="B4864" s="39" t="s">
        <v>10231</v>
      </c>
      <c r="C4864" s="39" t="s">
        <v>9103</v>
      </c>
    </row>
    <row r="4865" spans="1:3" x14ac:dyDescent="0.2">
      <c r="A4865" s="39" t="s">
        <v>10232</v>
      </c>
      <c r="B4865" s="39" t="s">
        <v>10233</v>
      </c>
      <c r="C4865" s="39" t="s">
        <v>9103</v>
      </c>
    </row>
    <row r="4866" spans="1:3" x14ac:dyDescent="0.2">
      <c r="A4866" s="39" t="s">
        <v>10234</v>
      </c>
      <c r="B4866" s="39" t="s">
        <v>10235</v>
      </c>
      <c r="C4866" s="39" t="s">
        <v>9103</v>
      </c>
    </row>
    <row r="4867" spans="1:3" x14ac:dyDescent="0.2">
      <c r="A4867" s="39" t="s">
        <v>10236</v>
      </c>
      <c r="B4867" s="39" t="s">
        <v>10237</v>
      </c>
      <c r="C4867" s="39" t="s">
        <v>9103</v>
      </c>
    </row>
    <row r="4868" spans="1:3" x14ac:dyDescent="0.2">
      <c r="A4868" s="39" t="s">
        <v>10238</v>
      </c>
      <c r="B4868" s="39" t="s">
        <v>10239</v>
      </c>
      <c r="C4868" s="39" t="s">
        <v>9103</v>
      </c>
    </row>
    <row r="4869" spans="1:3" x14ac:dyDescent="0.2">
      <c r="A4869" s="39" t="s">
        <v>10240</v>
      </c>
      <c r="B4869" s="39" t="s">
        <v>10241</v>
      </c>
      <c r="C4869" s="39" t="s">
        <v>9103</v>
      </c>
    </row>
    <row r="4870" spans="1:3" x14ac:dyDescent="0.2">
      <c r="A4870" s="39" t="s">
        <v>10242</v>
      </c>
      <c r="B4870" s="39" t="s">
        <v>10243</v>
      </c>
      <c r="C4870" s="39" t="s">
        <v>9103</v>
      </c>
    </row>
    <row r="4871" spans="1:3" x14ac:dyDescent="0.2">
      <c r="A4871" s="39" t="s">
        <v>10244</v>
      </c>
      <c r="B4871" s="39" t="s">
        <v>10245</v>
      </c>
      <c r="C4871" s="39" t="s">
        <v>9103</v>
      </c>
    </row>
    <row r="4872" spans="1:3" x14ac:dyDescent="0.2">
      <c r="A4872" s="39" t="s">
        <v>10246</v>
      </c>
      <c r="B4872" s="39" t="s">
        <v>10247</v>
      </c>
      <c r="C4872" s="39" t="s">
        <v>9103</v>
      </c>
    </row>
    <row r="4873" spans="1:3" x14ac:dyDescent="0.2">
      <c r="A4873" s="39" t="s">
        <v>10248</v>
      </c>
      <c r="B4873" s="39" t="s">
        <v>1999</v>
      </c>
      <c r="C4873" s="39" t="s">
        <v>9103</v>
      </c>
    </row>
    <row r="4874" spans="1:3" x14ac:dyDescent="0.2">
      <c r="A4874" s="39" t="s">
        <v>10249</v>
      </c>
      <c r="B4874" s="39" t="s">
        <v>10250</v>
      </c>
      <c r="C4874" s="39" t="s">
        <v>9103</v>
      </c>
    </row>
    <row r="4875" spans="1:3" x14ac:dyDescent="0.2">
      <c r="A4875" s="39" t="s">
        <v>10251</v>
      </c>
      <c r="B4875" s="39" t="s">
        <v>10252</v>
      </c>
      <c r="C4875" s="39" t="s">
        <v>9103</v>
      </c>
    </row>
    <row r="4876" spans="1:3" x14ac:dyDescent="0.2">
      <c r="A4876" s="39" t="s">
        <v>10253</v>
      </c>
      <c r="B4876" s="39" t="s">
        <v>10254</v>
      </c>
      <c r="C4876" s="39" t="s">
        <v>9103</v>
      </c>
    </row>
    <row r="4877" spans="1:3" x14ac:dyDescent="0.2">
      <c r="A4877" s="39" t="s">
        <v>10255</v>
      </c>
      <c r="B4877" s="39" t="s">
        <v>10256</v>
      </c>
      <c r="C4877" s="39" t="s">
        <v>9103</v>
      </c>
    </row>
    <row r="4878" spans="1:3" x14ac:dyDescent="0.2">
      <c r="A4878" s="39" t="s">
        <v>10257</v>
      </c>
      <c r="B4878" s="39" t="s">
        <v>10258</v>
      </c>
      <c r="C4878" s="39" t="s">
        <v>9103</v>
      </c>
    </row>
    <row r="4879" spans="1:3" x14ac:dyDescent="0.2">
      <c r="A4879" s="39" t="s">
        <v>10259</v>
      </c>
      <c r="B4879" s="39" t="s">
        <v>10260</v>
      </c>
      <c r="C4879" s="39" t="s">
        <v>9103</v>
      </c>
    </row>
    <row r="4880" spans="1:3" x14ac:dyDescent="0.2">
      <c r="A4880" s="39" t="s">
        <v>10261</v>
      </c>
      <c r="B4880" s="39" t="s">
        <v>10262</v>
      </c>
      <c r="C4880" s="39" t="s">
        <v>9103</v>
      </c>
    </row>
    <row r="4881" spans="1:3" x14ac:dyDescent="0.2">
      <c r="A4881" s="39" t="s">
        <v>10263</v>
      </c>
      <c r="B4881" s="39" t="s">
        <v>10264</v>
      </c>
      <c r="C4881" s="39" t="s">
        <v>9103</v>
      </c>
    </row>
    <row r="4882" spans="1:3" x14ac:dyDescent="0.2">
      <c r="A4882" s="39" t="s">
        <v>10265</v>
      </c>
      <c r="B4882" s="39" t="s">
        <v>10266</v>
      </c>
      <c r="C4882" s="39" t="s">
        <v>9103</v>
      </c>
    </row>
    <row r="4883" spans="1:3" x14ac:dyDescent="0.2">
      <c r="A4883" s="39" t="s">
        <v>10267</v>
      </c>
      <c r="B4883" s="39" t="s">
        <v>10268</v>
      </c>
      <c r="C4883" s="39" t="s">
        <v>9103</v>
      </c>
    </row>
    <row r="4884" spans="1:3" x14ac:dyDescent="0.2">
      <c r="A4884" s="39" t="s">
        <v>10269</v>
      </c>
      <c r="B4884" s="39" t="s">
        <v>8447</v>
      </c>
      <c r="C4884" s="39" t="s">
        <v>9103</v>
      </c>
    </row>
    <row r="4885" spans="1:3" x14ac:dyDescent="0.2">
      <c r="A4885" s="39" t="s">
        <v>10270</v>
      </c>
      <c r="B4885" s="39" t="s">
        <v>10271</v>
      </c>
      <c r="C4885" s="39" t="s">
        <v>9103</v>
      </c>
    </row>
    <row r="4886" spans="1:3" x14ac:dyDescent="0.2">
      <c r="A4886" s="39" t="s">
        <v>10272</v>
      </c>
      <c r="B4886" s="39" t="s">
        <v>10273</v>
      </c>
      <c r="C4886" s="39" t="s">
        <v>9103</v>
      </c>
    </row>
    <row r="4887" spans="1:3" x14ac:dyDescent="0.2">
      <c r="A4887" s="39" t="s">
        <v>10274</v>
      </c>
      <c r="B4887" s="39" t="s">
        <v>10275</v>
      </c>
      <c r="C4887" s="39" t="s">
        <v>9103</v>
      </c>
    </row>
    <row r="4888" spans="1:3" x14ac:dyDescent="0.2">
      <c r="A4888" s="39" t="s">
        <v>10276</v>
      </c>
      <c r="B4888" s="39" t="s">
        <v>10277</v>
      </c>
      <c r="C4888" s="39" t="s">
        <v>9103</v>
      </c>
    </row>
    <row r="4889" spans="1:3" x14ac:dyDescent="0.2">
      <c r="A4889" s="39" t="s">
        <v>10278</v>
      </c>
      <c r="B4889" s="39" t="s">
        <v>10279</v>
      </c>
      <c r="C4889" s="39" t="s">
        <v>9103</v>
      </c>
    </row>
    <row r="4890" spans="1:3" x14ac:dyDescent="0.2">
      <c r="A4890" s="39" t="s">
        <v>10280</v>
      </c>
      <c r="B4890" s="39" t="s">
        <v>9337</v>
      </c>
      <c r="C4890" s="39" t="s">
        <v>9103</v>
      </c>
    </row>
    <row r="4891" spans="1:3" x14ac:dyDescent="0.2">
      <c r="A4891" s="39" t="s">
        <v>10281</v>
      </c>
      <c r="B4891" s="39" t="s">
        <v>10282</v>
      </c>
      <c r="C4891" s="39" t="s">
        <v>9103</v>
      </c>
    </row>
    <row r="4892" spans="1:3" x14ac:dyDescent="0.2">
      <c r="A4892" s="39" t="s">
        <v>10283</v>
      </c>
      <c r="B4892" s="39" t="s">
        <v>10284</v>
      </c>
      <c r="C4892" s="39" t="s">
        <v>9103</v>
      </c>
    </row>
    <row r="4893" spans="1:3" x14ac:dyDescent="0.2">
      <c r="A4893" s="39" t="s">
        <v>10285</v>
      </c>
      <c r="B4893" s="39" t="s">
        <v>10286</v>
      </c>
      <c r="C4893" s="39" t="s">
        <v>9103</v>
      </c>
    </row>
    <row r="4894" spans="1:3" x14ac:dyDescent="0.2">
      <c r="A4894" s="39" t="s">
        <v>10287</v>
      </c>
      <c r="B4894" s="39" t="s">
        <v>10288</v>
      </c>
      <c r="C4894" s="39" t="s">
        <v>9103</v>
      </c>
    </row>
    <row r="4895" spans="1:3" x14ac:dyDescent="0.2">
      <c r="A4895" s="39" t="s">
        <v>10289</v>
      </c>
      <c r="B4895" s="39" t="s">
        <v>10290</v>
      </c>
      <c r="C4895" s="39" t="s">
        <v>9103</v>
      </c>
    </row>
    <row r="4896" spans="1:3" x14ac:dyDescent="0.2">
      <c r="A4896" s="39" t="s">
        <v>10291</v>
      </c>
      <c r="B4896" s="39" t="s">
        <v>10292</v>
      </c>
      <c r="C4896" s="39" t="s">
        <v>9103</v>
      </c>
    </row>
    <row r="4897" spans="1:3" x14ac:dyDescent="0.2">
      <c r="A4897" s="39" t="s">
        <v>10293</v>
      </c>
      <c r="B4897" s="39" t="s">
        <v>10294</v>
      </c>
      <c r="C4897" s="39" t="s">
        <v>9103</v>
      </c>
    </row>
    <row r="4898" spans="1:3" x14ac:dyDescent="0.2">
      <c r="A4898" s="39" t="s">
        <v>10295</v>
      </c>
      <c r="B4898" s="39" t="s">
        <v>10296</v>
      </c>
      <c r="C4898" s="39" t="s">
        <v>9103</v>
      </c>
    </row>
    <row r="4899" spans="1:3" x14ac:dyDescent="0.2">
      <c r="A4899" s="39" t="s">
        <v>10297</v>
      </c>
      <c r="B4899" s="39" t="s">
        <v>10298</v>
      </c>
      <c r="C4899" s="39" t="s">
        <v>9103</v>
      </c>
    </row>
    <row r="4900" spans="1:3" x14ac:dyDescent="0.2">
      <c r="A4900" s="39" t="s">
        <v>10299</v>
      </c>
      <c r="B4900" s="39" t="s">
        <v>10300</v>
      </c>
      <c r="C4900" s="39" t="s">
        <v>9103</v>
      </c>
    </row>
    <row r="4901" spans="1:3" x14ac:dyDescent="0.2">
      <c r="A4901" s="39" t="s">
        <v>10301</v>
      </c>
      <c r="B4901" s="39" t="s">
        <v>4494</v>
      </c>
      <c r="C4901" s="39" t="s">
        <v>9103</v>
      </c>
    </row>
    <row r="4902" spans="1:3" x14ac:dyDescent="0.2">
      <c r="A4902" s="39" t="s">
        <v>10302</v>
      </c>
      <c r="B4902" s="39" t="s">
        <v>10303</v>
      </c>
      <c r="C4902" s="39" t="s">
        <v>9103</v>
      </c>
    </row>
    <row r="4903" spans="1:3" x14ac:dyDescent="0.2">
      <c r="A4903" s="39" t="s">
        <v>10304</v>
      </c>
      <c r="B4903" s="39" t="s">
        <v>10305</v>
      </c>
      <c r="C4903" s="39" t="s">
        <v>9103</v>
      </c>
    </row>
    <row r="4904" spans="1:3" x14ac:dyDescent="0.2">
      <c r="A4904" s="39" t="s">
        <v>10306</v>
      </c>
      <c r="B4904" s="39" t="s">
        <v>9993</v>
      </c>
      <c r="C4904" s="39" t="s">
        <v>9103</v>
      </c>
    </row>
    <row r="4905" spans="1:3" x14ac:dyDescent="0.2">
      <c r="A4905" s="39" t="s">
        <v>10307</v>
      </c>
      <c r="B4905" s="39" t="s">
        <v>10308</v>
      </c>
      <c r="C4905" s="39" t="s">
        <v>9103</v>
      </c>
    </row>
    <row r="4906" spans="1:3" x14ac:dyDescent="0.2">
      <c r="A4906" s="39" t="s">
        <v>10309</v>
      </c>
      <c r="B4906" s="39" t="s">
        <v>10310</v>
      </c>
      <c r="C4906" s="39" t="s">
        <v>9103</v>
      </c>
    </row>
    <row r="4907" spans="1:3" x14ac:dyDescent="0.2">
      <c r="A4907" s="39" t="s">
        <v>10311</v>
      </c>
      <c r="B4907" s="39" t="s">
        <v>10312</v>
      </c>
      <c r="C4907" s="39" t="s">
        <v>9103</v>
      </c>
    </row>
    <row r="4908" spans="1:3" x14ac:dyDescent="0.2">
      <c r="A4908" s="39" t="s">
        <v>10313</v>
      </c>
      <c r="B4908" s="39" t="s">
        <v>10314</v>
      </c>
      <c r="C4908" s="39" t="s">
        <v>9103</v>
      </c>
    </row>
    <row r="4909" spans="1:3" x14ac:dyDescent="0.2">
      <c r="A4909" s="39" t="s">
        <v>10315</v>
      </c>
      <c r="B4909" s="39" t="s">
        <v>10316</v>
      </c>
      <c r="C4909" s="39" t="s">
        <v>9103</v>
      </c>
    </row>
    <row r="4910" spans="1:3" x14ac:dyDescent="0.2">
      <c r="A4910" s="39" t="s">
        <v>10317</v>
      </c>
      <c r="B4910" s="39" t="s">
        <v>10318</v>
      </c>
      <c r="C4910" s="39" t="s">
        <v>9103</v>
      </c>
    </row>
    <row r="4911" spans="1:3" x14ac:dyDescent="0.2">
      <c r="A4911" s="39" t="s">
        <v>10319</v>
      </c>
      <c r="B4911" s="39" t="s">
        <v>10320</v>
      </c>
      <c r="C4911" s="39" t="s">
        <v>9103</v>
      </c>
    </row>
    <row r="4912" spans="1:3" x14ac:dyDescent="0.2">
      <c r="A4912" s="39" t="s">
        <v>10321</v>
      </c>
      <c r="B4912" s="39" t="s">
        <v>10322</v>
      </c>
      <c r="C4912" s="39" t="s">
        <v>9103</v>
      </c>
    </row>
    <row r="4913" spans="1:3" x14ac:dyDescent="0.2">
      <c r="A4913" s="39" t="s">
        <v>10323</v>
      </c>
      <c r="B4913" s="39" t="s">
        <v>10324</v>
      </c>
      <c r="C4913" s="39" t="s">
        <v>9103</v>
      </c>
    </row>
    <row r="4914" spans="1:3" x14ac:dyDescent="0.2">
      <c r="A4914" s="39" t="s">
        <v>10325</v>
      </c>
      <c r="B4914" s="39" t="s">
        <v>10326</v>
      </c>
      <c r="C4914" s="39" t="s">
        <v>9103</v>
      </c>
    </row>
    <row r="4915" spans="1:3" x14ac:dyDescent="0.2">
      <c r="A4915" s="39" t="s">
        <v>10327</v>
      </c>
      <c r="B4915" s="39" t="s">
        <v>10328</v>
      </c>
      <c r="C4915" s="39" t="s">
        <v>9103</v>
      </c>
    </row>
    <row r="4916" spans="1:3" x14ac:dyDescent="0.2">
      <c r="A4916" s="39" t="s">
        <v>10329</v>
      </c>
      <c r="B4916" s="39" t="s">
        <v>10330</v>
      </c>
      <c r="C4916" s="39" t="s">
        <v>9103</v>
      </c>
    </row>
    <row r="4917" spans="1:3" x14ac:dyDescent="0.2">
      <c r="A4917" s="39" t="s">
        <v>10331</v>
      </c>
      <c r="B4917" s="39" t="s">
        <v>10332</v>
      </c>
      <c r="C4917" s="39" t="s">
        <v>9103</v>
      </c>
    </row>
    <row r="4918" spans="1:3" x14ac:dyDescent="0.2">
      <c r="A4918" s="39" t="s">
        <v>10333</v>
      </c>
      <c r="B4918" s="39" t="s">
        <v>10334</v>
      </c>
      <c r="C4918" s="39" t="s">
        <v>9103</v>
      </c>
    </row>
    <row r="4919" spans="1:3" x14ac:dyDescent="0.2">
      <c r="A4919" s="39" t="s">
        <v>10335</v>
      </c>
      <c r="B4919" s="39" t="s">
        <v>10336</v>
      </c>
      <c r="C4919" s="39" t="s">
        <v>9103</v>
      </c>
    </row>
    <row r="4920" spans="1:3" x14ac:dyDescent="0.2">
      <c r="A4920" s="39" t="s">
        <v>10337</v>
      </c>
      <c r="B4920" s="39" t="s">
        <v>10338</v>
      </c>
      <c r="C4920" s="39" t="s">
        <v>9103</v>
      </c>
    </row>
    <row r="4921" spans="1:3" x14ac:dyDescent="0.2">
      <c r="A4921" s="39" t="s">
        <v>10339</v>
      </c>
      <c r="B4921" s="39" t="s">
        <v>10340</v>
      </c>
      <c r="C4921" s="39" t="s">
        <v>9103</v>
      </c>
    </row>
    <row r="4922" spans="1:3" x14ac:dyDescent="0.2">
      <c r="A4922" s="39" t="s">
        <v>10341</v>
      </c>
      <c r="B4922" s="39" t="s">
        <v>10342</v>
      </c>
      <c r="C4922" s="39" t="s">
        <v>9103</v>
      </c>
    </row>
    <row r="4923" spans="1:3" x14ac:dyDescent="0.2">
      <c r="A4923" s="39" t="s">
        <v>10343</v>
      </c>
      <c r="B4923" s="39" t="s">
        <v>10344</v>
      </c>
      <c r="C4923" s="39" t="s">
        <v>9103</v>
      </c>
    </row>
    <row r="4924" spans="1:3" x14ac:dyDescent="0.2">
      <c r="A4924" s="39" t="s">
        <v>10345</v>
      </c>
      <c r="B4924" s="39" t="s">
        <v>10346</v>
      </c>
      <c r="C4924" s="39" t="s">
        <v>9103</v>
      </c>
    </row>
    <row r="4925" spans="1:3" x14ac:dyDescent="0.2">
      <c r="A4925" s="39" t="s">
        <v>10347</v>
      </c>
      <c r="B4925" s="39" t="s">
        <v>10348</v>
      </c>
      <c r="C4925" s="39" t="s">
        <v>9103</v>
      </c>
    </row>
    <row r="4926" spans="1:3" x14ac:dyDescent="0.2">
      <c r="A4926" s="39" t="s">
        <v>10349</v>
      </c>
      <c r="B4926" s="39" t="s">
        <v>10350</v>
      </c>
      <c r="C4926" s="39" t="s">
        <v>9103</v>
      </c>
    </row>
    <row r="4927" spans="1:3" x14ac:dyDescent="0.2">
      <c r="A4927" s="39" t="s">
        <v>10351</v>
      </c>
      <c r="B4927" s="39" t="s">
        <v>10352</v>
      </c>
      <c r="C4927" s="39" t="s">
        <v>9103</v>
      </c>
    </row>
    <row r="4928" spans="1:3" x14ac:dyDescent="0.2">
      <c r="A4928" s="39" t="s">
        <v>10353</v>
      </c>
      <c r="B4928" s="39" t="s">
        <v>2875</v>
      </c>
      <c r="C4928" s="39" t="s">
        <v>9103</v>
      </c>
    </row>
    <row r="4929" spans="1:3" x14ac:dyDescent="0.2">
      <c r="A4929" s="39" t="s">
        <v>10354</v>
      </c>
      <c r="B4929" s="39" t="s">
        <v>10355</v>
      </c>
      <c r="C4929" s="39" t="s">
        <v>9103</v>
      </c>
    </row>
    <row r="4930" spans="1:3" x14ac:dyDescent="0.2">
      <c r="A4930" s="39" t="s">
        <v>10356</v>
      </c>
      <c r="B4930" s="39" t="s">
        <v>10357</v>
      </c>
      <c r="C4930" s="39" t="s">
        <v>9103</v>
      </c>
    </row>
    <row r="4931" spans="1:3" x14ac:dyDescent="0.2">
      <c r="A4931" s="39" t="s">
        <v>10358</v>
      </c>
      <c r="B4931" s="39" t="s">
        <v>10359</v>
      </c>
      <c r="C4931" s="39" t="s">
        <v>9103</v>
      </c>
    </row>
    <row r="4932" spans="1:3" x14ac:dyDescent="0.2">
      <c r="A4932" s="39" t="s">
        <v>10360</v>
      </c>
      <c r="B4932" s="39" t="s">
        <v>10361</v>
      </c>
      <c r="C4932" s="39" t="s">
        <v>9103</v>
      </c>
    </row>
    <row r="4933" spans="1:3" x14ac:dyDescent="0.2">
      <c r="A4933" s="39" t="s">
        <v>10362</v>
      </c>
      <c r="B4933" s="39" t="s">
        <v>10363</v>
      </c>
      <c r="C4933" s="39" t="s">
        <v>9103</v>
      </c>
    </row>
    <row r="4934" spans="1:3" x14ac:dyDescent="0.2">
      <c r="A4934" s="39" t="s">
        <v>10364</v>
      </c>
      <c r="B4934" s="39" t="s">
        <v>10365</v>
      </c>
      <c r="C4934" s="39" t="s">
        <v>9103</v>
      </c>
    </row>
    <row r="4935" spans="1:3" x14ac:dyDescent="0.2">
      <c r="A4935" s="39" t="s">
        <v>10366</v>
      </c>
      <c r="B4935" s="39" t="s">
        <v>10367</v>
      </c>
      <c r="C4935" s="39" t="s">
        <v>9103</v>
      </c>
    </row>
    <row r="4936" spans="1:3" x14ac:dyDescent="0.2">
      <c r="A4936" s="39" t="s">
        <v>10368</v>
      </c>
      <c r="B4936" s="39" t="s">
        <v>10369</v>
      </c>
      <c r="C4936" s="39" t="s">
        <v>9103</v>
      </c>
    </row>
    <row r="4937" spans="1:3" x14ac:dyDescent="0.2">
      <c r="A4937" s="39" t="s">
        <v>10370</v>
      </c>
      <c r="B4937" s="39" t="s">
        <v>10371</v>
      </c>
      <c r="C4937" s="39" t="s">
        <v>9103</v>
      </c>
    </row>
    <row r="4938" spans="1:3" x14ac:dyDescent="0.2">
      <c r="A4938" s="39" t="s">
        <v>10372</v>
      </c>
      <c r="B4938" s="39" t="s">
        <v>10373</v>
      </c>
      <c r="C4938" s="39" t="s">
        <v>9103</v>
      </c>
    </row>
    <row r="4939" spans="1:3" x14ac:dyDescent="0.2">
      <c r="A4939" s="39" t="s">
        <v>10374</v>
      </c>
      <c r="B4939" s="39" t="s">
        <v>10375</v>
      </c>
      <c r="C4939" s="39" t="s">
        <v>9103</v>
      </c>
    </row>
    <row r="4940" spans="1:3" x14ac:dyDescent="0.2">
      <c r="A4940" s="39" t="s">
        <v>10376</v>
      </c>
      <c r="B4940" s="39" t="s">
        <v>10377</v>
      </c>
      <c r="C4940" s="39" t="s">
        <v>9103</v>
      </c>
    </row>
    <row r="4941" spans="1:3" x14ac:dyDescent="0.2">
      <c r="A4941" s="39" t="s">
        <v>10378</v>
      </c>
      <c r="B4941" s="39" t="s">
        <v>10379</v>
      </c>
      <c r="C4941" s="39" t="s">
        <v>9103</v>
      </c>
    </row>
    <row r="4942" spans="1:3" x14ac:dyDescent="0.2">
      <c r="A4942" s="39" t="s">
        <v>10380</v>
      </c>
      <c r="B4942" s="39" t="s">
        <v>10381</v>
      </c>
      <c r="C4942" s="39" t="s">
        <v>9103</v>
      </c>
    </row>
    <row r="4943" spans="1:3" x14ac:dyDescent="0.2">
      <c r="A4943" s="39" t="s">
        <v>10382</v>
      </c>
      <c r="B4943" s="39" t="s">
        <v>10383</v>
      </c>
      <c r="C4943" s="39" t="s">
        <v>9103</v>
      </c>
    </row>
    <row r="4944" spans="1:3" x14ac:dyDescent="0.2">
      <c r="A4944" s="39" t="s">
        <v>10384</v>
      </c>
      <c r="B4944" s="39" t="s">
        <v>10385</v>
      </c>
      <c r="C4944" s="39" t="s">
        <v>9103</v>
      </c>
    </row>
    <row r="4945" spans="1:3" x14ac:dyDescent="0.2">
      <c r="A4945" s="39" t="s">
        <v>10386</v>
      </c>
      <c r="B4945" s="39" t="s">
        <v>10387</v>
      </c>
      <c r="C4945" s="39" t="s">
        <v>9103</v>
      </c>
    </row>
    <row r="4946" spans="1:3" x14ac:dyDescent="0.2">
      <c r="A4946" s="39" t="s">
        <v>10388</v>
      </c>
      <c r="B4946" s="39" t="s">
        <v>10389</v>
      </c>
      <c r="C4946" s="39" t="s">
        <v>9103</v>
      </c>
    </row>
    <row r="4947" spans="1:3" x14ac:dyDescent="0.2">
      <c r="A4947" s="39" t="s">
        <v>10390</v>
      </c>
      <c r="B4947" s="39" t="s">
        <v>10391</v>
      </c>
      <c r="C4947" s="39" t="s">
        <v>9103</v>
      </c>
    </row>
    <row r="4948" spans="1:3" x14ac:dyDescent="0.2">
      <c r="A4948" s="39" t="s">
        <v>10392</v>
      </c>
      <c r="B4948" s="39" t="s">
        <v>10393</v>
      </c>
      <c r="C4948" s="39" t="s">
        <v>9103</v>
      </c>
    </row>
    <row r="4949" spans="1:3" x14ac:dyDescent="0.2">
      <c r="A4949" s="39" t="s">
        <v>10394</v>
      </c>
      <c r="B4949" s="39" t="s">
        <v>10395</v>
      </c>
      <c r="C4949" s="39" t="s">
        <v>9103</v>
      </c>
    </row>
    <row r="4950" spans="1:3" x14ac:dyDescent="0.2">
      <c r="A4950" s="39" t="s">
        <v>10396</v>
      </c>
      <c r="B4950" s="39" t="s">
        <v>10397</v>
      </c>
      <c r="C4950" s="39" t="s">
        <v>9103</v>
      </c>
    </row>
    <row r="4951" spans="1:3" x14ac:dyDescent="0.2">
      <c r="A4951" s="39" t="s">
        <v>10398</v>
      </c>
      <c r="B4951" s="39" t="s">
        <v>10399</v>
      </c>
      <c r="C4951" s="39" t="s">
        <v>9103</v>
      </c>
    </row>
    <row r="4952" spans="1:3" x14ac:dyDescent="0.2">
      <c r="A4952" s="39" t="s">
        <v>10400</v>
      </c>
      <c r="B4952" s="39" t="s">
        <v>10401</v>
      </c>
      <c r="C4952" s="39" t="s">
        <v>9103</v>
      </c>
    </row>
    <row r="4953" spans="1:3" x14ac:dyDescent="0.2">
      <c r="A4953" s="39" t="s">
        <v>10402</v>
      </c>
      <c r="B4953" s="39" t="s">
        <v>10403</v>
      </c>
      <c r="C4953" s="39" t="s">
        <v>9103</v>
      </c>
    </row>
    <row r="4954" spans="1:3" x14ac:dyDescent="0.2">
      <c r="A4954" s="39" t="s">
        <v>10404</v>
      </c>
      <c r="B4954" s="39" t="s">
        <v>10405</v>
      </c>
      <c r="C4954" s="39" t="s">
        <v>9103</v>
      </c>
    </row>
    <row r="4955" spans="1:3" x14ac:dyDescent="0.2">
      <c r="A4955" s="39" t="s">
        <v>10406</v>
      </c>
      <c r="B4955" s="39" t="s">
        <v>10407</v>
      </c>
      <c r="C4955" s="39" t="s">
        <v>9103</v>
      </c>
    </row>
    <row r="4956" spans="1:3" x14ac:dyDescent="0.2">
      <c r="A4956" s="39" t="s">
        <v>10408</v>
      </c>
      <c r="B4956" s="39" t="s">
        <v>4494</v>
      </c>
      <c r="C4956" s="39" t="s">
        <v>9103</v>
      </c>
    </row>
    <row r="4957" spans="1:3" x14ac:dyDescent="0.2">
      <c r="A4957" s="39" t="s">
        <v>10409</v>
      </c>
      <c r="B4957" s="39" t="s">
        <v>10410</v>
      </c>
      <c r="C4957" s="39" t="s">
        <v>9103</v>
      </c>
    </row>
    <row r="4958" spans="1:3" x14ac:dyDescent="0.2">
      <c r="A4958" s="39" t="s">
        <v>10411</v>
      </c>
      <c r="B4958" s="39" t="s">
        <v>10412</v>
      </c>
      <c r="C4958" s="39" t="s">
        <v>9103</v>
      </c>
    </row>
    <row r="4959" spans="1:3" x14ac:dyDescent="0.2">
      <c r="A4959" s="39" t="s">
        <v>10413</v>
      </c>
      <c r="B4959" s="39" t="s">
        <v>10414</v>
      </c>
      <c r="C4959" s="39" t="s">
        <v>9103</v>
      </c>
    </row>
    <row r="4960" spans="1:3" x14ac:dyDescent="0.2">
      <c r="A4960" s="39" t="s">
        <v>10415</v>
      </c>
      <c r="B4960" s="39" t="s">
        <v>10416</v>
      </c>
      <c r="C4960" s="39" t="s">
        <v>9103</v>
      </c>
    </row>
    <row r="4961" spans="1:3" x14ac:dyDescent="0.2">
      <c r="A4961" s="39" t="s">
        <v>10417</v>
      </c>
      <c r="B4961" s="39" t="s">
        <v>10418</v>
      </c>
      <c r="C4961" s="39" t="s">
        <v>9103</v>
      </c>
    </row>
    <row r="4962" spans="1:3" x14ac:dyDescent="0.2">
      <c r="A4962" s="39" t="s">
        <v>10419</v>
      </c>
      <c r="B4962" s="39" t="s">
        <v>10420</v>
      </c>
      <c r="C4962" s="39" t="s">
        <v>9103</v>
      </c>
    </row>
    <row r="4963" spans="1:3" x14ac:dyDescent="0.2">
      <c r="A4963" s="39" t="s">
        <v>10421</v>
      </c>
      <c r="B4963" s="39" t="s">
        <v>10422</v>
      </c>
      <c r="C4963" s="39" t="s">
        <v>9103</v>
      </c>
    </row>
    <row r="4964" spans="1:3" x14ac:dyDescent="0.2">
      <c r="A4964" s="39" t="s">
        <v>10423</v>
      </c>
      <c r="B4964" s="39" t="s">
        <v>10424</v>
      </c>
      <c r="C4964" s="39" t="s">
        <v>9103</v>
      </c>
    </row>
    <row r="4965" spans="1:3" x14ac:dyDescent="0.2">
      <c r="A4965" s="39" t="s">
        <v>10425</v>
      </c>
      <c r="B4965" s="39" t="s">
        <v>10426</v>
      </c>
      <c r="C4965" s="39" t="s">
        <v>9103</v>
      </c>
    </row>
    <row r="4966" spans="1:3" x14ac:dyDescent="0.2">
      <c r="A4966" s="39" t="s">
        <v>10427</v>
      </c>
      <c r="B4966" s="39" t="s">
        <v>10428</v>
      </c>
      <c r="C4966" s="39" t="s">
        <v>9103</v>
      </c>
    </row>
    <row r="4967" spans="1:3" x14ac:dyDescent="0.2">
      <c r="A4967" s="39" t="s">
        <v>10429</v>
      </c>
      <c r="B4967" s="39" t="s">
        <v>10430</v>
      </c>
      <c r="C4967" s="39" t="s">
        <v>9103</v>
      </c>
    </row>
    <row r="4968" spans="1:3" x14ac:dyDescent="0.2">
      <c r="A4968" s="39" t="s">
        <v>10431</v>
      </c>
      <c r="B4968" s="39" t="s">
        <v>10432</v>
      </c>
      <c r="C4968" s="39" t="s">
        <v>9103</v>
      </c>
    </row>
    <row r="4969" spans="1:3" x14ac:dyDescent="0.2">
      <c r="A4969" s="39" t="s">
        <v>10433</v>
      </c>
      <c r="B4969" s="39" t="s">
        <v>10434</v>
      </c>
      <c r="C4969" s="39" t="s">
        <v>9103</v>
      </c>
    </row>
    <row r="4970" spans="1:3" x14ac:dyDescent="0.2">
      <c r="A4970" s="39" t="s">
        <v>10435</v>
      </c>
      <c r="B4970" s="39" t="s">
        <v>10436</v>
      </c>
      <c r="C4970" s="39" t="s">
        <v>9103</v>
      </c>
    </row>
    <row r="4971" spans="1:3" x14ac:dyDescent="0.2">
      <c r="A4971" s="39" t="s">
        <v>10437</v>
      </c>
      <c r="B4971" s="39" t="s">
        <v>10438</v>
      </c>
      <c r="C4971" s="39" t="s">
        <v>9103</v>
      </c>
    </row>
    <row r="4972" spans="1:3" x14ac:dyDescent="0.2">
      <c r="A4972" s="39" t="s">
        <v>10439</v>
      </c>
      <c r="B4972" s="39" t="s">
        <v>10440</v>
      </c>
      <c r="C4972" s="39" t="s">
        <v>9103</v>
      </c>
    </row>
    <row r="4973" spans="1:3" x14ac:dyDescent="0.2">
      <c r="A4973" s="39" t="s">
        <v>10441</v>
      </c>
      <c r="B4973" s="39" t="s">
        <v>10442</v>
      </c>
      <c r="C4973" s="39" t="s">
        <v>9103</v>
      </c>
    </row>
    <row r="4974" spans="1:3" x14ac:dyDescent="0.2">
      <c r="A4974" s="39" t="s">
        <v>10443</v>
      </c>
      <c r="B4974" s="39" t="s">
        <v>10444</v>
      </c>
      <c r="C4974" s="39" t="s">
        <v>9103</v>
      </c>
    </row>
    <row r="4975" spans="1:3" x14ac:dyDescent="0.2">
      <c r="A4975" s="39" t="s">
        <v>10445</v>
      </c>
      <c r="B4975" s="39" t="s">
        <v>10446</v>
      </c>
      <c r="C4975" s="39" t="s">
        <v>9103</v>
      </c>
    </row>
    <row r="4976" spans="1:3" x14ac:dyDescent="0.2">
      <c r="A4976" s="39" t="s">
        <v>10447</v>
      </c>
      <c r="B4976" s="39" t="s">
        <v>10448</v>
      </c>
      <c r="C4976" s="39" t="s">
        <v>9103</v>
      </c>
    </row>
    <row r="4977" spans="1:3" x14ac:dyDescent="0.2">
      <c r="A4977" s="39" t="s">
        <v>10449</v>
      </c>
      <c r="B4977" s="39" t="s">
        <v>10450</v>
      </c>
      <c r="C4977" s="39" t="s">
        <v>9103</v>
      </c>
    </row>
    <row r="4978" spans="1:3" x14ac:dyDescent="0.2">
      <c r="A4978" s="39" t="s">
        <v>10451</v>
      </c>
      <c r="B4978" s="39" t="s">
        <v>10452</v>
      </c>
      <c r="C4978" s="39" t="s">
        <v>9103</v>
      </c>
    </row>
    <row r="4979" spans="1:3" x14ac:dyDescent="0.2">
      <c r="A4979" s="39" t="s">
        <v>10453</v>
      </c>
      <c r="B4979" s="39" t="s">
        <v>10454</v>
      </c>
      <c r="C4979" s="39" t="s">
        <v>9103</v>
      </c>
    </row>
    <row r="4980" spans="1:3" x14ac:dyDescent="0.2">
      <c r="A4980" s="39" t="s">
        <v>10455</v>
      </c>
      <c r="B4980" s="39" t="s">
        <v>10456</v>
      </c>
      <c r="C4980" s="39" t="s">
        <v>9103</v>
      </c>
    </row>
    <row r="4981" spans="1:3" x14ac:dyDescent="0.2">
      <c r="A4981" s="39" t="s">
        <v>10457</v>
      </c>
      <c r="B4981" s="39" t="s">
        <v>10458</v>
      </c>
      <c r="C4981" s="39" t="s">
        <v>9103</v>
      </c>
    </row>
    <row r="4982" spans="1:3" x14ac:dyDescent="0.2">
      <c r="A4982" s="39" t="s">
        <v>10459</v>
      </c>
      <c r="B4982" s="39" t="s">
        <v>10031</v>
      </c>
      <c r="C4982" s="39" t="s">
        <v>9103</v>
      </c>
    </row>
    <row r="4983" spans="1:3" x14ac:dyDescent="0.2">
      <c r="A4983" s="39" t="s">
        <v>10460</v>
      </c>
      <c r="B4983" s="39" t="s">
        <v>10461</v>
      </c>
      <c r="C4983" s="39" t="s">
        <v>9103</v>
      </c>
    </row>
    <row r="4984" spans="1:3" x14ac:dyDescent="0.2">
      <c r="A4984" s="39" t="s">
        <v>10462</v>
      </c>
      <c r="B4984" s="39" t="s">
        <v>7813</v>
      </c>
      <c r="C4984" s="39" t="s">
        <v>9103</v>
      </c>
    </row>
    <row r="4985" spans="1:3" x14ac:dyDescent="0.2">
      <c r="A4985" s="39" t="s">
        <v>10463</v>
      </c>
      <c r="B4985" s="39" t="s">
        <v>10464</v>
      </c>
      <c r="C4985" s="39" t="s">
        <v>9103</v>
      </c>
    </row>
    <row r="4986" spans="1:3" x14ac:dyDescent="0.2">
      <c r="A4986" s="39" t="s">
        <v>10465</v>
      </c>
      <c r="B4986" s="39" t="s">
        <v>10466</v>
      </c>
      <c r="C4986" s="39" t="s">
        <v>9103</v>
      </c>
    </row>
    <row r="4987" spans="1:3" x14ac:dyDescent="0.2">
      <c r="A4987" s="39" t="s">
        <v>10467</v>
      </c>
      <c r="B4987" s="39" t="s">
        <v>10468</v>
      </c>
      <c r="C4987" s="39" t="s">
        <v>9103</v>
      </c>
    </row>
    <row r="4988" spans="1:3" x14ac:dyDescent="0.2">
      <c r="A4988" s="39" t="s">
        <v>10469</v>
      </c>
      <c r="B4988" s="39" t="s">
        <v>10470</v>
      </c>
      <c r="C4988" s="39" t="s">
        <v>9103</v>
      </c>
    </row>
    <row r="4989" spans="1:3" x14ac:dyDescent="0.2">
      <c r="A4989" s="39" t="s">
        <v>10471</v>
      </c>
      <c r="B4989" s="39" t="s">
        <v>10472</v>
      </c>
      <c r="C4989" s="39" t="s">
        <v>9103</v>
      </c>
    </row>
    <row r="4990" spans="1:3" x14ac:dyDescent="0.2">
      <c r="A4990" s="39" t="s">
        <v>10473</v>
      </c>
      <c r="B4990" s="39" t="s">
        <v>10474</v>
      </c>
      <c r="C4990" s="39" t="s">
        <v>9103</v>
      </c>
    </row>
    <row r="4991" spans="1:3" x14ac:dyDescent="0.2">
      <c r="A4991" s="39" t="s">
        <v>10475</v>
      </c>
      <c r="B4991" s="39" t="s">
        <v>10476</v>
      </c>
      <c r="C4991" s="39" t="s">
        <v>9103</v>
      </c>
    </row>
    <row r="4992" spans="1:3" x14ac:dyDescent="0.2">
      <c r="A4992" s="39" t="s">
        <v>10477</v>
      </c>
      <c r="B4992" s="39" t="s">
        <v>10478</v>
      </c>
      <c r="C4992" s="39" t="s">
        <v>9103</v>
      </c>
    </row>
    <row r="4993" spans="1:3" x14ac:dyDescent="0.2">
      <c r="A4993" s="39" t="s">
        <v>10479</v>
      </c>
      <c r="B4993" s="39" t="s">
        <v>10480</v>
      </c>
      <c r="C4993" s="39" t="s">
        <v>9103</v>
      </c>
    </row>
    <row r="4994" spans="1:3" x14ac:dyDescent="0.2">
      <c r="A4994" s="39" t="s">
        <v>10481</v>
      </c>
      <c r="B4994" s="39" t="s">
        <v>10482</v>
      </c>
      <c r="C4994" s="39" t="s">
        <v>9103</v>
      </c>
    </row>
    <row r="4995" spans="1:3" x14ac:dyDescent="0.2">
      <c r="A4995" s="39" t="s">
        <v>10483</v>
      </c>
      <c r="B4995" s="39" t="s">
        <v>10484</v>
      </c>
      <c r="C4995" s="39" t="s">
        <v>9103</v>
      </c>
    </row>
    <row r="4996" spans="1:3" x14ac:dyDescent="0.2">
      <c r="A4996" s="39" t="s">
        <v>10485</v>
      </c>
      <c r="B4996" s="39" t="s">
        <v>10486</v>
      </c>
      <c r="C4996" s="39" t="s">
        <v>9103</v>
      </c>
    </row>
    <row r="4997" spans="1:3" x14ac:dyDescent="0.2">
      <c r="A4997" s="39" t="s">
        <v>10487</v>
      </c>
      <c r="B4997" s="39" t="s">
        <v>8320</v>
      </c>
      <c r="C4997" s="39" t="s">
        <v>9103</v>
      </c>
    </row>
    <row r="4998" spans="1:3" x14ac:dyDescent="0.2">
      <c r="A4998" s="39" t="s">
        <v>10488</v>
      </c>
      <c r="B4998" s="39" t="s">
        <v>10489</v>
      </c>
      <c r="C4998" s="39" t="s">
        <v>9103</v>
      </c>
    </row>
    <row r="4999" spans="1:3" x14ac:dyDescent="0.2">
      <c r="A4999" s="39" t="s">
        <v>10490</v>
      </c>
      <c r="B4999" s="39" t="s">
        <v>8326</v>
      </c>
      <c r="C4999" s="39" t="s">
        <v>9103</v>
      </c>
    </row>
    <row r="5000" spans="1:3" x14ac:dyDescent="0.2">
      <c r="A5000" s="39" t="s">
        <v>10491</v>
      </c>
      <c r="B5000" s="39" t="s">
        <v>10492</v>
      </c>
      <c r="C5000" s="39" t="s">
        <v>9103</v>
      </c>
    </row>
    <row r="5001" spans="1:3" x14ac:dyDescent="0.2">
      <c r="A5001" s="39" t="s">
        <v>10493</v>
      </c>
      <c r="B5001" s="39" t="s">
        <v>10494</v>
      </c>
      <c r="C5001" s="39" t="s">
        <v>9103</v>
      </c>
    </row>
    <row r="5002" spans="1:3" x14ac:dyDescent="0.2">
      <c r="A5002" s="39" t="s">
        <v>10495</v>
      </c>
      <c r="B5002" s="39" t="s">
        <v>10496</v>
      </c>
      <c r="C5002" s="39" t="s">
        <v>9103</v>
      </c>
    </row>
    <row r="5003" spans="1:3" x14ac:dyDescent="0.2">
      <c r="A5003" s="39" t="s">
        <v>10497</v>
      </c>
      <c r="B5003" s="39" t="s">
        <v>10498</v>
      </c>
      <c r="C5003" s="39" t="s">
        <v>9103</v>
      </c>
    </row>
    <row r="5004" spans="1:3" x14ac:dyDescent="0.2">
      <c r="A5004" s="39" t="s">
        <v>10499</v>
      </c>
      <c r="B5004" s="39" t="s">
        <v>10500</v>
      </c>
      <c r="C5004" s="39" t="s">
        <v>9103</v>
      </c>
    </row>
    <row r="5005" spans="1:3" x14ac:dyDescent="0.2">
      <c r="A5005" s="39" t="s">
        <v>10501</v>
      </c>
      <c r="B5005" s="39" t="s">
        <v>10502</v>
      </c>
      <c r="C5005" s="39" t="s">
        <v>9103</v>
      </c>
    </row>
    <row r="5006" spans="1:3" x14ac:dyDescent="0.2">
      <c r="A5006" s="39" t="s">
        <v>10503</v>
      </c>
      <c r="B5006" s="39" t="s">
        <v>10504</v>
      </c>
      <c r="C5006" s="39" t="s">
        <v>9103</v>
      </c>
    </row>
    <row r="5007" spans="1:3" x14ac:dyDescent="0.2">
      <c r="A5007" s="39" t="s">
        <v>10505</v>
      </c>
      <c r="B5007" s="39" t="s">
        <v>10506</v>
      </c>
      <c r="C5007" s="39" t="s">
        <v>9103</v>
      </c>
    </row>
    <row r="5008" spans="1:3" x14ac:dyDescent="0.2">
      <c r="A5008" s="39" t="s">
        <v>10507</v>
      </c>
      <c r="B5008" s="39" t="s">
        <v>10508</v>
      </c>
      <c r="C5008" s="39" t="s">
        <v>9103</v>
      </c>
    </row>
    <row r="5009" spans="1:3" x14ac:dyDescent="0.2">
      <c r="A5009" s="39" t="s">
        <v>10509</v>
      </c>
      <c r="B5009" s="39" t="s">
        <v>10510</v>
      </c>
      <c r="C5009" s="39" t="s">
        <v>9103</v>
      </c>
    </row>
    <row r="5010" spans="1:3" x14ac:dyDescent="0.2">
      <c r="A5010" s="39" t="s">
        <v>10511</v>
      </c>
      <c r="B5010" s="39" t="s">
        <v>10389</v>
      </c>
      <c r="C5010" s="39" t="s">
        <v>9103</v>
      </c>
    </row>
    <row r="5011" spans="1:3" x14ac:dyDescent="0.2">
      <c r="A5011" s="39" t="s">
        <v>10512</v>
      </c>
      <c r="B5011" s="39" t="s">
        <v>10513</v>
      </c>
      <c r="C5011" s="39" t="s">
        <v>9103</v>
      </c>
    </row>
    <row r="5012" spans="1:3" x14ac:dyDescent="0.2">
      <c r="A5012" s="39" t="s">
        <v>10514</v>
      </c>
      <c r="B5012" s="39" t="s">
        <v>10515</v>
      </c>
      <c r="C5012" s="39" t="s">
        <v>9103</v>
      </c>
    </row>
    <row r="5013" spans="1:3" x14ac:dyDescent="0.2">
      <c r="A5013" s="39" t="s">
        <v>10516</v>
      </c>
      <c r="B5013" s="39" t="s">
        <v>10517</v>
      </c>
      <c r="C5013" s="39" t="s">
        <v>9103</v>
      </c>
    </row>
    <row r="5014" spans="1:3" x14ac:dyDescent="0.2">
      <c r="A5014" s="39" t="s">
        <v>10518</v>
      </c>
      <c r="B5014" s="39" t="s">
        <v>10519</v>
      </c>
      <c r="C5014" s="39" t="s">
        <v>9103</v>
      </c>
    </row>
    <row r="5015" spans="1:3" x14ac:dyDescent="0.2">
      <c r="A5015" s="39" t="s">
        <v>10520</v>
      </c>
      <c r="B5015" s="39" t="s">
        <v>10521</v>
      </c>
      <c r="C5015" s="39" t="s">
        <v>9103</v>
      </c>
    </row>
    <row r="5016" spans="1:3" x14ac:dyDescent="0.2">
      <c r="A5016" s="39" t="s">
        <v>10522</v>
      </c>
      <c r="B5016" s="39" t="s">
        <v>10523</v>
      </c>
      <c r="C5016" s="39" t="s">
        <v>9103</v>
      </c>
    </row>
    <row r="5017" spans="1:3" x14ac:dyDescent="0.2">
      <c r="A5017" s="39" t="s">
        <v>10524</v>
      </c>
      <c r="B5017" s="39" t="s">
        <v>10525</v>
      </c>
      <c r="C5017" s="39" t="s">
        <v>9103</v>
      </c>
    </row>
    <row r="5018" spans="1:3" x14ac:dyDescent="0.2">
      <c r="A5018" s="39" t="s">
        <v>10526</v>
      </c>
      <c r="B5018" s="39" t="s">
        <v>10527</v>
      </c>
      <c r="C5018" s="39" t="s">
        <v>9103</v>
      </c>
    </row>
    <row r="5019" spans="1:3" x14ac:dyDescent="0.2">
      <c r="A5019" s="39" t="s">
        <v>10528</v>
      </c>
      <c r="B5019" s="39" t="s">
        <v>10529</v>
      </c>
      <c r="C5019" s="39" t="s">
        <v>9103</v>
      </c>
    </row>
    <row r="5020" spans="1:3" x14ac:dyDescent="0.2">
      <c r="A5020" s="39" t="s">
        <v>10530</v>
      </c>
      <c r="B5020" s="39" t="s">
        <v>10531</v>
      </c>
      <c r="C5020" s="39" t="s">
        <v>9103</v>
      </c>
    </row>
    <row r="5021" spans="1:3" x14ac:dyDescent="0.2">
      <c r="A5021" s="39" t="s">
        <v>10532</v>
      </c>
      <c r="B5021" s="39" t="s">
        <v>10533</v>
      </c>
      <c r="C5021" s="39" t="s">
        <v>9103</v>
      </c>
    </row>
    <row r="5022" spans="1:3" x14ac:dyDescent="0.2">
      <c r="A5022" s="39" t="s">
        <v>10534</v>
      </c>
      <c r="B5022" s="39" t="s">
        <v>10535</v>
      </c>
      <c r="C5022" s="39" t="s">
        <v>9103</v>
      </c>
    </row>
    <row r="5023" spans="1:3" x14ac:dyDescent="0.2">
      <c r="A5023" s="39" t="s">
        <v>10536</v>
      </c>
      <c r="B5023" s="39" t="s">
        <v>10537</v>
      </c>
      <c r="C5023" s="39" t="s">
        <v>9103</v>
      </c>
    </row>
    <row r="5024" spans="1:3" x14ac:dyDescent="0.2">
      <c r="A5024" s="39" t="s">
        <v>10538</v>
      </c>
      <c r="B5024" s="39" t="s">
        <v>1299</v>
      </c>
      <c r="C5024" s="39" t="s">
        <v>9103</v>
      </c>
    </row>
    <row r="5025" spans="1:3" x14ac:dyDescent="0.2">
      <c r="A5025" s="39" t="s">
        <v>10539</v>
      </c>
      <c r="B5025" s="39" t="s">
        <v>6045</v>
      </c>
      <c r="C5025" s="39" t="s">
        <v>9103</v>
      </c>
    </row>
    <row r="5026" spans="1:3" x14ac:dyDescent="0.2">
      <c r="A5026" s="39" t="s">
        <v>10540</v>
      </c>
      <c r="B5026" s="39" t="s">
        <v>10541</v>
      </c>
      <c r="C5026" s="39" t="s">
        <v>9103</v>
      </c>
    </row>
    <row r="5027" spans="1:3" x14ac:dyDescent="0.2">
      <c r="A5027" s="39" t="s">
        <v>10542</v>
      </c>
      <c r="B5027" s="39" t="s">
        <v>5828</v>
      </c>
      <c r="C5027" s="39" t="s">
        <v>9103</v>
      </c>
    </row>
    <row r="5028" spans="1:3" x14ac:dyDescent="0.2">
      <c r="A5028" s="39" t="s">
        <v>10543</v>
      </c>
      <c r="B5028" s="39" t="s">
        <v>10544</v>
      </c>
      <c r="C5028" s="39" t="s">
        <v>9103</v>
      </c>
    </row>
    <row r="5029" spans="1:3" x14ac:dyDescent="0.2">
      <c r="A5029" s="39" t="s">
        <v>10545</v>
      </c>
      <c r="B5029" s="39" t="s">
        <v>10546</v>
      </c>
      <c r="C5029" s="39" t="s">
        <v>9103</v>
      </c>
    </row>
    <row r="5030" spans="1:3" x14ac:dyDescent="0.2">
      <c r="A5030" s="39" t="s">
        <v>10547</v>
      </c>
      <c r="B5030" s="39" t="s">
        <v>10548</v>
      </c>
      <c r="C5030" s="39" t="s">
        <v>9103</v>
      </c>
    </row>
    <row r="5031" spans="1:3" x14ac:dyDescent="0.2">
      <c r="A5031" s="39" t="s">
        <v>10549</v>
      </c>
      <c r="B5031" s="39" t="s">
        <v>5405</v>
      </c>
      <c r="C5031" s="39" t="s">
        <v>9103</v>
      </c>
    </row>
    <row r="5032" spans="1:3" x14ac:dyDescent="0.2">
      <c r="A5032" s="39" t="s">
        <v>10550</v>
      </c>
      <c r="B5032" s="39" t="s">
        <v>10551</v>
      </c>
      <c r="C5032" s="39" t="s">
        <v>9103</v>
      </c>
    </row>
    <row r="5033" spans="1:3" x14ac:dyDescent="0.2">
      <c r="A5033" s="39" t="s">
        <v>10552</v>
      </c>
      <c r="B5033" s="39" t="s">
        <v>10553</v>
      </c>
      <c r="C5033" s="39" t="s">
        <v>9103</v>
      </c>
    </row>
    <row r="5034" spans="1:3" x14ac:dyDescent="0.2">
      <c r="A5034" s="39" t="s">
        <v>10554</v>
      </c>
      <c r="B5034" s="39" t="s">
        <v>10555</v>
      </c>
      <c r="C5034" s="39" t="s">
        <v>9103</v>
      </c>
    </row>
    <row r="5035" spans="1:3" x14ac:dyDescent="0.2">
      <c r="A5035" s="39" t="s">
        <v>10556</v>
      </c>
      <c r="B5035" s="39" t="s">
        <v>10557</v>
      </c>
      <c r="C5035" s="39" t="s">
        <v>9103</v>
      </c>
    </row>
    <row r="5036" spans="1:3" x14ac:dyDescent="0.2">
      <c r="A5036" s="39" t="s">
        <v>10558</v>
      </c>
      <c r="B5036" s="39" t="s">
        <v>10559</v>
      </c>
      <c r="C5036" s="39" t="s">
        <v>9103</v>
      </c>
    </row>
    <row r="5037" spans="1:3" x14ac:dyDescent="0.2">
      <c r="A5037" s="39" t="s">
        <v>10560</v>
      </c>
      <c r="B5037" s="39" t="s">
        <v>10561</v>
      </c>
      <c r="C5037" s="39" t="s">
        <v>9103</v>
      </c>
    </row>
    <row r="5038" spans="1:3" x14ac:dyDescent="0.2">
      <c r="A5038" s="39" t="s">
        <v>10562</v>
      </c>
      <c r="B5038" s="39" t="s">
        <v>10563</v>
      </c>
      <c r="C5038" s="39" t="s">
        <v>9103</v>
      </c>
    </row>
    <row r="5039" spans="1:3" x14ac:dyDescent="0.2">
      <c r="A5039" s="39" t="s">
        <v>10564</v>
      </c>
      <c r="B5039" s="39" t="s">
        <v>10565</v>
      </c>
      <c r="C5039" s="39" t="s">
        <v>9103</v>
      </c>
    </row>
    <row r="5040" spans="1:3" x14ac:dyDescent="0.2">
      <c r="A5040" s="39" t="s">
        <v>10566</v>
      </c>
      <c r="B5040" s="39" t="s">
        <v>10567</v>
      </c>
      <c r="C5040" s="39" t="s">
        <v>9103</v>
      </c>
    </row>
    <row r="5041" spans="1:3" x14ac:dyDescent="0.2">
      <c r="A5041" s="39" t="s">
        <v>10568</v>
      </c>
      <c r="B5041" s="39" t="s">
        <v>10569</v>
      </c>
      <c r="C5041" s="39" t="s">
        <v>9103</v>
      </c>
    </row>
    <row r="5042" spans="1:3" x14ac:dyDescent="0.2">
      <c r="A5042" s="39" t="s">
        <v>10570</v>
      </c>
      <c r="B5042" s="39" t="s">
        <v>10571</v>
      </c>
      <c r="C5042" s="39" t="s">
        <v>9103</v>
      </c>
    </row>
    <row r="5043" spans="1:3" x14ac:dyDescent="0.2">
      <c r="A5043" s="39" t="s">
        <v>10572</v>
      </c>
      <c r="B5043" s="39" t="s">
        <v>10573</v>
      </c>
      <c r="C5043" s="39" t="s">
        <v>9103</v>
      </c>
    </row>
    <row r="5044" spans="1:3" x14ac:dyDescent="0.2">
      <c r="A5044" s="39" t="s">
        <v>10574</v>
      </c>
      <c r="B5044" s="39" t="s">
        <v>10575</v>
      </c>
      <c r="C5044" s="39" t="s">
        <v>9103</v>
      </c>
    </row>
    <row r="5045" spans="1:3" x14ac:dyDescent="0.2">
      <c r="A5045" s="39" t="s">
        <v>10576</v>
      </c>
      <c r="B5045" s="39" t="s">
        <v>10577</v>
      </c>
      <c r="C5045" s="39" t="s">
        <v>9103</v>
      </c>
    </row>
    <row r="5046" spans="1:3" x14ac:dyDescent="0.2">
      <c r="A5046" s="39" t="s">
        <v>10578</v>
      </c>
      <c r="B5046" s="39" t="s">
        <v>10579</v>
      </c>
      <c r="C5046" s="39" t="s">
        <v>9103</v>
      </c>
    </row>
    <row r="5047" spans="1:3" x14ac:dyDescent="0.2">
      <c r="A5047" s="39" t="s">
        <v>10580</v>
      </c>
      <c r="B5047" s="39" t="s">
        <v>10581</v>
      </c>
      <c r="C5047" s="39" t="s">
        <v>9103</v>
      </c>
    </row>
    <row r="5048" spans="1:3" x14ac:dyDescent="0.2">
      <c r="A5048" s="39" t="s">
        <v>10582</v>
      </c>
      <c r="B5048" s="39" t="s">
        <v>10583</v>
      </c>
      <c r="C5048" s="39" t="s">
        <v>9103</v>
      </c>
    </row>
    <row r="5049" spans="1:3" x14ac:dyDescent="0.2">
      <c r="A5049" s="39" t="s">
        <v>10584</v>
      </c>
      <c r="B5049" s="39" t="s">
        <v>10585</v>
      </c>
      <c r="C5049" s="39" t="s">
        <v>9103</v>
      </c>
    </row>
    <row r="5050" spans="1:3" x14ac:dyDescent="0.2">
      <c r="A5050" s="39" t="s">
        <v>10586</v>
      </c>
      <c r="B5050" s="39" t="s">
        <v>10587</v>
      </c>
      <c r="C5050" s="39" t="s">
        <v>9103</v>
      </c>
    </row>
    <row r="5051" spans="1:3" x14ac:dyDescent="0.2">
      <c r="A5051" s="39" t="s">
        <v>10588</v>
      </c>
      <c r="B5051" s="39" t="s">
        <v>10589</v>
      </c>
      <c r="C5051" s="39" t="s">
        <v>9103</v>
      </c>
    </row>
    <row r="5052" spans="1:3" x14ac:dyDescent="0.2">
      <c r="A5052" s="39" t="s">
        <v>10590</v>
      </c>
      <c r="B5052" s="39" t="s">
        <v>10591</v>
      </c>
      <c r="C5052" s="39" t="s">
        <v>9103</v>
      </c>
    </row>
    <row r="5053" spans="1:3" x14ac:dyDescent="0.2">
      <c r="A5053" s="39" t="s">
        <v>10592</v>
      </c>
      <c r="B5053" s="39" t="s">
        <v>10593</v>
      </c>
      <c r="C5053" s="39" t="s">
        <v>9103</v>
      </c>
    </row>
    <row r="5054" spans="1:3" x14ac:dyDescent="0.2">
      <c r="A5054" s="39" t="s">
        <v>10594</v>
      </c>
      <c r="B5054" s="39" t="s">
        <v>10595</v>
      </c>
      <c r="C5054" s="39" t="s">
        <v>9103</v>
      </c>
    </row>
    <row r="5055" spans="1:3" x14ac:dyDescent="0.2">
      <c r="A5055" s="39" t="s">
        <v>10596</v>
      </c>
      <c r="B5055" s="39" t="s">
        <v>1501</v>
      </c>
      <c r="C5055" s="39" t="s">
        <v>9103</v>
      </c>
    </row>
    <row r="5056" spans="1:3" x14ac:dyDescent="0.2">
      <c r="A5056" s="39" t="s">
        <v>10597</v>
      </c>
      <c r="B5056" s="39" t="s">
        <v>10598</v>
      </c>
      <c r="C5056" s="39" t="s">
        <v>9103</v>
      </c>
    </row>
    <row r="5057" spans="1:3" x14ac:dyDescent="0.2">
      <c r="A5057" s="39" t="s">
        <v>10599</v>
      </c>
      <c r="B5057" s="39" t="s">
        <v>10600</v>
      </c>
      <c r="C5057" s="39" t="s">
        <v>9103</v>
      </c>
    </row>
    <row r="5058" spans="1:3" x14ac:dyDescent="0.2">
      <c r="A5058" s="39" t="s">
        <v>10601</v>
      </c>
      <c r="B5058" s="39" t="s">
        <v>2018</v>
      </c>
      <c r="C5058" s="39" t="s">
        <v>9103</v>
      </c>
    </row>
    <row r="5059" spans="1:3" x14ac:dyDescent="0.2">
      <c r="A5059" s="39" t="s">
        <v>10602</v>
      </c>
      <c r="B5059" s="39" t="s">
        <v>1533</v>
      </c>
      <c r="C5059" s="39" t="s">
        <v>9103</v>
      </c>
    </row>
    <row r="5060" spans="1:3" x14ac:dyDescent="0.2">
      <c r="A5060" s="39" t="s">
        <v>10603</v>
      </c>
      <c r="B5060" s="39" t="s">
        <v>10604</v>
      </c>
      <c r="C5060" s="39" t="s">
        <v>9103</v>
      </c>
    </row>
    <row r="5061" spans="1:3" x14ac:dyDescent="0.2">
      <c r="A5061" s="39" t="s">
        <v>10605</v>
      </c>
      <c r="B5061" s="39" t="s">
        <v>10606</v>
      </c>
      <c r="C5061" s="39" t="s">
        <v>9103</v>
      </c>
    </row>
    <row r="5062" spans="1:3" x14ac:dyDescent="0.2">
      <c r="A5062" s="39" t="s">
        <v>10607</v>
      </c>
      <c r="B5062" s="39" t="s">
        <v>10608</v>
      </c>
      <c r="C5062" s="39" t="s">
        <v>9103</v>
      </c>
    </row>
    <row r="5063" spans="1:3" x14ac:dyDescent="0.2">
      <c r="A5063" s="39" t="s">
        <v>10609</v>
      </c>
      <c r="B5063" s="39" t="s">
        <v>10610</v>
      </c>
      <c r="C5063" s="39" t="s">
        <v>9103</v>
      </c>
    </row>
    <row r="5064" spans="1:3" x14ac:dyDescent="0.2">
      <c r="A5064" s="39" t="s">
        <v>10611</v>
      </c>
      <c r="B5064" s="39" t="s">
        <v>10612</v>
      </c>
      <c r="C5064" s="39" t="s">
        <v>9103</v>
      </c>
    </row>
    <row r="5065" spans="1:3" x14ac:dyDescent="0.2">
      <c r="A5065" s="39" t="s">
        <v>10613</v>
      </c>
      <c r="B5065" s="39" t="s">
        <v>10614</v>
      </c>
      <c r="C5065" s="39" t="s">
        <v>9103</v>
      </c>
    </row>
    <row r="5066" spans="1:3" x14ac:dyDescent="0.2">
      <c r="A5066" s="39" t="s">
        <v>10615</v>
      </c>
      <c r="B5066" s="39" t="s">
        <v>10616</v>
      </c>
      <c r="C5066" s="39" t="s">
        <v>9103</v>
      </c>
    </row>
    <row r="5067" spans="1:3" x14ac:dyDescent="0.2">
      <c r="A5067" s="39" t="s">
        <v>10617</v>
      </c>
      <c r="B5067" s="39" t="s">
        <v>10618</v>
      </c>
      <c r="C5067" s="39" t="s">
        <v>9103</v>
      </c>
    </row>
    <row r="5068" spans="1:3" x14ac:dyDescent="0.2">
      <c r="A5068" s="39" t="s">
        <v>10619</v>
      </c>
      <c r="B5068" s="39" t="s">
        <v>10620</v>
      </c>
      <c r="C5068" s="39" t="s">
        <v>9103</v>
      </c>
    </row>
    <row r="5069" spans="1:3" x14ac:dyDescent="0.2">
      <c r="A5069" s="39" t="s">
        <v>10621</v>
      </c>
      <c r="B5069" s="39" t="s">
        <v>10452</v>
      </c>
      <c r="C5069" s="39" t="s">
        <v>9103</v>
      </c>
    </row>
    <row r="5070" spans="1:3" x14ac:dyDescent="0.2">
      <c r="A5070" s="39" t="s">
        <v>10622</v>
      </c>
      <c r="B5070" s="39" t="s">
        <v>10623</v>
      </c>
      <c r="C5070" s="39" t="s">
        <v>9103</v>
      </c>
    </row>
    <row r="5071" spans="1:3" x14ac:dyDescent="0.2">
      <c r="A5071" s="39" t="s">
        <v>10624</v>
      </c>
      <c r="B5071" s="39" t="s">
        <v>10625</v>
      </c>
      <c r="C5071" s="39" t="s">
        <v>9103</v>
      </c>
    </row>
    <row r="5072" spans="1:3" x14ac:dyDescent="0.2">
      <c r="A5072" s="39" t="s">
        <v>10626</v>
      </c>
      <c r="B5072" s="39" t="s">
        <v>10627</v>
      </c>
      <c r="C5072" s="39" t="s">
        <v>9103</v>
      </c>
    </row>
    <row r="5073" spans="1:3" x14ac:dyDescent="0.2">
      <c r="A5073" s="39" t="s">
        <v>10628</v>
      </c>
      <c r="B5073" s="39" t="s">
        <v>10629</v>
      </c>
      <c r="C5073" s="39" t="s">
        <v>9103</v>
      </c>
    </row>
    <row r="5074" spans="1:3" x14ac:dyDescent="0.2">
      <c r="A5074" s="39" t="s">
        <v>10630</v>
      </c>
      <c r="B5074" s="39" t="s">
        <v>10631</v>
      </c>
      <c r="C5074" s="39" t="s">
        <v>9103</v>
      </c>
    </row>
    <row r="5075" spans="1:3" x14ac:dyDescent="0.2">
      <c r="A5075" s="39" t="s">
        <v>10632</v>
      </c>
      <c r="B5075" s="39" t="s">
        <v>10633</v>
      </c>
      <c r="C5075" s="39" t="s">
        <v>9103</v>
      </c>
    </row>
    <row r="5076" spans="1:3" x14ac:dyDescent="0.2">
      <c r="A5076" s="39" t="s">
        <v>10634</v>
      </c>
      <c r="B5076" s="39" t="s">
        <v>10635</v>
      </c>
      <c r="C5076" s="39" t="s">
        <v>9103</v>
      </c>
    </row>
    <row r="5077" spans="1:3" x14ac:dyDescent="0.2">
      <c r="A5077" s="39" t="s">
        <v>10636</v>
      </c>
      <c r="B5077" s="39" t="s">
        <v>10637</v>
      </c>
      <c r="C5077" s="39" t="s">
        <v>9103</v>
      </c>
    </row>
    <row r="5078" spans="1:3" x14ac:dyDescent="0.2">
      <c r="A5078" s="39" t="s">
        <v>10638</v>
      </c>
      <c r="B5078" s="39" t="s">
        <v>10639</v>
      </c>
      <c r="C5078" s="39" t="s">
        <v>9103</v>
      </c>
    </row>
    <row r="5079" spans="1:3" x14ac:dyDescent="0.2">
      <c r="A5079" s="39" t="s">
        <v>10640</v>
      </c>
      <c r="B5079" s="39" t="s">
        <v>6850</v>
      </c>
      <c r="C5079" s="39" t="s">
        <v>9103</v>
      </c>
    </row>
    <row r="5080" spans="1:3" x14ac:dyDescent="0.2">
      <c r="A5080" s="39" t="s">
        <v>10641</v>
      </c>
      <c r="B5080" s="39" t="s">
        <v>10642</v>
      </c>
      <c r="C5080" s="39" t="s">
        <v>9103</v>
      </c>
    </row>
    <row r="5081" spans="1:3" x14ac:dyDescent="0.2">
      <c r="A5081" s="39" t="s">
        <v>10643</v>
      </c>
      <c r="B5081" s="39" t="s">
        <v>10644</v>
      </c>
      <c r="C5081" s="39" t="s">
        <v>9103</v>
      </c>
    </row>
    <row r="5082" spans="1:3" x14ac:dyDescent="0.2">
      <c r="A5082" s="39" t="s">
        <v>10645</v>
      </c>
      <c r="B5082" s="39" t="s">
        <v>10646</v>
      </c>
      <c r="C5082" s="39" t="s">
        <v>9103</v>
      </c>
    </row>
    <row r="5083" spans="1:3" x14ac:dyDescent="0.2">
      <c r="A5083" s="39" t="s">
        <v>10647</v>
      </c>
      <c r="B5083" s="39" t="s">
        <v>10648</v>
      </c>
      <c r="C5083" s="39" t="s">
        <v>9103</v>
      </c>
    </row>
    <row r="5084" spans="1:3" x14ac:dyDescent="0.2">
      <c r="A5084" s="39" t="s">
        <v>10649</v>
      </c>
      <c r="B5084" s="39" t="s">
        <v>10650</v>
      </c>
      <c r="C5084" s="39" t="s">
        <v>9103</v>
      </c>
    </row>
    <row r="5085" spans="1:3" x14ac:dyDescent="0.2">
      <c r="A5085" s="39" t="s">
        <v>10651</v>
      </c>
      <c r="B5085" s="39" t="s">
        <v>10652</v>
      </c>
      <c r="C5085" s="39" t="s">
        <v>9103</v>
      </c>
    </row>
    <row r="5086" spans="1:3" x14ac:dyDescent="0.2">
      <c r="A5086" s="39" t="s">
        <v>10653</v>
      </c>
      <c r="B5086" s="39" t="s">
        <v>10654</v>
      </c>
      <c r="C5086" s="39" t="s">
        <v>9103</v>
      </c>
    </row>
    <row r="5087" spans="1:3" x14ac:dyDescent="0.2">
      <c r="A5087" s="39" t="s">
        <v>10655</v>
      </c>
      <c r="B5087" s="39" t="s">
        <v>10656</v>
      </c>
      <c r="C5087" s="39" t="s">
        <v>9103</v>
      </c>
    </row>
    <row r="5088" spans="1:3" x14ac:dyDescent="0.2">
      <c r="A5088" s="39" t="s">
        <v>10657</v>
      </c>
      <c r="B5088" s="39" t="s">
        <v>10658</v>
      </c>
      <c r="C5088" s="39" t="s">
        <v>9103</v>
      </c>
    </row>
    <row r="5089" spans="1:3" x14ac:dyDescent="0.2">
      <c r="A5089" s="39" t="s">
        <v>10659</v>
      </c>
      <c r="B5089" s="39" t="s">
        <v>10660</v>
      </c>
      <c r="C5089" s="39" t="s">
        <v>9103</v>
      </c>
    </row>
    <row r="5090" spans="1:3" x14ac:dyDescent="0.2">
      <c r="A5090" s="39" t="s">
        <v>10661</v>
      </c>
      <c r="B5090" s="39" t="s">
        <v>10662</v>
      </c>
      <c r="C5090" s="39" t="s">
        <v>9103</v>
      </c>
    </row>
    <row r="5091" spans="1:3" x14ac:dyDescent="0.2">
      <c r="A5091" s="39" t="s">
        <v>10663</v>
      </c>
      <c r="B5091" s="39" t="s">
        <v>10664</v>
      </c>
      <c r="C5091" s="39" t="s">
        <v>9103</v>
      </c>
    </row>
    <row r="5092" spans="1:3" x14ac:dyDescent="0.2">
      <c r="A5092" s="39" t="s">
        <v>10665</v>
      </c>
      <c r="B5092" s="39" t="s">
        <v>10666</v>
      </c>
      <c r="C5092" s="39" t="s">
        <v>9103</v>
      </c>
    </row>
    <row r="5093" spans="1:3" x14ac:dyDescent="0.2">
      <c r="A5093" s="39" t="s">
        <v>10667</v>
      </c>
      <c r="B5093" s="39" t="s">
        <v>10668</v>
      </c>
      <c r="C5093" s="39" t="s">
        <v>9103</v>
      </c>
    </row>
    <row r="5094" spans="1:3" x14ac:dyDescent="0.2">
      <c r="A5094" s="39" t="s">
        <v>10669</v>
      </c>
      <c r="B5094" s="39" t="s">
        <v>10670</v>
      </c>
      <c r="C5094" s="39" t="s">
        <v>9103</v>
      </c>
    </row>
    <row r="5095" spans="1:3" x14ac:dyDescent="0.2">
      <c r="A5095" s="39" t="s">
        <v>10671</v>
      </c>
      <c r="B5095" s="39" t="s">
        <v>10672</v>
      </c>
      <c r="C5095" s="39" t="s">
        <v>9103</v>
      </c>
    </row>
    <row r="5096" spans="1:3" x14ac:dyDescent="0.2">
      <c r="A5096" s="39" t="s">
        <v>10673</v>
      </c>
      <c r="B5096" s="39" t="s">
        <v>10674</v>
      </c>
      <c r="C5096" s="39" t="s">
        <v>9103</v>
      </c>
    </row>
    <row r="5097" spans="1:3" x14ac:dyDescent="0.2">
      <c r="A5097" s="39" t="s">
        <v>10675</v>
      </c>
      <c r="B5097" s="39" t="s">
        <v>10676</v>
      </c>
      <c r="C5097" s="39" t="s">
        <v>9103</v>
      </c>
    </row>
    <row r="5098" spans="1:3" x14ac:dyDescent="0.2">
      <c r="A5098" s="39" t="s">
        <v>10677</v>
      </c>
      <c r="B5098" s="39" t="s">
        <v>10678</v>
      </c>
      <c r="C5098" s="39" t="s">
        <v>9103</v>
      </c>
    </row>
    <row r="5099" spans="1:3" x14ac:dyDescent="0.2">
      <c r="A5099" s="39" t="s">
        <v>10679</v>
      </c>
      <c r="B5099" s="39" t="s">
        <v>10680</v>
      </c>
      <c r="C5099" s="39" t="s">
        <v>9103</v>
      </c>
    </row>
    <row r="5100" spans="1:3" x14ac:dyDescent="0.2">
      <c r="A5100" s="39" t="s">
        <v>10681</v>
      </c>
      <c r="B5100" s="39" t="s">
        <v>10682</v>
      </c>
      <c r="C5100" s="39" t="s">
        <v>9103</v>
      </c>
    </row>
    <row r="5101" spans="1:3" x14ac:dyDescent="0.2">
      <c r="A5101" s="39" t="s">
        <v>10683</v>
      </c>
      <c r="B5101" s="39" t="s">
        <v>10684</v>
      </c>
      <c r="C5101" s="39" t="s">
        <v>9103</v>
      </c>
    </row>
    <row r="5102" spans="1:3" x14ac:dyDescent="0.2">
      <c r="A5102" s="39" t="s">
        <v>10685</v>
      </c>
      <c r="B5102" s="39" t="s">
        <v>10686</v>
      </c>
      <c r="C5102" s="39" t="s">
        <v>9103</v>
      </c>
    </row>
    <row r="5103" spans="1:3" x14ac:dyDescent="0.2">
      <c r="A5103" s="39" t="s">
        <v>10687</v>
      </c>
      <c r="B5103" s="39" t="s">
        <v>10688</v>
      </c>
      <c r="C5103" s="39" t="s">
        <v>9103</v>
      </c>
    </row>
    <row r="5104" spans="1:3" x14ac:dyDescent="0.2">
      <c r="A5104" s="39" t="s">
        <v>10689</v>
      </c>
      <c r="B5104" s="39" t="s">
        <v>10690</v>
      </c>
      <c r="C5104" s="39" t="s">
        <v>9103</v>
      </c>
    </row>
    <row r="5105" spans="1:3" x14ac:dyDescent="0.2">
      <c r="A5105" s="39" t="s">
        <v>10691</v>
      </c>
      <c r="B5105" s="39" t="s">
        <v>10692</v>
      </c>
      <c r="C5105" s="39" t="s">
        <v>9103</v>
      </c>
    </row>
    <row r="5106" spans="1:3" x14ac:dyDescent="0.2">
      <c r="A5106" s="39" t="s">
        <v>10693</v>
      </c>
      <c r="B5106" s="39" t="s">
        <v>10694</v>
      </c>
      <c r="C5106" s="39" t="s">
        <v>9103</v>
      </c>
    </row>
    <row r="5107" spans="1:3" x14ac:dyDescent="0.2">
      <c r="A5107" s="39" t="s">
        <v>10695</v>
      </c>
      <c r="B5107" s="39" t="s">
        <v>10696</v>
      </c>
      <c r="C5107" s="39" t="s">
        <v>9103</v>
      </c>
    </row>
    <row r="5108" spans="1:3" x14ac:dyDescent="0.2">
      <c r="A5108" s="39" t="s">
        <v>10697</v>
      </c>
      <c r="B5108" s="39" t="s">
        <v>10698</v>
      </c>
      <c r="C5108" s="39" t="s">
        <v>9103</v>
      </c>
    </row>
    <row r="5109" spans="1:3" x14ac:dyDescent="0.2">
      <c r="A5109" s="39" t="s">
        <v>10699</v>
      </c>
      <c r="B5109" s="39" t="s">
        <v>10700</v>
      </c>
      <c r="C5109" s="39" t="s">
        <v>9103</v>
      </c>
    </row>
    <row r="5110" spans="1:3" x14ac:dyDescent="0.2">
      <c r="A5110" s="39" t="s">
        <v>10701</v>
      </c>
      <c r="B5110" s="39" t="s">
        <v>10702</v>
      </c>
      <c r="C5110" s="39" t="s">
        <v>9103</v>
      </c>
    </row>
    <row r="5111" spans="1:3" x14ac:dyDescent="0.2">
      <c r="A5111" s="39" t="s">
        <v>10703</v>
      </c>
      <c r="B5111" s="39" t="s">
        <v>10704</v>
      </c>
      <c r="C5111" s="39" t="s">
        <v>9103</v>
      </c>
    </row>
    <row r="5112" spans="1:3" x14ac:dyDescent="0.2">
      <c r="A5112" s="39" t="s">
        <v>10705</v>
      </c>
      <c r="B5112" s="39" t="s">
        <v>10706</v>
      </c>
      <c r="C5112" s="39" t="s">
        <v>9103</v>
      </c>
    </row>
    <row r="5113" spans="1:3" x14ac:dyDescent="0.2">
      <c r="A5113" s="39" t="s">
        <v>10707</v>
      </c>
      <c r="B5113" s="39" t="s">
        <v>10708</v>
      </c>
      <c r="C5113" s="39" t="s">
        <v>9103</v>
      </c>
    </row>
    <row r="5114" spans="1:3" x14ac:dyDescent="0.2">
      <c r="A5114" s="39" t="s">
        <v>10709</v>
      </c>
      <c r="B5114" s="39" t="s">
        <v>10710</v>
      </c>
      <c r="C5114" s="39" t="s">
        <v>9103</v>
      </c>
    </row>
    <row r="5115" spans="1:3" x14ac:dyDescent="0.2">
      <c r="A5115" s="39" t="s">
        <v>10711</v>
      </c>
      <c r="B5115" s="39" t="s">
        <v>10712</v>
      </c>
      <c r="C5115" s="39" t="s">
        <v>9103</v>
      </c>
    </row>
    <row r="5116" spans="1:3" x14ac:dyDescent="0.2">
      <c r="A5116" s="39" t="s">
        <v>10713</v>
      </c>
      <c r="B5116" s="39" t="s">
        <v>10714</v>
      </c>
      <c r="C5116" s="39" t="s">
        <v>9103</v>
      </c>
    </row>
    <row r="5117" spans="1:3" x14ac:dyDescent="0.2">
      <c r="A5117" s="39" t="s">
        <v>10715</v>
      </c>
      <c r="B5117" s="39" t="s">
        <v>10716</v>
      </c>
      <c r="C5117" s="39" t="s">
        <v>9103</v>
      </c>
    </row>
    <row r="5118" spans="1:3" x14ac:dyDescent="0.2">
      <c r="A5118" s="39" t="s">
        <v>10717</v>
      </c>
      <c r="B5118" s="39" t="s">
        <v>10718</v>
      </c>
      <c r="C5118" s="39" t="s">
        <v>9103</v>
      </c>
    </row>
    <row r="5119" spans="1:3" x14ac:dyDescent="0.2">
      <c r="A5119" s="39" t="s">
        <v>10719</v>
      </c>
      <c r="B5119" s="39" t="s">
        <v>10720</v>
      </c>
      <c r="C5119" s="39" t="s">
        <v>9103</v>
      </c>
    </row>
    <row r="5120" spans="1:3" x14ac:dyDescent="0.2">
      <c r="A5120" s="39" t="s">
        <v>10721</v>
      </c>
      <c r="B5120" s="39" t="s">
        <v>10722</v>
      </c>
      <c r="C5120" s="39" t="s">
        <v>9103</v>
      </c>
    </row>
    <row r="5121" spans="1:3" x14ac:dyDescent="0.2">
      <c r="A5121" s="39" t="s">
        <v>10723</v>
      </c>
      <c r="B5121" s="39" t="s">
        <v>10724</v>
      </c>
      <c r="C5121" s="39" t="s">
        <v>9103</v>
      </c>
    </row>
    <row r="5122" spans="1:3" x14ac:dyDescent="0.2">
      <c r="A5122" s="39" t="s">
        <v>10725</v>
      </c>
      <c r="B5122" s="39" t="s">
        <v>10726</v>
      </c>
      <c r="C5122" s="39" t="s">
        <v>9103</v>
      </c>
    </row>
    <row r="5123" spans="1:3" x14ac:dyDescent="0.2">
      <c r="A5123" s="39" t="s">
        <v>10727</v>
      </c>
      <c r="B5123" s="39" t="s">
        <v>10728</v>
      </c>
      <c r="C5123" s="39" t="s">
        <v>9103</v>
      </c>
    </row>
    <row r="5124" spans="1:3" x14ac:dyDescent="0.2">
      <c r="A5124" s="39" t="s">
        <v>10729</v>
      </c>
      <c r="B5124" s="39" t="s">
        <v>10730</v>
      </c>
      <c r="C5124" s="39" t="s">
        <v>9103</v>
      </c>
    </row>
    <row r="5125" spans="1:3" x14ac:dyDescent="0.2">
      <c r="A5125" s="39" t="s">
        <v>10731</v>
      </c>
      <c r="B5125" s="39" t="s">
        <v>10732</v>
      </c>
      <c r="C5125" s="39" t="s">
        <v>9103</v>
      </c>
    </row>
    <row r="5126" spans="1:3" x14ac:dyDescent="0.2">
      <c r="A5126" s="39" t="s">
        <v>10733</v>
      </c>
      <c r="B5126" s="39" t="s">
        <v>10734</v>
      </c>
      <c r="C5126" s="39" t="s">
        <v>9103</v>
      </c>
    </row>
    <row r="5127" spans="1:3" x14ac:dyDescent="0.2">
      <c r="A5127" s="39" t="s">
        <v>10735</v>
      </c>
      <c r="B5127" s="39" t="s">
        <v>10736</v>
      </c>
      <c r="C5127" s="39" t="s">
        <v>9103</v>
      </c>
    </row>
    <row r="5128" spans="1:3" x14ac:dyDescent="0.2">
      <c r="A5128" s="39" t="s">
        <v>10737</v>
      </c>
      <c r="B5128" s="39" t="s">
        <v>10738</v>
      </c>
      <c r="C5128" s="39" t="s">
        <v>9103</v>
      </c>
    </row>
    <row r="5129" spans="1:3" x14ac:dyDescent="0.2">
      <c r="A5129" s="39" t="s">
        <v>10739</v>
      </c>
      <c r="B5129" s="39" t="s">
        <v>10740</v>
      </c>
      <c r="C5129" s="39" t="s">
        <v>9103</v>
      </c>
    </row>
    <row r="5130" spans="1:3" x14ac:dyDescent="0.2">
      <c r="A5130" s="39" t="s">
        <v>10741</v>
      </c>
      <c r="B5130" s="39" t="s">
        <v>10742</v>
      </c>
      <c r="C5130" s="39" t="s">
        <v>9103</v>
      </c>
    </row>
    <row r="5131" spans="1:3" x14ac:dyDescent="0.2">
      <c r="A5131" s="39" t="s">
        <v>10743</v>
      </c>
      <c r="B5131" s="39" t="s">
        <v>10744</v>
      </c>
      <c r="C5131" s="39" t="s">
        <v>9103</v>
      </c>
    </row>
    <row r="5132" spans="1:3" x14ac:dyDescent="0.2">
      <c r="A5132" s="39" t="s">
        <v>10745</v>
      </c>
      <c r="B5132" s="39" t="s">
        <v>3668</v>
      </c>
      <c r="C5132" s="39" t="s">
        <v>9103</v>
      </c>
    </row>
    <row r="5133" spans="1:3" x14ac:dyDescent="0.2">
      <c r="A5133" s="39" t="s">
        <v>10746</v>
      </c>
      <c r="B5133" s="39" t="s">
        <v>10747</v>
      </c>
      <c r="C5133" s="39" t="s">
        <v>9103</v>
      </c>
    </row>
    <row r="5134" spans="1:3" x14ac:dyDescent="0.2">
      <c r="A5134" s="39" t="s">
        <v>10748</v>
      </c>
      <c r="B5134" s="39" t="s">
        <v>10749</v>
      </c>
      <c r="C5134" s="39" t="s">
        <v>9103</v>
      </c>
    </row>
    <row r="5135" spans="1:3" x14ac:dyDescent="0.2">
      <c r="A5135" s="39" t="s">
        <v>10750</v>
      </c>
      <c r="B5135" s="39" t="s">
        <v>10751</v>
      </c>
      <c r="C5135" s="39" t="s">
        <v>9103</v>
      </c>
    </row>
    <row r="5136" spans="1:3" x14ac:dyDescent="0.2">
      <c r="A5136" s="39" t="s">
        <v>10752</v>
      </c>
      <c r="B5136" s="39" t="s">
        <v>10753</v>
      </c>
      <c r="C5136" s="39" t="s">
        <v>9103</v>
      </c>
    </row>
    <row r="5137" spans="1:3" x14ac:dyDescent="0.2">
      <c r="A5137" s="39" t="s">
        <v>10754</v>
      </c>
      <c r="B5137" s="39" t="s">
        <v>10755</v>
      </c>
      <c r="C5137" s="39" t="s">
        <v>9103</v>
      </c>
    </row>
    <row r="5138" spans="1:3" x14ac:dyDescent="0.2">
      <c r="A5138" s="39" t="s">
        <v>10756</v>
      </c>
      <c r="B5138" s="39" t="s">
        <v>10757</v>
      </c>
      <c r="C5138" s="39" t="s">
        <v>9103</v>
      </c>
    </row>
    <row r="5139" spans="1:3" x14ac:dyDescent="0.2">
      <c r="A5139" s="39" t="s">
        <v>10758</v>
      </c>
      <c r="B5139" s="39" t="s">
        <v>10759</v>
      </c>
      <c r="C5139" s="39" t="s">
        <v>9103</v>
      </c>
    </row>
    <row r="5140" spans="1:3" x14ac:dyDescent="0.2">
      <c r="A5140" s="39" t="s">
        <v>10760</v>
      </c>
      <c r="B5140" s="39" t="s">
        <v>10761</v>
      </c>
      <c r="C5140" s="39" t="s">
        <v>9103</v>
      </c>
    </row>
    <row r="5141" spans="1:3" x14ac:dyDescent="0.2">
      <c r="A5141" s="39" t="s">
        <v>10762</v>
      </c>
      <c r="B5141" s="39" t="s">
        <v>10763</v>
      </c>
      <c r="C5141" s="39" t="s">
        <v>9103</v>
      </c>
    </row>
    <row r="5142" spans="1:3" x14ac:dyDescent="0.2">
      <c r="A5142" s="39" t="s">
        <v>10764</v>
      </c>
      <c r="B5142" s="39" t="s">
        <v>10765</v>
      </c>
      <c r="C5142" s="39" t="s">
        <v>9103</v>
      </c>
    </row>
    <row r="5143" spans="1:3" x14ac:dyDescent="0.2">
      <c r="A5143" s="39" t="s">
        <v>10766</v>
      </c>
      <c r="B5143" s="39" t="s">
        <v>10767</v>
      </c>
      <c r="C5143" s="39" t="s">
        <v>9103</v>
      </c>
    </row>
    <row r="5144" spans="1:3" x14ac:dyDescent="0.2">
      <c r="A5144" s="39" t="s">
        <v>10768</v>
      </c>
      <c r="B5144" s="39" t="s">
        <v>10769</v>
      </c>
      <c r="C5144" s="39" t="s">
        <v>9103</v>
      </c>
    </row>
    <row r="5145" spans="1:3" x14ac:dyDescent="0.2">
      <c r="A5145" s="39" t="s">
        <v>10770</v>
      </c>
      <c r="B5145" s="39" t="s">
        <v>10771</v>
      </c>
      <c r="C5145" s="39" t="s">
        <v>9103</v>
      </c>
    </row>
    <row r="5146" spans="1:3" x14ac:dyDescent="0.2">
      <c r="A5146" s="39" t="s">
        <v>10772</v>
      </c>
      <c r="B5146" s="39" t="s">
        <v>10773</v>
      </c>
      <c r="C5146" s="39" t="s">
        <v>9103</v>
      </c>
    </row>
    <row r="5147" spans="1:3" x14ac:dyDescent="0.2">
      <c r="A5147" s="39" t="s">
        <v>10774</v>
      </c>
      <c r="B5147" s="39" t="s">
        <v>10775</v>
      </c>
      <c r="C5147" s="39" t="s">
        <v>9103</v>
      </c>
    </row>
    <row r="5148" spans="1:3" x14ac:dyDescent="0.2">
      <c r="A5148" s="39" t="s">
        <v>10776</v>
      </c>
      <c r="B5148" s="39" t="s">
        <v>10777</v>
      </c>
      <c r="C5148" s="39" t="s">
        <v>9103</v>
      </c>
    </row>
    <row r="5149" spans="1:3" x14ac:dyDescent="0.2">
      <c r="A5149" s="39" t="s">
        <v>10778</v>
      </c>
      <c r="B5149" s="39" t="s">
        <v>10779</v>
      </c>
      <c r="C5149" s="39" t="s">
        <v>9103</v>
      </c>
    </row>
    <row r="5150" spans="1:3" x14ac:dyDescent="0.2">
      <c r="A5150" s="39" t="s">
        <v>10780</v>
      </c>
      <c r="B5150" s="39" t="s">
        <v>10781</v>
      </c>
      <c r="C5150" s="39" t="s">
        <v>9103</v>
      </c>
    </row>
    <row r="5151" spans="1:3" x14ac:dyDescent="0.2">
      <c r="A5151" s="39" t="s">
        <v>10782</v>
      </c>
      <c r="B5151" s="39" t="s">
        <v>10783</v>
      </c>
      <c r="C5151" s="39" t="s">
        <v>9103</v>
      </c>
    </row>
    <row r="5152" spans="1:3" x14ac:dyDescent="0.2">
      <c r="A5152" s="39" t="s">
        <v>10784</v>
      </c>
      <c r="B5152" s="39" t="s">
        <v>10785</v>
      </c>
      <c r="C5152" s="39" t="s">
        <v>9103</v>
      </c>
    </row>
    <row r="5153" spans="1:3" x14ac:dyDescent="0.2">
      <c r="A5153" s="39" t="s">
        <v>10786</v>
      </c>
      <c r="B5153" s="39" t="s">
        <v>10787</v>
      </c>
      <c r="C5153" s="39" t="s">
        <v>9103</v>
      </c>
    </row>
    <row r="5154" spans="1:3" x14ac:dyDescent="0.2">
      <c r="A5154" s="39" t="s">
        <v>10788</v>
      </c>
      <c r="B5154" s="39" t="s">
        <v>10789</v>
      </c>
      <c r="C5154" s="39" t="s">
        <v>9103</v>
      </c>
    </row>
    <row r="5155" spans="1:3" x14ac:dyDescent="0.2">
      <c r="A5155" s="39" t="s">
        <v>10790</v>
      </c>
      <c r="B5155" s="39" t="s">
        <v>10791</v>
      </c>
      <c r="C5155" s="39" t="s">
        <v>9103</v>
      </c>
    </row>
    <row r="5156" spans="1:3" x14ac:dyDescent="0.2">
      <c r="A5156" s="39" t="s">
        <v>10792</v>
      </c>
      <c r="B5156" s="39" t="s">
        <v>8326</v>
      </c>
      <c r="C5156" s="39" t="s">
        <v>9103</v>
      </c>
    </row>
    <row r="5157" spans="1:3" x14ac:dyDescent="0.2">
      <c r="A5157" s="39" t="s">
        <v>10793</v>
      </c>
      <c r="B5157" s="39" t="s">
        <v>8328</v>
      </c>
      <c r="C5157" s="39" t="s">
        <v>9103</v>
      </c>
    </row>
    <row r="5158" spans="1:3" x14ac:dyDescent="0.2">
      <c r="A5158" s="39" t="s">
        <v>10794</v>
      </c>
      <c r="B5158" s="39" t="s">
        <v>8506</v>
      </c>
      <c r="C5158" s="39" t="s">
        <v>9103</v>
      </c>
    </row>
    <row r="5159" spans="1:3" x14ac:dyDescent="0.2">
      <c r="A5159" s="39" t="s">
        <v>10795</v>
      </c>
      <c r="B5159" s="39" t="s">
        <v>10796</v>
      </c>
      <c r="C5159" s="39" t="s">
        <v>9103</v>
      </c>
    </row>
    <row r="5160" spans="1:3" x14ac:dyDescent="0.2">
      <c r="A5160" s="39" t="s">
        <v>10797</v>
      </c>
      <c r="B5160" s="39" t="s">
        <v>10798</v>
      </c>
      <c r="C5160" s="39" t="s">
        <v>9103</v>
      </c>
    </row>
    <row r="5161" spans="1:3" x14ac:dyDescent="0.2">
      <c r="A5161" s="39" t="s">
        <v>10799</v>
      </c>
      <c r="B5161" s="39" t="s">
        <v>10800</v>
      </c>
      <c r="C5161" s="39" t="s">
        <v>9103</v>
      </c>
    </row>
    <row r="5162" spans="1:3" x14ac:dyDescent="0.2">
      <c r="A5162" s="39" t="s">
        <v>10801</v>
      </c>
      <c r="B5162" s="39" t="s">
        <v>10802</v>
      </c>
      <c r="C5162" s="39" t="s">
        <v>9103</v>
      </c>
    </row>
    <row r="5163" spans="1:3" x14ac:dyDescent="0.2">
      <c r="A5163" s="39" t="s">
        <v>10803</v>
      </c>
      <c r="B5163" s="39" t="s">
        <v>10804</v>
      </c>
      <c r="C5163" s="39" t="s">
        <v>9103</v>
      </c>
    </row>
    <row r="5164" spans="1:3" x14ac:dyDescent="0.2">
      <c r="A5164" s="39" t="s">
        <v>10805</v>
      </c>
      <c r="B5164" s="39" t="s">
        <v>10806</v>
      </c>
      <c r="C5164" s="39" t="s">
        <v>9103</v>
      </c>
    </row>
    <row r="5165" spans="1:3" x14ac:dyDescent="0.2">
      <c r="A5165" s="39" t="s">
        <v>10807</v>
      </c>
      <c r="B5165" s="39" t="s">
        <v>10808</v>
      </c>
      <c r="C5165" s="39" t="s">
        <v>9103</v>
      </c>
    </row>
    <row r="5166" spans="1:3" x14ac:dyDescent="0.2">
      <c r="A5166" s="39" t="s">
        <v>10809</v>
      </c>
      <c r="B5166" s="39" t="s">
        <v>10810</v>
      </c>
      <c r="C5166" s="39" t="s">
        <v>9103</v>
      </c>
    </row>
    <row r="5167" spans="1:3" x14ac:dyDescent="0.2">
      <c r="A5167" s="39" t="s">
        <v>10811</v>
      </c>
      <c r="B5167" s="39" t="s">
        <v>10812</v>
      </c>
      <c r="C5167" s="39" t="s">
        <v>9103</v>
      </c>
    </row>
    <row r="5168" spans="1:3" x14ac:dyDescent="0.2">
      <c r="A5168" s="39" t="s">
        <v>10813</v>
      </c>
      <c r="B5168" s="39" t="s">
        <v>10814</v>
      </c>
      <c r="C5168" s="39" t="s">
        <v>9103</v>
      </c>
    </row>
    <row r="5169" spans="1:3" x14ac:dyDescent="0.2">
      <c r="A5169" s="39" t="s">
        <v>10815</v>
      </c>
      <c r="B5169" s="39" t="s">
        <v>10816</v>
      </c>
      <c r="C5169" s="39" t="s">
        <v>9103</v>
      </c>
    </row>
    <row r="5170" spans="1:3" x14ac:dyDescent="0.2">
      <c r="A5170" s="39" t="s">
        <v>10817</v>
      </c>
      <c r="B5170" s="39" t="s">
        <v>10818</v>
      </c>
      <c r="C5170" s="39" t="s">
        <v>9103</v>
      </c>
    </row>
    <row r="5171" spans="1:3" x14ac:dyDescent="0.2">
      <c r="A5171" s="39" t="s">
        <v>10819</v>
      </c>
      <c r="B5171" s="39" t="s">
        <v>6346</v>
      </c>
      <c r="C5171" s="39" t="s">
        <v>9103</v>
      </c>
    </row>
    <row r="5172" spans="1:3" x14ac:dyDescent="0.2">
      <c r="A5172" s="39" t="s">
        <v>10820</v>
      </c>
      <c r="B5172" s="39" t="s">
        <v>10821</v>
      </c>
      <c r="C5172" s="39" t="s">
        <v>9103</v>
      </c>
    </row>
    <row r="5173" spans="1:3" x14ac:dyDescent="0.2">
      <c r="A5173" s="39" t="s">
        <v>10822</v>
      </c>
      <c r="B5173" s="39" t="s">
        <v>10823</v>
      </c>
      <c r="C5173" s="39" t="s">
        <v>9103</v>
      </c>
    </row>
    <row r="5174" spans="1:3" x14ac:dyDescent="0.2">
      <c r="A5174" s="39" t="s">
        <v>10824</v>
      </c>
      <c r="B5174" s="39" t="s">
        <v>10825</v>
      </c>
      <c r="C5174" s="39" t="s">
        <v>9103</v>
      </c>
    </row>
    <row r="5175" spans="1:3" x14ac:dyDescent="0.2">
      <c r="A5175" s="39" t="s">
        <v>10826</v>
      </c>
      <c r="B5175" s="39" t="s">
        <v>10827</v>
      </c>
      <c r="C5175" s="39" t="s">
        <v>9103</v>
      </c>
    </row>
    <row r="5176" spans="1:3" x14ac:dyDescent="0.2">
      <c r="A5176" s="39" t="s">
        <v>10828</v>
      </c>
      <c r="B5176" s="39" t="s">
        <v>10829</v>
      </c>
      <c r="C5176" s="39" t="s">
        <v>9103</v>
      </c>
    </row>
    <row r="5177" spans="1:3" x14ac:dyDescent="0.2">
      <c r="A5177" s="39" t="s">
        <v>10830</v>
      </c>
      <c r="B5177" s="39" t="s">
        <v>10831</v>
      </c>
      <c r="C5177" s="39" t="s">
        <v>9103</v>
      </c>
    </row>
    <row r="5178" spans="1:3" x14ac:dyDescent="0.2">
      <c r="A5178" s="39" t="s">
        <v>10832</v>
      </c>
      <c r="B5178" s="39" t="s">
        <v>10833</v>
      </c>
      <c r="C5178" s="39" t="s">
        <v>9103</v>
      </c>
    </row>
    <row r="5179" spans="1:3" x14ac:dyDescent="0.2">
      <c r="A5179" s="39" t="s">
        <v>10834</v>
      </c>
      <c r="B5179" s="39" t="s">
        <v>879</v>
      </c>
      <c r="C5179" s="39" t="s">
        <v>9103</v>
      </c>
    </row>
    <row r="5180" spans="1:3" x14ac:dyDescent="0.2">
      <c r="A5180" s="39" t="s">
        <v>10835</v>
      </c>
      <c r="B5180" s="39" t="s">
        <v>6541</v>
      </c>
      <c r="C5180" s="39" t="s">
        <v>9103</v>
      </c>
    </row>
    <row r="5181" spans="1:3" x14ac:dyDescent="0.2">
      <c r="A5181" s="39" t="s">
        <v>10836</v>
      </c>
      <c r="B5181" s="39" t="s">
        <v>10837</v>
      </c>
      <c r="C5181" s="39" t="s">
        <v>9103</v>
      </c>
    </row>
    <row r="5182" spans="1:3" x14ac:dyDescent="0.2">
      <c r="A5182" s="39" t="s">
        <v>10838</v>
      </c>
      <c r="B5182" s="39" t="s">
        <v>2536</v>
      </c>
      <c r="C5182" s="39" t="s">
        <v>9103</v>
      </c>
    </row>
    <row r="5183" spans="1:3" x14ac:dyDescent="0.2">
      <c r="A5183" s="39" t="s">
        <v>10839</v>
      </c>
      <c r="B5183" s="39" t="s">
        <v>10840</v>
      </c>
      <c r="C5183" s="39" t="s">
        <v>9103</v>
      </c>
    </row>
    <row r="5184" spans="1:3" x14ac:dyDescent="0.2">
      <c r="A5184" s="39" t="s">
        <v>10841</v>
      </c>
      <c r="B5184" s="39" t="s">
        <v>10842</v>
      </c>
      <c r="C5184" s="39" t="s">
        <v>9103</v>
      </c>
    </row>
    <row r="5185" spans="1:3" x14ac:dyDescent="0.2">
      <c r="A5185" s="39" t="s">
        <v>10843</v>
      </c>
      <c r="B5185" s="39" t="s">
        <v>10844</v>
      </c>
      <c r="C5185" s="39" t="s">
        <v>9103</v>
      </c>
    </row>
    <row r="5186" spans="1:3" x14ac:dyDescent="0.2">
      <c r="A5186" s="39" t="s">
        <v>10845</v>
      </c>
      <c r="B5186" s="39" t="s">
        <v>10846</v>
      </c>
      <c r="C5186" s="39" t="s">
        <v>9103</v>
      </c>
    </row>
    <row r="5187" spans="1:3" x14ac:dyDescent="0.2">
      <c r="A5187" s="39" t="s">
        <v>10847</v>
      </c>
      <c r="B5187" s="39" t="s">
        <v>10848</v>
      </c>
      <c r="C5187" s="39" t="s">
        <v>9103</v>
      </c>
    </row>
    <row r="5188" spans="1:3" x14ac:dyDescent="0.2">
      <c r="A5188" s="39" t="s">
        <v>10849</v>
      </c>
      <c r="B5188" s="39" t="s">
        <v>10850</v>
      </c>
      <c r="C5188" s="39" t="s">
        <v>9103</v>
      </c>
    </row>
    <row r="5189" spans="1:3" x14ac:dyDescent="0.2">
      <c r="A5189" s="39" t="s">
        <v>10851</v>
      </c>
      <c r="B5189" s="39" t="s">
        <v>10852</v>
      </c>
      <c r="C5189" s="39" t="s">
        <v>9103</v>
      </c>
    </row>
    <row r="5190" spans="1:3" x14ac:dyDescent="0.2">
      <c r="A5190" s="39" t="s">
        <v>10853</v>
      </c>
      <c r="B5190" s="39" t="s">
        <v>10854</v>
      </c>
      <c r="C5190" s="39" t="s">
        <v>9103</v>
      </c>
    </row>
    <row r="5191" spans="1:3" x14ac:dyDescent="0.2">
      <c r="A5191" s="39" t="s">
        <v>10855</v>
      </c>
      <c r="B5191" s="39" t="s">
        <v>10856</v>
      </c>
      <c r="C5191" s="39" t="s">
        <v>9103</v>
      </c>
    </row>
    <row r="5192" spans="1:3" x14ac:dyDescent="0.2">
      <c r="A5192" s="39" t="s">
        <v>10857</v>
      </c>
      <c r="B5192" s="39" t="s">
        <v>10858</v>
      </c>
      <c r="C5192" s="39" t="s">
        <v>9103</v>
      </c>
    </row>
    <row r="5193" spans="1:3" x14ac:dyDescent="0.2">
      <c r="A5193" s="39" t="s">
        <v>10859</v>
      </c>
      <c r="B5193" s="39" t="s">
        <v>10860</v>
      </c>
      <c r="C5193" s="39" t="s">
        <v>9103</v>
      </c>
    </row>
    <row r="5194" spans="1:3" x14ac:dyDescent="0.2">
      <c r="A5194" s="39" t="s">
        <v>10861</v>
      </c>
      <c r="B5194" s="39" t="s">
        <v>10862</v>
      </c>
      <c r="C5194" s="39" t="s">
        <v>9103</v>
      </c>
    </row>
    <row r="5195" spans="1:3" x14ac:dyDescent="0.2">
      <c r="A5195" s="39" t="s">
        <v>10863</v>
      </c>
      <c r="B5195" s="39" t="s">
        <v>10864</v>
      </c>
      <c r="C5195" s="39" t="s">
        <v>9103</v>
      </c>
    </row>
    <row r="5196" spans="1:3" x14ac:dyDescent="0.2">
      <c r="A5196" s="39" t="s">
        <v>10865</v>
      </c>
      <c r="B5196" s="39" t="s">
        <v>10866</v>
      </c>
      <c r="C5196" s="39" t="s">
        <v>9103</v>
      </c>
    </row>
    <row r="5197" spans="1:3" x14ac:dyDescent="0.2">
      <c r="A5197" s="39" t="s">
        <v>10867</v>
      </c>
      <c r="B5197" s="39" t="s">
        <v>10868</v>
      </c>
      <c r="C5197" s="39" t="s">
        <v>9103</v>
      </c>
    </row>
    <row r="5198" spans="1:3" x14ac:dyDescent="0.2">
      <c r="A5198" s="39" t="s">
        <v>10869</v>
      </c>
      <c r="B5198" s="39" t="s">
        <v>10870</v>
      </c>
      <c r="C5198" s="39" t="s">
        <v>9103</v>
      </c>
    </row>
    <row r="5199" spans="1:3" x14ac:dyDescent="0.2">
      <c r="A5199" s="39" t="s">
        <v>10871</v>
      </c>
      <c r="B5199" s="39" t="s">
        <v>10872</v>
      </c>
      <c r="C5199" s="39" t="s">
        <v>9103</v>
      </c>
    </row>
    <row r="5200" spans="1:3" x14ac:dyDescent="0.2">
      <c r="A5200" s="39" t="s">
        <v>10873</v>
      </c>
      <c r="B5200" s="39" t="s">
        <v>10874</v>
      </c>
      <c r="C5200" s="39" t="s">
        <v>9103</v>
      </c>
    </row>
    <row r="5201" spans="1:3" x14ac:dyDescent="0.2">
      <c r="A5201" s="39" t="s">
        <v>10875</v>
      </c>
      <c r="B5201" s="39" t="s">
        <v>10876</v>
      </c>
      <c r="C5201" s="39" t="s">
        <v>9103</v>
      </c>
    </row>
    <row r="5202" spans="1:3" x14ac:dyDescent="0.2">
      <c r="A5202" s="39" t="s">
        <v>10877</v>
      </c>
      <c r="B5202" s="39" t="s">
        <v>10878</v>
      </c>
      <c r="C5202" s="39" t="s">
        <v>9103</v>
      </c>
    </row>
    <row r="5203" spans="1:3" x14ac:dyDescent="0.2">
      <c r="A5203" s="39" t="s">
        <v>10879</v>
      </c>
      <c r="B5203" s="39" t="s">
        <v>10880</v>
      </c>
      <c r="C5203" s="39" t="s">
        <v>9103</v>
      </c>
    </row>
    <row r="5204" spans="1:3" x14ac:dyDescent="0.2">
      <c r="A5204" s="39" t="s">
        <v>10881</v>
      </c>
      <c r="B5204" s="39" t="s">
        <v>10882</v>
      </c>
      <c r="C5204" s="39" t="s">
        <v>9103</v>
      </c>
    </row>
    <row r="5205" spans="1:3" x14ac:dyDescent="0.2">
      <c r="A5205" s="39" t="s">
        <v>10883</v>
      </c>
      <c r="B5205" s="39" t="s">
        <v>10884</v>
      </c>
      <c r="C5205" s="39" t="s">
        <v>9103</v>
      </c>
    </row>
    <row r="5206" spans="1:3" x14ac:dyDescent="0.2">
      <c r="A5206" s="39" t="s">
        <v>10885</v>
      </c>
      <c r="B5206" s="39" t="s">
        <v>10886</v>
      </c>
      <c r="C5206" s="39" t="s">
        <v>9103</v>
      </c>
    </row>
    <row r="5207" spans="1:3" x14ac:dyDescent="0.2">
      <c r="A5207" s="39" t="s">
        <v>10887</v>
      </c>
      <c r="B5207" s="39" t="s">
        <v>10888</v>
      </c>
      <c r="C5207" s="39" t="s">
        <v>9103</v>
      </c>
    </row>
    <row r="5208" spans="1:3" x14ac:dyDescent="0.2">
      <c r="A5208" s="39" t="s">
        <v>10889</v>
      </c>
      <c r="B5208" s="39" t="s">
        <v>10890</v>
      </c>
      <c r="C5208" s="39" t="s">
        <v>9103</v>
      </c>
    </row>
    <row r="5209" spans="1:3" x14ac:dyDescent="0.2">
      <c r="A5209" s="39" t="s">
        <v>10891</v>
      </c>
      <c r="B5209" s="39" t="s">
        <v>10892</v>
      </c>
      <c r="C5209" s="39" t="s">
        <v>9103</v>
      </c>
    </row>
    <row r="5210" spans="1:3" x14ac:dyDescent="0.2">
      <c r="A5210" s="39" t="s">
        <v>10893</v>
      </c>
      <c r="B5210" s="39" t="s">
        <v>10894</v>
      </c>
      <c r="C5210" s="39" t="s">
        <v>9103</v>
      </c>
    </row>
    <row r="5211" spans="1:3" x14ac:dyDescent="0.2">
      <c r="A5211" s="39" t="s">
        <v>10895</v>
      </c>
      <c r="B5211" s="39" t="s">
        <v>10896</v>
      </c>
      <c r="C5211" s="39" t="s">
        <v>9103</v>
      </c>
    </row>
    <row r="5212" spans="1:3" x14ac:dyDescent="0.2">
      <c r="A5212" s="39" t="s">
        <v>10897</v>
      </c>
      <c r="B5212" s="39" t="s">
        <v>10898</v>
      </c>
      <c r="C5212" s="39" t="s">
        <v>9103</v>
      </c>
    </row>
    <row r="5213" spans="1:3" x14ac:dyDescent="0.2">
      <c r="A5213" s="39" t="s">
        <v>10899</v>
      </c>
      <c r="B5213" s="39" t="s">
        <v>10900</v>
      </c>
      <c r="C5213" s="39" t="s">
        <v>9103</v>
      </c>
    </row>
    <row r="5214" spans="1:3" x14ac:dyDescent="0.2">
      <c r="A5214" s="39" t="s">
        <v>10901</v>
      </c>
      <c r="B5214" s="39" t="s">
        <v>5224</v>
      </c>
      <c r="C5214" s="39" t="s">
        <v>9103</v>
      </c>
    </row>
    <row r="5215" spans="1:3" x14ac:dyDescent="0.2">
      <c r="A5215" s="39" t="s">
        <v>10902</v>
      </c>
      <c r="B5215" s="39" t="s">
        <v>10903</v>
      </c>
      <c r="C5215" s="39" t="s">
        <v>9103</v>
      </c>
    </row>
    <row r="5216" spans="1:3" x14ac:dyDescent="0.2">
      <c r="A5216" s="39" t="s">
        <v>10904</v>
      </c>
      <c r="B5216" s="39" t="s">
        <v>10905</v>
      </c>
      <c r="C5216" s="39" t="s">
        <v>9103</v>
      </c>
    </row>
    <row r="5217" spans="1:3" x14ac:dyDescent="0.2">
      <c r="A5217" s="39" t="s">
        <v>10906</v>
      </c>
      <c r="B5217" s="39" t="s">
        <v>10907</v>
      </c>
      <c r="C5217" s="39" t="s">
        <v>9103</v>
      </c>
    </row>
    <row r="5218" spans="1:3" x14ac:dyDescent="0.2">
      <c r="A5218" s="39" t="s">
        <v>10908</v>
      </c>
      <c r="B5218" s="39" t="s">
        <v>10909</v>
      </c>
      <c r="C5218" s="39" t="s">
        <v>9103</v>
      </c>
    </row>
    <row r="5219" spans="1:3" x14ac:dyDescent="0.2">
      <c r="A5219" s="39" t="s">
        <v>10910</v>
      </c>
      <c r="B5219" s="39" t="s">
        <v>10911</v>
      </c>
      <c r="C5219" s="39" t="s">
        <v>9103</v>
      </c>
    </row>
    <row r="5220" spans="1:3" x14ac:dyDescent="0.2">
      <c r="A5220" s="39" t="s">
        <v>10912</v>
      </c>
      <c r="B5220" s="39" t="s">
        <v>10913</v>
      </c>
      <c r="C5220" s="39" t="s">
        <v>9103</v>
      </c>
    </row>
    <row r="5221" spans="1:3" x14ac:dyDescent="0.2">
      <c r="A5221" s="39" t="s">
        <v>10914</v>
      </c>
      <c r="B5221" s="39" t="s">
        <v>10915</v>
      </c>
      <c r="C5221" s="39" t="s">
        <v>9103</v>
      </c>
    </row>
    <row r="5222" spans="1:3" x14ac:dyDescent="0.2">
      <c r="A5222" s="39" t="s">
        <v>10916</v>
      </c>
      <c r="B5222" s="39" t="s">
        <v>10917</v>
      </c>
      <c r="C5222" s="39" t="s">
        <v>9103</v>
      </c>
    </row>
    <row r="5223" spans="1:3" x14ac:dyDescent="0.2">
      <c r="A5223" s="39" t="s">
        <v>10918</v>
      </c>
      <c r="B5223" s="39" t="s">
        <v>10919</v>
      </c>
      <c r="C5223" s="39" t="s">
        <v>9103</v>
      </c>
    </row>
    <row r="5224" spans="1:3" x14ac:dyDescent="0.2">
      <c r="A5224" s="39" t="s">
        <v>10920</v>
      </c>
      <c r="B5224" s="39" t="s">
        <v>10921</v>
      </c>
      <c r="C5224" s="39" t="s">
        <v>9103</v>
      </c>
    </row>
    <row r="5225" spans="1:3" x14ac:dyDescent="0.2">
      <c r="A5225" s="39" t="s">
        <v>10922</v>
      </c>
      <c r="B5225" s="39" t="s">
        <v>10923</v>
      </c>
      <c r="C5225" s="39" t="s">
        <v>9103</v>
      </c>
    </row>
    <row r="5226" spans="1:3" x14ac:dyDescent="0.2">
      <c r="A5226" s="39" t="s">
        <v>10924</v>
      </c>
      <c r="B5226" s="39" t="s">
        <v>10925</v>
      </c>
      <c r="C5226" s="39" t="s">
        <v>9103</v>
      </c>
    </row>
    <row r="5227" spans="1:3" x14ac:dyDescent="0.2">
      <c r="A5227" s="39" t="s">
        <v>10926</v>
      </c>
      <c r="B5227" s="39" t="s">
        <v>10927</v>
      </c>
      <c r="C5227" s="39" t="s">
        <v>9103</v>
      </c>
    </row>
    <row r="5228" spans="1:3" x14ac:dyDescent="0.2">
      <c r="A5228" s="39" t="s">
        <v>10928</v>
      </c>
      <c r="B5228" s="39" t="s">
        <v>10929</v>
      </c>
      <c r="C5228" s="39" t="s">
        <v>9103</v>
      </c>
    </row>
    <row r="5229" spans="1:3" x14ac:dyDescent="0.2">
      <c r="A5229" s="39" t="s">
        <v>10930</v>
      </c>
      <c r="B5229" s="39" t="s">
        <v>10931</v>
      </c>
      <c r="C5229" s="39" t="s">
        <v>9103</v>
      </c>
    </row>
    <row r="5230" spans="1:3" x14ac:dyDescent="0.2">
      <c r="A5230" s="39" t="s">
        <v>10932</v>
      </c>
      <c r="B5230" s="39" t="s">
        <v>10933</v>
      </c>
      <c r="C5230" s="39" t="s">
        <v>9103</v>
      </c>
    </row>
    <row r="5231" spans="1:3" x14ac:dyDescent="0.2">
      <c r="A5231" s="39" t="s">
        <v>10934</v>
      </c>
      <c r="B5231" s="39" t="s">
        <v>10935</v>
      </c>
      <c r="C5231" s="39" t="s">
        <v>9103</v>
      </c>
    </row>
    <row r="5232" spans="1:3" x14ac:dyDescent="0.2">
      <c r="A5232" s="39" t="s">
        <v>10936</v>
      </c>
      <c r="B5232" s="39" t="s">
        <v>10937</v>
      </c>
      <c r="C5232" s="39" t="s">
        <v>9103</v>
      </c>
    </row>
    <row r="5233" spans="1:3" x14ac:dyDescent="0.2">
      <c r="A5233" s="39" t="s">
        <v>10938</v>
      </c>
      <c r="B5233" s="39" t="s">
        <v>10939</v>
      </c>
      <c r="C5233" s="39" t="s">
        <v>9103</v>
      </c>
    </row>
    <row r="5234" spans="1:3" x14ac:dyDescent="0.2">
      <c r="A5234" s="39" t="s">
        <v>10940</v>
      </c>
      <c r="B5234" s="39" t="s">
        <v>10941</v>
      </c>
      <c r="C5234" s="39" t="s">
        <v>9103</v>
      </c>
    </row>
    <row r="5235" spans="1:3" x14ac:dyDescent="0.2">
      <c r="A5235" s="39" t="s">
        <v>10942</v>
      </c>
      <c r="B5235" s="39" t="s">
        <v>10943</v>
      </c>
      <c r="C5235" s="39" t="s">
        <v>9103</v>
      </c>
    </row>
    <row r="5236" spans="1:3" x14ac:dyDescent="0.2">
      <c r="A5236" s="39" t="s">
        <v>10944</v>
      </c>
      <c r="B5236" s="39" t="s">
        <v>10945</v>
      </c>
      <c r="C5236" s="39" t="s">
        <v>9103</v>
      </c>
    </row>
    <row r="5237" spans="1:3" x14ac:dyDescent="0.2">
      <c r="A5237" s="39" t="s">
        <v>10946</v>
      </c>
      <c r="B5237" s="39" t="s">
        <v>10947</v>
      </c>
      <c r="C5237" s="39" t="s">
        <v>9103</v>
      </c>
    </row>
    <row r="5238" spans="1:3" x14ac:dyDescent="0.2">
      <c r="A5238" s="39" t="s">
        <v>10948</v>
      </c>
      <c r="B5238" s="39" t="s">
        <v>10949</v>
      </c>
      <c r="C5238" s="39" t="s">
        <v>9103</v>
      </c>
    </row>
    <row r="5239" spans="1:3" x14ac:dyDescent="0.2">
      <c r="A5239" s="39" t="s">
        <v>10950</v>
      </c>
      <c r="B5239" s="39" t="s">
        <v>10951</v>
      </c>
      <c r="C5239" s="39" t="s">
        <v>9103</v>
      </c>
    </row>
    <row r="5240" spans="1:3" x14ac:dyDescent="0.2">
      <c r="A5240" s="39" t="s">
        <v>10952</v>
      </c>
      <c r="B5240" s="39" t="s">
        <v>10953</v>
      </c>
      <c r="C5240" s="39" t="s">
        <v>9103</v>
      </c>
    </row>
    <row r="5241" spans="1:3" x14ac:dyDescent="0.2">
      <c r="A5241" s="39" t="s">
        <v>10954</v>
      </c>
      <c r="B5241" s="39" t="s">
        <v>10837</v>
      </c>
      <c r="C5241" s="39" t="s">
        <v>9103</v>
      </c>
    </row>
  </sheetData>
  <sheetProtection password="EA24" sheet="1" objects="1" scenario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Y225"/>
  <sheetViews>
    <sheetView zoomScaleNormal="100" workbookViewId="0">
      <selection activeCell="G11" sqref="G11"/>
    </sheetView>
  </sheetViews>
  <sheetFormatPr baseColWidth="10" defaultColWidth="11.42578125" defaultRowHeight="12.75" x14ac:dyDescent="0.2"/>
  <cols>
    <col min="1" max="1" width="61.5703125" style="107" customWidth="1"/>
    <col min="2" max="2" width="16.28515625" style="107" customWidth="1"/>
    <col min="3" max="3" width="9.85546875" style="107" customWidth="1"/>
    <col min="4" max="4" width="11.42578125" style="23"/>
    <col min="5" max="6" width="12.140625" style="23" customWidth="1"/>
    <col min="7" max="8" width="12.140625" style="107" customWidth="1"/>
    <col min="9" max="9" width="11.28515625" style="23" customWidth="1"/>
    <col min="10" max="10" width="11.5703125" style="23" customWidth="1"/>
    <col min="11" max="11" width="16" style="23" customWidth="1"/>
    <col min="12" max="12" width="12.140625" style="23" customWidth="1"/>
    <col min="13" max="13" width="16.5703125" style="107" customWidth="1"/>
    <col min="14" max="16" width="18.7109375" style="453" customWidth="1"/>
    <col min="17" max="18" width="19" style="453" customWidth="1"/>
    <col min="19" max="19" width="22.42578125" style="453" customWidth="1"/>
    <col min="20" max="21" width="16.5703125" style="454" customWidth="1"/>
    <col min="22" max="22" width="16.5703125" style="107" customWidth="1"/>
    <col min="23" max="23" width="32.5703125" style="23" customWidth="1"/>
    <col min="24" max="24" width="28" style="23" customWidth="1"/>
    <col min="25" max="25" width="11.42578125" style="23"/>
    <col min="26" max="26" width="23.42578125" style="23" customWidth="1"/>
    <col min="27" max="27" width="22.42578125" style="23" customWidth="1"/>
    <col min="28" max="16384" width="11.42578125" style="23"/>
  </cols>
  <sheetData>
    <row r="1" spans="1:25" s="17" customFormat="1" ht="18" x14ac:dyDescent="0.25">
      <c r="A1" s="102" t="s">
        <v>406</v>
      </c>
      <c r="B1" s="181"/>
      <c r="C1" s="181"/>
      <c r="G1" s="181"/>
      <c r="H1" s="181"/>
      <c r="M1" s="181"/>
      <c r="N1" s="436"/>
      <c r="O1" s="436"/>
      <c r="P1" s="436"/>
      <c r="Q1" s="436"/>
      <c r="R1" s="436"/>
      <c r="S1" s="436"/>
      <c r="T1" s="437"/>
      <c r="U1" s="437"/>
      <c r="V1" s="181"/>
    </row>
    <row r="2" spans="1:25" s="19" customFormat="1" ht="15.75" x14ac:dyDescent="0.25">
      <c r="A2" s="103" t="s">
        <v>11069</v>
      </c>
      <c r="B2" s="182"/>
      <c r="C2" s="182"/>
      <c r="G2" s="182"/>
      <c r="H2" s="182"/>
      <c r="M2" s="182"/>
      <c r="N2" s="438"/>
      <c r="O2" s="438"/>
      <c r="P2" s="438"/>
      <c r="Q2" s="438"/>
      <c r="R2" s="438"/>
      <c r="S2" s="438"/>
      <c r="T2" s="439"/>
      <c r="U2" s="439"/>
      <c r="V2" s="182"/>
    </row>
    <row r="3" spans="1:25" s="19" customFormat="1" ht="15.75" x14ac:dyDescent="0.25">
      <c r="A3" s="103" t="s">
        <v>11070</v>
      </c>
      <c r="B3" s="182"/>
      <c r="C3" s="182"/>
      <c r="G3" s="182"/>
      <c r="H3" s="182"/>
      <c r="M3" s="182"/>
      <c r="N3" s="438"/>
      <c r="O3" s="438"/>
      <c r="P3" s="438"/>
      <c r="Q3" s="438"/>
      <c r="R3" s="438"/>
      <c r="S3" s="438"/>
      <c r="T3" s="439"/>
      <c r="U3" s="439"/>
      <c r="V3" s="182"/>
      <c r="Y3" s="104"/>
    </row>
    <row r="4" spans="1:25" s="19" customFormat="1" ht="15.75" x14ac:dyDescent="0.25">
      <c r="A4" s="103" t="s">
        <v>11068</v>
      </c>
      <c r="B4" s="182"/>
      <c r="C4" s="182"/>
      <c r="G4" s="182"/>
      <c r="H4" s="182"/>
      <c r="M4" s="182"/>
      <c r="N4" s="438"/>
      <c r="O4" s="438"/>
      <c r="P4" s="438"/>
      <c r="Q4" s="438"/>
      <c r="R4" s="438"/>
      <c r="S4" s="438"/>
      <c r="T4" s="439"/>
      <c r="U4" s="439"/>
      <c r="V4" s="182"/>
      <c r="Y4" s="104"/>
    </row>
    <row r="5" spans="1:25" s="19" customFormat="1" ht="15.75" x14ac:dyDescent="0.25">
      <c r="A5" s="103"/>
      <c r="B5" s="182"/>
      <c r="C5" s="182"/>
      <c r="G5" s="182"/>
      <c r="H5" s="182"/>
      <c r="M5" s="182"/>
      <c r="N5" s="438"/>
      <c r="O5" s="438"/>
      <c r="P5" s="438"/>
      <c r="Q5" s="438"/>
      <c r="R5" s="438"/>
      <c r="S5" s="438"/>
      <c r="T5" s="439"/>
      <c r="U5" s="439"/>
      <c r="V5" s="182"/>
      <c r="Y5" s="104"/>
    </row>
    <row r="6" spans="1:25" s="19" customFormat="1" ht="15" x14ac:dyDescent="0.2">
      <c r="A6" s="183" t="s">
        <v>254</v>
      </c>
      <c r="B6" s="90" t="s">
        <v>464</v>
      </c>
      <c r="C6" s="182"/>
      <c r="G6" s="182"/>
      <c r="H6" s="182"/>
      <c r="M6" s="182"/>
      <c r="N6" s="438"/>
      <c r="O6" s="438"/>
      <c r="P6" s="438"/>
      <c r="Q6" s="438"/>
      <c r="R6" s="438"/>
      <c r="S6" s="438"/>
      <c r="T6" s="439"/>
      <c r="U6" s="439"/>
      <c r="V6" s="182"/>
      <c r="Y6" s="104"/>
    </row>
    <row r="7" spans="1:25" s="19" customFormat="1" ht="16.5" thickBot="1" x14ac:dyDescent="0.3">
      <c r="A7" s="103"/>
      <c r="B7" s="182"/>
      <c r="C7" s="182"/>
      <c r="F7" s="425"/>
      <c r="G7" s="426"/>
      <c r="H7" s="426"/>
      <c r="I7" s="425"/>
      <c r="J7" s="425"/>
      <c r="K7" s="425"/>
      <c r="L7" s="425"/>
      <c r="M7" s="182"/>
      <c r="N7" s="438"/>
      <c r="O7" s="438"/>
      <c r="P7" s="438"/>
      <c r="Q7" s="438"/>
      <c r="R7" s="438"/>
      <c r="S7" s="438"/>
      <c r="T7" s="439"/>
      <c r="U7" s="439"/>
      <c r="V7" s="182"/>
      <c r="Y7" s="104"/>
    </row>
    <row r="8" spans="1:25" s="107" customFormat="1" x14ac:dyDescent="0.2">
      <c r="A8" s="105" t="s">
        <v>54</v>
      </c>
      <c r="B8" s="600" t="s">
        <v>55</v>
      </c>
      <c r="C8" s="600"/>
      <c r="D8" s="184" t="s">
        <v>56</v>
      </c>
      <c r="E8" s="184" t="s">
        <v>57</v>
      </c>
      <c r="F8" s="557" t="s">
        <v>10968</v>
      </c>
      <c r="G8" s="558" t="s">
        <v>11073</v>
      </c>
      <c r="H8" s="559"/>
      <c r="I8" s="560" t="s">
        <v>11074</v>
      </c>
      <c r="J8" s="561"/>
      <c r="K8" s="561"/>
      <c r="L8" s="562"/>
      <c r="M8" s="402" t="s">
        <v>10968</v>
      </c>
      <c r="N8" s="563"/>
      <c r="O8" s="564"/>
      <c r="P8" s="564"/>
      <c r="Q8" s="565"/>
      <c r="R8" s="565"/>
      <c r="S8" s="565"/>
      <c r="T8" s="566"/>
      <c r="U8" s="566"/>
      <c r="V8" s="440"/>
      <c r="W8" s="561"/>
      <c r="X8" s="567"/>
    </row>
    <row r="9" spans="1:25" ht="38.25" customHeight="1" x14ac:dyDescent="0.2">
      <c r="A9" s="185" t="s">
        <v>58</v>
      </c>
      <c r="B9" s="601" t="s">
        <v>59</v>
      </c>
      <c r="C9" s="602"/>
      <c r="D9" s="186" t="s">
        <v>60</v>
      </c>
      <c r="E9" s="187" t="s">
        <v>61</v>
      </c>
      <c r="F9" s="568" t="s">
        <v>11075</v>
      </c>
      <c r="G9" s="569" t="s">
        <v>11076</v>
      </c>
      <c r="H9" s="570"/>
      <c r="I9" s="571" t="s">
        <v>11077</v>
      </c>
      <c r="J9" s="572"/>
      <c r="K9" s="572"/>
      <c r="L9" s="573"/>
      <c r="M9" s="574" t="s">
        <v>414</v>
      </c>
      <c r="N9" s="575" t="s">
        <v>11136</v>
      </c>
      <c r="O9" s="576" t="s">
        <v>11137</v>
      </c>
      <c r="P9" s="576" t="s">
        <v>11138</v>
      </c>
      <c r="Q9" s="576" t="s">
        <v>11139</v>
      </c>
      <c r="R9" s="576" t="s">
        <v>11085</v>
      </c>
      <c r="S9" s="576" t="s">
        <v>11086</v>
      </c>
      <c r="T9" s="577" t="s">
        <v>11061</v>
      </c>
      <c r="U9" s="578" t="s">
        <v>11087</v>
      </c>
      <c r="V9" s="578" t="s">
        <v>11062</v>
      </c>
      <c r="W9" s="579" t="s">
        <v>145</v>
      </c>
      <c r="X9" s="580" t="s">
        <v>152</v>
      </c>
    </row>
    <row r="10" spans="1:25" ht="25.5" x14ac:dyDescent="0.2">
      <c r="A10" s="188"/>
      <c r="B10" s="422" t="s">
        <v>11065</v>
      </c>
      <c r="C10" s="189" t="s">
        <v>413</v>
      </c>
      <c r="D10" s="190"/>
      <c r="E10" s="61"/>
      <c r="F10" s="581" t="s">
        <v>11078</v>
      </c>
      <c r="G10" s="422" t="s">
        <v>11079</v>
      </c>
      <c r="H10" s="582" t="s">
        <v>11080</v>
      </c>
      <c r="I10" s="583" t="s">
        <v>11081</v>
      </c>
      <c r="J10" s="584" t="s">
        <v>11082</v>
      </c>
      <c r="K10" s="584" t="s">
        <v>11083</v>
      </c>
      <c r="L10" s="585" t="s">
        <v>11084</v>
      </c>
      <c r="M10" s="559" t="s">
        <v>405</v>
      </c>
      <c r="N10" s="586"/>
      <c r="O10" s="587"/>
      <c r="P10" s="588"/>
      <c r="Q10" s="587"/>
      <c r="R10" s="587"/>
      <c r="S10" s="587"/>
      <c r="T10" s="441"/>
      <c r="U10" s="441"/>
      <c r="V10" s="589"/>
      <c r="W10" s="590"/>
      <c r="X10" s="591"/>
    </row>
    <row r="11" spans="1:25" s="191" customFormat="1" x14ac:dyDescent="0.2">
      <c r="A11" s="347"/>
      <c r="B11" s="50"/>
      <c r="C11" s="50"/>
      <c r="D11" s="92"/>
      <c r="E11" s="92"/>
      <c r="F11" s="92" t="str">
        <f t="shared" ref="F11:F75" si="0">IF(A11="","","Nein")</f>
        <v/>
      </c>
      <c r="G11" s="427"/>
      <c r="H11" s="428"/>
      <c r="I11" s="472"/>
      <c r="J11" s="473"/>
      <c r="K11" s="473"/>
      <c r="L11" s="474"/>
      <c r="M11" s="95"/>
      <c r="N11" s="442"/>
      <c r="O11" s="443"/>
      <c r="P11" s="443"/>
      <c r="Q11" s="444"/>
      <c r="R11" s="444"/>
      <c r="S11" s="444"/>
      <c r="T11" s="444"/>
      <c r="U11" s="444"/>
      <c r="V11" s="444"/>
      <c r="W11" s="399" t="str">
        <f t="shared" ref="W11:W42" si="1">IF(OR(A11="",Amt=""),"",Amt)</f>
        <v/>
      </c>
      <c r="X11" s="25" t="str">
        <f t="shared" ref="X11:X13" si="2">IF(W11="","",VLOOKUP(W11,Gesundheitsämter,2,FALSE))</f>
        <v/>
      </c>
    </row>
    <row r="12" spans="1:25" s="191" customFormat="1" x14ac:dyDescent="0.2">
      <c r="A12" s="347"/>
      <c r="B12" s="50"/>
      <c r="C12" s="234"/>
      <c r="D12" s="91"/>
      <c r="E12" s="91"/>
      <c r="F12" s="92" t="str">
        <f t="shared" si="0"/>
        <v/>
      </c>
      <c r="G12" s="429"/>
      <c r="H12" s="430"/>
      <c r="I12" s="475"/>
      <c r="J12" s="473"/>
      <c r="K12" s="476"/>
      <c r="L12" s="474"/>
      <c r="M12" s="93"/>
      <c r="N12" s="445"/>
      <c r="O12" s="446"/>
      <c r="P12" s="446"/>
      <c r="Q12" s="447"/>
      <c r="R12" s="447"/>
      <c r="S12" s="444"/>
      <c r="T12" s="447"/>
      <c r="U12" s="447"/>
      <c r="V12" s="447"/>
      <c r="W12" s="399" t="str">
        <f t="shared" si="1"/>
        <v/>
      </c>
      <c r="X12" s="25" t="str">
        <f t="shared" si="2"/>
        <v/>
      </c>
    </row>
    <row r="13" spans="1:25" s="192" customFormat="1" x14ac:dyDescent="0.2">
      <c r="A13" s="347"/>
      <c r="B13" s="50"/>
      <c r="C13" s="242"/>
      <c r="D13" s="91"/>
      <c r="E13" s="101"/>
      <c r="F13" s="431" t="str">
        <f t="shared" si="0"/>
        <v/>
      </c>
      <c r="G13" s="427"/>
      <c r="H13" s="428"/>
      <c r="I13" s="475"/>
      <c r="J13" s="476"/>
      <c r="K13" s="476"/>
      <c r="L13" s="477"/>
      <c r="M13" s="93"/>
      <c r="N13" s="445"/>
      <c r="O13" s="446"/>
      <c r="P13" s="446"/>
      <c r="Q13" s="447"/>
      <c r="R13" s="447"/>
      <c r="S13" s="444"/>
      <c r="T13" s="447"/>
      <c r="U13" s="447"/>
      <c r="V13" s="447"/>
      <c r="W13" s="400" t="str">
        <f t="shared" si="1"/>
        <v/>
      </c>
      <c r="X13" s="99" t="str">
        <f t="shared" si="2"/>
        <v/>
      </c>
    </row>
    <row r="14" spans="1:25" s="192" customFormat="1" x14ac:dyDescent="0.2">
      <c r="A14" s="38"/>
      <c r="B14" s="50"/>
      <c r="C14" s="234"/>
      <c r="D14" s="91"/>
      <c r="E14" s="91"/>
      <c r="F14" s="92" t="str">
        <f t="shared" si="0"/>
        <v/>
      </c>
      <c r="G14" s="429"/>
      <c r="H14" s="430"/>
      <c r="I14" s="472"/>
      <c r="J14" s="473"/>
      <c r="K14" s="473"/>
      <c r="L14" s="474"/>
      <c r="M14" s="93"/>
      <c r="N14" s="445"/>
      <c r="O14" s="446"/>
      <c r="P14" s="446"/>
      <c r="Q14" s="447"/>
      <c r="R14" s="447"/>
      <c r="S14" s="447"/>
      <c r="T14" s="447"/>
      <c r="U14" s="447"/>
      <c r="V14" s="447"/>
      <c r="W14" s="399" t="str">
        <f t="shared" si="1"/>
        <v/>
      </c>
      <c r="X14" s="25" t="str">
        <f t="shared" ref="X14:X167" si="3">IF(W14="","",VLOOKUP(W14,Gesundheitsämter,2,FALSE))</f>
        <v/>
      </c>
    </row>
    <row r="15" spans="1:25" s="192" customFormat="1" x14ac:dyDescent="0.2">
      <c r="A15" s="38"/>
      <c r="B15" s="50"/>
      <c r="C15" s="50"/>
      <c r="D15" s="91"/>
      <c r="E15" s="91"/>
      <c r="F15" s="92" t="str">
        <f t="shared" si="0"/>
        <v/>
      </c>
      <c r="G15" s="429"/>
      <c r="H15" s="430"/>
      <c r="I15" s="472"/>
      <c r="J15" s="473"/>
      <c r="K15" s="473"/>
      <c r="L15" s="474"/>
      <c r="M15" s="93"/>
      <c r="N15" s="445"/>
      <c r="O15" s="446"/>
      <c r="P15" s="446"/>
      <c r="Q15" s="447"/>
      <c r="R15" s="447"/>
      <c r="S15" s="447"/>
      <c r="T15" s="447"/>
      <c r="U15" s="447"/>
      <c r="V15" s="447"/>
      <c r="W15" s="399" t="str">
        <f t="shared" si="1"/>
        <v/>
      </c>
      <c r="X15" s="25" t="str">
        <f t="shared" si="3"/>
        <v/>
      </c>
    </row>
    <row r="16" spans="1:25" s="192" customFormat="1" x14ac:dyDescent="0.2">
      <c r="A16" s="38"/>
      <c r="B16" s="50"/>
      <c r="C16" s="234"/>
      <c r="D16" s="91"/>
      <c r="E16" s="91"/>
      <c r="F16" s="92" t="str">
        <f t="shared" si="0"/>
        <v/>
      </c>
      <c r="G16" s="429"/>
      <c r="H16" s="430"/>
      <c r="I16" s="472"/>
      <c r="J16" s="473"/>
      <c r="K16" s="473"/>
      <c r="L16" s="474"/>
      <c r="M16" s="93"/>
      <c r="N16" s="445"/>
      <c r="O16" s="446"/>
      <c r="P16" s="446"/>
      <c r="Q16" s="447"/>
      <c r="R16" s="447"/>
      <c r="S16" s="447"/>
      <c r="T16" s="447"/>
      <c r="U16" s="447"/>
      <c r="V16" s="447"/>
      <c r="W16" s="399" t="str">
        <f t="shared" si="1"/>
        <v/>
      </c>
      <c r="X16" s="25" t="str">
        <f t="shared" si="3"/>
        <v/>
      </c>
    </row>
    <row r="17" spans="1:24" s="192" customFormat="1" x14ac:dyDescent="0.2">
      <c r="A17" s="38"/>
      <c r="B17" s="50"/>
      <c r="C17" s="234"/>
      <c r="D17" s="91"/>
      <c r="E17" s="91"/>
      <c r="F17" s="92" t="str">
        <f t="shared" si="0"/>
        <v/>
      </c>
      <c r="G17" s="429"/>
      <c r="H17" s="430"/>
      <c r="I17" s="472"/>
      <c r="J17" s="473"/>
      <c r="K17" s="473"/>
      <c r="L17" s="474"/>
      <c r="M17" s="93"/>
      <c r="N17" s="445"/>
      <c r="O17" s="446"/>
      <c r="P17" s="446"/>
      <c r="Q17" s="447"/>
      <c r="R17" s="447"/>
      <c r="S17" s="447"/>
      <c r="T17" s="447"/>
      <c r="U17" s="447"/>
      <c r="V17" s="447"/>
      <c r="W17" s="399" t="str">
        <f t="shared" si="1"/>
        <v/>
      </c>
      <c r="X17" s="25" t="str">
        <f t="shared" si="3"/>
        <v/>
      </c>
    </row>
    <row r="18" spans="1:24" s="192" customFormat="1" x14ac:dyDescent="0.2">
      <c r="A18" s="38"/>
      <c r="B18" s="50"/>
      <c r="C18" s="50"/>
      <c r="D18" s="91"/>
      <c r="E18" s="91"/>
      <c r="F18" s="92" t="str">
        <f t="shared" si="0"/>
        <v/>
      </c>
      <c r="G18" s="429"/>
      <c r="H18" s="430"/>
      <c r="I18" s="472"/>
      <c r="J18" s="473"/>
      <c r="K18" s="473"/>
      <c r="L18" s="474"/>
      <c r="M18" s="93"/>
      <c r="N18" s="445"/>
      <c r="O18" s="446"/>
      <c r="P18" s="446"/>
      <c r="Q18" s="447"/>
      <c r="R18" s="447"/>
      <c r="S18" s="447"/>
      <c r="T18" s="447"/>
      <c r="U18" s="447"/>
      <c r="V18" s="447"/>
      <c r="W18" s="399" t="str">
        <f t="shared" si="1"/>
        <v/>
      </c>
      <c r="X18" s="25" t="str">
        <f t="shared" si="3"/>
        <v/>
      </c>
    </row>
    <row r="19" spans="1:24" s="192" customFormat="1" x14ac:dyDescent="0.2">
      <c r="A19" s="38"/>
      <c r="B19" s="50"/>
      <c r="C19" s="50"/>
      <c r="D19" s="91"/>
      <c r="E19" s="91"/>
      <c r="F19" s="92" t="str">
        <f t="shared" si="0"/>
        <v/>
      </c>
      <c r="G19" s="429"/>
      <c r="H19" s="430"/>
      <c r="I19" s="472"/>
      <c r="J19" s="473"/>
      <c r="K19" s="473"/>
      <c r="L19" s="474"/>
      <c r="M19" s="93"/>
      <c r="N19" s="445"/>
      <c r="O19" s="446"/>
      <c r="P19" s="446"/>
      <c r="Q19" s="447"/>
      <c r="R19" s="447"/>
      <c r="S19" s="447"/>
      <c r="T19" s="447"/>
      <c r="U19" s="447"/>
      <c r="V19" s="447"/>
      <c r="W19" s="399" t="str">
        <f t="shared" si="1"/>
        <v/>
      </c>
      <c r="X19" s="25" t="str">
        <f t="shared" si="3"/>
        <v/>
      </c>
    </row>
    <row r="20" spans="1:24" s="192" customFormat="1" x14ac:dyDescent="0.2">
      <c r="A20" s="38"/>
      <c r="B20" s="50"/>
      <c r="C20" s="50"/>
      <c r="D20" s="91"/>
      <c r="E20" s="91"/>
      <c r="F20" s="92" t="str">
        <f t="shared" si="0"/>
        <v/>
      </c>
      <c r="G20" s="429"/>
      <c r="H20" s="430"/>
      <c r="I20" s="472"/>
      <c r="J20" s="473"/>
      <c r="K20" s="473"/>
      <c r="L20" s="474"/>
      <c r="M20" s="93"/>
      <c r="N20" s="445"/>
      <c r="O20" s="446"/>
      <c r="P20" s="446"/>
      <c r="Q20" s="447"/>
      <c r="R20" s="447"/>
      <c r="S20" s="447"/>
      <c r="T20" s="447"/>
      <c r="U20" s="447"/>
      <c r="V20" s="447"/>
      <c r="W20" s="399" t="str">
        <f t="shared" si="1"/>
        <v/>
      </c>
      <c r="X20" s="25" t="str">
        <f t="shared" si="3"/>
        <v/>
      </c>
    </row>
    <row r="21" spans="1:24" s="192" customFormat="1" x14ac:dyDescent="0.2">
      <c r="A21" s="38"/>
      <c r="B21" s="50"/>
      <c r="C21" s="50"/>
      <c r="D21" s="91"/>
      <c r="E21" s="91"/>
      <c r="F21" s="92" t="str">
        <f t="shared" si="0"/>
        <v/>
      </c>
      <c r="G21" s="429"/>
      <c r="H21" s="430"/>
      <c r="I21" s="472"/>
      <c r="J21" s="473"/>
      <c r="K21" s="473"/>
      <c r="L21" s="474"/>
      <c r="M21" s="93"/>
      <c r="N21" s="445"/>
      <c r="O21" s="446"/>
      <c r="P21" s="446"/>
      <c r="Q21" s="447"/>
      <c r="R21" s="447"/>
      <c r="S21" s="447"/>
      <c r="T21" s="447"/>
      <c r="U21" s="447"/>
      <c r="V21" s="447"/>
      <c r="W21" s="399" t="str">
        <f t="shared" si="1"/>
        <v/>
      </c>
      <c r="X21" s="25" t="str">
        <f t="shared" si="3"/>
        <v/>
      </c>
    </row>
    <row r="22" spans="1:24" s="192" customFormat="1" x14ac:dyDescent="0.2">
      <c r="A22" s="38"/>
      <c r="B22" s="50"/>
      <c r="C22" s="50"/>
      <c r="D22" s="91"/>
      <c r="E22" s="91"/>
      <c r="F22" s="92" t="str">
        <f t="shared" si="0"/>
        <v/>
      </c>
      <c r="G22" s="429"/>
      <c r="H22" s="430"/>
      <c r="I22" s="472"/>
      <c r="J22" s="473"/>
      <c r="K22" s="473"/>
      <c r="L22" s="474"/>
      <c r="M22" s="93"/>
      <c r="N22" s="445"/>
      <c r="O22" s="446"/>
      <c r="P22" s="446"/>
      <c r="Q22" s="447"/>
      <c r="R22" s="447"/>
      <c r="S22" s="447"/>
      <c r="T22" s="447"/>
      <c r="U22" s="447"/>
      <c r="V22" s="447"/>
      <c r="W22" s="399" t="str">
        <f t="shared" si="1"/>
        <v/>
      </c>
      <c r="X22" s="25" t="str">
        <f t="shared" si="3"/>
        <v/>
      </c>
    </row>
    <row r="23" spans="1:24" s="192" customFormat="1" x14ac:dyDescent="0.2">
      <c r="A23" s="38"/>
      <c r="B23" s="50"/>
      <c r="C23" s="50"/>
      <c r="D23" s="91"/>
      <c r="E23" s="91"/>
      <c r="F23" s="92" t="str">
        <f t="shared" si="0"/>
        <v/>
      </c>
      <c r="G23" s="429"/>
      <c r="H23" s="430"/>
      <c r="I23" s="472"/>
      <c r="J23" s="473"/>
      <c r="K23" s="473"/>
      <c r="L23" s="474"/>
      <c r="M23" s="93"/>
      <c r="N23" s="445"/>
      <c r="O23" s="446"/>
      <c r="P23" s="446"/>
      <c r="Q23" s="447"/>
      <c r="R23" s="447"/>
      <c r="S23" s="447"/>
      <c r="T23" s="447"/>
      <c r="U23" s="447"/>
      <c r="V23" s="447"/>
      <c r="W23" s="399" t="str">
        <f t="shared" si="1"/>
        <v/>
      </c>
      <c r="X23" s="25" t="str">
        <f t="shared" si="3"/>
        <v/>
      </c>
    </row>
    <row r="24" spans="1:24" s="192" customFormat="1" x14ac:dyDescent="0.2">
      <c r="A24" s="38"/>
      <c r="B24" s="50"/>
      <c r="C24" s="50"/>
      <c r="D24" s="91"/>
      <c r="E24" s="91"/>
      <c r="F24" s="92" t="str">
        <f t="shared" si="0"/>
        <v/>
      </c>
      <c r="G24" s="429"/>
      <c r="H24" s="430"/>
      <c r="I24" s="472"/>
      <c r="J24" s="473"/>
      <c r="K24" s="473"/>
      <c r="L24" s="474"/>
      <c r="M24" s="93"/>
      <c r="N24" s="445"/>
      <c r="O24" s="446"/>
      <c r="P24" s="446"/>
      <c r="Q24" s="447"/>
      <c r="R24" s="447"/>
      <c r="S24" s="447"/>
      <c r="T24" s="447"/>
      <c r="U24" s="447"/>
      <c r="V24" s="447"/>
      <c r="W24" s="399" t="str">
        <f t="shared" si="1"/>
        <v/>
      </c>
      <c r="X24" s="25" t="str">
        <f t="shared" si="3"/>
        <v/>
      </c>
    </row>
    <row r="25" spans="1:24" s="192" customFormat="1" x14ac:dyDescent="0.2">
      <c r="A25" s="38"/>
      <c r="B25" s="50"/>
      <c r="C25" s="50"/>
      <c r="D25" s="91"/>
      <c r="E25" s="91"/>
      <c r="F25" s="92" t="str">
        <f t="shared" si="0"/>
        <v/>
      </c>
      <c r="G25" s="429"/>
      <c r="H25" s="430"/>
      <c r="I25" s="472"/>
      <c r="J25" s="473"/>
      <c r="K25" s="473"/>
      <c r="L25" s="474"/>
      <c r="M25" s="93"/>
      <c r="N25" s="445"/>
      <c r="O25" s="446"/>
      <c r="P25" s="446"/>
      <c r="Q25" s="447"/>
      <c r="R25" s="447"/>
      <c r="S25" s="447"/>
      <c r="T25" s="447"/>
      <c r="U25" s="447"/>
      <c r="V25" s="447"/>
      <c r="W25" s="399" t="str">
        <f t="shared" si="1"/>
        <v/>
      </c>
      <c r="X25" s="25" t="str">
        <f t="shared" si="3"/>
        <v/>
      </c>
    </row>
    <row r="26" spans="1:24" s="192" customFormat="1" x14ac:dyDescent="0.2">
      <c r="A26" s="38"/>
      <c r="B26" s="50"/>
      <c r="C26" s="50"/>
      <c r="D26" s="91"/>
      <c r="E26" s="91"/>
      <c r="F26" s="92" t="str">
        <f t="shared" si="0"/>
        <v/>
      </c>
      <c r="G26" s="429"/>
      <c r="H26" s="430"/>
      <c r="I26" s="472"/>
      <c r="J26" s="473"/>
      <c r="K26" s="473"/>
      <c r="L26" s="474"/>
      <c r="M26" s="93"/>
      <c r="N26" s="445"/>
      <c r="O26" s="446"/>
      <c r="P26" s="446"/>
      <c r="Q26" s="447"/>
      <c r="R26" s="447"/>
      <c r="S26" s="447"/>
      <c r="T26" s="447"/>
      <c r="U26" s="447"/>
      <c r="V26" s="447"/>
      <c r="W26" s="399" t="str">
        <f t="shared" si="1"/>
        <v/>
      </c>
      <c r="X26" s="25" t="str">
        <f t="shared" si="3"/>
        <v/>
      </c>
    </row>
    <row r="27" spans="1:24" s="192" customFormat="1" x14ac:dyDescent="0.2">
      <c r="A27" s="38"/>
      <c r="B27" s="50"/>
      <c r="C27" s="50"/>
      <c r="D27" s="91"/>
      <c r="E27" s="91"/>
      <c r="F27" s="92" t="str">
        <f t="shared" si="0"/>
        <v/>
      </c>
      <c r="G27" s="429"/>
      <c r="H27" s="430"/>
      <c r="I27" s="472"/>
      <c r="J27" s="473"/>
      <c r="K27" s="473"/>
      <c r="L27" s="474"/>
      <c r="M27" s="93"/>
      <c r="N27" s="445"/>
      <c r="O27" s="446"/>
      <c r="P27" s="446"/>
      <c r="Q27" s="447"/>
      <c r="R27" s="447"/>
      <c r="S27" s="447"/>
      <c r="T27" s="447"/>
      <c r="U27" s="447"/>
      <c r="V27" s="447"/>
      <c r="W27" s="399" t="str">
        <f t="shared" si="1"/>
        <v/>
      </c>
      <c r="X27" s="25" t="str">
        <f t="shared" si="3"/>
        <v/>
      </c>
    </row>
    <row r="28" spans="1:24" s="192" customFormat="1" x14ac:dyDescent="0.2">
      <c r="A28" s="38"/>
      <c r="B28" s="50"/>
      <c r="C28" s="50"/>
      <c r="D28" s="91"/>
      <c r="E28" s="91"/>
      <c r="F28" s="92" t="str">
        <f t="shared" si="0"/>
        <v/>
      </c>
      <c r="G28" s="429"/>
      <c r="H28" s="430"/>
      <c r="I28" s="472"/>
      <c r="J28" s="473"/>
      <c r="K28" s="473"/>
      <c r="L28" s="474"/>
      <c r="M28" s="93"/>
      <c r="N28" s="445"/>
      <c r="O28" s="446"/>
      <c r="P28" s="446"/>
      <c r="Q28" s="447"/>
      <c r="R28" s="447"/>
      <c r="S28" s="447"/>
      <c r="T28" s="447"/>
      <c r="U28" s="447"/>
      <c r="V28" s="447"/>
      <c r="W28" s="399" t="str">
        <f t="shared" si="1"/>
        <v/>
      </c>
      <c r="X28" s="25" t="str">
        <f t="shared" si="3"/>
        <v/>
      </c>
    </row>
    <row r="29" spans="1:24" s="192" customFormat="1" x14ac:dyDescent="0.2">
      <c r="A29" s="38"/>
      <c r="B29" s="50"/>
      <c r="C29" s="50"/>
      <c r="D29" s="91"/>
      <c r="E29" s="91"/>
      <c r="F29" s="92" t="str">
        <f t="shared" si="0"/>
        <v/>
      </c>
      <c r="G29" s="429"/>
      <c r="H29" s="430"/>
      <c r="I29" s="472"/>
      <c r="J29" s="473"/>
      <c r="K29" s="473"/>
      <c r="L29" s="474"/>
      <c r="M29" s="93"/>
      <c r="N29" s="445"/>
      <c r="O29" s="446"/>
      <c r="P29" s="446"/>
      <c r="Q29" s="447"/>
      <c r="R29" s="447"/>
      <c r="S29" s="447"/>
      <c r="T29" s="447"/>
      <c r="U29" s="447"/>
      <c r="V29" s="447"/>
      <c r="W29" s="399" t="str">
        <f t="shared" si="1"/>
        <v/>
      </c>
      <c r="X29" s="25" t="str">
        <f t="shared" si="3"/>
        <v/>
      </c>
    </row>
    <row r="30" spans="1:24" s="192" customFormat="1" x14ac:dyDescent="0.2">
      <c r="A30" s="38"/>
      <c r="B30" s="50"/>
      <c r="C30" s="50"/>
      <c r="D30" s="91"/>
      <c r="E30" s="91"/>
      <c r="F30" s="92" t="str">
        <f t="shared" si="0"/>
        <v/>
      </c>
      <c r="G30" s="429"/>
      <c r="H30" s="430"/>
      <c r="I30" s="472"/>
      <c r="J30" s="473"/>
      <c r="K30" s="473"/>
      <c r="L30" s="474"/>
      <c r="M30" s="93"/>
      <c r="N30" s="445"/>
      <c r="O30" s="446"/>
      <c r="P30" s="446"/>
      <c r="Q30" s="447"/>
      <c r="R30" s="447"/>
      <c r="S30" s="447"/>
      <c r="T30" s="447"/>
      <c r="U30" s="447"/>
      <c r="V30" s="447"/>
      <c r="W30" s="399" t="str">
        <f t="shared" si="1"/>
        <v/>
      </c>
      <c r="X30" s="25" t="str">
        <f t="shared" si="3"/>
        <v/>
      </c>
    </row>
    <row r="31" spans="1:24" s="192" customFormat="1" x14ac:dyDescent="0.2">
      <c r="A31" s="38"/>
      <c r="B31" s="50"/>
      <c r="C31" s="50"/>
      <c r="D31" s="91"/>
      <c r="E31" s="91"/>
      <c r="F31" s="92" t="str">
        <f t="shared" si="0"/>
        <v/>
      </c>
      <c r="G31" s="429"/>
      <c r="H31" s="430"/>
      <c r="I31" s="472"/>
      <c r="J31" s="473"/>
      <c r="K31" s="473"/>
      <c r="L31" s="474"/>
      <c r="M31" s="93"/>
      <c r="N31" s="445"/>
      <c r="O31" s="446"/>
      <c r="P31" s="446"/>
      <c r="Q31" s="447"/>
      <c r="R31" s="447"/>
      <c r="S31" s="447"/>
      <c r="T31" s="447"/>
      <c r="U31" s="447"/>
      <c r="V31" s="447"/>
      <c r="W31" s="399" t="str">
        <f t="shared" si="1"/>
        <v/>
      </c>
      <c r="X31" s="25" t="str">
        <f t="shared" si="3"/>
        <v/>
      </c>
    </row>
    <row r="32" spans="1:24" s="192" customFormat="1" x14ac:dyDescent="0.2">
      <c r="A32" s="38"/>
      <c r="B32" s="50"/>
      <c r="C32" s="50"/>
      <c r="D32" s="91"/>
      <c r="E32" s="91"/>
      <c r="F32" s="92" t="str">
        <f t="shared" si="0"/>
        <v/>
      </c>
      <c r="G32" s="429"/>
      <c r="H32" s="430"/>
      <c r="I32" s="472"/>
      <c r="J32" s="473"/>
      <c r="K32" s="473"/>
      <c r="L32" s="474"/>
      <c r="M32" s="93"/>
      <c r="N32" s="445"/>
      <c r="O32" s="446"/>
      <c r="P32" s="446"/>
      <c r="Q32" s="447"/>
      <c r="R32" s="447"/>
      <c r="S32" s="447"/>
      <c r="T32" s="447"/>
      <c r="U32" s="447"/>
      <c r="V32" s="447"/>
      <c r="W32" s="399" t="str">
        <f t="shared" si="1"/>
        <v/>
      </c>
      <c r="X32" s="25" t="str">
        <f t="shared" si="3"/>
        <v/>
      </c>
    </row>
    <row r="33" spans="1:24" s="192" customFormat="1" x14ac:dyDescent="0.2">
      <c r="A33" s="38"/>
      <c r="B33" s="50"/>
      <c r="C33" s="50"/>
      <c r="D33" s="91"/>
      <c r="E33" s="91"/>
      <c r="F33" s="92" t="str">
        <f t="shared" si="0"/>
        <v/>
      </c>
      <c r="G33" s="429"/>
      <c r="H33" s="430"/>
      <c r="I33" s="472"/>
      <c r="J33" s="473"/>
      <c r="K33" s="473"/>
      <c r="L33" s="474"/>
      <c r="M33" s="93"/>
      <c r="N33" s="445"/>
      <c r="O33" s="446"/>
      <c r="P33" s="446"/>
      <c r="Q33" s="447"/>
      <c r="R33" s="447"/>
      <c r="S33" s="447"/>
      <c r="T33" s="447"/>
      <c r="U33" s="447"/>
      <c r="V33" s="447"/>
      <c r="W33" s="399" t="str">
        <f t="shared" si="1"/>
        <v/>
      </c>
      <c r="X33" s="25" t="str">
        <f t="shared" si="3"/>
        <v/>
      </c>
    </row>
    <row r="34" spans="1:24" s="192" customFormat="1" x14ac:dyDescent="0.2">
      <c r="A34" s="38"/>
      <c r="B34" s="50"/>
      <c r="C34" s="50"/>
      <c r="D34" s="91"/>
      <c r="E34" s="91"/>
      <c r="F34" s="92" t="str">
        <f t="shared" si="0"/>
        <v/>
      </c>
      <c r="G34" s="429"/>
      <c r="H34" s="430"/>
      <c r="I34" s="472"/>
      <c r="J34" s="473"/>
      <c r="K34" s="473"/>
      <c r="L34" s="474"/>
      <c r="M34" s="93"/>
      <c r="N34" s="445"/>
      <c r="O34" s="446"/>
      <c r="P34" s="446"/>
      <c r="Q34" s="447"/>
      <c r="R34" s="447"/>
      <c r="S34" s="447"/>
      <c r="T34" s="447"/>
      <c r="U34" s="447"/>
      <c r="V34" s="447"/>
      <c r="W34" s="399" t="str">
        <f t="shared" si="1"/>
        <v/>
      </c>
      <c r="X34" s="25" t="str">
        <f t="shared" si="3"/>
        <v/>
      </c>
    </row>
    <row r="35" spans="1:24" s="192" customFormat="1" x14ac:dyDescent="0.2">
      <c r="A35" s="38"/>
      <c r="B35" s="50"/>
      <c r="C35" s="50"/>
      <c r="D35" s="91"/>
      <c r="E35" s="91"/>
      <c r="F35" s="92" t="str">
        <f t="shared" si="0"/>
        <v/>
      </c>
      <c r="G35" s="429"/>
      <c r="H35" s="430"/>
      <c r="I35" s="472"/>
      <c r="J35" s="473"/>
      <c r="K35" s="473"/>
      <c r="L35" s="474"/>
      <c r="M35" s="93"/>
      <c r="N35" s="445"/>
      <c r="O35" s="446"/>
      <c r="P35" s="446"/>
      <c r="Q35" s="447"/>
      <c r="R35" s="447"/>
      <c r="S35" s="447"/>
      <c r="T35" s="447"/>
      <c r="U35" s="447"/>
      <c r="V35" s="447"/>
      <c r="W35" s="399" t="str">
        <f t="shared" si="1"/>
        <v/>
      </c>
      <c r="X35" s="25" t="str">
        <f t="shared" si="3"/>
        <v/>
      </c>
    </row>
    <row r="36" spans="1:24" s="192" customFormat="1" x14ac:dyDescent="0.2">
      <c r="A36" s="38"/>
      <c r="B36" s="50"/>
      <c r="C36" s="50"/>
      <c r="D36" s="91"/>
      <c r="E36" s="91"/>
      <c r="F36" s="92" t="str">
        <f t="shared" si="0"/>
        <v/>
      </c>
      <c r="G36" s="429"/>
      <c r="H36" s="430"/>
      <c r="I36" s="472"/>
      <c r="J36" s="473"/>
      <c r="K36" s="473"/>
      <c r="L36" s="474"/>
      <c r="M36" s="93"/>
      <c r="N36" s="445"/>
      <c r="O36" s="446"/>
      <c r="P36" s="446"/>
      <c r="Q36" s="447"/>
      <c r="R36" s="447"/>
      <c r="S36" s="447"/>
      <c r="T36" s="447"/>
      <c r="U36" s="447"/>
      <c r="V36" s="447"/>
      <c r="W36" s="399" t="str">
        <f t="shared" si="1"/>
        <v/>
      </c>
      <c r="X36" s="25" t="str">
        <f t="shared" si="3"/>
        <v/>
      </c>
    </row>
    <row r="37" spans="1:24" s="192" customFormat="1" x14ac:dyDescent="0.2">
      <c r="A37" s="38"/>
      <c r="B37" s="50"/>
      <c r="C37" s="50"/>
      <c r="D37" s="91"/>
      <c r="E37" s="91"/>
      <c r="F37" s="92" t="str">
        <f t="shared" si="0"/>
        <v/>
      </c>
      <c r="G37" s="429"/>
      <c r="H37" s="430"/>
      <c r="I37" s="472"/>
      <c r="J37" s="473"/>
      <c r="K37" s="473"/>
      <c r="L37" s="474"/>
      <c r="M37" s="93"/>
      <c r="N37" s="445"/>
      <c r="O37" s="446"/>
      <c r="P37" s="446"/>
      <c r="Q37" s="447"/>
      <c r="R37" s="447"/>
      <c r="S37" s="447"/>
      <c r="T37" s="447"/>
      <c r="U37" s="447"/>
      <c r="V37" s="447"/>
      <c r="W37" s="399" t="str">
        <f t="shared" si="1"/>
        <v/>
      </c>
      <c r="X37" s="25" t="str">
        <f t="shared" si="3"/>
        <v/>
      </c>
    </row>
    <row r="38" spans="1:24" s="192" customFormat="1" x14ac:dyDescent="0.2">
      <c r="A38" s="38"/>
      <c r="B38" s="50"/>
      <c r="C38" s="50"/>
      <c r="D38" s="91"/>
      <c r="E38" s="91"/>
      <c r="F38" s="92" t="str">
        <f t="shared" si="0"/>
        <v/>
      </c>
      <c r="G38" s="429"/>
      <c r="H38" s="430"/>
      <c r="I38" s="472"/>
      <c r="J38" s="473"/>
      <c r="K38" s="473"/>
      <c r="L38" s="474"/>
      <c r="M38" s="93"/>
      <c r="N38" s="445"/>
      <c r="O38" s="446"/>
      <c r="P38" s="446"/>
      <c r="Q38" s="447"/>
      <c r="R38" s="447"/>
      <c r="S38" s="447"/>
      <c r="T38" s="447"/>
      <c r="U38" s="447"/>
      <c r="V38" s="447"/>
      <c r="W38" s="399" t="str">
        <f t="shared" si="1"/>
        <v/>
      </c>
      <c r="X38" s="25" t="str">
        <f t="shared" si="3"/>
        <v/>
      </c>
    </row>
    <row r="39" spans="1:24" s="192" customFormat="1" x14ac:dyDescent="0.2">
      <c r="A39" s="38"/>
      <c r="B39" s="50"/>
      <c r="C39" s="50"/>
      <c r="D39" s="91"/>
      <c r="E39" s="91"/>
      <c r="F39" s="92" t="str">
        <f t="shared" si="0"/>
        <v/>
      </c>
      <c r="G39" s="429"/>
      <c r="H39" s="430"/>
      <c r="I39" s="472"/>
      <c r="J39" s="473"/>
      <c r="K39" s="473"/>
      <c r="L39" s="474"/>
      <c r="M39" s="93"/>
      <c r="N39" s="445"/>
      <c r="O39" s="446"/>
      <c r="P39" s="446"/>
      <c r="Q39" s="447"/>
      <c r="R39" s="447"/>
      <c r="S39" s="447"/>
      <c r="T39" s="447"/>
      <c r="U39" s="447"/>
      <c r="V39" s="447"/>
      <c r="W39" s="399" t="str">
        <f t="shared" si="1"/>
        <v/>
      </c>
      <c r="X39" s="25" t="str">
        <f t="shared" si="3"/>
        <v/>
      </c>
    </row>
    <row r="40" spans="1:24" s="192" customFormat="1" x14ac:dyDescent="0.2">
      <c r="A40" s="38"/>
      <c r="B40" s="50"/>
      <c r="C40" s="50"/>
      <c r="D40" s="91"/>
      <c r="E40" s="91"/>
      <c r="F40" s="92" t="str">
        <f t="shared" si="0"/>
        <v/>
      </c>
      <c r="G40" s="429"/>
      <c r="H40" s="430"/>
      <c r="I40" s="472"/>
      <c r="J40" s="473"/>
      <c r="K40" s="473"/>
      <c r="L40" s="474"/>
      <c r="M40" s="93"/>
      <c r="N40" s="445"/>
      <c r="O40" s="446"/>
      <c r="P40" s="446"/>
      <c r="Q40" s="447"/>
      <c r="R40" s="447"/>
      <c r="S40" s="447"/>
      <c r="T40" s="447"/>
      <c r="U40" s="447"/>
      <c r="V40" s="447"/>
      <c r="W40" s="399" t="str">
        <f t="shared" si="1"/>
        <v/>
      </c>
      <c r="X40" s="25" t="str">
        <f t="shared" si="3"/>
        <v/>
      </c>
    </row>
    <row r="41" spans="1:24" s="192" customFormat="1" x14ac:dyDescent="0.2">
      <c r="A41" s="38"/>
      <c r="B41" s="50"/>
      <c r="C41" s="50"/>
      <c r="D41" s="91"/>
      <c r="E41" s="91"/>
      <c r="F41" s="92" t="str">
        <f t="shared" si="0"/>
        <v/>
      </c>
      <c r="G41" s="429"/>
      <c r="H41" s="430"/>
      <c r="I41" s="472"/>
      <c r="J41" s="473"/>
      <c r="K41" s="473"/>
      <c r="L41" s="474"/>
      <c r="M41" s="93"/>
      <c r="N41" s="445"/>
      <c r="O41" s="446"/>
      <c r="P41" s="446"/>
      <c r="Q41" s="447"/>
      <c r="R41" s="447"/>
      <c r="S41" s="447"/>
      <c r="T41" s="447"/>
      <c r="U41" s="447"/>
      <c r="V41" s="447"/>
      <c r="W41" s="399" t="str">
        <f t="shared" si="1"/>
        <v/>
      </c>
      <c r="X41" s="25" t="str">
        <f t="shared" ref="X41:X130" si="4">IF(W41="","",VLOOKUP(W41,Gesundheitsämter,2,FALSE))</f>
        <v/>
      </c>
    </row>
    <row r="42" spans="1:24" s="192" customFormat="1" x14ac:dyDescent="0.2">
      <c r="A42" s="38"/>
      <c r="B42" s="50"/>
      <c r="C42" s="50"/>
      <c r="D42" s="91"/>
      <c r="E42" s="91"/>
      <c r="F42" s="92" t="str">
        <f t="shared" si="0"/>
        <v/>
      </c>
      <c r="G42" s="429"/>
      <c r="H42" s="430"/>
      <c r="I42" s="472"/>
      <c r="J42" s="473"/>
      <c r="K42" s="473"/>
      <c r="L42" s="474"/>
      <c r="M42" s="93"/>
      <c r="N42" s="445"/>
      <c r="O42" s="446"/>
      <c r="P42" s="446"/>
      <c r="Q42" s="447"/>
      <c r="R42" s="447"/>
      <c r="S42" s="447"/>
      <c r="T42" s="447"/>
      <c r="U42" s="447"/>
      <c r="V42" s="447"/>
      <c r="W42" s="399" t="str">
        <f t="shared" si="1"/>
        <v/>
      </c>
      <c r="X42" s="25" t="str">
        <f t="shared" si="4"/>
        <v/>
      </c>
    </row>
    <row r="43" spans="1:24" s="192" customFormat="1" x14ac:dyDescent="0.2">
      <c r="A43" s="38"/>
      <c r="B43" s="50"/>
      <c r="C43" s="50"/>
      <c r="D43" s="91"/>
      <c r="E43" s="91"/>
      <c r="F43" s="92" t="str">
        <f t="shared" si="0"/>
        <v/>
      </c>
      <c r="G43" s="429"/>
      <c r="H43" s="430"/>
      <c r="I43" s="472"/>
      <c r="J43" s="473"/>
      <c r="K43" s="473"/>
      <c r="L43" s="474"/>
      <c r="M43" s="93"/>
      <c r="N43" s="445"/>
      <c r="O43" s="446"/>
      <c r="P43" s="446"/>
      <c r="Q43" s="447"/>
      <c r="R43" s="447"/>
      <c r="S43" s="447"/>
      <c r="T43" s="447"/>
      <c r="U43" s="447"/>
      <c r="V43" s="447"/>
      <c r="W43" s="399" t="str">
        <f t="shared" ref="W43:W74" si="5">IF(OR(A43="",Amt=""),"",Amt)</f>
        <v/>
      </c>
      <c r="X43" s="25" t="str">
        <f t="shared" si="4"/>
        <v/>
      </c>
    </row>
    <row r="44" spans="1:24" s="192" customFormat="1" x14ac:dyDescent="0.2">
      <c r="A44" s="38"/>
      <c r="B44" s="50"/>
      <c r="C44" s="50"/>
      <c r="D44" s="91"/>
      <c r="E44" s="91"/>
      <c r="F44" s="92" t="str">
        <f t="shared" si="0"/>
        <v/>
      </c>
      <c r="G44" s="429"/>
      <c r="H44" s="430"/>
      <c r="I44" s="472"/>
      <c r="J44" s="473"/>
      <c r="K44" s="473"/>
      <c r="L44" s="474"/>
      <c r="M44" s="93"/>
      <c r="N44" s="445"/>
      <c r="O44" s="446"/>
      <c r="P44" s="446"/>
      <c r="Q44" s="447"/>
      <c r="R44" s="447"/>
      <c r="S44" s="447"/>
      <c r="T44" s="447"/>
      <c r="U44" s="447"/>
      <c r="V44" s="447"/>
      <c r="W44" s="399" t="str">
        <f t="shared" si="5"/>
        <v/>
      </c>
      <c r="X44" s="25" t="str">
        <f t="shared" si="4"/>
        <v/>
      </c>
    </row>
    <row r="45" spans="1:24" s="192" customFormat="1" x14ac:dyDescent="0.2">
      <c r="A45" s="38"/>
      <c r="B45" s="50"/>
      <c r="C45" s="50"/>
      <c r="D45" s="91"/>
      <c r="E45" s="91"/>
      <c r="F45" s="92" t="str">
        <f t="shared" si="0"/>
        <v/>
      </c>
      <c r="G45" s="429"/>
      <c r="H45" s="430"/>
      <c r="I45" s="472"/>
      <c r="J45" s="473"/>
      <c r="K45" s="473"/>
      <c r="L45" s="474"/>
      <c r="M45" s="93"/>
      <c r="N45" s="445"/>
      <c r="O45" s="446"/>
      <c r="P45" s="446"/>
      <c r="Q45" s="447"/>
      <c r="R45" s="447"/>
      <c r="S45" s="447"/>
      <c r="T45" s="447"/>
      <c r="U45" s="447"/>
      <c r="V45" s="447"/>
      <c r="W45" s="399" t="str">
        <f t="shared" si="5"/>
        <v/>
      </c>
      <c r="X45" s="25" t="str">
        <f t="shared" si="4"/>
        <v/>
      </c>
    </row>
    <row r="46" spans="1:24" s="192" customFormat="1" x14ac:dyDescent="0.2">
      <c r="A46" s="38"/>
      <c r="B46" s="50"/>
      <c r="C46" s="50"/>
      <c r="D46" s="91"/>
      <c r="E46" s="91"/>
      <c r="F46" s="92" t="str">
        <f t="shared" si="0"/>
        <v/>
      </c>
      <c r="G46" s="429"/>
      <c r="H46" s="430"/>
      <c r="I46" s="472"/>
      <c r="J46" s="473"/>
      <c r="K46" s="473"/>
      <c r="L46" s="474"/>
      <c r="M46" s="93"/>
      <c r="N46" s="445"/>
      <c r="O46" s="446"/>
      <c r="P46" s="446"/>
      <c r="Q46" s="447"/>
      <c r="R46" s="447"/>
      <c r="S46" s="447"/>
      <c r="T46" s="447"/>
      <c r="U46" s="447"/>
      <c r="V46" s="447"/>
      <c r="W46" s="399" t="str">
        <f t="shared" si="5"/>
        <v/>
      </c>
      <c r="X46" s="25" t="str">
        <f t="shared" si="4"/>
        <v/>
      </c>
    </row>
    <row r="47" spans="1:24" s="192" customFormat="1" x14ac:dyDescent="0.2">
      <c r="A47" s="38"/>
      <c r="B47" s="50"/>
      <c r="C47" s="50"/>
      <c r="D47" s="91"/>
      <c r="E47" s="91"/>
      <c r="F47" s="92" t="str">
        <f t="shared" si="0"/>
        <v/>
      </c>
      <c r="G47" s="429"/>
      <c r="H47" s="430"/>
      <c r="I47" s="472"/>
      <c r="J47" s="473"/>
      <c r="K47" s="473"/>
      <c r="L47" s="474"/>
      <c r="M47" s="93"/>
      <c r="N47" s="445"/>
      <c r="O47" s="446"/>
      <c r="P47" s="446"/>
      <c r="Q47" s="447"/>
      <c r="R47" s="447"/>
      <c r="S47" s="447"/>
      <c r="T47" s="447"/>
      <c r="U47" s="447"/>
      <c r="V47" s="447"/>
      <c r="W47" s="399" t="str">
        <f t="shared" si="5"/>
        <v/>
      </c>
      <c r="X47" s="25" t="str">
        <f t="shared" si="4"/>
        <v/>
      </c>
    </row>
    <row r="48" spans="1:24" s="192" customFormat="1" x14ac:dyDescent="0.2">
      <c r="A48" s="38"/>
      <c r="B48" s="50"/>
      <c r="C48" s="50"/>
      <c r="D48" s="91"/>
      <c r="E48" s="91"/>
      <c r="F48" s="92" t="str">
        <f t="shared" si="0"/>
        <v/>
      </c>
      <c r="G48" s="429"/>
      <c r="H48" s="430"/>
      <c r="I48" s="472"/>
      <c r="J48" s="473"/>
      <c r="K48" s="473"/>
      <c r="L48" s="474"/>
      <c r="M48" s="93"/>
      <c r="N48" s="445"/>
      <c r="O48" s="446"/>
      <c r="P48" s="446"/>
      <c r="Q48" s="447"/>
      <c r="R48" s="447"/>
      <c r="S48" s="447"/>
      <c r="T48" s="447"/>
      <c r="U48" s="447"/>
      <c r="V48" s="447"/>
      <c r="W48" s="399" t="str">
        <f t="shared" si="5"/>
        <v/>
      </c>
      <c r="X48" s="25" t="str">
        <f t="shared" si="4"/>
        <v/>
      </c>
    </row>
    <row r="49" spans="1:24" s="192" customFormat="1" x14ac:dyDescent="0.2">
      <c r="A49" s="38"/>
      <c r="B49" s="50"/>
      <c r="C49" s="50"/>
      <c r="D49" s="91"/>
      <c r="E49" s="91"/>
      <c r="F49" s="92" t="str">
        <f t="shared" si="0"/>
        <v/>
      </c>
      <c r="G49" s="429"/>
      <c r="H49" s="430"/>
      <c r="I49" s="472"/>
      <c r="J49" s="473"/>
      <c r="K49" s="473"/>
      <c r="L49" s="474"/>
      <c r="M49" s="93"/>
      <c r="N49" s="445"/>
      <c r="O49" s="446"/>
      <c r="P49" s="446"/>
      <c r="Q49" s="447"/>
      <c r="R49" s="447"/>
      <c r="S49" s="447"/>
      <c r="T49" s="447"/>
      <c r="U49" s="447"/>
      <c r="V49" s="447"/>
      <c r="W49" s="399" t="str">
        <f t="shared" si="5"/>
        <v/>
      </c>
      <c r="X49" s="25" t="str">
        <f t="shared" si="4"/>
        <v/>
      </c>
    </row>
    <row r="50" spans="1:24" s="192" customFormat="1" x14ac:dyDescent="0.2">
      <c r="A50" s="38"/>
      <c r="B50" s="50"/>
      <c r="C50" s="50"/>
      <c r="D50" s="91"/>
      <c r="E50" s="91"/>
      <c r="F50" s="92" t="str">
        <f t="shared" si="0"/>
        <v/>
      </c>
      <c r="G50" s="429"/>
      <c r="H50" s="430"/>
      <c r="I50" s="472"/>
      <c r="J50" s="473"/>
      <c r="K50" s="473"/>
      <c r="L50" s="474"/>
      <c r="M50" s="93"/>
      <c r="N50" s="445"/>
      <c r="O50" s="446"/>
      <c r="P50" s="446"/>
      <c r="Q50" s="447"/>
      <c r="R50" s="447"/>
      <c r="S50" s="447"/>
      <c r="T50" s="447"/>
      <c r="U50" s="447"/>
      <c r="V50" s="447"/>
      <c r="W50" s="399" t="str">
        <f t="shared" si="5"/>
        <v/>
      </c>
      <c r="X50" s="25" t="str">
        <f t="shared" si="4"/>
        <v/>
      </c>
    </row>
    <row r="51" spans="1:24" s="192" customFormat="1" x14ac:dyDescent="0.2">
      <c r="A51" s="38"/>
      <c r="B51" s="50"/>
      <c r="C51" s="50"/>
      <c r="D51" s="91"/>
      <c r="E51" s="91"/>
      <c r="F51" s="92" t="str">
        <f t="shared" si="0"/>
        <v/>
      </c>
      <c r="G51" s="429"/>
      <c r="H51" s="430"/>
      <c r="I51" s="472"/>
      <c r="J51" s="473"/>
      <c r="K51" s="473"/>
      <c r="L51" s="474"/>
      <c r="M51" s="93"/>
      <c r="N51" s="445"/>
      <c r="O51" s="446"/>
      <c r="P51" s="446"/>
      <c r="Q51" s="447"/>
      <c r="R51" s="447"/>
      <c r="S51" s="447"/>
      <c r="T51" s="447"/>
      <c r="U51" s="447"/>
      <c r="V51" s="447"/>
      <c r="W51" s="399" t="str">
        <f t="shared" si="5"/>
        <v/>
      </c>
      <c r="X51" s="25" t="str">
        <f t="shared" si="4"/>
        <v/>
      </c>
    </row>
    <row r="52" spans="1:24" s="192" customFormat="1" x14ac:dyDescent="0.2">
      <c r="A52" s="38"/>
      <c r="B52" s="50"/>
      <c r="C52" s="50"/>
      <c r="D52" s="91"/>
      <c r="E52" s="91"/>
      <c r="F52" s="92" t="str">
        <f t="shared" si="0"/>
        <v/>
      </c>
      <c r="G52" s="429"/>
      <c r="H52" s="430"/>
      <c r="I52" s="472"/>
      <c r="J52" s="473"/>
      <c r="K52" s="473"/>
      <c r="L52" s="474"/>
      <c r="M52" s="93"/>
      <c r="N52" s="445"/>
      <c r="O52" s="446"/>
      <c r="P52" s="446"/>
      <c r="Q52" s="447"/>
      <c r="R52" s="447"/>
      <c r="S52" s="447"/>
      <c r="T52" s="447"/>
      <c r="U52" s="447"/>
      <c r="V52" s="447"/>
      <c r="W52" s="399" t="str">
        <f t="shared" si="5"/>
        <v/>
      </c>
      <c r="X52" s="25" t="str">
        <f t="shared" si="4"/>
        <v/>
      </c>
    </row>
    <row r="53" spans="1:24" s="192" customFormat="1" x14ac:dyDescent="0.2">
      <c r="A53" s="38"/>
      <c r="B53" s="50"/>
      <c r="C53" s="50"/>
      <c r="D53" s="91"/>
      <c r="E53" s="91"/>
      <c r="F53" s="92" t="str">
        <f t="shared" si="0"/>
        <v/>
      </c>
      <c r="G53" s="429"/>
      <c r="H53" s="430"/>
      <c r="I53" s="472"/>
      <c r="J53" s="473"/>
      <c r="K53" s="473"/>
      <c r="L53" s="474"/>
      <c r="M53" s="93"/>
      <c r="N53" s="445"/>
      <c r="O53" s="446"/>
      <c r="P53" s="446"/>
      <c r="Q53" s="447"/>
      <c r="R53" s="447"/>
      <c r="S53" s="447"/>
      <c r="T53" s="447"/>
      <c r="U53" s="447"/>
      <c r="V53" s="447"/>
      <c r="W53" s="399" t="str">
        <f t="shared" si="5"/>
        <v/>
      </c>
      <c r="X53" s="25" t="str">
        <f t="shared" si="4"/>
        <v/>
      </c>
    </row>
    <row r="54" spans="1:24" s="192" customFormat="1" x14ac:dyDescent="0.2">
      <c r="A54" s="38"/>
      <c r="B54" s="50"/>
      <c r="C54" s="50"/>
      <c r="D54" s="91"/>
      <c r="E54" s="91"/>
      <c r="F54" s="92" t="str">
        <f t="shared" si="0"/>
        <v/>
      </c>
      <c r="G54" s="429"/>
      <c r="H54" s="430"/>
      <c r="I54" s="472"/>
      <c r="J54" s="473"/>
      <c r="K54" s="473"/>
      <c r="L54" s="474"/>
      <c r="M54" s="93"/>
      <c r="N54" s="445"/>
      <c r="O54" s="446"/>
      <c r="P54" s="446"/>
      <c r="Q54" s="447"/>
      <c r="R54" s="447"/>
      <c r="S54" s="447"/>
      <c r="T54" s="447"/>
      <c r="U54" s="447"/>
      <c r="V54" s="447"/>
      <c r="W54" s="399" t="str">
        <f t="shared" si="5"/>
        <v/>
      </c>
      <c r="X54" s="25" t="str">
        <f t="shared" si="4"/>
        <v/>
      </c>
    </row>
    <row r="55" spans="1:24" s="192" customFormat="1" x14ac:dyDescent="0.2">
      <c r="A55" s="38"/>
      <c r="B55" s="50"/>
      <c r="C55" s="50"/>
      <c r="D55" s="91"/>
      <c r="E55" s="91"/>
      <c r="F55" s="92" t="str">
        <f t="shared" si="0"/>
        <v/>
      </c>
      <c r="G55" s="429"/>
      <c r="H55" s="430"/>
      <c r="I55" s="472"/>
      <c r="J55" s="473"/>
      <c r="K55" s="473"/>
      <c r="L55" s="474"/>
      <c r="M55" s="93"/>
      <c r="N55" s="445"/>
      <c r="O55" s="446"/>
      <c r="P55" s="446"/>
      <c r="Q55" s="447"/>
      <c r="R55" s="447"/>
      <c r="S55" s="447"/>
      <c r="T55" s="447"/>
      <c r="U55" s="447"/>
      <c r="V55" s="447"/>
      <c r="W55" s="399" t="str">
        <f t="shared" si="5"/>
        <v/>
      </c>
      <c r="X55" s="25" t="str">
        <f t="shared" si="4"/>
        <v/>
      </c>
    </row>
    <row r="56" spans="1:24" s="192" customFormat="1" x14ac:dyDescent="0.2">
      <c r="A56" s="38"/>
      <c r="B56" s="50"/>
      <c r="C56" s="50"/>
      <c r="D56" s="91"/>
      <c r="E56" s="91"/>
      <c r="F56" s="92" t="str">
        <f t="shared" si="0"/>
        <v/>
      </c>
      <c r="G56" s="429"/>
      <c r="H56" s="430"/>
      <c r="I56" s="472"/>
      <c r="J56" s="473"/>
      <c r="K56" s="473"/>
      <c r="L56" s="474"/>
      <c r="M56" s="93"/>
      <c r="N56" s="445"/>
      <c r="O56" s="446"/>
      <c r="P56" s="446"/>
      <c r="Q56" s="447"/>
      <c r="R56" s="447"/>
      <c r="S56" s="447"/>
      <c r="T56" s="447"/>
      <c r="U56" s="447"/>
      <c r="V56" s="447"/>
      <c r="W56" s="399" t="str">
        <f t="shared" si="5"/>
        <v/>
      </c>
      <c r="X56" s="25" t="str">
        <f t="shared" si="4"/>
        <v/>
      </c>
    </row>
    <row r="57" spans="1:24" s="192" customFormat="1" x14ac:dyDescent="0.2">
      <c r="A57" s="38"/>
      <c r="B57" s="50"/>
      <c r="C57" s="50"/>
      <c r="D57" s="91"/>
      <c r="E57" s="91"/>
      <c r="F57" s="92" t="str">
        <f t="shared" si="0"/>
        <v/>
      </c>
      <c r="G57" s="429"/>
      <c r="H57" s="430"/>
      <c r="I57" s="472"/>
      <c r="J57" s="473"/>
      <c r="K57" s="473"/>
      <c r="L57" s="474"/>
      <c r="M57" s="93"/>
      <c r="N57" s="445"/>
      <c r="O57" s="446"/>
      <c r="P57" s="446"/>
      <c r="Q57" s="447"/>
      <c r="R57" s="447"/>
      <c r="S57" s="447"/>
      <c r="T57" s="447"/>
      <c r="U57" s="447"/>
      <c r="V57" s="447"/>
      <c r="W57" s="399" t="str">
        <f t="shared" si="5"/>
        <v/>
      </c>
      <c r="X57" s="25" t="str">
        <f t="shared" si="4"/>
        <v/>
      </c>
    </row>
    <row r="58" spans="1:24" s="192" customFormat="1" x14ac:dyDescent="0.2">
      <c r="A58" s="38"/>
      <c r="B58" s="50"/>
      <c r="C58" s="50"/>
      <c r="D58" s="91"/>
      <c r="E58" s="91"/>
      <c r="F58" s="92" t="str">
        <f t="shared" si="0"/>
        <v/>
      </c>
      <c r="G58" s="429"/>
      <c r="H58" s="430"/>
      <c r="I58" s="472"/>
      <c r="J58" s="473"/>
      <c r="K58" s="473"/>
      <c r="L58" s="474"/>
      <c r="M58" s="93"/>
      <c r="N58" s="445"/>
      <c r="O58" s="446"/>
      <c r="P58" s="446"/>
      <c r="Q58" s="447"/>
      <c r="R58" s="447"/>
      <c r="S58" s="447"/>
      <c r="T58" s="447"/>
      <c r="U58" s="447"/>
      <c r="V58" s="447"/>
      <c r="W58" s="399" t="str">
        <f t="shared" si="5"/>
        <v/>
      </c>
      <c r="X58" s="25" t="str">
        <f t="shared" si="4"/>
        <v/>
      </c>
    </row>
    <row r="59" spans="1:24" s="192" customFormat="1" x14ac:dyDescent="0.2">
      <c r="A59" s="38"/>
      <c r="B59" s="50"/>
      <c r="C59" s="50"/>
      <c r="D59" s="91"/>
      <c r="E59" s="91"/>
      <c r="F59" s="92" t="str">
        <f t="shared" si="0"/>
        <v/>
      </c>
      <c r="G59" s="429"/>
      <c r="H59" s="430"/>
      <c r="I59" s="472"/>
      <c r="J59" s="473"/>
      <c r="K59" s="473"/>
      <c r="L59" s="474"/>
      <c r="M59" s="93"/>
      <c r="N59" s="445"/>
      <c r="O59" s="446"/>
      <c r="P59" s="446"/>
      <c r="Q59" s="447"/>
      <c r="R59" s="447"/>
      <c r="S59" s="447"/>
      <c r="T59" s="447"/>
      <c r="U59" s="447"/>
      <c r="V59" s="447"/>
      <c r="W59" s="399" t="str">
        <f t="shared" si="5"/>
        <v/>
      </c>
      <c r="X59" s="25" t="str">
        <f t="shared" si="4"/>
        <v/>
      </c>
    </row>
    <row r="60" spans="1:24" s="192" customFormat="1" x14ac:dyDescent="0.2">
      <c r="A60" s="38"/>
      <c r="B60" s="50"/>
      <c r="C60" s="50"/>
      <c r="D60" s="91"/>
      <c r="E60" s="91"/>
      <c r="F60" s="92" t="str">
        <f t="shared" si="0"/>
        <v/>
      </c>
      <c r="G60" s="429"/>
      <c r="H60" s="430"/>
      <c r="I60" s="472"/>
      <c r="J60" s="473"/>
      <c r="K60" s="473"/>
      <c r="L60" s="474"/>
      <c r="M60" s="93"/>
      <c r="N60" s="445"/>
      <c r="O60" s="446"/>
      <c r="P60" s="446"/>
      <c r="Q60" s="447"/>
      <c r="R60" s="447"/>
      <c r="S60" s="447"/>
      <c r="T60" s="447"/>
      <c r="U60" s="447"/>
      <c r="V60" s="447"/>
      <c r="W60" s="399" t="str">
        <f t="shared" si="5"/>
        <v/>
      </c>
      <c r="X60" s="25" t="str">
        <f t="shared" si="4"/>
        <v/>
      </c>
    </row>
    <row r="61" spans="1:24" s="192" customFormat="1" x14ac:dyDescent="0.2">
      <c r="A61" s="38"/>
      <c r="B61" s="50"/>
      <c r="C61" s="50"/>
      <c r="D61" s="91"/>
      <c r="E61" s="91"/>
      <c r="F61" s="92" t="str">
        <f t="shared" si="0"/>
        <v/>
      </c>
      <c r="G61" s="429"/>
      <c r="H61" s="430"/>
      <c r="I61" s="472"/>
      <c r="J61" s="473"/>
      <c r="K61" s="473"/>
      <c r="L61" s="474"/>
      <c r="M61" s="93"/>
      <c r="N61" s="445"/>
      <c r="O61" s="446"/>
      <c r="P61" s="446"/>
      <c r="Q61" s="447"/>
      <c r="R61" s="447"/>
      <c r="S61" s="447"/>
      <c r="T61" s="447"/>
      <c r="U61" s="447"/>
      <c r="V61" s="447"/>
      <c r="W61" s="399" t="str">
        <f t="shared" si="5"/>
        <v/>
      </c>
      <c r="X61" s="25" t="str">
        <f t="shared" si="4"/>
        <v/>
      </c>
    </row>
    <row r="62" spans="1:24" s="192" customFormat="1" x14ac:dyDescent="0.2">
      <c r="A62" s="38"/>
      <c r="B62" s="50"/>
      <c r="C62" s="50"/>
      <c r="D62" s="91"/>
      <c r="E62" s="91"/>
      <c r="F62" s="92" t="str">
        <f t="shared" si="0"/>
        <v/>
      </c>
      <c r="G62" s="429"/>
      <c r="H62" s="430"/>
      <c r="I62" s="472"/>
      <c r="J62" s="473"/>
      <c r="K62" s="473"/>
      <c r="L62" s="474"/>
      <c r="M62" s="93"/>
      <c r="N62" s="445"/>
      <c r="O62" s="446"/>
      <c r="P62" s="446"/>
      <c r="Q62" s="447"/>
      <c r="R62" s="447"/>
      <c r="S62" s="447"/>
      <c r="T62" s="447"/>
      <c r="U62" s="447"/>
      <c r="V62" s="447"/>
      <c r="W62" s="399" t="str">
        <f t="shared" si="5"/>
        <v/>
      </c>
      <c r="X62" s="25" t="str">
        <f t="shared" si="4"/>
        <v/>
      </c>
    </row>
    <row r="63" spans="1:24" s="192" customFormat="1" x14ac:dyDescent="0.2">
      <c r="A63" s="38"/>
      <c r="B63" s="50"/>
      <c r="C63" s="50"/>
      <c r="D63" s="91"/>
      <c r="E63" s="91"/>
      <c r="F63" s="92" t="str">
        <f t="shared" si="0"/>
        <v/>
      </c>
      <c r="G63" s="429"/>
      <c r="H63" s="430"/>
      <c r="I63" s="472"/>
      <c r="J63" s="473"/>
      <c r="K63" s="473"/>
      <c r="L63" s="474"/>
      <c r="M63" s="93"/>
      <c r="N63" s="445"/>
      <c r="O63" s="446"/>
      <c r="P63" s="446"/>
      <c r="Q63" s="447"/>
      <c r="R63" s="447"/>
      <c r="S63" s="447"/>
      <c r="T63" s="447"/>
      <c r="U63" s="447"/>
      <c r="V63" s="447"/>
      <c r="W63" s="399" t="str">
        <f t="shared" si="5"/>
        <v/>
      </c>
      <c r="X63" s="25" t="str">
        <f t="shared" si="4"/>
        <v/>
      </c>
    </row>
    <row r="64" spans="1:24" s="192" customFormat="1" x14ac:dyDescent="0.2">
      <c r="A64" s="38"/>
      <c r="B64" s="50"/>
      <c r="C64" s="50"/>
      <c r="D64" s="91"/>
      <c r="E64" s="91"/>
      <c r="F64" s="92" t="str">
        <f t="shared" si="0"/>
        <v/>
      </c>
      <c r="G64" s="429"/>
      <c r="H64" s="430"/>
      <c r="I64" s="472"/>
      <c r="J64" s="473"/>
      <c r="K64" s="473"/>
      <c r="L64" s="474"/>
      <c r="M64" s="93"/>
      <c r="N64" s="445"/>
      <c r="O64" s="446"/>
      <c r="P64" s="446"/>
      <c r="Q64" s="447"/>
      <c r="R64" s="447"/>
      <c r="S64" s="447"/>
      <c r="T64" s="447"/>
      <c r="U64" s="447"/>
      <c r="V64" s="447"/>
      <c r="W64" s="399" t="str">
        <f t="shared" si="5"/>
        <v/>
      </c>
      <c r="X64" s="25" t="str">
        <f t="shared" si="4"/>
        <v/>
      </c>
    </row>
    <row r="65" spans="1:24" s="192" customFormat="1" x14ac:dyDescent="0.2">
      <c r="A65" s="38"/>
      <c r="B65" s="50"/>
      <c r="C65" s="50"/>
      <c r="D65" s="91"/>
      <c r="E65" s="91"/>
      <c r="F65" s="92" t="str">
        <f t="shared" si="0"/>
        <v/>
      </c>
      <c r="G65" s="429"/>
      <c r="H65" s="430"/>
      <c r="I65" s="472"/>
      <c r="J65" s="473"/>
      <c r="K65" s="473"/>
      <c r="L65" s="474"/>
      <c r="M65" s="93"/>
      <c r="N65" s="445"/>
      <c r="O65" s="446"/>
      <c r="P65" s="446"/>
      <c r="Q65" s="447"/>
      <c r="R65" s="447"/>
      <c r="S65" s="447"/>
      <c r="T65" s="447"/>
      <c r="U65" s="447"/>
      <c r="V65" s="447"/>
      <c r="W65" s="399" t="str">
        <f t="shared" si="5"/>
        <v/>
      </c>
      <c r="X65" s="25" t="str">
        <f t="shared" si="4"/>
        <v/>
      </c>
    </row>
    <row r="66" spans="1:24" s="192" customFormat="1" x14ac:dyDescent="0.2">
      <c r="A66" s="38"/>
      <c r="B66" s="50"/>
      <c r="C66" s="50"/>
      <c r="D66" s="91"/>
      <c r="E66" s="91"/>
      <c r="F66" s="92" t="str">
        <f t="shared" si="0"/>
        <v/>
      </c>
      <c r="G66" s="429"/>
      <c r="H66" s="430"/>
      <c r="I66" s="472"/>
      <c r="J66" s="473"/>
      <c r="K66" s="473"/>
      <c r="L66" s="474"/>
      <c r="M66" s="93"/>
      <c r="N66" s="445"/>
      <c r="O66" s="446"/>
      <c r="P66" s="446"/>
      <c r="Q66" s="447"/>
      <c r="R66" s="447"/>
      <c r="S66" s="447"/>
      <c r="T66" s="447"/>
      <c r="U66" s="447"/>
      <c r="V66" s="447"/>
      <c r="W66" s="399" t="str">
        <f t="shared" si="5"/>
        <v/>
      </c>
      <c r="X66" s="25" t="str">
        <f t="shared" si="4"/>
        <v/>
      </c>
    </row>
    <row r="67" spans="1:24" s="192" customFormat="1" x14ac:dyDescent="0.2">
      <c r="A67" s="38"/>
      <c r="B67" s="50"/>
      <c r="C67" s="50"/>
      <c r="D67" s="91"/>
      <c r="E67" s="91"/>
      <c r="F67" s="92" t="str">
        <f t="shared" si="0"/>
        <v/>
      </c>
      <c r="G67" s="429"/>
      <c r="H67" s="430"/>
      <c r="I67" s="472"/>
      <c r="J67" s="473"/>
      <c r="K67" s="473"/>
      <c r="L67" s="474"/>
      <c r="M67" s="93"/>
      <c r="N67" s="445"/>
      <c r="O67" s="446"/>
      <c r="P67" s="446"/>
      <c r="Q67" s="447"/>
      <c r="R67" s="447"/>
      <c r="S67" s="447"/>
      <c r="T67" s="447"/>
      <c r="U67" s="447"/>
      <c r="V67" s="447"/>
      <c r="W67" s="399" t="str">
        <f t="shared" si="5"/>
        <v/>
      </c>
      <c r="X67" s="25" t="str">
        <f t="shared" si="4"/>
        <v/>
      </c>
    </row>
    <row r="68" spans="1:24" s="192" customFormat="1" x14ac:dyDescent="0.2">
      <c r="A68" s="38"/>
      <c r="B68" s="50"/>
      <c r="C68" s="50"/>
      <c r="D68" s="91"/>
      <c r="E68" s="91"/>
      <c r="F68" s="92" t="str">
        <f t="shared" si="0"/>
        <v/>
      </c>
      <c r="G68" s="429"/>
      <c r="H68" s="430"/>
      <c r="I68" s="472"/>
      <c r="J68" s="473"/>
      <c r="K68" s="473"/>
      <c r="L68" s="474"/>
      <c r="M68" s="93"/>
      <c r="N68" s="445"/>
      <c r="O68" s="446"/>
      <c r="P68" s="446"/>
      <c r="Q68" s="447"/>
      <c r="R68" s="447"/>
      <c r="S68" s="447"/>
      <c r="T68" s="447"/>
      <c r="U68" s="447"/>
      <c r="V68" s="447"/>
      <c r="W68" s="399" t="str">
        <f t="shared" si="5"/>
        <v/>
      </c>
      <c r="X68" s="25" t="str">
        <f t="shared" si="4"/>
        <v/>
      </c>
    </row>
    <row r="69" spans="1:24" s="192" customFormat="1" x14ac:dyDescent="0.2">
      <c r="A69" s="38"/>
      <c r="B69" s="50"/>
      <c r="C69" s="50"/>
      <c r="D69" s="91"/>
      <c r="E69" s="91"/>
      <c r="F69" s="92" t="str">
        <f t="shared" si="0"/>
        <v/>
      </c>
      <c r="G69" s="429"/>
      <c r="H69" s="430"/>
      <c r="I69" s="472"/>
      <c r="J69" s="473"/>
      <c r="K69" s="473"/>
      <c r="L69" s="474"/>
      <c r="M69" s="93"/>
      <c r="N69" s="445"/>
      <c r="O69" s="446"/>
      <c r="P69" s="446"/>
      <c r="Q69" s="447"/>
      <c r="R69" s="447"/>
      <c r="S69" s="447"/>
      <c r="T69" s="447"/>
      <c r="U69" s="447"/>
      <c r="V69" s="447"/>
      <c r="W69" s="399" t="str">
        <f t="shared" si="5"/>
        <v/>
      </c>
      <c r="X69" s="25" t="str">
        <f t="shared" si="4"/>
        <v/>
      </c>
    </row>
    <row r="70" spans="1:24" s="192" customFormat="1" x14ac:dyDescent="0.2">
      <c r="A70" s="38"/>
      <c r="B70" s="50"/>
      <c r="C70" s="50"/>
      <c r="D70" s="91"/>
      <c r="E70" s="91"/>
      <c r="F70" s="92" t="str">
        <f t="shared" si="0"/>
        <v/>
      </c>
      <c r="G70" s="429"/>
      <c r="H70" s="430"/>
      <c r="I70" s="472"/>
      <c r="J70" s="473"/>
      <c r="K70" s="473"/>
      <c r="L70" s="474"/>
      <c r="M70" s="93"/>
      <c r="N70" s="445"/>
      <c r="O70" s="446"/>
      <c r="P70" s="446"/>
      <c r="Q70" s="447"/>
      <c r="R70" s="447"/>
      <c r="S70" s="447"/>
      <c r="T70" s="447"/>
      <c r="U70" s="447"/>
      <c r="V70" s="447"/>
      <c r="W70" s="399" t="str">
        <f t="shared" si="5"/>
        <v/>
      </c>
      <c r="X70" s="25" t="str">
        <f t="shared" si="4"/>
        <v/>
      </c>
    </row>
    <row r="71" spans="1:24" s="192" customFormat="1" x14ac:dyDescent="0.2">
      <c r="A71" s="38"/>
      <c r="B71" s="50"/>
      <c r="C71" s="50"/>
      <c r="D71" s="91"/>
      <c r="E71" s="91"/>
      <c r="F71" s="92" t="str">
        <f t="shared" si="0"/>
        <v/>
      </c>
      <c r="G71" s="429"/>
      <c r="H71" s="430"/>
      <c r="I71" s="472"/>
      <c r="J71" s="473"/>
      <c r="K71" s="473"/>
      <c r="L71" s="474"/>
      <c r="M71" s="93"/>
      <c r="N71" s="445"/>
      <c r="O71" s="446"/>
      <c r="P71" s="446"/>
      <c r="Q71" s="447"/>
      <c r="R71" s="447"/>
      <c r="S71" s="447"/>
      <c r="T71" s="447"/>
      <c r="U71" s="447"/>
      <c r="V71" s="447"/>
      <c r="W71" s="399" t="str">
        <f t="shared" si="5"/>
        <v/>
      </c>
      <c r="X71" s="25" t="str">
        <f t="shared" si="4"/>
        <v/>
      </c>
    </row>
    <row r="72" spans="1:24" s="192" customFormat="1" x14ac:dyDescent="0.2">
      <c r="A72" s="38"/>
      <c r="B72" s="50"/>
      <c r="C72" s="50"/>
      <c r="D72" s="91"/>
      <c r="E72" s="91"/>
      <c r="F72" s="92" t="str">
        <f t="shared" si="0"/>
        <v/>
      </c>
      <c r="G72" s="429"/>
      <c r="H72" s="430"/>
      <c r="I72" s="472"/>
      <c r="J72" s="473"/>
      <c r="K72" s="473"/>
      <c r="L72" s="474"/>
      <c r="M72" s="93"/>
      <c r="N72" s="445"/>
      <c r="O72" s="446"/>
      <c r="P72" s="446"/>
      <c r="Q72" s="447"/>
      <c r="R72" s="447"/>
      <c r="S72" s="447"/>
      <c r="T72" s="447"/>
      <c r="U72" s="447"/>
      <c r="V72" s="447"/>
      <c r="W72" s="399" t="str">
        <f t="shared" si="5"/>
        <v/>
      </c>
      <c r="X72" s="25" t="str">
        <f t="shared" si="4"/>
        <v/>
      </c>
    </row>
    <row r="73" spans="1:24" s="192" customFormat="1" x14ac:dyDescent="0.2">
      <c r="A73" s="38"/>
      <c r="B73" s="50"/>
      <c r="C73" s="50"/>
      <c r="D73" s="91"/>
      <c r="E73" s="91"/>
      <c r="F73" s="92" t="str">
        <f t="shared" si="0"/>
        <v/>
      </c>
      <c r="G73" s="429"/>
      <c r="H73" s="430"/>
      <c r="I73" s="472"/>
      <c r="J73" s="473"/>
      <c r="K73" s="473"/>
      <c r="L73" s="474"/>
      <c r="M73" s="93"/>
      <c r="N73" s="445"/>
      <c r="O73" s="446"/>
      <c r="P73" s="446"/>
      <c r="Q73" s="447"/>
      <c r="R73" s="447"/>
      <c r="S73" s="447"/>
      <c r="T73" s="447"/>
      <c r="U73" s="447"/>
      <c r="V73" s="447"/>
      <c r="W73" s="399" t="str">
        <f t="shared" si="5"/>
        <v/>
      </c>
      <c r="X73" s="25" t="str">
        <f t="shared" si="4"/>
        <v/>
      </c>
    </row>
    <row r="74" spans="1:24" s="192" customFormat="1" x14ac:dyDescent="0.2">
      <c r="A74" s="38"/>
      <c r="B74" s="50"/>
      <c r="C74" s="50"/>
      <c r="D74" s="91"/>
      <c r="E74" s="91"/>
      <c r="F74" s="92" t="str">
        <f t="shared" si="0"/>
        <v/>
      </c>
      <c r="G74" s="429"/>
      <c r="H74" s="430"/>
      <c r="I74" s="472"/>
      <c r="J74" s="473"/>
      <c r="K74" s="473"/>
      <c r="L74" s="474"/>
      <c r="M74" s="93"/>
      <c r="N74" s="445"/>
      <c r="O74" s="446"/>
      <c r="P74" s="446"/>
      <c r="Q74" s="447"/>
      <c r="R74" s="447"/>
      <c r="S74" s="447"/>
      <c r="T74" s="447"/>
      <c r="U74" s="447"/>
      <c r="V74" s="447"/>
      <c r="W74" s="399" t="str">
        <f t="shared" si="5"/>
        <v/>
      </c>
      <c r="X74" s="25" t="str">
        <f t="shared" si="4"/>
        <v/>
      </c>
    </row>
    <row r="75" spans="1:24" s="192" customFormat="1" x14ac:dyDescent="0.2">
      <c r="A75" s="38"/>
      <c r="B75" s="50"/>
      <c r="C75" s="50"/>
      <c r="D75" s="91"/>
      <c r="E75" s="91"/>
      <c r="F75" s="92" t="str">
        <f t="shared" si="0"/>
        <v/>
      </c>
      <c r="G75" s="429"/>
      <c r="H75" s="430"/>
      <c r="I75" s="472"/>
      <c r="J75" s="473"/>
      <c r="K75" s="473"/>
      <c r="L75" s="474"/>
      <c r="M75" s="93"/>
      <c r="N75" s="445"/>
      <c r="O75" s="446"/>
      <c r="P75" s="446"/>
      <c r="Q75" s="447"/>
      <c r="R75" s="447"/>
      <c r="S75" s="447"/>
      <c r="T75" s="447"/>
      <c r="U75" s="447"/>
      <c r="V75" s="447"/>
      <c r="W75" s="399" t="str">
        <f t="shared" ref="W75:W106" si="6">IF(OR(A75="",Amt=""),"",Amt)</f>
        <v/>
      </c>
      <c r="X75" s="25" t="str">
        <f t="shared" si="4"/>
        <v/>
      </c>
    </row>
    <row r="76" spans="1:24" s="192" customFormat="1" x14ac:dyDescent="0.2">
      <c r="A76" s="38"/>
      <c r="B76" s="50"/>
      <c r="C76" s="50"/>
      <c r="D76" s="91"/>
      <c r="E76" s="91"/>
      <c r="F76" s="92" t="str">
        <f t="shared" ref="F76:F139" si="7">IF(A76="","","Nein")</f>
        <v/>
      </c>
      <c r="G76" s="429"/>
      <c r="H76" s="430"/>
      <c r="I76" s="472"/>
      <c r="J76" s="473"/>
      <c r="K76" s="473"/>
      <c r="L76" s="474"/>
      <c r="M76" s="93"/>
      <c r="N76" s="445"/>
      <c r="O76" s="446"/>
      <c r="P76" s="446"/>
      <c r="Q76" s="447"/>
      <c r="R76" s="447"/>
      <c r="S76" s="447"/>
      <c r="T76" s="447"/>
      <c r="U76" s="447"/>
      <c r="V76" s="447"/>
      <c r="W76" s="399" t="str">
        <f t="shared" si="6"/>
        <v/>
      </c>
      <c r="X76" s="25" t="str">
        <f t="shared" si="4"/>
        <v/>
      </c>
    </row>
    <row r="77" spans="1:24" s="192" customFormat="1" x14ac:dyDescent="0.2">
      <c r="A77" s="38"/>
      <c r="B77" s="50"/>
      <c r="C77" s="50"/>
      <c r="D77" s="91"/>
      <c r="E77" s="91"/>
      <c r="F77" s="92" t="str">
        <f t="shared" si="7"/>
        <v/>
      </c>
      <c r="G77" s="429"/>
      <c r="H77" s="430"/>
      <c r="I77" s="472"/>
      <c r="J77" s="473"/>
      <c r="K77" s="473"/>
      <c r="L77" s="474"/>
      <c r="M77" s="93"/>
      <c r="N77" s="445"/>
      <c r="O77" s="446"/>
      <c r="P77" s="446"/>
      <c r="Q77" s="447"/>
      <c r="R77" s="447"/>
      <c r="S77" s="447"/>
      <c r="T77" s="447"/>
      <c r="U77" s="447"/>
      <c r="V77" s="447"/>
      <c r="W77" s="399" t="str">
        <f t="shared" si="6"/>
        <v/>
      </c>
      <c r="X77" s="25" t="str">
        <f t="shared" si="4"/>
        <v/>
      </c>
    </row>
    <row r="78" spans="1:24" s="192" customFormat="1" x14ac:dyDescent="0.2">
      <c r="A78" s="38"/>
      <c r="B78" s="50"/>
      <c r="C78" s="50"/>
      <c r="D78" s="91"/>
      <c r="E78" s="91"/>
      <c r="F78" s="92" t="str">
        <f t="shared" si="7"/>
        <v/>
      </c>
      <c r="G78" s="429"/>
      <c r="H78" s="430"/>
      <c r="I78" s="472"/>
      <c r="J78" s="473"/>
      <c r="K78" s="473"/>
      <c r="L78" s="474"/>
      <c r="M78" s="93"/>
      <c r="N78" s="445"/>
      <c r="O78" s="446"/>
      <c r="P78" s="446"/>
      <c r="Q78" s="447"/>
      <c r="R78" s="447"/>
      <c r="S78" s="447"/>
      <c r="T78" s="447"/>
      <c r="U78" s="447"/>
      <c r="V78" s="447"/>
      <c r="W78" s="399" t="str">
        <f t="shared" si="6"/>
        <v/>
      </c>
      <c r="X78" s="25" t="str">
        <f t="shared" si="4"/>
        <v/>
      </c>
    </row>
    <row r="79" spans="1:24" s="192" customFormat="1" x14ac:dyDescent="0.2">
      <c r="A79" s="38"/>
      <c r="B79" s="50"/>
      <c r="C79" s="50"/>
      <c r="D79" s="91"/>
      <c r="E79" s="91"/>
      <c r="F79" s="92" t="str">
        <f t="shared" si="7"/>
        <v/>
      </c>
      <c r="G79" s="429"/>
      <c r="H79" s="430"/>
      <c r="I79" s="472"/>
      <c r="J79" s="473"/>
      <c r="K79" s="473"/>
      <c r="L79" s="474"/>
      <c r="M79" s="93"/>
      <c r="N79" s="445"/>
      <c r="O79" s="446"/>
      <c r="P79" s="446"/>
      <c r="Q79" s="447"/>
      <c r="R79" s="447"/>
      <c r="S79" s="447"/>
      <c r="T79" s="447"/>
      <c r="U79" s="447"/>
      <c r="V79" s="447"/>
      <c r="W79" s="399" t="str">
        <f t="shared" si="6"/>
        <v/>
      </c>
      <c r="X79" s="25" t="str">
        <f t="shared" si="4"/>
        <v/>
      </c>
    </row>
    <row r="80" spans="1:24" s="192" customFormat="1" x14ac:dyDescent="0.2">
      <c r="A80" s="38"/>
      <c r="B80" s="50"/>
      <c r="C80" s="50"/>
      <c r="D80" s="91"/>
      <c r="E80" s="91"/>
      <c r="F80" s="92" t="str">
        <f t="shared" si="7"/>
        <v/>
      </c>
      <c r="G80" s="429"/>
      <c r="H80" s="430"/>
      <c r="I80" s="472"/>
      <c r="J80" s="473"/>
      <c r="K80" s="473"/>
      <c r="L80" s="474"/>
      <c r="M80" s="93"/>
      <c r="N80" s="445"/>
      <c r="O80" s="446"/>
      <c r="P80" s="446"/>
      <c r="Q80" s="447"/>
      <c r="R80" s="447"/>
      <c r="S80" s="447"/>
      <c r="T80" s="447"/>
      <c r="U80" s="447"/>
      <c r="V80" s="447"/>
      <c r="W80" s="399" t="str">
        <f t="shared" si="6"/>
        <v/>
      </c>
      <c r="X80" s="25" t="str">
        <f t="shared" si="4"/>
        <v/>
      </c>
    </row>
    <row r="81" spans="1:24" s="192" customFormat="1" x14ac:dyDescent="0.2">
      <c r="A81" s="38"/>
      <c r="B81" s="50"/>
      <c r="C81" s="50"/>
      <c r="D81" s="91"/>
      <c r="E81" s="91"/>
      <c r="F81" s="92" t="str">
        <f t="shared" si="7"/>
        <v/>
      </c>
      <c r="G81" s="429"/>
      <c r="H81" s="430"/>
      <c r="I81" s="472"/>
      <c r="J81" s="473"/>
      <c r="K81" s="473"/>
      <c r="L81" s="474"/>
      <c r="M81" s="93"/>
      <c r="N81" s="445"/>
      <c r="O81" s="446"/>
      <c r="P81" s="446"/>
      <c r="Q81" s="447"/>
      <c r="R81" s="447"/>
      <c r="S81" s="447"/>
      <c r="T81" s="447"/>
      <c r="U81" s="447"/>
      <c r="V81" s="447"/>
      <c r="W81" s="399" t="str">
        <f t="shared" si="6"/>
        <v/>
      </c>
      <c r="X81" s="25" t="str">
        <f t="shared" si="4"/>
        <v/>
      </c>
    </row>
    <row r="82" spans="1:24" s="192" customFormat="1" x14ac:dyDescent="0.2">
      <c r="A82" s="38"/>
      <c r="B82" s="50"/>
      <c r="C82" s="50"/>
      <c r="D82" s="91"/>
      <c r="E82" s="91"/>
      <c r="F82" s="92" t="str">
        <f t="shared" si="7"/>
        <v/>
      </c>
      <c r="G82" s="429"/>
      <c r="H82" s="430"/>
      <c r="I82" s="472"/>
      <c r="J82" s="473"/>
      <c r="K82" s="473"/>
      <c r="L82" s="474"/>
      <c r="M82" s="93"/>
      <c r="N82" s="445"/>
      <c r="O82" s="446"/>
      <c r="P82" s="446"/>
      <c r="Q82" s="447"/>
      <c r="R82" s="447"/>
      <c r="S82" s="447"/>
      <c r="T82" s="447"/>
      <c r="U82" s="447"/>
      <c r="V82" s="447"/>
      <c r="W82" s="399" t="str">
        <f t="shared" si="6"/>
        <v/>
      </c>
      <c r="X82" s="25" t="str">
        <f t="shared" si="4"/>
        <v/>
      </c>
    </row>
    <row r="83" spans="1:24" s="192" customFormat="1" x14ac:dyDescent="0.2">
      <c r="A83" s="38"/>
      <c r="B83" s="50"/>
      <c r="C83" s="50"/>
      <c r="D83" s="91"/>
      <c r="E83" s="91"/>
      <c r="F83" s="92" t="str">
        <f t="shared" si="7"/>
        <v/>
      </c>
      <c r="G83" s="429"/>
      <c r="H83" s="430"/>
      <c r="I83" s="472"/>
      <c r="J83" s="473"/>
      <c r="K83" s="473"/>
      <c r="L83" s="474"/>
      <c r="M83" s="93"/>
      <c r="N83" s="445"/>
      <c r="O83" s="446"/>
      <c r="P83" s="446"/>
      <c r="Q83" s="447"/>
      <c r="R83" s="447"/>
      <c r="S83" s="447"/>
      <c r="T83" s="447"/>
      <c r="U83" s="447"/>
      <c r="V83" s="447"/>
      <c r="W83" s="399" t="str">
        <f t="shared" si="6"/>
        <v/>
      </c>
      <c r="X83" s="25" t="str">
        <f t="shared" si="4"/>
        <v/>
      </c>
    </row>
    <row r="84" spans="1:24" s="192" customFormat="1" x14ac:dyDescent="0.2">
      <c r="A84" s="38"/>
      <c r="B84" s="50"/>
      <c r="C84" s="50"/>
      <c r="D84" s="91"/>
      <c r="E84" s="91"/>
      <c r="F84" s="92" t="str">
        <f t="shared" si="7"/>
        <v/>
      </c>
      <c r="G84" s="429"/>
      <c r="H84" s="430"/>
      <c r="I84" s="472"/>
      <c r="J84" s="473"/>
      <c r="K84" s="473"/>
      <c r="L84" s="474"/>
      <c r="M84" s="93"/>
      <c r="N84" s="445"/>
      <c r="O84" s="446"/>
      <c r="P84" s="446"/>
      <c r="Q84" s="447"/>
      <c r="R84" s="447"/>
      <c r="S84" s="447"/>
      <c r="T84" s="447"/>
      <c r="U84" s="447"/>
      <c r="V84" s="447"/>
      <c r="W84" s="399" t="str">
        <f t="shared" si="6"/>
        <v/>
      </c>
      <c r="X84" s="25" t="str">
        <f t="shared" si="4"/>
        <v/>
      </c>
    </row>
    <row r="85" spans="1:24" s="192" customFormat="1" x14ac:dyDescent="0.2">
      <c r="A85" s="38"/>
      <c r="B85" s="50"/>
      <c r="C85" s="50"/>
      <c r="D85" s="91"/>
      <c r="E85" s="91"/>
      <c r="F85" s="92" t="str">
        <f t="shared" si="7"/>
        <v/>
      </c>
      <c r="G85" s="429"/>
      <c r="H85" s="430"/>
      <c r="I85" s="472"/>
      <c r="J85" s="473"/>
      <c r="K85" s="473"/>
      <c r="L85" s="474"/>
      <c r="M85" s="93"/>
      <c r="N85" s="445"/>
      <c r="O85" s="446"/>
      <c r="P85" s="446"/>
      <c r="Q85" s="447"/>
      <c r="R85" s="447"/>
      <c r="S85" s="447"/>
      <c r="T85" s="447"/>
      <c r="U85" s="447"/>
      <c r="V85" s="447"/>
      <c r="W85" s="399" t="str">
        <f t="shared" si="6"/>
        <v/>
      </c>
      <c r="X85" s="25" t="str">
        <f t="shared" si="4"/>
        <v/>
      </c>
    </row>
    <row r="86" spans="1:24" s="192" customFormat="1" x14ac:dyDescent="0.2">
      <c r="A86" s="38"/>
      <c r="B86" s="50"/>
      <c r="C86" s="50"/>
      <c r="D86" s="91"/>
      <c r="E86" s="91"/>
      <c r="F86" s="92" t="str">
        <f t="shared" si="7"/>
        <v/>
      </c>
      <c r="G86" s="429"/>
      <c r="H86" s="430"/>
      <c r="I86" s="472"/>
      <c r="J86" s="473"/>
      <c r="K86" s="473"/>
      <c r="L86" s="474"/>
      <c r="M86" s="93"/>
      <c r="N86" s="445"/>
      <c r="O86" s="446"/>
      <c r="P86" s="446"/>
      <c r="Q86" s="447"/>
      <c r="R86" s="447"/>
      <c r="S86" s="447"/>
      <c r="T86" s="447"/>
      <c r="U86" s="447"/>
      <c r="V86" s="447"/>
      <c r="W86" s="399" t="str">
        <f t="shared" si="6"/>
        <v/>
      </c>
      <c r="X86" s="25" t="str">
        <f t="shared" si="4"/>
        <v/>
      </c>
    </row>
    <row r="87" spans="1:24" s="192" customFormat="1" x14ac:dyDescent="0.2">
      <c r="A87" s="38"/>
      <c r="B87" s="50"/>
      <c r="C87" s="50"/>
      <c r="D87" s="91"/>
      <c r="E87" s="91"/>
      <c r="F87" s="92" t="str">
        <f t="shared" si="7"/>
        <v/>
      </c>
      <c r="G87" s="429"/>
      <c r="H87" s="430"/>
      <c r="I87" s="472"/>
      <c r="J87" s="473"/>
      <c r="K87" s="473"/>
      <c r="L87" s="474"/>
      <c r="M87" s="93"/>
      <c r="N87" s="445"/>
      <c r="O87" s="446"/>
      <c r="P87" s="446"/>
      <c r="Q87" s="447"/>
      <c r="R87" s="447"/>
      <c r="S87" s="447"/>
      <c r="T87" s="447"/>
      <c r="U87" s="447"/>
      <c r="V87" s="447"/>
      <c r="W87" s="399" t="str">
        <f t="shared" si="6"/>
        <v/>
      </c>
      <c r="X87" s="25" t="str">
        <f t="shared" si="4"/>
        <v/>
      </c>
    </row>
    <row r="88" spans="1:24" s="192" customFormat="1" x14ac:dyDescent="0.2">
      <c r="A88" s="38"/>
      <c r="B88" s="50"/>
      <c r="C88" s="50"/>
      <c r="D88" s="91"/>
      <c r="E88" s="91"/>
      <c r="F88" s="92" t="str">
        <f t="shared" si="7"/>
        <v/>
      </c>
      <c r="G88" s="429"/>
      <c r="H88" s="430"/>
      <c r="I88" s="472"/>
      <c r="J88" s="473"/>
      <c r="K88" s="473"/>
      <c r="L88" s="474"/>
      <c r="M88" s="93"/>
      <c r="N88" s="445"/>
      <c r="O88" s="446"/>
      <c r="P88" s="446"/>
      <c r="Q88" s="447"/>
      <c r="R88" s="447"/>
      <c r="S88" s="447"/>
      <c r="T88" s="447"/>
      <c r="U88" s="447"/>
      <c r="V88" s="447"/>
      <c r="W88" s="399" t="str">
        <f t="shared" si="6"/>
        <v/>
      </c>
      <c r="X88" s="25" t="str">
        <f t="shared" si="4"/>
        <v/>
      </c>
    </row>
    <row r="89" spans="1:24" s="192" customFormat="1" x14ac:dyDescent="0.2">
      <c r="A89" s="38"/>
      <c r="B89" s="50"/>
      <c r="C89" s="50"/>
      <c r="D89" s="91"/>
      <c r="E89" s="91"/>
      <c r="F89" s="92" t="str">
        <f t="shared" si="7"/>
        <v/>
      </c>
      <c r="G89" s="429"/>
      <c r="H89" s="430"/>
      <c r="I89" s="472"/>
      <c r="J89" s="473"/>
      <c r="K89" s="473"/>
      <c r="L89" s="474"/>
      <c r="M89" s="93"/>
      <c r="N89" s="445"/>
      <c r="O89" s="446"/>
      <c r="P89" s="446"/>
      <c r="Q89" s="447"/>
      <c r="R89" s="447"/>
      <c r="S89" s="447"/>
      <c r="T89" s="447"/>
      <c r="U89" s="447"/>
      <c r="V89" s="447"/>
      <c r="W89" s="399" t="str">
        <f t="shared" si="6"/>
        <v/>
      </c>
      <c r="X89" s="25" t="str">
        <f t="shared" si="4"/>
        <v/>
      </c>
    </row>
    <row r="90" spans="1:24" s="192" customFormat="1" x14ac:dyDescent="0.2">
      <c r="A90" s="38"/>
      <c r="B90" s="50"/>
      <c r="C90" s="50"/>
      <c r="D90" s="91"/>
      <c r="E90" s="91"/>
      <c r="F90" s="92" t="str">
        <f t="shared" si="7"/>
        <v/>
      </c>
      <c r="G90" s="429"/>
      <c r="H90" s="430"/>
      <c r="I90" s="472"/>
      <c r="J90" s="473"/>
      <c r="K90" s="473"/>
      <c r="L90" s="474"/>
      <c r="M90" s="93"/>
      <c r="N90" s="445"/>
      <c r="O90" s="446"/>
      <c r="P90" s="446"/>
      <c r="Q90" s="447"/>
      <c r="R90" s="447"/>
      <c r="S90" s="447"/>
      <c r="T90" s="447"/>
      <c r="U90" s="447"/>
      <c r="V90" s="447"/>
      <c r="W90" s="399" t="str">
        <f t="shared" si="6"/>
        <v/>
      </c>
      <c r="X90" s="25" t="str">
        <f t="shared" si="4"/>
        <v/>
      </c>
    </row>
    <row r="91" spans="1:24" s="192" customFormat="1" x14ac:dyDescent="0.2">
      <c r="A91" s="38"/>
      <c r="B91" s="50"/>
      <c r="C91" s="50"/>
      <c r="D91" s="91"/>
      <c r="E91" s="91"/>
      <c r="F91" s="92" t="str">
        <f t="shared" si="7"/>
        <v/>
      </c>
      <c r="G91" s="429"/>
      <c r="H91" s="430"/>
      <c r="I91" s="472"/>
      <c r="J91" s="473"/>
      <c r="K91" s="473"/>
      <c r="L91" s="474"/>
      <c r="M91" s="93"/>
      <c r="N91" s="445"/>
      <c r="O91" s="446"/>
      <c r="P91" s="446"/>
      <c r="Q91" s="447"/>
      <c r="R91" s="447"/>
      <c r="S91" s="447"/>
      <c r="T91" s="447"/>
      <c r="U91" s="447"/>
      <c r="V91" s="447"/>
      <c r="W91" s="399" t="str">
        <f t="shared" si="6"/>
        <v/>
      </c>
      <c r="X91" s="25" t="str">
        <f t="shared" si="4"/>
        <v/>
      </c>
    </row>
    <row r="92" spans="1:24" s="192" customFormat="1" x14ac:dyDescent="0.2">
      <c r="A92" s="38"/>
      <c r="B92" s="50"/>
      <c r="C92" s="50"/>
      <c r="D92" s="91"/>
      <c r="E92" s="91"/>
      <c r="F92" s="92" t="str">
        <f t="shared" si="7"/>
        <v/>
      </c>
      <c r="G92" s="429"/>
      <c r="H92" s="430"/>
      <c r="I92" s="472"/>
      <c r="J92" s="473"/>
      <c r="K92" s="473"/>
      <c r="L92" s="474"/>
      <c r="M92" s="93"/>
      <c r="N92" s="445"/>
      <c r="O92" s="446"/>
      <c r="P92" s="446"/>
      <c r="Q92" s="447"/>
      <c r="R92" s="447"/>
      <c r="S92" s="447"/>
      <c r="T92" s="447"/>
      <c r="U92" s="447"/>
      <c r="V92" s="447"/>
      <c r="W92" s="399" t="str">
        <f t="shared" si="6"/>
        <v/>
      </c>
      <c r="X92" s="25" t="str">
        <f t="shared" si="4"/>
        <v/>
      </c>
    </row>
    <row r="93" spans="1:24" s="192" customFormat="1" x14ac:dyDescent="0.2">
      <c r="A93" s="38"/>
      <c r="B93" s="50"/>
      <c r="C93" s="50"/>
      <c r="D93" s="91"/>
      <c r="E93" s="91"/>
      <c r="F93" s="92" t="str">
        <f t="shared" si="7"/>
        <v/>
      </c>
      <c r="G93" s="429"/>
      <c r="H93" s="430"/>
      <c r="I93" s="472"/>
      <c r="J93" s="473"/>
      <c r="K93" s="473"/>
      <c r="L93" s="474"/>
      <c r="M93" s="93"/>
      <c r="N93" s="445"/>
      <c r="O93" s="446"/>
      <c r="P93" s="446"/>
      <c r="Q93" s="447"/>
      <c r="R93" s="447"/>
      <c r="S93" s="447"/>
      <c r="T93" s="447"/>
      <c r="U93" s="447"/>
      <c r="V93" s="447"/>
      <c r="W93" s="399" t="str">
        <f t="shared" si="6"/>
        <v/>
      </c>
      <c r="X93" s="25" t="str">
        <f t="shared" si="4"/>
        <v/>
      </c>
    </row>
    <row r="94" spans="1:24" s="192" customFormat="1" x14ac:dyDescent="0.2">
      <c r="A94" s="38"/>
      <c r="B94" s="50"/>
      <c r="C94" s="50"/>
      <c r="D94" s="91"/>
      <c r="E94" s="91"/>
      <c r="F94" s="92" t="str">
        <f t="shared" si="7"/>
        <v/>
      </c>
      <c r="G94" s="429"/>
      <c r="H94" s="430"/>
      <c r="I94" s="472"/>
      <c r="J94" s="473"/>
      <c r="K94" s="473"/>
      <c r="L94" s="474"/>
      <c r="M94" s="93"/>
      <c r="N94" s="445"/>
      <c r="O94" s="446"/>
      <c r="P94" s="446"/>
      <c r="Q94" s="447"/>
      <c r="R94" s="447"/>
      <c r="S94" s="447"/>
      <c r="T94" s="447"/>
      <c r="U94" s="447"/>
      <c r="V94" s="447"/>
      <c r="W94" s="399" t="str">
        <f t="shared" si="6"/>
        <v/>
      </c>
      <c r="X94" s="25" t="str">
        <f t="shared" si="4"/>
        <v/>
      </c>
    </row>
    <row r="95" spans="1:24" s="192" customFormat="1" x14ac:dyDescent="0.2">
      <c r="A95" s="38"/>
      <c r="B95" s="50"/>
      <c r="C95" s="50"/>
      <c r="D95" s="91"/>
      <c r="E95" s="91"/>
      <c r="F95" s="92" t="str">
        <f t="shared" si="7"/>
        <v/>
      </c>
      <c r="G95" s="429"/>
      <c r="H95" s="430"/>
      <c r="I95" s="472"/>
      <c r="J95" s="473"/>
      <c r="K95" s="473"/>
      <c r="L95" s="474"/>
      <c r="M95" s="93"/>
      <c r="N95" s="445"/>
      <c r="O95" s="446"/>
      <c r="P95" s="446"/>
      <c r="Q95" s="447"/>
      <c r="R95" s="447"/>
      <c r="S95" s="447"/>
      <c r="T95" s="447"/>
      <c r="U95" s="447"/>
      <c r="V95" s="447"/>
      <c r="W95" s="399" t="str">
        <f t="shared" si="6"/>
        <v/>
      </c>
      <c r="X95" s="25" t="str">
        <f t="shared" si="4"/>
        <v/>
      </c>
    </row>
    <row r="96" spans="1:24" s="192" customFormat="1" x14ac:dyDescent="0.2">
      <c r="A96" s="38"/>
      <c r="B96" s="50"/>
      <c r="C96" s="50"/>
      <c r="D96" s="91"/>
      <c r="E96" s="91"/>
      <c r="F96" s="92" t="str">
        <f t="shared" si="7"/>
        <v/>
      </c>
      <c r="G96" s="429"/>
      <c r="H96" s="430"/>
      <c r="I96" s="472"/>
      <c r="J96" s="473"/>
      <c r="K96" s="473"/>
      <c r="L96" s="474"/>
      <c r="M96" s="93"/>
      <c r="N96" s="445"/>
      <c r="O96" s="446"/>
      <c r="P96" s="446"/>
      <c r="Q96" s="447"/>
      <c r="R96" s="447"/>
      <c r="S96" s="447"/>
      <c r="T96" s="447"/>
      <c r="U96" s="447"/>
      <c r="V96" s="447"/>
      <c r="W96" s="399" t="str">
        <f t="shared" si="6"/>
        <v/>
      </c>
      <c r="X96" s="25" t="str">
        <f t="shared" si="4"/>
        <v/>
      </c>
    </row>
    <row r="97" spans="1:24" s="192" customFormat="1" x14ac:dyDescent="0.2">
      <c r="A97" s="38"/>
      <c r="B97" s="50"/>
      <c r="C97" s="50"/>
      <c r="D97" s="91"/>
      <c r="E97" s="91"/>
      <c r="F97" s="92" t="str">
        <f t="shared" si="7"/>
        <v/>
      </c>
      <c r="G97" s="429"/>
      <c r="H97" s="430"/>
      <c r="I97" s="472"/>
      <c r="J97" s="473"/>
      <c r="K97" s="473"/>
      <c r="L97" s="474"/>
      <c r="M97" s="93"/>
      <c r="N97" s="445"/>
      <c r="O97" s="446"/>
      <c r="P97" s="446"/>
      <c r="Q97" s="447"/>
      <c r="R97" s="447"/>
      <c r="S97" s="447"/>
      <c r="T97" s="447"/>
      <c r="U97" s="447"/>
      <c r="V97" s="447"/>
      <c r="W97" s="399" t="str">
        <f t="shared" si="6"/>
        <v/>
      </c>
      <c r="X97" s="25" t="str">
        <f t="shared" si="4"/>
        <v/>
      </c>
    </row>
    <row r="98" spans="1:24" s="192" customFormat="1" x14ac:dyDescent="0.2">
      <c r="A98" s="38"/>
      <c r="B98" s="50"/>
      <c r="C98" s="50"/>
      <c r="D98" s="91"/>
      <c r="E98" s="91"/>
      <c r="F98" s="92" t="str">
        <f t="shared" si="7"/>
        <v/>
      </c>
      <c r="G98" s="429"/>
      <c r="H98" s="430"/>
      <c r="I98" s="472"/>
      <c r="J98" s="473"/>
      <c r="K98" s="473"/>
      <c r="L98" s="474"/>
      <c r="M98" s="93"/>
      <c r="N98" s="445"/>
      <c r="O98" s="446"/>
      <c r="P98" s="446"/>
      <c r="Q98" s="447"/>
      <c r="R98" s="447"/>
      <c r="S98" s="447"/>
      <c r="T98" s="447"/>
      <c r="U98" s="447"/>
      <c r="V98" s="447"/>
      <c r="W98" s="399" t="str">
        <f t="shared" si="6"/>
        <v/>
      </c>
      <c r="X98" s="25" t="str">
        <f t="shared" si="4"/>
        <v/>
      </c>
    </row>
    <row r="99" spans="1:24" s="192" customFormat="1" x14ac:dyDescent="0.2">
      <c r="A99" s="38"/>
      <c r="B99" s="50"/>
      <c r="C99" s="50"/>
      <c r="D99" s="91"/>
      <c r="E99" s="91"/>
      <c r="F99" s="92" t="str">
        <f t="shared" si="7"/>
        <v/>
      </c>
      <c r="G99" s="429"/>
      <c r="H99" s="430"/>
      <c r="I99" s="472"/>
      <c r="J99" s="473"/>
      <c r="K99" s="473"/>
      <c r="L99" s="474"/>
      <c r="M99" s="93"/>
      <c r="N99" s="445"/>
      <c r="O99" s="446"/>
      <c r="P99" s="446"/>
      <c r="Q99" s="447"/>
      <c r="R99" s="447"/>
      <c r="S99" s="447"/>
      <c r="T99" s="447"/>
      <c r="U99" s="447"/>
      <c r="V99" s="447"/>
      <c r="W99" s="399" t="str">
        <f t="shared" si="6"/>
        <v/>
      </c>
      <c r="X99" s="25" t="str">
        <f t="shared" si="4"/>
        <v/>
      </c>
    </row>
    <row r="100" spans="1:24" s="192" customFormat="1" x14ac:dyDescent="0.2">
      <c r="A100" s="38"/>
      <c r="B100" s="50"/>
      <c r="C100" s="50"/>
      <c r="D100" s="91"/>
      <c r="E100" s="91"/>
      <c r="F100" s="92" t="str">
        <f t="shared" si="7"/>
        <v/>
      </c>
      <c r="G100" s="429"/>
      <c r="H100" s="430"/>
      <c r="I100" s="472"/>
      <c r="J100" s="473"/>
      <c r="K100" s="473"/>
      <c r="L100" s="474"/>
      <c r="M100" s="93"/>
      <c r="N100" s="445"/>
      <c r="O100" s="446"/>
      <c r="P100" s="446"/>
      <c r="Q100" s="447"/>
      <c r="R100" s="447"/>
      <c r="S100" s="447"/>
      <c r="T100" s="447"/>
      <c r="U100" s="447"/>
      <c r="V100" s="447"/>
      <c r="W100" s="399" t="str">
        <f t="shared" si="6"/>
        <v/>
      </c>
      <c r="X100" s="25" t="str">
        <f t="shared" si="4"/>
        <v/>
      </c>
    </row>
    <row r="101" spans="1:24" s="192" customFormat="1" x14ac:dyDescent="0.2">
      <c r="A101" s="38"/>
      <c r="B101" s="50"/>
      <c r="C101" s="50"/>
      <c r="D101" s="91"/>
      <c r="E101" s="91"/>
      <c r="F101" s="92" t="str">
        <f t="shared" si="7"/>
        <v/>
      </c>
      <c r="G101" s="429"/>
      <c r="H101" s="430"/>
      <c r="I101" s="472"/>
      <c r="J101" s="473"/>
      <c r="K101" s="473"/>
      <c r="L101" s="474"/>
      <c r="M101" s="93"/>
      <c r="N101" s="445"/>
      <c r="O101" s="446"/>
      <c r="P101" s="446"/>
      <c r="Q101" s="447"/>
      <c r="R101" s="447"/>
      <c r="S101" s="447"/>
      <c r="T101" s="447"/>
      <c r="U101" s="447"/>
      <c r="V101" s="447"/>
      <c r="W101" s="399" t="str">
        <f t="shared" si="6"/>
        <v/>
      </c>
      <c r="X101" s="25" t="str">
        <f t="shared" si="4"/>
        <v/>
      </c>
    </row>
    <row r="102" spans="1:24" s="192" customFormat="1" x14ac:dyDescent="0.2">
      <c r="A102" s="38"/>
      <c r="B102" s="50"/>
      <c r="C102" s="50"/>
      <c r="D102" s="91"/>
      <c r="E102" s="91"/>
      <c r="F102" s="92" t="str">
        <f t="shared" si="7"/>
        <v/>
      </c>
      <c r="G102" s="429"/>
      <c r="H102" s="430"/>
      <c r="I102" s="472"/>
      <c r="J102" s="473"/>
      <c r="K102" s="473"/>
      <c r="L102" s="474"/>
      <c r="M102" s="93"/>
      <c r="N102" s="445"/>
      <c r="O102" s="446"/>
      <c r="P102" s="446"/>
      <c r="Q102" s="447"/>
      <c r="R102" s="447"/>
      <c r="S102" s="447"/>
      <c r="T102" s="447"/>
      <c r="U102" s="447"/>
      <c r="V102" s="447"/>
      <c r="W102" s="399" t="str">
        <f t="shared" si="6"/>
        <v/>
      </c>
      <c r="X102" s="25" t="str">
        <f t="shared" si="4"/>
        <v/>
      </c>
    </row>
    <row r="103" spans="1:24" s="192" customFormat="1" x14ac:dyDescent="0.2">
      <c r="A103" s="38"/>
      <c r="B103" s="50"/>
      <c r="C103" s="50"/>
      <c r="D103" s="91"/>
      <c r="E103" s="91"/>
      <c r="F103" s="92" t="str">
        <f t="shared" si="7"/>
        <v/>
      </c>
      <c r="G103" s="429"/>
      <c r="H103" s="430"/>
      <c r="I103" s="472"/>
      <c r="J103" s="473"/>
      <c r="K103" s="473"/>
      <c r="L103" s="474"/>
      <c r="M103" s="93"/>
      <c r="N103" s="445"/>
      <c r="O103" s="446"/>
      <c r="P103" s="446"/>
      <c r="Q103" s="447"/>
      <c r="R103" s="447"/>
      <c r="S103" s="447"/>
      <c r="T103" s="447"/>
      <c r="U103" s="447"/>
      <c r="V103" s="447"/>
      <c r="W103" s="399" t="str">
        <f t="shared" si="6"/>
        <v/>
      </c>
      <c r="X103" s="25" t="str">
        <f t="shared" si="4"/>
        <v/>
      </c>
    </row>
    <row r="104" spans="1:24" s="192" customFormat="1" x14ac:dyDescent="0.2">
      <c r="A104" s="38"/>
      <c r="B104" s="50"/>
      <c r="C104" s="50"/>
      <c r="D104" s="91"/>
      <c r="E104" s="91"/>
      <c r="F104" s="92" t="str">
        <f t="shared" si="7"/>
        <v/>
      </c>
      <c r="G104" s="429"/>
      <c r="H104" s="430"/>
      <c r="I104" s="472"/>
      <c r="J104" s="473"/>
      <c r="K104" s="473"/>
      <c r="L104" s="474"/>
      <c r="M104" s="93"/>
      <c r="N104" s="445"/>
      <c r="O104" s="446"/>
      <c r="P104" s="446"/>
      <c r="Q104" s="447"/>
      <c r="R104" s="447"/>
      <c r="S104" s="447"/>
      <c r="T104" s="447"/>
      <c r="U104" s="447"/>
      <c r="V104" s="447"/>
      <c r="W104" s="399" t="str">
        <f t="shared" si="6"/>
        <v/>
      </c>
      <c r="X104" s="25" t="str">
        <f t="shared" si="4"/>
        <v/>
      </c>
    </row>
    <row r="105" spans="1:24" s="192" customFormat="1" x14ac:dyDescent="0.2">
      <c r="A105" s="38"/>
      <c r="B105" s="50"/>
      <c r="C105" s="50"/>
      <c r="D105" s="91"/>
      <c r="E105" s="91"/>
      <c r="F105" s="92" t="str">
        <f t="shared" si="7"/>
        <v/>
      </c>
      <c r="G105" s="429"/>
      <c r="H105" s="430"/>
      <c r="I105" s="472"/>
      <c r="J105" s="473"/>
      <c r="K105" s="473"/>
      <c r="L105" s="474"/>
      <c r="M105" s="93"/>
      <c r="N105" s="445"/>
      <c r="O105" s="446"/>
      <c r="P105" s="446"/>
      <c r="Q105" s="447"/>
      <c r="R105" s="447"/>
      <c r="S105" s="447"/>
      <c r="T105" s="447"/>
      <c r="U105" s="447"/>
      <c r="V105" s="447"/>
      <c r="W105" s="399" t="str">
        <f t="shared" si="6"/>
        <v/>
      </c>
      <c r="X105" s="25" t="str">
        <f t="shared" si="4"/>
        <v/>
      </c>
    </row>
    <row r="106" spans="1:24" s="192" customFormat="1" x14ac:dyDescent="0.2">
      <c r="A106" s="38"/>
      <c r="B106" s="50"/>
      <c r="C106" s="50"/>
      <c r="D106" s="91"/>
      <c r="E106" s="91"/>
      <c r="F106" s="92" t="str">
        <f t="shared" si="7"/>
        <v/>
      </c>
      <c r="G106" s="429"/>
      <c r="H106" s="430"/>
      <c r="I106" s="472"/>
      <c r="J106" s="473"/>
      <c r="K106" s="473"/>
      <c r="L106" s="474"/>
      <c r="M106" s="93"/>
      <c r="N106" s="445"/>
      <c r="O106" s="446"/>
      <c r="P106" s="446"/>
      <c r="Q106" s="447"/>
      <c r="R106" s="447"/>
      <c r="S106" s="447"/>
      <c r="T106" s="447"/>
      <c r="U106" s="447"/>
      <c r="V106" s="447"/>
      <c r="W106" s="399" t="str">
        <f t="shared" si="6"/>
        <v/>
      </c>
      <c r="X106" s="25" t="str">
        <f t="shared" si="4"/>
        <v/>
      </c>
    </row>
    <row r="107" spans="1:24" s="192" customFormat="1" x14ac:dyDescent="0.2">
      <c r="A107" s="38"/>
      <c r="B107" s="50"/>
      <c r="C107" s="50"/>
      <c r="D107" s="91"/>
      <c r="E107" s="91"/>
      <c r="F107" s="92" t="str">
        <f t="shared" si="7"/>
        <v/>
      </c>
      <c r="G107" s="429"/>
      <c r="H107" s="430"/>
      <c r="I107" s="472"/>
      <c r="J107" s="473"/>
      <c r="K107" s="473"/>
      <c r="L107" s="474"/>
      <c r="M107" s="93"/>
      <c r="N107" s="445"/>
      <c r="O107" s="446"/>
      <c r="P107" s="446"/>
      <c r="Q107" s="447"/>
      <c r="R107" s="447"/>
      <c r="S107" s="447"/>
      <c r="T107" s="447"/>
      <c r="U107" s="447"/>
      <c r="V107" s="447"/>
      <c r="W107" s="399" t="str">
        <f t="shared" ref="W107:W138" si="8">IF(OR(A107="",Amt=""),"",Amt)</f>
        <v/>
      </c>
      <c r="X107" s="25" t="str">
        <f t="shared" si="4"/>
        <v/>
      </c>
    </row>
    <row r="108" spans="1:24" s="192" customFormat="1" x14ac:dyDescent="0.2">
      <c r="A108" s="38"/>
      <c r="B108" s="50"/>
      <c r="C108" s="50"/>
      <c r="D108" s="91"/>
      <c r="E108" s="91"/>
      <c r="F108" s="92" t="str">
        <f t="shared" si="7"/>
        <v/>
      </c>
      <c r="G108" s="429"/>
      <c r="H108" s="430"/>
      <c r="I108" s="472"/>
      <c r="J108" s="473"/>
      <c r="K108" s="473"/>
      <c r="L108" s="474"/>
      <c r="M108" s="93"/>
      <c r="N108" s="445"/>
      <c r="O108" s="446"/>
      <c r="P108" s="446"/>
      <c r="Q108" s="447"/>
      <c r="R108" s="447"/>
      <c r="S108" s="447"/>
      <c r="T108" s="447"/>
      <c r="U108" s="447"/>
      <c r="V108" s="447"/>
      <c r="W108" s="399" t="str">
        <f t="shared" si="8"/>
        <v/>
      </c>
      <c r="X108" s="25" t="str">
        <f t="shared" si="4"/>
        <v/>
      </c>
    </row>
    <row r="109" spans="1:24" s="192" customFormat="1" x14ac:dyDescent="0.2">
      <c r="A109" s="38"/>
      <c r="B109" s="50"/>
      <c r="C109" s="50"/>
      <c r="D109" s="91"/>
      <c r="E109" s="91"/>
      <c r="F109" s="92" t="str">
        <f t="shared" si="7"/>
        <v/>
      </c>
      <c r="G109" s="429"/>
      <c r="H109" s="430"/>
      <c r="I109" s="472"/>
      <c r="J109" s="473"/>
      <c r="K109" s="473"/>
      <c r="L109" s="474"/>
      <c r="M109" s="93"/>
      <c r="N109" s="445"/>
      <c r="O109" s="446"/>
      <c r="P109" s="446"/>
      <c r="Q109" s="447"/>
      <c r="R109" s="447"/>
      <c r="S109" s="447"/>
      <c r="T109" s="447"/>
      <c r="U109" s="447"/>
      <c r="V109" s="447"/>
      <c r="W109" s="399" t="str">
        <f t="shared" si="8"/>
        <v/>
      </c>
      <c r="X109" s="25" t="str">
        <f t="shared" si="4"/>
        <v/>
      </c>
    </row>
    <row r="110" spans="1:24" s="192" customFormat="1" x14ac:dyDescent="0.2">
      <c r="A110" s="38"/>
      <c r="B110" s="50"/>
      <c r="C110" s="50"/>
      <c r="D110" s="91"/>
      <c r="E110" s="91"/>
      <c r="F110" s="92" t="str">
        <f t="shared" si="7"/>
        <v/>
      </c>
      <c r="G110" s="429"/>
      <c r="H110" s="430"/>
      <c r="I110" s="472"/>
      <c r="J110" s="473"/>
      <c r="K110" s="473"/>
      <c r="L110" s="474"/>
      <c r="M110" s="93"/>
      <c r="N110" s="445"/>
      <c r="O110" s="446"/>
      <c r="P110" s="446"/>
      <c r="Q110" s="447"/>
      <c r="R110" s="447"/>
      <c r="S110" s="447"/>
      <c r="T110" s="447"/>
      <c r="U110" s="447"/>
      <c r="V110" s="447"/>
      <c r="W110" s="399" t="str">
        <f t="shared" si="8"/>
        <v/>
      </c>
      <c r="X110" s="25" t="str">
        <f t="shared" si="4"/>
        <v/>
      </c>
    </row>
    <row r="111" spans="1:24" s="192" customFormat="1" x14ac:dyDescent="0.2">
      <c r="A111" s="38"/>
      <c r="B111" s="50"/>
      <c r="C111" s="50"/>
      <c r="D111" s="91"/>
      <c r="E111" s="91"/>
      <c r="F111" s="92" t="str">
        <f t="shared" si="7"/>
        <v/>
      </c>
      <c r="G111" s="429"/>
      <c r="H111" s="430"/>
      <c r="I111" s="472"/>
      <c r="J111" s="473"/>
      <c r="K111" s="473"/>
      <c r="L111" s="474"/>
      <c r="M111" s="93"/>
      <c r="N111" s="445"/>
      <c r="O111" s="446"/>
      <c r="P111" s="446"/>
      <c r="Q111" s="447"/>
      <c r="R111" s="447"/>
      <c r="S111" s="447"/>
      <c r="T111" s="447"/>
      <c r="U111" s="447"/>
      <c r="V111" s="447"/>
      <c r="W111" s="399" t="str">
        <f t="shared" si="8"/>
        <v/>
      </c>
      <c r="X111" s="25" t="str">
        <f t="shared" si="4"/>
        <v/>
      </c>
    </row>
    <row r="112" spans="1:24" s="192" customFormat="1" x14ac:dyDescent="0.2">
      <c r="A112" s="38"/>
      <c r="B112" s="50"/>
      <c r="C112" s="50"/>
      <c r="D112" s="91"/>
      <c r="E112" s="91"/>
      <c r="F112" s="92" t="str">
        <f t="shared" si="7"/>
        <v/>
      </c>
      <c r="G112" s="429"/>
      <c r="H112" s="430"/>
      <c r="I112" s="472"/>
      <c r="J112" s="473"/>
      <c r="K112" s="473"/>
      <c r="L112" s="474"/>
      <c r="M112" s="93"/>
      <c r="N112" s="445"/>
      <c r="O112" s="446"/>
      <c r="P112" s="446"/>
      <c r="Q112" s="447"/>
      <c r="R112" s="447"/>
      <c r="S112" s="447"/>
      <c r="T112" s="447"/>
      <c r="U112" s="447"/>
      <c r="V112" s="447"/>
      <c r="W112" s="399" t="str">
        <f t="shared" si="8"/>
        <v/>
      </c>
      <c r="X112" s="25" t="str">
        <f t="shared" si="4"/>
        <v/>
      </c>
    </row>
    <row r="113" spans="1:24" s="192" customFormat="1" x14ac:dyDescent="0.2">
      <c r="A113" s="38"/>
      <c r="B113" s="50"/>
      <c r="C113" s="50"/>
      <c r="D113" s="91"/>
      <c r="E113" s="91"/>
      <c r="F113" s="92" t="str">
        <f t="shared" si="7"/>
        <v/>
      </c>
      <c r="G113" s="429"/>
      <c r="H113" s="430"/>
      <c r="I113" s="472"/>
      <c r="J113" s="473"/>
      <c r="K113" s="473"/>
      <c r="L113" s="474"/>
      <c r="M113" s="93"/>
      <c r="N113" s="445"/>
      <c r="O113" s="446"/>
      <c r="P113" s="446"/>
      <c r="Q113" s="447"/>
      <c r="R113" s="447"/>
      <c r="S113" s="447"/>
      <c r="T113" s="447"/>
      <c r="U113" s="447"/>
      <c r="V113" s="447"/>
      <c r="W113" s="399" t="str">
        <f t="shared" si="8"/>
        <v/>
      </c>
      <c r="X113" s="25" t="str">
        <f t="shared" si="4"/>
        <v/>
      </c>
    </row>
    <row r="114" spans="1:24" s="192" customFormat="1" x14ac:dyDescent="0.2">
      <c r="A114" s="38"/>
      <c r="B114" s="50"/>
      <c r="C114" s="50"/>
      <c r="D114" s="91"/>
      <c r="E114" s="91"/>
      <c r="F114" s="92" t="str">
        <f t="shared" si="7"/>
        <v/>
      </c>
      <c r="G114" s="429"/>
      <c r="H114" s="430"/>
      <c r="I114" s="472"/>
      <c r="J114" s="473"/>
      <c r="K114" s="473"/>
      <c r="L114" s="474"/>
      <c r="M114" s="93"/>
      <c r="N114" s="445"/>
      <c r="O114" s="446"/>
      <c r="P114" s="446"/>
      <c r="Q114" s="447"/>
      <c r="R114" s="447"/>
      <c r="S114" s="447"/>
      <c r="T114" s="447"/>
      <c r="U114" s="447"/>
      <c r="V114" s="447"/>
      <c r="W114" s="399" t="str">
        <f t="shared" si="8"/>
        <v/>
      </c>
      <c r="X114" s="25" t="str">
        <f t="shared" si="4"/>
        <v/>
      </c>
    </row>
    <row r="115" spans="1:24" s="192" customFormat="1" x14ac:dyDescent="0.2">
      <c r="A115" s="38"/>
      <c r="B115" s="50"/>
      <c r="C115" s="50"/>
      <c r="D115" s="91"/>
      <c r="E115" s="91"/>
      <c r="F115" s="92" t="str">
        <f t="shared" si="7"/>
        <v/>
      </c>
      <c r="G115" s="429"/>
      <c r="H115" s="430"/>
      <c r="I115" s="472"/>
      <c r="J115" s="473"/>
      <c r="K115" s="473"/>
      <c r="L115" s="474"/>
      <c r="M115" s="93"/>
      <c r="N115" s="445"/>
      <c r="O115" s="446"/>
      <c r="P115" s="446"/>
      <c r="Q115" s="447"/>
      <c r="R115" s="447"/>
      <c r="S115" s="447"/>
      <c r="T115" s="447"/>
      <c r="U115" s="447"/>
      <c r="V115" s="447"/>
      <c r="W115" s="399" t="str">
        <f t="shared" si="8"/>
        <v/>
      </c>
      <c r="X115" s="25" t="str">
        <f t="shared" si="4"/>
        <v/>
      </c>
    </row>
    <row r="116" spans="1:24" s="192" customFormat="1" x14ac:dyDescent="0.2">
      <c r="A116" s="38"/>
      <c r="B116" s="50"/>
      <c r="C116" s="50"/>
      <c r="D116" s="91"/>
      <c r="E116" s="91"/>
      <c r="F116" s="92" t="str">
        <f t="shared" si="7"/>
        <v/>
      </c>
      <c r="G116" s="429"/>
      <c r="H116" s="430"/>
      <c r="I116" s="472"/>
      <c r="J116" s="473"/>
      <c r="K116" s="473"/>
      <c r="L116" s="474"/>
      <c r="M116" s="93"/>
      <c r="N116" s="445"/>
      <c r="O116" s="446"/>
      <c r="P116" s="446"/>
      <c r="Q116" s="447"/>
      <c r="R116" s="447"/>
      <c r="S116" s="447"/>
      <c r="T116" s="447"/>
      <c r="U116" s="447"/>
      <c r="V116" s="447"/>
      <c r="W116" s="399" t="str">
        <f t="shared" si="8"/>
        <v/>
      </c>
      <c r="X116" s="25" t="str">
        <f t="shared" si="4"/>
        <v/>
      </c>
    </row>
    <row r="117" spans="1:24" s="192" customFormat="1" x14ac:dyDescent="0.2">
      <c r="A117" s="38"/>
      <c r="B117" s="50"/>
      <c r="C117" s="50"/>
      <c r="D117" s="91"/>
      <c r="E117" s="91"/>
      <c r="F117" s="92" t="str">
        <f t="shared" si="7"/>
        <v/>
      </c>
      <c r="G117" s="429"/>
      <c r="H117" s="430"/>
      <c r="I117" s="472"/>
      <c r="J117" s="473"/>
      <c r="K117" s="473"/>
      <c r="L117" s="474"/>
      <c r="M117" s="93"/>
      <c r="N117" s="445"/>
      <c r="O117" s="446"/>
      <c r="P117" s="446"/>
      <c r="Q117" s="447"/>
      <c r="R117" s="447"/>
      <c r="S117" s="447"/>
      <c r="T117" s="447"/>
      <c r="U117" s="447"/>
      <c r="V117" s="447"/>
      <c r="W117" s="399" t="str">
        <f t="shared" si="8"/>
        <v/>
      </c>
      <c r="X117" s="25" t="str">
        <f t="shared" si="4"/>
        <v/>
      </c>
    </row>
    <row r="118" spans="1:24" s="192" customFormat="1" x14ac:dyDescent="0.2">
      <c r="A118" s="38"/>
      <c r="B118" s="50"/>
      <c r="C118" s="50"/>
      <c r="D118" s="91"/>
      <c r="E118" s="91"/>
      <c r="F118" s="92" t="str">
        <f t="shared" si="7"/>
        <v/>
      </c>
      <c r="G118" s="429"/>
      <c r="H118" s="430"/>
      <c r="I118" s="472"/>
      <c r="J118" s="473"/>
      <c r="K118" s="473"/>
      <c r="L118" s="474"/>
      <c r="M118" s="93"/>
      <c r="N118" s="445"/>
      <c r="O118" s="446"/>
      <c r="P118" s="446"/>
      <c r="Q118" s="447"/>
      <c r="R118" s="447"/>
      <c r="S118" s="447"/>
      <c r="T118" s="447"/>
      <c r="U118" s="447"/>
      <c r="V118" s="447"/>
      <c r="W118" s="399" t="str">
        <f t="shared" si="8"/>
        <v/>
      </c>
      <c r="X118" s="25" t="str">
        <f t="shared" si="4"/>
        <v/>
      </c>
    </row>
    <row r="119" spans="1:24" s="192" customFormat="1" x14ac:dyDescent="0.2">
      <c r="A119" s="38"/>
      <c r="B119" s="50"/>
      <c r="C119" s="50"/>
      <c r="D119" s="91"/>
      <c r="E119" s="91"/>
      <c r="F119" s="92" t="str">
        <f t="shared" si="7"/>
        <v/>
      </c>
      <c r="G119" s="429"/>
      <c r="H119" s="430"/>
      <c r="I119" s="472"/>
      <c r="J119" s="473"/>
      <c r="K119" s="473"/>
      <c r="L119" s="474"/>
      <c r="M119" s="93"/>
      <c r="N119" s="445"/>
      <c r="O119" s="446"/>
      <c r="P119" s="446"/>
      <c r="Q119" s="447"/>
      <c r="R119" s="447"/>
      <c r="S119" s="447"/>
      <c r="T119" s="447"/>
      <c r="U119" s="447"/>
      <c r="V119" s="447"/>
      <c r="W119" s="399" t="str">
        <f t="shared" si="8"/>
        <v/>
      </c>
      <c r="X119" s="25" t="str">
        <f t="shared" si="4"/>
        <v/>
      </c>
    </row>
    <row r="120" spans="1:24" s="192" customFormat="1" x14ac:dyDescent="0.2">
      <c r="A120" s="38"/>
      <c r="B120" s="50"/>
      <c r="C120" s="50"/>
      <c r="D120" s="91"/>
      <c r="E120" s="91"/>
      <c r="F120" s="92" t="str">
        <f t="shared" si="7"/>
        <v/>
      </c>
      <c r="G120" s="429"/>
      <c r="H120" s="430"/>
      <c r="I120" s="472"/>
      <c r="J120" s="473"/>
      <c r="K120" s="473"/>
      <c r="L120" s="474"/>
      <c r="M120" s="93"/>
      <c r="N120" s="445"/>
      <c r="O120" s="446"/>
      <c r="P120" s="446"/>
      <c r="Q120" s="447"/>
      <c r="R120" s="447"/>
      <c r="S120" s="447"/>
      <c r="T120" s="447"/>
      <c r="U120" s="447"/>
      <c r="V120" s="447"/>
      <c r="W120" s="399" t="str">
        <f t="shared" si="8"/>
        <v/>
      </c>
      <c r="X120" s="25" t="str">
        <f t="shared" si="4"/>
        <v/>
      </c>
    </row>
    <row r="121" spans="1:24" s="192" customFormat="1" x14ac:dyDescent="0.2">
      <c r="A121" s="38"/>
      <c r="B121" s="50"/>
      <c r="C121" s="50"/>
      <c r="D121" s="91"/>
      <c r="E121" s="91"/>
      <c r="F121" s="92" t="str">
        <f t="shared" si="7"/>
        <v/>
      </c>
      <c r="G121" s="429"/>
      <c r="H121" s="430"/>
      <c r="I121" s="472"/>
      <c r="J121" s="473"/>
      <c r="K121" s="473"/>
      <c r="L121" s="474"/>
      <c r="M121" s="93"/>
      <c r="N121" s="445"/>
      <c r="O121" s="446"/>
      <c r="P121" s="446"/>
      <c r="Q121" s="447"/>
      <c r="R121" s="447"/>
      <c r="S121" s="447"/>
      <c r="T121" s="447"/>
      <c r="U121" s="447"/>
      <c r="V121" s="447"/>
      <c r="W121" s="399" t="str">
        <f t="shared" si="8"/>
        <v/>
      </c>
      <c r="X121" s="25" t="str">
        <f t="shared" si="4"/>
        <v/>
      </c>
    </row>
    <row r="122" spans="1:24" s="192" customFormat="1" x14ac:dyDescent="0.2">
      <c r="A122" s="38"/>
      <c r="B122" s="50"/>
      <c r="C122" s="50"/>
      <c r="D122" s="91"/>
      <c r="E122" s="91"/>
      <c r="F122" s="92" t="str">
        <f t="shared" si="7"/>
        <v/>
      </c>
      <c r="G122" s="429"/>
      <c r="H122" s="430"/>
      <c r="I122" s="472"/>
      <c r="J122" s="473"/>
      <c r="K122" s="473"/>
      <c r="L122" s="474"/>
      <c r="M122" s="93"/>
      <c r="N122" s="445"/>
      <c r="O122" s="446"/>
      <c r="P122" s="446"/>
      <c r="Q122" s="447"/>
      <c r="R122" s="447"/>
      <c r="S122" s="447"/>
      <c r="T122" s="447"/>
      <c r="U122" s="447"/>
      <c r="V122" s="447"/>
      <c r="W122" s="399" t="str">
        <f t="shared" si="8"/>
        <v/>
      </c>
      <c r="X122" s="25" t="str">
        <f t="shared" si="4"/>
        <v/>
      </c>
    </row>
    <row r="123" spans="1:24" s="192" customFormat="1" x14ac:dyDescent="0.2">
      <c r="A123" s="38"/>
      <c r="B123" s="50"/>
      <c r="C123" s="50"/>
      <c r="D123" s="91"/>
      <c r="E123" s="91"/>
      <c r="F123" s="92" t="str">
        <f t="shared" si="7"/>
        <v/>
      </c>
      <c r="G123" s="429"/>
      <c r="H123" s="430"/>
      <c r="I123" s="472"/>
      <c r="J123" s="473"/>
      <c r="K123" s="473"/>
      <c r="L123" s="474"/>
      <c r="M123" s="93"/>
      <c r="N123" s="445"/>
      <c r="O123" s="446"/>
      <c r="P123" s="446"/>
      <c r="Q123" s="447"/>
      <c r="R123" s="447"/>
      <c r="S123" s="447"/>
      <c r="T123" s="447"/>
      <c r="U123" s="447"/>
      <c r="V123" s="447"/>
      <c r="W123" s="399" t="str">
        <f t="shared" si="8"/>
        <v/>
      </c>
      <c r="X123" s="25" t="str">
        <f t="shared" si="4"/>
        <v/>
      </c>
    </row>
    <row r="124" spans="1:24" s="192" customFormat="1" x14ac:dyDescent="0.2">
      <c r="A124" s="38"/>
      <c r="B124" s="50"/>
      <c r="C124" s="50"/>
      <c r="D124" s="91"/>
      <c r="E124" s="91"/>
      <c r="F124" s="92" t="str">
        <f t="shared" si="7"/>
        <v/>
      </c>
      <c r="G124" s="429"/>
      <c r="H124" s="430"/>
      <c r="I124" s="472"/>
      <c r="J124" s="473"/>
      <c r="K124" s="473"/>
      <c r="L124" s="474"/>
      <c r="M124" s="93"/>
      <c r="N124" s="445"/>
      <c r="O124" s="446"/>
      <c r="P124" s="446"/>
      <c r="Q124" s="447"/>
      <c r="R124" s="447"/>
      <c r="S124" s="447"/>
      <c r="T124" s="447"/>
      <c r="U124" s="447"/>
      <c r="V124" s="447"/>
      <c r="W124" s="399" t="str">
        <f t="shared" si="8"/>
        <v/>
      </c>
      <c r="X124" s="25" t="str">
        <f t="shared" si="4"/>
        <v/>
      </c>
    </row>
    <row r="125" spans="1:24" s="192" customFormat="1" x14ac:dyDescent="0.2">
      <c r="A125" s="38"/>
      <c r="B125" s="50"/>
      <c r="C125" s="50"/>
      <c r="D125" s="91"/>
      <c r="E125" s="91"/>
      <c r="F125" s="92" t="str">
        <f t="shared" si="7"/>
        <v/>
      </c>
      <c r="G125" s="429"/>
      <c r="H125" s="430"/>
      <c r="I125" s="472"/>
      <c r="J125" s="473"/>
      <c r="K125" s="473"/>
      <c r="L125" s="474"/>
      <c r="M125" s="93"/>
      <c r="N125" s="445"/>
      <c r="O125" s="446"/>
      <c r="P125" s="446"/>
      <c r="Q125" s="447"/>
      <c r="R125" s="447"/>
      <c r="S125" s="447"/>
      <c r="T125" s="447"/>
      <c r="U125" s="447"/>
      <c r="V125" s="447"/>
      <c r="W125" s="399" t="str">
        <f t="shared" si="8"/>
        <v/>
      </c>
      <c r="X125" s="25" t="str">
        <f t="shared" si="4"/>
        <v/>
      </c>
    </row>
    <row r="126" spans="1:24" s="192" customFormat="1" x14ac:dyDescent="0.2">
      <c r="A126" s="38"/>
      <c r="B126" s="50"/>
      <c r="C126" s="50"/>
      <c r="D126" s="91"/>
      <c r="E126" s="91"/>
      <c r="F126" s="92" t="str">
        <f t="shared" si="7"/>
        <v/>
      </c>
      <c r="G126" s="429"/>
      <c r="H126" s="430"/>
      <c r="I126" s="472"/>
      <c r="J126" s="473"/>
      <c r="K126" s="473"/>
      <c r="L126" s="474"/>
      <c r="M126" s="93"/>
      <c r="N126" s="445"/>
      <c r="O126" s="446"/>
      <c r="P126" s="446"/>
      <c r="Q126" s="447"/>
      <c r="R126" s="447"/>
      <c r="S126" s="447"/>
      <c r="T126" s="447"/>
      <c r="U126" s="447"/>
      <c r="V126" s="447"/>
      <c r="W126" s="399" t="str">
        <f t="shared" si="8"/>
        <v/>
      </c>
      <c r="X126" s="25" t="str">
        <f t="shared" si="4"/>
        <v/>
      </c>
    </row>
    <row r="127" spans="1:24" s="192" customFormat="1" x14ac:dyDescent="0.2">
      <c r="A127" s="38"/>
      <c r="B127" s="50"/>
      <c r="C127" s="50"/>
      <c r="D127" s="91"/>
      <c r="E127" s="91"/>
      <c r="F127" s="92" t="str">
        <f t="shared" si="7"/>
        <v/>
      </c>
      <c r="G127" s="429"/>
      <c r="H127" s="430"/>
      <c r="I127" s="472"/>
      <c r="J127" s="473"/>
      <c r="K127" s="473"/>
      <c r="L127" s="474"/>
      <c r="M127" s="93"/>
      <c r="N127" s="445"/>
      <c r="O127" s="446"/>
      <c r="P127" s="446"/>
      <c r="Q127" s="447"/>
      <c r="R127" s="447"/>
      <c r="S127" s="447"/>
      <c r="T127" s="447"/>
      <c r="U127" s="447"/>
      <c r="V127" s="447"/>
      <c r="W127" s="399" t="str">
        <f t="shared" si="8"/>
        <v/>
      </c>
      <c r="X127" s="25" t="str">
        <f t="shared" si="4"/>
        <v/>
      </c>
    </row>
    <row r="128" spans="1:24" s="192" customFormat="1" x14ac:dyDescent="0.2">
      <c r="A128" s="38"/>
      <c r="B128" s="50"/>
      <c r="C128" s="50"/>
      <c r="D128" s="91"/>
      <c r="E128" s="91"/>
      <c r="F128" s="92" t="str">
        <f t="shared" si="7"/>
        <v/>
      </c>
      <c r="G128" s="429"/>
      <c r="H128" s="430"/>
      <c r="I128" s="472"/>
      <c r="J128" s="473"/>
      <c r="K128" s="473"/>
      <c r="L128" s="474"/>
      <c r="M128" s="93"/>
      <c r="N128" s="445"/>
      <c r="O128" s="446"/>
      <c r="P128" s="446"/>
      <c r="Q128" s="447"/>
      <c r="R128" s="447"/>
      <c r="S128" s="447"/>
      <c r="T128" s="447"/>
      <c r="U128" s="447"/>
      <c r="V128" s="447"/>
      <c r="W128" s="399" t="str">
        <f t="shared" si="8"/>
        <v/>
      </c>
      <c r="X128" s="25" t="str">
        <f t="shared" si="4"/>
        <v/>
      </c>
    </row>
    <row r="129" spans="1:24" s="192" customFormat="1" x14ac:dyDescent="0.2">
      <c r="A129" s="38"/>
      <c r="B129" s="50"/>
      <c r="C129" s="50"/>
      <c r="D129" s="91"/>
      <c r="E129" s="91"/>
      <c r="F129" s="92" t="str">
        <f t="shared" si="7"/>
        <v/>
      </c>
      <c r="G129" s="429"/>
      <c r="H129" s="430"/>
      <c r="I129" s="472"/>
      <c r="J129" s="473"/>
      <c r="K129" s="473"/>
      <c r="L129" s="474"/>
      <c r="M129" s="93"/>
      <c r="N129" s="445"/>
      <c r="O129" s="446"/>
      <c r="P129" s="446"/>
      <c r="Q129" s="447"/>
      <c r="R129" s="447"/>
      <c r="S129" s="447"/>
      <c r="T129" s="447"/>
      <c r="U129" s="447"/>
      <c r="V129" s="447"/>
      <c r="W129" s="399" t="str">
        <f t="shared" si="8"/>
        <v/>
      </c>
      <c r="X129" s="25" t="str">
        <f t="shared" si="4"/>
        <v/>
      </c>
    </row>
    <row r="130" spans="1:24" s="192" customFormat="1" x14ac:dyDescent="0.2">
      <c r="A130" s="38"/>
      <c r="B130" s="50"/>
      <c r="C130" s="50"/>
      <c r="D130" s="91"/>
      <c r="E130" s="91"/>
      <c r="F130" s="92" t="str">
        <f t="shared" si="7"/>
        <v/>
      </c>
      <c r="G130" s="429"/>
      <c r="H130" s="430"/>
      <c r="I130" s="472"/>
      <c r="J130" s="473"/>
      <c r="K130" s="473"/>
      <c r="L130" s="474"/>
      <c r="M130" s="180"/>
      <c r="N130" s="445"/>
      <c r="O130" s="446"/>
      <c r="P130" s="446"/>
      <c r="Q130" s="447"/>
      <c r="R130" s="447"/>
      <c r="S130" s="447"/>
      <c r="T130" s="447"/>
      <c r="U130" s="447"/>
      <c r="V130" s="447"/>
      <c r="W130" s="399" t="str">
        <f t="shared" si="8"/>
        <v/>
      </c>
      <c r="X130" s="25" t="str">
        <f t="shared" si="4"/>
        <v/>
      </c>
    </row>
    <row r="131" spans="1:24" s="192" customFormat="1" x14ac:dyDescent="0.2">
      <c r="A131" s="178"/>
      <c r="B131" s="179"/>
      <c r="C131" s="179"/>
      <c r="D131" s="91"/>
      <c r="E131" s="91"/>
      <c r="F131" s="92" t="str">
        <f t="shared" si="7"/>
        <v/>
      </c>
      <c r="G131" s="429"/>
      <c r="H131" s="430"/>
      <c r="I131" s="472"/>
      <c r="J131" s="473"/>
      <c r="K131" s="473"/>
      <c r="L131" s="474"/>
      <c r="M131" s="93"/>
      <c r="N131" s="445"/>
      <c r="O131" s="446"/>
      <c r="P131" s="446"/>
      <c r="Q131" s="447"/>
      <c r="R131" s="447"/>
      <c r="S131" s="447"/>
      <c r="T131" s="447"/>
      <c r="U131" s="447"/>
      <c r="V131" s="447"/>
      <c r="W131" s="399" t="str">
        <f t="shared" si="8"/>
        <v/>
      </c>
      <c r="X131" s="25" t="str">
        <f t="shared" si="3"/>
        <v/>
      </c>
    </row>
    <row r="132" spans="1:24" s="192" customFormat="1" x14ac:dyDescent="0.2">
      <c r="A132" s="38"/>
      <c r="B132" s="50"/>
      <c r="C132" s="50"/>
      <c r="D132" s="91"/>
      <c r="E132" s="91"/>
      <c r="F132" s="92" t="str">
        <f t="shared" si="7"/>
        <v/>
      </c>
      <c r="G132" s="429"/>
      <c r="H132" s="430"/>
      <c r="I132" s="472"/>
      <c r="J132" s="473"/>
      <c r="K132" s="473"/>
      <c r="L132" s="474"/>
      <c r="M132" s="93"/>
      <c r="N132" s="445"/>
      <c r="O132" s="446"/>
      <c r="P132" s="446"/>
      <c r="Q132" s="447"/>
      <c r="R132" s="447"/>
      <c r="S132" s="447"/>
      <c r="T132" s="447"/>
      <c r="U132" s="447"/>
      <c r="V132" s="447"/>
      <c r="W132" s="399" t="str">
        <f t="shared" si="8"/>
        <v/>
      </c>
      <c r="X132" s="25" t="str">
        <f t="shared" si="3"/>
        <v/>
      </c>
    </row>
    <row r="133" spans="1:24" s="192" customFormat="1" x14ac:dyDescent="0.2">
      <c r="A133" s="38"/>
      <c r="B133" s="50"/>
      <c r="C133" s="50"/>
      <c r="D133" s="91"/>
      <c r="E133" s="91"/>
      <c r="F133" s="92" t="str">
        <f t="shared" si="7"/>
        <v/>
      </c>
      <c r="G133" s="429"/>
      <c r="H133" s="430"/>
      <c r="I133" s="472"/>
      <c r="J133" s="473"/>
      <c r="K133" s="473"/>
      <c r="L133" s="474"/>
      <c r="M133" s="93"/>
      <c r="N133" s="445"/>
      <c r="O133" s="446"/>
      <c r="P133" s="446"/>
      <c r="Q133" s="447"/>
      <c r="R133" s="447"/>
      <c r="S133" s="447"/>
      <c r="T133" s="447"/>
      <c r="U133" s="447"/>
      <c r="V133" s="447"/>
      <c r="W133" s="399" t="str">
        <f t="shared" si="8"/>
        <v/>
      </c>
      <c r="X133" s="25" t="str">
        <f t="shared" si="3"/>
        <v/>
      </c>
    </row>
    <row r="134" spans="1:24" s="192" customFormat="1" x14ac:dyDescent="0.2">
      <c r="A134" s="38"/>
      <c r="B134" s="50"/>
      <c r="C134" s="50"/>
      <c r="D134" s="91"/>
      <c r="E134" s="91"/>
      <c r="F134" s="92" t="str">
        <f t="shared" si="7"/>
        <v/>
      </c>
      <c r="G134" s="429"/>
      <c r="H134" s="430"/>
      <c r="I134" s="472"/>
      <c r="J134" s="473"/>
      <c r="K134" s="473"/>
      <c r="L134" s="474"/>
      <c r="M134" s="93"/>
      <c r="N134" s="445"/>
      <c r="O134" s="446"/>
      <c r="P134" s="446"/>
      <c r="Q134" s="447"/>
      <c r="R134" s="447"/>
      <c r="S134" s="447"/>
      <c r="T134" s="447"/>
      <c r="U134" s="447"/>
      <c r="V134" s="447"/>
      <c r="W134" s="399" t="str">
        <f t="shared" si="8"/>
        <v/>
      </c>
      <c r="X134" s="25" t="str">
        <f t="shared" si="3"/>
        <v/>
      </c>
    </row>
    <row r="135" spans="1:24" s="192" customFormat="1" x14ac:dyDescent="0.2">
      <c r="A135" s="38"/>
      <c r="B135" s="50"/>
      <c r="C135" s="50"/>
      <c r="D135" s="91"/>
      <c r="E135" s="91"/>
      <c r="F135" s="92" t="str">
        <f t="shared" si="7"/>
        <v/>
      </c>
      <c r="G135" s="429"/>
      <c r="H135" s="430"/>
      <c r="I135" s="472"/>
      <c r="J135" s="473"/>
      <c r="K135" s="473"/>
      <c r="L135" s="474"/>
      <c r="M135" s="93"/>
      <c r="N135" s="445"/>
      <c r="O135" s="446"/>
      <c r="P135" s="446"/>
      <c r="Q135" s="447"/>
      <c r="R135" s="447"/>
      <c r="S135" s="447"/>
      <c r="T135" s="447"/>
      <c r="U135" s="447"/>
      <c r="V135" s="447"/>
      <c r="W135" s="399" t="str">
        <f t="shared" si="8"/>
        <v/>
      </c>
      <c r="X135" s="25" t="str">
        <f t="shared" si="3"/>
        <v/>
      </c>
    </row>
    <row r="136" spans="1:24" s="192" customFormat="1" x14ac:dyDescent="0.2">
      <c r="A136" s="38"/>
      <c r="B136" s="50"/>
      <c r="C136" s="50"/>
      <c r="D136" s="91"/>
      <c r="E136" s="91"/>
      <c r="F136" s="92" t="str">
        <f t="shared" si="7"/>
        <v/>
      </c>
      <c r="G136" s="429"/>
      <c r="H136" s="430"/>
      <c r="I136" s="472"/>
      <c r="J136" s="473"/>
      <c r="K136" s="473"/>
      <c r="L136" s="474"/>
      <c r="M136" s="93"/>
      <c r="N136" s="445"/>
      <c r="O136" s="446"/>
      <c r="P136" s="446"/>
      <c r="Q136" s="447"/>
      <c r="R136" s="447"/>
      <c r="S136" s="447"/>
      <c r="T136" s="447"/>
      <c r="U136" s="447"/>
      <c r="V136" s="447"/>
      <c r="W136" s="399" t="str">
        <f t="shared" si="8"/>
        <v/>
      </c>
      <c r="X136" s="25" t="str">
        <f t="shared" si="3"/>
        <v/>
      </c>
    </row>
    <row r="137" spans="1:24" s="192" customFormat="1" x14ac:dyDescent="0.2">
      <c r="A137" s="38"/>
      <c r="B137" s="50"/>
      <c r="C137" s="50"/>
      <c r="D137" s="91"/>
      <c r="E137" s="91"/>
      <c r="F137" s="92" t="str">
        <f t="shared" si="7"/>
        <v/>
      </c>
      <c r="G137" s="429"/>
      <c r="H137" s="430"/>
      <c r="I137" s="472"/>
      <c r="J137" s="473"/>
      <c r="K137" s="473"/>
      <c r="L137" s="474"/>
      <c r="M137" s="93"/>
      <c r="N137" s="445"/>
      <c r="O137" s="446"/>
      <c r="P137" s="446"/>
      <c r="Q137" s="447"/>
      <c r="R137" s="447"/>
      <c r="S137" s="447"/>
      <c r="T137" s="447"/>
      <c r="U137" s="447"/>
      <c r="V137" s="447"/>
      <c r="W137" s="399" t="str">
        <f t="shared" si="8"/>
        <v/>
      </c>
      <c r="X137" s="25" t="str">
        <f t="shared" si="3"/>
        <v/>
      </c>
    </row>
    <row r="138" spans="1:24" s="192" customFormat="1" x14ac:dyDescent="0.2">
      <c r="A138" s="38"/>
      <c r="B138" s="50"/>
      <c r="C138" s="50"/>
      <c r="D138" s="91"/>
      <c r="E138" s="91"/>
      <c r="F138" s="92" t="str">
        <f t="shared" si="7"/>
        <v/>
      </c>
      <c r="G138" s="429"/>
      <c r="H138" s="430"/>
      <c r="I138" s="472"/>
      <c r="J138" s="473"/>
      <c r="K138" s="473"/>
      <c r="L138" s="474"/>
      <c r="M138" s="93"/>
      <c r="N138" s="445"/>
      <c r="O138" s="446"/>
      <c r="P138" s="446"/>
      <c r="Q138" s="447"/>
      <c r="R138" s="447"/>
      <c r="S138" s="447"/>
      <c r="T138" s="447"/>
      <c r="U138" s="447"/>
      <c r="V138" s="447"/>
      <c r="W138" s="399" t="str">
        <f t="shared" si="8"/>
        <v/>
      </c>
      <c r="X138" s="25" t="str">
        <f t="shared" si="3"/>
        <v/>
      </c>
    </row>
    <row r="139" spans="1:24" s="192" customFormat="1" x14ac:dyDescent="0.2">
      <c r="A139" s="38"/>
      <c r="B139" s="50"/>
      <c r="C139" s="50"/>
      <c r="D139" s="91"/>
      <c r="E139" s="91"/>
      <c r="F139" s="92" t="str">
        <f t="shared" si="7"/>
        <v/>
      </c>
      <c r="G139" s="429"/>
      <c r="H139" s="430"/>
      <c r="I139" s="472"/>
      <c r="J139" s="473"/>
      <c r="K139" s="473"/>
      <c r="L139" s="474"/>
      <c r="M139" s="93"/>
      <c r="N139" s="445"/>
      <c r="O139" s="446"/>
      <c r="P139" s="446"/>
      <c r="Q139" s="447"/>
      <c r="R139" s="447"/>
      <c r="S139" s="447"/>
      <c r="T139" s="447"/>
      <c r="U139" s="447"/>
      <c r="V139" s="447"/>
      <c r="W139" s="399" t="str">
        <f t="shared" ref="W139:W170" si="9">IF(OR(A139="",Amt=""),"",Amt)</f>
        <v/>
      </c>
      <c r="X139" s="25" t="str">
        <f t="shared" si="3"/>
        <v/>
      </c>
    </row>
    <row r="140" spans="1:24" s="192" customFormat="1" x14ac:dyDescent="0.2">
      <c r="A140" s="38"/>
      <c r="B140" s="50"/>
      <c r="C140" s="50"/>
      <c r="D140" s="91"/>
      <c r="E140" s="91"/>
      <c r="F140" s="92" t="str">
        <f t="shared" ref="F140:F203" si="10">IF(A140="","","Nein")</f>
        <v/>
      </c>
      <c r="G140" s="429"/>
      <c r="H140" s="430"/>
      <c r="I140" s="472"/>
      <c r="J140" s="473"/>
      <c r="K140" s="473"/>
      <c r="L140" s="474"/>
      <c r="M140" s="93"/>
      <c r="N140" s="445"/>
      <c r="O140" s="446"/>
      <c r="P140" s="446"/>
      <c r="Q140" s="447"/>
      <c r="R140" s="447"/>
      <c r="S140" s="447"/>
      <c r="T140" s="447"/>
      <c r="U140" s="447"/>
      <c r="V140" s="447"/>
      <c r="W140" s="399" t="str">
        <f t="shared" si="9"/>
        <v/>
      </c>
      <c r="X140" s="25" t="str">
        <f t="shared" si="3"/>
        <v/>
      </c>
    </row>
    <row r="141" spans="1:24" s="192" customFormat="1" x14ac:dyDescent="0.2">
      <c r="A141" s="38"/>
      <c r="B141" s="50"/>
      <c r="C141" s="50"/>
      <c r="D141" s="91"/>
      <c r="E141" s="91"/>
      <c r="F141" s="92" t="str">
        <f t="shared" si="10"/>
        <v/>
      </c>
      <c r="G141" s="429"/>
      <c r="H141" s="430"/>
      <c r="I141" s="472"/>
      <c r="J141" s="473"/>
      <c r="K141" s="473"/>
      <c r="L141" s="474"/>
      <c r="M141" s="93"/>
      <c r="N141" s="445"/>
      <c r="O141" s="446"/>
      <c r="P141" s="446"/>
      <c r="Q141" s="447"/>
      <c r="R141" s="447"/>
      <c r="S141" s="447"/>
      <c r="T141" s="447"/>
      <c r="U141" s="447"/>
      <c r="V141" s="447"/>
      <c r="W141" s="399" t="str">
        <f t="shared" si="9"/>
        <v/>
      </c>
      <c r="X141" s="25" t="str">
        <f t="shared" si="3"/>
        <v/>
      </c>
    </row>
    <row r="142" spans="1:24" s="192" customFormat="1" x14ac:dyDescent="0.2">
      <c r="A142" s="38"/>
      <c r="B142" s="50"/>
      <c r="C142" s="50"/>
      <c r="D142" s="91"/>
      <c r="E142" s="91"/>
      <c r="F142" s="92" t="str">
        <f t="shared" si="10"/>
        <v/>
      </c>
      <c r="G142" s="429"/>
      <c r="H142" s="430"/>
      <c r="I142" s="472"/>
      <c r="J142" s="473"/>
      <c r="K142" s="473"/>
      <c r="L142" s="474"/>
      <c r="M142" s="93"/>
      <c r="N142" s="445"/>
      <c r="O142" s="446"/>
      <c r="P142" s="446"/>
      <c r="Q142" s="447"/>
      <c r="R142" s="447"/>
      <c r="S142" s="447"/>
      <c r="T142" s="447"/>
      <c r="U142" s="447"/>
      <c r="V142" s="447"/>
      <c r="W142" s="399" t="str">
        <f t="shared" si="9"/>
        <v/>
      </c>
      <c r="X142" s="25" t="str">
        <f t="shared" si="3"/>
        <v/>
      </c>
    </row>
    <row r="143" spans="1:24" s="192" customFormat="1" x14ac:dyDescent="0.2">
      <c r="A143" s="38"/>
      <c r="B143" s="50"/>
      <c r="C143" s="50"/>
      <c r="D143" s="91"/>
      <c r="E143" s="91"/>
      <c r="F143" s="92" t="str">
        <f t="shared" si="10"/>
        <v/>
      </c>
      <c r="G143" s="429"/>
      <c r="H143" s="430"/>
      <c r="I143" s="472"/>
      <c r="J143" s="473"/>
      <c r="K143" s="473"/>
      <c r="L143" s="474"/>
      <c r="M143" s="93"/>
      <c r="N143" s="445"/>
      <c r="O143" s="446"/>
      <c r="P143" s="446"/>
      <c r="Q143" s="447"/>
      <c r="R143" s="447"/>
      <c r="S143" s="447"/>
      <c r="T143" s="447"/>
      <c r="U143" s="447"/>
      <c r="V143" s="447"/>
      <c r="W143" s="399" t="str">
        <f t="shared" si="9"/>
        <v/>
      </c>
      <c r="X143" s="25" t="str">
        <f t="shared" si="3"/>
        <v/>
      </c>
    </row>
    <row r="144" spans="1:24" s="192" customFormat="1" x14ac:dyDescent="0.2">
      <c r="A144" s="38"/>
      <c r="B144" s="50"/>
      <c r="C144" s="50"/>
      <c r="D144" s="91"/>
      <c r="E144" s="91"/>
      <c r="F144" s="92" t="str">
        <f t="shared" si="10"/>
        <v/>
      </c>
      <c r="G144" s="429"/>
      <c r="H144" s="430"/>
      <c r="I144" s="472"/>
      <c r="J144" s="473"/>
      <c r="K144" s="473"/>
      <c r="L144" s="474"/>
      <c r="M144" s="93"/>
      <c r="N144" s="445"/>
      <c r="O144" s="446"/>
      <c r="P144" s="446"/>
      <c r="Q144" s="447"/>
      <c r="R144" s="447"/>
      <c r="S144" s="447"/>
      <c r="T144" s="447"/>
      <c r="U144" s="447"/>
      <c r="V144" s="447"/>
      <c r="W144" s="399" t="str">
        <f t="shared" si="9"/>
        <v/>
      </c>
      <c r="X144" s="25" t="str">
        <f t="shared" si="3"/>
        <v/>
      </c>
    </row>
    <row r="145" spans="1:24" s="192" customFormat="1" x14ac:dyDescent="0.2">
      <c r="A145" s="38"/>
      <c r="B145" s="50"/>
      <c r="C145" s="50"/>
      <c r="D145" s="91"/>
      <c r="E145" s="91"/>
      <c r="F145" s="92" t="str">
        <f t="shared" si="10"/>
        <v/>
      </c>
      <c r="G145" s="429"/>
      <c r="H145" s="430"/>
      <c r="I145" s="472"/>
      <c r="J145" s="473"/>
      <c r="K145" s="473"/>
      <c r="L145" s="474"/>
      <c r="M145" s="93"/>
      <c r="N145" s="445"/>
      <c r="O145" s="446"/>
      <c r="P145" s="446"/>
      <c r="Q145" s="447"/>
      <c r="R145" s="447"/>
      <c r="S145" s="447"/>
      <c r="T145" s="447"/>
      <c r="U145" s="447"/>
      <c r="V145" s="447"/>
      <c r="W145" s="399" t="str">
        <f t="shared" si="9"/>
        <v/>
      </c>
      <c r="X145" s="25" t="str">
        <f t="shared" si="3"/>
        <v/>
      </c>
    </row>
    <row r="146" spans="1:24" s="192" customFormat="1" x14ac:dyDescent="0.2">
      <c r="A146" s="38"/>
      <c r="B146" s="50"/>
      <c r="C146" s="50"/>
      <c r="D146" s="91"/>
      <c r="E146" s="91"/>
      <c r="F146" s="92" t="str">
        <f t="shared" si="10"/>
        <v/>
      </c>
      <c r="G146" s="429"/>
      <c r="H146" s="430"/>
      <c r="I146" s="472"/>
      <c r="J146" s="473"/>
      <c r="K146" s="473"/>
      <c r="L146" s="474"/>
      <c r="M146" s="93"/>
      <c r="N146" s="445"/>
      <c r="O146" s="446"/>
      <c r="P146" s="446"/>
      <c r="Q146" s="447"/>
      <c r="R146" s="447"/>
      <c r="S146" s="447"/>
      <c r="T146" s="447"/>
      <c r="U146" s="447"/>
      <c r="V146" s="447"/>
      <c r="W146" s="399" t="str">
        <f t="shared" si="9"/>
        <v/>
      </c>
      <c r="X146" s="25" t="str">
        <f t="shared" si="3"/>
        <v/>
      </c>
    </row>
    <row r="147" spans="1:24" s="192" customFormat="1" x14ac:dyDescent="0.2">
      <c r="A147" s="38"/>
      <c r="B147" s="50"/>
      <c r="C147" s="50"/>
      <c r="D147" s="91"/>
      <c r="E147" s="91"/>
      <c r="F147" s="92" t="str">
        <f t="shared" si="10"/>
        <v/>
      </c>
      <c r="G147" s="429"/>
      <c r="H147" s="430"/>
      <c r="I147" s="472"/>
      <c r="J147" s="473"/>
      <c r="K147" s="473"/>
      <c r="L147" s="474"/>
      <c r="M147" s="93"/>
      <c r="N147" s="445"/>
      <c r="O147" s="446"/>
      <c r="P147" s="446"/>
      <c r="Q147" s="447"/>
      <c r="R147" s="447"/>
      <c r="S147" s="447"/>
      <c r="T147" s="447"/>
      <c r="U147" s="447"/>
      <c r="V147" s="447"/>
      <c r="W147" s="399" t="str">
        <f t="shared" si="9"/>
        <v/>
      </c>
      <c r="X147" s="25" t="str">
        <f t="shared" si="3"/>
        <v/>
      </c>
    </row>
    <row r="148" spans="1:24" s="192" customFormat="1" x14ac:dyDescent="0.2">
      <c r="A148" s="38"/>
      <c r="B148" s="50"/>
      <c r="C148" s="50"/>
      <c r="D148" s="91"/>
      <c r="E148" s="91"/>
      <c r="F148" s="92" t="str">
        <f t="shared" si="10"/>
        <v/>
      </c>
      <c r="G148" s="429"/>
      <c r="H148" s="430"/>
      <c r="I148" s="472"/>
      <c r="J148" s="473"/>
      <c r="K148" s="473"/>
      <c r="L148" s="474"/>
      <c r="M148" s="93"/>
      <c r="N148" s="445"/>
      <c r="O148" s="446"/>
      <c r="P148" s="446"/>
      <c r="Q148" s="447"/>
      <c r="R148" s="447"/>
      <c r="S148" s="447"/>
      <c r="T148" s="447"/>
      <c r="U148" s="447"/>
      <c r="V148" s="447"/>
      <c r="W148" s="399" t="str">
        <f t="shared" si="9"/>
        <v/>
      </c>
      <c r="X148" s="25" t="str">
        <f t="shared" si="3"/>
        <v/>
      </c>
    </row>
    <row r="149" spans="1:24" s="192" customFormat="1" x14ac:dyDescent="0.2">
      <c r="A149" s="38"/>
      <c r="B149" s="50"/>
      <c r="C149" s="50"/>
      <c r="D149" s="91"/>
      <c r="E149" s="91"/>
      <c r="F149" s="92" t="str">
        <f t="shared" si="10"/>
        <v/>
      </c>
      <c r="G149" s="429"/>
      <c r="H149" s="430"/>
      <c r="I149" s="472"/>
      <c r="J149" s="473"/>
      <c r="K149" s="473"/>
      <c r="L149" s="474"/>
      <c r="M149" s="93"/>
      <c r="N149" s="445"/>
      <c r="O149" s="446"/>
      <c r="P149" s="446"/>
      <c r="Q149" s="447"/>
      <c r="R149" s="447"/>
      <c r="S149" s="447"/>
      <c r="T149" s="447"/>
      <c r="U149" s="447"/>
      <c r="V149" s="447"/>
      <c r="W149" s="399" t="str">
        <f t="shared" si="9"/>
        <v/>
      </c>
      <c r="X149" s="25" t="str">
        <f t="shared" si="3"/>
        <v/>
      </c>
    </row>
    <row r="150" spans="1:24" s="192" customFormat="1" x14ac:dyDescent="0.2">
      <c r="A150" s="38"/>
      <c r="B150" s="50"/>
      <c r="C150" s="50"/>
      <c r="D150" s="91"/>
      <c r="E150" s="91"/>
      <c r="F150" s="92" t="str">
        <f t="shared" si="10"/>
        <v/>
      </c>
      <c r="G150" s="429"/>
      <c r="H150" s="430"/>
      <c r="I150" s="472"/>
      <c r="J150" s="473"/>
      <c r="K150" s="473"/>
      <c r="L150" s="474"/>
      <c r="M150" s="93"/>
      <c r="N150" s="445"/>
      <c r="O150" s="446"/>
      <c r="P150" s="446"/>
      <c r="Q150" s="447"/>
      <c r="R150" s="447"/>
      <c r="S150" s="447"/>
      <c r="T150" s="447"/>
      <c r="U150" s="447"/>
      <c r="V150" s="447"/>
      <c r="W150" s="399" t="str">
        <f t="shared" si="9"/>
        <v/>
      </c>
      <c r="X150" s="25" t="str">
        <f t="shared" si="3"/>
        <v/>
      </c>
    </row>
    <row r="151" spans="1:24" s="192" customFormat="1" x14ac:dyDescent="0.2">
      <c r="A151" s="38"/>
      <c r="B151" s="50"/>
      <c r="C151" s="50"/>
      <c r="D151" s="91"/>
      <c r="E151" s="91"/>
      <c r="F151" s="92" t="str">
        <f t="shared" si="10"/>
        <v/>
      </c>
      <c r="G151" s="429"/>
      <c r="H151" s="430"/>
      <c r="I151" s="472"/>
      <c r="J151" s="473"/>
      <c r="K151" s="473"/>
      <c r="L151" s="474"/>
      <c r="M151" s="93"/>
      <c r="N151" s="445"/>
      <c r="O151" s="446"/>
      <c r="P151" s="446"/>
      <c r="Q151" s="447"/>
      <c r="R151" s="447"/>
      <c r="S151" s="447"/>
      <c r="T151" s="447"/>
      <c r="U151" s="447"/>
      <c r="V151" s="447"/>
      <c r="W151" s="399" t="str">
        <f t="shared" si="9"/>
        <v/>
      </c>
      <c r="X151" s="25" t="str">
        <f t="shared" si="3"/>
        <v/>
      </c>
    </row>
    <row r="152" spans="1:24" s="192" customFormat="1" x14ac:dyDescent="0.2">
      <c r="A152" s="38"/>
      <c r="B152" s="50"/>
      <c r="C152" s="50"/>
      <c r="D152" s="91"/>
      <c r="E152" s="91"/>
      <c r="F152" s="92" t="str">
        <f t="shared" si="10"/>
        <v/>
      </c>
      <c r="G152" s="429"/>
      <c r="H152" s="430"/>
      <c r="I152" s="472"/>
      <c r="J152" s="473"/>
      <c r="K152" s="473"/>
      <c r="L152" s="474"/>
      <c r="M152" s="93"/>
      <c r="N152" s="445"/>
      <c r="O152" s="446"/>
      <c r="P152" s="446"/>
      <c r="Q152" s="447"/>
      <c r="R152" s="447"/>
      <c r="S152" s="447"/>
      <c r="T152" s="447"/>
      <c r="U152" s="447"/>
      <c r="V152" s="447"/>
      <c r="W152" s="399" t="str">
        <f t="shared" si="9"/>
        <v/>
      </c>
      <c r="X152" s="25" t="str">
        <f t="shared" si="3"/>
        <v/>
      </c>
    </row>
    <row r="153" spans="1:24" s="192" customFormat="1" x14ac:dyDescent="0.2">
      <c r="A153" s="38"/>
      <c r="B153" s="50"/>
      <c r="C153" s="50"/>
      <c r="D153" s="91"/>
      <c r="E153" s="91"/>
      <c r="F153" s="92" t="str">
        <f t="shared" si="10"/>
        <v/>
      </c>
      <c r="G153" s="429"/>
      <c r="H153" s="430"/>
      <c r="I153" s="472"/>
      <c r="J153" s="473"/>
      <c r="K153" s="473"/>
      <c r="L153" s="474"/>
      <c r="M153" s="93"/>
      <c r="N153" s="445"/>
      <c r="O153" s="446"/>
      <c r="P153" s="446"/>
      <c r="Q153" s="447"/>
      <c r="R153" s="447"/>
      <c r="S153" s="447"/>
      <c r="T153" s="447"/>
      <c r="U153" s="447"/>
      <c r="V153" s="447"/>
      <c r="W153" s="399" t="str">
        <f t="shared" si="9"/>
        <v/>
      </c>
      <c r="X153" s="25" t="str">
        <f t="shared" si="3"/>
        <v/>
      </c>
    </row>
    <row r="154" spans="1:24" s="192" customFormat="1" x14ac:dyDescent="0.2">
      <c r="A154" s="38"/>
      <c r="B154" s="50"/>
      <c r="C154" s="50"/>
      <c r="D154" s="91"/>
      <c r="E154" s="91"/>
      <c r="F154" s="92" t="str">
        <f t="shared" si="10"/>
        <v/>
      </c>
      <c r="G154" s="429"/>
      <c r="H154" s="430"/>
      <c r="I154" s="472"/>
      <c r="J154" s="473"/>
      <c r="K154" s="473"/>
      <c r="L154" s="474"/>
      <c r="M154" s="93"/>
      <c r="N154" s="445"/>
      <c r="O154" s="446"/>
      <c r="P154" s="446"/>
      <c r="Q154" s="447"/>
      <c r="R154" s="447"/>
      <c r="S154" s="447"/>
      <c r="T154" s="447"/>
      <c r="U154" s="447"/>
      <c r="V154" s="447"/>
      <c r="W154" s="399" t="str">
        <f t="shared" si="9"/>
        <v/>
      </c>
      <c r="X154" s="25" t="str">
        <f t="shared" si="3"/>
        <v/>
      </c>
    </row>
    <row r="155" spans="1:24" s="192" customFormat="1" x14ac:dyDescent="0.2">
      <c r="A155" s="38"/>
      <c r="B155" s="50"/>
      <c r="C155" s="50"/>
      <c r="D155" s="91"/>
      <c r="E155" s="91"/>
      <c r="F155" s="92" t="str">
        <f t="shared" si="10"/>
        <v/>
      </c>
      <c r="G155" s="429"/>
      <c r="H155" s="430"/>
      <c r="I155" s="472"/>
      <c r="J155" s="473"/>
      <c r="K155" s="473"/>
      <c r="L155" s="474"/>
      <c r="M155" s="93"/>
      <c r="N155" s="445"/>
      <c r="O155" s="446"/>
      <c r="P155" s="446"/>
      <c r="Q155" s="447"/>
      <c r="R155" s="447"/>
      <c r="S155" s="447"/>
      <c r="T155" s="447"/>
      <c r="U155" s="447"/>
      <c r="V155" s="447"/>
      <c r="W155" s="399" t="str">
        <f t="shared" si="9"/>
        <v/>
      </c>
      <c r="X155" s="25" t="str">
        <f t="shared" si="3"/>
        <v/>
      </c>
    </row>
    <row r="156" spans="1:24" s="192" customFormat="1" x14ac:dyDescent="0.2">
      <c r="A156" s="38"/>
      <c r="B156" s="50"/>
      <c r="C156" s="50"/>
      <c r="D156" s="91"/>
      <c r="E156" s="91"/>
      <c r="F156" s="92" t="str">
        <f t="shared" si="10"/>
        <v/>
      </c>
      <c r="G156" s="429"/>
      <c r="H156" s="430"/>
      <c r="I156" s="472"/>
      <c r="J156" s="473"/>
      <c r="K156" s="473"/>
      <c r="L156" s="474"/>
      <c r="M156" s="93"/>
      <c r="N156" s="445"/>
      <c r="O156" s="446"/>
      <c r="P156" s="446"/>
      <c r="Q156" s="447"/>
      <c r="R156" s="447"/>
      <c r="S156" s="447"/>
      <c r="T156" s="447"/>
      <c r="U156" s="447"/>
      <c r="V156" s="447"/>
      <c r="W156" s="399" t="str">
        <f t="shared" si="9"/>
        <v/>
      </c>
      <c r="X156" s="25" t="str">
        <f t="shared" si="3"/>
        <v/>
      </c>
    </row>
    <row r="157" spans="1:24" s="192" customFormat="1" x14ac:dyDescent="0.2">
      <c r="A157" s="38"/>
      <c r="B157" s="50"/>
      <c r="C157" s="50"/>
      <c r="D157" s="91"/>
      <c r="E157" s="91"/>
      <c r="F157" s="92" t="str">
        <f t="shared" si="10"/>
        <v/>
      </c>
      <c r="G157" s="429"/>
      <c r="H157" s="430"/>
      <c r="I157" s="472"/>
      <c r="J157" s="473"/>
      <c r="K157" s="473"/>
      <c r="L157" s="474"/>
      <c r="M157" s="93"/>
      <c r="N157" s="445"/>
      <c r="O157" s="446"/>
      <c r="P157" s="446"/>
      <c r="Q157" s="447"/>
      <c r="R157" s="447"/>
      <c r="S157" s="447"/>
      <c r="T157" s="447"/>
      <c r="U157" s="447"/>
      <c r="V157" s="447"/>
      <c r="W157" s="399" t="str">
        <f t="shared" si="9"/>
        <v/>
      </c>
      <c r="X157" s="25" t="str">
        <f t="shared" si="3"/>
        <v/>
      </c>
    </row>
    <row r="158" spans="1:24" s="192" customFormat="1" x14ac:dyDescent="0.2">
      <c r="A158" s="38"/>
      <c r="B158" s="50"/>
      <c r="C158" s="50"/>
      <c r="D158" s="91"/>
      <c r="E158" s="91"/>
      <c r="F158" s="92" t="str">
        <f t="shared" si="10"/>
        <v/>
      </c>
      <c r="G158" s="429"/>
      <c r="H158" s="430"/>
      <c r="I158" s="472"/>
      <c r="J158" s="473"/>
      <c r="K158" s="473"/>
      <c r="L158" s="474"/>
      <c r="M158" s="93"/>
      <c r="N158" s="445"/>
      <c r="O158" s="446"/>
      <c r="P158" s="446"/>
      <c r="Q158" s="447"/>
      <c r="R158" s="447"/>
      <c r="S158" s="447"/>
      <c r="T158" s="447"/>
      <c r="U158" s="447"/>
      <c r="V158" s="447"/>
      <c r="W158" s="399" t="str">
        <f t="shared" si="9"/>
        <v/>
      </c>
      <c r="X158" s="25" t="str">
        <f t="shared" si="3"/>
        <v/>
      </c>
    </row>
    <row r="159" spans="1:24" s="192" customFormat="1" x14ac:dyDescent="0.2">
      <c r="A159" s="38"/>
      <c r="B159" s="50"/>
      <c r="C159" s="50"/>
      <c r="D159" s="91"/>
      <c r="E159" s="91"/>
      <c r="F159" s="92" t="str">
        <f t="shared" si="10"/>
        <v/>
      </c>
      <c r="G159" s="429"/>
      <c r="H159" s="430"/>
      <c r="I159" s="472"/>
      <c r="J159" s="473"/>
      <c r="K159" s="473"/>
      <c r="L159" s="474"/>
      <c r="M159" s="93"/>
      <c r="N159" s="445"/>
      <c r="O159" s="446"/>
      <c r="P159" s="446"/>
      <c r="Q159" s="447"/>
      <c r="R159" s="447"/>
      <c r="S159" s="447"/>
      <c r="T159" s="447"/>
      <c r="U159" s="447"/>
      <c r="V159" s="447"/>
      <c r="W159" s="399" t="str">
        <f t="shared" si="9"/>
        <v/>
      </c>
      <c r="X159" s="25" t="str">
        <f t="shared" si="3"/>
        <v/>
      </c>
    </row>
    <row r="160" spans="1:24" s="192" customFormat="1" x14ac:dyDescent="0.2">
      <c r="A160" s="38"/>
      <c r="B160" s="50"/>
      <c r="C160" s="50"/>
      <c r="D160" s="91"/>
      <c r="E160" s="91"/>
      <c r="F160" s="92" t="str">
        <f t="shared" si="10"/>
        <v/>
      </c>
      <c r="G160" s="429"/>
      <c r="H160" s="430"/>
      <c r="I160" s="472"/>
      <c r="J160" s="473"/>
      <c r="K160" s="473"/>
      <c r="L160" s="474"/>
      <c r="M160" s="93"/>
      <c r="N160" s="445"/>
      <c r="O160" s="446"/>
      <c r="P160" s="446"/>
      <c r="Q160" s="447"/>
      <c r="R160" s="447"/>
      <c r="S160" s="447"/>
      <c r="T160" s="447"/>
      <c r="U160" s="447"/>
      <c r="V160" s="447"/>
      <c r="W160" s="399" t="str">
        <f t="shared" si="9"/>
        <v/>
      </c>
      <c r="X160" s="25" t="str">
        <f t="shared" si="3"/>
        <v/>
      </c>
    </row>
    <row r="161" spans="1:24" s="192" customFormat="1" x14ac:dyDescent="0.2">
      <c r="A161" s="38"/>
      <c r="B161" s="50"/>
      <c r="C161" s="50"/>
      <c r="D161" s="91"/>
      <c r="E161" s="91"/>
      <c r="F161" s="92" t="str">
        <f t="shared" si="10"/>
        <v/>
      </c>
      <c r="G161" s="429"/>
      <c r="H161" s="430"/>
      <c r="I161" s="472"/>
      <c r="J161" s="473"/>
      <c r="K161" s="473"/>
      <c r="L161" s="474"/>
      <c r="M161" s="93"/>
      <c r="N161" s="445"/>
      <c r="O161" s="446"/>
      <c r="P161" s="446"/>
      <c r="Q161" s="447"/>
      <c r="R161" s="447"/>
      <c r="S161" s="447"/>
      <c r="T161" s="447"/>
      <c r="U161" s="447"/>
      <c r="V161" s="447"/>
      <c r="W161" s="399" t="str">
        <f t="shared" si="9"/>
        <v/>
      </c>
      <c r="X161" s="25" t="str">
        <f t="shared" si="3"/>
        <v/>
      </c>
    </row>
    <row r="162" spans="1:24" s="192" customFormat="1" x14ac:dyDescent="0.2">
      <c r="A162" s="38"/>
      <c r="B162" s="50"/>
      <c r="C162" s="50"/>
      <c r="D162" s="91"/>
      <c r="E162" s="91"/>
      <c r="F162" s="92" t="str">
        <f t="shared" si="10"/>
        <v/>
      </c>
      <c r="G162" s="429"/>
      <c r="H162" s="430"/>
      <c r="I162" s="472"/>
      <c r="J162" s="473"/>
      <c r="K162" s="473"/>
      <c r="L162" s="474"/>
      <c r="M162" s="93"/>
      <c r="N162" s="445"/>
      <c r="O162" s="446"/>
      <c r="P162" s="446"/>
      <c r="Q162" s="447"/>
      <c r="R162" s="447"/>
      <c r="S162" s="447"/>
      <c r="T162" s="447"/>
      <c r="U162" s="447"/>
      <c r="V162" s="447"/>
      <c r="W162" s="399" t="str">
        <f t="shared" si="9"/>
        <v/>
      </c>
      <c r="X162" s="25" t="str">
        <f t="shared" si="3"/>
        <v/>
      </c>
    </row>
    <row r="163" spans="1:24" s="192" customFormat="1" x14ac:dyDescent="0.2">
      <c r="A163" s="38"/>
      <c r="B163" s="50"/>
      <c r="C163" s="50"/>
      <c r="D163" s="91"/>
      <c r="E163" s="91"/>
      <c r="F163" s="92" t="str">
        <f t="shared" si="10"/>
        <v/>
      </c>
      <c r="G163" s="429"/>
      <c r="H163" s="430"/>
      <c r="I163" s="472"/>
      <c r="J163" s="473"/>
      <c r="K163" s="473"/>
      <c r="L163" s="474"/>
      <c r="M163" s="93"/>
      <c r="N163" s="445"/>
      <c r="O163" s="446"/>
      <c r="P163" s="446"/>
      <c r="Q163" s="447"/>
      <c r="R163" s="447"/>
      <c r="S163" s="447"/>
      <c r="T163" s="447"/>
      <c r="U163" s="447"/>
      <c r="V163" s="447"/>
      <c r="W163" s="399" t="str">
        <f t="shared" si="9"/>
        <v/>
      </c>
      <c r="X163" s="25" t="str">
        <f t="shared" si="3"/>
        <v/>
      </c>
    </row>
    <row r="164" spans="1:24" s="192" customFormat="1" x14ac:dyDescent="0.2">
      <c r="A164" s="38"/>
      <c r="B164" s="50"/>
      <c r="C164" s="50"/>
      <c r="D164" s="91"/>
      <c r="E164" s="91"/>
      <c r="F164" s="92" t="str">
        <f t="shared" si="10"/>
        <v/>
      </c>
      <c r="G164" s="429"/>
      <c r="H164" s="430"/>
      <c r="I164" s="472"/>
      <c r="J164" s="473"/>
      <c r="K164" s="473"/>
      <c r="L164" s="474"/>
      <c r="M164" s="93"/>
      <c r="N164" s="445"/>
      <c r="O164" s="446"/>
      <c r="P164" s="446"/>
      <c r="Q164" s="447"/>
      <c r="R164" s="447"/>
      <c r="S164" s="447"/>
      <c r="T164" s="447"/>
      <c r="U164" s="447"/>
      <c r="V164" s="447"/>
      <c r="W164" s="399" t="str">
        <f t="shared" si="9"/>
        <v/>
      </c>
      <c r="X164" s="25" t="str">
        <f t="shared" si="3"/>
        <v/>
      </c>
    </row>
    <row r="165" spans="1:24" s="192" customFormat="1" x14ac:dyDescent="0.2">
      <c r="A165" s="38"/>
      <c r="B165" s="50"/>
      <c r="C165" s="50"/>
      <c r="D165" s="91"/>
      <c r="E165" s="91"/>
      <c r="F165" s="92" t="str">
        <f t="shared" si="10"/>
        <v/>
      </c>
      <c r="G165" s="429"/>
      <c r="H165" s="430"/>
      <c r="I165" s="472"/>
      <c r="J165" s="473"/>
      <c r="K165" s="473"/>
      <c r="L165" s="474"/>
      <c r="M165" s="93"/>
      <c r="N165" s="445"/>
      <c r="O165" s="446"/>
      <c r="P165" s="446"/>
      <c r="Q165" s="447"/>
      <c r="R165" s="447"/>
      <c r="S165" s="447"/>
      <c r="T165" s="447"/>
      <c r="U165" s="447"/>
      <c r="V165" s="447"/>
      <c r="W165" s="399" t="str">
        <f t="shared" si="9"/>
        <v/>
      </c>
      <c r="X165" s="25" t="str">
        <f t="shared" si="3"/>
        <v/>
      </c>
    </row>
    <row r="166" spans="1:24" s="192" customFormat="1" x14ac:dyDescent="0.2">
      <c r="A166" s="38"/>
      <c r="B166" s="50"/>
      <c r="C166" s="50"/>
      <c r="D166" s="91"/>
      <c r="E166" s="91"/>
      <c r="F166" s="92" t="str">
        <f t="shared" si="10"/>
        <v/>
      </c>
      <c r="G166" s="429"/>
      <c r="H166" s="430"/>
      <c r="I166" s="472"/>
      <c r="J166" s="473"/>
      <c r="K166" s="473"/>
      <c r="L166" s="474"/>
      <c r="M166" s="93"/>
      <c r="N166" s="445"/>
      <c r="O166" s="446"/>
      <c r="P166" s="446"/>
      <c r="Q166" s="447"/>
      <c r="R166" s="447"/>
      <c r="S166" s="447"/>
      <c r="T166" s="447"/>
      <c r="U166" s="447"/>
      <c r="V166" s="447"/>
      <c r="W166" s="399" t="str">
        <f t="shared" si="9"/>
        <v/>
      </c>
      <c r="X166" s="25" t="str">
        <f t="shared" si="3"/>
        <v/>
      </c>
    </row>
    <row r="167" spans="1:24" s="192" customFormat="1" x14ac:dyDescent="0.2">
      <c r="A167" s="38"/>
      <c r="B167" s="50"/>
      <c r="C167" s="50"/>
      <c r="D167" s="91"/>
      <c r="E167" s="91"/>
      <c r="F167" s="92" t="str">
        <f t="shared" si="10"/>
        <v/>
      </c>
      <c r="G167" s="429"/>
      <c r="H167" s="430"/>
      <c r="I167" s="472"/>
      <c r="J167" s="473"/>
      <c r="K167" s="473"/>
      <c r="L167" s="474"/>
      <c r="M167" s="93"/>
      <c r="N167" s="445"/>
      <c r="O167" s="446"/>
      <c r="P167" s="446"/>
      <c r="Q167" s="447"/>
      <c r="R167" s="447"/>
      <c r="S167" s="447"/>
      <c r="T167" s="447"/>
      <c r="U167" s="447"/>
      <c r="V167" s="447"/>
      <c r="W167" s="399" t="str">
        <f t="shared" si="9"/>
        <v/>
      </c>
      <c r="X167" s="25" t="str">
        <f t="shared" si="3"/>
        <v/>
      </c>
    </row>
    <row r="168" spans="1:24" s="192" customFormat="1" x14ac:dyDescent="0.2">
      <c r="A168" s="38"/>
      <c r="B168" s="50"/>
      <c r="C168" s="50"/>
      <c r="D168" s="91"/>
      <c r="E168" s="91"/>
      <c r="F168" s="92" t="str">
        <f t="shared" si="10"/>
        <v/>
      </c>
      <c r="G168" s="429"/>
      <c r="H168" s="430"/>
      <c r="I168" s="472"/>
      <c r="J168" s="473"/>
      <c r="K168" s="473"/>
      <c r="L168" s="474"/>
      <c r="M168" s="93"/>
      <c r="N168" s="445"/>
      <c r="O168" s="446"/>
      <c r="P168" s="446"/>
      <c r="Q168" s="447"/>
      <c r="R168" s="447"/>
      <c r="S168" s="447"/>
      <c r="T168" s="447"/>
      <c r="U168" s="447"/>
      <c r="V168" s="447"/>
      <c r="W168" s="399" t="str">
        <f t="shared" si="9"/>
        <v/>
      </c>
      <c r="X168" s="25" t="str">
        <f t="shared" ref="X168:X220" si="11">IF(W168="","",VLOOKUP(W168,Gesundheitsämter,2,FALSE))</f>
        <v/>
      </c>
    </row>
    <row r="169" spans="1:24" s="192" customFormat="1" x14ac:dyDescent="0.2">
      <c r="A169" s="38"/>
      <c r="B169" s="50"/>
      <c r="C169" s="50"/>
      <c r="D169" s="91"/>
      <c r="E169" s="91"/>
      <c r="F169" s="92" t="str">
        <f t="shared" si="10"/>
        <v/>
      </c>
      <c r="G169" s="429"/>
      <c r="H169" s="430"/>
      <c r="I169" s="472"/>
      <c r="J169" s="473"/>
      <c r="K169" s="473"/>
      <c r="L169" s="474"/>
      <c r="M169" s="93"/>
      <c r="N169" s="445"/>
      <c r="O169" s="446"/>
      <c r="P169" s="446"/>
      <c r="Q169" s="447"/>
      <c r="R169" s="447"/>
      <c r="S169" s="447"/>
      <c r="T169" s="447"/>
      <c r="U169" s="447"/>
      <c r="V169" s="447"/>
      <c r="W169" s="399" t="str">
        <f t="shared" si="9"/>
        <v/>
      </c>
      <c r="X169" s="25" t="str">
        <f t="shared" si="11"/>
        <v/>
      </c>
    </row>
    <row r="170" spans="1:24" s="192" customFormat="1" x14ac:dyDescent="0.2">
      <c r="A170" s="38"/>
      <c r="B170" s="50"/>
      <c r="C170" s="50"/>
      <c r="D170" s="91"/>
      <c r="E170" s="91"/>
      <c r="F170" s="92" t="str">
        <f t="shared" si="10"/>
        <v/>
      </c>
      <c r="G170" s="429"/>
      <c r="H170" s="430"/>
      <c r="I170" s="472"/>
      <c r="J170" s="473"/>
      <c r="K170" s="473"/>
      <c r="L170" s="474"/>
      <c r="M170" s="93"/>
      <c r="N170" s="445"/>
      <c r="O170" s="446"/>
      <c r="P170" s="446"/>
      <c r="Q170" s="447"/>
      <c r="R170" s="447"/>
      <c r="S170" s="447"/>
      <c r="T170" s="447"/>
      <c r="U170" s="447"/>
      <c r="V170" s="447"/>
      <c r="W170" s="399" t="str">
        <f t="shared" si="9"/>
        <v/>
      </c>
      <c r="X170" s="25" t="str">
        <f t="shared" si="11"/>
        <v/>
      </c>
    </row>
    <row r="171" spans="1:24" s="192" customFormat="1" x14ac:dyDescent="0.2">
      <c r="A171" s="38"/>
      <c r="B171" s="50"/>
      <c r="C171" s="50"/>
      <c r="D171" s="91"/>
      <c r="E171" s="91"/>
      <c r="F171" s="92" t="str">
        <f t="shared" si="10"/>
        <v/>
      </c>
      <c r="G171" s="429"/>
      <c r="H171" s="430"/>
      <c r="I171" s="472"/>
      <c r="J171" s="473"/>
      <c r="K171" s="473"/>
      <c r="L171" s="474"/>
      <c r="M171" s="93"/>
      <c r="N171" s="445"/>
      <c r="O171" s="446"/>
      <c r="P171" s="446"/>
      <c r="Q171" s="447"/>
      <c r="R171" s="447"/>
      <c r="S171" s="447"/>
      <c r="T171" s="447"/>
      <c r="U171" s="447"/>
      <c r="V171" s="447"/>
      <c r="W171" s="399" t="str">
        <f t="shared" ref="W171:W196" si="12">IF(OR(A171="",Amt=""),"",Amt)</f>
        <v/>
      </c>
      <c r="X171" s="25" t="str">
        <f t="shared" si="11"/>
        <v/>
      </c>
    </row>
    <row r="172" spans="1:24" s="192" customFormat="1" x14ac:dyDescent="0.2">
      <c r="A172" s="38"/>
      <c r="B172" s="50"/>
      <c r="C172" s="50"/>
      <c r="D172" s="91"/>
      <c r="E172" s="91"/>
      <c r="F172" s="92" t="str">
        <f t="shared" si="10"/>
        <v/>
      </c>
      <c r="G172" s="429"/>
      <c r="H172" s="430"/>
      <c r="I172" s="472"/>
      <c r="J172" s="473"/>
      <c r="K172" s="473"/>
      <c r="L172" s="474"/>
      <c r="M172" s="93"/>
      <c r="N172" s="445"/>
      <c r="O172" s="446"/>
      <c r="P172" s="446"/>
      <c r="Q172" s="447"/>
      <c r="R172" s="447"/>
      <c r="S172" s="447"/>
      <c r="T172" s="447"/>
      <c r="U172" s="447"/>
      <c r="V172" s="447"/>
      <c r="W172" s="399" t="str">
        <f t="shared" si="12"/>
        <v/>
      </c>
      <c r="X172" s="25" t="str">
        <f t="shared" si="11"/>
        <v/>
      </c>
    </row>
    <row r="173" spans="1:24" s="192" customFormat="1" x14ac:dyDescent="0.2">
      <c r="A173" s="38"/>
      <c r="B173" s="50"/>
      <c r="C173" s="50"/>
      <c r="D173" s="91"/>
      <c r="E173" s="91"/>
      <c r="F173" s="92" t="str">
        <f t="shared" si="10"/>
        <v/>
      </c>
      <c r="G173" s="429"/>
      <c r="H173" s="430"/>
      <c r="I173" s="472"/>
      <c r="J173" s="473"/>
      <c r="K173" s="473"/>
      <c r="L173" s="474"/>
      <c r="M173" s="93"/>
      <c r="N173" s="445"/>
      <c r="O173" s="446"/>
      <c r="P173" s="446"/>
      <c r="Q173" s="447"/>
      <c r="R173" s="447"/>
      <c r="S173" s="447"/>
      <c r="T173" s="447"/>
      <c r="U173" s="447"/>
      <c r="V173" s="447"/>
      <c r="W173" s="399" t="str">
        <f t="shared" si="12"/>
        <v/>
      </c>
      <c r="X173" s="25" t="str">
        <f t="shared" si="11"/>
        <v/>
      </c>
    </row>
    <row r="174" spans="1:24" s="192" customFormat="1" x14ac:dyDescent="0.2">
      <c r="A174" s="38"/>
      <c r="B174" s="50"/>
      <c r="C174" s="50"/>
      <c r="D174" s="91"/>
      <c r="E174" s="91"/>
      <c r="F174" s="92" t="str">
        <f t="shared" si="10"/>
        <v/>
      </c>
      <c r="G174" s="429"/>
      <c r="H174" s="430"/>
      <c r="I174" s="472"/>
      <c r="J174" s="473"/>
      <c r="K174" s="473"/>
      <c r="L174" s="474"/>
      <c r="M174" s="93"/>
      <c r="N174" s="445"/>
      <c r="O174" s="446"/>
      <c r="P174" s="446"/>
      <c r="Q174" s="447"/>
      <c r="R174" s="447"/>
      <c r="S174" s="447"/>
      <c r="T174" s="447"/>
      <c r="U174" s="447"/>
      <c r="V174" s="447"/>
      <c r="W174" s="399" t="str">
        <f t="shared" si="12"/>
        <v/>
      </c>
      <c r="X174" s="25" t="str">
        <f t="shared" si="11"/>
        <v/>
      </c>
    </row>
    <row r="175" spans="1:24" s="192" customFormat="1" x14ac:dyDescent="0.2">
      <c r="A175" s="38"/>
      <c r="B175" s="50"/>
      <c r="C175" s="50"/>
      <c r="D175" s="91"/>
      <c r="E175" s="91"/>
      <c r="F175" s="92" t="str">
        <f t="shared" si="10"/>
        <v/>
      </c>
      <c r="G175" s="429"/>
      <c r="H175" s="430"/>
      <c r="I175" s="472"/>
      <c r="J175" s="473"/>
      <c r="K175" s="473"/>
      <c r="L175" s="474"/>
      <c r="M175" s="93"/>
      <c r="N175" s="445"/>
      <c r="O175" s="446"/>
      <c r="P175" s="446"/>
      <c r="Q175" s="447"/>
      <c r="R175" s="447"/>
      <c r="S175" s="447"/>
      <c r="T175" s="447"/>
      <c r="U175" s="447"/>
      <c r="V175" s="447"/>
      <c r="W175" s="399" t="str">
        <f t="shared" si="12"/>
        <v/>
      </c>
      <c r="X175" s="25" t="str">
        <f t="shared" si="11"/>
        <v/>
      </c>
    </row>
    <row r="176" spans="1:24" s="192" customFormat="1" x14ac:dyDescent="0.2">
      <c r="A176" s="38"/>
      <c r="B176" s="50"/>
      <c r="C176" s="50"/>
      <c r="D176" s="91"/>
      <c r="E176" s="91"/>
      <c r="F176" s="92" t="str">
        <f t="shared" si="10"/>
        <v/>
      </c>
      <c r="G176" s="429"/>
      <c r="H176" s="430"/>
      <c r="I176" s="472"/>
      <c r="J176" s="473"/>
      <c r="K176" s="473"/>
      <c r="L176" s="474"/>
      <c r="M176" s="93"/>
      <c r="N176" s="445"/>
      <c r="O176" s="446"/>
      <c r="P176" s="446"/>
      <c r="Q176" s="447"/>
      <c r="R176" s="447"/>
      <c r="S176" s="447"/>
      <c r="T176" s="447"/>
      <c r="U176" s="447"/>
      <c r="V176" s="447"/>
      <c r="W176" s="399" t="str">
        <f t="shared" si="12"/>
        <v/>
      </c>
      <c r="X176" s="25" t="str">
        <f t="shared" si="11"/>
        <v/>
      </c>
    </row>
    <row r="177" spans="1:24" s="192" customFormat="1" x14ac:dyDescent="0.2">
      <c r="A177" s="38"/>
      <c r="B177" s="50"/>
      <c r="C177" s="50"/>
      <c r="D177" s="91"/>
      <c r="E177" s="91"/>
      <c r="F177" s="92" t="str">
        <f t="shared" si="10"/>
        <v/>
      </c>
      <c r="G177" s="429"/>
      <c r="H177" s="430"/>
      <c r="I177" s="472"/>
      <c r="J177" s="473"/>
      <c r="K177" s="473"/>
      <c r="L177" s="474"/>
      <c r="M177" s="93"/>
      <c r="N177" s="445"/>
      <c r="O177" s="446"/>
      <c r="P177" s="446"/>
      <c r="Q177" s="447"/>
      <c r="R177" s="447"/>
      <c r="S177" s="447"/>
      <c r="T177" s="447"/>
      <c r="U177" s="447"/>
      <c r="V177" s="447"/>
      <c r="W177" s="399" t="str">
        <f t="shared" si="12"/>
        <v/>
      </c>
      <c r="X177" s="25" t="str">
        <f t="shared" si="11"/>
        <v/>
      </c>
    </row>
    <row r="178" spans="1:24" s="192" customFormat="1" x14ac:dyDescent="0.2">
      <c r="A178" s="38"/>
      <c r="B178" s="50"/>
      <c r="C178" s="50"/>
      <c r="D178" s="91"/>
      <c r="E178" s="91"/>
      <c r="F178" s="92" t="str">
        <f t="shared" si="10"/>
        <v/>
      </c>
      <c r="G178" s="429"/>
      <c r="H178" s="430"/>
      <c r="I178" s="472"/>
      <c r="J178" s="473"/>
      <c r="K178" s="473"/>
      <c r="L178" s="474"/>
      <c r="M178" s="93"/>
      <c r="N178" s="445"/>
      <c r="O178" s="446"/>
      <c r="P178" s="446"/>
      <c r="Q178" s="447"/>
      <c r="R178" s="447"/>
      <c r="S178" s="447"/>
      <c r="T178" s="447"/>
      <c r="U178" s="447"/>
      <c r="V178" s="447"/>
      <c r="W178" s="399" t="str">
        <f t="shared" si="12"/>
        <v/>
      </c>
      <c r="X178" s="25" t="str">
        <f t="shared" si="11"/>
        <v/>
      </c>
    </row>
    <row r="179" spans="1:24" s="192" customFormat="1" x14ac:dyDescent="0.2">
      <c r="A179" s="38"/>
      <c r="B179" s="50"/>
      <c r="C179" s="50"/>
      <c r="D179" s="91"/>
      <c r="E179" s="91"/>
      <c r="F179" s="92" t="str">
        <f t="shared" si="10"/>
        <v/>
      </c>
      <c r="G179" s="429"/>
      <c r="H179" s="430"/>
      <c r="I179" s="472"/>
      <c r="J179" s="473"/>
      <c r="K179" s="473"/>
      <c r="L179" s="474"/>
      <c r="M179" s="93"/>
      <c r="N179" s="445"/>
      <c r="O179" s="446"/>
      <c r="P179" s="446"/>
      <c r="Q179" s="447"/>
      <c r="R179" s="447"/>
      <c r="S179" s="447"/>
      <c r="T179" s="447"/>
      <c r="U179" s="447"/>
      <c r="V179" s="447"/>
      <c r="W179" s="399" t="str">
        <f t="shared" si="12"/>
        <v/>
      </c>
      <c r="X179" s="25" t="str">
        <f t="shared" si="11"/>
        <v/>
      </c>
    </row>
    <row r="180" spans="1:24" s="192" customFormat="1" x14ac:dyDescent="0.2">
      <c r="A180" s="38"/>
      <c r="B180" s="50"/>
      <c r="C180" s="50"/>
      <c r="D180" s="91"/>
      <c r="E180" s="91"/>
      <c r="F180" s="92" t="str">
        <f t="shared" si="10"/>
        <v/>
      </c>
      <c r="G180" s="429"/>
      <c r="H180" s="430"/>
      <c r="I180" s="472"/>
      <c r="J180" s="473"/>
      <c r="K180" s="473"/>
      <c r="L180" s="474"/>
      <c r="M180" s="93"/>
      <c r="N180" s="445"/>
      <c r="O180" s="446"/>
      <c r="P180" s="446"/>
      <c r="Q180" s="447"/>
      <c r="R180" s="447"/>
      <c r="S180" s="447"/>
      <c r="T180" s="447"/>
      <c r="U180" s="447"/>
      <c r="V180" s="447"/>
      <c r="W180" s="399" t="str">
        <f t="shared" si="12"/>
        <v/>
      </c>
      <c r="X180" s="25" t="str">
        <f t="shared" si="11"/>
        <v/>
      </c>
    </row>
    <row r="181" spans="1:24" s="192" customFormat="1" x14ac:dyDescent="0.2">
      <c r="A181" s="38"/>
      <c r="B181" s="50"/>
      <c r="C181" s="50"/>
      <c r="D181" s="91"/>
      <c r="E181" s="91"/>
      <c r="F181" s="92" t="str">
        <f t="shared" si="10"/>
        <v/>
      </c>
      <c r="G181" s="429"/>
      <c r="H181" s="430"/>
      <c r="I181" s="472"/>
      <c r="J181" s="473"/>
      <c r="K181" s="473"/>
      <c r="L181" s="474"/>
      <c r="M181" s="93"/>
      <c r="N181" s="445"/>
      <c r="O181" s="446"/>
      <c r="P181" s="446"/>
      <c r="Q181" s="447"/>
      <c r="R181" s="447"/>
      <c r="S181" s="447"/>
      <c r="T181" s="447"/>
      <c r="U181" s="447"/>
      <c r="V181" s="447"/>
      <c r="W181" s="399" t="str">
        <f t="shared" si="12"/>
        <v/>
      </c>
      <c r="X181" s="25" t="str">
        <f t="shared" si="11"/>
        <v/>
      </c>
    </row>
    <row r="182" spans="1:24" s="192" customFormat="1" x14ac:dyDescent="0.2">
      <c r="A182" s="38"/>
      <c r="B182" s="50"/>
      <c r="C182" s="50"/>
      <c r="D182" s="91"/>
      <c r="E182" s="91"/>
      <c r="F182" s="92" t="str">
        <f t="shared" si="10"/>
        <v/>
      </c>
      <c r="G182" s="429"/>
      <c r="H182" s="430"/>
      <c r="I182" s="472"/>
      <c r="J182" s="473"/>
      <c r="K182" s="473"/>
      <c r="L182" s="474"/>
      <c r="M182" s="93"/>
      <c r="N182" s="445"/>
      <c r="O182" s="446"/>
      <c r="P182" s="446"/>
      <c r="Q182" s="447"/>
      <c r="R182" s="447"/>
      <c r="S182" s="447"/>
      <c r="T182" s="447"/>
      <c r="U182" s="447"/>
      <c r="V182" s="447"/>
      <c r="W182" s="399" t="str">
        <f t="shared" si="12"/>
        <v/>
      </c>
      <c r="X182" s="25" t="str">
        <f t="shared" si="11"/>
        <v/>
      </c>
    </row>
    <row r="183" spans="1:24" s="192" customFormat="1" x14ac:dyDescent="0.2">
      <c r="A183" s="38"/>
      <c r="B183" s="50"/>
      <c r="C183" s="50"/>
      <c r="D183" s="91"/>
      <c r="E183" s="91"/>
      <c r="F183" s="92" t="str">
        <f t="shared" si="10"/>
        <v/>
      </c>
      <c r="G183" s="429"/>
      <c r="H183" s="430"/>
      <c r="I183" s="472"/>
      <c r="J183" s="473"/>
      <c r="K183" s="473"/>
      <c r="L183" s="474"/>
      <c r="M183" s="93"/>
      <c r="N183" s="445"/>
      <c r="O183" s="446"/>
      <c r="P183" s="446"/>
      <c r="Q183" s="447"/>
      <c r="R183" s="447"/>
      <c r="S183" s="447"/>
      <c r="T183" s="447"/>
      <c r="U183" s="447"/>
      <c r="V183" s="447"/>
      <c r="W183" s="399" t="str">
        <f t="shared" si="12"/>
        <v/>
      </c>
      <c r="X183" s="25" t="str">
        <f t="shared" si="11"/>
        <v/>
      </c>
    </row>
    <row r="184" spans="1:24" s="192" customFormat="1" x14ac:dyDescent="0.2">
      <c r="A184" s="38"/>
      <c r="B184" s="50"/>
      <c r="C184" s="50"/>
      <c r="D184" s="91"/>
      <c r="E184" s="91"/>
      <c r="F184" s="92" t="str">
        <f t="shared" si="10"/>
        <v/>
      </c>
      <c r="G184" s="429"/>
      <c r="H184" s="430"/>
      <c r="I184" s="472"/>
      <c r="J184" s="473"/>
      <c r="K184" s="473"/>
      <c r="L184" s="474"/>
      <c r="M184" s="93"/>
      <c r="N184" s="445"/>
      <c r="O184" s="446"/>
      <c r="P184" s="446"/>
      <c r="Q184" s="447"/>
      <c r="R184" s="447"/>
      <c r="S184" s="447"/>
      <c r="T184" s="447"/>
      <c r="U184" s="447"/>
      <c r="V184" s="447"/>
      <c r="W184" s="399" t="str">
        <f t="shared" si="12"/>
        <v/>
      </c>
      <c r="X184" s="25" t="str">
        <f t="shared" si="11"/>
        <v/>
      </c>
    </row>
    <row r="185" spans="1:24" s="192" customFormat="1" x14ac:dyDescent="0.2">
      <c r="A185" s="38"/>
      <c r="B185" s="50"/>
      <c r="C185" s="50"/>
      <c r="D185" s="91"/>
      <c r="E185" s="91"/>
      <c r="F185" s="92" t="str">
        <f t="shared" si="10"/>
        <v/>
      </c>
      <c r="G185" s="429"/>
      <c r="H185" s="430"/>
      <c r="I185" s="472"/>
      <c r="J185" s="473"/>
      <c r="K185" s="473"/>
      <c r="L185" s="474"/>
      <c r="M185" s="93"/>
      <c r="N185" s="445"/>
      <c r="O185" s="446"/>
      <c r="P185" s="446"/>
      <c r="Q185" s="447"/>
      <c r="R185" s="447"/>
      <c r="S185" s="447"/>
      <c r="T185" s="447"/>
      <c r="U185" s="447"/>
      <c r="V185" s="447"/>
      <c r="W185" s="399" t="str">
        <f t="shared" si="12"/>
        <v/>
      </c>
      <c r="X185" s="25" t="str">
        <f t="shared" si="11"/>
        <v/>
      </c>
    </row>
    <row r="186" spans="1:24" s="192" customFormat="1" x14ac:dyDescent="0.2">
      <c r="A186" s="38"/>
      <c r="B186" s="50"/>
      <c r="C186" s="50"/>
      <c r="D186" s="91"/>
      <c r="E186" s="91"/>
      <c r="F186" s="92" t="str">
        <f t="shared" si="10"/>
        <v/>
      </c>
      <c r="G186" s="429"/>
      <c r="H186" s="430"/>
      <c r="I186" s="472"/>
      <c r="J186" s="473"/>
      <c r="K186" s="473"/>
      <c r="L186" s="474"/>
      <c r="M186" s="93"/>
      <c r="N186" s="445"/>
      <c r="O186" s="446"/>
      <c r="P186" s="446"/>
      <c r="Q186" s="447"/>
      <c r="R186" s="447"/>
      <c r="S186" s="447"/>
      <c r="T186" s="447"/>
      <c r="U186" s="447"/>
      <c r="V186" s="447"/>
      <c r="W186" s="399" t="str">
        <f t="shared" si="12"/>
        <v/>
      </c>
      <c r="X186" s="25" t="str">
        <f t="shared" si="11"/>
        <v/>
      </c>
    </row>
    <row r="187" spans="1:24" s="192" customFormat="1" x14ac:dyDescent="0.2">
      <c r="A187" s="38"/>
      <c r="B187" s="50"/>
      <c r="C187" s="50"/>
      <c r="D187" s="91"/>
      <c r="E187" s="91"/>
      <c r="F187" s="92" t="str">
        <f t="shared" si="10"/>
        <v/>
      </c>
      <c r="G187" s="429"/>
      <c r="H187" s="430"/>
      <c r="I187" s="472"/>
      <c r="J187" s="473"/>
      <c r="K187" s="473"/>
      <c r="L187" s="474"/>
      <c r="M187" s="93"/>
      <c r="N187" s="445"/>
      <c r="O187" s="446"/>
      <c r="P187" s="446"/>
      <c r="Q187" s="447"/>
      <c r="R187" s="447"/>
      <c r="S187" s="447"/>
      <c r="T187" s="447"/>
      <c r="U187" s="447"/>
      <c r="V187" s="447"/>
      <c r="W187" s="399" t="str">
        <f t="shared" si="12"/>
        <v/>
      </c>
      <c r="X187" s="25" t="str">
        <f t="shared" si="11"/>
        <v/>
      </c>
    </row>
    <row r="188" spans="1:24" s="192" customFormat="1" x14ac:dyDescent="0.2">
      <c r="A188" s="38"/>
      <c r="B188" s="50"/>
      <c r="C188" s="50"/>
      <c r="D188" s="91"/>
      <c r="E188" s="91"/>
      <c r="F188" s="92" t="str">
        <f t="shared" si="10"/>
        <v/>
      </c>
      <c r="G188" s="429"/>
      <c r="H188" s="430"/>
      <c r="I188" s="472"/>
      <c r="J188" s="473"/>
      <c r="K188" s="473"/>
      <c r="L188" s="474"/>
      <c r="M188" s="93"/>
      <c r="N188" s="445"/>
      <c r="O188" s="446"/>
      <c r="P188" s="446"/>
      <c r="Q188" s="447"/>
      <c r="R188" s="447"/>
      <c r="S188" s="447"/>
      <c r="T188" s="447"/>
      <c r="U188" s="447"/>
      <c r="V188" s="447"/>
      <c r="W188" s="399" t="str">
        <f t="shared" si="12"/>
        <v/>
      </c>
      <c r="X188" s="25" t="str">
        <f t="shared" si="11"/>
        <v/>
      </c>
    </row>
    <row r="189" spans="1:24" s="192" customFormat="1" x14ac:dyDescent="0.2">
      <c r="A189" s="38"/>
      <c r="B189" s="50"/>
      <c r="C189" s="50"/>
      <c r="D189" s="91"/>
      <c r="E189" s="91"/>
      <c r="F189" s="92" t="str">
        <f t="shared" si="10"/>
        <v/>
      </c>
      <c r="G189" s="429"/>
      <c r="H189" s="430"/>
      <c r="I189" s="472"/>
      <c r="J189" s="473"/>
      <c r="K189" s="473"/>
      <c r="L189" s="474"/>
      <c r="M189" s="93"/>
      <c r="N189" s="445"/>
      <c r="O189" s="446"/>
      <c r="P189" s="446"/>
      <c r="Q189" s="447"/>
      <c r="R189" s="447"/>
      <c r="S189" s="447"/>
      <c r="T189" s="447"/>
      <c r="U189" s="447"/>
      <c r="V189" s="447"/>
      <c r="W189" s="399" t="str">
        <f t="shared" si="12"/>
        <v/>
      </c>
      <c r="X189" s="25" t="str">
        <f t="shared" si="11"/>
        <v/>
      </c>
    </row>
    <row r="190" spans="1:24" s="192" customFormat="1" x14ac:dyDescent="0.2">
      <c r="A190" s="38"/>
      <c r="B190" s="50"/>
      <c r="C190" s="50"/>
      <c r="D190" s="91"/>
      <c r="E190" s="91"/>
      <c r="F190" s="92" t="str">
        <f t="shared" si="10"/>
        <v/>
      </c>
      <c r="G190" s="429"/>
      <c r="H190" s="430"/>
      <c r="I190" s="472"/>
      <c r="J190" s="473"/>
      <c r="K190" s="473"/>
      <c r="L190" s="474"/>
      <c r="M190" s="93"/>
      <c r="N190" s="445"/>
      <c r="O190" s="446"/>
      <c r="P190" s="446"/>
      <c r="Q190" s="447"/>
      <c r="R190" s="447"/>
      <c r="S190" s="447"/>
      <c r="T190" s="447"/>
      <c r="U190" s="447"/>
      <c r="V190" s="447"/>
      <c r="W190" s="399" t="str">
        <f t="shared" si="12"/>
        <v/>
      </c>
      <c r="X190" s="25" t="str">
        <f t="shared" si="11"/>
        <v/>
      </c>
    </row>
    <row r="191" spans="1:24" s="192" customFormat="1" x14ac:dyDescent="0.2">
      <c r="A191" s="38"/>
      <c r="B191" s="50"/>
      <c r="C191" s="50"/>
      <c r="D191" s="91"/>
      <c r="E191" s="91"/>
      <c r="F191" s="92" t="str">
        <f t="shared" si="10"/>
        <v/>
      </c>
      <c r="G191" s="429"/>
      <c r="H191" s="430"/>
      <c r="I191" s="472"/>
      <c r="J191" s="473"/>
      <c r="K191" s="473"/>
      <c r="L191" s="474"/>
      <c r="M191" s="93"/>
      <c r="N191" s="445"/>
      <c r="O191" s="446"/>
      <c r="P191" s="446"/>
      <c r="Q191" s="447"/>
      <c r="R191" s="447"/>
      <c r="S191" s="447"/>
      <c r="T191" s="447"/>
      <c r="U191" s="447"/>
      <c r="V191" s="447"/>
      <c r="W191" s="399" t="str">
        <f t="shared" si="12"/>
        <v/>
      </c>
      <c r="X191" s="25" t="str">
        <f t="shared" si="11"/>
        <v/>
      </c>
    </row>
    <row r="192" spans="1:24" s="192" customFormat="1" x14ac:dyDescent="0.2">
      <c r="A192" s="38"/>
      <c r="B192" s="50"/>
      <c r="C192" s="50"/>
      <c r="D192" s="91"/>
      <c r="E192" s="91"/>
      <c r="F192" s="92" t="str">
        <f t="shared" si="10"/>
        <v/>
      </c>
      <c r="G192" s="429"/>
      <c r="H192" s="430"/>
      <c r="I192" s="472"/>
      <c r="J192" s="473"/>
      <c r="K192" s="473"/>
      <c r="L192" s="474"/>
      <c r="M192" s="93"/>
      <c r="N192" s="445"/>
      <c r="O192" s="446"/>
      <c r="P192" s="446"/>
      <c r="Q192" s="447"/>
      <c r="R192" s="447"/>
      <c r="S192" s="447"/>
      <c r="T192" s="447"/>
      <c r="U192" s="447"/>
      <c r="V192" s="447"/>
      <c r="W192" s="399" t="str">
        <f t="shared" si="12"/>
        <v/>
      </c>
      <c r="X192" s="25" t="str">
        <f t="shared" si="11"/>
        <v/>
      </c>
    </row>
    <row r="193" spans="1:24" s="192" customFormat="1" x14ac:dyDescent="0.2">
      <c r="A193" s="38"/>
      <c r="B193" s="50"/>
      <c r="C193" s="50"/>
      <c r="D193" s="91"/>
      <c r="E193" s="91"/>
      <c r="F193" s="92" t="str">
        <f t="shared" si="10"/>
        <v/>
      </c>
      <c r="G193" s="429"/>
      <c r="H193" s="430"/>
      <c r="I193" s="472"/>
      <c r="J193" s="473"/>
      <c r="K193" s="473"/>
      <c r="L193" s="474"/>
      <c r="M193" s="93"/>
      <c r="N193" s="445"/>
      <c r="O193" s="446"/>
      <c r="P193" s="446"/>
      <c r="Q193" s="447"/>
      <c r="R193" s="447"/>
      <c r="S193" s="447"/>
      <c r="T193" s="447"/>
      <c r="U193" s="447"/>
      <c r="V193" s="447"/>
      <c r="W193" s="399" t="str">
        <f t="shared" si="12"/>
        <v/>
      </c>
      <c r="X193" s="25" t="str">
        <f t="shared" si="11"/>
        <v/>
      </c>
    </row>
    <row r="194" spans="1:24" s="192" customFormat="1" x14ac:dyDescent="0.2">
      <c r="A194" s="38"/>
      <c r="B194" s="50"/>
      <c r="C194" s="50"/>
      <c r="D194" s="91"/>
      <c r="E194" s="91"/>
      <c r="F194" s="92" t="str">
        <f t="shared" si="10"/>
        <v/>
      </c>
      <c r="G194" s="429"/>
      <c r="H194" s="430"/>
      <c r="I194" s="472"/>
      <c r="J194" s="473"/>
      <c r="K194" s="473"/>
      <c r="L194" s="474"/>
      <c r="M194" s="93"/>
      <c r="N194" s="445"/>
      <c r="O194" s="446"/>
      <c r="P194" s="446"/>
      <c r="Q194" s="447"/>
      <c r="R194" s="447"/>
      <c r="S194" s="447"/>
      <c r="T194" s="447"/>
      <c r="U194" s="447"/>
      <c r="V194" s="447"/>
      <c r="W194" s="399" t="str">
        <f t="shared" si="12"/>
        <v/>
      </c>
      <c r="X194" s="25" t="str">
        <f t="shared" si="11"/>
        <v/>
      </c>
    </row>
    <row r="195" spans="1:24" s="192" customFormat="1" x14ac:dyDescent="0.2">
      <c r="A195" s="38"/>
      <c r="B195" s="50"/>
      <c r="C195" s="50"/>
      <c r="D195" s="91"/>
      <c r="E195" s="91"/>
      <c r="F195" s="92" t="str">
        <f t="shared" si="10"/>
        <v/>
      </c>
      <c r="G195" s="429"/>
      <c r="H195" s="430"/>
      <c r="I195" s="472"/>
      <c r="J195" s="473"/>
      <c r="K195" s="473"/>
      <c r="L195" s="474"/>
      <c r="M195" s="93"/>
      <c r="N195" s="445"/>
      <c r="O195" s="446"/>
      <c r="P195" s="446"/>
      <c r="Q195" s="447"/>
      <c r="R195" s="447"/>
      <c r="S195" s="447"/>
      <c r="T195" s="447"/>
      <c r="U195" s="447"/>
      <c r="V195" s="447"/>
      <c r="W195" s="399" t="str">
        <f t="shared" si="12"/>
        <v/>
      </c>
      <c r="X195" s="25" t="str">
        <f t="shared" si="11"/>
        <v/>
      </c>
    </row>
    <row r="196" spans="1:24" s="192" customFormat="1" x14ac:dyDescent="0.2">
      <c r="A196" s="38"/>
      <c r="B196" s="50"/>
      <c r="C196" s="50"/>
      <c r="D196" s="91"/>
      <c r="E196" s="91"/>
      <c r="F196" s="92" t="str">
        <f t="shared" si="10"/>
        <v/>
      </c>
      <c r="G196" s="429"/>
      <c r="H196" s="430"/>
      <c r="I196" s="472"/>
      <c r="J196" s="473"/>
      <c r="K196" s="473"/>
      <c r="L196" s="474"/>
      <c r="M196" s="93"/>
      <c r="N196" s="445"/>
      <c r="O196" s="446"/>
      <c r="P196" s="446"/>
      <c r="Q196" s="447"/>
      <c r="R196" s="447"/>
      <c r="S196" s="447"/>
      <c r="T196" s="447"/>
      <c r="U196" s="447"/>
      <c r="V196" s="447"/>
      <c r="W196" s="399" t="str">
        <f t="shared" si="12"/>
        <v/>
      </c>
      <c r="X196" s="25" t="str">
        <f t="shared" si="11"/>
        <v/>
      </c>
    </row>
    <row r="197" spans="1:24" s="192" customFormat="1" x14ac:dyDescent="0.2">
      <c r="A197" s="38"/>
      <c r="B197" s="50"/>
      <c r="C197" s="50"/>
      <c r="D197" s="91"/>
      <c r="E197" s="91"/>
      <c r="F197" s="92" t="str">
        <f t="shared" si="10"/>
        <v/>
      </c>
      <c r="G197" s="429"/>
      <c r="H197" s="430"/>
      <c r="I197" s="472"/>
      <c r="J197" s="473"/>
      <c r="K197" s="473"/>
      <c r="L197" s="474"/>
      <c r="M197" s="93"/>
      <c r="N197" s="445"/>
      <c r="O197" s="446"/>
      <c r="P197" s="446"/>
      <c r="Q197" s="447"/>
      <c r="R197" s="447"/>
      <c r="S197" s="447"/>
      <c r="T197" s="447"/>
      <c r="U197" s="447"/>
      <c r="V197" s="447"/>
      <c r="W197" s="399" t="str">
        <f t="shared" ref="W197:W220" si="13">IF(OR(A197="",Amt=""),"",Amt)</f>
        <v/>
      </c>
      <c r="X197" s="25" t="str">
        <f t="shared" si="11"/>
        <v/>
      </c>
    </row>
    <row r="198" spans="1:24" s="192" customFormat="1" x14ac:dyDescent="0.2">
      <c r="A198" s="38"/>
      <c r="B198" s="50"/>
      <c r="C198" s="50"/>
      <c r="D198" s="91"/>
      <c r="E198" s="91"/>
      <c r="F198" s="92" t="str">
        <f t="shared" si="10"/>
        <v/>
      </c>
      <c r="G198" s="429"/>
      <c r="H198" s="430"/>
      <c r="I198" s="472"/>
      <c r="J198" s="473"/>
      <c r="K198" s="473"/>
      <c r="L198" s="474"/>
      <c r="M198" s="93"/>
      <c r="N198" s="445"/>
      <c r="O198" s="446"/>
      <c r="P198" s="446"/>
      <c r="Q198" s="447"/>
      <c r="R198" s="447"/>
      <c r="S198" s="447"/>
      <c r="T198" s="447"/>
      <c r="U198" s="447"/>
      <c r="V198" s="447"/>
      <c r="W198" s="399" t="str">
        <f t="shared" si="13"/>
        <v/>
      </c>
      <c r="X198" s="25" t="str">
        <f t="shared" si="11"/>
        <v/>
      </c>
    </row>
    <row r="199" spans="1:24" s="192" customFormat="1" x14ac:dyDescent="0.2">
      <c r="A199" s="38"/>
      <c r="B199" s="50"/>
      <c r="C199" s="50"/>
      <c r="D199" s="91"/>
      <c r="E199" s="91"/>
      <c r="F199" s="92" t="str">
        <f t="shared" si="10"/>
        <v/>
      </c>
      <c r="G199" s="429"/>
      <c r="H199" s="430"/>
      <c r="I199" s="472"/>
      <c r="J199" s="473"/>
      <c r="K199" s="473"/>
      <c r="L199" s="474"/>
      <c r="M199" s="93"/>
      <c r="N199" s="445"/>
      <c r="O199" s="446"/>
      <c r="P199" s="446"/>
      <c r="Q199" s="447"/>
      <c r="R199" s="447"/>
      <c r="S199" s="447"/>
      <c r="T199" s="447"/>
      <c r="U199" s="447"/>
      <c r="V199" s="447"/>
      <c r="W199" s="399" t="str">
        <f t="shared" si="13"/>
        <v/>
      </c>
      <c r="X199" s="25" t="str">
        <f t="shared" si="11"/>
        <v/>
      </c>
    </row>
    <row r="200" spans="1:24" s="192" customFormat="1" x14ac:dyDescent="0.2">
      <c r="A200" s="38"/>
      <c r="B200" s="50"/>
      <c r="C200" s="50"/>
      <c r="D200" s="91"/>
      <c r="E200" s="91"/>
      <c r="F200" s="92" t="str">
        <f t="shared" si="10"/>
        <v/>
      </c>
      <c r="G200" s="429"/>
      <c r="H200" s="430"/>
      <c r="I200" s="472"/>
      <c r="J200" s="473"/>
      <c r="K200" s="473"/>
      <c r="L200" s="474"/>
      <c r="M200" s="93"/>
      <c r="N200" s="445"/>
      <c r="O200" s="446"/>
      <c r="P200" s="446"/>
      <c r="Q200" s="447"/>
      <c r="R200" s="447"/>
      <c r="S200" s="447"/>
      <c r="T200" s="447"/>
      <c r="U200" s="447"/>
      <c r="V200" s="447"/>
      <c r="W200" s="399" t="str">
        <f t="shared" si="13"/>
        <v/>
      </c>
      <c r="X200" s="25" t="str">
        <f t="shared" si="11"/>
        <v/>
      </c>
    </row>
    <row r="201" spans="1:24" s="192" customFormat="1" x14ac:dyDescent="0.2">
      <c r="A201" s="38"/>
      <c r="B201" s="50"/>
      <c r="C201" s="50"/>
      <c r="D201" s="91"/>
      <c r="E201" s="91"/>
      <c r="F201" s="92" t="str">
        <f t="shared" si="10"/>
        <v/>
      </c>
      <c r="G201" s="429"/>
      <c r="H201" s="430"/>
      <c r="I201" s="472"/>
      <c r="J201" s="473"/>
      <c r="K201" s="473"/>
      <c r="L201" s="474"/>
      <c r="M201" s="93"/>
      <c r="N201" s="445"/>
      <c r="O201" s="446"/>
      <c r="P201" s="446"/>
      <c r="Q201" s="447"/>
      <c r="R201" s="447"/>
      <c r="S201" s="447"/>
      <c r="T201" s="447"/>
      <c r="U201" s="447"/>
      <c r="V201" s="447"/>
      <c r="W201" s="399" t="str">
        <f t="shared" si="13"/>
        <v/>
      </c>
      <c r="X201" s="25" t="str">
        <f t="shared" si="11"/>
        <v/>
      </c>
    </row>
    <row r="202" spans="1:24" s="192" customFormat="1" x14ac:dyDescent="0.2">
      <c r="A202" s="38"/>
      <c r="B202" s="50"/>
      <c r="C202" s="50"/>
      <c r="D202" s="91"/>
      <c r="E202" s="91"/>
      <c r="F202" s="92" t="str">
        <f t="shared" si="10"/>
        <v/>
      </c>
      <c r="G202" s="429"/>
      <c r="H202" s="430"/>
      <c r="I202" s="472"/>
      <c r="J202" s="473"/>
      <c r="K202" s="473"/>
      <c r="L202" s="474"/>
      <c r="M202" s="93"/>
      <c r="N202" s="445"/>
      <c r="O202" s="446"/>
      <c r="P202" s="446"/>
      <c r="Q202" s="447"/>
      <c r="R202" s="447"/>
      <c r="S202" s="447"/>
      <c r="T202" s="447"/>
      <c r="U202" s="447"/>
      <c r="V202" s="447"/>
      <c r="W202" s="399" t="str">
        <f t="shared" si="13"/>
        <v/>
      </c>
      <c r="X202" s="25" t="str">
        <f t="shared" si="11"/>
        <v/>
      </c>
    </row>
    <row r="203" spans="1:24" s="192" customFormat="1" x14ac:dyDescent="0.2">
      <c r="A203" s="38"/>
      <c r="B203" s="50"/>
      <c r="C203" s="50"/>
      <c r="D203" s="91"/>
      <c r="E203" s="91"/>
      <c r="F203" s="92" t="str">
        <f t="shared" si="10"/>
        <v/>
      </c>
      <c r="G203" s="429"/>
      <c r="H203" s="430"/>
      <c r="I203" s="472"/>
      <c r="J203" s="473"/>
      <c r="K203" s="473"/>
      <c r="L203" s="474"/>
      <c r="M203" s="93"/>
      <c r="N203" s="445"/>
      <c r="O203" s="446"/>
      <c r="P203" s="446"/>
      <c r="Q203" s="447"/>
      <c r="R203" s="447"/>
      <c r="S203" s="447"/>
      <c r="T203" s="447"/>
      <c r="U203" s="447"/>
      <c r="V203" s="447"/>
      <c r="W203" s="399" t="str">
        <f t="shared" si="13"/>
        <v/>
      </c>
      <c r="X203" s="25" t="str">
        <f t="shared" si="11"/>
        <v/>
      </c>
    </row>
    <row r="204" spans="1:24" s="192" customFormat="1" x14ac:dyDescent="0.2">
      <c r="A204" s="38"/>
      <c r="B204" s="50"/>
      <c r="C204" s="50"/>
      <c r="D204" s="91"/>
      <c r="E204" s="91"/>
      <c r="F204" s="92" t="str">
        <f t="shared" ref="F204:F220" si="14">IF(A204="","","Nein")</f>
        <v/>
      </c>
      <c r="G204" s="429"/>
      <c r="H204" s="430"/>
      <c r="I204" s="472"/>
      <c r="J204" s="473"/>
      <c r="K204" s="473"/>
      <c r="L204" s="474"/>
      <c r="M204" s="93"/>
      <c r="N204" s="445"/>
      <c r="O204" s="446"/>
      <c r="P204" s="446"/>
      <c r="Q204" s="447"/>
      <c r="R204" s="447"/>
      <c r="S204" s="447"/>
      <c r="T204" s="447"/>
      <c r="U204" s="447"/>
      <c r="V204" s="447"/>
      <c r="W204" s="399" t="str">
        <f t="shared" si="13"/>
        <v/>
      </c>
      <c r="X204" s="25" t="str">
        <f t="shared" si="11"/>
        <v/>
      </c>
    </row>
    <row r="205" spans="1:24" s="192" customFormat="1" x14ac:dyDescent="0.2">
      <c r="A205" s="38"/>
      <c r="B205" s="50"/>
      <c r="C205" s="50"/>
      <c r="D205" s="91"/>
      <c r="E205" s="91"/>
      <c r="F205" s="92" t="str">
        <f t="shared" si="14"/>
        <v/>
      </c>
      <c r="G205" s="429"/>
      <c r="H205" s="430"/>
      <c r="I205" s="472"/>
      <c r="J205" s="473"/>
      <c r="K205" s="473"/>
      <c r="L205" s="474"/>
      <c r="M205" s="93"/>
      <c r="N205" s="445"/>
      <c r="O205" s="446"/>
      <c r="P205" s="446"/>
      <c r="Q205" s="447"/>
      <c r="R205" s="447"/>
      <c r="S205" s="447"/>
      <c r="T205" s="447"/>
      <c r="U205" s="447"/>
      <c r="V205" s="447"/>
      <c r="W205" s="399" t="str">
        <f t="shared" si="13"/>
        <v/>
      </c>
      <c r="X205" s="25" t="str">
        <f t="shared" si="11"/>
        <v/>
      </c>
    </row>
    <row r="206" spans="1:24" s="192" customFormat="1" x14ac:dyDescent="0.2">
      <c r="A206" s="38"/>
      <c r="B206" s="50"/>
      <c r="C206" s="50"/>
      <c r="D206" s="91"/>
      <c r="E206" s="91"/>
      <c r="F206" s="92" t="str">
        <f t="shared" si="14"/>
        <v/>
      </c>
      <c r="G206" s="429"/>
      <c r="H206" s="430"/>
      <c r="I206" s="472"/>
      <c r="J206" s="473"/>
      <c r="K206" s="473"/>
      <c r="L206" s="474"/>
      <c r="M206" s="93"/>
      <c r="N206" s="445"/>
      <c r="O206" s="446"/>
      <c r="P206" s="446"/>
      <c r="Q206" s="447"/>
      <c r="R206" s="447"/>
      <c r="S206" s="447"/>
      <c r="T206" s="447"/>
      <c r="U206" s="447"/>
      <c r="V206" s="447"/>
      <c r="W206" s="399" t="str">
        <f t="shared" si="13"/>
        <v/>
      </c>
      <c r="X206" s="25" t="str">
        <f t="shared" si="11"/>
        <v/>
      </c>
    </row>
    <row r="207" spans="1:24" s="192" customFormat="1" x14ac:dyDescent="0.2">
      <c r="A207" s="38"/>
      <c r="B207" s="50"/>
      <c r="C207" s="50"/>
      <c r="D207" s="91"/>
      <c r="E207" s="91"/>
      <c r="F207" s="92" t="str">
        <f t="shared" si="14"/>
        <v/>
      </c>
      <c r="G207" s="429"/>
      <c r="H207" s="430"/>
      <c r="I207" s="472"/>
      <c r="J207" s="473"/>
      <c r="K207" s="473"/>
      <c r="L207" s="474"/>
      <c r="M207" s="93"/>
      <c r="N207" s="445"/>
      <c r="O207" s="446"/>
      <c r="P207" s="446"/>
      <c r="Q207" s="447"/>
      <c r="R207" s="447"/>
      <c r="S207" s="447"/>
      <c r="T207" s="447"/>
      <c r="U207" s="447"/>
      <c r="V207" s="447"/>
      <c r="W207" s="399" t="str">
        <f t="shared" si="13"/>
        <v/>
      </c>
      <c r="X207" s="25" t="str">
        <f t="shared" si="11"/>
        <v/>
      </c>
    </row>
    <row r="208" spans="1:24" s="192" customFormat="1" x14ac:dyDescent="0.2">
      <c r="A208" s="38"/>
      <c r="B208" s="50"/>
      <c r="C208" s="50"/>
      <c r="D208" s="91"/>
      <c r="E208" s="91"/>
      <c r="F208" s="92" t="str">
        <f t="shared" si="14"/>
        <v/>
      </c>
      <c r="G208" s="429"/>
      <c r="H208" s="430"/>
      <c r="I208" s="472"/>
      <c r="J208" s="473"/>
      <c r="K208" s="473"/>
      <c r="L208" s="474"/>
      <c r="M208" s="93"/>
      <c r="N208" s="445"/>
      <c r="O208" s="446"/>
      <c r="P208" s="446"/>
      <c r="Q208" s="447"/>
      <c r="R208" s="447"/>
      <c r="S208" s="447"/>
      <c r="T208" s="447"/>
      <c r="U208" s="447"/>
      <c r="V208" s="447"/>
      <c r="W208" s="399" t="str">
        <f t="shared" si="13"/>
        <v/>
      </c>
      <c r="X208" s="25" t="str">
        <f t="shared" si="11"/>
        <v/>
      </c>
    </row>
    <row r="209" spans="1:24" s="192" customFormat="1" x14ac:dyDescent="0.2">
      <c r="A209" s="38"/>
      <c r="B209" s="50"/>
      <c r="C209" s="50"/>
      <c r="D209" s="91"/>
      <c r="E209" s="91"/>
      <c r="F209" s="92" t="str">
        <f t="shared" si="14"/>
        <v/>
      </c>
      <c r="G209" s="429"/>
      <c r="H209" s="430"/>
      <c r="I209" s="472"/>
      <c r="J209" s="473"/>
      <c r="K209" s="473"/>
      <c r="L209" s="474"/>
      <c r="M209" s="93"/>
      <c r="N209" s="445"/>
      <c r="O209" s="446"/>
      <c r="P209" s="446"/>
      <c r="Q209" s="447"/>
      <c r="R209" s="447"/>
      <c r="S209" s="447"/>
      <c r="T209" s="447"/>
      <c r="U209" s="447"/>
      <c r="V209" s="447"/>
      <c r="W209" s="399" t="str">
        <f t="shared" si="13"/>
        <v/>
      </c>
      <c r="X209" s="25" t="str">
        <f t="shared" si="11"/>
        <v/>
      </c>
    </row>
    <row r="210" spans="1:24" s="192" customFormat="1" x14ac:dyDescent="0.2">
      <c r="A210" s="38"/>
      <c r="B210" s="50"/>
      <c r="C210" s="50"/>
      <c r="D210" s="91"/>
      <c r="E210" s="91"/>
      <c r="F210" s="92" t="str">
        <f t="shared" si="14"/>
        <v/>
      </c>
      <c r="G210" s="429"/>
      <c r="H210" s="430"/>
      <c r="I210" s="472"/>
      <c r="J210" s="473"/>
      <c r="K210" s="473"/>
      <c r="L210" s="474"/>
      <c r="M210" s="93"/>
      <c r="N210" s="445"/>
      <c r="O210" s="446"/>
      <c r="P210" s="446"/>
      <c r="Q210" s="447"/>
      <c r="R210" s="447"/>
      <c r="S210" s="447"/>
      <c r="T210" s="447"/>
      <c r="U210" s="447"/>
      <c r="V210" s="447"/>
      <c r="W210" s="399" t="str">
        <f t="shared" si="13"/>
        <v/>
      </c>
      <c r="X210" s="25" t="str">
        <f t="shared" si="11"/>
        <v/>
      </c>
    </row>
    <row r="211" spans="1:24" s="192" customFormat="1" x14ac:dyDescent="0.2">
      <c r="A211" s="38"/>
      <c r="B211" s="50"/>
      <c r="C211" s="50"/>
      <c r="D211" s="91"/>
      <c r="E211" s="91"/>
      <c r="F211" s="92" t="str">
        <f t="shared" si="14"/>
        <v/>
      </c>
      <c r="G211" s="429"/>
      <c r="H211" s="430"/>
      <c r="I211" s="472"/>
      <c r="J211" s="473"/>
      <c r="K211" s="473"/>
      <c r="L211" s="474"/>
      <c r="M211" s="93"/>
      <c r="N211" s="445"/>
      <c r="O211" s="446"/>
      <c r="P211" s="446"/>
      <c r="Q211" s="447"/>
      <c r="R211" s="447"/>
      <c r="S211" s="447"/>
      <c r="T211" s="447"/>
      <c r="U211" s="447"/>
      <c r="V211" s="447"/>
      <c r="W211" s="399" t="str">
        <f t="shared" si="13"/>
        <v/>
      </c>
      <c r="X211" s="25" t="str">
        <f t="shared" si="11"/>
        <v/>
      </c>
    </row>
    <row r="212" spans="1:24" s="192" customFormat="1" x14ac:dyDescent="0.2">
      <c r="A212" s="38"/>
      <c r="B212" s="50"/>
      <c r="C212" s="50"/>
      <c r="D212" s="91"/>
      <c r="E212" s="91"/>
      <c r="F212" s="92" t="str">
        <f t="shared" si="14"/>
        <v/>
      </c>
      <c r="G212" s="429"/>
      <c r="H212" s="430"/>
      <c r="I212" s="472"/>
      <c r="J212" s="473"/>
      <c r="K212" s="473"/>
      <c r="L212" s="474"/>
      <c r="M212" s="93"/>
      <c r="N212" s="445"/>
      <c r="O212" s="446"/>
      <c r="P212" s="446"/>
      <c r="Q212" s="447"/>
      <c r="R212" s="447"/>
      <c r="S212" s="447"/>
      <c r="T212" s="447"/>
      <c r="U212" s="447"/>
      <c r="V212" s="447"/>
      <c r="W212" s="399" t="str">
        <f t="shared" si="13"/>
        <v/>
      </c>
      <c r="X212" s="25" t="str">
        <f t="shared" si="11"/>
        <v/>
      </c>
    </row>
    <row r="213" spans="1:24" s="192" customFormat="1" x14ac:dyDescent="0.2">
      <c r="A213" s="38"/>
      <c r="B213" s="50"/>
      <c r="C213" s="50"/>
      <c r="D213" s="91"/>
      <c r="E213" s="91"/>
      <c r="F213" s="92" t="str">
        <f t="shared" si="14"/>
        <v/>
      </c>
      <c r="G213" s="429"/>
      <c r="H213" s="430"/>
      <c r="I213" s="472"/>
      <c r="J213" s="473"/>
      <c r="K213" s="473"/>
      <c r="L213" s="474"/>
      <c r="M213" s="93"/>
      <c r="N213" s="445"/>
      <c r="O213" s="446"/>
      <c r="P213" s="446"/>
      <c r="Q213" s="447"/>
      <c r="R213" s="447"/>
      <c r="S213" s="447"/>
      <c r="T213" s="447"/>
      <c r="U213" s="447"/>
      <c r="V213" s="447"/>
      <c r="W213" s="399" t="str">
        <f t="shared" si="13"/>
        <v/>
      </c>
      <c r="X213" s="25" t="str">
        <f t="shared" si="11"/>
        <v/>
      </c>
    </row>
    <row r="214" spans="1:24" s="192" customFormat="1" x14ac:dyDescent="0.2">
      <c r="A214" s="38"/>
      <c r="B214" s="50"/>
      <c r="C214" s="50"/>
      <c r="D214" s="91"/>
      <c r="E214" s="91"/>
      <c r="F214" s="92" t="str">
        <f t="shared" si="14"/>
        <v/>
      </c>
      <c r="G214" s="429"/>
      <c r="H214" s="430"/>
      <c r="I214" s="472"/>
      <c r="J214" s="473"/>
      <c r="K214" s="473"/>
      <c r="L214" s="474"/>
      <c r="M214" s="93"/>
      <c r="N214" s="445"/>
      <c r="O214" s="446"/>
      <c r="P214" s="446"/>
      <c r="Q214" s="447"/>
      <c r="R214" s="447"/>
      <c r="S214" s="447"/>
      <c r="T214" s="447"/>
      <c r="U214" s="447"/>
      <c r="V214" s="447"/>
      <c r="W214" s="399" t="str">
        <f t="shared" si="13"/>
        <v/>
      </c>
      <c r="X214" s="25" t="str">
        <f t="shared" si="11"/>
        <v/>
      </c>
    </row>
    <row r="215" spans="1:24" s="192" customFormat="1" x14ac:dyDescent="0.2">
      <c r="A215" s="38"/>
      <c r="B215" s="50"/>
      <c r="C215" s="50"/>
      <c r="D215" s="91"/>
      <c r="E215" s="91"/>
      <c r="F215" s="92" t="str">
        <f t="shared" si="14"/>
        <v/>
      </c>
      <c r="G215" s="429"/>
      <c r="H215" s="430"/>
      <c r="I215" s="472"/>
      <c r="J215" s="473"/>
      <c r="K215" s="473"/>
      <c r="L215" s="474"/>
      <c r="M215" s="93"/>
      <c r="N215" s="445"/>
      <c r="O215" s="446"/>
      <c r="P215" s="446"/>
      <c r="Q215" s="447"/>
      <c r="R215" s="447"/>
      <c r="S215" s="447"/>
      <c r="T215" s="447"/>
      <c r="U215" s="447"/>
      <c r="V215" s="447"/>
      <c r="W215" s="399" t="str">
        <f t="shared" si="13"/>
        <v/>
      </c>
      <c r="X215" s="25" t="str">
        <f t="shared" si="11"/>
        <v/>
      </c>
    </row>
    <row r="216" spans="1:24" s="192" customFormat="1" x14ac:dyDescent="0.2">
      <c r="A216" s="38"/>
      <c r="B216" s="50"/>
      <c r="C216" s="50"/>
      <c r="D216" s="91"/>
      <c r="E216" s="91"/>
      <c r="F216" s="92" t="str">
        <f t="shared" si="14"/>
        <v/>
      </c>
      <c r="G216" s="429"/>
      <c r="H216" s="430"/>
      <c r="I216" s="472"/>
      <c r="J216" s="473"/>
      <c r="K216" s="473"/>
      <c r="L216" s="474"/>
      <c r="M216" s="93"/>
      <c r="N216" s="445"/>
      <c r="O216" s="446"/>
      <c r="P216" s="446"/>
      <c r="Q216" s="447"/>
      <c r="R216" s="447"/>
      <c r="S216" s="447"/>
      <c r="T216" s="447"/>
      <c r="U216" s="447"/>
      <c r="V216" s="447"/>
      <c r="W216" s="399" t="str">
        <f t="shared" si="13"/>
        <v/>
      </c>
      <c r="X216" s="25" t="str">
        <f t="shared" si="11"/>
        <v/>
      </c>
    </row>
    <row r="217" spans="1:24" s="192" customFormat="1" x14ac:dyDescent="0.2">
      <c r="A217" s="38"/>
      <c r="B217" s="50"/>
      <c r="C217" s="50"/>
      <c r="D217" s="91"/>
      <c r="E217" s="91"/>
      <c r="F217" s="92" t="str">
        <f t="shared" si="14"/>
        <v/>
      </c>
      <c r="G217" s="429"/>
      <c r="H217" s="430"/>
      <c r="I217" s="472"/>
      <c r="J217" s="473"/>
      <c r="K217" s="473"/>
      <c r="L217" s="474"/>
      <c r="M217" s="93"/>
      <c r="N217" s="445"/>
      <c r="O217" s="446"/>
      <c r="P217" s="446"/>
      <c r="Q217" s="447"/>
      <c r="R217" s="447"/>
      <c r="S217" s="447"/>
      <c r="T217" s="447"/>
      <c r="U217" s="447"/>
      <c r="V217" s="447"/>
      <c r="W217" s="399" t="str">
        <f t="shared" si="13"/>
        <v/>
      </c>
      <c r="X217" s="25" t="str">
        <f t="shared" si="11"/>
        <v/>
      </c>
    </row>
    <row r="218" spans="1:24" s="192" customFormat="1" x14ac:dyDescent="0.2">
      <c r="A218" s="38"/>
      <c r="B218" s="50"/>
      <c r="C218" s="50"/>
      <c r="D218" s="91"/>
      <c r="E218" s="91"/>
      <c r="F218" s="92" t="str">
        <f t="shared" si="14"/>
        <v/>
      </c>
      <c r="G218" s="429"/>
      <c r="H218" s="430"/>
      <c r="I218" s="472"/>
      <c r="J218" s="473"/>
      <c r="K218" s="473"/>
      <c r="L218" s="474"/>
      <c r="M218" s="93"/>
      <c r="N218" s="445"/>
      <c r="O218" s="446"/>
      <c r="P218" s="446"/>
      <c r="Q218" s="447"/>
      <c r="R218" s="447"/>
      <c r="S218" s="447"/>
      <c r="T218" s="447"/>
      <c r="U218" s="447"/>
      <c r="V218" s="447"/>
      <c r="W218" s="399" t="str">
        <f t="shared" si="13"/>
        <v/>
      </c>
      <c r="X218" s="25" t="str">
        <f t="shared" si="11"/>
        <v/>
      </c>
    </row>
    <row r="219" spans="1:24" s="192" customFormat="1" x14ac:dyDescent="0.2">
      <c r="A219" s="38"/>
      <c r="B219" s="50"/>
      <c r="C219" s="50"/>
      <c r="D219" s="91"/>
      <c r="E219" s="91"/>
      <c r="F219" s="92" t="str">
        <f t="shared" si="14"/>
        <v/>
      </c>
      <c r="G219" s="429"/>
      <c r="H219" s="430"/>
      <c r="I219" s="472"/>
      <c r="J219" s="473"/>
      <c r="K219" s="473"/>
      <c r="L219" s="474"/>
      <c r="M219" s="93"/>
      <c r="N219" s="445"/>
      <c r="O219" s="446"/>
      <c r="P219" s="446"/>
      <c r="Q219" s="447"/>
      <c r="R219" s="447"/>
      <c r="S219" s="447"/>
      <c r="T219" s="447"/>
      <c r="U219" s="447"/>
      <c r="V219" s="447"/>
      <c r="W219" s="399" t="str">
        <f t="shared" si="13"/>
        <v/>
      </c>
      <c r="X219" s="25" t="str">
        <f t="shared" si="11"/>
        <v/>
      </c>
    </row>
    <row r="220" spans="1:24" s="192" customFormat="1" ht="13.5" thickBot="1" x14ac:dyDescent="0.25">
      <c r="A220" s="96"/>
      <c r="B220" s="97"/>
      <c r="C220" s="97"/>
      <c r="D220" s="98"/>
      <c r="E220" s="98"/>
      <c r="F220" s="432" t="str">
        <f t="shared" si="14"/>
        <v/>
      </c>
      <c r="G220" s="433"/>
      <c r="H220" s="434"/>
      <c r="I220" s="478"/>
      <c r="J220" s="479"/>
      <c r="K220" s="479"/>
      <c r="L220" s="480"/>
      <c r="M220" s="94"/>
      <c r="N220" s="448"/>
      <c r="O220" s="449"/>
      <c r="P220" s="449"/>
      <c r="Q220" s="450"/>
      <c r="R220" s="450"/>
      <c r="S220" s="450"/>
      <c r="T220" s="450"/>
      <c r="U220" s="450"/>
      <c r="V220" s="450"/>
      <c r="W220" s="401" t="str">
        <f t="shared" si="13"/>
        <v/>
      </c>
      <c r="X220" s="100" t="str">
        <f t="shared" si="11"/>
        <v/>
      </c>
    </row>
    <row r="221" spans="1:24" ht="13.5" thickBot="1" x14ac:dyDescent="0.25">
      <c r="M221" s="403" t="s">
        <v>11063</v>
      </c>
      <c r="N221" s="451"/>
      <c r="O221" s="451"/>
      <c r="P221" s="451"/>
      <c r="Q221" s="451"/>
      <c r="R221" s="451"/>
      <c r="S221" s="451"/>
      <c r="T221" s="451"/>
      <c r="U221" s="451"/>
      <c r="V221" s="452"/>
    </row>
    <row r="224" spans="1:24" x14ac:dyDescent="0.2">
      <c r="I224" s="435"/>
    </row>
    <row r="225" spans="9:9" x14ac:dyDescent="0.2">
      <c r="I225" s="435"/>
    </row>
  </sheetData>
  <sheetProtection algorithmName="SHA-512" hashValue="LoEKUOWXppMzwpWpIRpyelxlVFfEusaNT7xUc/KYzQi12wjXVyE86x8c0yHlaPsc5PEGVGH+IOb+iwPf4hyAcg==" saltValue="mvBuUTQzYQJ/qU+YXoMNdg==" spinCount="100000" sheet="1" formatRows="0" sort="0"/>
  <sortState ref="A11:F220">
    <sortCondition ref="A11:A220"/>
  </sortState>
  <mergeCells count="2">
    <mergeCell ref="B8:C8"/>
    <mergeCell ref="B9:C9"/>
  </mergeCells>
  <conditionalFormatting sqref="C11:C220">
    <cfRule type="expression" dxfId="166" priority="10">
      <formula>AND(C11&lt;&gt;"",OR((LEN(C11)+1)/9&lt;&gt;INT((LEN(C11)+1)/9),ISERROR(FIND("-",C11))=FALSE,ISERROR(FIND("_",C11))=FALSE,ISERROR(FIND("/",C11))=FALSE,ISERROR(FIND(";",C11))=FALSE,ISERROR(FIND(" ",C11))=FALSE,ISERROR(FIND(":",C11))=FALSE,ISERROR(FIND(".",C11))=FALSE,ISERROR(VALUE(RIGHT(C11,1))),ISERROR(VALUE(LEFT(C11,1)))))</formula>
    </cfRule>
    <cfRule type="expression" dxfId="165" priority="11">
      <formula>AND(PlausiA1.4="Ja",VLOOKUP(A11,Kontrolle,102,FALSE)&gt;0)</formula>
    </cfRule>
  </conditionalFormatting>
  <conditionalFormatting sqref="B6">
    <cfRule type="cellIs" dxfId="164" priority="44" operator="equal">
      <formula>"nein"</formula>
    </cfRule>
  </conditionalFormatting>
  <conditionalFormatting sqref="A11:A220">
    <cfRule type="expression" dxfId="163" priority="9">
      <formula>AND(PlausiA1.4="ja",A11="",OR(B11&lt;&gt;"",C11&lt;&gt;""))</formula>
    </cfRule>
    <cfRule type="expression" dxfId="162" priority="43">
      <formula>COUNTIF($A$11:$A$220,A11)&gt;1</formula>
    </cfRule>
  </conditionalFormatting>
  <conditionalFormatting sqref="D11:D220">
    <cfRule type="expression" dxfId="161" priority="25">
      <formula>AND(D11&lt;&gt;"",ISNUMBER(D11)=FALSE)</formula>
    </cfRule>
    <cfRule type="expression" dxfId="160" priority="27">
      <formula>AND(PlausiA1.4="Ja",A11&lt;&gt;"",D11="")</formula>
    </cfRule>
  </conditionalFormatting>
  <conditionalFormatting sqref="E11:E220">
    <cfRule type="expression" dxfId="159" priority="24">
      <formula>AND(E11&lt;&gt;"",ISNUMBER(E11)=FALSE)</formula>
    </cfRule>
    <cfRule type="expression" dxfId="158" priority="26">
      <formula>AND(PlausiA1.4="Ja",A11&lt;&gt;"",E11="")</formula>
    </cfRule>
  </conditionalFormatting>
  <conditionalFormatting sqref="B11:B220">
    <cfRule type="expression" dxfId="157" priority="8">
      <formula>AND(B11&lt;&gt;"",COUNTIF(B11,"4000/????/?????")+COUNTIF(B11,"2650/????/?????")=0)</formula>
    </cfRule>
    <cfRule type="expression" dxfId="156" priority="39">
      <formula>AND(PlausiA1.4="ja", A11&lt;&gt;"",B11="")</formula>
    </cfRule>
    <cfRule type="expression" dxfId="155" priority="41">
      <formula>COUNTIF($B$11:$B$220,B11)&gt;1</formula>
    </cfRule>
  </conditionalFormatting>
  <conditionalFormatting sqref="F11:F220">
    <cfRule type="expression" dxfId="154" priority="7">
      <formula>AND(A11&lt;&gt;"",AND(F11&lt;&gt;"Ja",F11&lt;&gt;"Nein"))</formula>
    </cfRule>
  </conditionalFormatting>
  <conditionalFormatting sqref="I11:I220">
    <cfRule type="expression" dxfId="153" priority="6">
      <formula>AND(PlausiA1.4="ja",I11&lt;&gt;"",I11&gt;BJEnde)</formula>
    </cfRule>
  </conditionalFormatting>
  <conditionalFormatting sqref="J11:J220">
    <cfRule type="expression" dxfId="152" priority="4">
      <formula>AND(J11&lt;&gt;"",ISERROR(MATCH(J11,closed_reasons,0)))</formula>
    </cfRule>
    <cfRule type="expression" dxfId="151" priority="5">
      <formula>AND(PlausiA1.4="ja",I11&lt;&gt;"",J11="")</formula>
    </cfRule>
  </conditionalFormatting>
  <conditionalFormatting sqref="L11:L220">
    <cfRule type="expression" dxfId="150" priority="3">
      <formula>OR(AND(PlausiA1.4="ja",K11&lt;&gt;"",L11=""),AND(PlausiA1.4="ja",L11&lt;&gt;"",OR(L11&lt;BJBeginn,L11&gt;BJEnde)))</formula>
    </cfRule>
  </conditionalFormatting>
  <conditionalFormatting sqref="G11:H220">
    <cfRule type="containsText" dxfId="149" priority="2" operator="containsText" text=" ">
      <formula>NOT(ISERROR(SEARCH(" ",G11)))</formula>
    </cfRule>
  </conditionalFormatting>
  <dataValidations count="4">
    <dataValidation type="list" showErrorMessage="1" sqref="B6">
      <formula1>Plausibilität</formula1>
    </dataValidation>
    <dataValidation type="textLength" operator="equal" allowBlank="1" showInputMessage="1" showErrorMessage="1" errorTitle="Objektkennzahl" error="Bitte geben Sie die 13-stellige Objektkennzahl der WVA (4000/****/*****) einschließlich der Schrägstriche ein!" sqref="B11">
      <formula1>15</formula1>
    </dataValidation>
    <dataValidation type="list" allowBlank="1" showInputMessage="1" showErrorMessage="1" errorTitle="Unzulässige Eingabe" error="Bitte zutreffenden Code aus Dropdown-Liste auswählen (Erläuterung siehe Kommentar im Spaltenkopf)!" sqref="J11:J220">
      <formula1>closed_reasons</formula1>
    </dataValidation>
    <dataValidation type="list" allowBlank="1" showInputMessage="1" showErrorMessage="1" errorTitle="Bitte Ja oder Nein eintragen!" error="Bitte Ja oder Nein eintragen!" sqref="F11:F220">
      <formula1>Plausibilität</formula1>
    </dataValidation>
  </dataValidations>
  <pageMargins left="0.39370078740157483" right="0.39370078740157483" top="0.98425196850393704" bottom="0.98425196850393704" header="0.51181102362204722" footer="0.51181102362204722"/>
  <pageSetup paperSize="9" scale="32" fitToHeight="2" orientation="landscape" r:id="rId1"/>
  <headerFooter alignWithMargins="0"/>
  <ignoredErrors>
    <ignoredError sqref="M8 A8:E8" twoDigitTextYea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249977111117893"/>
  </sheetPr>
  <dimension ref="A1:CX216"/>
  <sheetViews>
    <sheetView workbookViewId="0">
      <selection activeCell="A7" sqref="A7"/>
    </sheetView>
  </sheetViews>
  <sheetFormatPr baseColWidth="10" defaultRowHeight="12.75" x14ac:dyDescent="0.2"/>
  <cols>
    <col min="1" max="1" width="53" style="233" customWidth="1"/>
    <col min="2" max="2" width="26.7109375" style="7" customWidth="1"/>
    <col min="3" max="101" width="26.7109375" customWidth="1"/>
  </cols>
  <sheetData>
    <row r="1" spans="1:102" ht="18" x14ac:dyDescent="0.25">
      <c r="A1" s="221" t="s">
        <v>10962</v>
      </c>
    </row>
    <row r="2" spans="1:102" s="1" customFormat="1" x14ac:dyDescent="0.2">
      <c r="A2" s="239"/>
      <c r="B2" s="240"/>
    </row>
    <row r="3" spans="1:102" s="1" customFormat="1" x14ac:dyDescent="0.2">
      <c r="A3" s="241" t="s">
        <v>10967</v>
      </c>
      <c r="B3" s="240"/>
    </row>
    <row r="5" spans="1:102" x14ac:dyDescent="0.2">
      <c r="A5" s="222"/>
      <c r="B5" s="223" t="s">
        <v>10964</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5"/>
      <c r="CX5" s="226"/>
    </row>
    <row r="6" spans="1:102" x14ac:dyDescent="0.2">
      <c r="A6" s="227" t="s">
        <v>58</v>
      </c>
      <c r="B6" s="228">
        <v>1</v>
      </c>
      <c r="C6" s="229">
        <v>2</v>
      </c>
      <c r="D6" s="229">
        <v>3</v>
      </c>
      <c r="E6" s="229">
        <v>4</v>
      </c>
      <c r="F6" s="229">
        <v>5</v>
      </c>
      <c r="G6" s="229">
        <v>6</v>
      </c>
      <c r="H6" s="229">
        <v>7</v>
      </c>
      <c r="I6" s="229">
        <v>8</v>
      </c>
      <c r="J6" s="229">
        <v>9</v>
      </c>
      <c r="K6" s="229">
        <v>10</v>
      </c>
      <c r="L6" s="229">
        <v>11</v>
      </c>
      <c r="M6" s="229">
        <v>12</v>
      </c>
      <c r="N6" s="229">
        <v>13</v>
      </c>
      <c r="O6" s="229">
        <v>14</v>
      </c>
      <c r="P6" s="229">
        <v>15</v>
      </c>
      <c r="Q6" s="229">
        <v>16</v>
      </c>
      <c r="R6" s="229">
        <v>17</v>
      </c>
      <c r="S6" s="229">
        <v>18</v>
      </c>
      <c r="T6" s="229">
        <v>19</v>
      </c>
      <c r="U6" s="229">
        <v>20</v>
      </c>
      <c r="V6" s="229">
        <v>21</v>
      </c>
      <c r="W6" s="229">
        <v>22</v>
      </c>
      <c r="X6" s="229">
        <v>23</v>
      </c>
      <c r="Y6" s="229">
        <v>24</v>
      </c>
      <c r="Z6" s="229">
        <v>25</v>
      </c>
      <c r="AA6" s="229">
        <v>26</v>
      </c>
      <c r="AB6" s="229">
        <v>27</v>
      </c>
      <c r="AC6" s="229">
        <v>28</v>
      </c>
      <c r="AD6" s="229">
        <v>29</v>
      </c>
      <c r="AE6" s="229">
        <v>30</v>
      </c>
      <c r="AF6" s="229">
        <v>31</v>
      </c>
      <c r="AG6" s="229">
        <v>32</v>
      </c>
      <c r="AH6" s="229">
        <v>33</v>
      </c>
      <c r="AI6" s="229">
        <v>34</v>
      </c>
      <c r="AJ6" s="229">
        <v>35</v>
      </c>
      <c r="AK6" s="229">
        <v>36</v>
      </c>
      <c r="AL6" s="229">
        <v>37</v>
      </c>
      <c r="AM6" s="229">
        <v>38</v>
      </c>
      <c r="AN6" s="229">
        <v>39</v>
      </c>
      <c r="AO6" s="229">
        <v>40</v>
      </c>
      <c r="AP6" s="229">
        <v>41</v>
      </c>
      <c r="AQ6" s="229">
        <v>42</v>
      </c>
      <c r="AR6" s="229">
        <v>43</v>
      </c>
      <c r="AS6" s="229">
        <v>44</v>
      </c>
      <c r="AT6" s="229">
        <v>45</v>
      </c>
      <c r="AU6" s="229">
        <v>46</v>
      </c>
      <c r="AV6" s="229">
        <v>47</v>
      </c>
      <c r="AW6" s="229">
        <v>48</v>
      </c>
      <c r="AX6" s="229">
        <v>49</v>
      </c>
      <c r="AY6" s="229">
        <v>50</v>
      </c>
      <c r="AZ6" s="229">
        <v>51</v>
      </c>
      <c r="BA6" s="229">
        <v>52</v>
      </c>
      <c r="BB6" s="229">
        <v>53</v>
      </c>
      <c r="BC6" s="229">
        <v>54</v>
      </c>
      <c r="BD6" s="229">
        <v>55</v>
      </c>
      <c r="BE6" s="229">
        <v>56</v>
      </c>
      <c r="BF6" s="229">
        <v>57</v>
      </c>
      <c r="BG6" s="229">
        <v>58</v>
      </c>
      <c r="BH6" s="229">
        <v>59</v>
      </c>
      <c r="BI6" s="229">
        <v>60</v>
      </c>
      <c r="BJ6" s="229">
        <v>61</v>
      </c>
      <c r="BK6" s="229">
        <v>62</v>
      </c>
      <c r="BL6" s="229">
        <v>63</v>
      </c>
      <c r="BM6" s="229">
        <v>64</v>
      </c>
      <c r="BN6" s="229">
        <v>65</v>
      </c>
      <c r="BO6" s="229">
        <v>66</v>
      </c>
      <c r="BP6" s="229">
        <v>67</v>
      </c>
      <c r="BQ6" s="229">
        <v>68</v>
      </c>
      <c r="BR6" s="229">
        <v>69</v>
      </c>
      <c r="BS6" s="229">
        <v>70</v>
      </c>
      <c r="BT6" s="229">
        <v>71</v>
      </c>
      <c r="BU6" s="229">
        <v>72</v>
      </c>
      <c r="BV6" s="229">
        <v>73</v>
      </c>
      <c r="BW6" s="229">
        <v>74</v>
      </c>
      <c r="BX6" s="229">
        <v>75</v>
      </c>
      <c r="BY6" s="229">
        <v>76</v>
      </c>
      <c r="BZ6" s="229">
        <v>77</v>
      </c>
      <c r="CA6" s="229">
        <v>78</v>
      </c>
      <c r="CB6" s="229">
        <v>79</v>
      </c>
      <c r="CC6" s="229">
        <v>80</v>
      </c>
      <c r="CD6" s="229">
        <v>81</v>
      </c>
      <c r="CE6" s="229">
        <v>82</v>
      </c>
      <c r="CF6" s="229">
        <v>83</v>
      </c>
      <c r="CG6" s="229">
        <v>84</v>
      </c>
      <c r="CH6" s="229">
        <v>85</v>
      </c>
      <c r="CI6" s="229">
        <v>86</v>
      </c>
      <c r="CJ6" s="229">
        <v>87</v>
      </c>
      <c r="CK6" s="229">
        <v>88</v>
      </c>
      <c r="CL6" s="229">
        <v>89</v>
      </c>
      <c r="CM6" s="229">
        <v>90</v>
      </c>
      <c r="CN6" s="229">
        <v>91</v>
      </c>
      <c r="CO6" s="229">
        <v>92</v>
      </c>
      <c r="CP6" s="229">
        <v>93</v>
      </c>
      <c r="CQ6" s="229">
        <v>94</v>
      </c>
      <c r="CR6" s="229">
        <v>95</v>
      </c>
      <c r="CS6" s="229">
        <v>96</v>
      </c>
      <c r="CT6" s="229">
        <v>97</v>
      </c>
      <c r="CU6" s="229">
        <v>98</v>
      </c>
      <c r="CV6" s="229">
        <v>99</v>
      </c>
      <c r="CW6" s="229">
        <v>100</v>
      </c>
      <c r="CX6" s="230" t="s">
        <v>10963</v>
      </c>
    </row>
    <row r="7" spans="1:102" ht="38.25" customHeight="1" x14ac:dyDescent="0.2">
      <c r="A7" s="231" t="str">
        <f>IF('Tab. A1.4-WVG'!A11="","",'Tab. A1.4-WVG'!A11)</f>
        <v/>
      </c>
      <c r="B7" s="232" t="str">
        <f>IF(MID('Tab. A1.4-WVG'!$C11,(B$6-1)*8+(B$6-1)*1+1,8)="","",CONCATENATE(MID('Tab. A1.4-WVG'!$C11,(B$6-1)*8+(B$6-1)*1+1,8),": ",VLOOKUP(MID('Tab. A1.4-WVG'!$C11,(B$6-1)*8+(B$6-1)*1+1,8),AGS,2,FALSE)))</f>
        <v/>
      </c>
      <c r="C7" s="232" t="str">
        <f>IF(MID('Tab. A1.4-WVG'!$C11,(C$6-1)*8+(C$6-1)*1+1,8)="","",CONCATENATE(MID('Tab. A1.4-WVG'!$C11,(C$6-1)*8+(C$6-1)*1+1,8),": ",VLOOKUP(MID('Tab. A1.4-WVG'!$C11,(C$6-1)*8+(C$6-1)*1+1,8),AGS,2,FALSE)))</f>
        <v/>
      </c>
      <c r="D7" s="232" t="str">
        <f>IF(MID('Tab. A1.4-WVG'!$C11,(D$6-1)*8+(D$6-1)*1+1,8)="","",CONCATENATE(MID('Tab. A1.4-WVG'!$C11,(D$6-1)*8+(D$6-1)*1+1,8),": ",VLOOKUP(MID('Tab. A1.4-WVG'!$C11,(D$6-1)*8+(D$6-1)*1+1,8),AGS,2,FALSE)))</f>
        <v/>
      </c>
      <c r="E7" s="232" t="str">
        <f>IF(MID('Tab. A1.4-WVG'!$C11,(E$6-1)*8+(E$6-1)*1+1,8)="","",CONCATENATE(MID('Tab. A1.4-WVG'!$C11,(E$6-1)*8+(E$6-1)*1+1,8),": ",VLOOKUP(MID('Tab. A1.4-WVG'!$C11,(E$6-1)*8+(E$6-1)*1+1,8),AGS,2,FALSE)))</f>
        <v/>
      </c>
      <c r="F7" s="232" t="str">
        <f>IF(MID('Tab. A1.4-WVG'!$C11,(F$6-1)*8+(F$6-1)*1+1,8)="","",CONCATENATE(MID('Tab. A1.4-WVG'!$C11,(F$6-1)*8+(F$6-1)*1+1,8),": ",VLOOKUP(MID('Tab. A1.4-WVG'!$C11,(F$6-1)*8+(F$6-1)*1+1,8),AGS,2,FALSE)))</f>
        <v/>
      </c>
      <c r="G7" s="232" t="str">
        <f>IF(MID('Tab. A1.4-WVG'!$C11,(G$6-1)*8+(G$6-1)*1+1,8)="","",CONCATENATE(MID('Tab. A1.4-WVG'!$C11,(G$6-1)*8+(G$6-1)*1+1,8),": ",VLOOKUP(MID('Tab. A1.4-WVG'!$C11,(G$6-1)*8+(G$6-1)*1+1,8),AGS,2,FALSE)))</f>
        <v/>
      </c>
      <c r="H7" s="232" t="str">
        <f>IF(MID('Tab. A1.4-WVG'!$C11,(H$6-1)*8+(H$6-1)*1+1,8)="","",CONCATENATE(MID('Tab. A1.4-WVG'!$C11,(H$6-1)*8+(H$6-1)*1+1,8),": ",VLOOKUP(MID('Tab. A1.4-WVG'!$C11,(H$6-1)*8+(H$6-1)*1+1,8),AGS,2,FALSE)))</f>
        <v/>
      </c>
      <c r="I7" s="232" t="str">
        <f>IF(MID('Tab. A1.4-WVG'!$C11,(I$6-1)*8+(I$6-1)*1+1,8)="","",CONCATENATE(MID('Tab. A1.4-WVG'!$C11,(I$6-1)*8+(I$6-1)*1+1,8),": ",VLOOKUP(MID('Tab. A1.4-WVG'!$C11,(I$6-1)*8+(I$6-1)*1+1,8),AGS,2,FALSE)))</f>
        <v/>
      </c>
      <c r="J7" s="232" t="str">
        <f>IF(MID('Tab. A1.4-WVG'!$C11,(J$6-1)*8+(J$6-1)*1+1,8)="","",CONCATENATE(MID('Tab. A1.4-WVG'!$C11,(J$6-1)*8+(J$6-1)*1+1,8),": ",VLOOKUP(MID('Tab. A1.4-WVG'!$C11,(J$6-1)*8+(J$6-1)*1+1,8),AGS,2,FALSE)))</f>
        <v/>
      </c>
      <c r="K7" s="232" t="str">
        <f>IF(MID('Tab. A1.4-WVG'!$C11,(K$6-1)*8+(K$6-1)*1+1,8)="","",CONCATENATE(MID('Tab. A1.4-WVG'!$C11,(K$6-1)*8+(K$6-1)*1+1,8),": ",VLOOKUP(MID('Tab. A1.4-WVG'!$C11,(K$6-1)*8+(K$6-1)*1+1,8),AGS,2,FALSE)))</f>
        <v/>
      </c>
      <c r="L7" s="232" t="str">
        <f>IF(MID('Tab. A1.4-WVG'!$C11,(L$6-1)*8+(L$6-1)*1+1,8)="","",CONCATENATE(MID('Tab. A1.4-WVG'!$C11,(L$6-1)*8+(L$6-1)*1+1,8),": ",VLOOKUP(MID('Tab. A1.4-WVG'!$C11,(L$6-1)*8+(L$6-1)*1+1,8),AGS,2,FALSE)))</f>
        <v/>
      </c>
      <c r="M7" s="232" t="str">
        <f>IF(MID('Tab. A1.4-WVG'!$C11,(M$6-1)*8+(M$6-1)*1+1,8)="","",CONCATENATE(MID('Tab. A1.4-WVG'!$C11,(M$6-1)*8+(M$6-1)*1+1,8),": ",VLOOKUP(MID('Tab. A1.4-WVG'!$C11,(M$6-1)*8+(M$6-1)*1+1,8),AGS,2,FALSE)))</f>
        <v/>
      </c>
      <c r="N7" s="232" t="str">
        <f>IF(MID('Tab. A1.4-WVG'!$C11,(N$6-1)*8+(N$6-1)*1+1,8)="","",CONCATENATE(MID('Tab. A1.4-WVG'!$C11,(N$6-1)*8+(N$6-1)*1+1,8),": ",VLOOKUP(MID('Tab. A1.4-WVG'!$C11,(N$6-1)*8+(N$6-1)*1+1,8),AGS,2,FALSE)))</f>
        <v/>
      </c>
      <c r="O7" s="232" t="str">
        <f>IF(MID('Tab. A1.4-WVG'!$C11,(O$6-1)*8+(O$6-1)*1+1,8)="","",CONCATENATE(MID('Tab. A1.4-WVG'!$C11,(O$6-1)*8+(O$6-1)*1+1,8),": ",VLOOKUP(MID('Tab. A1.4-WVG'!$C11,(O$6-1)*8+(O$6-1)*1+1,8),AGS,2,FALSE)))</f>
        <v/>
      </c>
      <c r="P7" s="232" t="str">
        <f>IF(MID('Tab. A1.4-WVG'!$C11,(P$6-1)*8+(P$6-1)*1+1,8)="","",CONCATENATE(MID('Tab. A1.4-WVG'!$C11,(P$6-1)*8+(P$6-1)*1+1,8),": ",VLOOKUP(MID('Tab. A1.4-WVG'!$C11,(P$6-1)*8+(P$6-1)*1+1,8),AGS,2,FALSE)))</f>
        <v/>
      </c>
      <c r="Q7" s="232" t="str">
        <f>IF(MID('Tab. A1.4-WVG'!$C11,(Q$6-1)*8+(Q$6-1)*1+1,8)="","",CONCATENATE(MID('Tab. A1.4-WVG'!$C11,(Q$6-1)*8+(Q$6-1)*1+1,8),": ",VLOOKUP(MID('Tab. A1.4-WVG'!$C11,(Q$6-1)*8+(Q$6-1)*1+1,8),AGS,2,FALSE)))</f>
        <v/>
      </c>
      <c r="R7" s="232" t="str">
        <f>IF(MID('Tab. A1.4-WVG'!$C11,(R$6-1)*8+(R$6-1)*1+1,8)="","",CONCATENATE(MID('Tab. A1.4-WVG'!$C11,(R$6-1)*8+(R$6-1)*1+1,8),": ",VLOOKUP(MID('Tab. A1.4-WVG'!$C11,(R$6-1)*8+(R$6-1)*1+1,8),AGS,2,FALSE)))</f>
        <v/>
      </c>
      <c r="S7" s="232" t="str">
        <f>IF(MID('Tab. A1.4-WVG'!$C11,(S$6-1)*8+(S$6-1)*1+1,8)="","",CONCATENATE(MID('Tab. A1.4-WVG'!$C11,(S$6-1)*8+(S$6-1)*1+1,8),": ",VLOOKUP(MID('Tab. A1.4-WVG'!$C11,(S$6-1)*8+(S$6-1)*1+1,8),AGS,2,FALSE)))</f>
        <v/>
      </c>
      <c r="T7" s="232" t="str">
        <f>IF(MID('Tab. A1.4-WVG'!$C11,(T$6-1)*8+(T$6-1)*1+1,8)="","",CONCATENATE(MID('Tab. A1.4-WVG'!$C11,(T$6-1)*8+(T$6-1)*1+1,8),": ",VLOOKUP(MID('Tab. A1.4-WVG'!$C11,(T$6-1)*8+(T$6-1)*1+1,8),AGS,2,FALSE)))</f>
        <v/>
      </c>
      <c r="U7" s="232" t="str">
        <f>IF(MID('Tab. A1.4-WVG'!$C11,(U$6-1)*8+(U$6-1)*1+1,8)="","",CONCATENATE(MID('Tab. A1.4-WVG'!$C11,(U$6-1)*8+(U$6-1)*1+1,8),": ",VLOOKUP(MID('Tab. A1.4-WVG'!$C11,(U$6-1)*8+(U$6-1)*1+1,8),AGS,2,FALSE)))</f>
        <v/>
      </c>
      <c r="V7" s="232" t="str">
        <f>IF(MID('Tab. A1.4-WVG'!$C11,(V$6-1)*8+(V$6-1)*1+1,8)="","",CONCATENATE(MID('Tab. A1.4-WVG'!$C11,(V$6-1)*8+(V$6-1)*1+1,8),": ",VLOOKUP(MID('Tab. A1.4-WVG'!$C11,(V$6-1)*8+(V$6-1)*1+1,8),AGS,2,FALSE)))</f>
        <v/>
      </c>
      <c r="W7" s="232" t="str">
        <f>IF(MID('Tab. A1.4-WVG'!$C11,(W$6-1)*8+(W$6-1)*1+1,8)="","",CONCATENATE(MID('Tab. A1.4-WVG'!$C11,(W$6-1)*8+(W$6-1)*1+1,8),": ",VLOOKUP(MID('Tab. A1.4-WVG'!$C11,(W$6-1)*8+(W$6-1)*1+1,8),AGS,2,FALSE)))</f>
        <v/>
      </c>
      <c r="X7" s="232" t="str">
        <f>IF(MID('Tab. A1.4-WVG'!$C11,(X$6-1)*8+(X$6-1)*1+1,8)="","",CONCATENATE(MID('Tab. A1.4-WVG'!$C11,(X$6-1)*8+(X$6-1)*1+1,8),": ",VLOOKUP(MID('Tab. A1.4-WVG'!$C11,(X$6-1)*8+(X$6-1)*1+1,8),AGS,2,FALSE)))</f>
        <v/>
      </c>
      <c r="Y7" s="232" t="str">
        <f>IF(MID('Tab. A1.4-WVG'!$C11,(Y$6-1)*8+(Y$6-1)*1+1,8)="","",CONCATENATE(MID('Tab. A1.4-WVG'!$C11,(Y$6-1)*8+(Y$6-1)*1+1,8),": ",VLOOKUP(MID('Tab. A1.4-WVG'!$C11,(Y$6-1)*8+(Y$6-1)*1+1,8),AGS,2,FALSE)))</f>
        <v/>
      </c>
      <c r="Z7" s="232" t="str">
        <f>IF(MID('Tab. A1.4-WVG'!$C11,(Z$6-1)*8+(Z$6-1)*1+1,8)="","",CONCATENATE(MID('Tab. A1.4-WVG'!$C11,(Z$6-1)*8+(Z$6-1)*1+1,8),": ",VLOOKUP(MID('Tab. A1.4-WVG'!$C11,(Z$6-1)*8+(Z$6-1)*1+1,8),AGS,2,FALSE)))</f>
        <v/>
      </c>
      <c r="AA7" s="232" t="str">
        <f>IF(MID('Tab. A1.4-WVG'!$C11,(AA$6-1)*8+(AA$6-1)*1+1,8)="","",CONCATENATE(MID('Tab. A1.4-WVG'!$C11,(AA$6-1)*8+(AA$6-1)*1+1,8),": ",VLOOKUP(MID('Tab. A1.4-WVG'!$C11,(AA$6-1)*8+(AA$6-1)*1+1,8),AGS,2,FALSE)))</f>
        <v/>
      </c>
      <c r="AB7" s="232" t="str">
        <f>IF(MID('Tab. A1.4-WVG'!$C11,(AB$6-1)*8+(AB$6-1)*1+1,8)="","",CONCATENATE(MID('Tab. A1.4-WVG'!$C11,(AB$6-1)*8+(AB$6-1)*1+1,8),": ",VLOOKUP(MID('Tab. A1.4-WVG'!$C11,(AB$6-1)*8+(AB$6-1)*1+1,8),AGS,2,FALSE)))</f>
        <v/>
      </c>
      <c r="AC7" s="232" t="str">
        <f>IF(MID('Tab. A1.4-WVG'!$C11,(AC$6-1)*8+(AC$6-1)*1+1,8)="","",CONCATENATE(MID('Tab. A1.4-WVG'!$C11,(AC$6-1)*8+(AC$6-1)*1+1,8),": ",VLOOKUP(MID('Tab. A1.4-WVG'!$C11,(AC$6-1)*8+(AC$6-1)*1+1,8),AGS,2,FALSE)))</f>
        <v/>
      </c>
      <c r="AD7" s="232" t="str">
        <f>IF(MID('Tab. A1.4-WVG'!$C11,(AD$6-1)*8+(AD$6-1)*1+1,8)="","",CONCATENATE(MID('Tab. A1.4-WVG'!$C11,(AD$6-1)*8+(AD$6-1)*1+1,8),": ",VLOOKUP(MID('Tab. A1.4-WVG'!$C11,(AD$6-1)*8+(AD$6-1)*1+1,8),AGS,2,FALSE)))</f>
        <v/>
      </c>
      <c r="AE7" s="232" t="str">
        <f>IF(MID('Tab. A1.4-WVG'!$C11,(AE$6-1)*8+(AE$6-1)*1+1,8)="","",CONCATENATE(MID('Tab. A1.4-WVG'!$C11,(AE$6-1)*8+(AE$6-1)*1+1,8),": ",VLOOKUP(MID('Tab. A1.4-WVG'!$C11,(AE$6-1)*8+(AE$6-1)*1+1,8),AGS,2,FALSE)))</f>
        <v/>
      </c>
      <c r="AF7" s="232" t="str">
        <f>IF(MID('Tab. A1.4-WVG'!$C11,(AF$6-1)*8+(AF$6-1)*1+1,8)="","",CONCATENATE(MID('Tab. A1.4-WVG'!$C11,(AF$6-1)*8+(AF$6-1)*1+1,8),": ",VLOOKUP(MID('Tab. A1.4-WVG'!$C11,(AF$6-1)*8+(AF$6-1)*1+1,8),AGS,2,FALSE)))</f>
        <v/>
      </c>
      <c r="AG7" s="232" t="str">
        <f>IF(MID('Tab. A1.4-WVG'!$C11,(AG$6-1)*8+(AG$6-1)*1+1,8)="","",CONCATENATE(MID('Tab. A1.4-WVG'!$C11,(AG$6-1)*8+(AG$6-1)*1+1,8),": ",VLOOKUP(MID('Tab. A1.4-WVG'!$C11,(AG$6-1)*8+(AG$6-1)*1+1,8),AGS,2,FALSE)))</f>
        <v/>
      </c>
      <c r="AH7" s="232" t="str">
        <f>IF(MID('Tab. A1.4-WVG'!$C11,(AH$6-1)*8+(AH$6-1)*1+1,8)="","",CONCATENATE(MID('Tab. A1.4-WVG'!$C11,(AH$6-1)*8+(AH$6-1)*1+1,8),": ",VLOOKUP(MID('Tab. A1.4-WVG'!$C11,(AH$6-1)*8+(AH$6-1)*1+1,8),AGS,2,FALSE)))</f>
        <v/>
      </c>
      <c r="AI7" s="232" t="str">
        <f>IF(MID('Tab. A1.4-WVG'!$C11,(AI$6-1)*8+(AI$6-1)*1+1,8)="","",CONCATENATE(MID('Tab. A1.4-WVG'!$C11,(AI$6-1)*8+(AI$6-1)*1+1,8),": ",VLOOKUP(MID('Tab. A1.4-WVG'!$C11,(AI$6-1)*8+(AI$6-1)*1+1,8),AGS,2,FALSE)))</f>
        <v/>
      </c>
      <c r="AJ7" s="232" t="str">
        <f>IF(MID('Tab. A1.4-WVG'!$C11,(AJ$6-1)*8+(AJ$6-1)*1+1,8)="","",CONCATENATE(MID('Tab. A1.4-WVG'!$C11,(AJ$6-1)*8+(AJ$6-1)*1+1,8),": ",VLOOKUP(MID('Tab. A1.4-WVG'!$C11,(AJ$6-1)*8+(AJ$6-1)*1+1,8),AGS,2,FALSE)))</f>
        <v/>
      </c>
      <c r="AK7" s="232" t="str">
        <f>IF(MID('Tab. A1.4-WVG'!$C11,(AK$6-1)*8+(AK$6-1)*1+1,8)="","",CONCATENATE(MID('Tab. A1.4-WVG'!$C11,(AK$6-1)*8+(AK$6-1)*1+1,8),": ",VLOOKUP(MID('Tab. A1.4-WVG'!$C11,(AK$6-1)*8+(AK$6-1)*1+1,8),AGS,2,FALSE)))</f>
        <v/>
      </c>
      <c r="AL7" s="232" t="str">
        <f>IF(MID('Tab. A1.4-WVG'!$C11,(AL$6-1)*8+(AL$6-1)*1+1,8)="","",CONCATENATE(MID('Tab. A1.4-WVG'!$C11,(AL$6-1)*8+(AL$6-1)*1+1,8),": ",VLOOKUP(MID('Tab. A1.4-WVG'!$C11,(AL$6-1)*8+(AL$6-1)*1+1,8),AGS,2,FALSE)))</f>
        <v/>
      </c>
      <c r="AM7" s="232" t="str">
        <f>IF(MID('Tab. A1.4-WVG'!$C11,(AM$6-1)*8+(AM$6-1)*1+1,8)="","",CONCATENATE(MID('Tab. A1.4-WVG'!$C11,(AM$6-1)*8+(AM$6-1)*1+1,8),": ",VLOOKUP(MID('Tab. A1.4-WVG'!$C11,(AM$6-1)*8+(AM$6-1)*1+1,8),AGS,2,FALSE)))</f>
        <v/>
      </c>
      <c r="AN7" s="232" t="str">
        <f>IF(MID('Tab. A1.4-WVG'!$C11,(AN$6-1)*8+(AN$6-1)*1+1,8)="","",CONCATENATE(MID('Tab. A1.4-WVG'!$C11,(AN$6-1)*8+(AN$6-1)*1+1,8),": ",VLOOKUP(MID('Tab. A1.4-WVG'!$C11,(AN$6-1)*8+(AN$6-1)*1+1,8),AGS,2,FALSE)))</f>
        <v/>
      </c>
      <c r="AO7" s="232" t="str">
        <f>IF(MID('Tab. A1.4-WVG'!$C11,(AO$6-1)*8+(AO$6-1)*1+1,8)="","",CONCATENATE(MID('Tab. A1.4-WVG'!$C11,(AO$6-1)*8+(AO$6-1)*1+1,8),": ",VLOOKUP(MID('Tab. A1.4-WVG'!$C11,(AO$6-1)*8+(AO$6-1)*1+1,8),AGS,2,FALSE)))</f>
        <v/>
      </c>
      <c r="AP7" s="232" t="str">
        <f>IF(MID('Tab. A1.4-WVG'!$C11,(AP$6-1)*8+(AP$6-1)*1+1,8)="","",CONCATENATE(MID('Tab. A1.4-WVG'!$C11,(AP$6-1)*8+(AP$6-1)*1+1,8),": ",VLOOKUP(MID('Tab. A1.4-WVG'!$C11,(AP$6-1)*8+(AP$6-1)*1+1,8),AGS,2,FALSE)))</f>
        <v/>
      </c>
      <c r="AQ7" s="232" t="str">
        <f>IF(MID('Tab. A1.4-WVG'!$C11,(AQ$6-1)*8+(AQ$6-1)*1+1,8)="","",CONCATENATE(MID('Tab. A1.4-WVG'!$C11,(AQ$6-1)*8+(AQ$6-1)*1+1,8),": ",VLOOKUP(MID('Tab. A1.4-WVG'!$C11,(AQ$6-1)*8+(AQ$6-1)*1+1,8),AGS,2,FALSE)))</f>
        <v/>
      </c>
      <c r="AR7" s="232" t="str">
        <f>IF(MID('Tab. A1.4-WVG'!$C11,(AR$6-1)*8+(AR$6-1)*1+1,8)="","",CONCATENATE(MID('Tab. A1.4-WVG'!$C11,(AR$6-1)*8+(AR$6-1)*1+1,8),": ",VLOOKUP(MID('Tab. A1.4-WVG'!$C11,(AR$6-1)*8+(AR$6-1)*1+1,8),AGS,2,FALSE)))</f>
        <v/>
      </c>
      <c r="AS7" s="232" t="str">
        <f>IF(MID('Tab. A1.4-WVG'!$C11,(AS$6-1)*8+(AS$6-1)*1+1,8)="","",CONCATENATE(MID('Tab. A1.4-WVG'!$C11,(AS$6-1)*8+(AS$6-1)*1+1,8),": ",VLOOKUP(MID('Tab. A1.4-WVG'!$C11,(AS$6-1)*8+(AS$6-1)*1+1,8),AGS,2,FALSE)))</f>
        <v/>
      </c>
      <c r="AT7" s="232" t="str">
        <f>IF(MID('Tab. A1.4-WVG'!$C11,(AT$6-1)*8+(AT$6-1)*1+1,8)="","",CONCATENATE(MID('Tab. A1.4-WVG'!$C11,(AT$6-1)*8+(AT$6-1)*1+1,8),": ",VLOOKUP(MID('Tab. A1.4-WVG'!$C11,(AT$6-1)*8+(AT$6-1)*1+1,8),AGS,2,FALSE)))</f>
        <v/>
      </c>
      <c r="AU7" s="232" t="str">
        <f>IF(MID('Tab. A1.4-WVG'!$C11,(AU$6-1)*8+(AU$6-1)*1+1,8)="","",CONCATENATE(MID('Tab. A1.4-WVG'!$C11,(AU$6-1)*8+(AU$6-1)*1+1,8),": ",VLOOKUP(MID('Tab. A1.4-WVG'!$C11,(AU$6-1)*8+(AU$6-1)*1+1,8),AGS,2,FALSE)))</f>
        <v/>
      </c>
      <c r="AV7" s="232" t="str">
        <f>IF(MID('Tab. A1.4-WVG'!$C11,(AV$6-1)*8+(AV$6-1)*1+1,8)="","",CONCATENATE(MID('Tab. A1.4-WVG'!$C11,(AV$6-1)*8+(AV$6-1)*1+1,8),": ",VLOOKUP(MID('Tab. A1.4-WVG'!$C11,(AV$6-1)*8+(AV$6-1)*1+1,8),AGS,2,FALSE)))</f>
        <v/>
      </c>
      <c r="AW7" s="232" t="str">
        <f>IF(MID('Tab. A1.4-WVG'!$C11,(AW$6-1)*8+(AW$6-1)*1+1,8)="","",CONCATENATE(MID('Tab. A1.4-WVG'!$C11,(AW$6-1)*8+(AW$6-1)*1+1,8),": ",VLOOKUP(MID('Tab. A1.4-WVG'!$C11,(AW$6-1)*8+(AW$6-1)*1+1,8),AGS,2,FALSE)))</f>
        <v/>
      </c>
      <c r="AX7" s="232" t="str">
        <f>IF(MID('Tab. A1.4-WVG'!$C11,(AX$6-1)*8+(AX$6-1)*1+1,8)="","",CONCATENATE(MID('Tab. A1.4-WVG'!$C11,(AX$6-1)*8+(AX$6-1)*1+1,8),": ",VLOOKUP(MID('Tab. A1.4-WVG'!$C11,(AX$6-1)*8+(AX$6-1)*1+1,8),AGS,2,FALSE)))</f>
        <v/>
      </c>
      <c r="AY7" s="232" t="str">
        <f>IF(MID('Tab. A1.4-WVG'!$C11,(AY$6-1)*8+(AY$6-1)*1+1,8)="","",CONCATENATE(MID('Tab. A1.4-WVG'!$C11,(AY$6-1)*8+(AY$6-1)*1+1,8),": ",VLOOKUP(MID('Tab. A1.4-WVG'!$C11,(AY$6-1)*8+(AY$6-1)*1+1,8),AGS,2,FALSE)))</f>
        <v/>
      </c>
      <c r="AZ7" s="232" t="str">
        <f>IF(MID('Tab. A1.4-WVG'!$C11,(AZ$6-1)*8+(AZ$6-1)*1+1,8)="","",CONCATENATE(MID('Tab. A1.4-WVG'!$C11,(AZ$6-1)*8+(AZ$6-1)*1+1,8),": ",VLOOKUP(MID('Tab. A1.4-WVG'!$C11,(AZ$6-1)*8+(AZ$6-1)*1+1,8),AGS,2,FALSE)))</f>
        <v/>
      </c>
      <c r="BA7" s="232" t="str">
        <f>IF(MID('Tab. A1.4-WVG'!$C11,(BA$6-1)*8+(BA$6-1)*1+1,8)="","",CONCATENATE(MID('Tab. A1.4-WVG'!$C11,(BA$6-1)*8+(BA$6-1)*1+1,8),": ",VLOOKUP(MID('Tab. A1.4-WVG'!$C11,(BA$6-1)*8+(BA$6-1)*1+1,8),AGS,2,FALSE)))</f>
        <v/>
      </c>
      <c r="BB7" s="232" t="str">
        <f>IF(MID('Tab. A1.4-WVG'!$C11,(BB$6-1)*8+(BB$6-1)*1+1,8)="","",CONCATENATE(MID('Tab. A1.4-WVG'!$C11,(BB$6-1)*8+(BB$6-1)*1+1,8),": ",VLOOKUP(MID('Tab. A1.4-WVG'!$C11,(BB$6-1)*8+(BB$6-1)*1+1,8),AGS,2,FALSE)))</f>
        <v/>
      </c>
      <c r="BC7" s="232" t="str">
        <f>IF(MID('Tab. A1.4-WVG'!$C11,(BC$6-1)*8+(BC$6-1)*1+1,8)="","",CONCATENATE(MID('Tab. A1.4-WVG'!$C11,(BC$6-1)*8+(BC$6-1)*1+1,8),": ",VLOOKUP(MID('Tab. A1.4-WVG'!$C11,(BC$6-1)*8+(BC$6-1)*1+1,8),AGS,2,FALSE)))</f>
        <v/>
      </c>
      <c r="BD7" s="232" t="str">
        <f>IF(MID('Tab. A1.4-WVG'!$C11,(BD$6-1)*8+(BD$6-1)*1+1,8)="","",CONCATENATE(MID('Tab. A1.4-WVG'!$C11,(BD$6-1)*8+(BD$6-1)*1+1,8),": ",VLOOKUP(MID('Tab. A1.4-WVG'!$C11,(BD$6-1)*8+(BD$6-1)*1+1,8),AGS,2,FALSE)))</f>
        <v/>
      </c>
      <c r="BE7" s="232" t="str">
        <f>IF(MID('Tab. A1.4-WVG'!$C11,(BE$6-1)*8+(BE$6-1)*1+1,8)="","",CONCATENATE(MID('Tab. A1.4-WVG'!$C11,(BE$6-1)*8+(BE$6-1)*1+1,8),": ",VLOOKUP(MID('Tab. A1.4-WVG'!$C11,(BE$6-1)*8+(BE$6-1)*1+1,8),AGS,2,FALSE)))</f>
        <v/>
      </c>
      <c r="BF7" s="232" t="str">
        <f>IF(MID('Tab. A1.4-WVG'!$C11,(BF$6-1)*8+(BF$6-1)*1+1,8)="","",CONCATENATE(MID('Tab. A1.4-WVG'!$C11,(BF$6-1)*8+(BF$6-1)*1+1,8),": ",VLOOKUP(MID('Tab. A1.4-WVG'!$C11,(BF$6-1)*8+(BF$6-1)*1+1,8),AGS,2,FALSE)))</f>
        <v/>
      </c>
      <c r="BG7" s="232" t="str">
        <f>IF(MID('Tab. A1.4-WVG'!$C11,(BG$6-1)*8+(BG$6-1)*1+1,8)="","",CONCATENATE(MID('Tab. A1.4-WVG'!$C11,(BG$6-1)*8+(BG$6-1)*1+1,8),": ",VLOOKUP(MID('Tab. A1.4-WVG'!$C11,(BG$6-1)*8+(BG$6-1)*1+1,8),AGS,2,FALSE)))</f>
        <v/>
      </c>
      <c r="BH7" s="232" t="str">
        <f>IF(MID('Tab. A1.4-WVG'!$C11,(BH$6-1)*8+(BH$6-1)*1+1,8)="","",CONCATENATE(MID('Tab. A1.4-WVG'!$C11,(BH$6-1)*8+(BH$6-1)*1+1,8),": ",VLOOKUP(MID('Tab. A1.4-WVG'!$C11,(BH$6-1)*8+(BH$6-1)*1+1,8),AGS,2,FALSE)))</f>
        <v/>
      </c>
      <c r="BI7" s="232" t="str">
        <f>IF(MID('Tab. A1.4-WVG'!$C11,(BI$6-1)*8+(BI$6-1)*1+1,8)="","",CONCATENATE(MID('Tab. A1.4-WVG'!$C11,(BI$6-1)*8+(BI$6-1)*1+1,8),": ",VLOOKUP(MID('Tab. A1.4-WVG'!$C11,(BI$6-1)*8+(BI$6-1)*1+1,8),AGS,2,FALSE)))</f>
        <v/>
      </c>
      <c r="BJ7" s="232" t="str">
        <f>IF(MID('Tab. A1.4-WVG'!$C11,(BJ$6-1)*8+(BJ$6-1)*1+1,8)="","",CONCATENATE(MID('Tab. A1.4-WVG'!$C11,(BJ$6-1)*8+(BJ$6-1)*1+1,8),": ",VLOOKUP(MID('Tab. A1.4-WVG'!$C11,(BJ$6-1)*8+(BJ$6-1)*1+1,8),AGS,2,FALSE)))</f>
        <v/>
      </c>
      <c r="BK7" s="232" t="str">
        <f>IF(MID('Tab. A1.4-WVG'!$C11,(BK$6-1)*8+(BK$6-1)*1+1,8)="","",CONCATENATE(MID('Tab. A1.4-WVG'!$C11,(BK$6-1)*8+(BK$6-1)*1+1,8),": ",VLOOKUP(MID('Tab. A1.4-WVG'!$C11,(BK$6-1)*8+(BK$6-1)*1+1,8),AGS,2,FALSE)))</f>
        <v/>
      </c>
      <c r="BL7" s="232" t="str">
        <f>IF(MID('Tab. A1.4-WVG'!$C11,(BL$6-1)*8+(BL$6-1)*1+1,8)="","",CONCATENATE(MID('Tab. A1.4-WVG'!$C11,(BL$6-1)*8+(BL$6-1)*1+1,8),": ",VLOOKUP(MID('Tab. A1.4-WVG'!$C11,(BL$6-1)*8+(BL$6-1)*1+1,8),AGS,2,FALSE)))</f>
        <v/>
      </c>
      <c r="BM7" s="232" t="str">
        <f>IF(MID('Tab. A1.4-WVG'!$C11,(BM$6-1)*8+(BM$6-1)*1+1,8)="","",CONCATENATE(MID('Tab. A1.4-WVG'!$C11,(BM$6-1)*8+(BM$6-1)*1+1,8),": ",VLOOKUP(MID('Tab. A1.4-WVG'!$C11,(BM$6-1)*8+(BM$6-1)*1+1,8),AGS,2,FALSE)))</f>
        <v/>
      </c>
      <c r="BN7" s="232" t="str">
        <f>IF(MID('Tab. A1.4-WVG'!$C11,(BN$6-1)*8+(BN$6-1)*1+1,8)="","",CONCATENATE(MID('Tab. A1.4-WVG'!$C11,(BN$6-1)*8+(BN$6-1)*1+1,8),": ",VLOOKUP(MID('Tab. A1.4-WVG'!$C11,(BN$6-1)*8+(BN$6-1)*1+1,8),AGS,2,FALSE)))</f>
        <v/>
      </c>
      <c r="BO7" s="232" t="str">
        <f>IF(MID('Tab. A1.4-WVG'!$C11,(BO$6-1)*8+(BO$6-1)*1+1,8)="","",CONCATENATE(MID('Tab. A1.4-WVG'!$C11,(BO$6-1)*8+(BO$6-1)*1+1,8),": ",VLOOKUP(MID('Tab. A1.4-WVG'!$C11,(BO$6-1)*8+(BO$6-1)*1+1,8),AGS,2,FALSE)))</f>
        <v/>
      </c>
      <c r="BP7" s="232" t="str">
        <f>IF(MID('Tab. A1.4-WVG'!$C11,(BP$6-1)*8+(BP$6-1)*1+1,8)="","",CONCATENATE(MID('Tab. A1.4-WVG'!$C11,(BP$6-1)*8+(BP$6-1)*1+1,8),": ",VLOOKUP(MID('Tab. A1.4-WVG'!$C11,(BP$6-1)*8+(BP$6-1)*1+1,8),AGS,2,FALSE)))</f>
        <v/>
      </c>
      <c r="BQ7" s="232" t="str">
        <f>IF(MID('Tab. A1.4-WVG'!$C11,(BQ$6-1)*8+(BQ$6-1)*1+1,8)="","",CONCATENATE(MID('Tab. A1.4-WVG'!$C11,(BQ$6-1)*8+(BQ$6-1)*1+1,8),": ",VLOOKUP(MID('Tab. A1.4-WVG'!$C11,(BQ$6-1)*8+(BQ$6-1)*1+1,8),AGS,2,FALSE)))</f>
        <v/>
      </c>
      <c r="BR7" s="232" t="str">
        <f>IF(MID('Tab. A1.4-WVG'!$C11,(BR$6-1)*8+(BR$6-1)*1+1,8)="","",CONCATENATE(MID('Tab. A1.4-WVG'!$C11,(BR$6-1)*8+(BR$6-1)*1+1,8),": ",VLOOKUP(MID('Tab. A1.4-WVG'!$C11,(BR$6-1)*8+(BR$6-1)*1+1,8),AGS,2,FALSE)))</f>
        <v/>
      </c>
      <c r="BS7" s="232" t="str">
        <f>IF(MID('Tab. A1.4-WVG'!$C11,(BS$6-1)*8+(BS$6-1)*1+1,8)="","",CONCATENATE(MID('Tab. A1.4-WVG'!$C11,(BS$6-1)*8+(BS$6-1)*1+1,8),": ",VLOOKUP(MID('Tab. A1.4-WVG'!$C11,(BS$6-1)*8+(BS$6-1)*1+1,8),AGS,2,FALSE)))</f>
        <v/>
      </c>
      <c r="BT7" s="232" t="str">
        <f>IF(MID('Tab. A1.4-WVG'!$C11,(BT$6-1)*8+(BT$6-1)*1+1,8)="","",CONCATENATE(MID('Tab. A1.4-WVG'!$C11,(BT$6-1)*8+(BT$6-1)*1+1,8),": ",VLOOKUP(MID('Tab. A1.4-WVG'!$C11,(BT$6-1)*8+(BT$6-1)*1+1,8),AGS,2,FALSE)))</f>
        <v/>
      </c>
      <c r="BU7" s="232" t="str">
        <f>IF(MID('Tab. A1.4-WVG'!$C11,(BU$6-1)*8+(BU$6-1)*1+1,8)="","",CONCATENATE(MID('Tab. A1.4-WVG'!$C11,(BU$6-1)*8+(BU$6-1)*1+1,8),": ",VLOOKUP(MID('Tab. A1.4-WVG'!$C11,(BU$6-1)*8+(BU$6-1)*1+1,8),AGS,2,FALSE)))</f>
        <v/>
      </c>
      <c r="BV7" s="232" t="str">
        <f>IF(MID('Tab. A1.4-WVG'!$C11,(BV$6-1)*8+(BV$6-1)*1+1,8)="","",CONCATENATE(MID('Tab. A1.4-WVG'!$C11,(BV$6-1)*8+(BV$6-1)*1+1,8),": ",VLOOKUP(MID('Tab. A1.4-WVG'!$C11,(BV$6-1)*8+(BV$6-1)*1+1,8),AGS,2,FALSE)))</f>
        <v/>
      </c>
      <c r="BW7" s="232" t="str">
        <f>IF(MID('Tab. A1.4-WVG'!$C11,(BW$6-1)*8+(BW$6-1)*1+1,8)="","",CONCATENATE(MID('Tab. A1.4-WVG'!$C11,(BW$6-1)*8+(BW$6-1)*1+1,8),": ",VLOOKUP(MID('Tab. A1.4-WVG'!$C11,(BW$6-1)*8+(BW$6-1)*1+1,8),AGS,2,FALSE)))</f>
        <v/>
      </c>
      <c r="BX7" s="232" t="str">
        <f>IF(MID('Tab. A1.4-WVG'!$C11,(BX$6-1)*8+(BX$6-1)*1+1,8)="","",CONCATENATE(MID('Tab. A1.4-WVG'!$C11,(BX$6-1)*8+(BX$6-1)*1+1,8),": ",VLOOKUP(MID('Tab. A1.4-WVG'!$C11,(BX$6-1)*8+(BX$6-1)*1+1,8),AGS,2,FALSE)))</f>
        <v/>
      </c>
      <c r="BY7" s="232" t="str">
        <f>IF(MID('Tab. A1.4-WVG'!$C11,(BY$6-1)*8+(BY$6-1)*1+1,8)="","",CONCATENATE(MID('Tab. A1.4-WVG'!$C11,(BY$6-1)*8+(BY$6-1)*1+1,8),": ",VLOOKUP(MID('Tab. A1.4-WVG'!$C11,(BY$6-1)*8+(BY$6-1)*1+1,8),AGS,2,FALSE)))</f>
        <v/>
      </c>
      <c r="BZ7" s="232" t="str">
        <f>IF(MID('Tab. A1.4-WVG'!$C11,(BZ$6-1)*8+(BZ$6-1)*1+1,8)="","",CONCATENATE(MID('Tab. A1.4-WVG'!$C11,(BZ$6-1)*8+(BZ$6-1)*1+1,8),": ",VLOOKUP(MID('Tab. A1.4-WVG'!$C11,(BZ$6-1)*8+(BZ$6-1)*1+1,8),AGS,2,FALSE)))</f>
        <v/>
      </c>
      <c r="CA7" s="232" t="str">
        <f>IF(MID('Tab. A1.4-WVG'!$C11,(CA$6-1)*8+(CA$6-1)*1+1,8)="","",CONCATENATE(MID('Tab. A1.4-WVG'!$C11,(CA$6-1)*8+(CA$6-1)*1+1,8),": ",VLOOKUP(MID('Tab. A1.4-WVG'!$C11,(CA$6-1)*8+(CA$6-1)*1+1,8),AGS,2,FALSE)))</f>
        <v/>
      </c>
      <c r="CB7" s="232" t="str">
        <f>IF(MID('Tab. A1.4-WVG'!$C11,(CB$6-1)*8+(CB$6-1)*1+1,8)="","",CONCATENATE(MID('Tab. A1.4-WVG'!$C11,(CB$6-1)*8+(CB$6-1)*1+1,8),": ",VLOOKUP(MID('Tab. A1.4-WVG'!$C11,(CB$6-1)*8+(CB$6-1)*1+1,8),AGS,2,FALSE)))</f>
        <v/>
      </c>
      <c r="CC7" s="232" t="str">
        <f>IF(MID('Tab. A1.4-WVG'!$C11,(CC$6-1)*8+(CC$6-1)*1+1,8)="","",CONCATENATE(MID('Tab. A1.4-WVG'!$C11,(CC$6-1)*8+(CC$6-1)*1+1,8),": ",VLOOKUP(MID('Tab. A1.4-WVG'!$C11,(CC$6-1)*8+(CC$6-1)*1+1,8),AGS,2,FALSE)))</f>
        <v/>
      </c>
      <c r="CD7" s="232" t="str">
        <f>IF(MID('Tab. A1.4-WVG'!$C11,(CD$6-1)*8+(CD$6-1)*1+1,8)="","",CONCATENATE(MID('Tab. A1.4-WVG'!$C11,(CD$6-1)*8+(CD$6-1)*1+1,8),": ",VLOOKUP(MID('Tab. A1.4-WVG'!$C11,(CD$6-1)*8+(CD$6-1)*1+1,8),AGS,2,FALSE)))</f>
        <v/>
      </c>
      <c r="CE7" s="232" t="str">
        <f>IF(MID('Tab. A1.4-WVG'!$C11,(CE$6-1)*8+(CE$6-1)*1+1,8)="","",CONCATENATE(MID('Tab. A1.4-WVG'!$C11,(CE$6-1)*8+(CE$6-1)*1+1,8),": ",VLOOKUP(MID('Tab. A1.4-WVG'!$C11,(CE$6-1)*8+(CE$6-1)*1+1,8),AGS,2,FALSE)))</f>
        <v/>
      </c>
      <c r="CF7" s="232" t="str">
        <f>IF(MID('Tab. A1.4-WVG'!$C11,(CF$6-1)*8+(CF$6-1)*1+1,8)="","",CONCATENATE(MID('Tab. A1.4-WVG'!$C11,(CF$6-1)*8+(CF$6-1)*1+1,8),": ",VLOOKUP(MID('Tab. A1.4-WVG'!$C11,(CF$6-1)*8+(CF$6-1)*1+1,8),AGS,2,FALSE)))</f>
        <v/>
      </c>
      <c r="CG7" s="232" t="str">
        <f>IF(MID('Tab. A1.4-WVG'!$C11,(CG$6-1)*8+(CG$6-1)*1+1,8)="","",CONCATENATE(MID('Tab. A1.4-WVG'!$C11,(CG$6-1)*8+(CG$6-1)*1+1,8),": ",VLOOKUP(MID('Tab. A1.4-WVG'!$C11,(CG$6-1)*8+(CG$6-1)*1+1,8),AGS,2,FALSE)))</f>
        <v/>
      </c>
      <c r="CH7" s="232" t="str">
        <f>IF(MID('Tab. A1.4-WVG'!$C11,(CH$6-1)*8+(CH$6-1)*1+1,8)="","",CONCATENATE(MID('Tab. A1.4-WVG'!$C11,(CH$6-1)*8+(CH$6-1)*1+1,8),": ",VLOOKUP(MID('Tab. A1.4-WVG'!$C11,(CH$6-1)*8+(CH$6-1)*1+1,8),AGS,2,FALSE)))</f>
        <v/>
      </c>
      <c r="CI7" s="232" t="str">
        <f>IF(MID('Tab. A1.4-WVG'!$C11,(CI$6-1)*8+(CI$6-1)*1+1,8)="","",CONCATENATE(MID('Tab. A1.4-WVG'!$C11,(CI$6-1)*8+(CI$6-1)*1+1,8),": ",VLOOKUP(MID('Tab. A1.4-WVG'!$C11,(CI$6-1)*8+(CI$6-1)*1+1,8),AGS,2,FALSE)))</f>
        <v/>
      </c>
      <c r="CJ7" s="232" t="str">
        <f>IF(MID('Tab. A1.4-WVG'!$C11,(CJ$6-1)*8+(CJ$6-1)*1+1,8)="","",CONCATENATE(MID('Tab. A1.4-WVG'!$C11,(CJ$6-1)*8+(CJ$6-1)*1+1,8),": ",VLOOKUP(MID('Tab. A1.4-WVG'!$C11,(CJ$6-1)*8+(CJ$6-1)*1+1,8),AGS,2,FALSE)))</f>
        <v/>
      </c>
      <c r="CK7" s="232" t="str">
        <f>IF(MID('Tab. A1.4-WVG'!$C11,(CK$6-1)*8+(CK$6-1)*1+1,8)="","",CONCATENATE(MID('Tab. A1.4-WVG'!$C11,(CK$6-1)*8+(CK$6-1)*1+1,8),": ",VLOOKUP(MID('Tab. A1.4-WVG'!$C11,(CK$6-1)*8+(CK$6-1)*1+1,8),AGS,2,FALSE)))</f>
        <v/>
      </c>
      <c r="CL7" s="232" t="str">
        <f>IF(MID('Tab. A1.4-WVG'!$C11,(CL$6-1)*8+(CL$6-1)*1+1,8)="","",CONCATENATE(MID('Tab. A1.4-WVG'!$C11,(CL$6-1)*8+(CL$6-1)*1+1,8),": ",VLOOKUP(MID('Tab. A1.4-WVG'!$C11,(CL$6-1)*8+(CL$6-1)*1+1,8),AGS,2,FALSE)))</f>
        <v/>
      </c>
      <c r="CM7" s="232" t="str">
        <f>IF(MID('Tab. A1.4-WVG'!$C11,(CM$6-1)*8+(CM$6-1)*1+1,8)="","",CONCATENATE(MID('Tab. A1.4-WVG'!$C11,(CM$6-1)*8+(CM$6-1)*1+1,8),": ",VLOOKUP(MID('Tab. A1.4-WVG'!$C11,(CM$6-1)*8+(CM$6-1)*1+1,8),AGS,2,FALSE)))</f>
        <v/>
      </c>
      <c r="CN7" s="232" t="str">
        <f>IF(MID('Tab. A1.4-WVG'!$C11,(CN$6-1)*8+(CN$6-1)*1+1,8)="","",CONCATENATE(MID('Tab. A1.4-WVG'!$C11,(CN$6-1)*8+(CN$6-1)*1+1,8),": ",VLOOKUP(MID('Tab. A1.4-WVG'!$C11,(CN$6-1)*8+(CN$6-1)*1+1,8),AGS,2,FALSE)))</f>
        <v/>
      </c>
      <c r="CO7" s="232" t="str">
        <f>IF(MID('Tab. A1.4-WVG'!$C11,(CO$6-1)*8+(CO$6-1)*1+1,8)="","",CONCATENATE(MID('Tab. A1.4-WVG'!$C11,(CO$6-1)*8+(CO$6-1)*1+1,8),": ",VLOOKUP(MID('Tab. A1.4-WVG'!$C11,(CO$6-1)*8+(CO$6-1)*1+1,8),AGS,2,FALSE)))</f>
        <v/>
      </c>
      <c r="CP7" s="232" t="str">
        <f>IF(MID('Tab. A1.4-WVG'!$C11,(CP$6-1)*8+(CP$6-1)*1+1,8)="","",CONCATENATE(MID('Tab. A1.4-WVG'!$C11,(CP$6-1)*8+(CP$6-1)*1+1,8),": ",VLOOKUP(MID('Tab. A1.4-WVG'!$C11,(CP$6-1)*8+(CP$6-1)*1+1,8),AGS,2,FALSE)))</f>
        <v/>
      </c>
      <c r="CQ7" s="232" t="str">
        <f>IF(MID('Tab. A1.4-WVG'!$C11,(CQ$6-1)*8+(CQ$6-1)*1+1,8)="","",CONCATENATE(MID('Tab. A1.4-WVG'!$C11,(CQ$6-1)*8+(CQ$6-1)*1+1,8),": ",VLOOKUP(MID('Tab. A1.4-WVG'!$C11,(CQ$6-1)*8+(CQ$6-1)*1+1,8),AGS,2,FALSE)))</f>
        <v/>
      </c>
      <c r="CR7" s="232" t="str">
        <f>IF(MID('Tab. A1.4-WVG'!$C11,(CR$6-1)*8+(CR$6-1)*1+1,8)="","",CONCATENATE(MID('Tab. A1.4-WVG'!$C11,(CR$6-1)*8+(CR$6-1)*1+1,8),": ",VLOOKUP(MID('Tab. A1.4-WVG'!$C11,(CR$6-1)*8+(CR$6-1)*1+1,8),AGS,2,FALSE)))</f>
        <v/>
      </c>
      <c r="CS7" s="232" t="str">
        <f>IF(MID('Tab. A1.4-WVG'!$C11,(CS$6-1)*8+(CS$6-1)*1+1,8)="","",CONCATENATE(MID('Tab. A1.4-WVG'!$C11,(CS$6-1)*8+(CS$6-1)*1+1,8),": ",VLOOKUP(MID('Tab. A1.4-WVG'!$C11,(CS$6-1)*8+(CS$6-1)*1+1,8),AGS,2,FALSE)))</f>
        <v/>
      </c>
      <c r="CT7" s="232" t="str">
        <f>IF(MID('Tab. A1.4-WVG'!$C11,(CT$6-1)*8+(CT$6-1)*1+1,8)="","",CONCATENATE(MID('Tab. A1.4-WVG'!$C11,(CT$6-1)*8+(CT$6-1)*1+1,8),": ",VLOOKUP(MID('Tab. A1.4-WVG'!$C11,(CT$6-1)*8+(CT$6-1)*1+1,8),AGS,2,FALSE)))</f>
        <v/>
      </c>
      <c r="CU7" s="232" t="str">
        <f>IF(MID('Tab. A1.4-WVG'!$C11,(CU$6-1)*8+(CU$6-1)*1+1,8)="","",CONCATENATE(MID('Tab. A1.4-WVG'!$C11,(CU$6-1)*8+(CU$6-1)*1+1,8),": ",VLOOKUP(MID('Tab. A1.4-WVG'!$C11,(CU$6-1)*8+(CU$6-1)*1+1,8),AGS,2,FALSE)))</f>
        <v/>
      </c>
      <c r="CV7" s="232" t="str">
        <f>IF(MID('Tab. A1.4-WVG'!$C11,(CV$6-1)*8+(CV$6-1)*1+1,8)="","",CONCATENATE(MID('Tab. A1.4-WVG'!$C11,(CV$6-1)*8+(CV$6-1)*1+1,8),": ",VLOOKUP(MID('Tab. A1.4-WVG'!$C11,(CV$6-1)*8+(CV$6-1)*1+1,8),AGS,2,FALSE)))</f>
        <v/>
      </c>
      <c r="CW7" s="232" t="str">
        <f>IF(MID('Tab. A1.4-WVG'!$C11,(CW$6-1)*8+(CW$6-1)*1+1,8)="","",CONCATENATE(MID('Tab. A1.4-WVG'!$C11,(CW$6-1)*8+(CW$6-1)*1+1,8),": ",VLOOKUP(MID('Tab. A1.4-WVG'!$C11,(CW$6-1)*8+(CW$6-1)*1+1,8),AGS,2,FALSE)))</f>
        <v/>
      </c>
      <c r="CX7" s="39">
        <f>COUNTIF(B7:CW7,#N/A)</f>
        <v>0</v>
      </c>
    </row>
    <row r="8" spans="1:102" ht="38.25" customHeight="1" x14ac:dyDescent="0.2">
      <c r="A8" s="231" t="str">
        <f>IF('Tab. A1.4-WVG'!A12="","",'Tab. A1.4-WVG'!A12)</f>
        <v/>
      </c>
      <c r="B8" s="232" t="str">
        <f>IF(MID('Tab. A1.4-WVG'!$C12,(B$6-1)*8+(B$6-1)*1+1,8)="","",CONCATENATE(MID('Tab. A1.4-WVG'!$C12,(B$6-1)*8+(B$6-1)*1+1,8),": ",VLOOKUP(MID('Tab. A1.4-WVG'!$C12,(B$6-1)*8+(B$6-1)*1+1,8),AGS,2,FALSE)))</f>
        <v/>
      </c>
      <c r="C8" s="232" t="str">
        <f>IF(MID('Tab. A1.4-WVG'!$C12,(C$6-1)*8+(C$6-1)*1+1,8)="","",CONCATENATE(MID('Tab. A1.4-WVG'!$C12,(C$6-1)*8+(C$6-1)*1+1,8),": ",VLOOKUP(MID('Tab. A1.4-WVG'!$C12,(C$6-1)*8+(C$6-1)*1+1,8),AGS,2,FALSE)))</f>
        <v/>
      </c>
      <c r="D8" s="232" t="str">
        <f>IF(MID('Tab. A1.4-WVG'!$C12,(D$6-1)*8+(D$6-1)*1+1,8)="","",CONCATENATE(MID('Tab. A1.4-WVG'!$C12,(D$6-1)*8+(D$6-1)*1+1,8),": ",VLOOKUP(MID('Tab. A1.4-WVG'!$C12,(D$6-1)*8+(D$6-1)*1+1,8),AGS,2,FALSE)))</f>
        <v/>
      </c>
      <c r="E8" s="232" t="str">
        <f>IF(MID('Tab. A1.4-WVG'!$C12,(E$6-1)*8+(E$6-1)*1+1,8)="","",CONCATENATE(MID('Tab. A1.4-WVG'!$C12,(E$6-1)*8+(E$6-1)*1+1,8),": ",VLOOKUP(MID('Tab. A1.4-WVG'!$C12,(E$6-1)*8+(E$6-1)*1+1,8),AGS,2,FALSE)))</f>
        <v/>
      </c>
      <c r="F8" s="232" t="str">
        <f>IF(MID('Tab. A1.4-WVG'!$C12,(F$6-1)*8+(F$6-1)*1+1,8)="","",CONCATENATE(MID('Tab. A1.4-WVG'!$C12,(F$6-1)*8+(F$6-1)*1+1,8),": ",VLOOKUP(MID('Tab. A1.4-WVG'!$C12,(F$6-1)*8+(F$6-1)*1+1,8),AGS,2,FALSE)))</f>
        <v/>
      </c>
      <c r="G8" s="232" t="str">
        <f>IF(MID('Tab. A1.4-WVG'!$C12,(G$6-1)*8+(G$6-1)*1+1,8)="","",CONCATENATE(MID('Tab. A1.4-WVG'!$C12,(G$6-1)*8+(G$6-1)*1+1,8),": ",VLOOKUP(MID('Tab. A1.4-WVG'!$C12,(G$6-1)*8+(G$6-1)*1+1,8),AGS,2,FALSE)))</f>
        <v/>
      </c>
      <c r="H8" s="232" t="str">
        <f>IF(MID('Tab. A1.4-WVG'!$C12,(H$6-1)*8+(H$6-1)*1+1,8)="","",CONCATENATE(MID('Tab. A1.4-WVG'!$C12,(H$6-1)*8+(H$6-1)*1+1,8),": ",VLOOKUP(MID('Tab. A1.4-WVG'!$C12,(H$6-1)*8+(H$6-1)*1+1,8),AGS,2,FALSE)))</f>
        <v/>
      </c>
      <c r="I8" s="232" t="str">
        <f>IF(MID('Tab. A1.4-WVG'!$C12,(I$6-1)*8+(I$6-1)*1+1,8)="","",CONCATENATE(MID('Tab. A1.4-WVG'!$C12,(I$6-1)*8+(I$6-1)*1+1,8),": ",VLOOKUP(MID('Tab. A1.4-WVG'!$C12,(I$6-1)*8+(I$6-1)*1+1,8),AGS,2,FALSE)))</f>
        <v/>
      </c>
      <c r="J8" s="232" t="str">
        <f>IF(MID('Tab. A1.4-WVG'!$C12,(J$6-1)*8+(J$6-1)*1+1,8)="","",CONCATENATE(MID('Tab. A1.4-WVG'!$C12,(J$6-1)*8+(J$6-1)*1+1,8),": ",VLOOKUP(MID('Tab. A1.4-WVG'!$C12,(J$6-1)*8+(J$6-1)*1+1,8),AGS,2,FALSE)))</f>
        <v/>
      </c>
      <c r="K8" s="232" t="str">
        <f>IF(MID('Tab. A1.4-WVG'!$C12,(K$6-1)*8+(K$6-1)*1+1,8)="","",CONCATENATE(MID('Tab. A1.4-WVG'!$C12,(K$6-1)*8+(K$6-1)*1+1,8),": ",VLOOKUP(MID('Tab. A1.4-WVG'!$C12,(K$6-1)*8+(K$6-1)*1+1,8),AGS,2,FALSE)))</f>
        <v/>
      </c>
      <c r="L8" s="232" t="str">
        <f>IF(MID('Tab. A1.4-WVG'!$C12,(L$6-1)*8+(L$6-1)*1+1,8)="","",CONCATENATE(MID('Tab. A1.4-WVG'!$C12,(L$6-1)*8+(L$6-1)*1+1,8),": ",VLOOKUP(MID('Tab. A1.4-WVG'!$C12,(L$6-1)*8+(L$6-1)*1+1,8),AGS,2,FALSE)))</f>
        <v/>
      </c>
      <c r="M8" s="232" t="str">
        <f>IF(MID('Tab. A1.4-WVG'!$C12,(M$6-1)*8+(M$6-1)*1+1,8)="","",CONCATENATE(MID('Tab. A1.4-WVG'!$C12,(M$6-1)*8+(M$6-1)*1+1,8),": ",VLOOKUP(MID('Tab. A1.4-WVG'!$C12,(M$6-1)*8+(M$6-1)*1+1,8),AGS,2,FALSE)))</f>
        <v/>
      </c>
      <c r="N8" s="232" t="str">
        <f>IF(MID('Tab. A1.4-WVG'!$C12,(N$6-1)*8+(N$6-1)*1+1,8)="","",CONCATENATE(MID('Tab. A1.4-WVG'!$C12,(N$6-1)*8+(N$6-1)*1+1,8),": ",VLOOKUP(MID('Tab. A1.4-WVG'!$C12,(N$6-1)*8+(N$6-1)*1+1,8),AGS,2,FALSE)))</f>
        <v/>
      </c>
      <c r="O8" s="232" t="str">
        <f>IF(MID('Tab. A1.4-WVG'!$C12,(O$6-1)*8+(O$6-1)*1+1,8)="","",CONCATENATE(MID('Tab. A1.4-WVG'!$C12,(O$6-1)*8+(O$6-1)*1+1,8),": ",VLOOKUP(MID('Tab. A1.4-WVG'!$C12,(O$6-1)*8+(O$6-1)*1+1,8),AGS,2,FALSE)))</f>
        <v/>
      </c>
      <c r="P8" s="232" t="str">
        <f>IF(MID('Tab. A1.4-WVG'!$C12,(P$6-1)*8+(P$6-1)*1+1,8)="","",CONCATENATE(MID('Tab. A1.4-WVG'!$C12,(P$6-1)*8+(P$6-1)*1+1,8),": ",VLOOKUP(MID('Tab. A1.4-WVG'!$C12,(P$6-1)*8+(P$6-1)*1+1,8),AGS,2,FALSE)))</f>
        <v/>
      </c>
      <c r="Q8" s="232" t="str">
        <f>IF(MID('Tab. A1.4-WVG'!$C12,(Q$6-1)*8+(Q$6-1)*1+1,8)="","",CONCATENATE(MID('Tab. A1.4-WVG'!$C12,(Q$6-1)*8+(Q$6-1)*1+1,8),": ",VLOOKUP(MID('Tab. A1.4-WVG'!$C12,(Q$6-1)*8+(Q$6-1)*1+1,8),AGS,2,FALSE)))</f>
        <v/>
      </c>
      <c r="R8" s="232" t="str">
        <f>IF(MID('Tab. A1.4-WVG'!$C12,(R$6-1)*8+(R$6-1)*1+1,8)="","",CONCATENATE(MID('Tab. A1.4-WVG'!$C12,(R$6-1)*8+(R$6-1)*1+1,8),": ",VLOOKUP(MID('Tab. A1.4-WVG'!$C12,(R$6-1)*8+(R$6-1)*1+1,8),AGS,2,FALSE)))</f>
        <v/>
      </c>
      <c r="S8" s="232" t="str">
        <f>IF(MID('Tab. A1.4-WVG'!$C12,(S$6-1)*8+(S$6-1)*1+1,8)="","",CONCATENATE(MID('Tab. A1.4-WVG'!$C12,(S$6-1)*8+(S$6-1)*1+1,8),": ",VLOOKUP(MID('Tab. A1.4-WVG'!$C12,(S$6-1)*8+(S$6-1)*1+1,8),AGS,2,FALSE)))</f>
        <v/>
      </c>
      <c r="T8" s="232" t="str">
        <f>IF(MID('Tab. A1.4-WVG'!$C12,(T$6-1)*8+(T$6-1)*1+1,8)="","",CONCATENATE(MID('Tab. A1.4-WVG'!$C12,(T$6-1)*8+(T$6-1)*1+1,8),": ",VLOOKUP(MID('Tab. A1.4-WVG'!$C12,(T$6-1)*8+(T$6-1)*1+1,8),AGS,2,FALSE)))</f>
        <v/>
      </c>
      <c r="U8" s="232" t="str">
        <f>IF(MID('Tab. A1.4-WVG'!$C12,(U$6-1)*8+(U$6-1)*1+1,8)="","",CONCATENATE(MID('Tab. A1.4-WVG'!$C12,(U$6-1)*8+(U$6-1)*1+1,8),": ",VLOOKUP(MID('Tab. A1.4-WVG'!$C12,(U$6-1)*8+(U$6-1)*1+1,8),AGS,2,FALSE)))</f>
        <v/>
      </c>
      <c r="V8" s="232" t="str">
        <f>IF(MID('Tab. A1.4-WVG'!$C12,(V$6-1)*8+(V$6-1)*1+1,8)="","",CONCATENATE(MID('Tab. A1.4-WVG'!$C12,(V$6-1)*8+(V$6-1)*1+1,8),": ",VLOOKUP(MID('Tab. A1.4-WVG'!$C12,(V$6-1)*8+(V$6-1)*1+1,8),AGS,2,FALSE)))</f>
        <v/>
      </c>
      <c r="W8" s="232" t="str">
        <f>IF(MID('Tab. A1.4-WVG'!$C12,(W$6-1)*8+(W$6-1)*1+1,8)="","",CONCATENATE(MID('Tab. A1.4-WVG'!$C12,(W$6-1)*8+(W$6-1)*1+1,8),": ",VLOOKUP(MID('Tab. A1.4-WVG'!$C12,(W$6-1)*8+(W$6-1)*1+1,8),AGS,2,FALSE)))</f>
        <v/>
      </c>
      <c r="X8" s="232" t="str">
        <f>IF(MID('Tab. A1.4-WVG'!$C12,(X$6-1)*8+(X$6-1)*1+1,8)="","",CONCATENATE(MID('Tab. A1.4-WVG'!$C12,(X$6-1)*8+(X$6-1)*1+1,8),": ",VLOOKUP(MID('Tab. A1.4-WVG'!$C12,(X$6-1)*8+(X$6-1)*1+1,8),AGS,2,FALSE)))</f>
        <v/>
      </c>
      <c r="Y8" s="232" t="str">
        <f>IF(MID('Tab. A1.4-WVG'!$C12,(Y$6-1)*8+(Y$6-1)*1+1,8)="","",CONCATENATE(MID('Tab. A1.4-WVG'!$C12,(Y$6-1)*8+(Y$6-1)*1+1,8),": ",VLOOKUP(MID('Tab. A1.4-WVG'!$C12,(Y$6-1)*8+(Y$6-1)*1+1,8),AGS,2,FALSE)))</f>
        <v/>
      </c>
      <c r="Z8" s="232" t="str">
        <f>IF(MID('Tab. A1.4-WVG'!$C12,(Z$6-1)*8+(Z$6-1)*1+1,8)="","",CONCATENATE(MID('Tab. A1.4-WVG'!$C12,(Z$6-1)*8+(Z$6-1)*1+1,8),": ",VLOOKUP(MID('Tab. A1.4-WVG'!$C12,(Z$6-1)*8+(Z$6-1)*1+1,8),AGS,2,FALSE)))</f>
        <v/>
      </c>
      <c r="AA8" s="232" t="str">
        <f>IF(MID('Tab. A1.4-WVG'!$C12,(AA$6-1)*8+(AA$6-1)*1+1,8)="","",CONCATENATE(MID('Tab. A1.4-WVG'!$C12,(AA$6-1)*8+(AA$6-1)*1+1,8),": ",VLOOKUP(MID('Tab. A1.4-WVG'!$C12,(AA$6-1)*8+(AA$6-1)*1+1,8),AGS,2,FALSE)))</f>
        <v/>
      </c>
      <c r="AB8" s="232" t="str">
        <f>IF(MID('Tab. A1.4-WVG'!$C12,(AB$6-1)*8+(AB$6-1)*1+1,8)="","",CONCATENATE(MID('Tab. A1.4-WVG'!$C12,(AB$6-1)*8+(AB$6-1)*1+1,8),": ",VLOOKUP(MID('Tab. A1.4-WVG'!$C12,(AB$6-1)*8+(AB$6-1)*1+1,8),AGS,2,FALSE)))</f>
        <v/>
      </c>
      <c r="AC8" s="232" t="str">
        <f>IF(MID('Tab. A1.4-WVG'!$C12,(AC$6-1)*8+(AC$6-1)*1+1,8)="","",CONCATENATE(MID('Tab. A1.4-WVG'!$C12,(AC$6-1)*8+(AC$6-1)*1+1,8),": ",VLOOKUP(MID('Tab. A1.4-WVG'!$C12,(AC$6-1)*8+(AC$6-1)*1+1,8),AGS,2,FALSE)))</f>
        <v/>
      </c>
      <c r="AD8" s="232" t="str">
        <f>IF(MID('Tab. A1.4-WVG'!$C12,(AD$6-1)*8+(AD$6-1)*1+1,8)="","",CONCATENATE(MID('Tab. A1.4-WVG'!$C12,(AD$6-1)*8+(AD$6-1)*1+1,8),": ",VLOOKUP(MID('Tab. A1.4-WVG'!$C12,(AD$6-1)*8+(AD$6-1)*1+1,8),AGS,2,FALSE)))</f>
        <v/>
      </c>
      <c r="AE8" s="232" t="str">
        <f>IF(MID('Tab. A1.4-WVG'!$C12,(AE$6-1)*8+(AE$6-1)*1+1,8)="","",CONCATENATE(MID('Tab. A1.4-WVG'!$C12,(AE$6-1)*8+(AE$6-1)*1+1,8),": ",VLOOKUP(MID('Tab. A1.4-WVG'!$C12,(AE$6-1)*8+(AE$6-1)*1+1,8),AGS,2,FALSE)))</f>
        <v/>
      </c>
      <c r="AF8" s="232" t="str">
        <f>IF(MID('Tab. A1.4-WVG'!$C12,(AF$6-1)*8+(AF$6-1)*1+1,8)="","",CONCATENATE(MID('Tab. A1.4-WVG'!$C12,(AF$6-1)*8+(AF$6-1)*1+1,8),": ",VLOOKUP(MID('Tab. A1.4-WVG'!$C12,(AF$6-1)*8+(AF$6-1)*1+1,8),AGS,2,FALSE)))</f>
        <v/>
      </c>
      <c r="AG8" s="232" t="str">
        <f>IF(MID('Tab. A1.4-WVG'!$C12,(AG$6-1)*8+(AG$6-1)*1+1,8)="","",CONCATENATE(MID('Tab. A1.4-WVG'!$C12,(AG$6-1)*8+(AG$6-1)*1+1,8),": ",VLOOKUP(MID('Tab. A1.4-WVG'!$C12,(AG$6-1)*8+(AG$6-1)*1+1,8),AGS,2,FALSE)))</f>
        <v/>
      </c>
      <c r="AH8" s="232" t="str">
        <f>IF(MID('Tab. A1.4-WVG'!$C12,(AH$6-1)*8+(AH$6-1)*1+1,8)="","",CONCATENATE(MID('Tab. A1.4-WVG'!$C12,(AH$6-1)*8+(AH$6-1)*1+1,8),": ",VLOOKUP(MID('Tab. A1.4-WVG'!$C12,(AH$6-1)*8+(AH$6-1)*1+1,8),AGS,2,FALSE)))</f>
        <v/>
      </c>
      <c r="AI8" s="232" t="str">
        <f>IF(MID('Tab. A1.4-WVG'!$C12,(AI$6-1)*8+(AI$6-1)*1+1,8)="","",CONCATENATE(MID('Tab. A1.4-WVG'!$C12,(AI$6-1)*8+(AI$6-1)*1+1,8),": ",VLOOKUP(MID('Tab. A1.4-WVG'!$C12,(AI$6-1)*8+(AI$6-1)*1+1,8),AGS,2,FALSE)))</f>
        <v/>
      </c>
      <c r="AJ8" s="232" t="str">
        <f>IF(MID('Tab. A1.4-WVG'!$C12,(AJ$6-1)*8+(AJ$6-1)*1+1,8)="","",CONCATENATE(MID('Tab. A1.4-WVG'!$C12,(AJ$6-1)*8+(AJ$6-1)*1+1,8),": ",VLOOKUP(MID('Tab. A1.4-WVG'!$C12,(AJ$6-1)*8+(AJ$6-1)*1+1,8),AGS,2,FALSE)))</f>
        <v/>
      </c>
      <c r="AK8" s="232" t="str">
        <f>IF(MID('Tab. A1.4-WVG'!$C12,(AK$6-1)*8+(AK$6-1)*1+1,8)="","",CONCATENATE(MID('Tab. A1.4-WVG'!$C12,(AK$6-1)*8+(AK$6-1)*1+1,8),": ",VLOOKUP(MID('Tab. A1.4-WVG'!$C12,(AK$6-1)*8+(AK$6-1)*1+1,8),AGS,2,FALSE)))</f>
        <v/>
      </c>
      <c r="AL8" s="232" t="str">
        <f>IF(MID('Tab. A1.4-WVG'!$C12,(AL$6-1)*8+(AL$6-1)*1+1,8)="","",CONCATENATE(MID('Tab. A1.4-WVG'!$C12,(AL$6-1)*8+(AL$6-1)*1+1,8),": ",VLOOKUP(MID('Tab. A1.4-WVG'!$C12,(AL$6-1)*8+(AL$6-1)*1+1,8),AGS,2,FALSE)))</f>
        <v/>
      </c>
      <c r="AM8" s="232" t="str">
        <f>IF(MID('Tab. A1.4-WVG'!$C12,(AM$6-1)*8+(AM$6-1)*1+1,8)="","",CONCATENATE(MID('Tab. A1.4-WVG'!$C12,(AM$6-1)*8+(AM$6-1)*1+1,8),": ",VLOOKUP(MID('Tab. A1.4-WVG'!$C12,(AM$6-1)*8+(AM$6-1)*1+1,8),AGS,2,FALSE)))</f>
        <v/>
      </c>
      <c r="AN8" s="232" t="str">
        <f>IF(MID('Tab. A1.4-WVG'!$C12,(AN$6-1)*8+(AN$6-1)*1+1,8)="","",CONCATENATE(MID('Tab. A1.4-WVG'!$C12,(AN$6-1)*8+(AN$6-1)*1+1,8),": ",VLOOKUP(MID('Tab. A1.4-WVG'!$C12,(AN$6-1)*8+(AN$6-1)*1+1,8),AGS,2,FALSE)))</f>
        <v/>
      </c>
      <c r="AO8" s="232" t="str">
        <f>IF(MID('Tab. A1.4-WVG'!$C12,(AO$6-1)*8+(AO$6-1)*1+1,8)="","",CONCATENATE(MID('Tab. A1.4-WVG'!$C12,(AO$6-1)*8+(AO$6-1)*1+1,8),": ",VLOOKUP(MID('Tab. A1.4-WVG'!$C12,(AO$6-1)*8+(AO$6-1)*1+1,8),AGS,2,FALSE)))</f>
        <v/>
      </c>
      <c r="AP8" s="232" t="str">
        <f>IF(MID('Tab. A1.4-WVG'!$C12,(AP$6-1)*8+(AP$6-1)*1+1,8)="","",CONCATENATE(MID('Tab. A1.4-WVG'!$C12,(AP$6-1)*8+(AP$6-1)*1+1,8),": ",VLOOKUP(MID('Tab. A1.4-WVG'!$C12,(AP$6-1)*8+(AP$6-1)*1+1,8),AGS,2,FALSE)))</f>
        <v/>
      </c>
      <c r="AQ8" s="232" t="str">
        <f>IF(MID('Tab. A1.4-WVG'!$C12,(AQ$6-1)*8+(AQ$6-1)*1+1,8)="","",CONCATENATE(MID('Tab. A1.4-WVG'!$C12,(AQ$6-1)*8+(AQ$6-1)*1+1,8),": ",VLOOKUP(MID('Tab. A1.4-WVG'!$C12,(AQ$6-1)*8+(AQ$6-1)*1+1,8),AGS,2,FALSE)))</f>
        <v/>
      </c>
      <c r="AR8" s="232" t="str">
        <f>IF(MID('Tab. A1.4-WVG'!$C12,(AR$6-1)*8+(AR$6-1)*1+1,8)="","",CONCATENATE(MID('Tab. A1.4-WVG'!$C12,(AR$6-1)*8+(AR$6-1)*1+1,8),": ",VLOOKUP(MID('Tab. A1.4-WVG'!$C12,(AR$6-1)*8+(AR$6-1)*1+1,8),AGS,2,FALSE)))</f>
        <v/>
      </c>
      <c r="AS8" s="232" t="str">
        <f>IF(MID('Tab. A1.4-WVG'!$C12,(AS$6-1)*8+(AS$6-1)*1+1,8)="","",CONCATENATE(MID('Tab. A1.4-WVG'!$C12,(AS$6-1)*8+(AS$6-1)*1+1,8),": ",VLOOKUP(MID('Tab. A1.4-WVG'!$C12,(AS$6-1)*8+(AS$6-1)*1+1,8),AGS,2,FALSE)))</f>
        <v/>
      </c>
      <c r="AT8" s="232" t="str">
        <f>IF(MID('Tab. A1.4-WVG'!$C12,(AT$6-1)*8+(AT$6-1)*1+1,8)="","",CONCATENATE(MID('Tab. A1.4-WVG'!$C12,(AT$6-1)*8+(AT$6-1)*1+1,8),": ",VLOOKUP(MID('Tab. A1.4-WVG'!$C12,(AT$6-1)*8+(AT$6-1)*1+1,8),AGS,2,FALSE)))</f>
        <v/>
      </c>
      <c r="AU8" s="232" t="str">
        <f>IF(MID('Tab. A1.4-WVG'!$C12,(AU$6-1)*8+(AU$6-1)*1+1,8)="","",CONCATENATE(MID('Tab. A1.4-WVG'!$C12,(AU$6-1)*8+(AU$6-1)*1+1,8),": ",VLOOKUP(MID('Tab. A1.4-WVG'!$C12,(AU$6-1)*8+(AU$6-1)*1+1,8),AGS,2,FALSE)))</f>
        <v/>
      </c>
      <c r="AV8" s="232" t="str">
        <f>IF(MID('Tab. A1.4-WVG'!$C12,(AV$6-1)*8+(AV$6-1)*1+1,8)="","",CONCATENATE(MID('Tab. A1.4-WVG'!$C12,(AV$6-1)*8+(AV$6-1)*1+1,8),": ",VLOOKUP(MID('Tab. A1.4-WVG'!$C12,(AV$6-1)*8+(AV$6-1)*1+1,8),AGS,2,FALSE)))</f>
        <v/>
      </c>
      <c r="AW8" s="232" t="str">
        <f>IF(MID('Tab. A1.4-WVG'!$C12,(AW$6-1)*8+(AW$6-1)*1+1,8)="","",CONCATENATE(MID('Tab. A1.4-WVG'!$C12,(AW$6-1)*8+(AW$6-1)*1+1,8),": ",VLOOKUP(MID('Tab. A1.4-WVG'!$C12,(AW$6-1)*8+(AW$6-1)*1+1,8),AGS,2,FALSE)))</f>
        <v/>
      </c>
      <c r="AX8" s="232" t="str">
        <f>IF(MID('Tab. A1.4-WVG'!$C12,(AX$6-1)*8+(AX$6-1)*1+1,8)="","",CONCATENATE(MID('Tab. A1.4-WVG'!$C12,(AX$6-1)*8+(AX$6-1)*1+1,8),": ",VLOOKUP(MID('Tab. A1.4-WVG'!$C12,(AX$6-1)*8+(AX$6-1)*1+1,8),AGS,2,FALSE)))</f>
        <v/>
      </c>
      <c r="AY8" s="232" t="str">
        <f>IF(MID('Tab. A1.4-WVG'!$C12,(AY$6-1)*8+(AY$6-1)*1+1,8)="","",CONCATENATE(MID('Tab. A1.4-WVG'!$C12,(AY$6-1)*8+(AY$6-1)*1+1,8),": ",VLOOKUP(MID('Tab. A1.4-WVG'!$C12,(AY$6-1)*8+(AY$6-1)*1+1,8),AGS,2,FALSE)))</f>
        <v/>
      </c>
      <c r="AZ8" s="232" t="str">
        <f>IF(MID('Tab. A1.4-WVG'!$C12,(AZ$6-1)*8+(AZ$6-1)*1+1,8)="","",CONCATENATE(MID('Tab. A1.4-WVG'!$C12,(AZ$6-1)*8+(AZ$6-1)*1+1,8),": ",VLOOKUP(MID('Tab. A1.4-WVG'!$C12,(AZ$6-1)*8+(AZ$6-1)*1+1,8),AGS,2,FALSE)))</f>
        <v/>
      </c>
      <c r="BA8" s="232" t="str">
        <f>IF(MID('Tab. A1.4-WVG'!$C12,(BA$6-1)*8+(BA$6-1)*1+1,8)="","",CONCATENATE(MID('Tab. A1.4-WVG'!$C12,(BA$6-1)*8+(BA$6-1)*1+1,8),": ",VLOOKUP(MID('Tab. A1.4-WVG'!$C12,(BA$6-1)*8+(BA$6-1)*1+1,8),AGS,2,FALSE)))</f>
        <v/>
      </c>
      <c r="BB8" s="232" t="str">
        <f>IF(MID('Tab. A1.4-WVG'!$C12,(BB$6-1)*8+(BB$6-1)*1+1,8)="","",CONCATENATE(MID('Tab. A1.4-WVG'!$C12,(BB$6-1)*8+(BB$6-1)*1+1,8),": ",VLOOKUP(MID('Tab. A1.4-WVG'!$C12,(BB$6-1)*8+(BB$6-1)*1+1,8),AGS,2,FALSE)))</f>
        <v/>
      </c>
      <c r="BC8" s="232" t="str">
        <f>IF(MID('Tab. A1.4-WVG'!$C12,(BC$6-1)*8+(BC$6-1)*1+1,8)="","",CONCATENATE(MID('Tab. A1.4-WVG'!$C12,(BC$6-1)*8+(BC$6-1)*1+1,8),": ",VLOOKUP(MID('Tab. A1.4-WVG'!$C12,(BC$6-1)*8+(BC$6-1)*1+1,8),AGS,2,FALSE)))</f>
        <v/>
      </c>
      <c r="BD8" s="232" t="str">
        <f>IF(MID('Tab. A1.4-WVG'!$C12,(BD$6-1)*8+(BD$6-1)*1+1,8)="","",CONCATENATE(MID('Tab. A1.4-WVG'!$C12,(BD$6-1)*8+(BD$6-1)*1+1,8),": ",VLOOKUP(MID('Tab. A1.4-WVG'!$C12,(BD$6-1)*8+(BD$6-1)*1+1,8),AGS,2,FALSE)))</f>
        <v/>
      </c>
      <c r="BE8" s="232" t="str">
        <f>IF(MID('Tab. A1.4-WVG'!$C12,(BE$6-1)*8+(BE$6-1)*1+1,8)="","",CONCATENATE(MID('Tab. A1.4-WVG'!$C12,(BE$6-1)*8+(BE$6-1)*1+1,8),": ",VLOOKUP(MID('Tab. A1.4-WVG'!$C12,(BE$6-1)*8+(BE$6-1)*1+1,8),AGS,2,FALSE)))</f>
        <v/>
      </c>
      <c r="BF8" s="232" t="str">
        <f>IF(MID('Tab. A1.4-WVG'!$C12,(BF$6-1)*8+(BF$6-1)*1+1,8)="","",CONCATENATE(MID('Tab. A1.4-WVG'!$C12,(BF$6-1)*8+(BF$6-1)*1+1,8),": ",VLOOKUP(MID('Tab. A1.4-WVG'!$C12,(BF$6-1)*8+(BF$6-1)*1+1,8),AGS,2,FALSE)))</f>
        <v/>
      </c>
      <c r="BG8" s="232" t="str">
        <f>IF(MID('Tab. A1.4-WVG'!$C12,(BG$6-1)*8+(BG$6-1)*1+1,8)="","",CONCATENATE(MID('Tab. A1.4-WVG'!$C12,(BG$6-1)*8+(BG$6-1)*1+1,8),": ",VLOOKUP(MID('Tab. A1.4-WVG'!$C12,(BG$6-1)*8+(BG$6-1)*1+1,8),AGS,2,FALSE)))</f>
        <v/>
      </c>
      <c r="BH8" s="232" t="str">
        <f>IF(MID('Tab. A1.4-WVG'!$C12,(BH$6-1)*8+(BH$6-1)*1+1,8)="","",CONCATENATE(MID('Tab. A1.4-WVG'!$C12,(BH$6-1)*8+(BH$6-1)*1+1,8),": ",VLOOKUP(MID('Tab. A1.4-WVG'!$C12,(BH$6-1)*8+(BH$6-1)*1+1,8),AGS,2,FALSE)))</f>
        <v/>
      </c>
      <c r="BI8" s="232" t="str">
        <f>IF(MID('Tab. A1.4-WVG'!$C12,(BI$6-1)*8+(BI$6-1)*1+1,8)="","",CONCATENATE(MID('Tab. A1.4-WVG'!$C12,(BI$6-1)*8+(BI$6-1)*1+1,8),": ",VLOOKUP(MID('Tab. A1.4-WVG'!$C12,(BI$6-1)*8+(BI$6-1)*1+1,8),AGS,2,FALSE)))</f>
        <v/>
      </c>
      <c r="BJ8" s="232" t="str">
        <f>IF(MID('Tab. A1.4-WVG'!$C12,(BJ$6-1)*8+(BJ$6-1)*1+1,8)="","",CONCATENATE(MID('Tab. A1.4-WVG'!$C12,(BJ$6-1)*8+(BJ$6-1)*1+1,8),": ",VLOOKUP(MID('Tab. A1.4-WVG'!$C12,(BJ$6-1)*8+(BJ$6-1)*1+1,8),AGS,2,FALSE)))</f>
        <v/>
      </c>
      <c r="BK8" s="232" t="str">
        <f>IF(MID('Tab. A1.4-WVG'!$C12,(BK$6-1)*8+(BK$6-1)*1+1,8)="","",CONCATENATE(MID('Tab. A1.4-WVG'!$C12,(BK$6-1)*8+(BK$6-1)*1+1,8),": ",VLOOKUP(MID('Tab. A1.4-WVG'!$C12,(BK$6-1)*8+(BK$6-1)*1+1,8),AGS,2,FALSE)))</f>
        <v/>
      </c>
      <c r="BL8" s="232" t="str">
        <f>IF(MID('Tab. A1.4-WVG'!$C12,(BL$6-1)*8+(BL$6-1)*1+1,8)="","",CONCATENATE(MID('Tab. A1.4-WVG'!$C12,(BL$6-1)*8+(BL$6-1)*1+1,8),": ",VLOOKUP(MID('Tab. A1.4-WVG'!$C12,(BL$6-1)*8+(BL$6-1)*1+1,8),AGS,2,FALSE)))</f>
        <v/>
      </c>
      <c r="BM8" s="232" t="str">
        <f>IF(MID('Tab. A1.4-WVG'!$C12,(BM$6-1)*8+(BM$6-1)*1+1,8)="","",CONCATENATE(MID('Tab. A1.4-WVG'!$C12,(BM$6-1)*8+(BM$6-1)*1+1,8),": ",VLOOKUP(MID('Tab. A1.4-WVG'!$C12,(BM$6-1)*8+(BM$6-1)*1+1,8),AGS,2,FALSE)))</f>
        <v/>
      </c>
      <c r="BN8" s="232" t="str">
        <f>IF(MID('Tab. A1.4-WVG'!$C12,(BN$6-1)*8+(BN$6-1)*1+1,8)="","",CONCATENATE(MID('Tab. A1.4-WVG'!$C12,(BN$6-1)*8+(BN$6-1)*1+1,8),": ",VLOOKUP(MID('Tab. A1.4-WVG'!$C12,(BN$6-1)*8+(BN$6-1)*1+1,8),AGS,2,FALSE)))</f>
        <v/>
      </c>
      <c r="BO8" s="232" t="str">
        <f>IF(MID('Tab. A1.4-WVG'!$C12,(BO$6-1)*8+(BO$6-1)*1+1,8)="","",CONCATENATE(MID('Tab. A1.4-WVG'!$C12,(BO$6-1)*8+(BO$6-1)*1+1,8),": ",VLOOKUP(MID('Tab. A1.4-WVG'!$C12,(BO$6-1)*8+(BO$6-1)*1+1,8),AGS,2,FALSE)))</f>
        <v/>
      </c>
      <c r="BP8" s="232" t="str">
        <f>IF(MID('Tab. A1.4-WVG'!$C12,(BP$6-1)*8+(BP$6-1)*1+1,8)="","",CONCATENATE(MID('Tab. A1.4-WVG'!$C12,(BP$6-1)*8+(BP$6-1)*1+1,8),": ",VLOOKUP(MID('Tab. A1.4-WVG'!$C12,(BP$6-1)*8+(BP$6-1)*1+1,8),AGS,2,FALSE)))</f>
        <v/>
      </c>
      <c r="BQ8" s="232" t="str">
        <f>IF(MID('Tab. A1.4-WVG'!$C12,(BQ$6-1)*8+(BQ$6-1)*1+1,8)="","",CONCATENATE(MID('Tab. A1.4-WVG'!$C12,(BQ$6-1)*8+(BQ$6-1)*1+1,8),": ",VLOOKUP(MID('Tab. A1.4-WVG'!$C12,(BQ$6-1)*8+(BQ$6-1)*1+1,8),AGS,2,FALSE)))</f>
        <v/>
      </c>
      <c r="BR8" s="232" t="str">
        <f>IF(MID('Tab. A1.4-WVG'!$C12,(BR$6-1)*8+(BR$6-1)*1+1,8)="","",CONCATENATE(MID('Tab. A1.4-WVG'!$C12,(BR$6-1)*8+(BR$6-1)*1+1,8),": ",VLOOKUP(MID('Tab. A1.4-WVG'!$C12,(BR$6-1)*8+(BR$6-1)*1+1,8),AGS,2,FALSE)))</f>
        <v/>
      </c>
      <c r="BS8" s="232" t="str">
        <f>IF(MID('Tab. A1.4-WVG'!$C12,(BS$6-1)*8+(BS$6-1)*1+1,8)="","",CONCATENATE(MID('Tab. A1.4-WVG'!$C12,(BS$6-1)*8+(BS$6-1)*1+1,8),": ",VLOOKUP(MID('Tab. A1.4-WVG'!$C12,(BS$6-1)*8+(BS$6-1)*1+1,8),AGS,2,FALSE)))</f>
        <v/>
      </c>
      <c r="BT8" s="232" t="str">
        <f>IF(MID('Tab. A1.4-WVG'!$C12,(BT$6-1)*8+(BT$6-1)*1+1,8)="","",CONCATENATE(MID('Tab. A1.4-WVG'!$C12,(BT$6-1)*8+(BT$6-1)*1+1,8),": ",VLOOKUP(MID('Tab. A1.4-WVG'!$C12,(BT$6-1)*8+(BT$6-1)*1+1,8),AGS,2,FALSE)))</f>
        <v/>
      </c>
      <c r="BU8" s="232" t="str">
        <f>IF(MID('Tab. A1.4-WVG'!$C12,(BU$6-1)*8+(BU$6-1)*1+1,8)="","",CONCATENATE(MID('Tab. A1.4-WVG'!$C12,(BU$6-1)*8+(BU$6-1)*1+1,8),": ",VLOOKUP(MID('Tab. A1.4-WVG'!$C12,(BU$6-1)*8+(BU$6-1)*1+1,8),AGS,2,FALSE)))</f>
        <v/>
      </c>
      <c r="BV8" s="232" t="str">
        <f>IF(MID('Tab. A1.4-WVG'!$C12,(BV$6-1)*8+(BV$6-1)*1+1,8)="","",CONCATENATE(MID('Tab. A1.4-WVG'!$C12,(BV$6-1)*8+(BV$6-1)*1+1,8),": ",VLOOKUP(MID('Tab. A1.4-WVG'!$C12,(BV$6-1)*8+(BV$6-1)*1+1,8),AGS,2,FALSE)))</f>
        <v/>
      </c>
      <c r="BW8" s="232" t="str">
        <f>IF(MID('Tab. A1.4-WVG'!$C12,(BW$6-1)*8+(BW$6-1)*1+1,8)="","",CONCATENATE(MID('Tab. A1.4-WVG'!$C12,(BW$6-1)*8+(BW$6-1)*1+1,8),": ",VLOOKUP(MID('Tab. A1.4-WVG'!$C12,(BW$6-1)*8+(BW$6-1)*1+1,8),AGS,2,FALSE)))</f>
        <v/>
      </c>
      <c r="BX8" s="232" t="str">
        <f>IF(MID('Tab. A1.4-WVG'!$C12,(BX$6-1)*8+(BX$6-1)*1+1,8)="","",CONCATENATE(MID('Tab. A1.4-WVG'!$C12,(BX$6-1)*8+(BX$6-1)*1+1,8),": ",VLOOKUP(MID('Tab. A1.4-WVG'!$C12,(BX$6-1)*8+(BX$6-1)*1+1,8),AGS,2,FALSE)))</f>
        <v/>
      </c>
      <c r="BY8" s="232" t="str">
        <f>IF(MID('Tab. A1.4-WVG'!$C12,(BY$6-1)*8+(BY$6-1)*1+1,8)="","",CONCATENATE(MID('Tab. A1.4-WVG'!$C12,(BY$6-1)*8+(BY$6-1)*1+1,8),": ",VLOOKUP(MID('Tab. A1.4-WVG'!$C12,(BY$6-1)*8+(BY$6-1)*1+1,8),AGS,2,FALSE)))</f>
        <v/>
      </c>
      <c r="BZ8" s="232" t="str">
        <f>IF(MID('Tab. A1.4-WVG'!$C12,(BZ$6-1)*8+(BZ$6-1)*1+1,8)="","",CONCATENATE(MID('Tab. A1.4-WVG'!$C12,(BZ$6-1)*8+(BZ$6-1)*1+1,8),": ",VLOOKUP(MID('Tab. A1.4-WVG'!$C12,(BZ$6-1)*8+(BZ$6-1)*1+1,8),AGS,2,FALSE)))</f>
        <v/>
      </c>
      <c r="CA8" s="232" t="str">
        <f>IF(MID('Tab. A1.4-WVG'!$C12,(CA$6-1)*8+(CA$6-1)*1+1,8)="","",CONCATENATE(MID('Tab. A1.4-WVG'!$C12,(CA$6-1)*8+(CA$6-1)*1+1,8),": ",VLOOKUP(MID('Tab. A1.4-WVG'!$C12,(CA$6-1)*8+(CA$6-1)*1+1,8),AGS,2,FALSE)))</f>
        <v/>
      </c>
      <c r="CB8" s="232" t="str">
        <f>IF(MID('Tab. A1.4-WVG'!$C12,(CB$6-1)*8+(CB$6-1)*1+1,8)="","",CONCATENATE(MID('Tab. A1.4-WVG'!$C12,(CB$6-1)*8+(CB$6-1)*1+1,8),": ",VLOOKUP(MID('Tab. A1.4-WVG'!$C12,(CB$6-1)*8+(CB$6-1)*1+1,8),AGS,2,FALSE)))</f>
        <v/>
      </c>
      <c r="CC8" s="232" t="str">
        <f>IF(MID('Tab. A1.4-WVG'!$C12,(CC$6-1)*8+(CC$6-1)*1+1,8)="","",CONCATENATE(MID('Tab. A1.4-WVG'!$C12,(CC$6-1)*8+(CC$6-1)*1+1,8),": ",VLOOKUP(MID('Tab. A1.4-WVG'!$C12,(CC$6-1)*8+(CC$6-1)*1+1,8),AGS,2,FALSE)))</f>
        <v/>
      </c>
      <c r="CD8" s="232" t="str">
        <f>IF(MID('Tab. A1.4-WVG'!$C12,(CD$6-1)*8+(CD$6-1)*1+1,8)="","",CONCATENATE(MID('Tab. A1.4-WVG'!$C12,(CD$6-1)*8+(CD$6-1)*1+1,8),": ",VLOOKUP(MID('Tab. A1.4-WVG'!$C12,(CD$6-1)*8+(CD$6-1)*1+1,8),AGS,2,FALSE)))</f>
        <v/>
      </c>
      <c r="CE8" s="232" t="str">
        <f>IF(MID('Tab. A1.4-WVG'!$C12,(CE$6-1)*8+(CE$6-1)*1+1,8)="","",CONCATENATE(MID('Tab. A1.4-WVG'!$C12,(CE$6-1)*8+(CE$6-1)*1+1,8),": ",VLOOKUP(MID('Tab. A1.4-WVG'!$C12,(CE$6-1)*8+(CE$6-1)*1+1,8),AGS,2,FALSE)))</f>
        <v/>
      </c>
      <c r="CF8" s="232" t="str">
        <f>IF(MID('Tab. A1.4-WVG'!$C12,(CF$6-1)*8+(CF$6-1)*1+1,8)="","",CONCATENATE(MID('Tab. A1.4-WVG'!$C12,(CF$6-1)*8+(CF$6-1)*1+1,8),": ",VLOOKUP(MID('Tab. A1.4-WVG'!$C12,(CF$6-1)*8+(CF$6-1)*1+1,8),AGS,2,FALSE)))</f>
        <v/>
      </c>
      <c r="CG8" s="232" t="str">
        <f>IF(MID('Tab. A1.4-WVG'!$C12,(CG$6-1)*8+(CG$6-1)*1+1,8)="","",CONCATENATE(MID('Tab. A1.4-WVG'!$C12,(CG$6-1)*8+(CG$6-1)*1+1,8),": ",VLOOKUP(MID('Tab. A1.4-WVG'!$C12,(CG$6-1)*8+(CG$6-1)*1+1,8),AGS,2,FALSE)))</f>
        <v/>
      </c>
      <c r="CH8" s="232" t="str">
        <f>IF(MID('Tab. A1.4-WVG'!$C12,(CH$6-1)*8+(CH$6-1)*1+1,8)="","",CONCATENATE(MID('Tab. A1.4-WVG'!$C12,(CH$6-1)*8+(CH$6-1)*1+1,8),": ",VLOOKUP(MID('Tab. A1.4-WVG'!$C12,(CH$6-1)*8+(CH$6-1)*1+1,8),AGS,2,FALSE)))</f>
        <v/>
      </c>
      <c r="CI8" s="232" t="str">
        <f>IF(MID('Tab. A1.4-WVG'!$C12,(CI$6-1)*8+(CI$6-1)*1+1,8)="","",CONCATENATE(MID('Tab. A1.4-WVG'!$C12,(CI$6-1)*8+(CI$6-1)*1+1,8),": ",VLOOKUP(MID('Tab. A1.4-WVG'!$C12,(CI$6-1)*8+(CI$6-1)*1+1,8),AGS,2,FALSE)))</f>
        <v/>
      </c>
      <c r="CJ8" s="232" t="str">
        <f>IF(MID('Tab. A1.4-WVG'!$C12,(CJ$6-1)*8+(CJ$6-1)*1+1,8)="","",CONCATENATE(MID('Tab. A1.4-WVG'!$C12,(CJ$6-1)*8+(CJ$6-1)*1+1,8),": ",VLOOKUP(MID('Tab. A1.4-WVG'!$C12,(CJ$6-1)*8+(CJ$6-1)*1+1,8),AGS,2,FALSE)))</f>
        <v/>
      </c>
      <c r="CK8" s="232" t="str">
        <f>IF(MID('Tab. A1.4-WVG'!$C12,(CK$6-1)*8+(CK$6-1)*1+1,8)="","",CONCATENATE(MID('Tab. A1.4-WVG'!$C12,(CK$6-1)*8+(CK$6-1)*1+1,8),": ",VLOOKUP(MID('Tab. A1.4-WVG'!$C12,(CK$6-1)*8+(CK$6-1)*1+1,8),AGS,2,FALSE)))</f>
        <v/>
      </c>
      <c r="CL8" s="232" t="str">
        <f>IF(MID('Tab. A1.4-WVG'!$C12,(CL$6-1)*8+(CL$6-1)*1+1,8)="","",CONCATENATE(MID('Tab. A1.4-WVG'!$C12,(CL$6-1)*8+(CL$6-1)*1+1,8),": ",VLOOKUP(MID('Tab. A1.4-WVG'!$C12,(CL$6-1)*8+(CL$6-1)*1+1,8),AGS,2,FALSE)))</f>
        <v/>
      </c>
      <c r="CM8" s="232" t="str">
        <f>IF(MID('Tab. A1.4-WVG'!$C12,(CM$6-1)*8+(CM$6-1)*1+1,8)="","",CONCATENATE(MID('Tab. A1.4-WVG'!$C12,(CM$6-1)*8+(CM$6-1)*1+1,8),": ",VLOOKUP(MID('Tab. A1.4-WVG'!$C12,(CM$6-1)*8+(CM$6-1)*1+1,8),AGS,2,FALSE)))</f>
        <v/>
      </c>
      <c r="CN8" s="232" t="str">
        <f>IF(MID('Tab. A1.4-WVG'!$C12,(CN$6-1)*8+(CN$6-1)*1+1,8)="","",CONCATENATE(MID('Tab. A1.4-WVG'!$C12,(CN$6-1)*8+(CN$6-1)*1+1,8),": ",VLOOKUP(MID('Tab. A1.4-WVG'!$C12,(CN$6-1)*8+(CN$6-1)*1+1,8),AGS,2,FALSE)))</f>
        <v/>
      </c>
      <c r="CO8" s="232" t="str">
        <f>IF(MID('Tab. A1.4-WVG'!$C12,(CO$6-1)*8+(CO$6-1)*1+1,8)="","",CONCATENATE(MID('Tab. A1.4-WVG'!$C12,(CO$6-1)*8+(CO$6-1)*1+1,8),": ",VLOOKUP(MID('Tab. A1.4-WVG'!$C12,(CO$6-1)*8+(CO$6-1)*1+1,8),AGS,2,FALSE)))</f>
        <v/>
      </c>
      <c r="CP8" s="232" t="str">
        <f>IF(MID('Tab. A1.4-WVG'!$C12,(CP$6-1)*8+(CP$6-1)*1+1,8)="","",CONCATENATE(MID('Tab. A1.4-WVG'!$C12,(CP$6-1)*8+(CP$6-1)*1+1,8),": ",VLOOKUP(MID('Tab. A1.4-WVG'!$C12,(CP$6-1)*8+(CP$6-1)*1+1,8),AGS,2,FALSE)))</f>
        <v/>
      </c>
      <c r="CQ8" s="232" t="str">
        <f>IF(MID('Tab. A1.4-WVG'!$C12,(CQ$6-1)*8+(CQ$6-1)*1+1,8)="","",CONCATENATE(MID('Tab. A1.4-WVG'!$C12,(CQ$6-1)*8+(CQ$6-1)*1+1,8),": ",VLOOKUP(MID('Tab. A1.4-WVG'!$C12,(CQ$6-1)*8+(CQ$6-1)*1+1,8),AGS,2,FALSE)))</f>
        <v/>
      </c>
      <c r="CR8" s="232" t="str">
        <f>IF(MID('Tab. A1.4-WVG'!$C12,(CR$6-1)*8+(CR$6-1)*1+1,8)="","",CONCATENATE(MID('Tab. A1.4-WVG'!$C12,(CR$6-1)*8+(CR$6-1)*1+1,8),": ",VLOOKUP(MID('Tab. A1.4-WVG'!$C12,(CR$6-1)*8+(CR$6-1)*1+1,8),AGS,2,FALSE)))</f>
        <v/>
      </c>
      <c r="CS8" s="232" t="str">
        <f>IF(MID('Tab. A1.4-WVG'!$C12,(CS$6-1)*8+(CS$6-1)*1+1,8)="","",CONCATENATE(MID('Tab. A1.4-WVG'!$C12,(CS$6-1)*8+(CS$6-1)*1+1,8),": ",VLOOKUP(MID('Tab. A1.4-WVG'!$C12,(CS$6-1)*8+(CS$6-1)*1+1,8),AGS,2,FALSE)))</f>
        <v/>
      </c>
      <c r="CT8" s="232" t="str">
        <f>IF(MID('Tab. A1.4-WVG'!$C12,(CT$6-1)*8+(CT$6-1)*1+1,8)="","",CONCATENATE(MID('Tab. A1.4-WVG'!$C12,(CT$6-1)*8+(CT$6-1)*1+1,8),": ",VLOOKUP(MID('Tab. A1.4-WVG'!$C12,(CT$6-1)*8+(CT$6-1)*1+1,8),AGS,2,FALSE)))</f>
        <v/>
      </c>
      <c r="CU8" s="232" t="str">
        <f>IF(MID('Tab. A1.4-WVG'!$C12,(CU$6-1)*8+(CU$6-1)*1+1,8)="","",CONCATENATE(MID('Tab. A1.4-WVG'!$C12,(CU$6-1)*8+(CU$6-1)*1+1,8),": ",VLOOKUP(MID('Tab. A1.4-WVG'!$C12,(CU$6-1)*8+(CU$6-1)*1+1,8),AGS,2,FALSE)))</f>
        <v/>
      </c>
      <c r="CV8" s="232" t="str">
        <f>IF(MID('Tab. A1.4-WVG'!$C12,(CV$6-1)*8+(CV$6-1)*1+1,8)="","",CONCATENATE(MID('Tab. A1.4-WVG'!$C12,(CV$6-1)*8+(CV$6-1)*1+1,8),": ",VLOOKUP(MID('Tab. A1.4-WVG'!$C12,(CV$6-1)*8+(CV$6-1)*1+1,8),AGS,2,FALSE)))</f>
        <v/>
      </c>
      <c r="CW8" s="232" t="str">
        <f>IF(MID('Tab. A1.4-WVG'!$C12,(CW$6-1)*8+(CW$6-1)*1+1,8)="","",CONCATENATE(MID('Tab. A1.4-WVG'!$C12,(CW$6-1)*8+(CW$6-1)*1+1,8),": ",VLOOKUP(MID('Tab. A1.4-WVG'!$C12,(CW$6-1)*8+(CW$6-1)*1+1,8),AGS,2,FALSE)))</f>
        <v/>
      </c>
      <c r="CX8" s="39">
        <f t="shared" ref="CX8:CX71" si="0">COUNTIF(B8:CW8,#N/A)</f>
        <v>0</v>
      </c>
    </row>
    <row r="9" spans="1:102" ht="38.25" customHeight="1" x14ac:dyDescent="0.2">
      <c r="A9" s="231" t="str">
        <f>IF('Tab. A1.4-WVG'!A13="","",'Tab. A1.4-WVG'!A13)</f>
        <v/>
      </c>
      <c r="B9" s="232" t="str">
        <f>IF(MID('Tab. A1.4-WVG'!$C13,(B$6-1)*8+(B$6-1)*1+1,8)="","",CONCATENATE(MID('Tab. A1.4-WVG'!$C13,(B$6-1)*8+(B$6-1)*1+1,8),": ",VLOOKUP(MID('Tab. A1.4-WVG'!$C13,(B$6-1)*8+(B$6-1)*1+1,8),AGS,2,FALSE)))</f>
        <v/>
      </c>
      <c r="C9" s="232" t="str">
        <f>IF(MID('Tab. A1.4-WVG'!$C13,(C$6-1)*8+(C$6-1)*1+1,8)="","",CONCATENATE(MID('Tab. A1.4-WVG'!$C13,(C$6-1)*8+(C$6-1)*1+1,8),": ",VLOOKUP(MID('Tab. A1.4-WVG'!$C13,(C$6-1)*8+(C$6-1)*1+1,8),AGS,2,FALSE)))</f>
        <v/>
      </c>
      <c r="D9" s="232" t="str">
        <f>IF(MID('Tab. A1.4-WVG'!$C13,(D$6-1)*8+(D$6-1)*1+1,8)="","",CONCATENATE(MID('Tab. A1.4-WVG'!$C13,(D$6-1)*8+(D$6-1)*1+1,8),": ",VLOOKUP(MID('Tab. A1.4-WVG'!$C13,(D$6-1)*8+(D$6-1)*1+1,8),AGS,2,FALSE)))</f>
        <v/>
      </c>
      <c r="E9" s="232" t="str">
        <f>IF(MID('Tab. A1.4-WVG'!$C13,(E$6-1)*8+(E$6-1)*1+1,8)="","",CONCATENATE(MID('Tab. A1.4-WVG'!$C13,(E$6-1)*8+(E$6-1)*1+1,8),": ",VLOOKUP(MID('Tab. A1.4-WVG'!$C13,(E$6-1)*8+(E$6-1)*1+1,8),AGS,2,FALSE)))</f>
        <v/>
      </c>
      <c r="F9" s="232" t="str">
        <f>IF(MID('Tab. A1.4-WVG'!$C13,(F$6-1)*8+(F$6-1)*1+1,8)="","",CONCATENATE(MID('Tab. A1.4-WVG'!$C13,(F$6-1)*8+(F$6-1)*1+1,8),": ",VLOOKUP(MID('Tab. A1.4-WVG'!$C13,(F$6-1)*8+(F$6-1)*1+1,8),AGS,2,FALSE)))</f>
        <v/>
      </c>
      <c r="G9" s="232" t="str">
        <f>IF(MID('Tab. A1.4-WVG'!$C13,(G$6-1)*8+(G$6-1)*1+1,8)="","",CONCATENATE(MID('Tab. A1.4-WVG'!$C13,(G$6-1)*8+(G$6-1)*1+1,8),": ",VLOOKUP(MID('Tab. A1.4-WVG'!$C13,(G$6-1)*8+(G$6-1)*1+1,8),AGS,2,FALSE)))</f>
        <v/>
      </c>
      <c r="H9" s="232" t="str">
        <f>IF(MID('Tab. A1.4-WVG'!$C13,(H$6-1)*8+(H$6-1)*1+1,8)="","",CONCATENATE(MID('Tab. A1.4-WVG'!$C13,(H$6-1)*8+(H$6-1)*1+1,8),": ",VLOOKUP(MID('Tab. A1.4-WVG'!$C13,(H$6-1)*8+(H$6-1)*1+1,8),AGS,2,FALSE)))</f>
        <v/>
      </c>
      <c r="I9" s="232" t="str">
        <f>IF(MID('Tab. A1.4-WVG'!$C13,(I$6-1)*8+(I$6-1)*1+1,8)="","",CONCATENATE(MID('Tab. A1.4-WVG'!$C13,(I$6-1)*8+(I$6-1)*1+1,8),": ",VLOOKUP(MID('Tab. A1.4-WVG'!$C13,(I$6-1)*8+(I$6-1)*1+1,8),AGS,2,FALSE)))</f>
        <v/>
      </c>
      <c r="J9" s="232" t="str">
        <f>IF(MID('Tab. A1.4-WVG'!$C13,(J$6-1)*8+(J$6-1)*1+1,8)="","",CONCATENATE(MID('Tab. A1.4-WVG'!$C13,(J$6-1)*8+(J$6-1)*1+1,8),": ",VLOOKUP(MID('Tab. A1.4-WVG'!$C13,(J$6-1)*8+(J$6-1)*1+1,8),AGS,2,FALSE)))</f>
        <v/>
      </c>
      <c r="K9" s="232" t="str">
        <f>IF(MID('Tab. A1.4-WVG'!$C13,(K$6-1)*8+(K$6-1)*1+1,8)="","",CONCATENATE(MID('Tab. A1.4-WVG'!$C13,(K$6-1)*8+(K$6-1)*1+1,8),": ",VLOOKUP(MID('Tab. A1.4-WVG'!$C13,(K$6-1)*8+(K$6-1)*1+1,8),AGS,2,FALSE)))</f>
        <v/>
      </c>
      <c r="L9" s="232" t="str">
        <f>IF(MID('Tab. A1.4-WVG'!$C13,(L$6-1)*8+(L$6-1)*1+1,8)="","",CONCATENATE(MID('Tab. A1.4-WVG'!$C13,(L$6-1)*8+(L$6-1)*1+1,8),": ",VLOOKUP(MID('Tab. A1.4-WVG'!$C13,(L$6-1)*8+(L$6-1)*1+1,8),AGS,2,FALSE)))</f>
        <v/>
      </c>
      <c r="M9" s="232" t="str">
        <f>IF(MID('Tab. A1.4-WVG'!$C13,(M$6-1)*8+(M$6-1)*1+1,8)="","",CONCATENATE(MID('Tab. A1.4-WVG'!$C13,(M$6-1)*8+(M$6-1)*1+1,8),": ",VLOOKUP(MID('Tab. A1.4-WVG'!$C13,(M$6-1)*8+(M$6-1)*1+1,8),AGS,2,FALSE)))</f>
        <v/>
      </c>
      <c r="N9" s="232" t="str">
        <f>IF(MID('Tab. A1.4-WVG'!$C13,(N$6-1)*8+(N$6-1)*1+1,8)="","",CONCATENATE(MID('Tab. A1.4-WVG'!$C13,(N$6-1)*8+(N$6-1)*1+1,8),": ",VLOOKUP(MID('Tab. A1.4-WVG'!$C13,(N$6-1)*8+(N$6-1)*1+1,8),AGS,2,FALSE)))</f>
        <v/>
      </c>
      <c r="O9" s="232" t="str">
        <f>IF(MID('Tab. A1.4-WVG'!$C13,(O$6-1)*8+(O$6-1)*1+1,8)="","",CONCATENATE(MID('Tab. A1.4-WVG'!$C13,(O$6-1)*8+(O$6-1)*1+1,8),": ",VLOOKUP(MID('Tab. A1.4-WVG'!$C13,(O$6-1)*8+(O$6-1)*1+1,8),AGS,2,FALSE)))</f>
        <v/>
      </c>
      <c r="P9" s="232" t="str">
        <f>IF(MID('Tab. A1.4-WVG'!$C13,(P$6-1)*8+(P$6-1)*1+1,8)="","",CONCATENATE(MID('Tab. A1.4-WVG'!$C13,(P$6-1)*8+(P$6-1)*1+1,8),": ",VLOOKUP(MID('Tab. A1.4-WVG'!$C13,(P$6-1)*8+(P$6-1)*1+1,8),AGS,2,FALSE)))</f>
        <v/>
      </c>
      <c r="Q9" s="232" t="str">
        <f>IF(MID('Tab. A1.4-WVG'!$C13,(Q$6-1)*8+(Q$6-1)*1+1,8)="","",CONCATENATE(MID('Tab. A1.4-WVG'!$C13,(Q$6-1)*8+(Q$6-1)*1+1,8),": ",VLOOKUP(MID('Tab. A1.4-WVG'!$C13,(Q$6-1)*8+(Q$6-1)*1+1,8),AGS,2,FALSE)))</f>
        <v/>
      </c>
      <c r="R9" s="232" t="str">
        <f>IF(MID('Tab. A1.4-WVG'!$C13,(R$6-1)*8+(R$6-1)*1+1,8)="","",CONCATENATE(MID('Tab. A1.4-WVG'!$C13,(R$6-1)*8+(R$6-1)*1+1,8),": ",VLOOKUP(MID('Tab. A1.4-WVG'!$C13,(R$6-1)*8+(R$6-1)*1+1,8),AGS,2,FALSE)))</f>
        <v/>
      </c>
      <c r="S9" s="232" t="str">
        <f>IF(MID('Tab. A1.4-WVG'!$C13,(S$6-1)*8+(S$6-1)*1+1,8)="","",CONCATENATE(MID('Tab. A1.4-WVG'!$C13,(S$6-1)*8+(S$6-1)*1+1,8),": ",VLOOKUP(MID('Tab. A1.4-WVG'!$C13,(S$6-1)*8+(S$6-1)*1+1,8),AGS,2,FALSE)))</f>
        <v/>
      </c>
      <c r="T9" s="232" t="str">
        <f>IF(MID('Tab. A1.4-WVG'!$C13,(T$6-1)*8+(T$6-1)*1+1,8)="","",CONCATENATE(MID('Tab. A1.4-WVG'!$C13,(T$6-1)*8+(T$6-1)*1+1,8),": ",VLOOKUP(MID('Tab. A1.4-WVG'!$C13,(T$6-1)*8+(T$6-1)*1+1,8),AGS,2,FALSE)))</f>
        <v/>
      </c>
      <c r="U9" s="232" t="str">
        <f>IF(MID('Tab. A1.4-WVG'!$C13,(U$6-1)*8+(U$6-1)*1+1,8)="","",CONCATENATE(MID('Tab. A1.4-WVG'!$C13,(U$6-1)*8+(U$6-1)*1+1,8),": ",VLOOKUP(MID('Tab. A1.4-WVG'!$C13,(U$6-1)*8+(U$6-1)*1+1,8),AGS,2,FALSE)))</f>
        <v/>
      </c>
      <c r="V9" s="232" t="str">
        <f>IF(MID('Tab. A1.4-WVG'!$C13,(V$6-1)*8+(V$6-1)*1+1,8)="","",CONCATENATE(MID('Tab. A1.4-WVG'!$C13,(V$6-1)*8+(V$6-1)*1+1,8),": ",VLOOKUP(MID('Tab. A1.4-WVG'!$C13,(V$6-1)*8+(V$6-1)*1+1,8),AGS,2,FALSE)))</f>
        <v/>
      </c>
      <c r="W9" s="232" t="str">
        <f>IF(MID('Tab. A1.4-WVG'!$C13,(W$6-1)*8+(W$6-1)*1+1,8)="","",CONCATENATE(MID('Tab. A1.4-WVG'!$C13,(W$6-1)*8+(W$6-1)*1+1,8),": ",VLOOKUP(MID('Tab. A1.4-WVG'!$C13,(W$6-1)*8+(W$6-1)*1+1,8),AGS,2,FALSE)))</f>
        <v/>
      </c>
      <c r="X9" s="232" t="str">
        <f>IF(MID('Tab. A1.4-WVG'!$C13,(X$6-1)*8+(X$6-1)*1+1,8)="","",CONCATENATE(MID('Tab. A1.4-WVG'!$C13,(X$6-1)*8+(X$6-1)*1+1,8),": ",VLOOKUP(MID('Tab. A1.4-WVG'!$C13,(X$6-1)*8+(X$6-1)*1+1,8),AGS,2,FALSE)))</f>
        <v/>
      </c>
      <c r="Y9" s="232" t="str">
        <f>IF(MID('Tab. A1.4-WVG'!$C13,(Y$6-1)*8+(Y$6-1)*1+1,8)="","",CONCATENATE(MID('Tab. A1.4-WVG'!$C13,(Y$6-1)*8+(Y$6-1)*1+1,8),": ",VLOOKUP(MID('Tab. A1.4-WVG'!$C13,(Y$6-1)*8+(Y$6-1)*1+1,8),AGS,2,FALSE)))</f>
        <v/>
      </c>
      <c r="Z9" s="232" t="str">
        <f>IF(MID('Tab. A1.4-WVG'!$C13,(Z$6-1)*8+(Z$6-1)*1+1,8)="","",CONCATENATE(MID('Tab. A1.4-WVG'!$C13,(Z$6-1)*8+(Z$6-1)*1+1,8),": ",VLOOKUP(MID('Tab. A1.4-WVG'!$C13,(Z$6-1)*8+(Z$6-1)*1+1,8),AGS,2,FALSE)))</f>
        <v/>
      </c>
      <c r="AA9" s="232" t="str">
        <f>IF(MID('Tab. A1.4-WVG'!$C13,(AA$6-1)*8+(AA$6-1)*1+1,8)="","",CONCATENATE(MID('Tab. A1.4-WVG'!$C13,(AA$6-1)*8+(AA$6-1)*1+1,8),": ",VLOOKUP(MID('Tab. A1.4-WVG'!$C13,(AA$6-1)*8+(AA$6-1)*1+1,8),AGS,2,FALSE)))</f>
        <v/>
      </c>
      <c r="AB9" s="232" t="str">
        <f>IF(MID('Tab. A1.4-WVG'!$C13,(AB$6-1)*8+(AB$6-1)*1+1,8)="","",CONCATENATE(MID('Tab. A1.4-WVG'!$C13,(AB$6-1)*8+(AB$6-1)*1+1,8),": ",VLOOKUP(MID('Tab. A1.4-WVG'!$C13,(AB$6-1)*8+(AB$6-1)*1+1,8),AGS,2,FALSE)))</f>
        <v/>
      </c>
      <c r="AC9" s="232" t="str">
        <f>IF(MID('Tab. A1.4-WVG'!$C13,(AC$6-1)*8+(AC$6-1)*1+1,8)="","",CONCATENATE(MID('Tab. A1.4-WVG'!$C13,(AC$6-1)*8+(AC$6-1)*1+1,8),": ",VLOOKUP(MID('Tab. A1.4-WVG'!$C13,(AC$6-1)*8+(AC$6-1)*1+1,8),AGS,2,FALSE)))</f>
        <v/>
      </c>
      <c r="AD9" s="232" t="str">
        <f>IF(MID('Tab. A1.4-WVG'!$C13,(AD$6-1)*8+(AD$6-1)*1+1,8)="","",CONCATENATE(MID('Tab. A1.4-WVG'!$C13,(AD$6-1)*8+(AD$6-1)*1+1,8),": ",VLOOKUP(MID('Tab. A1.4-WVG'!$C13,(AD$6-1)*8+(AD$6-1)*1+1,8),AGS,2,FALSE)))</f>
        <v/>
      </c>
      <c r="AE9" s="232" t="str">
        <f>IF(MID('Tab. A1.4-WVG'!$C13,(AE$6-1)*8+(AE$6-1)*1+1,8)="","",CONCATENATE(MID('Tab. A1.4-WVG'!$C13,(AE$6-1)*8+(AE$6-1)*1+1,8),": ",VLOOKUP(MID('Tab. A1.4-WVG'!$C13,(AE$6-1)*8+(AE$6-1)*1+1,8),AGS,2,FALSE)))</f>
        <v/>
      </c>
      <c r="AF9" s="232" t="str">
        <f>IF(MID('Tab. A1.4-WVG'!$C13,(AF$6-1)*8+(AF$6-1)*1+1,8)="","",CONCATENATE(MID('Tab. A1.4-WVG'!$C13,(AF$6-1)*8+(AF$6-1)*1+1,8),": ",VLOOKUP(MID('Tab. A1.4-WVG'!$C13,(AF$6-1)*8+(AF$6-1)*1+1,8),AGS,2,FALSE)))</f>
        <v/>
      </c>
      <c r="AG9" s="232" t="str">
        <f>IF(MID('Tab. A1.4-WVG'!$C13,(AG$6-1)*8+(AG$6-1)*1+1,8)="","",CONCATENATE(MID('Tab. A1.4-WVG'!$C13,(AG$6-1)*8+(AG$6-1)*1+1,8),": ",VLOOKUP(MID('Tab. A1.4-WVG'!$C13,(AG$6-1)*8+(AG$6-1)*1+1,8),AGS,2,FALSE)))</f>
        <v/>
      </c>
      <c r="AH9" s="232" t="str">
        <f>IF(MID('Tab. A1.4-WVG'!$C13,(AH$6-1)*8+(AH$6-1)*1+1,8)="","",CONCATENATE(MID('Tab. A1.4-WVG'!$C13,(AH$6-1)*8+(AH$6-1)*1+1,8),": ",VLOOKUP(MID('Tab. A1.4-WVG'!$C13,(AH$6-1)*8+(AH$6-1)*1+1,8),AGS,2,FALSE)))</f>
        <v/>
      </c>
      <c r="AI9" s="232" t="str">
        <f>IF(MID('Tab. A1.4-WVG'!$C13,(AI$6-1)*8+(AI$6-1)*1+1,8)="","",CONCATENATE(MID('Tab. A1.4-WVG'!$C13,(AI$6-1)*8+(AI$6-1)*1+1,8),": ",VLOOKUP(MID('Tab. A1.4-WVG'!$C13,(AI$6-1)*8+(AI$6-1)*1+1,8),AGS,2,FALSE)))</f>
        <v/>
      </c>
      <c r="AJ9" s="232" t="str">
        <f>IF(MID('Tab. A1.4-WVG'!$C13,(AJ$6-1)*8+(AJ$6-1)*1+1,8)="","",CONCATENATE(MID('Tab. A1.4-WVG'!$C13,(AJ$6-1)*8+(AJ$6-1)*1+1,8),": ",VLOOKUP(MID('Tab. A1.4-WVG'!$C13,(AJ$6-1)*8+(AJ$6-1)*1+1,8),AGS,2,FALSE)))</f>
        <v/>
      </c>
      <c r="AK9" s="232" t="str">
        <f>IF(MID('Tab. A1.4-WVG'!$C13,(AK$6-1)*8+(AK$6-1)*1+1,8)="","",CONCATENATE(MID('Tab. A1.4-WVG'!$C13,(AK$6-1)*8+(AK$6-1)*1+1,8),": ",VLOOKUP(MID('Tab. A1.4-WVG'!$C13,(AK$6-1)*8+(AK$6-1)*1+1,8),AGS,2,FALSE)))</f>
        <v/>
      </c>
      <c r="AL9" s="232" t="str">
        <f>IF(MID('Tab. A1.4-WVG'!$C13,(AL$6-1)*8+(AL$6-1)*1+1,8)="","",CONCATENATE(MID('Tab. A1.4-WVG'!$C13,(AL$6-1)*8+(AL$6-1)*1+1,8),": ",VLOOKUP(MID('Tab. A1.4-WVG'!$C13,(AL$6-1)*8+(AL$6-1)*1+1,8),AGS,2,FALSE)))</f>
        <v/>
      </c>
      <c r="AM9" s="232" t="str">
        <f>IF(MID('Tab. A1.4-WVG'!$C13,(AM$6-1)*8+(AM$6-1)*1+1,8)="","",CONCATENATE(MID('Tab. A1.4-WVG'!$C13,(AM$6-1)*8+(AM$6-1)*1+1,8),": ",VLOOKUP(MID('Tab. A1.4-WVG'!$C13,(AM$6-1)*8+(AM$6-1)*1+1,8),AGS,2,FALSE)))</f>
        <v/>
      </c>
      <c r="AN9" s="232" t="str">
        <f>IF(MID('Tab. A1.4-WVG'!$C13,(AN$6-1)*8+(AN$6-1)*1+1,8)="","",CONCATENATE(MID('Tab. A1.4-WVG'!$C13,(AN$6-1)*8+(AN$6-1)*1+1,8),": ",VLOOKUP(MID('Tab. A1.4-WVG'!$C13,(AN$6-1)*8+(AN$6-1)*1+1,8),AGS,2,FALSE)))</f>
        <v/>
      </c>
      <c r="AO9" s="232" t="str">
        <f>IF(MID('Tab. A1.4-WVG'!$C13,(AO$6-1)*8+(AO$6-1)*1+1,8)="","",CONCATENATE(MID('Tab. A1.4-WVG'!$C13,(AO$6-1)*8+(AO$6-1)*1+1,8),": ",VLOOKUP(MID('Tab. A1.4-WVG'!$C13,(AO$6-1)*8+(AO$6-1)*1+1,8),AGS,2,FALSE)))</f>
        <v/>
      </c>
      <c r="AP9" s="232" t="str">
        <f>IF(MID('Tab. A1.4-WVG'!$C13,(AP$6-1)*8+(AP$6-1)*1+1,8)="","",CONCATENATE(MID('Tab. A1.4-WVG'!$C13,(AP$6-1)*8+(AP$6-1)*1+1,8),": ",VLOOKUP(MID('Tab. A1.4-WVG'!$C13,(AP$6-1)*8+(AP$6-1)*1+1,8),AGS,2,FALSE)))</f>
        <v/>
      </c>
      <c r="AQ9" s="232" t="str">
        <f>IF(MID('Tab. A1.4-WVG'!$C13,(AQ$6-1)*8+(AQ$6-1)*1+1,8)="","",CONCATENATE(MID('Tab. A1.4-WVG'!$C13,(AQ$6-1)*8+(AQ$6-1)*1+1,8),": ",VLOOKUP(MID('Tab. A1.4-WVG'!$C13,(AQ$6-1)*8+(AQ$6-1)*1+1,8),AGS,2,FALSE)))</f>
        <v/>
      </c>
      <c r="AR9" s="232" t="str">
        <f>IF(MID('Tab. A1.4-WVG'!$C13,(AR$6-1)*8+(AR$6-1)*1+1,8)="","",CONCATENATE(MID('Tab. A1.4-WVG'!$C13,(AR$6-1)*8+(AR$6-1)*1+1,8),": ",VLOOKUP(MID('Tab. A1.4-WVG'!$C13,(AR$6-1)*8+(AR$6-1)*1+1,8),AGS,2,FALSE)))</f>
        <v/>
      </c>
      <c r="AS9" s="232" t="str">
        <f>IF(MID('Tab. A1.4-WVG'!$C13,(AS$6-1)*8+(AS$6-1)*1+1,8)="","",CONCATENATE(MID('Tab. A1.4-WVG'!$C13,(AS$6-1)*8+(AS$6-1)*1+1,8),": ",VLOOKUP(MID('Tab. A1.4-WVG'!$C13,(AS$6-1)*8+(AS$6-1)*1+1,8),AGS,2,FALSE)))</f>
        <v/>
      </c>
      <c r="AT9" s="232" t="str">
        <f>IF(MID('Tab. A1.4-WVG'!$C13,(AT$6-1)*8+(AT$6-1)*1+1,8)="","",CONCATENATE(MID('Tab. A1.4-WVG'!$C13,(AT$6-1)*8+(AT$6-1)*1+1,8),": ",VLOOKUP(MID('Tab. A1.4-WVG'!$C13,(AT$6-1)*8+(AT$6-1)*1+1,8),AGS,2,FALSE)))</f>
        <v/>
      </c>
      <c r="AU9" s="232" t="str">
        <f>IF(MID('Tab. A1.4-WVG'!$C13,(AU$6-1)*8+(AU$6-1)*1+1,8)="","",CONCATENATE(MID('Tab. A1.4-WVG'!$C13,(AU$6-1)*8+(AU$6-1)*1+1,8),": ",VLOOKUP(MID('Tab. A1.4-WVG'!$C13,(AU$6-1)*8+(AU$6-1)*1+1,8),AGS,2,FALSE)))</f>
        <v/>
      </c>
      <c r="AV9" s="232" t="str">
        <f>IF(MID('Tab. A1.4-WVG'!$C13,(AV$6-1)*8+(AV$6-1)*1+1,8)="","",CONCATENATE(MID('Tab. A1.4-WVG'!$C13,(AV$6-1)*8+(AV$6-1)*1+1,8),": ",VLOOKUP(MID('Tab. A1.4-WVG'!$C13,(AV$6-1)*8+(AV$6-1)*1+1,8),AGS,2,FALSE)))</f>
        <v/>
      </c>
      <c r="AW9" s="232" t="str">
        <f>IF(MID('Tab. A1.4-WVG'!$C13,(AW$6-1)*8+(AW$6-1)*1+1,8)="","",CONCATENATE(MID('Tab. A1.4-WVG'!$C13,(AW$6-1)*8+(AW$6-1)*1+1,8),": ",VLOOKUP(MID('Tab. A1.4-WVG'!$C13,(AW$6-1)*8+(AW$6-1)*1+1,8),AGS,2,FALSE)))</f>
        <v/>
      </c>
      <c r="AX9" s="232" t="str">
        <f>IF(MID('Tab. A1.4-WVG'!$C13,(AX$6-1)*8+(AX$6-1)*1+1,8)="","",CONCATENATE(MID('Tab. A1.4-WVG'!$C13,(AX$6-1)*8+(AX$6-1)*1+1,8),": ",VLOOKUP(MID('Tab. A1.4-WVG'!$C13,(AX$6-1)*8+(AX$6-1)*1+1,8),AGS,2,FALSE)))</f>
        <v/>
      </c>
      <c r="AY9" s="232" t="str">
        <f>IF(MID('Tab. A1.4-WVG'!$C13,(AY$6-1)*8+(AY$6-1)*1+1,8)="","",CONCATENATE(MID('Tab. A1.4-WVG'!$C13,(AY$6-1)*8+(AY$6-1)*1+1,8),": ",VLOOKUP(MID('Tab. A1.4-WVG'!$C13,(AY$6-1)*8+(AY$6-1)*1+1,8),AGS,2,FALSE)))</f>
        <v/>
      </c>
      <c r="AZ9" s="232" t="str">
        <f>IF(MID('Tab. A1.4-WVG'!$C13,(AZ$6-1)*8+(AZ$6-1)*1+1,8)="","",CONCATENATE(MID('Tab. A1.4-WVG'!$C13,(AZ$6-1)*8+(AZ$6-1)*1+1,8),": ",VLOOKUP(MID('Tab. A1.4-WVG'!$C13,(AZ$6-1)*8+(AZ$6-1)*1+1,8),AGS,2,FALSE)))</f>
        <v/>
      </c>
      <c r="BA9" s="232" t="str">
        <f>IF(MID('Tab. A1.4-WVG'!$C13,(BA$6-1)*8+(BA$6-1)*1+1,8)="","",CONCATENATE(MID('Tab. A1.4-WVG'!$C13,(BA$6-1)*8+(BA$6-1)*1+1,8),": ",VLOOKUP(MID('Tab. A1.4-WVG'!$C13,(BA$6-1)*8+(BA$6-1)*1+1,8),AGS,2,FALSE)))</f>
        <v/>
      </c>
      <c r="BB9" s="232" t="str">
        <f>IF(MID('Tab. A1.4-WVG'!$C13,(BB$6-1)*8+(BB$6-1)*1+1,8)="","",CONCATENATE(MID('Tab. A1.4-WVG'!$C13,(BB$6-1)*8+(BB$6-1)*1+1,8),": ",VLOOKUP(MID('Tab. A1.4-WVG'!$C13,(BB$6-1)*8+(BB$6-1)*1+1,8),AGS,2,FALSE)))</f>
        <v/>
      </c>
      <c r="BC9" s="232" t="str">
        <f>IF(MID('Tab. A1.4-WVG'!$C13,(BC$6-1)*8+(BC$6-1)*1+1,8)="","",CONCATENATE(MID('Tab. A1.4-WVG'!$C13,(BC$6-1)*8+(BC$6-1)*1+1,8),": ",VLOOKUP(MID('Tab. A1.4-WVG'!$C13,(BC$6-1)*8+(BC$6-1)*1+1,8),AGS,2,FALSE)))</f>
        <v/>
      </c>
      <c r="BD9" s="232" t="str">
        <f>IF(MID('Tab. A1.4-WVG'!$C13,(BD$6-1)*8+(BD$6-1)*1+1,8)="","",CONCATENATE(MID('Tab. A1.4-WVG'!$C13,(BD$6-1)*8+(BD$6-1)*1+1,8),": ",VLOOKUP(MID('Tab. A1.4-WVG'!$C13,(BD$6-1)*8+(BD$6-1)*1+1,8),AGS,2,FALSE)))</f>
        <v/>
      </c>
      <c r="BE9" s="232" t="str">
        <f>IF(MID('Tab. A1.4-WVG'!$C13,(BE$6-1)*8+(BE$6-1)*1+1,8)="","",CONCATENATE(MID('Tab. A1.4-WVG'!$C13,(BE$6-1)*8+(BE$6-1)*1+1,8),": ",VLOOKUP(MID('Tab. A1.4-WVG'!$C13,(BE$6-1)*8+(BE$6-1)*1+1,8),AGS,2,FALSE)))</f>
        <v/>
      </c>
      <c r="BF9" s="232" t="str">
        <f>IF(MID('Tab. A1.4-WVG'!$C13,(BF$6-1)*8+(BF$6-1)*1+1,8)="","",CONCATENATE(MID('Tab. A1.4-WVG'!$C13,(BF$6-1)*8+(BF$6-1)*1+1,8),": ",VLOOKUP(MID('Tab. A1.4-WVG'!$C13,(BF$6-1)*8+(BF$6-1)*1+1,8),AGS,2,FALSE)))</f>
        <v/>
      </c>
      <c r="BG9" s="232" t="str">
        <f>IF(MID('Tab. A1.4-WVG'!$C13,(BG$6-1)*8+(BG$6-1)*1+1,8)="","",CONCATENATE(MID('Tab. A1.4-WVG'!$C13,(BG$6-1)*8+(BG$6-1)*1+1,8),": ",VLOOKUP(MID('Tab. A1.4-WVG'!$C13,(BG$6-1)*8+(BG$6-1)*1+1,8),AGS,2,FALSE)))</f>
        <v/>
      </c>
      <c r="BH9" s="232" t="str">
        <f>IF(MID('Tab. A1.4-WVG'!$C13,(BH$6-1)*8+(BH$6-1)*1+1,8)="","",CONCATENATE(MID('Tab. A1.4-WVG'!$C13,(BH$6-1)*8+(BH$6-1)*1+1,8),": ",VLOOKUP(MID('Tab. A1.4-WVG'!$C13,(BH$6-1)*8+(BH$6-1)*1+1,8),AGS,2,FALSE)))</f>
        <v/>
      </c>
      <c r="BI9" s="232" t="str">
        <f>IF(MID('Tab. A1.4-WVG'!$C13,(BI$6-1)*8+(BI$6-1)*1+1,8)="","",CONCATENATE(MID('Tab. A1.4-WVG'!$C13,(BI$6-1)*8+(BI$6-1)*1+1,8),": ",VLOOKUP(MID('Tab. A1.4-WVG'!$C13,(BI$6-1)*8+(BI$6-1)*1+1,8),AGS,2,FALSE)))</f>
        <v/>
      </c>
      <c r="BJ9" s="232" t="str">
        <f>IF(MID('Tab. A1.4-WVG'!$C13,(BJ$6-1)*8+(BJ$6-1)*1+1,8)="","",CONCATENATE(MID('Tab. A1.4-WVG'!$C13,(BJ$6-1)*8+(BJ$6-1)*1+1,8),": ",VLOOKUP(MID('Tab. A1.4-WVG'!$C13,(BJ$6-1)*8+(BJ$6-1)*1+1,8),AGS,2,FALSE)))</f>
        <v/>
      </c>
      <c r="BK9" s="232" t="str">
        <f>IF(MID('Tab. A1.4-WVG'!$C13,(BK$6-1)*8+(BK$6-1)*1+1,8)="","",CONCATENATE(MID('Tab. A1.4-WVG'!$C13,(BK$6-1)*8+(BK$6-1)*1+1,8),": ",VLOOKUP(MID('Tab. A1.4-WVG'!$C13,(BK$6-1)*8+(BK$6-1)*1+1,8),AGS,2,FALSE)))</f>
        <v/>
      </c>
      <c r="BL9" s="232" t="str">
        <f>IF(MID('Tab. A1.4-WVG'!$C13,(BL$6-1)*8+(BL$6-1)*1+1,8)="","",CONCATENATE(MID('Tab. A1.4-WVG'!$C13,(BL$6-1)*8+(BL$6-1)*1+1,8),": ",VLOOKUP(MID('Tab. A1.4-WVG'!$C13,(BL$6-1)*8+(BL$6-1)*1+1,8),AGS,2,FALSE)))</f>
        <v/>
      </c>
      <c r="BM9" s="232" t="str">
        <f>IF(MID('Tab. A1.4-WVG'!$C13,(BM$6-1)*8+(BM$6-1)*1+1,8)="","",CONCATENATE(MID('Tab. A1.4-WVG'!$C13,(BM$6-1)*8+(BM$6-1)*1+1,8),": ",VLOOKUP(MID('Tab. A1.4-WVG'!$C13,(BM$6-1)*8+(BM$6-1)*1+1,8),AGS,2,FALSE)))</f>
        <v/>
      </c>
      <c r="BN9" s="232" t="str">
        <f>IF(MID('Tab. A1.4-WVG'!$C13,(BN$6-1)*8+(BN$6-1)*1+1,8)="","",CONCATENATE(MID('Tab. A1.4-WVG'!$C13,(BN$6-1)*8+(BN$6-1)*1+1,8),": ",VLOOKUP(MID('Tab. A1.4-WVG'!$C13,(BN$6-1)*8+(BN$6-1)*1+1,8),AGS,2,FALSE)))</f>
        <v/>
      </c>
      <c r="BO9" s="232" t="str">
        <f>IF(MID('Tab. A1.4-WVG'!$C13,(BO$6-1)*8+(BO$6-1)*1+1,8)="","",CONCATENATE(MID('Tab. A1.4-WVG'!$C13,(BO$6-1)*8+(BO$6-1)*1+1,8),": ",VLOOKUP(MID('Tab. A1.4-WVG'!$C13,(BO$6-1)*8+(BO$6-1)*1+1,8),AGS,2,FALSE)))</f>
        <v/>
      </c>
      <c r="BP9" s="232" t="str">
        <f>IF(MID('Tab. A1.4-WVG'!$C13,(BP$6-1)*8+(BP$6-1)*1+1,8)="","",CONCATENATE(MID('Tab. A1.4-WVG'!$C13,(BP$6-1)*8+(BP$6-1)*1+1,8),": ",VLOOKUP(MID('Tab. A1.4-WVG'!$C13,(BP$6-1)*8+(BP$6-1)*1+1,8),AGS,2,FALSE)))</f>
        <v/>
      </c>
      <c r="BQ9" s="232" t="str">
        <f>IF(MID('Tab. A1.4-WVG'!$C13,(BQ$6-1)*8+(BQ$6-1)*1+1,8)="","",CONCATENATE(MID('Tab. A1.4-WVG'!$C13,(BQ$6-1)*8+(BQ$6-1)*1+1,8),": ",VLOOKUP(MID('Tab. A1.4-WVG'!$C13,(BQ$6-1)*8+(BQ$6-1)*1+1,8),AGS,2,FALSE)))</f>
        <v/>
      </c>
      <c r="BR9" s="232" t="str">
        <f>IF(MID('Tab. A1.4-WVG'!$C13,(BR$6-1)*8+(BR$6-1)*1+1,8)="","",CONCATENATE(MID('Tab. A1.4-WVG'!$C13,(BR$6-1)*8+(BR$6-1)*1+1,8),": ",VLOOKUP(MID('Tab. A1.4-WVG'!$C13,(BR$6-1)*8+(BR$6-1)*1+1,8),AGS,2,FALSE)))</f>
        <v/>
      </c>
      <c r="BS9" s="232" t="str">
        <f>IF(MID('Tab. A1.4-WVG'!$C13,(BS$6-1)*8+(BS$6-1)*1+1,8)="","",CONCATENATE(MID('Tab. A1.4-WVG'!$C13,(BS$6-1)*8+(BS$6-1)*1+1,8),": ",VLOOKUP(MID('Tab. A1.4-WVG'!$C13,(BS$6-1)*8+(BS$6-1)*1+1,8),AGS,2,FALSE)))</f>
        <v/>
      </c>
      <c r="BT9" s="232" t="str">
        <f>IF(MID('Tab. A1.4-WVG'!$C13,(BT$6-1)*8+(BT$6-1)*1+1,8)="","",CONCATENATE(MID('Tab. A1.4-WVG'!$C13,(BT$6-1)*8+(BT$6-1)*1+1,8),": ",VLOOKUP(MID('Tab. A1.4-WVG'!$C13,(BT$6-1)*8+(BT$6-1)*1+1,8),AGS,2,FALSE)))</f>
        <v/>
      </c>
      <c r="BU9" s="232" t="str">
        <f>IF(MID('Tab. A1.4-WVG'!$C13,(BU$6-1)*8+(BU$6-1)*1+1,8)="","",CONCATENATE(MID('Tab. A1.4-WVG'!$C13,(BU$6-1)*8+(BU$6-1)*1+1,8),": ",VLOOKUP(MID('Tab. A1.4-WVG'!$C13,(BU$6-1)*8+(BU$6-1)*1+1,8),AGS,2,FALSE)))</f>
        <v/>
      </c>
      <c r="BV9" s="232" t="str">
        <f>IF(MID('Tab. A1.4-WVG'!$C13,(BV$6-1)*8+(BV$6-1)*1+1,8)="","",CONCATENATE(MID('Tab. A1.4-WVG'!$C13,(BV$6-1)*8+(BV$6-1)*1+1,8),": ",VLOOKUP(MID('Tab. A1.4-WVG'!$C13,(BV$6-1)*8+(BV$6-1)*1+1,8),AGS,2,FALSE)))</f>
        <v/>
      </c>
      <c r="BW9" s="232" t="str">
        <f>IF(MID('Tab. A1.4-WVG'!$C13,(BW$6-1)*8+(BW$6-1)*1+1,8)="","",CONCATENATE(MID('Tab. A1.4-WVG'!$C13,(BW$6-1)*8+(BW$6-1)*1+1,8),": ",VLOOKUP(MID('Tab. A1.4-WVG'!$C13,(BW$6-1)*8+(BW$6-1)*1+1,8),AGS,2,FALSE)))</f>
        <v/>
      </c>
      <c r="BX9" s="232" t="str">
        <f>IF(MID('Tab. A1.4-WVG'!$C13,(BX$6-1)*8+(BX$6-1)*1+1,8)="","",CONCATENATE(MID('Tab. A1.4-WVG'!$C13,(BX$6-1)*8+(BX$6-1)*1+1,8),": ",VLOOKUP(MID('Tab. A1.4-WVG'!$C13,(BX$6-1)*8+(BX$6-1)*1+1,8),AGS,2,FALSE)))</f>
        <v/>
      </c>
      <c r="BY9" s="232" t="str">
        <f>IF(MID('Tab. A1.4-WVG'!$C13,(BY$6-1)*8+(BY$6-1)*1+1,8)="","",CONCATENATE(MID('Tab. A1.4-WVG'!$C13,(BY$6-1)*8+(BY$6-1)*1+1,8),": ",VLOOKUP(MID('Tab. A1.4-WVG'!$C13,(BY$6-1)*8+(BY$6-1)*1+1,8),AGS,2,FALSE)))</f>
        <v/>
      </c>
      <c r="BZ9" s="232" t="str">
        <f>IF(MID('Tab. A1.4-WVG'!$C13,(BZ$6-1)*8+(BZ$6-1)*1+1,8)="","",CONCATENATE(MID('Tab. A1.4-WVG'!$C13,(BZ$6-1)*8+(BZ$6-1)*1+1,8),": ",VLOOKUP(MID('Tab. A1.4-WVG'!$C13,(BZ$6-1)*8+(BZ$6-1)*1+1,8),AGS,2,FALSE)))</f>
        <v/>
      </c>
      <c r="CA9" s="232" t="str">
        <f>IF(MID('Tab. A1.4-WVG'!$C13,(CA$6-1)*8+(CA$6-1)*1+1,8)="","",CONCATENATE(MID('Tab. A1.4-WVG'!$C13,(CA$6-1)*8+(CA$6-1)*1+1,8),": ",VLOOKUP(MID('Tab. A1.4-WVG'!$C13,(CA$6-1)*8+(CA$6-1)*1+1,8),AGS,2,FALSE)))</f>
        <v/>
      </c>
      <c r="CB9" s="232" t="str">
        <f>IF(MID('Tab. A1.4-WVG'!$C13,(CB$6-1)*8+(CB$6-1)*1+1,8)="","",CONCATENATE(MID('Tab. A1.4-WVG'!$C13,(CB$6-1)*8+(CB$6-1)*1+1,8),": ",VLOOKUP(MID('Tab. A1.4-WVG'!$C13,(CB$6-1)*8+(CB$6-1)*1+1,8),AGS,2,FALSE)))</f>
        <v/>
      </c>
      <c r="CC9" s="232" t="str">
        <f>IF(MID('Tab. A1.4-WVG'!$C13,(CC$6-1)*8+(CC$6-1)*1+1,8)="","",CONCATENATE(MID('Tab. A1.4-WVG'!$C13,(CC$6-1)*8+(CC$6-1)*1+1,8),": ",VLOOKUP(MID('Tab. A1.4-WVG'!$C13,(CC$6-1)*8+(CC$6-1)*1+1,8),AGS,2,FALSE)))</f>
        <v/>
      </c>
      <c r="CD9" s="232" t="str">
        <f>IF(MID('Tab. A1.4-WVG'!$C13,(CD$6-1)*8+(CD$6-1)*1+1,8)="","",CONCATENATE(MID('Tab. A1.4-WVG'!$C13,(CD$6-1)*8+(CD$6-1)*1+1,8),": ",VLOOKUP(MID('Tab. A1.4-WVG'!$C13,(CD$6-1)*8+(CD$6-1)*1+1,8),AGS,2,FALSE)))</f>
        <v/>
      </c>
      <c r="CE9" s="232" t="str">
        <f>IF(MID('Tab. A1.4-WVG'!$C13,(CE$6-1)*8+(CE$6-1)*1+1,8)="","",CONCATENATE(MID('Tab. A1.4-WVG'!$C13,(CE$6-1)*8+(CE$6-1)*1+1,8),": ",VLOOKUP(MID('Tab. A1.4-WVG'!$C13,(CE$6-1)*8+(CE$6-1)*1+1,8),AGS,2,FALSE)))</f>
        <v/>
      </c>
      <c r="CF9" s="232" t="str">
        <f>IF(MID('Tab. A1.4-WVG'!$C13,(CF$6-1)*8+(CF$6-1)*1+1,8)="","",CONCATENATE(MID('Tab. A1.4-WVG'!$C13,(CF$6-1)*8+(CF$6-1)*1+1,8),": ",VLOOKUP(MID('Tab. A1.4-WVG'!$C13,(CF$6-1)*8+(CF$6-1)*1+1,8),AGS,2,FALSE)))</f>
        <v/>
      </c>
      <c r="CG9" s="232" t="str">
        <f>IF(MID('Tab. A1.4-WVG'!$C13,(CG$6-1)*8+(CG$6-1)*1+1,8)="","",CONCATENATE(MID('Tab. A1.4-WVG'!$C13,(CG$6-1)*8+(CG$6-1)*1+1,8),": ",VLOOKUP(MID('Tab. A1.4-WVG'!$C13,(CG$6-1)*8+(CG$6-1)*1+1,8),AGS,2,FALSE)))</f>
        <v/>
      </c>
      <c r="CH9" s="232" t="str">
        <f>IF(MID('Tab. A1.4-WVG'!$C13,(CH$6-1)*8+(CH$6-1)*1+1,8)="","",CONCATENATE(MID('Tab. A1.4-WVG'!$C13,(CH$6-1)*8+(CH$6-1)*1+1,8),": ",VLOOKUP(MID('Tab. A1.4-WVG'!$C13,(CH$6-1)*8+(CH$6-1)*1+1,8),AGS,2,FALSE)))</f>
        <v/>
      </c>
      <c r="CI9" s="232" t="str">
        <f>IF(MID('Tab. A1.4-WVG'!$C13,(CI$6-1)*8+(CI$6-1)*1+1,8)="","",CONCATENATE(MID('Tab. A1.4-WVG'!$C13,(CI$6-1)*8+(CI$6-1)*1+1,8),": ",VLOOKUP(MID('Tab. A1.4-WVG'!$C13,(CI$6-1)*8+(CI$6-1)*1+1,8),AGS,2,FALSE)))</f>
        <v/>
      </c>
      <c r="CJ9" s="232" t="str">
        <f>IF(MID('Tab. A1.4-WVG'!$C13,(CJ$6-1)*8+(CJ$6-1)*1+1,8)="","",CONCATENATE(MID('Tab. A1.4-WVG'!$C13,(CJ$6-1)*8+(CJ$6-1)*1+1,8),": ",VLOOKUP(MID('Tab. A1.4-WVG'!$C13,(CJ$6-1)*8+(CJ$6-1)*1+1,8),AGS,2,FALSE)))</f>
        <v/>
      </c>
      <c r="CK9" s="232" t="str">
        <f>IF(MID('Tab. A1.4-WVG'!$C13,(CK$6-1)*8+(CK$6-1)*1+1,8)="","",CONCATENATE(MID('Tab. A1.4-WVG'!$C13,(CK$6-1)*8+(CK$6-1)*1+1,8),": ",VLOOKUP(MID('Tab. A1.4-WVG'!$C13,(CK$6-1)*8+(CK$6-1)*1+1,8),AGS,2,FALSE)))</f>
        <v/>
      </c>
      <c r="CL9" s="232" t="str">
        <f>IF(MID('Tab. A1.4-WVG'!$C13,(CL$6-1)*8+(CL$6-1)*1+1,8)="","",CONCATENATE(MID('Tab. A1.4-WVG'!$C13,(CL$6-1)*8+(CL$6-1)*1+1,8),": ",VLOOKUP(MID('Tab. A1.4-WVG'!$C13,(CL$6-1)*8+(CL$6-1)*1+1,8),AGS,2,FALSE)))</f>
        <v/>
      </c>
      <c r="CM9" s="232" t="str">
        <f>IF(MID('Tab. A1.4-WVG'!$C13,(CM$6-1)*8+(CM$6-1)*1+1,8)="","",CONCATENATE(MID('Tab. A1.4-WVG'!$C13,(CM$6-1)*8+(CM$6-1)*1+1,8),": ",VLOOKUP(MID('Tab. A1.4-WVG'!$C13,(CM$6-1)*8+(CM$6-1)*1+1,8),AGS,2,FALSE)))</f>
        <v/>
      </c>
      <c r="CN9" s="232" t="str">
        <f>IF(MID('Tab. A1.4-WVG'!$C13,(CN$6-1)*8+(CN$6-1)*1+1,8)="","",CONCATENATE(MID('Tab. A1.4-WVG'!$C13,(CN$6-1)*8+(CN$6-1)*1+1,8),": ",VLOOKUP(MID('Tab. A1.4-WVG'!$C13,(CN$6-1)*8+(CN$6-1)*1+1,8),AGS,2,FALSE)))</f>
        <v/>
      </c>
      <c r="CO9" s="232" t="str">
        <f>IF(MID('Tab. A1.4-WVG'!$C13,(CO$6-1)*8+(CO$6-1)*1+1,8)="","",CONCATENATE(MID('Tab. A1.4-WVG'!$C13,(CO$6-1)*8+(CO$6-1)*1+1,8),": ",VLOOKUP(MID('Tab. A1.4-WVG'!$C13,(CO$6-1)*8+(CO$6-1)*1+1,8),AGS,2,FALSE)))</f>
        <v/>
      </c>
      <c r="CP9" s="232" t="str">
        <f>IF(MID('Tab. A1.4-WVG'!$C13,(CP$6-1)*8+(CP$6-1)*1+1,8)="","",CONCATENATE(MID('Tab. A1.4-WVG'!$C13,(CP$6-1)*8+(CP$6-1)*1+1,8),": ",VLOOKUP(MID('Tab. A1.4-WVG'!$C13,(CP$6-1)*8+(CP$6-1)*1+1,8),AGS,2,FALSE)))</f>
        <v/>
      </c>
      <c r="CQ9" s="232" t="str">
        <f>IF(MID('Tab. A1.4-WVG'!$C13,(CQ$6-1)*8+(CQ$6-1)*1+1,8)="","",CONCATENATE(MID('Tab. A1.4-WVG'!$C13,(CQ$6-1)*8+(CQ$6-1)*1+1,8),": ",VLOOKUP(MID('Tab. A1.4-WVG'!$C13,(CQ$6-1)*8+(CQ$6-1)*1+1,8),AGS,2,FALSE)))</f>
        <v/>
      </c>
      <c r="CR9" s="232" t="str">
        <f>IF(MID('Tab. A1.4-WVG'!$C13,(CR$6-1)*8+(CR$6-1)*1+1,8)="","",CONCATENATE(MID('Tab. A1.4-WVG'!$C13,(CR$6-1)*8+(CR$6-1)*1+1,8),": ",VLOOKUP(MID('Tab. A1.4-WVG'!$C13,(CR$6-1)*8+(CR$6-1)*1+1,8),AGS,2,FALSE)))</f>
        <v/>
      </c>
      <c r="CS9" s="232" t="str">
        <f>IF(MID('Tab. A1.4-WVG'!$C13,(CS$6-1)*8+(CS$6-1)*1+1,8)="","",CONCATENATE(MID('Tab. A1.4-WVG'!$C13,(CS$6-1)*8+(CS$6-1)*1+1,8),": ",VLOOKUP(MID('Tab. A1.4-WVG'!$C13,(CS$6-1)*8+(CS$6-1)*1+1,8),AGS,2,FALSE)))</f>
        <v/>
      </c>
      <c r="CT9" s="232" t="str">
        <f>IF(MID('Tab. A1.4-WVG'!$C13,(CT$6-1)*8+(CT$6-1)*1+1,8)="","",CONCATENATE(MID('Tab. A1.4-WVG'!$C13,(CT$6-1)*8+(CT$6-1)*1+1,8),": ",VLOOKUP(MID('Tab. A1.4-WVG'!$C13,(CT$6-1)*8+(CT$6-1)*1+1,8),AGS,2,FALSE)))</f>
        <v/>
      </c>
      <c r="CU9" s="232" t="str">
        <f>IF(MID('Tab. A1.4-WVG'!$C13,(CU$6-1)*8+(CU$6-1)*1+1,8)="","",CONCATENATE(MID('Tab. A1.4-WVG'!$C13,(CU$6-1)*8+(CU$6-1)*1+1,8),": ",VLOOKUP(MID('Tab. A1.4-WVG'!$C13,(CU$6-1)*8+(CU$6-1)*1+1,8),AGS,2,FALSE)))</f>
        <v/>
      </c>
      <c r="CV9" s="232" t="str">
        <f>IF(MID('Tab. A1.4-WVG'!$C13,(CV$6-1)*8+(CV$6-1)*1+1,8)="","",CONCATENATE(MID('Tab. A1.4-WVG'!$C13,(CV$6-1)*8+(CV$6-1)*1+1,8),": ",VLOOKUP(MID('Tab. A1.4-WVG'!$C13,(CV$6-1)*8+(CV$6-1)*1+1,8),AGS,2,FALSE)))</f>
        <v/>
      </c>
      <c r="CW9" s="232" t="str">
        <f>IF(MID('Tab. A1.4-WVG'!$C13,(CW$6-1)*8+(CW$6-1)*1+1,8)="","",CONCATENATE(MID('Tab. A1.4-WVG'!$C13,(CW$6-1)*8+(CW$6-1)*1+1,8),": ",VLOOKUP(MID('Tab. A1.4-WVG'!$C13,(CW$6-1)*8+(CW$6-1)*1+1,8),AGS,2,FALSE)))</f>
        <v/>
      </c>
      <c r="CX9" s="39">
        <f t="shared" si="0"/>
        <v>0</v>
      </c>
    </row>
    <row r="10" spans="1:102" ht="38.25" customHeight="1" x14ac:dyDescent="0.2">
      <c r="A10" s="231" t="str">
        <f>IF('Tab. A1.4-WVG'!A14="","",'Tab. A1.4-WVG'!A14)</f>
        <v/>
      </c>
      <c r="B10" s="232" t="str">
        <f>IF(MID('Tab. A1.4-WVG'!$C14,(B$6-1)*8+(B$6-1)*1+1,8)="","",CONCATENATE(MID('Tab. A1.4-WVG'!$C14,(B$6-1)*8+(B$6-1)*1+1,8),": ",VLOOKUP(MID('Tab. A1.4-WVG'!$C14,(B$6-1)*8+(B$6-1)*1+1,8),AGS,2,FALSE)))</f>
        <v/>
      </c>
      <c r="C10" s="232" t="str">
        <f>IF(MID('Tab. A1.4-WVG'!$C14,(C$6-1)*8+(C$6-1)*1+1,8)="","",CONCATENATE(MID('Tab. A1.4-WVG'!$C14,(C$6-1)*8+(C$6-1)*1+1,8),": ",VLOOKUP(MID('Tab. A1.4-WVG'!$C14,(C$6-1)*8+(C$6-1)*1+1,8),AGS,2,FALSE)))</f>
        <v/>
      </c>
      <c r="D10" s="232" t="str">
        <f>IF(MID('Tab. A1.4-WVG'!$C14,(D$6-1)*8+(D$6-1)*1+1,8)="","",CONCATENATE(MID('Tab. A1.4-WVG'!$C14,(D$6-1)*8+(D$6-1)*1+1,8),": ",VLOOKUP(MID('Tab. A1.4-WVG'!$C14,(D$6-1)*8+(D$6-1)*1+1,8),AGS,2,FALSE)))</f>
        <v/>
      </c>
      <c r="E10" s="232" t="str">
        <f>IF(MID('Tab. A1.4-WVG'!$C14,(E$6-1)*8+(E$6-1)*1+1,8)="","",CONCATENATE(MID('Tab. A1.4-WVG'!$C14,(E$6-1)*8+(E$6-1)*1+1,8),": ",VLOOKUP(MID('Tab. A1.4-WVG'!$C14,(E$6-1)*8+(E$6-1)*1+1,8),AGS,2,FALSE)))</f>
        <v/>
      </c>
      <c r="F10" s="232" t="str">
        <f>IF(MID('Tab. A1.4-WVG'!$C14,(F$6-1)*8+(F$6-1)*1+1,8)="","",CONCATENATE(MID('Tab. A1.4-WVG'!$C14,(F$6-1)*8+(F$6-1)*1+1,8),": ",VLOOKUP(MID('Tab. A1.4-WVG'!$C14,(F$6-1)*8+(F$6-1)*1+1,8),AGS,2,FALSE)))</f>
        <v/>
      </c>
      <c r="G10" s="232" t="str">
        <f>IF(MID('Tab. A1.4-WVG'!$C14,(G$6-1)*8+(G$6-1)*1+1,8)="","",CONCATENATE(MID('Tab. A1.4-WVG'!$C14,(G$6-1)*8+(G$6-1)*1+1,8),": ",VLOOKUP(MID('Tab. A1.4-WVG'!$C14,(G$6-1)*8+(G$6-1)*1+1,8),AGS,2,FALSE)))</f>
        <v/>
      </c>
      <c r="H10" s="232" t="str">
        <f>IF(MID('Tab. A1.4-WVG'!$C14,(H$6-1)*8+(H$6-1)*1+1,8)="","",CONCATENATE(MID('Tab. A1.4-WVG'!$C14,(H$6-1)*8+(H$6-1)*1+1,8),": ",VLOOKUP(MID('Tab. A1.4-WVG'!$C14,(H$6-1)*8+(H$6-1)*1+1,8),AGS,2,FALSE)))</f>
        <v/>
      </c>
      <c r="I10" s="232" t="str">
        <f>IF(MID('Tab. A1.4-WVG'!$C14,(I$6-1)*8+(I$6-1)*1+1,8)="","",CONCATENATE(MID('Tab. A1.4-WVG'!$C14,(I$6-1)*8+(I$6-1)*1+1,8),": ",VLOOKUP(MID('Tab. A1.4-WVG'!$C14,(I$6-1)*8+(I$6-1)*1+1,8),AGS,2,FALSE)))</f>
        <v/>
      </c>
      <c r="J10" s="232" t="str">
        <f>IF(MID('Tab. A1.4-WVG'!$C14,(J$6-1)*8+(J$6-1)*1+1,8)="","",CONCATENATE(MID('Tab. A1.4-WVG'!$C14,(J$6-1)*8+(J$6-1)*1+1,8),": ",VLOOKUP(MID('Tab. A1.4-WVG'!$C14,(J$6-1)*8+(J$6-1)*1+1,8),AGS,2,FALSE)))</f>
        <v/>
      </c>
      <c r="K10" s="232" t="str">
        <f>IF(MID('Tab. A1.4-WVG'!$C14,(K$6-1)*8+(K$6-1)*1+1,8)="","",CONCATENATE(MID('Tab. A1.4-WVG'!$C14,(K$6-1)*8+(K$6-1)*1+1,8),": ",VLOOKUP(MID('Tab. A1.4-WVG'!$C14,(K$6-1)*8+(K$6-1)*1+1,8),AGS,2,FALSE)))</f>
        <v/>
      </c>
      <c r="L10" s="232" t="str">
        <f>IF(MID('Tab. A1.4-WVG'!$C14,(L$6-1)*8+(L$6-1)*1+1,8)="","",CONCATENATE(MID('Tab. A1.4-WVG'!$C14,(L$6-1)*8+(L$6-1)*1+1,8),": ",VLOOKUP(MID('Tab. A1.4-WVG'!$C14,(L$6-1)*8+(L$6-1)*1+1,8),AGS,2,FALSE)))</f>
        <v/>
      </c>
      <c r="M10" s="232" t="str">
        <f>IF(MID('Tab. A1.4-WVG'!$C14,(M$6-1)*8+(M$6-1)*1+1,8)="","",CONCATENATE(MID('Tab. A1.4-WVG'!$C14,(M$6-1)*8+(M$6-1)*1+1,8),": ",VLOOKUP(MID('Tab. A1.4-WVG'!$C14,(M$6-1)*8+(M$6-1)*1+1,8),AGS,2,FALSE)))</f>
        <v/>
      </c>
      <c r="N10" s="232" t="str">
        <f>IF(MID('Tab. A1.4-WVG'!$C14,(N$6-1)*8+(N$6-1)*1+1,8)="","",CONCATENATE(MID('Tab. A1.4-WVG'!$C14,(N$6-1)*8+(N$6-1)*1+1,8),": ",VLOOKUP(MID('Tab. A1.4-WVG'!$C14,(N$6-1)*8+(N$6-1)*1+1,8),AGS,2,FALSE)))</f>
        <v/>
      </c>
      <c r="O10" s="232" t="str">
        <f>IF(MID('Tab. A1.4-WVG'!$C14,(O$6-1)*8+(O$6-1)*1+1,8)="","",CONCATENATE(MID('Tab. A1.4-WVG'!$C14,(O$6-1)*8+(O$6-1)*1+1,8),": ",VLOOKUP(MID('Tab. A1.4-WVG'!$C14,(O$6-1)*8+(O$6-1)*1+1,8),AGS,2,FALSE)))</f>
        <v/>
      </c>
      <c r="P10" s="232" t="str">
        <f>IF(MID('Tab. A1.4-WVG'!$C14,(P$6-1)*8+(P$6-1)*1+1,8)="","",CONCATENATE(MID('Tab. A1.4-WVG'!$C14,(P$6-1)*8+(P$6-1)*1+1,8),": ",VLOOKUP(MID('Tab. A1.4-WVG'!$C14,(P$6-1)*8+(P$6-1)*1+1,8),AGS,2,FALSE)))</f>
        <v/>
      </c>
      <c r="Q10" s="232" t="str">
        <f>IF(MID('Tab. A1.4-WVG'!$C14,(Q$6-1)*8+(Q$6-1)*1+1,8)="","",CONCATENATE(MID('Tab. A1.4-WVG'!$C14,(Q$6-1)*8+(Q$6-1)*1+1,8),": ",VLOOKUP(MID('Tab. A1.4-WVG'!$C14,(Q$6-1)*8+(Q$6-1)*1+1,8),AGS,2,FALSE)))</f>
        <v/>
      </c>
      <c r="R10" s="232" t="str">
        <f>IF(MID('Tab. A1.4-WVG'!$C14,(R$6-1)*8+(R$6-1)*1+1,8)="","",CONCATENATE(MID('Tab. A1.4-WVG'!$C14,(R$6-1)*8+(R$6-1)*1+1,8),": ",VLOOKUP(MID('Tab. A1.4-WVG'!$C14,(R$6-1)*8+(R$6-1)*1+1,8),AGS,2,FALSE)))</f>
        <v/>
      </c>
      <c r="S10" s="232" t="str">
        <f>IF(MID('Tab. A1.4-WVG'!$C14,(S$6-1)*8+(S$6-1)*1+1,8)="","",CONCATENATE(MID('Tab. A1.4-WVG'!$C14,(S$6-1)*8+(S$6-1)*1+1,8),": ",VLOOKUP(MID('Tab. A1.4-WVG'!$C14,(S$6-1)*8+(S$6-1)*1+1,8),AGS,2,FALSE)))</f>
        <v/>
      </c>
      <c r="T10" s="232" t="str">
        <f>IF(MID('Tab. A1.4-WVG'!$C14,(T$6-1)*8+(T$6-1)*1+1,8)="","",CONCATENATE(MID('Tab. A1.4-WVG'!$C14,(T$6-1)*8+(T$6-1)*1+1,8),": ",VLOOKUP(MID('Tab. A1.4-WVG'!$C14,(T$6-1)*8+(T$6-1)*1+1,8),AGS,2,FALSE)))</f>
        <v/>
      </c>
      <c r="U10" s="232" t="str">
        <f>IF(MID('Tab. A1.4-WVG'!$C14,(U$6-1)*8+(U$6-1)*1+1,8)="","",CONCATENATE(MID('Tab. A1.4-WVG'!$C14,(U$6-1)*8+(U$6-1)*1+1,8),": ",VLOOKUP(MID('Tab. A1.4-WVG'!$C14,(U$6-1)*8+(U$6-1)*1+1,8),AGS,2,FALSE)))</f>
        <v/>
      </c>
      <c r="V10" s="232" t="str">
        <f>IF(MID('Tab. A1.4-WVG'!$C14,(V$6-1)*8+(V$6-1)*1+1,8)="","",CONCATENATE(MID('Tab. A1.4-WVG'!$C14,(V$6-1)*8+(V$6-1)*1+1,8),": ",VLOOKUP(MID('Tab. A1.4-WVG'!$C14,(V$6-1)*8+(V$6-1)*1+1,8),AGS,2,FALSE)))</f>
        <v/>
      </c>
      <c r="W10" s="232" t="str">
        <f>IF(MID('Tab. A1.4-WVG'!$C14,(W$6-1)*8+(W$6-1)*1+1,8)="","",CONCATENATE(MID('Tab. A1.4-WVG'!$C14,(W$6-1)*8+(W$6-1)*1+1,8),": ",VLOOKUP(MID('Tab. A1.4-WVG'!$C14,(W$6-1)*8+(W$6-1)*1+1,8),AGS,2,FALSE)))</f>
        <v/>
      </c>
      <c r="X10" s="232" t="str">
        <f>IF(MID('Tab. A1.4-WVG'!$C14,(X$6-1)*8+(X$6-1)*1+1,8)="","",CONCATENATE(MID('Tab. A1.4-WVG'!$C14,(X$6-1)*8+(X$6-1)*1+1,8),": ",VLOOKUP(MID('Tab. A1.4-WVG'!$C14,(X$6-1)*8+(X$6-1)*1+1,8),AGS,2,FALSE)))</f>
        <v/>
      </c>
      <c r="Y10" s="232" t="str">
        <f>IF(MID('Tab. A1.4-WVG'!$C14,(Y$6-1)*8+(Y$6-1)*1+1,8)="","",CONCATENATE(MID('Tab. A1.4-WVG'!$C14,(Y$6-1)*8+(Y$6-1)*1+1,8),": ",VLOOKUP(MID('Tab. A1.4-WVG'!$C14,(Y$6-1)*8+(Y$6-1)*1+1,8),AGS,2,FALSE)))</f>
        <v/>
      </c>
      <c r="Z10" s="232" t="str">
        <f>IF(MID('Tab. A1.4-WVG'!$C14,(Z$6-1)*8+(Z$6-1)*1+1,8)="","",CONCATENATE(MID('Tab. A1.4-WVG'!$C14,(Z$6-1)*8+(Z$6-1)*1+1,8),": ",VLOOKUP(MID('Tab. A1.4-WVG'!$C14,(Z$6-1)*8+(Z$6-1)*1+1,8),AGS,2,FALSE)))</f>
        <v/>
      </c>
      <c r="AA10" s="232" t="str">
        <f>IF(MID('Tab. A1.4-WVG'!$C14,(AA$6-1)*8+(AA$6-1)*1+1,8)="","",CONCATENATE(MID('Tab. A1.4-WVG'!$C14,(AA$6-1)*8+(AA$6-1)*1+1,8),": ",VLOOKUP(MID('Tab. A1.4-WVG'!$C14,(AA$6-1)*8+(AA$6-1)*1+1,8),AGS,2,FALSE)))</f>
        <v/>
      </c>
      <c r="AB10" s="232" t="str">
        <f>IF(MID('Tab. A1.4-WVG'!$C14,(AB$6-1)*8+(AB$6-1)*1+1,8)="","",CONCATENATE(MID('Tab. A1.4-WVG'!$C14,(AB$6-1)*8+(AB$6-1)*1+1,8),": ",VLOOKUP(MID('Tab. A1.4-WVG'!$C14,(AB$6-1)*8+(AB$6-1)*1+1,8),AGS,2,FALSE)))</f>
        <v/>
      </c>
      <c r="AC10" s="232" t="str">
        <f>IF(MID('Tab. A1.4-WVG'!$C14,(AC$6-1)*8+(AC$6-1)*1+1,8)="","",CONCATENATE(MID('Tab. A1.4-WVG'!$C14,(AC$6-1)*8+(AC$6-1)*1+1,8),": ",VLOOKUP(MID('Tab. A1.4-WVG'!$C14,(AC$6-1)*8+(AC$6-1)*1+1,8),AGS,2,FALSE)))</f>
        <v/>
      </c>
      <c r="AD10" s="232" t="str">
        <f>IF(MID('Tab. A1.4-WVG'!$C14,(AD$6-1)*8+(AD$6-1)*1+1,8)="","",CONCATENATE(MID('Tab. A1.4-WVG'!$C14,(AD$6-1)*8+(AD$6-1)*1+1,8),": ",VLOOKUP(MID('Tab. A1.4-WVG'!$C14,(AD$6-1)*8+(AD$6-1)*1+1,8),AGS,2,FALSE)))</f>
        <v/>
      </c>
      <c r="AE10" s="232" t="str">
        <f>IF(MID('Tab. A1.4-WVG'!$C14,(AE$6-1)*8+(AE$6-1)*1+1,8)="","",CONCATENATE(MID('Tab. A1.4-WVG'!$C14,(AE$6-1)*8+(AE$6-1)*1+1,8),": ",VLOOKUP(MID('Tab. A1.4-WVG'!$C14,(AE$6-1)*8+(AE$6-1)*1+1,8),AGS,2,FALSE)))</f>
        <v/>
      </c>
      <c r="AF10" s="232" t="str">
        <f>IF(MID('Tab. A1.4-WVG'!$C14,(AF$6-1)*8+(AF$6-1)*1+1,8)="","",CONCATENATE(MID('Tab. A1.4-WVG'!$C14,(AF$6-1)*8+(AF$6-1)*1+1,8),": ",VLOOKUP(MID('Tab. A1.4-WVG'!$C14,(AF$6-1)*8+(AF$6-1)*1+1,8),AGS,2,FALSE)))</f>
        <v/>
      </c>
      <c r="AG10" s="232" t="str">
        <f>IF(MID('Tab. A1.4-WVG'!$C14,(AG$6-1)*8+(AG$6-1)*1+1,8)="","",CONCATENATE(MID('Tab. A1.4-WVG'!$C14,(AG$6-1)*8+(AG$6-1)*1+1,8),": ",VLOOKUP(MID('Tab. A1.4-WVG'!$C14,(AG$6-1)*8+(AG$6-1)*1+1,8),AGS,2,FALSE)))</f>
        <v/>
      </c>
      <c r="AH10" s="232" t="str">
        <f>IF(MID('Tab. A1.4-WVG'!$C14,(AH$6-1)*8+(AH$6-1)*1+1,8)="","",CONCATENATE(MID('Tab. A1.4-WVG'!$C14,(AH$6-1)*8+(AH$6-1)*1+1,8),": ",VLOOKUP(MID('Tab. A1.4-WVG'!$C14,(AH$6-1)*8+(AH$6-1)*1+1,8),AGS,2,FALSE)))</f>
        <v/>
      </c>
      <c r="AI10" s="232" t="str">
        <f>IF(MID('Tab. A1.4-WVG'!$C14,(AI$6-1)*8+(AI$6-1)*1+1,8)="","",CONCATENATE(MID('Tab. A1.4-WVG'!$C14,(AI$6-1)*8+(AI$6-1)*1+1,8),": ",VLOOKUP(MID('Tab. A1.4-WVG'!$C14,(AI$6-1)*8+(AI$6-1)*1+1,8),AGS,2,FALSE)))</f>
        <v/>
      </c>
      <c r="AJ10" s="232" t="str">
        <f>IF(MID('Tab. A1.4-WVG'!$C14,(AJ$6-1)*8+(AJ$6-1)*1+1,8)="","",CONCATENATE(MID('Tab. A1.4-WVG'!$C14,(AJ$6-1)*8+(AJ$6-1)*1+1,8),": ",VLOOKUP(MID('Tab. A1.4-WVG'!$C14,(AJ$6-1)*8+(AJ$6-1)*1+1,8),AGS,2,FALSE)))</f>
        <v/>
      </c>
      <c r="AK10" s="232" t="str">
        <f>IF(MID('Tab. A1.4-WVG'!$C14,(AK$6-1)*8+(AK$6-1)*1+1,8)="","",CONCATENATE(MID('Tab. A1.4-WVG'!$C14,(AK$6-1)*8+(AK$6-1)*1+1,8),": ",VLOOKUP(MID('Tab. A1.4-WVG'!$C14,(AK$6-1)*8+(AK$6-1)*1+1,8),AGS,2,FALSE)))</f>
        <v/>
      </c>
      <c r="AL10" s="232" t="str">
        <f>IF(MID('Tab. A1.4-WVG'!$C14,(AL$6-1)*8+(AL$6-1)*1+1,8)="","",CONCATENATE(MID('Tab. A1.4-WVG'!$C14,(AL$6-1)*8+(AL$6-1)*1+1,8),": ",VLOOKUP(MID('Tab. A1.4-WVG'!$C14,(AL$6-1)*8+(AL$6-1)*1+1,8),AGS,2,FALSE)))</f>
        <v/>
      </c>
      <c r="AM10" s="232" t="str">
        <f>IF(MID('Tab. A1.4-WVG'!$C14,(AM$6-1)*8+(AM$6-1)*1+1,8)="","",CONCATENATE(MID('Tab. A1.4-WVG'!$C14,(AM$6-1)*8+(AM$6-1)*1+1,8),": ",VLOOKUP(MID('Tab. A1.4-WVG'!$C14,(AM$6-1)*8+(AM$6-1)*1+1,8),AGS,2,FALSE)))</f>
        <v/>
      </c>
      <c r="AN10" s="232" t="str">
        <f>IF(MID('Tab. A1.4-WVG'!$C14,(AN$6-1)*8+(AN$6-1)*1+1,8)="","",CONCATENATE(MID('Tab. A1.4-WVG'!$C14,(AN$6-1)*8+(AN$6-1)*1+1,8),": ",VLOOKUP(MID('Tab. A1.4-WVG'!$C14,(AN$6-1)*8+(AN$6-1)*1+1,8),AGS,2,FALSE)))</f>
        <v/>
      </c>
      <c r="AO10" s="232" t="str">
        <f>IF(MID('Tab. A1.4-WVG'!$C14,(AO$6-1)*8+(AO$6-1)*1+1,8)="","",CONCATENATE(MID('Tab. A1.4-WVG'!$C14,(AO$6-1)*8+(AO$6-1)*1+1,8),": ",VLOOKUP(MID('Tab. A1.4-WVG'!$C14,(AO$6-1)*8+(AO$6-1)*1+1,8),AGS,2,FALSE)))</f>
        <v/>
      </c>
      <c r="AP10" s="232" t="str">
        <f>IF(MID('Tab. A1.4-WVG'!$C14,(AP$6-1)*8+(AP$6-1)*1+1,8)="","",CONCATENATE(MID('Tab. A1.4-WVG'!$C14,(AP$6-1)*8+(AP$6-1)*1+1,8),": ",VLOOKUP(MID('Tab. A1.4-WVG'!$C14,(AP$6-1)*8+(AP$6-1)*1+1,8),AGS,2,FALSE)))</f>
        <v/>
      </c>
      <c r="AQ10" s="232" t="str">
        <f>IF(MID('Tab. A1.4-WVG'!$C14,(AQ$6-1)*8+(AQ$6-1)*1+1,8)="","",CONCATENATE(MID('Tab. A1.4-WVG'!$C14,(AQ$6-1)*8+(AQ$6-1)*1+1,8),": ",VLOOKUP(MID('Tab. A1.4-WVG'!$C14,(AQ$6-1)*8+(AQ$6-1)*1+1,8),AGS,2,FALSE)))</f>
        <v/>
      </c>
      <c r="AR10" s="232" t="str">
        <f>IF(MID('Tab. A1.4-WVG'!$C14,(AR$6-1)*8+(AR$6-1)*1+1,8)="","",CONCATENATE(MID('Tab. A1.4-WVG'!$C14,(AR$6-1)*8+(AR$6-1)*1+1,8),": ",VLOOKUP(MID('Tab. A1.4-WVG'!$C14,(AR$6-1)*8+(AR$6-1)*1+1,8),AGS,2,FALSE)))</f>
        <v/>
      </c>
      <c r="AS10" s="232" t="str">
        <f>IF(MID('Tab. A1.4-WVG'!$C14,(AS$6-1)*8+(AS$6-1)*1+1,8)="","",CONCATENATE(MID('Tab. A1.4-WVG'!$C14,(AS$6-1)*8+(AS$6-1)*1+1,8),": ",VLOOKUP(MID('Tab. A1.4-WVG'!$C14,(AS$6-1)*8+(AS$6-1)*1+1,8),AGS,2,FALSE)))</f>
        <v/>
      </c>
      <c r="AT10" s="232" t="str">
        <f>IF(MID('Tab. A1.4-WVG'!$C14,(AT$6-1)*8+(AT$6-1)*1+1,8)="","",CONCATENATE(MID('Tab. A1.4-WVG'!$C14,(AT$6-1)*8+(AT$6-1)*1+1,8),": ",VLOOKUP(MID('Tab. A1.4-WVG'!$C14,(AT$6-1)*8+(AT$6-1)*1+1,8),AGS,2,FALSE)))</f>
        <v/>
      </c>
      <c r="AU10" s="232" t="str">
        <f>IF(MID('Tab. A1.4-WVG'!$C14,(AU$6-1)*8+(AU$6-1)*1+1,8)="","",CONCATENATE(MID('Tab. A1.4-WVG'!$C14,(AU$6-1)*8+(AU$6-1)*1+1,8),": ",VLOOKUP(MID('Tab. A1.4-WVG'!$C14,(AU$6-1)*8+(AU$6-1)*1+1,8),AGS,2,FALSE)))</f>
        <v/>
      </c>
      <c r="AV10" s="232" t="str">
        <f>IF(MID('Tab. A1.4-WVG'!$C14,(AV$6-1)*8+(AV$6-1)*1+1,8)="","",CONCATENATE(MID('Tab. A1.4-WVG'!$C14,(AV$6-1)*8+(AV$6-1)*1+1,8),": ",VLOOKUP(MID('Tab. A1.4-WVG'!$C14,(AV$6-1)*8+(AV$6-1)*1+1,8),AGS,2,FALSE)))</f>
        <v/>
      </c>
      <c r="AW10" s="232" t="str">
        <f>IF(MID('Tab. A1.4-WVG'!$C14,(AW$6-1)*8+(AW$6-1)*1+1,8)="","",CONCATENATE(MID('Tab. A1.4-WVG'!$C14,(AW$6-1)*8+(AW$6-1)*1+1,8),": ",VLOOKUP(MID('Tab. A1.4-WVG'!$C14,(AW$6-1)*8+(AW$6-1)*1+1,8),AGS,2,FALSE)))</f>
        <v/>
      </c>
      <c r="AX10" s="232" t="str">
        <f>IF(MID('Tab. A1.4-WVG'!$C14,(AX$6-1)*8+(AX$6-1)*1+1,8)="","",CONCATENATE(MID('Tab. A1.4-WVG'!$C14,(AX$6-1)*8+(AX$6-1)*1+1,8),": ",VLOOKUP(MID('Tab. A1.4-WVG'!$C14,(AX$6-1)*8+(AX$6-1)*1+1,8),AGS,2,FALSE)))</f>
        <v/>
      </c>
      <c r="AY10" s="232" t="str">
        <f>IF(MID('Tab. A1.4-WVG'!$C14,(AY$6-1)*8+(AY$6-1)*1+1,8)="","",CONCATENATE(MID('Tab. A1.4-WVG'!$C14,(AY$6-1)*8+(AY$6-1)*1+1,8),": ",VLOOKUP(MID('Tab. A1.4-WVG'!$C14,(AY$6-1)*8+(AY$6-1)*1+1,8),AGS,2,FALSE)))</f>
        <v/>
      </c>
      <c r="AZ10" s="232" t="str">
        <f>IF(MID('Tab. A1.4-WVG'!$C14,(AZ$6-1)*8+(AZ$6-1)*1+1,8)="","",CONCATENATE(MID('Tab. A1.4-WVG'!$C14,(AZ$6-1)*8+(AZ$6-1)*1+1,8),": ",VLOOKUP(MID('Tab. A1.4-WVG'!$C14,(AZ$6-1)*8+(AZ$6-1)*1+1,8),AGS,2,FALSE)))</f>
        <v/>
      </c>
      <c r="BA10" s="232" t="str">
        <f>IF(MID('Tab. A1.4-WVG'!$C14,(BA$6-1)*8+(BA$6-1)*1+1,8)="","",CONCATENATE(MID('Tab. A1.4-WVG'!$C14,(BA$6-1)*8+(BA$6-1)*1+1,8),": ",VLOOKUP(MID('Tab. A1.4-WVG'!$C14,(BA$6-1)*8+(BA$6-1)*1+1,8),AGS,2,FALSE)))</f>
        <v/>
      </c>
      <c r="BB10" s="232" t="str">
        <f>IF(MID('Tab. A1.4-WVG'!$C14,(BB$6-1)*8+(BB$6-1)*1+1,8)="","",CONCATENATE(MID('Tab. A1.4-WVG'!$C14,(BB$6-1)*8+(BB$6-1)*1+1,8),": ",VLOOKUP(MID('Tab. A1.4-WVG'!$C14,(BB$6-1)*8+(BB$6-1)*1+1,8),AGS,2,FALSE)))</f>
        <v/>
      </c>
      <c r="BC10" s="232" t="str">
        <f>IF(MID('Tab. A1.4-WVG'!$C14,(BC$6-1)*8+(BC$6-1)*1+1,8)="","",CONCATENATE(MID('Tab. A1.4-WVG'!$C14,(BC$6-1)*8+(BC$6-1)*1+1,8),": ",VLOOKUP(MID('Tab. A1.4-WVG'!$C14,(BC$6-1)*8+(BC$6-1)*1+1,8),AGS,2,FALSE)))</f>
        <v/>
      </c>
      <c r="BD10" s="232" t="str">
        <f>IF(MID('Tab. A1.4-WVG'!$C14,(BD$6-1)*8+(BD$6-1)*1+1,8)="","",CONCATENATE(MID('Tab. A1.4-WVG'!$C14,(BD$6-1)*8+(BD$6-1)*1+1,8),": ",VLOOKUP(MID('Tab. A1.4-WVG'!$C14,(BD$6-1)*8+(BD$6-1)*1+1,8),AGS,2,FALSE)))</f>
        <v/>
      </c>
      <c r="BE10" s="232" t="str">
        <f>IF(MID('Tab. A1.4-WVG'!$C14,(BE$6-1)*8+(BE$6-1)*1+1,8)="","",CONCATENATE(MID('Tab. A1.4-WVG'!$C14,(BE$6-1)*8+(BE$6-1)*1+1,8),": ",VLOOKUP(MID('Tab. A1.4-WVG'!$C14,(BE$6-1)*8+(BE$6-1)*1+1,8),AGS,2,FALSE)))</f>
        <v/>
      </c>
      <c r="BF10" s="232" t="str">
        <f>IF(MID('Tab. A1.4-WVG'!$C14,(BF$6-1)*8+(BF$6-1)*1+1,8)="","",CONCATENATE(MID('Tab. A1.4-WVG'!$C14,(BF$6-1)*8+(BF$6-1)*1+1,8),": ",VLOOKUP(MID('Tab. A1.4-WVG'!$C14,(BF$6-1)*8+(BF$6-1)*1+1,8),AGS,2,FALSE)))</f>
        <v/>
      </c>
      <c r="BG10" s="232" t="str">
        <f>IF(MID('Tab. A1.4-WVG'!$C14,(BG$6-1)*8+(BG$6-1)*1+1,8)="","",CONCATENATE(MID('Tab. A1.4-WVG'!$C14,(BG$6-1)*8+(BG$6-1)*1+1,8),": ",VLOOKUP(MID('Tab. A1.4-WVG'!$C14,(BG$6-1)*8+(BG$6-1)*1+1,8),AGS,2,FALSE)))</f>
        <v/>
      </c>
      <c r="BH10" s="232" t="str">
        <f>IF(MID('Tab. A1.4-WVG'!$C14,(BH$6-1)*8+(BH$6-1)*1+1,8)="","",CONCATENATE(MID('Tab. A1.4-WVG'!$C14,(BH$6-1)*8+(BH$6-1)*1+1,8),": ",VLOOKUP(MID('Tab. A1.4-WVG'!$C14,(BH$6-1)*8+(BH$6-1)*1+1,8),AGS,2,FALSE)))</f>
        <v/>
      </c>
      <c r="BI10" s="232" t="str">
        <f>IF(MID('Tab. A1.4-WVG'!$C14,(BI$6-1)*8+(BI$6-1)*1+1,8)="","",CONCATENATE(MID('Tab. A1.4-WVG'!$C14,(BI$6-1)*8+(BI$6-1)*1+1,8),": ",VLOOKUP(MID('Tab. A1.4-WVG'!$C14,(BI$6-1)*8+(BI$6-1)*1+1,8),AGS,2,FALSE)))</f>
        <v/>
      </c>
      <c r="BJ10" s="232" t="str">
        <f>IF(MID('Tab. A1.4-WVG'!$C14,(BJ$6-1)*8+(BJ$6-1)*1+1,8)="","",CONCATENATE(MID('Tab. A1.4-WVG'!$C14,(BJ$6-1)*8+(BJ$6-1)*1+1,8),": ",VLOOKUP(MID('Tab. A1.4-WVG'!$C14,(BJ$6-1)*8+(BJ$6-1)*1+1,8),AGS,2,FALSE)))</f>
        <v/>
      </c>
      <c r="BK10" s="232" t="str">
        <f>IF(MID('Tab. A1.4-WVG'!$C14,(BK$6-1)*8+(BK$6-1)*1+1,8)="","",CONCATENATE(MID('Tab. A1.4-WVG'!$C14,(BK$6-1)*8+(BK$6-1)*1+1,8),": ",VLOOKUP(MID('Tab. A1.4-WVG'!$C14,(BK$6-1)*8+(BK$6-1)*1+1,8),AGS,2,FALSE)))</f>
        <v/>
      </c>
      <c r="BL10" s="232" t="str">
        <f>IF(MID('Tab. A1.4-WVG'!$C14,(BL$6-1)*8+(BL$6-1)*1+1,8)="","",CONCATENATE(MID('Tab. A1.4-WVG'!$C14,(BL$6-1)*8+(BL$6-1)*1+1,8),": ",VLOOKUP(MID('Tab. A1.4-WVG'!$C14,(BL$6-1)*8+(BL$6-1)*1+1,8),AGS,2,FALSE)))</f>
        <v/>
      </c>
      <c r="BM10" s="232" t="str">
        <f>IF(MID('Tab. A1.4-WVG'!$C14,(BM$6-1)*8+(BM$6-1)*1+1,8)="","",CONCATENATE(MID('Tab. A1.4-WVG'!$C14,(BM$6-1)*8+(BM$6-1)*1+1,8),": ",VLOOKUP(MID('Tab. A1.4-WVG'!$C14,(BM$6-1)*8+(BM$6-1)*1+1,8),AGS,2,FALSE)))</f>
        <v/>
      </c>
      <c r="BN10" s="232" t="str">
        <f>IF(MID('Tab. A1.4-WVG'!$C14,(BN$6-1)*8+(BN$6-1)*1+1,8)="","",CONCATENATE(MID('Tab. A1.4-WVG'!$C14,(BN$6-1)*8+(BN$6-1)*1+1,8),": ",VLOOKUP(MID('Tab. A1.4-WVG'!$C14,(BN$6-1)*8+(BN$6-1)*1+1,8),AGS,2,FALSE)))</f>
        <v/>
      </c>
      <c r="BO10" s="232" t="str">
        <f>IF(MID('Tab. A1.4-WVG'!$C14,(BO$6-1)*8+(BO$6-1)*1+1,8)="","",CONCATENATE(MID('Tab. A1.4-WVG'!$C14,(BO$6-1)*8+(BO$6-1)*1+1,8),": ",VLOOKUP(MID('Tab. A1.4-WVG'!$C14,(BO$6-1)*8+(BO$6-1)*1+1,8),AGS,2,FALSE)))</f>
        <v/>
      </c>
      <c r="BP10" s="232" t="str">
        <f>IF(MID('Tab. A1.4-WVG'!$C14,(BP$6-1)*8+(BP$6-1)*1+1,8)="","",CONCATENATE(MID('Tab. A1.4-WVG'!$C14,(BP$6-1)*8+(BP$6-1)*1+1,8),": ",VLOOKUP(MID('Tab. A1.4-WVG'!$C14,(BP$6-1)*8+(BP$6-1)*1+1,8),AGS,2,FALSE)))</f>
        <v/>
      </c>
      <c r="BQ10" s="232" t="str">
        <f>IF(MID('Tab. A1.4-WVG'!$C14,(BQ$6-1)*8+(BQ$6-1)*1+1,8)="","",CONCATENATE(MID('Tab. A1.4-WVG'!$C14,(BQ$6-1)*8+(BQ$6-1)*1+1,8),": ",VLOOKUP(MID('Tab. A1.4-WVG'!$C14,(BQ$6-1)*8+(BQ$6-1)*1+1,8),AGS,2,FALSE)))</f>
        <v/>
      </c>
      <c r="BR10" s="232" t="str">
        <f>IF(MID('Tab. A1.4-WVG'!$C14,(BR$6-1)*8+(BR$6-1)*1+1,8)="","",CONCATENATE(MID('Tab. A1.4-WVG'!$C14,(BR$6-1)*8+(BR$6-1)*1+1,8),": ",VLOOKUP(MID('Tab. A1.4-WVG'!$C14,(BR$6-1)*8+(BR$6-1)*1+1,8),AGS,2,FALSE)))</f>
        <v/>
      </c>
      <c r="BS10" s="232" t="str">
        <f>IF(MID('Tab. A1.4-WVG'!$C14,(BS$6-1)*8+(BS$6-1)*1+1,8)="","",CONCATENATE(MID('Tab. A1.4-WVG'!$C14,(BS$6-1)*8+(BS$6-1)*1+1,8),": ",VLOOKUP(MID('Tab. A1.4-WVG'!$C14,(BS$6-1)*8+(BS$6-1)*1+1,8),AGS,2,FALSE)))</f>
        <v/>
      </c>
      <c r="BT10" s="232" t="str">
        <f>IF(MID('Tab. A1.4-WVG'!$C14,(BT$6-1)*8+(BT$6-1)*1+1,8)="","",CONCATENATE(MID('Tab. A1.4-WVG'!$C14,(BT$6-1)*8+(BT$6-1)*1+1,8),": ",VLOOKUP(MID('Tab. A1.4-WVG'!$C14,(BT$6-1)*8+(BT$6-1)*1+1,8),AGS,2,FALSE)))</f>
        <v/>
      </c>
      <c r="BU10" s="232" t="str">
        <f>IF(MID('Tab. A1.4-WVG'!$C14,(BU$6-1)*8+(BU$6-1)*1+1,8)="","",CONCATENATE(MID('Tab. A1.4-WVG'!$C14,(BU$6-1)*8+(BU$6-1)*1+1,8),": ",VLOOKUP(MID('Tab. A1.4-WVG'!$C14,(BU$6-1)*8+(BU$6-1)*1+1,8),AGS,2,FALSE)))</f>
        <v/>
      </c>
      <c r="BV10" s="232" t="str">
        <f>IF(MID('Tab. A1.4-WVG'!$C14,(BV$6-1)*8+(BV$6-1)*1+1,8)="","",CONCATENATE(MID('Tab. A1.4-WVG'!$C14,(BV$6-1)*8+(BV$6-1)*1+1,8),": ",VLOOKUP(MID('Tab. A1.4-WVG'!$C14,(BV$6-1)*8+(BV$6-1)*1+1,8),AGS,2,FALSE)))</f>
        <v/>
      </c>
      <c r="BW10" s="232" t="str">
        <f>IF(MID('Tab. A1.4-WVG'!$C14,(BW$6-1)*8+(BW$6-1)*1+1,8)="","",CONCATENATE(MID('Tab. A1.4-WVG'!$C14,(BW$6-1)*8+(BW$6-1)*1+1,8),": ",VLOOKUP(MID('Tab. A1.4-WVG'!$C14,(BW$6-1)*8+(BW$6-1)*1+1,8),AGS,2,FALSE)))</f>
        <v/>
      </c>
      <c r="BX10" s="232" t="str">
        <f>IF(MID('Tab. A1.4-WVG'!$C14,(BX$6-1)*8+(BX$6-1)*1+1,8)="","",CONCATENATE(MID('Tab. A1.4-WVG'!$C14,(BX$6-1)*8+(BX$6-1)*1+1,8),": ",VLOOKUP(MID('Tab. A1.4-WVG'!$C14,(BX$6-1)*8+(BX$6-1)*1+1,8),AGS,2,FALSE)))</f>
        <v/>
      </c>
      <c r="BY10" s="232" t="str">
        <f>IF(MID('Tab. A1.4-WVG'!$C14,(BY$6-1)*8+(BY$6-1)*1+1,8)="","",CONCATENATE(MID('Tab. A1.4-WVG'!$C14,(BY$6-1)*8+(BY$6-1)*1+1,8),": ",VLOOKUP(MID('Tab. A1.4-WVG'!$C14,(BY$6-1)*8+(BY$6-1)*1+1,8),AGS,2,FALSE)))</f>
        <v/>
      </c>
      <c r="BZ10" s="232" t="str">
        <f>IF(MID('Tab. A1.4-WVG'!$C14,(BZ$6-1)*8+(BZ$6-1)*1+1,8)="","",CONCATENATE(MID('Tab. A1.4-WVG'!$C14,(BZ$6-1)*8+(BZ$6-1)*1+1,8),": ",VLOOKUP(MID('Tab. A1.4-WVG'!$C14,(BZ$6-1)*8+(BZ$6-1)*1+1,8),AGS,2,FALSE)))</f>
        <v/>
      </c>
      <c r="CA10" s="232" t="str">
        <f>IF(MID('Tab. A1.4-WVG'!$C14,(CA$6-1)*8+(CA$6-1)*1+1,8)="","",CONCATENATE(MID('Tab. A1.4-WVG'!$C14,(CA$6-1)*8+(CA$6-1)*1+1,8),": ",VLOOKUP(MID('Tab. A1.4-WVG'!$C14,(CA$6-1)*8+(CA$6-1)*1+1,8),AGS,2,FALSE)))</f>
        <v/>
      </c>
      <c r="CB10" s="232" t="str">
        <f>IF(MID('Tab. A1.4-WVG'!$C14,(CB$6-1)*8+(CB$6-1)*1+1,8)="","",CONCATENATE(MID('Tab. A1.4-WVG'!$C14,(CB$6-1)*8+(CB$6-1)*1+1,8),": ",VLOOKUP(MID('Tab. A1.4-WVG'!$C14,(CB$6-1)*8+(CB$6-1)*1+1,8),AGS,2,FALSE)))</f>
        <v/>
      </c>
      <c r="CC10" s="232" t="str">
        <f>IF(MID('Tab. A1.4-WVG'!$C14,(CC$6-1)*8+(CC$6-1)*1+1,8)="","",CONCATENATE(MID('Tab. A1.4-WVG'!$C14,(CC$6-1)*8+(CC$6-1)*1+1,8),": ",VLOOKUP(MID('Tab. A1.4-WVG'!$C14,(CC$6-1)*8+(CC$6-1)*1+1,8),AGS,2,FALSE)))</f>
        <v/>
      </c>
      <c r="CD10" s="232" t="str">
        <f>IF(MID('Tab. A1.4-WVG'!$C14,(CD$6-1)*8+(CD$6-1)*1+1,8)="","",CONCATENATE(MID('Tab. A1.4-WVG'!$C14,(CD$6-1)*8+(CD$6-1)*1+1,8),": ",VLOOKUP(MID('Tab. A1.4-WVG'!$C14,(CD$6-1)*8+(CD$6-1)*1+1,8),AGS,2,FALSE)))</f>
        <v/>
      </c>
      <c r="CE10" s="232" t="str">
        <f>IF(MID('Tab. A1.4-WVG'!$C14,(CE$6-1)*8+(CE$6-1)*1+1,8)="","",CONCATENATE(MID('Tab. A1.4-WVG'!$C14,(CE$6-1)*8+(CE$6-1)*1+1,8),": ",VLOOKUP(MID('Tab. A1.4-WVG'!$C14,(CE$6-1)*8+(CE$6-1)*1+1,8),AGS,2,FALSE)))</f>
        <v/>
      </c>
      <c r="CF10" s="232" t="str">
        <f>IF(MID('Tab. A1.4-WVG'!$C14,(CF$6-1)*8+(CF$6-1)*1+1,8)="","",CONCATENATE(MID('Tab. A1.4-WVG'!$C14,(CF$6-1)*8+(CF$6-1)*1+1,8),": ",VLOOKUP(MID('Tab. A1.4-WVG'!$C14,(CF$6-1)*8+(CF$6-1)*1+1,8),AGS,2,FALSE)))</f>
        <v/>
      </c>
      <c r="CG10" s="232" t="str">
        <f>IF(MID('Tab. A1.4-WVG'!$C14,(CG$6-1)*8+(CG$6-1)*1+1,8)="","",CONCATENATE(MID('Tab. A1.4-WVG'!$C14,(CG$6-1)*8+(CG$6-1)*1+1,8),": ",VLOOKUP(MID('Tab. A1.4-WVG'!$C14,(CG$6-1)*8+(CG$6-1)*1+1,8),AGS,2,FALSE)))</f>
        <v/>
      </c>
      <c r="CH10" s="232" t="str">
        <f>IF(MID('Tab. A1.4-WVG'!$C14,(CH$6-1)*8+(CH$6-1)*1+1,8)="","",CONCATENATE(MID('Tab. A1.4-WVG'!$C14,(CH$6-1)*8+(CH$6-1)*1+1,8),": ",VLOOKUP(MID('Tab. A1.4-WVG'!$C14,(CH$6-1)*8+(CH$6-1)*1+1,8),AGS,2,FALSE)))</f>
        <v/>
      </c>
      <c r="CI10" s="232" t="str">
        <f>IF(MID('Tab. A1.4-WVG'!$C14,(CI$6-1)*8+(CI$6-1)*1+1,8)="","",CONCATENATE(MID('Tab. A1.4-WVG'!$C14,(CI$6-1)*8+(CI$6-1)*1+1,8),": ",VLOOKUP(MID('Tab. A1.4-WVG'!$C14,(CI$6-1)*8+(CI$6-1)*1+1,8),AGS,2,FALSE)))</f>
        <v/>
      </c>
      <c r="CJ10" s="232" t="str">
        <f>IF(MID('Tab. A1.4-WVG'!$C14,(CJ$6-1)*8+(CJ$6-1)*1+1,8)="","",CONCATENATE(MID('Tab. A1.4-WVG'!$C14,(CJ$6-1)*8+(CJ$6-1)*1+1,8),": ",VLOOKUP(MID('Tab. A1.4-WVG'!$C14,(CJ$6-1)*8+(CJ$6-1)*1+1,8),AGS,2,FALSE)))</f>
        <v/>
      </c>
      <c r="CK10" s="232" t="str">
        <f>IF(MID('Tab. A1.4-WVG'!$C14,(CK$6-1)*8+(CK$6-1)*1+1,8)="","",CONCATENATE(MID('Tab. A1.4-WVG'!$C14,(CK$6-1)*8+(CK$6-1)*1+1,8),": ",VLOOKUP(MID('Tab. A1.4-WVG'!$C14,(CK$6-1)*8+(CK$6-1)*1+1,8),AGS,2,FALSE)))</f>
        <v/>
      </c>
      <c r="CL10" s="232" t="str">
        <f>IF(MID('Tab. A1.4-WVG'!$C14,(CL$6-1)*8+(CL$6-1)*1+1,8)="","",CONCATENATE(MID('Tab. A1.4-WVG'!$C14,(CL$6-1)*8+(CL$6-1)*1+1,8),": ",VLOOKUP(MID('Tab. A1.4-WVG'!$C14,(CL$6-1)*8+(CL$6-1)*1+1,8),AGS,2,FALSE)))</f>
        <v/>
      </c>
      <c r="CM10" s="232" t="str">
        <f>IF(MID('Tab. A1.4-WVG'!$C14,(CM$6-1)*8+(CM$6-1)*1+1,8)="","",CONCATENATE(MID('Tab. A1.4-WVG'!$C14,(CM$6-1)*8+(CM$6-1)*1+1,8),": ",VLOOKUP(MID('Tab. A1.4-WVG'!$C14,(CM$6-1)*8+(CM$6-1)*1+1,8),AGS,2,FALSE)))</f>
        <v/>
      </c>
      <c r="CN10" s="232" t="str">
        <f>IF(MID('Tab. A1.4-WVG'!$C14,(CN$6-1)*8+(CN$6-1)*1+1,8)="","",CONCATENATE(MID('Tab. A1.4-WVG'!$C14,(CN$6-1)*8+(CN$6-1)*1+1,8),": ",VLOOKUP(MID('Tab. A1.4-WVG'!$C14,(CN$6-1)*8+(CN$6-1)*1+1,8),AGS,2,FALSE)))</f>
        <v/>
      </c>
      <c r="CO10" s="232" t="str">
        <f>IF(MID('Tab. A1.4-WVG'!$C14,(CO$6-1)*8+(CO$6-1)*1+1,8)="","",CONCATENATE(MID('Tab. A1.4-WVG'!$C14,(CO$6-1)*8+(CO$6-1)*1+1,8),": ",VLOOKUP(MID('Tab. A1.4-WVG'!$C14,(CO$6-1)*8+(CO$6-1)*1+1,8),AGS,2,FALSE)))</f>
        <v/>
      </c>
      <c r="CP10" s="232" t="str">
        <f>IF(MID('Tab. A1.4-WVG'!$C14,(CP$6-1)*8+(CP$6-1)*1+1,8)="","",CONCATENATE(MID('Tab. A1.4-WVG'!$C14,(CP$6-1)*8+(CP$6-1)*1+1,8),": ",VLOOKUP(MID('Tab. A1.4-WVG'!$C14,(CP$6-1)*8+(CP$6-1)*1+1,8),AGS,2,FALSE)))</f>
        <v/>
      </c>
      <c r="CQ10" s="232" t="str">
        <f>IF(MID('Tab. A1.4-WVG'!$C14,(CQ$6-1)*8+(CQ$6-1)*1+1,8)="","",CONCATENATE(MID('Tab. A1.4-WVG'!$C14,(CQ$6-1)*8+(CQ$6-1)*1+1,8),": ",VLOOKUP(MID('Tab. A1.4-WVG'!$C14,(CQ$6-1)*8+(CQ$6-1)*1+1,8),AGS,2,FALSE)))</f>
        <v/>
      </c>
      <c r="CR10" s="232" t="str">
        <f>IF(MID('Tab. A1.4-WVG'!$C14,(CR$6-1)*8+(CR$6-1)*1+1,8)="","",CONCATENATE(MID('Tab. A1.4-WVG'!$C14,(CR$6-1)*8+(CR$6-1)*1+1,8),": ",VLOOKUP(MID('Tab. A1.4-WVG'!$C14,(CR$6-1)*8+(CR$6-1)*1+1,8),AGS,2,FALSE)))</f>
        <v/>
      </c>
      <c r="CS10" s="232" t="str">
        <f>IF(MID('Tab. A1.4-WVG'!$C14,(CS$6-1)*8+(CS$6-1)*1+1,8)="","",CONCATENATE(MID('Tab. A1.4-WVG'!$C14,(CS$6-1)*8+(CS$6-1)*1+1,8),": ",VLOOKUP(MID('Tab. A1.4-WVG'!$C14,(CS$6-1)*8+(CS$6-1)*1+1,8),AGS,2,FALSE)))</f>
        <v/>
      </c>
      <c r="CT10" s="232" t="str">
        <f>IF(MID('Tab. A1.4-WVG'!$C14,(CT$6-1)*8+(CT$6-1)*1+1,8)="","",CONCATENATE(MID('Tab. A1.4-WVG'!$C14,(CT$6-1)*8+(CT$6-1)*1+1,8),": ",VLOOKUP(MID('Tab. A1.4-WVG'!$C14,(CT$6-1)*8+(CT$6-1)*1+1,8),AGS,2,FALSE)))</f>
        <v/>
      </c>
      <c r="CU10" s="232" t="str">
        <f>IF(MID('Tab. A1.4-WVG'!$C14,(CU$6-1)*8+(CU$6-1)*1+1,8)="","",CONCATENATE(MID('Tab. A1.4-WVG'!$C14,(CU$6-1)*8+(CU$6-1)*1+1,8),": ",VLOOKUP(MID('Tab. A1.4-WVG'!$C14,(CU$6-1)*8+(CU$6-1)*1+1,8),AGS,2,FALSE)))</f>
        <v/>
      </c>
      <c r="CV10" s="232" t="str">
        <f>IF(MID('Tab. A1.4-WVG'!$C14,(CV$6-1)*8+(CV$6-1)*1+1,8)="","",CONCATENATE(MID('Tab. A1.4-WVG'!$C14,(CV$6-1)*8+(CV$6-1)*1+1,8),": ",VLOOKUP(MID('Tab. A1.4-WVG'!$C14,(CV$6-1)*8+(CV$6-1)*1+1,8),AGS,2,FALSE)))</f>
        <v/>
      </c>
      <c r="CW10" s="232" t="str">
        <f>IF(MID('Tab. A1.4-WVG'!$C14,(CW$6-1)*8+(CW$6-1)*1+1,8)="","",CONCATENATE(MID('Tab. A1.4-WVG'!$C14,(CW$6-1)*8+(CW$6-1)*1+1,8),": ",VLOOKUP(MID('Tab. A1.4-WVG'!$C14,(CW$6-1)*8+(CW$6-1)*1+1,8),AGS,2,FALSE)))</f>
        <v/>
      </c>
      <c r="CX10" s="39">
        <f t="shared" si="0"/>
        <v>0</v>
      </c>
    </row>
    <row r="11" spans="1:102" ht="38.25" customHeight="1" x14ac:dyDescent="0.2">
      <c r="A11" s="231" t="str">
        <f>IF('Tab. A1.4-WVG'!A15="","",'Tab. A1.4-WVG'!A15)</f>
        <v/>
      </c>
      <c r="B11" s="232" t="str">
        <f>IF(MID('Tab. A1.4-WVG'!$C15,(B$6-1)*8+(B$6-1)*1+1,8)="","",CONCATENATE(MID('Tab. A1.4-WVG'!$C15,(B$6-1)*8+(B$6-1)*1+1,8),": ",VLOOKUP(MID('Tab. A1.4-WVG'!$C15,(B$6-1)*8+(B$6-1)*1+1,8),AGS,2,FALSE)))</f>
        <v/>
      </c>
      <c r="C11" s="232" t="str">
        <f>IF(MID('Tab. A1.4-WVG'!$C15,(C$6-1)*8+(C$6-1)*1+1,8)="","",CONCATENATE(MID('Tab. A1.4-WVG'!$C15,(C$6-1)*8+(C$6-1)*1+1,8),": ",VLOOKUP(MID('Tab. A1.4-WVG'!$C15,(C$6-1)*8+(C$6-1)*1+1,8),AGS,2,FALSE)))</f>
        <v/>
      </c>
      <c r="D11" s="232" t="str">
        <f>IF(MID('Tab. A1.4-WVG'!$C15,(D$6-1)*8+(D$6-1)*1+1,8)="","",CONCATENATE(MID('Tab. A1.4-WVG'!$C15,(D$6-1)*8+(D$6-1)*1+1,8),": ",VLOOKUP(MID('Tab. A1.4-WVG'!$C15,(D$6-1)*8+(D$6-1)*1+1,8),AGS,2,FALSE)))</f>
        <v/>
      </c>
      <c r="E11" s="232" t="str">
        <f>IF(MID('Tab. A1.4-WVG'!$C15,(E$6-1)*8+(E$6-1)*1+1,8)="","",CONCATENATE(MID('Tab. A1.4-WVG'!$C15,(E$6-1)*8+(E$6-1)*1+1,8),": ",VLOOKUP(MID('Tab. A1.4-WVG'!$C15,(E$6-1)*8+(E$6-1)*1+1,8),AGS,2,FALSE)))</f>
        <v/>
      </c>
      <c r="F11" s="232" t="str">
        <f>IF(MID('Tab. A1.4-WVG'!$C15,(F$6-1)*8+(F$6-1)*1+1,8)="","",CONCATENATE(MID('Tab. A1.4-WVG'!$C15,(F$6-1)*8+(F$6-1)*1+1,8),": ",VLOOKUP(MID('Tab. A1.4-WVG'!$C15,(F$6-1)*8+(F$6-1)*1+1,8),AGS,2,FALSE)))</f>
        <v/>
      </c>
      <c r="G11" s="232" t="str">
        <f>IF(MID('Tab. A1.4-WVG'!$C15,(G$6-1)*8+(G$6-1)*1+1,8)="","",CONCATENATE(MID('Tab. A1.4-WVG'!$C15,(G$6-1)*8+(G$6-1)*1+1,8),": ",VLOOKUP(MID('Tab. A1.4-WVG'!$C15,(G$6-1)*8+(G$6-1)*1+1,8),AGS,2,FALSE)))</f>
        <v/>
      </c>
      <c r="H11" s="232" t="str">
        <f>IF(MID('Tab. A1.4-WVG'!$C15,(H$6-1)*8+(H$6-1)*1+1,8)="","",CONCATENATE(MID('Tab. A1.4-WVG'!$C15,(H$6-1)*8+(H$6-1)*1+1,8),": ",VLOOKUP(MID('Tab. A1.4-WVG'!$C15,(H$6-1)*8+(H$6-1)*1+1,8),AGS,2,FALSE)))</f>
        <v/>
      </c>
      <c r="I11" s="232" t="str">
        <f>IF(MID('Tab. A1.4-WVG'!$C15,(I$6-1)*8+(I$6-1)*1+1,8)="","",CONCATENATE(MID('Tab. A1.4-WVG'!$C15,(I$6-1)*8+(I$6-1)*1+1,8),": ",VLOOKUP(MID('Tab. A1.4-WVG'!$C15,(I$6-1)*8+(I$6-1)*1+1,8),AGS,2,FALSE)))</f>
        <v/>
      </c>
      <c r="J11" s="232" t="str">
        <f>IF(MID('Tab. A1.4-WVG'!$C15,(J$6-1)*8+(J$6-1)*1+1,8)="","",CONCATENATE(MID('Tab. A1.4-WVG'!$C15,(J$6-1)*8+(J$6-1)*1+1,8),": ",VLOOKUP(MID('Tab. A1.4-WVG'!$C15,(J$6-1)*8+(J$6-1)*1+1,8),AGS,2,FALSE)))</f>
        <v/>
      </c>
      <c r="K11" s="232" t="str">
        <f>IF(MID('Tab. A1.4-WVG'!$C15,(K$6-1)*8+(K$6-1)*1+1,8)="","",CONCATENATE(MID('Tab. A1.4-WVG'!$C15,(K$6-1)*8+(K$6-1)*1+1,8),": ",VLOOKUP(MID('Tab. A1.4-WVG'!$C15,(K$6-1)*8+(K$6-1)*1+1,8),AGS,2,FALSE)))</f>
        <v/>
      </c>
      <c r="L11" s="232" t="str">
        <f>IF(MID('Tab. A1.4-WVG'!$C15,(L$6-1)*8+(L$6-1)*1+1,8)="","",CONCATENATE(MID('Tab. A1.4-WVG'!$C15,(L$6-1)*8+(L$6-1)*1+1,8),": ",VLOOKUP(MID('Tab. A1.4-WVG'!$C15,(L$6-1)*8+(L$6-1)*1+1,8),AGS,2,FALSE)))</f>
        <v/>
      </c>
      <c r="M11" s="232" t="str">
        <f>IF(MID('Tab. A1.4-WVG'!$C15,(M$6-1)*8+(M$6-1)*1+1,8)="","",CONCATENATE(MID('Tab. A1.4-WVG'!$C15,(M$6-1)*8+(M$6-1)*1+1,8),": ",VLOOKUP(MID('Tab. A1.4-WVG'!$C15,(M$6-1)*8+(M$6-1)*1+1,8),AGS,2,FALSE)))</f>
        <v/>
      </c>
      <c r="N11" s="232" t="str">
        <f>IF(MID('Tab. A1.4-WVG'!$C15,(N$6-1)*8+(N$6-1)*1+1,8)="","",CONCATENATE(MID('Tab. A1.4-WVG'!$C15,(N$6-1)*8+(N$6-1)*1+1,8),": ",VLOOKUP(MID('Tab. A1.4-WVG'!$C15,(N$6-1)*8+(N$6-1)*1+1,8),AGS,2,FALSE)))</f>
        <v/>
      </c>
      <c r="O11" s="232" t="str">
        <f>IF(MID('Tab. A1.4-WVG'!$C15,(O$6-1)*8+(O$6-1)*1+1,8)="","",CONCATENATE(MID('Tab. A1.4-WVG'!$C15,(O$6-1)*8+(O$6-1)*1+1,8),": ",VLOOKUP(MID('Tab. A1.4-WVG'!$C15,(O$6-1)*8+(O$6-1)*1+1,8),AGS,2,FALSE)))</f>
        <v/>
      </c>
      <c r="P11" s="232" t="str">
        <f>IF(MID('Tab. A1.4-WVG'!$C15,(P$6-1)*8+(P$6-1)*1+1,8)="","",CONCATENATE(MID('Tab. A1.4-WVG'!$C15,(P$6-1)*8+(P$6-1)*1+1,8),": ",VLOOKUP(MID('Tab. A1.4-WVG'!$C15,(P$6-1)*8+(P$6-1)*1+1,8),AGS,2,FALSE)))</f>
        <v/>
      </c>
      <c r="Q11" s="232" t="str">
        <f>IF(MID('Tab. A1.4-WVG'!$C15,(Q$6-1)*8+(Q$6-1)*1+1,8)="","",CONCATENATE(MID('Tab. A1.4-WVG'!$C15,(Q$6-1)*8+(Q$6-1)*1+1,8),": ",VLOOKUP(MID('Tab. A1.4-WVG'!$C15,(Q$6-1)*8+(Q$6-1)*1+1,8),AGS,2,FALSE)))</f>
        <v/>
      </c>
      <c r="R11" s="232" t="str">
        <f>IF(MID('Tab. A1.4-WVG'!$C15,(R$6-1)*8+(R$6-1)*1+1,8)="","",CONCATENATE(MID('Tab. A1.4-WVG'!$C15,(R$6-1)*8+(R$6-1)*1+1,8),": ",VLOOKUP(MID('Tab. A1.4-WVG'!$C15,(R$6-1)*8+(R$6-1)*1+1,8),AGS,2,FALSE)))</f>
        <v/>
      </c>
      <c r="S11" s="232" t="str">
        <f>IF(MID('Tab. A1.4-WVG'!$C15,(S$6-1)*8+(S$6-1)*1+1,8)="","",CONCATENATE(MID('Tab. A1.4-WVG'!$C15,(S$6-1)*8+(S$6-1)*1+1,8),": ",VLOOKUP(MID('Tab. A1.4-WVG'!$C15,(S$6-1)*8+(S$6-1)*1+1,8),AGS,2,FALSE)))</f>
        <v/>
      </c>
      <c r="T11" s="232" t="str">
        <f>IF(MID('Tab. A1.4-WVG'!$C15,(T$6-1)*8+(T$6-1)*1+1,8)="","",CONCATENATE(MID('Tab. A1.4-WVG'!$C15,(T$6-1)*8+(T$6-1)*1+1,8),": ",VLOOKUP(MID('Tab. A1.4-WVG'!$C15,(T$6-1)*8+(T$6-1)*1+1,8),AGS,2,FALSE)))</f>
        <v/>
      </c>
      <c r="U11" s="232" t="str">
        <f>IF(MID('Tab. A1.4-WVG'!$C15,(U$6-1)*8+(U$6-1)*1+1,8)="","",CONCATENATE(MID('Tab. A1.4-WVG'!$C15,(U$6-1)*8+(U$6-1)*1+1,8),": ",VLOOKUP(MID('Tab. A1.4-WVG'!$C15,(U$6-1)*8+(U$6-1)*1+1,8),AGS,2,FALSE)))</f>
        <v/>
      </c>
      <c r="V11" s="232" t="str">
        <f>IF(MID('Tab. A1.4-WVG'!$C15,(V$6-1)*8+(V$6-1)*1+1,8)="","",CONCATENATE(MID('Tab. A1.4-WVG'!$C15,(V$6-1)*8+(V$6-1)*1+1,8),": ",VLOOKUP(MID('Tab. A1.4-WVG'!$C15,(V$6-1)*8+(V$6-1)*1+1,8),AGS,2,FALSE)))</f>
        <v/>
      </c>
      <c r="W11" s="232" t="str">
        <f>IF(MID('Tab. A1.4-WVG'!$C15,(W$6-1)*8+(W$6-1)*1+1,8)="","",CONCATENATE(MID('Tab. A1.4-WVG'!$C15,(W$6-1)*8+(W$6-1)*1+1,8),": ",VLOOKUP(MID('Tab. A1.4-WVG'!$C15,(W$6-1)*8+(W$6-1)*1+1,8),AGS,2,FALSE)))</f>
        <v/>
      </c>
      <c r="X11" s="232" t="str">
        <f>IF(MID('Tab. A1.4-WVG'!$C15,(X$6-1)*8+(X$6-1)*1+1,8)="","",CONCATENATE(MID('Tab. A1.4-WVG'!$C15,(X$6-1)*8+(X$6-1)*1+1,8),": ",VLOOKUP(MID('Tab. A1.4-WVG'!$C15,(X$6-1)*8+(X$6-1)*1+1,8),AGS,2,FALSE)))</f>
        <v/>
      </c>
      <c r="Y11" s="232" t="str">
        <f>IF(MID('Tab. A1.4-WVG'!$C15,(Y$6-1)*8+(Y$6-1)*1+1,8)="","",CONCATENATE(MID('Tab. A1.4-WVG'!$C15,(Y$6-1)*8+(Y$6-1)*1+1,8),": ",VLOOKUP(MID('Tab. A1.4-WVG'!$C15,(Y$6-1)*8+(Y$6-1)*1+1,8),AGS,2,FALSE)))</f>
        <v/>
      </c>
      <c r="Z11" s="232" t="str">
        <f>IF(MID('Tab. A1.4-WVG'!$C15,(Z$6-1)*8+(Z$6-1)*1+1,8)="","",CONCATENATE(MID('Tab. A1.4-WVG'!$C15,(Z$6-1)*8+(Z$6-1)*1+1,8),": ",VLOOKUP(MID('Tab. A1.4-WVG'!$C15,(Z$6-1)*8+(Z$6-1)*1+1,8),AGS,2,FALSE)))</f>
        <v/>
      </c>
      <c r="AA11" s="232" t="str">
        <f>IF(MID('Tab. A1.4-WVG'!$C15,(AA$6-1)*8+(AA$6-1)*1+1,8)="","",CONCATENATE(MID('Tab. A1.4-WVG'!$C15,(AA$6-1)*8+(AA$6-1)*1+1,8),": ",VLOOKUP(MID('Tab. A1.4-WVG'!$C15,(AA$6-1)*8+(AA$6-1)*1+1,8),AGS,2,FALSE)))</f>
        <v/>
      </c>
      <c r="AB11" s="232" t="str">
        <f>IF(MID('Tab. A1.4-WVG'!$C15,(AB$6-1)*8+(AB$6-1)*1+1,8)="","",CONCATENATE(MID('Tab. A1.4-WVG'!$C15,(AB$6-1)*8+(AB$6-1)*1+1,8),": ",VLOOKUP(MID('Tab. A1.4-WVG'!$C15,(AB$6-1)*8+(AB$6-1)*1+1,8),AGS,2,FALSE)))</f>
        <v/>
      </c>
      <c r="AC11" s="232" t="str">
        <f>IF(MID('Tab. A1.4-WVG'!$C15,(AC$6-1)*8+(AC$6-1)*1+1,8)="","",CONCATENATE(MID('Tab. A1.4-WVG'!$C15,(AC$6-1)*8+(AC$6-1)*1+1,8),": ",VLOOKUP(MID('Tab. A1.4-WVG'!$C15,(AC$6-1)*8+(AC$6-1)*1+1,8),AGS,2,FALSE)))</f>
        <v/>
      </c>
      <c r="AD11" s="232" t="str">
        <f>IF(MID('Tab. A1.4-WVG'!$C15,(AD$6-1)*8+(AD$6-1)*1+1,8)="","",CONCATENATE(MID('Tab. A1.4-WVG'!$C15,(AD$6-1)*8+(AD$6-1)*1+1,8),": ",VLOOKUP(MID('Tab. A1.4-WVG'!$C15,(AD$6-1)*8+(AD$6-1)*1+1,8),AGS,2,FALSE)))</f>
        <v/>
      </c>
      <c r="AE11" s="232" t="str">
        <f>IF(MID('Tab. A1.4-WVG'!$C15,(AE$6-1)*8+(AE$6-1)*1+1,8)="","",CONCATENATE(MID('Tab. A1.4-WVG'!$C15,(AE$6-1)*8+(AE$6-1)*1+1,8),": ",VLOOKUP(MID('Tab. A1.4-WVG'!$C15,(AE$6-1)*8+(AE$6-1)*1+1,8),AGS,2,FALSE)))</f>
        <v/>
      </c>
      <c r="AF11" s="232" t="str">
        <f>IF(MID('Tab. A1.4-WVG'!$C15,(AF$6-1)*8+(AF$6-1)*1+1,8)="","",CONCATENATE(MID('Tab. A1.4-WVG'!$C15,(AF$6-1)*8+(AF$6-1)*1+1,8),": ",VLOOKUP(MID('Tab. A1.4-WVG'!$C15,(AF$6-1)*8+(AF$6-1)*1+1,8),AGS,2,FALSE)))</f>
        <v/>
      </c>
      <c r="AG11" s="232" t="str">
        <f>IF(MID('Tab. A1.4-WVG'!$C15,(AG$6-1)*8+(AG$6-1)*1+1,8)="","",CONCATENATE(MID('Tab. A1.4-WVG'!$C15,(AG$6-1)*8+(AG$6-1)*1+1,8),": ",VLOOKUP(MID('Tab. A1.4-WVG'!$C15,(AG$6-1)*8+(AG$6-1)*1+1,8),AGS,2,FALSE)))</f>
        <v/>
      </c>
      <c r="AH11" s="232" t="str">
        <f>IF(MID('Tab. A1.4-WVG'!$C15,(AH$6-1)*8+(AH$6-1)*1+1,8)="","",CONCATENATE(MID('Tab. A1.4-WVG'!$C15,(AH$6-1)*8+(AH$6-1)*1+1,8),": ",VLOOKUP(MID('Tab. A1.4-WVG'!$C15,(AH$6-1)*8+(AH$6-1)*1+1,8),AGS,2,FALSE)))</f>
        <v/>
      </c>
      <c r="AI11" s="232" t="str">
        <f>IF(MID('Tab. A1.4-WVG'!$C15,(AI$6-1)*8+(AI$6-1)*1+1,8)="","",CONCATENATE(MID('Tab. A1.4-WVG'!$C15,(AI$6-1)*8+(AI$6-1)*1+1,8),": ",VLOOKUP(MID('Tab. A1.4-WVG'!$C15,(AI$6-1)*8+(AI$6-1)*1+1,8),AGS,2,FALSE)))</f>
        <v/>
      </c>
      <c r="AJ11" s="232" t="str">
        <f>IF(MID('Tab. A1.4-WVG'!$C15,(AJ$6-1)*8+(AJ$6-1)*1+1,8)="","",CONCATENATE(MID('Tab. A1.4-WVG'!$C15,(AJ$6-1)*8+(AJ$6-1)*1+1,8),": ",VLOOKUP(MID('Tab. A1.4-WVG'!$C15,(AJ$6-1)*8+(AJ$6-1)*1+1,8),AGS,2,FALSE)))</f>
        <v/>
      </c>
      <c r="AK11" s="232" t="str">
        <f>IF(MID('Tab. A1.4-WVG'!$C15,(AK$6-1)*8+(AK$6-1)*1+1,8)="","",CONCATENATE(MID('Tab. A1.4-WVG'!$C15,(AK$6-1)*8+(AK$6-1)*1+1,8),": ",VLOOKUP(MID('Tab. A1.4-WVG'!$C15,(AK$6-1)*8+(AK$6-1)*1+1,8),AGS,2,FALSE)))</f>
        <v/>
      </c>
      <c r="AL11" s="232" t="str">
        <f>IF(MID('Tab. A1.4-WVG'!$C15,(AL$6-1)*8+(AL$6-1)*1+1,8)="","",CONCATENATE(MID('Tab. A1.4-WVG'!$C15,(AL$6-1)*8+(AL$6-1)*1+1,8),": ",VLOOKUP(MID('Tab. A1.4-WVG'!$C15,(AL$6-1)*8+(AL$6-1)*1+1,8),AGS,2,FALSE)))</f>
        <v/>
      </c>
      <c r="AM11" s="232" t="str">
        <f>IF(MID('Tab. A1.4-WVG'!$C15,(AM$6-1)*8+(AM$6-1)*1+1,8)="","",CONCATENATE(MID('Tab. A1.4-WVG'!$C15,(AM$6-1)*8+(AM$6-1)*1+1,8),": ",VLOOKUP(MID('Tab. A1.4-WVG'!$C15,(AM$6-1)*8+(AM$6-1)*1+1,8),AGS,2,FALSE)))</f>
        <v/>
      </c>
      <c r="AN11" s="232" t="str">
        <f>IF(MID('Tab. A1.4-WVG'!$C15,(AN$6-1)*8+(AN$6-1)*1+1,8)="","",CONCATENATE(MID('Tab. A1.4-WVG'!$C15,(AN$6-1)*8+(AN$6-1)*1+1,8),": ",VLOOKUP(MID('Tab. A1.4-WVG'!$C15,(AN$6-1)*8+(AN$6-1)*1+1,8),AGS,2,FALSE)))</f>
        <v/>
      </c>
      <c r="AO11" s="232" t="str">
        <f>IF(MID('Tab. A1.4-WVG'!$C15,(AO$6-1)*8+(AO$6-1)*1+1,8)="","",CONCATENATE(MID('Tab. A1.4-WVG'!$C15,(AO$6-1)*8+(AO$6-1)*1+1,8),": ",VLOOKUP(MID('Tab. A1.4-WVG'!$C15,(AO$6-1)*8+(AO$6-1)*1+1,8),AGS,2,FALSE)))</f>
        <v/>
      </c>
      <c r="AP11" s="232" t="str">
        <f>IF(MID('Tab. A1.4-WVG'!$C15,(AP$6-1)*8+(AP$6-1)*1+1,8)="","",CONCATENATE(MID('Tab. A1.4-WVG'!$C15,(AP$6-1)*8+(AP$6-1)*1+1,8),": ",VLOOKUP(MID('Tab. A1.4-WVG'!$C15,(AP$6-1)*8+(AP$6-1)*1+1,8),AGS,2,FALSE)))</f>
        <v/>
      </c>
      <c r="AQ11" s="232" t="str">
        <f>IF(MID('Tab. A1.4-WVG'!$C15,(AQ$6-1)*8+(AQ$6-1)*1+1,8)="","",CONCATENATE(MID('Tab. A1.4-WVG'!$C15,(AQ$6-1)*8+(AQ$6-1)*1+1,8),": ",VLOOKUP(MID('Tab. A1.4-WVG'!$C15,(AQ$6-1)*8+(AQ$6-1)*1+1,8),AGS,2,FALSE)))</f>
        <v/>
      </c>
      <c r="AR11" s="232" t="str">
        <f>IF(MID('Tab. A1.4-WVG'!$C15,(AR$6-1)*8+(AR$6-1)*1+1,8)="","",CONCATENATE(MID('Tab. A1.4-WVG'!$C15,(AR$6-1)*8+(AR$6-1)*1+1,8),": ",VLOOKUP(MID('Tab. A1.4-WVG'!$C15,(AR$6-1)*8+(AR$6-1)*1+1,8),AGS,2,FALSE)))</f>
        <v/>
      </c>
      <c r="AS11" s="232" t="str">
        <f>IF(MID('Tab. A1.4-WVG'!$C15,(AS$6-1)*8+(AS$6-1)*1+1,8)="","",CONCATENATE(MID('Tab. A1.4-WVG'!$C15,(AS$6-1)*8+(AS$6-1)*1+1,8),": ",VLOOKUP(MID('Tab. A1.4-WVG'!$C15,(AS$6-1)*8+(AS$6-1)*1+1,8),AGS,2,FALSE)))</f>
        <v/>
      </c>
      <c r="AT11" s="232" t="str">
        <f>IF(MID('Tab. A1.4-WVG'!$C15,(AT$6-1)*8+(AT$6-1)*1+1,8)="","",CONCATENATE(MID('Tab. A1.4-WVG'!$C15,(AT$6-1)*8+(AT$6-1)*1+1,8),": ",VLOOKUP(MID('Tab. A1.4-WVG'!$C15,(AT$6-1)*8+(AT$6-1)*1+1,8),AGS,2,FALSE)))</f>
        <v/>
      </c>
      <c r="AU11" s="232" t="str">
        <f>IF(MID('Tab. A1.4-WVG'!$C15,(AU$6-1)*8+(AU$6-1)*1+1,8)="","",CONCATENATE(MID('Tab. A1.4-WVG'!$C15,(AU$6-1)*8+(AU$6-1)*1+1,8),": ",VLOOKUP(MID('Tab. A1.4-WVG'!$C15,(AU$6-1)*8+(AU$6-1)*1+1,8),AGS,2,FALSE)))</f>
        <v/>
      </c>
      <c r="AV11" s="232" t="str">
        <f>IF(MID('Tab. A1.4-WVG'!$C15,(AV$6-1)*8+(AV$6-1)*1+1,8)="","",CONCATENATE(MID('Tab. A1.4-WVG'!$C15,(AV$6-1)*8+(AV$6-1)*1+1,8),": ",VLOOKUP(MID('Tab. A1.4-WVG'!$C15,(AV$6-1)*8+(AV$6-1)*1+1,8),AGS,2,FALSE)))</f>
        <v/>
      </c>
      <c r="AW11" s="232" t="str">
        <f>IF(MID('Tab. A1.4-WVG'!$C15,(AW$6-1)*8+(AW$6-1)*1+1,8)="","",CONCATENATE(MID('Tab. A1.4-WVG'!$C15,(AW$6-1)*8+(AW$6-1)*1+1,8),": ",VLOOKUP(MID('Tab. A1.4-WVG'!$C15,(AW$6-1)*8+(AW$6-1)*1+1,8),AGS,2,FALSE)))</f>
        <v/>
      </c>
      <c r="AX11" s="232" t="str">
        <f>IF(MID('Tab. A1.4-WVG'!$C15,(AX$6-1)*8+(AX$6-1)*1+1,8)="","",CONCATENATE(MID('Tab. A1.4-WVG'!$C15,(AX$6-1)*8+(AX$6-1)*1+1,8),": ",VLOOKUP(MID('Tab. A1.4-WVG'!$C15,(AX$6-1)*8+(AX$6-1)*1+1,8),AGS,2,FALSE)))</f>
        <v/>
      </c>
      <c r="AY11" s="232" t="str">
        <f>IF(MID('Tab. A1.4-WVG'!$C15,(AY$6-1)*8+(AY$6-1)*1+1,8)="","",CONCATENATE(MID('Tab. A1.4-WVG'!$C15,(AY$6-1)*8+(AY$6-1)*1+1,8),": ",VLOOKUP(MID('Tab. A1.4-WVG'!$C15,(AY$6-1)*8+(AY$6-1)*1+1,8),AGS,2,FALSE)))</f>
        <v/>
      </c>
      <c r="AZ11" s="232" t="str">
        <f>IF(MID('Tab. A1.4-WVG'!$C15,(AZ$6-1)*8+(AZ$6-1)*1+1,8)="","",CONCATENATE(MID('Tab. A1.4-WVG'!$C15,(AZ$6-1)*8+(AZ$6-1)*1+1,8),": ",VLOOKUP(MID('Tab. A1.4-WVG'!$C15,(AZ$6-1)*8+(AZ$6-1)*1+1,8),AGS,2,FALSE)))</f>
        <v/>
      </c>
      <c r="BA11" s="232" t="str">
        <f>IF(MID('Tab. A1.4-WVG'!$C15,(BA$6-1)*8+(BA$6-1)*1+1,8)="","",CONCATENATE(MID('Tab. A1.4-WVG'!$C15,(BA$6-1)*8+(BA$6-1)*1+1,8),": ",VLOOKUP(MID('Tab. A1.4-WVG'!$C15,(BA$6-1)*8+(BA$6-1)*1+1,8),AGS,2,FALSE)))</f>
        <v/>
      </c>
      <c r="BB11" s="232" t="str">
        <f>IF(MID('Tab. A1.4-WVG'!$C15,(BB$6-1)*8+(BB$6-1)*1+1,8)="","",CONCATENATE(MID('Tab. A1.4-WVG'!$C15,(BB$6-1)*8+(BB$6-1)*1+1,8),": ",VLOOKUP(MID('Tab. A1.4-WVG'!$C15,(BB$6-1)*8+(BB$6-1)*1+1,8),AGS,2,FALSE)))</f>
        <v/>
      </c>
      <c r="BC11" s="232" t="str">
        <f>IF(MID('Tab. A1.4-WVG'!$C15,(BC$6-1)*8+(BC$6-1)*1+1,8)="","",CONCATENATE(MID('Tab. A1.4-WVG'!$C15,(BC$6-1)*8+(BC$6-1)*1+1,8),": ",VLOOKUP(MID('Tab. A1.4-WVG'!$C15,(BC$6-1)*8+(BC$6-1)*1+1,8),AGS,2,FALSE)))</f>
        <v/>
      </c>
      <c r="BD11" s="232" t="str">
        <f>IF(MID('Tab. A1.4-WVG'!$C15,(BD$6-1)*8+(BD$6-1)*1+1,8)="","",CONCATENATE(MID('Tab. A1.4-WVG'!$C15,(BD$6-1)*8+(BD$6-1)*1+1,8),": ",VLOOKUP(MID('Tab. A1.4-WVG'!$C15,(BD$6-1)*8+(BD$6-1)*1+1,8),AGS,2,FALSE)))</f>
        <v/>
      </c>
      <c r="BE11" s="232" t="str">
        <f>IF(MID('Tab. A1.4-WVG'!$C15,(BE$6-1)*8+(BE$6-1)*1+1,8)="","",CONCATENATE(MID('Tab. A1.4-WVG'!$C15,(BE$6-1)*8+(BE$6-1)*1+1,8),": ",VLOOKUP(MID('Tab. A1.4-WVG'!$C15,(BE$6-1)*8+(BE$6-1)*1+1,8),AGS,2,FALSE)))</f>
        <v/>
      </c>
      <c r="BF11" s="232" t="str">
        <f>IF(MID('Tab. A1.4-WVG'!$C15,(BF$6-1)*8+(BF$6-1)*1+1,8)="","",CONCATENATE(MID('Tab. A1.4-WVG'!$C15,(BF$6-1)*8+(BF$6-1)*1+1,8),": ",VLOOKUP(MID('Tab. A1.4-WVG'!$C15,(BF$6-1)*8+(BF$6-1)*1+1,8),AGS,2,FALSE)))</f>
        <v/>
      </c>
      <c r="BG11" s="232" t="str">
        <f>IF(MID('Tab. A1.4-WVG'!$C15,(BG$6-1)*8+(BG$6-1)*1+1,8)="","",CONCATENATE(MID('Tab. A1.4-WVG'!$C15,(BG$6-1)*8+(BG$6-1)*1+1,8),": ",VLOOKUP(MID('Tab. A1.4-WVG'!$C15,(BG$6-1)*8+(BG$6-1)*1+1,8),AGS,2,FALSE)))</f>
        <v/>
      </c>
      <c r="BH11" s="232" t="str">
        <f>IF(MID('Tab. A1.4-WVG'!$C15,(BH$6-1)*8+(BH$6-1)*1+1,8)="","",CONCATENATE(MID('Tab. A1.4-WVG'!$C15,(BH$6-1)*8+(BH$6-1)*1+1,8),": ",VLOOKUP(MID('Tab. A1.4-WVG'!$C15,(BH$6-1)*8+(BH$6-1)*1+1,8),AGS,2,FALSE)))</f>
        <v/>
      </c>
      <c r="BI11" s="232" t="str">
        <f>IF(MID('Tab. A1.4-WVG'!$C15,(BI$6-1)*8+(BI$6-1)*1+1,8)="","",CONCATENATE(MID('Tab. A1.4-WVG'!$C15,(BI$6-1)*8+(BI$6-1)*1+1,8),": ",VLOOKUP(MID('Tab. A1.4-WVG'!$C15,(BI$6-1)*8+(BI$6-1)*1+1,8),AGS,2,FALSE)))</f>
        <v/>
      </c>
      <c r="BJ11" s="232" t="str">
        <f>IF(MID('Tab. A1.4-WVG'!$C15,(BJ$6-1)*8+(BJ$6-1)*1+1,8)="","",CONCATENATE(MID('Tab. A1.4-WVG'!$C15,(BJ$6-1)*8+(BJ$6-1)*1+1,8),": ",VLOOKUP(MID('Tab. A1.4-WVG'!$C15,(BJ$6-1)*8+(BJ$6-1)*1+1,8),AGS,2,FALSE)))</f>
        <v/>
      </c>
      <c r="BK11" s="232" t="str">
        <f>IF(MID('Tab. A1.4-WVG'!$C15,(BK$6-1)*8+(BK$6-1)*1+1,8)="","",CONCATENATE(MID('Tab. A1.4-WVG'!$C15,(BK$6-1)*8+(BK$6-1)*1+1,8),": ",VLOOKUP(MID('Tab. A1.4-WVG'!$C15,(BK$6-1)*8+(BK$6-1)*1+1,8),AGS,2,FALSE)))</f>
        <v/>
      </c>
      <c r="BL11" s="232" t="str">
        <f>IF(MID('Tab. A1.4-WVG'!$C15,(BL$6-1)*8+(BL$6-1)*1+1,8)="","",CONCATENATE(MID('Tab. A1.4-WVG'!$C15,(BL$6-1)*8+(BL$6-1)*1+1,8),": ",VLOOKUP(MID('Tab. A1.4-WVG'!$C15,(BL$6-1)*8+(BL$6-1)*1+1,8),AGS,2,FALSE)))</f>
        <v/>
      </c>
      <c r="BM11" s="232" t="str">
        <f>IF(MID('Tab. A1.4-WVG'!$C15,(BM$6-1)*8+(BM$6-1)*1+1,8)="","",CONCATENATE(MID('Tab. A1.4-WVG'!$C15,(BM$6-1)*8+(BM$6-1)*1+1,8),": ",VLOOKUP(MID('Tab. A1.4-WVG'!$C15,(BM$6-1)*8+(BM$6-1)*1+1,8),AGS,2,FALSE)))</f>
        <v/>
      </c>
      <c r="BN11" s="232" t="str">
        <f>IF(MID('Tab. A1.4-WVG'!$C15,(BN$6-1)*8+(BN$6-1)*1+1,8)="","",CONCATENATE(MID('Tab. A1.4-WVG'!$C15,(BN$6-1)*8+(BN$6-1)*1+1,8),": ",VLOOKUP(MID('Tab. A1.4-WVG'!$C15,(BN$6-1)*8+(BN$6-1)*1+1,8),AGS,2,FALSE)))</f>
        <v/>
      </c>
      <c r="BO11" s="232" t="str">
        <f>IF(MID('Tab. A1.4-WVG'!$C15,(BO$6-1)*8+(BO$6-1)*1+1,8)="","",CONCATENATE(MID('Tab. A1.4-WVG'!$C15,(BO$6-1)*8+(BO$6-1)*1+1,8),": ",VLOOKUP(MID('Tab. A1.4-WVG'!$C15,(BO$6-1)*8+(BO$6-1)*1+1,8),AGS,2,FALSE)))</f>
        <v/>
      </c>
      <c r="BP11" s="232" t="str">
        <f>IF(MID('Tab. A1.4-WVG'!$C15,(BP$6-1)*8+(BP$6-1)*1+1,8)="","",CONCATENATE(MID('Tab. A1.4-WVG'!$C15,(BP$6-1)*8+(BP$6-1)*1+1,8),": ",VLOOKUP(MID('Tab. A1.4-WVG'!$C15,(BP$6-1)*8+(BP$6-1)*1+1,8),AGS,2,FALSE)))</f>
        <v/>
      </c>
      <c r="BQ11" s="232" t="str">
        <f>IF(MID('Tab. A1.4-WVG'!$C15,(BQ$6-1)*8+(BQ$6-1)*1+1,8)="","",CONCATENATE(MID('Tab. A1.4-WVG'!$C15,(BQ$6-1)*8+(BQ$6-1)*1+1,8),": ",VLOOKUP(MID('Tab. A1.4-WVG'!$C15,(BQ$6-1)*8+(BQ$6-1)*1+1,8),AGS,2,FALSE)))</f>
        <v/>
      </c>
      <c r="BR11" s="232" t="str">
        <f>IF(MID('Tab. A1.4-WVG'!$C15,(BR$6-1)*8+(BR$6-1)*1+1,8)="","",CONCATENATE(MID('Tab. A1.4-WVG'!$C15,(BR$6-1)*8+(BR$6-1)*1+1,8),": ",VLOOKUP(MID('Tab. A1.4-WVG'!$C15,(BR$6-1)*8+(BR$6-1)*1+1,8),AGS,2,FALSE)))</f>
        <v/>
      </c>
      <c r="BS11" s="232" t="str">
        <f>IF(MID('Tab. A1.4-WVG'!$C15,(BS$6-1)*8+(BS$6-1)*1+1,8)="","",CONCATENATE(MID('Tab. A1.4-WVG'!$C15,(BS$6-1)*8+(BS$6-1)*1+1,8),": ",VLOOKUP(MID('Tab. A1.4-WVG'!$C15,(BS$6-1)*8+(BS$6-1)*1+1,8),AGS,2,FALSE)))</f>
        <v/>
      </c>
      <c r="BT11" s="232" t="str">
        <f>IF(MID('Tab. A1.4-WVG'!$C15,(BT$6-1)*8+(BT$6-1)*1+1,8)="","",CONCATENATE(MID('Tab. A1.4-WVG'!$C15,(BT$6-1)*8+(BT$6-1)*1+1,8),": ",VLOOKUP(MID('Tab. A1.4-WVG'!$C15,(BT$6-1)*8+(BT$6-1)*1+1,8),AGS,2,FALSE)))</f>
        <v/>
      </c>
      <c r="BU11" s="232" t="str">
        <f>IF(MID('Tab. A1.4-WVG'!$C15,(BU$6-1)*8+(BU$6-1)*1+1,8)="","",CONCATENATE(MID('Tab. A1.4-WVG'!$C15,(BU$6-1)*8+(BU$6-1)*1+1,8),": ",VLOOKUP(MID('Tab. A1.4-WVG'!$C15,(BU$6-1)*8+(BU$6-1)*1+1,8),AGS,2,FALSE)))</f>
        <v/>
      </c>
      <c r="BV11" s="232" t="str">
        <f>IF(MID('Tab. A1.4-WVG'!$C15,(BV$6-1)*8+(BV$6-1)*1+1,8)="","",CONCATENATE(MID('Tab. A1.4-WVG'!$C15,(BV$6-1)*8+(BV$6-1)*1+1,8),": ",VLOOKUP(MID('Tab. A1.4-WVG'!$C15,(BV$6-1)*8+(BV$6-1)*1+1,8),AGS,2,FALSE)))</f>
        <v/>
      </c>
      <c r="BW11" s="232" t="str">
        <f>IF(MID('Tab. A1.4-WVG'!$C15,(BW$6-1)*8+(BW$6-1)*1+1,8)="","",CONCATENATE(MID('Tab. A1.4-WVG'!$C15,(BW$6-1)*8+(BW$6-1)*1+1,8),": ",VLOOKUP(MID('Tab. A1.4-WVG'!$C15,(BW$6-1)*8+(BW$6-1)*1+1,8),AGS,2,FALSE)))</f>
        <v/>
      </c>
      <c r="BX11" s="232" t="str">
        <f>IF(MID('Tab. A1.4-WVG'!$C15,(BX$6-1)*8+(BX$6-1)*1+1,8)="","",CONCATENATE(MID('Tab. A1.4-WVG'!$C15,(BX$6-1)*8+(BX$6-1)*1+1,8),": ",VLOOKUP(MID('Tab. A1.4-WVG'!$C15,(BX$6-1)*8+(BX$6-1)*1+1,8),AGS,2,FALSE)))</f>
        <v/>
      </c>
      <c r="BY11" s="232" t="str">
        <f>IF(MID('Tab. A1.4-WVG'!$C15,(BY$6-1)*8+(BY$6-1)*1+1,8)="","",CONCATENATE(MID('Tab. A1.4-WVG'!$C15,(BY$6-1)*8+(BY$6-1)*1+1,8),": ",VLOOKUP(MID('Tab. A1.4-WVG'!$C15,(BY$6-1)*8+(BY$6-1)*1+1,8),AGS,2,FALSE)))</f>
        <v/>
      </c>
      <c r="BZ11" s="232" t="str">
        <f>IF(MID('Tab. A1.4-WVG'!$C15,(BZ$6-1)*8+(BZ$6-1)*1+1,8)="","",CONCATENATE(MID('Tab. A1.4-WVG'!$C15,(BZ$6-1)*8+(BZ$6-1)*1+1,8),": ",VLOOKUP(MID('Tab. A1.4-WVG'!$C15,(BZ$6-1)*8+(BZ$6-1)*1+1,8),AGS,2,FALSE)))</f>
        <v/>
      </c>
      <c r="CA11" s="232" t="str">
        <f>IF(MID('Tab. A1.4-WVG'!$C15,(CA$6-1)*8+(CA$6-1)*1+1,8)="","",CONCATENATE(MID('Tab. A1.4-WVG'!$C15,(CA$6-1)*8+(CA$6-1)*1+1,8),": ",VLOOKUP(MID('Tab. A1.4-WVG'!$C15,(CA$6-1)*8+(CA$6-1)*1+1,8),AGS,2,FALSE)))</f>
        <v/>
      </c>
      <c r="CB11" s="232" t="str">
        <f>IF(MID('Tab. A1.4-WVG'!$C15,(CB$6-1)*8+(CB$6-1)*1+1,8)="","",CONCATENATE(MID('Tab. A1.4-WVG'!$C15,(CB$6-1)*8+(CB$6-1)*1+1,8),": ",VLOOKUP(MID('Tab. A1.4-WVG'!$C15,(CB$6-1)*8+(CB$6-1)*1+1,8),AGS,2,FALSE)))</f>
        <v/>
      </c>
      <c r="CC11" s="232" t="str">
        <f>IF(MID('Tab. A1.4-WVG'!$C15,(CC$6-1)*8+(CC$6-1)*1+1,8)="","",CONCATENATE(MID('Tab. A1.4-WVG'!$C15,(CC$6-1)*8+(CC$6-1)*1+1,8),": ",VLOOKUP(MID('Tab. A1.4-WVG'!$C15,(CC$6-1)*8+(CC$6-1)*1+1,8),AGS,2,FALSE)))</f>
        <v/>
      </c>
      <c r="CD11" s="232" t="str">
        <f>IF(MID('Tab. A1.4-WVG'!$C15,(CD$6-1)*8+(CD$6-1)*1+1,8)="","",CONCATENATE(MID('Tab. A1.4-WVG'!$C15,(CD$6-1)*8+(CD$6-1)*1+1,8),": ",VLOOKUP(MID('Tab. A1.4-WVG'!$C15,(CD$6-1)*8+(CD$6-1)*1+1,8),AGS,2,FALSE)))</f>
        <v/>
      </c>
      <c r="CE11" s="232" t="str">
        <f>IF(MID('Tab. A1.4-WVG'!$C15,(CE$6-1)*8+(CE$6-1)*1+1,8)="","",CONCATENATE(MID('Tab. A1.4-WVG'!$C15,(CE$6-1)*8+(CE$6-1)*1+1,8),": ",VLOOKUP(MID('Tab. A1.4-WVG'!$C15,(CE$6-1)*8+(CE$6-1)*1+1,8),AGS,2,FALSE)))</f>
        <v/>
      </c>
      <c r="CF11" s="232" t="str">
        <f>IF(MID('Tab. A1.4-WVG'!$C15,(CF$6-1)*8+(CF$6-1)*1+1,8)="","",CONCATENATE(MID('Tab. A1.4-WVG'!$C15,(CF$6-1)*8+(CF$6-1)*1+1,8),": ",VLOOKUP(MID('Tab. A1.4-WVG'!$C15,(CF$6-1)*8+(CF$6-1)*1+1,8),AGS,2,FALSE)))</f>
        <v/>
      </c>
      <c r="CG11" s="232" t="str">
        <f>IF(MID('Tab. A1.4-WVG'!$C15,(CG$6-1)*8+(CG$6-1)*1+1,8)="","",CONCATENATE(MID('Tab. A1.4-WVG'!$C15,(CG$6-1)*8+(CG$6-1)*1+1,8),": ",VLOOKUP(MID('Tab. A1.4-WVG'!$C15,(CG$6-1)*8+(CG$6-1)*1+1,8),AGS,2,FALSE)))</f>
        <v/>
      </c>
      <c r="CH11" s="232" t="str">
        <f>IF(MID('Tab. A1.4-WVG'!$C15,(CH$6-1)*8+(CH$6-1)*1+1,8)="","",CONCATENATE(MID('Tab. A1.4-WVG'!$C15,(CH$6-1)*8+(CH$6-1)*1+1,8),": ",VLOOKUP(MID('Tab. A1.4-WVG'!$C15,(CH$6-1)*8+(CH$6-1)*1+1,8),AGS,2,FALSE)))</f>
        <v/>
      </c>
      <c r="CI11" s="232" t="str">
        <f>IF(MID('Tab. A1.4-WVG'!$C15,(CI$6-1)*8+(CI$6-1)*1+1,8)="","",CONCATENATE(MID('Tab. A1.4-WVG'!$C15,(CI$6-1)*8+(CI$6-1)*1+1,8),": ",VLOOKUP(MID('Tab. A1.4-WVG'!$C15,(CI$6-1)*8+(CI$6-1)*1+1,8),AGS,2,FALSE)))</f>
        <v/>
      </c>
      <c r="CJ11" s="232" t="str">
        <f>IF(MID('Tab. A1.4-WVG'!$C15,(CJ$6-1)*8+(CJ$6-1)*1+1,8)="","",CONCATENATE(MID('Tab. A1.4-WVG'!$C15,(CJ$6-1)*8+(CJ$6-1)*1+1,8),": ",VLOOKUP(MID('Tab. A1.4-WVG'!$C15,(CJ$6-1)*8+(CJ$6-1)*1+1,8),AGS,2,FALSE)))</f>
        <v/>
      </c>
      <c r="CK11" s="232" t="str">
        <f>IF(MID('Tab. A1.4-WVG'!$C15,(CK$6-1)*8+(CK$6-1)*1+1,8)="","",CONCATENATE(MID('Tab. A1.4-WVG'!$C15,(CK$6-1)*8+(CK$6-1)*1+1,8),": ",VLOOKUP(MID('Tab. A1.4-WVG'!$C15,(CK$6-1)*8+(CK$6-1)*1+1,8),AGS,2,FALSE)))</f>
        <v/>
      </c>
      <c r="CL11" s="232" t="str">
        <f>IF(MID('Tab. A1.4-WVG'!$C15,(CL$6-1)*8+(CL$6-1)*1+1,8)="","",CONCATENATE(MID('Tab. A1.4-WVG'!$C15,(CL$6-1)*8+(CL$6-1)*1+1,8),": ",VLOOKUP(MID('Tab. A1.4-WVG'!$C15,(CL$6-1)*8+(CL$6-1)*1+1,8),AGS,2,FALSE)))</f>
        <v/>
      </c>
      <c r="CM11" s="232" t="str">
        <f>IF(MID('Tab. A1.4-WVG'!$C15,(CM$6-1)*8+(CM$6-1)*1+1,8)="","",CONCATENATE(MID('Tab. A1.4-WVG'!$C15,(CM$6-1)*8+(CM$6-1)*1+1,8),": ",VLOOKUP(MID('Tab. A1.4-WVG'!$C15,(CM$6-1)*8+(CM$6-1)*1+1,8),AGS,2,FALSE)))</f>
        <v/>
      </c>
      <c r="CN11" s="232" t="str">
        <f>IF(MID('Tab. A1.4-WVG'!$C15,(CN$6-1)*8+(CN$6-1)*1+1,8)="","",CONCATENATE(MID('Tab. A1.4-WVG'!$C15,(CN$6-1)*8+(CN$6-1)*1+1,8),": ",VLOOKUP(MID('Tab. A1.4-WVG'!$C15,(CN$6-1)*8+(CN$6-1)*1+1,8),AGS,2,FALSE)))</f>
        <v/>
      </c>
      <c r="CO11" s="232" t="str">
        <f>IF(MID('Tab. A1.4-WVG'!$C15,(CO$6-1)*8+(CO$6-1)*1+1,8)="","",CONCATENATE(MID('Tab. A1.4-WVG'!$C15,(CO$6-1)*8+(CO$6-1)*1+1,8),": ",VLOOKUP(MID('Tab. A1.4-WVG'!$C15,(CO$6-1)*8+(CO$6-1)*1+1,8),AGS,2,FALSE)))</f>
        <v/>
      </c>
      <c r="CP11" s="232" t="str">
        <f>IF(MID('Tab. A1.4-WVG'!$C15,(CP$6-1)*8+(CP$6-1)*1+1,8)="","",CONCATENATE(MID('Tab. A1.4-WVG'!$C15,(CP$6-1)*8+(CP$6-1)*1+1,8),": ",VLOOKUP(MID('Tab. A1.4-WVG'!$C15,(CP$6-1)*8+(CP$6-1)*1+1,8),AGS,2,FALSE)))</f>
        <v/>
      </c>
      <c r="CQ11" s="232" t="str">
        <f>IF(MID('Tab. A1.4-WVG'!$C15,(CQ$6-1)*8+(CQ$6-1)*1+1,8)="","",CONCATENATE(MID('Tab. A1.4-WVG'!$C15,(CQ$6-1)*8+(CQ$6-1)*1+1,8),": ",VLOOKUP(MID('Tab. A1.4-WVG'!$C15,(CQ$6-1)*8+(CQ$6-1)*1+1,8),AGS,2,FALSE)))</f>
        <v/>
      </c>
      <c r="CR11" s="232" t="str">
        <f>IF(MID('Tab. A1.4-WVG'!$C15,(CR$6-1)*8+(CR$6-1)*1+1,8)="","",CONCATENATE(MID('Tab. A1.4-WVG'!$C15,(CR$6-1)*8+(CR$6-1)*1+1,8),": ",VLOOKUP(MID('Tab. A1.4-WVG'!$C15,(CR$6-1)*8+(CR$6-1)*1+1,8),AGS,2,FALSE)))</f>
        <v/>
      </c>
      <c r="CS11" s="232" t="str">
        <f>IF(MID('Tab. A1.4-WVG'!$C15,(CS$6-1)*8+(CS$6-1)*1+1,8)="","",CONCATENATE(MID('Tab. A1.4-WVG'!$C15,(CS$6-1)*8+(CS$6-1)*1+1,8),": ",VLOOKUP(MID('Tab. A1.4-WVG'!$C15,(CS$6-1)*8+(CS$6-1)*1+1,8),AGS,2,FALSE)))</f>
        <v/>
      </c>
      <c r="CT11" s="232" t="str">
        <f>IF(MID('Tab. A1.4-WVG'!$C15,(CT$6-1)*8+(CT$6-1)*1+1,8)="","",CONCATENATE(MID('Tab. A1.4-WVG'!$C15,(CT$6-1)*8+(CT$6-1)*1+1,8),": ",VLOOKUP(MID('Tab. A1.4-WVG'!$C15,(CT$6-1)*8+(CT$6-1)*1+1,8),AGS,2,FALSE)))</f>
        <v/>
      </c>
      <c r="CU11" s="232" t="str">
        <f>IF(MID('Tab. A1.4-WVG'!$C15,(CU$6-1)*8+(CU$6-1)*1+1,8)="","",CONCATENATE(MID('Tab. A1.4-WVG'!$C15,(CU$6-1)*8+(CU$6-1)*1+1,8),": ",VLOOKUP(MID('Tab. A1.4-WVG'!$C15,(CU$6-1)*8+(CU$6-1)*1+1,8),AGS,2,FALSE)))</f>
        <v/>
      </c>
      <c r="CV11" s="232" t="str">
        <f>IF(MID('Tab. A1.4-WVG'!$C15,(CV$6-1)*8+(CV$6-1)*1+1,8)="","",CONCATENATE(MID('Tab. A1.4-WVG'!$C15,(CV$6-1)*8+(CV$6-1)*1+1,8),": ",VLOOKUP(MID('Tab. A1.4-WVG'!$C15,(CV$6-1)*8+(CV$6-1)*1+1,8),AGS,2,FALSE)))</f>
        <v/>
      </c>
      <c r="CW11" s="232" t="str">
        <f>IF(MID('Tab. A1.4-WVG'!$C15,(CW$6-1)*8+(CW$6-1)*1+1,8)="","",CONCATENATE(MID('Tab. A1.4-WVG'!$C15,(CW$6-1)*8+(CW$6-1)*1+1,8),": ",VLOOKUP(MID('Tab. A1.4-WVG'!$C15,(CW$6-1)*8+(CW$6-1)*1+1,8),AGS,2,FALSE)))</f>
        <v/>
      </c>
      <c r="CX11" s="39">
        <f t="shared" si="0"/>
        <v>0</v>
      </c>
    </row>
    <row r="12" spans="1:102" ht="38.25" customHeight="1" x14ac:dyDescent="0.2">
      <c r="A12" s="231" t="str">
        <f>IF('Tab. A1.4-WVG'!A16="","",'Tab. A1.4-WVG'!A16)</f>
        <v/>
      </c>
      <c r="B12" s="232" t="str">
        <f>IF(MID('Tab. A1.4-WVG'!$C16,(B$6-1)*8+(B$6-1)*1+1,8)="","",CONCATENATE(MID('Tab. A1.4-WVG'!$C16,(B$6-1)*8+(B$6-1)*1+1,8),": ",VLOOKUP(MID('Tab. A1.4-WVG'!$C16,(B$6-1)*8+(B$6-1)*1+1,8),AGS,2,FALSE)))</f>
        <v/>
      </c>
      <c r="C12" s="232" t="str">
        <f>IF(MID('Tab. A1.4-WVG'!$C16,(C$6-1)*8+(C$6-1)*1+1,8)="","",CONCATENATE(MID('Tab. A1.4-WVG'!$C16,(C$6-1)*8+(C$6-1)*1+1,8),": ",VLOOKUP(MID('Tab. A1.4-WVG'!$C16,(C$6-1)*8+(C$6-1)*1+1,8),AGS,2,FALSE)))</f>
        <v/>
      </c>
      <c r="D12" s="232" t="str">
        <f>IF(MID('Tab. A1.4-WVG'!$C16,(D$6-1)*8+(D$6-1)*1+1,8)="","",CONCATENATE(MID('Tab. A1.4-WVG'!$C16,(D$6-1)*8+(D$6-1)*1+1,8),": ",VLOOKUP(MID('Tab. A1.4-WVG'!$C16,(D$6-1)*8+(D$6-1)*1+1,8),AGS,2,FALSE)))</f>
        <v/>
      </c>
      <c r="E12" s="232" t="str">
        <f>IF(MID('Tab. A1.4-WVG'!$C16,(E$6-1)*8+(E$6-1)*1+1,8)="","",CONCATENATE(MID('Tab. A1.4-WVG'!$C16,(E$6-1)*8+(E$6-1)*1+1,8),": ",VLOOKUP(MID('Tab. A1.4-WVG'!$C16,(E$6-1)*8+(E$6-1)*1+1,8),AGS,2,FALSE)))</f>
        <v/>
      </c>
      <c r="F12" s="232" t="str">
        <f>IF(MID('Tab. A1.4-WVG'!$C16,(F$6-1)*8+(F$6-1)*1+1,8)="","",CONCATENATE(MID('Tab. A1.4-WVG'!$C16,(F$6-1)*8+(F$6-1)*1+1,8),": ",VLOOKUP(MID('Tab. A1.4-WVG'!$C16,(F$6-1)*8+(F$6-1)*1+1,8),AGS,2,FALSE)))</f>
        <v/>
      </c>
      <c r="G12" s="232" t="str">
        <f>IF(MID('Tab. A1.4-WVG'!$C16,(G$6-1)*8+(G$6-1)*1+1,8)="","",CONCATENATE(MID('Tab. A1.4-WVG'!$C16,(G$6-1)*8+(G$6-1)*1+1,8),": ",VLOOKUP(MID('Tab. A1.4-WVG'!$C16,(G$6-1)*8+(G$6-1)*1+1,8),AGS,2,FALSE)))</f>
        <v/>
      </c>
      <c r="H12" s="232" t="str">
        <f>IF(MID('Tab. A1.4-WVG'!$C16,(H$6-1)*8+(H$6-1)*1+1,8)="","",CONCATENATE(MID('Tab. A1.4-WVG'!$C16,(H$6-1)*8+(H$6-1)*1+1,8),": ",VLOOKUP(MID('Tab. A1.4-WVG'!$C16,(H$6-1)*8+(H$6-1)*1+1,8),AGS,2,FALSE)))</f>
        <v/>
      </c>
      <c r="I12" s="232" t="str">
        <f>IF(MID('Tab. A1.4-WVG'!$C16,(I$6-1)*8+(I$6-1)*1+1,8)="","",CONCATENATE(MID('Tab. A1.4-WVG'!$C16,(I$6-1)*8+(I$6-1)*1+1,8),": ",VLOOKUP(MID('Tab. A1.4-WVG'!$C16,(I$6-1)*8+(I$6-1)*1+1,8),AGS,2,FALSE)))</f>
        <v/>
      </c>
      <c r="J12" s="232" t="str">
        <f>IF(MID('Tab. A1.4-WVG'!$C16,(J$6-1)*8+(J$6-1)*1+1,8)="","",CONCATENATE(MID('Tab. A1.4-WVG'!$C16,(J$6-1)*8+(J$6-1)*1+1,8),": ",VLOOKUP(MID('Tab. A1.4-WVG'!$C16,(J$6-1)*8+(J$6-1)*1+1,8),AGS,2,FALSE)))</f>
        <v/>
      </c>
      <c r="K12" s="232" t="str">
        <f>IF(MID('Tab. A1.4-WVG'!$C16,(K$6-1)*8+(K$6-1)*1+1,8)="","",CONCATENATE(MID('Tab. A1.4-WVG'!$C16,(K$6-1)*8+(K$6-1)*1+1,8),": ",VLOOKUP(MID('Tab. A1.4-WVG'!$C16,(K$6-1)*8+(K$6-1)*1+1,8),AGS,2,FALSE)))</f>
        <v/>
      </c>
      <c r="L12" s="232" t="str">
        <f>IF(MID('Tab. A1.4-WVG'!$C16,(L$6-1)*8+(L$6-1)*1+1,8)="","",CONCATENATE(MID('Tab. A1.4-WVG'!$C16,(L$6-1)*8+(L$6-1)*1+1,8),": ",VLOOKUP(MID('Tab. A1.4-WVG'!$C16,(L$6-1)*8+(L$6-1)*1+1,8),AGS,2,FALSE)))</f>
        <v/>
      </c>
      <c r="M12" s="232" t="str">
        <f>IF(MID('Tab. A1.4-WVG'!$C16,(M$6-1)*8+(M$6-1)*1+1,8)="","",CONCATENATE(MID('Tab. A1.4-WVG'!$C16,(M$6-1)*8+(M$6-1)*1+1,8),": ",VLOOKUP(MID('Tab. A1.4-WVG'!$C16,(M$6-1)*8+(M$6-1)*1+1,8),AGS,2,FALSE)))</f>
        <v/>
      </c>
      <c r="N12" s="232" t="str">
        <f>IF(MID('Tab. A1.4-WVG'!$C16,(N$6-1)*8+(N$6-1)*1+1,8)="","",CONCATENATE(MID('Tab. A1.4-WVG'!$C16,(N$6-1)*8+(N$6-1)*1+1,8),": ",VLOOKUP(MID('Tab. A1.4-WVG'!$C16,(N$6-1)*8+(N$6-1)*1+1,8),AGS,2,FALSE)))</f>
        <v/>
      </c>
      <c r="O12" s="232" t="str">
        <f>IF(MID('Tab. A1.4-WVG'!$C16,(O$6-1)*8+(O$6-1)*1+1,8)="","",CONCATENATE(MID('Tab. A1.4-WVG'!$C16,(O$6-1)*8+(O$6-1)*1+1,8),": ",VLOOKUP(MID('Tab. A1.4-WVG'!$C16,(O$6-1)*8+(O$6-1)*1+1,8),AGS,2,FALSE)))</f>
        <v/>
      </c>
      <c r="P12" s="232" t="str">
        <f>IF(MID('Tab. A1.4-WVG'!$C16,(P$6-1)*8+(P$6-1)*1+1,8)="","",CONCATENATE(MID('Tab. A1.4-WVG'!$C16,(P$6-1)*8+(P$6-1)*1+1,8),": ",VLOOKUP(MID('Tab. A1.4-WVG'!$C16,(P$6-1)*8+(P$6-1)*1+1,8),AGS,2,FALSE)))</f>
        <v/>
      </c>
      <c r="Q12" s="232" t="str">
        <f>IF(MID('Tab. A1.4-WVG'!$C16,(Q$6-1)*8+(Q$6-1)*1+1,8)="","",CONCATENATE(MID('Tab. A1.4-WVG'!$C16,(Q$6-1)*8+(Q$6-1)*1+1,8),": ",VLOOKUP(MID('Tab. A1.4-WVG'!$C16,(Q$6-1)*8+(Q$6-1)*1+1,8),AGS,2,FALSE)))</f>
        <v/>
      </c>
      <c r="R12" s="232" t="str">
        <f>IF(MID('Tab. A1.4-WVG'!$C16,(R$6-1)*8+(R$6-1)*1+1,8)="","",CONCATENATE(MID('Tab. A1.4-WVG'!$C16,(R$6-1)*8+(R$6-1)*1+1,8),": ",VLOOKUP(MID('Tab. A1.4-WVG'!$C16,(R$6-1)*8+(R$6-1)*1+1,8),AGS,2,FALSE)))</f>
        <v/>
      </c>
      <c r="S12" s="232" t="str">
        <f>IF(MID('Tab. A1.4-WVG'!$C16,(S$6-1)*8+(S$6-1)*1+1,8)="","",CONCATENATE(MID('Tab. A1.4-WVG'!$C16,(S$6-1)*8+(S$6-1)*1+1,8),": ",VLOOKUP(MID('Tab. A1.4-WVG'!$C16,(S$6-1)*8+(S$6-1)*1+1,8),AGS,2,FALSE)))</f>
        <v/>
      </c>
      <c r="T12" s="232" t="str">
        <f>IF(MID('Tab. A1.4-WVG'!$C16,(T$6-1)*8+(T$6-1)*1+1,8)="","",CONCATENATE(MID('Tab. A1.4-WVG'!$C16,(T$6-1)*8+(T$6-1)*1+1,8),": ",VLOOKUP(MID('Tab. A1.4-WVG'!$C16,(T$6-1)*8+(T$6-1)*1+1,8),AGS,2,FALSE)))</f>
        <v/>
      </c>
      <c r="U12" s="232" t="str">
        <f>IF(MID('Tab. A1.4-WVG'!$C16,(U$6-1)*8+(U$6-1)*1+1,8)="","",CONCATENATE(MID('Tab. A1.4-WVG'!$C16,(U$6-1)*8+(U$6-1)*1+1,8),": ",VLOOKUP(MID('Tab. A1.4-WVG'!$C16,(U$6-1)*8+(U$6-1)*1+1,8),AGS,2,FALSE)))</f>
        <v/>
      </c>
      <c r="V12" s="232" t="str">
        <f>IF(MID('Tab. A1.4-WVG'!$C16,(V$6-1)*8+(V$6-1)*1+1,8)="","",CONCATENATE(MID('Tab. A1.4-WVG'!$C16,(V$6-1)*8+(V$6-1)*1+1,8),": ",VLOOKUP(MID('Tab. A1.4-WVG'!$C16,(V$6-1)*8+(V$6-1)*1+1,8),AGS,2,FALSE)))</f>
        <v/>
      </c>
      <c r="W12" s="232" t="str">
        <f>IF(MID('Tab. A1.4-WVG'!$C16,(W$6-1)*8+(W$6-1)*1+1,8)="","",CONCATENATE(MID('Tab. A1.4-WVG'!$C16,(W$6-1)*8+(W$6-1)*1+1,8),": ",VLOOKUP(MID('Tab. A1.4-WVG'!$C16,(W$6-1)*8+(W$6-1)*1+1,8),AGS,2,FALSE)))</f>
        <v/>
      </c>
      <c r="X12" s="232" t="str">
        <f>IF(MID('Tab. A1.4-WVG'!$C16,(X$6-1)*8+(X$6-1)*1+1,8)="","",CONCATENATE(MID('Tab. A1.4-WVG'!$C16,(X$6-1)*8+(X$6-1)*1+1,8),": ",VLOOKUP(MID('Tab. A1.4-WVG'!$C16,(X$6-1)*8+(X$6-1)*1+1,8),AGS,2,FALSE)))</f>
        <v/>
      </c>
      <c r="Y12" s="232" t="str">
        <f>IF(MID('Tab. A1.4-WVG'!$C16,(Y$6-1)*8+(Y$6-1)*1+1,8)="","",CONCATENATE(MID('Tab. A1.4-WVG'!$C16,(Y$6-1)*8+(Y$6-1)*1+1,8),": ",VLOOKUP(MID('Tab. A1.4-WVG'!$C16,(Y$6-1)*8+(Y$6-1)*1+1,8),AGS,2,FALSE)))</f>
        <v/>
      </c>
      <c r="Z12" s="232" t="str">
        <f>IF(MID('Tab. A1.4-WVG'!$C16,(Z$6-1)*8+(Z$6-1)*1+1,8)="","",CONCATENATE(MID('Tab. A1.4-WVG'!$C16,(Z$6-1)*8+(Z$6-1)*1+1,8),": ",VLOOKUP(MID('Tab. A1.4-WVG'!$C16,(Z$6-1)*8+(Z$6-1)*1+1,8),AGS,2,FALSE)))</f>
        <v/>
      </c>
      <c r="AA12" s="232" t="str">
        <f>IF(MID('Tab. A1.4-WVG'!$C16,(AA$6-1)*8+(AA$6-1)*1+1,8)="","",CONCATENATE(MID('Tab. A1.4-WVG'!$C16,(AA$6-1)*8+(AA$6-1)*1+1,8),": ",VLOOKUP(MID('Tab. A1.4-WVG'!$C16,(AA$6-1)*8+(AA$6-1)*1+1,8),AGS,2,FALSE)))</f>
        <v/>
      </c>
      <c r="AB12" s="232" t="str">
        <f>IF(MID('Tab. A1.4-WVG'!$C16,(AB$6-1)*8+(AB$6-1)*1+1,8)="","",CONCATENATE(MID('Tab. A1.4-WVG'!$C16,(AB$6-1)*8+(AB$6-1)*1+1,8),": ",VLOOKUP(MID('Tab. A1.4-WVG'!$C16,(AB$6-1)*8+(AB$6-1)*1+1,8),AGS,2,FALSE)))</f>
        <v/>
      </c>
      <c r="AC12" s="232" t="str">
        <f>IF(MID('Tab. A1.4-WVG'!$C16,(AC$6-1)*8+(AC$6-1)*1+1,8)="","",CONCATENATE(MID('Tab. A1.4-WVG'!$C16,(AC$6-1)*8+(AC$6-1)*1+1,8),": ",VLOOKUP(MID('Tab. A1.4-WVG'!$C16,(AC$6-1)*8+(AC$6-1)*1+1,8),AGS,2,FALSE)))</f>
        <v/>
      </c>
      <c r="AD12" s="232" t="str">
        <f>IF(MID('Tab. A1.4-WVG'!$C16,(AD$6-1)*8+(AD$6-1)*1+1,8)="","",CONCATENATE(MID('Tab. A1.4-WVG'!$C16,(AD$6-1)*8+(AD$6-1)*1+1,8),": ",VLOOKUP(MID('Tab. A1.4-WVG'!$C16,(AD$6-1)*8+(AD$6-1)*1+1,8),AGS,2,FALSE)))</f>
        <v/>
      </c>
      <c r="AE12" s="232" t="str">
        <f>IF(MID('Tab. A1.4-WVG'!$C16,(AE$6-1)*8+(AE$6-1)*1+1,8)="","",CONCATENATE(MID('Tab. A1.4-WVG'!$C16,(AE$6-1)*8+(AE$6-1)*1+1,8),": ",VLOOKUP(MID('Tab. A1.4-WVG'!$C16,(AE$6-1)*8+(AE$6-1)*1+1,8),AGS,2,FALSE)))</f>
        <v/>
      </c>
      <c r="AF12" s="232" t="str">
        <f>IF(MID('Tab. A1.4-WVG'!$C16,(AF$6-1)*8+(AF$6-1)*1+1,8)="","",CONCATENATE(MID('Tab. A1.4-WVG'!$C16,(AF$6-1)*8+(AF$6-1)*1+1,8),": ",VLOOKUP(MID('Tab. A1.4-WVG'!$C16,(AF$6-1)*8+(AF$6-1)*1+1,8),AGS,2,FALSE)))</f>
        <v/>
      </c>
      <c r="AG12" s="232" t="str">
        <f>IF(MID('Tab. A1.4-WVG'!$C16,(AG$6-1)*8+(AG$6-1)*1+1,8)="","",CONCATENATE(MID('Tab. A1.4-WVG'!$C16,(AG$6-1)*8+(AG$6-1)*1+1,8),": ",VLOOKUP(MID('Tab. A1.4-WVG'!$C16,(AG$6-1)*8+(AG$6-1)*1+1,8),AGS,2,FALSE)))</f>
        <v/>
      </c>
      <c r="AH12" s="232" t="str">
        <f>IF(MID('Tab. A1.4-WVG'!$C16,(AH$6-1)*8+(AH$6-1)*1+1,8)="","",CONCATENATE(MID('Tab. A1.4-WVG'!$C16,(AH$6-1)*8+(AH$6-1)*1+1,8),": ",VLOOKUP(MID('Tab. A1.4-WVG'!$C16,(AH$6-1)*8+(AH$6-1)*1+1,8),AGS,2,FALSE)))</f>
        <v/>
      </c>
      <c r="AI12" s="232" t="str">
        <f>IF(MID('Tab. A1.4-WVG'!$C16,(AI$6-1)*8+(AI$6-1)*1+1,8)="","",CONCATENATE(MID('Tab. A1.4-WVG'!$C16,(AI$6-1)*8+(AI$6-1)*1+1,8),": ",VLOOKUP(MID('Tab. A1.4-WVG'!$C16,(AI$6-1)*8+(AI$6-1)*1+1,8),AGS,2,FALSE)))</f>
        <v/>
      </c>
      <c r="AJ12" s="232" t="str">
        <f>IF(MID('Tab. A1.4-WVG'!$C16,(AJ$6-1)*8+(AJ$6-1)*1+1,8)="","",CONCATENATE(MID('Tab. A1.4-WVG'!$C16,(AJ$6-1)*8+(AJ$6-1)*1+1,8),": ",VLOOKUP(MID('Tab. A1.4-WVG'!$C16,(AJ$6-1)*8+(AJ$6-1)*1+1,8),AGS,2,FALSE)))</f>
        <v/>
      </c>
      <c r="AK12" s="232" t="str">
        <f>IF(MID('Tab. A1.4-WVG'!$C16,(AK$6-1)*8+(AK$6-1)*1+1,8)="","",CONCATENATE(MID('Tab. A1.4-WVG'!$C16,(AK$6-1)*8+(AK$6-1)*1+1,8),": ",VLOOKUP(MID('Tab. A1.4-WVG'!$C16,(AK$6-1)*8+(AK$6-1)*1+1,8),AGS,2,FALSE)))</f>
        <v/>
      </c>
      <c r="AL12" s="232" t="str">
        <f>IF(MID('Tab. A1.4-WVG'!$C16,(AL$6-1)*8+(AL$6-1)*1+1,8)="","",CONCATENATE(MID('Tab. A1.4-WVG'!$C16,(AL$6-1)*8+(AL$6-1)*1+1,8),": ",VLOOKUP(MID('Tab. A1.4-WVG'!$C16,(AL$6-1)*8+(AL$6-1)*1+1,8),AGS,2,FALSE)))</f>
        <v/>
      </c>
      <c r="AM12" s="232" t="str">
        <f>IF(MID('Tab. A1.4-WVG'!$C16,(AM$6-1)*8+(AM$6-1)*1+1,8)="","",CONCATENATE(MID('Tab. A1.4-WVG'!$C16,(AM$6-1)*8+(AM$6-1)*1+1,8),": ",VLOOKUP(MID('Tab. A1.4-WVG'!$C16,(AM$6-1)*8+(AM$6-1)*1+1,8),AGS,2,FALSE)))</f>
        <v/>
      </c>
      <c r="AN12" s="232" t="str">
        <f>IF(MID('Tab. A1.4-WVG'!$C16,(AN$6-1)*8+(AN$6-1)*1+1,8)="","",CONCATENATE(MID('Tab. A1.4-WVG'!$C16,(AN$6-1)*8+(AN$6-1)*1+1,8),": ",VLOOKUP(MID('Tab. A1.4-WVG'!$C16,(AN$6-1)*8+(AN$6-1)*1+1,8),AGS,2,FALSE)))</f>
        <v/>
      </c>
      <c r="AO12" s="232" t="str">
        <f>IF(MID('Tab. A1.4-WVG'!$C16,(AO$6-1)*8+(AO$6-1)*1+1,8)="","",CONCATENATE(MID('Tab. A1.4-WVG'!$C16,(AO$6-1)*8+(AO$6-1)*1+1,8),": ",VLOOKUP(MID('Tab. A1.4-WVG'!$C16,(AO$6-1)*8+(AO$6-1)*1+1,8),AGS,2,FALSE)))</f>
        <v/>
      </c>
      <c r="AP12" s="232" t="str">
        <f>IF(MID('Tab. A1.4-WVG'!$C16,(AP$6-1)*8+(AP$6-1)*1+1,8)="","",CONCATENATE(MID('Tab. A1.4-WVG'!$C16,(AP$6-1)*8+(AP$6-1)*1+1,8),": ",VLOOKUP(MID('Tab. A1.4-WVG'!$C16,(AP$6-1)*8+(AP$6-1)*1+1,8),AGS,2,FALSE)))</f>
        <v/>
      </c>
      <c r="AQ12" s="232" t="str">
        <f>IF(MID('Tab. A1.4-WVG'!$C16,(AQ$6-1)*8+(AQ$6-1)*1+1,8)="","",CONCATENATE(MID('Tab. A1.4-WVG'!$C16,(AQ$6-1)*8+(AQ$6-1)*1+1,8),": ",VLOOKUP(MID('Tab. A1.4-WVG'!$C16,(AQ$6-1)*8+(AQ$6-1)*1+1,8),AGS,2,FALSE)))</f>
        <v/>
      </c>
      <c r="AR12" s="232" t="str">
        <f>IF(MID('Tab. A1.4-WVG'!$C16,(AR$6-1)*8+(AR$6-1)*1+1,8)="","",CONCATENATE(MID('Tab. A1.4-WVG'!$C16,(AR$6-1)*8+(AR$6-1)*1+1,8),": ",VLOOKUP(MID('Tab. A1.4-WVG'!$C16,(AR$6-1)*8+(AR$6-1)*1+1,8),AGS,2,FALSE)))</f>
        <v/>
      </c>
      <c r="AS12" s="232" t="str">
        <f>IF(MID('Tab. A1.4-WVG'!$C16,(AS$6-1)*8+(AS$6-1)*1+1,8)="","",CONCATENATE(MID('Tab. A1.4-WVG'!$C16,(AS$6-1)*8+(AS$6-1)*1+1,8),": ",VLOOKUP(MID('Tab. A1.4-WVG'!$C16,(AS$6-1)*8+(AS$6-1)*1+1,8),AGS,2,FALSE)))</f>
        <v/>
      </c>
      <c r="AT12" s="232" t="str">
        <f>IF(MID('Tab. A1.4-WVG'!$C16,(AT$6-1)*8+(AT$6-1)*1+1,8)="","",CONCATENATE(MID('Tab. A1.4-WVG'!$C16,(AT$6-1)*8+(AT$6-1)*1+1,8),": ",VLOOKUP(MID('Tab. A1.4-WVG'!$C16,(AT$6-1)*8+(AT$6-1)*1+1,8),AGS,2,FALSE)))</f>
        <v/>
      </c>
      <c r="AU12" s="232" t="str">
        <f>IF(MID('Tab. A1.4-WVG'!$C16,(AU$6-1)*8+(AU$6-1)*1+1,8)="","",CONCATENATE(MID('Tab. A1.4-WVG'!$C16,(AU$6-1)*8+(AU$6-1)*1+1,8),": ",VLOOKUP(MID('Tab. A1.4-WVG'!$C16,(AU$6-1)*8+(AU$6-1)*1+1,8),AGS,2,FALSE)))</f>
        <v/>
      </c>
      <c r="AV12" s="232" t="str">
        <f>IF(MID('Tab. A1.4-WVG'!$C16,(AV$6-1)*8+(AV$6-1)*1+1,8)="","",CONCATENATE(MID('Tab. A1.4-WVG'!$C16,(AV$6-1)*8+(AV$6-1)*1+1,8),": ",VLOOKUP(MID('Tab. A1.4-WVG'!$C16,(AV$6-1)*8+(AV$6-1)*1+1,8),AGS,2,FALSE)))</f>
        <v/>
      </c>
      <c r="AW12" s="232" t="str">
        <f>IF(MID('Tab. A1.4-WVG'!$C16,(AW$6-1)*8+(AW$6-1)*1+1,8)="","",CONCATENATE(MID('Tab. A1.4-WVG'!$C16,(AW$6-1)*8+(AW$6-1)*1+1,8),": ",VLOOKUP(MID('Tab. A1.4-WVG'!$C16,(AW$6-1)*8+(AW$6-1)*1+1,8),AGS,2,FALSE)))</f>
        <v/>
      </c>
      <c r="AX12" s="232" t="str">
        <f>IF(MID('Tab. A1.4-WVG'!$C16,(AX$6-1)*8+(AX$6-1)*1+1,8)="","",CONCATENATE(MID('Tab. A1.4-WVG'!$C16,(AX$6-1)*8+(AX$6-1)*1+1,8),": ",VLOOKUP(MID('Tab. A1.4-WVG'!$C16,(AX$6-1)*8+(AX$6-1)*1+1,8),AGS,2,FALSE)))</f>
        <v/>
      </c>
      <c r="AY12" s="232" t="str">
        <f>IF(MID('Tab. A1.4-WVG'!$C16,(AY$6-1)*8+(AY$6-1)*1+1,8)="","",CONCATENATE(MID('Tab. A1.4-WVG'!$C16,(AY$6-1)*8+(AY$6-1)*1+1,8),": ",VLOOKUP(MID('Tab. A1.4-WVG'!$C16,(AY$6-1)*8+(AY$6-1)*1+1,8),AGS,2,FALSE)))</f>
        <v/>
      </c>
      <c r="AZ12" s="232" t="str">
        <f>IF(MID('Tab. A1.4-WVG'!$C16,(AZ$6-1)*8+(AZ$6-1)*1+1,8)="","",CONCATENATE(MID('Tab. A1.4-WVG'!$C16,(AZ$6-1)*8+(AZ$6-1)*1+1,8),": ",VLOOKUP(MID('Tab. A1.4-WVG'!$C16,(AZ$6-1)*8+(AZ$6-1)*1+1,8),AGS,2,FALSE)))</f>
        <v/>
      </c>
      <c r="BA12" s="232" t="str">
        <f>IF(MID('Tab. A1.4-WVG'!$C16,(BA$6-1)*8+(BA$6-1)*1+1,8)="","",CONCATENATE(MID('Tab. A1.4-WVG'!$C16,(BA$6-1)*8+(BA$6-1)*1+1,8),": ",VLOOKUP(MID('Tab. A1.4-WVG'!$C16,(BA$6-1)*8+(BA$6-1)*1+1,8),AGS,2,FALSE)))</f>
        <v/>
      </c>
      <c r="BB12" s="232" t="str">
        <f>IF(MID('Tab. A1.4-WVG'!$C16,(BB$6-1)*8+(BB$6-1)*1+1,8)="","",CONCATENATE(MID('Tab. A1.4-WVG'!$C16,(BB$6-1)*8+(BB$6-1)*1+1,8),": ",VLOOKUP(MID('Tab. A1.4-WVG'!$C16,(BB$6-1)*8+(BB$6-1)*1+1,8),AGS,2,FALSE)))</f>
        <v/>
      </c>
      <c r="BC12" s="232" t="str">
        <f>IF(MID('Tab. A1.4-WVG'!$C16,(BC$6-1)*8+(BC$6-1)*1+1,8)="","",CONCATENATE(MID('Tab. A1.4-WVG'!$C16,(BC$6-1)*8+(BC$6-1)*1+1,8),": ",VLOOKUP(MID('Tab. A1.4-WVG'!$C16,(BC$6-1)*8+(BC$6-1)*1+1,8),AGS,2,FALSE)))</f>
        <v/>
      </c>
      <c r="BD12" s="232" t="str">
        <f>IF(MID('Tab. A1.4-WVG'!$C16,(BD$6-1)*8+(BD$6-1)*1+1,8)="","",CONCATENATE(MID('Tab. A1.4-WVG'!$C16,(BD$6-1)*8+(BD$6-1)*1+1,8),": ",VLOOKUP(MID('Tab. A1.4-WVG'!$C16,(BD$6-1)*8+(BD$6-1)*1+1,8),AGS,2,FALSE)))</f>
        <v/>
      </c>
      <c r="BE12" s="232" t="str">
        <f>IF(MID('Tab. A1.4-WVG'!$C16,(BE$6-1)*8+(BE$6-1)*1+1,8)="","",CONCATENATE(MID('Tab. A1.4-WVG'!$C16,(BE$6-1)*8+(BE$6-1)*1+1,8),": ",VLOOKUP(MID('Tab. A1.4-WVG'!$C16,(BE$6-1)*8+(BE$6-1)*1+1,8),AGS,2,FALSE)))</f>
        <v/>
      </c>
      <c r="BF12" s="232" t="str">
        <f>IF(MID('Tab. A1.4-WVG'!$C16,(BF$6-1)*8+(BF$6-1)*1+1,8)="","",CONCATENATE(MID('Tab. A1.4-WVG'!$C16,(BF$6-1)*8+(BF$6-1)*1+1,8),": ",VLOOKUP(MID('Tab. A1.4-WVG'!$C16,(BF$6-1)*8+(BF$6-1)*1+1,8),AGS,2,FALSE)))</f>
        <v/>
      </c>
      <c r="BG12" s="232" t="str">
        <f>IF(MID('Tab. A1.4-WVG'!$C16,(BG$6-1)*8+(BG$6-1)*1+1,8)="","",CONCATENATE(MID('Tab. A1.4-WVG'!$C16,(BG$6-1)*8+(BG$6-1)*1+1,8),": ",VLOOKUP(MID('Tab. A1.4-WVG'!$C16,(BG$6-1)*8+(BG$6-1)*1+1,8),AGS,2,FALSE)))</f>
        <v/>
      </c>
      <c r="BH12" s="232" t="str">
        <f>IF(MID('Tab. A1.4-WVG'!$C16,(BH$6-1)*8+(BH$6-1)*1+1,8)="","",CONCATENATE(MID('Tab. A1.4-WVG'!$C16,(BH$6-1)*8+(BH$6-1)*1+1,8),": ",VLOOKUP(MID('Tab. A1.4-WVG'!$C16,(BH$6-1)*8+(BH$6-1)*1+1,8),AGS,2,FALSE)))</f>
        <v/>
      </c>
      <c r="BI12" s="232" t="str">
        <f>IF(MID('Tab. A1.4-WVG'!$C16,(BI$6-1)*8+(BI$6-1)*1+1,8)="","",CONCATENATE(MID('Tab. A1.4-WVG'!$C16,(BI$6-1)*8+(BI$6-1)*1+1,8),": ",VLOOKUP(MID('Tab. A1.4-WVG'!$C16,(BI$6-1)*8+(BI$6-1)*1+1,8),AGS,2,FALSE)))</f>
        <v/>
      </c>
      <c r="BJ12" s="232" t="str">
        <f>IF(MID('Tab. A1.4-WVG'!$C16,(BJ$6-1)*8+(BJ$6-1)*1+1,8)="","",CONCATENATE(MID('Tab. A1.4-WVG'!$C16,(BJ$6-1)*8+(BJ$6-1)*1+1,8),": ",VLOOKUP(MID('Tab. A1.4-WVG'!$C16,(BJ$6-1)*8+(BJ$6-1)*1+1,8),AGS,2,FALSE)))</f>
        <v/>
      </c>
      <c r="BK12" s="232" t="str">
        <f>IF(MID('Tab. A1.4-WVG'!$C16,(BK$6-1)*8+(BK$6-1)*1+1,8)="","",CONCATENATE(MID('Tab. A1.4-WVG'!$C16,(BK$6-1)*8+(BK$6-1)*1+1,8),": ",VLOOKUP(MID('Tab. A1.4-WVG'!$C16,(BK$6-1)*8+(BK$6-1)*1+1,8),AGS,2,FALSE)))</f>
        <v/>
      </c>
      <c r="BL12" s="232" t="str">
        <f>IF(MID('Tab. A1.4-WVG'!$C16,(BL$6-1)*8+(BL$6-1)*1+1,8)="","",CONCATENATE(MID('Tab. A1.4-WVG'!$C16,(BL$6-1)*8+(BL$6-1)*1+1,8),": ",VLOOKUP(MID('Tab. A1.4-WVG'!$C16,(BL$6-1)*8+(BL$6-1)*1+1,8),AGS,2,FALSE)))</f>
        <v/>
      </c>
      <c r="BM12" s="232" t="str">
        <f>IF(MID('Tab. A1.4-WVG'!$C16,(BM$6-1)*8+(BM$6-1)*1+1,8)="","",CONCATENATE(MID('Tab. A1.4-WVG'!$C16,(BM$6-1)*8+(BM$6-1)*1+1,8),": ",VLOOKUP(MID('Tab. A1.4-WVG'!$C16,(BM$6-1)*8+(BM$6-1)*1+1,8),AGS,2,FALSE)))</f>
        <v/>
      </c>
      <c r="BN12" s="232" t="str">
        <f>IF(MID('Tab. A1.4-WVG'!$C16,(BN$6-1)*8+(BN$6-1)*1+1,8)="","",CONCATENATE(MID('Tab. A1.4-WVG'!$C16,(BN$6-1)*8+(BN$6-1)*1+1,8),": ",VLOOKUP(MID('Tab. A1.4-WVG'!$C16,(BN$6-1)*8+(BN$6-1)*1+1,8),AGS,2,FALSE)))</f>
        <v/>
      </c>
      <c r="BO12" s="232" t="str">
        <f>IF(MID('Tab. A1.4-WVG'!$C16,(BO$6-1)*8+(BO$6-1)*1+1,8)="","",CONCATENATE(MID('Tab. A1.4-WVG'!$C16,(BO$6-1)*8+(BO$6-1)*1+1,8),": ",VLOOKUP(MID('Tab. A1.4-WVG'!$C16,(BO$6-1)*8+(BO$6-1)*1+1,8),AGS,2,FALSE)))</f>
        <v/>
      </c>
      <c r="BP12" s="232" t="str">
        <f>IF(MID('Tab. A1.4-WVG'!$C16,(BP$6-1)*8+(BP$6-1)*1+1,8)="","",CONCATENATE(MID('Tab. A1.4-WVG'!$C16,(BP$6-1)*8+(BP$6-1)*1+1,8),": ",VLOOKUP(MID('Tab. A1.4-WVG'!$C16,(BP$6-1)*8+(BP$6-1)*1+1,8),AGS,2,FALSE)))</f>
        <v/>
      </c>
      <c r="BQ12" s="232" t="str">
        <f>IF(MID('Tab. A1.4-WVG'!$C16,(BQ$6-1)*8+(BQ$6-1)*1+1,8)="","",CONCATENATE(MID('Tab. A1.4-WVG'!$C16,(BQ$6-1)*8+(BQ$6-1)*1+1,8),": ",VLOOKUP(MID('Tab. A1.4-WVG'!$C16,(BQ$6-1)*8+(BQ$6-1)*1+1,8),AGS,2,FALSE)))</f>
        <v/>
      </c>
      <c r="BR12" s="232" t="str">
        <f>IF(MID('Tab. A1.4-WVG'!$C16,(BR$6-1)*8+(BR$6-1)*1+1,8)="","",CONCATENATE(MID('Tab. A1.4-WVG'!$C16,(BR$6-1)*8+(BR$6-1)*1+1,8),": ",VLOOKUP(MID('Tab. A1.4-WVG'!$C16,(BR$6-1)*8+(BR$6-1)*1+1,8),AGS,2,FALSE)))</f>
        <v/>
      </c>
      <c r="BS12" s="232" t="str">
        <f>IF(MID('Tab. A1.4-WVG'!$C16,(BS$6-1)*8+(BS$6-1)*1+1,8)="","",CONCATENATE(MID('Tab. A1.4-WVG'!$C16,(BS$6-1)*8+(BS$6-1)*1+1,8),": ",VLOOKUP(MID('Tab. A1.4-WVG'!$C16,(BS$6-1)*8+(BS$6-1)*1+1,8),AGS,2,FALSE)))</f>
        <v/>
      </c>
      <c r="BT12" s="232" t="str">
        <f>IF(MID('Tab. A1.4-WVG'!$C16,(BT$6-1)*8+(BT$6-1)*1+1,8)="","",CONCATENATE(MID('Tab. A1.4-WVG'!$C16,(BT$6-1)*8+(BT$6-1)*1+1,8),": ",VLOOKUP(MID('Tab. A1.4-WVG'!$C16,(BT$6-1)*8+(BT$6-1)*1+1,8),AGS,2,FALSE)))</f>
        <v/>
      </c>
      <c r="BU12" s="232" t="str">
        <f>IF(MID('Tab. A1.4-WVG'!$C16,(BU$6-1)*8+(BU$6-1)*1+1,8)="","",CONCATENATE(MID('Tab. A1.4-WVG'!$C16,(BU$6-1)*8+(BU$6-1)*1+1,8),": ",VLOOKUP(MID('Tab. A1.4-WVG'!$C16,(BU$6-1)*8+(BU$6-1)*1+1,8),AGS,2,FALSE)))</f>
        <v/>
      </c>
      <c r="BV12" s="232" t="str">
        <f>IF(MID('Tab. A1.4-WVG'!$C16,(BV$6-1)*8+(BV$6-1)*1+1,8)="","",CONCATENATE(MID('Tab. A1.4-WVG'!$C16,(BV$6-1)*8+(BV$6-1)*1+1,8),": ",VLOOKUP(MID('Tab. A1.4-WVG'!$C16,(BV$6-1)*8+(BV$6-1)*1+1,8),AGS,2,FALSE)))</f>
        <v/>
      </c>
      <c r="BW12" s="232" t="str">
        <f>IF(MID('Tab. A1.4-WVG'!$C16,(BW$6-1)*8+(BW$6-1)*1+1,8)="","",CONCATENATE(MID('Tab. A1.4-WVG'!$C16,(BW$6-1)*8+(BW$6-1)*1+1,8),": ",VLOOKUP(MID('Tab. A1.4-WVG'!$C16,(BW$6-1)*8+(BW$6-1)*1+1,8),AGS,2,FALSE)))</f>
        <v/>
      </c>
      <c r="BX12" s="232" t="str">
        <f>IF(MID('Tab. A1.4-WVG'!$C16,(BX$6-1)*8+(BX$6-1)*1+1,8)="","",CONCATENATE(MID('Tab. A1.4-WVG'!$C16,(BX$6-1)*8+(BX$6-1)*1+1,8),": ",VLOOKUP(MID('Tab. A1.4-WVG'!$C16,(BX$6-1)*8+(BX$6-1)*1+1,8),AGS,2,FALSE)))</f>
        <v/>
      </c>
      <c r="BY12" s="232" t="str">
        <f>IF(MID('Tab. A1.4-WVG'!$C16,(BY$6-1)*8+(BY$6-1)*1+1,8)="","",CONCATENATE(MID('Tab. A1.4-WVG'!$C16,(BY$6-1)*8+(BY$6-1)*1+1,8),": ",VLOOKUP(MID('Tab. A1.4-WVG'!$C16,(BY$6-1)*8+(BY$6-1)*1+1,8),AGS,2,FALSE)))</f>
        <v/>
      </c>
      <c r="BZ12" s="232" t="str">
        <f>IF(MID('Tab. A1.4-WVG'!$C16,(BZ$6-1)*8+(BZ$6-1)*1+1,8)="","",CONCATENATE(MID('Tab. A1.4-WVG'!$C16,(BZ$6-1)*8+(BZ$6-1)*1+1,8),": ",VLOOKUP(MID('Tab. A1.4-WVG'!$C16,(BZ$6-1)*8+(BZ$6-1)*1+1,8),AGS,2,FALSE)))</f>
        <v/>
      </c>
      <c r="CA12" s="232" t="str">
        <f>IF(MID('Tab. A1.4-WVG'!$C16,(CA$6-1)*8+(CA$6-1)*1+1,8)="","",CONCATENATE(MID('Tab. A1.4-WVG'!$C16,(CA$6-1)*8+(CA$6-1)*1+1,8),": ",VLOOKUP(MID('Tab. A1.4-WVG'!$C16,(CA$6-1)*8+(CA$6-1)*1+1,8),AGS,2,FALSE)))</f>
        <v/>
      </c>
      <c r="CB12" s="232" t="str">
        <f>IF(MID('Tab. A1.4-WVG'!$C16,(CB$6-1)*8+(CB$6-1)*1+1,8)="","",CONCATENATE(MID('Tab. A1.4-WVG'!$C16,(CB$6-1)*8+(CB$6-1)*1+1,8),": ",VLOOKUP(MID('Tab. A1.4-WVG'!$C16,(CB$6-1)*8+(CB$6-1)*1+1,8),AGS,2,FALSE)))</f>
        <v/>
      </c>
      <c r="CC12" s="232" t="str">
        <f>IF(MID('Tab. A1.4-WVG'!$C16,(CC$6-1)*8+(CC$6-1)*1+1,8)="","",CONCATENATE(MID('Tab. A1.4-WVG'!$C16,(CC$6-1)*8+(CC$6-1)*1+1,8),": ",VLOOKUP(MID('Tab. A1.4-WVG'!$C16,(CC$6-1)*8+(CC$6-1)*1+1,8),AGS,2,FALSE)))</f>
        <v/>
      </c>
      <c r="CD12" s="232" t="str">
        <f>IF(MID('Tab. A1.4-WVG'!$C16,(CD$6-1)*8+(CD$6-1)*1+1,8)="","",CONCATENATE(MID('Tab. A1.4-WVG'!$C16,(CD$6-1)*8+(CD$6-1)*1+1,8),": ",VLOOKUP(MID('Tab. A1.4-WVG'!$C16,(CD$6-1)*8+(CD$6-1)*1+1,8),AGS,2,FALSE)))</f>
        <v/>
      </c>
      <c r="CE12" s="232" t="str">
        <f>IF(MID('Tab. A1.4-WVG'!$C16,(CE$6-1)*8+(CE$6-1)*1+1,8)="","",CONCATENATE(MID('Tab. A1.4-WVG'!$C16,(CE$6-1)*8+(CE$6-1)*1+1,8),": ",VLOOKUP(MID('Tab. A1.4-WVG'!$C16,(CE$6-1)*8+(CE$6-1)*1+1,8),AGS,2,FALSE)))</f>
        <v/>
      </c>
      <c r="CF12" s="232" t="str">
        <f>IF(MID('Tab. A1.4-WVG'!$C16,(CF$6-1)*8+(CF$6-1)*1+1,8)="","",CONCATENATE(MID('Tab. A1.4-WVG'!$C16,(CF$6-1)*8+(CF$6-1)*1+1,8),": ",VLOOKUP(MID('Tab. A1.4-WVG'!$C16,(CF$6-1)*8+(CF$6-1)*1+1,8),AGS,2,FALSE)))</f>
        <v/>
      </c>
      <c r="CG12" s="232" t="str">
        <f>IF(MID('Tab. A1.4-WVG'!$C16,(CG$6-1)*8+(CG$6-1)*1+1,8)="","",CONCATENATE(MID('Tab. A1.4-WVG'!$C16,(CG$6-1)*8+(CG$6-1)*1+1,8),": ",VLOOKUP(MID('Tab. A1.4-WVG'!$C16,(CG$6-1)*8+(CG$6-1)*1+1,8),AGS,2,FALSE)))</f>
        <v/>
      </c>
      <c r="CH12" s="232" t="str">
        <f>IF(MID('Tab. A1.4-WVG'!$C16,(CH$6-1)*8+(CH$6-1)*1+1,8)="","",CONCATENATE(MID('Tab. A1.4-WVG'!$C16,(CH$6-1)*8+(CH$6-1)*1+1,8),": ",VLOOKUP(MID('Tab. A1.4-WVG'!$C16,(CH$6-1)*8+(CH$6-1)*1+1,8),AGS,2,FALSE)))</f>
        <v/>
      </c>
      <c r="CI12" s="232" t="str">
        <f>IF(MID('Tab. A1.4-WVG'!$C16,(CI$6-1)*8+(CI$6-1)*1+1,8)="","",CONCATENATE(MID('Tab. A1.4-WVG'!$C16,(CI$6-1)*8+(CI$6-1)*1+1,8),": ",VLOOKUP(MID('Tab. A1.4-WVG'!$C16,(CI$6-1)*8+(CI$6-1)*1+1,8),AGS,2,FALSE)))</f>
        <v/>
      </c>
      <c r="CJ12" s="232" t="str">
        <f>IF(MID('Tab. A1.4-WVG'!$C16,(CJ$6-1)*8+(CJ$6-1)*1+1,8)="","",CONCATENATE(MID('Tab. A1.4-WVG'!$C16,(CJ$6-1)*8+(CJ$6-1)*1+1,8),": ",VLOOKUP(MID('Tab. A1.4-WVG'!$C16,(CJ$6-1)*8+(CJ$6-1)*1+1,8),AGS,2,FALSE)))</f>
        <v/>
      </c>
      <c r="CK12" s="232" t="str">
        <f>IF(MID('Tab. A1.4-WVG'!$C16,(CK$6-1)*8+(CK$6-1)*1+1,8)="","",CONCATENATE(MID('Tab. A1.4-WVG'!$C16,(CK$6-1)*8+(CK$6-1)*1+1,8),": ",VLOOKUP(MID('Tab. A1.4-WVG'!$C16,(CK$6-1)*8+(CK$6-1)*1+1,8),AGS,2,FALSE)))</f>
        <v/>
      </c>
      <c r="CL12" s="232" t="str">
        <f>IF(MID('Tab. A1.4-WVG'!$C16,(CL$6-1)*8+(CL$6-1)*1+1,8)="","",CONCATENATE(MID('Tab. A1.4-WVG'!$C16,(CL$6-1)*8+(CL$6-1)*1+1,8),": ",VLOOKUP(MID('Tab. A1.4-WVG'!$C16,(CL$6-1)*8+(CL$6-1)*1+1,8),AGS,2,FALSE)))</f>
        <v/>
      </c>
      <c r="CM12" s="232" t="str">
        <f>IF(MID('Tab. A1.4-WVG'!$C16,(CM$6-1)*8+(CM$6-1)*1+1,8)="","",CONCATENATE(MID('Tab. A1.4-WVG'!$C16,(CM$6-1)*8+(CM$6-1)*1+1,8),": ",VLOOKUP(MID('Tab. A1.4-WVG'!$C16,(CM$6-1)*8+(CM$6-1)*1+1,8),AGS,2,FALSE)))</f>
        <v/>
      </c>
      <c r="CN12" s="232" t="str">
        <f>IF(MID('Tab. A1.4-WVG'!$C16,(CN$6-1)*8+(CN$6-1)*1+1,8)="","",CONCATENATE(MID('Tab. A1.4-WVG'!$C16,(CN$6-1)*8+(CN$6-1)*1+1,8),": ",VLOOKUP(MID('Tab. A1.4-WVG'!$C16,(CN$6-1)*8+(CN$6-1)*1+1,8),AGS,2,FALSE)))</f>
        <v/>
      </c>
      <c r="CO12" s="232" t="str">
        <f>IF(MID('Tab. A1.4-WVG'!$C16,(CO$6-1)*8+(CO$6-1)*1+1,8)="","",CONCATENATE(MID('Tab. A1.4-WVG'!$C16,(CO$6-1)*8+(CO$6-1)*1+1,8),": ",VLOOKUP(MID('Tab. A1.4-WVG'!$C16,(CO$6-1)*8+(CO$6-1)*1+1,8),AGS,2,FALSE)))</f>
        <v/>
      </c>
      <c r="CP12" s="232" t="str">
        <f>IF(MID('Tab. A1.4-WVG'!$C16,(CP$6-1)*8+(CP$6-1)*1+1,8)="","",CONCATENATE(MID('Tab. A1.4-WVG'!$C16,(CP$6-1)*8+(CP$6-1)*1+1,8),": ",VLOOKUP(MID('Tab. A1.4-WVG'!$C16,(CP$6-1)*8+(CP$6-1)*1+1,8),AGS,2,FALSE)))</f>
        <v/>
      </c>
      <c r="CQ12" s="232" t="str">
        <f>IF(MID('Tab. A1.4-WVG'!$C16,(CQ$6-1)*8+(CQ$6-1)*1+1,8)="","",CONCATENATE(MID('Tab. A1.4-WVG'!$C16,(CQ$6-1)*8+(CQ$6-1)*1+1,8),": ",VLOOKUP(MID('Tab. A1.4-WVG'!$C16,(CQ$6-1)*8+(CQ$6-1)*1+1,8),AGS,2,FALSE)))</f>
        <v/>
      </c>
      <c r="CR12" s="232" t="str">
        <f>IF(MID('Tab. A1.4-WVG'!$C16,(CR$6-1)*8+(CR$6-1)*1+1,8)="","",CONCATENATE(MID('Tab. A1.4-WVG'!$C16,(CR$6-1)*8+(CR$6-1)*1+1,8),": ",VLOOKUP(MID('Tab. A1.4-WVG'!$C16,(CR$6-1)*8+(CR$6-1)*1+1,8),AGS,2,FALSE)))</f>
        <v/>
      </c>
      <c r="CS12" s="232" t="str">
        <f>IF(MID('Tab. A1.4-WVG'!$C16,(CS$6-1)*8+(CS$6-1)*1+1,8)="","",CONCATENATE(MID('Tab. A1.4-WVG'!$C16,(CS$6-1)*8+(CS$6-1)*1+1,8),": ",VLOOKUP(MID('Tab. A1.4-WVG'!$C16,(CS$6-1)*8+(CS$6-1)*1+1,8),AGS,2,FALSE)))</f>
        <v/>
      </c>
      <c r="CT12" s="232" t="str">
        <f>IF(MID('Tab. A1.4-WVG'!$C16,(CT$6-1)*8+(CT$6-1)*1+1,8)="","",CONCATENATE(MID('Tab. A1.4-WVG'!$C16,(CT$6-1)*8+(CT$6-1)*1+1,8),": ",VLOOKUP(MID('Tab. A1.4-WVG'!$C16,(CT$6-1)*8+(CT$6-1)*1+1,8),AGS,2,FALSE)))</f>
        <v/>
      </c>
      <c r="CU12" s="232" t="str">
        <f>IF(MID('Tab. A1.4-WVG'!$C16,(CU$6-1)*8+(CU$6-1)*1+1,8)="","",CONCATENATE(MID('Tab. A1.4-WVG'!$C16,(CU$6-1)*8+(CU$6-1)*1+1,8),": ",VLOOKUP(MID('Tab. A1.4-WVG'!$C16,(CU$6-1)*8+(CU$6-1)*1+1,8),AGS,2,FALSE)))</f>
        <v/>
      </c>
      <c r="CV12" s="232" t="str">
        <f>IF(MID('Tab. A1.4-WVG'!$C16,(CV$6-1)*8+(CV$6-1)*1+1,8)="","",CONCATENATE(MID('Tab. A1.4-WVG'!$C16,(CV$6-1)*8+(CV$6-1)*1+1,8),": ",VLOOKUP(MID('Tab. A1.4-WVG'!$C16,(CV$6-1)*8+(CV$6-1)*1+1,8),AGS,2,FALSE)))</f>
        <v/>
      </c>
      <c r="CW12" s="232" t="str">
        <f>IF(MID('Tab. A1.4-WVG'!$C16,(CW$6-1)*8+(CW$6-1)*1+1,8)="","",CONCATENATE(MID('Tab. A1.4-WVG'!$C16,(CW$6-1)*8+(CW$6-1)*1+1,8),": ",VLOOKUP(MID('Tab. A1.4-WVG'!$C16,(CW$6-1)*8+(CW$6-1)*1+1,8),AGS,2,FALSE)))</f>
        <v/>
      </c>
      <c r="CX12" s="39">
        <f t="shared" si="0"/>
        <v>0</v>
      </c>
    </row>
    <row r="13" spans="1:102" ht="38.25" customHeight="1" x14ac:dyDescent="0.2">
      <c r="A13" s="231" t="str">
        <f>IF('Tab. A1.4-WVG'!A17="","",'Tab. A1.4-WVG'!A17)</f>
        <v/>
      </c>
      <c r="B13" s="232" t="str">
        <f>IF(MID('Tab. A1.4-WVG'!$C17,(B$6-1)*8+(B$6-1)*1+1,8)="","",CONCATENATE(MID('Tab. A1.4-WVG'!$C17,(B$6-1)*8+(B$6-1)*1+1,8),": ",VLOOKUP(MID('Tab. A1.4-WVG'!$C17,(B$6-1)*8+(B$6-1)*1+1,8),AGS,2,FALSE)))</f>
        <v/>
      </c>
      <c r="C13" s="232" t="str">
        <f>IF(MID('Tab. A1.4-WVG'!$C17,(C$6-1)*8+(C$6-1)*1+1,8)="","",CONCATENATE(MID('Tab. A1.4-WVG'!$C17,(C$6-1)*8+(C$6-1)*1+1,8),": ",VLOOKUP(MID('Tab. A1.4-WVG'!$C17,(C$6-1)*8+(C$6-1)*1+1,8),AGS,2,FALSE)))</f>
        <v/>
      </c>
      <c r="D13" s="232" t="str">
        <f>IF(MID('Tab. A1.4-WVG'!$C17,(D$6-1)*8+(D$6-1)*1+1,8)="","",CONCATENATE(MID('Tab. A1.4-WVG'!$C17,(D$6-1)*8+(D$6-1)*1+1,8),": ",VLOOKUP(MID('Tab. A1.4-WVG'!$C17,(D$6-1)*8+(D$6-1)*1+1,8),AGS,2,FALSE)))</f>
        <v/>
      </c>
      <c r="E13" s="232" t="str">
        <f>IF(MID('Tab. A1.4-WVG'!$C17,(E$6-1)*8+(E$6-1)*1+1,8)="","",CONCATENATE(MID('Tab. A1.4-WVG'!$C17,(E$6-1)*8+(E$6-1)*1+1,8),": ",VLOOKUP(MID('Tab. A1.4-WVG'!$C17,(E$6-1)*8+(E$6-1)*1+1,8),AGS,2,FALSE)))</f>
        <v/>
      </c>
      <c r="F13" s="232" t="str">
        <f>IF(MID('Tab. A1.4-WVG'!$C17,(F$6-1)*8+(F$6-1)*1+1,8)="","",CONCATENATE(MID('Tab. A1.4-WVG'!$C17,(F$6-1)*8+(F$6-1)*1+1,8),": ",VLOOKUP(MID('Tab. A1.4-WVG'!$C17,(F$6-1)*8+(F$6-1)*1+1,8),AGS,2,FALSE)))</f>
        <v/>
      </c>
      <c r="G13" s="232" t="str">
        <f>IF(MID('Tab. A1.4-WVG'!$C17,(G$6-1)*8+(G$6-1)*1+1,8)="","",CONCATENATE(MID('Tab. A1.4-WVG'!$C17,(G$6-1)*8+(G$6-1)*1+1,8),": ",VLOOKUP(MID('Tab. A1.4-WVG'!$C17,(G$6-1)*8+(G$6-1)*1+1,8),AGS,2,FALSE)))</f>
        <v/>
      </c>
      <c r="H13" s="232" t="str">
        <f>IF(MID('Tab. A1.4-WVG'!$C17,(H$6-1)*8+(H$6-1)*1+1,8)="","",CONCATENATE(MID('Tab. A1.4-WVG'!$C17,(H$6-1)*8+(H$6-1)*1+1,8),": ",VLOOKUP(MID('Tab. A1.4-WVG'!$C17,(H$6-1)*8+(H$6-1)*1+1,8),AGS,2,FALSE)))</f>
        <v/>
      </c>
      <c r="I13" s="232" t="str">
        <f>IF(MID('Tab. A1.4-WVG'!$C17,(I$6-1)*8+(I$6-1)*1+1,8)="","",CONCATENATE(MID('Tab. A1.4-WVG'!$C17,(I$6-1)*8+(I$6-1)*1+1,8),": ",VLOOKUP(MID('Tab. A1.4-WVG'!$C17,(I$6-1)*8+(I$6-1)*1+1,8),AGS,2,FALSE)))</f>
        <v/>
      </c>
      <c r="J13" s="232" t="str">
        <f>IF(MID('Tab. A1.4-WVG'!$C17,(J$6-1)*8+(J$6-1)*1+1,8)="","",CONCATENATE(MID('Tab. A1.4-WVG'!$C17,(J$6-1)*8+(J$6-1)*1+1,8),": ",VLOOKUP(MID('Tab. A1.4-WVG'!$C17,(J$6-1)*8+(J$6-1)*1+1,8),AGS,2,FALSE)))</f>
        <v/>
      </c>
      <c r="K13" s="232" t="str">
        <f>IF(MID('Tab. A1.4-WVG'!$C17,(K$6-1)*8+(K$6-1)*1+1,8)="","",CONCATENATE(MID('Tab. A1.4-WVG'!$C17,(K$6-1)*8+(K$6-1)*1+1,8),": ",VLOOKUP(MID('Tab. A1.4-WVG'!$C17,(K$6-1)*8+(K$6-1)*1+1,8),AGS,2,FALSE)))</f>
        <v/>
      </c>
      <c r="L13" s="232" t="str">
        <f>IF(MID('Tab. A1.4-WVG'!$C17,(L$6-1)*8+(L$6-1)*1+1,8)="","",CONCATENATE(MID('Tab. A1.4-WVG'!$C17,(L$6-1)*8+(L$6-1)*1+1,8),": ",VLOOKUP(MID('Tab. A1.4-WVG'!$C17,(L$6-1)*8+(L$6-1)*1+1,8),AGS,2,FALSE)))</f>
        <v/>
      </c>
      <c r="M13" s="232" t="str">
        <f>IF(MID('Tab. A1.4-WVG'!$C17,(M$6-1)*8+(M$6-1)*1+1,8)="","",CONCATENATE(MID('Tab. A1.4-WVG'!$C17,(M$6-1)*8+(M$6-1)*1+1,8),": ",VLOOKUP(MID('Tab. A1.4-WVG'!$C17,(M$6-1)*8+(M$6-1)*1+1,8),AGS,2,FALSE)))</f>
        <v/>
      </c>
      <c r="N13" s="232" t="str">
        <f>IF(MID('Tab. A1.4-WVG'!$C17,(N$6-1)*8+(N$6-1)*1+1,8)="","",CONCATENATE(MID('Tab. A1.4-WVG'!$C17,(N$6-1)*8+(N$6-1)*1+1,8),": ",VLOOKUP(MID('Tab. A1.4-WVG'!$C17,(N$6-1)*8+(N$6-1)*1+1,8),AGS,2,FALSE)))</f>
        <v/>
      </c>
      <c r="O13" s="232" t="str">
        <f>IF(MID('Tab. A1.4-WVG'!$C17,(O$6-1)*8+(O$6-1)*1+1,8)="","",CONCATENATE(MID('Tab. A1.4-WVG'!$C17,(O$6-1)*8+(O$6-1)*1+1,8),": ",VLOOKUP(MID('Tab. A1.4-WVG'!$C17,(O$6-1)*8+(O$6-1)*1+1,8),AGS,2,FALSE)))</f>
        <v/>
      </c>
      <c r="P13" s="232" t="str">
        <f>IF(MID('Tab. A1.4-WVG'!$C17,(P$6-1)*8+(P$6-1)*1+1,8)="","",CONCATENATE(MID('Tab. A1.4-WVG'!$C17,(P$6-1)*8+(P$6-1)*1+1,8),": ",VLOOKUP(MID('Tab. A1.4-WVG'!$C17,(P$6-1)*8+(P$6-1)*1+1,8),AGS,2,FALSE)))</f>
        <v/>
      </c>
      <c r="Q13" s="232" t="str">
        <f>IF(MID('Tab. A1.4-WVG'!$C17,(Q$6-1)*8+(Q$6-1)*1+1,8)="","",CONCATENATE(MID('Tab. A1.4-WVG'!$C17,(Q$6-1)*8+(Q$6-1)*1+1,8),": ",VLOOKUP(MID('Tab. A1.4-WVG'!$C17,(Q$6-1)*8+(Q$6-1)*1+1,8),AGS,2,FALSE)))</f>
        <v/>
      </c>
      <c r="R13" s="232" t="str">
        <f>IF(MID('Tab. A1.4-WVG'!$C17,(R$6-1)*8+(R$6-1)*1+1,8)="","",CONCATENATE(MID('Tab. A1.4-WVG'!$C17,(R$6-1)*8+(R$6-1)*1+1,8),": ",VLOOKUP(MID('Tab. A1.4-WVG'!$C17,(R$6-1)*8+(R$6-1)*1+1,8),AGS,2,FALSE)))</f>
        <v/>
      </c>
      <c r="S13" s="232" t="str">
        <f>IF(MID('Tab. A1.4-WVG'!$C17,(S$6-1)*8+(S$6-1)*1+1,8)="","",CONCATENATE(MID('Tab. A1.4-WVG'!$C17,(S$6-1)*8+(S$6-1)*1+1,8),": ",VLOOKUP(MID('Tab. A1.4-WVG'!$C17,(S$6-1)*8+(S$6-1)*1+1,8),AGS,2,FALSE)))</f>
        <v/>
      </c>
      <c r="T13" s="232" t="str">
        <f>IF(MID('Tab. A1.4-WVG'!$C17,(T$6-1)*8+(T$6-1)*1+1,8)="","",CONCATENATE(MID('Tab. A1.4-WVG'!$C17,(T$6-1)*8+(T$6-1)*1+1,8),": ",VLOOKUP(MID('Tab. A1.4-WVG'!$C17,(T$6-1)*8+(T$6-1)*1+1,8),AGS,2,FALSE)))</f>
        <v/>
      </c>
      <c r="U13" s="232" t="str">
        <f>IF(MID('Tab. A1.4-WVG'!$C17,(U$6-1)*8+(U$6-1)*1+1,8)="","",CONCATENATE(MID('Tab. A1.4-WVG'!$C17,(U$6-1)*8+(U$6-1)*1+1,8),": ",VLOOKUP(MID('Tab. A1.4-WVG'!$C17,(U$6-1)*8+(U$6-1)*1+1,8),AGS,2,FALSE)))</f>
        <v/>
      </c>
      <c r="V13" s="232" t="str">
        <f>IF(MID('Tab. A1.4-WVG'!$C17,(V$6-1)*8+(V$6-1)*1+1,8)="","",CONCATENATE(MID('Tab. A1.4-WVG'!$C17,(V$6-1)*8+(V$6-1)*1+1,8),": ",VLOOKUP(MID('Tab. A1.4-WVG'!$C17,(V$6-1)*8+(V$6-1)*1+1,8),AGS,2,FALSE)))</f>
        <v/>
      </c>
      <c r="W13" s="232" t="str">
        <f>IF(MID('Tab. A1.4-WVG'!$C17,(W$6-1)*8+(W$6-1)*1+1,8)="","",CONCATENATE(MID('Tab. A1.4-WVG'!$C17,(W$6-1)*8+(W$6-1)*1+1,8),": ",VLOOKUP(MID('Tab. A1.4-WVG'!$C17,(W$6-1)*8+(W$6-1)*1+1,8),AGS,2,FALSE)))</f>
        <v/>
      </c>
      <c r="X13" s="232" t="str">
        <f>IF(MID('Tab. A1.4-WVG'!$C17,(X$6-1)*8+(X$6-1)*1+1,8)="","",CONCATENATE(MID('Tab. A1.4-WVG'!$C17,(X$6-1)*8+(X$6-1)*1+1,8),": ",VLOOKUP(MID('Tab. A1.4-WVG'!$C17,(X$6-1)*8+(X$6-1)*1+1,8),AGS,2,FALSE)))</f>
        <v/>
      </c>
      <c r="Y13" s="232" t="str">
        <f>IF(MID('Tab. A1.4-WVG'!$C17,(Y$6-1)*8+(Y$6-1)*1+1,8)="","",CONCATENATE(MID('Tab. A1.4-WVG'!$C17,(Y$6-1)*8+(Y$6-1)*1+1,8),": ",VLOOKUP(MID('Tab. A1.4-WVG'!$C17,(Y$6-1)*8+(Y$6-1)*1+1,8),AGS,2,FALSE)))</f>
        <v/>
      </c>
      <c r="Z13" s="232" t="str">
        <f>IF(MID('Tab. A1.4-WVG'!$C17,(Z$6-1)*8+(Z$6-1)*1+1,8)="","",CONCATENATE(MID('Tab. A1.4-WVG'!$C17,(Z$6-1)*8+(Z$6-1)*1+1,8),": ",VLOOKUP(MID('Tab. A1.4-WVG'!$C17,(Z$6-1)*8+(Z$6-1)*1+1,8),AGS,2,FALSE)))</f>
        <v/>
      </c>
      <c r="AA13" s="232" t="str">
        <f>IF(MID('Tab. A1.4-WVG'!$C17,(AA$6-1)*8+(AA$6-1)*1+1,8)="","",CONCATENATE(MID('Tab. A1.4-WVG'!$C17,(AA$6-1)*8+(AA$6-1)*1+1,8),": ",VLOOKUP(MID('Tab. A1.4-WVG'!$C17,(AA$6-1)*8+(AA$6-1)*1+1,8),AGS,2,FALSE)))</f>
        <v/>
      </c>
      <c r="AB13" s="232" t="str">
        <f>IF(MID('Tab. A1.4-WVG'!$C17,(AB$6-1)*8+(AB$6-1)*1+1,8)="","",CONCATENATE(MID('Tab. A1.4-WVG'!$C17,(AB$6-1)*8+(AB$6-1)*1+1,8),": ",VLOOKUP(MID('Tab. A1.4-WVG'!$C17,(AB$6-1)*8+(AB$6-1)*1+1,8),AGS,2,FALSE)))</f>
        <v/>
      </c>
      <c r="AC13" s="232" t="str">
        <f>IF(MID('Tab. A1.4-WVG'!$C17,(AC$6-1)*8+(AC$6-1)*1+1,8)="","",CONCATENATE(MID('Tab. A1.4-WVG'!$C17,(AC$6-1)*8+(AC$6-1)*1+1,8),": ",VLOOKUP(MID('Tab. A1.4-WVG'!$C17,(AC$6-1)*8+(AC$6-1)*1+1,8),AGS,2,FALSE)))</f>
        <v/>
      </c>
      <c r="AD13" s="232" t="str">
        <f>IF(MID('Tab. A1.4-WVG'!$C17,(AD$6-1)*8+(AD$6-1)*1+1,8)="","",CONCATENATE(MID('Tab. A1.4-WVG'!$C17,(AD$6-1)*8+(AD$6-1)*1+1,8),": ",VLOOKUP(MID('Tab. A1.4-WVG'!$C17,(AD$6-1)*8+(AD$6-1)*1+1,8),AGS,2,FALSE)))</f>
        <v/>
      </c>
      <c r="AE13" s="232" t="str">
        <f>IF(MID('Tab. A1.4-WVG'!$C17,(AE$6-1)*8+(AE$6-1)*1+1,8)="","",CONCATENATE(MID('Tab. A1.4-WVG'!$C17,(AE$6-1)*8+(AE$6-1)*1+1,8),": ",VLOOKUP(MID('Tab. A1.4-WVG'!$C17,(AE$6-1)*8+(AE$6-1)*1+1,8),AGS,2,FALSE)))</f>
        <v/>
      </c>
      <c r="AF13" s="232" t="str">
        <f>IF(MID('Tab. A1.4-WVG'!$C17,(AF$6-1)*8+(AF$6-1)*1+1,8)="","",CONCATENATE(MID('Tab. A1.4-WVG'!$C17,(AF$6-1)*8+(AF$6-1)*1+1,8),": ",VLOOKUP(MID('Tab. A1.4-WVG'!$C17,(AF$6-1)*8+(AF$6-1)*1+1,8),AGS,2,FALSE)))</f>
        <v/>
      </c>
      <c r="AG13" s="232" t="str">
        <f>IF(MID('Tab. A1.4-WVG'!$C17,(AG$6-1)*8+(AG$6-1)*1+1,8)="","",CONCATENATE(MID('Tab. A1.4-WVG'!$C17,(AG$6-1)*8+(AG$6-1)*1+1,8),": ",VLOOKUP(MID('Tab. A1.4-WVG'!$C17,(AG$6-1)*8+(AG$6-1)*1+1,8),AGS,2,FALSE)))</f>
        <v/>
      </c>
      <c r="AH13" s="232" t="str">
        <f>IF(MID('Tab. A1.4-WVG'!$C17,(AH$6-1)*8+(AH$6-1)*1+1,8)="","",CONCATENATE(MID('Tab. A1.4-WVG'!$C17,(AH$6-1)*8+(AH$6-1)*1+1,8),": ",VLOOKUP(MID('Tab. A1.4-WVG'!$C17,(AH$6-1)*8+(AH$6-1)*1+1,8),AGS,2,FALSE)))</f>
        <v/>
      </c>
      <c r="AI13" s="232" t="str">
        <f>IF(MID('Tab. A1.4-WVG'!$C17,(AI$6-1)*8+(AI$6-1)*1+1,8)="","",CONCATENATE(MID('Tab. A1.4-WVG'!$C17,(AI$6-1)*8+(AI$6-1)*1+1,8),": ",VLOOKUP(MID('Tab. A1.4-WVG'!$C17,(AI$6-1)*8+(AI$6-1)*1+1,8),AGS,2,FALSE)))</f>
        <v/>
      </c>
      <c r="AJ13" s="232" t="str">
        <f>IF(MID('Tab. A1.4-WVG'!$C17,(AJ$6-1)*8+(AJ$6-1)*1+1,8)="","",CONCATENATE(MID('Tab. A1.4-WVG'!$C17,(AJ$6-1)*8+(AJ$6-1)*1+1,8),": ",VLOOKUP(MID('Tab. A1.4-WVG'!$C17,(AJ$6-1)*8+(AJ$6-1)*1+1,8),AGS,2,FALSE)))</f>
        <v/>
      </c>
      <c r="AK13" s="232" t="str">
        <f>IF(MID('Tab. A1.4-WVG'!$C17,(AK$6-1)*8+(AK$6-1)*1+1,8)="","",CONCATENATE(MID('Tab. A1.4-WVG'!$C17,(AK$6-1)*8+(AK$6-1)*1+1,8),": ",VLOOKUP(MID('Tab. A1.4-WVG'!$C17,(AK$6-1)*8+(AK$6-1)*1+1,8),AGS,2,FALSE)))</f>
        <v/>
      </c>
      <c r="AL13" s="232" t="str">
        <f>IF(MID('Tab. A1.4-WVG'!$C17,(AL$6-1)*8+(AL$6-1)*1+1,8)="","",CONCATENATE(MID('Tab. A1.4-WVG'!$C17,(AL$6-1)*8+(AL$6-1)*1+1,8),": ",VLOOKUP(MID('Tab. A1.4-WVG'!$C17,(AL$6-1)*8+(AL$6-1)*1+1,8),AGS,2,FALSE)))</f>
        <v/>
      </c>
      <c r="AM13" s="232" t="str">
        <f>IF(MID('Tab. A1.4-WVG'!$C17,(AM$6-1)*8+(AM$6-1)*1+1,8)="","",CONCATENATE(MID('Tab. A1.4-WVG'!$C17,(AM$6-1)*8+(AM$6-1)*1+1,8),": ",VLOOKUP(MID('Tab. A1.4-WVG'!$C17,(AM$6-1)*8+(AM$6-1)*1+1,8),AGS,2,FALSE)))</f>
        <v/>
      </c>
      <c r="AN13" s="232" t="str">
        <f>IF(MID('Tab. A1.4-WVG'!$C17,(AN$6-1)*8+(AN$6-1)*1+1,8)="","",CONCATENATE(MID('Tab. A1.4-WVG'!$C17,(AN$6-1)*8+(AN$6-1)*1+1,8),": ",VLOOKUP(MID('Tab. A1.4-WVG'!$C17,(AN$6-1)*8+(AN$6-1)*1+1,8),AGS,2,FALSE)))</f>
        <v/>
      </c>
      <c r="AO13" s="232" t="str">
        <f>IF(MID('Tab. A1.4-WVG'!$C17,(AO$6-1)*8+(AO$6-1)*1+1,8)="","",CONCATENATE(MID('Tab. A1.4-WVG'!$C17,(AO$6-1)*8+(AO$6-1)*1+1,8),": ",VLOOKUP(MID('Tab. A1.4-WVG'!$C17,(AO$6-1)*8+(AO$6-1)*1+1,8),AGS,2,FALSE)))</f>
        <v/>
      </c>
      <c r="AP13" s="232" t="str">
        <f>IF(MID('Tab. A1.4-WVG'!$C17,(AP$6-1)*8+(AP$6-1)*1+1,8)="","",CONCATENATE(MID('Tab. A1.4-WVG'!$C17,(AP$6-1)*8+(AP$6-1)*1+1,8),": ",VLOOKUP(MID('Tab. A1.4-WVG'!$C17,(AP$6-1)*8+(AP$6-1)*1+1,8),AGS,2,FALSE)))</f>
        <v/>
      </c>
      <c r="AQ13" s="232" t="str">
        <f>IF(MID('Tab. A1.4-WVG'!$C17,(AQ$6-1)*8+(AQ$6-1)*1+1,8)="","",CONCATENATE(MID('Tab. A1.4-WVG'!$C17,(AQ$6-1)*8+(AQ$6-1)*1+1,8),": ",VLOOKUP(MID('Tab. A1.4-WVG'!$C17,(AQ$6-1)*8+(AQ$6-1)*1+1,8),AGS,2,FALSE)))</f>
        <v/>
      </c>
      <c r="AR13" s="232" t="str">
        <f>IF(MID('Tab. A1.4-WVG'!$C17,(AR$6-1)*8+(AR$6-1)*1+1,8)="","",CONCATENATE(MID('Tab. A1.4-WVG'!$C17,(AR$6-1)*8+(AR$6-1)*1+1,8),": ",VLOOKUP(MID('Tab. A1.4-WVG'!$C17,(AR$6-1)*8+(AR$6-1)*1+1,8),AGS,2,FALSE)))</f>
        <v/>
      </c>
      <c r="AS13" s="232" t="str">
        <f>IF(MID('Tab. A1.4-WVG'!$C17,(AS$6-1)*8+(AS$6-1)*1+1,8)="","",CONCATENATE(MID('Tab. A1.4-WVG'!$C17,(AS$6-1)*8+(AS$6-1)*1+1,8),": ",VLOOKUP(MID('Tab. A1.4-WVG'!$C17,(AS$6-1)*8+(AS$6-1)*1+1,8),AGS,2,FALSE)))</f>
        <v/>
      </c>
      <c r="AT13" s="232" t="str">
        <f>IF(MID('Tab. A1.4-WVG'!$C17,(AT$6-1)*8+(AT$6-1)*1+1,8)="","",CONCATENATE(MID('Tab. A1.4-WVG'!$C17,(AT$6-1)*8+(AT$6-1)*1+1,8),": ",VLOOKUP(MID('Tab. A1.4-WVG'!$C17,(AT$6-1)*8+(AT$6-1)*1+1,8),AGS,2,FALSE)))</f>
        <v/>
      </c>
      <c r="AU13" s="232" t="str">
        <f>IF(MID('Tab. A1.4-WVG'!$C17,(AU$6-1)*8+(AU$6-1)*1+1,8)="","",CONCATENATE(MID('Tab. A1.4-WVG'!$C17,(AU$6-1)*8+(AU$6-1)*1+1,8),": ",VLOOKUP(MID('Tab. A1.4-WVG'!$C17,(AU$6-1)*8+(AU$6-1)*1+1,8),AGS,2,FALSE)))</f>
        <v/>
      </c>
      <c r="AV13" s="232" t="str">
        <f>IF(MID('Tab. A1.4-WVG'!$C17,(AV$6-1)*8+(AV$6-1)*1+1,8)="","",CONCATENATE(MID('Tab. A1.4-WVG'!$C17,(AV$6-1)*8+(AV$6-1)*1+1,8),": ",VLOOKUP(MID('Tab. A1.4-WVG'!$C17,(AV$6-1)*8+(AV$6-1)*1+1,8),AGS,2,FALSE)))</f>
        <v/>
      </c>
      <c r="AW13" s="232" t="str">
        <f>IF(MID('Tab. A1.4-WVG'!$C17,(AW$6-1)*8+(AW$6-1)*1+1,8)="","",CONCATENATE(MID('Tab. A1.4-WVG'!$C17,(AW$6-1)*8+(AW$6-1)*1+1,8),": ",VLOOKUP(MID('Tab. A1.4-WVG'!$C17,(AW$6-1)*8+(AW$6-1)*1+1,8),AGS,2,FALSE)))</f>
        <v/>
      </c>
      <c r="AX13" s="232" t="str">
        <f>IF(MID('Tab. A1.4-WVG'!$C17,(AX$6-1)*8+(AX$6-1)*1+1,8)="","",CONCATENATE(MID('Tab. A1.4-WVG'!$C17,(AX$6-1)*8+(AX$6-1)*1+1,8),": ",VLOOKUP(MID('Tab. A1.4-WVG'!$C17,(AX$6-1)*8+(AX$6-1)*1+1,8),AGS,2,FALSE)))</f>
        <v/>
      </c>
      <c r="AY13" s="232" t="str">
        <f>IF(MID('Tab. A1.4-WVG'!$C17,(AY$6-1)*8+(AY$6-1)*1+1,8)="","",CONCATENATE(MID('Tab. A1.4-WVG'!$C17,(AY$6-1)*8+(AY$6-1)*1+1,8),": ",VLOOKUP(MID('Tab. A1.4-WVG'!$C17,(AY$6-1)*8+(AY$6-1)*1+1,8),AGS,2,FALSE)))</f>
        <v/>
      </c>
      <c r="AZ13" s="232" t="str">
        <f>IF(MID('Tab. A1.4-WVG'!$C17,(AZ$6-1)*8+(AZ$6-1)*1+1,8)="","",CONCATENATE(MID('Tab. A1.4-WVG'!$C17,(AZ$6-1)*8+(AZ$6-1)*1+1,8),": ",VLOOKUP(MID('Tab. A1.4-WVG'!$C17,(AZ$6-1)*8+(AZ$6-1)*1+1,8),AGS,2,FALSE)))</f>
        <v/>
      </c>
      <c r="BA13" s="232" t="str">
        <f>IF(MID('Tab. A1.4-WVG'!$C17,(BA$6-1)*8+(BA$6-1)*1+1,8)="","",CONCATENATE(MID('Tab. A1.4-WVG'!$C17,(BA$6-1)*8+(BA$6-1)*1+1,8),": ",VLOOKUP(MID('Tab. A1.4-WVG'!$C17,(BA$6-1)*8+(BA$6-1)*1+1,8),AGS,2,FALSE)))</f>
        <v/>
      </c>
      <c r="BB13" s="232" t="str">
        <f>IF(MID('Tab. A1.4-WVG'!$C17,(BB$6-1)*8+(BB$6-1)*1+1,8)="","",CONCATENATE(MID('Tab. A1.4-WVG'!$C17,(BB$6-1)*8+(BB$6-1)*1+1,8),": ",VLOOKUP(MID('Tab. A1.4-WVG'!$C17,(BB$6-1)*8+(BB$6-1)*1+1,8),AGS,2,FALSE)))</f>
        <v/>
      </c>
      <c r="BC13" s="232" t="str">
        <f>IF(MID('Tab. A1.4-WVG'!$C17,(BC$6-1)*8+(BC$6-1)*1+1,8)="","",CONCATENATE(MID('Tab. A1.4-WVG'!$C17,(BC$6-1)*8+(BC$6-1)*1+1,8),": ",VLOOKUP(MID('Tab. A1.4-WVG'!$C17,(BC$6-1)*8+(BC$6-1)*1+1,8),AGS,2,FALSE)))</f>
        <v/>
      </c>
      <c r="BD13" s="232" t="str">
        <f>IF(MID('Tab. A1.4-WVG'!$C17,(BD$6-1)*8+(BD$6-1)*1+1,8)="","",CONCATENATE(MID('Tab. A1.4-WVG'!$C17,(BD$6-1)*8+(BD$6-1)*1+1,8),": ",VLOOKUP(MID('Tab. A1.4-WVG'!$C17,(BD$6-1)*8+(BD$6-1)*1+1,8),AGS,2,FALSE)))</f>
        <v/>
      </c>
      <c r="BE13" s="232" t="str">
        <f>IF(MID('Tab. A1.4-WVG'!$C17,(BE$6-1)*8+(BE$6-1)*1+1,8)="","",CONCATENATE(MID('Tab. A1.4-WVG'!$C17,(BE$6-1)*8+(BE$6-1)*1+1,8),": ",VLOOKUP(MID('Tab. A1.4-WVG'!$C17,(BE$6-1)*8+(BE$6-1)*1+1,8),AGS,2,FALSE)))</f>
        <v/>
      </c>
      <c r="BF13" s="232" t="str">
        <f>IF(MID('Tab. A1.4-WVG'!$C17,(BF$6-1)*8+(BF$6-1)*1+1,8)="","",CONCATENATE(MID('Tab. A1.4-WVG'!$C17,(BF$6-1)*8+(BF$6-1)*1+1,8),": ",VLOOKUP(MID('Tab. A1.4-WVG'!$C17,(BF$6-1)*8+(BF$6-1)*1+1,8),AGS,2,FALSE)))</f>
        <v/>
      </c>
      <c r="BG13" s="232" t="str">
        <f>IF(MID('Tab. A1.4-WVG'!$C17,(BG$6-1)*8+(BG$6-1)*1+1,8)="","",CONCATENATE(MID('Tab. A1.4-WVG'!$C17,(BG$6-1)*8+(BG$6-1)*1+1,8),": ",VLOOKUP(MID('Tab. A1.4-WVG'!$C17,(BG$6-1)*8+(BG$6-1)*1+1,8),AGS,2,FALSE)))</f>
        <v/>
      </c>
      <c r="BH13" s="232" t="str">
        <f>IF(MID('Tab. A1.4-WVG'!$C17,(BH$6-1)*8+(BH$6-1)*1+1,8)="","",CONCATENATE(MID('Tab. A1.4-WVG'!$C17,(BH$6-1)*8+(BH$6-1)*1+1,8),": ",VLOOKUP(MID('Tab. A1.4-WVG'!$C17,(BH$6-1)*8+(BH$6-1)*1+1,8),AGS,2,FALSE)))</f>
        <v/>
      </c>
      <c r="BI13" s="232" t="str">
        <f>IF(MID('Tab. A1.4-WVG'!$C17,(BI$6-1)*8+(BI$6-1)*1+1,8)="","",CONCATENATE(MID('Tab. A1.4-WVG'!$C17,(BI$6-1)*8+(BI$6-1)*1+1,8),": ",VLOOKUP(MID('Tab. A1.4-WVG'!$C17,(BI$6-1)*8+(BI$6-1)*1+1,8),AGS,2,FALSE)))</f>
        <v/>
      </c>
      <c r="BJ13" s="232" t="str">
        <f>IF(MID('Tab. A1.4-WVG'!$C17,(BJ$6-1)*8+(BJ$6-1)*1+1,8)="","",CONCATENATE(MID('Tab. A1.4-WVG'!$C17,(BJ$6-1)*8+(BJ$6-1)*1+1,8),": ",VLOOKUP(MID('Tab. A1.4-WVG'!$C17,(BJ$6-1)*8+(BJ$6-1)*1+1,8),AGS,2,FALSE)))</f>
        <v/>
      </c>
      <c r="BK13" s="232" t="str">
        <f>IF(MID('Tab. A1.4-WVG'!$C17,(BK$6-1)*8+(BK$6-1)*1+1,8)="","",CONCATENATE(MID('Tab. A1.4-WVG'!$C17,(BK$6-1)*8+(BK$6-1)*1+1,8),": ",VLOOKUP(MID('Tab. A1.4-WVG'!$C17,(BK$6-1)*8+(BK$6-1)*1+1,8),AGS,2,FALSE)))</f>
        <v/>
      </c>
      <c r="BL13" s="232" t="str">
        <f>IF(MID('Tab. A1.4-WVG'!$C17,(BL$6-1)*8+(BL$6-1)*1+1,8)="","",CONCATENATE(MID('Tab. A1.4-WVG'!$C17,(BL$6-1)*8+(BL$6-1)*1+1,8),": ",VLOOKUP(MID('Tab. A1.4-WVG'!$C17,(BL$6-1)*8+(BL$6-1)*1+1,8),AGS,2,FALSE)))</f>
        <v/>
      </c>
      <c r="BM13" s="232" t="str">
        <f>IF(MID('Tab. A1.4-WVG'!$C17,(BM$6-1)*8+(BM$6-1)*1+1,8)="","",CONCATENATE(MID('Tab. A1.4-WVG'!$C17,(BM$6-1)*8+(BM$6-1)*1+1,8),": ",VLOOKUP(MID('Tab. A1.4-WVG'!$C17,(BM$6-1)*8+(BM$6-1)*1+1,8),AGS,2,FALSE)))</f>
        <v/>
      </c>
      <c r="BN13" s="232" t="str">
        <f>IF(MID('Tab. A1.4-WVG'!$C17,(BN$6-1)*8+(BN$6-1)*1+1,8)="","",CONCATENATE(MID('Tab. A1.4-WVG'!$C17,(BN$6-1)*8+(BN$6-1)*1+1,8),": ",VLOOKUP(MID('Tab. A1.4-WVG'!$C17,(BN$6-1)*8+(BN$6-1)*1+1,8),AGS,2,FALSE)))</f>
        <v/>
      </c>
      <c r="BO13" s="232" t="str">
        <f>IF(MID('Tab. A1.4-WVG'!$C17,(BO$6-1)*8+(BO$6-1)*1+1,8)="","",CONCATENATE(MID('Tab. A1.4-WVG'!$C17,(BO$6-1)*8+(BO$6-1)*1+1,8),": ",VLOOKUP(MID('Tab. A1.4-WVG'!$C17,(BO$6-1)*8+(BO$6-1)*1+1,8),AGS,2,FALSE)))</f>
        <v/>
      </c>
      <c r="BP13" s="232" t="str">
        <f>IF(MID('Tab. A1.4-WVG'!$C17,(BP$6-1)*8+(BP$6-1)*1+1,8)="","",CONCATENATE(MID('Tab. A1.4-WVG'!$C17,(BP$6-1)*8+(BP$6-1)*1+1,8),": ",VLOOKUP(MID('Tab. A1.4-WVG'!$C17,(BP$6-1)*8+(BP$6-1)*1+1,8),AGS,2,FALSE)))</f>
        <v/>
      </c>
      <c r="BQ13" s="232" t="str">
        <f>IF(MID('Tab. A1.4-WVG'!$C17,(BQ$6-1)*8+(BQ$6-1)*1+1,8)="","",CONCATENATE(MID('Tab. A1.4-WVG'!$C17,(BQ$6-1)*8+(BQ$6-1)*1+1,8),": ",VLOOKUP(MID('Tab. A1.4-WVG'!$C17,(BQ$6-1)*8+(BQ$6-1)*1+1,8),AGS,2,FALSE)))</f>
        <v/>
      </c>
      <c r="BR13" s="232" t="str">
        <f>IF(MID('Tab. A1.4-WVG'!$C17,(BR$6-1)*8+(BR$6-1)*1+1,8)="","",CONCATENATE(MID('Tab. A1.4-WVG'!$C17,(BR$6-1)*8+(BR$6-1)*1+1,8),": ",VLOOKUP(MID('Tab. A1.4-WVG'!$C17,(BR$6-1)*8+(BR$6-1)*1+1,8),AGS,2,FALSE)))</f>
        <v/>
      </c>
      <c r="BS13" s="232" t="str">
        <f>IF(MID('Tab. A1.4-WVG'!$C17,(BS$6-1)*8+(BS$6-1)*1+1,8)="","",CONCATENATE(MID('Tab. A1.4-WVG'!$C17,(BS$6-1)*8+(BS$6-1)*1+1,8),": ",VLOOKUP(MID('Tab. A1.4-WVG'!$C17,(BS$6-1)*8+(BS$6-1)*1+1,8),AGS,2,FALSE)))</f>
        <v/>
      </c>
      <c r="BT13" s="232" t="str">
        <f>IF(MID('Tab. A1.4-WVG'!$C17,(BT$6-1)*8+(BT$6-1)*1+1,8)="","",CONCATENATE(MID('Tab. A1.4-WVG'!$C17,(BT$6-1)*8+(BT$6-1)*1+1,8),": ",VLOOKUP(MID('Tab. A1.4-WVG'!$C17,(BT$6-1)*8+(BT$6-1)*1+1,8),AGS,2,FALSE)))</f>
        <v/>
      </c>
      <c r="BU13" s="232" t="str">
        <f>IF(MID('Tab. A1.4-WVG'!$C17,(BU$6-1)*8+(BU$6-1)*1+1,8)="","",CONCATENATE(MID('Tab. A1.4-WVG'!$C17,(BU$6-1)*8+(BU$6-1)*1+1,8),": ",VLOOKUP(MID('Tab. A1.4-WVG'!$C17,(BU$6-1)*8+(BU$6-1)*1+1,8),AGS,2,FALSE)))</f>
        <v/>
      </c>
      <c r="BV13" s="232" t="str">
        <f>IF(MID('Tab. A1.4-WVG'!$C17,(BV$6-1)*8+(BV$6-1)*1+1,8)="","",CONCATENATE(MID('Tab. A1.4-WVG'!$C17,(BV$6-1)*8+(BV$6-1)*1+1,8),": ",VLOOKUP(MID('Tab. A1.4-WVG'!$C17,(BV$6-1)*8+(BV$6-1)*1+1,8),AGS,2,FALSE)))</f>
        <v/>
      </c>
      <c r="BW13" s="232" t="str">
        <f>IF(MID('Tab. A1.4-WVG'!$C17,(BW$6-1)*8+(BW$6-1)*1+1,8)="","",CONCATENATE(MID('Tab. A1.4-WVG'!$C17,(BW$6-1)*8+(BW$6-1)*1+1,8),": ",VLOOKUP(MID('Tab. A1.4-WVG'!$C17,(BW$6-1)*8+(BW$6-1)*1+1,8),AGS,2,FALSE)))</f>
        <v/>
      </c>
      <c r="BX13" s="232" t="str">
        <f>IF(MID('Tab. A1.4-WVG'!$C17,(BX$6-1)*8+(BX$6-1)*1+1,8)="","",CONCATENATE(MID('Tab. A1.4-WVG'!$C17,(BX$6-1)*8+(BX$6-1)*1+1,8),": ",VLOOKUP(MID('Tab. A1.4-WVG'!$C17,(BX$6-1)*8+(BX$6-1)*1+1,8),AGS,2,FALSE)))</f>
        <v/>
      </c>
      <c r="BY13" s="232" t="str">
        <f>IF(MID('Tab. A1.4-WVG'!$C17,(BY$6-1)*8+(BY$6-1)*1+1,8)="","",CONCATENATE(MID('Tab. A1.4-WVG'!$C17,(BY$6-1)*8+(BY$6-1)*1+1,8),": ",VLOOKUP(MID('Tab. A1.4-WVG'!$C17,(BY$6-1)*8+(BY$6-1)*1+1,8),AGS,2,FALSE)))</f>
        <v/>
      </c>
      <c r="BZ13" s="232" t="str">
        <f>IF(MID('Tab. A1.4-WVG'!$C17,(BZ$6-1)*8+(BZ$6-1)*1+1,8)="","",CONCATENATE(MID('Tab. A1.4-WVG'!$C17,(BZ$6-1)*8+(BZ$6-1)*1+1,8),": ",VLOOKUP(MID('Tab. A1.4-WVG'!$C17,(BZ$6-1)*8+(BZ$6-1)*1+1,8),AGS,2,FALSE)))</f>
        <v/>
      </c>
      <c r="CA13" s="232" t="str">
        <f>IF(MID('Tab. A1.4-WVG'!$C17,(CA$6-1)*8+(CA$6-1)*1+1,8)="","",CONCATENATE(MID('Tab. A1.4-WVG'!$C17,(CA$6-1)*8+(CA$6-1)*1+1,8),": ",VLOOKUP(MID('Tab. A1.4-WVG'!$C17,(CA$6-1)*8+(CA$6-1)*1+1,8),AGS,2,FALSE)))</f>
        <v/>
      </c>
      <c r="CB13" s="232" t="str">
        <f>IF(MID('Tab. A1.4-WVG'!$C17,(CB$6-1)*8+(CB$6-1)*1+1,8)="","",CONCATENATE(MID('Tab. A1.4-WVG'!$C17,(CB$6-1)*8+(CB$6-1)*1+1,8),": ",VLOOKUP(MID('Tab. A1.4-WVG'!$C17,(CB$6-1)*8+(CB$6-1)*1+1,8),AGS,2,FALSE)))</f>
        <v/>
      </c>
      <c r="CC13" s="232" t="str">
        <f>IF(MID('Tab. A1.4-WVG'!$C17,(CC$6-1)*8+(CC$6-1)*1+1,8)="","",CONCATENATE(MID('Tab. A1.4-WVG'!$C17,(CC$6-1)*8+(CC$6-1)*1+1,8),": ",VLOOKUP(MID('Tab. A1.4-WVG'!$C17,(CC$6-1)*8+(CC$6-1)*1+1,8),AGS,2,FALSE)))</f>
        <v/>
      </c>
      <c r="CD13" s="232" t="str">
        <f>IF(MID('Tab. A1.4-WVG'!$C17,(CD$6-1)*8+(CD$6-1)*1+1,8)="","",CONCATENATE(MID('Tab. A1.4-WVG'!$C17,(CD$6-1)*8+(CD$6-1)*1+1,8),": ",VLOOKUP(MID('Tab. A1.4-WVG'!$C17,(CD$6-1)*8+(CD$6-1)*1+1,8),AGS,2,FALSE)))</f>
        <v/>
      </c>
      <c r="CE13" s="232" t="str">
        <f>IF(MID('Tab. A1.4-WVG'!$C17,(CE$6-1)*8+(CE$6-1)*1+1,8)="","",CONCATENATE(MID('Tab. A1.4-WVG'!$C17,(CE$6-1)*8+(CE$6-1)*1+1,8),": ",VLOOKUP(MID('Tab. A1.4-WVG'!$C17,(CE$6-1)*8+(CE$6-1)*1+1,8),AGS,2,FALSE)))</f>
        <v/>
      </c>
      <c r="CF13" s="232" t="str">
        <f>IF(MID('Tab. A1.4-WVG'!$C17,(CF$6-1)*8+(CF$6-1)*1+1,8)="","",CONCATENATE(MID('Tab. A1.4-WVG'!$C17,(CF$6-1)*8+(CF$6-1)*1+1,8),": ",VLOOKUP(MID('Tab. A1.4-WVG'!$C17,(CF$6-1)*8+(CF$6-1)*1+1,8),AGS,2,FALSE)))</f>
        <v/>
      </c>
      <c r="CG13" s="232" t="str">
        <f>IF(MID('Tab. A1.4-WVG'!$C17,(CG$6-1)*8+(CG$6-1)*1+1,8)="","",CONCATENATE(MID('Tab. A1.4-WVG'!$C17,(CG$6-1)*8+(CG$6-1)*1+1,8),": ",VLOOKUP(MID('Tab. A1.4-WVG'!$C17,(CG$6-1)*8+(CG$6-1)*1+1,8),AGS,2,FALSE)))</f>
        <v/>
      </c>
      <c r="CH13" s="232" t="str">
        <f>IF(MID('Tab. A1.4-WVG'!$C17,(CH$6-1)*8+(CH$6-1)*1+1,8)="","",CONCATENATE(MID('Tab. A1.4-WVG'!$C17,(CH$6-1)*8+(CH$6-1)*1+1,8),": ",VLOOKUP(MID('Tab. A1.4-WVG'!$C17,(CH$6-1)*8+(CH$6-1)*1+1,8),AGS,2,FALSE)))</f>
        <v/>
      </c>
      <c r="CI13" s="232" t="str">
        <f>IF(MID('Tab. A1.4-WVG'!$C17,(CI$6-1)*8+(CI$6-1)*1+1,8)="","",CONCATENATE(MID('Tab. A1.4-WVG'!$C17,(CI$6-1)*8+(CI$6-1)*1+1,8),": ",VLOOKUP(MID('Tab. A1.4-WVG'!$C17,(CI$6-1)*8+(CI$6-1)*1+1,8),AGS,2,FALSE)))</f>
        <v/>
      </c>
      <c r="CJ13" s="232" t="str">
        <f>IF(MID('Tab. A1.4-WVG'!$C17,(CJ$6-1)*8+(CJ$6-1)*1+1,8)="","",CONCATENATE(MID('Tab. A1.4-WVG'!$C17,(CJ$6-1)*8+(CJ$6-1)*1+1,8),": ",VLOOKUP(MID('Tab. A1.4-WVG'!$C17,(CJ$6-1)*8+(CJ$6-1)*1+1,8),AGS,2,FALSE)))</f>
        <v/>
      </c>
      <c r="CK13" s="232" t="str">
        <f>IF(MID('Tab. A1.4-WVG'!$C17,(CK$6-1)*8+(CK$6-1)*1+1,8)="","",CONCATENATE(MID('Tab. A1.4-WVG'!$C17,(CK$6-1)*8+(CK$6-1)*1+1,8),": ",VLOOKUP(MID('Tab. A1.4-WVG'!$C17,(CK$6-1)*8+(CK$6-1)*1+1,8),AGS,2,FALSE)))</f>
        <v/>
      </c>
      <c r="CL13" s="232" t="str">
        <f>IF(MID('Tab. A1.4-WVG'!$C17,(CL$6-1)*8+(CL$6-1)*1+1,8)="","",CONCATENATE(MID('Tab. A1.4-WVG'!$C17,(CL$6-1)*8+(CL$6-1)*1+1,8),": ",VLOOKUP(MID('Tab. A1.4-WVG'!$C17,(CL$6-1)*8+(CL$6-1)*1+1,8),AGS,2,FALSE)))</f>
        <v/>
      </c>
      <c r="CM13" s="232" t="str">
        <f>IF(MID('Tab. A1.4-WVG'!$C17,(CM$6-1)*8+(CM$6-1)*1+1,8)="","",CONCATENATE(MID('Tab. A1.4-WVG'!$C17,(CM$6-1)*8+(CM$6-1)*1+1,8),": ",VLOOKUP(MID('Tab. A1.4-WVG'!$C17,(CM$6-1)*8+(CM$6-1)*1+1,8),AGS,2,FALSE)))</f>
        <v/>
      </c>
      <c r="CN13" s="232" t="str">
        <f>IF(MID('Tab. A1.4-WVG'!$C17,(CN$6-1)*8+(CN$6-1)*1+1,8)="","",CONCATENATE(MID('Tab. A1.4-WVG'!$C17,(CN$6-1)*8+(CN$6-1)*1+1,8),": ",VLOOKUP(MID('Tab. A1.4-WVG'!$C17,(CN$6-1)*8+(CN$6-1)*1+1,8),AGS,2,FALSE)))</f>
        <v/>
      </c>
      <c r="CO13" s="232" t="str">
        <f>IF(MID('Tab. A1.4-WVG'!$C17,(CO$6-1)*8+(CO$6-1)*1+1,8)="","",CONCATENATE(MID('Tab. A1.4-WVG'!$C17,(CO$6-1)*8+(CO$6-1)*1+1,8),": ",VLOOKUP(MID('Tab. A1.4-WVG'!$C17,(CO$6-1)*8+(CO$6-1)*1+1,8),AGS,2,FALSE)))</f>
        <v/>
      </c>
      <c r="CP13" s="232" t="str">
        <f>IF(MID('Tab. A1.4-WVG'!$C17,(CP$6-1)*8+(CP$6-1)*1+1,8)="","",CONCATENATE(MID('Tab. A1.4-WVG'!$C17,(CP$6-1)*8+(CP$6-1)*1+1,8),": ",VLOOKUP(MID('Tab. A1.4-WVG'!$C17,(CP$6-1)*8+(CP$6-1)*1+1,8),AGS,2,FALSE)))</f>
        <v/>
      </c>
      <c r="CQ13" s="232" t="str">
        <f>IF(MID('Tab. A1.4-WVG'!$C17,(CQ$6-1)*8+(CQ$6-1)*1+1,8)="","",CONCATENATE(MID('Tab. A1.4-WVG'!$C17,(CQ$6-1)*8+(CQ$6-1)*1+1,8),": ",VLOOKUP(MID('Tab. A1.4-WVG'!$C17,(CQ$6-1)*8+(CQ$6-1)*1+1,8),AGS,2,FALSE)))</f>
        <v/>
      </c>
      <c r="CR13" s="232" t="str">
        <f>IF(MID('Tab. A1.4-WVG'!$C17,(CR$6-1)*8+(CR$6-1)*1+1,8)="","",CONCATENATE(MID('Tab. A1.4-WVG'!$C17,(CR$6-1)*8+(CR$6-1)*1+1,8),": ",VLOOKUP(MID('Tab. A1.4-WVG'!$C17,(CR$6-1)*8+(CR$6-1)*1+1,8),AGS,2,FALSE)))</f>
        <v/>
      </c>
      <c r="CS13" s="232" t="str">
        <f>IF(MID('Tab. A1.4-WVG'!$C17,(CS$6-1)*8+(CS$6-1)*1+1,8)="","",CONCATENATE(MID('Tab. A1.4-WVG'!$C17,(CS$6-1)*8+(CS$6-1)*1+1,8),": ",VLOOKUP(MID('Tab. A1.4-WVG'!$C17,(CS$6-1)*8+(CS$6-1)*1+1,8),AGS,2,FALSE)))</f>
        <v/>
      </c>
      <c r="CT13" s="232" t="str">
        <f>IF(MID('Tab. A1.4-WVG'!$C17,(CT$6-1)*8+(CT$6-1)*1+1,8)="","",CONCATENATE(MID('Tab. A1.4-WVG'!$C17,(CT$6-1)*8+(CT$6-1)*1+1,8),": ",VLOOKUP(MID('Tab. A1.4-WVG'!$C17,(CT$6-1)*8+(CT$6-1)*1+1,8),AGS,2,FALSE)))</f>
        <v/>
      </c>
      <c r="CU13" s="232" t="str">
        <f>IF(MID('Tab. A1.4-WVG'!$C17,(CU$6-1)*8+(CU$6-1)*1+1,8)="","",CONCATENATE(MID('Tab. A1.4-WVG'!$C17,(CU$6-1)*8+(CU$6-1)*1+1,8),": ",VLOOKUP(MID('Tab. A1.4-WVG'!$C17,(CU$6-1)*8+(CU$6-1)*1+1,8),AGS,2,FALSE)))</f>
        <v/>
      </c>
      <c r="CV13" s="232" t="str">
        <f>IF(MID('Tab. A1.4-WVG'!$C17,(CV$6-1)*8+(CV$6-1)*1+1,8)="","",CONCATENATE(MID('Tab. A1.4-WVG'!$C17,(CV$6-1)*8+(CV$6-1)*1+1,8),": ",VLOOKUP(MID('Tab. A1.4-WVG'!$C17,(CV$6-1)*8+(CV$6-1)*1+1,8),AGS,2,FALSE)))</f>
        <v/>
      </c>
      <c r="CW13" s="232" t="str">
        <f>IF(MID('Tab. A1.4-WVG'!$C17,(CW$6-1)*8+(CW$6-1)*1+1,8)="","",CONCATENATE(MID('Tab. A1.4-WVG'!$C17,(CW$6-1)*8+(CW$6-1)*1+1,8),": ",VLOOKUP(MID('Tab. A1.4-WVG'!$C17,(CW$6-1)*8+(CW$6-1)*1+1,8),AGS,2,FALSE)))</f>
        <v/>
      </c>
      <c r="CX13" s="39">
        <f t="shared" si="0"/>
        <v>0</v>
      </c>
    </row>
    <row r="14" spans="1:102" ht="38.25" customHeight="1" x14ac:dyDescent="0.2">
      <c r="A14" s="231" t="str">
        <f>IF('Tab. A1.4-WVG'!A18="","",'Tab. A1.4-WVG'!A18)</f>
        <v/>
      </c>
      <c r="B14" s="232" t="str">
        <f>IF(MID('Tab. A1.4-WVG'!$C18,(B$6-1)*8+(B$6-1)*1+1,8)="","",CONCATENATE(MID('Tab. A1.4-WVG'!$C18,(B$6-1)*8+(B$6-1)*1+1,8),": ",VLOOKUP(MID('Tab. A1.4-WVG'!$C18,(B$6-1)*8+(B$6-1)*1+1,8),AGS,2,FALSE)))</f>
        <v/>
      </c>
      <c r="C14" s="232" t="str">
        <f>IF(MID('Tab. A1.4-WVG'!$C18,(C$6-1)*8+(C$6-1)*1+1,8)="","",CONCATENATE(MID('Tab. A1.4-WVG'!$C18,(C$6-1)*8+(C$6-1)*1+1,8),": ",VLOOKUP(MID('Tab. A1.4-WVG'!$C18,(C$6-1)*8+(C$6-1)*1+1,8),AGS,2,FALSE)))</f>
        <v/>
      </c>
      <c r="D14" s="232" t="str">
        <f>IF(MID('Tab. A1.4-WVG'!$C18,(D$6-1)*8+(D$6-1)*1+1,8)="","",CONCATENATE(MID('Tab. A1.4-WVG'!$C18,(D$6-1)*8+(D$6-1)*1+1,8),": ",VLOOKUP(MID('Tab. A1.4-WVG'!$C18,(D$6-1)*8+(D$6-1)*1+1,8),AGS,2,FALSE)))</f>
        <v/>
      </c>
      <c r="E14" s="232" t="str">
        <f>IF(MID('Tab. A1.4-WVG'!$C18,(E$6-1)*8+(E$6-1)*1+1,8)="","",CONCATENATE(MID('Tab. A1.4-WVG'!$C18,(E$6-1)*8+(E$6-1)*1+1,8),": ",VLOOKUP(MID('Tab. A1.4-WVG'!$C18,(E$6-1)*8+(E$6-1)*1+1,8),AGS,2,FALSE)))</f>
        <v/>
      </c>
      <c r="F14" s="232" t="str">
        <f>IF(MID('Tab. A1.4-WVG'!$C18,(F$6-1)*8+(F$6-1)*1+1,8)="","",CONCATENATE(MID('Tab. A1.4-WVG'!$C18,(F$6-1)*8+(F$6-1)*1+1,8),": ",VLOOKUP(MID('Tab. A1.4-WVG'!$C18,(F$6-1)*8+(F$6-1)*1+1,8),AGS,2,FALSE)))</f>
        <v/>
      </c>
      <c r="G14" s="232" t="str">
        <f>IF(MID('Tab. A1.4-WVG'!$C18,(G$6-1)*8+(G$6-1)*1+1,8)="","",CONCATENATE(MID('Tab. A1.4-WVG'!$C18,(G$6-1)*8+(G$6-1)*1+1,8),": ",VLOOKUP(MID('Tab. A1.4-WVG'!$C18,(G$6-1)*8+(G$6-1)*1+1,8),AGS,2,FALSE)))</f>
        <v/>
      </c>
      <c r="H14" s="232" t="str">
        <f>IF(MID('Tab. A1.4-WVG'!$C18,(H$6-1)*8+(H$6-1)*1+1,8)="","",CONCATENATE(MID('Tab. A1.4-WVG'!$C18,(H$6-1)*8+(H$6-1)*1+1,8),": ",VLOOKUP(MID('Tab. A1.4-WVG'!$C18,(H$6-1)*8+(H$6-1)*1+1,8),AGS,2,FALSE)))</f>
        <v/>
      </c>
      <c r="I14" s="232" t="str">
        <f>IF(MID('Tab. A1.4-WVG'!$C18,(I$6-1)*8+(I$6-1)*1+1,8)="","",CONCATENATE(MID('Tab. A1.4-WVG'!$C18,(I$6-1)*8+(I$6-1)*1+1,8),": ",VLOOKUP(MID('Tab. A1.4-WVG'!$C18,(I$6-1)*8+(I$6-1)*1+1,8),AGS,2,FALSE)))</f>
        <v/>
      </c>
      <c r="J14" s="232" t="str">
        <f>IF(MID('Tab. A1.4-WVG'!$C18,(J$6-1)*8+(J$6-1)*1+1,8)="","",CONCATENATE(MID('Tab. A1.4-WVG'!$C18,(J$6-1)*8+(J$6-1)*1+1,8),": ",VLOOKUP(MID('Tab. A1.4-WVG'!$C18,(J$6-1)*8+(J$6-1)*1+1,8),AGS,2,FALSE)))</f>
        <v/>
      </c>
      <c r="K14" s="232" t="str">
        <f>IF(MID('Tab. A1.4-WVG'!$C18,(K$6-1)*8+(K$6-1)*1+1,8)="","",CONCATENATE(MID('Tab. A1.4-WVG'!$C18,(K$6-1)*8+(K$6-1)*1+1,8),": ",VLOOKUP(MID('Tab. A1.4-WVG'!$C18,(K$6-1)*8+(K$6-1)*1+1,8),AGS,2,FALSE)))</f>
        <v/>
      </c>
      <c r="L14" s="232" t="str">
        <f>IF(MID('Tab. A1.4-WVG'!$C18,(L$6-1)*8+(L$6-1)*1+1,8)="","",CONCATENATE(MID('Tab. A1.4-WVG'!$C18,(L$6-1)*8+(L$6-1)*1+1,8),": ",VLOOKUP(MID('Tab. A1.4-WVG'!$C18,(L$6-1)*8+(L$6-1)*1+1,8),AGS,2,FALSE)))</f>
        <v/>
      </c>
      <c r="M14" s="232" t="str">
        <f>IF(MID('Tab. A1.4-WVG'!$C18,(M$6-1)*8+(M$6-1)*1+1,8)="","",CONCATENATE(MID('Tab. A1.4-WVG'!$C18,(M$6-1)*8+(M$6-1)*1+1,8),": ",VLOOKUP(MID('Tab. A1.4-WVG'!$C18,(M$6-1)*8+(M$6-1)*1+1,8),AGS,2,FALSE)))</f>
        <v/>
      </c>
      <c r="N14" s="232" t="str">
        <f>IF(MID('Tab. A1.4-WVG'!$C18,(N$6-1)*8+(N$6-1)*1+1,8)="","",CONCATENATE(MID('Tab. A1.4-WVG'!$C18,(N$6-1)*8+(N$6-1)*1+1,8),": ",VLOOKUP(MID('Tab. A1.4-WVG'!$C18,(N$6-1)*8+(N$6-1)*1+1,8),AGS,2,FALSE)))</f>
        <v/>
      </c>
      <c r="O14" s="232" t="str">
        <f>IF(MID('Tab. A1.4-WVG'!$C18,(O$6-1)*8+(O$6-1)*1+1,8)="","",CONCATENATE(MID('Tab. A1.4-WVG'!$C18,(O$6-1)*8+(O$6-1)*1+1,8),": ",VLOOKUP(MID('Tab. A1.4-WVG'!$C18,(O$6-1)*8+(O$6-1)*1+1,8),AGS,2,FALSE)))</f>
        <v/>
      </c>
      <c r="P14" s="232" t="str">
        <f>IF(MID('Tab. A1.4-WVG'!$C18,(P$6-1)*8+(P$6-1)*1+1,8)="","",CONCATENATE(MID('Tab. A1.4-WVG'!$C18,(P$6-1)*8+(P$6-1)*1+1,8),": ",VLOOKUP(MID('Tab. A1.4-WVG'!$C18,(P$6-1)*8+(P$6-1)*1+1,8),AGS,2,FALSE)))</f>
        <v/>
      </c>
      <c r="Q14" s="232" t="str">
        <f>IF(MID('Tab. A1.4-WVG'!$C18,(Q$6-1)*8+(Q$6-1)*1+1,8)="","",CONCATENATE(MID('Tab. A1.4-WVG'!$C18,(Q$6-1)*8+(Q$6-1)*1+1,8),": ",VLOOKUP(MID('Tab. A1.4-WVG'!$C18,(Q$6-1)*8+(Q$6-1)*1+1,8),AGS,2,FALSE)))</f>
        <v/>
      </c>
      <c r="R14" s="232" t="str">
        <f>IF(MID('Tab. A1.4-WVG'!$C18,(R$6-1)*8+(R$6-1)*1+1,8)="","",CONCATENATE(MID('Tab. A1.4-WVG'!$C18,(R$6-1)*8+(R$6-1)*1+1,8),": ",VLOOKUP(MID('Tab. A1.4-WVG'!$C18,(R$6-1)*8+(R$6-1)*1+1,8),AGS,2,FALSE)))</f>
        <v/>
      </c>
      <c r="S14" s="232" t="str">
        <f>IF(MID('Tab. A1.4-WVG'!$C18,(S$6-1)*8+(S$6-1)*1+1,8)="","",CONCATENATE(MID('Tab. A1.4-WVG'!$C18,(S$6-1)*8+(S$6-1)*1+1,8),": ",VLOOKUP(MID('Tab. A1.4-WVG'!$C18,(S$6-1)*8+(S$6-1)*1+1,8),AGS,2,FALSE)))</f>
        <v/>
      </c>
      <c r="T14" s="232" t="str">
        <f>IF(MID('Tab. A1.4-WVG'!$C18,(T$6-1)*8+(T$6-1)*1+1,8)="","",CONCATENATE(MID('Tab. A1.4-WVG'!$C18,(T$6-1)*8+(T$6-1)*1+1,8),": ",VLOOKUP(MID('Tab. A1.4-WVG'!$C18,(T$6-1)*8+(T$6-1)*1+1,8),AGS,2,FALSE)))</f>
        <v/>
      </c>
      <c r="U14" s="232" t="str">
        <f>IF(MID('Tab. A1.4-WVG'!$C18,(U$6-1)*8+(U$6-1)*1+1,8)="","",CONCATENATE(MID('Tab. A1.4-WVG'!$C18,(U$6-1)*8+(U$6-1)*1+1,8),": ",VLOOKUP(MID('Tab. A1.4-WVG'!$C18,(U$6-1)*8+(U$6-1)*1+1,8),AGS,2,FALSE)))</f>
        <v/>
      </c>
      <c r="V14" s="232" t="str">
        <f>IF(MID('Tab. A1.4-WVG'!$C18,(V$6-1)*8+(V$6-1)*1+1,8)="","",CONCATENATE(MID('Tab. A1.4-WVG'!$C18,(V$6-1)*8+(V$6-1)*1+1,8),": ",VLOOKUP(MID('Tab. A1.4-WVG'!$C18,(V$6-1)*8+(V$6-1)*1+1,8),AGS,2,FALSE)))</f>
        <v/>
      </c>
      <c r="W14" s="232" t="str">
        <f>IF(MID('Tab. A1.4-WVG'!$C18,(W$6-1)*8+(W$6-1)*1+1,8)="","",CONCATENATE(MID('Tab. A1.4-WVG'!$C18,(W$6-1)*8+(W$6-1)*1+1,8),": ",VLOOKUP(MID('Tab. A1.4-WVG'!$C18,(W$6-1)*8+(W$6-1)*1+1,8),AGS,2,FALSE)))</f>
        <v/>
      </c>
      <c r="X14" s="232" t="str">
        <f>IF(MID('Tab. A1.4-WVG'!$C18,(X$6-1)*8+(X$6-1)*1+1,8)="","",CONCATENATE(MID('Tab. A1.4-WVG'!$C18,(X$6-1)*8+(X$6-1)*1+1,8),": ",VLOOKUP(MID('Tab. A1.4-WVG'!$C18,(X$6-1)*8+(X$6-1)*1+1,8),AGS,2,FALSE)))</f>
        <v/>
      </c>
      <c r="Y14" s="232" t="str">
        <f>IF(MID('Tab. A1.4-WVG'!$C18,(Y$6-1)*8+(Y$6-1)*1+1,8)="","",CONCATENATE(MID('Tab. A1.4-WVG'!$C18,(Y$6-1)*8+(Y$6-1)*1+1,8),": ",VLOOKUP(MID('Tab. A1.4-WVG'!$C18,(Y$6-1)*8+(Y$6-1)*1+1,8),AGS,2,FALSE)))</f>
        <v/>
      </c>
      <c r="Z14" s="232" t="str">
        <f>IF(MID('Tab. A1.4-WVG'!$C18,(Z$6-1)*8+(Z$6-1)*1+1,8)="","",CONCATENATE(MID('Tab. A1.4-WVG'!$C18,(Z$6-1)*8+(Z$6-1)*1+1,8),": ",VLOOKUP(MID('Tab. A1.4-WVG'!$C18,(Z$6-1)*8+(Z$6-1)*1+1,8),AGS,2,FALSE)))</f>
        <v/>
      </c>
      <c r="AA14" s="232" t="str">
        <f>IF(MID('Tab. A1.4-WVG'!$C18,(AA$6-1)*8+(AA$6-1)*1+1,8)="","",CONCATENATE(MID('Tab. A1.4-WVG'!$C18,(AA$6-1)*8+(AA$6-1)*1+1,8),": ",VLOOKUP(MID('Tab. A1.4-WVG'!$C18,(AA$6-1)*8+(AA$6-1)*1+1,8),AGS,2,FALSE)))</f>
        <v/>
      </c>
      <c r="AB14" s="232" t="str">
        <f>IF(MID('Tab. A1.4-WVG'!$C18,(AB$6-1)*8+(AB$6-1)*1+1,8)="","",CONCATENATE(MID('Tab. A1.4-WVG'!$C18,(AB$6-1)*8+(AB$6-1)*1+1,8),": ",VLOOKUP(MID('Tab. A1.4-WVG'!$C18,(AB$6-1)*8+(AB$6-1)*1+1,8),AGS,2,FALSE)))</f>
        <v/>
      </c>
      <c r="AC14" s="232" t="str">
        <f>IF(MID('Tab. A1.4-WVG'!$C18,(AC$6-1)*8+(AC$6-1)*1+1,8)="","",CONCATENATE(MID('Tab. A1.4-WVG'!$C18,(AC$6-1)*8+(AC$6-1)*1+1,8),": ",VLOOKUP(MID('Tab. A1.4-WVG'!$C18,(AC$6-1)*8+(AC$6-1)*1+1,8),AGS,2,FALSE)))</f>
        <v/>
      </c>
      <c r="AD14" s="232" t="str">
        <f>IF(MID('Tab. A1.4-WVG'!$C18,(AD$6-1)*8+(AD$6-1)*1+1,8)="","",CONCATENATE(MID('Tab. A1.4-WVG'!$C18,(AD$6-1)*8+(AD$6-1)*1+1,8),": ",VLOOKUP(MID('Tab. A1.4-WVG'!$C18,(AD$6-1)*8+(AD$6-1)*1+1,8),AGS,2,FALSE)))</f>
        <v/>
      </c>
      <c r="AE14" s="232" t="str">
        <f>IF(MID('Tab. A1.4-WVG'!$C18,(AE$6-1)*8+(AE$6-1)*1+1,8)="","",CONCATENATE(MID('Tab. A1.4-WVG'!$C18,(AE$6-1)*8+(AE$6-1)*1+1,8),": ",VLOOKUP(MID('Tab. A1.4-WVG'!$C18,(AE$6-1)*8+(AE$6-1)*1+1,8),AGS,2,FALSE)))</f>
        <v/>
      </c>
      <c r="AF14" s="232" t="str">
        <f>IF(MID('Tab. A1.4-WVG'!$C18,(AF$6-1)*8+(AF$6-1)*1+1,8)="","",CONCATENATE(MID('Tab. A1.4-WVG'!$C18,(AF$6-1)*8+(AF$6-1)*1+1,8),": ",VLOOKUP(MID('Tab. A1.4-WVG'!$C18,(AF$6-1)*8+(AF$6-1)*1+1,8),AGS,2,FALSE)))</f>
        <v/>
      </c>
      <c r="AG14" s="232" t="str">
        <f>IF(MID('Tab. A1.4-WVG'!$C18,(AG$6-1)*8+(AG$6-1)*1+1,8)="","",CONCATENATE(MID('Tab. A1.4-WVG'!$C18,(AG$6-1)*8+(AG$6-1)*1+1,8),": ",VLOOKUP(MID('Tab. A1.4-WVG'!$C18,(AG$6-1)*8+(AG$6-1)*1+1,8),AGS,2,FALSE)))</f>
        <v/>
      </c>
      <c r="AH14" s="232" t="str">
        <f>IF(MID('Tab. A1.4-WVG'!$C18,(AH$6-1)*8+(AH$6-1)*1+1,8)="","",CONCATENATE(MID('Tab. A1.4-WVG'!$C18,(AH$6-1)*8+(AH$6-1)*1+1,8),": ",VLOOKUP(MID('Tab. A1.4-WVG'!$C18,(AH$6-1)*8+(AH$6-1)*1+1,8),AGS,2,FALSE)))</f>
        <v/>
      </c>
      <c r="AI14" s="232" t="str">
        <f>IF(MID('Tab. A1.4-WVG'!$C18,(AI$6-1)*8+(AI$6-1)*1+1,8)="","",CONCATENATE(MID('Tab. A1.4-WVG'!$C18,(AI$6-1)*8+(AI$6-1)*1+1,8),": ",VLOOKUP(MID('Tab. A1.4-WVG'!$C18,(AI$6-1)*8+(AI$6-1)*1+1,8),AGS,2,FALSE)))</f>
        <v/>
      </c>
      <c r="AJ14" s="232" t="str">
        <f>IF(MID('Tab. A1.4-WVG'!$C18,(AJ$6-1)*8+(AJ$6-1)*1+1,8)="","",CONCATENATE(MID('Tab. A1.4-WVG'!$C18,(AJ$6-1)*8+(AJ$6-1)*1+1,8),": ",VLOOKUP(MID('Tab. A1.4-WVG'!$C18,(AJ$6-1)*8+(AJ$6-1)*1+1,8),AGS,2,FALSE)))</f>
        <v/>
      </c>
      <c r="AK14" s="232" t="str">
        <f>IF(MID('Tab. A1.4-WVG'!$C18,(AK$6-1)*8+(AK$6-1)*1+1,8)="","",CONCATENATE(MID('Tab. A1.4-WVG'!$C18,(AK$6-1)*8+(AK$6-1)*1+1,8),": ",VLOOKUP(MID('Tab. A1.4-WVG'!$C18,(AK$6-1)*8+(AK$6-1)*1+1,8),AGS,2,FALSE)))</f>
        <v/>
      </c>
      <c r="AL14" s="232" t="str">
        <f>IF(MID('Tab. A1.4-WVG'!$C18,(AL$6-1)*8+(AL$6-1)*1+1,8)="","",CONCATENATE(MID('Tab. A1.4-WVG'!$C18,(AL$6-1)*8+(AL$6-1)*1+1,8),": ",VLOOKUP(MID('Tab. A1.4-WVG'!$C18,(AL$6-1)*8+(AL$6-1)*1+1,8),AGS,2,FALSE)))</f>
        <v/>
      </c>
      <c r="AM14" s="232" t="str">
        <f>IF(MID('Tab. A1.4-WVG'!$C18,(AM$6-1)*8+(AM$6-1)*1+1,8)="","",CONCATENATE(MID('Tab. A1.4-WVG'!$C18,(AM$6-1)*8+(AM$6-1)*1+1,8),": ",VLOOKUP(MID('Tab. A1.4-WVG'!$C18,(AM$6-1)*8+(AM$6-1)*1+1,8),AGS,2,FALSE)))</f>
        <v/>
      </c>
      <c r="AN14" s="232" t="str">
        <f>IF(MID('Tab. A1.4-WVG'!$C18,(AN$6-1)*8+(AN$6-1)*1+1,8)="","",CONCATENATE(MID('Tab. A1.4-WVG'!$C18,(AN$6-1)*8+(AN$6-1)*1+1,8),": ",VLOOKUP(MID('Tab. A1.4-WVG'!$C18,(AN$6-1)*8+(AN$6-1)*1+1,8),AGS,2,FALSE)))</f>
        <v/>
      </c>
      <c r="AO14" s="232" t="str">
        <f>IF(MID('Tab. A1.4-WVG'!$C18,(AO$6-1)*8+(AO$6-1)*1+1,8)="","",CONCATENATE(MID('Tab. A1.4-WVG'!$C18,(AO$6-1)*8+(AO$6-1)*1+1,8),": ",VLOOKUP(MID('Tab. A1.4-WVG'!$C18,(AO$6-1)*8+(AO$6-1)*1+1,8),AGS,2,FALSE)))</f>
        <v/>
      </c>
      <c r="AP14" s="232" t="str">
        <f>IF(MID('Tab. A1.4-WVG'!$C18,(AP$6-1)*8+(AP$6-1)*1+1,8)="","",CONCATENATE(MID('Tab. A1.4-WVG'!$C18,(AP$6-1)*8+(AP$6-1)*1+1,8),": ",VLOOKUP(MID('Tab. A1.4-WVG'!$C18,(AP$6-1)*8+(AP$6-1)*1+1,8),AGS,2,FALSE)))</f>
        <v/>
      </c>
      <c r="AQ14" s="232" t="str">
        <f>IF(MID('Tab. A1.4-WVG'!$C18,(AQ$6-1)*8+(AQ$6-1)*1+1,8)="","",CONCATENATE(MID('Tab. A1.4-WVG'!$C18,(AQ$6-1)*8+(AQ$6-1)*1+1,8),": ",VLOOKUP(MID('Tab. A1.4-WVG'!$C18,(AQ$6-1)*8+(AQ$6-1)*1+1,8),AGS,2,FALSE)))</f>
        <v/>
      </c>
      <c r="AR14" s="232" t="str">
        <f>IF(MID('Tab. A1.4-WVG'!$C18,(AR$6-1)*8+(AR$6-1)*1+1,8)="","",CONCATENATE(MID('Tab. A1.4-WVG'!$C18,(AR$6-1)*8+(AR$6-1)*1+1,8),": ",VLOOKUP(MID('Tab. A1.4-WVG'!$C18,(AR$6-1)*8+(AR$6-1)*1+1,8),AGS,2,FALSE)))</f>
        <v/>
      </c>
      <c r="AS14" s="232" t="str">
        <f>IF(MID('Tab. A1.4-WVG'!$C18,(AS$6-1)*8+(AS$6-1)*1+1,8)="","",CONCATENATE(MID('Tab. A1.4-WVG'!$C18,(AS$6-1)*8+(AS$6-1)*1+1,8),": ",VLOOKUP(MID('Tab. A1.4-WVG'!$C18,(AS$6-1)*8+(AS$6-1)*1+1,8),AGS,2,FALSE)))</f>
        <v/>
      </c>
      <c r="AT14" s="232" t="str">
        <f>IF(MID('Tab. A1.4-WVG'!$C18,(AT$6-1)*8+(AT$6-1)*1+1,8)="","",CONCATENATE(MID('Tab. A1.4-WVG'!$C18,(AT$6-1)*8+(AT$6-1)*1+1,8),": ",VLOOKUP(MID('Tab. A1.4-WVG'!$C18,(AT$6-1)*8+(AT$6-1)*1+1,8),AGS,2,FALSE)))</f>
        <v/>
      </c>
      <c r="AU14" s="232" t="str">
        <f>IF(MID('Tab. A1.4-WVG'!$C18,(AU$6-1)*8+(AU$6-1)*1+1,8)="","",CONCATENATE(MID('Tab. A1.4-WVG'!$C18,(AU$6-1)*8+(AU$6-1)*1+1,8),": ",VLOOKUP(MID('Tab. A1.4-WVG'!$C18,(AU$6-1)*8+(AU$6-1)*1+1,8),AGS,2,FALSE)))</f>
        <v/>
      </c>
      <c r="AV14" s="232" t="str">
        <f>IF(MID('Tab. A1.4-WVG'!$C18,(AV$6-1)*8+(AV$6-1)*1+1,8)="","",CONCATENATE(MID('Tab. A1.4-WVG'!$C18,(AV$6-1)*8+(AV$6-1)*1+1,8),": ",VLOOKUP(MID('Tab. A1.4-WVG'!$C18,(AV$6-1)*8+(AV$6-1)*1+1,8),AGS,2,FALSE)))</f>
        <v/>
      </c>
      <c r="AW14" s="232" t="str">
        <f>IF(MID('Tab. A1.4-WVG'!$C18,(AW$6-1)*8+(AW$6-1)*1+1,8)="","",CONCATENATE(MID('Tab. A1.4-WVG'!$C18,(AW$6-1)*8+(AW$6-1)*1+1,8),": ",VLOOKUP(MID('Tab. A1.4-WVG'!$C18,(AW$6-1)*8+(AW$6-1)*1+1,8),AGS,2,FALSE)))</f>
        <v/>
      </c>
      <c r="AX14" s="232" t="str">
        <f>IF(MID('Tab. A1.4-WVG'!$C18,(AX$6-1)*8+(AX$6-1)*1+1,8)="","",CONCATENATE(MID('Tab. A1.4-WVG'!$C18,(AX$6-1)*8+(AX$6-1)*1+1,8),": ",VLOOKUP(MID('Tab. A1.4-WVG'!$C18,(AX$6-1)*8+(AX$6-1)*1+1,8),AGS,2,FALSE)))</f>
        <v/>
      </c>
      <c r="AY14" s="232" t="str">
        <f>IF(MID('Tab. A1.4-WVG'!$C18,(AY$6-1)*8+(AY$6-1)*1+1,8)="","",CONCATENATE(MID('Tab. A1.4-WVG'!$C18,(AY$6-1)*8+(AY$6-1)*1+1,8),": ",VLOOKUP(MID('Tab. A1.4-WVG'!$C18,(AY$6-1)*8+(AY$6-1)*1+1,8),AGS,2,FALSE)))</f>
        <v/>
      </c>
      <c r="AZ14" s="232" t="str">
        <f>IF(MID('Tab. A1.4-WVG'!$C18,(AZ$6-1)*8+(AZ$6-1)*1+1,8)="","",CONCATENATE(MID('Tab. A1.4-WVG'!$C18,(AZ$6-1)*8+(AZ$6-1)*1+1,8),": ",VLOOKUP(MID('Tab. A1.4-WVG'!$C18,(AZ$6-1)*8+(AZ$6-1)*1+1,8),AGS,2,FALSE)))</f>
        <v/>
      </c>
      <c r="BA14" s="232" t="str">
        <f>IF(MID('Tab. A1.4-WVG'!$C18,(BA$6-1)*8+(BA$6-1)*1+1,8)="","",CONCATENATE(MID('Tab. A1.4-WVG'!$C18,(BA$6-1)*8+(BA$6-1)*1+1,8),": ",VLOOKUP(MID('Tab. A1.4-WVG'!$C18,(BA$6-1)*8+(BA$6-1)*1+1,8),AGS,2,FALSE)))</f>
        <v/>
      </c>
      <c r="BB14" s="232" t="str">
        <f>IF(MID('Tab. A1.4-WVG'!$C18,(BB$6-1)*8+(BB$6-1)*1+1,8)="","",CONCATENATE(MID('Tab. A1.4-WVG'!$C18,(BB$6-1)*8+(BB$6-1)*1+1,8),": ",VLOOKUP(MID('Tab. A1.4-WVG'!$C18,(BB$6-1)*8+(BB$6-1)*1+1,8),AGS,2,FALSE)))</f>
        <v/>
      </c>
      <c r="BC14" s="232" t="str">
        <f>IF(MID('Tab. A1.4-WVG'!$C18,(BC$6-1)*8+(BC$6-1)*1+1,8)="","",CONCATENATE(MID('Tab. A1.4-WVG'!$C18,(BC$6-1)*8+(BC$6-1)*1+1,8),": ",VLOOKUP(MID('Tab. A1.4-WVG'!$C18,(BC$6-1)*8+(BC$6-1)*1+1,8),AGS,2,FALSE)))</f>
        <v/>
      </c>
      <c r="BD14" s="232" t="str">
        <f>IF(MID('Tab. A1.4-WVG'!$C18,(BD$6-1)*8+(BD$6-1)*1+1,8)="","",CONCATENATE(MID('Tab. A1.4-WVG'!$C18,(BD$6-1)*8+(BD$6-1)*1+1,8),": ",VLOOKUP(MID('Tab. A1.4-WVG'!$C18,(BD$6-1)*8+(BD$6-1)*1+1,8),AGS,2,FALSE)))</f>
        <v/>
      </c>
      <c r="BE14" s="232" t="str">
        <f>IF(MID('Tab. A1.4-WVG'!$C18,(BE$6-1)*8+(BE$6-1)*1+1,8)="","",CONCATENATE(MID('Tab. A1.4-WVG'!$C18,(BE$6-1)*8+(BE$6-1)*1+1,8),": ",VLOOKUP(MID('Tab. A1.4-WVG'!$C18,(BE$6-1)*8+(BE$6-1)*1+1,8),AGS,2,FALSE)))</f>
        <v/>
      </c>
      <c r="BF14" s="232" t="str">
        <f>IF(MID('Tab. A1.4-WVG'!$C18,(BF$6-1)*8+(BF$6-1)*1+1,8)="","",CONCATENATE(MID('Tab. A1.4-WVG'!$C18,(BF$6-1)*8+(BF$6-1)*1+1,8),": ",VLOOKUP(MID('Tab. A1.4-WVG'!$C18,(BF$6-1)*8+(BF$6-1)*1+1,8),AGS,2,FALSE)))</f>
        <v/>
      </c>
      <c r="BG14" s="232" t="str">
        <f>IF(MID('Tab. A1.4-WVG'!$C18,(BG$6-1)*8+(BG$6-1)*1+1,8)="","",CONCATENATE(MID('Tab. A1.4-WVG'!$C18,(BG$6-1)*8+(BG$6-1)*1+1,8),": ",VLOOKUP(MID('Tab. A1.4-WVG'!$C18,(BG$6-1)*8+(BG$6-1)*1+1,8),AGS,2,FALSE)))</f>
        <v/>
      </c>
      <c r="BH14" s="232" t="str">
        <f>IF(MID('Tab. A1.4-WVG'!$C18,(BH$6-1)*8+(BH$6-1)*1+1,8)="","",CONCATENATE(MID('Tab. A1.4-WVG'!$C18,(BH$6-1)*8+(BH$6-1)*1+1,8),": ",VLOOKUP(MID('Tab. A1.4-WVG'!$C18,(BH$6-1)*8+(BH$6-1)*1+1,8),AGS,2,FALSE)))</f>
        <v/>
      </c>
      <c r="BI14" s="232" t="str">
        <f>IF(MID('Tab. A1.4-WVG'!$C18,(BI$6-1)*8+(BI$6-1)*1+1,8)="","",CONCATENATE(MID('Tab. A1.4-WVG'!$C18,(BI$6-1)*8+(BI$6-1)*1+1,8),": ",VLOOKUP(MID('Tab. A1.4-WVG'!$C18,(BI$6-1)*8+(BI$6-1)*1+1,8),AGS,2,FALSE)))</f>
        <v/>
      </c>
      <c r="BJ14" s="232" t="str">
        <f>IF(MID('Tab. A1.4-WVG'!$C18,(BJ$6-1)*8+(BJ$6-1)*1+1,8)="","",CONCATENATE(MID('Tab. A1.4-WVG'!$C18,(BJ$6-1)*8+(BJ$6-1)*1+1,8),": ",VLOOKUP(MID('Tab. A1.4-WVG'!$C18,(BJ$6-1)*8+(BJ$6-1)*1+1,8),AGS,2,FALSE)))</f>
        <v/>
      </c>
      <c r="BK14" s="232" t="str">
        <f>IF(MID('Tab. A1.4-WVG'!$C18,(BK$6-1)*8+(BK$6-1)*1+1,8)="","",CONCATENATE(MID('Tab. A1.4-WVG'!$C18,(BK$6-1)*8+(BK$6-1)*1+1,8),": ",VLOOKUP(MID('Tab. A1.4-WVG'!$C18,(BK$6-1)*8+(BK$6-1)*1+1,8),AGS,2,FALSE)))</f>
        <v/>
      </c>
      <c r="BL14" s="232" t="str">
        <f>IF(MID('Tab. A1.4-WVG'!$C18,(BL$6-1)*8+(BL$6-1)*1+1,8)="","",CONCATENATE(MID('Tab. A1.4-WVG'!$C18,(BL$6-1)*8+(BL$6-1)*1+1,8),": ",VLOOKUP(MID('Tab. A1.4-WVG'!$C18,(BL$6-1)*8+(BL$6-1)*1+1,8),AGS,2,FALSE)))</f>
        <v/>
      </c>
      <c r="BM14" s="232" t="str">
        <f>IF(MID('Tab. A1.4-WVG'!$C18,(BM$6-1)*8+(BM$6-1)*1+1,8)="","",CONCATENATE(MID('Tab. A1.4-WVG'!$C18,(BM$6-1)*8+(BM$6-1)*1+1,8),": ",VLOOKUP(MID('Tab. A1.4-WVG'!$C18,(BM$6-1)*8+(BM$6-1)*1+1,8),AGS,2,FALSE)))</f>
        <v/>
      </c>
      <c r="BN14" s="232" t="str">
        <f>IF(MID('Tab. A1.4-WVG'!$C18,(BN$6-1)*8+(BN$6-1)*1+1,8)="","",CONCATENATE(MID('Tab. A1.4-WVG'!$C18,(BN$6-1)*8+(BN$6-1)*1+1,8),": ",VLOOKUP(MID('Tab. A1.4-WVG'!$C18,(BN$6-1)*8+(BN$6-1)*1+1,8),AGS,2,FALSE)))</f>
        <v/>
      </c>
      <c r="BO14" s="232" t="str">
        <f>IF(MID('Tab. A1.4-WVG'!$C18,(BO$6-1)*8+(BO$6-1)*1+1,8)="","",CONCATENATE(MID('Tab. A1.4-WVG'!$C18,(BO$6-1)*8+(BO$6-1)*1+1,8),": ",VLOOKUP(MID('Tab. A1.4-WVG'!$C18,(BO$6-1)*8+(BO$6-1)*1+1,8),AGS,2,FALSE)))</f>
        <v/>
      </c>
      <c r="BP14" s="232" t="str">
        <f>IF(MID('Tab. A1.4-WVG'!$C18,(BP$6-1)*8+(BP$6-1)*1+1,8)="","",CONCATENATE(MID('Tab. A1.4-WVG'!$C18,(BP$6-1)*8+(BP$6-1)*1+1,8),": ",VLOOKUP(MID('Tab. A1.4-WVG'!$C18,(BP$6-1)*8+(BP$6-1)*1+1,8),AGS,2,FALSE)))</f>
        <v/>
      </c>
      <c r="BQ14" s="232" t="str">
        <f>IF(MID('Tab. A1.4-WVG'!$C18,(BQ$6-1)*8+(BQ$6-1)*1+1,8)="","",CONCATENATE(MID('Tab. A1.4-WVG'!$C18,(BQ$6-1)*8+(BQ$6-1)*1+1,8),": ",VLOOKUP(MID('Tab. A1.4-WVG'!$C18,(BQ$6-1)*8+(BQ$6-1)*1+1,8),AGS,2,FALSE)))</f>
        <v/>
      </c>
      <c r="BR14" s="232" t="str">
        <f>IF(MID('Tab. A1.4-WVG'!$C18,(BR$6-1)*8+(BR$6-1)*1+1,8)="","",CONCATENATE(MID('Tab. A1.4-WVG'!$C18,(BR$6-1)*8+(BR$6-1)*1+1,8),": ",VLOOKUP(MID('Tab. A1.4-WVG'!$C18,(BR$6-1)*8+(BR$6-1)*1+1,8),AGS,2,FALSE)))</f>
        <v/>
      </c>
      <c r="BS14" s="232" t="str">
        <f>IF(MID('Tab. A1.4-WVG'!$C18,(BS$6-1)*8+(BS$6-1)*1+1,8)="","",CONCATENATE(MID('Tab. A1.4-WVG'!$C18,(BS$6-1)*8+(BS$6-1)*1+1,8),": ",VLOOKUP(MID('Tab. A1.4-WVG'!$C18,(BS$6-1)*8+(BS$6-1)*1+1,8),AGS,2,FALSE)))</f>
        <v/>
      </c>
      <c r="BT14" s="232" t="str">
        <f>IF(MID('Tab. A1.4-WVG'!$C18,(BT$6-1)*8+(BT$6-1)*1+1,8)="","",CONCATENATE(MID('Tab. A1.4-WVG'!$C18,(BT$6-1)*8+(BT$6-1)*1+1,8),": ",VLOOKUP(MID('Tab. A1.4-WVG'!$C18,(BT$6-1)*8+(BT$6-1)*1+1,8),AGS,2,FALSE)))</f>
        <v/>
      </c>
      <c r="BU14" s="232" t="str">
        <f>IF(MID('Tab. A1.4-WVG'!$C18,(BU$6-1)*8+(BU$6-1)*1+1,8)="","",CONCATENATE(MID('Tab. A1.4-WVG'!$C18,(BU$6-1)*8+(BU$6-1)*1+1,8),": ",VLOOKUP(MID('Tab. A1.4-WVG'!$C18,(BU$6-1)*8+(BU$6-1)*1+1,8),AGS,2,FALSE)))</f>
        <v/>
      </c>
      <c r="BV14" s="232" t="str">
        <f>IF(MID('Tab. A1.4-WVG'!$C18,(BV$6-1)*8+(BV$6-1)*1+1,8)="","",CONCATENATE(MID('Tab. A1.4-WVG'!$C18,(BV$6-1)*8+(BV$6-1)*1+1,8),": ",VLOOKUP(MID('Tab. A1.4-WVG'!$C18,(BV$6-1)*8+(BV$6-1)*1+1,8),AGS,2,FALSE)))</f>
        <v/>
      </c>
      <c r="BW14" s="232" t="str">
        <f>IF(MID('Tab. A1.4-WVG'!$C18,(BW$6-1)*8+(BW$6-1)*1+1,8)="","",CONCATENATE(MID('Tab. A1.4-WVG'!$C18,(BW$6-1)*8+(BW$6-1)*1+1,8),": ",VLOOKUP(MID('Tab. A1.4-WVG'!$C18,(BW$6-1)*8+(BW$6-1)*1+1,8),AGS,2,FALSE)))</f>
        <v/>
      </c>
      <c r="BX14" s="232" t="str">
        <f>IF(MID('Tab. A1.4-WVG'!$C18,(BX$6-1)*8+(BX$6-1)*1+1,8)="","",CONCATENATE(MID('Tab. A1.4-WVG'!$C18,(BX$6-1)*8+(BX$6-1)*1+1,8),": ",VLOOKUP(MID('Tab. A1.4-WVG'!$C18,(BX$6-1)*8+(BX$6-1)*1+1,8),AGS,2,FALSE)))</f>
        <v/>
      </c>
      <c r="BY14" s="232" t="str">
        <f>IF(MID('Tab. A1.4-WVG'!$C18,(BY$6-1)*8+(BY$6-1)*1+1,8)="","",CONCATENATE(MID('Tab. A1.4-WVG'!$C18,(BY$6-1)*8+(BY$6-1)*1+1,8),": ",VLOOKUP(MID('Tab. A1.4-WVG'!$C18,(BY$6-1)*8+(BY$6-1)*1+1,8),AGS,2,FALSE)))</f>
        <v/>
      </c>
      <c r="BZ14" s="232" t="str">
        <f>IF(MID('Tab. A1.4-WVG'!$C18,(BZ$6-1)*8+(BZ$6-1)*1+1,8)="","",CONCATENATE(MID('Tab. A1.4-WVG'!$C18,(BZ$6-1)*8+(BZ$6-1)*1+1,8),": ",VLOOKUP(MID('Tab. A1.4-WVG'!$C18,(BZ$6-1)*8+(BZ$6-1)*1+1,8),AGS,2,FALSE)))</f>
        <v/>
      </c>
      <c r="CA14" s="232" t="str">
        <f>IF(MID('Tab. A1.4-WVG'!$C18,(CA$6-1)*8+(CA$6-1)*1+1,8)="","",CONCATENATE(MID('Tab. A1.4-WVG'!$C18,(CA$6-1)*8+(CA$6-1)*1+1,8),": ",VLOOKUP(MID('Tab. A1.4-WVG'!$C18,(CA$6-1)*8+(CA$6-1)*1+1,8),AGS,2,FALSE)))</f>
        <v/>
      </c>
      <c r="CB14" s="232" t="str">
        <f>IF(MID('Tab. A1.4-WVG'!$C18,(CB$6-1)*8+(CB$6-1)*1+1,8)="","",CONCATENATE(MID('Tab. A1.4-WVG'!$C18,(CB$6-1)*8+(CB$6-1)*1+1,8),": ",VLOOKUP(MID('Tab. A1.4-WVG'!$C18,(CB$6-1)*8+(CB$6-1)*1+1,8),AGS,2,FALSE)))</f>
        <v/>
      </c>
      <c r="CC14" s="232" t="str">
        <f>IF(MID('Tab. A1.4-WVG'!$C18,(CC$6-1)*8+(CC$6-1)*1+1,8)="","",CONCATENATE(MID('Tab. A1.4-WVG'!$C18,(CC$6-1)*8+(CC$6-1)*1+1,8),": ",VLOOKUP(MID('Tab. A1.4-WVG'!$C18,(CC$6-1)*8+(CC$6-1)*1+1,8),AGS,2,FALSE)))</f>
        <v/>
      </c>
      <c r="CD14" s="232" t="str">
        <f>IF(MID('Tab. A1.4-WVG'!$C18,(CD$6-1)*8+(CD$6-1)*1+1,8)="","",CONCATENATE(MID('Tab. A1.4-WVG'!$C18,(CD$6-1)*8+(CD$6-1)*1+1,8),": ",VLOOKUP(MID('Tab. A1.4-WVG'!$C18,(CD$6-1)*8+(CD$6-1)*1+1,8),AGS,2,FALSE)))</f>
        <v/>
      </c>
      <c r="CE14" s="232" t="str">
        <f>IF(MID('Tab. A1.4-WVG'!$C18,(CE$6-1)*8+(CE$6-1)*1+1,8)="","",CONCATENATE(MID('Tab. A1.4-WVG'!$C18,(CE$6-1)*8+(CE$6-1)*1+1,8),": ",VLOOKUP(MID('Tab. A1.4-WVG'!$C18,(CE$6-1)*8+(CE$6-1)*1+1,8),AGS,2,FALSE)))</f>
        <v/>
      </c>
      <c r="CF14" s="232" t="str">
        <f>IF(MID('Tab. A1.4-WVG'!$C18,(CF$6-1)*8+(CF$6-1)*1+1,8)="","",CONCATENATE(MID('Tab. A1.4-WVG'!$C18,(CF$6-1)*8+(CF$6-1)*1+1,8),": ",VLOOKUP(MID('Tab. A1.4-WVG'!$C18,(CF$6-1)*8+(CF$6-1)*1+1,8),AGS,2,FALSE)))</f>
        <v/>
      </c>
      <c r="CG14" s="232" t="str">
        <f>IF(MID('Tab. A1.4-WVG'!$C18,(CG$6-1)*8+(CG$6-1)*1+1,8)="","",CONCATENATE(MID('Tab. A1.4-WVG'!$C18,(CG$6-1)*8+(CG$6-1)*1+1,8),": ",VLOOKUP(MID('Tab. A1.4-WVG'!$C18,(CG$6-1)*8+(CG$6-1)*1+1,8),AGS,2,FALSE)))</f>
        <v/>
      </c>
      <c r="CH14" s="232" t="str">
        <f>IF(MID('Tab. A1.4-WVG'!$C18,(CH$6-1)*8+(CH$6-1)*1+1,8)="","",CONCATENATE(MID('Tab. A1.4-WVG'!$C18,(CH$6-1)*8+(CH$6-1)*1+1,8),": ",VLOOKUP(MID('Tab. A1.4-WVG'!$C18,(CH$6-1)*8+(CH$6-1)*1+1,8),AGS,2,FALSE)))</f>
        <v/>
      </c>
      <c r="CI14" s="232" t="str">
        <f>IF(MID('Tab. A1.4-WVG'!$C18,(CI$6-1)*8+(CI$6-1)*1+1,8)="","",CONCATENATE(MID('Tab. A1.4-WVG'!$C18,(CI$6-1)*8+(CI$6-1)*1+1,8),": ",VLOOKUP(MID('Tab. A1.4-WVG'!$C18,(CI$6-1)*8+(CI$6-1)*1+1,8),AGS,2,FALSE)))</f>
        <v/>
      </c>
      <c r="CJ14" s="232" t="str">
        <f>IF(MID('Tab. A1.4-WVG'!$C18,(CJ$6-1)*8+(CJ$6-1)*1+1,8)="","",CONCATENATE(MID('Tab. A1.4-WVG'!$C18,(CJ$6-1)*8+(CJ$6-1)*1+1,8),": ",VLOOKUP(MID('Tab. A1.4-WVG'!$C18,(CJ$6-1)*8+(CJ$6-1)*1+1,8),AGS,2,FALSE)))</f>
        <v/>
      </c>
      <c r="CK14" s="232" t="str">
        <f>IF(MID('Tab. A1.4-WVG'!$C18,(CK$6-1)*8+(CK$6-1)*1+1,8)="","",CONCATENATE(MID('Tab. A1.4-WVG'!$C18,(CK$6-1)*8+(CK$6-1)*1+1,8),": ",VLOOKUP(MID('Tab. A1.4-WVG'!$C18,(CK$6-1)*8+(CK$6-1)*1+1,8),AGS,2,FALSE)))</f>
        <v/>
      </c>
      <c r="CL14" s="232" t="str">
        <f>IF(MID('Tab. A1.4-WVG'!$C18,(CL$6-1)*8+(CL$6-1)*1+1,8)="","",CONCATENATE(MID('Tab. A1.4-WVG'!$C18,(CL$6-1)*8+(CL$6-1)*1+1,8),": ",VLOOKUP(MID('Tab. A1.4-WVG'!$C18,(CL$6-1)*8+(CL$6-1)*1+1,8),AGS,2,FALSE)))</f>
        <v/>
      </c>
      <c r="CM14" s="232" t="str">
        <f>IF(MID('Tab. A1.4-WVG'!$C18,(CM$6-1)*8+(CM$6-1)*1+1,8)="","",CONCATENATE(MID('Tab. A1.4-WVG'!$C18,(CM$6-1)*8+(CM$6-1)*1+1,8),": ",VLOOKUP(MID('Tab. A1.4-WVG'!$C18,(CM$6-1)*8+(CM$6-1)*1+1,8),AGS,2,FALSE)))</f>
        <v/>
      </c>
      <c r="CN14" s="232" t="str">
        <f>IF(MID('Tab. A1.4-WVG'!$C18,(CN$6-1)*8+(CN$6-1)*1+1,8)="","",CONCATENATE(MID('Tab. A1.4-WVG'!$C18,(CN$6-1)*8+(CN$6-1)*1+1,8),": ",VLOOKUP(MID('Tab. A1.4-WVG'!$C18,(CN$6-1)*8+(CN$6-1)*1+1,8),AGS,2,FALSE)))</f>
        <v/>
      </c>
      <c r="CO14" s="232" t="str">
        <f>IF(MID('Tab. A1.4-WVG'!$C18,(CO$6-1)*8+(CO$6-1)*1+1,8)="","",CONCATENATE(MID('Tab. A1.4-WVG'!$C18,(CO$6-1)*8+(CO$6-1)*1+1,8),": ",VLOOKUP(MID('Tab. A1.4-WVG'!$C18,(CO$6-1)*8+(CO$6-1)*1+1,8),AGS,2,FALSE)))</f>
        <v/>
      </c>
      <c r="CP14" s="232" t="str">
        <f>IF(MID('Tab. A1.4-WVG'!$C18,(CP$6-1)*8+(CP$6-1)*1+1,8)="","",CONCATENATE(MID('Tab. A1.4-WVG'!$C18,(CP$6-1)*8+(CP$6-1)*1+1,8),": ",VLOOKUP(MID('Tab. A1.4-WVG'!$C18,(CP$6-1)*8+(CP$6-1)*1+1,8),AGS,2,FALSE)))</f>
        <v/>
      </c>
      <c r="CQ14" s="232" t="str">
        <f>IF(MID('Tab. A1.4-WVG'!$C18,(CQ$6-1)*8+(CQ$6-1)*1+1,8)="","",CONCATENATE(MID('Tab. A1.4-WVG'!$C18,(CQ$6-1)*8+(CQ$6-1)*1+1,8),": ",VLOOKUP(MID('Tab. A1.4-WVG'!$C18,(CQ$6-1)*8+(CQ$6-1)*1+1,8),AGS,2,FALSE)))</f>
        <v/>
      </c>
      <c r="CR14" s="232" t="str">
        <f>IF(MID('Tab. A1.4-WVG'!$C18,(CR$6-1)*8+(CR$6-1)*1+1,8)="","",CONCATENATE(MID('Tab. A1.4-WVG'!$C18,(CR$6-1)*8+(CR$6-1)*1+1,8),": ",VLOOKUP(MID('Tab. A1.4-WVG'!$C18,(CR$6-1)*8+(CR$6-1)*1+1,8),AGS,2,FALSE)))</f>
        <v/>
      </c>
      <c r="CS14" s="232" t="str">
        <f>IF(MID('Tab. A1.4-WVG'!$C18,(CS$6-1)*8+(CS$6-1)*1+1,8)="","",CONCATENATE(MID('Tab. A1.4-WVG'!$C18,(CS$6-1)*8+(CS$6-1)*1+1,8),": ",VLOOKUP(MID('Tab. A1.4-WVG'!$C18,(CS$6-1)*8+(CS$6-1)*1+1,8),AGS,2,FALSE)))</f>
        <v/>
      </c>
      <c r="CT14" s="232" t="str">
        <f>IF(MID('Tab. A1.4-WVG'!$C18,(CT$6-1)*8+(CT$6-1)*1+1,8)="","",CONCATENATE(MID('Tab. A1.4-WVG'!$C18,(CT$6-1)*8+(CT$6-1)*1+1,8),": ",VLOOKUP(MID('Tab. A1.4-WVG'!$C18,(CT$6-1)*8+(CT$6-1)*1+1,8),AGS,2,FALSE)))</f>
        <v/>
      </c>
      <c r="CU14" s="232" t="str">
        <f>IF(MID('Tab. A1.4-WVG'!$C18,(CU$6-1)*8+(CU$6-1)*1+1,8)="","",CONCATENATE(MID('Tab. A1.4-WVG'!$C18,(CU$6-1)*8+(CU$6-1)*1+1,8),": ",VLOOKUP(MID('Tab. A1.4-WVG'!$C18,(CU$6-1)*8+(CU$6-1)*1+1,8),AGS,2,FALSE)))</f>
        <v/>
      </c>
      <c r="CV14" s="232" t="str">
        <f>IF(MID('Tab. A1.4-WVG'!$C18,(CV$6-1)*8+(CV$6-1)*1+1,8)="","",CONCATENATE(MID('Tab. A1.4-WVG'!$C18,(CV$6-1)*8+(CV$6-1)*1+1,8),": ",VLOOKUP(MID('Tab. A1.4-WVG'!$C18,(CV$6-1)*8+(CV$6-1)*1+1,8),AGS,2,FALSE)))</f>
        <v/>
      </c>
      <c r="CW14" s="232" t="str">
        <f>IF(MID('Tab. A1.4-WVG'!$C18,(CW$6-1)*8+(CW$6-1)*1+1,8)="","",CONCATENATE(MID('Tab. A1.4-WVG'!$C18,(CW$6-1)*8+(CW$6-1)*1+1,8),": ",VLOOKUP(MID('Tab. A1.4-WVG'!$C18,(CW$6-1)*8+(CW$6-1)*1+1,8),AGS,2,FALSE)))</f>
        <v/>
      </c>
      <c r="CX14" s="39">
        <f t="shared" si="0"/>
        <v>0</v>
      </c>
    </row>
    <row r="15" spans="1:102" ht="38.25" customHeight="1" x14ac:dyDescent="0.2">
      <c r="A15" s="231" t="str">
        <f>IF('Tab. A1.4-WVG'!A19="","",'Tab. A1.4-WVG'!A19)</f>
        <v/>
      </c>
      <c r="B15" s="232" t="str">
        <f>IF(MID('Tab. A1.4-WVG'!$C19,(B$6-1)*8+(B$6-1)*1+1,8)="","",CONCATENATE(MID('Tab. A1.4-WVG'!$C19,(B$6-1)*8+(B$6-1)*1+1,8),": ",VLOOKUP(MID('Tab. A1.4-WVG'!$C19,(B$6-1)*8+(B$6-1)*1+1,8),AGS,2,FALSE)))</f>
        <v/>
      </c>
      <c r="C15" s="232" t="str">
        <f>IF(MID('Tab. A1.4-WVG'!$C19,(C$6-1)*8+(C$6-1)*1+1,8)="","",CONCATENATE(MID('Tab. A1.4-WVG'!$C19,(C$6-1)*8+(C$6-1)*1+1,8),": ",VLOOKUP(MID('Tab. A1.4-WVG'!$C19,(C$6-1)*8+(C$6-1)*1+1,8),AGS,2,FALSE)))</f>
        <v/>
      </c>
      <c r="D15" s="232" t="str">
        <f>IF(MID('Tab. A1.4-WVG'!$C19,(D$6-1)*8+(D$6-1)*1+1,8)="","",CONCATENATE(MID('Tab. A1.4-WVG'!$C19,(D$6-1)*8+(D$6-1)*1+1,8),": ",VLOOKUP(MID('Tab. A1.4-WVG'!$C19,(D$6-1)*8+(D$6-1)*1+1,8),AGS,2,FALSE)))</f>
        <v/>
      </c>
      <c r="E15" s="232" t="str">
        <f>IF(MID('Tab. A1.4-WVG'!$C19,(E$6-1)*8+(E$6-1)*1+1,8)="","",CONCATENATE(MID('Tab. A1.4-WVG'!$C19,(E$6-1)*8+(E$6-1)*1+1,8),": ",VLOOKUP(MID('Tab. A1.4-WVG'!$C19,(E$6-1)*8+(E$6-1)*1+1,8),AGS,2,FALSE)))</f>
        <v/>
      </c>
      <c r="F15" s="232" t="str">
        <f>IF(MID('Tab. A1.4-WVG'!$C19,(F$6-1)*8+(F$6-1)*1+1,8)="","",CONCATENATE(MID('Tab. A1.4-WVG'!$C19,(F$6-1)*8+(F$6-1)*1+1,8),": ",VLOOKUP(MID('Tab. A1.4-WVG'!$C19,(F$6-1)*8+(F$6-1)*1+1,8),AGS,2,FALSE)))</f>
        <v/>
      </c>
      <c r="G15" s="232" t="str">
        <f>IF(MID('Tab. A1.4-WVG'!$C19,(G$6-1)*8+(G$6-1)*1+1,8)="","",CONCATENATE(MID('Tab. A1.4-WVG'!$C19,(G$6-1)*8+(G$6-1)*1+1,8),": ",VLOOKUP(MID('Tab. A1.4-WVG'!$C19,(G$6-1)*8+(G$6-1)*1+1,8),AGS,2,FALSE)))</f>
        <v/>
      </c>
      <c r="H15" s="232" t="str">
        <f>IF(MID('Tab. A1.4-WVG'!$C19,(H$6-1)*8+(H$6-1)*1+1,8)="","",CONCATENATE(MID('Tab. A1.4-WVG'!$C19,(H$6-1)*8+(H$6-1)*1+1,8),": ",VLOOKUP(MID('Tab. A1.4-WVG'!$C19,(H$6-1)*8+(H$6-1)*1+1,8),AGS,2,FALSE)))</f>
        <v/>
      </c>
      <c r="I15" s="232" t="str">
        <f>IF(MID('Tab. A1.4-WVG'!$C19,(I$6-1)*8+(I$6-1)*1+1,8)="","",CONCATENATE(MID('Tab. A1.4-WVG'!$C19,(I$6-1)*8+(I$6-1)*1+1,8),": ",VLOOKUP(MID('Tab. A1.4-WVG'!$C19,(I$6-1)*8+(I$6-1)*1+1,8),AGS,2,FALSE)))</f>
        <v/>
      </c>
      <c r="J15" s="232" t="str">
        <f>IF(MID('Tab. A1.4-WVG'!$C19,(J$6-1)*8+(J$6-1)*1+1,8)="","",CONCATENATE(MID('Tab. A1.4-WVG'!$C19,(J$6-1)*8+(J$6-1)*1+1,8),": ",VLOOKUP(MID('Tab. A1.4-WVG'!$C19,(J$6-1)*8+(J$6-1)*1+1,8),AGS,2,FALSE)))</f>
        <v/>
      </c>
      <c r="K15" s="232" t="str">
        <f>IF(MID('Tab. A1.4-WVG'!$C19,(K$6-1)*8+(K$6-1)*1+1,8)="","",CONCATENATE(MID('Tab. A1.4-WVG'!$C19,(K$6-1)*8+(K$6-1)*1+1,8),": ",VLOOKUP(MID('Tab. A1.4-WVG'!$C19,(K$6-1)*8+(K$6-1)*1+1,8),AGS,2,FALSE)))</f>
        <v/>
      </c>
      <c r="L15" s="232" t="str">
        <f>IF(MID('Tab. A1.4-WVG'!$C19,(L$6-1)*8+(L$6-1)*1+1,8)="","",CONCATENATE(MID('Tab. A1.4-WVG'!$C19,(L$6-1)*8+(L$6-1)*1+1,8),": ",VLOOKUP(MID('Tab. A1.4-WVG'!$C19,(L$6-1)*8+(L$6-1)*1+1,8),AGS,2,FALSE)))</f>
        <v/>
      </c>
      <c r="M15" s="232" t="str">
        <f>IF(MID('Tab. A1.4-WVG'!$C19,(M$6-1)*8+(M$6-1)*1+1,8)="","",CONCATENATE(MID('Tab. A1.4-WVG'!$C19,(M$6-1)*8+(M$6-1)*1+1,8),": ",VLOOKUP(MID('Tab. A1.4-WVG'!$C19,(M$6-1)*8+(M$6-1)*1+1,8),AGS,2,FALSE)))</f>
        <v/>
      </c>
      <c r="N15" s="232" t="str">
        <f>IF(MID('Tab. A1.4-WVG'!$C19,(N$6-1)*8+(N$6-1)*1+1,8)="","",CONCATENATE(MID('Tab. A1.4-WVG'!$C19,(N$6-1)*8+(N$6-1)*1+1,8),": ",VLOOKUP(MID('Tab. A1.4-WVG'!$C19,(N$6-1)*8+(N$6-1)*1+1,8),AGS,2,FALSE)))</f>
        <v/>
      </c>
      <c r="O15" s="232" t="str">
        <f>IF(MID('Tab. A1.4-WVG'!$C19,(O$6-1)*8+(O$6-1)*1+1,8)="","",CONCATENATE(MID('Tab. A1.4-WVG'!$C19,(O$6-1)*8+(O$6-1)*1+1,8),": ",VLOOKUP(MID('Tab. A1.4-WVG'!$C19,(O$6-1)*8+(O$6-1)*1+1,8),AGS,2,FALSE)))</f>
        <v/>
      </c>
      <c r="P15" s="232" t="str">
        <f>IF(MID('Tab. A1.4-WVG'!$C19,(P$6-1)*8+(P$6-1)*1+1,8)="","",CONCATENATE(MID('Tab. A1.4-WVG'!$C19,(P$6-1)*8+(P$6-1)*1+1,8),": ",VLOOKUP(MID('Tab. A1.4-WVG'!$C19,(P$6-1)*8+(P$6-1)*1+1,8),AGS,2,FALSE)))</f>
        <v/>
      </c>
      <c r="Q15" s="232" t="str">
        <f>IF(MID('Tab. A1.4-WVG'!$C19,(Q$6-1)*8+(Q$6-1)*1+1,8)="","",CONCATENATE(MID('Tab. A1.4-WVG'!$C19,(Q$6-1)*8+(Q$6-1)*1+1,8),": ",VLOOKUP(MID('Tab. A1.4-WVG'!$C19,(Q$6-1)*8+(Q$6-1)*1+1,8),AGS,2,FALSE)))</f>
        <v/>
      </c>
      <c r="R15" s="232" t="str">
        <f>IF(MID('Tab. A1.4-WVG'!$C19,(R$6-1)*8+(R$6-1)*1+1,8)="","",CONCATENATE(MID('Tab. A1.4-WVG'!$C19,(R$6-1)*8+(R$6-1)*1+1,8),": ",VLOOKUP(MID('Tab. A1.4-WVG'!$C19,(R$6-1)*8+(R$6-1)*1+1,8),AGS,2,FALSE)))</f>
        <v/>
      </c>
      <c r="S15" s="232" t="str">
        <f>IF(MID('Tab. A1.4-WVG'!$C19,(S$6-1)*8+(S$6-1)*1+1,8)="","",CONCATENATE(MID('Tab. A1.4-WVG'!$C19,(S$6-1)*8+(S$6-1)*1+1,8),": ",VLOOKUP(MID('Tab. A1.4-WVG'!$C19,(S$6-1)*8+(S$6-1)*1+1,8),AGS,2,FALSE)))</f>
        <v/>
      </c>
      <c r="T15" s="232" t="str">
        <f>IF(MID('Tab. A1.4-WVG'!$C19,(T$6-1)*8+(T$6-1)*1+1,8)="","",CONCATENATE(MID('Tab. A1.4-WVG'!$C19,(T$6-1)*8+(T$6-1)*1+1,8),": ",VLOOKUP(MID('Tab. A1.4-WVG'!$C19,(T$6-1)*8+(T$6-1)*1+1,8),AGS,2,FALSE)))</f>
        <v/>
      </c>
      <c r="U15" s="232" t="str">
        <f>IF(MID('Tab. A1.4-WVG'!$C19,(U$6-1)*8+(U$6-1)*1+1,8)="","",CONCATENATE(MID('Tab. A1.4-WVG'!$C19,(U$6-1)*8+(U$6-1)*1+1,8),": ",VLOOKUP(MID('Tab. A1.4-WVG'!$C19,(U$6-1)*8+(U$6-1)*1+1,8),AGS,2,FALSE)))</f>
        <v/>
      </c>
      <c r="V15" s="232" t="str">
        <f>IF(MID('Tab. A1.4-WVG'!$C19,(V$6-1)*8+(V$6-1)*1+1,8)="","",CONCATENATE(MID('Tab. A1.4-WVG'!$C19,(V$6-1)*8+(V$6-1)*1+1,8),": ",VLOOKUP(MID('Tab. A1.4-WVG'!$C19,(V$6-1)*8+(V$6-1)*1+1,8),AGS,2,FALSE)))</f>
        <v/>
      </c>
      <c r="W15" s="232" t="str">
        <f>IF(MID('Tab. A1.4-WVG'!$C19,(W$6-1)*8+(W$6-1)*1+1,8)="","",CONCATENATE(MID('Tab. A1.4-WVG'!$C19,(W$6-1)*8+(W$6-1)*1+1,8),": ",VLOOKUP(MID('Tab. A1.4-WVG'!$C19,(W$6-1)*8+(W$6-1)*1+1,8),AGS,2,FALSE)))</f>
        <v/>
      </c>
      <c r="X15" s="232" t="str">
        <f>IF(MID('Tab. A1.4-WVG'!$C19,(X$6-1)*8+(X$6-1)*1+1,8)="","",CONCATENATE(MID('Tab. A1.4-WVG'!$C19,(X$6-1)*8+(X$6-1)*1+1,8),": ",VLOOKUP(MID('Tab. A1.4-WVG'!$C19,(X$6-1)*8+(X$6-1)*1+1,8),AGS,2,FALSE)))</f>
        <v/>
      </c>
      <c r="Y15" s="232" t="str">
        <f>IF(MID('Tab. A1.4-WVG'!$C19,(Y$6-1)*8+(Y$6-1)*1+1,8)="","",CONCATENATE(MID('Tab. A1.4-WVG'!$C19,(Y$6-1)*8+(Y$6-1)*1+1,8),": ",VLOOKUP(MID('Tab. A1.4-WVG'!$C19,(Y$6-1)*8+(Y$6-1)*1+1,8),AGS,2,FALSE)))</f>
        <v/>
      </c>
      <c r="Z15" s="232" t="str">
        <f>IF(MID('Tab. A1.4-WVG'!$C19,(Z$6-1)*8+(Z$6-1)*1+1,8)="","",CONCATENATE(MID('Tab. A1.4-WVG'!$C19,(Z$6-1)*8+(Z$6-1)*1+1,8),": ",VLOOKUP(MID('Tab. A1.4-WVG'!$C19,(Z$6-1)*8+(Z$6-1)*1+1,8),AGS,2,FALSE)))</f>
        <v/>
      </c>
      <c r="AA15" s="232" t="str">
        <f>IF(MID('Tab. A1.4-WVG'!$C19,(AA$6-1)*8+(AA$6-1)*1+1,8)="","",CONCATENATE(MID('Tab. A1.4-WVG'!$C19,(AA$6-1)*8+(AA$6-1)*1+1,8),": ",VLOOKUP(MID('Tab. A1.4-WVG'!$C19,(AA$6-1)*8+(AA$6-1)*1+1,8),AGS,2,FALSE)))</f>
        <v/>
      </c>
      <c r="AB15" s="232" t="str">
        <f>IF(MID('Tab. A1.4-WVG'!$C19,(AB$6-1)*8+(AB$6-1)*1+1,8)="","",CONCATENATE(MID('Tab. A1.4-WVG'!$C19,(AB$6-1)*8+(AB$6-1)*1+1,8),": ",VLOOKUP(MID('Tab. A1.4-WVG'!$C19,(AB$6-1)*8+(AB$6-1)*1+1,8),AGS,2,FALSE)))</f>
        <v/>
      </c>
      <c r="AC15" s="232" t="str">
        <f>IF(MID('Tab. A1.4-WVG'!$C19,(AC$6-1)*8+(AC$6-1)*1+1,8)="","",CONCATENATE(MID('Tab. A1.4-WVG'!$C19,(AC$6-1)*8+(AC$6-1)*1+1,8),": ",VLOOKUP(MID('Tab. A1.4-WVG'!$C19,(AC$6-1)*8+(AC$6-1)*1+1,8),AGS,2,FALSE)))</f>
        <v/>
      </c>
      <c r="AD15" s="232" t="str">
        <f>IF(MID('Tab. A1.4-WVG'!$C19,(AD$6-1)*8+(AD$6-1)*1+1,8)="","",CONCATENATE(MID('Tab. A1.4-WVG'!$C19,(AD$6-1)*8+(AD$6-1)*1+1,8),": ",VLOOKUP(MID('Tab. A1.4-WVG'!$C19,(AD$6-1)*8+(AD$6-1)*1+1,8),AGS,2,FALSE)))</f>
        <v/>
      </c>
      <c r="AE15" s="232" t="str">
        <f>IF(MID('Tab. A1.4-WVG'!$C19,(AE$6-1)*8+(AE$6-1)*1+1,8)="","",CONCATENATE(MID('Tab. A1.4-WVG'!$C19,(AE$6-1)*8+(AE$6-1)*1+1,8),": ",VLOOKUP(MID('Tab. A1.4-WVG'!$C19,(AE$6-1)*8+(AE$6-1)*1+1,8),AGS,2,FALSE)))</f>
        <v/>
      </c>
      <c r="AF15" s="232" t="str">
        <f>IF(MID('Tab. A1.4-WVG'!$C19,(AF$6-1)*8+(AF$6-1)*1+1,8)="","",CONCATENATE(MID('Tab. A1.4-WVG'!$C19,(AF$6-1)*8+(AF$6-1)*1+1,8),": ",VLOOKUP(MID('Tab. A1.4-WVG'!$C19,(AF$6-1)*8+(AF$6-1)*1+1,8),AGS,2,FALSE)))</f>
        <v/>
      </c>
      <c r="AG15" s="232" t="str">
        <f>IF(MID('Tab. A1.4-WVG'!$C19,(AG$6-1)*8+(AG$6-1)*1+1,8)="","",CONCATENATE(MID('Tab. A1.4-WVG'!$C19,(AG$6-1)*8+(AG$6-1)*1+1,8),": ",VLOOKUP(MID('Tab. A1.4-WVG'!$C19,(AG$6-1)*8+(AG$6-1)*1+1,8),AGS,2,FALSE)))</f>
        <v/>
      </c>
      <c r="AH15" s="232" t="str">
        <f>IF(MID('Tab. A1.4-WVG'!$C19,(AH$6-1)*8+(AH$6-1)*1+1,8)="","",CONCATENATE(MID('Tab. A1.4-WVG'!$C19,(AH$6-1)*8+(AH$6-1)*1+1,8),": ",VLOOKUP(MID('Tab. A1.4-WVG'!$C19,(AH$6-1)*8+(AH$6-1)*1+1,8),AGS,2,FALSE)))</f>
        <v/>
      </c>
      <c r="AI15" s="232" t="str">
        <f>IF(MID('Tab. A1.4-WVG'!$C19,(AI$6-1)*8+(AI$6-1)*1+1,8)="","",CONCATENATE(MID('Tab. A1.4-WVG'!$C19,(AI$6-1)*8+(AI$6-1)*1+1,8),": ",VLOOKUP(MID('Tab. A1.4-WVG'!$C19,(AI$6-1)*8+(AI$6-1)*1+1,8),AGS,2,FALSE)))</f>
        <v/>
      </c>
      <c r="AJ15" s="232" t="str">
        <f>IF(MID('Tab. A1.4-WVG'!$C19,(AJ$6-1)*8+(AJ$6-1)*1+1,8)="","",CONCATENATE(MID('Tab. A1.4-WVG'!$C19,(AJ$6-1)*8+(AJ$6-1)*1+1,8),": ",VLOOKUP(MID('Tab. A1.4-WVG'!$C19,(AJ$6-1)*8+(AJ$6-1)*1+1,8),AGS,2,FALSE)))</f>
        <v/>
      </c>
      <c r="AK15" s="232" t="str">
        <f>IF(MID('Tab. A1.4-WVG'!$C19,(AK$6-1)*8+(AK$6-1)*1+1,8)="","",CONCATENATE(MID('Tab. A1.4-WVG'!$C19,(AK$6-1)*8+(AK$6-1)*1+1,8),": ",VLOOKUP(MID('Tab. A1.4-WVG'!$C19,(AK$6-1)*8+(AK$6-1)*1+1,8),AGS,2,FALSE)))</f>
        <v/>
      </c>
      <c r="AL15" s="232" t="str">
        <f>IF(MID('Tab. A1.4-WVG'!$C19,(AL$6-1)*8+(AL$6-1)*1+1,8)="","",CONCATENATE(MID('Tab. A1.4-WVG'!$C19,(AL$6-1)*8+(AL$6-1)*1+1,8),": ",VLOOKUP(MID('Tab. A1.4-WVG'!$C19,(AL$6-1)*8+(AL$6-1)*1+1,8),AGS,2,FALSE)))</f>
        <v/>
      </c>
      <c r="AM15" s="232" t="str">
        <f>IF(MID('Tab. A1.4-WVG'!$C19,(AM$6-1)*8+(AM$6-1)*1+1,8)="","",CONCATENATE(MID('Tab. A1.4-WVG'!$C19,(AM$6-1)*8+(AM$6-1)*1+1,8),": ",VLOOKUP(MID('Tab. A1.4-WVG'!$C19,(AM$6-1)*8+(AM$6-1)*1+1,8),AGS,2,FALSE)))</f>
        <v/>
      </c>
      <c r="AN15" s="232" t="str">
        <f>IF(MID('Tab. A1.4-WVG'!$C19,(AN$6-1)*8+(AN$6-1)*1+1,8)="","",CONCATENATE(MID('Tab. A1.4-WVG'!$C19,(AN$6-1)*8+(AN$6-1)*1+1,8),": ",VLOOKUP(MID('Tab. A1.4-WVG'!$C19,(AN$6-1)*8+(AN$6-1)*1+1,8),AGS,2,FALSE)))</f>
        <v/>
      </c>
      <c r="AO15" s="232" t="str">
        <f>IF(MID('Tab. A1.4-WVG'!$C19,(AO$6-1)*8+(AO$6-1)*1+1,8)="","",CONCATENATE(MID('Tab. A1.4-WVG'!$C19,(AO$6-1)*8+(AO$6-1)*1+1,8),": ",VLOOKUP(MID('Tab. A1.4-WVG'!$C19,(AO$6-1)*8+(AO$6-1)*1+1,8),AGS,2,FALSE)))</f>
        <v/>
      </c>
      <c r="AP15" s="232" t="str">
        <f>IF(MID('Tab. A1.4-WVG'!$C19,(AP$6-1)*8+(AP$6-1)*1+1,8)="","",CONCATENATE(MID('Tab. A1.4-WVG'!$C19,(AP$6-1)*8+(AP$6-1)*1+1,8),": ",VLOOKUP(MID('Tab. A1.4-WVG'!$C19,(AP$6-1)*8+(AP$6-1)*1+1,8),AGS,2,FALSE)))</f>
        <v/>
      </c>
      <c r="AQ15" s="232" t="str">
        <f>IF(MID('Tab. A1.4-WVG'!$C19,(AQ$6-1)*8+(AQ$6-1)*1+1,8)="","",CONCATENATE(MID('Tab. A1.4-WVG'!$C19,(AQ$6-1)*8+(AQ$6-1)*1+1,8),": ",VLOOKUP(MID('Tab. A1.4-WVG'!$C19,(AQ$6-1)*8+(AQ$6-1)*1+1,8),AGS,2,FALSE)))</f>
        <v/>
      </c>
      <c r="AR15" s="232" t="str">
        <f>IF(MID('Tab. A1.4-WVG'!$C19,(AR$6-1)*8+(AR$6-1)*1+1,8)="","",CONCATENATE(MID('Tab. A1.4-WVG'!$C19,(AR$6-1)*8+(AR$6-1)*1+1,8),": ",VLOOKUP(MID('Tab. A1.4-WVG'!$C19,(AR$6-1)*8+(AR$6-1)*1+1,8),AGS,2,FALSE)))</f>
        <v/>
      </c>
      <c r="AS15" s="232" t="str">
        <f>IF(MID('Tab. A1.4-WVG'!$C19,(AS$6-1)*8+(AS$6-1)*1+1,8)="","",CONCATENATE(MID('Tab. A1.4-WVG'!$C19,(AS$6-1)*8+(AS$6-1)*1+1,8),": ",VLOOKUP(MID('Tab. A1.4-WVG'!$C19,(AS$6-1)*8+(AS$6-1)*1+1,8),AGS,2,FALSE)))</f>
        <v/>
      </c>
      <c r="AT15" s="232" t="str">
        <f>IF(MID('Tab. A1.4-WVG'!$C19,(AT$6-1)*8+(AT$6-1)*1+1,8)="","",CONCATENATE(MID('Tab. A1.4-WVG'!$C19,(AT$6-1)*8+(AT$6-1)*1+1,8),": ",VLOOKUP(MID('Tab. A1.4-WVG'!$C19,(AT$6-1)*8+(AT$6-1)*1+1,8),AGS,2,FALSE)))</f>
        <v/>
      </c>
      <c r="AU15" s="232" t="str">
        <f>IF(MID('Tab. A1.4-WVG'!$C19,(AU$6-1)*8+(AU$6-1)*1+1,8)="","",CONCATENATE(MID('Tab. A1.4-WVG'!$C19,(AU$6-1)*8+(AU$6-1)*1+1,8),": ",VLOOKUP(MID('Tab. A1.4-WVG'!$C19,(AU$6-1)*8+(AU$6-1)*1+1,8),AGS,2,FALSE)))</f>
        <v/>
      </c>
      <c r="AV15" s="232" t="str">
        <f>IF(MID('Tab. A1.4-WVG'!$C19,(AV$6-1)*8+(AV$6-1)*1+1,8)="","",CONCATENATE(MID('Tab. A1.4-WVG'!$C19,(AV$6-1)*8+(AV$6-1)*1+1,8),": ",VLOOKUP(MID('Tab. A1.4-WVG'!$C19,(AV$6-1)*8+(AV$6-1)*1+1,8),AGS,2,FALSE)))</f>
        <v/>
      </c>
      <c r="AW15" s="232" t="str">
        <f>IF(MID('Tab. A1.4-WVG'!$C19,(AW$6-1)*8+(AW$6-1)*1+1,8)="","",CONCATENATE(MID('Tab. A1.4-WVG'!$C19,(AW$6-1)*8+(AW$6-1)*1+1,8),": ",VLOOKUP(MID('Tab. A1.4-WVG'!$C19,(AW$6-1)*8+(AW$6-1)*1+1,8),AGS,2,FALSE)))</f>
        <v/>
      </c>
      <c r="AX15" s="232" t="str">
        <f>IF(MID('Tab. A1.4-WVG'!$C19,(AX$6-1)*8+(AX$6-1)*1+1,8)="","",CONCATENATE(MID('Tab. A1.4-WVG'!$C19,(AX$6-1)*8+(AX$6-1)*1+1,8),": ",VLOOKUP(MID('Tab. A1.4-WVG'!$C19,(AX$6-1)*8+(AX$6-1)*1+1,8),AGS,2,FALSE)))</f>
        <v/>
      </c>
      <c r="AY15" s="232" t="str">
        <f>IF(MID('Tab. A1.4-WVG'!$C19,(AY$6-1)*8+(AY$6-1)*1+1,8)="","",CONCATENATE(MID('Tab. A1.4-WVG'!$C19,(AY$6-1)*8+(AY$6-1)*1+1,8),": ",VLOOKUP(MID('Tab. A1.4-WVG'!$C19,(AY$6-1)*8+(AY$6-1)*1+1,8),AGS,2,FALSE)))</f>
        <v/>
      </c>
      <c r="AZ15" s="232" t="str">
        <f>IF(MID('Tab. A1.4-WVG'!$C19,(AZ$6-1)*8+(AZ$6-1)*1+1,8)="","",CONCATENATE(MID('Tab. A1.4-WVG'!$C19,(AZ$6-1)*8+(AZ$6-1)*1+1,8),": ",VLOOKUP(MID('Tab. A1.4-WVG'!$C19,(AZ$6-1)*8+(AZ$6-1)*1+1,8),AGS,2,FALSE)))</f>
        <v/>
      </c>
      <c r="BA15" s="232" t="str">
        <f>IF(MID('Tab. A1.4-WVG'!$C19,(BA$6-1)*8+(BA$6-1)*1+1,8)="","",CONCATENATE(MID('Tab. A1.4-WVG'!$C19,(BA$6-1)*8+(BA$6-1)*1+1,8),": ",VLOOKUP(MID('Tab. A1.4-WVG'!$C19,(BA$6-1)*8+(BA$6-1)*1+1,8),AGS,2,FALSE)))</f>
        <v/>
      </c>
      <c r="BB15" s="232" t="str">
        <f>IF(MID('Tab. A1.4-WVG'!$C19,(BB$6-1)*8+(BB$6-1)*1+1,8)="","",CONCATENATE(MID('Tab. A1.4-WVG'!$C19,(BB$6-1)*8+(BB$6-1)*1+1,8),": ",VLOOKUP(MID('Tab. A1.4-WVG'!$C19,(BB$6-1)*8+(BB$6-1)*1+1,8),AGS,2,FALSE)))</f>
        <v/>
      </c>
      <c r="BC15" s="232" t="str">
        <f>IF(MID('Tab. A1.4-WVG'!$C19,(BC$6-1)*8+(BC$6-1)*1+1,8)="","",CONCATENATE(MID('Tab. A1.4-WVG'!$C19,(BC$6-1)*8+(BC$6-1)*1+1,8),": ",VLOOKUP(MID('Tab. A1.4-WVG'!$C19,(BC$6-1)*8+(BC$6-1)*1+1,8),AGS,2,FALSE)))</f>
        <v/>
      </c>
      <c r="BD15" s="232" t="str">
        <f>IF(MID('Tab. A1.4-WVG'!$C19,(BD$6-1)*8+(BD$6-1)*1+1,8)="","",CONCATENATE(MID('Tab. A1.4-WVG'!$C19,(BD$6-1)*8+(BD$6-1)*1+1,8),": ",VLOOKUP(MID('Tab. A1.4-WVG'!$C19,(BD$6-1)*8+(BD$6-1)*1+1,8),AGS,2,FALSE)))</f>
        <v/>
      </c>
      <c r="BE15" s="232" t="str">
        <f>IF(MID('Tab. A1.4-WVG'!$C19,(BE$6-1)*8+(BE$6-1)*1+1,8)="","",CONCATENATE(MID('Tab. A1.4-WVG'!$C19,(BE$6-1)*8+(BE$6-1)*1+1,8),": ",VLOOKUP(MID('Tab. A1.4-WVG'!$C19,(BE$6-1)*8+(BE$6-1)*1+1,8),AGS,2,FALSE)))</f>
        <v/>
      </c>
      <c r="BF15" s="232" t="str">
        <f>IF(MID('Tab. A1.4-WVG'!$C19,(BF$6-1)*8+(BF$6-1)*1+1,8)="","",CONCATENATE(MID('Tab. A1.4-WVG'!$C19,(BF$6-1)*8+(BF$6-1)*1+1,8),": ",VLOOKUP(MID('Tab. A1.4-WVG'!$C19,(BF$6-1)*8+(BF$6-1)*1+1,8),AGS,2,FALSE)))</f>
        <v/>
      </c>
      <c r="BG15" s="232" t="str">
        <f>IF(MID('Tab. A1.4-WVG'!$C19,(BG$6-1)*8+(BG$6-1)*1+1,8)="","",CONCATENATE(MID('Tab. A1.4-WVG'!$C19,(BG$6-1)*8+(BG$6-1)*1+1,8),": ",VLOOKUP(MID('Tab. A1.4-WVG'!$C19,(BG$6-1)*8+(BG$6-1)*1+1,8),AGS,2,FALSE)))</f>
        <v/>
      </c>
      <c r="BH15" s="232" t="str">
        <f>IF(MID('Tab. A1.4-WVG'!$C19,(BH$6-1)*8+(BH$6-1)*1+1,8)="","",CONCATENATE(MID('Tab. A1.4-WVG'!$C19,(BH$6-1)*8+(BH$6-1)*1+1,8),": ",VLOOKUP(MID('Tab. A1.4-WVG'!$C19,(BH$6-1)*8+(BH$6-1)*1+1,8),AGS,2,FALSE)))</f>
        <v/>
      </c>
      <c r="BI15" s="232" t="str">
        <f>IF(MID('Tab. A1.4-WVG'!$C19,(BI$6-1)*8+(BI$6-1)*1+1,8)="","",CONCATENATE(MID('Tab. A1.4-WVG'!$C19,(BI$6-1)*8+(BI$6-1)*1+1,8),": ",VLOOKUP(MID('Tab. A1.4-WVG'!$C19,(BI$6-1)*8+(BI$6-1)*1+1,8),AGS,2,FALSE)))</f>
        <v/>
      </c>
      <c r="BJ15" s="232" t="str">
        <f>IF(MID('Tab. A1.4-WVG'!$C19,(BJ$6-1)*8+(BJ$6-1)*1+1,8)="","",CONCATENATE(MID('Tab. A1.4-WVG'!$C19,(BJ$6-1)*8+(BJ$6-1)*1+1,8),": ",VLOOKUP(MID('Tab. A1.4-WVG'!$C19,(BJ$6-1)*8+(BJ$6-1)*1+1,8),AGS,2,FALSE)))</f>
        <v/>
      </c>
      <c r="BK15" s="232" t="str">
        <f>IF(MID('Tab. A1.4-WVG'!$C19,(BK$6-1)*8+(BK$6-1)*1+1,8)="","",CONCATENATE(MID('Tab. A1.4-WVG'!$C19,(BK$6-1)*8+(BK$6-1)*1+1,8),": ",VLOOKUP(MID('Tab. A1.4-WVG'!$C19,(BK$6-1)*8+(BK$6-1)*1+1,8),AGS,2,FALSE)))</f>
        <v/>
      </c>
      <c r="BL15" s="232" t="str">
        <f>IF(MID('Tab. A1.4-WVG'!$C19,(BL$6-1)*8+(BL$6-1)*1+1,8)="","",CONCATENATE(MID('Tab. A1.4-WVG'!$C19,(BL$6-1)*8+(BL$6-1)*1+1,8),": ",VLOOKUP(MID('Tab. A1.4-WVG'!$C19,(BL$6-1)*8+(BL$6-1)*1+1,8),AGS,2,FALSE)))</f>
        <v/>
      </c>
      <c r="BM15" s="232" t="str">
        <f>IF(MID('Tab. A1.4-WVG'!$C19,(BM$6-1)*8+(BM$6-1)*1+1,8)="","",CONCATENATE(MID('Tab. A1.4-WVG'!$C19,(BM$6-1)*8+(BM$6-1)*1+1,8),": ",VLOOKUP(MID('Tab. A1.4-WVG'!$C19,(BM$6-1)*8+(BM$6-1)*1+1,8),AGS,2,FALSE)))</f>
        <v/>
      </c>
      <c r="BN15" s="232" t="str">
        <f>IF(MID('Tab. A1.4-WVG'!$C19,(BN$6-1)*8+(BN$6-1)*1+1,8)="","",CONCATENATE(MID('Tab. A1.4-WVG'!$C19,(BN$6-1)*8+(BN$6-1)*1+1,8),": ",VLOOKUP(MID('Tab. A1.4-WVG'!$C19,(BN$6-1)*8+(BN$6-1)*1+1,8),AGS,2,FALSE)))</f>
        <v/>
      </c>
      <c r="BO15" s="232" t="str">
        <f>IF(MID('Tab. A1.4-WVG'!$C19,(BO$6-1)*8+(BO$6-1)*1+1,8)="","",CONCATENATE(MID('Tab. A1.4-WVG'!$C19,(BO$6-1)*8+(BO$6-1)*1+1,8),": ",VLOOKUP(MID('Tab. A1.4-WVG'!$C19,(BO$6-1)*8+(BO$6-1)*1+1,8),AGS,2,FALSE)))</f>
        <v/>
      </c>
      <c r="BP15" s="232" t="str">
        <f>IF(MID('Tab. A1.4-WVG'!$C19,(BP$6-1)*8+(BP$6-1)*1+1,8)="","",CONCATENATE(MID('Tab. A1.4-WVG'!$C19,(BP$6-1)*8+(BP$6-1)*1+1,8),": ",VLOOKUP(MID('Tab. A1.4-WVG'!$C19,(BP$6-1)*8+(BP$6-1)*1+1,8),AGS,2,FALSE)))</f>
        <v/>
      </c>
      <c r="BQ15" s="232" t="str">
        <f>IF(MID('Tab. A1.4-WVG'!$C19,(BQ$6-1)*8+(BQ$6-1)*1+1,8)="","",CONCATENATE(MID('Tab. A1.4-WVG'!$C19,(BQ$6-1)*8+(BQ$6-1)*1+1,8),": ",VLOOKUP(MID('Tab. A1.4-WVG'!$C19,(BQ$6-1)*8+(BQ$6-1)*1+1,8),AGS,2,FALSE)))</f>
        <v/>
      </c>
      <c r="BR15" s="232" t="str">
        <f>IF(MID('Tab. A1.4-WVG'!$C19,(BR$6-1)*8+(BR$6-1)*1+1,8)="","",CONCATENATE(MID('Tab. A1.4-WVG'!$C19,(BR$6-1)*8+(BR$6-1)*1+1,8),": ",VLOOKUP(MID('Tab. A1.4-WVG'!$C19,(BR$6-1)*8+(BR$6-1)*1+1,8),AGS,2,FALSE)))</f>
        <v/>
      </c>
      <c r="BS15" s="232" t="str">
        <f>IF(MID('Tab. A1.4-WVG'!$C19,(BS$6-1)*8+(BS$6-1)*1+1,8)="","",CONCATENATE(MID('Tab. A1.4-WVG'!$C19,(BS$6-1)*8+(BS$6-1)*1+1,8),": ",VLOOKUP(MID('Tab. A1.4-WVG'!$C19,(BS$6-1)*8+(BS$6-1)*1+1,8),AGS,2,FALSE)))</f>
        <v/>
      </c>
      <c r="BT15" s="232" t="str">
        <f>IF(MID('Tab. A1.4-WVG'!$C19,(BT$6-1)*8+(BT$6-1)*1+1,8)="","",CONCATENATE(MID('Tab. A1.4-WVG'!$C19,(BT$6-1)*8+(BT$6-1)*1+1,8),": ",VLOOKUP(MID('Tab. A1.4-WVG'!$C19,(BT$6-1)*8+(BT$6-1)*1+1,8),AGS,2,FALSE)))</f>
        <v/>
      </c>
      <c r="BU15" s="232" t="str">
        <f>IF(MID('Tab. A1.4-WVG'!$C19,(BU$6-1)*8+(BU$6-1)*1+1,8)="","",CONCATENATE(MID('Tab. A1.4-WVG'!$C19,(BU$6-1)*8+(BU$6-1)*1+1,8),": ",VLOOKUP(MID('Tab. A1.4-WVG'!$C19,(BU$6-1)*8+(BU$6-1)*1+1,8),AGS,2,FALSE)))</f>
        <v/>
      </c>
      <c r="BV15" s="232" t="str">
        <f>IF(MID('Tab. A1.4-WVG'!$C19,(BV$6-1)*8+(BV$6-1)*1+1,8)="","",CONCATENATE(MID('Tab. A1.4-WVG'!$C19,(BV$6-1)*8+(BV$6-1)*1+1,8),": ",VLOOKUP(MID('Tab. A1.4-WVG'!$C19,(BV$6-1)*8+(BV$6-1)*1+1,8),AGS,2,FALSE)))</f>
        <v/>
      </c>
      <c r="BW15" s="232" t="str">
        <f>IF(MID('Tab. A1.4-WVG'!$C19,(BW$6-1)*8+(BW$6-1)*1+1,8)="","",CONCATENATE(MID('Tab. A1.4-WVG'!$C19,(BW$6-1)*8+(BW$6-1)*1+1,8),": ",VLOOKUP(MID('Tab. A1.4-WVG'!$C19,(BW$6-1)*8+(BW$6-1)*1+1,8),AGS,2,FALSE)))</f>
        <v/>
      </c>
      <c r="BX15" s="232" t="str">
        <f>IF(MID('Tab. A1.4-WVG'!$C19,(BX$6-1)*8+(BX$6-1)*1+1,8)="","",CONCATENATE(MID('Tab. A1.4-WVG'!$C19,(BX$6-1)*8+(BX$6-1)*1+1,8),": ",VLOOKUP(MID('Tab. A1.4-WVG'!$C19,(BX$6-1)*8+(BX$6-1)*1+1,8),AGS,2,FALSE)))</f>
        <v/>
      </c>
      <c r="BY15" s="232" t="str">
        <f>IF(MID('Tab. A1.4-WVG'!$C19,(BY$6-1)*8+(BY$6-1)*1+1,8)="","",CONCATENATE(MID('Tab. A1.4-WVG'!$C19,(BY$6-1)*8+(BY$6-1)*1+1,8),": ",VLOOKUP(MID('Tab. A1.4-WVG'!$C19,(BY$6-1)*8+(BY$6-1)*1+1,8),AGS,2,FALSE)))</f>
        <v/>
      </c>
      <c r="BZ15" s="232" t="str">
        <f>IF(MID('Tab. A1.4-WVG'!$C19,(BZ$6-1)*8+(BZ$6-1)*1+1,8)="","",CONCATENATE(MID('Tab. A1.4-WVG'!$C19,(BZ$6-1)*8+(BZ$6-1)*1+1,8),": ",VLOOKUP(MID('Tab. A1.4-WVG'!$C19,(BZ$6-1)*8+(BZ$6-1)*1+1,8),AGS,2,FALSE)))</f>
        <v/>
      </c>
      <c r="CA15" s="232" t="str">
        <f>IF(MID('Tab. A1.4-WVG'!$C19,(CA$6-1)*8+(CA$6-1)*1+1,8)="","",CONCATENATE(MID('Tab. A1.4-WVG'!$C19,(CA$6-1)*8+(CA$6-1)*1+1,8),": ",VLOOKUP(MID('Tab. A1.4-WVG'!$C19,(CA$6-1)*8+(CA$6-1)*1+1,8),AGS,2,FALSE)))</f>
        <v/>
      </c>
      <c r="CB15" s="232" t="str">
        <f>IF(MID('Tab. A1.4-WVG'!$C19,(CB$6-1)*8+(CB$6-1)*1+1,8)="","",CONCATENATE(MID('Tab. A1.4-WVG'!$C19,(CB$6-1)*8+(CB$6-1)*1+1,8),": ",VLOOKUP(MID('Tab. A1.4-WVG'!$C19,(CB$6-1)*8+(CB$6-1)*1+1,8),AGS,2,FALSE)))</f>
        <v/>
      </c>
      <c r="CC15" s="232" t="str">
        <f>IF(MID('Tab. A1.4-WVG'!$C19,(CC$6-1)*8+(CC$6-1)*1+1,8)="","",CONCATENATE(MID('Tab. A1.4-WVG'!$C19,(CC$6-1)*8+(CC$6-1)*1+1,8),": ",VLOOKUP(MID('Tab. A1.4-WVG'!$C19,(CC$6-1)*8+(CC$6-1)*1+1,8),AGS,2,FALSE)))</f>
        <v/>
      </c>
      <c r="CD15" s="232" t="str">
        <f>IF(MID('Tab. A1.4-WVG'!$C19,(CD$6-1)*8+(CD$6-1)*1+1,8)="","",CONCATENATE(MID('Tab. A1.4-WVG'!$C19,(CD$6-1)*8+(CD$6-1)*1+1,8),": ",VLOOKUP(MID('Tab. A1.4-WVG'!$C19,(CD$6-1)*8+(CD$6-1)*1+1,8),AGS,2,FALSE)))</f>
        <v/>
      </c>
      <c r="CE15" s="232" t="str">
        <f>IF(MID('Tab. A1.4-WVG'!$C19,(CE$6-1)*8+(CE$6-1)*1+1,8)="","",CONCATENATE(MID('Tab. A1.4-WVG'!$C19,(CE$6-1)*8+(CE$6-1)*1+1,8),": ",VLOOKUP(MID('Tab. A1.4-WVG'!$C19,(CE$6-1)*8+(CE$6-1)*1+1,8),AGS,2,FALSE)))</f>
        <v/>
      </c>
      <c r="CF15" s="232" t="str">
        <f>IF(MID('Tab. A1.4-WVG'!$C19,(CF$6-1)*8+(CF$6-1)*1+1,8)="","",CONCATENATE(MID('Tab. A1.4-WVG'!$C19,(CF$6-1)*8+(CF$6-1)*1+1,8),": ",VLOOKUP(MID('Tab. A1.4-WVG'!$C19,(CF$6-1)*8+(CF$6-1)*1+1,8),AGS,2,FALSE)))</f>
        <v/>
      </c>
      <c r="CG15" s="232" t="str">
        <f>IF(MID('Tab. A1.4-WVG'!$C19,(CG$6-1)*8+(CG$6-1)*1+1,8)="","",CONCATENATE(MID('Tab. A1.4-WVG'!$C19,(CG$6-1)*8+(CG$6-1)*1+1,8),": ",VLOOKUP(MID('Tab. A1.4-WVG'!$C19,(CG$6-1)*8+(CG$6-1)*1+1,8),AGS,2,FALSE)))</f>
        <v/>
      </c>
      <c r="CH15" s="232" t="str">
        <f>IF(MID('Tab. A1.4-WVG'!$C19,(CH$6-1)*8+(CH$6-1)*1+1,8)="","",CONCATENATE(MID('Tab. A1.4-WVG'!$C19,(CH$6-1)*8+(CH$6-1)*1+1,8),": ",VLOOKUP(MID('Tab. A1.4-WVG'!$C19,(CH$6-1)*8+(CH$6-1)*1+1,8),AGS,2,FALSE)))</f>
        <v/>
      </c>
      <c r="CI15" s="232" t="str">
        <f>IF(MID('Tab. A1.4-WVG'!$C19,(CI$6-1)*8+(CI$6-1)*1+1,8)="","",CONCATENATE(MID('Tab. A1.4-WVG'!$C19,(CI$6-1)*8+(CI$6-1)*1+1,8),": ",VLOOKUP(MID('Tab. A1.4-WVG'!$C19,(CI$6-1)*8+(CI$6-1)*1+1,8),AGS,2,FALSE)))</f>
        <v/>
      </c>
      <c r="CJ15" s="232" t="str">
        <f>IF(MID('Tab. A1.4-WVG'!$C19,(CJ$6-1)*8+(CJ$6-1)*1+1,8)="","",CONCATENATE(MID('Tab. A1.4-WVG'!$C19,(CJ$6-1)*8+(CJ$6-1)*1+1,8),": ",VLOOKUP(MID('Tab. A1.4-WVG'!$C19,(CJ$6-1)*8+(CJ$6-1)*1+1,8),AGS,2,FALSE)))</f>
        <v/>
      </c>
      <c r="CK15" s="232" t="str">
        <f>IF(MID('Tab. A1.4-WVG'!$C19,(CK$6-1)*8+(CK$6-1)*1+1,8)="","",CONCATENATE(MID('Tab. A1.4-WVG'!$C19,(CK$6-1)*8+(CK$6-1)*1+1,8),": ",VLOOKUP(MID('Tab. A1.4-WVG'!$C19,(CK$6-1)*8+(CK$6-1)*1+1,8),AGS,2,FALSE)))</f>
        <v/>
      </c>
      <c r="CL15" s="232" t="str">
        <f>IF(MID('Tab. A1.4-WVG'!$C19,(CL$6-1)*8+(CL$6-1)*1+1,8)="","",CONCATENATE(MID('Tab. A1.4-WVG'!$C19,(CL$6-1)*8+(CL$6-1)*1+1,8),": ",VLOOKUP(MID('Tab. A1.4-WVG'!$C19,(CL$6-1)*8+(CL$6-1)*1+1,8),AGS,2,FALSE)))</f>
        <v/>
      </c>
      <c r="CM15" s="232" t="str">
        <f>IF(MID('Tab. A1.4-WVG'!$C19,(CM$6-1)*8+(CM$6-1)*1+1,8)="","",CONCATENATE(MID('Tab. A1.4-WVG'!$C19,(CM$6-1)*8+(CM$6-1)*1+1,8),": ",VLOOKUP(MID('Tab. A1.4-WVG'!$C19,(CM$6-1)*8+(CM$6-1)*1+1,8),AGS,2,FALSE)))</f>
        <v/>
      </c>
      <c r="CN15" s="232" t="str">
        <f>IF(MID('Tab. A1.4-WVG'!$C19,(CN$6-1)*8+(CN$6-1)*1+1,8)="","",CONCATENATE(MID('Tab. A1.4-WVG'!$C19,(CN$6-1)*8+(CN$6-1)*1+1,8),": ",VLOOKUP(MID('Tab. A1.4-WVG'!$C19,(CN$6-1)*8+(CN$6-1)*1+1,8),AGS,2,FALSE)))</f>
        <v/>
      </c>
      <c r="CO15" s="232" t="str">
        <f>IF(MID('Tab. A1.4-WVG'!$C19,(CO$6-1)*8+(CO$6-1)*1+1,8)="","",CONCATENATE(MID('Tab. A1.4-WVG'!$C19,(CO$6-1)*8+(CO$6-1)*1+1,8),": ",VLOOKUP(MID('Tab. A1.4-WVG'!$C19,(CO$6-1)*8+(CO$6-1)*1+1,8),AGS,2,FALSE)))</f>
        <v/>
      </c>
      <c r="CP15" s="232" t="str">
        <f>IF(MID('Tab. A1.4-WVG'!$C19,(CP$6-1)*8+(CP$6-1)*1+1,8)="","",CONCATENATE(MID('Tab. A1.4-WVG'!$C19,(CP$6-1)*8+(CP$6-1)*1+1,8),": ",VLOOKUP(MID('Tab. A1.4-WVG'!$C19,(CP$6-1)*8+(CP$6-1)*1+1,8),AGS,2,FALSE)))</f>
        <v/>
      </c>
      <c r="CQ15" s="232" t="str">
        <f>IF(MID('Tab. A1.4-WVG'!$C19,(CQ$6-1)*8+(CQ$6-1)*1+1,8)="","",CONCATENATE(MID('Tab. A1.4-WVG'!$C19,(CQ$6-1)*8+(CQ$6-1)*1+1,8),": ",VLOOKUP(MID('Tab. A1.4-WVG'!$C19,(CQ$6-1)*8+(CQ$6-1)*1+1,8),AGS,2,FALSE)))</f>
        <v/>
      </c>
      <c r="CR15" s="232" t="str">
        <f>IF(MID('Tab. A1.4-WVG'!$C19,(CR$6-1)*8+(CR$6-1)*1+1,8)="","",CONCATENATE(MID('Tab. A1.4-WVG'!$C19,(CR$6-1)*8+(CR$6-1)*1+1,8),": ",VLOOKUP(MID('Tab. A1.4-WVG'!$C19,(CR$6-1)*8+(CR$6-1)*1+1,8),AGS,2,FALSE)))</f>
        <v/>
      </c>
      <c r="CS15" s="232" t="str">
        <f>IF(MID('Tab. A1.4-WVG'!$C19,(CS$6-1)*8+(CS$6-1)*1+1,8)="","",CONCATENATE(MID('Tab. A1.4-WVG'!$C19,(CS$6-1)*8+(CS$6-1)*1+1,8),": ",VLOOKUP(MID('Tab. A1.4-WVG'!$C19,(CS$6-1)*8+(CS$6-1)*1+1,8),AGS,2,FALSE)))</f>
        <v/>
      </c>
      <c r="CT15" s="232" t="str">
        <f>IF(MID('Tab. A1.4-WVG'!$C19,(CT$6-1)*8+(CT$6-1)*1+1,8)="","",CONCATENATE(MID('Tab. A1.4-WVG'!$C19,(CT$6-1)*8+(CT$6-1)*1+1,8),": ",VLOOKUP(MID('Tab. A1.4-WVG'!$C19,(CT$6-1)*8+(CT$6-1)*1+1,8),AGS,2,FALSE)))</f>
        <v/>
      </c>
      <c r="CU15" s="232" t="str">
        <f>IF(MID('Tab. A1.4-WVG'!$C19,(CU$6-1)*8+(CU$6-1)*1+1,8)="","",CONCATENATE(MID('Tab. A1.4-WVG'!$C19,(CU$6-1)*8+(CU$6-1)*1+1,8),": ",VLOOKUP(MID('Tab. A1.4-WVG'!$C19,(CU$6-1)*8+(CU$6-1)*1+1,8),AGS,2,FALSE)))</f>
        <v/>
      </c>
      <c r="CV15" s="232" t="str">
        <f>IF(MID('Tab. A1.4-WVG'!$C19,(CV$6-1)*8+(CV$6-1)*1+1,8)="","",CONCATENATE(MID('Tab. A1.4-WVG'!$C19,(CV$6-1)*8+(CV$6-1)*1+1,8),": ",VLOOKUP(MID('Tab. A1.4-WVG'!$C19,(CV$6-1)*8+(CV$6-1)*1+1,8),AGS,2,FALSE)))</f>
        <v/>
      </c>
      <c r="CW15" s="232" t="str">
        <f>IF(MID('Tab. A1.4-WVG'!$C19,(CW$6-1)*8+(CW$6-1)*1+1,8)="","",CONCATENATE(MID('Tab. A1.4-WVG'!$C19,(CW$6-1)*8+(CW$6-1)*1+1,8),": ",VLOOKUP(MID('Tab. A1.4-WVG'!$C19,(CW$6-1)*8+(CW$6-1)*1+1,8),AGS,2,FALSE)))</f>
        <v/>
      </c>
      <c r="CX15" s="39">
        <f t="shared" si="0"/>
        <v>0</v>
      </c>
    </row>
    <row r="16" spans="1:102" ht="38.25" customHeight="1" x14ac:dyDescent="0.2">
      <c r="A16" s="231" t="str">
        <f>IF('Tab. A1.4-WVG'!A20="","",'Tab. A1.4-WVG'!A20)</f>
        <v/>
      </c>
      <c r="B16" s="232" t="str">
        <f>IF(MID('Tab. A1.4-WVG'!$C20,(B$6-1)*8+(B$6-1)*1+1,8)="","",CONCATENATE(MID('Tab. A1.4-WVG'!$C20,(B$6-1)*8+(B$6-1)*1+1,8),": ",VLOOKUP(MID('Tab. A1.4-WVG'!$C20,(B$6-1)*8+(B$6-1)*1+1,8),AGS,2,FALSE)))</f>
        <v/>
      </c>
      <c r="C16" s="232" t="str">
        <f>IF(MID('Tab. A1.4-WVG'!$C20,(C$6-1)*8+(C$6-1)*1+1,8)="","",CONCATENATE(MID('Tab. A1.4-WVG'!$C20,(C$6-1)*8+(C$6-1)*1+1,8),": ",VLOOKUP(MID('Tab. A1.4-WVG'!$C20,(C$6-1)*8+(C$6-1)*1+1,8),AGS,2,FALSE)))</f>
        <v/>
      </c>
      <c r="D16" s="232" t="str">
        <f>IF(MID('Tab. A1.4-WVG'!$C20,(D$6-1)*8+(D$6-1)*1+1,8)="","",CONCATENATE(MID('Tab. A1.4-WVG'!$C20,(D$6-1)*8+(D$6-1)*1+1,8),": ",VLOOKUP(MID('Tab. A1.4-WVG'!$C20,(D$6-1)*8+(D$6-1)*1+1,8),AGS,2,FALSE)))</f>
        <v/>
      </c>
      <c r="E16" s="232" t="str">
        <f>IF(MID('Tab. A1.4-WVG'!$C20,(E$6-1)*8+(E$6-1)*1+1,8)="","",CONCATENATE(MID('Tab. A1.4-WVG'!$C20,(E$6-1)*8+(E$6-1)*1+1,8),": ",VLOOKUP(MID('Tab. A1.4-WVG'!$C20,(E$6-1)*8+(E$6-1)*1+1,8),AGS,2,FALSE)))</f>
        <v/>
      </c>
      <c r="F16" s="232" t="str">
        <f>IF(MID('Tab. A1.4-WVG'!$C20,(F$6-1)*8+(F$6-1)*1+1,8)="","",CONCATENATE(MID('Tab. A1.4-WVG'!$C20,(F$6-1)*8+(F$6-1)*1+1,8),": ",VLOOKUP(MID('Tab. A1.4-WVG'!$C20,(F$6-1)*8+(F$6-1)*1+1,8),AGS,2,FALSE)))</f>
        <v/>
      </c>
      <c r="G16" s="232" t="str">
        <f>IF(MID('Tab. A1.4-WVG'!$C20,(G$6-1)*8+(G$6-1)*1+1,8)="","",CONCATENATE(MID('Tab. A1.4-WVG'!$C20,(G$6-1)*8+(G$6-1)*1+1,8),": ",VLOOKUP(MID('Tab. A1.4-WVG'!$C20,(G$6-1)*8+(G$6-1)*1+1,8),AGS,2,FALSE)))</f>
        <v/>
      </c>
      <c r="H16" s="232" t="str">
        <f>IF(MID('Tab. A1.4-WVG'!$C20,(H$6-1)*8+(H$6-1)*1+1,8)="","",CONCATENATE(MID('Tab. A1.4-WVG'!$C20,(H$6-1)*8+(H$6-1)*1+1,8),": ",VLOOKUP(MID('Tab. A1.4-WVG'!$C20,(H$6-1)*8+(H$6-1)*1+1,8),AGS,2,FALSE)))</f>
        <v/>
      </c>
      <c r="I16" s="232" t="str">
        <f>IF(MID('Tab. A1.4-WVG'!$C20,(I$6-1)*8+(I$6-1)*1+1,8)="","",CONCATENATE(MID('Tab. A1.4-WVG'!$C20,(I$6-1)*8+(I$6-1)*1+1,8),": ",VLOOKUP(MID('Tab. A1.4-WVG'!$C20,(I$6-1)*8+(I$6-1)*1+1,8),AGS,2,FALSE)))</f>
        <v/>
      </c>
      <c r="J16" s="232" t="str">
        <f>IF(MID('Tab. A1.4-WVG'!$C20,(J$6-1)*8+(J$6-1)*1+1,8)="","",CONCATENATE(MID('Tab. A1.4-WVG'!$C20,(J$6-1)*8+(J$6-1)*1+1,8),": ",VLOOKUP(MID('Tab. A1.4-WVG'!$C20,(J$6-1)*8+(J$6-1)*1+1,8),AGS,2,FALSE)))</f>
        <v/>
      </c>
      <c r="K16" s="232" t="str">
        <f>IF(MID('Tab. A1.4-WVG'!$C20,(K$6-1)*8+(K$6-1)*1+1,8)="","",CONCATENATE(MID('Tab. A1.4-WVG'!$C20,(K$6-1)*8+(K$6-1)*1+1,8),": ",VLOOKUP(MID('Tab. A1.4-WVG'!$C20,(K$6-1)*8+(K$6-1)*1+1,8),AGS,2,FALSE)))</f>
        <v/>
      </c>
      <c r="L16" s="232" t="str">
        <f>IF(MID('Tab. A1.4-WVG'!$C20,(L$6-1)*8+(L$6-1)*1+1,8)="","",CONCATENATE(MID('Tab. A1.4-WVG'!$C20,(L$6-1)*8+(L$6-1)*1+1,8),": ",VLOOKUP(MID('Tab. A1.4-WVG'!$C20,(L$6-1)*8+(L$6-1)*1+1,8),AGS,2,FALSE)))</f>
        <v/>
      </c>
      <c r="M16" s="232" t="str">
        <f>IF(MID('Tab. A1.4-WVG'!$C20,(M$6-1)*8+(M$6-1)*1+1,8)="","",CONCATENATE(MID('Tab. A1.4-WVG'!$C20,(M$6-1)*8+(M$6-1)*1+1,8),": ",VLOOKUP(MID('Tab. A1.4-WVG'!$C20,(M$6-1)*8+(M$6-1)*1+1,8),AGS,2,FALSE)))</f>
        <v/>
      </c>
      <c r="N16" s="232" t="str">
        <f>IF(MID('Tab. A1.4-WVG'!$C20,(N$6-1)*8+(N$6-1)*1+1,8)="","",CONCATENATE(MID('Tab. A1.4-WVG'!$C20,(N$6-1)*8+(N$6-1)*1+1,8),": ",VLOOKUP(MID('Tab. A1.4-WVG'!$C20,(N$6-1)*8+(N$6-1)*1+1,8),AGS,2,FALSE)))</f>
        <v/>
      </c>
      <c r="O16" s="232" t="str">
        <f>IF(MID('Tab. A1.4-WVG'!$C20,(O$6-1)*8+(O$6-1)*1+1,8)="","",CONCATENATE(MID('Tab. A1.4-WVG'!$C20,(O$6-1)*8+(O$6-1)*1+1,8),": ",VLOOKUP(MID('Tab. A1.4-WVG'!$C20,(O$6-1)*8+(O$6-1)*1+1,8),AGS,2,FALSE)))</f>
        <v/>
      </c>
      <c r="P16" s="232" t="str">
        <f>IF(MID('Tab. A1.4-WVG'!$C20,(P$6-1)*8+(P$6-1)*1+1,8)="","",CONCATENATE(MID('Tab. A1.4-WVG'!$C20,(P$6-1)*8+(P$6-1)*1+1,8),": ",VLOOKUP(MID('Tab. A1.4-WVG'!$C20,(P$6-1)*8+(P$6-1)*1+1,8),AGS,2,FALSE)))</f>
        <v/>
      </c>
      <c r="Q16" s="232" t="str">
        <f>IF(MID('Tab. A1.4-WVG'!$C20,(Q$6-1)*8+(Q$6-1)*1+1,8)="","",CONCATENATE(MID('Tab. A1.4-WVG'!$C20,(Q$6-1)*8+(Q$6-1)*1+1,8),": ",VLOOKUP(MID('Tab. A1.4-WVG'!$C20,(Q$6-1)*8+(Q$6-1)*1+1,8),AGS,2,FALSE)))</f>
        <v/>
      </c>
      <c r="R16" s="232" t="str">
        <f>IF(MID('Tab. A1.4-WVG'!$C20,(R$6-1)*8+(R$6-1)*1+1,8)="","",CONCATENATE(MID('Tab. A1.4-WVG'!$C20,(R$6-1)*8+(R$6-1)*1+1,8),": ",VLOOKUP(MID('Tab. A1.4-WVG'!$C20,(R$6-1)*8+(R$6-1)*1+1,8),AGS,2,FALSE)))</f>
        <v/>
      </c>
      <c r="S16" s="232" t="str">
        <f>IF(MID('Tab. A1.4-WVG'!$C20,(S$6-1)*8+(S$6-1)*1+1,8)="","",CONCATENATE(MID('Tab. A1.4-WVG'!$C20,(S$6-1)*8+(S$6-1)*1+1,8),": ",VLOOKUP(MID('Tab. A1.4-WVG'!$C20,(S$6-1)*8+(S$6-1)*1+1,8),AGS,2,FALSE)))</f>
        <v/>
      </c>
      <c r="T16" s="232" t="str">
        <f>IF(MID('Tab. A1.4-WVG'!$C20,(T$6-1)*8+(T$6-1)*1+1,8)="","",CONCATENATE(MID('Tab. A1.4-WVG'!$C20,(T$6-1)*8+(T$6-1)*1+1,8),": ",VLOOKUP(MID('Tab. A1.4-WVG'!$C20,(T$6-1)*8+(T$6-1)*1+1,8),AGS,2,FALSE)))</f>
        <v/>
      </c>
      <c r="U16" s="232" t="str">
        <f>IF(MID('Tab. A1.4-WVG'!$C20,(U$6-1)*8+(U$6-1)*1+1,8)="","",CONCATENATE(MID('Tab. A1.4-WVG'!$C20,(U$6-1)*8+(U$6-1)*1+1,8),": ",VLOOKUP(MID('Tab. A1.4-WVG'!$C20,(U$6-1)*8+(U$6-1)*1+1,8),AGS,2,FALSE)))</f>
        <v/>
      </c>
      <c r="V16" s="232" t="str">
        <f>IF(MID('Tab. A1.4-WVG'!$C20,(V$6-1)*8+(V$6-1)*1+1,8)="","",CONCATENATE(MID('Tab. A1.4-WVG'!$C20,(V$6-1)*8+(V$6-1)*1+1,8),": ",VLOOKUP(MID('Tab. A1.4-WVG'!$C20,(V$6-1)*8+(V$6-1)*1+1,8),AGS,2,FALSE)))</f>
        <v/>
      </c>
      <c r="W16" s="232" t="str">
        <f>IF(MID('Tab. A1.4-WVG'!$C20,(W$6-1)*8+(W$6-1)*1+1,8)="","",CONCATENATE(MID('Tab. A1.4-WVG'!$C20,(W$6-1)*8+(W$6-1)*1+1,8),": ",VLOOKUP(MID('Tab. A1.4-WVG'!$C20,(W$6-1)*8+(W$6-1)*1+1,8),AGS,2,FALSE)))</f>
        <v/>
      </c>
      <c r="X16" s="232" t="str">
        <f>IF(MID('Tab. A1.4-WVG'!$C20,(X$6-1)*8+(X$6-1)*1+1,8)="","",CONCATENATE(MID('Tab. A1.4-WVG'!$C20,(X$6-1)*8+(X$6-1)*1+1,8),": ",VLOOKUP(MID('Tab. A1.4-WVG'!$C20,(X$6-1)*8+(X$6-1)*1+1,8),AGS,2,FALSE)))</f>
        <v/>
      </c>
      <c r="Y16" s="232" t="str">
        <f>IF(MID('Tab. A1.4-WVG'!$C20,(Y$6-1)*8+(Y$6-1)*1+1,8)="","",CONCATENATE(MID('Tab. A1.4-WVG'!$C20,(Y$6-1)*8+(Y$6-1)*1+1,8),": ",VLOOKUP(MID('Tab. A1.4-WVG'!$C20,(Y$6-1)*8+(Y$6-1)*1+1,8),AGS,2,FALSE)))</f>
        <v/>
      </c>
      <c r="Z16" s="232" t="str">
        <f>IF(MID('Tab. A1.4-WVG'!$C20,(Z$6-1)*8+(Z$6-1)*1+1,8)="","",CONCATENATE(MID('Tab. A1.4-WVG'!$C20,(Z$6-1)*8+(Z$6-1)*1+1,8),": ",VLOOKUP(MID('Tab. A1.4-WVG'!$C20,(Z$6-1)*8+(Z$6-1)*1+1,8),AGS,2,FALSE)))</f>
        <v/>
      </c>
      <c r="AA16" s="232" t="str">
        <f>IF(MID('Tab. A1.4-WVG'!$C20,(AA$6-1)*8+(AA$6-1)*1+1,8)="","",CONCATENATE(MID('Tab. A1.4-WVG'!$C20,(AA$6-1)*8+(AA$6-1)*1+1,8),": ",VLOOKUP(MID('Tab. A1.4-WVG'!$C20,(AA$6-1)*8+(AA$6-1)*1+1,8),AGS,2,FALSE)))</f>
        <v/>
      </c>
      <c r="AB16" s="232" t="str">
        <f>IF(MID('Tab. A1.4-WVG'!$C20,(AB$6-1)*8+(AB$6-1)*1+1,8)="","",CONCATENATE(MID('Tab. A1.4-WVG'!$C20,(AB$6-1)*8+(AB$6-1)*1+1,8),": ",VLOOKUP(MID('Tab. A1.4-WVG'!$C20,(AB$6-1)*8+(AB$6-1)*1+1,8),AGS,2,FALSE)))</f>
        <v/>
      </c>
      <c r="AC16" s="232" t="str">
        <f>IF(MID('Tab. A1.4-WVG'!$C20,(AC$6-1)*8+(AC$6-1)*1+1,8)="","",CONCATENATE(MID('Tab. A1.4-WVG'!$C20,(AC$6-1)*8+(AC$6-1)*1+1,8),": ",VLOOKUP(MID('Tab. A1.4-WVG'!$C20,(AC$6-1)*8+(AC$6-1)*1+1,8),AGS,2,FALSE)))</f>
        <v/>
      </c>
      <c r="AD16" s="232" t="str">
        <f>IF(MID('Tab. A1.4-WVG'!$C20,(AD$6-1)*8+(AD$6-1)*1+1,8)="","",CONCATENATE(MID('Tab. A1.4-WVG'!$C20,(AD$6-1)*8+(AD$6-1)*1+1,8),": ",VLOOKUP(MID('Tab. A1.4-WVG'!$C20,(AD$6-1)*8+(AD$6-1)*1+1,8),AGS,2,FALSE)))</f>
        <v/>
      </c>
      <c r="AE16" s="232" t="str">
        <f>IF(MID('Tab. A1.4-WVG'!$C20,(AE$6-1)*8+(AE$6-1)*1+1,8)="","",CONCATENATE(MID('Tab. A1.4-WVG'!$C20,(AE$6-1)*8+(AE$6-1)*1+1,8),": ",VLOOKUP(MID('Tab. A1.4-WVG'!$C20,(AE$6-1)*8+(AE$6-1)*1+1,8),AGS,2,FALSE)))</f>
        <v/>
      </c>
      <c r="AF16" s="232" t="str">
        <f>IF(MID('Tab. A1.4-WVG'!$C20,(AF$6-1)*8+(AF$6-1)*1+1,8)="","",CONCATENATE(MID('Tab. A1.4-WVG'!$C20,(AF$6-1)*8+(AF$6-1)*1+1,8),": ",VLOOKUP(MID('Tab. A1.4-WVG'!$C20,(AF$6-1)*8+(AF$6-1)*1+1,8),AGS,2,FALSE)))</f>
        <v/>
      </c>
      <c r="AG16" s="232" t="str">
        <f>IF(MID('Tab. A1.4-WVG'!$C20,(AG$6-1)*8+(AG$6-1)*1+1,8)="","",CONCATENATE(MID('Tab. A1.4-WVG'!$C20,(AG$6-1)*8+(AG$6-1)*1+1,8),": ",VLOOKUP(MID('Tab. A1.4-WVG'!$C20,(AG$6-1)*8+(AG$6-1)*1+1,8),AGS,2,FALSE)))</f>
        <v/>
      </c>
      <c r="AH16" s="232" t="str">
        <f>IF(MID('Tab. A1.4-WVG'!$C20,(AH$6-1)*8+(AH$6-1)*1+1,8)="","",CONCATENATE(MID('Tab. A1.4-WVG'!$C20,(AH$6-1)*8+(AH$6-1)*1+1,8),": ",VLOOKUP(MID('Tab. A1.4-WVG'!$C20,(AH$6-1)*8+(AH$6-1)*1+1,8),AGS,2,FALSE)))</f>
        <v/>
      </c>
      <c r="AI16" s="232" t="str">
        <f>IF(MID('Tab. A1.4-WVG'!$C20,(AI$6-1)*8+(AI$6-1)*1+1,8)="","",CONCATENATE(MID('Tab. A1.4-WVG'!$C20,(AI$6-1)*8+(AI$6-1)*1+1,8),": ",VLOOKUP(MID('Tab. A1.4-WVG'!$C20,(AI$6-1)*8+(AI$6-1)*1+1,8),AGS,2,FALSE)))</f>
        <v/>
      </c>
      <c r="AJ16" s="232" t="str">
        <f>IF(MID('Tab. A1.4-WVG'!$C20,(AJ$6-1)*8+(AJ$6-1)*1+1,8)="","",CONCATENATE(MID('Tab. A1.4-WVG'!$C20,(AJ$6-1)*8+(AJ$6-1)*1+1,8),": ",VLOOKUP(MID('Tab. A1.4-WVG'!$C20,(AJ$6-1)*8+(AJ$6-1)*1+1,8),AGS,2,FALSE)))</f>
        <v/>
      </c>
      <c r="AK16" s="232" t="str">
        <f>IF(MID('Tab. A1.4-WVG'!$C20,(AK$6-1)*8+(AK$6-1)*1+1,8)="","",CONCATENATE(MID('Tab. A1.4-WVG'!$C20,(AK$6-1)*8+(AK$6-1)*1+1,8),": ",VLOOKUP(MID('Tab. A1.4-WVG'!$C20,(AK$6-1)*8+(AK$6-1)*1+1,8),AGS,2,FALSE)))</f>
        <v/>
      </c>
      <c r="AL16" s="232" t="str">
        <f>IF(MID('Tab. A1.4-WVG'!$C20,(AL$6-1)*8+(AL$6-1)*1+1,8)="","",CONCATENATE(MID('Tab. A1.4-WVG'!$C20,(AL$6-1)*8+(AL$6-1)*1+1,8),": ",VLOOKUP(MID('Tab. A1.4-WVG'!$C20,(AL$6-1)*8+(AL$6-1)*1+1,8),AGS,2,FALSE)))</f>
        <v/>
      </c>
      <c r="AM16" s="232" t="str">
        <f>IF(MID('Tab. A1.4-WVG'!$C20,(AM$6-1)*8+(AM$6-1)*1+1,8)="","",CONCATENATE(MID('Tab. A1.4-WVG'!$C20,(AM$6-1)*8+(AM$6-1)*1+1,8),": ",VLOOKUP(MID('Tab. A1.4-WVG'!$C20,(AM$6-1)*8+(AM$6-1)*1+1,8),AGS,2,FALSE)))</f>
        <v/>
      </c>
      <c r="AN16" s="232" t="str">
        <f>IF(MID('Tab. A1.4-WVG'!$C20,(AN$6-1)*8+(AN$6-1)*1+1,8)="","",CONCATENATE(MID('Tab. A1.4-WVG'!$C20,(AN$6-1)*8+(AN$6-1)*1+1,8),": ",VLOOKUP(MID('Tab. A1.4-WVG'!$C20,(AN$6-1)*8+(AN$6-1)*1+1,8),AGS,2,FALSE)))</f>
        <v/>
      </c>
      <c r="AO16" s="232" t="str">
        <f>IF(MID('Tab. A1.4-WVG'!$C20,(AO$6-1)*8+(AO$6-1)*1+1,8)="","",CONCATENATE(MID('Tab. A1.4-WVG'!$C20,(AO$6-1)*8+(AO$6-1)*1+1,8),": ",VLOOKUP(MID('Tab. A1.4-WVG'!$C20,(AO$6-1)*8+(AO$6-1)*1+1,8),AGS,2,FALSE)))</f>
        <v/>
      </c>
      <c r="AP16" s="232" t="str">
        <f>IF(MID('Tab. A1.4-WVG'!$C20,(AP$6-1)*8+(AP$6-1)*1+1,8)="","",CONCATENATE(MID('Tab. A1.4-WVG'!$C20,(AP$6-1)*8+(AP$6-1)*1+1,8),": ",VLOOKUP(MID('Tab. A1.4-WVG'!$C20,(AP$6-1)*8+(AP$6-1)*1+1,8),AGS,2,FALSE)))</f>
        <v/>
      </c>
      <c r="AQ16" s="232" t="str">
        <f>IF(MID('Tab. A1.4-WVG'!$C20,(AQ$6-1)*8+(AQ$6-1)*1+1,8)="","",CONCATENATE(MID('Tab. A1.4-WVG'!$C20,(AQ$6-1)*8+(AQ$6-1)*1+1,8),": ",VLOOKUP(MID('Tab. A1.4-WVG'!$C20,(AQ$6-1)*8+(AQ$6-1)*1+1,8),AGS,2,FALSE)))</f>
        <v/>
      </c>
      <c r="AR16" s="232" t="str">
        <f>IF(MID('Tab. A1.4-WVG'!$C20,(AR$6-1)*8+(AR$6-1)*1+1,8)="","",CONCATENATE(MID('Tab. A1.4-WVG'!$C20,(AR$6-1)*8+(AR$6-1)*1+1,8),": ",VLOOKUP(MID('Tab. A1.4-WVG'!$C20,(AR$6-1)*8+(AR$6-1)*1+1,8),AGS,2,FALSE)))</f>
        <v/>
      </c>
      <c r="AS16" s="232" t="str">
        <f>IF(MID('Tab. A1.4-WVG'!$C20,(AS$6-1)*8+(AS$6-1)*1+1,8)="","",CONCATENATE(MID('Tab. A1.4-WVG'!$C20,(AS$6-1)*8+(AS$6-1)*1+1,8),": ",VLOOKUP(MID('Tab. A1.4-WVG'!$C20,(AS$6-1)*8+(AS$6-1)*1+1,8),AGS,2,FALSE)))</f>
        <v/>
      </c>
      <c r="AT16" s="232" t="str">
        <f>IF(MID('Tab. A1.4-WVG'!$C20,(AT$6-1)*8+(AT$6-1)*1+1,8)="","",CONCATENATE(MID('Tab. A1.4-WVG'!$C20,(AT$6-1)*8+(AT$6-1)*1+1,8),": ",VLOOKUP(MID('Tab. A1.4-WVG'!$C20,(AT$6-1)*8+(AT$6-1)*1+1,8),AGS,2,FALSE)))</f>
        <v/>
      </c>
      <c r="AU16" s="232" t="str">
        <f>IF(MID('Tab. A1.4-WVG'!$C20,(AU$6-1)*8+(AU$6-1)*1+1,8)="","",CONCATENATE(MID('Tab. A1.4-WVG'!$C20,(AU$6-1)*8+(AU$6-1)*1+1,8),": ",VLOOKUP(MID('Tab. A1.4-WVG'!$C20,(AU$6-1)*8+(AU$6-1)*1+1,8),AGS,2,FALSE)))</f>
        <v/>
      </c>
      <c r="AV16" s="232" t="str">
        <f>IF(MID('Tab. A1.4-WVG'!$C20,(AV$6-1)*8+(AV$6-1)*1+1,8)="","",CONCATENATE(MID('Tab. A1.4-WVG'!$C20,(AV$6-1)*8+(AV$6-1)*1+1,8),": ",VLOOKUP(MID('Tab. A1.4-WVG'!$C20,(AV$6-1)*8+(AV$6-1)*1+1,8),AGS,2,FALSE)))</f>
        <v/>
      </c>
      <c r="AW16" s="232" t="str">
        <f>IF(MID('Tab. A1.4-WVG'!$C20,(AW$6-1)*8+(AW$6-1)*1+1,8)="","",CONCATENATE(MID('Tab. A1.4-WVG'!$C20,(AW$6-1)*8+(AW$6-1)*1+1,8),": ",VLOOKUP(MID('Tab. A1.4-WVG'!$C20,(AW$6-1)*8+(AW$6-1)*1+1,8),AGS,2,FALSE)))</f>
        <v/>
      </c>
      <c r="AX16" s="232" t="str">
        <f>IF(MID('Tab. A1.4-WVG'!$C20,(AX$6-1)*8+(AX$6-1)*1+1,8)="","",CONCATENATE(MID('Tab. A1.4-WVG'!$C20,(AX$6-1)*8+(AX$6-1)*1+1,8),": ",VLOOKUP(MID('Tab. A1.4-WVG'!$C20,(AX$6-1)*8+(AX$6-1)*1+1,8),AGS,2,FALSE)))</f>
        <v/>
      </c>
      <c r="AY16" s="232" t="str">
        <f>IF(MID('Tab. A1.4-WVG'!$C20,(AY$6-1)*8+(AY$6-1)*1+1,8)="","",CONCATENATE(MID('Tab. A1.4-WVG'!$C20,(AY$6-1)*8+(AY$6-1)*1+1,8),": ",VLOOKUP(MID('Tab. A1.4-WVG'!$C20,(AY$6-1)*8+(AY$6-1)*1+1,8),AGS,2,FALSE)))</f>
        <v/>
      </c>
      <c r="AZ16" s="232" t="str">
        <f>IF(MID('Tab. A1.4-WVG'!$C20,(AZ$6-1)*8+(AZ$6-1)*1+1,8)="","",CONCATENATE(MID('Tab. A1.4-WVG'!$C20,(AZ$6-1)*8+(AZ$6-1)*1+1,8),": ",VLOOKUP(MID('Tab. A1.4-WVG'!$C20,(AZ$6-1)*8+(AZ$6-1)*1+1,8),AGS,2,FALSE)))</f>
        <v/>
      </c>
      <c r="BA16" s="232" t="str">
        <f>IF(MID('Tab. A1.4-WVG'!$C20,(BA$6-1)*8+(BA$6-1)*1+1,8)="","",CONCATENATE(MID('Tab. A1.4-WVG'!$C20,(BA$6-1)*8+(BA$6-1)*1+1,8),": ",VLOOKUP(MID('Tab. A1.4-WVG'!$C20,(BA$6-1)*8+(BA$6-1)*1+1,8),AGS,2,FALSE)))</f>
        <v/>
      </c>
      <c r="BB16" s="232" t="str">
        <f>IF(MID('Tab. A1.4-WVG'!$C20,(BB$6-1)*8+(BB$6-1)*1+1,8)="","",CONCATENATE(MID('Tab. A1.4-WVG'!$C20,(BB$6-1)*8+(BB$6-1)*1+1,8),": ",VLOOKUP(MID('Tab. A1.4-WVG'!$C20,(BB$6-1)*8+(BB$6-1)*1+1,8),AGS,2,FALSE)))</f>
        <v/>
      </c>
      <c r="BC16" s="232" t="str">
        <f>IF(MID('Tab. A1.4-WVG'!$C20,(BC$6-1)*8+(BC$6-1)*1+1,8)="","",CONCATENATE(MID('Tab. A1.4-WVG'!$C20,(BC$6-1)*8+(BC$6-1)*1+1,8),": ",VLOOKUP(MID('Tab. A1.4-WVG'!$C20,(BC$6-1)*8+(BC$6-1)*1+1,8),AGS,2,FALSE)))</f>
        <v/>
      </c>
      <c r="BD16" s="232" t="str">
        <f>IF(MID('Tab. A1.4-WVG'!$C20,(BD$6-1)*8+(BD$6-1)*1+1,8)="","",CONCATENATE(MID('Tab. A1.4-WVG'!$C20,(BD$6-1)*8+(BD$6-1)*1+1,8),": ",VLOOKUP(MID('Tab. A1.4-WVG'!$C20,(BD$6-1)*8+(BD$6-1)*1+1,8),AGS,2,FALSE)))</f>
        <v/>
      </c>
      <c r="BE16" s="232" t="str">
        <f>IF(MID('Tab. A1.4-WVG'!$C20,(BE$6-1)*8+(BE$6-1)*1+1,8)="","",CONCATENATE(MID('Tab. A1.4-WVG'!$C20,(BE$6-1)*8+(BE$6-1)*1+1,8),": ",VLOOKUP(MID('Tab. A1.4-WVG'!$C20,(BE$6-1)*8+(BE$6-1)*1+1,8),AGS,2,FALSE)))</f>
        <v/>
      </c>
      <c r="BF16" s="232" t="str">
        <f>IF(MID('Tab. A1.4-WVG'!$C20,(BF$6-1)*8+(BF$6-1)*1+1,8)="","",CONCATENATE(MID('Tab. A1.4-WVG'!$C20,(BF$6-1)*8+(BF$6-1)*1+1,8),": ",VLOOKUP(MID('Tab. A1.4-WVG'!$C20,(BF$6-1)*8+(BF$6-1)*1+1,8),AGS,2,FALSE)))</f>
        <v/>
      </c>
      <c r="BG16" s="232" t="str">
        <f>IF(MID('Tab. A1.4-WVG'!$C20,(BG$6-1)*8+(BG$6-1)*1+1,8)="","",CONCATENATE(MID('Tab. A1.4-WVG'!$C20,(BG$6-1)*8+(BG$6-1)*1+1,8),": ",VLOOKUP(MID('Tab. A1.4-WVG'!$C20,(BG$6-1)*8+(BG$6-1)*1+1,8),AGS,2,FALSE)))</f>
        <v/>
      </c>
      <c r="BH16" s="232" t="str">
        <f>IF(MID('Tab. A1.4-WVG'!$C20,(BH$6-1)*8+(BH$6-1)*1+1,8)="","",CONCATENATE(MID('Tab. A1.4-WVG'!$C20,(BH$6-1)*8+(BH$6-1)*1+1,8),": ",VLOOKUP(MID('Tab. A1.4-WVG'!$C20,(BH$6-1)*8+(BH$6-1)*1+1,8),AGS,2,FALSE)))</f>
        <v/>
      </c>
      <c r="BI16" s="232" t="str">
        <f>IF(MID('Tab. A1.4-WVG'!$C20,(BI$6-1)*8+(BI$6-1)*1+1,8)="","",CONCATENATE(MID('Tab. A1.4-WVG'!$C20,(BI$6-1)*8+(BI$6-1)*1+1,8),": ",VLOOKUP(MID('Tab. A1.4-WVG'!$C20,(BI$6-1)*8+(BI$6-1)*1+1,8),AGS,2,FALSE)))</f>
        <v/>
      </c>
      <c r="BJ16" s="232" t="str">
        <f>IF(MID('Tab. A1.4-WVG'!$C20,(BJ$6-1)*8+(BJ$6-1)*1+1,8)="","",CONCATENATE(MID('Tab. A1.4-WVG'!$C20,(BJ$6-1)*8+(BJ$6-1)*1+1,8),": ",VLOOKUP(MID('Tab. A1.4-WVG'!$C20,(BJ$6-1)*8+(BJ$6-1)*1+1,8),AGS,2,FALSE)))</f>
        <v/>
      </c>
      <c r="BK16" s="232" t="str">
        <f>IF(MID('Tab. A1.4-WVG'!$C20,(BK$6-1)*8+(BK$6-1)*1+1,8)="","",CONCATENATE(MID('Tab. A1.4-WVG'!$C20,(BK$6-1)*8+(BK$6-1)*1+1,8),": ",VLOOKUP(MID('Tab. A1.4-WVG'!$C20,(BK$6-1)*8+(BK$6-1)*1+1,8),AGS,2,FALSE)))</f>
        <v/>
      </c>
      <c r="BL16" s="232" t="str">
        <f>IF(MID('Tab. A1.4-WVG'!$C20,(BL$6-1)*8+(BL$6-1)*1+1,8)="","",CONCATENATE(MID('Tab. A1.4-WVG'!$C20,(BL$6-1)*8+(BL$6-1)*1+1,8),": ",VLOOKUP(MID('Tab. A1.4-WVG'!$C20,(BL$6-1)*8+(BL$6-1)*1+1,8),AGS,2,FALSE)))</f>
        <v/>
      </c>
      <c r="BM16" s="232" t="str">
        <f>IF(MID('Tab. A1.4-WVG'!$C20,(BM$6-1)*8+(BM$6-1)*1+1,8)="","",CONCATENATE(MID('Tab. A1.4-WVG'!$C20,(BM$6-1)*8+(BM$6-1)*1+1,8),": ",VLOOKUP(MID('Tab. A1.4-WVG'!$C20,(BM$6-1)*8+(BM$6-1)*1+1,8),AGS,2,FALSE)))</f>
        <v/>
      </c>
      <c r="BN16" s="232" t="str">
        <f>IF(MID('Tab. A1.4-WVG'!$C20,(BN$6-1)*8+(BN$6-1)*1+1,8)="","",CONCATENATE(MID('Tab. A1.4-WVG'!$C20,(BN$6-1)*8+(BN$6-1)*1+1,8),": ",VLOOKUP(MID('Tab. A1.4-WVG'!$C20,(BN$6-1)*8+(BN$6-1)*1+1,8),AGS,2,FALSE)))</f>
        <v/>
      </c>
      <c r="BO16" s="232" t="str">
        <f>IF(MID('Tab. A1.4-WVG'!$C20,(BO$6-1)*8+(BO$6-1)*1+1,8)="","",CONCATENATE(MID('Tab. A1.4-WVG'!$C20,(BO$6-1)*8+(BO$6-1)*1+1,8),": ",VLOOKUP(MID('Tab. A1.4-WVG'!$C20,(BO$6-1)*8+(BO$6-1)*1+1,8),AGS,2,FALSE)))</f>
        <v/>
      </c>
      <c r="BP16" s="232" t="str">
        <f>IF(MID('Tab. A1.4-WVG'!$C20,(BP$6-1)*8+(BP$6-1)*1+1,8)="","",CONCATENATE(MID('Tab. A1.4-WVG'!$C20,(BP$6-1)*8+(BP$6-1)*1+1,8),": ",VLOOKUP(MID('Tab. A1.4-WVG'!$C20,(BP$6-1)*8+(BP$6-1)*1+1,8),AGS,2,FALSE)))</f>
        <v/>
      </c>
      <c r="BQ16" s="232" t="str">
        <f>IF(MID('Tab. A1.4-WVG'!$C20,(BQ$6-1)*8+(BQ$6-1)*1+1,8)="","",CONCATENATE(MID('Tab. A1.4-WVG'!$C20,(BQ$6-1)*8+(BQ$6-1)*1+1,8),": ",VLOOKUP(MID('Tab. A1.4-WVG'!$C20,(BQ$6-1)*8+(BQ$6-1)*1+1,8),AGS,2,FALSE)))</f>
        <v/>
      </c>
      <c r="BR16" s="232" t="str">
        <f>IF(MID('Tab. A1.4-WVG'!$C20,(BR$6-1)*8+(BR$6-1)*1+1,8)="","",CONCATENATE(MID('Tab. A1.4-WVG'!$C20,(BR$6-1)*8+(BR$6-1)*1+1,8),": ",VLOOKUP(MID('Tab. A1.4-WVG'!$C20,(BR$6-1)*8+(BR$6-1)*1+1,8),AGS,2,FALSE)))</f>
        <v/>
      </c>
      <c r="BS16" s="232" t="str">
        <f>IF(MID('Tab. A1.4-WVG'!$C20,(BS$6-1)*8+(BS$6-1)*1+1,8)="","",CONCATENATE(MID('Tab. A1.4-WVG'!$C20,(BS$6-1)*8+(BS$6-1)*1+1,8),": ",VLOOKUP(MID('Tab. A1.4-WVG'!$C20,(BS$6-1)*8+(BS$6-1)*1+1,8),AGS,2,FALSE)))</f>
        <v/>
      </c>
      <c r="BT16" s="232" t="str">
        <f>IF(MID('Tab. A1.4-WVG'!$C20,(BT$6-1)*8+(BT$6-1)*1+1,8)="","",CONCATENATE(MID('Tab. A1.4-WVG'!$C20,(BT$6-1)*8+(BT$6-1)*1+1,8),": ",VLOOKUP(MID('Tab. A1.4-WVG'!$C20,(BT$6-1)*8+(BT$6-1)*1+1,8),AGS,2,FALSE)))</f>
        <v/>
      </c>
      <c r="BU16" s="232" t="str">
        <f>IF(MID('Tab. A1.4-WVG'!$C20,(BU$6-1)*8+(BU$6-1)*1+1,8)="","",CONCATENATE(MID('Tab. A1.4-WVG'!$C20,(BU$6-1)*8+(BU$6-1)*1+1,8),": ",VLOOKUP(MID('Tab. A1.4-WVG'!$C20,(BU$6-1)*8+(BU$6-1)*1+1,8),AGS,2,FALSE)))</f>
        <v/>
      </c>
      <c r="BV16" s="232" t="str">
        <f>IF(MID('Tab. A1.4-WVG'!$C20,(BV$6-1)*8+(BV$6-1)*1+1,8)="","",CONCATENATE(MID('Tab. A1.4-WVG'!$C20,(BV$6-1)*8+(BV$6-1)*1+1,8),": ",VLOOKUP(MID('Tab. A1.4-WVG'!$C20,(BV$6-1)*8+(BV$6-1)*1+1,8),AGS,2,FALSE)))</f>
        <v/>
      </c>
      <c r="BW16" s="232" t="str">
        <f>IF(MID('Tab. A1.4-WVG'!$C20,(BW$6-1)*8+(BW$6-1)*1+1,8)="","",CONCATENATE(MID('Tab. A1.4-WVG'!$C20,(BW$6-1)*8+(BW$6-1)*1+1,8),": ",VLOOKUP(MID('Tab. A1.4-WVG'!$C20,(BW$6-1)*8+(BW$6-1)*1+1,8),AGS,2,FALSE)))</f>
        <v/>
      </c>
      <c r="BX16" s="232" t="str">
        <f>IF(MID('Tab. A1.4-WVG'!$C20,(BX$6-1)*8+(BX$6-1)*1+1,8)="","",CONCATENATE(MID('Tab. A1.4-WVG'!$C20,(BX$6-1)*8+(BX$6-1)*1+1,8),": ",VLOOKUP(MID('Tab. A1.4-WVG'!$C20,(BX$6-1)*8+(BX$6-1)*1+1,8),AGS,2,FALSE)))</f>
        <v/>
      </c>
      <c r="BY16" s="232" t="str">
        <f>IF(MID('Tab. A1.4-WVG'!$C20,(BY$6-1)*8+(BY$6-1)*1+1,8)="","",CONCATENATE(MID('Tab. A1.4-WVG'!$C20,(BY$6-1)*8+(BY$6-1)*1+1,8),": ",VLOOKUP(MID('Tab. A1.4-WVG'!$C20,(BY$6-1)*8+(BY$6-1)*1+1,8),AGS,2,FALSE)))</f>
        <v/>
      </c>
      <c r="BZ16" s="232" t="str">
        <f>IF(MID('Tab. A1.4-WVG'!$C20,(BZ$6-1)*8+(BZ$6-1)*1+1,8)="","",CONCATENATE(MID('Tab. A1.4-WVG'!$C20,(BZ$6-1)*8+(BZ$6-1)*1+1,8),": ",VLOOKUP(MID('Tab. A1.4-WVG'!$C20,(BZ$6-1)*8+(BZ$6-1)*1+1,8),AGS,2,FALSE)))</f>
        <v/>
      </c>
      <c r="CA16" s="232" t="str">
        <f>IF(MID('Tab. A1.4-WVG'!$C20,(CA$6-1)*8+(CA$6-1)*1+1,8)="","",CONCATENATE(MID('Tab. A1.4-WVG'!$C20,(CA$6-1)*8+(CA$6-1)*1+1,8),": ",VLOOKUP(MID('Tab. A1.4-WVG'!$C20,(CA$6-1)*8+(CA$6-1)*1+1,8),AGS,2,FALSE)))</f>
        <v/>
      </c>
      <c r="CB16" s="232" t="str">
        <f>IF(MID('Tab. A1.4-WVG'!$C20,(CB$6-1)*8+(CB$6-1)*1+1,8)="","",CONCATENATE(MID('Tab. A1.4-WVG'!$C20,(CB$6-1)*8+(CB$6-1)*1+1,8),": ",VLOOKUP(MID('Tab. A1.4-WVG'!$C20,(CB$6-1)*8+(CB$6-1)*1+1,8),AGS,2,FALSE)))</f>
        <v/>
      </c>
      <c r="CC16" s="232" t="str">
        <f>IF(MID('Tab. A1.4-WVG'!$C20,(CC$6-1)*8+(CC$6-1)*1+1,8)="","",CONCATENATE(MID('Tab. A1.4-WVG'!$C20,(CC$6-1)*8+(CC$6-1)*1+1,8),": ",VLOOKUP(MID('Tab. A1.4-WVG'!$C20,(CC$6-1)*8+(CC$6-1)*1+1,8),AGS,2,FALSE)))</f>
        <v/>
      </c>
      <c r="CD16" s="232" t="str">
        <f>IF(MID('Tab. A1.4-WVG'!$C20,(CD$6-1)*8+(CD$6-1)*1+1,8)="","",CONCATENATE(MID('Tab. A1.4-WVG'!$C20,(CD$6-1)*8+(CD$6-1)*1+1,8),": ",VLOOKUP(MID('Tab. A1.4-WVG'!$C20,(CD$6-1)*8+(CD$6-1)*1+1,8),AGS,2,FALSE)))</f>
        <v/>
      </c>
      <c r="CE16" s="232" t="str">
        <f>IF(MID('Tab. A1.4-WVG'!$C20,(CE$6-1)*8+(CE$6-1)*1+1,8)="","",CONCATENATE(MID('Tab. A1.4-WVG'!$C20,(CE$6-1)*8+(CE$6-1)*1+1,8),": ",VLOOKUP(MID('Tab. A1.4-WVG'!$C20,(CE$6-1)*8+(CE$6-1)*1+1,8),AGS,2,FALSE)))</f>
        <v/>
      </c>
      <c r="CF16" s="232" t="str">
        <f>IF(MID('Tab. A1.4-WVG'!$C20,(CF$6-1)*8+(CF$6-1)*1+1,8)="","",CONCATENATE(MID('Tab. A1.4-WVG'!$C20,(CF$6-1)*8+(CF$6-1)*1+1,8),": ",VLOOKUP(MID('Tab. A1.4-WVG'!$C20,(CF$6-1)*8+(CF$6-1)*1+1,8),AGS,2,FALSE)))</f>
        <v/>
      </c>
      <c r="CG16" s="232" t="str">
        <f>IF(MID('Tab. A1.4-WVG'!$C20,(CG$6-1)*8+(CG$6-1)*1+1,8)="","",CONCATENATE(MID('Tab. A1.4-WVG'!$C20,(CG$6-1)*8+(CG$6-1)*1+1,8),": ",VLOOKUP(MID('Tab. A1.4-WVG'!$C20,(CG$6-1)*8+(CG$6-1)*1+1,8),AGS,2,FALSE)))</f>
        <v/>
      </c>
      <c r="CH16" s="232" t="str">
        <f>IF(MID('Tab. A1.4-WVG'!$C20,(CH$6-1)*8+(CH$6-1)*1+1,8)="","",CONCATENATE(MID('Tab. A1.4-WVG'!$C20,(CH$6-1)*8+(CH$6-1)*1+1,8),": ",VLOOKUP(MID('Tab. A1.4-WVG'!$C20,(CH$6-1)*8+(CH$6-1)*1+1,8),AGS,2,FALSE)))</f>
        <v/>
      </c>
      <c r="CI16" s="232" t="str">
        <f>IF(MID('Tab. A1.4-WVG'!$C20,(CI$6-1)*8+(CI$6-1)*1+1,8)="","",CONCATENATE(MID('Tab. A1.4-WVG'!$C20,(CI$6-1)*8+(CI$6-1)*1+1,8),": ",VLOOKUP(MID('Tab. A1.4-WVG'!$C20,(CI$6-1)*8+(CI$6-1)*1+1,8),AGS,2,FALSE)))</f>
        <v/>
      </c>
      <c r="CJ16" s="232" t="str">
        <f>IF(MID('Tab. A1.4-WVG'!$C20,(CJ$6-1)*8+(CJ$6-1)*1+1,8)="","",CONCATENATE(MID('Tab. A1.4-WVG'!$C20,(CJ$6-1)*8+(CJ$6-1)*1+1,8),": ",VLOOKUP(MID('Tab. A1.4-WVG'!$C20,(CJ$6-1)*8+(CJ$6-1)*1+1,8),AGS,2,FALSE)))</f>
        <v/>
      </c>
      <c r="CK16" s="232" t="str">
        <f>IF(MID('Tab. A1.4-WVG'!$C20,(CK$6-1)*8+(CK$6-1)*1+1,8)="","",CONCATENATE(MID('Tab. A1.4-WVG'!$C20,(CK$6-1)*8+(CK$6-1)*1+1,8),": ",VLOOKUP(MID('Tab. A1.4-WVG'!$C20,(CK$6-1)*8+(CK$6-1)*1+1,8),AGS,2,FALSE)))</f>
        <v/>
      </c>
      <c r="CL16" s="232" t="str">
        <f>IF(MID('Tab. A1.4-WVG'!$C20,(CL$6-1)*8+(CL$6-1)*1+1,8)="","",CONCATENATE(MID('Tab. A1.4-WVG'!$C20,(CL$6-1)*8+(CL$6-1)*1+1,8),": ",VLOOKUP(MID('Tab. A1.4-WVG'!$C20,(CL$6-1)*8+(CL$6-1)*1+1,8),AGS,2,FALSE)))</f>
        <v/>
      </c>
      <c r="CM16" s="232" t="str">
        <f>IF(MID('Tab. A1.4-WVG'!$C20,(CM$6-1)*8+(CM$6-1)*1+1,8)="","",CONCATENATE(MID('Tab. A1.4-WVG'!$C20,(CM$6-1)*8+(CM$6-1)*1+1,8),": ",VLOOKUP(MID('Tab. A1.4-WVG'!$C20,(CM$6-1)*8+(CM$6-1)*1+1,8),AGS,2,FALSE)))</f>
        <v/>
      </c>
      <c r="CN16" s="232" t="str">
        <f>IF(MID('Tab. A1.4-WVG'!$C20,(CN$6-1)*8+(CN$6-1)*1+1,8)="","",CONCATENATE(MID('Tab. A1.4-WVG'!$C20,(CN$6-1)*8+(CN$6-1)*1+1,8),": ",VLOOKUP(MID('Tab. A1.4-WVG'!$C20,(CN$6-1)*8+(CN$6-1)*1+1,8),AGS,2,FALSE)))</f>
        <v/>
      </c>
      <c r="CO16" s="232" t="str">
        <f>IF(MID('Tab. A1.4-WVG'!$C20,(CO$6-1)*8+(CO$6-1)*1+1,8)="","",CONCATENATE(MID('Tab. A1.4-WVG'!$C20,(CO$6-1)*8+(CO$6-1)*1+1,8),": ",VLOOKUP(MID('Tab. A1.4-WVG'!$C20,(CO$6-1)*8+(CO$6-1)*1+1,8),AGS,2,FALSE)))</f>
        <v/>
      </c>
      <c r="CP16" s="232" t="str">
        <f>IF(MID('Tab. A1.4-WVG'!$C20,(CP$6-1)*8+(CP$6-1)*1+1,8)="","",CONCATENATE(MID('Tab. A1.4-WVG'!$C20,(CP$6-1)*8+(CP$6-1)*1+1,8),": ",VLOOKUP(MID('Tab. A1.4-WVG'!$C20,(CP$6-1)*8+(CP$6-1)*1+1,8),AGS,2,FALSE)))</f>
        <v/>
      </c>
      <c r="CQ16" s="232" t="str">
        <f>IF(MID('Tab. A1.4-WVG'!$C20,(CQ$6-1)*8+(CQ$6-1)*1+1,8)="","",CONCATENATE(MID('Tab. A1.4-WVG'!$C20,(CQ$6-1)*8+(CQ$6-1)*1+1,8),": ",VLOOKUP(MID('Tab. A1.4-WVG'!$C20,(CQ$6-1)*8+(CQ$6-1)*1+1,8),AGS,2,FALSE)))</f>
        <v/>
      </c>
      <c r="CR16" s="232" t="str">
        <f>IF(MID('Tab. A1.4-WVG'!$C20,(CR$6-1)*8+(CR$6-1)*1+1,8)="","",CONCATENATE(MID('Tab. A1.4-WVG'!$C20,(CR$6-1)*8+(CR$6-1)*1+1,8),": ",VLOOKUP(MID('Tab. A1.4-WVG'!$C20,(CR$6-1)*8+(CR$6-1)*1+1,8),AGS,2,FALSE)))</f>
        <v/>
      </c>
      <c r="CS16" s="232" t="str">
        <f>IF(MID('Tab. A1.4-WVG'!$C20,(CS$6-1)*8+(CS$6-1)*1+1,8)="","",CONCATENATE(MID('Tab. A1.4-WVG'!$C20,(CS$6-1)*8+(CS$6-1)*1+1,8),": ",VLOOKUP(MID('Tab. A1.4-WVG'!$C20,(CS$6-1)*8+(CS$6-1)*1+1,8),AGS,2,FALSE)))</f>
        <v/>
      </c>
      <c r="CT16" s="232" t="str">
        <f>IF(MID('Tab. A1.4-WVG'!$C20,(CT$6-1)*8+(CT$6-1)*1+1,8)="","",CONCATENATE(MID('Tab. A1.4-WVG'!$C20,(CT$6-1)*8+(CT$6-1)*1+1,8),": ",VLOOKUP(MID('Tab. A1.4-WVG'!$C20,(CT$6-1)*8+(CT$6-1)*1+1,8),AGS,2,FALSE)))</f>
        <v/>
      </c>
      <c r="CU16" s="232" t="str">
        <f>IF(MID('Tab. A1.4-WVG'!$C20,(CU$6-1)*8+(CU$6-1)*1+1,8)="","",CONCATENATE(MID('Tab. A1.4-WVG'!$C20,(CU$6-1)*8+(CU$6-1)*1+1,8),": ",VLOOKUP(MID('Tab. A1.4-WVG'!$C20,(CU$6-1)*8+(CU$6-1)*1+1,8),AGS,2,FALSE)))</f>
        <v/>
      </c>
      <c r="CV16" s="232" t="str">
        <f>IF(MID('Tab. A1.4-WVG'!$C20,(CV$6-1)*8+(CV$6-1)*1+1,8)="","",CONCATENATE(MID('Tab. A1.4-WVG'!$C20,(CV$6-1)*8+(CV$6-1)*1+1,8),": ",VLOOKUP(MID('Tab. A1.4-WVG'!$C20,(CV$6-1)*8+(CV$6-1)*1+1,8),AGS,2,FALSE)))</f>
        <v/>
      </c>
      <c r="CW16" s="232" t="str">
        <f>IF(MID('Tab. A1.4-WVG'!$C20,(CW$6-1)*8+(CW$6-1)*1+1,8)="","",CONCATENATE(MID('Tab. A1.4-WVG'!$C20,(CW$6-1)*8+(CW$6-1)*1+1,8),": ",VLOOKUP(MID('Tab. A1.4-WVG'!$C20,(CW$6-1)*8+(CW$6-1)*1+1,8),AGS,2,FALSE)))</f>
        <v/>
      </c>
      <c r="CX16" s="39">
        <f t="shared" si="0"/>
        <v>0</v>
      </c>
    </row>
    <row r="17" spans="1:102" ht="38.25" customHeight="1" x14ac:dyDescent="0.2">
      <c r="A17" s="231" t="str">
        <f>IF('Tab. A1.4-WVG'!A21="","",'Tab. A1.4-WVG'!A21)</f>
        <v/>
      </c>
      <c r="B17" s="232" t="str">
        <f>IF(MID('Tab. A1.4-WVG'!$C21,(B$6-1)*8+(B$6-1)*1+1,8)="","",CONCATENATE(MID('Tab. A1.4-WVG'!$C21,(B$6-1)*8+(B$6-1)*1+1,8),": ",VLOOKUP(MID('Tab. A1.4-WVG'!$C21,(B$6-1)*8+(B$6-1)*1+1,8),AGS,2,FALSE)))</f>
        <v/>
      </c>
      <c r="C17" s="232" t="str">
        <f>IF(MID('Tab. A1.4-WVG'!$C21,(C$6-1)*8+(C$6-1)*1+1,8)="","",CONCATENATE(MID('Tab. A1.4-WVG'!$C21,(C$6-1)*8+(C$6-1)*1+1,8),": ",VLOOKUP(MID('Tab. A1.4-WVG'!$C21,(C$6-1)*8+(C$6-1)*1+1,8),AGS,2,FALSE)))</f>
        <v/>
      </c>
      <c r="D17" s="232" t="str">
        <f>IF(MID('Tab. A1.4-WVG'!$C21,(D$6-1)*8+(D$6-1)*1+1,8)="","",CONCATENATE(MID('Tab. A1.4-WVG'!$C21,(D$6-1)*8+(D$6-1)*1+1,8),": ",VLOOKUP(MID('Tab. A1.4-WVG'!$C21,(D$6-1)*8+(D$6-1)*1+1,8),AGS,2,FALSE)))</f>
        <v/>
      </c>
      <c r="E17" s="232" t="str">
        <f>IF(MID('Tab. A1.4-WVG'!$C21,(E$6-1)*8+(E$6-1)*1+1,8)="","",CONCATENATE(MID('Tab. A1.4-WVG'!$C21,(E$6-1)*8+(E$6-1)*1+1,8),": ",VLOOKUP(MID('Tab. A1.4-WVG'!$C21,(E$6-1)*8+(E$6-1)*1+1,8),AGS,2,FALSE)))</f>
        <v/>
      </c>
      <c r="F17" s="232" t="str">
        <f>IF(MID('Tab. A1.4-WVG'!$C21,(F$6-1)*8+(F$6-1)*1+1,8)="","",CONCATENATE(MID('Tab. A1.4-WVG'!$C21,(F$6-1)*8+(F$6-1)*1+1,8),": ",VLOOKUP(MID('Tab. A1.4-WVG'!$C21,(F$6-1)*8+(F$6-1)*1+1,8),AGS,2,FALSE)))</f>
        <v/>
      </c>
      <c r="G17" s="232" t="str">
        <f>IF(MID('Tab. A1.4-WVG'!$C21,(G$6-1)*8+(G$6-1)*1+1,8)="","",CONCATENATE(MID('Tab. A1.4-WVG'!$C21,(G$6-1)*8+(G$6-1)*1+1,8),": ",VLOOKUP(MID('Tab. A1.4-WVG'!$C21,(G$6-1)*8+(G$6-1)*1+1,8),AGS,2,FALSE)))</f>
        <v/>
      </c>
      <c r="H17" s="232" t="str">
        <f>IF(MID('Tab. A1.4-WVG'!$C21,(H$6-1)*8+(H$6-1)*1+1,8)="","",CONCATENATE(MID('Tab. A1.4-WVG'!$C21,(H$6-1)*8+(H$6-1)*1+1,8),": ",VLOOKUP(MID('Tab. A1.4-WVG'!$C21,(H$6-1)*8+(H$6-1)*1+1,8),AGS,2,FALSE)))</f>
        <v/>
      </c>
      <c r="I17" s="232" t="str">
        <f>IF(MID('Tab. A1.4-WVG'!$C21,(I$6-1)*8+(I$6-1)*1+1,8)="","",CONCATENATE(MID('Tab. A1.4-WVG'!$C21,(I$6-1)*8+(I$6-1)*1+1,8),": ",VLOOKUP(MID('Tab. A1.4-WVG'!$C21,(I$6-1)*8+(I$6-1)*1+1,8),AGS,2,FALSE)))</f>
        <v/>
      </c>
      <c r="J17" s="232" t="str">
        <f>IF(MID('Tab. A1.4-WVG'!$C21,(J$6-1)*8+(J$6-1)*1+1,8)="","",CONCATENATE(MID('Tab. A1.4-WVG'!$C21,(J$6-1)*8+(J$6-1)*1+1,8),": ",VLOOKUP(MID('Tab. A1.4-WVG'!$C21,(J$6-1)*8+(J$6-1)*1+1,8),AGS,2,FALSE)))</f>
        <v/>
      </c>
      <c r="K17" s="232" t="str">
        <f>IF(MID('Tab. A1.4-WVG'!$C21,(K$6-1)*8+(K$6-1)*1+1,8)="","",CONCATENATE(MID('Tab. A1.4-WVG'!$C21,(K$6-1)*8+(K$6-1)*1+1,8),": ",VLOOKUP(MID('Tab. A1.4-WVG'!$C21,(K$6-1)*8+(K$6-1)*1+1,8),AGS,2,FALSE)))</f>
        <v/>
      </c>
      <c r="L17" s="232" t="str">
        <f>IF(MID('Tab. A1.4-WVG'!$C21,(L$6-1)*8+(L$6-1)*1+1,8)="","",CONCATENATE(MID('Tab. A1.4-WVG'!$C21,(L$6-1)*8+(L$6-1)*1+1,8),": ",VLOOKUP(MID('Tab. A1.4-WVG'!$C21,(L$6-1)*8+(L$6-1)*1+1,8),AGS,2,FALSE)))</f>
        <v/>
      </c>
      <c r="M17" s="232" t="str">
        <f>IF(MID('Tab. A1.4-WVG'!$C21,(M$6-1)*8+(M$6-1)*1+1,8)="","",CONCATENATE(MID('Tab. A1.4-WVG'!$C21,(M$6-1)*8+(M$6-1)*1+1,8),": ",VLOOKUP(MID('Tab. A1.4-WVG'!$C21,(M$6-1)*8+(M$6-1)*1+1,8),AGS,2,FALSE)))</f>
        <v/>
      </c>
      <c r="N17" s="232" t="str">
        <f>IF(MID('Tab. A1.4-WVG'!$C21,(N$6-1)*8+(N$6-1)*1+1,8)="","",CONCATENATE(MID('Tab. A1.4-WVG'!$C21,(N$6-1)*8+(N$6-1)*1+1,8),": ",VLOOKUP(MID('Tab. A1.4-WVG'!$C21,(N$6-1)*8+(N$6-1)*1+1,8),AGS,2,FALSE)))</f>
        <v/>
      </c>
      <c r="O17" s="232" t="str">
        <f>IF(MID('Tab. A1.4-WVG'!$C21,(O$6-1)*8+(O$6-1)*1+1,8)="","",CONCATENATE(MID('Tab. A1.4-WVG'!$C21,(O$6-1)*8+(O$6-1)*1+1,8),": ",VLOOKUP(MID('Tab. A1.4-WVG'!$C21,(O$6-1)*8+(O$6-1)*1+1,8),AGS,2,FALSE)))</f>
        <v/>
      </c>
      <c r="P17" s="232" t="str">
        <f>IF(MID('Tab. A1.4-WVG'!$C21,(P$6-1)*8+(P$6-1)*1+1,8)="","",CONCATENATE(MID('Tab. A1.4-WVG'!$C21,(P$6-1)*8+(P$6-1)*1+1,8),": ",VLOOKUP(MID('Tab. A1.4-WVG'!$C21,(P$6-1)*8+(P$6-1)*1+1,8),AGS,2,FALSE)))</f>
        <v/>
      </c>
      <c r="Q17" s="232" t="str">
        <f>IF(MID('Tab. A1.4-WVG'!$C21,(Q$6-1)*8+(Q$6-1)*1+1,8)="","",CONCATENATE(MID('Tab. A1.4-WVG'!$C21,(Q$6-1)*8+(Q$6-1)*1+1,8),": ",VLOOKUP(MID('Tab. A1.4-WVG'!$C21,(Q$6-1)*8+(Q$6-1)*1+1,8),AGS,2,FALSE)))</f>
        <v/>
      </c>
      <c r="R17" s="232" t="str">
        <f>IF(MID('Tab. A1.4-WVG'!$C21,(R$6-1)*8+(R$6-1)*1+1,8)="","",CONCATENATE(MID('Tab. A1.4-WVG'!$C21,(R$6-1)*8+(R$6-1)*1+1,8),": ",VLOOKUP(MID('Tab. A1.4-WVG'!$C21,(R$6-1)*8+(R$6-1)*1+1,8),AGS,2,FALSE)))</f>
        <v/>
      </c>
      <c r="S17" s="232" t="str">
        <f>IF(MID('Tab. A1.4-WVG'!$C21,(S$6-1)*8+(S$6-1)*1+1,8)="","",CONCATENATE(MID('Tab. A1.4-WVG'!$C21,(S$6-1)*8+(S$6-1)*1+1,8),": ",VLOOKUP(MID('Tab. A1.4-WVG'!$C21,(S$6-1)*8+(S$6-1)*1+1,8),AGS,2,FALSE)))</f>
        <v/>
      </c>
      <c r="T17" s="232" t="str">
        <f>IF(MID('Tab. A1.4-WVG'!$C21,(T$6-1)*8+(T$6-1)*1+1,8)="","",CONCATENATE(MID('Tab. A1.4-WVG'!$C21,(T$6-1)*8+(T$6-1)*1+1,8),": ",VLOOKUP(MID('Tab. A1.4-WVG'!$C21,(T$6-1)*8+(T$6-1)*1+1,8),AGS,2,FALSE)))</f>
        <v/>
      </c>
      <c r="U17" s="232" t="str">
        <f>IF(MID('Tab. A1.4-WVG'!$C21,(U$6-1)*8+(U$6-1)*1+1,8)="","",CONCATENATE(MID('Tab. A1.4-WVG'!$C21,(U$6-1)*8+(U$6-1)*1+1,8),": ",VLOOKUP(MID('Tab. A1.4-WVG'!$C21,(U$6-1)*8+(U$6-1)*1+1,8),AGS,2,FALSE)))</f>
        <v/>
      </c>
      <c r="V17" s="232" t="str">
        <f>IF(MID('Tab. A1.4-WVG'!$C21,(V$6-1)*8+(V$6-1)*1+1,8)="","",CONCATENATE(MID('Tab. A1.4-WVG'!$C21,(V$6-1)*8+(V$6-1)*1+1,8),": ",VLOOKUP(MID('Tab. A1.4-WVG'!$C21,(V$6-1)*8+(V$6-1)*1+1,8),AGS,2,FALSE)))</f>
        <v/>
      </c>
      <c r="W17" s="232" t="str">
        <f>IF(MID('Tab. A1.4-WVG'!$C21,(W$6-1)*8+(W$6-1)*1+1,8)="","",CONCATENATE(MID('Tab. A1.4-WVG'!$C21,(W$6-1)*8+(W$6-1)*1+1,8),": ",VLOOKUP(MID('Tab. A1.4-WVG'!$C21,(W$6-1)*8+(W$6-1)*1+1,8),AGS,2,FALSE)))</f>
        <v/>
      </c>
      <c r="X17" s="232" t="str">
        <f>IF(MID('Tab. A1.4-WVG'!$C21,(X$6-1)*8+(X$6-1)*1+1,8)="","",CONCATENATE(MID('Tab. A1.4-WVG'!$C21,(X$6-1)*8+(X$6-1)*1+1,8),": ",VLOOKUP(MID('Tab. A1.4-WVG'!$C21,(X$6-1)*8+(X$6-1)*1+1,8),AGS,2,FALSE)))</f>
        <v/>
      </c>
      <c r="Y17" s="232" t="str">
        <f>IF(MID('Tab. A1.4-WVG'!$C21,(Y$6-1)*8+(Y$6-1)*1+1,8)="","",CONCATENATE(MID('Tab. A1.4-WVG'!$C21,(Y$6-1)*8+(Y$6-1)*1+1,8),": ",VLOOKUP(MID('Tab. A1.4-WVG'!$C21,(Y$6-1)*8+(Y$6-1)*1+1,8),AGS,2,FALSE)))</f>
        <v/>
      </c>
      <c r="Z17" s="232" t="str">
        <f>IF(MID('Tab. A1.4-WVG'!$C21,(Z$6-1)*8+(Z$6-1)*1+1,8)="","",CONCATENATE(MID('Tab. A1.4-WVG'!$C21,(Z$6-1)*8+(Z$6-1)*1+1,8),": ",VLOOKUP(MID('Tab. A1.4-WVG'!$C21,(Z$6-1)*8+(Z$6-1)*1+1,8),AGS,2,FALSE)))</f>
        <v/>
      </c>
      <c r="AA17" s="232" t="str">
        <f>IF(MID('Tab. A1.4-WVG'!$C21,(AA$6-1)*8+(AA$6-1)*1+1,8)="","",CONCATENATE(MID('Tab. A1.4-WVG'!$C21,(AA$6-1)*8+(AA$6-1)*1+1,8),": ",VLOOKUP(MID('Tab. A1.4-WVG'!$C21,(AA$6-1)*8+(AA$6-1)*1+1,8),AGS,2,FALSE)))</f>
        <v/>
      </c>
      <c r="AB17" s="232" t="str">
        <f>IF(MID('Tab. A1.4-WVG'!$C21,(AB$6-1)*8+(AB$6-1)*1+1,8)="","",CONCATENATE(MID('Tab. A1.4-WVG'!$C21,(AB$6-1)*8+(AB$6-1)*1+1,8),": ",VLOOKUP(MID('Tab. A1.4-WVG'!$C21,(AB$6-1)*8+(AB$6-1)*1+1,8),AGS,2,FALSE)))</f>
        <v/>
      </c>
      <c r="AC17" s="232" t="str">
        <f>IF(MID('Tab. A1.4-WVG'!$C21,(AC$6-1)*8+(AC$6-1)*1+1,8)="","",CONCATENATE(MID('Tab. A1.4-WVG'!$C21,(AC$6-1)*8+(AC$6-1)*1+1,8),": ",VLOOKUP(MID('Tab. A1.4-WVG'!$C21,(AC$6-1)*8+(AC$6-1)*1+1,8),AGS,2,FALSE)))</f>
        <v/>
      </c>
      <c r="AD17" s="232" t="str">
        <f>IF(MID('Tab. A1.4-WVG'!$C21,(AD$6-1)*8+(AD$6-1)*1+1,8)="","",CONCATENATE(MID('Tab. A1.4-WVG'!$C21,(AD$6-1)*8+(AD$6-1)*1+1,8),": ",VLOOKUP(MID('Tab. A1.4-WVG'!$C21,(AD$6-1)*8+(AD$6-1)*1+1,8),AGS,2,FALSE)))</f>
        <v/>
      </c>
      <c r="AE17" s="232" t="str">
        <f>IF(MID('Tab. A1.4-WVG'!$C21,(AE$6-1)*8+(AE$6-1)*1+1,8)="","",CONCATENATE(MID('Tab. A1.4-WVG'!$C21,(AE$6-1)*8+(AE$6-1)*1+1,8),": ",VLOOKUP(MID('Tab. A1.4-WVG'!$C21,(AE$6-1)*8+(AE$6-1)*1+1,8),AGS,2,FALSE)))</f>
        <v/>
      </c>
      <c r="AF17" s="232" t="str">
        <f>IF(MID('Tab. A1.4-WVG'!$C21,(AF$6-1)*8+(AF$6-1)*1+1,8)="","",CONCATENATE(MID('Tab. A1.4-WVG'!$C21,(AF$6-1)*8+(AF$6-1)*1+1,8),": ",VLOOKUP(MID('Tab. A1.4-WVG'!$C21,(AF$6-1)*8+(AF$6-1)*1+1,8),AGS,2,FALSE)))</f>
        <v/>
      </c>
      <c r="AG17" s="232" t="str">
        <f>IF(MID('Tab. A1.4-WVG'!$C21,(AG$6-1)*8+(AG$6-1)*1+1,8)="","",CONCATENATE(MID('Tab. A1.4-WVG'!$C21,(AG$6-1)*8+(AG$6-1)*1+1,8),": ",VLOOKUP(MID('Tab. A1.4-WVG'!$C21,(AG$6-1)*8+(AG$6-1)*1+1,8),AGS,2,FALSE)))</f>
        <v/>
      </c>
      <c r="AH17" s="232" t="str">
        <f>IF(MID('Tab. A1.4-WVG'!$C21,(AH$6-1)*8+(AH$6-1)*1+1,8)="","",CONCATENATE(MID('Tab. A1.4-WVG'!$C21,(AH$6-1)*8+(AH$6-1)*1+1,8),": ",VLOOKUP(MID('Tab. A1.4-WVG'!$C21,(AH$6-1)*8+(AH$6-1)*1+1,8),AGS,2,FALSE)))</f>
        <v/>
      </c>
      <c r="AI17" s="232" t="str">
        <f>IF(MID('Tab. A1.4-WVG'!$C21,(AI$6-1)*8+(AI$6-1)*1+1,8)="","",CONCATENATE(MID('Tab. A1.4-WVG'!$C21,(AI$6-1)*8+(AI$6-1)*1+1,8),": ",VLOOKUP(MID('Tab. A1.4-WVG'!$C21,(AI$6-1)*8+(AI$6-1)*1+1,8),AGS,2,FALSE)))</f>
        <v/>
      </c>
      <c r="AJ17" s="232" t="str">
        <f>IF(MID('Tab. A1.4-WVG'!$C21,(AJ$6-1)*8+(AJ$6-1)*1+1,8)="","",CONCATENATE(MID('Tab. A1.4-WVG'!$C21,(AJ$6-1)*8+(AJ$6-1)*1+1,8),": ",VLOOKUP(MID('Tab. A1.4-WVG'!$C21,(AJ$6-1)*8+(AJ$6-1)*1+1,8),AGS,2,FALSE)))</f>
        <v/>
      </c>
      <c r="AK17" s="232" t="str">
        <f>IF(MID('Tab. A1.4-WVG'!$C21,(AK$6-1)*8+(AK$6-1)*1+1,8)="","",CONCATENATE(MID('Tab. A1.4-WVG'!$C21,(AK$6-1)*8+(AK$6-1)*1+1,8),": ",VLOOKUP(MID('Tab. A1.4-WVG'!$C21,(AK$6-1)*8+(AK$6-1)*1+1,8),AGS,2,FALSE)))</f>
        <v/>
      </c>
      <c r="AL17" s="232" t="str">
        <f>IF(MID('Tab. A1.4-WVG'!$C21,(AL$6-1)*8+(AL$6-1)*1+1,8)="","",CONCATENATE(MID('Tab. A1.4-WVG'!$C21,(AL$6-1)*8+(AL$6-1)*1+1,8),": ",VLOOKUP(MID('Tab. A1.4-WVG'!$C21,(AL$6-1)*8+(AL$6-1)*1+1,8),AGS,2,FALSE)))</f>
        <v/>
      </c>
      <c r="AM17" s="232" t="str">
        <f>IF(MID('Tab. A1.4-WVG'!$C21,(AM$6-1)*8+(AM$6-1)*1+1,8)="","",CONCATENATE(MID('Tab. A1.4-WVG'!$C21,(AM$6-1)*8+(AM$6-1)*1+1,8),": ",VLOOKUP(MID('Tab. A1.4-WVG'!$C21,(AM$6-1)*8+(AM$6-1)*1+1,8),AGS,2,FALSE)))</f>
        <v/>
      </c>
      <c r="AN17" s="232" t="str">
        <f>IF(MID('Tab. A1.4-WVG'!$C21,(AN$6-1)*8+(AN$6-1)*1+1,8)="","",CONCATENATE(MID('Tab. A1.4-WVG'!$C21,(AN$6-1)*8+(AN$6-1)*1+1,8),": ",VLOOKUP(MID('Tab. A1.4-WVG'!$C21,(AN$6-1)*8+(AN$6-1)*1+1,8),AGS,2,FALSE)))</f>
        <v/>
      </c>
      <c r="AO17" s="232" t="str">
        <f>IF(MID('Tab. A1.4-WVG'!$C21,(AO$6-1)*8+(AO$6-1)*1+1,8)="","",CONCATENATE(MID('Tab. A1.4-WVG'!$C21,(AO$6-1)*8+(AO$6-1)*1+1,8),": ",VLOOKUP(MID('Tab. A1.4-WVG'!$C21,(AO$6-1)*8+(AO$6-1)*1+1,8),AGS,2,FALSE)))</f>
        <v/>
      </c>
      <c r="AP17" s="232" t="str">
        <f>IF(MID('Tab. A1.4-WVG'!$C21,(AP$6-1)*8+(AP$6-1)*1+1,8)="","",CONCATENATE(MID('Tab. A1.4-WVG'!$C21,(AP$6-1)*8+(AP$6-1)*1+1,8),": ",VLOOKUP(MID('Tab. A1.4-WVG'!$C21,(AP$6-1)*8+(AP$6-1)*1+1,8),AGS,2,FALSE)))</f>
        <v/>
      </c>
      <c r="AQ17" s="232" t="str">
        <f>IF(MID('Tab. A1.4-WVG'!$C21,(AQ$6-1)*8+(AQ$6-1)*1+1,8)="","",CONCATENATE(MID('Tab. A1.4-WVG'!$C21,(AQ$6-1)*8+(AQ$6-1)*1+1,8),": ",VLOOKUP(MID('Tab. A1.4-WVG'!$C21,(AQ$6-1)*8+(AQ$6-1)*1+1,8),AGS,2,FALSE)))</f>
        <v/>
      </c>
      <c r="AR17" s="232" t="str">
        <f>IF(MID('Tab. A1.4-WVG'!$C21,(AR$6-1)*8+(AR$6-1)*1+1,8)="","",CONCATENATE(MID('Tab. A1.4-WVG'!$C21,(AR$6-1)*8+(AR$6-1)*1+1,8),": ",VLOOKUP(MID('Tab. A1.4-WVG'!$C21,(AR$6-1)*8+(AR$6-1)*1+1,8),AGS,2,FALSE)))</f>
        <v/>
      </c>
      <c r="AS17" s="232" t="str">
        <f>IF(MID('Tab. A1.4-WVG'!$C21,(AS$6-1)*8+(AS$6-1)*1+1,8)="","",CONCATENATE(MID('Tab. A1.4-WVG'!$C21,(AS$6-1)*8+(AS$6-1)*1+1,8),": ",VLOOKUP(MID('Tab. A1.4-WVG'!$C21,(AS$6-1)*8+(AS$6-1)*1+1,8),AGS,2,FALSE)))</f>
        <v/>
      </c>
      <c r="AT17" s="232" t="str">
        <f>IF(MID('Tab. A1.4-WVG'!$C21,(AT$6-1)*8+(AT$6-1)*1+1,8)="","",CONCATENATE(MID('Tab. A1.4-WVG'!$C21,(AT$6-1)*8+(AT$6-1)*1+1,8),": ",VLOOKUP(MID('Tab. A1.4-WVG'!$C21,(AT$6-1)*8+(AT$6-1)*1+1,8),AGS,2,FALSE)))</f>
        <v/>
      </c>
      <c r="AU17" s="232" t="str">
        <f>IF(MID('Tab. A1.4-WVG'!$C21,(AU$6-1)*8+(AU$6-1)*1+1,8)="","",CONCATENATE(MID('Tab. A1.4-WVG'!$C21,(AU$6-1)*8+(AU$6-1)*1+1,8),": ",VLOOKUP(MID('Tab. A1.4-WVG'!$C21,(AU$6-1)*8+(AU$6-1)*1+1,8),AGS,2,FALSE)))</f>
        <v/>
      </c>
      <c r="AV17" s="232" t="str">
        <f>IF(MID('Tab. A1.4-WVG'!$C21,(AV$6-1)*8+(AV$6-1)*1+1,8)="","",CONCATENATE(MID('Tab. A1.4-WVG'!$C21,(AV$6-1)*8+(AV$6-1)*1+1,8),": ",VLOOKUP(MID('Tab. A1.4-WVG'!$C21,(AV$6-1)*8+(AV$6-1)*1+1,8),AGS,2,FALSE)))</f>
        <v/>
      </c>
      <c r="AW17" s="232" t="str">
        <f>IF(MID('Tab. A1.4-WVG'!$C21,(AW$6-1)*8+(AW$6-1)*1+1,8)="","",CONCATENATE(MID('Tab. A1.4-WVG'!$C21,(AW$6-1)*8+(AW$6-1)*1+1,8),": ",VLOOKUP(MID('Tab. A1.4-WVG'!$C21,(AW$6-1)*8+(AW$6-1)*1+1,8),AGS,2,FALSE)))</f>
        <v/>
      </c>
      <c r="AX17" s="232" t="str">
        <f>IF(MID('Tab. A1.4-WVG'!$C21,(AX$6-1)*8+(AX$6-1)*1+1,8)="","",CONCATENATE(MID('Tab. A1.4-WVG'!$C21,(AX$6-1)*8+(AX$6-1)*1+1,8),": ",VLOOKUP(MID('Tab. A1.4-WVG'!$C21,(AX$6-1)*8+(AX$6-1)*1+1,8),AGS,2,FALSE)))</f>
        <v/>
      </c>
      <c r="AY17" s="232" t="str">
        <f>IF(MID('Tab. A1.4-WVG'!$C21,(AY$6-1)*8+(AY$6-1)*1+1,8)="","",CONCATENATE(MID('Tab. A1.4-WVG'!$C21,(AY$6-1)*8+(AY$6-1)*1+1,8),": ",VLOOKUP(MID('Tab. A1.4-WVG'!$C21,(AY$6-1)*8+(AY$6-1)*1+1,8),AGS,2,FALSE)))</f>
        <v/>
      </c>
      <c r="AZ17" s="232" t="str">
        <f>IF(MID('Tab. A1.4-WVG'!$C21,(AZ$6-1)*8+(AZ$6-1)*1+1,8)="","",CONCATENATE(MID('Tab. A1.4-WVG'!$C21,(AZ$6-1)*8+(AZ$6-1)*1+1,8),": ",VLOOKUP(MID('Tab. A1.4-WVG'!$C21,(AZ$6-1)*8+(AZ$6-1)*1+1,8),AGS,2,FALSE)))</f>
        <v/>
      </c>
      <c r="BA17" s="232" t="str">
        <f>IF(MID('Tab. A1.4-WVG'!$C21,(BA$6-1)*8+(BA$6-1)*1+1,8)="","",CONCATENATE(MID('Tab. A1.4-WVG'!$C21,(BA$6-1)*8+(BA$6-1)*1+1,8),": ",VLOOKUP(MID('Tab. A1.4-WVG'!$C21,(BA$6-1)*8+(BA$6-1)*1+1,8),AGS,2,FALSE)))</f>
        <v/>
      </c>
      <c r="BB17" s="232" t="str">
        <f>IF(MID('Tab. A1.4-WVG'!$C21,(BB$6-1)*8+(BB$6-1)*1+1,8)="","",CONCATENATE(MID('Tab. A1.4-WVG'!$C21,(BB$6-1)*8+(BB$6-1)*1+1,8),": ",VLOOKUP(MID('Tab. A1.4-WVG'!$C21,(BB$6-1)*8+(BB$6-1)*1+1,8),AGS,2,FALSE)))</f>
        <v/>
      </c>
      <c r="BC17" s="232" t="str">
        <f>IF(MID('Tab. A1.4-WVG'!$C21,(BC$6-1)*8+(BC$6-1)*1+1,8)="","",CONCATENATE(MID('Tab. A1.4-WVG'!$C21,(BC$6-1)*8+(BC$6-1)*1+1,8),": ",VLOOKUP(MID('Tab. A1.4-WVG'!$C21,(BC$6-1)*8+(BC$6-1)*1+1,8),AGS,2,FALSE)))</f>
        <v/>
      </c>
      <c r="BD17" s="232" t="str">
        <f>IF(MID('Tab. A1.4-WVG'!$C21,(BD$6-1)*8+(BD$6-1)*1+1,8)="","",CONCATENATE(MID('Tab. A1.4-WVG'!$C21,(BD$6-1)*8+(BD$6-1)*1+1,8),": ",VLOOKUP(MID('Tab. A1.4-WVG'!$C21,(BD$6-1)*8+(BD$6-1)*1+1,8),AGS,2,FALSE)))</f>
        <v/>
      </c>
      <c r="BE17" s="232" t="str">
        <f>IF(MID('Tab. A1.4-WVG'!$C21,(BE$6-1)*8+(BE$6-1)*1+1,8)="","",CONCATENATE(MID('Tab. A1.4-WVG'!$C21,(BE$6-1)*8+(BE$6-1)*1+1,8),": ",VLOOKUP(MID('Tab. A1.4-WVG'!$C21,(BE$6-1)*8+(BE$6-1)*1+1,8),AGS,2,FALSE)))</f>
        <v/>
      </c>
      <c r="BF17" s="232" t="str">
        <f>IF(MID('Tab. A1.4-WVG'!$C21,(BF$6-1)*8+(BF$6-1)*1+1,8)="","",CONCATENATE(MID('Tab. A1.4-WVG'!$C21,(BF$6-1)*8+(BF$6-1)*1+1,8),": ",VLOOKUP(MID('Tab. A1.4-WVG'!$C21,(BF$6-1)*8+(BF$6-1)*1+1,8),AGS,2,FALSE)))</f>
        <v/>
      </c>
      <c r="BG17" s="232" t="str">
        <f>IF(MID('Tab. A1.4-WVG'!$C21,(BG$6-1)*8+(BG$6-1)*1+1,8)="","",CONCATENATE(MID('Tab. A1.4-WVG'!$C21,(BG$6-1)*8+(BG$6-1)*1+1,8),": ",VLOOKUP(MID('Tab. A1.4-WVG'!$C21,(BG$6-1)*8+(BG$6-1)*1+1,8),AGS,2,FALSE)))</f>
        <v/>
      </c>
      <c r="BH17" s="232" t="str">
        <f>IF(MID('Tab. A1.4-WVG'!$C21,(BH$6-1)*8+(BH$6-1)*1+1,8)="","",CONCATENATE(MID('Tab. A1.4-WVG'!$C21,(BH$6-1)*8+(BH$6-1)*1+1,8),": ",VLOOKUP(MID('Tab. A1.4-WVG'!$C21,(BH$6-1)*8+(BH$6-1)*1+1,8),AGS,2,FALSE)))</f>
        <v/>
      </c>
      <c r="BI17" s="232" t="str">
        <f>IF(MID('Tab. A1.4-WVG'!$C21,(BI$6-1)*8+(BI$6-1)*1+1,8)="","",CONCATENATE(MID('Tab. A1.4-WVG'!$C21,(BI$6-1)*8+(BI$6-1)*1+1,8),": ",VLOOKUP(MID('Tab. A1.4-WVG'!$C21,(BI$6-1)*8+(BI$6-1)*1+1,8),AGS,2,FALSE)))</f>
        <v/>
      </c>
      <c r="BJ17" s="232" t="str">
        <f>IF(MID('Tab. A1.4-WVG'!$C21,(BJ$6-1)*8+(BJ$6-1)*1+1,8)="","",CONCATENATE(MID('Tab. A1.4-WVG'!$C21,(BJ$6-1)*8+(BJ$6-1)*1+1,8),": ",VLOOKUP(MID('Tab. A1.4-WVG'!$C21,(BJ$6-1)*8+(BJ$6-1)*1+1,8),AGS,2,FALSE)))</f>
        <v/>
      </c>
      <c r="BK17" s="232" t="str">
        <f>IF(MID('Tab. A1.4-WVG'!$C21,(BK$6-1)*8+(BK$6-1)*1+1,8)="","",CONCATENATE(MID('Tab. A1.4-WVG'!$C21,(BK$6-1)*8+(BK$6-1)*1+1,8),": ",VLOOKUP(MID('Tab. A1.4-WVG'!$C21,(BK$6-1)*8+(BK$6-1)*1+1,8),AGS,2,FALSE)))</f>
        <v/>
      </c>
      <c r="BL17" s="232" t="str">
        <f>IF(MID('Tab. A1.4-WVG'!$C21,(BL$6-1)*8+(BL$6-1)*1+1,8)="","",CONCATENATE(MID('Tab. A1.4-WVG'!$C21,(BL$6-1)*8+(BL$6-1)*1+1,8),": ",VLOOKUP(MID('Tab. A1.4-WVG'!$C21,(BL$6-1)*8+(BL$6-1)*1+1,8),AGS,2,FALSE)))</f>
        <v/>
      </c>
      <c r="BM17" s="232" t="str">
        <f>IF(MID('Tab. A1.4-WVG'!$C21,(BM$6-1)*8+(BM$6-1)*1+1,8)="","",CONCATENATE(MID('Tab. A1.4-WVG'!$C21,(BM$6-1)*8+(BM$6-1)*1+1,8),": ",VLOOKUP(MID('Tab. A1.4-WVG'!$C21,(BM$6-1)*8+(BM$6-1)*1+1,8),AGS,2,FALSE)))</f>
        <v/>
      </c>
      <c r="BN17" s="232" t="str">
        <f>IF(MID('Tab. A1.4-WVG'!$C21,(BN$6-1)*8+(BN$6-1)*1+1,8)="","",CONCATENATE(MID('Tab. A1.4-WVG'!$C21,(BN$6-1)*8+(BN$6-1)*1+1,8),": ",VLOOKUP(MID('Tab. A1.4-WVG'!$C21,(BN$6-1)*8+(BN$6-1)*1+1,8),AGS,2,FALSE)))</f>
        <v/>
      </c>
      <c r="BO17" s="232" t="str">
        <f>IF(MID('Tab. A1.4-WVG'!$C21,(BO$6-1)*8+(BO$6-1)*1+1,8)="","",CONCATENATE(MID('Tab. A1.4-WVG'!$C21,(BO$6-1)*8+(BO$6-1)*1+1,8),": ",VLOOKUP(MID('Tab. A1.4-WVG'!$C21,(BO$6-1)*8+(BO$6-1)*1+1,8),AGS,2,FALSE)))</f>
        <v/>
      </c>
      <c r="BP17" s="232" t="str">
        <f>IF(MID('Tab. A1.4-WVG'!$C21,(BP$6-1)*8+(BP$6-1)*1+1,8)="","",CONCATENATE(MID('Tab. A1.4-WVG'!$C21,(BP$6-1)*8+(BP$6-1)*1+1,8),": ",VLOOKUP(MID('Tab. A1.4-WVG'!$C21,(BP$6-1)*8+(BP$6-1)*1+1,8),AGS,2,FALSE)))</f>
        <v/>
      </c>
      <c r="BQ17" s="232" t="str">
        <f>IF(MID('Tab. A1.4-WVG'!$C21,(BQ$6-1)*8+(BQ$6-1)*1+1,8)="","",CONCATENATE(MID('Tab. A1.4-WVG'!$C21,(BQ$6-1)*8+(BQ$6-1)*1+1,8),": ",VLOOKUP(MID('Tab. A1.4-WVG'!$C21,(BQ$6-1)*8+(BQ$6-1)*1+1,8),AGS,2,FALSE)))</f>
        <v/>
      </c>
      <c r="BR17" s="232" t="str">
        <f>IF(MID('Tab. A1.4-WVG'!$C21,(BR$6-1)*8+(BR$6-1)*1+1,8)="","",CONCATENATE(MID('Tab. A1.4-WVG'!$C21,(BR$6-1)*8+(BR$6-1)*1+1,8),": ",VLOOKUP(MID('Tab. A1.4-WVG'!$C21,(BR$6-1)*8+(BR$6-1)*1+1,8),AGS,2,FALSE)))</f>
        <v/>
      </c>
      <c r="BS17" s="232" t="str">
        <f>IF(MID('Tab. A1.4-WVG'!$C21,(BS$6-1)*8+(BS$6-1)*1+1,8)="","",CONCATENATE(MID('Tab. A1.4-WVG'!$C21,(BS$6-1)*8+(BS$6-1)*1+1,8),": ",VLOOKUP(MID('Tab. A1.4-WVG'!$C21,(BS$6-1)*8+(BS$6-1)*1+1,8),AGS,2,FALSE)))</f>
        <v/>
      </c>
      <c r="BT17" s="232" t="str">
        <f>IF(MID('Tab. A1.4-WVG'!$C21,(BT$6-1)*8+(BT$6-1)*1+1,8)="","",CONCATENATE(MID('Tab. A1.4-WVG'!$C21,(BT$6-1)*8+(BT$6-1)*1+1,8),": ",VLOOKUP(MID('Tab. A1.4-WVG'!$C21,(BT$6-1)*8+(BT$6-1)*1+1,8),AGS,2,FALSE)))</f>
        <v/>
      </c>
      <c r="BU17" s="232" t="str">
        <f>IF(MID('Tab. A1.4-WVG'!$C21,(BU$6-1)*8+(BU$6-1)*1+1,8)="","",CONCATENATE(MID('Tab. A1.4-WVG'!$C21,(BU$6-1)*8+(BU$6-1)*1+1,8),": ",VLOOKUP(MID('Tab. A1.4-WVG'!$C21,(BU$6-1)*8+(BU$6-1)*1+1,8),AGS,2,FALSE)))</f>
        <v/>
      </c>
      <c r="BV17" s="232" t="str">
        <f>IF(MID('Tab. A1.4-WVG'!$C21,(BV$6-1)*8+(BV$6-1)*1+1,8)="","",CONCATENATE(MID('Tab. A1.4-WVG'!$C21,(BV$6-1)*8+(BV$6-1)*1+1,8),": ",VLOOKUP(MID('Tab. A1.4-WVG'!$C21,(BV$6-1)*8+(BV$6-1)*1+1,8),AGS,2,FALSE)))</f>
        <v/>
      </c>
      <c r="BW17" s="232" t="str">
        <f>IF(MID('Tab. A1.4-WVG'!$C21,(BW$6-1)*8+(BW$6-1)*1+1,8)="","",CONCATENATE(MID('Tab. A1.4-WVG'!$C21,(BW$6-1)*8+(BW$6-1)*1+1,8),": ",VLOOKUP(MID('Tab. A1.4-WVG'!$C21,(BW$6-1)*8+(BW$6-1)*1+1,8),AGS,2,FALSE)))</f>
        <v/>
      </c>
      <c r="BX17" s="232" t="str">
        <f>IF(MID('Tab. A1.4-WVG'!$C21,(BX$6-1)*8+(BX$6-1)*1+1,8)="","",CONCATENATE(MID('Tab. A1.4-WVG'!$C21,(BX$6-1)*8+(BX$6-1)*1+1,8),": ",VLOOKUP(MID('Tab. A1.4-WVG'!$C21,(BX$6-1)*8+(BX$6-1)*1+1,8),AGS,2,FALSE)))</f>
        <v/>
      </c>
      <c r="BY17" s="232" t="str">
        <f>IF(MID('Tab. A1.4-WVG'!$C21,(BY$6-1)*8+(BY$6-1)*1+1,8)="","",CONCATENATE(MID('Tab. A1.4-WVG'!$C21,(BY$6-1)*8+(BY$6-1)*1+1,8),": ",VLOOKUP(MID('Tab. A1.4-WVG'!$C21,(BY$6-1)*8+(BY$6-1)*1+1,8),AGS,2,FALSE)))</f>
        <v/>
      </c>
      <c r="BZ17" s="232" t="str">
        <f>IF(MID('Tab. A1.4-WVG'!$C21,(BZ$6-1)*8+(BZ$6-1)*1+1,8)="","",CONCATENATE(MID('Tab. A1.4-WVG'!$C21,(BZ$6-1)*8+(BZ$6-1)*1+1,8),": ",VLOOKUP(MID('Tab. A1.4-WVG'!$C21,(BZ$6-1)*8+(BZ$6-1)*1+1,8),AGS,2,FALSE)))</f>
        <v/>
      </c>
      <c r="CA17" s="232" t="str">
        <f>IF(MID('Tab. A1.4-WVG'!$C21,(CA$6-1)*8+(CA$6-1)*1+1,8)="","",CONCATENATE(MID('Tab. A1.4-WVG'!$C21,(CA$6-1)*8+(CA$6-1)*1+1,8),": ",VLOOKUP(MID('Tab. A1.4-WVG'!$C21,(CA$6-1)*8+(CA$6-1)*1+1,8),AGS,2,FALSE)))</f>
        <v/>
      </c>
      <c r="CB17" s="232" t="str">
        <f>IF(MID('Tab. A1.4-WVG'!$C21,(CB$6-1)*8+(CB$6-1)*1+1,8)="","",CONCATENATE(MID('Tab. A1.4-WVG'!$C21,(CB$6-1)*8+(CB$6-1)*1+1,8),": ",VLOOKUP(MID('Tab. A1.4-WVG'!$C21,(CB$6-1)*8+(CB$6-1)*1+1,8),AGS,2,FALSE)))</f>
        <v/>
      </c>
      <c r="CC17" s="232" t="str">
        <f>IF(MID('Tab. A1.4-WVG'!$C21,(CC$6-1)*8+(CC$6-1)*1+1,8)="","",CONCATENATE(MID('Tab. A1.4-WVG'!$C21,(CC$6-1)*8+(CC$6-1)*1+1,8),": ",VLOOKUP(MID('Tab. A1.4-WVG'!$C21,(CC$6-1)*8+(CC$6-1)*1+1,8),AGS,2,FALSE)))</f>
        <v/>
      </c>
      <c r="CD17" s="232" t="str">
        <f>IF(MID('Tab. A1.4-WVG'!$C21,(CD$6-1)*8+(CD$6-1)*1+1,8)="","",CONCATENATE(MID('Tab. A1.4-WVG'!$C21,(CD$6-1)*8+(CD$6-1)*1+1,8),": ",VLOOKUP(MID('Tab. A1.4-WVG'!$C21,(CD$6-1)*8+(CD$6-1)*1+1,8),AGS,2,FALSE)))</f>
        <v/>
      </c>
      <c r="CE17" s="232" t="str">
        <f>IF(MID('Tab. A1.4-WVG'!$C21,(CE$6-1)*8+(CE$6-1)*1+1,8)="","",CONCATENATE(MID('Tab. A1.4-WVG'!$C21,(CE$6-1)*8+(CE$6-1)*1+1,8),": ",VLOOKUP(MID('Tab. A1.4-WVG'!$C21,(CE$6-1)*8+(CE$6-1)*1+1,8),AGS,2,FALSE)))</f>
        <v/>
      </c>
      <c r="CF17" s="232" t="str">
        <f>IF(MID('Tab. A1.4-WVG'!$C21,(CF$6-1)*8+(CF$6-1)*1+1,8)="","",CONCATENATE(MID('Tab. A1.4-WVG'!$C21,(CF$6-1)*8+(CF$6-1)*1+1,8),": ",VLOOKUP(MID('Tab. A1.4-WVG'!$C21,(CF$6-1)*8+(CF$6-1)*1+1,8),AGS,2,FALSE)))</f>
        <v/>
      </c>
      <c r="CG17" s="232" t="str">
        <f>IF(MID('Tab. A1.4-WVG'!$C21,(CG$6-1)*8+(CG$6-1)*1+1,8)="","",CONCATENATE(MID('Tab. A1.4-WVG'!$C21,(CG$6-1)*8+(CG$6-1)*1+1,8),": ",VLOOKUP(MID('Tab. A1.4-WVG'!$C21,(CG$6-1)*8+(CG$6-1)*1+1,8),AGS,2,FALSE)))</f>
        <v/>
      </c>
      <c r="CH17" s="232" t="str">
        <f>IF(MID('Tab. A1.4-WVG'!$C21,(CH$6-1)*8+(CH$6-1)*1+1,8)="","",CONCATENATE(MID('Tab. A1.4-WVG'!$C21,(CH$6-1)*8+(CH$6-1)*1+1,8),": ",VLOOKUP(MID('Tab. A1.4-WVG'!$C21,(CH$6-1)*8+(CH$6-1)*1+1,8),AGS,2,FALSE)))</f>
        <v/>
      </c>
      <c r="CI17" s="232" t="str">
        <f>IF(MID('Tab. A1.4-WVG'!$C21,(CI$6-1)*8+(CI$6-1)*1+1,8)="","",CONCATENATE(MID('Tab. A1.4-WVG'!$C21,(CI$6-1)*8+(CI$6-1)*1+1,8),": ",VLOOKUP(MID('Tab. A1.4-WVG'!$C21,(CI$6-1)*8+(CI$6-1)*1+1,8),AGS,2,FALSE)))</f>
        <v/>
      </c>
      <c r="CJ17" s="232" t="str">
        <f>IF(MID('Tab. A1.4-WVG'!$C21,(CJ$6-1)*8+(CJ$6-1)*1+1,8)="","",CONCATENATE(MID('Tab. A1.4-WVG'!$C21,(CJ$6-1)*8+(CJ$6-1)*1+1,8),": ",VLOOKUP(MID('Tab. A1.4-WVG'!$C21,(CJ$6-1)*8+(CJ$6-1)*1+1,8),AGS,2,FALSE)))</f>
        <v/>
      </c>
      <c r="CK17" s="232" t="str">
        <f>IF(MID('Tab. A1.4-WVG'!$C21,(CK$6-1)*8+(CK$6-1)*1+1,8)="","",CONCATENATE(MID('Tab. A1.4-WVG'!$C21,(CK$6-1)*8+(CK$6-1)*1+1,8),": ",VLOOKUP(MID('Tab. A1.4-WVG'!$C21,(CK$6-1)*8+(CK$6-1)*1+1,8),AGS,2,FALSE)))</f>
        <v/>
      </c>
      <c r="CL17" s="232" t="str">
        <f>IF(MID('Tab. A1.4-WVG'!$C21,(CL$6-1)*8+(CL$6-1)*1+1,8)="","",CONCATENATE(MID('Tab. A1.4-WVG'!$C21,(CL$6-1)*8+(CL$6-1)*1+1,8),": ",VLOOKUP(MID('Tab. A1.4-WVG'!$C21,(CL$6-1)*8+(CL$6-1)*1+1,8),AGS,2,FALSE)))</f>
        <v/>
      </c>
      <c r="CM17" s="232" t="str">
        <f>IF(MID('Tab. A1.4-WVG'!$C21,(CM$6-1)*8+(CM$6-1)*1+1,8)="","",CONCATENATE(MID('Tab. A1.4-WVG'!$C21,(CM$6-1)*8+(CM$6-1)*1+1,8),": ",VLOOKUP(MID('Tab. A1.4-WVG'!$C21,(CM$6-1)*8+(CM$6-1)*1+1,8),AGS,2,FALSE)))</f>
        <v/>
      </c>
      <c r="CN17" s="232" t="str">
        <f>IF(MID('Tab. A1.4-WVG'!$C21,(CN$6-1)*8+(CN$6-1)*1+1,8)="","",CONCATENATE(MID('Tab. A1.4-WVG'!$C21,(CN$6-1)*8+(CN$6-1)*1+1,8),": ",VLOOKUP(MID('Tab. A1.4-WVG'!$C21,(CN$6-1)*8+(CN$6-1)*1+1,8),AGS,2,FALSE)))</f>
        <v/>
      </c>
      <c r="CO17" s="232" t="str">
        <f>IF(MID('Tab. A1.4-WVG'!$C21,(CO$6-1)*8+(CO$6-1)*1+1,8)="","",CONCATENATE(MID('Tab. A1.4-WVG'!$C21,(CO$6-1)*8+(CO$6-1)*1+1,8),": ",VLOOKUP(MID('Tab. A1.4-WVG'!$C21,(CO$6-1)*8+(CO$6-1)*1+1,8),AGS,2,FALSE)))</f>
        <v/>
      </c>
      <c r="CP17" s="232" t="str">
        <f>IF(MID('Tab. A1.4-WVG'!$C21,(CP$6-1)*8+(CP$6-1)*1+1,8)="","",CONCATENATE(MID('Tab. A1.4-WVG'!$C21,(CP$6-1)*8+(CP$6-1)*1+1,8),": ",VLOOKUP(MID('Tab. A1.4-WVG'!$C21,(CP$6-1)*8+(CP$6-1)*1+1,8),AGS,2,FALSE)))</f>
        <v/>
      </c>
      <c r="CQ17" s="232" t="str">
        <f>IF(MID('Tab. A1.4-WVG'!$C21,(CQ$6-1)*8+(CQ$6-1)*1+1,8)="","",CONCATENATE(MID('Tab. A1.4-WVG'!$C21,(CQ$6-1)*8+(CQ$6-1)*1+1,8),": ",VLOOKUP(MID('Tab. A1.4-WVG'!$C21,(CQ$6-1)*8+(CQ$6-1)*1+1,8),AGS,2,FALSE)))</f>
        <v/>
      </c>
      <c r="CR17" s="232" t="str">
        <f>IF(MID('Tab. A1.4-WVG'!$C21,(CR$6-1)*8+(CR$6-1)*1+1,8)="","",CONCATENATE(MID('Tab. A1.4-WVG'!$C21,(CR$6-1)*8+(CR$6-1)*1+1,8),": ",VLOOKUP(MID('Tab. A1.4-WVG'!$C21,(CR$6-1)*8+(CR$6-1)*1+1,8),AGS,2,FALSE)))</f>
        <v/>
      </c>
      <c r="CS17" s="232" t="str">
        <f>IF(MID('Tab. A1.4-WVG'!$C21,(CS$6-1)*8+(CS$6-1)*1+1,8)="","",CONCATENATE(MID('Tab. A1.4-WVG'!$C21,(CS$6-1)*8+(CS$6-1)*1+1,8),": ",VLOOKUP(MID('Tab. A1.4-WVG'!$C21,(CS$6-1)*8+(CS$6-1)*1+1,8),AGS,2,FALSE)))</f>
        <v/>
      </c>
      <c r="CT17" s="232" t="str">
        <f>IF(MID('Tab. A1.4-WVG'!$C21,(CT$6-1)*8+(CT$6-1)*1+1,8)="","",CONCATENATE(MID('Tab. A1.4-WVG'!$C21,(CT$6-1)*8+(CT$6-1)*1+1,8),": ",VLOOKUP(MID('Tab. A1.4-WVG'!$C21,(CT$6-1)*8+(CT$6-1)*1+1,8),AGS,2,FALSE)))</f>
        <v/>
      </c>
      <c r="CU17" s="232" t="str">
        <f>IF(MID('Tab. A1.4-WVG'!$C21,(CU$6-1)*8+(CU$6-1)*1+1,8)="","",CONCATENATE(MID('Tab. A1.4-WVG'!$C21,(CU$6-1)*8+(CU$6-1)*1+1,8),": ",VLOOKUP(MID('Tab. A1.4-WVG'!$C21,(CU$6-1)*8+(CU$6-1)*1+1,8),AGS,2,FALSE)))</f>
        <v/>
      </c>
      <c r="CV17" s="232" t="str">
        <f>IF(MID('Tab. A1.4-WVG'!$C21,(CV$6-1)*8+(CV$6-1)*1+1,8)="","",CONCATENATE(MID('Tab. A1.4-WVG'!$C21,(CV$6-1)*8+(CV$6-1)*1+1,8),": ",VLOOKUP(MID('Tab. A1.4-WVG'!$C21,(CV$6-1)*8+(CV$6-1)*1+1,8),AGS,2,FALSE)))</f>
        <v/>
      </c>
      <c r="CW17" s="232" t="str">
        <f>IF(MID('Tab. A1.4-WVG'!$C21,(CW$6-1)*8+(CW$6-1)*1+1,8)="","",CONCATENATE(MID('Tab. A1.4-WVG'!$C21,(CW$6-1)*8+(CW$6-1)*1+1,8),": ",VLOOKUP(MID('Tab. A1.4-WVG'!$C21,(CW$6-1)*8+(CW$6-1)*1+1,8),AGS,2,FALSE)))</f>
        <v/>
      </c>
      <c r="CX17" s="39">
        <f t="shared" si="0"/>
        <v>0</v>
      </c>
    </row>
    <row r="18" spans="1:102" ht="38.25" customHeight="1" x14ac:dyDescent="0.2">
      <c r="A18" s="231" t="str">
        <f>IF('Tab. A1.4-WVG'!A22="","",'Tab. A1.4-WVG'!A22)</f>
        <v/>
      </c>
      <c r="B18" s="232" t="str">
        <f>IF(MID('Tab. A1.4-WVG'!$C22,(B$6-1)*8+(B$6-1)*1+1,8)="","",CONCATENATE(MID('Tab. A1.4-WVG'!$C22,(B$6-1)*8+(B$6-1)*1+1,8),": ",VLOOKUP(MID('Tab. A1.4-WVG'!$C22,(B$6-1)*8+(B$6-1)*1+1,8),AGS,2,FALSE)))</f>
        <v/>
      </c>
      <c r="C18" s="232" t="str">
        <f>IF(MID('Tab. A1.4-WVG'!$C22,(C$6-1)*8+(C$6-1)*1+1,8)="","",CONCATENATE(MID('Tab. A1.4-WVG'!$C22,(C$6-1)*8+(C$6-1)*1+1,8),": ",VLOOKUP(MID('Tab. A1.4-WVG'!$C22,(C$6-1)*8+(C$6-1)*1+1,8),AGS,2,FALSE)))</f>
        <v/>
      </c>
      <c r="D18" s="232" t="str">
        <f>IF(MID('Tab. A1.4-WVG'!$C22,(D$6-1)*8+(D$6-1)*1+1,8)="","",CONCATENATE(MID('Tab. A1.4-WVG'!$C22,(D$6-1)*8+(D$6-1)*1+1,8),": ",VLOOKUP(MID('Tab. A1.4-WVG'!$C22,(D$6-1)*8+(D$6-1)*1+1,8),AGS,2,FALSE)))</f>
        <v/>
      </c>
      <c r="E18" s="232" t="str">
        <f>IF(MID('Tab. A1.4-WVG'!$C22,(E$6-1)*8+(E$6-1)*1+1,8)="","",CONCATENATE(MID('Tab. A1.4-WVG'!$C22,(E$6-1)*8+(E$6-1)*1+1,8),": ",VLOOKUP(MID('Tab. A1.4-WVG'!$C22,(E$6-1)*8+(E$6-1)*1+1,8),AGS,2,FALSE)))</f>
        <v/>
      </c>
      <c r="F18" s="232" t="str">
        <f>IF(MID('Tab. A1.4-WVG'!$C22,(F$6-1)*8+(F$6-1)*1+1,8)="","",CONCATENATE(MID('Tab. A1.4-WVG'!$C22,(F$6-1)*8+(F$6-1)*1+1,8),": ",VLOOKUP(MID('Tab. A1.4-WVG'!$C22,(F$6-1)*8+(F$6-1)*1+1,8),AGS,2,FALSE)))</f>
        <v/>
      </c>
      <c r="G18" s="232" t="str">
        <f>IF(MID('Tab. A1.4-WVG'!$C22,(G$6-1)*8+(G$6-1)*1+1,8)="","",CONCATENATE(MID('Tab. A1.4-WVG'!$C22,(G$6-1)*8+(G$6-1)*1+1,8),": ",VLOOKUP(MID('Tab. A1.4-WVG'!$C22,(G$6-1)*8+(G$6-1)*1+1,8),AGS,2,FALSE)))</f>
        <v/>
      </c>
      <c r="H18" s="232" t="str">
        <f>IF(MID('Tab. A1.4-WVG'!$C22,(H$6-1)*8+(H$6-1)*1+1,8)="","",CONCATENATE(MID('Tab. A1.4-WVG'!$C22,(H$6-1)*8+(H$6-1)*1+1,8),": ",VLOOKUP(MID('Tab. A1.4-WVG'!$C22,(H$6-1)*8+(H$6-1)*1+1,8),AGS,2,FALSE)))</f>
        <v/>
      </c>
      <c r="I18" s="232" t="str">
        <f>IF(MID('Tab. A1.4-WVG'!$C22,(I$6-1)*8+(I$6-1)*1+1,8)="","",CONCATENATE(MID('Tab. A1.4-WVG'!$C22,(I$6-1)*8+(I$6-1)*1+1,8),": ",VLOOKUP(MID('Tab. A1.4-WVG'!$C22,(I$6-1)*8+(I$6-1)*1+1,8),AGS,2,FALSE)))</f>
        <v/>
      </c>
      <c r="J18" s="232" t="str">
        <f>IF(MID('Tab. A1.4-WVG'!$C22,(J$6-1)*8+(J$6-1)*1+1,8)="","",CONCATENATE(MID('Tab. A1.4-WVG'!$C22,(J$6-1)*8+(J$6-1)*1+1,8),": ",VLOOKUP(MID('Tab. A1.4-WVG'!$C22,(J$6-1)*8+(J$6-1)*1+1,8),AGS,2,FALSE)))</f>
        <v/>
      </c>
      <c r="K18" s="232" t="str">
        <f>IF(MID('Tab. A1.4-WVG'!$C22,(K$6-1)*8+(K$6-1)*1+1,8)="","",CONCATENATE(MID('Tab. A1.4-WVG'!$C22,(K$6-1)*8+(K$6-1)*1+1,8),": ",VLOOKUP(MID('Tab. A1.4-WVG'!$C22,(K$6-1)*8+(K$6-1)*1+1,8),AGS,2,FALSE)))</f>
        <v/>
      </c>
      <c r="L18" s="232" t="str">
        <f>IF(MID('Tab. A1.4-WVG'!$C22,(L$6-1)*8+(L$6-1)*1+1,8)="","",CONCATENATE(MID('Tab. A1.4-WVG'!$C22,(L$6-1)*8+(L$6-1)*1+1,8),": ",VLOOKUP(MID('Tab. A1.4-WVG'!$C22,(L$6-1)*8+(L$6-1)*1+1,8),AGS,2,FALSE)))</f>
        <v/>
      </c>
      <c r="M18" s="232" t="str">
        <f>IF(MID('Tab. A1.4-WVG'!$C22,(M$6-1)*8+(M$6-1)*1+1,8)="","",CONCATENATE(MID('Tab. A1.4-WVG'!$C22,(M$6-1)*8+(M$6-1)*1+1,8),": ",VLOOKUP(MID('Tab. A1.4-WVG'!$C22,(M$6-1)*8+(M$6-1)*1+1,8),AGS,2,FALSE)))</f>
        <v/>
      </c>
      <c r="N18" s="232" t="str">
        <f>IF(MID('Tab. A1.4-WVG'!$C22,(N$6-1)*8+(N$6-1)*1+1,8)="","",CONCATENATE(MID('Tab. A1.4-WVG'!$C22,(N$6-1)*8+(N$6-1)*1+1,8),": ",VLOOKUP(MID('Tab. A1.4-WVG'!$C22,(N$6-1)*8+(N$6-1)*1+1,8),AGS,2,FALSE)))</f>
        <v/>
      </c>
      <c r="O18" s="232" t="str">
        <f>IF(MID('Tab. A1.4-WVG'!$C22,(O$6-1)*8+(O$6-1)*1+1,8)="","",CONCATENATE(MID('Tab. A1.4-WVG'!$C22,(O$6-1)*8+(O$6-1)*1+1,8),": ",VLOOKUP(MID('Tab. A1.4-WVG'!$C22,(O$6-1)*8+(O$6-1)*1+1,8),AGS,2,FALSE)))</f>
        <v/>
      </c>
      <c r="P18" s="232" t="str">
        <f>IF(MID('Tab. A1.4-WVG'!$C22,(P$6-1)*8+(P$6-1)*1+1,8)="","",CONCATENATE(MID('Tab. A1.4-WVG'!$C22,(P$6-1)*8+(P$6-1)*1+1,8),": ",VLOOKUP(MID('Tab. A1.4-WVG'!$C22,(P$6-1)*8+(P$6-1)*1+1,8),AGS,2,FALSE)))</f>
        <v/>
      </c>
      <c r="Q18" s="232" t="str">
        <f>IF(MID('Tab. A1.4-WVG'!$C22,(Q$6-1)*8+(Q$6-1)*1+1,8)="","",CONCATENATE(MID('Tab. A1.4-WVG'!$C22,(Q$6-1)*8+(Q$6-1)*1+1,8),": ",VLOOKUP(MID('Tab. A1.4-WVG'!$C22,(Q$6-1)*8+(Q$6-1)*1+1,8),AGS,2,FALSE)))</f>
        <v/>
      </c>
      <c r="R18" s="232" t="str">
        <f>IF(MID('Tab. A1.4-WVG'!$C22,(R$6-1)*8+(R$6-1)*1+1,8)="","",CONCATENATE(MID('Tab. A1.4-WVG'!$C22,(R$6-1)*8+(R$6-1)*1+1,8),": ",VLOOKUP(MID('Tab. A1.4-WVG'!$C22,(R$6-1)*8+(R$6-1)*1+1,8),AGS,2,FALSE)))</f>
        <v/>
      </c>
      <c r="S18" s="232" t="str">
        <f>IF(MID('Tab. A1.4-WVG'!$C22,(S$6-1)*8+(S$6-1)*1+1,8)="","",CONCATENATE(MID('Tab. A1.4-WVG'!$C22,(S$6-1)*8+(S$6-1)*1+1,8),": ",VLOOKUP(MID('Tab. A1.4-WVG'!$C22,(S$6-1)*8+(S$6-1)*1+1,8),AGS,2,FALSE)))</f>
        <v/>
      </c>
      <c r="T18" s="232" t="str">
        <f>IF(MID('Tab. A1.4-WVG'!$C22,(T$6-1)*8+(T$6-1)*1+1,8)="","",CONCATENATE(MID('Tab. A1.4-WVG'!$C22,(T$6-1)*8+(T$6-1)*1+1,8),": ",VLOOKUP(MID('Tab. A1.4-WVG'!$C22,(T$6-1)*8+(T$6-1)*1+1,8),AGS,2,FALSE)))</f>
        <v/>
      </c>
      <c r="U18" s="232" t="str">
        <f>IF(MID('Tab. A1.4-WVG'!$C22,(U$6-1)*8+(U$6-1)*1+1,8)="","",CONCATENATE(MID('Tab. A1.4-WVG'!$C22,(U$6-1)*8+(U$6-1)*1+1,8),": ",VLOOKUP(MID('Tab. A1.4-WVG'!$C22,(U$6-1)*8+(U$6-1)*1+1,8),AGS,2,FALSE)))</f>
        <v/>
      </c>
      <c r="V18" s="232" t="str">
        <f>IF(MID('Tab. A1.4-WVG'!$C22,(V$6-1)*8+(V$6-1)*1+1,8)="","",CONCATENATE(MID('Tab. A1.4-WVG'!$C22,(V$6-1)*8+(V$6-1)*1+1,8),": ",VLOOKUP(MID('Tab. A1.4-WVG'!$C22,(V$6-1)*8+(V$6-1)*1+1,8),AGS,2,FALSE)))</f>
        <v/>
      </c>
      <c r="W18" s="232" t="str">
        <f>IF(MID('Tab. A1.4-WVG'!$C22,(W$6-1)*8+(W$6-1)*1+1,8)="","",CONCATENATE(MID('Tab. A1.4-WVG'!$C22,(W$6-1)*8+(W$6-1)*1+1,8),": ",VLOOKUP(MID('Tab. A1.4-WVG'!$C22,(W$6-1)*8+(W$6-1)*1+1,8),AGS,2,FALSE)))</f>
        <v/>
      </c>
      <c r="X18" s="232" t="str">
        <f>IF(MID('Tab. A1.4-WVG'!$C22,(X$6-1)*8+(X$6-1)*1+1,8)="","",CONCATENATE(MID('Tab. A1.4-WVG'!$C22,(X$6-1)*8+(X$6-1)*1+1,8),": ",VLOOKUP(MID('Tab. A1.4-WVG'!$C22,(X$6-1)*8+(X$6-1)*1+1,8),AGS,2,FALSE)))</f>
        <v/>
      </c>
      <c r="Y18" s="232" t="str">
        <f>IF(MID('Tab. A1.4-WVG'!$C22,(Y$6-1)*8+(Y$6-1)*1+1,8)="","",CONCATENATE(MID('Tab. A1.4-WVG'!$C22,(Y$6-1)*8+(Y$6-1)*1+1,8),": ",VLOOKUP(MID('Tab. A1.4-WVG'!$C22,(Y$6-1)*8+(Y$6-1)*1+1,8),AGS,2,FALSE)))</f>
        <v/>
      </c>
      <c r="Z18" s="232" t="str">
        <f>IF(MID('Tab. A1.4-WVG'!$C22,(Z$6-1)*8+(Z$6-1)*1+1,8)="","",CONCATENATE(MID('Tab. A1.4-WVG'!$C22,(Z$6-1)*8+(Z$6-1)*1+1,8),": ",VLOOKUP(MID('Tab. A1.4-WVG'!$C22,(Z$6-1)*8+(Z$6-1)*1+1,8),AGS,2,FALSE)))</f>
        <v/>
      </c>
      <c r="AA18" s="232" t="str">
        <f>IF(MID('Tab. A1.4-WVG'!$C22,(AA$6-1)*8+(AA$6-1)*1+1,8)="","",CONCATENATE(MID('Tab. A1.4-WVG'!$C22,(AA$6-1)*8+(AA$6-1)*1+1,8),": ",VLOOKUP(MID('Tab. A1.4-WVG'!$C22,(AA$6-1)*8+(AA$6-1)*1+1,8),AGS,2,FALSE)))</f>
        <v/>
      </c>
      <c r="AB18" s="232" t="str">
        <f>IF(MID('Tab. A1.4-WVG'!$C22,(AB$6-1)*8+(AB$6-1)*1+1,8)="","",CONCATENATE(MID('Tab. A1.4-WVG'!$C22,(AB$6-1)*8+(AB$6-1)*1+1,8),": ",VLOOKUP(MID('Tab. A1.4-WVG'!$C22,(AB$6-1)*8+(AB$6-1)*1+1,8),AGS,2,FALSE)))</f>
        <v/>
      </c>
      <c r="AC18" s="232" t="str">
        <f>IF(MID('Tab. A1.4-WVG'!$C22,(AC$6-1)*8+(AC$6-1)*1+1,8)="","",CONCATENATE(MID('Tab. A1.4-WVG'!$C22,(AC$6-1)*8+(AC$6-1)*1+1,8),": ",VLOOKUP(MID('Tab. A1.4-WVG'!$C22,(AC$6-1)*8+(AC$6-1)*1+1,8),AGS,2,FALSE)))</f>
        <v/>
      </c>
      <c r="AD18" s="232" t="str">
        <f>IF(MID('Tab. A1.4-WVG'!$C22,(AD$6-1)*8+(AD$6-1)*1+1,8)="","",CONCATENATE(MID('Tab. A1.4-WVG'!$C22,(AD$6-1)*8+(AD$6-1)*1+1,8),": ",VLOOKUP(MID('Tab. A1.4-WVG'!$C22,(AD$6-1)*8+(AD$6-1)*1+1,8),AGS,2,FALSE)))</f>
        <v/>
      </c>
      <c r="AE18" s="232" t="str">
        <f>IF(MID('Tab. A1.4-WVG'!$C22,(AE$6-1)*8+(AE$6-1)*1+1,8)="","",CONCATENATE(MID('Tab. A1.4-WVG'!$C22,(AE$6-1)*8+(AE$6-1)*1+1,8),": ",VLOOKUP(MID('Tab. A1.4-WVG'!$C22,(AE$6-1)*8+(AE$6-1)*1+1,8),AGS,2,FALSE)))</f>
        <v/>
      </c>
      <c r="AF18" s="232" t="str">
        <f>IF(MID('Tab. A1.4-WVG'!$C22,(AF$6-1)*8+(AF$6-1)*1+1,8)="","",CONCATENATE(MID('Tab. A1.4-WVG'!$C22,(AF$6-1)*8+(AF$6-1)*1+1,8),": ",VLOOKUP(MID('Tab. A1.4-WVG'!$C22,(AF$6-1)*8+(AF$6-1)*1+1,8),AGS,2,FALSE)))</f>
        <v/>
      </c>
      <c r="AG18" s="232" t="str">
        <f>IF(MID('Tab. A1.4-WVG'!$C22,(AG$6-1)*8+(AG$6-1)*1+1,8)="","",CONCATENATE(MID('Tab. A1.4-WVG'!$C22,(AG$6-1)*8+(AG$6-1)*1+1,8),": ",VLOOKUP(MID('Tab. A1.4-WVG'!$C22,(AG$6-1)*8+(AG$6-1)*1+1,8),AGS,2,FALSE)))</f>
        <v/>
      </c>
      <c r="AH18" s="232" t="str">
        <f>IF(MID('Tab. A1.4-WVG'!$C22,(AH$6-1)*8+(AH$6-1)*1+1,8)="","",CONCATENATE(MID('Tab. A1.4-WVG'!$C22,(AH$6-1)*8+(AH$6-1)*1+1,8),": ",VLOOKUP(MID('Tab. A1.4-WVG'!$C22,(AH$6-1)*8+(AH$6-1)*1+1,8),AGS,2,FALSE)))</f>
        <v/>
      </c>
      <c r="AI18" s="232" t="str">
        <f>IF(MID('Tab. A1.4-WVG'!$C22,(AI$6-1)*8+(AI$6-1)*1+1,8)="","",CONCATENATE(MID('Tab. A1.4-WVG'!$C22,(AI$6-1)*8+(AI$6-1)*1+1,8),": ",VLOOKUP(MID('Tab. A1.4-WVG'!$C22,(AI$6-1)*8+(AI$6-1)*1+1,8),AGS,2,FALSE)))</f>
        <v/>
      </c>
      <c r="AJ18" s="232" t="str">
        <f>IF(MID('Tab. A1.4-WVG'!$C22,(AJ$6-1)*8+(AJ$6-1)*1+1,8)="","",CONCATENATE(MID('Tab. A1.4-WVG'!$C22,(AJ$6-1)*8+(AJ$6-1)*1+1,8),": ",VLOOKUP(MID('Tab. A1.4-WVG'!$C22,(AJ$6-1)*8+(AJ$6-1)*1+1,8),AGS,2,FALSE)))</f>
        <v/>
      </c>
      <c r="AK18" s="232" t="str">
        <f>IF(MID('Tab. A1.4-WVG'!$C22,(AK$6-1)*8+(AK$6-1)*1+1,8)="","",CONCATENATE(MID('Tab. A1.4-WVG'!$C22,(AK$6-1)*8+(AK$6-1)*1+1,8),": ",VLOOKUP(MID('Tab. A1.4-WVG'!$C22,(AK$6-1)*8+(AK$6-1)*1+1,8),AGS,2,FALSE)))</f>
        <v/>
      </c>
      <c r="AL18" s="232" t="str">
        <f>IF(MID('Tab. A1.4-WVG'!$C22,(AL$6-1)*8+(AL$6-1)*1+1,8)="","",CONCATENATE(MID('Tab. A1.4-WVG'!$C22,(AL$6-1)*8+(AL$6-1)*1+1,8),": ",VLOOKUP(MID('Tab. A1.4-WVG'!$C22,(AL$6-1)*8+(AL$6-1)*1+1,8),AGS,2,FALSE)))</f>
        <v/>
      </c>
      <c r="AM18" s="232" t="str">
        <f>IF(MID('Tab. A1.4-WVG'!$C22,(AM$6-1)*8+(AM$6-1)*1+1,8)="","",CONCATENATE(MID('Tab. A1.4-WVG'!$C22,(AM$6-1)*8+(AM$6-1)*1+1,8),": ",VLOOKUP(MID('Tab. A1.4-WVG'!$C22,(AM$6-1)*8+(AM$6-1)*1+1,8),AGS,2,FALSE)))</f>
        <v/>
      </c>
      <c r="AN18" s="232" t="str">
        <f>IF(MID('Tab. A1.4-WVG'!$C22,(AN$6-1)*8+(AN$6-1)*1+1,8)="","",CONCATENATE(MID('Tab. A1.4-WVG'!$C22,(AN$6-1)*8+(AN$6-1)*1+1,8),": ",VLOOKUP(MID('Tab. A1.4-WVG'!$C22,(AN$6-1)*8+(AN$6-1)*1+1,8),AGS,2,FALSE)))</f>
        <v/>
      </c>
      <c r="AO18" s="232" t="str">
        <f>IF(MID('Tab. A1.4-WVG'!$C22,(AO$6-1)*8+(AO$6-1)*1+1,8)="","",CONCATENATE(MID('Tab. A1.4-WVG'!$C22,(AO$6-1)*8+(AO$6-1)*1+1,8),": ",VLOOKUP(MID('Tab. A1.4-WVG'!$C22,(AO$6-1)*8+(AO$6-1)*1+1,8),AGS,2,FALSE)))</f>
        <v/>
      </c>
      <c r="AP18" s="232" t="str">
        <f>IF(MID('Tab. A1.4-WVG'!$C22,(AP$6-1)*8+(AP$6-1)*1+1,8)="","",CONCATENATE(MID('Tab. A1.4-WVG'!$C22,(AP$6-1)*8+(AP$6-1)*1+1,8),": ",VLOOKUP(MID('Tab. A1.4-WVG'!$C22,(AP$6-1)*8+(AP$6-1)*1+1,8),AGS,2,FALSE)))</f>
        <v/>
      </c>
      <c r="AQ18" s="232" t="str">
        <f>IF(MID('Tab. A1.4-WVG'!$C22,(AQ$6-1)*8+(AQ$6-1)*1+1,8)="","",CONCATENATE(MID('Tab. A1.4-WVG'!$C22,(AQ$6-1)*8+(AQ$6-1)*1+1,8),": ",VLOOKUP(MID('Tab. A1.4-WVG'!$C22,(AQ$6-1)*8+(AQ$6-1)*1+1,8),AGS,2,FALSE)))</f>
        <v/>
      </c>
      <c r="AR18" s="232" t="str">
        <f>IF(MID('Tab. A1.4-WVG'!$C22,(AR$6-1)*8+(AR$6-1)*1+1,8)="","",CONCATENATE(MID('Tab. A1.4-WVG'!$C22,(AR$6-1)*8+(AR$6-1)*1+1,8),": ",VLOOKUP(MID('Tab. A1.4-WVG'!$C22,(AR$6-1)*8+(AR$6-1)*1+1,8),AGS,2,FALSE)))</f>
        <v/>
      </c>
      <c r="AS18" s="232" t="str">
        <f>IF(MID('Tab. A1.4-WVG'!$C22,(AS$6-1)*8+(AS$6-1)*1+1,8)="","",CONCATENATE(MID('Tab. A1.4-WVG'!$C22,(AS$6-1)*8+(AS$6-1)*1+1,8),": ",VLOOKUP(MID('Tab. A1.4-WVG'!$C22,(AS$6-1)*8+(AS$6-1)*1+1,8),AGS,2,FALSE)))</f>
        <v/>
      </c>
      <c r="AT18" s="232" t="str">
        <f>IF(MID('Tab. A1.4-WVG'!$C22,(AT$6-1)*8+(AT$6-1)*1+1,8)="","",CONCATENATE(MID('Tab. A1.4-WVG'!$C22,(AT$6-1)*8+(AT$6-1)*1+1,8),": ",VLOOKUP(MID('Tab. A1.4-WVG'!$C22,(AT$6-1)*8+(AT$6-1)*1+1,8),AGS,2,FALSE)))</f>
        <v/>
      </c>
      <c r="AU18" s="232" t="str">
        <f>IF(MID('Tab. A1.4-WVG'!$C22,(AU$6-1)*8+(AU$6-1)*1+1,8)="","",CONCATENATE(MID('Tab. A1.4-WVG'!$C22,(AU$6-1)*8+(AU$6-1)*1+1,8),": ",VLOOKUP(MID('Tab. A1.4-WVG'!$C22,(AU$6-1)*8+(AU$6-1)*1+1,8),AGS,2,FALSE)))</f>
        <v/>
      </c>
      <c r="AV18" s="232" t="str">
        <f>IF(MID('Tab. A1.4-WVG'!$C22,(AV$6-1)*8+(AV$6-1)*1+1,8)="","",CONCATENATE(MID('Tab. A1.4-WVG'!$C22,(AV$6-1)*8+(AV$6-1)*1+1,8),": ",VLOOKUP(MID('Tab. A1.4-WVG'!$C22,(AV$6-1)*8+(AV$6-1)*1+1,8),AGS,2,FALSE)))</f>
        <v/>
      </c>
      <c r="AW18" s="232" t="str">
        <f>IF(MID('Tab. A1.4-WVG'!$C22,(AW$6-1)*8+(AW$6-1)*1+1,8)="","",CONCATENATE(MID('Tab. A1.4-WVG'!$C22,(AW$6-1)*8+(AW$6-1)*1+1,8),": ",VLOOKUP(MID('Tab. A1.4-WVG'!$C22,(AW$6-1)*8+(AW$6-1)*1+1,8),AGS,2,FALSE)))</f>
        <v/>
      </c>
      <c r="AX18" s="232" t="str">
        <f>IF(MID('Tab. A1.4-WVG'!$C22,(AX$6-1)*8+(AX$6-1)*1+1,8)="","",CONCATENATE(MID('Tab. A1.4-WVG'!$C22,(AX$6-1)*8+(AX$6-1)*1+1,8),": ",VLOOKUP(MID('Tab. A1.4-WVG'!$C22,(AX$6-1)*8+(AX$6-1)*1+1,8),AGS,2,FALSE)))</f>
        <v/>
      </c>
      <c r="AY18" s="232" t="str">
        <f>IF(MID('Tab. A1.4-WVG'!$C22,(AY$6-1)*8+(AY$6-1)*1+1,8)="","",CONCATENATE(MID('Tab. A1.4-WVG'!$C22,(AY$6-1)*8+(AY$6-1)*1+1,8),": ",VLOOKUP(MID('Tab. A1.4-WVG'!$C22,(AY$6-1)*8+(AY$6-1)*1+1,8),AGS,2,FALSE)))</f>
        <v/>
      </c>
      <c r="AZ18" s="232" t="str">
        <f>IF(MID('Tab. A1.4-WVG'!$C22,(AZ$6-1)*8+(AZ$6-1)*1+1,8)="","",CONCATENATE(MID('Tab. A1.4-WVG'!$C22,(AZ$6-1)*8+(AZ$6-1)*1+1,8),": ",VLOOKUP(MID('Tab. A1.4-WVG'!$C22,(AZ$6-1)*8+(AZ$6-1)*1+1,8),AGS,2,FALSE)))</f>
        <v/>
      </c>
      <c r="BA18" s="232" t="str">
        <f>IF(MID('Tab. A1.4-WVG'!$C22,(BA$6-1)*8+(BA$6-1)*1+1,8)="","",CONCATENATE(MID('Tab. A1.4-WVG'!$C22,(BA$6-1)*8+(BA$6-1)*1+1,8),": ",VLOOKUP(MID('Tab. A1.4-WVG'!$C22,(BA$6-1)*8+(BA$6-1)*1+1,8),AGS,2,FALSE)))</f>
        <v/>
      </c>
      <c r="BB18" s="232" t="str">
        <f>IF(MID('Tab. A1.4-WVG'!$C22,(BB$6-1)*8+(BB$6-1)*1+1,8)="","",CONCATENATE(MID('Tab. A1.4-WVG'!$C22,(BB$6-1)*8+(BB$6-1)*1+1,8),": ",VLOOKUP(MID('Tab. A1.4-WVG'!$C22,(BB$6-1)*8+(BB$6-1)*1+1,8),AGS,2,FALSE)))</f>
        <v/>
      </c>
      <c r="BC18" s="232" t="str">
        <f>IF(MID('Tab. A1.4-WVG'!$C22,(BC$6-1)*8+(BC$6-1)*1+1,8)="","",CONCATENATE(MID('Tab. A1.4-WVG'!$C22,(BC$6-1)*8+(BC$6-1)*1+1,8),": ",VLOOKUP(MID('Tab. A1.4-WVG'!$C22,(BC$6-1)*8+(BC$6-1)*1+1,8),AGS,2,FALSE)))</f>
        <v/>
      </c>
      <c r="BD18" s="232" t="str">
        <f>IF(MID('Tab. A1.4-WVG'!$C22,(BD$6-1)*8+(BD$6-1)*1+1,8)="","",CONCATENATE(MID('Tab. A1.4-WVG'!$C22,(BD$6-1)*8+(BD$6-1)*1+1,8),": ",VLOOKUP(MID('Tab. A1.4-WVG'!$C22,(BD$6-1)*8+(BD$6-1)*1+1,8),AGS,2,FALSE)))</f>
        <v/>
      </c>
      <c r="BE18" s="232" t="str">
        <f>IF(MID('Tab. A1.4-WVG'!$C22,(BE$6-1)*8+(BE$6-1)*1+1,8)="","",CONCATENATE(MID('Tab. A1.4-WVG'!$C22,(BE$6-1)*8+(BE$6-1)*1+1,8),": ",VLOOKUP(MID('Tab. A1.4-WVG'!$C22,(BE$6-1)*8+(BE$6-1)*1+1,8),AGS,2,FALSE)))</f>
        <v/>
      </c>
      <c r="BF18" s="232" t="str">
        <f>IF(MID('Tab. A1.4-WVG'!$C22,(BF$6-1)*8+(BF$6-1)*1+1,8)="","",CONCATENATE(MID('Tab. A1.4-WVG'!$C22,(BF$6-1)*8+(BF$6-1)*1+1,8),": ",VLOOKUP(MID('Tab. A1.4-WVG'!$C22,(BF$6-1)*8+(BF$6-1)*1+1,8),AGS,2,FALSE)))</f>
        <v/>
      </c>
      <c r="BG18" s="232" t="str">
        <f>IF(MID('Tab. A1.4-WVG'!$C22,(BG$6-1)*8+(BG$6-1)*1+1,8)="","",CONCATENATE(MID('Tab. A1.4-WVG'!$C22,(BG$6-1)*8+(BG$6-1)*1+1,8),": ",VLOOKUP(MID('Tab. A1.4-WVG'!$C22,(BG$6-1)*8+(BG$6-1)*1+1,8),AGS,2,FALSE)))</f>
        <v/>
      </c>
      <c r="BH18" s="232" t="str">
        <f>IF(MID('Tab. A1.4-WVG'!$C22,(BH$6-1)*8+(BH$6-1)*1+1,8)="","",CONCATENATE(MID('Tab. A1.4-WVG'!$C22,(BH$6-1)*8+(BH$6-1)*1+1,8),": ",VLOOKUP(MID('Tab. A1.4-WVG'!$C22,(BH$6-1)*8+(BH$6-1)*1+1,8),AGS,2,FALSE)))</f>
        <v/>
      </c>
      <c r="BI18" s="232" t="str">
        <f>IF(MID('Tab. A1.4-WVG'!$C22,(BI$6-1)*8+(BI$6-1)*1+1,8)="","",CONCATENATE(MID('Tab. A1.4-WVG'!$C22,(BI$6-1)*8+(BI$6-1)*1+1,8),": ",VLOOKUP(MID('Tab. A1.4-WVG'!$C22,(BI$6-1)*8+(BI$6-1)*1+1,8),AGS,2,FALSE)))</f>
        <v/>
      </c>
      <c r="BJ18" s="232" t="str">
        <f>IF(MID('Tab. A1.4-WVG'!$C22,(BJ$6-1)*8+(BJ$6-1)*1+1,8)="","",CONCATENATE(MID('Tab. A1.4-WVG'!$C22,(BJ$6-1)*8+(BJ$6-1)*1+1,8),": ",VLOOKUP(MID('Tab. A1.4-WVG'!$C22,(BJ$6-1)*8+(BJ$6-1)*1+1,8),AGS,2,FALSE)))</f>
        <v/>
      </c>
      <c r="BK18" s="232" t="str">
        <f>IF(MID('Tab. A1.4-WVG'!$C22,(BK$6-1)*8+(BK$6-1)*1+1,8)="","",CONCATENATE(MID('Tab. A1.4-WVG'!$C22,(BK$6-1)*8+(BK$6-1)*1+1,8),": ",VLOOKUP(MID('Tab. A1.4-WVG'!$C22,(BK$6-1)*8+(BK$6-1)*1+1,8),AGS,2,FALSE)))</f>
        <v/>
      </c>
      <c r="BL18" s="232" t="str">
        <f>IF(MID('Tab. A1.4-WVG'!$C22,(BL$6-1)*8+(BL$6-1)*1+1,8)="","",CONCATENATE(MID('Tab. A1.4-WVG'!$C22,(BL$6-1)*8+(BL$6-1)*1+1,8),": ",VLOOKUP(MID('Tab. A1.4-WVG'!$C22,(BL$6-1)*8+(BL$6-1)*1+1,8),AGS,2,FALSE)))</f>
        <v/>
      </c>
      <c r="BM18" s="232" t="str">
        <f>IF(MID('Tab. A1.4-WVG'!$C22,(BM$6-1)*8+(BM$6-1)*1+1,8)="","",CONCATENATE(MID('Tab. A1.4-WVG'!$C22,(BM$6-1)*8+(BM$6-1)*1+1,8),": ",VLOOKUP(MID('Tab. A1.4-WVG'!$C22,(BM$6-1)*8+(BM$6-1)*1+1,8),AGS,2,FALSE)))</f>
        <v/>
      </c>
      <c r="BN18" s="232" t="str">
        <f>IF(MID('Tab. A1.4-WVG'!$C22,(BN$6-1)*8+(BN$6-1)*1+1,8)="","",CONCATENATE(MID('Tab. A1.4-WVG'!$C22,(BN$6-1)*8+(BN$6-1)*1+1,8),": ",VLOOKUP(MID('Tab. A1.4-WVG'!$C22,(BN$6-1)*8+(BN$6-1)*1+1,8),AGS,2,FALSE)))</f>
        <v/>
      </c>
      <c r="BO18" s="232" t="str">
        <f>IF(MID('Tab. A1.4-WVG'!$C22,(BO$6-1)*8+(BO$6-1)*1+1,8)="","",CONCATENATE(MID('Tab. A1.4-WVG'!$C22,(BO$6-1)*8+(BO$6-1)*1+1,8),": ",VLOOKUP(MID('Tab. A1.4-WVG'!$C22,(BO$6-1)*8+(BO$6-1)*1+1,8),AGS,2,FALSE)))</f>
        <v/>
      </c>
      <c r="BP18" s="232" t="str">
        <f>IF(MID('Tab. A1.4-WVG'!$C22,(BP$6-1)*8+(BP$6-1)*1+1,8)="","",CONCATENATE(MID('Tab. A1.4-WVG'!$C22,(BP$6-1)*8+(BP$6-1)*1+1,8),": ",VLOOKUP(MID('Tab. A1.4-WVG'!$C22,(BP$6-1)*8+(BP$6-1)*1+1,8),AGS,2,FALSE)))</f>
        <v/>
      </c>
      <c r="BQ18" s="232" t="str">
        <f>IF(MID('Tab. A1.4-WVG'!$C22,(BQ$6-1)*8+(BQ$6-1)*1+1,8)="","",CONCATENATE(MID('Tab. A1.4-WVG'!$C22,(BQ$6-1)*8+(BQ$6-1)*1+1,8),": ",VLOOKUP(MID('Tab. A1.4-WVG'!$C22,(BQ$6-1)*8+(BQ$6-1)*1+1,8),AGS,2,FALSE)))</f>
        <v/>
      </c>
      <c r="BR18" s="232" t="str">
        <f>IF(MID('Tab. A1.4-WVG'!$C22,(BR$6-1)*8+(BR$6-1)*1+1,8)="","",CONCATENATE(MID('Tab. A1.4-WVG'!$C22,(BR$6-1)*8+(BR$6-1)*1+1,8),": ",VLOOKUP(MID('Tab. A1.4-WVG'!$C22,(BR$6-1)*8+(BR$6-1)*1+1,8),AGS,2,FALSE)))</f>
        <v/>
      </c>
      <c r="BS18" s="232" t="str">
        <f>IF(MID('Tab. A1.4-WVG'!$C22,(BS$6-1)*8+(BS$6-1)*1+1,8)="","",CONCATENATE(MID('Tab. A1.4-WVG'!$C22,(BS$6-1)*8+(BS$6-1)*1+1,8),": ",VLOOKUP(MID('Tab. A1.4-WVG'!$C22,(BS$6-1)*8+(BS$6-1)*1+1,8),AGS,2,FALSE)))</f>
        <v/>
      </c>
      <c r="BT18" s="232" t="str">
        <f>IF(MID('Tab. A1.4-WVG'!$C22,(BT$6-1)*8+(BT$6-1)*1+1,8)="","",CONCATENATE(MID('Tab. A1.4-WVG'!$C22,(BT$6-1)*8+(BT$6-1)*1+1,8),": ",VLOOKUP(MID('Tab. A1.4-WVG'!$C22,(BT$6-1)*8+(BT$6-1)*1+1,8),AGS,2,FALSE)))</f>
        <v/>
      </c>
      <c r="BU18" s="232" t="str">
        <f>IF(MID('Tab. A1.4-WVG'!$C22,(BU$6-1)*8+(BU$6-1)*1+1,8)="","",CONCATENATE(MID('Tab. A1.4-WVG'!$C22,(BU$6-1)*8+(BU$6-1)*1+1,8),": ",VLOOKUP(MID('Tab. A1.4-WVG'!$C22,(BU$6-1)*8+(BU$6-1)*1+1,8),AGS,2,FALSE)))</f>
        <v/>
      </c>
      <c r="BV18" s="232" t="str">
        <f>IF(MID('Tab. A1.4-WVG'!$C22,(BV$6-1)*8+(BV$6-1)*1+1,8)="","",CONCATENATE(MID('Tab. A1.4-WVG'!$C22,(BV$6-1)*8+(BV$6-1)*1+1,8),": ",VLOOKUP(MID('Tab. A1.4-WVG'!$C22,(BV$6-1)*8+(BV$6-1)*1+1,8),AGS,2,FALSE)))</f>
        <v/>
      </c>
      <c r="BW18" s="232" t="str">
        <f>IF(MID('Tab. A1.4-WVG'!$C22,(BW$6-1)*8+(BW$6-1)*1+1,8)="","",CONCATENATE(MID('Tab. A1.4-WVG'!$C22,(BW$6-1)*8+(BW$6-1)*1+1,8),": ",VLOOKUP(MID('Tab. A1.4-WVG'!$C22,(BW$6-1)*8+(BW$6-1)*1+1,8),AGS,2,FALSE)))</f>
        <v/>
      </c>
      <c r="BX18" s="232" t="str">
        <f>IF(MID('Tab. A1.4-WVG'!$C22,(BX$6-1)*8+(BX$6-1)*1+1,8)="","",CONCATENATE(MID('Tab. A1.4-WVG'!$C22,(BX$6-1)*8+(BX$6-1)*1+1,8),": ",VLOOKUP(MID('Tab. A1.4-WVG'!$C22,(BX$6-1)*8+(BX$6-1)*1+1,8),AGS,2,FALSE)))</f>
        <v/>
      </c>
      <c r="BY18" s="232" t="str">
        <f>IF(MID('Tab. A1.4-WVG'!$C22,(BY$6-1)*8+(BY$6-1)*1+1,8)="","",CONCATENATE(MID('Tab. A1.4-WVG'!$C22,(BY$6-1)*8+(BY$6-1)*1+1,8),": ",VLOOKUP(MID('Tab. A1.4-WVG'!$C22,(BY$6-1)*8+(BY$6-1)*1+1,8),AGS,2,FALSE)))</f>
        <v/>
      </c>
      <c r="BZ18" s="232" t="str">
        <f>IF(MID('Tab. A1.4-WVG'!$C22,(BZ$6-1)*8+(BZ$6-1)*1+1,8)="","",CONCATENATE(MID('Tab. A1.4-WVG'!$C22,(BZ$6-1)*8+(BZ$6-1)*1+1,8),": ",VLOOKUP(MID('Tab. A1.4-WVG'!$C22,(BZ$6-1)*8+(BZ$6-1)*1+1,8),AGS,2,FALSE)))</f>
        <v/>
      </c>
      <c r="CA18" s="232" t="str">
        <f>IF(MID('Tab. A1.4-WVG'!$C22,(CA$6-1)*8+(CA$6-1)*1+1,8)="","",CONCATENATE(MID('Tab. A1.4-WVG'!$C22,(CA$6-1)*8+(CA$6-1)*1+1,8),": ",VLOOKUP(MID('Tab. A1.4-WVG'!$C22,(CA$6-1)*8+(CA$6-1)*1+1,8),AGS,2,FALSE)))</f>
        <v/>
      </c>
      <c r="CB18" s="232" t="str">
        <f>IF(MID('Tab. A1.4-WVG'!$C22,(CB$6-1)*8+(CB$6-1)*1+1,8)="","",CONCATENATE(MID('Tab. A1.4-WVG'!$C22,(CB$6-1)*8+(CB$6-1)*1+1,8),": ",VLOOKUP(MID('Tab. A1.4-WVG'!$C22,(CB$6-1)*8+(CB$6-1)*1+1,8),AGS,2,FALSE)))</f>
        <v/>
      </c>
      <c r="CC18" s="232" t="str">
        <f>IF(MID('Tab. A1.4-WVG'!$C22,(CC$6-1)*8+(CC$6-1)*1+1,8)="","",CONCATENATE(MID('Tab. A1.4-WVG'!$C22,(CC$6-1)*8+(CC$6-1)*1+1,8),": ",VLOOKUP(MID('Tab. A1.4-WVG'!$C22,(CC$6-1)*8+(CC$6-1)*1+1,8),AGS,2,FALSE)))</f>
        <v/>
      </c>
      <c r="CD18" s="232" t="str">
        <f>IF(MID('Tab. A1.4-WVG'!$C22,(CD$6-1)*8+(CD$6-1)*1+1,8)="","",CONCATENATE(MID('Tab. A1.4-WVG'!$C22,(CD$6-1)*8+(CD$6-1)*1+1,8),": ",VLOOKUP(MID('Tab. A1.4-WVG'!$C22,(CD$6-1)*8+(CD$6-1)*1+1,8),AGS,2,FALSE)))</f>
        <v/>
      </c>
      <c r="CE18" s="232" t="str">
        <f>IF(MID('Tab. A1.4-WVG'!$C22,(CE$6-1)*8+(CE$6-1)*1+1,8)="","",CONCATENATE(MID('Tab. A1.4-WVG'!$C22,(CE$6-1)*8+(CE$6-1)*1+1,8),": ",VLOOKUP(MID('Tab. A1.4-WVG'!$C22,(CE$6-1)*8+(CE$6-1)*1+1,8),AGS,2,FALSE)))</f>
        <v/>
      </c>
      <c r="CF18" s="232" t="str">
        <f>IF(MID('Tab. A1.4-WVG'!$C22,(CF$6-1)*8+(CF$6-1)*1+1,8)="","",CONCATENATE(MID('Tab. A1.4-WVG'!$C22,(CF$6-1)*8+(CF$6-1)*1+1,8),": ",VLOOKUP(MID('Tab. A1.4-WVG'!$C22,(CF$6-1)*8+(CF$6-1)*1+1,8),AGS,2,FALSE)))</f>
        <v/>
      </c>
      <c r="CG18" s="232" t="str">
        <f>IF(MID('Tab. A1.4-WVG'!$C22,(CG$6-1)*8+(CG$6-1)*1+1,8)="","",CONCATENATE(MID('Tab. A1.4-WVG'!$C22,(CG$6-1)*8+(CG$6-1)*1+1,8),": ",VLOOKUP(MID('Tab. A1.4-WVG'!$C22,(CG$6-1)*8+(CG$6-1)*1+1,8),AGS,2,FALSE)))</f>
        <v/>
      </c>
      <c r="CH18" s="232" t="str">
        <f>IF(MID('Tab. A1.4-WVG'!$C22,(CH$6-1)*8+(CH$6-1)*1+1,8)="","",CONCATENATE(MID('Tab. A1.4-WVG'!$C22,(CH$6-1)*8+(CH$6-1)*1+1,8),": ",VLOOKUP(MID('Tab. A1.4-WVG'!$C22,(CH$6-1)*8+(CH$6-1)*1+1,8),AGS,2,FALSE)))</f>
        <v/>
      </c>
      <c r="CI18" s="232" t="str">
        <f>IF(MID('Tab. A1.4-WVG'!$C22,(CI$6-1)*8+(CI$6-1)*1+1,8)="","",CONCATENATE(MID('Tab. A1.4-WVG'!$C22,(CI$6-1)*8+(CI$6-1)*1+1,8),": ",VLOOKUP(MID('Tab. A1.4-WVG'!$C22,(CI$6-1)*8+(CI$6-1)*1+1,8),AGS,2,FALSE)))</f>
        <v/>
      </c>
      <c r="CJ18" s="232" t="str">
        <f>IF(MID('Tab. A1.4-WVG'!$C22,(CJ$6-1)*8+(CJ$6-1)*1+1,8)="","",CONCATENATE(MID('Tab. A1.4-WVG'!$C22,(CJ$6-1)*8+(CJ$6-1)*1+1,8),": ",VLOOKUP(MID('Tab. A1.4-WVG'!$C22,(CJ$6-1)*8+(CJ$6-1)*1+1,8),AGS,2,FALSE)))</f>
        <v/>
      </c>
      <c r="CK18" s="232" t="str">
        <f>IF(MID('Tab. A1.4-WVG'!$C22,(CK$6-1)*8+(CK$6-1)*1+1,8)="","",CONCATENATE(MID('Tab. A1.4-WVG'!$C22,(CK$6-1)*8+(CK$6-1)*1+1,8),": ",VLOOKUP(MID('Tab. A1.4-WVG'!$C22,(CK$6-1)*8+(CK$6-1)*1+1,8),AGS,2,FALSE)))</f>
        <v/>
      </c>
      <c r="CL18" s="232" t="str">
        <f>IF(MID('Tab. A1.4-WVG'!$C22,(CL$6-1)*8+(CL$6-1)*1+1,8)="","",CONCATENATE(MID('Tab. A1.4-WVG'!$C22,(CL$6-1)*8+(CL$6-1)*1+1,8),": ",VLOOKUP(MID('Tab. A1.4-WVG'!$C22,(CL$6-1)*8+(CL$6-1)*1+1,8),AGS,2,FALSE)))</f>
        <v/>
      </c>
      <c r="CM18" s="232" t="str">
        <f>IF(MID('Tab. A1.4-WVG'!$C22,(CM$6-1)*8+(CM$6-1)*1+1,8)="","",CONCATENATE(MID('Tab. A1.4-WVG'!$C22,(CM$6-1)*8+(CM$6-1)*1+1,8),": ",VLOOKUP(MID('Tab. A1.4-WVG'!$C22,(CM$6-1)*8+(CM$6-1)*1+1,8),AGS,2,FALSE)))</f>
        <v/>
      </c>
      <c r="CN18" s="232" t="str">
        <f>IF(MID('Tab. A1.4-WVG'!$C22,(CN$6-1)*8+(CN$6-1)*1+1,8)="","",CONCATENATE(MID('Tab. A1.4-WVG'!$C22,(CN$6-1)*8+(CN$6-1)*1+1,8),": ",VLOOKUP(MID('Tab. A1.4-WVG'!$C22,(CN$6-1)*8+(CN$6-1)*1+1,8),AGS,2,FALSE)))</f>
        <v/>
      </c>
      <c r="CO18" s="232" t="str">
        <f>IF(MID('Tab. A1.4-WVG'!$C22,(CO$6-1)*8+(CO$6-1)*1+1,8)="","",CONCATENATE(MID('Tab. A1.4-WVG'!$C22,(CO$6-1)*8+(CO$6-1)*1+1,8),": ",VLOOKUP(MID('Tab. A1.4-WVG'!$C22,(CO$6-1)*8+(CO$6-1)*1+1,8),AGS,2,FALSE)))</f>
        <v/>
      </c>
      <c r="CP18" s="232" t="str">
        <f>IF(MID('Tab. A1.4-WVG'!$C22,(CP$6-1)*8+(CP$6-1)*1+1,8)="","",CONCATENATE(MID('Tab. A1.4-WVG'!$C22,(CP$6-1)*8+(CP$6-1)*1+1,8),": ",VLOOKUP(MID('Tab. A1.4-WVG'!$C22,(CP$6-1)*8+(CP$6-1)*1+1,8),AGS,2,FALSE)))</f>
        <v/>
      </c>
      <c r="CQ18" s="232" t="str">
        <f>IF(MID('Tab. A1.4-WVG'!$C22,(CQ$6-1)*8+(CQ$6-1)*1+1,8)="","",CONCATENATE(MID('Tab. A1.4-WVG'!$C22,(CQ$6-1)*8+(CQ$6-1)*1+1,8),": ",VLOOKUP(MID('Tab. A1.4-WVG'!$C22,(CQ$6-1)*8+(CQ$6-1)*1+1,8),AGS,2,FALSE)))</f>
        <v/>
      </c>
      <c r="CR18" s="232" t="str">
        <f>IF(MID('Tab. A1.4-WVG'!$C22,(CR$6-1)*8+(CR$6-1)*1+1,8)="","",CONCATENATE(MID('Tab. A1.4-WVG'!$C22,(CR$6-1)*8+(CR$6-1)*1+1,8),": ",VLOOKUP(MID('Tab. A1.4-WVG'!$C22,(CR$6-1)*8+(CR$6-1)*1+1,8),AGS,2,FALSE)))</f>
        <v/>
      </c>
      <c r="CS18" s="232" t="str">
        <f>IF(MID('Tab. A1.4-WVG'!$C22,(CS$6-1)*8+(CS$6-1)*1+1,8)="","",CONCATENATE(MID('Tab. A1.4-WVG'!$C22,(CS$6-1)*8+(CS$6-1)*1+1,8),": ",VLOOKUP(MID('Tab. A1.4-WVG'!$C22,(CS$6-1)*8+(CS$6-1)*1+1,8),AGS,2,FALSE)))</f>
        <v/>
      </c>
      <c r="CT18" s="232" t="str">
        <f>IF(MID('Tab. A1.4-WVG'!$C22,(CT$6-1)*8+(CT$6-1)*1+1,8)="","",CONCATENATE(MID('Tab. A1.4-WVG'!$C22,(CT$6-1)*8+(CT$6-1)*1+1,8),": ",VLOOKUP(MID('Tab. A1.4-WVG'!$C22,(CT$6-1)*8+(CT$6-1)*1+1,8),AGS,2,FALSE)))</f>
        <v/>
      </c>
      <c r="CU18" s="232" t="str">
        <f>IF(MID('Tab. A1.4-WVG'!$C22,(CU$6-1)*8+(CU$6-1)*1+1,8)="","",CONCATENATE(MID('Tab. A1.4-WVG'!$C22,(CU$6-1)*8+(CU$6-1)*1+1,8),": ",VLOOKUP(MID('Tab. A1.4-WVG'!$C22,(CU$6-1)*8+(CU$6-1)*1+1,8),AGS,2,FALSE)))</f>
        <v/>
      </c>
      <c r="CV18" s="232" t="str">
        <f>IF(MID('Tab. A1.4-WVG'!$C22,(CV$6-1)*8+(CV$6-1)*1+1,8)="","",CONCATENATE(MID('Tab. A1.4-WVG'!$C22,(CV$6-1)*8+(CV$6-1)*1+1,8),": ",VLOOKUP(MID('Tab. A1.4-WVG'!$C22,(CV$6-1)*8+(CV$6-1)*1+1,8),AGS,2,FALSE)))</f>
        <v/>
      </c>
      <c r="CW18" s="232" t="str">
        <f>IF(MID('Tab. A1.4-WVG'!$C22,(CW$6-1)*8+(CW$6-1)*1+1,8)="","",CONCATENATE(MID('Tab. A1.4-WVG'!$C22,(CW$6-1)*8+(CW$6-1)*1+1,8),": ",VLOOKUP(MID('Tab. A1.4-WVG'!$C22,(CW$6-1)*8+(CW$6-1)*1+1,8),AGS,2,FALSE)))</f>
        <v/>
      </c>
      <c r="CX18" s="39">
        <f t="shared" si="0"/>
        <v>0</v>
      </c>
    </row>
    <row r="19" spans="1:102" ht="38.25" customHeight="1" x14ac:dyDescent="0.2">
      <c r="A19" s="231" t="str">
        <f>IF('Tab. A1.4-WVG'!A23="","",'Tab. A1.4-WVG'!A23)</f>
        <v/>
      </c>
      <c r="B19" s="232" t="str">
        <f>IF(MID('Tab. A1.4-WVG'!$C23,(B$6-1)*8+(B$6-1)*1+1,8)="","",CONCATENATE(MID('Tab. A1.4-WVG'!$C23,(B$6-1)*8+(B$6-1)*1+1,8),": ",VLOOKUP(MID('Tab. A1.4-WVG'!$C23,(B$6-1)*8+(B$6-1)*1+1,8),AGS,2,FALSE)))</f>
        <v/>
      </c>
      <c r="C19" s="232" t="str">
        <f>IF(MID('Tab. A1.4-WVG'!$C23,(C$6-1)*8+(C$6-1)*1+1,8)="","",CONCATENATE(MID('Tab. A1.4-WVG'!$C23,(C$6-1)*8+(C$6-1)*1+1,8),": ",VLOOKUP(MID('Tab. A1.4-WVG'!$C23,(C$6-1)*8+(C$6-1)*1+1,8),AGS,2,FALSE)))</f>
        <v/>
      </c>
      <c r="D19" s="232" t="str">
        <f>IF(MID('Tab. A1.4-WVG'!$C23,(D$6-1)*8+(D$6-1)*1+1,8)="","",CONCATENATE(MID('Tab. A1.4-WVG'!$C23,(D$6-1)*8+(D$6-1)*1+1,8),": ",VLOOKUP(MID('Tab. A1.4-WVG'!$C23,(D$6-1)*8+(D$6-1)*1+1,8),AGS,2,FALSE)))</f>
        <v/>
      </c>
      <c r="E19" s="232" t="str">
        <f>IF(MID('Tab. A1.4-WVG'!$C23,(E$6-1)*8+(E$6-1)*1+1,8)="","",CONCATENATE(MID('Tab. A1.4-WVG'!$C23,(E$6-1)*8+(E$6-1)*1+1,8),": ",VLOOKUP(MID('Tab. A1.4-WVG'!$C23,(E$6-1)*8+(E$6-1)*1+1,8),AGS,2,FALSE)))</f>
        <v/>
      </c>
      <c r="F19" s="232" t="str">
        <f>IF(MID('Tab. A1.4-WVG'!$C23,(F$6-1)*8+(F$6-1)*1+1,8)="","",CONCATENATE(MID('Tab. A1.4-WVG'!$C23,(F$6-1)*8+(F$6-1)*1+1,8),": ",VLOOKUP(MID('Tab. A1.4-WVG'!$C23,(F$6-1)*8+(F$6-1)*1+1,8),AGS,2,FALSE)))</f>
        <v/>
      </c>
      <c r="G19" s="232" t="str">
        <f>IF(MID('Tab. A1.4-WVG'!$C23,(G$6-1)*8+(G$6-1)*1+1,8)="","",CONCATENATE(MID('Tab. A1.4-WVG'!$C23,(G$6-1)*8+(G$6-1)*1+1,8),": ",VLOOKUP(MID('Tab. A1.4-WVG'!$C23,(G$6-1)*8+(G$6-1)*1+1,8),AGS,2,FALSE)))</f>
        <v/>
      </c>
      <c r="H19" s="232" t="str">
        <f>IF(MID('Tab. A1.4-WVG'!$C23,(H$6-1)*8+(H$6-1)*1+1,8)="","",CONCATENATE(MID('Tab. A1.4-WVG'!$C23,(H$6-1)*8+(H$6-1)*1+1,8),": ",VLOOKUP(MID('Tab. A1.4-WVG'!$C23,(H$6-1)*8+(H$6-1)*1+1,8),AGS,2,FALSE)))</f>
        <v/>
      </c>
      <c r="I19" s="232" t="str">
        <f>IF(MID('Tab. A1.4-WVG'!$C23,(I$6-1)*8+(I$6-1)*1+1,8)="","",CONCATENATE(MID('Tab. A1.4-WVG'!$C23,(I$6-1)*8+(I$6-1)*1+1,8),": ",VLOOKUP(MID('Tab. A1.4-WVG'!$C23,(I$6-1)*8+(I$6-1)*1+1,8),AGS,2,FALSE)))</f>
        <v/>
      </c>
      <c r="J19" s="232" t="str">
        <f>IF(MID('Tab. A1.4-WVG'!$C23,(J$6-1)*8+(J$6-1)*1+1,8)="","",CONCATENATE(MID('Tab. A1.4-WVG'!$C23,(J$6-1)*8+(J$6-1)*1+1,8),": ",VLOOKUP(MID('Tab. A1.4-WVG'!$C23,(J$6-1)*8+(J$6-1)*1+1,8),AGS,2,FALSE)))</f>
        <v/>
      </c>
      <c r="K19" s="232" t="str">
        <f>IF(MID('Tab. A1.4-WVG'!$C23,(K$6-1)*8+(K$6-1)*1+1,8)="","",CONCATENATE(MID('Tab. A1.4-WVG'!$C23,(K$6-1)*8+(K$6-1)*1+1,8),": ",VLOOKUP(MID('Tab. A1.4-WVG'!$C23,(K$6-1)*8+(K$6-1)*1+1,8),AGS,2,FALSE)))</f>
        <v/>
      </c>
      <c r="L19" s="232" t="str">
        <f>IF(MID('Tab. A1.4-WVG'!$C23,(L$6-1)*8+(L$6-1)*1+1,8)="","",CONCATENATE(MID('Tab. A1.4-WVG'!$C23,(L$6-1)*8+(L$6-1)*1+1,8),": ",VLOOKUP(MID('Tab. A1.4-WVG'!$C23,(L$6-1)*8+(L$6-1)*1+1,8),AGS,2,FALSE)))</f>
        <v/>
      </c>
      <c r="M19" s="232" t="str">
        <f>IF(MID('Tab. A1.4-WVG'!$C23,(M$6-1)*8+(M$6-1)*1+1,8)="","",CONCATENATE(MID('Tab. A1.4-WVG'!$C23,(M$6-1)*8+(M$6-1)*1+1,8),": ",VLOOKUP(MID('Tab. A1.4-WVG'!$C23,(M$6-1)*8+(M$6-1)*1+1,8),AGS,2,FALSE)))</f>
        <v/>
      </c>
      <c r="N19" s="232" t="str">
        <f>IF(MID('Tab. A1.4-WVG'!$C23,(N$6-1)*8+(N$6-1)*1+1,8)="","",CONCATENATE(MID('Tab. A1.4-WVG'!$C23,(N$6-1)*8+(N$6-1)*1+1,8),": ",VLOOKUP(MID('Tab. A1.4-WVG'!$C23,(N$6-1)*8+(N$6-1)*1+1,8),AGS,2,FALSE)))</f>
        <v/>
      </c>
      <c r="O19" s="232" t="str">
        <f>IF(MID('Tab. A1.4-WVG'!$C23,(O$6-1)*8+(O$6-1)*1+1,8)="","",CONCATENATE(MID('Tab. A1.4-WVG'!$C23,(O$6-1)*8+(O$6-1)*1+1,8),": ",VLOOKUP(MID('Tab. A1.4-WVG'!$C23,(O$6-1)*8+(O$6-1)*1+1,8),AGS,2,FALSE)))</f>
        <v/>
      </c>
      <c r="P19" s="232" t="str">
        <f>IF(MID('Tab. A1.4-WVG'!$C23,(P$6-1)*8+(P$6-1)*1+1,8)="","",CONCATENATE(MID('Tab. A1.4-WVG'!$C23,(P$6-1)*8+(P$6-1)*1+1,8),": ",VLOOKUP(MID('Tab. A1.4-WVG'!$C23,(P$6-1)*8+(P$6-1)*1+1,8),AGS,2,FALSE)))</f>
        <v/>
      </c>
      <c r="Q19" s="232" t="str">
        <f>IF(MID('Tab. A1.4-WVG'!$C23,(Q$6-1)*8+(Q$6-1)*1+1,8)="","",CONCATENATE(MID('Tab. A1.4-WVG'!$C23,(Q$6-1)*8+(Q$6-1)*1+1,8),": ",VLOOKUP(MID('Tab. A1.4-WVG'!$C23,(Q$6-1)*8+(Q$6-1)*1+1,8),AGS,2,FALSE)))</f>
        <v/>
      </c>
      <c r="R19" s="232" t="str">
        <f>IF(MID('Tab. A1.4-WVG'!$C23,(R$6-1)*8+(R$6-1)*1+1,8)="","",CONCATENATE(MID('Tab. A1.4-WVG'!$C23,(R$6-1)*8+(R$6-1)*1+1,8),": ",VLOOKUP(MID('Tab. A1.4-WVG'!$C23,(R$6-1)*8+(R$6-1)*1+1,8),AGS,2,FALSE)))</f>
        <v/>
      </c>
      <c r="S19" s="232" t="str">
        <f>IF(MID('Tab. A1.4-WVG'!$C23,(S$6-1)*8+(S$6-1)*1+1,8)="","",CONCATENATE(MID('Tab. A1.4-WVG'!$C23,(S$6-1)*8+(S$6-1)*1+1,8),": ",VLOOKUP(MID('Tab. A1.4-WVG'!$C23,(S$6-1)*8+(S$6-1)*1+1,8),AGS,2,FALSE)))</f>
        <v/>
      </c>
      <c r="T19" s="232" t="str">
        <f>IF(MID('Tab. A1.4-WVG'!$C23,(T$6-1)*8+(T$6-1)*1+1,8)="","",CONCATENATE(MID('Tab. A1.4-WVG'!$C23,(T$6-1)*8+(T$6-1)*1+1,8),": ",VLOOKUP(MID('Tab. A1.4-WVG'!$C23,(T$6-1)*8+(T$6-1)*1+1,8),AGS,2,FALSE)))</f>
        <v/>
      </c>
      <c r="U19" s="232" t="str">
        <f>IF(MID('Tab. A1.4-WVG'!$C23,(U$6-1)*8+(U$6-1)*1+1,8)="","",CONCATENATE(MID('Tab. A1.4-WVG'!$C23,(U$6-1)*8+(U$6-1)*1+1,8),": ",VLOOKUP(MID('Tab. A1.4-WVG'!$C23,(U$6-1)*8+(U$6-1)*1+1,8),AGS,2,FALSE)))</f>
        <v/>
      </c>
      <c r="V19" s="232" t="str">
        <f>IF(MID('Tab. A1.4-WVG'!$C23,(V$6-1)*8+(V$6-1)*1+1,8)="","",CONCATENATE(MID('Tab. A1.4-WVG'!$C23,(V$6-1)*8+(V$6-1)*1+1,8),": ",VLOOKUP(MID('Tab. A1.4-WVG'!$C23,(V$6-1)*8+(V$6-1)*1+1,8),AGS,2,FALSE)))</f>
        <v/>
      </c>
      <c r="W19" s="232" t="str">
        <f>IF(MID('Tab. A1.4-WVG'!$C23,(W$6-1)*8+(W$6-1)*1+1,8)="","",CONCATENATE(MID('Tab. A1.4-WVG'!$C23,(W$6-1)*8+(W$6-1)*1+1,8),": ",VLOOKUP(MID('Tab. A1.4-WVG'!$C23,(W$6-1)*8+(W$6-1)*1+1,8),AGS,2,FALSE)))</f>
        <v/>
      </c>
      <c r="X19" s="232" t="str">
        <f>IF(MID('Tab. A1.4-WVG'!$C23,(X$6-1)*8+(X$6-1)*1+1,8)="","",CONCATENATE(MID('Tab. A1.4-WVG'!$C23,(X$6-1)*8+(X$6-1)*1+1,8),": ",VLOOKUP(MID('Tab. A1.4-WVG'!$C23,(X$6-1)*8+(X$6-1)*1+1,8),AGS,2,FALSE)))</f>
        <v/>
      </c>
      <c r="Y19" s="232" t="str">
        <f>IF(MID('Tab. A1.4-WVG'!$C23,(Y$6-1)*8+(Y$6-1)*1+1,8)="","",CONCATENATE(MID('Tab. A1.4-WVG'!$C23,(Y$6-1)*8+(Y$6-1)*1+1,8),": ",VLOOKUP(MID('Tab. A1.4-WVG'!$C23,(Y$6-1)*8+(Y$6-1)*1+1,8),AGS,2,FALSE)))</f>
        <v/>
      </c>
      <c r="Z19" s="232" t="str">
        <f>IF(MID('Tab. A1.4-WVG'!$C23,(Z$6-1)*8+(Z$6-1)*1+1,8)="","",CONCATENATE(MID('Tab. A1.4-WVG'!$C23,(Z$6-1)*8+(Z$6-1)*1+1,8),": ",VLOOKUP(MID('Tab. A1.4-WVG'!$C23,(Z$6-1)*8+(Z$6-1)*1+1,8),AGS,2,FALSE)))</f>
        <v/>
      </c>
      <c r="AA19" s="232" t="str">
        <f>IF(MID('Tab. A1.4-WVG'!$C23,(AA$6-1)*8+(AA$6-1)*1+1,8)="","",CONCATENATE(MID('Tab. A1.4-WVG'!$C23,(AA$6-1)*8+(AA$6-1)*1+1,8),": ",VLOOKUP(MID('Tab. A1.4-WVG'!$C23,(AA$6-1)*8+(AA$6-1)*1+1,8),AGS,2,FALSE)))</f>
        <v/>
      </c>
      <c r="AB19" s="232" t="str">
        <f>IF(MID('Tab. A1.4-WVG'!$C23,(AB$6-1)*8+(AB$6-1)*1+1,8)="","",CONCATENATE(MID('Tab. A1.4-WVG'!$C23,(AB$6-1)*8+(AB$6-1)*1+1,8),": ",VLOOKUP(MID('Tab. A1.4-WVG'!$C23,(AB$6-1)*8+(AB$6-1)*1+1,8),AGS,2,FALSE)))</f>
        <v/>
      </c>
      <c r="AC19" s="232" t="str">
        <f>IF(MID('Tab. A1.4-WVG'!$C23,(AC$6-1)*8+(AC$6-1)*1+1,8)="","",CONCATENATE(MID('Tab. A1.4-WVG'!$C23,(AC$6-1)*8+(AC$6-1)*1+1,8),": ",VLOOKUP(MID('Tab. A1.4-WVG'!$C23,(AC$6-1)*8+(AC$6-1)*1+1,8),AGS,2,FALSE)))</f>
        <v/>
      </c>
      <c r="AD19" s="232" t="str">
        <f>IF(MID('Tab. A1.4-WVG'!$C23,(AD$6-1)*8+(AD$6-1)*1+1,8)="","",CONCATENATE(MID('Tab. A1.4-WVG'!$C23,(AD$6-1)*8+(AD$6-1)*1+1,8),": ",VLOOKUP(MID('Tab. A1.4-WVG'!$C23,(AD$6-1)*8+(AD$6-1)*1+1,8),AGS,2,FALSE)))</f>
        <v/>
      </c>
      <c r="AE19" s="232" t="str">
        <f>IF(MID('Tab. A1.4-WVG'!$C23,(AE$6-1)*8+(AE$6-1)*1+1,8)="","",CONCATENATE(MID('Tab. A1.4-WVG'!$C23,(AE$6-1)*8+(AE$6-1)*1+1,8),": ",VLOOKUP(MID('Tab. A1.4-WVG'!$C23,(AE$6-1)*8+(AE$6-1)*1+1,8),AGS,2,FALSE)))</f>
        <v/>
      </c>
      <c r="AF19" s="232" t="str">
        <f>IF(MID('Tab. A1.4-WVG'!$C23,(AF$6-1)*8+(AF$6-1)*1+1,8)="","",CONCATENATE(MID('Tab. A1.4-WVG'!$C23,(AF$6-1)*8+(AF$6-1)*1+1,8),": ",VLOOKUP(MID('Tab. A1.4-WVG'!$C23,(AF$6-1)*8+(AF$6-1)*1+1,8),AGS,2,FALSE)))</f>
        <v/>
      </c>
      <c r="AG19" s="232" t="str">
        <f>IF(MID('Tab. A1.4-WVG'!$C23,(AG$6-1)*8+(AG$6-1)*1+1,8)="","",CONCATENATE(MID('Tab. A1.4-WVG'!$C23,(AG$6-1)*8+(AG$6-1)*1+1,8),": ",VLOOKUP(MID('Tab. A1.4-WVG'!$C23,(AG$6-1)*8+(AG$6-1)*1+1,8),AGS,2,FALSE)))</f>
        <v/>
      </c>
      <c r="AH19" s="232" t="str">
        <f>IF(MID('Tab. A1.4-WVG'!$C23,(AH$6-1)*8+(AH$6-1)*1+1,8)="","",CONCATENATE(MID('Tab. A1.4-WVG'!$C23,(AH$6-1)*8+(AH$6-1)*1+1,8),": ",VLOOKUP(MID('Tab. A1.4-WVG'!$C23,(AH$6-1)*8+(AH$6-1)*1+1,8),AGS,2,FALSE)))</f>
        <v/>
      </c>
      <c r="AI19" s="232" t="str">
        <f>IF(MID('Tab. A1.4-WVG'!$C23,(AI$6-1)*8+(AI$6-1)*1+1,8)="","",CONCATENATE(MID('Tab. A1.4-WVG'!$C23,(AI$6-1)*8+(AI$6-1)*1+1,8),": ",VLOOKUP(MID('Tab. A1.4-WVG'!$C23,(AI$6-1)*8+(AI$6-1)*1+1,8),AGS,2,FALSE)))</f>
        <v/>
      </c>
      <c r="AJ19" s="232" t="str">
        <f>IF(MID('Tab. A1.4-WVG'!$C23,(AJ$6-1)*8+(AJ$6-1)*1+1,8)="","",CONCATENATE(MID('Tab. A1.4-WVG'!$C23,(AJ$6-1)*8+(AJ$6-1)*1+1,8),": ",VLOOKUP(MID('Tab. A1.4-WVG'!$C23,(AJ$6-1)*8+(AJ$6-1)*1+1,8),AGS,2,FALSE)))</f>
        <v/>
      </c>
      <c r="AK19" s="232" t="str">
        <f>IF(MID('Tab. A1.4-WVG'!$C23,(AK$6-1)*8+(AK$6-1)*1+1,8)="","",CONCATENATE(MID('Tab. A1.4-WVG'!$C23,(AK$6-1)*8+(AK$6-1)*1+1,8),": ",VLOOKUP(MID('Tab. A1.4-WVG'!$C23,(AK$6-1)*8+(AK$6-1)*1+1,8),AGS,2,FALSE)))</f>
        <v/>
      </c>
      <c r="AL19" s="232" t="str">
        <f>IF(MID('Tab. A1.4-WVG'!$C23,(AL$6-1)*8+(AL$6-1)*1+1,8)="","",CONCATENATE(MID('Tab. A1.4-WVG'!$C23,(AL$6-1)*8+(AL$6-1)*1+1,8),": ",VLOOKUP(MID('Tab. A1.4-WVG'!$C23,(AL$6-1)*8+(AL$6-1)*1+1,8),AGS,2,FALSE)))</f>
        <v/>
      </c>
      <c r="AM19" s="232" t="str">
        <f>IF(MID('Tab. A1.4-WVG'!$C23,(AM$6-1)*8+(AM$6-1)*1+1,8)="","",CONCATENATE(MID('Tab. A1.4-WVG'!$C23,(AM$6-1)*8+(AM$6-1)*1+1,8),": ",VLOOKUP(MID('Tab. A1.4-WVG'!$C23,(AM$6-1)*8+(AM$6-1)*1+1,8),AGS,2,FALSE)))</f>
        <v/>
      </c>
      <c r="AN19" s="232" t="str">
        <f>IF(MID('Tab. A1.4-WVG'!$C23,(AN$6-1)*8+(AN$6-1)*1+1,8)="","",CONCATENATE(MID('Tab. A1.4-WVG'!$C23,(AN$6-1)*8+(AN$6-1)*1+1,8),": ",VLOOKUP(MID('Tab. A1.4-WVG'!$C23,(AN$6-1)*8+(AN$6-1)*1+1,8),AGS,2,FALSE)))</f>
        <v/>
      </c>
      <c r="AO19" s="232" t="str">
        <f>IF(MID('Tab. A1.4-WVG'!$C23,(AO$6-1)*8+(AO$6-1)*1+1,8)="","",CONCATENATE(MID('Tab. A1.4-WVG'!$C23,(AO$6-1)*8+(AO$6-1)*1+1,8),": ",VLOOKUP(MID('Tab. A1.4-WVG'!$C23,(AO$6-1)*8+(AO$6-1)*1+1,8),AGS,2,FALSE)))</f>
        <v/>
      </c>
      <c r="AP19" s="232" t="str">
        <f>IF(MID('Tab. A1.4-WVG'!$C23,(AP$6-1)*8+(AP$6-1)*1+1,8)="","",CONCATENATE(MID('Tab. A1.4-WVG'!$C23,(AP$6-1)*8+(AP$6-1)*1+1,8),": ",VLOOKUP(MID('Tab. A1.4-WVG'!$C23,(AP$6-1)*8+(AP$6-1)*1+1,8),AGS,2,FALSE)))</f>
        <v/>
      </c>
      <c r="AQ19" s="232" t="str">
        <f>IF(MID('Tab. A1.4-WVG'!$C23,(AQ$6-1)*8+(AQ$6-1)*1+1,8)="","",CONCATENATE(MID('Tab. A1.4-WVG'!$C23,(AQ$6-1)*8+(AQ$6-1)*1+1,8),": ",VLOOKUP(MID('Tab. A1.4-WVG'!$C23,(AQ$6-1)*8+(AQ$6-1)*1+1,8),AGS,2,FALSE)))</f>
        <v/>
      </c>
      <c r="AR19" s="232" t="str">
        <f>IF(MID('Tab. A1.4-WVG'!$C23,(AR$6-1)*8+(AR$6-1)*1+1,8)="","",CONCATENATE(MID('Tab. A1.4-WVG'!$C23,(AR$6-1)*8+(AR$6-1)*1+1,8),": ",VLOOKUP(MID('Tab. A1.4-WVG'!$C23,(AR$6-1)*8+(AR$6-1)*1+1,8),AGS,2,FALSE)))</f>
        <v/>
      </c>
      <c r="AS19" s="232" t="str">
        <f>IF(MID('Tab. A1.4-WVG'!$C23,(AS$6-1)*8+(AS$6-1)*1+1,8)="","",CONCATENATE(MID('Tab. A1.4-WVG'!$C23,(AS$6-1)*8+(AS$6-1)*1+1,8),": ",VLOOKUP(MID('Tab. A1.4-WVG'!$C23,(AS$6-1)*8+(AS$6-1)*1+1,8),AGS,2,FALSE)))</f>
        <v/>
      </c>
      <c r="AT19" s="232" t="str">
        <f>IF(MID('Tab. A1.4-WVG'!$C23,(AT$6-1)*8+(AT$6-1)*1+1,8)="","",CONCATENATE(MID('Tab. A1.4-WVG'!$C23,(AT$6-1)*8+(AT$6-1)*1+1,8),": ",VLOOKUP(MID('Tab. A1.4-WVG'!$C23,(AT$6-1)*8+(AT$6-1)*1+1,8),AGS,2,FALSE)))</f>
        <v/>
      </c>
      <c r="AU19" s="232" t="str">
        <f>IF(MID('Tab. A1.4-WVG'!$C23,(AU$6-1)*8+(AU$6-1)*1+1,8)="","",CONCATENATE(MID('Tab. A1.4-WVG'!$C23,(AU$6-1)*8+(AU$6-1)*1+1,8),": ",VLOOKUP(MID('Tab. A1.4-WVG'!$C23,(AU$6-1)*8+(AU$6-1)*1+1,8),AGS,2,FALSE)))</f>
        <v/>
      </c>
      <c r="AV19" s="232" t="str">
        <f>IF(MID('Tab. A1.4-WVG'!$C23,(AV$6-1)*8+(AV$6-1)*1+1,8)="","",CONCATENATE(MID('Tab. A1.4-WVG'!$C23,(AV$6-1)*8+(AV$6-1)*1+1,8),": ",VLOOKUP(MID('Tab. A1.4-WVG'!$C23,(AV$6-1)*8+(AV$6-1)*1+1,8),AGS,2,FALSE)))</f>
        <v/>
      </c>
      <c r="AW19" s="232" t="str">
        <f>IF(MID('Tab. A1.4-WVG'!$C23,(AW$6-1)*8+(AW$6-1)*1+1,8)="","",CONCATENATE(MID('Tab. A1.4-WVG'!$C23,(AW$6-1)*8+(AW$6-1)*1+1,8),": ",VLOOKUP(MID('Tab. A1.4-WVG'!$C23,(AW$6-1)*8+(AW$6-1)*1+1,8),AGS,2,FALSE)))</f>
        <v/>
      </c>
      <c r="AX19" s="232" t="str">
        <f>IF(MID('Tab. A1.4-WVG'!$C23,(AX$6-1)*8+(AX$6-1)*1+1,8)="","",CONCATENATE(MID('Tab. A1.4-WVG'!$C23,(AX$6-1)*8+(AX$6-1)*1+1,8),": ",VLOOKUP(MID('Tab. A1.4-WVG'!$C23,(AX$6-1)*8+(AX$6-1)*1+1,8),AGS,2,FALSE)))</f>
        <v/>
      </c>
      <c r="AY19" s="232" t="str">
        <f>IF(MID('Tab. A1.4-WVG'!$C23,(AY$6-1)*8+(AY$6-1)*1+1,8)="","",CONCATENATE(MID('Tab. A1.4-WVG'!$C23,(AY$6-1)*8+(AY$6-1)*1+1,8),": ",VLOOKUP(MID('Tab. A1.4-WVG'!$C23,(AY$6-1)*8+(AY$6-1)*1+1,8),AGS,2,FALSE)))</f>
        <v/>
      </c>
      <c r="AZ19" s="232" t="str">
        <f>IF(MID('Tab. A1.4-WVG'!$C23,(AZ$6-1)*8+(AZ$6-1)*1+1,8)="","",CONCATENATE(MID('Tab. A1.4-WVG'!$C23,(AZ$6-1)*8+(AZ$6-1)*1+1,8),": ",VLOOKUP(MID('Tab. A1.4-WVG'!$C23,(AZ$6-1)*8+(AZ$6-1)*1+1,8),AGS,2,FALSE)))</f>
        <v/>
      </c>
      <c r="BA19" s="232" t="str">
        <f>IF(MID('Tab. A1.4-WVG'!$C23,(BA$6-1)*8+(BA$6-1)*1+1,8)="","",CONCATENATE(MID('Tab. A1.4-WVG'!$C23,(BA$6-1)*8+(BA$6-1)*1+1,8),": ",VLOOKUP(MID('Tab. A1.4-WVG'!$C23,(BA$6-1)*8+(BA$6-1)*1+1,8),AGS,2,FALSE)))</f>
        <v/>
      </c>
      <c r="BB19" s="232" t="str">
        <f>IF(MID('Tab. A1.4-WVG'!$C23,(BB$6-1)*8+(BB$6-1)*1+1,8)="","",CONCATENATE(MID('Tab. A1.4-WVG'!$C23,(BB$6-1)*8+(BB$6-1)*1+1,8),": ",VLOOKUP(MID('Tab. A1.4-WVG'!$C23,(BB$6-1)*8+(BB$6-1)*1+1,8),AGS,2,FALSE)))</f>
        <v/>
      </c>
      <c r="BC19" s="232" t="str">
        <f>IF(MID('Tab. A1.4-WVG'!$C23,(BC$6-1)*8+(BC$6-1)*1+1,8)="","",CONCATENATE(MID('Tab. A1.4-WVG'!$C23,(BC$6-1)*8+(BC$6-1)*1+1,8),": ",VLOOKUP(MID('Tab. A1.4-WVG'!$C23,(BC$6-1)*8+(BC$6-1)*1+1,8),AGS,2,FALSE)))</f>
        <v/>
      </c>
      <c r="BD19" s="232" t="str">
        <f>IF(MID('Tab. A1.4-WVG'!$C23,(BD$6-1)*8+(BD$6-1)*1+1,8)="","",CONCATENATE(MID('Tab. A1.4-WVG'!$C23,(BD$6-1)*8+(BD$6-1)*1+1,8),": ",VLOOKUP(MID('Tab. A1.4-WVG'!$C23,(BD$6-1)*8+(BD$6-1)*1+1,8),AGS,2,FALSE)))</f>
        <v/>
      </c>
      <c r="BE19" s="232" t="str">
        <f>IF(MID('Tab. A1.4-WVG'!$C23,(BE$6-1)*8+(BE$6-1)*1+1,8)="","",CONCATENATE(MID('Tab. A1.4-WVG'!$C23,(BE$6-1)*8+(BE$6-1)*1+1,8),": ",VLOOKUP(MID('Tab. A1.4-WVG'!$C23,(BE$6-1)*8+(BE$6-1)*1+1,8),AGS,2,FALSE)))</f>
        <v/>
      </c>
      <c r="BF19" s="232" t="str">
        <f>IF(MID('Tab. A1.4-WVG'!$C23,(BF$6-1)*8+(BF$6-1)*1+1,8)="","",CONCATENATE(MID('Tab. A1.4-WVG'!$C23,(BF$6-1)*8+(BF$6-1)*1+1,8),": ",VLOOKUP(MID('Tab. A1.4-WVG'!$C23,(BF$6-1)*8+(BF$6-1)*1+1,8),AGS,2,FALSE)))</f>
        <v/>
      </c>
      <c r="BG19" s="232" t="str">
        <f>IF(MID('Tab. A1.4-WVG'!$C23,(BG$6-1)*8+(BG$6-1)*1+1,8)="","",CONCATENATE(MID('Tab. A1.4-WVG'!$C23,(BG$6-1)*8+(BG$6-1)*1+1,8),": ",VLOOKUP(MID('Tab. A1.4-WVG'!$C23,(BG$6-1)*8+(BG$6-1)*1+1,8),AGS,2,FALSE)))</f>
        <v/>
      </c>
      <c r="BH19" s="232" t="str">
        <f>IF(MID('Tab. A1.4-WVG'!$C23,(BH$6-1)*8+(BH$6-1)*1+1,8)="","",CONCATENATE(MID('Tab. A1.4-WVG'!$C23,(BH$6-1)*8+(BH$6-1)*1+1,8),": ",VLOOKUP(MID('Tab. A1.4-WVG'!$C23,(BH$6-1)*8+(BH$6-1)*1+1,8),AGS,2,FALSE)))</f>
        <v/>
      </c>
      <c r="BI19" s="232" t="str">
        <f>IF(MID('Tab. A1.4-WVG'!$C23,(BI$6-1)*8+(BI$6-1)*1+1,8)="","",CONCATENATE(MID('Tab. A1.4-WVG'!$C23,(BI$6-1)*8+(BI$6-1)*1+1,8),": ",VLOOKUP(MID('Tab. A1.4-WVG'!$C23,(BI$6-1)*8+(BI$6-1)*1+1,8),AGS,2,FALSE)))</f>
        <v/>
      </c>
      <c r="BJ19" s="232" t="str">
        <f>IF(MID('Tab. A1.4-WVG'!$C23,(BJ$6-1)*8+(BJ$6-1)*1+1,8)="","",CONCATENATE(MID('Tab. A1.4-WVG'!$C23,(BJ$6-1)*8+(BJ$6-1)*1+1,8),": ",VLOOKUP(MID('Tab. A1.4-WVG'!$C23,(BJ$6-1)*8+(BJ$6-1)*1+1,8),AGS,2,FALSE)))</f>
        <v/>
      </c>
      <c r="BK19" s="232" t="str">
        <f>IF(MID('Tab. A1.4-WVG'!$C23,(BK$6-1)*8+(BK$6-1)*1+1,8)="","",CONCATENATE(MID('Tab. A1.4-WVG'!$C23,(BK$6-1)*8+(BK$6-1)*1+1,8),": ",VLOOKUP(MID('Tab. A1.4-WVG'!$C23,(BK$6-1)*8+(BK$6-1)*1+1,8),AGS,2,FALSE)))</f>
        <v/>
      </c>
      <c r="BL19" s="232" t="str">
        <f>IF(MID('Tab. A1.4-WVG'!$C23,(BL$6-1)*8+(BL$6-1)*1+1,8)="","",CONCATENATE(MID('Tab. A1.4-WVG'!$C23,(BL$6-1)*8+(BL$6-1)*1+1,8),": ",VLOOKUP(MID('Tab. A1.4-WVG'!$C23,(BL$6-1)*8+(BL$6-1)*1+1,8),AGS,2,FALSE)))</f>
        <v/>
      </c>
      <c r="BM19" s="232" t="str">
        <f>IF(MID('Tab. A1.4-WVG'!$C23,(BM$6-1)*8+(BM$6-1)*1+1,8)="","",CONCATENATE(MID('Tab. A1.4-WVG'!$C23,(BM$6-1)*8+(BM$6-1)*1+1,8),": ",VLOOKUP(MID('Tab. A1.4-WVG'!$C23,(BM$6-1)*8+(BM$6-1)*1+1,8),AGS,2,FALSE)))</f>
        <v/>
      </c>
      <c r="BN19" s="232" t="str">
        <f>IF(MID('Tab. A1.4-WVG'!$C23,(BN$6-1)*8+(BN$6-1)*1+1,8)="","",CONCATENATE(MID('Tab. A1.4-WVG'!$C23,(BN$6-1)*8+(BN$6-1)*1+1,8),": ",VLOOKUP(MID('Tab. A1.4-WVG'!$C23,(BN$6-1)*8+(BN$6-1)*1+1,8),AGS,2,FALSE)))</f>
        <v/>
      </c>
      <c r="BO19" s="232" t="str">
        <f>IF(MID('Tab. A1.4-WVG'!$C23,(BO$6-1)*8+(BO$6-1)*1+1,8)="","",CONCATENATE(MID('Tab. A1.4-WVG'!$C23,(BO$6-1)*8+(BO$6-1)*1+1,8),": ",VLOOKUP(MID('Tab. A1.4-WVG'!$C23,(BO$6-1)*8+(BO$6-1)*1+1,8),AGS,2,FALSE)))</f>
        <v/>
      </c>
      <c r="BP19" s="232" t="str">
        <f>IF(MID('Tab. A1.4-WVG'!$C23,(BP$6-1)*8+(BP$6-1)*1+1,8)="","",CONCATENATE(MID('Tab. A1.4-WVG'!$C23,(BP$6-1)*8+(BP$6-1)*1+1,8),": ",VLOOKUP(MID('Tab. A1.4-WVG'!$C23,(BP$6-1)*8+(BP$6-1)*1+1,8),AGS,2,FALSE)))</f>
        <v/>
      </c>
      <c r="BQ19" s="232" t="str">
        <f>IF(MID('Tab. A1.4-WVG'!$C23,(BQ$6-1)*8+(BQ$6-1)*1+1,8)="","",CONCATENATE(MID('Tab. A1.4-WVG'!$C23,(BQ$6-1)*8+(BQ$6-1)*1+1,8),": ",VLOOKUP(MID('Tab. A1.4-WVG'!$C23,(BQ$6-1)*8+(BQ$6-1)*1+1,8),AGS,2,FALSE)))</f>
        <v/>
      </c>
      <c r="BR19" s="232" t="str">
        <f>IF(MID('Tab. A1.4-WVG'!$C23,(BR$6-1)*8+(BR$6-1)*1+1,8)="","",CONCATENATE(MID('Tab. A1.4-WVG'!$C23,(BR$6-1)*8+(BR$6-1)*1+1,8),": ",VLOOKUP(MID('Tab. A1.4-WVG'!$C23,(BR$6-1)*8+(BR$6-1)*1+1,8),AGS,2,FALSE)))</f>
        <v/>
      </c>
      <c r="BS19" s="232" t="str">
        <f>IF(MID('Tab. A1.4-WVG'!$C23,(BS$6-1)*8+(BS$6-1)*1+1,8)="","",CONCATENATE(MID('Tab. A1.4-WVG'!$C23,(BS$6-1)*8+(BS$6-1)*1+1,8),": ",VLOOKUP(MID('Tab. A1.4-WVG'!$C23,(BS$6-1)*8+(BS$6-1)*1+1,8),AGS,2,FALSE)))</f>
        <v/>
      </c>
      <c r="BT19" s="232" t="str">
        <f>IF(MID('Tab. A1.4-WVG'!$C23,(BT$6-1)*8+(BT$6-1)*1+1,8)="","",CONCATENATE(MID('Tab. A1.4-WVG'!$C23,(BT$6-1)*8+(BT$6-1)*1+1,8),": ",VLOOKUP(MID('Tab. A1.4-WVG'!$C23,(BT$6-1)*8+(BT$6-1)*1+1,8),AGS,2,FALSE)))</f>
        <v/>
      </c>
      <c r="BU19" s="232" t="str">
        <f>IF(MID('Tab. A1.4-WVG'!$C23,(BU$6-1)*8+(BU$6-1)*1+1,8)="","",CONCATENATE(MID('Tab. A1.4-WVG'!$C23,(BU$6-1)*8+(BU$6-1)*1+1,8),": ",VLOOKUP(MID('Tab. A1.4-WVG'!$C23,(BU$6-1)*8+(BU$6-1)*1+1,8),AGS,2,FALSE)))</f>
        <v/>
      </c>
      <c r="BV19" s="232" t="str">
        <f>IF(MID('Tab. A1.4-WVG'!$C23,(BV$6-1)*8+(BV$6-1)*1+1,8)="","",CONCATENATE(MID('Tab. A1.4-WVG'!$C23,(BV$6-1)*8+(BV$6-1)*1+1,8),": ",VLOOKUP(MID('Tab. A1.4-WVG'!$C23,(BV$6-1)*8+(BV$6-1)*1+1,8),AGS,2,FALSE)))</f>
        <v/>
      </c>
      <c r="BW19" s="232" t="str">
        <f>IF(MID('Tab. A1.4-WVG'!$C23,(BW$6-1)*8+(BW$6-1)*1+1,8)="","",CONCATENATE(MID('Tab. A1.4-WVG'!$C23,(BW$6-1)*8+(BW$6-1)*1+1,8),": ",VLOOKUP(MID('Tab. A1.4-WVG'!$C23,(BW$6-1)*8+(BW$6-1)*1+1,8),AGS,2,FALSE)))</f>
        <v/>
      </c>
      <c r="BX19" s="232" t="str">
        <f>IF(MID('Tab. A1.4-WVG'!$C23,(BX$6-1)*8+(BX$6-1)*1+1,8)="","",CONCATENATE(MID('Tab. A1.4-WVG'!$C23,(BX$6-1)*8+(BX$6-1)*1+1,8),": ",VLOOKUP(MID('Tab. A1.4-WVG'!$C23,(BX$6-1)*8+(BX$6-1)*1+1,8),AGS,2,FALSE)))</f>
        <v/>
      </c>
      <c r="BY19" s="232" t="str">
        <f>IF(MID('Tab. A1.4-WVG'!$C23,(BY$6-1)*8+(BY$6-1)*1+1,8)="","",CONCATENATE(MID('Tab. A1.4-WVG'!$C23,(BY$6-1)*8+(BY$6-1)*1+1,8),": ",VLOOKUP(MID('Tab. A1.4-WVG'!$C23,(BY$6-1)*8+(BY$6-1)*1+1,8),AGS,2,FALSE)))</f>
        <v/>
      </c>
      <c r="BZ19" s="232" t="str">
        <f>IF(MID('Tab. A1.4-WVG'!$C23,(BZ$6-1)*8+(BZ$6-1)*1+1,8)="","",CONCATENATE(MID('Tab. A1.4-WVG'!$C23,(BZ$6-1)*8+(BZ$6-1)*1+1,8),": ",VLOOKUP(MID('Tab. A1.4-WVG'!$C23,(BZ$6-1)*8+(BZ$6-1)*1+1,8),AGS,2,FALSE)))</f>
        <v/>
      </c>
      <c r="CA19" s="232" t="str">
        <f>IF(MID('Tab. A1.4-WVG'!$C23,(CA$6-1)*8+(CA$6-1)*1+1,8)="","",CONCATENATE(MID('Tab. A1.4-WVG'!$C23,(CA$6-1)*8+(CA$6-1)*1+1,8),": ",VLOOKUP(MID('Tab. A1.4-WVG'!$C23,(CA$6-1)*8+(CA$6-1)*1+1,8),AGS,2,FALSE)))</f>
        <v/>
      </c>
      <c r="CB19" s="232" t="str">
        <f>IF(MID('Tab. A1.4-WVG'!$C23,(CB$6-1)*8+(CB$6-1)*1+1,8)="","",CONCATENATE(MID('Tab. A1.4-WVG'!$C23,(CB$6-1)*8+(CB$6-1)*1+1,8),": ",VLOOKUP(MID('Tab. A1.4-WVG'!$C23,(CB$6-1)*8+(CB$6-1)*1+1,8),AGS,2,FALSE)))</f>
        <v/>
      </c>
      <c r="CC19" s="232" t="str">
        <f>IF(MID('Tab. A1.4-WVG'!$C23,(CC$6-1)*8+(CC$6-1)*1+1,8)="","",CONCATENATE(MID('Tab. A1.4-WVG'!$C23,(CC$6-1)*8+(CC$6-1)*1+1,8),": ",VLOOKUP(MID('Tab. A1.4-WVG'!$C23,(CC$6-1)*8+(CC$6-1)*1+1,8),AGS,2,FALSE)))</f>
        <v/>
      </c>
      <c r="CD19" s="232" t="str">
        <f>IF(MID('Tab. A1.4-WVG'!$C23,(CD$6-1)*8+(CD$6-1)*1+1,8)="","",CONCATENATE(MID('Tab. A1.4-WVG'!$C23,(CD$6-1)*8+(CD$6-1)*1+1,8),": ",VLOOKUP(MID('Tab. A1.4-WVG'!$C23,(CD$6-1)*8+(CD$6-1)*1+1,8),AGS,2,FALSE)))</f>
        <v/>
      </c>
      <c r="CE19" s="232" t="str">
        <f>IF(MID('Tab. A1.4-WVG'!$C23,(CE$6-1)*8+(CE$6-1)*1+1,8)="","",CONCATENATE(MID('Tab. A1.4-WVG'!$C23,(CE$6-1)*8+(CE$6-1)*1+1,8),": ",VLOOKUP(MID('Tab. A1.4-WVG'!$C23,(CE$6-1)*8+(CE$6-1)*1+1,8),AGS,2,FALSE)))</f>
        <v/>
      </c>
      <c r="CF19" s="232" t="str">
        <f>IF(MID('Tab. A1.4-WVG'!$C23,(CF$6-1)*8+(CF$6-1)*1+1,8)="","",CONCATENATE(MID('Tab. A1.4-WVG'!$C23,(CF$6-1)*8+(CF$6-1)*1+1,8),": ",VLOOKUP(MID('Tab. A1.4-WVG'!$C23,(CF$6-1)*8+(CF$6-1)*1+1,8),AGS,2,FALSE)))</f>
        <v/>
      </c>
      <c r="CG19" s="232" t="str">
        <f>IF(MID('Tab. A1.4-WVG'!$C23,(CG$6-1)*8+(CG$6-1)*1+1,8)="","",CONCATENATE(MID('Tab. A1.4-WVG'!$C23,(CG$6-1)*8+(CG$6-1)*1+1,8),": ",VLOOKUP(MID('Tab. A1.4-WVG'!$C23,(CG$6-1)*8+(CG$6-1)*1+1,8),AGS,2,FALSE)))</f>
        <v/>
      </c>
      <c r="CH19" s="232" t="str">
        <f>IF(MID('Tab. A1.4-WVG'!$C23,(CH$6-1)*8+(CH$6-1)*1+1,8)="","",CONCATENATE(MID('Tab. A1.4-WVG'!$C23,(CH$6-1)*8+(CH$6-1)*1+1,8),": ",VLOOKUP(MID('Tab. A1.4-WVG'!$C23,(CH$6-1)*8+(CH$6-1)*1+1,8),AGS,2,FALSE)))</f>
        <v/>
      </c>
      <c r="CI19" s="232" t="str">
        <f>IF(MID('Tab. A1.4-WVG'!$C23,(CI$6-1)*8+(CI$6-1)*1+1,8)="","",CONCATENATE(MID('Tab. A1.4-WVG'!$C23,(CI$6-1)*8+(CI$6-1)*1+1,8),": ",VLOOKUP(MID('Tab. A1.4-WVG'!$C23,(CI$6-1)*8+(CI$6-1)*1+1,8),AGS,2,FALSE)))</f>
        <v/>
      </c>
      <c r="CJ19" s="232" t="str">
        <f>IF(MID('Tab. A1.4-WVG'!$C23,(CJ$6-1)*8+(CJ$6-1)*1+1,8)="","",CONCATENATE(MID('Tab. A1.4-WVG'!$C23,(CJ$6-1)*8+(CJ$6-1)*1+1,8),": ",VLOOKUP(MID('Tab. A1.4-WVG'!$C23,(CJ$6-1)*8+(CJ$6-1)*1+1,8),AGS,2,FALSE)))</f>
        <v/>
      </c>
      <c r="CK19" s="232" t="str">
        <f>IF(MID('Tab. A1.4-WVG'!$C23,(CK$6-1)*8+(CK$6-1)*1+1,8)="","",CONCATENATE(MID('Tab. A1.4-WVG'!$C23,(CK$6-1)*8+(CK$6-1)*1+1,8),": ",VLOOKUP(MID('Tab. A1.4-WVG'!$C23,(CK$6-1)*8+(CK$6-1)*1+1,8),AGS,2,FALSE)))</f>
        <v/>
      </c>
      <c r="CL19" s="232" t="str">
        <f>IF(MID('Tab. A1.4-WVG'!$C23,(CL$6-1)*8+(CL$6-1)*1+1,8)="","",CONCATENATE(MID('Tab. A1.4-WVG'!$C23,(CL$6-1)*8+(CL$6-1)*1+1,8),": ",VLOOKUP(MID('Tab. A1.4-WVG'!$C23,(CL$6-1)*8+(CL$6-1)*1+1,8),AGS,2,FALSE)))</f>
        <v/>
      </c>
      <c r="CM19" s="232" t="str">
        <f>IF(MID('Tab. A1.4-WVG'!$C23,(CM$6-1)*8+(CM$6-1)*1+1,8)="","",CONCATENATE(MID('Tab. A1.4-WVG'!$C23,(CM$6-1)*8+(CM$6-1)*1+1,8),": ",VLOOKUP(MID('Tab. A1.4-WVG'!$C23,(CM$6-1)*8+(CM$6-1)*1+1,8),AGS,2,FALSE)))</f>
        <v/>
      </c>
      <c r="CN19" s="232" t="str">
        <f>IF(MID('Tab. A1.4-WVG'!$C23,(CN$6-1)*8+(CN$6-1)*1+1,8)="","",CONCATENATE(MID('Tab. A1.4-WVG'!$C23,(CN$6-1)*8+(CN$6-1)*1+1,8),": ",VLOOKUP(MID('Tab. A1.4-WVG'!$C23,(CN$6-1)*8+(CN$6-1)*1+1,8),AGS,2,FALSE)))</f>
        <v/>
      </c>
      <c r="CO19" s="232" t="str">
        <f>IF(MID('Tab. A1.4-WVG'!$C23,(CO$6-1)*8+(CO$6-1)*1+1,8)="","",CONCATENATE(MID('Tab. A1.4-WVG'!$C23,(CO$6-1)*8+(CO$6-1)*1+1,8),": ",VLOOKUP(MID('Tab. A1.4-WVG'!$C23,(CO$6-1)*8+(CO$6-1)*1+1,8),AGS,2,FALSE)))</f>
        <v/>
      </c>
      <c r="CP19" s="232" t="str">
        <f>IF(MID('Tab. A1.4-WVG'!$C23,(CP$6-1)*8+(CP$6-1)*1+1,8)="","",CONCATENATE(MID('Tab. A1.4-WVG'!$C23,(CP$6-1)*8+(CP$6-1)*1+1,8),": ",VLOOKUP(MID('Tab. A1.4-WVG'!$C23,(CP$6-1)*8+(CP$6-1)*1+1,8),AGS,2,FALSE)))</f>
        <v/>
      </c>
      <c r="CQ19" s="232" t="str">
        <f>IF(MID('Tab. A1.4-WVG'!$C23,(CQ$6-1)*8+(CQ$6-1)*1+1,8)="","",CONCATENATE(MID('Tab. A1.4-WVG'!$C23,(CQ$6-1)*8+(CQ$6-1)*1+1,8),": ",VLOOKUP(MID('Tab. A1.4-WVG'!$C23,(CQ$6-1)*8+(CQ$6-1)*1+1,8),AGS,2,FALSE)))</f>
        <v/>
      </c>
      <c r="CR19" s="232" t="str">
        <f>IF(MID('Tab. A1.4-WVG'!$C23,(CR$6-1)*8+(CR$6-1)*1+1,8)="","",CONCATENATE(MID('Tab. A1.4-WVG'!$C23,(CR$6-1)*8+(CR$6-1)*1+1,8),": ",VLOOKUP(MID('Tab. A1.4-WVG'!$C23,(CR$6-1)*8+(CR$6-1)*1+1,8),AGS,2,FALSE)))</f>
        <v/>
      </c>
      <c r="CS19" s="232" t="str">
        <f>IF(MID('Tab. A1.4-WVG'!$C23,(CS$6-1)*8+(CS$6-1)*1+1,8)="","",CONCATENATE(MID('Tab. A1.4-WVG'!$C23,(CS$6-1)*8+(CS$6-1)*1+1,8),": ",VLOOKUP(MID('Tab. A1.4-WVG'!$C23,(CS$6-1)*8+(CS$6-1)*1+1,8),AGS,2,FALSE)))</f>
        <v/>
      </c>
      <c r="CT19" s="232" t="str">
        <f>IF(MID('Tab. A1.4-WVG'!$C23,(CT$6-1)*8+(CT$6-1)*1+1,8)="","",CONCATENATE(MID('Tab. A1.4-WVG'!$C23,(CT$6-1)*8+(CT$6-1)*1+1,8),": ",VLOOKUP(MID('Tab. A1.4-WVG'!$C23,(CT$6-1)*8+(CT$6-1)*1+1,8),AGS,2,FALSE)))</f>
        <v/>
      </c>
      <c r="CU19" s="232" t="str">
        <f>IF(MID('Tab. A1.4-WVG'!$C23,(CU$6-1)*8+(CU$6-1)*1+1,8)="","",CONCATENATE(MID('Tab. A1.4-WVG'!$C23,(CU$6-1)*8+(CU$6-1)*1+1,8),": ",VLOOKUP(MID('Tab. A1.4-WVG'!$C23,(CU$6-1)*8+(CU$6-1)*1+1,8),AGS,2,FALSE)))</f>
        <v/>
      </c>
      <c r="CV19" s="232" t="str">
        <f>IF(MID('Tab. A1.4-WVG'!$C23,(CV$6-1)*8+(CV$6-1)*1+1,8)="","",CONCATENATE(MID('Tab. A1.4-WVG'!$C23,(CV$6-1)*8+(CV$6-1)*1+1,8),": ",VLOOKUP(MID('Tab. A1.4-WVG'!$C23,(CV$6-1)*8+(CV$6-1)*1+1,8),AGS,2,FALSE)))</f>
        <v/>
      </c>
      <c r="CW19" s="232" t="str">
        <f>IF(MID('Tab. A1.4-WVG'!$C23,(CW$6-1)*8+(CW$6-1)*1+1,8)="","",CONCATENATE(MID('Tab. A1.4-WVG'!$C23,(CW$6-1)*8+(CW$6-1)*1+1,8),": ",VLOOKUP(MID('Tab. A1.4-WVG'!$C23,(CW$6-1)*8+(CW$6-1)*1+1,8),AGS,2,FALSE)))</f>
        <v/>
      </c>
      <c r="CX19" s="39">
        <f t="shared" si="0"/>
        <v>0</v>
      </c>
    </row>
    <row r="20" spans="1:102" ht="38.25" customHeight="1" x14ac:dyDescent="0.2">
      <c r="A20" s="231" t="str">
        <f>IF('Tab. A1.4-WVG'!A24="","",'Tab. A1.4-WVG'!A24)</f>
        <v/>
      </c>
      <c r="B20" s="232" t="str">
        <f>IF(MID('Tab. A1.4-WVG'!$C24,(B$6-1)*8+(B$6-1)*1+1,8)="","",CONCATENATE(MID('Tab. A1.4-WVG'!$C24,(B$6-1)*8+(B$6-1)*1+1,8),": ",VLOOKUP(MID('Tab. A1.4-WVG'!$C24,(B$6-1)*8+(B$6-1)*1+1,8),AGS,2,FALSE)))</f>
        <v/>
      </c>
      <c r="C20" s="232" t="str">
        <f>IF(MID('Tab. A1.4-WVG'!$C24,(C$6-1)*8+(C$6-1)*1+1,8)="","",CONCATENATE(MID('Tab. A1.4-WVG'!$C24,(C$6-1)*8+(C$6-1)*1+1,8),": ",VLOOKUP(MID('Tab. A1.4-WVG'!$C24,(C$6-1)*8+(C$6-1)*1+1,8),AGS,2,FALSE)))</f>
        <v/>
      </c>
      <c r="D20" s="232" t="str">
        <f>IF(MID('Tab. A1.4-WVG'!$C24,(D$6-1)*8+(D$6-1)*1+1,8)="","",CONCATENATE(MID('Tab. A1.4-WVG'!$C24,(D$6-1)*8+(D$6-1)*1+1,8),": ",VLOOKUP(MID('Tab. A1.4-WVG'!$C24,(D$6-1)*8+(D$6-1)*1+1,8),AGS,2,FALSE)))</f>
        <v/>
      </c>
      <c r="E20" s="232" t="str">
        <f>IF(MID('Tab. A1.4-WVG'!$C24,(E$6-1)*8+(E$6-1)*1+1,8)="","",CONCATENATE(MID('Tab. A1.4-WVG'!$C24,(E$6-1)*8+(E$6-1)*1+1,8),": ",VLOOKUP(MID('Tab. A1.4-WVG'!$C24,(E$6-1)*8+(E$6-1)*1+1,8),AGS,2,FALSE)))</f>
        <v/>
      </c>
      <c r="F20" s="232" t="str">
        <f>IF(MID('Tab. A1.4-WVG'!$C24,(F$6-1)*8+(F$6-1)*1+1,8)="","",CONCATENATE(MID('Tab. A1.4-WVG'!$C24,(F$6-1)*8+(F$6-1)*1+1,8),": ",VLOOKUP(MID('Tab. A1.4-WVG'!$C24,(F$6-1)*8+(F$6-1)*1+1,8),AGS,2,FALSE)))</f>
        <v/>
      </c>
      <c r="G20" s="232" t="str">
        <f>IF(MID('Tab. A1.4-WVG'!$C24,(G$6-1)*8+(G$6-1)*1+1,8)="","",CONCATENATE(MID('Tab. A1.4-WVG'!$C24,(G$6-1)*8+(G$6-1)*1+1,8),": ",VLOOKUP(MID('Tab. A1.4-WVG'!$C24,(G$6-1)*8+(G$6-1)*1+1,8),AGS,2,FALSE)))</f>
        <v/>
      </c>
      <c r="H20" s="232" t="str">
        <f>IF(MID('Tab. A1.4-WVG'!$C24,(H$6-1)*8+(H$6-1)*1+1,8)="","",CONCATENATE(MID('Tab. A1.4-WVG'!$C24,(H$6-1)*8+(H$6-1)*1+1,8),": ",VLOOKUP(MID('Tab. A1.4-WVG'!$C24,(H$6-1)*8+(H$6-1)*1+1,8),AGS,2,FALSE)))</f>
        <v/>
      </c>
      <c r="I20" s="232" t="str">
        <f>IF(MID('Tab. A1.4-WVG'!$C24,(I$6-1)*8+(I$6-1)*1+1,8)="","",CONCATENATE(MID('Tab. A1.4-WVG'!$C24,(I$6-1)*8+(I$6-1)*1+1,8),": ",VLOOKUP(MID('Tab. A1.4-WVG'!$C24,(I$6-1)*8+(I$6-1)*1+1,8),AGS,2,FALSE)))</f>
        <v/>
      </c>
      <c r="J20" s="232" t="str">
        <f>IF(MID('Tab. A1.4-WVG'!$C24,(J$6-1)*8+(J$6-1)*1+1,8)="","",CONCATENATE(MID('Tab. A1.4-WVG'!$C24,(J$6-1)*8+(J$6-1)*1+1,8),": ",VLOOKUP(MID('Tab. A1.4-WVG'!$C24,(J$6-1)*8+(J$6-1)*1+1,8),AGS,2,FALSE)))</f>
        <v/>
      </c>
      <c r="K20" s="232" t="str">
        <f>IF(MID('Tab. A1.4-WVG'!$C24,(K$6-1)*8+(K$6-1)*1+1,8)="","",CONCATENATE(MID('Tab. A1.4-WVG'!$C24,(K$6-1)*8+(K$6-1)*1+1,8),": ",VLOOKUP(MID('Tab. A1.4-WVG'!$C24,(K$6-1)*8+(K$6-1)*1+1,8),AGS,2,FALSE)))</f>
        <v/>
      </c>
      <c r="L20" s="232" t="str">
        <f>IF(MID('Tab. A1.4-WVG'!$C24,(L$6-1)*8+(L$6-1)*1+1,8)="","",CONCATENATE(MID('Tab. A1.4-WVG'!$C24,(L$6-1)*8+(L$6-1)*1+1,8),": ",VLOOKUP(MID('Tab. A1.4-WVG'!$C24,(L$6-1)*8+(L$6-1)*1+1,8),AGS,2,FALSE)))</f>
        <v/>
      </c>
      <c r="M20" s="232" t="str">
        <f>IF(MID('Tab. A1.4-WVG'!$C24,(M$6-1)*8+(M$6-1)*1+1,8)="","",CONCATENATE(MID('Tab. A1.4-WVG'!$C24,(M$6-1)*8+(M$6-1)*1+1,8),": ",VLOOKUP(MID('Tab. A1.4-WVG'!$C24,(M$6-1)*8+(M$6-1)*1+1,8),AGS,2,FALSE)))</f>
        <v/>
      </c>
      <c r="N20" s="232" t="str">
        <f>IF(MID('Tab. A1.4-WVG'!$C24,(N$6-1)*8+(N$6-1)*1+1,8)="","",CONCATENATE(MID('Tab. A1.4-WVG'!$C24,(N$6-1)*8+(N$6-1)*1+1,8),": ",VLOOKUP(MID('Tab. A1.4-WVG'!$C24,(N$6-1)*8+(N$6-1)*1+1,8),AGS,2,FALSE)))</f>
        <v/>
      </c>
      <c r="O20" s="232" t="str">
        <f>IF(MID('Tab. A1.4-WVG'!$C24,(O$6-1)*8+(O$6-1)*1+1,8)="","",CONCATENATE(MID('Tab. A1.4-WVG'!$C24,(O$6-1)*8+(O$6-1)*1+1,8),": ",VLOOKUP(MID('Tab. A1.4-WVG'!$C24,(O$6-1)*8+(O$6-1)*1+1,8),AGS,2,FALSE)))</f>
        <v/>
      </c>
      <c r="P20" s="232" t="str">
        <f>IF(MID('Tab. A1.4-WVG'!$C24,(P$6-1)*8+(P$6-1)*1+1,8)="","",CONCATENATE(MID('Tab. A1.4-WVG'!$C24,(P$6-1)*8+(P$6-1)*1+1,8),": ",VLOOKUP(MID('Tab. A1.4-WVG'!$C24,(P$6-1)*8+(P$6-1)*1+1,8),AGS,2,FALSE)))</f>
        <v/>
      </c>
      <c r="Q20" s="232" t="str">
        <f>IF(MID('Tab. A1.4-WVG'!$C24,(Q$6-1)*8+(Q$6-1)*1+1,8)="","",CONCATENATE(MID('Tab. A1.4-WVG'!$C24,(Q$6-1)*8+(Q$6-1)*1+1,8),": ",VLOOKUP(MID('Tab. A1.4-WVG'!$C24,(Q$6-1)*8+(Q$6-1)*1+1,8),AGS,2,FALSE)))</f>
        <v/>
      </c>
      <c r="R20" s="232" t="str">
        <f>IF(MID('Tab. A1.4-WVG'!$C24,(R$6-1)*8+(R$6-1)*1+1,8)="","",CONCATENATE(MID('Tab. A1.4-WVG'!$C24,(R$6-1)*8+(R$6-1)*1+1,8),": ",VLOOKUP(MID('Tab. A1.4-WVG'!$C24,(R$6-1)*8+(R$6-1)*1+1,8),AGS,2,FALSE)))</f>
        <v/>
      </c>
      <c r="S20" s="232" t="str">
        <f>IF(MID('Tab. A1.4-WVG'!$C24,(S$6-1)*8+(S$6-1)*1+1,8)="","",CONCATENATE(MID('Tab. A1.4-WVG'!$C24,(S$6-1)*8+(S$6-1)*1+1,8),": ",VLOOKUP(MID('Tab. A1.4-WVG'!$C24,(S$6-1)*8+(S$6-1)*1+1,8),AGS,2,FALSE)))</f>
        <v/>
      </c>
      <c r="T20" s="232" t="str">
        <f>IF(MID('Tab. A1.4-WVG'!$C24,(T$6-1)*8+(T$6-1)*1+1,8)="","",CONCATENATE(MID('Tab. A1.4-WVG'!$C24,(T$6-1)*8+(T$6-1)*1+1,8),": ",VLOOKUP(MID('Tab. A1.4-WVG'!$C24,(T$6-1)*8+(T$6-1)*1+1,8),AGS,2,FALSE)))</f>
        <v/>
      </c>
      <c r="U20" s="232" t="str">
        <f>IF(MID('Tab. A1.4-WVG'!$C24,(U$6-1)*8+(U$6-1)*1+1,8)="","",CONCATENATE(MID('Tab. A1.4-WVG'!$C24,(U$6-1)*8+(U$6-1)*1+1,8),": ",VLOOKUP(MID('Tab. A1.4-WVG'!$C24,(U$6-1)*8+(U$6-1)*1+1,8),AGS,2,FALSE)))</f>
        <v/>
      </c>
      <c r="V20" s="232" t="str">
        <f>IF(MID('Tab. A1.4-WVG'!$C24,(V$6-1)*8+(V$6-1)*1+1,8)="","",CONCATENATE(MID('Tab. A1.4-WVG'!$C24,(V$6-1)*8+(V$6-1)*1+1,8),": ",VLOOKUP(MID('Tab. A1.4-WVG'!$C24,(V$6-1)*8+(V$6-1)*1+1,8),AGS,2,FALSE)))</f>
        <v/>
      </c>
      <c r="W20" s="232" t="str">
        <f>IF(MID('Tab. A1.4-WVG'!$C24,(W$6-1)*8+(W$6-1)*1+1,8)="","",CONCATENATE(MID('Tab. A1.4-WVG'!$C24,(W$6-1)*8+(W$6-1)*1+1,8),": ",VLOOKUP(MID('Tab. A1.4-WVG'!$C24,(W$6-1)*8+(W$6-1)*1+1,8),AGS,2,FALSE)))</f>
        <v/>
      </c>
      <c r="X20" s="232" t="str">
        <f>IF(MID('Tab. A1.4-WVG'!$C24,(X$6-1)*8+(X$6-1)*1+1,8)="","",CONCATENATE(MID('Tab. A1.4-WVG'!$C24,(X$6-1)*8+(X$6-1)*1+1,8),": ",VLOOKUP(MID('Tab. A1.4-WVG'!$C24,(X$6-1)*8+(X$6-1)*1+1,8),AGS,2,FALSE)))</f>
        <v/>
      </c>
      <c r="Y20" s="232" t="str">
        <f>IF(MID('Tab. A1.4-WVG'!$C24,(Y$6-1)*8+(Y$6-1)*1+1,8)="","",CONCATENATE(MID('Tab. A1.4-WVG'!$C24,(Y$6-1)*8+(Y$6-1)*1+1,8),": ",VLOOKUP(MID('Tab. A1.4-WVG'!$C24,(Y$6-1)*8+(Y$6-1)*1+1,8),AGS,2,FALSE)))</f>
        <v/>
      </c>
      <c r="Z20" s="232" t="str">
        <f>IF(MID('Tab. A1.4-WVG'!$C24,(Z$6-1)*8+(Z$6-1)*1+1,8)="","",CONCATENATE(MID('Tab. A1.4-WVG'!$C24,(Z$6-1)*8+(Z$6-1)*1+1,8),": ",VLOOKUP(MID('Tab. A1.4-WVG'!$C24,(Z$6-1)*8+(Z$6-1)*1+1,8),AGS,2,FALSE)))</f>
        <v/>
      </c>
      <c r="AA20" s="232" t="str">
        <f>IF(MID('Tab. A1.4-WVG'!$C24,(AA$6-1)*8+(AA$6-1)*1+1,8)="","",CONCATENATE(MID('Tab. A1.4-WVG'!$C24,(AA$6-1)*8+(AA$6-1)*1+1,8),": ",VLOOKUP(MID('Tab. A1.4-WVG'!$C24,(AA$6-1)*8+(AA$6-1)*1+1,8),AGS,2,FALSE)))</f>
        <v/>
      </c>
      <c r="AB20" s="232" t="str">
        <f>IF(MID('Tab. A1.4-WVG'!$C24,(AB$6-1)*8+(AB$6-1)*1+1,8)="","",CONCATENATE(MID('Tab. A1.4-WVG'!$C24,(AB$6-1)*8+(AB$6-1)*1+1,8),": ",VLOOKUP(MID('Tab. A1.4-WVG'!$C24,(AB$6-1)*8+(AB$6-1)*1+1,8),AGS,2,FALSE)))</f>
        <v/>
      </c>
      <c r="AC20" s="232" t="str">
        <f>IF(MID('Tab. A1.4-WVG'!$C24,(AC$6-1)*8+(AC$6-1)*1+1,8)="","",CONCATENATE(MID('Tab. A1.4-WVG'!$C24,(AC$6-1)*8+(AC$6-1)*1+1,8),": ",VLOOKUP(MID('Tab. A1.4-WVG'!$C24,(AC$6-1)*8+(AC$6-1)*1+1,8),AGS,2,FALSE)))</f>
        <v/>
      </c>
      <c r="AD20" s="232" t="str">
        <f>IF(MID('Tab. A1.4-WVG'!$C24,(AD$6-1)*8+(AD$6-1)*1+1,8)="","",CONCATENATE(MID('Tab. A1.4-WVG'!$C24,(AD$6-1)*8+(AD$6-1)*1+1,8),": ",VLOOKUP(MID('Tab. A1.4-WVG'!$C24,(AD$6-1)*8+(AD$6-1)*1+1,8),AGS,2,FALSE)))</f>
        <v/>
      </c>
      <c r="AE20" s="232" t="str">
        <f>IF(MID('Tab. A1.4-WVG'!$C24,(AE$6-1)*8+(AE$6-1)*1+1,8)="","",CONCATENATE(MID('Tab. A1.4-WVG'!$C24,(AE$6-1)*8+(AE$6-1)*1+1,8),": ",VLOOKUP(MID('Tab. A1.4-WVG'!$C24,(AE$6-1)*8+(AE$6-1)*1+1,8),AGS,2,FALSE)))</f>
        <v/>
      </c>
      <c r="AF20" s="232" t="str">
        <f>IF(MID('Tab. A1.4-WVG'!$C24,(AF$6-1)*8+(AF$6-1)*1+1,8)="","",CONCATENATE(MID('Tab. A1.4-WVG'!$C24,(AF$6-1)*8+(AF$6-1)*1+1,8),": ",VLOOKUP(MID('Tab. A1.4-WVG'!$C24,(AF$6-1)*8+(AF$6-1)*1+1,8),AGS,2,FALSE)))</f>
        <v/>
      </c>
      <c r="AG20" s="232" t="str">
        <f>IF(MID('Tab. A1.4-WVG'!$C24,(AG$6-1)*8+(AG$6-1)*1+1,8)="","",CONCATENATE(MID('Tab. A1.4-WVG'!$C24,(AG$6-1)*8+(AG$6-1)*1+1,8),": ",VLOOKUP(MID('Tab. A1.4-WVG'!$C24,(AG$6-1)*8+(AG$6-1)*1+1,8),AGS,2,FALSE)))</f>
        <v/>
      </c>
      <c r="AH20" s="232" t="str">
        <f>IF(MID('Tab. A1.4-WVG'!$C24,(AH$6-1)*8+(AH$6-1)*1+1,8)="","",CONCATENATE(MID('Tab. A1.4-WVG'!$C24,(AH$6-1)*8+(AH$6-1)*1+1,8),": ",VLOOKUP(MID('Tab. A1.4-WVG'!$C24,(AH$6-1)*8+(AH$6-1)*1+1,8),AGS,2,FALSE)))</f>
        <v/>
      </c>
      <c r="AI20" s="232" t="str">
        <f>IF(MID('Tab. A1.4-WVG'!$C24,(AI$6-1)*8+(AI$6-1)*1+1,8)="","",CONCATENATE(MID('Tab. A1.4-WVG'!$C24,(AI$6-1)*8+(AI$6-1)*1+1,8),": ",VLOOKUP(MID('Tab. A1.4-WVG'!$C24,(AI$6-1)*8+(AI$6-1)*1+1,8),AGS,2,FALSE)))</f>
        <v/>
      </c>
      <c r="AJ20" s="232" t="str">
        <f>IF(MID('Tab. A1.4-WVG'!$C24,(AJ$6-1)*8+(AJ$6-1)*1+1,8)="","",CONCATENATE(MID('Tab. A1.4-WVG'!$C24,(AJ$6-1)*8+(AJ$6-1)*1+1,8),": ",VLOOKUP(MID('Tab. A1.4-WVG'!$C24,(AJ$6-1)*8+(AJ$6-1)*1+1,8),AGS,2,FALSE)))</f>
        <v/>
      </c>
      <c r="AK20" s="232" t="str">
        <f>IF(MID('Tab. A1.4-WVG'!$C24,(AK$6-1)*8+(AK$6-1)*1+1,8)="","",CONCATENATE(MID('Tab. A1.4-WVG'!$C24,(AK$6-1)*8+(AK$6-1)*1+1,8),": ",VLOOKUP(MID('Tab. A1.4-WVG'!$C24,(AK$6-1)*8+(AK$6-1)*1+1,8),AGS,2,FALSE)))</f>
        <v/>
      </c>
      <c r="AL20" s="232" t="str">
        <f>IF(MID('Tab. A1.4-WVG'!$C24,(AL$6-1)*8+(AL$6-1)*1+1,8)="","",CONCATENATE(MID('Tab. A1.4-WVG'!$C24,(AL$6-1)*8+(AL$6-1)*1+1,8),": ",VLOOKUP(MID('Tab. A1.4-WVG'!$C24,(AL$6-1)*8+(AL$6-1)*1+1,8),AGS,2,FALSE)))</f>
        <v/>
      </c>
      <c r="AM20" s="232" t="str">
        <f>IF(MID('Tab. A1.4-WVG'!$C24,(AM$6-1)*8+(AM$6-1)*1+1,8)="","",CONCATENATE(MID('Tab. A1.4-WVG'!$C24,(AM$6-1)*8+(AM$6-1)*1+1,8),": ",VLOOKUP(MID('Tab. A1.4-WVG'!$C24,(AM$6-1)*8+(AM$6-1)*1+1,8),AGS,2,FALSE)))</f>
        <v/>
      </c>
      <c r="AN20" s="232" t="str">
        <f>IF(MID('Tab. A1.4-WVG'!$C24,(AN$6-1)*8+(AN$6-1)*1+1,8)="","",CONCATENATE(MID('Tab. A1.4-WVG'!$C24,(AN$6-1)*8+(AN$6-1)*1+1,8),": ",VLOOKUP(MID('Tab. A1.4-WVG'!$C24,(AN$6-1)*8+(AN$6-1)*1+1,8),AGS,2,FALSE)))</f>
        <v/>
      </c>
      <c r="AO20" s="232" t="str">
        <f>IF(MID('Tab. A1.4-WVG'!$C24,(AO$6-1)*8+(AO$6-1)*1+1,8)="","",CONCATENATE(MID('Tab. A1.4-WVG'!$C24,(AO$6-1)*8+(AO$6-1)*1+1,8),": ",VLOOKUP(MID('Tab. A1.4-WVG'!$C24,(AO$6-1)*8+(AO$6-1)*1+1,8),AGS,2,FALSE)))</f>
        <v/>
      </c>
      <c r="AP20" s="232" t="str">
        <f>IF(MID('Tab. A1.4-WVG'!$C24,(AP$6-1)*8+(AP$6-1)*1+1,8)="","",CONCATENATE(MID('Tab. A1.4-WVG'!$C24,(AP$6-1)*8+(AP$6-1)*1+1,8),": ",VLOOKUP(MID('Tab. A1.4-WVG'!$C24,(AP$6-1)*8+(AP$6-1)*1+1,8),AGS,2,FALSE)))</f>
        <v/>
      </c>
      <c r="AQ20" s="232" t="str">
        <f>IF(MID('Tab. A1.4-WVG'!$C24,(AQ$6-1)*8+(AQ$6-1)*1+1,8)="","",CONCATENATE(MID('Tab. A1.4-WVG'!$C24,(AQ$6-1)*8+(AQ$6-1)*1+1,8),": ",VLOOKUP(MID('Tab. A1.4-WVG'!$C24,(AQ$6-1)*8+(AQ$6-1)*1+1,8),AGS,2,FALSE)))</f>
        <v/>
      </c>
      <c r="AR20" s="232" t="str">
        <f>IF(MID('Tab. A1.4-WVG'!$C24,(AR$6-1)*8+(AR$6-1)*1+1,8)="","",CONCATENATE(MID('Tab. A1.4-WVG'!$C24,(AR$6-1)*8+(AR$6-1)*1+1,8),": ",VLOOKUP(MID('Tab. A1.4-WVG'!$C24,(AR$6-1)*8+(AR$6-1)*1+1,8),AGS,2,FALSE)))</f>
        <v/>
      </c>
      <c r="AS20" s="232" t="str">
        <f>IF(MID('Tab. A1.4-WVG'!$C24,(AS$6-1)*8+(AS$6-1)*1+1,8)="","",CONCATENATE(MID('Tab. A1.4-WVG'!$C24,(AS$6-1)*8+(AS$6-1)*1+1,8),": ",VLOOKUP(MID('Tab. A1.4-WVG'!$C24,(AS$6-1)*8+(AS$6-1)*1+1,8),AGS,2,FALSE)))</f>
        <v/>
      </c>
      <c r="AT20" s="232" t="str">
        <f>IF(MID('Tab. A1.4-WVG'!$C24,(AT$6-1)*8+(AT$6-1)*1+1,8)="","",CONCATENATE(MID('Tab. A1.4-WVG'!$C24,(AT$6-1)*8+(AT$6-1)*1+1,8),": ",VLOOKUP(MID('Tab. A1.4-WVG'!$C24,(AT$6-1)*8+(AT$6-1)*1+1,8),AGS,2,FALSE)))</f>
        <v/>
      </c>
      <c r="AU20" s="232" t="str">
        <f>IF(MID('Tab. A1.4-WVG'!$C24,(AU$6-1)*8+(AU$6-1)*1+1,8)="","",CONCATENATE(MID('Tab. A1.4-WVG'!$C24,(AU$6-1)*8+(AU$6-1)*1+1,8),": ",VLOOKUP(MID('Tab. A1.4-WVG'!$C24,(AU$6-1)*8+(AU$6-1)*1+1,8),AGS,2,FALSE)))</f>
        <v/>
      </c>
      <c r="AV20" s="232" t="str">
        <f>IF(MID('Tab. A1.4-WVG'!$C24,(AV$6-1)*8+(AV$6-1)*1+1,8)="","",CONCATENATE(MID('Tab. A1.4-WVG'!$C24,(AV$6-1)*8+(AV$6-1)*1+1,8),": ",VLOOKUP(MID('Tab. A1.4-WVG'!$C24,(AV$6-1)*8+(AV$6-1)*1+1,8),AGS,2,FALSE)))</f>
        <v/>
      </c>
      <c r="AW20" s="232" t="str">
        <f>IF(MID('Tab. A1.4-WVG'!$C24,(AW$6-1)*8+(AW$6-1)*1+1,8)="","",CONCATENATE(MID('Tab. A1.4-WVG'!$C24,(AW$6-1)*8+(AW$6-1)*1+1,8),": ",VLOOKUP(MID('Tab. A1.4-WVG'!$C24,(AW$6-1)*8+(AW$6-1)*1+1,8),AGS,2,FALSE)))</f>
        <v/>
      </c>
      <c r="AX20" s="232" t="str">
        <f>IF(MID('Tab. A1.4-WVG'!$C24,(AX$6-1)*8+(AX$6-1)*1+1,8)="","",CONCATENATE(MID('Tab. A1.4-WVG'!$C24,(AX$6-1)*8+(AX$6-1)*1+1,8),": ",VLOOKUP(MID('Tab. A1.4-WVG'!$C24,(AX$6-1)*8+(AX$6-1)*1+1,8),AGS,2,FALSE)))</f>
        <v/>
      </c>
      <c r="AY20" s="232" t="str">
        <f>IF(MID('Tab. A1.4-WVG'!$C24,(AY$6-1)*8+(AY$6-1)*1+1,8)="","",CONCATENATE(MID('Tab. A1.4-WVG'!$C24,(AY$6-1)*8+(AY$6-1)*1+1,8),": ",VLOOKUP(MID('Tab. A1.4-WVG'!$C24,(AY$6-1)*8+(AY$6-1)*1+1,8),AGS,2,FALSE)))</f>
        <v/>
      </c>
      <c r="AZ20" s="232" t="str">
        <f>IF(MID('Tab. A1.4-WVG'!$C24,(AZ$6-1)*8+(AZ$6-1)*1+1,8)="","",CONCATENATE(MID('Tab. A1.4-WVG'!$C24,(AZ$6-1)*8+(AZ$6-1)*1+1,8),": ",VLOOKUP(MID('Tab. A1.4-WVG'!$C24,(AZ$6-1)*8+(AZ$6-1)*1+1,8),AGS,2,FALSE)))</f>
        <v/>
      </c>
      <c r="BA20" s="232" t="str">
        <f>IF(MID('Tab. A1.4-WVG'!$C24,(BA$6-1)*8+(BA$6-1)*1+1,8)="","",CONCATENATE(MID('Tab. A1.4-WVG'!$C24,(BA$6-1)*8+(BA$6-1)*1+1,8),": ",VLOOKUP(MID('Tab. A1.4-WVG'!$C24,(BA$6-1)*8+(BA$6-1)*1+1,8),AGS,2,FALSE)))</f>
        <v/>
      </c>
      <c r="BB20" s="232" t="str">
        <f>IF(MID('Tab. A1.4-WVG'!$C24,(BB$6-1)*8+(BB$6-1)*1+1,8)="","",CONCATENATE(MID('Tab. A1.4-WVG'!$C24,(BB$6-1)*8+(BB$6-1)*1+1,8),": ",VLOOKUP(MID('Tab. A1.4-WVG'!$C24,(BB$6-1)*8+(BB$6-1)*1+1,8),AGS,2,FALSE)))</f>
        <v/>
      </c>
      <c r="BC20" s="232" t="str">
        <f>IF(MID('Tab. A1.4-WVG'!$C24,(BC$6-1)*8+(BC$6-1)*1+1,8)="","",CONCATENATE(MID('Tab. A1.4-WVG'!$C24,(BC$6-1)*8+(BC$6-1)*1+1,8),": ",VLOOKUP(MID('Tab. A1.4-WVG'!$C24,(BC$6-1)*8+(BC$6-1)*1+1,8),AGS,2,FALSE)))</f>
        <v/>
      </c>
      <c r="BD20" s="232" t="str">
        <f>IF(MID('Tab. A1.4-WVG'!$C24,(BD$6-1)*8+(BD$6-1)*1+1,8)="","",CONCATENATE(MID('Tab. A1.4-WVG'!$C24,(BD$6-1)*8+(BD$6-1)*1+1,8),": ",VLOOKUP(MID('Tab. A1.4-WVG'!$C24,(BD$6-1)*8+(BD$6-1)*1+1,8),AGS,2,FALSE)))</f>
        <v/>
      </c>
      <c r="BE20" s="232" t="str">
        <f>IF(MID('Tab. A1.4-WVG'!$C24,(BE$6-1)*8+(BE$6-1)*1+1,8)="","",CONCATENATE(MID('Tab. A1.4-WVG'!$C24,(BE$6-1)*8+(BE$6-1)*1+1,8),": ",VLOOKUP(MID('Tab. A1.4-WVG'!$C24,(BE$6-1)*8+(BE$6-1)*1+1,8),AGS,2,FALSE)))</f>
        <v/>
      </c>
      <c r="BF20" s="232" t="str">
        <f>IF(MID('Tab. A1.4-WVG'!$C24,(BF$6-1)*8+(BF$6-1)*1+1,8)="","",CONCATENATE(MID('Tab. A1.4-WVG'!$C24,(BF$6-1)*8+(BF$6-1)*1+1,8),": ",VLOOKUP(MID('Tab. A1.4-WVG'!$C24,(BF$6-1)*8+(BF$6-1)*1+1,8),AGS,2,FALSE)))</f>
        <v/>
      </c>
      <c r="BG20" s="232" t="str">
        <f>IF(MID('Tab. A1.4-WVG'!$C24,(BG$6-1)*8+(BG$6-1)*1+1,8)="","",CONCATENATE(MID('Tab. A1.4-WVG'!$C24,(BG$6-1)*8+(BG$6-1)*1+1,8),": ",VLOOKUP(MID('Tab. A1.4-WVG'!$C24,(BG$6-1)*8+(BG$6-1)*1+1,8),AGS,2,FALSE)))</f>
        <v/>
      </c>
      <c r="BH20" s="232" t="str">
        <f>IF(MID('Tab. A1.4-WVG'!$C24,(BH$6-1)*8+(BH$6-1)*1+1,8)="","",CONCATENATE(MID('Tab. A1.4-WVG'!$C24,(BH$6-1)*8+(BH$6-1)*1+1,8),": ",VLOOKUP(MID('Tab. A1.4-WVG'!$C24,(BH$6-1)*8+(BH$6-1)*1+1,8),AGS,2,FALSE)))</f>
        <v/>
      </c>
      <c r="BI20" s="232" t="str">
        <f>IF(MID('Tab. A1.4-WVG'!$C24,(BI$6-1)*8+(BI$6-1)*1+1,8)="","",CONCATENATE(MID('Tab. A1.4-WVG'!$C24,(BI$6-1)*8+(BI$6-1)*1+1,8),": ",VLOOKUP(MID('Tab. A1.4-WVG'!$C24,(BI$6-1)*8+(BI$6-1)*1+1,8),AGS,2,FALSE)))</f>
        <v/>
      </c>
      <c r="BJ20" s="232" t="str">
        <f>IF(MID('Tab. A1.4-WVG'!$C24,(BJ$6-1)*8+(BJ$6-1)*1+1,8)="","",CONCATENATE(MID('Tab. A1.4-WVG'!$C24,(BJ$6-1)*8+(BJ$6-1)*1+1,8),": ",VLOOKUP(MID('Tab. A1.4-WVG'!$C24,(BJ$6-1)*8+(BJ$6-1)*1+1,8),AGS,2,FALSE)))</f>
        <v/>
      </c>
      <c r="BK20" s="232" t="str">
        <f>IF(MID('Tab. A1.4-WVG'!$C24,(BK$6-1)*8+(BK$6-1)*1+1,8)="","",CONCATENATE(MID('Tab. A1.4-WVG'!$C24,(BK$6-1)*8+(BK$6-1)*1+1,8),": ",VLOOKUP(MID('Tab. A1.4-WVG'!$C24,(BK$6-1)*8+(BK$6-1)*1+1,8),AGS,2,FALSE)))</f>
        <v/>
      </c>
      <c r="BL20" s="232" t="str">
        <f>IF(MID('Tab. A1.4-WVG'!$C24,(BL$6-1)*8+(BL$6-1)*1+1,8)="","",CONCATENATE(MID('Tab. A1.4-WVG'!$C24,(BL$6-1)*8+(BL$6-1)*1+1,8),": ",VLOOKUP(MID('Tab. A1.4-WVG'!$C24,(BL$6-1)*8+(BL$6-1)*1+1,8),AGS,2,FALSE)))</f>
        <v/>
      </c>
      <c r="BM20" s="232" t="str">
        <f>IF(MID('Tab. A1.4-WVG'!$C24,(BM$6-1)*8+(BM$6-1)*1+1,8)="","",CONCATENATE(MID('Tab. A1.4-WVG'!$C24,(BM$6-1)*8+(BM$6-1)*1+1,8),": ",VLOOKUP(MID('Tab. A1.4-WVG'!$C24,(BM$6-1)*8+(BM$6-1)*1+1,8),AGS,2,FALSE)))</f>
        <v/>
      </c>
      <c r="BN20" s="232" t="str">
        <f>IF(MID('Tab. A1.4-WVG'!$C24,(BN$6-1)*8+(BN$6-1)*1+1,8)="","",CONCATENATE(MID('Tab. A1.4-WVG'!$C24,(BN$6-1)*8+(BN$6-1)*1+1,8),": ",VLOOKUP(MID('Tab. A1.4-WVG'!$C24,(BN$6-1)*8+(BN$6-1)*1+1,8),AGS,2,FALSE)))</f>
        <v/>
      </c>
      <c r="BO20" s="232" t="str">
        <f>IF(MID('Tab. A1.4-WVG'!$C24,(BO$6-1)*8+(BO$6-1)*1+1,8)="","",CONCATENATE(MID('Tab. A1.4-WVG'!$C24,(BO$6-1)*8+(BO$6-1)*1+1,8),": ",VLOOKUP(MID('Tab. A1.4-WVG'!$C24,(BO$6-1)*8+(BO$6-1)*1+1,8),AGS,2,FALSE)))</f>
        <v/>
      </c>
      <c r="BP20" s="232" t="str">
        <f>IF(MID('Tab. A1.4-WVG'!$C24,(BP$6-1)*8+(BP$6-1)*1+1,8)="","",CONCATENATE(MID('Tab. A1.4-WVG'!$C24,(BP$6-1)*8+(BP$6-1)*1+1,8),": ",VLOOKUP(MID('Tab. A1.4-WVG'!$C24,(BP$6-1)*8+(BP$6-1)*1+1,8),AGS,2,FALSE)))</f>
        <v/>
      </c>
      <c r="BQ20" s="232" t="str">
        <f>IF(MID('Tab. A1.4-WVG'!$C24,(BQ$6-1)*8+(BQ$6-1)*1+1,8)="","",CONCATENATE(MID('Tab. A1.4-WVG'!$C24,(BQ$6-1)*8+(BQ$6-1)*1+1,8),": ",VLOOKUP(MID('Tab. A1.4-WVG'!$C24,(BQ$6-1)*8+(BQ$6-1)*1+1,8),AGS,2,FALSE)))</f>
        <v/>
      </c>
      <c r="BR20" s="232" t="str">
        <f>IF(MID('Tab. A1.4-WVG'!$C24,(BR$6-1)*8+(BR$6-1)*1+1,8)="","",CONCATENATE(MID('Tab. A1.4-WVG'!$C24,(BR$6-1)*8+(BR$6-1)*1+1,8),": ",VLOOKUP(MID('Tab. A1.4-WVG'!$C24,(BR$6-1)*8+(BR$6-1)*1+1,8),AGS,2,FALSE)))</f>
        <v/>
      </c>
      <c r="BS20" s="232" t="str">
        <f>IF(MID('Tab. A1.4-WVG'!$C24,(BS$6-1)*8+(BS$6-1)*1+1,8)="","",CONCATENATE(MID('Tab. A1.4-WVG'!$C24,(BS$6-1)*8+(BS$6-1)*1+1,8),": ",VLOOKUP(MID('Tab. A1.4-WVG'!$C24,(BS$6-1)*8+(BS$6-1)*1+1,8),AGS,2,FALSE)))</f>
        <v/>
      </c>
      <c r="BT20" s="232" t="str">
        <f>IF(MID('Tab. A1.4-WVG'!$C24,(BT$6-1)*8+(BT$6-1)*1+1,8)="","",CONCATENATE(MID('Tab. A1.4-WVG'!$C24,(BT$6-1)*8+(BT$6-1)*1+1,8),": ",VLOOKUP(MID('Tab. A1.4-WVG'!$C24,(BT$6-1)*8+(BT$6-1)*1+1,8),AGS,2,FALSE)))</f>
        <v/>
      </c>
      <c r="BU20" s="232" t="str">
        <f>IF(MID('Tab. A1.4-WVG'!$C24,(BU$6-1)*8+(BU$6-1)*1+1,8)="","",CONCATENATE(MID('Tab. A1.4-WVG'!$C24,(BU$6-1)*8+(BU$6-1)*1+1,8),": ",VLOOKUP(MID('Tab. A1.4-WVG'!$C24,(BU$6-1)*8+(BU$6-1)*1+1,8),AGS,2,FALSE)))</f>
        <v/>
      </c>
      <c r="BV20" s="232" t="str">
        <f>IF(MID('Tab. A1.4-WVG'!$C24,(BV$6-1)*8+(BV$6-1)*1+1,8)="","",CONCATENATE(MID('Tab. A1.4-WVG'!$C24,(BV$6-1)*8+(BV$6-1)*1+1,8),": ",VLOOKUP(MID('Tab. A1.4-WVG'!$C24,(BV$6-1)*8+(BV$6-1)*1+1,8),AGS,2,FALSE)))</f>
        <v/>
      </c>
      <c r="BW20" s="232" t="str">
        <f>IF(MID('Tab. A1.4-WVG'!$C24,(BW$6-1)*8+(BW$6-1)*1+1,8)="","",CONCATENATE(MID('Tab. A1.4-WVG'!$C24,(BW$6-1)*8+(BW$6-1)*1+1,8),": ",VLOOKUP(MID('Tab. A1.4-WVG'!$C24,(BW$6-1)*8+(BW$6-1)*1+1,8),AGS,2,FALSE)))</f>
        <v/>
      </c>
      <c r="BX20" s="232" t="str">
        <f>IF(MID('Tab. A1.4-WVG'!$C24,(BX$6-1)*8+(BX$6-1)*1+1,8)="","",CONCATENATE(MID('Tab. A1.4-WVG'!$C24,(BX$6-1)*8+(BX$6-1)*1+1,8),": ",VLOOKUP(MID('Tab. A1.4-WVG'!$C24,(BX$6-1)*8+(BX$6-1)*1+1,8),AGS,2,FALSE)))</f>
        <v/>
      </c>
      <c r="BY20" s="232" t="str">
        <f>IF(MID('Tab. A1.4-WVG'!$C24,(BY$6-1)*8+(BY$6-1)*1+1,8)="","",CONCATENATE(MID('Tab. A1.4-WVG'!$C24,(BY$6-1)*8+(BY$6-1)*1+1,8),": ",VLOOKUP(MID('Tab. A1.4-WVG'!$C24,(BY$6-1)*8+(BY$6-1)*1+1,8),AGS,2,FALSE)))</f>
        <v/>
      </c>
      <c r="BZ20" s="232" t="str">
        <f>IF(MID('Tab. A1.4-WVG'!$C24,(BZ$6-1)*8+(BZ$6-1)*1+1,8)="","",CONCATENATE(MID('Tab. A1.4-WVG'!$C24,(BZ$6-1)*8+(BZ$6-1)*1+1,8),": ",VLOOKUP(MID('Tab. A1.4-WVG'!$C24,(BZ$6-1)*8+(BZ$6-1)*1+1,8),AGS,2,FALSE)))</f>
        <v/>
      </c>
      <c r="CA20" s="232" t="str">
        <f>IF(MID('Tab. A1.4-WVG'!$C24,(CA$6-1)*8+(CA$6-1)*1+1,8)="","",CONCATENATE(MID('Tab. A1.4-WVG'!$C24,(CA$6-1)*8+(CA$6-1)*1+1,8),": ",VLOOKUP(MID('Tab. A1.4-WVG'!$C24,(CA$6-1)*8+(CA$6-1)*1+1,8),AGS,2,FALSE)))</f>
        <v/>
      </c>
      <c r="CB20" s="232" t="str">
        <f>IF(MID('Tab. A1.4-WVG'!$C24,(CB$6-1)*8+(CB$6-1)*1+1,8)="","",CONCATENATE(MID('Tab. A1.4-WVG'!$C24,(CB$6-1)*8+(CB$6-1)*1+1,8),": ",VLOOKUP(MID('Tab. A1.4-WVG'!$C24,(CB$6-1)*8+(CB$6-1)*1+1,8),AGS,2,FALSE)))</f>
        <v/>
      </c>
      <c r="CC20" s="232" t="str">
        <f>IF(MID('Tab. A1.4-WVG'!$C24,(CC$6-1)*8+(CC$6-1)*1+1,8)="","",CONCATENATE(MID('Tab. A1.4-WVG'!$C24,(CC$6-1)*8+(CC$6-1)*1+1,8),": ",VLOOKUP(MID('Tab. A1.4-WVG'!$C24,(CC$6-1)*8+(CC$6-1)*1+1,8),AGS,2,FALSE)))</f>
        <v/>
      </c>
      <c r="CD20" s="232" t="str">
        <f>IF(MID('Tab. A1.4-WVG'!$C24,(CD$6-1)*8+(CD$6-1)*1+1,8)="","",CONCATENATE(MID('Tab. A1.4-WVG'!$C24,(CD$6-1)*8+(CD$6-1)*1+1,8),": ",VLOOKUP(MID('Tab. A1.4-WVG'!$C24,(CD$6-1)*8+(CD$6-1)*1+1,8),AGS,2,FALSE)))</f>
        <v/>
      </c>
      <c r="CE20" s="232" t="str">
        <f>IF(MID('Tab. A1.4-WVG'!$C24,(CE$6-1)*8+(CE$6-1)*1+1,8)="","",CONCATENATE(MID('Tab. A1.4-WVG'!$C24,(CE$6-1)*8+(CE$6-1)*1+1,8),": ",VLOOKUP(MID('Tab. A1.4-WVG'!$C24,(CE$6-1)*8+(CE$6-1)*1+1,8),AGS,2,FALSE)))</f>
        <v/>
      </c>
      <c r="CF20" s="232" t="str">
        <f>IF(MID('Tab. A1.4-WVG'!$C24,(CF$6-1)*8+(CF$6-1)*1+1,8)="","",CONCATENATE(MID('Tab. A1.4-WVG'!$C24,(CF$6-1)*8+(CF$6-1)*1+1,8),": ",VLOOKUP(MID('Tab. A1.4-WVG'!$C24,(CF$6-1)*8+(CF$6-1)*1+1,8),AGS,2,FALSE)))</f>
        <v/>
      </c>
      <c r="CG20" s="232" t="str">
        <f>IF(MID('Tab. A1.4-WVG'!$C24,(CG$6-1)*8+(CG$6-1)*1+1,8)="","",CONCATENATE(MID('Tab. A1.4-WVG'!$C24,(CG$6-1)*8+(CG$6-1)*1+1,8),": ",VLOOKUP(MID('Tab. A1.4-WVG'!$C24,(CG$6-1)*8+(CG$6-1)*1+1,8),AGS,2,FALSE)))</f>
        <v/>
      </c>
      <c r="CH20" s="232" t="str">
        <f>IF(MID('Tab. A1.4-WVG'!$C24,(CH$6-1)*8+(CH$6-1)*1+1,8)="","",CONCATENATE(MID('Tab. A1.4-WVG'!$C24,(CH$6-1)*8+(CH$6-1)*1+1,8),": ",VLOOKUP(MID('Tab. A1.4-WVG'!$C24,(CH$6-1)*8+(CH$6-1)*1+1,8),AGS,2,FALSE)))</f>
        <v/>
      </c>
      <c r="CI20" s="232" t="str">
        <f>IF(MID('Tab. A1.4-WVG'!$C24,(CI$6-1)*8+(CI$6-1)*1+1,8)="","",CONCATENATE(MID('Tab. A1.4-WVG'!$C24,(CI$6-1)*8+(CI$6-1)*1+1,8),": ",VLOOKUP(MID('Tab. A1.4-WVG'!$C24,(CI$6-1)*8+(CI$6-1)*1+1,8),AGS,2,FALSE)))</f>
        <v/>
      </c>
      <c r="CJ20" s="232" t="str">
        <f>IF(MID('Tab. A1.4-WVG'!$C24,(CJ$6-1)*8+(CJ$6-1)*1+1,8)="","",CONCATENATE(MID('Tab. A1.4-WVG'!$C24,(CJ$6-1)*8+(CJ$6-1)*1+1,8),": ",VLOOKUP(MID('Tab. A1.4-WVG'!$C24,(CJ$6-1)*8+(CJ$6-1)*1+1,8),AGS,2,FALSE)))</f>
        <v/>
      </c>
      <c r="CK20" s="232" t="str">
        <f>IF(MID('Tab. A1.4-WVG'!$C24,(CK$6-1)*8+(CK$6-1)*1+1,8)="","",CONCATENATE(MID('Tab. A1.4-WVG'!$C24,(CK$6-1)*8+(CK$6-1)*1+1,8),": ",VLOOKUP(MID('Tab. A1.4-WVG'!$C24,(CK$6-1)*8+(CK$6-1)*1+1,8),AGS,2,FALSE)))</f>
        <v/>
      </c>
      <c r="CL20" s="232" t="str">
        <f>IF(MID('Tab. A1.4-WVG'!$C24,(CL$6-1)*8+(CL$6-1)*1+1,8)="","",CONCATENATE(MID('Tab. A1.4-WVG'!$C24,(CL$6-1)*8+(CL$6-1)*1+1,8),": ",VLOOKUP(MID('Tab. A1.4-WVG'!$C24,(CL$6-1)*8+(CL$6-1)*1+1,8),AGS,2,FALSE)))</f>
        <v/>
      </c>
      <c r="CM20" s="232" t="str">
        <f>IF(MID('Tab. A1.4-WVG'!$C24,(CM$6-1)*8+(CM$6-1)*1+1,8)="","",CONCATENATE(MID('Tab. A1.4-WVG'!$C24,(CM$6-1)*8+(CM$6-1)*1+1,8),": ",VLOOKUP(MID('Tab. A1.4-WVG'!$C24,(CM$6-1)*8+(CM$6-1)*1+1,8),AGS,2,FALSE)))</f>
        <v/>
      </c>
      <c r="CN20" s="232" t="str">
        <f>IF(MID('Tab. A1.4-WVG'!$C24,(CN$6-1)*8+(CN$6-1)*1+1,8)="","",CONCATENATE(MID('Tab. A1.4-WVG'!$C24,(CN$6-1)*8+(CN$6-1)*1+1,8),": ",VLOOKUP(MID('Tab. A1.4-WVG'!$C24,(CN$6-1)*8+(CN$6-1)*1+1,8),AGS,2,FALSE)))</f>
        <v/>
      </c>
      <c r="CO20" s="232" t="str">
        <f>IF(MID('Tab. A1.4-WVG'!$C24,(CO$6-1)*8+(CO$6-1)*1+1,8)="","",CONCATENATE(MID('Tab. A1.4-WVG'!$C24,(CO$6-1)*8+(CO$6-1)*1+1,8),": ",VLOOKUP(MID('Tab. A1.4-WVG'!$C24,(CO$6-1)*8+(CO$6-1)*1+1,8),AGS,2,FALSE)))</f>
        <v/>
      </c>
      <c r="CP20" s="232" t="str">
        <f>IF(MID('Tab. A1.4-WVG'!$C24,(CP$6-1)*8+(CP$6-1)*1+1,8)="","",CONCATENATE(MID('Tab. A1.4-WVG'!$C24,(CP$6-1)*8+(CP$6-1)*1+1,8),": ",VLOOKUP(MID('Tab. A1.4-WVG'!$C24,(CP$6-1)*8+(CP$6-1)*1+1,8),AGS,2,FALSE)))</f>
        <v/>
      </c>
      <c r="CQ20" s="232" t="str">
        <f>IF(MID('Tab. A1.4-WVG'!$C24,(CQ$6-1)*8+(CQ$6-1)*1+1,8)="","",CONCATENATE(MID('Tab. A1.4-WVG'!$C24,(CQ$6-1)*8+(CQ$6-1)*1+1,8),": ",VLOOKUP(MID('Tab. A1.4-WVG'!$C24,(CQ$6-1)*8+(CQ$6-1)*1+1,8),AGS,2,FALSE)))</f>
        <v/>
      </c>
      <c r="CR20" s="232" t="str">
        <f>IF(MID('Tab. A1.4-WVG'!$C24,(CR$6-1)*8+(CR$6-1)*1+1,8)="","",CONCATENATE(MID('Tab. A1.4-WVG'!$C24,(CR$6-1)*8+(CR$6-1)*1+1,8),": ",VLOOKUP(MID('Tab. A1.4-WVG'!$C24,(CR$6-1)*8+(CR$6-1)*1+1,8),AGS,2,FALSE)))</f>
        <v/>
      </c>
      <c r="CS20" s="232" t="str">
        <f>IF(MID('Tab. A1.4-WVG'!$C24,(CS$6-1)*8+(CS$6-1)*1+1,8)="","",CONCATENATE(MID('Tab. A1.4-WVG'!$C24,(CS$6-1)*8+(CS$6-1)*1+1,8),": ",VLOOKUP(MID('Tab. A1.4-WVG'!$C24,(CS$6-1)*8+(CS$6-1)*1+1,8),AGS,2,FALSE)))</f>
        <v/>
      </c>
      <c r="CT20" s="232" t="str">
        <f>IF(MID('Tab. A1.4-WVG'!$C24,(CT$6-1)*8+(CT$6-1)*1+1,8)="","",CONCATENATE(MID('Tab. A1.4-WVG'!$C24,(CT$6-1)*8+(CT$6-1)*1+1,8),": ",VLOOKUP(MID('Tab. A1.4-WVG'!$C24,(CT$6-1)*8+(CT$6-1)*1+1,8),AGS,2,FALSE)))</f>
        <v/>
      </c>
      <c r="CU20" s="232" t="str">
        <f>IF(MID('Tab. A1.4-WVG'!$C24,(CU$6-1)*8+(CU$6-1)*1+1,8)="","",CONCATENATE(MID('Tab. A1.4-WVG'!$C24,(CU$6-1)*8+(CU$6-1)*1+1,8),": ",VLOOKUP(MID('Tab. A1.4-WVG'!$C24,(CU$6-1)*8+(CU$6-1)*1+1,8),AGS,2,FALSE)))</f>
        <v/>
      </c>
      <c r="CV20" s="232" t="str">
        <f>IF(MID('Tab. A1.4-WVG'!$C24,(CV$6-1)*8+(CV$6-1)*1+1,8)="","",CONCATENATE(MID('Tab. A1.4-WVG'!$C24,(CV$6-1)*8+(CV$6-1)*1+1,8),": ",VLOOKUP(MID('Tab. A1.4-WVG'!$C24,(CV$6-1)*8+(CV$6-1)*1+1,8),AGS,2,FALSE)))</f>
        <v/>
      </c>
      <c r="CW20" s="232" t="str">
        <f>IF(MID('Tab. A1.4-WVG'!$C24,(CW$6-1)*8+(CW$6-1)*1+1,8)="","",CONCATENATE(MID('Tab. A1.4-WVG'!$C24,(CW$6-1)*8+(CW$6-1)*1+1,8),": ",VLOOKUP(MID('Tab. A1.4-WVG'!$C24,(CW$6-1)*8+(CW$6-1)*1+1,8),AGS,2,FALSE)))</f>
        <v/>
      </c>
      <c r="CX20" s="39">
        <f t="shared" si="0"/>
        <v>0</v>
      </c>
    </row>
    <row r="21" spans="1:102" ht="38.25" customHeight="1" x14ac:dyDescent="0.2">
      <c r="A21" s="231" t="str">
        <f>IF('Tab. A1.4-WVG'!A25="","",'Tab. A1.4-WVG'!A25)</f>
        <v/>
      </c>
      <c r="B21" s="232" t="str">
        <f>IF(MID('Tab. A1.4-WVG'!$C25,(B$6-1)*8+(B$6-1)*1+1,8)="","",CONCATENATE(MID('Tab. A1.4-WVG'!$C25,(B$6-1)*8+(B$6-1)*1+1,8),": ",VLOOKUP(MID('Tab. A1.4-WVG'!$C25,(B$6-1)*8+(B$6-1)*1+1,8),AGS,2,FALSE)))</f>
        <v/>
      </c>
      <c r="C21" s="232" t="str">
        <f>IF(MID('Tab. A1.4-WVG'!$C25,(C$6-1)*8+(C$6-1)*1+1,8)="","",CONCATENATE(MID('Tab. A1.4-WVG'!$C25,(C$6-1)*8+(C$6-1)*1+1,8),": ",VLOOKUP(MID('Tab. A1.4-WVG'!$C25,(C$6-1)*8+(C$6-1)*1+1,8),AGS,2,FALSE)))</f>
        <v/>
      </c>
      <c r="D21" s="232" t="str">
        <f>IF(MID('Tab. A1.4-WVG'!$C25,(D$6-1)*8+(D$6-1)*1+1,8)="","",CONCATENATE(MID('Tab. A1.4-WVG'!$C25,(D$6-1)*8+(D$6-1)*1+1,8),": ",VLOOKUP(MID('Tab. A1.4-WVG'!$C25,(D$6-1)*8+(D$6-1)*1+1,8),AGS,2,FALSE)))</f>
        <v/>
      </c>
      <c r="E21" s="232" t="str">
        <f>IF(MID('Tab. A1.4-WVG'!$C25,(E$6-1)*8+(E$6-1)*1+1,8)="","",CONCATENATE(MID('Tab. A1.4-WVG'!$C25,(E$6-1)*8+(E$6-1)*1+1,8),": ",VLOOKUP(MID('Tab. A1.4-WVG'!$C25,(E$6-1)*8+(E$6-1)*1+1,8),AGS,2,FALSE)))</f>
        <v/>
      </c>
      <c r="F21" s="232" t="str">
        <f>IF(MID('Tab. A1.4-WVG'!$C25,(F$6-1)*8+(F$6-1)*1+1,8)="","",CONCATENATE(MID('Tab. A1.4-WVG'!$C25,(F$6-1)*8+(F$6-1)*1+1,8),": ",VLOOKUP(MID('Tab. A1.4-WVG'!$C25,(F$6-1)*8+(F$6-1)*1+1,8),AGS,2,FALSE)))</f>
        <v/>
      </c>
      <c r="G21" s="232" t="str">
        <f>IF(MID('Tab. A1.4-WVG'!$C25,(G$6-1)*8+(G$6-1)*1+1,8)="","",CONCATENATE(MID('Tab. A1.4-WVG'!$C25,(G$6-1)*8+(G$6-1)*1+1,8),": ",VLOOKUP(MID('Tab. A1.4-WVG'!$C25,(G$6-1)*8+(G$6-1)*1+1,8),AGS,2,FALSE)))</f>
        <v/>
      </c>
      <c r="H21" s="232" t="str">
        <f>IF(MID('Tab. A1.4-WVG'!$C25,(H$6-1)*8+(H$6-1)*1+1,8)="","",CONCATENATE(MID('Tab. A1.4-WVG'!$C25,(H$6-1)*8+(H$6-1)*1+1,8),": ",VLOOKUP(MID('Tab. A1.4-WVG'!$C25,(H$6-1)*8+(H$6-1)*1+1,8),AGS,2,FALSE)))</f>
        <v/>
      </c>
      <c r="I21" s="232" t="str">
        <f>IF(MID('Tab. A1.4-WVG'!$C25,(I$6-1)*8+(I$6-1)*1+1,8)="","",CONCATENATE(MID('Tab. A1.4-WVG'!$C25,(I$6-1)*8+(I$6-1)*1+1,8),": ",VLOOKUP(MID('Tab. A1.4-WVG'!$C25,(I$6-1)*8+(I$6-1)*1+1,8),AGS,2,FALSE)))</f>
        <v/>
      </c>
      <c r="J21" s="232" t="str">
        <f>IF(MID('Tab. A1.4-WVG'!$C25,(J$6-1)*8+(J$6-1)*1+1,8)="","",CONCATENATE(MID('Tab. A1.4-WVG'!$C25,(J$6-1)*8+(J$6-1)*1+1,8),": ",VLOOKUP(MID('Tab. A1.4-WVG'!$C25,(J$6-1)*8+(J$6-1)*1+1,8),AGS,2,FALSE)))</f>
        <v/>
      </c>
      <c r="K21" s="232" t="str">
        <f>IF(MID('Tab. A1.4-WVG'!$C25,(K$6-1)*8+(K$6-1)*1+1,8)="","",CONCATENATE(MID('Tab. A1.4-WVG'!$C25,(K$6-1)*8+(K$6-1)*1+1,8),": ",VLOOKUP(MID('Tab. A1.4-WVG'!$C25,(K$6-1)*8+(K$6-1)*1+1,8),AGS,2,FALSE)))</f>
        <v/>
      </c>
      <c r="L21" s="232" t="str">
        <f>IF(MID('Tab. A1.4-WVG'!$C25,(L$6-1)*8+(L$6-1)*1+1,8)="","",CONCATENATE(MID('Tab. A1.4-WVG'!$C25,(L$6-1)*8+(L$6-1)*1+1,8),": ",VLOOKUP(MID('Tab. A1.4-WVG'!$C25,(L$6-1)*8+(L$6-1)*1+1,8),AGS,2,FALSE)))</f>
        <v/>
      </c>
      <c r="M21" s="232" t="str">
        <f>IF(MID('Tab. A1.4-WVG'!$C25,(M$6-1)*8+(M$6-1)*1+1,8)="","",CONCATENATE(MID('Tab. A1.4-WVG'!$C25,(M$6-1)*8+(M$6-1)*1+1,8),": ",VLOOKUP(MID('Tab. A1.4-WVG'!$C25,(M$6-1)*8+(M$6-1)*1+1,8),AGS,2,FALSE)))</f>
        <v/>
      </c>
      <c r="N21" s="232" t="str">
        <f>IF(MID('Tab. A1.4-WVG'!$C25,(N$6-1)*8+(N$6-1)*1+1,8)="","",CONCATENATE(MID('Tab. A1.4-WVG'!$C25,(N$6-1)*8+(N$6-1)*1+1,8),": ",VLOOKUP(MID('Tab. A1.4-WVG'!$C25,(N$6-1)*8+(N$6-1)*1+1,8),AGS,2,FALSE)))</f>
        <v/>
      </c>
      <c r="O21" s="232" t="str">
        <f>IF(MID('Tab. A1.4-WVG'!$C25,(O$6-1)*8+(O$6-1)*1+1,8)="","",CONCATENATE(MID('Tab. A1.4-WVG'!$C25,(O$6-1)*8+(O$6-1)*1+1,8),": ",VLOOKUP(MID('Tab. A1.4-WVG'!$C25,(O$6-1)*8+(O$6-1)*1+1,8),AGS,2,FALSE)))</f>
        <v/>
      </c>
      <c r="P21" s="232" t="str">
        <f>IF(MID('Tab. A1.4-WVG'!$C25,(P$6-1)*8+(P$6-1)*1+1,8)="","",CONCATENATE(MID('Tab. A1.4-WVG'!$C25,(P$6-1)*8+(P$6-1)*1+1,8),": ",VLOOKUP(MID('Tab. A1.4-WVG'!$C25,(P$6-1)*8+(P$6-1)*1+1,8),AGS,2,FALSE)))</f>
        <v/>
      </c>
      <c r="Q21" s="232" t="str">
        <f>IF(MID('Tab. A1.4-WVG'!$C25,(Q$6-1)*8+(Q$6-1)*1+1,8)="","",CONCATENATE(MID('Tab. A1.4-WVG'!$C25,(Q$6-1)*8+(Q$6-1)*1+1,8),": ",VLOOKUP(MID('Tab. A1.4-WVG'!$C25,(Q$6-1)*8+(Q$6-1)*1+1,8),AGS,2,FALSE)))</f>
        <v/>
      </c>
      <c r="R21" s="232" t="str">
        <f>IF(MID('Tab. A1.4-WVG'!$C25,(R$6-1)*8+(R$6-1)*1+1,8)="","",CONCATENATE(MID('Tab. A1.4-WVG'!$C25,(R$6-1)*8+(R$6-1)*1+1,8),": ",VLOOKUP(MID('Tab. A1.4-WVG'!$C25,(R$6-1)*8+(R$6-1)*1+1,8),AGS,2,FALSE)))</f>
        <v/>
      </c>
      <c r="S21" s="232" t="str">
        <f>IF(MID('Tab. A1.4-WVG'!$C25,(S$6-1)*8+(S$6-1)*1+1,8)="","",CONCATENATE(MID('Tab. A1.4-WVG'!$C25,(S$6-1)*8+(S$6-1)*1+1,8),": ",VLOOKUP(MID('Tab. A1.4-WVG'!$C25,(S$6-1)*8+(S$6-1)*1+1,8),AGS,2,FALSE)))</f>
        <v/>
      </c>
      <c r="T21" s="232" t="str">
        <f>IF(MID('Tab. A1.4-WVG'!$C25,(T$6-1)*8+(T$6-1)*1+1,8)="","",CONCATENATE(MID('Tab. A1.4-WVG'!$C25,(T$6-1)*8+(T$6-1)*1+1,8),": ",VLOOKUP(MID('Tab. A1.4-WVG'!$C25,(T$6-1)*8+(T$6-1)*1+1,8),AGS,2,FALSE)))</f>
        <v/>
      </c>
      <c r="U21" s="232" t="str">
        <f>IF(MID('Tab. A1.4-WVG'!$C25,(U$6-1)*8+(U$6-1)*1+1,8)="","",CONCATENATE(MID('Tab. A1.4-WVG'!$C25,(U$6-1)*8+(U$6-1)*1+1,8),": ",VLOOKUP(MID('Tab. A1.4-WVG'!$C25,(U$6-1)*8+(U$6-1)*1+1,8),AGS,2,FALSE)))</f>
        <v/>
      </c>
      <c r="V21" s="232" t="str">
        <f>IF(MID('Tab. A1.4-WVG'!$C25,(V$6-1)*8+(V$6-1)*1+1,8)="","",CONCATENATE(MID('Tab. A1.4-WVG'!$C25,(V$6-1)*8+(V$6-1)*1+1,8),": ",VLOOKUP(MID('Tab. A1.4-WVG'!$C25,(V$6-1)*8+(V$6-1)*1+1,8),AGS,2,FALSE)))</f>
        <v/>
      </c>
      <c r="W21" s="232" t="str">
        <f>IF(MID('Tab. A1.4-WVG'!$C25,(W$6-1)*8+(W$6-1)*1+1,8)="","",CONCATENATE(MID('Tab. A1.4-WVG'!$C25,(W$6-1)*8+(W$6-1)*1+1,8),": ",VLOOKUP(MID('Tab. A1.4-WVG'!$C25,(W$6-1)*8+(W$6-1)*1+1,8),AGS,2,FALSE)))</f>
        <v/>
      </c>
      <c r="X21" s="232" t="str">
        <f>IF(MID('Tab. A1.4-WVG'!$C25,(X$6-1)*8+(X$6-1)*1+1,8)="","",CONCATENATE(MID('Tab. A1.4-WVG'!$C25,(X$6-1)*8+(X$6-1)*1+1,8),": ",VLOOKUP(MID('Tab. A1.4-WVG'!$C25,(X$6-1)*8+(X$6-1)*1+1,8),AGS,2,FALSE)))</f>
        <v/>
      </c>
      <c r="Y21" s="232" t="str">
        <f>IF(MID('Tab. A1.4-WVG'!$C25,(Y$6-1)*8+(Y$6-1)*1+1,8)="","",CONCATENATE(MID('Tab. A1.4-WVG'!$C25,(Y$6-1)*8+(Y$6-1)*1+1,8),": ",VLOOKUP(MID('Tab. A1.4-WVG'!$C25,(Y$6-1)*8+(Y$6-1)*1+1,8),AGS,2,FALSE)))</f>
        <v/>
      </c>
      <c r="Z21" s="232" t="str">
        <f>IF(MID('Tab. A1.4-WVG'!$C25,(Z$6-1)*8+(Z$6-1)*1+1,8)="","",CONCATENATE(MID('Tab. A1.4-WVG'!$C25,(Z$6-1)*8+(Z$6-1)*1+1,8),": ",VLOOKUP(MID('Tab. A1.4-WVG'!$C25,(Z$6-1)*8+(Z$6-1)*1+1,8),AGS,2,FALSE)))</f>
        <v/>
      </c>
      <c r="AA21" s="232" t="str">
        <f>IF(MID('Tab. A1.4-WVG'!$C25,(AA$6-1)*8+(AA$6-1)*1+1,8)="","",CONCATENATE(MID('Tab. A1.4-WVG'!$C25,(AA$6-1)*8+(AA$6-1)*1+1,8),": ",VLOOKUP(MID('Tab. A1.4-WVG'!$C25,(AA$6-1)*8+(AA$6-1)*1+1,8),AGS,2,FALSE)))</f>
        <v/>
      </c>
      <c r="AB21" s="232" t="str">
        <f>IF(MID('Tab. A1.4-WVG'!$C25,(AB$6-1)*8+(AB$6-1)*1+1,8)="","",CONCATENATE(MID('Tab. A1.4-WVG'!$C25,(AB$6-1)*8+(AB$6-1)*1+1,8),": ",VLOOKUP(MID('Tab. A1.4-WVG'!$C25,(AB$6-1)*8+(AB$6-1)*1+1,8),AGS,2,FALSE)))</f>
        <v/>
      </c>
      <c r="AC21" s="232" t="str">
        <f>IF(MID('Tab. A1.4-WVG'!$C25,(AC$6-1)*8+(AC$6-1)*1+1,8)="","",CONCATENATE(MID('Tab. A1.4-WVG'!$C25,(AC$6-1)*8+(AC$6-1)*1+1,8),": ",VLOOKUP(MID('Tab. A1.4-WVG'!$C25,(AC$6-1)*8+(AC$6-1)*1+1,8),AGS,2,FALSE)))</f>
        <v/>
      </c>
      <c r="AD21" s="232" t="str">
        <f>IF(MID('Tab. A1.4-WVG'!$C25,(AD$6-1)*8+(AD$6-1)*1+1,8)="","",CONCATENATE(MID('Tab. A1.4-WVG'!$C25,(AD$6-1)*8+(AD$6-1)*1+1,8),": ",VLOOKUP(MID('Tab. A1.4-WVG'!$C25,(AD$6-1)*8+(AD$6-1)*1+1,8),AGS,2,FALSE)))</f>
        <v/>
      </c>
      <c r="AE21" s="232" t="str">
        <f>IF(MID('Tab. A1.4-WVG'!$C25,(AE$6-1)*8+(AE$6-1)*1+1,8)="","",CONCATENATE(MID('Tab. A1.4-WVG'!$C25,(AE$6-1)*8+(AE$6-1)*1+1,8),": ",VLOOKUP(MID('Tab. A1.4-WVG'!$C25,(AE$6-1)*8+(AE$6-1)*1+1,8),AGS,2,FALSE)))</f>
        <v/>
      </c>
      <c r="AF21" s="232" t="str">
        <f>IF(MID('Tab. A1.4-WVG'!$C25,(AF$6-1)*8+(AF$6-1)*1+1,8)="","",CONCATENATE(MID('Tab. A1.4-WVG'!$C25,(AF$6-1)*8+(AF$6-1)*1+1,8),": ",VLOOKUP(MID('Tab. A1.4-WVG'!$C25,(AF$6-1)*8+(AF$6-1)*1+1,8),AGS,2,FALSE)))</f>
        <v/>
      </c>
      <c r="AG21" s="232" t="str">
        <f>IF(MID('Tab. A1.4-WVG'!$C25,(AG$6-1)*8+(AG$6-1)*1+1,8)="","",CONCATENATE(MID('Tab. A1.4-WVG'!$C25,(AG$6-1)*8+(AG$6-1)*1+1,8),": ",VLOOKUP(MID('Tab. A1.4-WVG'!$C25,(AG$6-1)*8+(AG$6-1)*1+1,8),AGS,2,FALSE)))</f>
        <v/>
      </c>
      <c r="AH21" s="232" t="str">
        <f>IF(MID('Tab. A1.4-WVG'!$C25,(AH$6-1)*8+(AH$6-1)*1+1,8)="","",CONCATENATE(MID('Tab. A1.4-WVG'!$C25,(AH$6-1)*8+(AH$6-1)*1+1,8),": ",VLOOKUP(MID('Tab. A1.4-WVG'!$C25,(AH$6-1)*8+(AH$6-1)*1+1,8),AGS,2,FALSE)))</f>
        <v/>
      </c>
      <c r="AI21" s="232" t="str">
        <f>IF(MID('Tab. A1.4-WVG'!$C25,(AI$6-1)*8+(AI$6-1)*1+1,8)="","",CONCATENATE(MID('Tab. A1.4-WVG'!$C25,(AI$6-1)*8+(AI$6-1)*1+1,8),": ",VLOOKUP(MID('Tab. A1.4-WVG'!$C25,(AI$6-1)*8+(AI$6-1)*1+1,8),AGS,2,FALSE)))</f>
        <v/>
      </c>
      <c r="AJ21" s="232" t="str">
        <f>IF(MID('Tab. A1.4-WVG'!$C25,(AJ$6-1)*8+(AJ$6-1)*1+1,8)="","",CONCATENATE(MID('Tab. A1.4-WVG'!$C25,(AJ$6-1)*8+(AJ$6-1)*1+1,8),": ",VLOOKUP(MID('Tab. A1.4-WVG'!$C25,(AJ$6-1)*8+(AJ$6-1)*1+1,8),AGS,2,FALSE)))</f>
        <v/>
      </c>
      <c r="AK21" s="232" t="str">
        <f>IF(MID('Tab. A1.4-WVG'!$C25,(AK$6-1)*8+(AK$6-1)*1+1,8)="","",CONCATENATE(MID('Tab. A1.4-WVG'!$C25,(AK$6-1)*8+(AK$6-1)*1+1,8),": ",VLOOKUP(MID('Tab. A1.4-WVG'!$C25,(AK$6-1)*8+(AK$6-1)*1+1,8),AGS,2,FALSE)))</f>
        <v/>
      </c>
      <c r="AL21" s="232" t="str">
        <f>IF(MID('Tab. A1.4-WVG'!$C25,(AL$6-1)*8+(AL$6-1)*1+1,8)="","",CONCATENATE(MID('Tab. A1.4-WVG'!$C25,(AL$6-1)*8+(AL$6-1)*1+1,8),": ",VLOOKUP(MID('Tab. A1.4-WVG'!$C25,(AL$6-1)*8+(AL$6-1)*1+1,8),AGS,2,FALSE)))</f>
        <v/>
      </c>
      <c r="AM21" s="232" t="str">
        <f>IF(MID('Tab. A1.4-WVG'!$C25,(AM$6-1)*8+(AM$6-1)*1+1,8)="","",CONCATENATE(MID('Tab. A1.4-WVG'!$C25,(AM$6-1)*8+(AM$6-1)*1+1,8),": ",VLOOKUP(MID('Tab. A1.4-WVG'!$C25,(AM$6-1)*8+(AM$6-1)*1+1,8),AGS,2,FALSE)))</f>
        <v/>
      </c>
      <c r="AN21" s="232" t="str">
        <f>IF(MID('Tab. A1.4-WVG'!$C25,(AN$6-1)*8+(AN$6-1)*1+1,8)="","",CONCATENATE(MID('Tab. A1.4-WVG'!$C25,(AN$6-1)*8+(AN$6-1)*1+1,8),": ",VLOOKUP(MID('Tab. A1.4-WVG'!$C25,(AN$6-1)*8+(AN$6-1)*1+1,8),AGS,2,FALSE)))</f>
        <v/>
      </c>
      <c r="AO21" s="232" t="str">
        <f>IF(MID('Tab. A1.4-WVG'!$C25,(AO$6-1)*8+(AO$6-1)*1+1,8)="","",CONCATENATE(MID('Tab. A1.4-WVG'!$C25,(AO$6-1)*8+(AO$6-1)*1+1,8),": ",VLOOKUP(MID('Tab. A1.4-WVG'!$C25,(AO$6-1)*8+(AO$6-1)*1+1,8),AGS,2,FALSE)))</f>
        <v/>
      </c>
      <c r="AP21" s="232" t="str">
        <f>IF(MID('Tab. A1.4-WVG'!$C25,(AP$6-1)*8+(AP$6-1)*1+1,8)="","",CONCATENATE(MID('Tab. A1.4-WVG'!$C25,(AP$6-1)*8+(AP$6-1)*1+1,8),": ",VLOOKUP(MID('Tab. A1.4-WVG'!$C25,(AP$6-1)*8+(AP$6-1)*1+1,8),AGS,2,FALSE)))</f>
        <v/>
      </c>
      <c r="AQ21" s="232" t="str">
        <f>IF(MID('Tab. A1.4-WVG'!$C25,(AQ$6-1)*8+(AQ$6-1)*1+1,8)="","",CONCATENATE(MID('Tab. A1.4-WVG'!$C25,(AQ$6-1)*8+(AQ$6-1)*1+1,8),": ",VLOOKUP(MID('Tab. A1.4-WVG'!$C25,(AQ$6-1)*8+(AQ$6-1)*1+1,8),AGS,2,FALSE)))</f>
        <v/>
      </c>
      <c r="AR21" s="232" t="str">
        <f>IF(MID('Tab. A1.4-WVG'!$C25,(AR$6-1)*8+(AR$6-1)*1+1,8)="","",CONCATENATE(MID('Tab. A1.4-WVG'!$C25,(AR$6-1)*8+(AR$6-1)*1+1,8),": ",VLOOKUP(MID('Tab. A1.4-WVG'!$C25,(AR$6-1)*8+(AR$6-1)*1+1,8),AGS,2,FALSE)))</f>
        <v/>
      </c>
      <c r="AS21" s="232" t="str">
        <f>IF(MID('Tab. A1.4-WVG'!$C25,(AS$6-1)*8+(AS$6-1)*1+1,8)="","",CONCATENATE(MID('Tab. A1.4-WVG'!$C25,(AS$6-1)*8+(AS$6-1)*1+1,8),": ",VLOOKUP(MID('Tab. A1.4-WVG'!$C25,(AS$6-1)*8+(AS$6-1)*1+1,8),AGS,2,FALSE)))</f>
        <v/>
      </c>
      <c r="AT21" s="232" t="str">
        <f>IF(MID('Tab. A1.4-WVG'!$C25,(AT$6-1)*8+(AT$6-1)*1+1,8)="","",CONCATENATE(MID('Tab. A1.4-WVG'!$C25,(AT$6-1)*8+(AT$6-1)*1+1,8),": ",VLOOKUP(MID('Tab. A1.4-WVG'!$C25,(AT$6-1)*8+(AT$6-1)*1+1,8),AGS,2,FALSE)))</f>
        <v/>
      </c>
      <c r="AU21" s="232" t="str">
        <f>IF(MID('Tab. A1.4-WVG'!$C25,(AU$6-1)*8+(AU$6-1)*1+1,8)="","",CONCATENATE(MID('Tab. A1.4-WVG'!$C25,(AU$6-1)*8+(AU$6-1)*1+1,8),": ",VLOOKUP(MID('Tab. A1.4-WVG'!$C25,(AU$6-1)*8+(AU$6-1)*1+1,8),AGS,2,FALSE)))</f>
        <v/>
      </c>
      <c r="AV21" s="232" t="str">
        <f>IF(MID('Tab. A1.4-WVG'!$C25,(AV$6-1)*8+(AV$6-1)*1+1,8)="","",CONCATENATE(MID('Tab. A1.4-WVG'!$C25,(AV$6-1)*8+(AV$6-1)*1+1,8),": ",VLOOKUP(MID('Tab. A1.4-WVG'!$C25,(AV$6-1)*8+(AV$6-1)*1+1,8),AGS,2,FALSE)))</f>
        <v/>
      </c>
      <c r="AW21" s="232" t="str">
        <f>IF(MID('Tab. A1.4-WVG'!$C25,(AW$6-1)*8+(AW$6-1)*1+1,8)="","",CONCATENATE(MID('Tab. A1.4-WVG'!$C25,(AW$6-1)*8+(AW$6-1)*1+1,8),": ",VLOOKUP(MID('Tab. A1.4-WVG'!$C25,(AW$6-1)*8+(AW$6-1)*1+1,8),AGS,2,FALSE)))</f>
        <v/>
      </c>
      <c r="AX21" s="232" t="str">
        <f>IF(MID('Tab. A1.4-WVG'!$C25,(AX$6-1)*8+(AX$6-1)*1+1,8)="","",CONCATENATE(MID('Tab. A1.4-WVG'!$C25,(AX$6-1)*8+(AX$6-1)*1+1,8),": ",VLOOKUP(MID('Tab. A1.4-WVG'!$C25,(AX$6-1)*8+(AX$6-1)*1+1,8),AGS,2,FALSE)))</f>
        <v/>
      </c>
      <c r="AY21" s="232" t="str">
        <f>IF(MID('Tab. A1.4-WVG'!$C25,(AY$6-1)*8+(AY$6-1)*1+1,8)="","",CONCATENATE(MID('Tab. A1.4-WVG'!$C25,(AY$6-1)*8+(AY$6-1)*1+1,8),": ",VLOOKUP(MID('Tab. A1.4-WVG'!$C25,(AY$6-1)*8+(AY$6-1)*1+1,8),AGS,2,FALSE)))</f>
        <v/>
      </c>
      <c r="AZ21" s="232" t="str">
        <f>IF(MID('Tab. A1.4-WVG'!$C25,(AZ$6-1)*8+(AZ$6-1)*1+1,8)="","",CONCATENATE(MID('Tab. A1.4-WVG'!$C25,(AZ$6-1)*8+(AZ$6-1)*1+1,8),": ",VLOOKUP(MID('Tab. A1.4-WVG'!$C25,(AZ$6-1)*8+(AZ$6-1)*1+1,8),AGS,2,FALSE)))</f>
        <v/>
      </c>
      <c r="BA21" s="232" t="str">
        <f>IF(MID('Tab. A1.4-WVG'!$C25,(BA$6-1)*8+(BA$6-1)*1+1,8)="","",CONCATENATE(MID('Tab. A1.4-WVG'!$C25,(BA$6-1)*8+(BA$6-1)*1+1,8),": ",VLOOKUP(MID('Tab. A1.4-WVG'!$C25,(BA$6-1)*8+(BA$6-1)*1+1,8),AGS,2,FALSE)))</f>
        <v/>
      </c>
      <c r="BB21" s="232" t="str">
        <f>IF(MID('Tab. A1.4-WVG'!$C25,(BB$6-1)*8+(BB$6-1)*1+1,8)="","",CONCATENATE(MID('Tab. A1.4-WVG'!$C25,(BB$6-1)*8+(BB$6-1)*1+1,8),": ",VLOOKUP(MID('Tab. A1.4-WVG'!$C25,(BB$6-1)*8+(BB$6-1)*1+1,8),AGS,2,FALSE)))</f>
        <v/>
      </c>
      <c r="BC21" s="232" t="str">
        <f>IF(MID('Tab. A1.4-WVG'!$C25,(BC$6-1)*8+(BC$6-1)*1+1,8)="","",CONCATENATE(MID('Tab. A1.4-WVG'!$C25,(BC$6-1)*8+(BC$6-1)*1+1,8),": ",VLOOKUP(MID('Tab. A1.4-WVG'!$C25,(BC$6-1)*8+(BC$6-1)*1+1,8),AGS,2,FALSE)))</f>
        <v/>
      </c>
      <c r="BD21" s="232" t="str">
        <f>IF(MID('Tab. A1.4-WVG'!$C25,(BD$6-1)*8+(BD$6-1)*1+1,8)="","",CONCATENATE(MID('Tab. A1.4-WVG'!$C25,(BD$6-1)*8+(BD$6-1)*1+1,8),": ",VLOOKUP(MID('Tab. A1.4-WVG'!$C25,(BD$6-1)*8+(BD$6-1)*1+1,8),AGS,2,FALSE)))</f>
        <v/>
      </c>
      <c r="BE21" s="232" t="str">
        <f>IF(MID('Tab. A1.4-WVG'!$C25,(BE$6-1)*8+(BE$6-1)*1+1,8)="","",CONCATENATE(MID('Tab. A1.4-WVG'!$C25,(BE$6-1)*8+(BE$6-1)*1+1,8),": ",VLOOKUP(MID('Tab. A1.4-WVG'!$C25,(BE$6-1)*8+(BE$6-1)*1+1,8),AGS,2,FALSE)))</f>
        <v/>
      </c>
      <c r="BF21" s="232" t="str">
        <f>IF(MID('Tab. A1.4-WVG'!$C25,(BF$6-1)*8+(BF$6-1)*1+1,8)="","",CONCATENATE(MID('Tab. A1.4-WVG'!$C25,(BF$6-1)*8+(BF$6-1)*1+1,8),": ",VLOOKUP(MID('Tab. A1.4-WVG'!$C25,(BF$6-1)*8+(BF$6-1)*1+1,8),AGS,2,FALSE)))</f>
        <v/>
      </c>
      <c r="BG21" s="232" t="str">
        <f>IF(MID('Tab. A1.4-WVG'!$C25,(BG$6-1)*8+(BG$6-1)*1+1,8)="","",CONCATENATE(MID('Tab. A1.4-WVG'!$C25,(BG$6-1)*8+(BG$6-1)*1+1,8),": ",VLOOKUP(MID('Tab. A1.4-WVG'!$C25,(BG$6-1)*8+(BG$6-1)*1+1,8),AGS,2,FALSE)))</f>
        <v/>
      </c>
      <c r="BH21" s="232" t="str">
        <f>IF(MID('Tab. A1.4-WVG'!$C25,(BH$6-1)*8+(BH$6-1)*1+1,8)="","",CONCATENATE(MID('Tab. A1.4-WVG'!$C25,(BH$6-1)*8+(BH$6-1)*1+1,8),": ",VLOOKUP(MID('Tab. A1.4-WVG'!$C25,(BH$6-1)*8+(BH$6-1)*1+1,8),AGS,2,FALSE)))</f>
        <v/>
      </c>
      <c r="BI21" s="232" t="str">
        <f>IF(MID('Tab. A1.4-WVG'!$C25,(BI$6-1)*8+(BI$6-1)*1+1,8)="","",CONCATENATE(MID('Tab. A1.4-WVG'!$C25,(BI$6-1)*8+(BI$6-1)*1+1,8),": ",VLOOKUP(MID('Tab. A1.4-WVG'!$C25,(BI$6-1)*8+(BI$6-1)*1+1,8),AGS,2,FALSE)))</f>
        <v/>
      </c>
      <c r="BJ21" s="232" t="str">
        <f>IF(MID('Tab. A1.4-WVG'!$C25,(BJ$6-1)*8+(BJ$6-1)*1+1,8)="","",CONCATENATE(MID('Tab. A1.4-WVG'!$C25,(BJ$6-1)*8+(BJ$6-1)*1+1,8),": ",VLOOKUP(MID('Tab. A1.4-WVG'!$C25,(BJ$6-1)*8+(BJ$6-1)*1+1,8),AGS,2,FALSE)))</f>
        <v/>
      </c>
      <c r="BK21" s="232" t="str">
        <f>IF(MID('Tab. A1.4-WVG'!$C25,(BK$6-1)*8+(BK$6-1)*1+1,8)="","",CONCATENATE(MID('Tab. A1.4-WVG'!$C25,(BK$6-1)*8+(BK$6-1)*1+1,8),": ",VLOOKUP(MID('Tab. A1.4-WVG'!$C25,(BK$6-1)*8+(BK$6-1)*1+1,8),AGS,2,FALSE)))</f>
        <v/>
      </c>
      <c r="BL21" s="232" t="str">
        <f>IF(MID('Tab. A1.4-WVG'!$C25,(BL$6-1)*8+(BL$6-1)*1+1,8)="","",CONCATENATE(MID('Tab. A1.4-WVG'!$C25,(BL$6-1)*8+(BL$6-1)*1+1,8),": ",VLOOKUP(MID('Tab. A1.4-WVG'!$C25,(BL$6-1)*8+(BL$6-1)*1+1,8),AGS,2,FALSE)))</f>
        <v/>
      </c>
      <c r="BM21" s="232" t="str">
        <f>IF(MID('Tab. A1.4-WVG'!$C25,(BM$6-1)*8+(BM$6-1)*1+1,8)="","",CONCATENATE(MID('Tab. A1.4-WVG'!$C25,(BM$6-1)*8+(BM$6-1)*1+1,8),": ",VLOOKUP(MID('Tab. A1.4-WVG'!$C25,(BM$6-1)*8+(BM$6-1)*1+1,8),AGS,2,FALSE)))</f>
        <v/>
      </c>
      <c r="BN21" s="232" t="str">
        <f>IF(MID('Tab. A1.4-WVG'!$C25,(BN$6-1)*8+(BN$6-1)*1+1,8)="","",CONCATENATE(MID('Tab. A1.4-WVG'!$C25,(BN$6-1)*8+(BN$6-1)*1+1,8),": ",VLOOKUP(MID('Tab. A1.4-WVG'!$C25,(BN$6-1)*8+(BN$6-1)*1+1,8),AGS,2,FALSE)))</f>
        <v/>
      </c>
      <c r="BO21" s="232" t="str">
        <f>IF(MID('Tab. A1.4-WVG'!$C25,(BO$6-1)*8+(BO$6-1)*1+1,8)="","",CONCATENATE(MID('Tab. A1.4-WVG'!$C25,(BO$6-1)*8+(BO$6-1)*1+1,8),": ",VLOOKUP(MID('Tab. A1.4-WVG'!$C25,(BO$6-1)*8+(BO$6-1)*1+1,8),AGS,2,FALSE)))</f>
        <v/>
      </c>
      <c r="BP21" s="232" t="str">
        <f>IF(MID('Tab. A1.4-WVG'!$C25,(BP$6-1)*8+(BP$6-1)*1+1,8)="","",CONCATENATE(MID('Tab. A1.4-WVG'!$C25,(BP$6-1)*8+(BP$6-1)*1+1,8),": ",VLOOKUP(MID('Tab. A1.4-WVG'!$C25,(BP$6-1)*8+(BP$6-1)*1+1,8),AGS,2,FALSE)))</f>
        <v/>
      </c>
      <c r="BQ21" s="232" t="str">
        <f>IF(MID('Tab. A1.4-WVG'!$C25,(BQ$6-1)*8+(BQ$6-1)*1+1,8)="","",CONCATENATE(MID('Tab. A1.4-WVG'!$C25,(BQ$6-1)*8+(BQ$6-1)*1+1,8),": ",VLOOKUP(MID('Tab. A1.4-WVG'!$C25,(BQ$6-1)*8+(BQ$6-1)*1+1,8),AGS,2,FALSE)))</f>
        <v/>
      </c>
      <c r="BR21" s="232" t="str">
        <f>IF(MID('Tab. A1.4-WVG'!$C25,(BR$6-1)*8+(BR$6-1)*1+1,8)="","",CONCATENATE(MID('Tab. A1.4-WVG'!$C25,(BR$6-1)*8+(BR$6-1)*1+1,8),": ",VLOOKUP(MID('Tab. A1.4-WVG'!$C25,(BR$6-1)*8+(BR$6-1)*1+1,8),AGS,2,FALSE)))</f>
        <v/>
      </c>
      <c r="BS21" s="232" t="str">
        <f>IF(MID('Tab. A1.4-WVG'!$C25,(BS$6-1)*8+(BS$6-1)*1+1,8)="","",CONCATENATE(MID('Tab. A1.4-WVG'!$C25,(BS$6-1)*8+(BS$6-1)*1+1,8),": ",VLOOKUP(MID('Tab. A1.4-WVG'!$C25,(BS$6-1)*8+(BS$6-1)*1+1,8),AGS,2,FALSE)))</f>
        <v/>
      </c>
      <c r="BT21" s="232" t="str">
        <f>IF(MID('Tab. A1.4-WVG'!$C25,(BT$6-1)*8+(BT$6-1)*1+1,8)="","",CONCATENATE(MID('Tab. A1.4-WVG'!$C25,(BT$6-1)*8+(BT$6-1)*1+1,8),": ",VLOOKUP(MID('Tab. A1.4-WVG'!$C25,(BT$6-1)*8+(BT$6-1)*1+1,8),AGS,2,FALSE)))</f>
        <v/>
      </c>
      <c r="BU21" s="232" t="str">
        <f>IF(MID('Tab. A1.4-WVG'!$C25,(BU$6-1)*8+(BU$6-1)*1+1,8)="","",CONCATENATE(MID('Tab. A1.4-WVG'!$C25,(BU$6-1)*8+(BU$6-1)*1+1,8),": ",VLOOKUP(MID('Tab. A1.4-WVG'!$C25,(BU$6-1)*8+(BU$6-1)*1+1,8),AGS,2,FALSE)))</f>
        <v/>
      </c>
      <c r="BV21" s="232" t="str">
        <f>IF(MID('Tab. A1.4-WVG'!$C25,(BV$6-1)*8+(BV$6-1)*1+1,8)="","",CONCATENATE(MID('Tab. A1.4-WVG'!$C25,(BV$6-1)*8+(BV$6-1)*1+1,8),": ",VLOOKUP(MID('Tab. A1.4-WVG'!$C25,(BV$6-1)*8+(BV$6-1)*1+1,8),AGS,2,FALSE)))</f>
        <v/>
      </c>
      <c r="BW21" s="232" t="str">
        <f>IF(MID('Tab. A1.4-WVG'!$C25,(BW$6-1)*8+(BW$6-1)*1+1,8)="","",CONCATENATE(MID('Tab. A1.4-WVG'!$C25,(BW$6-1)*8+(BW$6-1)*1+1,8),": ",VLOOKUP(MID('Tab. A1.4-WVG'!$C25,(BW$6-1)*8+(BW$6-1)*1+1,8),AGS,2,FALSE)))</f>
        <v/>
      </c>
      <c r="BX21" s="232" t="str">
        <f>IF(MID('Tab. A1.4-WVG'!$C25,(BX$6-1)*8+(BX$6-1)*1+1,8)="","",CONCATENATE(MID('Tab. A1.4-WVG'!$C25,(BX$6-1)*8+(BX$6-1)*1+1,8),": ",VLOOKUP(MID('Tab. A1.4-WVG'!$C25,(BX$6-1)*8+(BX$6-1)*1+1,8),AGS,2,FALSE)))</f>
        <v/>
      </c>
      <c r="BY21" s="232" t="str">
        <f>IF(MID('Tab. A1.4-WVG'!$C25,(BY$6-1)*8+(BY$6-1)*1+1,8)="","",CONCATENATE(MID('Tab. A1.4-WVG'!$C25,(BY$6-1)*8+(BY$6-1)*1+1,8),": ",VLOOKUP(MID('Tab. A1.4-WVG'!$C25,(BY$6-1)*8+(BY$6-1)*1+1,8),AGS,2,FALSE)))</f>
        <v/>
      </c>
      <c r="BZ21" s="232" t="str">
        <f>IF(MID('Tab. A1.4-WVG'!$C25,(BZ$6-1)*8+(BZ$6-1)*1+1,8)="","",CONCATENATE(MID('Tab. A1.4-WVG'!$C25,(BZ$6-1)*8+(BZ$6-1)*1+1,8),": ",VLOOKUP(MID('Tab. A1.4-WVG'!$C25,(BZ$6-1)*8+(BZ$6-1)*1+1,8),AGS,2,FALSE)))</f>
        <v/>
      </c>
      <c r="CA21" s="232" t="str">
        <f>IF(MID('Tab. A1.4-WVG'!$C25,(CA$6-1)*8+(CA$6-1)*1+1,8)="","",CONCATENATE(MID('Tab. A1.4-WVG'!$C25,(CA$6-1)*8+(CA$6-1)*1+1,8),": ",VLOOKUP(MID('Tab. A1.4-WVG'!$C25,(CA$6-1)*8+(CA$6-1)*1+1,8),AGS,2,FALSE)))</f>
        <v/>
      </c>
      <c r="CB21" s="232" t="str">
        <f>IF(MID('Tab. A1.4-WVG'!$C25,(CB$6-1)*8+(CB$6-1)*1+1,8)="","",CONCATENATE(MID('Tab. A1.4-WVG'!$C25,(CB$6-1)*8+(CB$6-1)*1+1,8),": ",VLOOKUP(MID('Tab. A1.4-WVG'!$C25,(CB$6-1)*8+(CB$6-1)*1+1,8),AGS,2,FALSE)))</f>
        <v/>
      </c>
      <c r="CC21" s="232" t="str">
        <f>IF(MID('Tab. A1.4-WVG'!$C25,(CC$6-1)*8+(CC$6-1)*1+1,8)="","",CONCATENATE(MID('Tab. A1.4-WVG'!$C25,(CC$6-1)*8+(CC$6-1)*1+1,8),": ",VLOOKUP(MID('Tab. A1.4-WVG'!$C25,(CC$6-1)*8+(CC$6-1)*1+1,8),AGS,2,FALSE)))</f>
        <v/>
      </c>
      <c r="CD21" s="232" t="str">
        <f>IF(MID('Tab. A1.4-WVG'!$C25,(CD$6-1)*8+(CD$6-1)*1+1,8)="","",CONCATENATE(MID('Tab. A1.4-WVG'!$C25,(CD$6-1)*8+(CD$6-1)*1+1,8),": ",VLOOKUP(MID('Tab. A1.4-WVG'!$C25,(CD$6-1)*8+(CD$6-1)*1+1,8),AGS,2,FALSE)))</f>
        <v/>
      </c>
      <c r="CE21" s="232" t="str">
        <f>IF(MID('Tab. A1.4-WVG'!$C25,(CE$6-1)*8+(CE$6-1)*1+1,8)="","",CONCATENATE(MID('Tab. A1.4-WVG'!$C25,(CE$6-1)*8+(CE$6-1)*1+1,8),": ",VLOOKUP(MID('Tab. A1.4-WVG'!$C25,(CE$6-1)*8+(CE$6-1)*1+1,8),AGS,2,FALSE)))</f>
        <v/>
      </c>
      <c r="CF21" s="232" t="str">
        <f>IF(MID('Tab. A1.4-WVG'!$C25,(CF$6-1)*8+(CF$6-1)*1+1,8)="","",CONCATENATE(MID('Tab. A1.4-WVG'!$C25,(CF$6-1)*8+(CF$6-1)*1+1,8),": ",VLOOKUP(MID('Tab. A1.4-WVG'!$C25,(CF$6-1)*8+(CF$6-1)*1+1,8),AGS,2,FALSE)))</f>
        <v/>
      </c>
      <c r="CG21" s="232" t="str">
        <f>IF(MID('Tab. A1.4-WVG'!$C25,(CG$6-1)*8+(CG$6-1)*1+1,8)="","",CONCATENATE(MID('Tab. A1.4-WVG'!$C25,(CG$6-1)*8+(CG$6-1)*1+1,8),": ",VLOOKUP(MID('Tab. A1.4-WVG'!$C25,(CG$6-1)*8+(CG$6-1)*1+1,8),AGS,2,FALSE)))</f>
        <v/>
      </c>
      <c r="CH21" s="232" t="str">
        <f>IF(MID('Tab. A1.4-WVG'!$C25,(CH$6-1)*8+(CH$6-1)*1+1,8)="","",CONCATENATE(MID('Tab. A1.4-WVG'!$C25,(CH$6-1)*8+(CH$6-1)*1+1,8),": ",VLOOKUP(MID('Tab. A1.4-WVG'!$C25,(CH$6-1)*8+(CH$6-1)*1+1,8),AGS,2,FALSE)))</f>
        <v/>
      </c>
      <c r="CI21" s="232" t="str">
        <f>IF(MID('Tab. A1.4-WVG'!$C25,(CI$6-1)*8+(CI$6-1)*1+1,8)="","",CONCATENATE(MID('Tab. A1.4-WVG'!$C25,(CI$6-1)*8+(CI$6-1)*1+1,8),": ",VLOOKUP(MID('Tab. A1.4-WVG'!$C25,(CI$6-1)*8+(CI$6-1)*1+1,8),AGS,2,FALSE)))</f>
        <v/>
      </c>
      <c r="CJ21" s="232" t="str">
        <f>IF(MID('Tab. A1.4-WVG'!$C25,(CJ$6-1)*8+(CJ$6-1)*1+1,8)="","",CONCATENATE(MID('Tab. A1.4-WVG'!$C25,(CJ$6-1)*8+(CJ$6-1)*1+1,8),": ",VLOOKUP(MID('Tab. A1.4-WVG'!$C25,(CJ$6-1)*8+(CJ$6-1)*1+1,8),AGS,2,FALSE)))</f>
        <v/>
      </c>
      <c r="CK21" s="232" t="str">
        <f>IF(MID('Tab. A1.4-WVG'!$C25,(CK$6-1)*8+(CK$6-1)*1+1,8)="","",CONCATENATE(MID('Tab. A1.4-WVG'!$C25,(CK$6-1)*8+(CK$6-1)*1+1,8),": ",VLOOKUP(MID('Tab. A1.4-WVG'!$C25,(CK$6-1)*8+(CK$6-1)*1+1,8),AGS,2,FALSE)))</f>
        <v/>
      </c>
      <c r="CL21" s="232" t="str">
        <f>IF(MID('Tab. A1.4-WVG'!$C25,(CL$6-1)*8+(CL$6-1)*1+1,8)="","",CONCATENATE(MID('Tab. A1.4-WVG'!$C25,(CL$6-1)*8+(CL$6-1)*1+1,8),": ",VLOOKUP(MID('Tab. A1.4-WVG'!$C25,(CL$6-1)*8+(CL$6-1)*1+1,8),AGS,2,FALSE)))</f>
        <v/>
      </c>
      <c r="CM21" s="232" t="str">
        <f>IF(MID('Tab. A1.4-WVG'!$C25,(CM$6-1)*8+(CM$6-1)*1+1,8)="","",CONCATENATE(MID('Tab. A1.4-WVG'!$C25,(CM$6-1)*8+(CM$6-1)*1+1,8),": ",VLOOKUP(MID('Tab. A1.4-WVG'!$C25,(CM$6-1)*8+(CM$6-1)*1+1,8),AGS,2,FALSE)))</f>
        <v/>
      </c>
      <c r="CN21" s="232" t="str">
        <f>IF(MID('Tab. A1.4-WVG'!$C25,(CN$6-1)*8+(CN$6-1)*1+1,8)="","",CONCATENATE(MID('Tab. A1.4-WVG'!$C25,(CN$6-1)*8+(CN$6-1)*1+1,8),": ",VLOOKUP(MID('Tab. A1.4-WVG'!$C25,(CN$6-1)*8+(CN$6-1)*1+1,8),AGS,2,FALSE)))</f>
        <v/>
      </c>
      <c r="CO21" s="232" t="str">
        <f>IF(MID('Tab. A1.4-WVG'!$C25,(CO$6-1)*8+(CO$6-1)*1+1,8)="","",CONCATENATE(MID('Tab. A1.4-WVG'!$C25,(CO$6-1)*8+(CO$6-1)*1+1,8),": ",VLOOKUP(MID('Tab. A1.4-WVG'!$C25,(CO$6-1)*8+(CO$6-1)*1+1,8),AGS,2,FALSE)))</f>
        <v/>
      </c>
      <c r="CP21" s="232" t="str">
        <f>IF(MID('Tab. A1.4-WVG'!$C25,(CP$6-1)*8+(CP$6-1)*1+1,8)="","",CONCATENATE(MID('Tab. A1.4-WVG'!$C25,(CP$6-1)*8+(CP$6-1)*1+1,8),": ",VLOOKUP(MID('Tab. A1.4-WVG'!$C25,(CP$6-1)*8+(CP$6-1)*1+1,8),AGS,2,FALSE)))</f>
        <v/>
      </c>
      <c r="CQ21" s="232" t="str">
        <f>IF(MID('Tab. A1.4-WVG'!$C25,(CQ$6-1)*8+(CQ$6-1)*1+1,8)="","",CONCATENATE(MID('Tab. A1.4-WVG'!$C25,(CQ$6-1)*8+(CQ$6-1)*1+1,8),": ",VLOOKUP(MID('Tab. A1.4-WVG'!$C25,(CQ$6-1)*8+(CQ$6-1)*1+1,8),AGS,2,FALSE)))</f>
        <v/>
      </c>
      <c r="CR21" s="232" t="str">
        <f>IF(MID('Tab. A1.4-WVG'!$C25,(CR$6-1)*8+(CR$6-1)*1+1,8)="","",CONCATENATE(MID('Tab. A1.4-WVG'!$C25,(CR$6-1)*8+(CR$6-1)*1+1,8),": ",VLOOKUP(MID('Tab. A1.4-WVG'!$C25,(CR$6-1)*8+(CR$6-1)*1+1,8),AGS,2,FALSE)))</f>
        <v/>
      </c>
      <c r="CS21" s="232" t="str">
        <f>IF(MID('Tab. A1.4-WVG'!$C25,(CS$6-1)*8+(CS$6-1)*1+1,8)="","",CONCATENATE(MID('Tab. A1.4-WVG'!$C25,(CS$6-1)*8+(CS$6-1)*1+1,8),": ",VLOOKUP(MID('Tab. A1.4-WVG'!$C25,(CS$6-1)*8+(CS$6-1)*1+1,8),AGS,2,FALSE)))</f>
        <v/>
      </c>
      <c r="CT21" s="232" t="str">
        <f>IF(MID('Tab. A1.4-WVG'!$C25,(CT$6-1)*8+(CT$6-1)*1+1,8)="","",CONCATENATE(MID('Tab. A1.4-WVG'!$C25,(CT$6-1)*8+(CT$6-1)*1+1,8),": ",VLOOKUP(MID('Tab. A1.4-WVG'!$C25,(CT$6-1)*8+(CT$6-1)*1+1,8),AGS,2,FALSE)))</f>
        <v/>
      </c>
      <c r="CU21" s="232" t="str">
        <f>IF(MID('Tab. A1.4-WVG'!$C25,(CU$6-1)*8+(CU$6-1)*1+1,8)="","",CONCATENATE(MID('Tab. A1.4-WVG'!$C25,(CU$6-1)*8+(CU$6-1)*1+1,8),": ",VLOOKUP(MID('Tab. A1.4-WVG'!$C25,(CU$6-1)*8+(CU$6-1)*1+1,8),AGS,2,FALSE)))</f>
        <v/>
      </c>
      <c r="CV21" s="232" t="str">
        <f>IF(MID('Tab. A1.4-WVG'!$C25,(CV$6-1)*8+(CV$6-1)*1+1,8)="","",CONCATENATE(MID('Tab. A1.4-WVG'!$C25,(CV$6-1)*8+(CV$6-1)*1+1,8),": ",VLOOKUP(MID('Tab. A1.4-WVG'!$C25,(CV$6-1)*8+(CV$6-1)*1+1,8),AGS,2,FALSE)))</f>
        <v/>
      </c>
      <c r="CW21" s="232" t="str">
        <f>IF(MID('Tab. A1.4-WVG'!$C25,(CW$6-1)*8+(CW$6-1)*1+1,8)="","",CONCATENATE(MID('Tab. A1.4-WVG'!$C25,(CW$6-1)*8+(CW$6-1)*1+1,8),": ",VLOOKUP(MID('Tab. A1.4-WVG'!$C25,(CW$6-1)*8+(CW$6-1)*1+1,8),AGS,2,FALSE)))</f>
        <v/>
      </c>
      <c r="CX21" s="39">
        <f t="shared" si="0"/>
        <v>0</v>
      </c>
    </row>
    <row r="22" spans="1:102" ht="38.25" customHeight="1" x14ac:dyDescent="0.2">
      <c r="A22" s="231" t="str">
        <f>IF('Tab. A1.4-WVG'!A26="","",'Tab. A1.4-WVG'!A26)</f>
        <v/>
      </c>
      <c r="B22" s="232" t="str">
        <f>IF(MID('Tab. A1.4-WVG'!$C26,(B$6-1)*8+(B$6-1)*1+1,8)="","",CONCATENATE(MID('Tab. A1.4-WVG'!$C26,(B$6-1)*8+(B$6-1)*1+1,8),": ",VLOOKUP(MID('Tab. A1.4-WVG'!$C26,(B$6-1)*8+(B$6-1)*1+1,8),AGS,2,FALSE)))</f>
        <v/>
      </c>
      <c r="C22" s="232" t="str">
        <f>IF(MID('Tab. A1.4-WVG'!$C26,(C$6-1)*8+(C$6-1)*1+1,8)="","",CONCATENATE(MID('Tab. A1.4-WVG'!$C26,(C$6-1)*8+(C$6-1)*1+1,8),": ",VLOOKUP(MID('Tab. A1.4-WVG'!$C26,(C$6-1)*8+(C$6-1)*1+1,8),AGS,2,FALSE)))</f>
        <v/>
      </c>
      <c r="D22" s="232" t="str">
        <f>IF(MID('Tab. A1.4-WVG'!$C26,(D$6-1)*8+(D$6-1)*1+1,8)="","",CONCATENATE(MID('Tab. A1.4-WVG'!$C26,(D$6-1)*8+(D$6-1)*1+1,8),": ",VLOOKUP(MID('Tab. A1.4-WVG'!$C26,(D$6-1)*8+(D$6-1)*1+1,8),AGS,2,FALSE)))</f>
        <v/>
      </c>
      <c r="E22" s="232" t="str">
        <f>IF(MID('Tab. A1.4-WVG'!$C26,(E$6-1)*8+(E$6-1)*1+1,8)="","",CONCATENATE(MID('Tab. A1.4-WVG'!$C26,(E$6-1)*8+(E$6-1)*1+1,8),": ",VLOOKUP(MID('Tab. A1.4-WVG'!$C26,(E$6-1)*8+(E$6-1)*1+1,8),AGS,2,FALSE)))</f>
        <v/>
      </c>
      <c r="F22" s="232" t="str">
        <f>IF(MID('Tab. A1.4-WVG'!$C26,(F$6-1)*8+(F$6-1)*1+1,8)="","",CONCATENATE(MID('Tab. A1.4-WVG'!$C26,(F$6-1)*8+(F$6-1)*1+1,8),": ",VLOOKUP(MID('Tab. A1.4-WVG'!$C26,(F$6-1)*8+(F$6-1)*1+1,8),AGS,2,FALSE)))</f>
        <v/>
      </c>
      <c r="G22" s="232" t="str">
        <f>IF(MID('Tab. A1.4-WVG'!$C26,(G$6-1)*8+(G$6-1)*1+1,8)="","",CONCATENATE(MID('Tab. A1.4-WVG'!$C26,(G$6-1)*8+(G$6-1)*1+1,8),": ",VLOOKUP(MID('Tab. A1.4-WVG'!$C26,(G$6-1)*8+(G$6-1)*1+1,8),AGS,2,FALSE)))</f>
        <v/>
      </c>
      <c r="H22" s="232" t="str">
        <f>IF(MID('Tab. A1.4-WVG'!$C26,(H$6-1)*8+(H$6-1)*1+1,8)="","",CONCATENATE(MID('Tab. A1.4-WVG'!$C26,(H$6-1)*8+(H$6-1)*1+1,8),": ",VLOOKUP(MID('Tab. A1.4-WVG'!$C26,(H$6-1)*8+(H$6-1)*1+1,8),AGS,2,FALSE)))</f>
        <v/>
      </c>
      <c r="I22" s="232" t="str">
        <f>IF(MID('Tab. A1.4-WVG'!$C26,(I$6-1)*8+(I$6-1)*1+1,8)="","",CONCATENATE(MID('Tab. A1.4-WVG'!$C26,(I$6-1)*8+(I$6-1)*1+1,8),": ",VLOOKUP(MID('Tab. A1.4-WVG'!$C26,(I$6-1)*8+(I$6-1)*1+1,8),AGS,2,FALSE)))</f>
        <v/>
      </c>
      <c r="J22" s="232" t="str">
        <f>IF(MID('Tab. A1.4-WVG'!$C26,(J$6-1)*8+(J$6-1)*1+1,8)="","",CONCATENATE(MID('Tab. A1.4-WVG'!$C26,(J$6-1)*8+(J$6-1)*1+1,8),": ",VLOOKUP(MID('Tab. A1.4-WVG'!$C26,(J$6-1)*8+(J$6-1)*1+1,8),AGS,2,FALSE)))</f>
        <v/>
      </c>
      <c r="K22" s="232" t="str">
        <f>IF(MID('Tab. A1.4-WVG'!$C26,(K$6-1)*8+(K$6-1)*1+1,8)="","",CONCATENATE(MID('Tab. A1.4-WVG'!$C26,(K$6-1)*8+(K$6-1)*1+1,8),": ",VLOOKUP(MID('Tab. A1.4-WVG'!$C26,(K$6-1)*8+(K$6-1)*1+1,8),AGS,2,FALSE)))</f>
        <v/>
      </c>
      <c r="L22" s="232" t="str">
        <f>IF(MID('Tab. A1.4-WVG'!$C26,(L$6-1)*8+(L$6-1)*1+1,8)="","",CONCATENATE(MID('Tab. A1.4-WVG'!$C26,(L$6-1)*8+(L$6-1)*1+1,8),": ",VLOOKUP(MID('Tab. A1.4-WVG'!$C26,(L$6-1)*8+(L$6-1)*1+1,8),AGS,2,FALSE)))</f>
        <v/>
      </c>
      <c r="M22" s="232" t="str">
        <f>IF(MID('Tab. A1.4-WVG'!$C26,(M$6-1)*8+(M$6-1)*1+1,8)="","",CONCATENATE(MID('Tab. A1.4-WVG'!$C26,(M$6-1)*8+(M$6-1)*1+1,8),": ",VLOOKUP(MID('Tab. A1.4-WVG'!$C26,(M$6-1)*8+(M$6-1)*1+1,8),AGS,2,FALSE)))</f>
        <v/>
      </c>
      <c r="N22" s="232" t="str">
        <f>IF(MID('Tab. A1.4-WVG'!$C26,(N$6-1)*8+(N$6-1)*1+1,8)="","",CONCATENATE(MID('Tab. A1.4-WVG'!$C26,(N$6-1)*8+(N$6-1)*1+1,8),": ",VLOOKUP(MID('Tab. A1.4-WVG'!$C26,(N$6-1)*8+(N$6-1)*1+1,8),AGS,2,FALSE)))</f>
        <v/>
      </c>
      <c r="O22" s="232" t="str">
        <f>IF(MID('Tab. A1.4-WVG'!$C26,(O$6-1)*8+(O$6-1)*1+1,8)="","",CONCATENATE(MID('Tab. A1.4-WVG'!$C26,(O$6-1)*8+(O$6-1)*1+1,8),": ",VLOOKUP(MID('Tab. A1.4-WVG'!$C26,(O$6-1)*8+(O$6-1)*1+1,8),AGS,2,FALSE)))</f>
        <v/>
      </c>
      <c r="P22" s="232" t="str">
        <f>IF(MID('Tab. A1.4-WVG'!$C26,(P$6-1)*8+(P$6-1)*1+1,8)="","",CONCATENATE(MID('Tab. A1.4-WVG'!$C26,(P$6-1)*8+(P$6-1)*1+1,8),": ",VLOOKUP(MID('Tab. A1.4-WVG'!$C26,(P$6-1)*8+(P$6-1)*1+1,8),AGS,2,FALSE)))</f>
        <v/>
      </c>
      <c r="Q22" s="232" t="str">
        <f>IF(MID('Tab. A1.4-WVG'!$C26,(Q$6-1)*8+(Q$6-1)*1+1,8)="","",CONCATENATE(MID('Tab. A1.4-WVG'!$C26,(Q$6-1)*8+(Q$6-1)*1+1,8),": ",VLOOKUP(MID('Tab. A1.4-WVG'!$C26,(Q$6-1)*8+(Q$6-1)*1+1,8),AGS,2,FALSE)))</f>
        <v/>
      </c>
      <c r="R22" s="232" t="str">
        <f>IF(MID('Tab. A1.4-WVG'!$C26,(R$6-1)*8+(R$6-1)*1+1,8)="","",CONCATENATE(MID('Tab. A1.4-WVG'!$C26,(R$6-1)*8+(R$6-1)*1+1,8),": ",VLOOKUP(MID('Tab. A1.4-WVG'!$C26,(R$6-1)*8+(R$6-1)*1+1,8),AGS,2,FALSE)))</f>
        <v/>
      </c>
      <c r="S22" s="232" t="str">
        <f>IF(MID('Tab. A1.4-WVG'!$C26,(S$6-1)*8+(S$6-1)*1+1,8)="","",CONCATENATE(MID('Tab. A1.4-WVG'!$C26,(S$6-1)*8+(S$6-1)*1+1,8),": ",VLOOKUP(MID('Tab. A1.4-WVG'!$C26,(S$6-1)*8+(S$6-1)*1+1,8),AGS,2,FALSE)))</f>
        <v/>
      </c>
      <c r="T22" s="232" t="str">
        <f>IF(MID('Tab. A1.4-WVG'!$C26,(T$6-1)*8+(T$6-1)*1+1,8)="","",CONCATENATE(MID('Tab. A1.4-WVG'!$C26,(T$6-1)*8+(T$6-1)*1+1,8),": ",VLOOKUP(MID('Tab. A1.4-WVG'!$C26,(T$6-1)*8+(T$6-1)*1+1,8),AGS,2,FALSE)))</f>
        <v/>
      </c>
      <c r="U22" s="232" t="str">
        <f>IF(MID('Tab. A1.4-WVG'!$C26,(U$6-1)*8+(U$6-1)*1+1,8)="","",CONCATENATE(MID('Tab. A1.4-WVG'!$C26,(U$6-1)*8+(U$6-1)*1+1,8),": ",VLOOKUP(MID('Tab. A1.4-WVG'!$C26,(U$6-1)*8+(U$6-1)*1+1,8),AGS,2,FALSE)))</f>
        <v/>
      </c>
      <c r="V22" s="232" t="str">
        <f>IF(MID('Tab. A1.4-WVG'!$C26,(V$6-1)*8+(V$6-1)*1+1,8)="","",CONCATENATE(MID('Tab. A1.4-WVG'!$C26,(V$6-1)*8+(V$6-1)*1+1,8),": ",VLOOKUP(MID('Tab. A1.4-WVG'!$C26,(V$6-1)*8+(V$6-1)*1+1,8),AGS,2,FALSE)))</f>
        <v/>
      </c>
      <c r="W22" s="232" t="str">
        <f>IF(MID('Tab. A1.4-WVG'!$C26,(W$6-1)*8+(W$6-1)*1+1,8)="","",CONCATENATE(MID('Tab. A1.4-WVG'!$C26,(W$6-1)*8+(W$6-1)*1+1,8),": ",VLOOKUP(MID('Tab. A1.4-WVG'!$C26,(W$6-1)*8+(W$6-1)*1+1,8),AGS,2,FALSE)))</f>
        <v/>
      </c>
      <c r="X22" s="232" t="str">
        <f>IF(MID('Tab. A1.4-WVG'!$C26,(X$6-1)*8+(X$6-1)*1+1,8)="","",CONCATENATE(MID('Tab. A1.4-WVG'!$C26,(X$6-1)*8+(X$6-1)*1+1,8),": ",VLOOKUP(MID('Tab. A1.4-WVG'!$C26,(X$6-1)*8+(X$6-1)*1+1,8),AGS,2,FALSE)))</f>
        <v/>
      </c>
      <c r="Y22" s="232" t="str">
        <f>IF(MID('Tab. A1.4-WVG'!$C26,(Y$6-1)*8+(Y$6-1)*1+1,8)="","",CONCATENATE(MID('Tab. A1.4-WVG'!$C26,(Y$6-1)*8+(Y$6-1)*1+1,8),": ",VLOOKUP(MID('Tab. A1.4-WVG'!$C26,(Y$6-1)*8+(Y$6-1)*1+1,8),AGS,2,FALSE)))</f>
        <v/>
      </c>
      <c r="Z22" s="232" t="str">
        <f>IF(MID('Tab. A1.4-WVG'!$C26,(Z$6-1)*8+(Z$6-1)*1+1,8)="","",CONCATENATE(MID('Tab. A1.4-WVG'!$C26,(Z$6-1)*8+(Z$6-1)*1+1,8),": ",VLOOKUP(MID('Tab. A1.4-WVG'!$C26,(Z$6-1)*8+(Z$6-1)*1+1,8),AGS,2,FALSE)))</f>
        <v/>
      </c>
      <c r="AA22" s="232" t="str">
        <f>IF(MID('Tab. A1.4-WVG'!$C26,(AA$6-1)*8+(AA$6-1)*1+1,8)="","",CONCATENATE(MID('Tab. A1.4-WVG'!$C26,(AA$6-1)*8+(AA$6-1)*1+1,8),": ",VLOOKUP(MID('Tab. A1.4-WVG'!$C26,(AA$6-1)*8+(AA$6-1)*1+1,8),AGS,2,FALSE)))</f>
        <v/>
      </c>
      <c r="AB22" s="232" t="str">
        <f>IF(MID('Tab. A1.4-WVG'!$C26,(AB$6-1)*8+(AB$6-1)*1+1,8)="","",CONCATENATE(MID('Tab. A1.4-WVG'!$C26,(AB$6-1)*8+(AB$6-1)*1+1,8),": ",VLOOKUP(MID('Tab. A1.4-WVG'!$C26,(AB$6-1)*8+(AB$6-1)*1+1,8),AGS,2,FALSE)))</f>
        <v/>
      </c>
      <c r="AC22" s="232" t="str">
        <f>IF(MID('Tab. A1.4-WVG'!$C26,(AC$6-1)*8+(AC$6-1)*1+1,8)="","",CONCATENATE(MID('Tab. A1.4-WVG'!$C26,(AC$6-1)*8+(AC$6-1)*1+1,8),": ",VLOOKUP(MID('Tab. A1.4-WVG'!$C26,(AC$6-1)*8+(AC$6-1)*1+1,8),AGS,2,FALSE)))</f>
        <v/>
      </c>
      <c r="AD22" s="232" t="str">
        <f>IF(MID('Tab. A1.4-WVG'!$C26,(AD$6-1)*8+(AD$6-1)*1+1,8)="","",CONCATENATE(MID('Tab. A1.4-WVG'!$C26,(AD$6-1)*8+(AD$6-1)*1+1,8),": ",VLOOKUP(MID('Tab. A1.4-WVG'!$C26,(AD$6-1)*8+(AD$6-1)*1+1,8),AGS,2,FALSE)))</f>
        <v/>
      </c>
      <c r="AE22" s="232" t="str">
        <f>IF(MID('Tab. A1.4-WVG'!$C26,(AE$6-1)*8+(AE$6-1)*1+1,8)="","",CONCATENATE(MID('Tab. A1.4-WVG'!$C26,(AE$6-1)*8+(AE$6-1)*1+1,8),": ",VLOOKUP(MID('Tab. A1.4-WVG'!$C26,(AE$6-1)*8+(AE$6-1)*1+1,8),AGS,2,FALSE)))</f>
        <v/>
      </c>
      <c r="AF22" s="232" t="str">
        <f>IF(MID('Tab. A1.4-WVG'!$C26,(AF$6-1)*8+(AF$6-1)*1+1,8)="","",CONCATENATE(MID('Tab. A1.4-WVG'!$C26,(AF$6-1)*8+(AF$6-1)*1+1,8),": ",VLOOKUP(MID('Tab. A1.4-WVG'!$C26,(AF$6-1)*8+(AF$6-1)*1+1,8),AGS,2,FALSE)))</f>
        <v/>
      </c>
      <c r="AG22" s="232" t="str">
        <f>IF(MID('Tab. A1.4-WVG'!$C26,(AG$6-1)*8+(AG$6-1)*1+1,8)="","",CONCATENATE(MID('Tab. A1.4-WVG'!$C26,(AG$6-1)*8+(AG$6-1)*1+1,8),": ",VLOOKUP(MID('Tab. A1.4-WVG'!$C26,(AG$6-1)*8+(AG$6-1)*1+1,8),AGS,2,FALSE)))</f>
        <v/>
      </c>
      <c r="AH22" s="232" t="str">
        <f>IF(MID('Tab. A1.4-WVG'!$C26,(AH$6-1)*8+(AH$6-1)*1+1,8)="","",CONCATENATE(MID('Tab. A1.4-WVG'!$C26,(AH$6-1)*8+(AH$6-1)*1+1,8),": ",VLOOKUP(MID('Tab. A1.4-WVG'!$C26,(AH$6-1)*8+(AH$6-1)*1+1,8),AGS,2,FALSE)))</f>
        <v/>
      </c>
      <c r="AI22" s="232" t="str">
        <f>IF(MID('Tab. A1.4-WVG'!$C26,(AI$6-1)*8+(AI$6-1)*1+1,8)="","",CONCATENATE(MID('Tab. A1.4-WVG'!$C26,(AI$6-1)*8+(AI$6-1)*1+1,8),": ",VLOOKUP(MID('Tab. A1.4-WVG'!$C26,(AI$6-1)*8+(AI$6-1)*1+1,8),AGS,2,FALSE)))</f>
        <v/>
      </c>
      <c r="AJ22" s="232" t="str">
        <f>IF(MID('Tab. A1.4-WVG'!$C26,(AJ$6-1)*8+(AJ$6-1)*1+1,8)="","",CONCATENATE(MID('Tab. A1.4-WVG'!$C26,(AJ$6-1)*8+(AJ$6-1)*1+1,8),": ",VLOOKUP(MID('Tab. A1.4-WVG'!$C26,(AJ$6-1)*8+(AJ$6-1)*1+1,8),AGS,2,FALSE)))</f>
        <v/>
      </c>
      <c r="AK22" s="232" t="str">
        <f>IF(MID('Tab. A1.4-WVG'!$C26,(AK$6-1)*8+(AK$6-1)*1+1,8)="","",CONCATENATE(MID('Tab. A1.4-WVG'!$C26,(AK$6-1)*8+(AK$6-1)*1+1,8),": ",VLOOKUP(MID('Tab. A1.4-WVG'!$C26,(AK$6-1)*8+(AK$6-1)*1+1,8),AGS,2,FALSE)))</f>
        <v/>
      </c>
      <c r="AL22" s="232" t="str">
        <f>IF(MID('Tab. A1.4-WVG'!$C26,(AL$6-1)*8+(AL$6-1)*1+1,8)="","",CONCATENATE(MID('Tab. A1.4-WVG'!$C26,(AL$6-1)*8+(AL$6-1)*1+1,8),": ",VLOOKUP(MID('Tab. A1.4-WVG'!$C26,(AL$6-1)*8+(AL$6-1)*1+1,8),AGS,2,FALSE)))</f>
        <v/>
      </c>
      <c r="AM22" s="232" t="str">
        <f>IF(MID('Tab. A1.4-WVG'!$C26,(AM$6-1)*8+(AM$6-1)*1+1,8)="","",CONCATENATE(MID('Tab. A1.4-WVG'!$C26,(AM$6-1)*8+(AM$6-1)*1+1,8),": ",VLOOKUP(MID('Tab. A1.4-WVG'!$C26,(AM$6-1)*8+(AM$6-1)*1+1,8),AGS,2,FALSE)))</f>
        <v/>
      </c>
      <c r="AN22" s="232" t="str">
        <f>IF(MID('Tab. A1.4-WVG'!$C26,(AN$6-1)*8+(AN$6-1)*1+1,8)="","",CONCATENATE(MID('Tab. A1.4-WVG'!$C26,(AN$6-1)*8+(AN$6-1)*1+1,8),": ",VLOOKUP(MID('Tab. A1.4-WVG'!$C26,(AN$6-1)*8+(AN$6-1)*1+1,8),AGS,2,FALSE)))</f>
        <v/>
      </c>
      <c r="AO22" s="232" t="str">
        <f>IF(MID('Tab. A1.4-WVG'!$C26,(AO$6-1)*8+(AO$6-1)*1+1,8)="","",CONCATENATE(MID('Tab. A1.4-WVG'!$C26,(AO$6-1)*8+(AO$6-1)*1+1,8),": ",VLOOKUP(MID('Tab. A1.4-WVG'!$C26,(AO$6-1)*8+(AO$6-1)*1+1,8),AGS,2,FALSE)))</f>
        <v/>
      </c>
      <c r="AP22" s="232" t="str">
        <f>IF(MID('Tab. A1.4-WVG'!$C26,(AP$6-1)*8+(AP$6-1)*1+1,8)="","",CONCATENATE(MID('Tab. A1.4-WVG'!$C26,(AP$6-1)*8+(AP$6-1)*1+1,8),": ",VLOOKUP(MID('Tab. A1.4-WVG'!$C26,(AP$6-1)*8+(AP$6-1)*1+1,8),AGS,2,FALSE)))</f>
        <v/>
      </c>
      <c r="AQ22" s="232" t="str">
        <f>IF(MID('Tab. A1.4-WVG'!$C26,(AQ$6-1)*8+(AQ$6-1)*1+1,8)="","",CONCATENATE(MID('Tab. A1.4-WVG'!$C26,(AQ$6-1)*8+(AQ$6-1)*1+1,8),": ",VLOOKUP(MID('Tab. A1.4-WVG'!$C26,(AQ$6-1)*8+(AQ$6-1)*1+1,8),AGS,2,FALSE)))</f>
        <v/>
      </c>
      <c r="AR22" s="232" t="str">
        <f>IF(MID('Tab. A1.4-WVG'!$C26,(AR$6-1)*8+(AR$6-1)*1+1,8)="","",CONCATENATE(MID('Tab. A1.4-WVG'!$C26,(AR$6-1)*8+(AR$6-1)*1+1,8),": ",VLOOKUP(MID('Tab. A1.4-WVG'!$C26,(AR$6-1)*8+(AR$6-1)*1+1,8),AGS,2,FALSE)))</f>
        <v/>
      </c>
      <c r="AS22" s="232" t="str">
        <f>IF(MID('Tab. A1.4-WVG'!$C26,(AS$6-1)*8+(AS$6-1)*1+1,8)="","",CONCATENATE(MID('Tab. A1.4-WVG'!$C26,(AS$6-1)*8+(AS$6-1)*1+1,8),": ",VLOOKUP(MID('Tab. A1.4-WVG'!$C26,(AS$6-1)*8+(AS$6-1)*1+1,8),AGS,2,FALSE)))</f>
        <v/>
      </c>
      <c r="AT22" s="232" t="str">
        <f>IF(MID('Tab. A1.4-WVG'!$C26,(AT$6-1)*8+(AT$6-1)*1+1,8)="","",CONCATENATE(MID('Tab. A1.4-WVG'!$C26,(AT$6-1)*8+(AT$6-1)*1+1,8),": ",VLOOKUP(MID('Tab. A1.4-WVG'!$C26,(AT$6-1)*8+(AT$6-1)*1+1,8),AGS,2,FALSE)))</f>
        <v/>
      </c>
      <c r="AU22" s="232" t="str">
        <f>IF(MID('Tab. A1.4-WVG'!$C26,(AU$6-1)*8+(AU$6-1)*1+1,8)="","",CONCATENATE(MID('Tab. A1.4-WVG'!$C26,(AU$6-1)*8+(AU$6-1)*1+1,8),": ",VLOOKUP(MID('Tab. A1.4-WVG'!$C26,(AU$6-1)*8+(AU$6-1)*1+1,8),AGS,2,FALSE)))</f>
        <v/>
      </c>
      <c r="AV22" s="232" t="str">
        <f>IF(MID('Tab. A1.4-WVG'!$C26,(AV$6-1)*8+(AV$6-1)*1+1,8)="","",CONCATENATE(MID('Tab. A1.4-WVG'!$C26,(AV$6-1)*8+(AV$6-1)*1+1,8),": ",VLOOKUP(MID('Tab. A1.4-WVG'!$C26,(AV$6-1)*8+(AV$6-1)*1+1,8),AGS,2,FALSE)))</f>
        <v/>
      </c>
      <c r="AW22" s="232" t="str">
        <f>IF(MID('Tab. A1.4-WVG'!$C26,(AW$6-1)*8+(AW$6-1)*1+1,8)="","",CONCATENATE(MID('Tab. A1.4-WVG'!$C26,(AW$6-1)*8+(AW$6-1)*1+1,8),": ",VLOOKUP(MID('Tab. A1.4-WVG'!$C26,(AW$6-1)*8+(AW$6-1)*1+1,8),AGS,2,FALSE)))</f>
        <v/>
      </c>
      <c r="AX22" s="232" t="str">
        <f>IF(MID('Tab. A1.4-WVG'!$C26,(AX$6-1)*8+(AX$6-1)*1+1,8)="","",CONCATENATE(MID('Tab. A1.4-WVG'!$C26,(AX$6-1)*8+(AX$6-1)*1+1,8),": ",VLOOKUP(MID('Tab. A1.4-WVG'!$C26,(AX$6-1)*8+(AX$6-1)*1+1,8),AGS,2,FALSE)))</f>
        <v/>
      </c>
      <c r="AY22" s="232" t="str">
        <f>IF(MID('Tab. A1.4-WVG'!$C26,(AY$6-1)*8+(AY$6-1)*1+1,8)="","",CONCATENATE(MID('Tab. A1.4-WVG'!$C26,(AY$6-1)*8+(AY$6-1)*1+1,8),": ",VLOOKUP(MID('Tab. A1.4-WVG'!$C26,(AY$6-1)*8+(AY$6-1)*1+1,8),AGS,2,FALSE)))</f>
        <v/>
      </c>
      <c r="AZ22" s="232" t="str">
        <f>IF(MID('Tab. A1.4-WVG'!$C26,(AZ$6-1)*8+(AZ$6-1)*1+1,8)="","",CONCATENATE(MID('Tab. A1.4-WVG'!$C26,(AZ$6-1)*8+(AZ$6-1)*1+1,8),": ",VLOOKUP(MID('Tab. A1.4-WVG'!$C26,(AZ$6-1)*8+(AZ$6-1)*1+1,8),AGS,2,FALSE)))</f>
        <v/>
      </c>
      <c r="BA22" s="232" t="str">
        <f>IF(MID('Tab. A1.4-WVG'!$C26,(BA$6-1)*8+(BA$6-1)*1+1,8)="","",CONCATENATE(MID('Tab. A1.4-WVG'!$C26,(BA$6-1)*8+(BA$6-1)*1+1,8),": ",VLOOKUP(MID('Tab. A1.4-WVG'!$C26,(BA$6-1)*8+(BA$6-1)*1+1,8),AGS,2,FALSE)))</f>
        <v/>
      </c>
      <c r="BB22" s="232" t="str">
        <f>IF(MID('Tab. A1.4-WVG'!$C26,(BB$6-1)*8+(BB$6-1)*1+1,8)="","",CONCATENATE(MID('Tab. A1.4-WVG'!$C26,(BB$6-1)*8+(BB$6-1)*1+1,8),": ",VLOOKUP(MID('Tab. A1.4-WVG'!$C26,(BB$6-1)*8+(BB$6-1)*1+1,8),AGS,2,FALSE)))</f>
        <v/>
      </c>
      <c r="BC22" s="232" t="str">
        <f>IF(MID('Tab. A1.4-WVG'!$C26,(BC$6-1)*8+(BC$6-1)*1+1,8)="","",CONCATENATE(MID('Tab. A1.4-WVG'!$C26,(BC$6-1)*8+(BC$6-1)*1+1,8),": ",VLOOKUP(MID('Tab. A1.4-WVG'!$C26,(BC$6-1)*8+(BC$6-1)*1+1,8),AGS,2,FALSE)))</f>
        <v/>
      </c>
      <c r="BD22" s="232" t="str">
        <f>IF(MID('Tab. A1.4-WVG'!$C26,(BD$6-1)*8+(BD$6-1)*1+1,8)="","",CONCATENATE(MID('Tab. A1.4-WVG'!$C26,(BD$6-1)*8+(BD$6-1)*1+1,8),": ",VLOOKUP(MID('Tab. A1.4-WVG'!$C26,(BD$6-1)*8+(BD$6-1)*1+1,8),AGS,2,FALSE)))</f>
        <v/>
      </c>
      <c r="BE22" s="232" t="str">
        <f>IF(MID('Tab. A1.4-WVG'!$C26,(BE$6-1)*8+(BE$6-1)*1+1,8)="","",CONCATENATE(MID('Tab. A1.4-WVG'!$C26,(BE$6-1)*8+(BE$6-1)*1+1,8),": ",VLOOKUP(MID('Tab. A1.4-WVG'!$C26,(BE$6-1)*8+(BE$6-1)*1+1,8),AGS,2,FALSE)))</f>
        <v/>
      </c>
      <c r="BF22" s="232" t="str">
        <f>IF(MID('Tab. A1.4-WVG'!$C26,(BF$6-1)*8+(BF$6-1)*1+1,8)="","",CONCATENATE(MID('Tab. A1.4-WVG'!$C26,(BF$6-1)*8+(BF$6-1)*1+1,8),": ",VLOOKUP(MID('Tab. A1.4-WVG'!$C26,(BF$6-1)*8+(BF$6-1)*1+1,8),AGS,2,FALSE)))</f>
        <v/>
      </c>
      <c r="BG22" s="232" t="str">
        <f>IF(MID('Tab. A1.4-WVG'!$C26,(BG$6-1)*8+(BG$6-1)*1+1,8)="","",CONCATENATE(MID('Tab. A1.4-WVG'!$C26,(BG$6-1)*8+(BG$6-1)*1+1,8),": ",VLOOKUP(MID('Tab. A1.4-WVG'!$C26,(BG$6-1)*8+(BG$6-1)*1+1,8),AGS,2,FALSE)))</f>
        <v/>
      </c>
      <c r="BH22" s="232" t="str">
        <f>IF(MID('Tab. A1.4-WVG'!$C26,(BH$6-1)*8+(BH$6-1)*1+1,8)="","",CONCATENATE(MID('Tab. A1.4-WVG'!$C26,(BH$6-1)*8+(BH$6-1)*1+1,8),": ",VLOOKUP(MID('Tab. A1.4-WVG'!$C26,(BH$6-1)*8+(BH$6-1)*1+1,8),AGS,2,FALSE)))</f>
        <v/>
      </c>
      <c r="BI22" s="232" t="str">
        <f>IF(MID('Tab. A1.4-WVG'!$C26,(BI$6-1)*8+(BI$6-1)*1+1,8)="","",CONCATENATE(MID('Tab. A1.4-WVG'!$C26,(BI$6-1)*8+(BI$6-1)*1+1,8),": ",VLOOKUP(MID('Tab. A1.4-WVG'!$C26,(BI$6-1)*8+(BI$6-1)*1+1,8),AGS,2,FALSE)))</f>
        <v/>
      </c>
      <c r="BJ22" s="232" t="str">
        <f>IF(MID('Tab. A1.4-WVG'!$C26,(BJ$6-1)*8+(BJ$6-1)*1+1,8)="","",CONCATENATE(MID('Tab. A1.4-WVG'!$C26,(BJ$6-1)*8+(BJ$6-1)*1+1,8),": ",VLOOKUP(MID('Tab. A1.4-WVG'!$C26,(BJ$6-1)*8+(BJ$6-1)*1+1,8),AGS,2,FALSE)))</f>
        <v/>
      </c>
      <c r="BK22" s="232" t="str">
        <f>IF(MID('Tab. A1.4-WVG'!$C26,(BK$6-1)*8+(BK$6-1)*1+1,8)="","",CONCATENATE(MID('Tab. A1.4-WVG'!$C26,(BK$6-1)*8+(BK$6-1)*1+1,8),": ",VLOOKUP(MID('Tab. A1.4-WVG'!$C26,(BK$6-1)*8+(BK$6-1)*1+1,8),AGS,2,FALSE)))</f>
        <v/>
      </c>
      <c r="BL22" s="232" t="str">
        <f>IF(MID('Tab. A1.4-WVG'!$C26,(BL$6-1)*8+(BL$6-1)*1+1,8)="","",CONCATENATE(MID('Tab. A1.4-WVG'!$C26,(BL$6-1)*8+(BL$6-1)*1+1,8),": ",VLOOKUP(MID('Tab. A1.4-WVG'!$C26,(BL$6-1)*8+(BL$6-1)*1+1,8),AGS,2,FALSE)))</f>
        <v/>
      </c>
      <c r="BM22" s="232" t="str">
        <f>IF(MID('Tab. A1.4-WVG'!$C26,(BM$6-1)*8+(BM$6-1)*1+1,8)="","",CONCATENATE(MID('Tab. A1.4-WVG'!$C26,(BM$6-1)*8+(BM$6-1)*1+1,8),": ",VLOOKUP(MID('Tab. A1.4-WVG'!$C26,(BM$6-1)*8+(BM$6-1)*1+1,8),AGS,2,FALSE)))</f>
        <v/>
      </c>
      <c r="BN22" s="232" t="str">
        <f>IF(MID('Tab. A1.4-WVG'!$C26,(BN$6-1)*8+(BN$6-1)*1+1,8)="","",CONCATENATE(MID('Tab. A1.4-WVG'!$C26,(BN$6-1)*8+(BN$6-1)*1+1,8),": ",VLOOKUP(MID('Tab. A1.4-WVG'!$C26,(BN$6-1)*8+(BN$6-1)*1+1,8),AGS,2,FALSE)))</f>
        <v/>
      </c>
      <c r="BO22" s="232" t="str">
        <f>IF(MID('Tab. A1.4-WVG'!$C26,(BO$6-1)*8+(BO$6-1)*1+1,8)="","",CONCATENATE(MID('Tab. A1.4-WVG'!$C26,(BO$6-1)*8+(BO$6-1)*1+1,8),": ",VLOOKUP(MID('Tab. A1.4-WVG'!$C26,(BO$6-1)*8+(BO$6-1)*1+1,8),AGS,2,FALSE)))</f>
        <v/>
      </c>
      <c r="BP22" s="232" t="str">
        <f>IF(MID('Tab. A1.4-WVG'!$C26,(BP$6-1)*8+(BP$6-1)*1+1,8)="","",CONCATENATE(MID('Tab. A1.4-WVG'!$C26,(BP$6-1)*8+(BP$6-1)*1+1,8),": ",VLOOKUP(MID('Tab. A1.4-WVG'!$C26,(BP$6-1)*8+(BP$6-1)*1+1,8),AGS,2,FALSE)))</f>
        <v/>
      </c>
      <c r="BQ22" s="232" t="str">
        <f>IF(MID('Tab. A1.4-WVG'!$C26,(BQ$6-1)*8+(BQ$6-1)*1+1,8)="","",CONCATENATE(MID('Tab. A1.4-WVG'!$C26,(BQ$6-1)*8+(BQ$6-1)*1+1,8),": ",VLOOKUP(MID('Tab. A1.4-WVG'!$C26,(BQ$6-1)*8+(BQ$6-1)*1+1,8),AGS,2,FALSE)))</f>
        <v/>
      </c>
      <c r="BR22" s="232" t="str">
        <f>IF(MID('Tab. A1.4-WVG'!$C26,(BR$6-1)*8+(BR$6-1)*1+1,8)="","",CONCATENATE(MID('Tab. A1.4-WVG'!$C26,(BR$6-1)*8+(BR$6-1)*1+1,8),": ",VLOOKUP(MID('Tab. A1.4-WVG'!$C26,(BR$6-1)*8+(BR$6-1)*1+1,8),AGS,2,FALSE)))</f>
        <v/>
      </c>
      <c r="BS22" s="232" t="str">
        <f>IF(MID('Tab. A1.4-WVG'!$C26,(BS$6-1)*8+(BS$6-1)*1+1,8)="","",CONCATENATE(MID('Tab. A1.4-WVG'!$C26,(BS$6-1)*8+(BS$6-1)*1+1,8),": ",VLOOKUP(MID('Tab. A1.4-WVG'!$C26,(BS$6-1)*8+(BS$6-1)*1+1,8),AGS,2,FALSE)))</f>
        <v/>
      </c>
      <c r="BT22" s="232" t="str">
        <f>IF(MID('Tab. A1.4-WVG'!$C26,(BT$6-1)*8+(BT$6-1)*1+1,8)="","",CONCATENATE(MID('Tab. A1.4-WVG'!$C26,(BT$6-1)*8+(BT$6-1)*1+1,8),": ",VLOOKUP(MID('Tab. A1.4-WVG'!$C26,(BT$6-1)*8+(BT$6-1)*1+1,8),AGS,2,FALSE)))</f>
        <v/>
      </c>
      <c r="BU22" s="232" t="str">
        <f>IF(MID('Tab. A1.4-WVG'!$C26,(BU$6-1)*8+(BU$6-1)*1+1,8)="","",CONCATENATE(MID('Tab. A1.4-WVG'!$C26,(BU$6-1)*8+(BU$6-1)*1+1,8),": ",VLOOKUP(MID('Tab. A1.4-WVG'!$C26,(BU$6-1)*8+(BU$6-1)*1+1,8),AGS,2,FALSE)))</f>
        <v/>
      </c>
      <c r="BV22" s="232" t="str">
        <f>IF(MID('Tab. A1.4-WVG'!$C26,(BV$6-1)*8+(BV$6-1)*1+1,8)="","",CONCATENATE(MID('Tab. A1.4-WVG'!$C26,(BV$6-1)*8+(BV$6-1)*1+1,8),": ",VLOOKUP(MID('Tab. A1.4-WVG'!$C26,(BV$6-1)*8+(BV$6-1)*1+1,8),AGS,2,FALSE)))</f>
        <v/>
      </c>
      <c r="BW22" s="232" t="str">
        <f>IF(MID('Tab. A1.4-WVG'!$C26,(BW$6-1)*8+(BW$6-1)*1+1,8)="","",CONCATENATE(MID('Tab. A1.4-WVG'!$C26,(BW$6-1)*8+(BW$6-1)*1+1,8),": ",VLOOKUP(MID('Tab. A1.4-WVG'!$C26,(BW$6-1)*8+(BW$6-1)*1+1,8),AGS,2,FALSE)))</f>
        <v/>
      </c>
      <c r="BX22" s="232" t="str">
        <f>IF(MID('Tab. A1.4-WVG'!$C26,(BX$6-1)*8+(BX$6-1)*1+1,8)="","",CONCATENATE(MID('Tab. A1.4-WVG'!$C26,(BX$6-1)*8+(BX$6-1)*1+1,8),": ",VLOOKUP(MID('Tab. A1.4-WVG'!$C26,(BX$6-1)*8+(BX$6-1)*1+1,8),AGS,2,FALSE)))</f>
        <v/>
      </c>
      <c r="BY22" s="232" t="str">
        <f>IF(MID('Tab. A1.4-WVG'!$C26,(BY$6-1)*8+(BY$6-1)*1+1,8)="","",CONCATENATE(MID('Tab. A1.4-WVG'!$C26,(BY$6-1)*8+(BY$6-1)*1+1,8),": ",VLOOKUP(MID('Tab. A1.4-WVG'!$C26,(BY$6-1)*8+(BY$6-1)*1+1,8),AGS,2,FALSE)))</f>
        <v/>
      </c>
      <c r="BZ22" s="232" t="str">
        <f>IF(MID('Tab. A1.4-WVG'!$C26,(BZ$6-1)*8+(BZ$6-1)*1+1,8)="","",CONCATENATE(MID('Tab. A1.4-WVG'!$C26,(BZ$6-1)*8+(BZ$6-1)*1+1,8),": ",VLOOKUP(MID('Tab. A1.4-WVG'!$C26,(BZ$6-1)*8+(BZ$6-1)*1+1,8),AGS,2,FALSE)))</f>
        <v/>
      </c>
      <c r="CA22" s="232" t="str">
        <f>IF(MID('Tab. A1.4-WVG'!$C26,(CA$6-1)*8+(CA$6-1)*1+1,8)="","",CONCATENATE(MID('Tab. A1.4-WVG'!$C26,(CA$6-1)*8+(CA$6-1)*1+1,8),": ",VLOOKUP(MID('Tab. A1.4-WVG'!$C26,(CA$6-1)*8+(CA$6-1)*1+1,8),AGS,2,FALSE)))</f>
        <v/>
      </c>
      <c r="CB22" s="232" t="str">
        <f>IF(MID('Tab. A1.4-WVG'!$C26,(CB$6-1)*8+(CB$6-1)*1+1,8)="","",CONCATENATE(MID('Tab. A1.4-WVG'!$C26,(CB$6-1)*8+(CB$6-1)*1+1,8),": ",VLOOKUP(MID('Tab. A1.4-WVG'!$C26,(CB$6-1)*8+(CB$6-1)*1+1,8),AGS,2,FALSE)))</f>
        <v/>
      </c>
      <c r="CC22" s="232" t="str">
        <f>IF(MID('Tab. A1.4-WVG'!$C26,(CC$6-1)*8+(CC$6-1)*1+1,8)="","",CONCATENATE(MID('Tab. A1.4-WVG'!$C26,(CC$6-1)*8+(CC$6-1)*1+1,8),": ",VLOOKUP(MID('Tab. A1.4-WVG'!$C26,(CC$6-1)*8+(CC$6-1)*1+1,8),AGS,2,FALSE)))</f>
        <v/>
      </c>
      <c r="CD22" s="232" t="str">
        <f>IF(MID('Tab. A1.4-WVG'!$C26,(CD$6-1)*8+(CD$6-1)*1+1,8)="","",CONCATENATE(MID('Tab. A1.4-WVG'!$C26,(CD$6-1)*8+(CD$6-1)*1+1,8),": ",VLOOKUP(MID('Tab. A1.4-WVG'!$C26,(CD$6-1)*8+(CD$6-1)*1+1,8),AGS,2,FALSE)))</f>
        <v/>
      </c>
      <c r="CE22" s="232" t="str">
        <f>IF(MID('Tab. A1.4-WVG'!$C26,(CE$6-1)*8+(CE$6-1)*1+1,8)="","",CONCATENATE(MID('Tab. A1.4-WVG'!$C26,(CE$6-1)*8+(CE$6-1)*1+1,8),": ",VLOOKUP(MID('Tab. A1.4-WVG'!$C26,(CE$6-1)*8+(CE$6-1)*1+1,8),AGS,2,FALSE)))</f>
        <v/>
      </c>
      <c r="CF22" s="232" t="str">
        <f>IF(MID('Tab. A1.4-WVG'!$C26,(CF$6-1)*8+(CF$6-1)*1+1,8)="","",CONCATENATE(MID('Tab. A1.4-WVG'!$C26,(CF$6-1)*8+(CF$6-1)*1+1,8),": ",VLOOKUP(MID('Tab. A1.4-WVG'!$C26,(CF$6-1)*8+(CF$6-1)*1+1,8),AGS,2,FALSE)))</f>
        <v/>
      </c>
      <c r="CG22" s="232" t="str">
        <f>IF(MID('Tab. A1.4-WVG'!$C26,(CG$6-1)*8+(CG$6-1)*1+1,8)="","",CONCATENATE(MID('Tab. A1.4-WVG'!$C26,(CG$6-1)*8+(CG$6-1)*1+1,8),": ",VLOOKUP(MID('Tab. A1.4-WVG'!$C26,(CG$6-1)*8+(CG$6-1)*1+1,8),AGS,2,FALSE)))</f>
        <v/>
      </c>
      <c r="CH22" s="232" t="str">
        <f>IF(MID('Tab. A1.4-WVG'!$C26,(CH$6-1)*8+(CH$6-1)*1+1,8)="","",CONCATENATE(MID('Tab. A1.4-WVG'!$C26,(CH$6-1)*8+(CH$6-1)*1+1,8),": ",VLOOKUP(MID('Tab. A1.4-WVG'!$C26,(CH$6-1)*8+(CH$6-1)*1+1,8),AGS,2,FALSE)))</f>
        <v/>
      </c>
      <c r="CI22" s="232" t="str">
        <f>IF(MID('Tab. A1.4-WVG'!$C26,(CI$6-1)*8+(CI$6-1)*1+1,8)="","",CONCATENATE(MID('Tab. A1.4-WVG'!$C26,(CI$6-1)*8+(CI$6-1)*1+1,8),": ",VLOOKUP(MID('Tab. A1.4-WVG'!$C26,(CI$6-1)*8+(CI$6-1)*1+1,8),AGS,2,FALSE)))</f>
        <v/>
      </c>
      <c r="CJ22" s="232" t="str">
        <f>IF(MID('Tab. A1.4-WVG'!$C26,(CJ$6-1)*8+(CJ$6-1)*1+1,8)="","",CONCATENATE(MID('Tab. A1.4-WVG'!$C26,(CJ$6-1)*8+(CJ$6-1)*1+1,8),": ",VLOOKUP(MID('Tab. A1.4-WVG'!$C26,(CJ$6-1)*8+(CJ$6-1)*1+1,8),AGS,2,FALSE)))</f>
        <v/>
      </c>
      <c r="CK22" s="232" t="str">
        <f>IF(MID('Tab. A1.4-WVG'!$C26,(CK$6-1)*8+(CK$6-1)*1+1,8)="","",CONCATENATE(MID('Tab. A1.4-WVG'!$C26,(CK$6-1)*8+(CK$6-1)*1+1,8),": ",VLOOKUP(MID('Tab. A1.4-WVG'!$C26,(CK$6-1)*8+(CK$6-1)*1+1,8),AGS,2,FALSE)))</f>
        <v/>
      </c>
      <c r="CL22" s="232" t="str">
        <f>IF(MID('Tab. A1.4-WVG'!$C26,(CL$6-1)*8+(CL$6-1)*1+1,8)="","",CONCATENATE(MID('Tab. A1.4-WVG'!$C26,(CL$6-1)*8+(CL$6-1)*1+1,8),": ",VLOOKUP(MID('Tab. A1.4-WVG'!$C26,(CL$6-1)*8+(CL$6-1)*1+1,8),AGS,2,FALSE)))</f>
        <v/>
      </c>
      <c r="CM22" s="232" t="str">
        <f>IF(MID('Tab. A1.4-WVG'!$C26,(CM$6-1)*8+(CM$6-1)*1+1,8)="","",CONCATENATE(MID('Tab. A1.4-WVG'!$C26,(CM$6-1)*8+(CM$6-1)*1+1,8),": ",VLOOKUP(MID('Tab. A1.4-WVG'!$C26,(CM$6-1)*8+(CM$6-1)*1+1,8),AGS,2,FALSE)))</f>
        <v/>
      </c>
      <c r="CN22" s="232" t="str">
        <f>IF(MID('Tab. A1.4-WVG'!$C26,(CN$6-1)*8+(CN$6-1)*1+1,8)="","",CONCATENATE(MID('Tab. A1.4-WVG'!$C26,(CN$6-1)*8+(CN$6-1)*1+1,8),": ",VLOOKUP(MID('Tab. A1.4-WVG'!$C26,(CN$6-1)*8+(CN$6-1)*1+1,8),AGS,2,FALSE)))</f>
        <v/>
      </c>
      <c r="CO22" s="232" t="str">
        <f>IF(MID('Tab. A1.4-WVG'!$C26,(CO$6-1)*8+(CO$6-1)*1+1,8)="","",CONCATENATE(MID('Tab. A1.4-WVG'!$C26,(CO$6-1)*8+(CO$6-1)*1+1,8),": ",VLOOKUP(MID('Tab. A1.4-WVG'!$C26,(CO$6-1)*8+(CO$6-1)*1+1,8),AGS,2,FALSE)))</f>
        <v/>
      </c>
      <c r="CP22" s="232" t="str">
        <f>IF(MID('Tab. A1.4-WVG'!$C26,(CP$6-1)*8+(CP$6-1)*1+1,8)="","",CONCATENATE(MID('Tab. A1.4-WVG'!$C26,(CP$6-1)*8+(CP$6-1)*1+1,8),": ",VLOOKUP(MID('Tab. A1.4-WVG'!$C26,(CP$6-1)*8+(CP$6-1)*1+1,8),AGS,2,FALSE)))</f>
        <v/>
      </c>
      <c r="CQ22" s="232" t="str">
        <f>IF(MID('Tab. A1.4-WVG'!$C26,(CQ$6-1)*8+(CQ$6-1)*1+1,8)="","",CONCATENATE(MID('Tab. A1.4-WVG'!$C26,(CQ$6-1)*8+(CQ$6-1)*1+1,8),": ",VLOOKUP(MID('Tab. A1.4-WVG'!$C26,(CQ$6-1)*8+(CQ$6-1)*1+1,8),AGS,2,FALSE)))</f>
        <v/>
      </c>
      <c r="CR22" s="232" t="str">
        <f>IF(MID('Tab. A1.4-WVG'!$C26,(CR$6-1)*8+(CR$6-1)*1+1,8)="","",CONCATENATE(MID('Tab. A1.4-WVG'!$C26,(CR$6-1)*8+(CR$6-1)*1+1,8),": ",VLOOKUP(MID('Tab. A1.4-WVG'!$C26,(CR$6-1)*8+(CR$6-1)*1+1,8),AGS,2,FALSE)))</f>
        <v/>
      </c>
      <c r="CS22" s="232" t="str">
        <f>IF(MID('Tab. A1.4-WVG'!$C26,(CS$6-1)*8+(CS$6-1)*1+1,8)="","",CONCATENATE(MID('Tab. A1.4-WVG'!$C26,(CS$6-1)*8+(CS$6-1)*1+1,8),": ",VLOOKUP(MID('Tab. A1.4-WVG'!$C26,(CS$6-1)*8+(CS$6-1)*1+1,8),AGS,2,FALSE)))</f>
        <v/>
      </c>
      <c r="CT22" s="232" t="str">
        <f>IF(MID('Tab. A1.4-WVG'!$C26,(CT$6-1)*8+(CT$6-1)*1+1,8)="","",CONCATENATE(MID('Tab. A1.4-WVG'!$C26,(CT$6-1)*8+(CT$6-1)*1+1,8),": ",VLOOKUP(MID('Tab. A1.4-WVG'!$C26,(CT$6-1)*8+(CT$6-1)*1+1,8),AGS,2,FALSE)))</f>
        <v/>
      </c>
      <c r="CU22" s="232" t="str">
        <f>IF(MID('Tab. A1.4-WVG'!$C26,(CU$6-1)*8+(CU$6-1)*1+1,8)="","",CONCATENATE(MID('Tab. A1.4-WVG'!$C26,(CU$6-1)*8+(CU$6-1)*1+1,8),": ",VLOOKUP(MID('Tab. A1.4-WVG'!$C26,(CU$6-1)*8+(CU$6-1)*1+1,8),AGS,2,FALSE)))</f>
        <v/>
      </c>
      <c r="CV22" s="232" t="str">
        <f>IF(MID('Tab. A1.4-WVG'!$C26,(CV$6-1)*8+(CV$6-1)*1+1,8)="","",CONCATENATE(MID('Tab. A1.4-WVG'!$C26,(CV$6-1)*8+(CV$6-1)*1+1,8),": ",VLOOKUP(MID('Tab. A1.4-WVG'!$C26,(CV$6-1)*8+(CV$6-1)*1+1,8),AGS,2,FALSE)))</f>
        <v/>
      </c>
      <c r="CW22" s="232" t="str">
        <f>IF(MID('Tab. A1.4-WVG'!$C26,(CW$6-1)*8+(CW$6-1)*1+1,8)="","",CONCATENATE(MID('Tab. A1.4-WVG'!$C26,(CW$6-1)*8+(CW$6-1)*1+1,8),": ",VLOOKUP(MID('Tab. A1.4-WVG'!$C26,(CW$6-1)*8+(CW$6-1)*1+1,8),AGS,2,FALSE)))</f>
        <v/>
      </c>
      <c r="CX22" s="39">
        <f t="shared" si="0"/>
        <v>0</v>
      </c>
    </row>
    <row r="23" spans="1:102" ht="38.25" customHeight="1" x14ac:dyDescent="0.2">
      <c r="A23" s="231" t="str">
        <f>IF('Tab. A1.4-WVG'!A27="","",'Tab. A1.4-WVG'!A27)</f>
        <v/>
      </c>
      <c r="B23" s="232" t="str">
        <f>IF(MID('Tab. A1.4-WVG'!$C27,(B$6-1)*8+(B$6-1)*1+1,8)="","",CONCATENATE(MID('Tab. A1.4-WVG'!$C27,(B$6-1)*8+(B$6-1)*1+1,8),": ",VLOOKUP(MID('Tab. A1.4-WVG'!$C27,(B$6-1)*8+(B$6-1)*1+1,8),AGS,2,FALSE)))</f>
        <v/>
      </c>
      <c r="C23" s="232" t="str">
        <f>IF(MID('Tab. A1.4-WVG'!$C27,(C$6-1)*8+(C$6-1)*1+1,8)="","",CONCATENATE(MID('Tab. A1.4-WVG'!$C27,(C$6-1)*8+(C$6-1)*1+1,8),": ",VLOOKUP(MID('Tab. A1.4-WVG'!$C27,(C$6-1)*8+(C$6-1)*1+1,8),AGS,2,FALSE)))</f>
        <v/>
      </c>
      <c r="D23" s="232" t="str">
        <f>IF(MID('Tab. A1.4-WVG'!$C27,(D$6-1)*8+(D$6-1)*1+1,8)="","",CONCATENATE(MID('Tab. A1.4-WVG'!$C27,(D$6-1)*8+(D$6-1)*1+1,8),": ",VLOOKUP(MID('Tab. A1.4-WVG'!$C27,(D$6-1)*8+(D$6-1)*1+1,8),AGS,2,FALSE)))</f>
        <v/>
      </c>
      <c r="E23" s="232" t="str">
        <f>IF(MID('Tab. A1.4-WVG'!$C27,(E$6-1)*8+(E$6-1)*1+1,8)="","",CONCATENATE(MID('Tab. A1.4-WVG'!$C27,(E$6-1)*8+(E$6-1)*1+1,8),": ",VLOOKUP(MID('Tab. A1.4-WVG'!$C27,(E$6-1)*8+(E$6-1)*1+1,8),AGS,2,FALSE)))</f>
        <v/>
      </c>
      <c r="F23" s="232" t="str">
        <f>IF(MID('Tab. A1.4-WVG'!$C27,(F$6-1)*8+(F$6-1)*1+1,8)="","",CONCATENATE(MID('Tab. A1.4-WVG'!$C27,(F$6-1)*8+(F$6-1)*1+1,8),": ",VLOOKUP(MID('Tab. A1.4-WVG'!$C27,(F$6-1)*8+(F$6-1)*1+1,8),AGS,2,FALSE)))</f>
        <v/>
      </c>
      <c r="G23" s="232" t="str">
        <f>IF(MID('Tab. A1.4-WVG'!$C27,(G$6-1)*8+(G$6-1)*1+1,8)="","",CONCATENATE(MID('Tab. A1.4-WVG'!$C27,(G$6-1)*8+(G$6-1)*1+1,8),": ",VLOOKUP(MID('Tab. A1.4-WVG'!$C27,(G$6-1)*8+(G$6-1)*1+1,8),AGS,2,FALSE)))</f>
        <v/>
      </c>
      <c r="H23" s="232" t="str">
        <f>IF(MID('Tab. A1.4-WVG'!$C27,(H$6-1)*8+(H$6-1)*1+1,8)="","",CONCATENATE(MID('Tab. A1.4-WVG'!$C27,(H$6-1)*8+(H$6-1)*1+1,8),": ",VLOOKUP(MID('Tab. A1.4-WVG'!$C27,(H$6-1)*8+(H$6-1)*1+1,8),AGS,2,FALSE)))</f>
        <v/>
      </c>
      <c r="I23" s="232" t="str">
        <f>IF(MID('Tab. A1.4-WVG'!$C27,(I$6-1)*8+(I$6-1)*1+1,8)="","",CONCATENATE(MID('Tab. A1.4-WVG'!$C27,(I$6-1)*8+(I$6-1)*1+1,8),": ",VLOOKUP(MID('Tab. A1.4-WVG'!$C27,(I$6-1)*8+(I$6-1)*1+1,8),AGS,2,FALSE)))</f>
        <v/>
      </c>
      <c r="J23" s="232" t="str">
        <f>IF(MID('Tab. A1.4-WVG'!$C27,(J$6-1)*8+(J$6-1)*1+1,8)="","",CONCATENATE(MID('Tab. A1.4-WVG'!$C27,(J$6-1)*8+(J$6-1)*1+1,8),": ",VLOOKUP(MID('Tab. A1.4-WVG'!$C27,(J$6-1)*8+(J$6-1)*1+1,8),AGS,2,FALSE)))</f>
        <v/>
      </c>
      <c r="K23" s="232" t="str">
        <f>IF(MID('Tab. A1.4-WVG'!$C27,(K$6-1)*8+(K$6-1)*1+1,8)="","",CONCATENATE(MID('Tab. A1.4-WVG'!$C27,(K$6-1)*8+(K$6-1)*1+1,8),": ",VLOOKUP(MID('Tab. A1.4-WVG'!$C27,(K$6-1)*8+(K$6-1)*1+1,8),AGS,2,FALSE)))</f>
        <v/>
      </c>
      <c r="L23" s="232" t="str">
        <f>IF(MID('Tab. A1.4-WVG'!$C27,(L$6-1)*8+(L$6-1)*1+1,8)="","",CONCATENATE(MID('Tab. A1.4-WVG'!$C27,(L$6-1)*8+(L$6-1)*1+1,8),": ",VLOOKUP(MID('Tab. A1.4-WVG'!$C27,(L$6-1)*8+(L$6-1)*1+1,8),AGS,2,FALSE)))</f>
        <v/>
      </c>
      <c r="M23" s="232" t="str">
        <f>IF(MID('Tab. A1.4-WVG'!$C27,(M$6-1)*8+(M$6-1)*1+1,8)="","",CONCATENATE(MID('Tab. A1.4-WVG'!$C27,(M$6-1)*8+(M$6-1)*1+1,8),": ",VLOOKUP(MID('Tab. A1.4-WVG'!$C27,(M$6-1)*8+(M$6-1)*1+1,8),AGS,2,FALSE)))</f>
        <v/>
      </c>
      <c r="N23" s="232" t="str">
        <f>IF(MID('Tab. A1.4-WVG'!$C27,(N$6-1)*8+(N$6-1)*1+1,8)="","",CONCATENATE(MID('Tab. A1.4-WVG'!$C27,(N$6-1)*8+(N$6-1)*1+1,8),": ",VLOOKUP(MID('Tab. A1.4-WVG'!$C27,(N$6-1)*8+(N$6-1)*1+1,8),AGS,2,FALSE)))</f>
        <v/>
      </c>
      <c r="O23" s="232" t="str">
        <f>IF(MID('Tab. A1.4-WVG'!$C27,(O$6-1)*8+(O$6-1)*1+1,8)="","",CONCATENATE(MID('Tab. A1.4-WVG'!$C27,(O$6-1)*8+(O$6-1)*1+1,8),": ",VLOOKUP(MID('Tab. A1.4-WVG'!$C27,(O$6-1)*8+(O$6-1)*1+1,8),AGS,2,FALSE)))</f>
        <v/>
      </c>
      <c r="P23" s="232" t="str">
        <f>IF(MID('Tab. A1.4-WVG'!$C27,(P$6-1)*8+(P$6-1)*1+1,8)="","",CONCATENATE(MID('Tab. A1.4-WVG'!$C27,(P$6-1)*8+(P$6-1)*1+1,8),": ",VLOOKUP(MID('Tab. A1.4-WVG'!$C27,(P$6-1)*8+(P$6-1)*1+1,8),AGS,2,FALSE)))</f>
        <v/>
      </c>
      <c r="Q23" s="232" t="str">
        <f>IF(MID('Tab. A1.4-WVG'!$C27,(Q$6-1)*8+(Q$6-1)*1+1,8)="","",CONCATENATE(MID('Tab. A1.4-WVG'!$C27,(Q$6-1)*8+(Q$6-1)*1+1,8),": ",VLOOKUP(MID('Tab. A1.4-WVG'!$C27,(Q$6-1)*8+(Q$6-1)*1+1,8),AGS,2,FALSE)))</f>
        <v/>
      </c>
      <c r="R23" s="232" t="str">
        <f>IF(MID('Tab. A1.4-WVG'!$C27,(R$6-1)*8+(R$6-1)*1+1,8)="","",CONCATENATE(MID('Tab. A1.4-WVG'!$C27,(R$6-1)*8+(R$6-1)*1+1,8),": ",VLOOKUP(MID('Tab. A1.4-WVG'!$C27,(R$6-1)*8+(R$6-1)*1+1,8),AGS,2,FALSE)))</f>
        <v/>
      </c>
      <c r="S23" s="232" t="str">
        <f>IF(MID('Tab. A1.4-WVG'!$C27,(S$6-1)*8+(S$6-1)*1+1,8)="","",CONCATENATE(MID('Tab. A1.4-WVG'!$C27,(S$6-1)*8+(S$6-1)*1+1,8),": ",VLOOKUP(MID('Tab. A1.4-WVG'!$C27,(S$6-1)*8+(S$6-1)*1+1,8),AGS,2,FALSE)))</f>
        <v/>
      </c>
      <c r="T23" s="232" t="str">
        <f>IF(MID('Tab. A1.4-WVG'!$C27,(T$6-1)*8+(T$6-1)*1+1,8)="","",CONCATENATE(MID('Tab. A1.4-WVG'!$C27,(T$6-1)*8+(T$6-1)*1+1,8),": ",VLOOKUP(MID('Tab. A1.4-WVG'!$C27,(T$6-1)*8+(T$6-1)*1+1,8),AGS,2,FALSE)))</f>
        <v/>
      </c>
      <c r="U23" s="232" t="str">
        <f>IF(MID('Tab. A1.4-WVG'!$C27,(U$6-1)*8+(U$6-1)*1+1,8)="","",CONCATENATE(MID('Tab. A1.4-WVG'!$C27,(U$6-1)*8+(U$6-1)*1+1,8),": ",VLOOKUP(MID('Tab. A1.4-WVG'!$C27,(U$6-1)*8+(U$6-1)*1+1,8),AGS,2,FALSE)))</f>
        <v/>
      </c>
      <c r="V23" s="232" t="str">
        <f>IF(MID('Tab. A1.4-WVG'!$C27,(V$6-1)*8+(V$6-1)*1+1,8)="","",CONCATENATE(MID('Tab. A1.4-WVG'!$C27,(V$6-1)*8+(V$6-1)*1+1,8),": ",VLOOKUP(MID('Tab. A1.4-WVG'!$C27,(V$6-1)*8+(V$6-1)*1+1,8),AGS,2,FALSE)))</f>
        <v/>
      </c>
      <c r="W23" s="232" t="str">
        <f>IF(MID('Tab. A1.4-WVG'!$C27,(W$6-1)*8+(W$6-1)*1+1,8)="","",CONCATENATE(MID('Tab. A1.4-WVG'!$C27,(W$6-1)*8+(W$6-1)*1+1,8),": ",VLOOKUP(MID('Tab. A1.4-WVG'!$C27,(W$6-1)*8+(W$6-1)*1+1,8),AGS,2,FALSE)))</f>
        <v/>
      </c>
      <c r="X23" s="232" t="str">
        <f>IF(MID('Tab. A1.4-WVG'!$C27,(X$6-1)*8+(X$6-1)*1+1,8)="","",CONCATENATE(MID('Tab. A1.4-WVG'!$C27,(X$6-1)*8+(X$6-1)*1+1,8),": ",VLOOKUP(MID('Tab. A1.4-WVG'!$C27,(X$6-1)*8+(X$6-1)*1+1,8),AGS,2,FALSE)))</f>
        <v/>
      </c>
      <c r="Y23" s="232" t="str">
        <f>IF(MID('Tab. A1.4-WVG'!$C27,(Y$6-1)*8+(Y$6-1)*1+1,8)="","",CONCATENATE(MID('Tab. A1.4-WVG'!$C27,(Y$6-1)*8+(Y$6-1)*1+1,8),": ",VLOOKUP(MID('Tab. A1.4-WVG'!$C27,(Y$6-1)*8+(Y$6-1)*1+1,8),AGS,2,FALSE)))</f>
        <v/>
      </c>
      <c r="Z23" s="232" t="str">
        <f>IF(MID('Tab. A1.4-WVG'!$C27,(Z$6-1)*8+(Z$6-1)*1+1,8)="","",CONCATENATE(MID('Tab. A1.4-WVG'!$C27,(Z$6-1)*8+(Z$6-1)*1+1,8),": ",VLOOKUP(MID('Tab. A1.4-WVG'!$C27,(Z$6-1)*8+(Z$6-1)*1+1,8),AGS,2,FALSE)))</f>
        <v/>
      </c>
      <c r="AA23" s="232" t="str">
        <f>IF(MID('Tab. A1.4-WVG'!$C27,(AA$6-1)*8+(AA$6-1)*1+1,8)="","",CONCATENATE(MID('Tab. A1.4-WVG'!$C27,(AA$6-1)*8+(AA$6-1)*1+1,8),": ",VLOOKUP(MID('Tab. A1.4-WVG'!$C27,(AA$6-1)*8+(AA$6-1)*1+1,8),AGS,2,FALSE)))</f>
        <v/>
      </c>
      <c r="AB23" s="232" t="str">
        <f>IF(MID('Tab. A1.4-WVG'!$C27,(AB$6-1)*8+(AB$6-1)*1+1,8)="","",CONCATENATE(MID('Tab. A1.4-WVG'!$C27,(AB$6-1)*8+(AB$6-1)*1+1,8),": ",VLOOKUP(MID('Tab. A1.4-WVG'!$C27,(AB$6-1)*8+(AB$6-1)*1+1,8),AGS,2,FALSE)))</f>
        <v/>
      </c>
      <c r="AC23" s="232" t="str">
        <f>IF(MID('Tab. A1.4-WVG'!$C27,(AC$6-1)*8+(AC$6-1)*1+1,8)="","",CONCATENATE(MID('Tab. A1.4-WVG'!$C27,(AC$6-1)*8+(AC$6-1)*1+1,8),": ",VLOOKUP(MID('Tab. A1.4-WVG'!$C27,(AC$6-1)*8+(AC$6-1)*1+1,8),AGS,2,FALSE)))</f>
        <v/>
      </c>
      <c r="AD23" s="232" t="str">
        <f>IF(MID('Tab. A1.4-WVG'!$C27,(AD$6-1)*8+(AD$6-1)*1+1,8)="","",CONCATENATE(MID('Tab. A1.4-WVG'!$C27,(AD$6-1)*8+(AD$6-1)*1+1,8),": ",VLOOKUP(MID('Tab. A1.4-WVG'!$C27,(AD$6-1)*8+(AD$6-1)*1+1,8),AGS,2,FALSE)))</f>
        <v/>
      </c>
      <c r="AE23" s="232" t="str">
        <f>IF(MID('Tab. A1.4-WVG'!$C27,(AE$6-1)*8+(AE$6-1)*1+1,8)="","",CONCATENATE(MID('Tab. A1.4-WVG'!$C27,(AE$6-1)*8+(AE$6-1)*1+1,8),": ",VLOOKUP(MID('Tab. A1.4-WVG'!$C27,(AE$6-1)*8+(AE$6-1)*1+1,8),AGS,2,FALSE)))</f>
        <v/>
      </c>
      <c r="AF23" s="232" t="str">
        <f>IF(MID('Tab. A1.4-WVG'!$C27,(AF$6-1)*8+(AF$6-1)*1+1,8)="","",CONCATENATE(MID('Tab. A1.4-WVG'!$C27,(AF$6-1)*8+(AF$6-1)*1+1,8),": ",VLOOKUP(MID('Tab. A1.4-WVG'!$C27,(AF$6-1)*8+(AF$6-1)*1+1,8),AGS,2,FALSE)))</f>
        <v/>
      </c>
      <c r="AG23" s="232" t="str">
        <f>IF(MID('Tab. A1.4-WVG'!$C27,(AG$6-1)*8+(AG$6-1)*1+1,8)="","",CONCATENATE(MID('Tab. A1.4-WVG'!$C27,(AG$6-1)*8+(AG$6-1)*1+1,8),": ",VLOOKUP(MID('Tab. A1.4-WVG'!$C27,(AG$6-1)*8+(AG$6-1)*1+1,8),AGS,2,FALSE)))</f>
        <v/>
      </c>
      <c r="AH23" s="232" t="str">
        <f>IF(MID('Tab. A1.4-WVG'!$C27,(AH$6-1)*8+(AH$6-1)*1+1,8)="","",CONCATENATE(MID('Tab. A1.4-WVG'!$C27,(AH$6-1)*8+(AH$6-1)*1+1,8),": ",VLOOKUP(MID('Tab. A1.4-WVG'!$C27,(AH$6-1)*8+(AH$6-1)*1+1,8),AGS,2,FALSE)))</f>
        <v/>
      </c>
      <c r="AI23" s="232" t="str">
        <f>IF(MID('Tab. A1.4-WVG'!$C27,(AI$6-1)*8+(AI$6-1)*1+1,8)="","",CONCATENATE(MID('Tab. A1.4-WVG'!$C27,(AI$6-1)*8+(AI$6-1)*1+1,8),": ",VLOOKUP(MID('Tab. A1.4-WVG'!$C27,(AI$6-1)*8+(AI$6-1)*1+1,8),AGS,2,FALSE)))</f>
        <v/>
      </c>
      <c r="AJ23" s="232" t="str">
        <f>IF(MID('Tab. A1.4-WVG'!$C27,(AJ$6-1)*8+(AJ$6-1)*1+1,8)="","",CONCATENATE(MID('Tab. A1.4-WVG'!$C27,(AJ$6-1)*8+(AJ$6-1)*1+1,8),": ",VLOOKUP(MID('Tab. A1.4-WVG'!$C27,(AJ$6-1)*8+(AJ$6-1)*1+1,8),AGS,2,FALSE)))</f>
        <v/>
      </c>
      <c r="AK23" s="232" t="str">
        <f>IF(MID('Tab. A1.4-WVG'!$C27,(AK$6-1)*8+(AK$6-1)*1+1,8)="","",CONCATENATE(MID('Tab. A1.4-WVG'!$C27,(AK$6-1)*8+(AK$6-1)*1+1,8),": ",VLOOKUP(MID('Tab. A1.4-WVG'!$C27,(AK$6-1)*8+(AK$6-1)*1+1,8),AGS,2,FALSE)))</f>
        <v/>
      </c>
      <c r="AL23" s="232" t="str">
        <f>IF(MID('Tab. A1.4-WVG'!$C27,(AL$6-1)*8+(AL$6-1)*1+1,8)="","",CONCATENATE(MID('Tab. A1.4-WVG'!$C27,(AL$6-1)*8+(AL$6-1)*1+1,8),": ",VLOOKUP(MID('Tab. A1.4-WVG'!$C27,(AL$6-1)*8+(AL$6-1)*1+1,8),AGS,2,FALSE)))</f>
        <v/>
      </c>
      <c r="AM23" s="232" t="str">
        <f>IF(MID('Tab. A1.4-WVG'!$C27,(AM$6-1)*8+(AM$6-1)*1+1,8)="","",CONCATENATE(MID('Tab. A1.4-WVG'!$C27,(AM$6-1)*8+(AM$6-1)*1+1,8),": ",VLOOKUP(MID('Tab. A1.4-WVG'!$C27,(AM$6-1)*8+(AM$6-1)*1+1,8),AGS,2,FALSE)))</f>
        <v/>
      </c>
      <c r="AN23" s="232" t="str">
        <f>IF(MID('Tab. A1.4-WVG'!$C27,(AN$6-1)*8+(AN$6-1)*1+1,8)="","",CONCATENATE(MID('Tab. A1.4-WVG'!$C27,(AN$6-1)*8+(AN$6-1)*1+1,8),": ",VLOOKUP(MID('Tab. A1.4-WVG'!$C27,(AN$6-1)*8+(AN$6-1)*1+1,8),AGS,2,FALSE)))</f>
        <v/>
      </c>
      <c r="AO23" s="232" t="str">
        <f>IF(MID('Tab. A1.4-WVG'!$C27,(AO$6-1)*8+(AO$6-1)*1+1,8)="","",CONCATENATE(MID('Tab. A1.4-WVG'!$C27,(AO$6-1)*8+(AO$6-1)*1+1,8),": ",VLOOKUP(MID('Tab. A1.4-WVG'!$C27,(AO$6-1)*8+(AO$6-1)*1+1,8),AGS,2,FALSE)))</f>
        <v/>
      </c>
      <c r="AP23" s="232" t="str">
        <f>IF(MID('Tab. A1.4-WVG'!$C27,(AP$6-1)*8+(AP$6-1)*1+1,8)="","",CONCATENATE(MID('Tab. A1.4-WVG'!$C27,(AP$6-1)*8+(AP$6-1)*1+1,8),": ",VLOOKUP(MID('Tab. A1.4-WVG'!$C27,(AP$6-1)*8+(AP$6-1)*1+1,8),AGS,2,FALSE)))</f>
        <v/>
      </c>
      <c r="AQ23" s="232" t="str">
        <f>IF(MID('Tab. A1.4-WVG'!$C27,(AQ$6-1)*8+(AQ$6-1)*1+1,8)="","",CONCATENATE(MID('Tab. A1.4-WVG'!$C27,(AQ$6-1)*8+(AQ$6-1)*1+1,8),": ",VLOOKUP(MID('Tab. A1.4-WVG'!$C27,(AQ$6-1)*8+(AQ$6-1)*1+1,8),AGS,2,FALSE)))</f>
        <v/>
      </c>
      <c r="AR23" s="232" t="str">
        <f>IF(MID('Tab. A1.4-WVG'!$C27,(AR$6-1)*8+(AR$6-1)*1+1,8)="","",CONCATENATE(MID('Tab. A1.4-WVG'!$C27,(AR$6-1)*8+(AR$6-1)*1+1,8),": ",VLOOKUP(MID('Tab. A1.4-WVG'!$C27,(AR$6-1)*8+(AR$6-1)*1+1,8),AGS,2,FALSE)))</f>
        <v/>
      </c>
      <c r="AS23" s="232" t="str">
        <f>IF(MID('Tab. A1.4-WVG'!$C27,(AS$6-1)*8+(AS$6-1)*1+1,8)="","",CONCATENATE(MID('Tab. A1.4-WVG'!$C27,(AS$6-1)*8+(AS$6-1)*1+1,8),": ",VLOOKUP(MID('Tab. A1.4-WVG'!$C27,(AS$6-1)*8+(AS$6-1)*1+1,8),AGS,2,FALSE)))</f>
        <v/>
      </c>
      <c r="AT23" s="232" t="str">
        <f>IF(MID('Tab. A1.4-WVG'!$C27,(AT$6-1)*8+(AT$6-1)*1+1,8)="","",CONCATENATE(MID('Tab. A1.4-WVG'!$C27,(AT$6-1)*8+(AT$6-1)*1+1,8),": ",VLOOKUP(MID('Tab. A1.4-WVG'!$C27,(AT$6-1)*8+(AT$6-1)*1+1,8),AGS,2,FALSE)))</f>
        <v/>
      </c>
      <c r="AU23" s="232" t="str">
        <f>IF(MID('Tab. A1.4-WVG'!$C27,(AU$6-1)*8+(AU$6-1)*1+1,8)="","",CONCATENATE(MID('Tab. A1.4-WVG'!$C27,(AU$6-1)*8+(AU$6-1)*1+1,8),": ",VLOOKUP(MID('Tab. A1.4-WVG'!$C27,(AU$6-1)*8+(AU$6-1)*1+1,8),AGS,2,FALSE)))</f>
        <v/>
      </c>
      <c r="AV23" s="232" t="str">
        <f>IF(MID('Tab. A1.4-WVG'!$C27,(AV$6-1)*8+(AV$6-1)*1+1,8)="","",CONCATENATE(MID('Tab. A1.4-WVG'!$C27,(AV$6-1)*8+(AV$6-1)*1+1,8),": ",VLOOKUP(MID('Tab. A1.4-WVG'!$C27,(AV$6-1)*8+(AV$6-1)*1+1,8),AGS,2,FALSE)))</f>
        <v/>
      </c>
      <c r="AW23" s="232" t="str">
        <f>IF(MID('Tab. A1.4-WVG'!$C27,(AW$6-1)*8+(AW$6-1)*1+1,8)="","",CONCATENATE(MID('Tab. A1.4-WVG'!$C27,(AW$6-1)*8+(AW$6-1)*1+1,8),": ",VLOOKUP(MID('Tab. A1.4-WVG'!$C27,(AW$6-1)*8+(AW$6-1)*1+1,8),AGS,2,FALSE)))</f>
        <v/>
      </c>
      <c r="AX23" s="232" t="str">
        <f>IF(MID('Tab. A1.4-WVG'!$C27,(AX$6-1)*8+(AX$6-1)*1+1,8)="","",CONCATENATE(MID('Tab. A1.4-WVG'!$C27,(AX$6-1)*8+(AX$6-1)*1+1,8),": ",VLOOKUP(MID('Tab. A1.4-WVG'!$C27,(AX$6-1)*8+(AX$6-1)*1+1,8),AGS,2,FALSE)))</f>
        <v/>
      </c>
      <c r="AY23" s="232" t="str">
        <f>IF(MID('Tab. A1.4-WVG'!$C27,(AY$6-1)*8+(AY$6-1)*1+1,8)="","",CONCATENATE(MID('Tab. A1.4-WVG'!$C27,(AY$6-1)*8+(AY$6-1)*1+1,8),": ",VLOOKUP(MID('Tab. A1.4-WVG'!$C27,(AY$6-1)*8+(AY$6-1)*1+1,8),AGS,2,FALSE)))</f>
        <v/>
      </c>
      <c r="AZ23" s="232" t="str">
        <f>IF(MID('Tab. A1.4-WVG'!$C27,(AZ$6-1)*8+(AZ$6-1)*1+1,8)="","",CONCATENATE(MID('Tab. A1.4-WVG'!$C27,(AZ$6-1)*8+(AZ$6-1)*1+1,8),": ",VLOOKUP(MID('Tab. A1.4-WVG'!$C27,(AZ$6-1)*8+(AZ$6-1)*1+1,8),AGS,2,FALSE)))</f>
        <v/>
      </c>
      <c r="BA23" s="232" t="str">
        <f>IF(MID('Tab. A1.4-WVG'!$C27,(BA$6-1)*8+(BA$6-1)*1+1,8)="","",CONCATENATE(MID('Tab. A1.4-WVG'!$C27,(BA$6-1)*8+(BA$6-1)*1+1,8),": ",VLOOKUP(MID('Tab. A1.4-WVG'!$C27,(BA$6-1)*8+(BA$6-1)*1+1,8),AGS,2,FALSE)))</f>
        <v/>
      </c>
      <c r="BB23" s="232" t="str">
        <f>IF(MID('Tab. A1.4-WVG'!$C27,(BB$6-1)*8+(BB$6-1)*1+1,8)="","",CONCATENATE(MID('Tab. A1.4-WVG'!$C27,(BB$6-1)*8+(BB$6-1)*1+1,8),": ",VLOOKUP(MID('Tab. A1.4-WVG'!$C27,(BB$6-1)*8+(BB$6-1)*1+1,8),AGS,2,FALSE)))</f>
        <v/>
      </c>
      <c r="BC23" s="232" t="str">
        <f>IF(MID('Tab. A1.4-WVG'!$C27,(BC$6-1)*8+(BC$6-1)*1+1,8)="","",CONCATENATE(MID('Tab. A1.4-WVG'!$C27,(BC$6-1)*8+(BC$6-1)*1+1,8),": ",VLOOKUP(MID('Tab. A1.4-WVG'!$C27,(BC$6-1)*8+(BC$6-1)*1+1,8),AGS,2,FALSE)))</f>
        <v/>
      </c>
      <c r="BD23" s="232" t="str">
        <f>IF(MID('Tab. A1.4-WVG'!$C27,(BD$6-1)*8+(BD$6-1)*1+1,8)="","",CONCATENATE(MID('Tab. A1.4-WVG'!$C27,(BD$6-1)*8+(BD$6-1)*1+1,8),": ",VLOOKUP(MID('Tab. A1.4-WVG'!$C27,(BD$6-1)*8+(BD$6-1)*1+1,8),AGS,2,FALSE)))</f>
        <v/>
      </c>
      <c r="BE23" s="232" t="str">
        <f>IF(MID('Tab. A1.4-WVG'!$C27,(BE$6-1)*8+(BE$6-1)*1+1,8)="","",CONCATENATE(MID('Tab. A1.4-WVG'!$C27,(BE$6-1)*8+(BE$6-1)*1+1,8),": ",VLOOKUP(MID('Tab. A1.4-WVG'!$C27,(BE$6-1)*8+(BE$6-1)*1+1,8),AGS,2,FALSE)))</f>
        <v/>
      </c>
      <c r="BF23" s="232" t="str">
        <f>IF(MID('Tab. A1.4-WVG'!$C27,(BF$6-1)*8+(BF$6-1)*1+1,8)="","",CONCATENATE(MID('Tab. A1.4-WVG'!$C27,(BF$6-1)*8+(BF$6-1)*1+1,8),": ",VLOOKUP(MID('Tab. A1.4-WVG'!$C27,(BF$6-1)*8+(BF$6-1)*1+1,8),AGS,2,FALSE)))</f>
        <v/>
      </c>
      <c r="BG23" s="232" t="str">
        <f>IF(MID('Tab. A1.4-WVG'!$C27,(BG$6-1)*8+(BG$6-1)*1+1,8)="","",CONCATENATE(MID('Tab. A1.4-WVG'!$C27,(BG$6-1)*8+(BG$6-1)*1+1,8),": ",VLOOKUP(MID('Tab. A1.4-WVG'!$C27,(BG$6-1)*8+(BG$6-1)*1+1,8),AGS,2,FALSE)))</f>
        <v/>
      </c>
      <c r="BH23" s="232" t="str">
        <f>IF(MID('Tab. A1.4-WVG'!$C27,(BH$6-1)*8+(BH$6-1)*1+1,8)="","",CONCATENATE(MID('Tab. A1.4-WVG'!$C27,(BH$6-1)*8+(BH$6-1)*1+1,8),": ",VLOOKUP(MID('Tab. A1.4-WVG'!$C27,(BH$6-1)*8+(BH$6-1)*1+1,8),AGS,2,FALSE)))</f>
        <v/>
      </c>
      <c r="BI23" s="232" t="str">
        <f>IF(MID('Tab. A1.4-WVG'!$C27,(BI$6-1)*8+(BI$6-1)*1+1,8)="","",CONCATENATE(MID('Tab. A1.4-WVG'!$C27,(BI$6-1)*8+(BI$6-1)*1+1,8),": ",VLOOKUP(MID('Tab. A1.4-WVG'!$C27,(BI$6-1)*8+(BI$6-1)*1+1,8),AGS,2,FALSE)))</f>
        <v/>
      </c>
      <c r="BJ23" s="232" t="str">
        <f>IF(MID('Tab. A1.4-WVG'!$C27,(BJ$6-1)*8+(BJ$6-1)*1+1,8)="","",CONCATENATE(MID('Tab. A1.4-WVG'!$C27,(BJ$6-1)*8+(BJ$6-1)*1+1,8),": ",VLOOKUP(MID('Tab. A1.4-WVG'!$C27,(BJ$6-1)*8+(BJ$6-1)*1+1,8),AGS,2,FALSE)))</f>
        <v/>
      </c>
      <c r="BK23" s="232" t="str">
        <f>IF(MID('Tab. A1.4-WVG'!$C27,(BK$6-1)*8+(BK$6-1)*1+1,8)="","",CONCATENATE(MID('Tab. A1.4-WVG'!$C27,(BK$6-1)*8+(BK$6-1)*1+1,8),": ",VLOOKUP(MID('Tab. A1.4-WVG'!$C27,(BK$6-1)*8+(BK$6-1)*1+1,8),AGS,2,FALSE)))</f>
        <v/>
      </c>
      <c r="BL23" s="232" t="str">
        <f>IF(MID('Tab. A1.4-WVG'!$C27,(BL$6-1)*8+(BL$6-1)*1+1,8)="","",CONCATENATE(MID('Tab. A1.4-WVG'!$C27,(BL$6-1)*8+(BL$6-1)*1+1,8),": ",VLOOKUP(MID('Tab. A1.4-WVG'!$C27,(BL$6-1)*8+(BL$6-1)*1+1,8),AGS,2,FALSE)))</f>
        <v/>
      </c>
      <c r="BM23" s="232" t="str">
        <f>IF(MID('Tab. A1.4-WVG'!$C27,(BM$6-1)*8+(BM$6-1)*1+1,8)="","",CONCATENATE(MID('Tab. A1.4-WVG'!$C27,(BM$6-1)*8+(BM$6-1)*1+1,8),": ",VLOOKUP(MID('Tab. A1.4-WVG'!$C27,(BM$6-1)*8+(BM$6-1)*1+1,8),AGS,2,FALSE)))</f>
        <v/>
      </c>
      <c r="BN23" s="232" t="str">
        <f>IF(MID('Tab. A1.4-WVG'!$C27,(BN$6-1)*8+(BN$6-1)*1+1,8)="","",CONCATENATE(MID('Tab. A1.4-WVG'!$C27,(BN$6-1)*8+(BN$6-1)*1+1,8),": ",VLOOKUP(MID('Tab. A1.4-WVG'!$C27,(BN$6-1)*8+(BN$6-1)*1+1,8),AGS,2,FALSE)))</f>
        <v/>
      </c>
      <c r="BO23" s="232" t="str">
        <f>IF(MID('Tab. A1.4-WVG'!$C27,(BO$6-1)*8+(BO$6-1)*1+1,8)="","",CONCATENATE(MID('Tab. A1.4-WVG'!$C27,(BO$6-1)*8+(BO$6-1)*1+1,8),": ",VLOOKUP(MID('Tab. A1.4-WVG'!$C27,(BO$6-1)*8+(BO$6-1)*1+1,8),AGS,2,FALSE)))</f>
        <v/>
      </c>
      <c r="BP23" s="232" t="str">
        <f>IF(MID('Tab. A1.4-WVG'!$C27,(BP$6-1)*8+(BP$6-1)*1+1,8)="","",CONCATENATE(MID('Tab. A1.4-WVG'!$C27,(BP$6-1)*8+(BP$6-1)*1+1,8),": ",VLOOKUP(MID('Tab. A1.4-WVG'!$C27,(BP$6-1)*8+(BP$6-1)*1+1,8),AGS,2,FALSE)))</f>
        <v/>
      </c>
      <c r="BQ23" s="232" t="str">
        <f>IF(MID('Tab. A1.4-WVG'!$C27,(BQ$6-1)*8+(BQ$6-1)*1+1,8)="","",CONCATENATE(MID('Tab. A1.4-WVG'!$C27,(BQ$6-1)*8+(BQ$6-1)*1+1,8),": ",VLOOKUP(MID('Tab. A1.4-WVG'!$C27,(BQ$6-1)*8+(BQ$6-1)*1+1,8),AGS,2,FALSE)))</f>
        <v/>
      </c>
      <c r="BR23" s="232" t="str">
        <f>IF(MID('Tab. A1.4-WVG'!$C27,(BR$6-1)*8+(BR$6-1)*1+1,8)="","",CONCATENATE(MID('Tab. A1.4-WVG'!$C27,(BR$6-1)*8+(BR$6-1)*1+1,8),": ",VLOOKUP(MID('Tab. A1.4-WVG'!$C27,(BR$6-1)*8+(BR$6-1)*1+1,8),AGS,2,FALSE)))</f>
        <v/>
      </c>
      <c r="BS23" s="232" t="str">
        <f>IF(MID('Tab. A1.4-WVG'!$C27,(BS$6-1)*8+(BS$6-1)*1+1,8)="","",CONCATENATE(MID('Tab. A1.4-WVG'!$C27,(BS$6-1)*8+(BS$6-1)*1+1,8),": ",VLOOKUP(MID('Tab. A1.4-WVG'!$C27,(BS$6-1)*8+(BS$6-1)*1+1,8),AGS,2,FALSE)))</f>
        <v/>
      </c>
      <c r="BT23" s="232" t="str">
        <f>IF(MID('Tab. A1.4-WVG'!$C27,(BT$6-1)*8+(BT$6-1)*1+1,8)="","",CONCATENATE(MID('Tab. A1.4-WVG'!$C27,(BT$6-1)*8+(BT$6-1)*1+1,8),": ",VLOOKUP(MID('Tab. A1.4-WVG'!$C27,(BT$6-1)*8+(BT$6-1)*1+1,8),AGS,2,FALSE)))</f>
        <v/>
      </c>
      <c r="BU23" s="232" t="str">
        <f>IF(MID('Tab. A1.4-WVG'!$C27,(BU$6-1)*8+(BU$6-1)*1+1,8)="","",CONCATENATE(MID('Tab. A1.4-WVG'!$C27,(BU$6-1)*8+(BU$6-1)*1+1,8),": ",VLOOKUP(MID('Tab. A1.4-WVG'!$C27,(BU$6-1)*8+(BU$6-1)*1+1,8),AGS,2,FALSE)))</f>
        <v/>
      </c>
      <c r="BV23" s="232" t="str">
        <f>IF(MID('Tab. A1.4-WVG'!$C27,(BV$6-1)*8+(BV$6-1)*1+1,8)="","",CONCATENATE(MID('Tab. A1.4-WVG'!$C27,(BV$6-1)*8+(BV$6-1)*1+1,8),": ",VLOOKUP(MID('Tab. A1.4-WVG'!$C27,(BV$6-1)*8+(BV$6-1)*1+1,8),AGS,2,FALSE)))</f>
        <v/>
      </c>
      <c r="BW23" s="232" t="str">
        <f>IF(MID('Tab. A1.4-WVG'!$C27,(BW$6-1)*8+(BW$6-1)*1+1,8)="","",CONCATENATE(MID('Tab. A1.4-WVG'!$C27,(BW$6-1)*8+(BW$6-1)*1+1,8),": ",VLOOKUP(MID('Tab. A1.4-WVG'!$C27,(BW$6-1)*8+(BW$6-1)*1+1,8),AGS,2,FALSE)))</f>
        <v/>
      </c>
      <c r="BX23" s="232" t="str">
        <f>IF(MID('Tab. A1.4-WVG'!$C27,(BX$6-1)*8+(BX$6-1)*1+1,8)="","",CONCATENATE(MID('Tab. A1.4-WVG'!$C27,(BX$6-1)*8+(BX$6-1)*1+1,8),": ",VLOOKUP(MID('Tab. A1.4-WVG'!$C27,(BX$6-1)*8+(BX$6-1)*1+1,8),AGS,2,FALSE)))</f>
        <v/>
      </c>
      <c r="BY23" s="232" t="str">
        <f>IF(MID('Tab. A1.4-WVG'!$C27,(BY$6-1)*8+(BY$6-1)*1+1,8)="","",CONCATENATE(MID('Tab. A1.4-WVG'!$C27,(BY$6-1)*8+(BY$6-1)*1+1,8),": ",VLOOKUP(MID('Tab. A1.4-WVG'!$C27,(BY$6-1)*8+(BY$6-1)*1+1,8),AGS,2,FALSE)))</f>
        <v/>
      </c>
      <c r="BZ23" s="232" t="str">
        <f>IF(MID('Tab. A1.4-WVG'!$C27,(BZ$6-1)*8+(BZ$6-1)*1+1,8)="","",CONCATENATE(MID('Tab. A1.4-WVG'!$C27,(BZ$6-1)*8+(BZ$6-1)*1+1,8),": ",VLOOKUP(MID('Tab. A1.4-WVG'!$C27,(BZ$6-1)*8+(BZ$6-1)*1+1,8),AGS,2,FALSE)))</f>
        <v/>
      </c>
      <c r="CA23" s="232" t="str">
        <f>IF(MID('Tab. A1.4-WVG'!$C27,(CA$6-1)*8+(CA$6-1)*1+1,8)="","",CONCATENATE(MID('Tab. A1.4-WVG'!$C27,(CA$6-1)*8+(CA$6-1)*1+1,8),": ",VLOOKUP(MID('Tab. A1.4-WVG'!$C27,(CA$6-1)*8+(CA$6-1)*1+1,8),AGS,2,FALSE)))</f>
        <v/>
      </c>
      <c r="CB23" s="232" t="str">
        <f>IF(MID('Tab. A1.4-WVG'!$C27,(CB$6-1)*8+(CB$6-1)*1+1,8)="","",CONCATENATE(MID('Tab. A1.4-WVG'!$C27,(CB$6-1)*8+(CB$6-1)*1+1,8),": ",VLOOKUP(MID('Tab. A1.4-WVG'!$C27,(CB$6-1)*8+(CB$6-1)*1+1,8),AGS,2,FALSE)))</f>
        <v/>
      </c>
      <c r="CC23" s="232" t="str">
        <f>IF(MID('Tab. A1.4-WVG'!$C27,(CC$6-1)*8+(CC$6-1)*1+1,8)="","",CONCATENATE(MID('Tab. A1.4-WVG'!$C27,(CC$6-1)*8+(CC$6-1)*1+1,8),": ",VLOOKUP(MID('Tab. A1.4-WVG'!$C27,(CC$6-1)*8+(CC$6-1)*1+1,8),AGS,2,FALSE)))</f>
        <v/>
      </c>
      <c r="CD23" s="232" t="str">
        <f>IF(MID('Tab. A1.4-WVG'!$C27,(CD$6-1)*8+(CD$6-1)*1+1,8)="","",CONCATENATE(MID('Tab. A1.4-WVG'!$C27,(CD$6-1)*8+(CD$6-1)*1+1,8),": ",VLOOKUP(MID('Tab. A1.4-WVG'!$C27,(CD$6-1)*8+(CD$6-1)*1+1,8),AGS,2,FALSE)))</f>
        <v/>
      </c>
      <c r="CE23" s="232" t="str">
        <f>IF(MID('Tab. A1.4-WVG'!$C27,(CE$6-1)*8+(CE$6-1)*1+1,8)="","",CONCATENATE(MID('Tab. A1.4-WVG'!$C27,(CE$6-1)*8+(CE$6-1)*1+1,8),": ",VLOOKUP(MID('Tab. A1.4-WVG'!$C27,(CE$6-1)*8+(CE$6-1)*1+1,8),AGS,2,FALSE)))</f>
        <v/>
      </c>
      <c r="CF23" s="232" t="str">
        <f>IF(MID('Tab. A1.4-WVG'!$C27,(CF$6-1)*8+(CF$6-1)*1+1,8)="","",CONCATENATE(MID('Tab. A1.4-WVG'!$C27,(CF$6-1)*8+(CF$6-1)*1+1,8),": ",VLOOKUP(MID('Tab. A1.4-WVG'!$C27,(CF$6-1)*8+(CF$6-1)*1+1,8),AGS,2,FALSE)))</f>
        <v/>
      </c>
      <c r="CG23" s="232" t="str">
        <f>IF(MID('Tab. A1.4-WVG'!$C27,(CG$6-1)*8+(CG$6-1)*1+1,8)="","",CONCATENATE(MID('Tab. A1.4-WVG'!$C27,(CG$6-1)*8+(CG$6-1)*1+1,8),": ",VLOOKUP(MID('Tab. A1.4-WVG'!$C27,(CG$6-1)*8+(CG$6-1)*1+1,8),AGS,2,FALSE)))</f>
        <v/>
      </c>
      <c r="CH23" s="232" t="str">
        <f>IF(MID('Tab. A1.4-WVG'!$C27,(CH$6-1)*8+(CH$6-1)*1+1,8)="","",CONCATENATE(MID('Tab. A1.4-WVG'!$C27,(CH$6-1)*8+(CH$6-1)*1+1,8),": ",VLOOKUP(MID('Tab. A1.4-WVG'!$C27,(CH$6-1)*8+(CH$6-1)*1+1,8),AGS,2,FALSE)))</f>
        <v/>
      </c>
      <c r="CI23" s="232" t="str">
        <f>IF(MID('Tab. A1.4-WVG'!$C27,(CI$6-1)*8+(CI$6-1)*1+1,8)="","",CONCATENATE(MID('Tab. A1.4-WVG'!$C27,(CI$6-1)*8+(CI$6-1)*1+1,8),": ",VLOOKUP(MID('Tab. A1.4-WVG'!$C27,(CI$6-1)*8+(CI$6-1)*1+1,8),AGS,2,FALSE)))</f>
        <v/>
      </c>
      <c r="CJ23" s="232" t="str">
        <f>IF(MID('Tab. A1.4-WVG'!$C27,(CJ$6-1)*8+(CJ$6-1)*1+1,8)="","",CONCATENATE(MID('Tab. A1.4-WVG'!$C27,(CJ$6-1)*8+(CJ$6-1)*1+1,8),": ",VLOOKUP(MID('Tab. A1.4-WVG'!$C27,(CJ$6-1)*8+(CJ$6-1)*1+1,8),AGS,2,FALSE)))</f>
        <v/>
      </c>
      <c r="CK23" s="232" t="str">
        <f>IF(MID('Tab. A1.4-WVG'!$C27,(CK$6-1)*8+(CK$6-1)*1+1,8)="","",CONCATENATE(MID('Tab. A1.4-WVG'!$C27,(CK$6-1)*8+(CK$6-1)*1+1,8),": ",VLOOKUP(MID('Tab. A1.4-WVG'!$C27,(CK$6-1)*8+(CK$6-1)*1+1,8),AGS,2,FALSE)))</f>
        <v/>
      </c>
      <c r="CL23" s="232" t="str">
        <f>IF(MID('Tab. A1.4-WVG'!$C27,(CL$6-1)*8+(CL$6-1)*1+1,8)="","",CONCATENATE(MID('Tab. A1.4-WVG'!$C27,(CL$6-1)*8+(CL$6-1)*1+1,8),": ",VLOOKUP(MID('Tab. A1.4-WVG'!$C27,(CL$6-1)*8+(CL$6-1)*1+1,8),AGS,2,FALSE)))</f>
        <v/>
      </c>
      <c r="CM23" s="232" t="str">
        <f>IF(MID('Tab. A1.4-WVG'!$C27,(CM$6-1)*8+(CM$6-1)*1+1,8)="","",CONCATENATE(MID('Tab. A1.4-WVG'!$C27,(CM$6-1)*8+(CM$6-1)*1+1,8),": ",VLOOKUP(MID('Tab. A1.4-WVG'!$C27,(CM$6-1)*8+(CM$6-1)*1+1,8),AGS,2,FALSE)))</f>
        <v/>
      </c>
      <c r="CN23" s="232" t="str">
        <f>IF(MID('Tab. A1.4-WVG'!$C27,(CN$6-1)*8+(CN$6-1)*1+1,8)="","",CONCATENATE(MID('Tab. A1.4-WVG'!$C27,(CN$6-1)*8+(CN$6-1)*1+1,8),": ",VLOOKUP(MID('Tab. A1.4-WVG'!$C27,(CN$6-1)*8+(CN$6-1)*1+1,8),AGS,2,FALSE)))</f>
        <v/>
      </c>
      <c r="CO23" s="232" t="str">
        <f>IF(MID('Tab. A1.4-WVG'!$C27,(CO$6-1)*8+(CO$6-1)*1+1,8)="","",CONCATENATE(MID('Tab. A1.4-WVG'!$C27,(CO$6-1)*8+(CO$6-1)*1+1,8),": ",VLOOKUP(MID('Tab. A1.4-WVG'!$C27,(CO$6-1)*8+(CO$6-1)*1+1,8),AGS,2,FALSE)))</f>
        <v/>
      </c>
      <c r="CP23" s="232" t="str">
        <f>IF(MID('Tab. A1.4-WVG'!$C27,(CP$6-1)*8+(CP$6-1)*1+1,8)="","",CONCATENATE(MID('Tab. A1.4-WVG'!$C27,(CP$6-1)*8+(CP$6-1)*1+1,8),": ",VLOOKUP(MID('Tab. A1.4-WVG'!$C27,(CP$6-1)*8+(CP$6-1)*1+1,8),AGS,2,FALSE)))</f>
        <v/>
      </c>
      <c r="CQ23" s="232" t="str">
        <f>IF(MID('Tab. A1.4-WVG'!$C27,(CQ$6-1)*8+(CQ$6-1)*1+1,8)="","",CONCATENATE(MID('Tab. A1.4-WVG'!$C27,(CQ$6-1)*8+(CQ$6-1)*1+1,8),": ",VLOOKUP(MID('Tab. A1.4-WVG'!$C27,(CQ$6-1)*8+(CQ$6-1)*1+1,8),AGS,2,FALSE)))</f>
        <v/>
      </c>
      <c r="CR23" s="232" t="str">
        <f>IF(MID('Tab. A1.4-WVG'!$C27,(CR$6-1)*8+(CR$6-1)*1+1,8)="","",CONCATENATE(MID('Tab. A1.4-WVG'!$C27,(CR$6-1)*8+(CR$6-1)*1+1,8),": ",VLOOKUP(MID('Tab. A1.4-WVG'!$C27,(CR$6-1)*8+(CR$6-1)*1+1,8),AGS,2,FALSE)))</f>
        <v/>
      </c>
      <c r="CS23" s="232" t="str">
        <f>IF(MID('Tab. A1.4-WVG'!$C27,(CS$6-1)*8+(CS$6-1)*1+1,8)="","",CONCATENATE(MID('Tab. A1.4-WVG'!$C27,(CS$6-1)*8+(CS$6-1)*1+1,8),": ",VLOOKUP(MID('Tab. A1.4-WVG'!$C27,(CS$6-1)*8+(CS$6-1)*1+1,8),AGS,2,FALSE)))</f>
        <v/>
      </c>
      <c r="CT23" s="232" t="str">
        <f>IF(MID('Tab. A1.4-WVG'!$C27,(CT$6-1)*8+(CT$6-1)*1+1,8)="","",CONCATENATE(MID('Tab. A1.4-WVG'!$C27,(CT$6-1)*8+(CT$6-1)*1+1,8),": ",VLOOKUP(MID('Tab. A1.4-WVG'!$C27,(CT$6-1)*8+(CT$6-1)*1+1,8),AGS,2,FALSE)))</f>
        <v/>
      </c>
      <c r="CU23" s="232" t="str">
        <f>IF(MID('Tab. A1.4-WVG'!$C27,(CU$6-1)*8+(CU$6-1)*1+1,8)="","",CONCATENATE(MID('Tab. A1.4-WVG'!$C27,(CU$6-1)*8+(CU$6-1)*1+1,8),": ",VLOOKUP(MID('Tab. A1.4-WVG'!$C27,(CU$6-1)*8+(CU$6-1)*1+1,8),AGS,2,FALSE)))</f>
        <v/>
      </c>
      <c r="CV23" s="232" t="str">
        <f>IF(MID('Tab. A1.4-WVG'!$C27,(CV$6-1)*8+(CV$6-1)*1+1,8)="","",CONCATENATE(MID('Tab. A1.4-WVG'!$C27,(CV$6-1)*8+(CV$6-1)*1+1,8),": ",VLOOKUP(MID('Tab. A1.4-WVG'!$C27,(CV$6-1)*8+(CV$6-1)*1+1,8),AGS,2,FALSE)))</f>
        <v/>
      </c>
      <c r="CW23" s="232" t="str">
        <f>IF(MID('Tab. A1.4-WVG'!$C27,(CW$6-1)*8+(CW$6-1)*1+1,8)="","",CONCATENATE(MID('Tab. A1.4-WVG'!$C27,(CW$6-1)*8+(CW$6-1)*1+1,8),": ",VLOOKUP(MID('Tab. A1.4-WVG'!$C27,(CW$6-1)*8+(CW$6-1)*1+1,8),AGS,2,FALSE)))</f>
        <v/>
      </c>
      <c r="CX23" s="39">
        <f t="shared" si="0"/>
        <v>0</v>
      </c>
    </row>
    <row r="24" spans="1:102" ht="38.25" customHeight="1" x14ac:dyDescent="0.2">
      <c r="A24" s="231" t="str">
        <f>IF('Tab. A1.4-WVG'!A28="","",'Tab. A1.4-WVG'!A28)</f>
        <v/>
      </c>
      <c r="B24" s="232" t="str">
        <f>IF(MID('Tab. A1.4-WVG'!$C28,(B$6-1)*8+(B$6-1)*1+1,8)="","",CONCATENATE(MID('Tab. A1.4-WVG'!$C28,(B$6-1)*8+(B$6-1)*1+1,8),": ",VLOOKUP(MID('Tab. A1.4-WVG'!$C28,(B$6-1)*8+(B$6-1)*1+1,8),AGS,2,FALSE)))</f>
        <v/>
      </c>
      <c r="C24" s="232" t="str">
        <f>IF(MID('Tab. A1.4-WVG'!$C28,(C$6-1)*8+(C$6-1)*1+1,8)="","",CONCATENATE(MID('Tab. A1.4-WVG'!$C28,(C$6-1)*8+(C$6-1)*1+1,8),": ",VLOOKUP(MID('Tab. A1.4-WVG'!$C28,(C$6-1)*8+(C$6-1)*1+1,8),AGS,2,FALSE)))</f>
        <v/>
      </c>
      <c r="D24" s="232" t="str">
        <f>IF(MID('Tab. A1.4-WVG'!$C28,(D$6-1)*8+(D$6-1)*1+1,8)="","",CONCATENATE(MID('Tab. A1.4-WVG'!$C28,(D$6-1)*8+(D$6-1)*1+1,8),": ",VLOOKUP(MID('Tab. A1.4-WVG'!$C28,(D$6-1)*8+(D$6-1)*1+1,8),AGS,2,FALSE)))</f>
        <v/>
      </c>
      <c r="E24" s="232" t="str">
        <f>IF(MID('Tab. A1.4-WVG'!$C28,(E$6-1)*8+(E$6-1)*1+1,8)="","",CONCATENATE(MID('Tab. A1.4-WVG'!$C28,(E$6-1)*8+(E$6-1)*1+1,8),": ",VLOOKUP(MID('Tab. A1.4-WVG'!$C28,(E$6-1)*8+(E$6-1)*1+1,8),AGS,2,FALSE)))</f>
        <v/>
      </c>
      <c r="F24" s="232" t="str">
        <f>IF(MID('Tab. A1.4-WVG'!$C28,(F$6-1)*8+(F$6-1)*1+1,8)="","",CONCATENATE(MID('Tab. A1.4-WVG'!$C28,(F$6-1)*8+(F$6-1)*1+1,8),": ",VLOOKUP(MID('Tab. A1.4-WVG'!$C28,(F$6-1)*8+(F$6-1)*1+1,8),AGS,2,FALSE)))</f>
        <v/>
      </c>
      <c r="G24" s="232" t="str">
        <f>IF(MID('Tab. A1.4-WVG'!$C28,(G$6-1)*8+(G$6-1)*1+1,8)="","",CONCATENATE(MID('Tab. A1.4-WVG'!$C28,(G$6-1)*8+(G$6-1)*1+1,8),": ",VLOOKUP(MID('Tab. A1.4-WVG'!$C28,(G$6-1)*8+(G$6-1)*1+1,8),AGS,2,FALSE)))</f>
        <v/>
      </c>
      <c r="H24" s="232" t="str">
        <f>IF(MID('Tab. A1.4-WVG'!$C28,(H$6-1)*8+(H$6-1)*1+1,8)="","",CONCATENATE(MID('Tab. A1.4-WVG'!$C28,(H$6-1)*8+(H$6-1)*1+1,8),": ",VLOOKUP(MID('Tab. A1.4-WVG'!$C28,(H$6-1)*8+(H$6-1)*1+1,8),AGS,2,FALSE)))</f>
        <v/>
      </c>
      <c r="I24" s="232" t="str">
        <f>IF(MID('Tab. A1.4-WVG'!$C28,(I$6-1)*8+(I$6-1)*1+1,8)="","",CONCATENATE(MID('Tab. A1.4-WVG'!$C28,(I$6-1)*8+(I$6-1)*1+1,8),": ",VLOOKUP(MID('Tab. A1.4-WVG'!$C28,(I$6-1)*8+(I$6-1)*1+1,8),AGS,2,FALSE)))</f>
        <v/>
      </c>
      <c r="J24" s="232" t="str">
        <f>IF(MID('Tab. A1.4-WVG'!$C28,(J$6-1)*8+(J$6-1)*1+1,8)="","",CONCATENATE(MID('Tab. A1.4-WVG'!$C28,(J$6-1)*8+(J$6-1)*1+1,8),": ",VLOOKUP(MID('Tab. A1.4-WVG'!$C28,(J$6-1)*8+(J$6-1)*1+1,8),AGS,2,FALSE)))</f>
        <v/>
      </c>
      <c r="K24" s="232" t="str">
        <f>IF(MID('Tab. A1.4-WVG'!$C28,(K$6-1)*8+(K$6-1)*1+1,8)="","",CONCATENATE(MID('Tab. A1.4-WVG'!$C28,(K$6-1)*8+(K$6-1)*1+1,8),": ",VLOOKUP(MID('Tab. A1.4-WVG'!$C28,(K$6-1)*8+(K$6-1)*1+1,8),AGS,2,FALSE)))</f>
        <v/>
      </c>
      <c r="L24" s="232" t="str">
        <f>IF(MID('Tab. A1.4-WVG'!$C28,(L$6-1)*8+(L$6-1)*1+1,8)="","",CONCATENATE(MID('Tab. A1.4-WVG'!$C28,(L$6-1)*8+(L$6-1)*1+1,8),": ",VLOOKUP(MID('Tab. A1.4-WVG'!$C28,(L$6-1)*8+(L$6-1)*1+1,8),AGS,2,FALSE)))</f>
        <v/>
      </c>
      <c r="M24" s="232" t="str">
        <f>IF(MID('Tab. A1.4-WVG'!$C28,(M$6-1)*8+(M$6-1)*1+1,8)="","",CONCATENATE(MID('Tab. A1.4-WVG'!$C28,(M$6-1)*8+(M$6-1)*1+1,8),": ",VLOOKUP(MID('Tab. A1.4-WVG'!$C28,(M$6-1)*8+(M$6-1)*1+1,8),AGS,2,FALSE)))</f>
        <v/>
      </c>
      <c r="N24" s="232" t="str">
        <f>IF(MID('Tab. A1.4-WVG'!$C28,(N$6-1)*8+(N$6-1)*1+1,8)="","",CONCATENATE(MID('Tab. A1.4-WVG'!$C28,(N$6-1)*8+(N$6-1)*1+1,8),": ",VLOOKUP(MID('Tab. A1.4-WVG'!$C28,(N$6-1)*8+(N$6-1)*1+1,8),AGS,2,FALSE)))</f>
        <v/>
      </c>
      <c r="O24" s="232" t="str">
        <f>IF(MID('Tab. A1.4-WVG'!$C28,(O$6-1)*8+(O$6-1)*1+1,8)="","",CONCATENATE(MID('Tab. A1.4-WVG'!$C28,(O$6-1)*8+(O$6-1)*1+1,8),": ",VLOOKUP(MID('Tab. A1.4-WVG'!$C28,(O$6-1)*8+(O$6-1)*1+1,8),AGS,2,FALSE)))</f>
        <v/>
      </c>
      <c r="P24" s="232" t="str">
        <f>IF(MID('Tab. A1.4-WVG'!$C28,(P$6-1)*8+(P$6-1)*1+1,8)="","",CONCATENATE(MID('Tab. A1.4-WVG'!$C28,(P$6-1)*8+(P$6-1)*1+1,8),": ",VLOOKUP(MID('Tab. A1.4-WVG'!$C28,(P$6-1)*8+(P$6-1)*1+1,8),AGS,2,FALSE)))</f>
        <v/>
      </c>
      <c r="Q24" s="232" t="str">
        <f>IF(MID('Tab. A1.4-WVG'!$C28,(Q$6-1)*8+(Q$6-1)*1+1,8)="","",CONCATENATE(MID('Tab. A1.4-WVG'!$C28,(Q$6-1)*8+(Q$6-1)*1+1,8),": ",VLOOKUP(MID('Tab. A1.4-WVG'!$C28,(Q$6-1)*8+(Q$6-1)*1+1,8),AGS,2,FALSE)))</f>
        <v/>
      </c>
      <c r="R24" s="232" t="str">
        <f>IF(MID('Tab. A1.4-WVG'!$C28,(R$6-1)*8+(R$6-1)*1+1,8)="","",CONCATENATE(MID('Tab. A1.4-WVG'!$C28,(R$6-1)*8+(R$6-1)*1+1,8),": ",VLOOKUP(MID('Tab. A1.4-WVG'!$C28,(R$6-1)*8+(R$6-1)*1+1,8),AGS,2,FALSE)))</f>
        <v/>
      </c>
      <c r="S24" s="232" t="str">
        <f>IF(MID('Tab. A1.4-WVG'!$C28,(S$6-1)*8+(S$6-1)*1+1,8)="","",CONCATENATE(MID('Tab. A1.4-WVG'!$C28,(S$6-1)*8+(S$6-1)*1+1,8),": ",VLOOKUP(MID('Tab. A1.4-WVG'!$C28,(S$6-1)*8+(S$6-1)*1+1,8),AGS,2,FALSE)))</f>
        <v/>
      </c>
      <c r="T24" s="232" t="str">
        <f>IF(MID('Tab. A1.4-WVG'!$C28,(T$6-1)*8+(T$6-1)*1+1,8)="","",CONCATENATE(MID('Tab. A1.4-WVG'!$C28,(T$6-1)*8+(T$6-1)*1+1,8),": ",VLOOKUP(MID('Tab. A1.4-WVG'!$C28,(T$6-1)*8+(T$6-1)*1+1,8),AGS,2,FALSE)))</f>
        <v/>
      </c>
      <c r="U24" s="232" t="str">
        <f>IF(MID('Tab. A1.4-WVG'!$C28,(U$6-1)*8+(U$6-1)*1+1,8)="","",CONCATENATE(MID('Tab. A1.4-WVG'!$C28,(U$6-1)*8+(U$6-1)*1+1,8),": ",VLOOKUP(MID('Tab. A1.4-WVG'!$C28,(U$6-1)*8+(U$6-1)*1+1,8),AGS,2,FALSE)))</f>
        <v/>
      </c>
      <c r="V24" s="232" t="str">
        <f>IF(MID('Tab. A1.4-WVG'!$C28,(V$6-1)*8+(V$6-1)*1+1,8)="","",CONCATENATE(MID('Tab. A1.4-WVG'!$C28,(V$6-1)*8+(V$6-1)*1+1,8),": ",VLOOKUP(MID('Tab. A1.4-WVG'!$C28,(V$6-1)*8+(V$6-1)*1+1,8),AGS,2,FALSE)))</f>
        <v/>
      </c>
      <c r="W24" s="232" t="str">
        <f>IF(MID('Tab. A1.4-WVG'!$C28,(W$6-1)*8+(W$6-1)*1+1,8)="","",CONCATENATE(MID('Tab. A1.4-WVG'!$C28,(W$6-1)*8+(W$6-1)*1+1,8),": ",VLOOKUP(MID('Tab. A1.4-WVG'!$C28,(W$6-1)*8+(W$6-1)*1+1,8),AGS,2,FALSE)))</f>
        <v/>
      </c>
      <c r="X24" s="232" t="str">
        <f>IF(MID('Tab. A1.4-WVG'!$C28,(X$6-1)*8+(X$6-1)*1+1,8)="","",CONCATENATE(MID('Tab. A1.4-WVG'!$C28,(X$6-1)*8+(X$6-1)*1+1,8),": ",VLOOKUP(MID('Tab. A1.4-WVG'!$C28,(X$6-1)*8+(X$6-1)*1+1,8),AGS,2,FALSE)))</f>
        <v/>
      </c>
      <c r="Y24" s="232" t="str">
        <f>IF(MID('Tab. A1.4-WVG'!$C28,(Y$6-1)*8+(Y$6-1)*1+1,8)="","",CONCATENATE(MID('Tab. A1.4-WVG'!$C28,(Y$6-1)*8+(Y$6-1)*1+1,8),": ",VLOOKUP(MID('Tab. A1.4-WVG'!$C28,(Y$6-1)*8+(Y$6-1)*1+1,8),AGS,2,FALSE)))</f>
        <v/>
      </c>
      <c r="Z24" s="232" t="str">
        <f>IF(MID('Tab. A1.4-WVG'!$C28,(Z$6-1)*8+(Z$6-1)*1+1,8)="","",CONCATENATE(MID('Tab. A1.4-WVG'!$C28,(Z$6-1)*8+(Z$6-1)*1+1,8),": ",VLOOKUP(MID('Tab. A1.4-WVG'!$C28,(Z$6-1)*8+(Z$6-1)*1+1,8),AGS,2,FALSE)))</f>
        <v/>
      </c>
      <c r="AA24" s="232" t="str">
        <f>IF(MID('Tab. A1.4-WVG'!$C28,(AA$6-1)*8+(AA$6-1)*1+1,8)="","",CONCATENATE(MID('Tab. A1.4-WVG'!$C28,(AA$6-1)*8+(AA$6-1)*1+1,8),": ",VLOOKUP(MID('Tab. A1.4-WVG'!$C28,(AA$6-1)*8+(AA$6-1)*1+1,8),AGS,2,FALSE)))</f>
        <v/>
      </c>
      <c r="AB24" s="232" t="str">
        <f>IF(MID('Tab. A1.4-WVG'!$C28,(AB$6-1)*8+(AB$6-1)*1+1,8)="","",CONCATENATE(MID('Tab. A1.4-WVG'!$C28,(AB$6-1)*8+(AB$6-1)*1+1,8),": ",VLOOKUP(MID('Tab. A1.4-WVG'!$C28,(AB$6-1)*8+(AB$6-1)*1+1,8),AGS,2,FALSE)))</f>
        <v/>
      </c>
      <c r="AC24" s="232" t="str">
        <f>IF(MID('Tab. A1.4-WVG'!$C28,(AC$6-1)*8+(AC$6-1)*1+1,8)="","",CONCATENATE(MID('Tab. A1.4-WVG'!$C28,(AC$6-1)*8+(AC$6-1)*1+1,8),": ",VLOOKUP(MID('Tab. A1.4-WVG'!$C28,(AC$6-1)*8+(AC$6-1)*1+1,8),AGS,2,FALSE)))</f>
        <v/>
      </c>
      <c r="AD24" s="232" t="str">
        <f>IF(MID('Tab. A1.4-WVG'!$C28,(AD$6-1)*8+(AD$6-1)*1+1,8)="","",CONCATENATE(MID('Tab. A1.4-WVG'!$C28,(AD$6-1)*8+(AD$6-1)*1+1,8),": ",VLOOKUP(MID('Tab. A1.4-WVG'!$C28,(AD$6-1)*8+(AD$6-1)*1+1,8),AGS,2,FALSE)))</f>
        <v/>
      </c>
      <c r="AE24" s="232" t="str">
        <f>IF(MID('Tab. A1.4-WVG'!$C28,(AE$6-1)*8+(AE$6-1)*1+1,8)="","",CONCATENATE(MID('Tab. A1.4-WVG'!$C28,(AE$6-1)*8+(AE$6-1)*1+1,8),": ",VLOOKUP(MID('Tab. A1.4-WVG'!$C28,(AE$6-1)*8+(AE$6-1)*1+1,8),AGS,2,FALSE)))</f>
        <v/>
      </c>
      <c r="AF24" s="232" t="str">
        <f>IF(MID('Tab. A1.4-WVG'!$C28,(AF$6-1)*8+(AF$6-1)*1+1,8)="","",CONCATENATE(MID('Tab. A1.4-WVG'!$C28,(AF$6-1)*8+(AF$6-1)*1+1,8),": ",VLOOKUP(MID('Tab. A1.4-WVG'!$C28,(AF$6-1)*8+(AF$6-1)*1+1,8),AGS,2,FALSE)))</f>
        <v/>
      </c>
      <c r="AG24" s="232" t="str">
        <f>IF(MID('Tab. A1.4-WVG'!$C28,(AG$6-1)*8+(AG$6-1)*1+1,8)="","",CONCATENATE(MID('Tab. A1.4-WVG'!$C28,(AG$6-1)*8+(AG$6-1)*1+1,8),": ",VLOOKUP(MID('Tab. A1.4-WVG'!$C28,(AG$6-1)*8+(AG$6-1)*1+1,8),AGS,2,FALSE)))</f>
        <v/>
      </c>
      <c r="AH24" s="232" t="str">
        <f>IF(MID('Tab. A1.4-WVG'!$C28,(AH$6-1)*8+(AH$6-1)*1+1,8)="","",CONCATENATE(MID('Tab. A1.4-WVG'!$C28,(AH$6-1)*8+(AH$6-1)*1+1,8),": ",VLOOKUP(MID('Tab. A1.4-WVG'!$C28,(AH$6-1)*8+(AH$6-1)*1+1,8),AGS,2,FALSE)))</f>
        <v/>
      </c>
      <c r="AI24" s="232" t="str">
        <f>IF(MID('Tab. A1.4-WVG'!$C28,(AI$6-1)*8+(AI$6-1)*1+1,8)="","",CONCATENATE(MID('Tab. A1.4-WVG'!$C28,(AI$6-1)*8+(AI$6-1)*1+1,8),": ",VLOOKUP(MID('Tab. A1.4-WVG'!$C28,(AI$6-1)*8+(AI$6-1)*1+1,8),AGS,2,FALSE)))</f>
        <v/>
      </c>
      <c r="AJ24" s="232" t="str">
        <f>IF(MID('Tab. A1.4-WVG'!$C28,(AJ$6-1)*8+(AJ$6-1)*1+1,8)="","",CONCATENATE(MID('Tab. A1.4-WVG'!$C28,(AJ$6-1)*8+(AJ$6-1)*1+1,8),": ",VLOOKUP(MID('Tab. A1.4-WVG'!$C28,(AJ$6-1)*8+(AJ$6-1)*1+1,8),AGS,2,FALSE)))</f>
        <v/>
      </c>
      <c r="AK24" s="232" t="str">
        <f>IF(MID('Tab. A1.4-WVG'!$C28,(AK$6-1)*8+(AK$6-1)*1+1,8)="","",CONCATENATE(MID('Tab. A1.4-WVG'!$C28,(AK$6-1)*8+(AK$6-1)*1+1,8),": ",VLOOKUP(MID('Tab. A1.4-WVG'!$C28,(AK$6-1)*8+(AK$6-1)*1+1,8),AGS,2,FALSE)))</f>
        <v/>
      </c>
      <c r="AL24" s="232" t="str">
        <f>IF(MID('Tab. A1.4-WVG'!$C28,(AL$6-1)*8+(AL$6-1)*1+1,8)="","",CONCATENATE(MID('Tab. A1.4-WVG'!$C28,(AL$6-1)*8+(AL$6-1)*1+1,8),": ",VLOOKUP(MID('Tab. A1.4-WVG'!$C28,(AL$6-1)*8+(AL$6-1)*1+1,8),AGS,2,FALSE)))</f>
        <v/>
      </c>
      <c r="AM24" s="232" t="str">
        <f>IF(MID('Tab. A1.4-WVG'!$C28,(AM$6-1)*8+(AM$6-1)*1+1,8)="","",CONCATENATE(MID('Tab. A1.4-WVG'!$C28,(AM$6-1)*8+(AM$6-1)*1+1,8),": ",VLOOKUP(MID('Tab. A1.4-WVG'!$C28,(AM$6-1)*8+(AM$6-1)*1+1,8),AGS,2,FALSE)))</f>
        <v/>
      </c>
      <c r="AN24" s="232" t="str">
        <f>IF(MID('Tab. A1.4-WVG'!$C28,(AN$6-1)*8+(AN$6-1)*1+1,8)="","",CONCATENATE(MID('Tab. A1.4-WVG'!$C28,(AN$6-1)*8+(AN$6-1)*1+1,8),": ",VLOOKUP(MID('Tab. A1.4-WVG'!$C28,(AN$6-1)*8+(AN$6-1)*1+1,8),AGS,2,FALSE)))</f>
        <v/>
      </c>
      <c r="AO24" s="232" t="str">
        <f>IF(MID('Tab. A1.4-WVG'!$C28,(AO$6-1)*8+(AO$6-1)*1+1,8)="","",CONCATENATE(MID('Tab. A1.4-WVG'!$C28,(AO$6-1)*8+(AO$6-1)*1+1,8),": ",VLOOKUP(MID('Tab. A1.4-WVG'!$C28,(AO$6-1)*8+(AO$6-1)*1+1,8),AGS,2,FALSE)))</f>
        <v/>
      </c>
      <c r="AP24" s="232" t="str">
        <f>IF(MID('Tab. A1.4-WVG'!$C28,(AP$6-1)*8+(AP$6-1)*1+1,8)="","",CONCATENATE(MID('Tab. A1.4-WVG'!$C28,(AP$6-1)*8+(AP$6-1)*1+1,8),": ",VLOOKUP(MID('Tab. A1.4-WVG'!$C28,(AP$6-1)*8+(AP$6-1)*1+1,8),AGS,2,FALSE)))</f>
        <v/>
      </c>
      <c r="AQ24" s="232" t="str">
        <f>IF(MID('Tab. A1.4-WVG'!$C28,(AQ$6-1)*8+(AQ$6-1)*1+1,8)="","",CONCATENATE(MID('Tab. A1.4-WVG'!$C28,(AQ$6-1)*8+(AQ$6-1)*1+1,8),": ",VLOOKUP(MID('Tab. A1.4-WVG'!$C28,(AQ$6-1)*8+(AQ$6-1)*1+1,8),AGS,2,FALSE)))</f>
        <v/>
      </c>
      <c r="AR24" s="232" t="str">
        <f>IF(MID('Tab. A1.4-WVG'!$C28,(AR$6-1)*8+(AR$6-1)*1+1,8)="","",CONCATENATE(MID('Tab. A1.4-WVG'!$C28,(AR$6-1)*8+(AR$6-1)*1+1,8),": ",VLOOKUP(MID('Tab. A1.4-WVG'!$C28,(AR$6-1)*8+(AR$6-1)*1+1,8),AGS,2,FALSE)))</f>
        <v/>
      </c>
      <c r="AS24" s="232" t="str">
        <f>IF(MID('Tab. A1.4-WVG'!$C28,(AS$6-1)*8+(AS$6-1)*1+1,8)="","",CONCATENATE(MID('Tab. A1.4-WVG'!$C28,(AS$6-1)*8+(AS$6-1)*1+1,8),": ",VLOOKUP(MID('Tab. A1.4-WVG'!$C28,(AS$6-1)*8+(AS$6-1)*1+1,8),AGS,2,FALSE)))</f>
        <v/>
      </c>
      <c r="AT24" s="232" t="str">
        <f>IF(MID('Tab. A1.4-WVG'!$C28,(AT$6-1)*8+(AT$6-1)*1+1,8)="","",CONCATENATE(MID('Tab. A1.4-WVG'!$C28,(AT$6-1)*8+(AT$6-1)*1+1,8),": ",VLOOKUP(MID('Tab. A1.4-WVG'!$C28,(AT$6-1)*8+(AT$6-1)*1+1,8),AGS,2,FALSE)))</f>
        <v/>
      </c>
      <c r="AU24" s="232" t="str">
        <f>IF(MID('Tab. A1.4-WVG'!$C28,(AU$6-1)*8+(AU$6-1)*1+1,8)="","",CONCATENATE(MID('Tab. A1.4-WVG'!$C28,(AU$6-1)*8+(AU$6-1)*1+1,8),": ",VLOOKUP(MID('Tab. A1.4-WVG'!$C28,(AU$6-1)*8+(AU$6-1)*1+1,8),AGS,2,FALSE)))</f>
        <v/>
      </c>
      <c r="AV24" s="232" t="str">
        <f>IF(MID('Tab. A1.4-WVG'!$C28,(AV$6-1)*8+(AV$6-1)*1+1,8)="","",CONCATENATE(MID('Tab. A1.4-WVG'!$C28,(AV$6-1)*8+(AV$6-1)*1+1,8),": ",VLOOKUP(MID('Tab. A1.4-WVG'!$C28,(AV$6-1)*8+(AV$6-1)*1+1,8),AGS,2,FALSE)))</f>
        <v/>
      </c>
      <c r="AW24" s="232" t="str">
        <f>IF(MID('Tab. A1.4-WVG'!$C28,(AW$6-1)*8+(AW$6-1)*1+1,8)="","",CONCATENATE(MID('Tab. A1.4-WVG'!$C28,(AW$6-1)*8+(AW$6-1)*1+1,8),": ",VLOOKUP(MID('Tab. A1.4-WVG'!$C28,(AW$6-1)*8+(AW$6-1)*1+1,8),AGS,2,FALSE)))</f>
        <v/>
      </c>
      <c r="AX24" s="232" t="str">
        <f>IF(MID('Tab. A1.4-WVG'!$C28,(AX$6-1)*8+(AX$6-1)*1+1,8)="","",CONCATENATE(MID('Tab. A1.4-WVG'!$C28,(AX$6-1)*8+(AX$6-1)*1+1,8),": ",VLOOKUP(MID('Tab. A1.4-WVG'!$C28,(AX$6-1)*8+(AX$6-1)*1+1,8),AGS,2,FALSE)))</f>
        <v/>
      </c>
      <c r="AY24" s="232" t="str">
        <f>IF(MID('Tab. A1.4-WVG'!$C28,(AY$6-1)*8+(AY$6-1)*1+1,8)="","",CONCATENATE(MID('Tab. A1.4-WVG'!$C28,(AY$6-1)*8+(AY$6-1)*1+1,8),": ",VLOOKUP(MID('Tab. A1.4-WVG'!$C28,(AY$6-1)*8+(AY$6-1)*1+1,8),AGS,2,FALSE)))</f>
        <v/>
      </c>
      <c r="AZ24" s="232" t="str">
        <f>IF(MID('Tab. A1.4-WVG'!$C28,(AZ$6-1)*8+(AZ$6-1)*1+1,8)="","",CONCATENATE(MID('Tab. A1.4-WVG'!$C28,(AZ$6-1)*8+(AZ$6-1)*1+1,8),": ",VLOOKUP(MID('Tab. A1.4-WVG'!$C28,(AZ$6-1)*8+(AZ$6-1)*1+1,8),AGS,2,FALSE)))</f>
        <v/>
      </c>
      <c r="BA24" s="232" t="str">
        <f>IF(MID('Tab. A1.4-WVG'!$C28,(BA$6-1)*8+(BA$6-1)*1+1,8)="","",CONCATENATE(MID('Tab. A1.4-WVG'!$C28,(BA$6-1)*8+(BA$6-1)*1+1,8),": ",VLOOKUP(MID('Tab. A1.4-WVG'!$C28,(BA$6-1)*8+(BA$6-1)*1+1,8),AGS,2,FALSE)))</f>
        <v/>
      </c>
      <c r="BB24" s="232" t="str">
        <f>IF(MID('Tab. A1.4-WVG'!$C28,(BB$6-1)*8+(BB$6-1)*1+1,8)="","",CONCATENATE(MID('Tab. A1.4-WVG'!$C28,(BB$6-1)*8+(BB$6-1)*1+1,8),": ",VLOOKUP(MID('Tab. A1.4-WVG'!$C28,(BB$6-1)*8+(BB$6-1)*1+1,8),AGS,2,FALSE)))</f>
        <v/>
      </c>
      <c r="BC24" s="232" t="str">
        <f>IF(MID('Tab. A1.4-WVG'!$C28,(BC$6-1)*8+(BC$6-1)*1+1,8)="","",CONCATENATE(MID('Tab. A1.4-WVG'!$C28,(BC$6-1)*8+(BC$6-1)*1+1,8),": ",VLOOKUP(MID('Tab. A1.4-WVG'!$C28,(BC$6-1)*8+(BC$6-1)*1+1,8),AGS,2,FALSE)))</f>
        <v/>
      </c>
      <c r="BD24" s="232" t="str">
        <f>IF(MID('Tab. A1.4-WVG'!$C28,(BD$6-1)*8+(BD$6-1)*1+1,8)="","",CONCATENATE(MID('Tab. A1.4-WVG'!$C28,(BD$6-1)*8+(BD$6-1)*1+1,8),": ",VLOOKUP(MID('Tab. A1.4-WVG'!$C28,(BD$6-1)*8+(BD$6-1)*1+1,8),AGS,2,FALSE)))</f>
        <v/>
      </c>
      <c r="BE24" s="232" t="str">
        <f>IF(MID('Tab. A1.4-WVG'!$C28,(BE$6-1)*8+(BE$6-1)*1+1,8)="","",CONCATENATE(MID('Tab. A1.4-WVG'!$C28,(BE$6-1)*8+(BE$6-1)*1+1,8),": ",VLOOKUP(MID('Tab. A1.4-WVG'!$C28,(BE$6-1)*8+(BE$6-1)*1+1,8),AGS,2,FALSE)))</f>
        <v/>
      </c>
      <c r="BF24" s="232" t="str">
        <f>IF(MID('Tab. A1.4-WVG'!$C28,(BF$6-1)*8+(BF$6-1)*1+1,8)="","",CONCATENATE(MID('Tab. A1.4-WVG'!$C28,(BF$6-1)*8+(BF$6-1)*1+1,8),": ",VLOOKUP(MID('Tab. A1.4-WVG'!$C28,(BF$6-1)*8+(BF$6-1)*1+1,8),AGS,2,FALSE)))</f>
        <v/>
      </c>
      <c r="BG24" s="232" t="str">
        <f>IF(MID('Tab. A1.4-WVG'!$C28,(BG$6-1)*8+(BG$6-1)*1+1,8)="","",CONCATENATE(MID('Tab. A1.4-WVG'!$C28,(BG$6-1)*8+(BG$6-1)*1+1,8),": ",VLOOKUP(MID('Tab. A1.4-WVG'!$C28,(BG$6-1)*8+(BG$6-1)*1+1,8),AGS,2,FALSE)))</f>
        <v/>
      </c>
      <c r="BH24" s="232" t="str">
        <f>IF(MID('Tab. A1.4-WVG'!$C28,(BH$6-1)*8+(BH$6-1)*1+1,8)="","",CONCATENATE(MID('Tab. A1.4-WVG'!$C28,(BH$6-1)*8+(BH$6-1)*1+1,8),": ",VLOOKUP(MID('Tab. A1.4-WVG'!$C28,(BH$6-1)*8+(BH$6-1)*1+1,8),AGS,2,FALSE)))</f>
        <v/>
      </c>
      <c r="BI24" s="232" t="str">
        <f>IF(MID('Tab. A1.4-WVG'!$C28,(BI$6-1)*8+(BI$6-1)*1+1,8)="","",CONCATENATE(MID('Tab. A1.4-WVG'!$C28,(BI$6-1)*8+(BI$6-1)*1+1,8),": ",VLOOKUP(MID('Tab. A1.4-WVG'!$C28,(BI$6-1)*8+(BI$6-1)*1+1,8),AGS,2,FALSE)))</f>
        <v/>
      </c>
      <c r="BJ24" s="232" t="str">
        <f>IF(MID('Tab. A1.4-WVG'!$C28,(BJ$6-1)*8+(BJ$6-1)*1+1,8)="","",CONCATENATE(MID('Tab. A1.4-WVG'!$C28,(BJ$6-1)*8+(BJ$6-1)*1+1,8),": ",VLOOKUP(MID('Tab. A1.4-WVG'!$C28,(BJ$6-1)*8+(BJ$6-1)*1+1,8),AGS,2,FALSE)))</f>
        <v/>
      </c>
      <c r="BK24" s="232" t="str">
        <f>IF(MID('Tab. A1.4-WVG'!$C28,(BK$6-1)*8+(BK$6-1)*1+1,8)="","",CONCATENATE(MID('Tab. A1.4-WVG'!$C28,(BK$6-1)*8+(BK$6-1)*1+1,8),": ",VLOOKUP(MID('Tab. A1.4-WVG'!$C28,(BK$6-1)*8+(BK$6-1)*1+1,8),AGS,2,FALSE)))</f>
        <v/>
      </c>
      <c r="BL24" s="232" t="str">
        <f>IF(MID('Tab. A1.4-WVG'!$C28,(BL$6-1)*8+(BL$6-1)*1+1,8)="","",CONCATENATE(MID('Tab. A1.4-WVG'!$C28,(BL$6-1)*8+(BL$6-1)*1+1,8),": ",VLOOKUP(MID('Tab. A1.4-WVG'!$C28,(BL$6-1)*8+(BL$6-1)*1+1,8),AGS,2,FALSE)))</f>
        <v/>
      </c>
      <c r="BM24" s="232" t="str">
        <f>IF(MID('Tab. A1.4-WVG'!$C28,(BM$6-1)*8+(BM$6-1)*1+1,8)="","",CONCATENATE(MID('Tab. A1.4-WVG'!$C28,(BM$6-1)*8+(BM$6-1)*1+1,8),": ",VLOOKUP(MID('Tab. A1.4-WVG'!$C28,(BM$6-1)*8+(BM$6-1)*1+1,8),AGS,2,FALSE)))</f>
        <v/>
      </c>
      <c r="BN24" s="232" t="str">
        <f>IF(MID('Tab. A1.4-WVG'!$C28,(BN$6-1)*8+(BN$6-1)*1+1,8)="","",CONCATENATE(MID('Tab. A1.4-WVG'!$C28,(BN$6-1)*8+(BN$6-1)*1+1,8),": ",VLOOKUP(MID('Tab. A1.4-WVG'!$C28,(BN$6-1)*8+(BN$6-1)*1+1,8),AGS,2,FALSE)))</f>
        <v/>
      </c>
      <c r="BO24" s="232" t="str">
        <f>IF(MID('Tab. A1.4-WVG'!$C28,(BO$6-1)*8+(BO$6-1)*1+1,8)="","",CONCATENATE(MID('Tab. A1.4-WVG'!$C28,(BO$6-1)*8+(BO$6-1)*1+1,8),": ",VLOOKUP(MID('Tab. A1.4-WVG'!$C28,(BO$6-1)*8+(BO$6-1)*1+1,8),AGS,2,FALSE)))</f>
        <v/>
      </c>
      <c r="BP24" s="232" t="str">
        <f>IF(MID('Tab. A1.4-WVG'!$C28,(BP$6-1)*8+(BP$6-1)*1+1,8)="","",CONCATENATE(MID('Tab. A1.4-WVG'!$C28,(BP$6-1)*8+(BP$6-1)*1+1,8),": ",VLOOKUP(MID('Tab. A1.4-WVG'!$C28,(BP$6-1)*8+(BP$6-1)*1+1,8),AGS,2,FALSE)))</f>
        <v/>
      </c>
      <c r="BQ24" s="232" t="str">
        <f>IF(MID('Tab. A1.4-WVG'!$C28,(BQ$6-1)*8+(BQ$6-1)*1+1,8)="","",CONCATENATE(MID('Tab. A1.4-WVG'!$C28,(BQ$6-1)*8+(BQ$6-1)*1+1,8),": ",VLOOKUP(MID('Tab. A1.4-WVG'!$C28,(BQ$6-1)*8+(BQ$6-1)*1+1,8),AGS,2,FALSE)))</f>
        <v/>
      </c>
      <c r="BR24" s="232" t="str">
        <f>IF(MID('Tab. A1.4-WVG'!$C28,(BR$6-1)*8+(BR$6-1)*1+1,8)="","",CONCATENATE(MID('Tab. A1.4-WVG'!$C28,(BR$6-1)*8+(BR$6-1)*1+1,8),": ",VLOOKUP(MID('Tab. A1.4-WVG'!$C28,(BR$6-1)*8+(BR$6-1)*1+1,8),AGS,2,FALSE)))</f>
        <v/>
      </c>
      <c r="BS24" s="232" t="str">
        <f>IF(MID('Tab. A1.4-WVG'!$C28,(BS$6-1)*8+(BS$6-1)*1+1,8)="","",CONCATENATE(MID('Tab. A1.4-WVG'!$C28,(BS$6-1)*8+(BS$6-1)*1+1,8),": ",VLOOKUP(MID('Tab. A1.4-WVG'!$C28,(BS$6-1)*8+(BS$6-1)*1+1,8),AGS,2,FALSE)))</f>
        <v/>
      </c>
      <c r="BT24" s="232" t="str">
        <f>IF(MID('Tab. A1.4-WVG'!$C28,(BT$6-1)*8+(BT$6-1)*1+1,8)="","",CONCATENATE(MID('Tab. A1.4-WVG'!$C28,(BT$6-1)*8+(BT$6-1)*1+1,8),": ",VLOOKUP(MID('Tab. A1.4-WVG'!$C28,(BT$6-1)*8+(BT$6-1)*1+1,8),AGS,2,FALSE)))</f>
        <v/>
      </c>
      <c r="BU24" s="232" t="str">
        <f>IF(MID('Tab. A1.4-WVG'!$C28,(BU$6-1)*8+(BU$6-1)*1+1,8)="","",CONCATENATE(MID('Tab. A1.4-WVG'!$C28,(BU$6-1)*8+(BU$6-1)*1+1,8),": ",VLOOKUP(MID('Tab. A1.4-WVG'!$C28,(BU$6-1)*8+(BU$6-1)*1+1,8),AGS,2,FALSE)))</f>
        <v/>
      </c>
      <c r="BV24" s="232" t="str">
        <f>IF(MID('Tab. A1.4-WVG'!$C28,(BV$6-1)*8+(BV$6-1)*1+1,8)="","",CONCATENATE(MID('Tab. A1.4-WVG'!$C28,(BV$6-1)*8+(BV$6-1)*1+1,8),": ",VLOOKUP(MID('Tab. A1.4-WVG'!$C28,(BV$6-1)*8+(BV$6-1)*1+1,8),AGS,2,FALSE)))</f>
        <v/>
      </c>
      <c r="BW24" s="232" t="str">
        <f>IF(MID('Tab. A1.4-WVG'!$C28,(BW$6-1)*8+(BW$6-1)*1+1,8)="","",CONCATENATE(MID('Tab. A1.4-WVG'!$C28,(BW$6-1)*8+(BW$6-1)*1+1,8),": ",VLOOKUP(MID('Tab. A1.4-WVG'!$C28,(BW$6-1)*8+(BW$6-1)*1+1,8),AGS,2,FALSE)))</f>
        <v/>
      </c>
      <c r="BX24" s="232" t="str">
        <f>IF(MID('Tab. A1.4-WVG'!$C28,(BX$6-1)*8+(BX$6-1)*1+1,8)="","",CONCATENATE(MID('Tab. A1.4-WVG'!$C28,(BX$6-1)*8+(BX$6-1)*1+1,8),": ",VLOOKUP(MID('Tab. A1.4-WVG'!$C28,(BX$6-1)*8+(BX$6-1)*1+1,8),AGS,2,FALSE)))</f>
        <v/>
      </c>
      <c r="BY24" s="232" t="str">
        <f>IF(MID('Tab. A1.4-WVG'!$C28,(BY$6-1)*8+(BY$6-1)*1+1,8)="","",CONCATENATE(MID('Tab. A1.4-WVG'!$C28,(BY$6-1)*8+(BY$6-1)*1+1,8),": ",VLOOKUP(MID('Tab. A1.4-WVG'!$C28,(BY$6-1)*8+(BY$6-1)*1+1,8),AGS,2,FALSE)))</f>
        <v/>
      </c>
      <c r="BZ24" s="232" t="str">
        <f>IF(MID('Tab. A1.4-WVG'!$C28,(BZ$6-1)*8+(BZ$6-1)*1+1,8)="","",CONCATENATE(MID('Tab. A1.4-WVG'!$C28,(BZ$6-1)*8+(BZ$6-1)*1+1,8),": ",VLOOKUP(MID('Tab. A1.4-WVG'!$C28,(BZ$6-1)*8+(BZ$6-1)*1+1,8),AGS,2,FALSE)))</f>
        <v/>
      </c>
      <c r="CA24" s="232" t="str">
        <f>IF(MID('Tab. A1.4-WVG'!$C28,(CA$6-1)*8+(CA$6-1)*1+1,8)="","",CONCATENATE(MID('Tab. A1.4-WVG'!$C28,(CA$6-1)*8+(CA$6-1)*1+1,8),": ",VLOOKUP(MID('Tab. A1.4-WVG'!$C28,(CA$6-1)*8+(CA$6-1)*1+1,8),AGS,2,FALSE)))</f>
        <v/>
      </c>
      <c r="CB24" s="232" t="str">
        <f>IF(MID('Tab. A1.4-WVG'!$C28,(CB$6-1)*8+(CB$6-1)*1+1,8)="","",CONCATENATE(MID('Tab. A1.4-WVG'!$C28,(CB$6-1)*8+(CB$6-1)*1+1,8),": ",VLOOKUP(MID('Tab. A1.4-WVG'!$C28,(CB$6-1)*8+(CB$6-1)*1+1,8),AGS,2,FALSE)))</f>
        <v/>
      </c>
      <c r="CC24" s="232" t="str">
        <f>IF(MID('Tab. A1.4-WVG'!$C28,(CC$6-1)*8+(CC$6-1)*1+1,8)="","",CONCATENATE(MID('Tab. A1.4-WVG'!$C28,(CC$6-1)*8+(CC$6-1)*1+1,8),": ",VLOOKUP(MID('Tab. A1.4-WVG'!$C28,(CC$6-1)*8+(CC$6-1)*1+1,8),AGS,2,FALSE)))</f>
        <v/>
      </c>
      <c r="CD24" s="232" t="str">
        <f>IF(MID('Tab. A1.4-WVG'!$C28,(CD$6-1)*8+(CD$6-1)*1+1,8)="","",CONCATENATE(MID('Tab. A1.4-WVG'!$C28,(CD$6-1)*8+(CD$6-1)*1+1,8),": ",VLOOKUP(MID('Tab. A1.4-WVG'!$C28,(CD$6-1)*8+(CD$6-1)*1+1,8),AGS,2,FALSE)))</f>
        <v/>
      </c>
      <c r="CE24" s="232" t="str">
        <f>IF(MID('Tab. A1.4-WVG'!$C28,(CE$6-1)*8+(CE$6-1)*1+1,8)="","",CONCATENATE(MID('Tab. A1.4-WVG'!$C28,(CE$6-1)*8+(CE$6-1)*1+1,8),": ",VLOOKUP(MID('Tab. A1.4-WVG'!$C28,(CE$6-1)*8+(CE$6-1)*1+1,8),AGS,2,FALSE)))</f>
        <v/>
      </c>
      <c r="CF24" s="232" t="str">
        <f>IF(MID('Tab. A1.4-WVG'!$C28,(CF$6-1)*8+(CF$6-1)*1+1,8)="","",CONCATENATE(MID('Tab. A1.4-WVG'!$C28,(CF$6-1)*8+(CF$6-1)*1+1,8),": ",VLOOKUP(MID('Tab. A1.4-WVG'!$C28,(CF$6-1)*8+(CF$6-1)*1+1,8),AGS,2,FALSE)))</f>
        <v/>
      </c>
      <c r="CG24" s="232" t="str">
        <f>IF(MID('Tab. A1.4-WVG'!$C28,(CG$6-1)*8+(CG$6-1)*1+1,8)="","",CONCATENATE(MID('Tab. A1.4-WVG'!$C28,(CG$6-1)*8+(CG$6-1)*1+1,8),": ",VLOOKUP(MID('Tab. A1.4-WVG'!$C28,(CG$6-1)*8+(CG$6-1)*1+1,8),AGS,2,FALSE)))</f>
        <v/>
      </c>
      <c r="CH24" s="232" t="str">
        <f>IF(MID('Tab. A1.4-WVG'!$C28,(CH$6-1)*8+(CH$6-1)*1+1,8)="","",CONCATENATE(MID('Tab. A1.4-WVG'!$C28,(CH$6-1)*8+(CH$6-1)*1+1,8),": ",VLOOKUP(MID('Tab. A1.4-WVG'!$C28,(CH$6-1)*8+(CH$6-1)*1+1,8),AGS,2,FALSE)))</f>
        <v/>
      </c>
      <c r="CI24" s="232" t="str">
        <f>IF(MID('Tab. A1.4-WVG'!$C28,(CI$6-1)*8+(CI$6-1)*1+1,8)="","",CONCATENATE(MID('Tab. A1.4-WVG'!$C28,(CI$6-1)*8+(CI$6-1)*1+1,8),": ",VLOOKUP(MID('Tab. A1.4-WVG'!$C28,(CI$6-1)*8+(CI$6-1)*1+1,8),AGS,2,FALSE)))</f>
        <v/>
      </c>
      <c r="CJ24" s="232" t="str">
        <f>IF(MID('Tab. A1.4-WVG'!$C28,(CJ$6-1)*8+(CJ$6-1)*1+1,8)="","",CONCATENATE(MID('Tab. A1.4-WVG'!$C28,(CJ$6-1)*8+(CJ$6-1)*1+1,8),": ",VLOOKUP(MID('Tab. A1.4-WVG'!$C28,(CJ$6-1)*8+(CJ$6-1)*1+1,8),AGS,2,FALSE)))</f>
        <v/>
      </c>
      <c r="CK24" s="232" t="str">
        <f>IF(MID('Tab. A1.4-WVG'!$C28,(CK$6-1)*8+(CK$6-1)*1+1,8)="","",CONCATENATE(MID('Tab. A1.4-WVG'!$C28,(CK$6-1)*8+(CK$6-1)*1+1,8),": ",VLOOKUP(MID('Tab. A1.4-WVG'!$C28,(CK$6-1)*8+(CK$6-1)*1+1,8),AGS,2,FALSE)))</f>
        <v/>
      </c>
      <c r="CL24" s="232" t="str">
        <f>IF(MID('Tab. A1.4-WVG'!$C28,(CL$6-1)*8+(CL$6-1)*1+1,8)="","",CONCATENATE(MID('Tab. A1.4-WVG'!$C28,(CL$6-1)*8+(CL$6-1)*1+1,8),": ",VLOOKUP(MID('Tab. A1.4-WVG'!$C28,(CL$6-1)*8+(CL$6-1)*1+1,8),AGS,2,FALSE)))</f>
        <v/>
      </c>
      <c r="CM24" s="232" t="str">
        <f>IF(MID('Tab. A1.4-WVG'!$C28,(CM$6-1)*8+(CM$6-1)*1+1,8)="","",CONCATENATE(MID('Tab. A1.4-WVG'!$C28,(CM$6-1)*8+(CM$6-1)*1+1,8),": ",VLOOKUP(MID('Tab. A1.4-WVG'!$C28,(CM$6-1)*8+(CM$6-1)*1+1,8),AGS,2,FALSE)))</f>
        <v/>
      </c>
      <c r="CN24" s="232" t="str">
        <f>IF(MID('Tab. A1.4-WVG'!$C28,(CN$6-1)*8+(CN$6-1)*1+1,8)="","",CONCATENATE(MID('Tab. A1.4-WVG'!$C28,(CN$6-1)*8+(CN$6-1)*1+1,8),": ",VLOOKUP(MID('Tab. A1.4-WVG'!$C28,(CN$6-1)*8+(CN$6-1)*1+1,8),AGS,2,FALSE)))</f>
        <v/>
      </c>
      <c r="CO24" s="232" t="str">
        <f>IF(MID('Tab. A1.4-WVG'!$C28,(CO$6-1)*8+(CO$6-1)*1+1,8)="","",CONCATENATE(MID('Tab. A1.4-WVG'!$C28,(CO$6-1)*8+(CO$6-1)*1+1,8),": ",VLOOKUP(MID('Tab. A1.4-WVG'!$C28,(CO$6-1)*8+(CO$6-1)*1+1,8),AGS,2,FALSE)))</f>
        <v/>
      </c>
      <c r="CP24" s="232" t="str">
        <f>IF(MID('Tab. A1.4-WVG'!$C28,(CP$6-1)*8+(CP$6-1)*1+1,8)="","",CONCATENATE(MID('Tab. A1.4-WVG'!$C28,(CP$6-1)*8+(CP$6-1)*1+1,8),": ",VLOOKUP(MID('Tab. A1.4-WVG'!$C28,(CP$6-1)*8+(CP$6-1)*1+1,8),AGS,2,FALSE)))</f>
        <v/>
      </c>
      <c r="CQ24" s="232" t="str">
        <f>IF(MID('Tab. A1.4-WVG'!$C28,(CQ$6-1)*8+(CQ$6-1)*1+1,8)="","",CONCATENATE(MID('Tab. A1.4-WVG'!$C28,(CQ$6-1)*8+(CQ$6-1)*1+1,8),": ",VLOOKUP(MID('Tab. A1.4-WVG'!$C28,(CQ$6-1)*8+(CQ$6-1)*1+1,8),AGS,2,FALSE)))</f>
        <v/>
      </c>
      <c r="CR24" s="232" t="str">
        <f>IF(MID('Tab. A1.4-WVG'!$C28,(CR$6-1)*8+(CR$6-1)*1+1,8)="","",CONCATENATE(MID('Tab. A1.4-WVG'!$C28,(CR$6-1)*8+(CR$6-1)*1+1,8),": ",VLOOKUP(MID('Tab. A1.4-WVG'!$C28,(CR$6-1)*8+(CR$6-1)*1+1,8),AGS,2,FALSE)))</f>
        <v/>
      </c>
      <c r="CS24" s="232" t="str">
        <f>IF(MID('Tab. A1.4-WVG'!$C28,(CS$6-1)*8+(CS$6-1)*1+1,8)="","",CONCATENATE(MID('Tab. A1.4-WVG'!$C28,(CS$6-1)*8+(CS$6-1)*1+1,8),": ",VLOOKUP(MID('Tab. A1.4-WVG'!$C28,(CS$6-1)*8+(CS$6-1)*1+1,8),AGS,2,FALSE)))</f>
        <v/>
      </c>
      <c r="CT24" s="232" t="str">
        <f>IF(MID('Tab. A1.4-WVG'!$C28,(CT$6-1)*8+(CT$6-1)*1+1,8)="","",CONCATENATE(MID('Tab. A1.4-WVG'!$C28,(CT$6-1)*8+(CT$6-1)*1+1,8),": ",VLOOKUP(MID('Tab. A1.4-WVG'!$C28,(CT$6-1)*8+(CT$6-1)*1+1,8),AGS,2,FALSE)))</f>
        <v/>
      </c>
      <c r="CU24" s="232" t="str">
        <f>IF(MID('Tab. A1.4-WVG'!$C28,(CU$6-1)*8+(CU$6-1)*1+1,8)="","",CONCATENATE(MID('Tab. A1.4-WVG'!$C28,(CU$6-1)*8+(CU$6-1)*1+1,8),": ",VLOOKUP(MID('Tab. A1.4-WVG'!$C28,(CU$6-1)*8+(CU$6-1)*1+1,8),AGS,2,FALSE)))</f>
        <v/>
      </c>
      <c r="CV24" s="232" t="str">
        <f>IF(MID('Tab. A1.4-WVG'!$C28,(CV$6-1)*8+(CV$6-1)*1+1,8)="","",CONCATENATE(MID('Tab. A1.4-WVG'!$C28,(CV$6-1)*8+(CV$6-1)*1+1,8),": ",VLOOKUP(MID('Tab. A1.4-WVG'!$C28,(CV$6-1)*8+(CV$6-1)*1+1,8),AGS,2,FALSE)))</f>
        <v/>
      </c>
      <c r="CW24" s="232" t="str">
        <f>IF(MID('Tab. A1.4-WVG'!$C28,(CW$6-1)*8+(CW$6-1)*1+1,8)="","",CONCATENATE(MID('Tab. A1.4-WVG'!$C28,(CW$6-1)*8+(CW$6-1)*1+1,8),": ",VLOOKUP(MID('Tab. A1.4-WVG'!$C28,(CW$6-1)*8+(CW$6-1)*1+1,8),AGS,2,FALSE)))</f>
        <v/>
      </c>
      <c r="CX24" s="39">
        <f t="shared" si="0"/>
        <v>0</v>
      </c>
    </row>
    <row r="25" spans="1:102" ht="38.25" customHeight="1" x14ac:dyDescent="0.2">
      <c r="A25" s="231" t="str">
        <f>IF('Tab. A1.4-WVG'!A29="","",'Tab. A1.4-WVG'!A29)</f>
        <v/>
      </c>
      <c r="B25" s="232" t="str">
        <f>IF(MID('Tab. A1.4-WVG'!$C29,(B$6-1)*8+(B$6-1)*1+1,8)="","",CONCATENATE(MID('Tab. A1.4-WVG'!$C29,(B$6-1)*8+(B$6-1)*1+1,8),": ",VLOOKUP(MID('Tab. A1.4-WVG'!$C29,(B$6-1)*8+(B$6-1)*1+1,8),AGS,2,FALSE)))</f>
        <v/>
      </c>
      <c r="C25" s="232" t="str">
        <f>IF(MID('Tab. A1.4-WVG'!$C29,(C$6-1)*8+(C$6-1)*1+1,8)="","",CONCATENATE(MID('Tab. A1.4-WVG'!$C29,(C$6-1)*8+(C$6-1)*1+1,8),": ",VLOOKUP(MID('Tab. A1.4-WVG'!$C29,(C$6-1)*8+(C$6-1)*1+1,8),AGS,2,FALSE)))</f>
        <v/>
      </c>
      <c r="D25" s="232" t="str">
        <f>IF(MID('Tab. A1.4-WVG'!$C29,(D$6-1)*8+(D$6-1)*1+1,8)="","",CONCATENATE(MID('Tab. A1.4-WVG'!$C29,(D$6-1)*8+(D$6-1)*1+1,8),": ",VLOOKUP(MID('Tab. A1.4-WVG'!$C29,(D$6-1)*8+(D$6-1)*1+1,8),AGS,2,FALSE)))</f>
        <v/>
      </c>
      <c r="E25" s="232" t="str">
        <f>IF(MID('Tab. A1.4-WVG'!$C29,(E$6-1)*8+(E$6-1)*1+1,8)="","",CONCATENATE(MID('Tab. A1.4-WVG'!$C29,(E$6-1)*8+(E$6-1)*1+1,8),": ",VLOOKUP(MID('Tab. A1.4-WVG'!$C29,(E$6-1)*8+(E$6-1)*1+1,8),AGS,2,FALSE)))</f>
        <v/>
      </c>
      <c r="F25" s="232" t="str">
        <f>IF(MID('Tab. A1.4-WVG'!$C29,(F$6-1)*8+(F$6-1)*1+1,8)="","",CONCATENATE(MID('Tab. A1.4-WVG'!$C29,(F$6-1)*8+(F$6-1)*1+1,8),": ",VLOOKUP(MID('Tab. A1.4-WVG'!$C29,(F$6-1)*8+(F$6-1)*1+1,8),AGS,2,FALSE)))</f>
        <v/>
      </c>
      <c r="G25" s="232" t="str">
        <f>IF(MID('Tab. A1.4-WVG'!$C29,(G$6-1)*8+(G$6-1)*1+1,8)="","",CONCATENATE(MID('Tab. A1.4-WVG'!$C29,(G$6-1)*8+(G$6-1)*1+1,8),": ",VLOOKUP(MID('Tab. A1.4-WVG'!$C29,(G$6-1)*8+(G$6-1)*1+1,8),AGS,2,FALSE)))</f>
        <v/>
      </c>
      <c r="H25" s="232" t="str">
        <f>IF(MID('Tab. A1.4-WVG'!$C29,(H$6-1)*8+(H$6-1)*1+1,8)="","",CONCATENATE(MID('Tab. A1.4-WVG'!$C29,(H$6-1)*8+(H$6-1)*1+1,8),": ",VLOOKUP(MID('Tab. A1.4-WVG'!$C29,(H$6-1)*8+(H$6-1)*1+1,8),AGS,2,FALSE)))</f>
        <v/>
      </c>
      <c r="I25" s="232" t="str">
        <f>IF(MID('Tab. A1.4-WVG'!$C29,(I$6-1)*8+(I$6-1)*1+1,8)="","",CONCATENATE(MID('Tab. A1.4-WVG'!$C29,(I$6-1)*8+(I$6-1)*1+1,8),": ",VLOOKUP(MID('Tab. A1.4-WVG'!$C29,(I$6-1)*8+(I$6-1)*1+1,8),AGS,2,FALSE)))</f>
        <v/>
      </c>
      <c r="J25" s="232" t="str">
        <f>IF(MID('Tab. A1.4-WVG'!$C29,(J$6-1)*8+(J$6-1)*1+1,8)="","",CONCATENATE(MID('Tab. A1.4-WVG'!$C29,(J$6-1)*8+(J$6-1)*1+1,8),": ",VLOOKUP(MID('Tab. A1.4-WVG'!$C29,(J$6-1)*8+(J$6-1)*1+1,8),AGS,2,FALSE)))</f>
        <v/>
      </c>
      <c r="K25" s="232" t="str">
        <f>IF(MID('Tab. A1.4-WVG'!$C29,(K$6-1)*8+(K$6-1)*1+1,8)="","",CONCATENATE(MID('Tab. A1.4-WVG'!$C29,(K$6-1)*8+(K$6-1)*1+1,8),": ",VLOOKUP(MID('Tab. A1.4-WVG'!$C29,(K$6-1)*8+(K$6-1)*1+1,8),AGS,2,FALSE)))</f>
        <v/>
      </c>
      <c r="L25" s="232" t="str">
        <f>IF(MID('Tab. A1.4-WVG'!$C29,(L$6-1)*8+(L$6-1)*1+1,8)="","",CONCATENATE(MID('Tab. A1.4-WVG'!$C29,(L$6-1)*8+(L$6-1)*1+1,8),": ",VLOOKUP(MID('Tab. A1.4-WVG'!$C29,(L$6-1)*8+(L$6-1)*1+1,8),AGS,2,FALSE)))</f>
        <v/>
      </c>
      <c r="M25" s="232" t="str">
        <f>IF(MID('Tab. A1.4-WVG'!$C29,(M$6-1)*8+(M$6-1)*1+1,8)="","",CONCATENATE(MID('Tab. A1.4-WVG'!$C29,(M$6-1)*8+(M$6-1)*1+1,8),": ",VLOOKUP(MID('Tab. A1.4-WVG'!$C29,(M$6-1)*8+(M$6-1)*1+1,8),AGS,2,FALSE)))</f>
        <v/>
      </c>
      <c r="N25" s="232" t="str">
        <f>IF(MID('Tab. A1.4-WVG'!$C29,(N$6-1)*8+(N$6-1)*1+1,8)="","",CONCATENATE(MID('Tab. A1.4-WVG'!$C29,(N$6-1)*8+(N$6-1)*1+1,8),": ",VLOOKUP(MID('Tab. A1.4-WVG'!$C29,(N$6-1)*8+(N$6-1)*1+1,8),AGS,2,FALSE)))</f>
        <v/>
      </c>
      <c r="O25" s="232" t="str">
        <f>IF(MID('Tab. A1.4-WVG'!$C29,(O$6-1)*8+(O$6-1)*1+1,8)="","",CONCATENATE(MID('Tab. A1.4-WVG'!$C29,(O$6-1)*8+(O$6-1)*1+1,8),": ",VLOOKUP(MID('Tab. A1.4-WVG'!$C29,(O$6-1)*8+(O$6-1)*1+1,8),AGS,2,FALSE)))</f>
        <v/>
      </c>
      <c r="P25" s="232" t="str">
        <f>IF(MID('Tab. A1.4-WVG'!$C29,(P$6-1)*8+(P$6-1)*1+1,8)="","",CONCATENATE(MID('Tab. A1.4-WVG'!$C29,(P$6-1)*8+(P$6-1)*1+1,8),": ",VLOOKUP(MID('Tab. A1.4-WVG'!$C29,(P$6-1)*8+(P$6-1)*1+1,8),AGS,2,FALSE)))</f>
        <v/>
      </c>
      <c r="Q25" s="232" t="str">
        <f>IF(MID('Tab. A1.4-WVG'!$C29,(Q$6-1)*8+(Q$6-1)*1+1,8)="","",CONCATENATE(MID('Tab. A1.4-WVG'!$C29,(Q$6-1)*8+(Q$6-1)*1+1,8),": ",VLOOKUP(MID('Tab. A1.4-WVG'!$C29,(Q$6-1)*8+(Q$6-1)*1+1,8),AGS,2,FALSE)))</f>
        <v/>
      </c>
      <c r="R25" s="232" t="str">
        <f>IF(MID('Tab. A1.4-WVG'!$C29,(R$6-1)*8+(R$6-1)*1+1,8)="","",CONCATENATE(MID('Tab. A1.4-WVG'!$C29,(R$6-1)*8+(R$6-1)*1+1,8),": ",VLOOKUP(MID('Tab. A1.4-WVG'!$C29,(R$6-1)*8+(R$6-1)*1+1,8),AGS,2,FALSE)))</f>
        <v/>
      </c>
      <c r="S25" s="232" t="str">
        <f>IF(MID('Tab. A1.4-WVG'!$C29,(S$6-1)*8+(S$6-1)*1+1,8)="","",CONCATENATE(MID('Tab. A1.4-WVG'!$C29,(S$6-1)*8+(S$6-1)*1+1,8),": ",VLOOKUP(MID('Tab. A1.4-WVG'!$C29,(S$6-1)*8+(S$6-1)*1+1,8),AGS,2,FALSE)))</f>
        <v/>
      </c>
      <c r="T25" s="232" t="str">
        <f>IF(MID('Tab. A1.4-WVG'!$C29,(T$6-1)*8+(T$6-1)*1+1,8)="","",CONCATENATE(MID('Tab. A1.4-WVG'!$C29,(T$6-1)*8+(T$6-1)*1+1,8),": ",VLOOKUP(MID('Tab. A1.4-WVG'!$C29,(T$6-1)*8+(T$6-1)*1+1,8),AGS,2,FALSE)))</f>
        <v/>
      </c>
      <c r="U25" s="232" t="str">
        <f>IF(MID('Tab. A1.4-WVG'!$C29,(U$6-1)*8+(U$6-1)*1+1,8)="","",CONCATENATE(MID('Tab. A1.4-WVG'!$C29,(U$6-1)*8+(U$6-1)*1+1,8),": ",VLOOKUP(MID('Tab. A1.4-WVG'!$C29,(U$6-1)*8+(U$6-1)*1+1,8),AGS,2,FALSE)))</f>
        <v/>
      </c>
      <c r="V25" s="232" t="str">
        <f>IF(MID('Tab. A1.4-WVG'!$C29,(V$6-1)*8+(V$6-1)*1+1,8)="","",CONCATENATE(MID('Tab. A1.4-WVG'!$C29,(V$6-1)*8+(V$6-1)*1+1,8),": ",VLOOKUP(MID('Tab. A1.4-WVG'!$C29,(V$6-1)*8+(V$6-1)*1+1,8),AGS,2,FALSE)))</f>
        <v/>
      </c>
      <c r="W25" s="232" t="str">
        <f>IF(MID('Tab. A1.4-WVG'!$C29,(W$6-1)*8+(W$6-1)*1+1,8)="","",CONCATENATE(MID('Tab. A1.4-WVG'!$C29,(W$6-1)*8+(W$6-1)*1+1,8),": ",VLOOKUP(MID('Tab. A1.4-WVG'!$C29,(W$6-1)*8+(W$6-1)*1+1,8),AGS,2,FALSE)))</f>
        <v/>
      </c>
      <c r="X25" s="232" t="str">
        <f>IF(MID('Tab. A1.4-WVG'!$C29,(X$6-1)*8+(X$6-1)*1+1,8)="","",CONCATENATE(MID('Tab. A1.4-WVG'!$C29,(X$6-1)*8+(X$6-1)*1+1,8),": ",VLOOKUP(MID('Tab. A1.4-WVG'!$C29,(X$6-1)*8+(X$6-1)*1+1,8),AGS,2,FALSE)))</f>
        <v/>
      </c>
      <c r="Y25" s="232" t="str">
        <f>IF(MID('Tab. A1.4-WVG'!$C29,(Y$6-1)*8+(Y$6-1)*1+1,8)="","",CONCATENATE(MID('Tab. A1.4-WVG'!$C29,(Y$6-1)*8+(Y$6-1)*1+1,8),": ",VLOOKUP(MID('Tab. A1.4-WVG'!$C29,(Y$6-1)*8+(Y$6-1)*1+1,8),AGS,2,FALSE)))</f>
        <v/>
      </c>
      <c r="Z25" s="232" t="str">
        <f>IF(MID('Tab. A1.4-WVG'!$C29,(Z$6-1)*8+(Z$6-1)*1+1,8)="","",CONCATENATE(MID('Tab. A1.4-WVG'!$C29,(Z$6-1)*8+(Z$6-1)*1+1,8),": ",VLOOKUP(MID('Tab. A1.4-WVG'!$C29,(Z$6-1)*8+(Z$6-1)*1+1,8),AGS,2,FALSE)))</f>
        <v/>
      </c>
      <c r="AA25" s="232" t="str">
        <f>IF(MID('Tab. A1.4-WVG'!$C29,(AA$6-1)*8+(AA$6-1)*1+1,8)="","",CONCATENATE(MID('Tab. A1.4-WVG'!$C29,(AA$6-1)*8+(AA$6-1)*1+1,8),": ",VLOOKUP(MID('Tab. A1.4-WVG'!$C29,(AA$6-1)*8+(AA$6-1)*1+1,8),AGS,2,FALSE)))</f>
        <v/>
      </c>
      <c r="AB25" s="232" t="str">
        <f>IF(MID('Tab. A1.4-WVG'!$C29,(AB$6-1)*8+(AB$6-1)*1+1,8)="","",CONCATENATE(MID('Tab. A1.4-WVG'!$C29,(AB$6-1)*8+(AB$6-1)*1+1,8),": ",VLOOKUP(MID('Tab. A1.4-WVG'!$C29,(AB$6-1)*8+(AB$6-1)*1+1,8),AGS,2,FALSE)))</f>
        <v/>
      </c>
      <c r="AC25" s="232" t="str">
        <f>IF(MID('Tab. A1.4-WVG'!$C29,(AC$6-1)*8+(AC$6-1)*1+1,8)="","",CONCATENATE(MID('Tab. A1.4-WVG'!$C29,(AC$6-1)*8+(AC$6-1)*1+1,8),": ",VLOOKUP(MID('Tab. A1.4-WVG'!$C29,(AC$6-1)*8+(AC$6-1)*1+1,8),AGS,2,FALSE)))</f>
        <v/>
      </c>
      <c r="AD25" s="232" t="str">
        <f>IF(MID('Tab. A1.4-WVG'!$C29,(AD$6-1)*8+(AD$6-1)*1+1,8)="","",CONCATENATE(MID('Tab. A1.4-WVG'!$C29,(AD$6-1)*8+(AD$6-1)*1+1,8),": ",VLOOKUP(MID('Tab. A1.4-WVG'!$C29,(AD$6-1)*8+(AD$6-1)*1+1,8),AGS,2,FALSE)))</f>
        <v/>
      </c>
      <c r="AE25" s="232" t="str">
        <f>IF(MID('Tab. A1.4-WVG'!$C29,(AE$6-1)*8+(AE$6-1)*1+1,8)="","",CONCATENATE(MID('Tab. A1.4-WVG'!$C29,(AE$6-1)*8+(AE$6-1)*1+1,8),": ",VLOOKUP(MID('Tab. A1.4-WVG'!$C29,(AE$6-1)*8+(AE$6-1)*1+1,8),AGS,2,FALSE)))</f>
        <v/>
      </c>
      <c r="AF25" s="232" t="str">
        <f>IF(MID('Tab. A1.4-WVG'!$C29,(AF$6-1)*8+(AF$6-1)*1+1,8)="","",CONCATENATE(MID('Tab. A1.4-WVG'!$C29,(AF$6-1)*8+(AF$6-1)*1+1,8),": ",VLOOKUP(MID('Tab. A1.4-WVG'!$C29,(AF$6-1)*8+(AF$6-1)*1+1,8),AGS,2,FALSE)))</f>
        <v/>
      </c>
      <c r="AG25" s="232" t="str">
        <f>IF(MID('Tab. A1.4-WVG'!$C29,(AG$6-1)*8+(AG$6-1)*1+1,8)="","",CONCATENATE(MID('Tab. A1.4-WVG'!$C29,(AG$6-1)*8+(AG$6-1)*1+1,8),": ",VLOOKUP(MID('Tab. A1.4-WVG'!$C29,(AG$6-1)*8+(AG$6-1)*1+1,8),AGS,2,FALSE)))</f>
        <v/>
      </c>
      <c r="AH25" s="232" t="str">
        <f>IF(MID('Tab. A1.4-WVG'!$C29,(AH$6-1)*8+(AH$6-1)*1+1,8)="","",CONCATENATE(MID('Tab. A1.4-WVG'!$C29,(AH$6-1)*8+(AH$6-1)*1+1,8),": ",VLOOKUP(MID('Tab. A1.4-WVG'!$C29,(AH$6-1)*8+(AH$6-1)*1+1,8),AGS,2,FALSE)))</f>
        <v/>
      </c>
      <c r="AI25" s="232" t="str">
        <f>IF(MID('Tab. A1.4-WVG'!$C29,(AI$6-1)*8+(AI$6-1)*1+1,8)="","",CONCATENATE(MID('Tab. A1.4-WVG'!$C29,(AI$6-1)*8+(AI$6-1)*1+1,8),": ",VLOOKUP(MID('Tab. A1.4-WVG'!$C29,(AI$6-1)*8+(AI$6-1)*1+1,8),AGS,2,FALSE)))</f>
        <v/>
      </c>
      <c r="AJ25" s="232" t="str">
        <f>IF(MID('Tab. A1.4-WVG'!$C29,(AJ$6-1)*8+(AJ$6-1)*1+1,8)="","",CONCATENATE(MID('Tab. A1.4-WVG'!$C29,(AJ$6-1)*8+(AJ$6-1)*1+1,8),": ",VLOOKUP(MID('Tab. A1.4-WVG'!$C29,(AJ$6-1)*8+(AJ$6-1)*1+1,8),AGS,2,FALSE)))</f>
        <v/>
      </c>
      <c r="AK25" s="232" t="str">
        <f>IF(MID('Tab. A1.4-WVG'!$C29,(AK$6-1)*8+(AK$6-1)*1+1,8)="","",CONCATENATE(MID('Tab. A1.4-WVG'!$C29,(AK$6-1)*8+(AK$6-1)*1+1,8),": ",VLOOKUP(MID('Tab. A1.4-WVG'!$C29,(AK$6-1)*8+(AK$6-1)*1+1,8),AGS,2,FALSE)))</f>
        <v/>
      </c>
      <c r="AL25" s="232" t="str">
        <f>IF(MID('Tab. A1.4-WVG'!$C29,(AL$6-1)*8+(AL$6-1)*1+1,8)="","",CONCATENATE(MID('Tab. A1.4-WVG'!$C29,(AL$6-1)*8+(AL$6-1)*1+1,8),": ",VLOOKUP(MID('Tab. A1.4-WVG'!$C29,(AL$6-1)*8+(AL$6-1)*1+1,8),AGS,2,FALSE)))</f>
        <v/>
      </c>
      <c r="AM25" s="232" t="str">
        <f>IF(MID('Tab. A1.4-WVG'!$C29,(AM$6-1)*8+(AM$6-1)*1+1,8)="","",CONCATENATE(MID('Tab. A1.4-WVG'!$C29,(AM$6-1)*8+(AM$6-1)*1+1,8),": ",VLOOKUP(MID('Tab. A1.4-WVG'!$C29,(AM$6-1)*8+(AM$6-1)*1+1,8),AGS,2,FALSE)))</f>
        <v/>
      </c>
      <c r="AN25" s="232" t="str">
        <f>IF(MID('Tab. A1.4-WVG'!$C29,(AN$6-1)*8+(AN$6-1)*1+1,8)="","",CONCATENATE(MID('Tab. A1.4-WVG'!$C29,(AN$6-1)*8+(AN$6-1)*1+1,8),": ",VLOOKUP(MID('Tab. A1.4-WVG'!$C29,(AN$6-1)*8+(AN$6-1)*1+1,8),AGS,2,FALSE)))</f>
        <v/>
      </c>
      <c r="AO25" s="232" t="str">
        <f>IF(MID('Tab. A1.4-WVG'!$C29,(AO$6-1)*8+(AO$6-1)*1+1,8)="","",CONCATENATE(MID('Tab. A1.4-WVG'!$C29,(AO$6-1)*8+(AO$6-1)*1+1,8),": ",VLOOKUP(MID('Tab. A1.4-WVG'!$C29,(AO$6-1)*8+(AO$6-1)*1+1,8),AGS,2,FALSE)))</f>
        <v/>
      </c>
      <c r="AP25" s="232" t="str">
        <f>IF(MID('Tab. A1.4-WVG'!$C29,(AP$6-1)*8+(AP$6-1)*1+1,8)="","",CONCATENATE(MID('Tab. A1.4-WVG'!$C29,(AP$6-1)*8+(AP$6-1)*1+1,8),": ",VLOOKUP(MID('Tab. A1.4-WVG'!$C29,(AP$6-1)*8+(AP$6-1)*1+1,8),AGS,2,FALSE)))</f>
        <v/>
      </c>
      <c r="AQ25" s="232" t="str">
        <f>IF(MID('Tab. A1.4-WVG'!$C29,(AQ$6-1)*8+(AQ$6-1)*1+1,8)="","",CONCATENATE(MID('Tab. A1.4-WVG'!$C29,(AQ$6-1)*8+(AQ$6-1)*1+1,8),": ",VLOOKUP(MID('Tab. A1.4-WVG'!$C29,(AQ$6-1)*8+(AQ$6-1)*1+1,8),AGS,2,FALSE)))</f>
        <v/>
      </c>
      <c r="AR25" s="232" t="str">
        <f>IF(MID('Tab. A1.4-WVG'!$C29,(AR$6-1)*8+(AR$6-1)*1+1,8)="","",CONCATENATE(MID('Tab. A1.4-WVG'!$C29,(AR$6-1)*8+(AR$6-1)*1+1,8),": ",VLOOKUP(MID('Tab. A1.4-WVG'!$C29,(AR$6-1)*8+(AR$6-1)*1+1,8),AGS,2,FALSE)))</f>
        <v/>
      </c>
      <c r="AS25" s="232" t="str">
        <f>IF(MID('Tab. A1.4-WVG'!$C29,(AS$6-1)*8+(AS$6-1)*1+1,8)="","",CONCATENATE(MID('Tab. A1.4-WVG'!$C29,(AS$6-1)*8+(AS$6-1)*1+1,8),": ",VLOOKUP(MID('Tab. A1.4-WVG'!$C29,(AS$6-1)*8+(AS$6-1)*1+1,8),AGS,2,FALSE)))</f>
        <v/>
      </c>
      <c r="AT25" s="232" t="str">
        <f>IF(MID('Tab. A1.4-WVG'!$C29,(AT$6-1)*8+(AT$6-1)*1+1,8)="","",CONCATENATE(MID('Tab. A1.4-WVG'!$C29,(AT$6-1)*8+(AT$6-1)*1+1,8),": ",VLOOKUP(MID('Tab. A1.4-WVG'!$C29,(AT$6-1)*8+(AT$6-1)*1+1,8),AGS,2,FALSE)))</f>
        <v/>
      </c>
      <c r="AU25" s="232" t="str">
        <f>IF(MID('Tab. A1.4-WVG'!$C29,(AU$6-1)*8+(AU$6-1)*1+1,8)="","",CONCATENATE(MID('Tab. A1.4-WVG'!$C29,(AU$6-1)*8+(AU$6-1)*1+1,8),": ",VLOOKUP(MID('Tab. A1.4-WVG'!$C29,(AU$6-1)*8+(AU$6-1)*1+1,8),AGS,2,FALSE)))</f>
        <v/>
      </c>
      <c r="AV25" s="232" t="str">
        <f>IF(MID('Tab. A1.4-WVG'!$C29,(AV$6-1)*8+(AV$6-1)*1+1,8)="","",CONCATENATE(MID('Tab. A1.4-WVG'!$C29,(AV$6-1)*8+(AV$6-1)*1+1,8),": ",VLOOKUP(MID('Tab. A1.4-WVG'!$C29,(AV$6-1)*8+(AV$6-1)*1+1,8),AGS,2,FALSE)))</f>
        <v/>
      </c>
      <c r="AW25" s="232" t="str">
        <f>IF(MID('Tab. A1.4-WVG'!$C29,(AW$6-1)*8+(AW$6-1)*1+1,8)="","",CONCATENATE(MID('Tab. A1.4-WVG'!$C29,(AW$6-1)*8+(AW$6-1)*1+1,8),": ",VLOOKUP(MID('Tab. A1.4-WVG'!$C29,(AW$6-1)*8+(AW$6-1)*1+1,8),AGS,2,FALSE)))</f>
        <v/>
      </c>
      <c r="AX25" s="232" t="str">
        <f>IF(MID('Tab. A1.4-WVG'!$C29,(AX$6-1)*8+(AX$6-1)*1+1,8)="","",CONCATENATE(MID('Tab. A1.4-WVG'!$C29,(AX$6-1)*8+(AX$6-1)*1+1,8),": ",VLOOKUP(MID('Tab. A1.4-WVG'!$C29,(AX$6-1)*8+(AX$6-1)*1+1,8),AGS,2,FALSE)))</f>
        <v/>
      </c>
      <c r="AY25" s="232" t="str">
        <f>IF(MID('Tab. A1.4-WVG'!$C29,(AY$6-1)*8+(AY$6-1)*1+1,8)="","",CONCATENATE(MID('Tab. A1.4-WVG'!$C29,(AY$6-1)*8+(AY$6-1)*1+1,8),": ",VLOOKUP(MID('Tab. A1.4-WVG'!$C29,(AY$6-1)*8+(AY$6-1)*1+1,8),AGS,2,FALSE)))</f>
        <v/>
      </c>
      <c r="AZ25" s="232" t="str">
        <f>IF(MID('Tab. A1.4-WVG'!$C29,(AZ$6-1)*8+(AZ$6-1)*1+1,8)="","",CONCATENATE(MID('Tab. A1.4-WVG'!$C29,(AZ$6-1)*8+(AZ$6-1)*1+1,8),": ",VLOOKUP(MID('Tab. A1.4-WVG'!$C29,(AZ$6-1)*8+(AZ$6-1)*1+1,8),AGS,2,FALSE)))</f>
        <v/>
      </c>
      <c r="BA25" s="232" t="str">
        <f>IF(MID('Tab. A1.4-WVG'!$C29,(BA$6-1)*8+(BA$6-1)*1+1,8)="","",CONCATENATE(MID('Tab. A1.4-WVG'!$C29,(BA$6-1)*8+(BA$6-1)*1+1,8),": ",VLOOKUP(MID('Tab. A1.4-WVG'!$C29,(BA$6-1)*8+(BA$6-1)*1+1,8),AGS,2,FALSE)))</f>
        <v/>
      </c>
      <c r="BB25" s="232" t="str">
        <f>IF(MID('Tab. A1.4-WVG'!$C29,(BB$6-1)*8+(BB$6-1)*1+1,8)="","",CONCATENATE(MID('Tab. A1.4-WVG'!$C29,(BB$6-1)*8+(BB$6-1)*1+1,8),": ",VLOOKUP(MID('Tab. A1.4-WVG'!$C29,(BB$6-1)*8+(BB$6-1)*1+1,8),AGS,2,FALSE)))</f>
        <v/>
      </c>
      <c r="BC25" s="232" t="str">
        <f>IF(MID('Tab. A1.4-WVG'!$C29,(BC$6-1)*8+(BC$6-1)*1+1,8)="","",CONCATENATE(MID('Tab. A1.4-WVG'!$C29,(BC$6-1)*8+(BC$6-1)*1+1,8),": ",VLOOKUP(MID('Tab. A1.4-WVG'!$C29,(BC$6-1)*8+(BC$6-1)*1+1,8),AGS,2,FALSE)))</f>
        <v/>
      </c>
      <c r="BD25" s="232" t="str">
        <f>IF(MID('Tab. A1.4-WVG'!$C29,(BD$6-1)*8+(BD$6-1)*1+1,8)="","",CONCATENATE(MID('Tab. A1.4-WVG'!$C29,(BD$6-1)*8+(BD$6-1)*1+1,8),": ",VLOOKUP(MID('Tab. A1.4-WVG'!$C29,(BD$6-1)*8+(BD$6-1)*1+1,8),AGS,2,FALSE)))</f>
        <v/>
      </c>
      <c r="BE25" s="232" t="str">
        <f>IF(MID('Tab. A1.4-WVG'!$C29,(BE$6-1)*8+(BE$6-1)*1+1,8)="","",CONCATENATE(MID('Tab. A1.4-WVG'!$C29,(BE$6-1)*8+(BE$6-1)*1+1,8),": ",VLOOKUP(MID('Tab. A1.4-WVG'!$C29,(BE$6-1)*8+(BE$6-1)*1+1,8),AGS,2,FALSE)))</f>
        <v/>
      </c>
      <c r="BF25" s="232" t="str">
        <f>IF(MID('Tab. A1.4-WVG'!$C29,(BF$6-1)*8+(BF$6-1)*1+1,8)="","",CONCATENATE(MID('Tab. A1.4-WVG'!$C29,(BF$6-1)*8+(BF$6-1)*1+1,8),": ",VLOOKUP(MID('Tab. A1.4-WVG'!$C29,(BF$6-1)*8+(BF$6-1)*1+1,8),AGS,2,FALSE)))</f>
        <v/>
      </c>
      <c r="BG25" s="232" t="str">
        <f>IF(MID('Tab. A1.4-WVG'!$C29,(BG$6-1)*8+(BG$6-1)*1+1,8)="","",CONCATENATE(MID('Tab. A1.4-WVG'!$C29,(BG$6-1)*8+(BG$6-1)*1+1,8),": ",VLOOKUP(MID('Tab. A1.4-WVG'!$C29,(BG$6-1)*8+(BG$6-1)*1+1,8),AGS,2,FALSE)))</f>
        <v/>
      </c>
      <c r="BH25" s="232" t="str">
        <f>IF(MID('Tab. A1.4-WVG'!$C29,(BH$6-1)*8+(BH$6-1)*1+1,8)="","",CONCATENATE(MID('Tab. A1.4-WVG'!$C29,(BH$6-1)*8+(BH$6-1)*1+1,8),": ",VLOOKUP(MID('Tab. A1.4-WVG'!$C29,(BH$6-1)*8+(BH$6-1)*1+1,8),AGS,2,FALSE)))</f>
        <v/>
      </c>
      <c r="BI25" s="232" t="str">
        <f>IF(MID('Tab. A1.4-WVG'!$C29,(BI$6-1)*8+(BI$6-1)*1+1,8)="","",CONCATENATE(MID('Tab. A1.4-WVG'!$C29,(BI$6-1)*8+(BI$6-1)*1+1,8),": ",VLOOKUP(MID('Tab. A1.4-WVG'!$C29,(BI$6-1)*8+(BI$6-1)*1+1,8),AGS,2,FALSE)))</f>
        <v/>
      </c>
      <c r="BJ25" s="232" t="str">
        <f>IF(MID('Tab. A1.4-WVG'!$C29,(BJ$6-1)*8+(BJ$6-1)*1+1,8)="","",CONCATENATE(MID('Tab. A1.4-WVG'!$C29,(BJ$6-1)*8+(BJ$6-1)*1+1,8),": ",VLOOKUP(MID('Tab. A1.4-WVG'!$C29,(BJ$6-1)*8+(BJ$6-1)*1+1,8),AGS,2,FALSE)))</f>
        <v/>
      </c>
      <c r="BK25" s="232" t="str">
        <f>IF(MID('Tab. A1.4-WVG'!$C29,(BK$6-1)*8+(BK$6-1)*1+1,8)="","",CONCATENATE(MID('Tab. A1.4-WVG'!$C29,(BK$6-1)*8+(BK$6-1)*1+1,8),": ",VLOOKUP(MID('Tab. A1.4-WVG'!$C29,(BK$6-1)*8+(BK$6-1)*1+1,8),AGS,2,FALSE)))</f>
        <v/>
      </c>
      <c r="BL25" s="232" t="str">
        <f>IF(MID('Tab. A1.4-WVG'!$C29,(BL$6-1)*8+(BL$6-1)*1+1,8)="","",CONCATENATE(MID('Tab. A1.4-WVG'!$C29,(BL$6-1)*8+(BL$6-1)*1+1,8),": ",VLOOKUP(MID('Tab. A1.4-WVG'!$C29,(BL$6-1)*8+(BL$6-1)*1+1,8),AGS,2,FALSE)))</f>
        <v/>
      </c>
      <c r="BM25" s="232" t="str">
        <f>IF(MID('Tab. A1.4-WVG'!$C29,(BM$6-1)*8+(BM$6-1)*1+1,8)="","",CONCATENATE(MID('Tab. A1.4-WVG'!$C29,(BM$6-1)*8+(BM$6-1)*1+1,8),": ",VLOOKUP(MID('Tab. A1.4-WVG'!$C29,(BM$6-1)*8+(BM$6-1)*1+1,8),AGS,2,FALSE)))</f>
        <v/>
      </c>
      <c r="BN25" s="232" t="str">
        <f>IF(MID('Tab. A1.4-WVG'!$C29,(BN$6-1)*8+(BN$6-1)*1+1,8)="","",CONCATENATE(MID('Tab. A1.4-WVG'!$C29,(BN$6-1)*8+(BN$6-1)*1+1,8),": ",VLOOKUP(MID('Tab. A1.4-WVG'!$C29,(BN$6-1)*8+(BN$6-1)*1+1,8),AGS,2,FALSE)))</f>
        <v/>
      </c>
      <c r="BO25" s="232" t="str">
        <f>IF(MID('Tab. A1.4-WVG'!$C29,(BO$6-1)*8+(BO$6-1)*1+1,8)="","",CONCATENATE(MID('Tab. A1.4-WVG'!$C29,(BO$6-1)*8+(BO$6-1)*1+1,8),": ",VLOOKUP(MID('Tab. A1.4-WVG'!$C29,(BO$6-1)*8+(BO$6-1)*1+1,8),AGS,2,FALSE)))</f>
        <v/>
      </c>
      <c r="BP25" s="232" t="str">
        <f>IF(MID('Tab. A1.4-WVG'!$C29,(BP$6-1)*8+(BP$6-1)*1+1,8)="","",CONCATENATE(MID('Tab. A1.4-WVG'!$C29,(BP$6-1)*8+(BP$6-1)*1+1,8),": ",VLOOKUP(MID('Tab. A1.4-WVG'!$C29,(BP$6-1)*8+(BP$6-1)*1+1,8),AGS,2,FALSE)))</f>
        <v/>
      </c>
      <c r="BQ25" s="232" t="str">
        <f>IF(MID('Tab. A1.4-WVG'!$C29,(BQ$6-1)*8+(BQ$6-1)*1+1,8)="","",CONCATENATE(MID('Tab. A1.4-WVG'!$C29,(BQ$6-1)*8+(BQ$6-1)*1+1,8),": ",VLOOKUP(MID('Tab. A1.4-WVG'!$C29,(BQ$6-1)*8+(BQ$6-1)*1+1,8),AGS,2,FALSE)))</f>
        <v/>
      </c>
      <c r="BR25" s="232" t="str">
        <f>IF(MID('Tab. A1.4-WVG'!$C29,(BR$6-1)*8+(BR$6-1)*1+1,8)="","",CONCATENATE(MID('Tab. A1.4-WVG'!$C29,(BR$6-1)*8+(BR$6-1)*1+1,8),": ",VLOOKUP(MID('Tab. A1.4-WVG'!$C29,(BR$6-1)*8+(BR$6-1)*1+1,8),AGS,2,FALSE)))</f>
        <v/>
      </c>
      <c r="BS25" s="232" t="str">
        <f>IF(MID('Tab. A1.4-WVG'!$C29,(BS$6-1)*8+(BS$6-1)*1+1,8)="","",CONCATENATE(MID('Tab. A1.4-WVG'!$C29,(BS$6-1)*8+(BS$6-1)*1+1,8),": ",VLOOKUP(MID('Tab. A1.4-WVG'!$C29,(BS$6-1)*8+(BS$6-1)*1+1,8),AGS,2,FALSE)))</f>
        <v/>
      </c>
      <c r="BT25" s="232" t="str">
        <f>IF(MID('Tab. A1.4-WVG'!$C29,(BT$6-1)*8+(BT$6-1)*1+1,8)="","",CONCATENATE(MID('Tab. A1.4-WVG'!$C29,(BT$6-1)*8+(BT$6-1)*1+1,8),": ",VLOOKUP(MID('Tab. A1.4-WVG'!$C29,(BT$6-1)*8+(BT$6-1)*1+1,8),AGS,2,FALSE)))</f>
        <v/>
      </c>
      <c r="BU25" s="232" t="str">
        <f>IF(MID('Tab. A1.4-WVG'!$C29,(BU$6-1)*8+(BU$6-1)*1+1,8)="","",CONCATENATE(MID('Tab. A1.4-WVG'!$C29,(BU$6-1)*8+(BU$6-1)*1+1,8),": ",VLOOKUP(MID('Tab. A1.4-WVG'!$C29,(BU$6-1)*8+(BU$6-1)*1+1,8),AGS,2,FALSE)))</f>
        <v/>
      </c>
      <c r="BV25" s="232" t="str">
        <f>IF(MID('Tab. A1.4-WVG'!$C29,(BV$6-1)*8+(BV$6-1)*1+1,8)="","",CONCATENATE(MID('Tab. A1.4-WVG'!$C29,(BV$6-1)*8+(BV$6-1)*1+1,8),": ",VLOOKUP(MID('Tab. A1.4-WVG'!$C29,(BV$6-1)*8+(BV$6-1)*1+1,8),AGS,2,FALSE)))</f>
        <v/>
      </c>
      <c r="BW25" s="232" t="str">
        <f>IF(MID('Tab. A1.4-WVG'!$C29,(BW$6-1)*8+(BW$6-1)*1+1,8)="","",CONCATENATE(MID('Tab. A1.4-WVG'!$C29,(BW$6-1)*8+(BW$6-1)*1+1,8),": ",VLOOKUP(MID('Tab. A1.4-WVG'!$C29,(BW$6-1)*8+(BW$6-1)*1+1,8),AGS,2,FALSE)))</f>
        <v/>
      </c>
      <c r="BX25" s="232" t="str">
        <f>IF(MID('Tab. A1.4-WVG'!$C29,(BX$6-1)*8+(BX$6-1)*1+1,8)="","",CONCATENATE(MID('Tab. A1.4-WVG'!$C29,(BX$6-1)*8+(BX$6-1)*1+1,8),": ",VLOOKUP(MID('Tab. A1.4-WVG'!$C29,(BX$6-1)*8+(BX$6-1)*1+1,8),AGS,2,FALSE)))</f>
        <v/>
      </c>
      <c r="BY25" s="232" t="str">
        <f>IF(MID('Tab. A1.4-WVG'!$C29,(BY$6-1)*8+(BY$6-1)*1+1,8)="","",CONCATENATE(MID('Tab. A1.4-WVG'!$C29,(BY$6-1)*8+(BY$6-1)*1+1,8),": ",VLOOKUP(MID('Tab. A1.4-WVG'!$C29,(BY$6-1)*8+(BY$6-1)*1+1,8),AGS,2,FALSE)))</f>
        <v/>
      </c>
      <c r="BZ25" s="232" t="str">
        <f>IF(MID('Tab. A1.4-WVG'!$C29,(BZ$6-1)*8+(BZ$6-1)*1+1,8)="","",CONCATENATE(MID('Tab. A1.4-WVG'!$C29,(BZ$6-1)*8+(BZ$6-1)*1+1,8),": ",VLOOKUP(MID('Tab. A1.4-WVG'!$C29,(BZ$6-1)*8+(BZ$6-1)*1+1,8),AGS,2,FALSE)))</f>
        <v/>
      </c>
      <c r="CA25" s="232" t="str">
        <f>IF(MID('Tab. A1.4-WVG'!$C29,(CA$6-1)*8+(CA$6-1)*1+1,8)="","",CONCATENATE(MID('Tab. A1.4-WVG'!$C29,(CA$6-1)*8+(CA$6-1)*1+1,8),": ",VLOOKUP(MID('Tab. A1.4-WVG'!$C29,(CA$6-1)*8+(CA$6-1)*1+1,8),AGS,2,FALSE)))</f>
        <v/>
      </c>
      <c r="CB25" s="232" t="str">
        <f>IF(MID('Tab. A1.4-WVG'!$C29,(CB$6-1)*8+(CB$6-1)*1+1,8)="","",CONCATENATE(MID('Tab. A1.4-WVG'!$C29,(CB$6-1)*8+(CB$6-1)*1+1,8),": ",VLOOKUP(MID('Tab. A1.4-WVG'!$C29,(CB$6-1)*8+(CB$6-1)*1+1,8),AGS,2,FALSE)))</f>
        <v/>
      </c>
      <c r="CC25" s="232" t="str">
        <f>IF(MID('Tab. A1.4-WVG'!$C29,(CC$6-1)*8+(CC$6-1)*1+1,8)="","",CONCATENATE(MID('Tab. A1.4-WVG'!$C29,(CC$6-1)*8+(CC$6-1)*1+1,8),": ",VLOOKUP(MID('Tab. A1.4-WVG'!$C29,(CC$6-1)*8+(CC$6-1)*1+1,8),AGS,2,FALSE)))</f>
        <v/>
      </c>
      <c r="CD25" s="232" t="str">
        <f>IF(MID('Tab. A1.4-WVG'!$C29,(CD$6-1)*8+(CD$6-1)*1+1,8)="","",CONCATENATE(MID('Tab. A1.4-WVG'!$C29,(CD$6-1)*8+(CD$6-1)*1+1,8),": ",VLOOKUP(MID('Tab. A1.4-WVG'!$C29,(CD$6-1)*8+(CD$6-1)*1+1,8),AGS,2,FALSE)))</f>
        <v/>
      </c>
      <c r="CE25" s="232" t="str">
        <f>IF(MID('Tab. A1.4-WVG'!$C29,(CE$6-1)*8+(CE$6-1)*1+1,8)="","",CONCATENATE(MID('Tab. A1.4-WVG'!$C29,(CE$6-1)*8+(CE$6-1)*1+1,8),": ",VLOOKUP(MID('Tab. A1.4-WVG'!$C29,(CE$6-1)*8+(CE$6-1)*1+1,8),AGS,2,FALSE)))</f>
        <v/>
      </c>
      <c r="CF25" s="232" t="str">
        <f>IF(MID('Tab. A1.4-WVG'!$C29,(CF$6-1)*8+(CF$6-1)*1+1,8)="","",CONCATENATE(MID('Tab. A1.4-WVG'!$C29,(CF$6-1)*8+(CF$6-1)*1+1,8),": ",VLOOKUP(MID('Tab. A1.4-WVG'!$C29,(CF$6-1)*8+(CF$6-1)*1+1,8),AGS,2,FALSE)))</f>
        <v/>
      </c>
      <c r="CG25" s="232" t="str">
        <f>IF(MID('Tab. A1.4-WVG'!$C29,(CG$6-1)*8+(CG$6-1)*1+1,8)="","",CONCATENATE(MID('Tab. A1.4-WVG'!$C29,(CG$6-1)*8+(CG$6-1)*1+1,8),": ",VLOOKUP(MID('Tab. A1.4-WVG'!$C29,(CG$6-1)*8+(CG$6-1)*1+1,8),AGS,2,FALSE)))</f>
        <v/>
      </c>
      <c r="CH25" s="232" t="str">
        <f>IF(MID('Tab. A1.4-WVG'!$C29,(CH$6-1)*8+(CH$6-1)*1+1,8)="","",CONCATENATE(MID('Tab. A1.4-WVG'!$C29,(CH$6-1)*8+(CH$6-1)*1+1,8),": ",VLOOKUP(MID('Tab. A1.4-WVG'!$C29,(CH$6-1)*8+(CH$6-1)*1+1,8),AGS,2,FALSE)))</f>
        <v/>
      </c>
      <c r="CI25" s="232" t="str">
        <f>IF(MID('Tab. A1.4-WVG'!$C29,(CI$6-1)*8+(CI$6-1)*1+1,8)="","",CONCATENATE(MID('Tab. A1.4-WVG'!$C29,(CI$6-1)*8+(CI$6-1)*1+1,8),": ",VLOOKUP(MID('Tab. A1.4-WVG'!$C29,(CI$6-1)*8+(CI$6-1)*1+1,8),AGS,2,FALSE)))</f>
        <v/>
      </c>
      <c r="CJ25" s="232" t="str">
        <f>IF(MID('Tab. A1.4-WVG'!$C29,(CJ$6-1)*8+(CJ$6-1)*1+1,8)="","",CONCATENATE(MID('Tab. A1.4-WVG'!$C29,(CJ$6-1)*8+(CJ$6-1)*1+1,8),": ",VLOOKUP(MID('Tab. A1.4-WVG'!$C29,(CJ$6-1)*8+(CJ$6-1)*1+1,8),AGS,2,FALSE)))</f>
        <v/>
      </c>
      <c r="CK25" s="232" t="str">
        <f>IF(MID('Tab. A1.4-WVG'!$C29,(CK$6-1)*8+(CK$6-1)*1+1,8)="","",CONCATENATE(MID('Tab. A1.4-WVG'!$C29,(CK$6-1)*8+(CK$6-1)*1+1,8),": ",VLOOKUP(MID('Tab. A1.4-WVG'!$C29,(CK$6-1)*8+(CK$6-1)*1+1,8),AGS,2,FALSE)))</f>
        <v/>
      </c>
      <c r="CL25" s="232" t="str">
        <f>IF(MID('Tab. A1.4-WVG'!$C29,(CL$6-1)*8+(CL$6-1)*1+1,8)="","",CONCATENATE(MID('Tab. A1.4-WVG'!$C29,(CL$6-1)*8+(CL$6-1)*1+1,8),": ",VLOOKUP(MID('Tab. A1.4-WVG'!$C29,(CL$6-1)*8+(CL$6-1)*1+1,8),AGS,2,FALSE)))</f>
        <v/>
      </c>
      <c r="CM25" s="232" t="str">
        <f>IF(MID('Tab. A1.4-WVG'!$C29,(CM$6-1)*8+(CM$6-1)*1+1,8)="","",CONCATENATE(MID('Tab. A1.4-WVG'!$C29,(CM$6-1)*8+(CM$6-1)*1+1,8),": ",VLOOKUP(MID('Tab. A1.4-WVG'!$C29,(CM$6-1)*8+(CM$6-1)*1+1,8),AGS,2,FALSE)))</f>
        <v/>
      </c>
      <c r="CN25" s="232" t="str">
        <f>IF(MID('Tab. A1.4-WVG'!$C29,(CN$6-1)*8+(CN$6-1)*1+1,8)="","",CONCATENATE(MID('Tab. A1.4-WVG'!$C29,(CN$6-1)*8+(CN$6-1)*1+1,8),": ",VLOOKUP(MID('Tab. A1.4-WVG'!$C29,(CN$6-1)*8+(CN$6-1)*1+1,8),AGS,2,FALSE)))</f>
        <v/>
      </c>
      <c r="CO25" s="232" t="str">
        <f>IF(MID('Tab. A1.4-WVG'!$C29,(CO$6-1)*8+(CO$6-1)*1+1,8)="","",CONCATENATE(MID('Tab. A1.4-WVG'!$C29,(CO$6-1)*8+(CO$6-1)*1+1,8),": ",VLOOKUP(MID('Tab. A1.4-WVG'!$C29,(CO$6-1)*8+(CO$6-1)*1+1,8),AGS,2,FALSE)))</f>
        <v/>
      </c>
      <c r="CP25" s="232" t="str">
        <f>IF(MID('Tab. A1.4-WVG'!$C29,(CP$6-1)*8+(CP$6-1)*1+1,8)="","",CONCATENATE(MID('Tab. A1.4-WVG'!$C29,(CP$6-1)*8+(CP$6-1)*1+1,8),": ",VLOOKUP(MID('Tab. A1.4-WVG'!$C29,(CP$6-1)*8+(CP$6-1)*1+1,8),AGS,2,FALSE)))</f>
        <v/>
      </c>
      <c r="CQ25" s="232" t="str">
        <f>IF(MID('Tab. A1.4-WVG'!$C29,(CQ$6-1)*8+(CQ$6-1)*1+1,8)="","",CONCATENATE(MID('Tab. A1.4-WVG'!$C29,(CQ$6-1)*8+(CQ$6-1)*1+1,8),": ",VLOOKUP(MID('Tab. A1.4-WVG'!$C29,(CQ$6-1)*8+(CQ$6-1)*1+1,8),AGS,2,FALSE)))</f>
        <v/>
      </c>
      <c r="CR25" s="232" t="str">
        <f>IF(MID('Tab. A1.4-WVG'!$C29,(CR$6-1)*8+(CR$6-1)*1+1,8)="","",CONCATENATE(MID('Tab. A1.4-WVG'!$C29,(CR$6-1)*8+(CR$6-1)*1+1,8),": ",VLOOKUP(MID('Tab. A1.4-WVG'!$C29,(CR$6-1)*8+(CR$6-1)*1+1,8),AGS,2,FALSE)))</f>
        <v/>
      </c>
      <c r="CS25" s="232" t="str">
        <f>IF(MID('Tab. A1.4-WVG'!$C29,(CS$6-1)*8+(CS$6-1)*1+1,8)="","",CONCATENATE(MID('Tab. A1.4-WVG'!$C29,(CS$6-1)*8+(CS$6-1)*1+1,8),": ",VLOOKUP(MID('Tab. A1.4-WVG'!$C29,(CS$6-1)*8+(CS$6-1)*1+1,8),AGS,2,FALSE)))</f>
        <v/>
      </c>
      <c r="CT25" s="232" t="str">
        <f>IF(MID('Tab. A1.4-WVG'!$C29,(CT$6-1)*8+(CT$6-1)*1+1,8)="","",CONCATENATE(MID('Tab. A1.4-WVG'!$C29,(CT$6-1)*8+(CT$6-1)*1+1,8),": ",VLOOKUP(MID('Tab. A1.4-WVG'!$C29,(CT$6-1)*8+(CT$6-1)*1+1,8),AGS,2,FALSE)))</f>
        <v/>
      </c>
      <c r="CU25" s="232" t="str">
        <f>IF(MID('Tab. A1.4-WVG'!$C29,(CU$6-1)*8+(CU$6-1)*1+1,8)="","",CONCATENATE(MID('Tab. A1.4-WVG'!$C29,(CU$6-1)*8+(CU$6-1)*1+1,8),": ",VLOOKUP(MID('Tab. A1.4-WVG'!$C29,(CU$6-1)*8+(CU$6-1)*1+1,8),AGS,2,FALSE)))</f>
        <v/>
      </c>
      <c r="CV25" s="232" t="str">
        <f>IF(MID('Tab. A1.4-WVG'!$C29,(CV$6-1)*8+(CV$6-1)*1+1,8)="","",CONCATENATE(MID('Tab. A1.4-WVG'!$C29,(CV$6-1)*8+(CV$6-1)*1+1,8),": ",VLOOKUP(MID('Tab. A1.4-WVG'!$C29,(CV$6-1)*8+(CV$6-1)*1+1,8),AGS,2,FALSE)))</f>
        <v/>
      </c>
      <c r="CW25" s="232" t="str">
        <f>IF(MID('Tab. A1.4-WVG'!$C29,(CW$6-1)*8+(CW$6-1)*1+1,8)="","",CONCATENATE(MID('Tab. A1.4-WVG'!$C29,(CW$6-1)*8+(CW$6-1)*1+1,8),": ",VLOOKUP(MID('Tab. A1.4-WVG'!$C29,(CW$6-1)*8+(CW$6-1)*1+1,8),AGS,2,FALSE)))</f>
        <v/>
      </c>
      <c r="CX25" s="39">
        <f t="shared" si="0"/>
        <v>0</v>
      </c>
    </row>
    <row r="26" spans="1:102" ht="38.25" customHeight="1" x14ac:dyDescent="0.2">
      <c r="A26" s="231" t="str">
        <f>IF('Tab. A1.4-WVG'!A30="","",'Tab. A1.4-WVG'!A30)</f>
        <v/>
      </c>
      <c r="B26" s="232" t="str">
        <f>IF(MID('Tab. A1.4-WVG'!$C30,(B$6-1)*8+(B$6-1)*1+1,8)="","",CONCATENATE(MID('Tab. A1.4-WVG'!$C30,(B$6-1)*8+(B$6-1)*1+1,8),": ",VLOOKUP(MID('Tab. A1.4-WVG'!$C30,(B$6-1)*8+(B$6-1)*1+1,8),AGS,2,FALSE)))</f>
        <v/>
      </c>
      <c r="C26" s="232" t="str">
        <f>IF(MID('Tab. A1.4-WVG'!$C30,(C$6-1)*8+(C$6-1)*1+1,8)="","",CONCATENATE(MID('Tab. A1.4-WVG'!$C30,(C$6-1)*8+(C$6-1)*1+1,8),": ",VLOOKUP(MID('Tab. A1.4-WVG'!$C30,(C$6-1)*8+(C$6-1)*1+1,8),AGS,2,FALSE)))</f>
        <v/>
      </c>
      <c r="D26" s="232" t="str">
        <f>IF(MID('Tab. A1.4-WVG'!$C30,(D$6-1)*8+(D$6-1)*1+1,8)="","",CONCATENATE(MID('Tab. A1.4-WVG'!$C30,(D$6-1)*8+(D$6-1)*1+1,8),": ",VLOOKUP(MID('Tab. A1.4-WVG'!$C30,(D$6-1)*8+(D$6-1)*1+1,8),AGS,2,FALSE)))</f>
        <v/>
      </c>
      <c r="E26" s="232" t="str">
        <f>IF(MID('Tab. A1.4-WVG'!$C30,(E$6-1)*8+(E$6-1)*1+1,8)="","",CONCATENATE(MID('Tab. A1.4-WVG'!$C30,(E$6-1)*8+(E$6-1)*1+1,8),": ",VLOOKUP(MID('Tab. A1.4-WVG'!$C30,(E$6-1)*8+(E$6-1)*1+1,8),AGS,2,FALSE)))</f>
        <v/>
      </c>
      <c r="F26" s="232" t="str">
        <f>IF(MID('Tab. A1.4-WVG'!$C30,(F$6-1)*8+(F$6-1)*1+1,8)="","",CONCATENATE(MID('Tab. A1.4-WVG'!$C30,(F$6-1)*8+(F$6-1)*1+1,8),": ",VLOOKUP(MID('Tab. A1.4-WVG'!$C30,(F$6-1)*8+(F$6-1)*1+1,8),AGS,2,FALSE)))</f>
        <v/>
      </c>
      <c r="G26" s="232" t="str">
        <f>IF(MID('Tab. A1.4-WVG'!$C30,(G$6-1)*8+(G$6-1)*1+1,8)="","",CONCATENATE(MID('Tab. A1.4-WVG'!$C30,(G$6-1)*8+(G$6-1)*1+1,8),": ",VLOOKUP(MID('Tab. A1.4-WVG'!$C30,(G$6-1)*8+(G$6-1)*1+1,8),AGS,2,FALSE)))</f>
        <v/>
      </c>
      <c r="H26" s="232" t="str">
        <f>IF(MID('Tab. A1.4-WVG'!$C30,(H$6-1)*8+(H$6-1)*1+1,8)="","",CONCATENATE(MID('Tab. A1.4-WVG'!$C30,(H$6-1)*8+(H$6-1)*1+1,8),": ",VLOOKUP(MID('Tab. A1.4-WVG'!$C30,(H$6-1)*8+(H$6-1)*1+1,8),AGS,2,FALSE)))</f>
        <v/>
      </c>
      <c r="I26" s="232" t="str">
        <f>IF(MID('Tab. A1.4-WVG'!$C30,(I$6-1)*8+(I$6-1)*1+1,8)="","",CONCATENATE(MID('Tab. A1.4-WVG'!$C30,(I$6-1)*8+(I$6-1)*1+1,8),": ",VLOOKUP(MID('Tab. A1.4-WVG'!$C30,(I$6-1)*8+(I$6-1)*1+1,8),AGS,2,FALSE)))</f>
        <v/>
      </c>
      <c r="J26" s="232" t="str">
        <f>IF(MID('Tab. A1.4-WVG'!$C30,(J$6-1)*8+(J$6-1)*1+1,8)="","",CONCATENATE(MID('Tab. A1.4-WVG'!$C30,(J$6-1)*8+(J$6-1)*1+1,8),": ",VLOOKUP(MID('Tab. A1.4-WVG'!$C30,(J$6-1)*8+(J$6-1)*1+1,8),AGS,2,FALSE)))</f>
        <v/>
      </c>
      <c r="K26" s="232" t="str">
        <f>IF(MID('Tab. A1.4-WVG'!$C30,(K$6-1)*8+(K$6-1)*1+1,8)="","",CONCATENATE(MID('Tab. A1.4-WVG'!$C30,(K$6-1)*8+(K$6-1)*1+1,8),": ",VLOOKUP(MID('Tab. A1.4-WVG'!$C30,(K$6-1)*8+(K$6-1)*1+1,8),AGS,2,FALSE)))</f>
        <v/>
      </c>
      <c r="L26" s="232" t="str">
        <f>IF(MID('Tab. A1.4-WVG'!$C30,(L$6-1)*8+(L$6-1)*1+1,8)="","",CONCATENATE(MID('Tab. A1.4-WVG'!$C30,(L$6-1)*8+(L$6-1)*1+1,8),": ",VLOOKUP(MID('Tab. A1.4-WVG'!$C30,(L$6-1)*8+(L$6-1)*1+1,8),AGS,2,FALSE)))</f>
        <v/>
      </c>
      <c r="M26" s="232" t="str">
        <f>IF(MID('Tab. A1.4-WVG'!$C30,(M$6-1)*8+(M$6-1)*1+1,8)="","",CONCATENATE(MID('Tab. A1.4-WVG'!$C30,(M$6-1)*8+(M$6-1)*1+1,8),": ",VLOOKUP(MID('Tab. A1.4-WVG'!$C30,(M$6-1)*8+(M$6-1)*1+1,8),AGS,2,FALSE)))</f>
        <v/>
      </c>
      <c r="N26" s="232" t="str">
        <f>IF(MID('Tab. A1.4-WVG'!$C30,(N$6-1)*8+(N$6-1)*1+1,8)="","",CONCATENATE(MID('Tab. A1.4-WVG'!$C30,(N$6-1)*8+(N$6-1)*1+1,8),": ",VLOOKUP(MID('Tab. A1.4-WVG'!$C30,(N$6-1)*8+(N$6-1)*1+1,8),AGS,2,FALSE)))</f>
        <v/>
      </c>
      <c r="O26" s="232" t="str">
        <f>IF(MID('Tab. A1.4-WVG'!$C30,(O$6-1)*8+(O$6-1)*1+1,8)="","",CONCATENATE(MID('Tab. A1.4-WVG'!$C30,(O$6-1)*8+(O$6-1)*1+1,8),": ",VLOOKUP(MID('Tab. A1.4-WVG'!$C30,(O$6-1)*8+(O$6-1)*1+1,8),AGS,2,FALSE)))</f>
        <v/>
      </c>
      <c r="P26" s="232" t="str">
        <f>IF(MID('Tab. A1.4-WVG'!$C30,(P$6-1)*8+(P$6-1)*1+1,8)="","",CONCATENATE(MID('Tab. A1.4-WVG'!$C30,(P$6-1)*8+(P$6-1)*1+1,8),": ",VLOOKUP(MID('Tab. A1.4-WVG'!$C30,(P$6-1)*8+(P$6-1)*1+1,8),AGS,2,FALSE)))</f>
        <v/>
      </c>
      <c r="Q26" s="232" t="str">
        <f>IF(MID('Tab. A1.4-WVG'!$C30,(Q$6-1)*8+(Q$6-1)*1+1,8)="","",CONCATENATE(MID('Tab. A1.4-WVG'!$C30,(Q$6-1)*8+(Q$6-1)*1+1,8),": ",VLOOKUP(MID('Tab. A1.4-WVG'!$C30,(Q$6-1)*8+(Q$6-1)*1+1,8),AGS,2,FALSE)))</f>
        <v/>
      </c>
      <c r="R26" s="232" t="str">
        <f>IF(MID('Tab. A1.4-WVG'!$C30,(R$6-1)*8+(R$6-1)*1+1,8)="","",CONCATENATE(MID('Tab. A1.4-WVG'!$C30,(R$6-1)*8+(R$6-1)*1+1,8),": ",VLOOKUP(MID('Tab. A1.4-WVG'!$C30,(R$6-1)*8+(R$6-1)*1+1,8),AGS,2,FALSE)))</f>
        <v/>
      </c>
      <c r="S26" s="232" t="str">
        <f>IF(MID('Tab. A1.4-WVG'!$C30,(S$6-1)*8+(S$6-1)*1+1,8)="","",CONCATENATE(MID('Tab. A1.4-WVG'!$C30,(S$6-1)*8+(S$6-1)*1+1,8),": ",VLOOKUP(MID('Tab. A1.4-WVG'!$C30,(S$6-1)*8+(S$6-1)*1+1,8),AGS,2,FALSE)))</f>
        <v/>
      </c>
      <c r="T26" s="232" t="str">
        <f>IF(MID('Tab. A1.4-WVG'!$C30,(T$6-1)*8+(T$6-1)*1+1,8)="","",CONCATENATE(MID('Tab. A1.4-WVG'!$C30,(T$6-1)*8+(T$6-1)*1+1,8),": ",VLOOKUP(MID('Tab. A1.4-WVG'!$C30,(T$6-1)*8+(T$6-1)*1+1,8),AGS,2,FALSE)))</f>
        <v/>
      </c>
      <c r="U26" s="232" t="str">
        <f>IF(MID('Tab. A1.4-WVG'!$C30,(U$6-1)*8+(U$6-1)*1+1,8)="","",CONCATENATE(MID('Tab. A1.4-WVG'!$C30,(U$6-1)*8+(U$6-1)*1+1,8),": ",VLOOKUP(MID('Tab. A1.4-WVG'!$C30,(U$6-1)*8+(U$6-1)*1+1,8),AGS,2,FALSE)))</f>
        <v/>
      </c>
      <c r="V26" s="232" t="str">
        <f>IF(MID('Tab. A1.4-WVG'!$C30,(V$6-1)*8+(V$6-1)*1+1,8)="","",CONCATENATE(MID('Tab. A1.4-WVG'!$C30,(V$6-1)*8+(V$6-1)*1+1,8),": ",VLOOKUP(MID('Tab. A1.4-WVG'!$C30,(V$6-1)*8+(V$6-1)*1+1,8),AGS,2,FALSE)))</f>
        <v/>
      </c>
      <c r="W26" s="232" t="str">
        <f>IF(MID('Tab. A1.4-WVG'!$C30,(W$6-1)*8+(W$6-1)*1+1,8)="","",CONCATENATE(MID('Tab. A1.4-WVG'!$C30,(W$6-1)*8+(W$6-1)*1+1,8),": ",VLOOKUP(MID('Tab. A1.4-WVG'!$C30,(W$6-1)*8+(W$6-1)*1+1,8),AGS,2,FALSE)))</f>
        <v/>
      </c>
      <c r="X26" s="232" t="str">
        <f>IF(MID('Tab. A1.4-WVG'!$C30,(X$6-1)*8+(X$6-1)*1+1,8)="","",CONCATENATE(MID('Tab. A1.4-WVG'!$C30,(X$6-1)*8+(X$6-1)*1+1,8),": ",VLOOKUP(MID('Tab. A1.4-WVG'!$C30,(X$6-1)*8+(X$6-1)*1+1,8),AGS,2,FALSE)))</f>
        <v/>
      </c>
      <c r="Y26" s="232" t="str">
        <f>IF(MID('Tab. A1.4-WVG'!$C30,(Y$6-1)*8+(Y$6-1)*1+1,8)="","",CONCATENATE(MID('Tab. A1.4-WVG'!$C30,(Y$6-1)*8+(Y$6-1)*1+1,8),": ",VLOOKUP(MID('Tab. A1.4-WVG'!$C30,(Y$6-1)*8+(Y$6-1)*1+1,8),AGS,2,FALSE)))</f>
        <v/>
      </c>
      <c r="Z26" s="232" t="str">
        <f>IF(MID('Tab. A1.4-WVG'!$C30,(Z$6-1)*8+(Z$6-1)*1+1,8)="","",CONCATENATE(MID('Tab. A1.4-WVG'!$C30,(Z$6-1)*8+(Z$6-1)*1+1,8),": ",VLOOKUP(MID('Tab. A1.4-WVG'!$C30,(Z$6-1)*8+(Z$6-1)*1+1,8),AGS,2,FALSE)))</f>
        <v/>
      </c>
      <c r="AA26" s="232" t="str">
        <f>IF(MID('Tab. A1.4-WVG'!$C30,(AA$6-1)*8+(AA$6-1)*1+1,8)="","",CONCATENATE(MID('Tab. A1.4-WVG'!$C30,(AA$6-1)*8+(AA$6-1)*1+1,8),": ",VLOOKUP(MID('Tab. A1.4-WVG'!$C30,(AA$6-1)*8+(AA$6-1)*1+1,8),AGS,2,FALSE)))</f>
        <v/>
      </c>
      <c r="AB26" s="232" t="str">
        <f>IF(MID('Tab. A1.4-WVG'!$C30,(AB$6-1)*8+(AB$6-1)*1+1,8)="","",CONCATENATE(MID('Tab. A1.4-WVG'!$C30,(AB$6-1)*8+(AB$6-1)*1+1,8),": ",VLOOKUP(MID('Tab. A1.4-WVG'!$C30,(AB$6-1)*8+(AB$6-1)*1+1,8),AGS,2,FALSE)))</f>
        <v/>
      </c>
      <c r="AC26" s="232" t="str">
        <f>IF(MID('Tab. A1.4-WVG'!$C30,(AC$6-1)*8+(AC$6-1)*1+1,8)="","",CONCATENATE(MID('Tab. A1.4-WVG'!$C30,(AC$6-1)*8+(AC$6-1)*1+1,8),": ",VLOOKUP(MID('Tab. A1.4-WVG'!$C30,(AC$6-1)*8+(AC$6-1)*1+1,8),AGS,2,FALSE)))</f>
        <v/>
      </c>
      <c r="AD26" s="232" t="str">
        <f>IF(MID('Tab. A1.4-WVG'!$C30,(AD$6-1)*8+(AD$6-1)*1+1,8)="","",CONCATENATE(MID('Tab. A1.4-WVG'!$C30,(AD$6-1)*8+(AD$6-1)*1+1,8),": ",VLOOKUP(MID('Tab. A1.4-WVG'!$C30,(AD$6-1)*8+(AD$6-1)*1+1,8),AGS,2,FALSE)))</f>
        <v/>
      </c>
      <c r="AE26" s="232" t="str">
        <f>IF(MID('Tab. A1.4-WVG'!$C30,(AE$6-1)*8+(AE$6-1)*1+1,8)="","",CONCATENATE(MID('Tab. A1.4-WVG'!$C30,(AE$6-1)*8+(AE$6-1)*1+1,8),": ",VLOOKUP(MID('Tab. A1.4-WVG'!$C30,(AE$6-1)*8+(AE$6-1)*1+1,8),AGS,2,FALSE)))</f>
        <v/>
      </c>
      <c r="AF26" s="232" t="str">
        <f>IF(MID('Tab. A1.4-WVG'!$C30,(AF$6-1)*8+(AF$6-1)*1+1,8)="","",CONCATENATE(MID('Tab. A1.4-WVG'!$C30,(AF$6-1)*8+(AF$6-1)*1+1,8),": ",VLOOKUP(MID('Tab. A1.4-WVG'!$C30,(AF$6-1)*8+(AF$6-1)*1+1,8),AGS,2,FALSE)))</f>
        <v/>
      </c>
      <c r="AG26" s="232" t="str">
        <f>IF(MID('Tab. A1.4-WVG'!$C30,(AG$6-1)*8+(AG$6-1)*1+1,8)="","",CONCATENATE(MID('Tab. A1.4-WVG'!$C30,(AG$6-1)*8+(AG$6-1)*1+1,8),": ",VLOOKUP(MID('Tab. A1.4-WVG'!$C30,(AG$6-1)*8+(AG$6-1)*1+1,8),AGS,2,FALSE)))</f>
        <v/>
      </c>
      <c r="AH26" s="232" t="str">
        <f>IF(MID('Tab. A1.4-WVG'!$C30,(AH$6-1)*8+(AH$6-1)*1+1,8)="","",CONCATENATE(MID('Tab. A1.4-WVG'!$C30,(AH$6-1)*8+(AH$6-1)*1+1,8),": ",VLOOKUP(MID('Tab. A1.4-WVG'!$C30,(AH$6-1)*8+(AH$6-1)*1+1,8),AGS,2,FALSE)))</f>
        <v/>
      </c>
      <c r="AI26" s="232" t="str">
        <f>IF(MID('Tab. A1.4-WVG'!$C30,(AI$6-1)*8+(AI$6-1)*1+1,8)="","",CONCATENATE(MID('Tab. A1.4-WVG'!$C30,(AI$6-1)*8+(AI$6-1)*1+1,8),": ",VLOOKUP(MID('Tab. A1.4-WVG'!$C30,(AI$6-1)*8+(AI$6-1)*1+1,8),AGS,2,FALSE)))</f>
        <v/>
      </c>
      <c r="AJ26" s="232" t="str">
        <f>IF(MID('Tab. A1.4-WVG'!$C30,(AJ$6-1)*8+(AJ$6-1)*1+1,8)="","",CONCATENATE(MID('Tab. A1.4-WVG'!$C30,(AJ$6-1)*8+(AJ$6-1)*1+1,8),": ",VLOOKUP(MID('Tab. A1.4-WVG'!$C30,(AJ$6-1)*8+(AJ$6-1)*1+1,8),AGS,2,FALSE)))</f>
        <v/>
      </c>
      <c r="AK26" s="232" t="str">
        <f>IF(MID('Tab. A1.4-WVG'!$C30,(AK$6-1)*8+(AK$6-1)*1+1,8)="","",CONCATENATE(MID('Tab. A1.4-WVG'!$C30,(AK$6-1)*8+(AK$6-1)*1+1,8),": ",VLOOKUP(MID('Tab. A1.4-WVG'!$C30,(AK$6-1)*8+(AK$6-1)*1+1,8),AGS,2,FALSE)))</f>
        <v/>
      </c>
      <c r="AL26" s="232" t="str">
        <f>IF(MID('Tab. A1.4-WVG'!$C30,(AL$6-1)*8+(AL$6-1)*1+1,8)="","",CONCATENATE(MID('Tab. A1.4-WVG'!$C30,(AL$6-1)*8+(AL$6-1)*1+1,8),": ",VLOOKUP(MID('Tab. A1.4-WVG'!$C30,(AL$6-1)*8+(AL$6-1)*1+1,8),AGS,2,FALSE)))</f>
        <v/>
      </c>
      <c r="AM26" s="232" t="str">
        <f>IF(MID('Tab. A1.4-WVG'!$C30,(AM$6-1)*8+(AM$6-1)*1+1,8)="","",CONCATENATE(MID('Tab. A1.4-WVG'!$C30,(AM$6-1)*8+(AM$6-1)*1+1,8),": ",VLOOKUP(MID('Tab. A1.4-WVG'!$C30,(AM$6-1)*8+(AM$6-1)*1+1,8),AGS,2,FALSE)))</f>
        <v/>
      </c>
      <c r="AN26" s="232" t="str">
        <f>IF(MID('Tab. A1.4-WVG'!$C30,(AN$6-1)*8+(AN$6-1)*1+1,8)="","",CONCATENATE(MID('Tab. A1.4-WVG'!$C30,(AN$6-1)*8+(AN$6-1)*1+1,8),": ",VLOOKUP(MID('Tab. A1.4-WVG'!$C30,(AN$6-1)*8+(AN$6-1)*1+1,8),AGS,2,FALSE)))</f>
        <v/>
      </c>
      <c r="AO26" s="232" t="str">
        <f>IF(MID('Tab. A1.4-WVG'!$C30,(AO$6-1)*8+(AO$6-1)*1+1,8)="","",CONCATENATE(MID('Tab. A1.4-WVG'!$C30,(AO$6-1)*8+(AO$6-1)*1+1,8),": ",VLOOKUP(MID('Tab. A1.4-WVG'!$C30,(AO$6-1)*8+(AO$6-1)*1+1,8),AGS,2,FALSE)))</f>
        <v/>
      </c>
      <c r="AP26" s="232" t="str">
        <f>IF(MID('Tab. A1.4-WVG'!$C30,(AP$6-1)*8+(AP$6-1)*1+1,8)="","",CONCATENATE(MID('Tab. A1.4-WVG'!$C30,(AP$6-1)*8+(AP$6-1)*1+1,8),": ",VLOOKUP(MID('Tab. A1.4-WVG'!$C30,(AP$6-1)*8+(AP$6-1)*1+1,8),AGS,2,FALSE)))</f>
        <v/>
      </c>
      <c r="AQ26" s="232" t="str">
        <f>IF(MID('Tab. A1.4-WVG'!$C30,(AQ$6-1)*8+(AQ$6-1)*1+1,8)="","",CONCATENATE(MID('Tab. A1.4-WVG'!$C30,(AQ$6-1)*8+(AQ$6-1)*1+1,8),": ",VLOOKUP(MID('Tab. A1.4-WVG'!$C30,(AQ$6-1)*8+(AQ$6-1)*1+1,8),AGS,2,FALSE)))</f>
        <v/>
      </c>
      <c r="AR26" s="232" t="str">
        <f>IF(MID('Tab. A1.4-WVG'!$C30,(AR$6-1)*8+(AR$6-1)*1+1,8)="","",CONCATENATE(MID('Tab. A1.4-WVG'!$C30,(AR$6-1)*8+(AR$6-1)*1+1,8),": ",VLOOKUP(MID('Tab. A1.4-WVG'!$C30,(AR$6-1)*8+(AR$6-1)*1+1,8),AGS,2,FALSE)))</f>
        <v/>
      </c>
      <c r="AS26" s="232" t="str">
        <f>IF(MID('Tab. A1.4-WVG'!$C30,(AS$6-1)*8+(AS$6-1)*1+1,8)="","",CONCATENATE(MID('Tab. A1.4-WVG'!$C30,(AS$6-1)*8+(AS$6-1)*1+1,8),": ",VLOOKUP(MID('Tab. A1.4-WVG'!$C30,(AS$6-1)*8+(AS$6-1)*1+1,8),AGS,2,FALSE)))</f>
        <v/>
      </c>
      <c r="AT26" s="232" t="str">
        <f>IF(MID('Tab. A1.4-WVG'!$C30,(AT$6-1)*8+(AT$6-1)*1+1,8)="","",CONCATENATE(MID('Tab. A1.4-WVG'!$C30,(AT$6-1)*8+(AT$6-1)*1+1,8),": ",VLOOKUP(MID('Tab. A1.4-WVG'!$C30,(AT$6-1)*8+(AT$6-1)*1+1,8),AGS,2,FALSE)))</f>
        <v/>
      </c>
      <c r="AU26" s="232" t="str">
        <f>IF(MID('Tab. A1.4-WVG'!$C30,(AU$6-1)*8+(AU$6-1)*1+1,8)="","",CONCATENATE(MID('Tab. A1.4-WVG'!$C30,(AU$6-1)*8+(AU$6-1)*1+1,8),": ",VLOOKUP(MID('Tab. A1.4-WVG'!$C30,(AU$6-1)*8+(AU$6-1)*1+1,8),AGS,2,FALSE)))</f>
        <v/>
      </c>
      <c r="AV26" s="232" t="str">
        <f>IF(MID('Tab. A1.4-WVG'!$C30,(AV$6-1)*8+(AV$6-1)*1+1,8)="","",CONCATENATE(MID('Tab. A1.4-WVG'!$C30,(AV$6-1)*8+(AV$6-1)*1+1,8),": ",VLOOKUP(MID('Tab. A1.4-WVG'!$C30,(AV$6-1)*8+(AV$6-1)*1+1,8),AGS,2,FALSE)))</f>
        <v/>
      </c>
      <c r="AW26" s="232" t="str">
        <f>IF(MID('Tab. A1.4-WVG'!$C30,(AW$6-1)*8+(AW$6-1)*1+1,8)="","",CONCATENATE(MID('Tab. A1.4-WVG'!$C30,(AW$6-1)*8+(AW$6-1)*1+1,8),": ",VLOOKUP(MID('Tab. A1.4-WVG'!$C30,(AW$6-1)*8+(AW$6-1)*1+1,8),AGS,2,FALSE)))</f>
        <v/>
      </c>
      <c r="AX26" s="232" t="str">
        <f>IF(MID('Tab. A1.4-WVG'!$C30,(AX$6-1)*8+(AX$6-1)*1+1,8)="","",CONCATENATE(MID('Tab. A1.4-WVG'!$C30,(AX$6-1)*8+(AX$6-1)*1+1,8),": ",VLOOKUP(MID('Tab. A1.4-WVG'!$C30,(AX$6-1)*8+(AX$6-1)*1+1,8),AGS,2,FALSE)))</f>
        <v/>
      </c>
      <c r="AY26" s="232" t="str">
        <f>IF(MID('Tab. A1.4-WVG'!$C30,(AY$6-1)*8+(AY$6-1)*1+1,8)="","",CONCATENATE(MID('Tab. A1.4-WVG'!$C30,(AY$6-1)*8+(AY$6-1)*1+1,8),": ",VLOOKUP(MID('Tab. A1.4-WVG'!$C30,(AY$6-1)*8+(AY$6-1)*1+1,8),AGS,2,FALSE)))</f>
        <v/>
      </c>
      <c r="AZ26" s="232" t="str">
        <f>IF(MID('Tab. A1.4-WVG'!$C30,(AZ$6-1)*8+(AZ$6-1)*1+1,8)="","",CONCATENATE(MID('Tab. A1.4-WVG'!$C30,(AZ$6-1)*8+(AZ$6-1)*1+1,8),": ",VLOOKUP(MID('Tab. A1.4-WVG'!$C30,(AZ$6-1)*8+(AZ$6-1)*1+1,8),AGS,2,FALSE)))</f>
        <v/>
      </c>
      <c r="BA26" s="232" t="str">
        <f>IF(MID('Tab. A1.4-WVG'!$C30,(BA$6-1)*8+(BA$6-1)*1+1,8)="","",CONCATENATE(MID('Tab. A1.4-WVG'!$C30,(BA$6-1)*8+(BA$6-1)*1+1,8),": ",VLOOKUP(MID('Tab. A1.4-WVG'!$C30,(BA$6-1)*8+(BA$6-1)*1+1,8),AGS,2,FALSE)))</f>
        <v/>
      </c>
      <c r="BB26" s="232" t="str">
        <f>IF(MID('Tab. A1.4-WVG'!$C30,(BB$6-1)*8+(BB$6-1)*1+1,8)="","",CONCATENATE(MID('Tab. A1.4-WVG'!$C30,(BB$6-1)*8+(BB$6-1)*1+1,8),": ",VLOOKUP(MID('Tab. A1.4-WVG'!$C30,(BB$6-1)*8+(BB$6-1)*1+1,8),AGS,2,FALSE)))</f>
        <v/>
      </c>
      <c r="BC26" s="232" t="str">
        <f>IF(MID('Tab. A1.4-WVG'!$C30,(BC$6-1)*8+(BC$6-1)*1+1,8)="","",CONCATENATE(MID('Tab. A1.4-WVG'!$C30,(BC$6-1)*8+(BC$6-1)*1+1,8),": ",VLOOKUP(MID('Tab. A1.4-WVG'!$C30,(BC$6-1)*8+(BC$6-1)*1+1,8),AGS,2,FALSE)))</f>
        <v/>
      </c>
      <c r="BD26" s="232" t="str">
        <f>IF(MID('Tab. A1.4-WVG'!$C30,(BD$6-1)*8+(BD$6-1)*1+1,8)="","",CONCATENATE(MID('Tab. A1.4-WVG'!$C30,(BD$6-1)*8+(BD$6-1)*1+1,8),": ",VLOOKUP(MID('Tab. A1.4-WVG'!$C30,(BD$6-1)*8+(BD$6-1)*1+1,8),AGS,2,FALSE)))</f>
        <v/>
      </c>
      <c r="BE26" s="232" t="str">
        <f>IF(MID('Tab. A1.4-WVG'!$C30,(BE$6-1)*8+(BE$6-1)*1+1,8)="","",CONCATENATE(MID('Tab. A1.4-WVG'!$C30,(BE$6-1)*8+(BE$6-1)*1+1,8),": ",VLOOKUP(MID('Tab. A1.4-WVG'!$C30,(BE$6-1)*8+(BE$6-1)*1+1,8),AGS,2,FALSE)))</f>
        <v/>
      </c>
      <c r="BF26" s="232" t="str">
        <f>IF(MID('Tab. A1.4-WVG'!$C30,(BF$6-1)*8+(BF$6-1)*1+1,8)="","",CONCATENATE(MID('Tab. A1.4-WVG'!$C30,(BF$6-1)*8+(BF$6-1)*1+1,8),": ",VLOOKUP(MID('Tab. A1.4-WVG'!$C30,(BF$6-1)*8+(BF$6-1)*1+1,8),AGS,2,FALSE)))</f>
        <v/>
      </c>
      <c r="BG26" s="232" t="str">
        <f>IF(MID('Tab. A1.4-WVG'!$C30,(BG$6-1)*8+(BG$6-1)*1+1,8)="","",CONCATENATE(MID('Tab. A1.4-WVG'!$C30,(BG$6-1)*8+(BG$6-1)*1+1,8),": ",VLOOKUP(MID('Tab. A1.4-WVG'!$C30,(BG$6-1)*8+(BG$6-1)*1+1,8),AGS,2,FALSE)))</f>
        <v/>
      </c>
      <c r="BH26" s="232" t="str">
        <f>IF(MID('Tab. A1.4-WVG'!$C30,(BH$6-1)*8+(BH$6-1)*1+1,8)="","",CONCATENATE(MID('Tab. A1.4-WVG'!$C30,(BH$6-1)*8+(BH$6-1)*1+1,8),": ",VLOOKUP(MID('Tab. A1.4-WVG'!$C30,(BH$6-1)*8+(BH$6-1)*1+1,8),AGS,2,FALSE)))</f>
        <v/>
      </c>
      <c r="BI26" s="232" t="str">
        <f>IF(MID('Tab. A1.4-WVG'!$C30,(BI$6-1)*8+(BI$6-1)*1+1,8)="","",CONCATENATE(MID('Tab. A1.4-WVG'!$C30,(BI$6-1)*8+(BI$6-1)*1+1,8),": ",VLOOKUP(MID('Tab. A1.4-WVG'!$C30,(BI$6-1)*8+(BI$6-1)*1+1,8),AGS,2,FALSE)))</f>
        <v/>
      </c>
      <c r="BJ26" s="232" t="str">
        <f>IF(MID('Tab. A1.4-WVG'!$C30,(BJ$6-1)*8+(BJ$6-1)*1+1,8)="","",CONCATENATE(MID('Tab. A1.4-WVG'!$C30,(BJ$6-1)*8+(BJ$6-1)*1+1,8),": ",VLOOKUP(MID('Tab. A1.4-WVG'!$C30,(BJ$6-1)*8+(BJ$6-1)*1+1,8),AGS,2,FALSE)))</f>
        <v/>
      </c>
      <c r="BK26" s="232" t="str">
        <f>IF(MID('Tab. A1.4-WVG'!$C30,(BK$6-1)*8+(BK$6-1)*1+1,8)="","",CONCATENATE(MID('Tab. A1.4-WVG'!$C30,(BK$6-1)*8+(BK$6-1)*1+1,8),": ",VLOOKUP(MID('Tab. A1.4-WVG'!$C30,(BK$6-1)*8+(BK$6-1)*1+1,8),AGS,2,FALSE)))</f>
        <v/>
      </c>
      <c r="BL26" s="232" t="str">
        <f>IF(MID('Tab. A1.4-WVG'!$C30,(BL$6-1)*8+(BL$6-1)*1+1,8)="","",CONCATENATE(MID('Tab. A1.4-WVG'!$C30,(BL$6-1)*8+(BL$6-1)*1+1,8),": ",VLOOKUP(MID('Tab. A1.4-WVG'!$C30,(BL$6-1)*8+(BL$6-1)*1+1,8),AGS,2,FALSE)))</f>
        <v/>
      </c>
      <c r="BM26" s="232" t="str">
        <f>IF(MID('Tab. A1.4-WVG'!$C30,(BM$6-1)*8+(BM$6-1)*1+1,8)="","",CONCATENATE(MID('Tab. A1.4-WVG'!$C30,(BM$6-1)*8+(BM$6-1)*1+1,8),": ",VLOOKUP(MID('Tab. A1.4-WVG'!$C30,(BM$6-1)*8+(BM$6-1)*1+1,8),AGS,2,FALSE)))</f>
        <v/>
      </c>
      <c r="BN26" s="232" t="str">
        <f>IF(MID('Tab. A1.4-WVG'!$C30,(BN$6-1)*8+(BN$6-1)*1+1,8)="","",CONCATENATE(MID('Tab. A1.4-WVG'!$C30,(BN$6-1)*8+(BN$6-1)*1+1,8),": ",VLOOKUP(MID('Tab. A1.4-WVG'!$C30,(BN$6-1)*8+(BN$6-1)*1+1,8),AGS,2,FALSE)))</f>
        <v/>
      </c>
      <c r="BO26" s="232" t="str">
        <f>IF(MID('Tab. A1.4-WVG'!$C30,(BO$6-1)*8+(BO$6-1)*1+1,8)="","",CONCATENATE(MID('Tab. A1.4-WVG'!$C30,(BO$6-1)*8+(BO$6-1)*1+1,8),": ",VLOOKUP(MID('Tab. A1.4-WVG'!$C30,(BO$6-1)*8+(BO$6-1)*1+1,8),AGS,2,FALSE)))</f>
        <v/>
      </c>
      <c r="BP26" s="232" t="str">
        <f>IF(MID('Tab. A1.4-WVG'!$C30,(BP$6-1)*8+(BP$6-1)*1+1,8)="","",CONCATENATE(MID('Tab. A1.4-WVG'!$C30,(BP$6-1)*8+(BP$6-1)*1+1,8),": ",VLOOKUP(MID('Tab. A1.4-WVG'!$C30,(BP$6-1)*8+(BP$6-1)*1+1,8),AGS,2,FALSE)))</f>
        <v/>
      </c>
      <c r="BQ26" s="232" t="str">
        <f>IF(MID('Tab. A1.4-WVG'!$C30,(BQ$6-1)*8+(BQ$6-1)*1+1,8)="","",CONCATENATE(MID('Tab. A1.4-WVG'!$C30,(BQ$6-1)*8+(BQ$6-1)*1+1,8),": ",VLOOKUP(MID('Tab. A1.4-WVG'!$C30,(BQ$6-1)*8+(BQ$6-1)*1+1,8),AGS,2,FALSE)))</f>
        <v/>
      </c>
      <c r="BR26" s="232" t="str">
        <f>IF(MID('Tab. A1.4-WVG'!$C30,(BR$6-1)*8+(BR$6-1)*1+1,8)="","",CONCATENATE(MID('Tab. A1.4-WVG'!$C30,(BR$6-1)*8+(BR$6-1)*1+1,8),": ",VLOOKUP(MID('Tab. A1.4-WVG'!$C30,(BR$6-1)*8+(BR$6-1)*1+1,8),AGS,2,FALSE)))</f>
        <v/>
      </c>
      <c r="BS26" s="232" t="str">
        <f>IF(MID('Tab. A1.4-WVG'!$C30,(BS$6-1)*8+(BS$6-1)*1+1,8)="","",CONCATENATE(MID('Tab. A1.4-WVG'!$C30,(BS$6-1)*8+(BS$6-1)*1+1,8),": ",VLOOKUP(MID('Tab. A1.4-WVG'!$C30,(BS$6-1)*8+(BS$6-1)*1+1,8),AGS,2,FALSE)))</f>
        <v/>
      </c>
      <c r="BT26" s="232" t="str">
        <f>IF(MID('Tab. A1.4-WVG'!$C30,(BT$6-1)*8+(BT$6-1)*1+1,8)="","",CONCATENATE(MID('Tab. A1.4-WVG'!$C30,(BT$6-1)*8+(BT$6-1)*1+1,8),": ",VLOOKUP(MID('Tab. A1.4-WVG'!$C30,(BT$6-1)*8+(BT$6-1)*1+1,8),AGS,2,FALSE)))</f>
        <v/>
      </c>
      <c r="BU26" s="232" t="str">
        <f>IF(MID('Tab. A1.4-WVG'!$C30,(BU$6-1)*8+(BU$6-1)*1+1,8)="","",CONCATENATE(MID('Tab. A1.4-WVG'!$C30,(BU$6-1)*8+(BU$6-1)*1+1,8),": ",VLOOKUP(MID('Tab. A1.4-WVG'!$C30,(BU$6-1)*8+(BU$6-1)*1+1,8),AGS,2,FALSE)))</f>
        <v/>
      </c>
      <c r="BV26" s="232" t="str">
        <f>IF(MID('Tab. A1.4-WVG'!$C30,(BV$6-1)*8+(BV$6-1)*1+1,8)="","",CONCATENATE(MID('Tab. A1.4-WVG'!$C30,(BV$6-1)*8+(BV$6-1)*1+1,8),": ",VLOOKUP(MID('Tab. A1.4-WVG'!$C30,(BV$6-1)*8+(BV$6-1)*1+1,8),AGS,2,FALSE)))</f>
        <v/>
      </c>
      <c r="BW26" s="232" t="str">
        <f>IF(MID('Tab. A1.4-WVG'!$C30,(BW$6-1)*8+(BW$6-1)*1+1,8)="","",CONCATENATE(MID('Tab. A1.4-WVG'!$C30,(BW$6-1)*8+(BW$6-1)*1+1,8),": ",VLOOKUP(MID('Tab. A1.4-WVG'!$C30,(BW$6-1)*8+(BW$6-1)*1+1,8),AGS,2,FALSE)))</f>
        <v/>
      </c>
      <c r="BX26" s="232" t="str">
        <f>IF(MID('Tab. A1.4-WVG'!$C30,(BX$6-1)*8+(BX$6-1)*1+1,8)="","",CONCATENATE(MID('Tab. A1.4-WVG'!$C30,(BX$6-1)*8+(BX$6-1)*1+1,8),": ",VLOOKUP(MID('Tab. A1.4-WVG'!$C30,(BX$6-1)*8+(BX$6-1)*1+1,8),AGS,2,FALSE)))</f>
        <v/>
      </c>
      <c r="BY26" s="232" t="str">
        <f>IF(MID('Tab. A1.4-WVG'!$C30,(BY$6-1)*8+(BY$6-1)*1+1,8)="","",CONCATENATE(MID('Tab. A1.4-WVG'!$C30,(BY$6-1)*8+(BY$6-1)*1+1,8),": ",VLOOKUP(MID('Tab. A1.4-WVG'!$C30,(BY$6-1)*8+(BY$6-1)*1+1,8),AGS,2,FALSE)))</f>
        <v/>
      </c>
      <c r="BZ26" s="232" t="str">
        <f>IF(MID('Tab. A1.4-WVG'!$C30,(BZ$6-1)*8+(BZ$6-1)*1+1,8)="","",CONCATENATE(MID('Tab. A1.4-WVG'!$C30,(BZ$6-1)*8+(BZ$6-1)*1+1,8),": ",VLOOKUP(MID('Tab. A1.4-WVG'!$C30,(BZ$6-1)*8+(BZ$6-1)*1+1,8),AGS,2,FALSE)))</f>
        <v/>
      </c>
      <c r="CA26" s="232" t="str">
        <f>IF(MID('Tab. A1.4-WVG'!$C30,(CA$6-1)*8+(CA$6-1)*1+1,8)="","",CONCATENATE(MID('Tab. A1.4-WVG'!$C30,(CA$6-1)*8+(CA$6-1)*1+1,8),": ",VLOOKUP(MID('Tab. A1.4-WVG'!$C30,(CA$6-1)*8+(CA$6-1)*1+1,8),AGS,2,FALSE)))</f>
        <v/>
      </c>
      <c r="CB26" s="232" t="str">
        <f>IF(MID('Tab. A1.4-WVG'!$C30,(CB$6-1)*8+(CB$6-1)*1+1,8)="","",CONCATENATE(MID('Tab. A1.4-WVG'!$C30,(CB$6-1)*8+(CB$6-1)*1+1,8),": ",VLOOKUP(MID('Tab. A1.4-WVG'!$C30,(CB$6-1)*8+(CB$6-1)*1+1,8),AGS,2,FALSE)))</f>
        <v/>
      </c>
      <c r="CC26" s="232" t="str">
        <f>IF(MID('Tab. A1.4-WVG'!$C30,(CC$6-1)*8+(CC$6-1)*1+1,8)="","",CONCATENATE(MID('Tab. A1.4-WVG'!$C30,(CC$6-1)*8+(CC$6-1)*1+1,8),": ",VLOOKUP(MID('Tab. A1.4-WVG'!$C30,(CC$6-1)*8+(CC$6-1)*1+1,8),AGS,2,FALSE)))</f>
        <v/>
      </c>
      <c r="CD26" s="232" t="str">
        <f>IF(MID('Tab. A1.4-WVG'!$C30,(CD$6-1)*8+(CD$6-1)*1+1,8)="","",CONCATENATE(MID('Tab. A1.4-WVG'!$C30,(CD$6-1)*8+(CD$6-1)*1+1,8),": ",VLOOKUP(MID('Tab. A1.4-WVG'!$C30,(CD$6-1)*8+(CD$6-1)*1+1,8),AGS,2,FALSE)))</f>
        <v/>
      </c>
      <c r="CE26" s="232" t="str">
        <f>IF(MID('Tab. A1.4-WVG'!$C30,(CE$6-1)*8+(CE$6-1)*1+1,8)="","",CONCATENATE(MID('Tab. A1.4-WVG'!$C30,(CE$6-1)*8+(CE$6-1)*1+1,8),": ",VLOOKUP(MID('Tab. A1.4-WVG'!$C30,(CE$6-1)*8+(CE$6-1)*1+1,8),AGS,2,FALSE)))</f>
        <v/>
      </c>
      <c r="CF26" s="232" t="str">
        <f>IF(MID('Tab. A1.4-WVG'!$C30,(CF$6-1)*8+(CF$6-1)*1+1,8)="","",CONCATENATE(MID('Tab. A1.4-WVG'!$C30,(CF$6-1)*8+(CF$6-1)*1+1,8),": ",VLOOKUP(MID('Tab. A1.4-WVG'!$C30,(CF$6-1)*8+(CF$6-1)*1+1,8),AGS,2,FALSE)))</f>
        <v/>
      </c>
      <c r="CG26" s="232" t="str">
        <f>IF(MID('Tab. A1.4-WVG'!$C30,(CG$6-1)*8+(CG$6-1)*1+1,8)="","",CONCATENATE(MID('Tab. A1.4-WVG'!$C30,(CG$6-1)*8+(CG$6-1)*1+1,8),": ",VLOOKUP(MID('Tab. A1.4-WVG'!$C30,(CG$6-1)*8+(CG$6-1)*1+1,8),AGS,2,FALSE)))</f>
        <v/>
      </c>
      <c r="CH26" s="232" t="str">
        <f>IF(MID('Tab. A1.4-WVG'!$C30,(CH$6-1)*8+(CH$6-1)*1+1,8)="","",CONCATENATE(MID('Tab. A1.4-WVG'!$C30,(CH$6-1)*8+(CH$6-1)*1+1,8),": ",VLOOKUP(MID('Tab. A1.4-WVG'!$C30,(CH$6-1)*8+(CH$6-1)*1+1,8),AGS,2,FALSE)))</f>
        <v/>
      </c>
      <c r="CI26" s="232" t="str">
        <f>IF(MID('Tab. A1.4-WVG'!$C30,(CI$6-1)*8+(CI$6-1)*1+1,8)="","",CONCATENATE(MID('Tab. A1.4-WVG'!$C30,(CI$6-1)*8+(CI$6-1)*1+1,8),": ",VLOOKUP(MID('Tab. A1.4-WVG'!$C30,(CI$6-1)*8+(CI$6-1)*1+1,8),AGS,2,FALSE)))</f>
        <v/>
      </c>
      <c r="CJ26" s="232" t="str">
        <f>IF(MID('Tab. A1.4-WVG'!$C30,(CJ$6-1)*8+(CJ$6-1)*1+1,8)="","",CONCATENATE(MID('Tab. A1.4-WVG'!$C30,(CJ$6-1)*8+(CJ$6-1)*1+1,8),": ",VLOOKUP(MID('Tab. A1.4-WVG'!$C30,(CJ$6-1)*8+(CJ$6-1)*1+1,8),AGS,2,FALSE)))</f>
        <v/>
      </c>
      <c r="CK26" s="232" t="str">
        <f>IF(MID('Tab. A1.4-WVG'!$C30,(CK$6-1)*8+(CK$6-1)*1+1,8)="","",CONCATENATE(MID('Tab. A1.4-WVG'!$C30,(CK$6-1)*8+(CK$6-1)*1+1,8),": ",VLOOKUP(MID('Tab. A1.4-WVG'!$C30,(CK$6-1)*8+(CK$6-1)*1+1,8),AGS,2,FALSE)))</f>
        <v/>
      </c>
      <c r="CL26" s="232" t="str">
        <f>IF(MID('Tab. A1.4-WVG'!$C30,(CL$6-1)*8+(CL$6-1)*1+1,8)="","",CONCATENATE(MID('Tab. A1.4-WVG'!$C30,(CL$6-1)*8+(CL$6-1)*1+1,8),": ",VLOOKUP(MID('Tab. A1.4-WVG'!$C30,(CL$6-1)*8+(CL$6-1)*1+1,8),AGS,2,FALSE)))</f>
        <v/>
      </c>
      <c r="CM26" s="232" t="str">
        <f>IF(MID('Tab. A1.4-WVG'!$C30,(CM$6-1)*8+(CM$6-1)*1+1,8)="","",CONCATENATE(MID('Tab. A1.4-WVG'!$C30,(CM$6-1)*8+(CM$6-1)*1+1,8),": ",VLOOKUP(MID('Tab. A1.4-WVG'!$C30,(CM$6-1)*8+(CM$6-1)*1+1,8),AGS,2,FALSE)))</f>
        <v/>
      </c>
      <c r="CN26" s="232" t="str">
        <f>IF(MID('Tab. A1.4-WVG'!$C30,(CN$6-1)*8+(CN$6-1)*1+1,8)="","",CONCATENATE(MID('Tab. A1.4-WVG'!$C30,(CN$6-1)*8+(CN$6-1)*1+1,8),": ",VLOOKUP(MID('Tab. A1.4-WVG'!$C30,(CN$6-1)*8+(CN$6-1)*1+1,8),AGS,2,FALSE)))</f>
        <v/>
      </c>
      <c r="CO26" s="232" t="str">
        <f>IF(MID('Tab. A1.4-WVG'!$C30,(CO$6-1)*8+(CO$6-1)*1+1,8)="","",CONCATENATE(MID('Tab. A1.4-WVG'!$C30,(CO$6-1)*8+(CO$6-1)*1+1,8),": ",VLOOKUP(MID('Tab. A1.4-WVG'!$C30,(CO$6-1)*8+(CO$6-1)*1+1,8),AGS,2,FALSE)))</f>
        <v/>
      </c>
      <c r="CP26" s="232" t="str">
        <f>IF(MID('Tab. A1.4-WVG'!$C30,(CP$6-1)*8+(CP$6-1)*1+1,8)="","",CONCATENATE(MID('Tab. A1.4-WVG'!$C30,(CP$6-1)*8+(CP$6-1)*1+1,8),": ",VLOOKUP(MID('Tab. A1.4-WVG'!$C30,(CP$6-1)*8+(CP$6-1)*1+1,8),AGS,2,FALSE)))</f>
        <v/>
      </c>
      <c r="CQ26" s="232" t="str">
        <f>IF(MID('Tab. A1.4-WVG'!$C30,(CQ$6-1)*8+(CQ$6-1)*1+1,8)="","",CONCATENATE(MID('Tab. A1.4-WVG'!$C30,(CQ$6-1)*8+(CQ$6-1)*1+1,8),": ",VLOOKUP(MID('Tab. A1.4-WVG'!$C30,(CQ$6-1)*8+(CQ$6-1)*1+1,8),AGS,2,FALSE)))</f>
        <v/>
      </c>
      <c r="CR26" s="232" t="str">
        <f>IF(MID('Tab. A1.4-WVG'!$C30,(CR$6-1)*8+(CR$6-1)*1+1,8)="","",CONCATENATE(MID('Tab. A1.4-WVG'!$C30,(CR$6-1)*8+(CR$6-1)*1+1,8),": ",VLOOKUP(MID('Tab. A1.4-WVG'!$C30,(CR$6-1)*8+(CR$6-1)*1+1,8),AGS,2,FALSE)))</f>
        <v/>
      </c>
      <c r="CS26" s="232" t="str">
        <f>IF(MID('Tab. A1.4-WVG'!$C30,(CS$6-1)*8+(CS$6-1)*1+1,8)="","",CONCATENATE(MID('Tab. A1.4-WVG'!$C30,(CS$6-1)*8+(CS$6-1)*1+1,8),": ",VLOOKUP(MID('Tab. A1.4-WVG'!$C30,(CS$6-1)*8+(CS$6-1)*1+1,8),AGS,2,FALSE)))</f>
        <v/>
      </c>
      <c r="CT26" s="232" t="str">
        <f>IF(MID('Tab. A1.4-WVG'!$C30,(CT$6-1)*8+(CT$6-1)*1+1,8)="","",CONCATENATE(MID('Tab. A1.4-WVG'!$C30,(CT$6-1)*8+(CT$6-1)*1+1,8),": ",VLOOKUP(MID('Tab. A1.4-WVG'!$C30,(CT$6-1)*8+(CT$6-1)*1+1,8),AGS,2,FALSE)))</f>
        <v/>
      </c>
      <c r="CU26" s="232" t="str">
        <f>IF(MID('Tab. A1.4-WVG'!$C30,(CU$6-1)*8+(CU$6-1)*1+1,8)="","",CONCATENATE(MID('Tab. A1.4-WVG'!$C30,(CU$6-1)*8+(CU$6-1)*1+1,8),": ",VLOOKUP(MID('Tab. A1.4-WVG'!$C30,(CU$6-1)*8+(CU$6-1)*1+1,8),AGS,2,FALSE)))</f>
        <v/>
      </c>
      <c r="CV26" s="232" t="str">
        <f>IF(MID('Tab. A1.4-WVG'!$C30,(CV$6-1)*8+(CV$6-1)*1+1,8)="","",CONCATENATE(MID('Tab. A1.4-WVG'!$C30,(CV$6-1)*8+(CV$6-1)*1+1,8),": ",VLOOKUP(MID('Tab. A1.4-WVG'!$C30,(CV$6-1)*8+(CV$6-1)*1+1,8),AGS,2,FALSE)))</f>
        <v/>
      </c>
      <c r="CW26" s="232" t="str">
        <f>IF(MID('Tab. A1.4-WVG'!$C30,(CW$6-1)*8+(CW$6-1)*1+1,8)="","",CONCATENATE(MID('Tab. A1.4-WVG'!$C30,(CW$6-1)*8+(CW$6-1)*1+1,8),": ",VLOOKUP(MID('Tab. A1.4-WVG'!$C30,(CW$6-1)*8+(CW$6-1)*1+1,8),AGS,2,FALSE)))</f>
        <v/>
      </c>
      <c r="CX26" s="39">
        <f t="shared" si="0"/>
        <v>0</v>
      </c>
    </row>
    <row r="27" spans="1:102" ht="38.25" customHeight="1" x14ac:dyDescent="0.2">
      <c r="A27" s="231" t="str">
        <f>IF('Tab. A1.4-WVG'!A31="","",'Tab. A1.4-WVG'!A31)</f>
        <v/>
      </c>
      <c r="B27" s="232" t="str">
        <f>IF(MID('Tab. A1.4-WVG'!$C31,(B$6-1)*8+(B$6-1)*1+1,8)="","",CONCATENATE(MID('Tab. A1.4-WVG'!$C31,(B$6-1)*8+(B$6-1)*1+1,8),": ",VLOOKUP(MID('Tab. A1.4-WVG'!$C31,(B$6-1)*8+(B$6-1)*1+1,8),AGS,2,FALSE)))</f>
        <v/>
      </c>
      <c r="C27" s="232" t="str">
        <f>IF(MID('Tab. A1.4-WVG'!$C31,(C$6-1)*8+(C$6-1)*1+1,8)="","",CONCATENATE(MID('Tab. A1.4-WVG'!$C31,(C$6-1)*8+(C$6-1)*1+1,8),": ",VLOOKUP(MID('Tab. A1.4-WVG'!$C31,(C$6-1)*8+(C$6-1)*1+1,8),AGS,2,FALSE)))</f>
        <v/>
      </c>
      <c r="D27" s="232" t="str">
        <f>IF(MID('Tab. A1.4-WVG'!$C31,(D$6-1)*8+(D$6-1)*1+1,8)="","",CONCATENATE(MID('Tab. A1.4-WVG'!$C31,(D$6-1)*8+(D$6-1)*1+1,8),": ",VLOOKUP(MID('Tab. A1.4-WVG'!$C31,(D$6-1)*8+(D$6-1)*1+1,8),AGS,2,FALSE)))</f>
        <v/>
      </c>
      <c r="E27" s="232" t="str">
        <f>IF(MID('Tab. A1.4-WVG'!$C31,(E$6-1)*8+(E$6-1)*1+1,8)="","",CONCATENATE(MID('Tab. A1.4-WVG'!$C31,(E$6-1)*8+(E$6-1)*1+1,8),": ",VLOOKUP(MID('Tab. A1.4-WVG'!$C31,(E$6-1)*8+(E$6-1)*1+1,8),AGS,2,FALSE)))</f>
        <v/>
      </c>
      <c r="F27" s="232" t="str">
        <f>IF(MID('Tab. A1.4-WVG'!$C31,(F$6-1)*8+(F$6-1)*1+1,8)="","",CONCATENATE(MID('Tab. A1.4-WVG'!$C31,(F$6-1)*8+(F$6-1)*1+1,8),": ",VLOOKUP(MID('Tab. A1.4-WVG'!$C31,(F$6-1)*8+(F$6-1)*1+1,8),AGS,2,FALSE)))</f>
        <v/>
      </c>
      <c r="G27" s="232" t="str">
        <f>IF(MID('Tab. A1.4-WVG'!$C31,(G$6-1)*8+(G$6-1)*1+1,8)="","",CONCATENATE(MID('Tab. A1.4-WVG'!$C31,(G$6-1)*8+(G$6-1)*1+1,8),": ",VLOOKUP(MID('Tab. A1.4-WVG'!$C31,(G$6-1)*8+(G$6-1)*1+1,8),AGS,2,FALSE)))</f>
        <v/>
      </c>
      <c r="H27" s="232" t="str">
        <f>IF(MID('Tab. A1.4-WVG'!$C31,(H$6-1)*8+(H$6-1)*1+1,8)="","",CONCATENATE(MID('Tab. A1.4-WVG'!$C31,(H$6-1)*8+(H$6-1)*1+1,8),": ",VLOOKUP(MID('Tab. A1.4-WVG'!$C31,(H$6-1)*8+(H$6-1)*1+1,8),AGS,2,FALSE)))</f>
        <v/>
      </c>
      <c r="I27" s="232" t="str">
        <f>IF(MID('Tab. A1.4-WVG'!$C31,(I$6-1)*8+(I$6-1)*1+1,8)="","",CONCATENATE(MID('Tab. A1.4-WVG'!$C31,(I$6-1)*8+(I$6-1)*1+1,8),": ",VLOOKUP(MID('Tab. A1.4-WVG'!$C31,(I$6-1)*8+(I$6-1)*1+1,8),AGS,2,FALSE)))</f>
        <v/>
      </c>
      <c r="J27" s="232" t="str">
        <f>IF(MID('Tab. A1.4-WVG'!$C31,(J$6-1)*8+(J$6-1)*1+1,8)="","",CONCATENATE(MID('Tab. A1.4-WVG'!$C31,(J$6-1)*8+(J$6-1)*1+1,8),": ",VLOOKUP(MID('Tab. A1.4-WVG'!$C31,(J$6-1)*8+(J$6-1)*1+1,8),AGS,2,FALSE)))</f>
        <v/>
      </c>
      <c r="K27" s="232" t="str">
        <f>IF(MID('Tab. A1.4-WVG'!$C31,(K$6-1)*8+(K$6-1)*1+1,8)="","",CONCATENATE(MID('Tab. A1.4-WVG'!$C31,(K$6-1)*8+(K$6-1)*1+1,8),": ",VLOOKUP(MID('Tab. A1.4-WVG'!$C31,(K$6-1)*8+(K$6-1)*1+1,8),AGS,2,FALSE)))</f>
        <v/>
      </c>
      <c r="L27" s="232" t="str">
        <f>IF(MID('Tab. A1.4-WVG'!$C31,(L$6-1)*8+(L$6-1)*1+1,8)="","",CONCATENATE(MID('Tab. A1.4-WVG'!$C31,(L$6-1)*8+(L$6-1)*1+1,8),": ",VLOOKUP(MID('Tab. A1.4-WVG'!$C31,(L$6-1)*8+(L$6-1)*1+1,8),AGS,2,FALSE)))</f>
        <v/>
      </c>
      <c r="M27" s="232" t="str">
        <f>IF(MID('Tab. A1.4-WVG'!$C31,(M$6-1)*8+(M$6-1)*1+1,8)="","",CONCATENATE(MID('Tab. A1.4-WVG'!$C31,(M$6-1)*8+(M$6-1)*1+1,8),": ",VLOOKUP(MID('Tab. A1.4-WVG'!$C31,(M$6-1)*8+(M$6-1)*1+1,8),AGS,2,FALSE)))</f>
        <v/>
      </c>
      <c r="N27" s="232" t="str">
        <f>IF(MID('Tab. A1.4-WVG'!$C31,(N$6-1)*8+(N$6-1)*1+1,8)="","",CONCATENATE(MID('Tab. A1.4-WVG'!$C31,(N$6-1)*8+(N$6-1)*1+1,8),": ",VLOOKUP(MID('Tab. A1.4-WVG'!$C31,(N$6-1)*8+(N$6-1)*1+1,8),AGS,2,FALSE)))</f>
        <v/>
      </c>
      <c r="O27" s="232" t="str">
        <f>IF(MID('Tab. A1.4-WVG'!$C31,(O$6-1)*8+(O$6-1)*1+1,8)="","",CONCATENATE(MID('Tab. A1.4-WVG'!$C31,(O$6-1)*8+(O$6-1)*1+1,8),": ",VLOOKUP(MID('Tab. A1.4-WVG'!$C31,(O$6-1)*8+(O$6-1)*1+1,8),AGS,2,FALSE)))</f>
        <v/>
      </c>
      <c r="P27" s="232" t="str">
        <f>IF(MID('Tab. A1.4-WVG'!$C31,(P$6-1)*8+(P$6-1)*1+1,8)="","",CONCATENATE(MID('Tab. A1.4-WVG'!$C31,(P$6-1)*8+(P$6-1)*1+1,8),": ",VLOOKUP(MID('Tab. A1.4-WVG'!$C31,(P$6-1)*8+(P$6-1)*1+1,8),AGS,2,FALSE)))</f>
        <v/>
      </c>
      <c r="Q27" s="232" t="str">
        <f>IF(MID('Tab. A1.4-WVG'!$C31,(Q$6-1)*8+(Q$6-1)*1+1,8)="","",CONCATENATE(MID('Tab. A1.4-WVG'!$C31,(Q$6-1)*8+(Q$6-1)*1+1,8),": ",VLOOKUP(MID('Tab. A1.4-WVG'!$C31,(Q$6-1)*8+(Q$6-1)*1+1,8),AGS,2,FALSE)))</f>
        <v/>
      </c>
      <c r="R27" s="232" t="str">
        <f>IF(MID('Tab. A1.4-WVG'!$C31,(R$6-1)*8+(R$6-1)*1+1,8)="","",CONCATENATE(MID('Tab. A1.4-WVG'!$C31,(R$6-1)*8+(R$6-1)*1+1,8),": ",VLOOKUP(MID('Tab. A1.4-WVG'!$C31,(R$6-1)*8+(R$6-1)*1+1,8),AGS,2,FALSE)))</f>
        <v/>
      </c>
      <c r="S27" s="232" t="str">
        <f>IF(MID('Tab. A1.4-WVG'!$C31,(S$6-1)*8+(S$6-1)*1+1,8)="","",CONCATENATE(MID('Tab. A1.4-WVG'!$C31,(S$6-1)*8+(S$6-1)*1+1,8),": ",VLOOKUP(MID('Tab. A1.4-WVG'!$C31,(S$6-1)*8+(S$6-1)*1+1,8),AGS,2,FALSE)))</f>
        <v/>
      </c>
      <c r="T27" s="232" t="str">
        <f>IF(MID('Tab. A1.4-WVG'!$C31,(T$6-1)*8+(T$6-1)*1+1,8)="","",CONCATENATE(MID('Tab. A1.4-WVG'!$C31,(T$6-1)*8+(T$6-1)*1+1,8),": ",VLOOKUP(MID('Tab. A1.4-WVG'!$C31,(T$6-1)*8+(T$6-1)*1+1,8),AGS,2,FALSE)))</f>
        <v/>
      </c>
      <c r="U27" s="232" t="str">
        <f>IF(MID('Tab. A1.4-WVG'!$C31,(U$6-1)*8+(U$6-1)*1+1,8)="","",CONCATENATE(MID('Tab. A1.4-WVG'!$C31,(U$6-1)*8+(U$6-1)*1+1,8),": ",VLOOKUP(MID('Tab. A1.4-WVG'!$C31,(U$6-1)*8+(U$6-1)*1+1,8),AGS,2,FALSE)))</f>
        <v/>
      </c>
      <c r="V27" s="232" t="str">
        <f>IF(MID('Tab. A1.4-WVG'!$C31,(V$6-1)*8+(V$6-1)*1+1,8)="","",CONCATENATE(MID('Tab. A1.4-WVG'!$C31,(V$6-1)*8+(V$6-1)*1+1,8),": ",VLOOKUP(MID('Tab. A1.4-WVG'!$C31,(V$6-1)*8+(V$6-1)*1+1,8),AGS,2,FALSE)))</f>
        <v/>
      </c>
      <c r="W27" s="232" t="str">
        <f>IF(MID('Tab. A1.4-WVG'!$C31,(W$6-1)*8+(W$6-1)*1+1,8)="","",CONCATENATE(MID('Tab. A1.4-WVG'!$C31,(W$6-1)*8+(W$6-1)*1+1,8),": ",VLOOKUP(MID('Tab. A1.4-WVG'!$C31,(W$6-1)*8+(W$6-1)*1+1,8),AGS,2,FALSE)))</f>
        <v/>
      </c>
      <c r="X27" s="232" t="str">
        <f>IF(MID('Tab. A1.4-WVG'!$C31,(X$6-1)*8+(X$6-1)*1+1,8)="","",CONCATENATE(MID('Tab. A1.4-WVG'!$C31,(X$6-1)*8+(X$6-1)*1+1,8),": ",VLOOKUP(MID('Tab. A1.4-WVG'!$C31,(X$6-1)*8+(X$6-1)*1+1,8),AGS,2,FALSE)))</f>
        <v/>
      </c>
      <c r="Y27" s="232" t="str">
        <f>IF(MID('Tab. A1.4-WVG'!$C31,(Y$6-1)*8+(Y$6-1)*1+1,8)="","",CONCATENATE(MID('Tab. A1.4-WVG'!$C31,(Y$6-1)*8+(Y$6-1)*1+1,8),": ",VLOOKUP(MID('Tab. A1.4-WVG'!$C31,(Y$6-1)*8+(Y$6-1)*1+1,8),AGS,2,FALSE)))</f>
        <v/>
      </c>
      <c r="Z27" s="232" t="str">
        <f>IF(MID('Tab. A1.4-WVG'!$C31,(Z$6-1)*8+(Z$6-1)*1+1,8)="","",CONCATENATE(MID('Tab. A1.4-WVG'!$C31,(Z$6-1)*8+(Z$6-1)*1+1,8),": ",VLOOKUP(MID('Tab. A1.4-WVG'!$C31,(Z$6-1)*8+(Z$6-1)*1+1,8),AGS,2,FALSE)))</f>
        <v/>
      </c>
      <c r="AA27" s="232" t="str">
        <f>IF(MID('Tab. A1.4-WVG'!$C31,(AA$6-1)*8+(AA$6-1)*1+1,8)="","",CONCATENATE(MID('Tab. A1.4-WVG'!$C31,(AA$6-1)*8+(AA$6-1)*1+1,8),": ",VLOOKUP(MID('Tab. A1.4-WVG'!$C31,(AA$6-1)*8+(AA$6-1)*1+1,8),AGS,2,FALSE)))</f>
        <v/>
      </c>
      <c r="AB27" s="232" t="str">
        <f>IF(MID('Tab. A1.4-WVG'!$C31,(AB$6-1)*8+(AB$6-1)*1+1,8)="","",CONCATENATE(MID('Tab. A1.4-WVG'!$C31,(AB$6-1)*8+(AB$6-1)*1+1,8),": ",VLOOKUP(MID('Tab. A1.4-WVG'!$C31,(AB$6-1)*8+(AB$6-1)*1+1,8),AGS,2,FALSE)))</f>
        <v/>
      </c>
      <c r="AC27" s="232" t="str">
        <f>IF(MID('Tab. A1.4-WVG'!$C31,(AC$6-1)*8+(AC$6-1)*1+1,8)="","",CONCATENATE(MID('Tab. A1.4-WVG'!$C31,(AC$6-1)*8+(AC$6-1)*1+1,8),": ",VLOOKUP(MID('Tab. A1.4-WVG'!$C31,(AC$6-1)*8+(AC$6-1)*1+1,8),AGS,2,FALSE)))</f>
        <v/>
      </c>
      <c r="AD27" s="232" t="str">
        <f>IF(MID('Tab. A1.4-WVG'!$C31,(AD$6-1)*8+(AD$6-1)*1+1,8)="","",CONCATENATE(MID('Tab. A1.4-WVG'!$C31,(AD$6-1)*8+(AD$6-1)*1+1,8),": ",VLOOKUP(MID('Tab. A1.4-WVG'!$C31,(AD$6-1)*8+(AD$6-1)*1+1,8),AGS,2,FALSE)))</f>
        <v/>
      </c>
      <c r="AE27" s="232" t="str">
        <f>IF(MID('Tab. A1.4-WVG'!$C31,(AE$6-1)*8+(AE$6-1)*1+1,8)="","",CONCATENATE(MID('Tab. A1.4-WVG'!$C31,(AE$6-1)*8+(AE$6-1)*1+1,8),": ",VLOOKUP(MID('Tab. A1.4-WVG'!$C31,(AE$6-1)*8+(AE$6-1)*1+1,8),AGS,2,FALSE)))</f>
        <v/>
      </c>
      <c r="AF27" s="232" t="str">
        <f>IF(MID('Tab. A1.4-WVG'!$C31,(AF$6-1)*8+(AF$6-1)*1+1,8)="","",CONCATENATE(MID('Tab. A1.4-WVG'!$C31,(AF$6-1)*8+(AF$6-1)*1+1,8),": ",VLOOKUP(MID('Tab. A1.4-WVG'!$C31,(AF$6-1)*8+(AF$6-1)*1+1,8),AGS,2,FALSE)))</f>
        <v/>
      </c>
      <c r="AG27" s="232" t="str">
        <f>IF(MID('Tab. A1.4-WVG'!$C31,(AG$6-1)*8+(AG$6-1)*1+1,8)="","",CONCATENATE(MID('Tab. A1.4-WVG'!$C31,(AG$6-1)*8+(AG$6-1)*1+1,8),": ",VLOOKUP(MID('Tab. A1.4-WVG'!$C31,(AG$6-1)*8+(AG$6-1)*1+1,8),AGS,2,FALSE)))</f>
        <v/>
      </c>
      <c r="AH27" s="232" t="str">
        <f>IF(MID('Tab. A1.4-WVG'!$C31,(AH$6-1)*8+(AH$6-1)*1+1,8)="","",CONCATENATE(MID('Tab. A1.4-WVG'!$C31,(AH$6-1)*8+(AH$6-1)*1+1,8),": ",VLOOKUP(MID('Tab. A1.4-WVG'!$C31,(AH$6-1)*8+(AH$6-1)*1+1,8),AGS,2,FALSE)))</f>
        <v/>
      </c>
      <c r="AI27" s="232" t="str">
        <f>IF(MID('Tab. A1.4-WVG'!$C31,(AI$6-1)*8+(AI$6-1)*1+1,8)="","",CONCATENATE(MID('Tab. A1.4-WVG'!$C31,(AI$6-1)*8+(AI$6-1)*1+1,8),": ",VLOOKUP(MID('Tab. A1.4-WVG'!$C31,(AI$6-1)*8+(AI$6-1)*1+1,8),AGS,2,FALSE)))</f>
        <v/>
      </c>
      <c r="AJ27" s="232" t="str">
        <f>IF(MID('Tab. A1.4-WVG'!$C31,(AJ$6-1)*8+(AJ$6-1)*1+1,8)="","",CONCATENATE(MID('Tab. A1.4-WVG'!$C31,(AJ$6-1)*8+(AJ$6-1)*1+1,8),": ",VLOOKUP(MID('Tab. A1.4-WVG'!$C31,(AJ$6-1)*8+(AJ$6-1)*1+1,8),AGS,2,FALSE)))</f>
        <v/>
      </c>
      <c r="AK27" s="232" t="str">
        <f>IF(MID('Tab. A1.4-WVG'!$C31,(AK$6-1)*8+(AK$6-1)*1+1,8)="","",CONCATENATE(MID('Tab. A1.4-WVG'!$C31,(AK$6-1)*8+(AK$6-1)*1+1,8),": ",VLOOKUP(MID('Tab. A1.4-WVG'!$C31,(AK$6-1)*8+(AK$6-1)*1+1,8),AGS,2,FALSE)))</f>
        <v/>
      </c>
      <c r="AL27" s="232" t="str">
        <f>IF(MID('Tab. A1.4-WVG'!$C31,(AL$6-1)*8+(AL$6-1)*1+1,8)="","",CONCATENATE(MID('Tab. A1.4-WVG'!$C31,(AL$6-1)*8+(AL$6-1)*1+1,8),": ",VLOOKUP(MID('Tab. A1.4-WVG'!$C31,(AL$6-1)*8+(AL$6-1)*1+1,8),AGS,2,FALSE)))</f>
        <v/>
      </c>
      <c r="AM27" s="232" t="str">
        <f>IF(MID('Tab. A1.4-WVG'!$C31,(AM$6-1)*8+(AM$6-1)*1+1,8)="","",CONCATENATE(MID('Tab. A1.4-WVG'!$C31,(AM$6-1)*8+(AM$6-1)*1+1,8),": ",VLOOKUP(MID('Tab. A1.4-WVG'!$C31,(AM$6-1)*8+(AM$6-1)*1+1,8),AGS,2,FALSE)))</f>
        <v/>
      </c>
      <c r="AN27" s="232" t="str">
        <f>IF(MID('Tab. A1.4-WVG'!$C31,(AN$6-1)*8+(AN$6-1)*1+1,8)="","",CONCATENATE(MID('Tab. A1.4-WVG'!$C31,(AN$6-1)*8+(AN$6-1)*1+1,8),": ",VLOOKUP(MID('Tab. A1.4-WVG'!$C31,(AN$6-1)*8+(AN$6-1)*1+1,8),AGS,2,FALSE)))</f>
        <v/>
      </c>
      <c r="AO27" s="232" t="str">
        <f>IF(MID('Tab. A1.4-WVG'!$C31,(AO$6-1)*8+(AO$6-1)*1+1,8)="","",CONCATENATE(MID('Tab. A1.4-WVG'!$C31,(AO$6-1)*8+(AO$6-1)*1+1,8),": ",VLOOKUP(MID('Tab. A1.4-WVG'!$C31,(AO$6-1)*8+(AO$6-1)*1+1,8),AGS,2,FALSE)))</f>
        <v/>
      </c>
      <c r="AP27" s="232" t="str">
        <f>IF(MID('Tab. A1.4-WVG'!$C31,(AP$6-1)*8+(AP$6-1)*1+1,8)="","",CONCATENATE(MID('Tab. A1.4-WVG'!$C31,(AP$6-1)*8+(AP$6-1)*1+1,8),": ",VLOOKUP(MID('Tab. A1.4-WVG'!$C31,(AP$6-1)*8+(AP$6-1)*1+1,8),AGS,2,FALSE)))</f>
        <v/>
      </c>
      <c r="AQ27" s="232" t="str">
        <f>IF(MID('Tab. A1.4-WVG'!$C31,(AQ$6-1)*8+(AQ$6-1)*1+1,8)="","",CONCATENATE(MID('Tab. A1.4-WVG'!$C31,(AQ$6-1)*8+(AQ$6-1)*1+1,8),": ",VLOOKUP(MID('Tab. A1.4-WVG'!$C31,(AQ$6-1)*8+(AQ$6-1)*1+1,8),AGS,2,FALSE)))</f>
        <v/>
      </c>
      <c r="AR27" s="232" t="str">
        <f>IF(MID('Tab. A1.4-WVG'!$C31,(AR$6-1)*8+(AR$6-1)*1+1,8)="","",CONCATENATE(MID('Tab. A1.4-WVG'!$C31,(AR$6-1)*8+(AR$6-1)*1+1,8),": ",VLOOKUP(MID('Tab. A1.4-WVG'!$C31,(AR$6-1)*8+(AR$6-1)*1+1,8),AGS,2,FALSE)))</f>
        <v/>
      </c>
      <c r="AS27" s="232" t="str">
        <f>IF(MID('Tab. A1.4-WVG'!$C31,(AS$6-1)*8+(AS$6-1)*1+1,8)="","",CONCATENATE(MID('Tab. A1.4-WVG'!$C31,(AS$6-1)*8+(AS$6-1)*1+1,8),": ",VLOOKUP(MID('Tab. A1.4-WVG'!$C31,(AS$6-1)*8+(AS$6-1)*1+1,8),AGS,2,FALSE)))</f>
        <v/>
      </c>
      <c r="AT27" s="232" t="str">
        <f>IF(MID('Tab. A1.4-WVG'!$C31,(AT$6-1)*8+(AT$6-1)*1+1,8)="","",CONCATENATE(MID('Tab. A1.4-WVG'!$C31,(AT$6-1)*8+(AT$6-1)*1+1,8),": ",VLOOKUP(MID('Tab. A1.4-WVG'!$C31,(AT$6-1)*8+(AT$6-1)*1+1,8),AGS,2,FALSE)))</f>
        <v/>
      </c>
      <c r="AU27" s="232" t="str">
        <f>IF(MID('Tab. A1.4-WVG'!$C31,(AU$6-1)*8+(AU$6-1)*1+1,8)="","",CONCATENATE(MID('Tab. A1.4-WVG'!$C31,(AU$6-1)*8+(AU$6-1)*1+1,8),": ",VLOOKUP(MID('Tab. A1.4-WVG'!$C31,(AU$6-1)*8+(AU$6-1)*1+1,8),AGS,2,FALSE)))</f>
        <v/>
      </c>
      <c r="AV27" s="232" t="str">
        <f>IF(MID('Tab. A1.4-WVG'!$C31,(AV$6-1)*8+(AV$6-1)*1+1,8)="","",CONCATENATE(MID('Tab. A1.4-WVG'!$C31,(AV$6-1)*8+(AV$6-1)*1+1,8),": ",VLOOKUP(MID('Tab. A1.4-WVG'!$C31,(AV$6-1)*8+(AV$6-1)*1+1,8),AGS,2,FALSE)))</f>
        <v/>
      </c>
      <c r="AW27" s="232" t="str">
        <f>IF(MID('Tab. A1.4-WVG'!$C31,(AW$6-1)*8+(AW$6-1)*1+1,8)="","",CONCATENATE(MID('Tab. A1.4-WVG'!$C31,(AW$6-1)*8+(AW$6-1)*1+1,8),": ",VLOOKUP(MID('Tab. A1.4-WVG'!$C31,(AW$6-1)*8+(AW$6-1)*1+1,8),AGS,2,FALSE)))</f>
        <v/>
      </c>
      <c r="AX27" s="232" t="str">
        <f>IF(MID('Tab. A1.4-WVG'!$C31,(AX$6-1)*8+(AX$6-1)*1+1,8)="","",CONCATENATE(MID('Tab. A1.4-WVG'!$C31,(AX$6-1)*8+(AX$6-1)*1+1,8),": ",VLOOKUP(MID('Tab. A1.4-WVG'!$C31,(AX$6-1)*8+(AX$6-1)*1+1,8),AGS,2,FALSE)))</f>
        <v/>
      </c>
      <c r="AY27" s="232" t="str">
        <f>IF(MID('Tab. A1.4-WVG'!$C31,(AY$6-1)*8+(AY$6-1)*1+1,8)="","",CONCATENATE(MID('Tab. A1.4-WVG'!$C31,(AY$6-1)*8+(AY$6-1)*1+1,8),": ",VLOOKUP(MID('Tab. A1.4-WVG'!$C31,(AY$6-1)*8+(AY$6-1)*1+1,8),AGS,2,FALSE)))</f>
        <v/>
      </c>
      <c r="AZ27" s="232" t="str">
        <f>IF(MID('Tab. A1.4-WVG'!$C31,(AZ$6-1)*8+(AZ$6-1)*1+1,8)="","",CONCATENATE(MID('Tab. A1.4-WVG'!$C31,(AZ$6-1)*8+(AZ$6-1)*1+1,8),": ",VLOOKUP(MID('Tab. A1.4-WVG'!$C31,(AZ$6-1)*8+(AZ$6-1)*1+1,8),AGS,2,FALSE)))</f>
        <v/>
      </c>
      <c r="BA27" s="232" t="str">
        <f>IF(MID('Tab. A1.4-WVG'!$C31,(BA$6-1)*8+(BA$6-1)*1+1,8)="","",CONCATENATE(MID('Tab. A1.4-WVG'!$C31,(BA$6-1)*8+(BA$6-1)*1+1,8),": ",VLOOKUP(MID('Tab. A1.4-WVG'!$C31,(BA$6-1)*8+(BA$6-1)*1+1,8),AGS,2,FALSE)))</f>
        <v/>
      </c>
      <c r="BB27" s="232" t="str">
        <f>IF(MID('Tab. A1.4-WVG'!$C31,(BB$6-1)*8+(BB$6-1)*1+1,8)="","",CONCATENATE(MID('Tab. A1.4-WVG'!$C31,(BB$6-1)*8+(BB$6-1)*1+1,8),": ",VLOOKUP(MID('Tab. A1.4-WVG'!$C31,(BB$6-1)*8+(BB$6-1)*1+1,8),AGS,2,FALSE)))</f>
        <v/>
      </c>
      <c r="BC27" s="232" t="str">
        <f>IF(MID('Tab. A1.4-WVG'!$C31,(BC$6-1)*8+(BC$6-1)*1+1,8)="","",CONCATENATE(MID('Tab. A1.4-WVG'!$C31,(BC$6-1)*8+(BC$6-1)*1+1,8),": ",VLOOKUP(MID('Tab. A1.4-WVG'!$C31,(BC$6-1)*8+(BC$6-1)*1+1,8),AGS,2,FALSE)))</f>
        <v/>
      </c>
      <c r="BD27" s="232" t="str">
        <f>IF(MID('Tab. A1.4-WVG'!$C31,(BD$6-1)*8+(BD$6-1)*1+1,8)="","",CONCATENATE(MID('Tab. A1.4-WVG'!$C31,(BD$6-1)*8+(BD$6-1)*1+1,8),": ",VLOOKUP(MID('Tab. A1.4-WVG'!$C31,(BD$6-1)*8+(BD$6-1)*1+1,8),AGS,2,FALSE)))</f>
        <v/>
      </c>
      <c r="BE27" s="232" t="str">
        <f>IF(MID('Tab. A1.4-WVG'!$C31,(BE$6-1)*8+(BE$6-1)*1+1,8)="","",CONCATENATE(MID('Tab. A1.4-WVG'!$C31,(BE$6-1)*8+(BE$6-1)*1+1,8),": ",VLOOKUP(MID('Tab. A1.4-WVG'!$C31,(BE$6-1)*8+(BE$6-1)*1+1,8),AGS,2,FALSE)))</f>
        <v/>
      </c>
      <c r="BF27" s="232" t="str">
        <f>IF(MID('Tab. A1.4-WVG'!$C31,(BF$6-1)*8+(BF$6-1)*1+1,8)="","",CONCATENATE(MID('Tab. A1.4-WVG'!$C31,(BF$6-1)*8+(BF$6-1)*1+1,8),": ",VLOOKUP(MID('Tab. A1.4-WVG'!$C31,(BF$6-1)*8+(BF$6-1)*1+1,8),AGS,2,FALSE)))</f>
        <v/>
      </c>
      <c r="BG27" s="232" t="str">
        <f>IF(MID('Tab. A1.4-WVG'!$C31,(BG$6-1)*8+(BG$6-1)*1+1,8)="","",CONCATENATE(MID('Tab. A1.4-WVG'!$C31,(BG$6-1)*8+(BG$6-1)*1+1,8),": ",VLOOKUP(MID('Tab. A1.4-WVG'!$C31,(BG$6-1)*8+(BG$6-1)*1+1,8),AGS,2,FALSE)))</f>
        <v/>
      </c>
      <c r="BH27" s="232" t="str">
        <f>IF(MID('Tab. A1.4-WVG'!$C31,(BH$6-1)*8+(BH$6-1)*1+1,8)="","",CONCATENATE(MID('Tab. A1.4-WVG'!$C31,(BH$6-1)*8+(BH$6-1)*1+1,8),": ",VLOOKUP(MID('Tab. A1.4-WVG'!$C31,(BH$6-1)*8+(BH$6-1)*1+1,8),AGS,2,FALSE)))</f>
        <v/>
      </c>
      <c r="BI27" s="232" t="str">
        <f>IF(MID('Tab. A1.4-WVG'!$C31,(BI$6-1)*8+(BI$6-1)*1+1,8)="","",CONCATENATE(MID('Tab. A1.4-WVG'!$C31,(BI$6-1)*8+(BI$6-1)*1+1,8),": ",VLOOKUP(MID('Tab. A1.4-WVG'!$C31,(BI$6-1)*8+(BI$6-1)*1+1,8),AGS,2,FALSE)))</f>
        <v/>
      </c>
      <c r="BJ27" s="232" t="str">
        <f>IF(MID('Tab. A1.4-WVG'!$C31,(BJ$6-1)*8+(BJ$6-1)*1+1,8)="","",CONCATENATE(MID('Tab. A1.4-WVG'!$C31,(BJ$6-1)*8+(BJ$6-1)*1+1,8),": ",VLOOKUP(MID('Tab. A1.4-WVG'!$C31,(BJ$6-1)*8+(BJ$6-1)*1+1,8),AGS,2,FALSE)))</f>
        <v/>
      </c>
      <c r="BK27" s="232" t="str">
        <f>IF(MID('Tab. A1.4-WVG'!$C31,(BK$6-1)*8+(BK$6-1)*1+1,8)="","",CONCATENATE(MID('Tab. A1.4-WVG'!$C31,(BK$6-1)*8+(BK$6-1)*1+1,8),": ",VLOOKUP(MID('Tab. A1.4-WVG'!$C31,(BK$6-1)*8+(BK$6-1)*1+1,8),AGS,2,FALSE)))</f>
        <v/>
      </c>
      <c r="BL27" s="232" t="str">
        <f>IF(MID('Tab. A1.4-WVG'!$C31,(BL$6-1)*8+(BL$6-1)*1+1,8)="","",CONCATENATE(MID('Tab. A1.4-WVG'!$C31,(BL$6-1)*8+(BL$6-1)*1+1,8),": ",VLOOKUP(MID('Tab. A1.4-WVG'!$C31,(BL$6-1)*8+(BL$6-1)*1+1,8),AGS,2,FALSE)))</f>
        <v/>
      </c>
      <c r="BM27" s="232" t="str">
        <f>IF(MID('Tab. A1.4-WVG'!$C31,(BM$6-1)*8+(BM$6-1)*1+1,8)="","",CONCATENATE(MID('Tab. A1.4-WVG'!$C31,(BM$6-1)*8+(BM$6-1)*1+1,8),": ",VLOOKUP(MID('Tab. A1.4-WVG'!$C31,(BM$6-1)*8+(BM$6-1)*1+1,8),AGS,2,FALSE)))</f>
        <v/>
      </c>
      <c r="BN27" s="232" t="str">
        <f>IF(MID('Tab. A1.4-WVG'!$C31,(BN$6-1)*8+(BN$6-1)*1+1,8)="","",CONCATENATE(MID('Tab. A1.4-WVG'!$C31,(BN$6-1)*8+(BN$6-1)*1+1,8),": ",VLOOKUP(MID('Tab. A1.4-WVG'!$C31,(BN$6-1)*8+(BN$6-1)*1+1,8),AGS,2,FALSE)))</f>
        <v/>
      </c>
      <c r="BO27" s="232" t="str">
        <f>IF(MID('Tab. A1.4-WVG'!$C31,(BO$6-1)*8+(BO$6-1)*1+1,8)="","",CONCATENATE(MID('Tab. A1.4-WVG'!$C31,(BO$6-1)*8+(BO$6-1)*1+1,8),": ",VLOOKUP(MID('Tab. A1.4-WVG'!$C31,(BO$6-1)*8+(BO$6-1)*1+1,8),AGS,2,FALSE)))</f>
        <v/>
      </c>
      <c r="BP27" s="232" t="str">
        <f>IF(MID('Tab. A1.4-WVG'!$C31,(BP$6-1)*8+(BP$6-1)*1+1,8)="","",CONCATENATE(MID('Tab. A1.4-WVG'!$C31,(BP$6-1)*8+(BP$6-1)*1+1,8),": ",VLOOKUP(MID('Tab. A1.4-WVG'!$C31,(BP$6-1)*8+(BP$6-1)*1+1,8),AGS,2,FALSE)))</f>
        <v/>
      </c>
      <c r="BQ27" s="232" t="str">
        <f>IF(MID('Tab. A1.4-WVG'!$C31,(BQ$6-1)*8+(BQ$6-1)*1+1,8)="","",CONCATENATE(MID('Tab. A1.4-WVG'!$C31,(BQ$6-1)*8+(BQ$6-1)*1+1,8),": ",VLOOKUP(MID('Tab. A1.4-WVG'!$C31,(BQ$6-1)*8+(BQ$6-1)*1+1,8),AGS,2,FALSE)))</f>
        <v/>
      </c>
      <c r="BR27" s="232" t="str">
        <f>IF(MID('Tab. A1.4-WVG'!$C31,(BR$6-1)*8+(BR$6-1)*1+1,8)="","",CONCATENATE(MID('Tab. A1.4-WVG'!$C31,(BR$6-1)*8+(BR$6-1)*1+1,8),": ",VLOOKUP(MID('Tab. A1.4-WVG'!$C31,(BR$6-1)*8+(BR$6-1)*1+1,8),AGS,2,FALSE)))</f>
        <v/>
      </c>
      <c r="BS27" s="232" t="str">
        <f>IF(MID('Tab. A1.4-WVG'!$C31,(BS$6-1)*8+(BS$6-1)*1+1,8)="","",CONCATENATE(MID('Tab. A1.4-WVG'!$C31,(BS$6-1)*8+(BS$6-1)*1+1,8),": ",VLOOKUP(MID('Tab. A1.4-WVG'!$C31,(BS$6-1)*8+(BS$6-1)*1+1,8),AGS,2,FALSE)))</f>
        <v/>
      </c>
      <c r="BT27" s="232" t="str">
        <f>IF(MID('Tab. A1.4-WVG'!$C31,(BT$6-1)*8+(BT$6-1)*1+1,8)="","",CONCATENATE(MID('Tab. A1.4-WVG'!$C31,(BT$6-1)*8+(BT$6-1)*1+1,8),": ",VLOOKUP(MID('Tab. A1.4-WVG'!$C31,(BT$6-1)*8+(BT$6-1)*1+1,8),AGS,2,FALSE)))</f>
        <v/>
      </c>
      <c r="BU27" s="232" t="str">
        <f>IF(MID('Tab. A1.4-WVG'!$C31,(BU$6-1)*8+(BU$6-1)*1+1,8)="","",CONCATENATE(MID('Tab. A1.4-WVG'!$C31,(BU$6-1)*8+(BU$6-1)*1+1,8),": ",VLOOKUP(MID('Tab. A1.4-WVG'!$C31,(BU$6-1)*8+(BU$6-1)*1+1,8),AGS,2,FALSE)))</f>
        <v/>
      </c>
      <c r="BV27" s="232" t="str">
        <f>IF(MID('Tab. A1.4-WVG'!$C31,(BV$6-1)*8+(BV$6-1)*1+1,8)="","",CONCATENATE(MID('Tab. A1.4-WVG'!$C31,(BV$6-1)*8+(BV$6-1)*1+1,8),": ",VLOOKUP(MID('Tab. A1.4-WVG'!$C31,(BV$6-1)*8+(BV$6-1)*1+1,8),AGS,2,FALSE)))</f>
        <v/>
      </c>
      <c r="BW27" s="232" t="str">
        <f>IF(MID('Tab. A1.4-WVG'!$C31,(BW$6-1)*8+(BW$6-1)*1+1,8)="","",CONCATENATE(MID('Tab. A1.4-WVG'!$C31,(BW$6-1)*8+(BW$6-1)*1+1,8),": ",VLOOKUP(MID('Tab. A1.4-WVG'!$C31,(BW$6-1)*8+(BW$6-1)*1+1,8),AGS,2,FALSE)))</f>
        <v/>
      </c>
      <c r="BX27" s="232" t="str">
        <f>IF(MID('Tab. A1.4-WVG'!$C31,(BX$6-1)*8+(BX$6-1)*1+1,8)="","",CONCATENATE(MID('Tab. A1.4-WVG'!$C31,(BX$6-1)*8+(BX$6-1)*1+1,8),": ",VLOOKUP(MID('Tab. A1.4-WVG'!$C31,(BX$6-1)*8+(BX$6-1)*1+1,8),AGS,2,FALSE)))</f>
        <v/>
      </c>
      <c r="BY27" s="232" t="str">
        <f>IF(MID('Tab. A1.4-WVG'!$C31,(BY$6-1)*8+(BY$6-1)*1+1,8)="","",CONCATENATE(MID('Tab. A1.4-WVG'!$C31,(BY$6-1)*8+(BY$6-1)*1+1,8),": ",VLOOKUP(MID('Tab. A1.4-WVG'!$C31,(BY$6-1)*8+(BY$6-1)*1+1,8),AGS,2,FALSE)))</f>
        <v/>
      </c>
      <c r="BZ27" s="232" t="str">
        <f>IF(MID('Tab. A1.4-WVG'!$C31,(BZ$6-1)*8+(BZ$6-1)*1+1,8)="","",CONCATENATE(MID('Tab. A1.4-WVG'!$C31,(BZ$6-1)*8+(BZ$6-1)*1+1,8),": ",VLOOKUP(MID('Tab. A1.4-WVG'!$C31,(BZ$6-1)*8+(BZ$6-1)*1+1,8),AGS,2,FALSE)))</f>
        <v/>
      </c>
      <c r="CA27" s="232" t="str">
        <f>IF(MID('Tab. A1.4-WVG'!$C31,(CA$6-1)*8+(CA$6-1)*1+1,8)="","",CONCATENATE(MID('Tab. A1.4-WVG'!$C31,(CA$6-1)*8+(CA$6-1)*1+1,8),": ",VLOOKUP(MID('Tab. A1.4-WVG'!$C31,(CA$6-1)*8+(CA$6-1)*1+1,8),AGS,2,FALSE)))</f>
        <v/>
      </c>
      <c r="CB27" s="232" t="str">
        <f>IF(MID('Tab. A1.4-WVG'!$C31,(CB$6-1)*8+(CB$6-1)*1+1,8)="","",CONCATENATE(MID('Tab. A1.4-WVG'!$C31,(CB$6-1)*8+(CB$6-1)*1+1,8),": ",VLOOKUP(MID('Tab. A1.4-WVG'!$C31,(CB$6-1)*8+(CB$6-1)*1+1,8),AGS,2,FALSE)))</f>
        <v/>
      </c>
      <c r="CC27" s="232" t="str">
        <f>IF(MID('Tab. A1.4-WVG'!$C31,(CC$6-1)*8+(CC$6-1)*1+1,8)="","",CONCATENATE(MID('Tab. A1.4-WVG'!$C31,(CC$6-1)*8+(CC$6-1)*1+1,8),": ",VLOOKUP(MID('Tab. A1.4-WVG'!$C31,(CC$6-1)*8+(CC$6-1)*1+1,8),AGS,2,FALSE)))</f>
        <v/>
      </c>
      <c r="CD27" s="232" t="str">
        <f>IF(MID('Tab. A1.4-WVG'!$C31,(CD$6-1)*8+(CD$6-1)*1+1,8)="","",CONCATENATE(MID('Tab. A1.4-WVG'!$C31,(CD$6-1)*8+(CD$6-1)*1+1,8),": ",VLOOKUP(MID('Tab. A1.4-WVG'!$C31,(CD$6-1)*8+(CD$6-1)*1+1,8),AGS,2,FALSE)))</f>
        <v/>
      </c>
      <c r="CE27" s="232" t="str">
        <f>IF(MID('Tab. A1.4-WVG'!$C31,(CE$6-1)*8+(CE$6-1)*1+1,8)="","",CONCATENATE(MID('Tab. A1.4-WVG'!$C31,(CE$6-1)*8+(CE$6-1)*1+1,8),": ",VLOOKUP(MID('Tab. A1.4-WVG'!$C31,(CE$6-1)*8+(CE$6-1)*1+1,8),AGS,2,FALSE)))</f>
        <v/>
      </c>
      <c r="CF27" s="232" t="str">
        <f>IF(MID('Tab. A1.4-WVG'!$C31,(CF$6-1)*8+(CF$6-1)*1+1,8)="","",CONCATENATE(MID('Tab. A1.4-WVG'!$C31,(CF$6-1)*8+(CF$6-1)*1+1,8),": ",VLOOKUP(MID('Tab. A1.4-WVG'!$C31,(CF$6-1)*8+(CF$6-1)*1+1,8),AGS,2,FALSE)))</f>
        <v/>
      </c>
      <c r="CG27" s="232" t="str">
        <f>IF(MID('Tab. A1.4-WVG'!$C31,(CG$6-1)*8+(CG$6-1)*1+1,8)="","",CONCATENATE(MID('Tab. A1.4-WVG'!$C31,(CG$6-1)*8+(CG$6-1)*1+1,8),": ",VLOOKUP(MID('Tab. A1.4-WVG'!$C31,(CG$6-1)*8+(CG$6-1)*1+1,8),AGS,2,FALSE)))</f>
        <v/>
      </c>
      <c r="CH27" s="232" t="str">
        <f>IF(MID('Tab. A1.4-WVG'!$C31,(CH$6-1)*8+(CH$6-1)*1+1,8)="","",CONCATENATE(MID('Tab. A1.4-WVG'!$C31,(CH$6-1)*8+(CH$6-1)*1+1,8),": ",VLOOKUP(MID('Tab. A1.4-WVG'!$C31,(CH$6-1)*8+(CH$6-1)*1+1,8),AGS,2,FALSE)))</f>
        <v/>
      </c>
      <c r="CI27" s="232" t="str">
        <f>IF(MID('Tab. A1.4-WVG'!$C31,(CI$6-1)*8+(CI$6-1)*1+1,8)="","",CONCATENATE(MID('Tab. A1.4-WVG'!$C31,(CI$6-1)*8+(CI$6-1)*1+1,8),": ",VLOOKUP(MID('Tab. A1.4-WVG'!$C31,(CI$6-1)*8+(CI$6-1)*1+1,8),AGS,2,FALSE)))</f>
        <v/>
      </c>
      <c r="CJ27" s="232" t="str">
        <f>IF(MID('Tab. A1.4-WVG'!$C31,(CJ$6-1)*8+(CJ$6-1)*1+1,8)="","",CONCATENATE(MID('Tab. A1.4-WVG'!$C31,(CJ$6-1)*8+(CJ$6-1)*1+1,8),": ",VLOOKUP(MID('Tab. A1.4-WVG'!$C31,(CJ$6-1)*8+(CJ$6-1)*1+1,8),AGS,2,FALSE)))</f>
        <v/>
      </c>
      <c r="CK27" s="232" t="str">
        <f>IF(MID('Tab. A1.4-WVG'!$C31,(CK$6-1)*8+(CK$6-1)*1+1,8)="","",CONCATENATE(MID('Tab. A1.4-WVG'!$C31,(CK$6-1)*8+(CK$6-1)*1+1,8),": ",VLOOKUP(MID('Tab. A1.4-WVG'!$C31,(CK$6-1)*8+(CK$6-1)*1+1,8),AGS,2,FALSE)))</f>
        <v/>
      </c>
      <c r="CL27" s="232" t="str">
        <f>IF(MID('Tab. A1.4-WVG'!$C31,(CL$6-1)*8+(CL$6-1)*1+1,8)="","",CONCATENATE(MID('Tab. A1.4-WVG'!$C31,(CL$6-1)*8+(CL$6-1)*1+1,8),": ",VLOOKUP(MID('Tab. A1.4-WVG'!$C31,(CL$6-1)*8+(CL$6-1)*1+1,8),AGS,2,FALSE)))</f>
        <v/>
      </c>
      <c r="CM27" s="232" t="str">
        <f>IF(MID('Tab. A1.4-WVG'!$C31,(CM$6-1)*8+(CM$6-1)*1+1,8)="","",CONCATENATE(MID('Tab. A1.4-WVG'!$C31,(CM$6-1)*8+(CM$6-1)*1+1,8),": ",VLOOKUP(MID('Tab. A1.4-WVG'!$C31,(CM$6-1)*8+(CM$6-1)*1+1,8),AGS,2,FALSE)))</f>
        <v/>
      </c>
      <c r="CN27" s="232" t="str">
        <f>IF(MID('Tab. A1.4-WVG'!$C31,(CN$6-1)*8+(CN$6-1)*1+1,8)="","",CONCATENATE(MID('Tab. A1.4-WVG'!$C31,(CN$6-1)*8+(CN$6-1)*1+1,8),": ",VLOOKUP(MID('Tab. A1.4-WVG'!$C31,(CN$6-1)*8+(CN$6-1)*1+1,8),AGS,2,FALSE)))</f>
        <v/>
      </c>
      <c r="CO27" s="232" t="str">
        <f>IF(MID('Tab. A1.4-WVG'!$C31,(CO$6-1)*8+(CO$6-1)*1+1,8)="","",CONCATENATE(MID('Tab. A1.4-WVG'!$C31,(CO$6-1)*8+(CO$6-1)*1+1,8),": ",VLOOKUP(MID('Tab. A1.4-WVG'!$C31,(CO$6-1)*8+(CO$6-1)*1+1,8),AGS,2,FALSE)))</f>
        <v/>
      </c>
      <c r="CP27" s="232" t="str">
        <f>IF(MID('Tab. A1.4-WVG'!$C31,(CP$6-1)*8+(CP$6-1)*1+1,8)="","",CONCATENATE(MID('Tab. A1.4-WVG'!$C31,(CP$6-1)*8+(CP$6-1)*1+1,8),": ",VLOOKUP(MID('Tab. A1.4-WVG'!$C31,(CP$6-1)*8+(CP$6-1)*1+1,8),AGS,2,FALSE)))</f>
        <v/>
      </c>
      <c r="CQ27" s="232" t="str">
        <f>IF(MID('Tab. A1.4-WVG'!$C31,(CQ$6-1)*8+(CQ$6-1)*1+1,8)="","",CONCATENATE(MID('Tab. A1.4-WVG'!$C31,(CQ$6-1)*8+(CQ$6-1)*1+1,8),": ",VLOOKUP(MID('Tab. A1.4-WVG'!$C31,(CQ$6-1)*8+(CQ$6-1)*1+1,8),AGS,2,FALSE)))</f>
        <v/>
      </c>
      <c r="CR27" s="232" t="str">
        <f>IF(MID('Tab. A1.4-WVG'!$C31,(CR$6-1)*8+(CR$6-1)*1+1,8)="","",CONCATENATE(MID('Tab. A1.4-WVG'!$C31,(CR$6-1)*8+(CR$6-1)*1+1,8),": ",VLOOKUP(MID('Tab. A1.4-WVG'!$C31,(CR$6-1)*8+(CR$6-1)*1+1,8),AGS,2,FALSE)))</f>
        <v/>
      </c>
      <c r="CS27" s="232" t="str">
        <f>IF(MID('Tab. A1.4-WVG'!$C31,(CS$6-1)*8+(CS$6-1)*1+1,8)="","",CONCATENATE(MID('Tab. A1.4-WVG'!$C31,(CS$6-1)*8+(CS$6-1)*1+1,8),": ",VLOOKUP(MID('Tab. A1.4-WVG'!$C31,(CS$6-1)*8+(CS$6-1)*1+1,8),AGS,2,FALSE)))</f>
        <v/>
      </c>
      <c r="CT27" s="232" t="str">
        <f>IF(MID('Tab. A1.4-WVG'!$C31,(CT$6-1)*8+(CT$6-1)*1+1,8)="","",CONCATENATE(MID('Tab. A1.4-WVG'!$C31,(CT$6-1)*8+(CT$6-1)*1+1,8),": ",VLOOKUP(MID('Tab. A1.4-WVG'!$C31,(CT$6-1)*8+(CT$6-1)*1+1,8),AGS,2,FALSE)))</f>
        <v/>
      </c>
      <c r="CU27" s="232" t="str">
        <f>IF(MID('Tab. A1.4-WVG'!$C31,(CU$6-1)*8+(CU$6-1)*1+1,8)="","",CONCATENATE(MID('Tab. A1.4-WVG'!$C31,(CU$6-1)*8+(CU$6-1)*1+1,8),": ",VLOOKUP(MID('Tab. A1.4-WVG'!$C31,(CU$6-1)*8+(CU$6-1)*1+1,8),AGS,2,FALSE)))</f>
        <v/>
      </c>
      <c r="CV27" s="232" t="str">
        <f>IF(MID('Tab. A1.4-WVG'!$C31,(CV$6-1)*8+(CV$6-1)*1+1,8)="","",CONCATENATE(MID('Tab. A1.4-WVG'!$C31,(CV$6-1)*8+(CV$6-1)*1+1,8),": ",VLOOKUP(MID('Tab. A1.4-WVG'!$C31,(CV$6-1)*8+(CV$6-1)*1+1,8),AGS,2,FALSE)))</f>
        <v/>
      </c>
      <c r="CW27" s="232" t="str">
        <f>IF(MID('Tab. A1.4-WVG'!$C31,(CW$6-1)*8+(CW$6-1)*1+1,8)="","",CONCATENATE(MID('Tab. A1.4-WVG'!$C31,(CW$6-1)*8+(CW$6-1)*1+1,8),": ",VLOOKUP(MID('Tab. A1.4-WVG'!$C31,(CW$6-1)*8+(CW$6-1)*1+1,8),AGS,2,FALSE)))</f>
        <v/>
      </c>
      <c r="CX27" s="39">
        <f t="shared" si="0"/>
        <v>0</v>
      </c>
    </row>
    <row r="28" spans="1:102" ht="38.25" customHeight="1" x14ac:dyDescent="0.2">
      <c r="A28" s="231" t="str">
        <f>IF('Tab. A1.4-WVG'!A32="","",'Tab. A1.4-WVG'!A32)</f>
        <v/>
      </c>
      <c r="B28" s="232" t="str">
        <f>IF(MID('Tab. A1.4-WVG'!$C32,(B$6-1)*8+(B$6-1)*1+1,8)="","",CONCATENATE(MID('Tab. A1.4-WVG'!$C32,(B$6-1)*8+(B$6-1)*1+1,8),": ",VLOOKUP(MID('Tab. A1.4-WVG'!$C32,(B$6-1)*8+(B$6-1)*1+1,8),AGS,2,FALSE)))</f>
        <v/>
      </c>
      <c r="C28" s="232" t="str">
        <f>IF(MID('Tab. A1.4-WVG'!$C32,(C$6-1)*8+(C$6-1)*1+1,8)="","",CONCATENATE(MID('Tab. A1.4-WVG'!$C32,(C$6-1)*8+(C$6-1)*1+1,8),": ",VLOOKUP(MID('Tab. A1.4-WVG'!$C32,(C$6-1)*8+(C$6-1)*1+1,8),AGS,2,FALSE)))</f>
        <v/>
      </c>
      <c r="D28" s="232" t="str">
        <f>IF(MID('Tab. A1.4-WVG'!$C32,(D$6-1)*8+(D$6-1)*1+1,8)="","",CONCATENATE(MID('Tab. A1.4-WVG'!$C32,(D$6-1)*8+(D$6-1)*1+1,8),": ",VLOOKUP(MID('Tab. A1.4-WVG'!$C32,(D$6-1)*8+(D$6-1)*1+1,8),AGS,2,FALSE)))</f>
        <v/>
      </c>
      <c r="E28" s="232" t="str">
        <f>IF(MID('Tab. A1.4-WVG'!$C32,(E$6-1)*8+(E$6-1)*1+1,8)="","",CONCATENATE(MID('Tab. A1.4-WVG'!$C32,(E$6-1)*8+(E$6-1)*1+1,8),": ",VLOOKUP(MID('Tab. A1.4-WVG'!$C32,(E$6-1)*8+(E$6-1)*1+1,8),AGS,2,FALSE)))</f>
        <v/>
      </c>
      <c r="F28" s="232" t="str">
        <f>IF(MID('Tab. A1.4-WVG'!$C32,(F$6-1)*8+(F$6-1)*1+1,8)="","",CONCATENATE(MID('Tab. A1.4-WVG'!$C32,(F$6-1)*8+(F$6-1)*1+1,8),": ",VLOOKUP(MID('Tab. A1.4-WVG'!$C32,(F$6-1)*8+(F$6-1)*1+1,8),AGS,2,FALSE)))</f>
        <v/>
      </c>
      <c r="G28" s="232" t="str">
        <f>IF(MID('Tab. A1.4-WVG'!$C32,(G$6-1)*8+(G$6-1)*1+1,8)="","",CONCATENATE(MID('Tab. A1.4-WVG'!$C32,(G$6-1)*8+(G$6-1)*1+1,8),": ",VLOOKUP(MID('Tab. A1.4-WVG'!$C32,(G$6-1)*8+(G$6-1)*1+1,8),AGS,2,FALSE)))</f>
        <v/>
      </c>
      <c r="H28" s="232" t="str">
        <f>IF(MID('Tab. A1.4-WVG'!$C32,(H$6-1)*8+(H$6-1)*1+1,8)="","",CONCATENATE(MID('Tab. A1.4-WVG'!$C32,(H$6-1)*8+(H$6-1)*1+1,8),": ",VLOOKUP(MID('Tab. A1.4-WVG'!$C32,(H$6-1)*8+(H$6-1)*1+1,8),AGS,2,FALSE)))</f>
        <v/>
      </c>
      <c r="I28" s="232" t="str">
        <f>IF(MID('Tab. A1.4-WVG'!$C32,(I$6-1)*8+(I$6-1)*1+1,8)="","",CONCATENATE(MID('Tab. A1.4-WVG'!$C32,(I$6-1)*8+(I$6-1)*1+1,8),": ",VLOOKUP(MID('Tab. A1.4-WVG'!$C32,(I$6-1)*8+(I$6-1)*1+1,8),AGS,2,FALSE)))</f>
        <v/>
      </c>
      <c r="J28" s="232" t="str">
        <f>IF(MID('Tab. A1.4-WVG'!$C32,(J$6-1)*8+(J$6-1)*1+1,8)="","",CONCATENATE(MID('Tab. A1.4-WVG'!$C32,(J$6-1)*8+(J$6-1)*1+1,8),": ",VLOOKUP(MID('Tab. A1.4-WVG'!$C32,(J$6-1)*8+(J$6-1)*1+1,8),AGS,2,FALSE)))</f>
        <v/>
      </c>
      <c r="K28" s="232" t="str">
        <f>IF(MID('Tab. A1.4-WVG'!$C32,(K$6-1)*8+(K$6-1)*1+1,8)="","",CONCATENATE(MID('Tab. A1.4-WVG'!$C32,(K$6-1)*8+(K$6-1)*1+1,8),": ",VLOOKUP(MID('Tab. A1.4-WVG'!$C32,(K$6-1)*8+(K$6-1)*1+1,8),AGS,2,FALSE)))</f>
        <v/>
      </c>
      <c r="L28" s="232" t="str">
        <f>IF(MID('Tab. A1.4-WVG'!$C32,(L$6-1)*8+(L$6-1)*1+1,8)="","",CONCATENATE(MID('Tab. A1.4-WVG'!$C32,(L$6-1)*8+(L$6-1)*1+1,8),": ",VLOOKUP(MID('Tab. A1.4-WVG'!$C32,(L$6-1)*8+(L$6-1)*1+1,8),AGS,2,FALSE)))</f>
        <v/>
      </c>
      <c r="M28" s="232" t="str">
        <f>IF(MID('Tab. A1.4-WVG'!$C32,(M$6-1)*8+(M$6-1)*1+1,8)="","",CONCATENATE(MID('Tab. A1.4-WVG'!$C32,(M$6-1)*8+(M$6-1)*1+1,8),": ",VLOOKUP(MID('Tab. A1.4-WVG'!$C32,(M$6-1)*8+(M$6-1)*1+1,8),AGS,2,FALSE)))</f>
        <v/>
      </c>
      <c r="N28" s="232" t="str">
        <f>IF(MID('Tab. A1.4-WVG'!$C32,(N$6-1)*8+(N$6-1)*1+1,8)="","",CONCATENATE(MID('Tab. A1.4-WVG'!$C32,(N$6-1)*8+(N$6-1)*1+1,8),": ",VLOOKUP(MID('Tab. A1.4-WVG'!$C32,(N$6-1)*8+(N$6-1)*1+1,8),AGS,2,FALSE)))</f>
        <v/>
      </c>
      <c r="O28" s="232" t="str">
        <f>IF(MID('Tab. A1.4-WVG'!$C32,(O$6-1)*8+(O$6-1)*1+1,8)="","",CONCATENATE(MID('Tab. A1.4-WVG'!$C32,(O$6-1)*8+(O$6-1)*1+1,8),": ",VLOOKUP(MID('Tab. A1.4-WVG'!$C32,(O$6-1)*8+(O$6-1)*1+1,8),AGS,2,FALSE)))</f>
        <v/>
      </c>
      <c r="P28" s="232" t="str">
        <f>IF(MID('Tab. A1.4-WVG'!$C32,(P$6-1)*8+(P$6-1)*1+1,8)="","",CONCATENATE(MID('Tab. A1.4-WVG'!$C32,(P$6-1)*8+(P$6-1)*1+1,8),": ",VLOOKUP(MID('Tab. A1.4-WVG'!$C32,(P$6-1)*8+(P$6-1)*1+1,8),AGS,2,FALSE)))</f>
        <v/>
      </c>
      <c r="Q28" s="232" t="str">
        <f>IF(MID('Tab. A1.4-WVG'!$C32,(Q$6-1)*8+(Q$6-1)*1+1,8)="","",CONCATENATE(MID('Tab. A1.4-WVG'!$C32,(Q$6-1)*8+(Q$6-1)*1+1,8),": ",VLOOKUP(MID('Tab. A1.4-WVG'!$C32,(Q$6-1)*8+(Q$6-1)*1+1,8),AGS,2,FALSE)))</f>
        <v/>
      </c>
      <c r="R28" s="232" t="str">
        <f>IF(MID('Tab. A1.4-WVG'!$C32,(R$6-1)*8+(R$6-1)*1+1,8)="","",CONCATENATE(MID('Tab. A1.4-WVG'!$C32,(R$6-1)*8+(R$6-1)*1+1,8),": ",VLOOKUP(MID('Tab. A1.4-WVG'!$C32,(R$6-1)*8+(R$6-1)*1+1,8),AGS,2,FALSE)))</f>
        <v/>
      </c>
      <c r="S28" s="232" t="str">
        <f>IF(MID('Tab. A1.4-WVG'!$C32,(S$6-1)*8+(S$6-1)*1+1,8)="","",CONCATENATE(MID('Tab. A1.4-WVG'!$C32,(S$6-1)*8+(S$6-1)*1+1,8),": ",VLOOKUP(MID('Tab. A1.4-WVG'!$C32,(S$6-1)*8+(S$6-1)*1+1,8),AGS,2,FALSE)))</f>
        <v/>
      </c>
      <c r="T28" s="232" t="str">
        <f>IF(MID('Tab. A1.4-WVG'!$C32,(T$6-1)*8+(T$6-1)*1+1,8)="","",CONCATENATE(MID('Tab. A1.4-WVG'!$C32,(T$6-1)*8+(T$6-1)*1+1,8),": ",VLOOKUP(MID('Tab. A1.4-WVG'!$C32,(T$6-1)*8+(T$6-1)*1+1,8),AGS,2,FALSE)))</f>
        <v/>
      </c>
      <c r="U28" s="232" t="str">
        <f>IF(MID('Tab. A1.4-WVG'!$C32,(U$6-1)*8+(U$6-1)*1+1,8)="","",CONCATENATE(MID('Tab. A1.4-WVG'!$C32,(U$6-1)*8+(U$6-1)*1+1,8),": ",VLOOKUP(MID('Tab. A1.4-WVG'!$C32,(U$6-1)*8+(U$6-1)*1+1,8),AGS,2,FALSE)))</f>
        <v/>
      </c>
      <c r="V28" s="232" t="str">
        <f>IF(MID('Tab. A1.4-WVG'!$C32,(V$6-1)*8+(V$6-1)*1+1,8)="","",CONCATENATE(MID('Tab. A1.4-WVG'!$C32,(V$6-1)*8+(V$6-1)*1+1,8),": ",VLOOKUP(MID('Tab. A1.4-WVG'!$C32,(V$6-1)*8+(V$6-1)*1+1,8),AGS,2,FALSE)))</f>
        <v/>
      </c>
      <c r="W28" s="232" t="str">
        <f>IF(MID('Tab. A1.4-WVG'!$C32,(W$6-1)*8+(W$6-1)*1+1,8)="","",CONCATENATE(MID('Tab. A1.4-WVG'!$C32,(W$6-1)*8+(W$6-1)*1+1,8),": ",VLOOKUP(MID('Tab. A1.4-WVG'!$C32,(W$6-1)*8+(W$6-1)*1+1,8),AGS,2,FALSE)))</f>
        <v/>
      </c>
      <c r="X28" s="232" t="str">
        <f>IF(MID('Tab. A1.4-WVG'!$C32,(X$6-1)*8+(X$6-1)*1+1,8)="","",CONCATENATE(MID('Tab. A1.4-WVG'!$C32,(X$6-1)*8+(X$6-1)*1+1,8),": ",VLOOKUP(MID('Tab. A1.4-WVG'!$C32,(X$6-1)*8+(X$6-1)*1+1,8),AGS,2,FALSE)))</f>
        <v/>
      </c>
      <c r="Y28" s="232" t="str">
        <f>IF(MID('Tab. A1.4-WVG'!$C32,(Y$6-1)*8+(Y$6-1)*1+1,8)="","",CONCATENATE(MID('Tab. A1.4-WVG'!$C32,(Y$6-1)*8+(Y$6-1)*1+1,8),": ",VLOOKUP(MID('Tab. A1.4-WVG'!$C32,(Y$6-1)*8+(Y$6-1)*1+1,8),AGS,2,FALSE)))</f>
        <v/>
      </c>
      <c r="Z28" s="232" t="str">
        <f>IF(MID('Tab. A1.4-WVG'!$C32,(Z$6-1)*8+(Z$6-1)*1+1,8)="","",CONCATENATE(MID('Tab. A1.4-WVG'!$C32,(Z$6-1)*8+(Z$6-1)*1+1,8),": ",VLOOKUP(MID('Tab. A1.4-WVG'!$C32,(Z$6-1)*8+(Z$6-1)*1+1,8),AGS,2,FALSE)))</f>
        <v/>
      </c>
      <c r="AA28" s="232" t="str">
        <f>IF(MID('Tab. A1.4-WVG'!$C32,(AA$6-1)*8+(AA$6-1)*1+1,8)="","",CONCATENATE(MID('Tab. A1.4-WVG'!$C32,(AA$6-1)*8+(AA$6-1)*1+1,8),": ",VLOOKUP(MID('Tab. A1.4-WVG'!$C32,(AA$6-1)*8+(AA$6-1)*1+1,8),AGS,2,FALSE)))</f>
        <v/>
      </c>
      <c r="AB28" s="232" t="str">
        <f>IF(MID('Tab. A1.4-WVG'!$C32,(AB$6-1)*8+(AB$6-1)*1+1,8)="","",CONCATENATE(MID('Tab. A1.4-WVG'!$C32,(AB$6-1)*8+(AB$6-1)*1+1,8),": ",VLOOKUP(MID('Tab. A1.4-WVG'!$C32,(AB$6-1)*8+(AB$6-1)*1+1,8),AGS,2,FALSE)))</f>
        <v/>
      </c>
      <c r="AC28" s="232" t="str">
        <f>IF(MID('Tab. A1.4-WVG'!$C32,(AC$6-1)*8+(AC$6-1)*1+1,8)="","",CONCATENATE(MID('Tab. A1.4-WVG'!$C32,(AC$6-1)*8+(AC$6-1)*1+1,8),": ",VLOOKUP(MID('Tab. A1.4-WVG'!$C32,(AC$6-1)*8+(AC$6-1)*1+1,8),AGS,2,FALSE)))</f>
        <v/>
      </c>
      <c r="AD28" s="232" t="str">
        <f>IF(MID('Tab. A1.4-WVG'!$C32,(AD$6-1)*8+(AD$6-1)*1+1,8)="","",CONCATENATE(MID('Tab. A1.4-WVG'!$C32,(AD$6-1)*8+(AD$6-1)*1+1,8),": ",VLOOKUP(MID('Tab. A1.4-WVG'!$C32,(AD$6-1)*8+(AD$6-1)*1+1,8),AGS,2,FALSE)))</f>
        <v/>
      </c>
      <c r="AE28" s="232" t="str">
        <f>IF(MID('Tab. A1.4-WVG'!$C32,(AE$6-1)*8+(AE$6-1)*1+1,8)="","",CONCATENATE(MID('Tab. A1.4-WVG'!$C32,(AE$6-1)*8+(AE$6-1)*1+1,8),": ",VLOOKUP(MID('Tab. A1.4-WVG'!$C32,(AE$6-1)*8+(AE$6-1)*1+1,8),AGS,2,FALSE)))</f>
        <v/>
      </c>
      <c r="AF28" s="232" t="str">
        <f>IF(MID('Tab. A1.4-WVG'!$C32,(AF$6-1)*8+(AF$6-1)*1+1,8)="","",CONCATENATE(MID('Tab. A1.4-WVG'!$C32,(AF$6-1)*8+(AF$6-1)*1+1,8),": ",VLOOKUP(MID('Tab. A1.4-WVG'!$C32,(AF$6-1)*8+(AF$6-1)*1+1,8),AGS,2,FALSE)))</f>
        <v/>
      </c>
      <c r="AG28" s="232" t="str">
        <f>IF(MID('Tab. A1.4-WVG'!$C32,(AG$6-1)*8+(AG$6-1)*1+1,8)="","",CONCATENATE(MID('Tab. A1.4-WVG'!$C32,(AG$6-1)*8+(AG$6-1)*1+1,8),": ",VLOOKUP(MID('Tab. A1.4-WVG'!$C32,(AG$6-1)*8+(AG$6-1)*1+1,8),AGS,2,FALSE)))</f>
        <v/>
      </c>
      <c r="AH28" s="232" t="str">
        <f>IF(MID('Tab. A1.4-WVG'!$C32,(AH$6-1)*8+(AH$6-1)*1+1,8)="","",CONCATENATE(MID('Tab. A1.4-WVG'!$C32,(AH$6-1)*8+(AH$6-1)*1+1,8),": ",VLOOKUP(MID('Tab. A1.4-WVG'!$C32,(AH$6-1)*8+(AH$6-1)*1+1,8),AGS,2,FALSE)))</f>
        <v/>
      </c>
      <c r="AI28" s="232" t="str">
        <f>IF(MID('Tab. A1.4-WVG'!$C32,(AI$6-1)*8+(AI$6-1)*1+1,8)="","",CONCATENATE(MID('Tab. A1.4-WVG'!$C32,(AI$6-1)*8+(AI$6-1)*1+1,8),": ",VLOOKUP(MID('Tab. A1.4-WVG'!$C32,(AI$6-1)*8+(AI$6-1)*1+1,8),AGS,2,FALSE)))</f>
        <v/>
      </c>
      <c r="AJ28" s="232" t="str">
        <f>IF(MID('Tab. A1.4-WVG'!$C32,(AJ$6-1)*8+(AJ$6-1)*1+1,8)="","",CONCATENATE(MID('Tab. A1.4-WVG'!$C32,(AJ$6-1)*8+(AJ$6-1)*1+1,8),": ",VLOOKUP(MID('Tab. A1.4-WVG'!$C32,(AJ$6-1)*8+(AJ$6-1)*1+1,8),AGS,2,FALSE)))</f>
        <v/>
      </c>
      <c r="AK28" s="232" t="str">
        <f>IF(MID('Tab. A1.4-WVG'!$C32,(AK$6-1)*8+(AK$6-1)*1+1,8)="","",CONCATENATE(MID('Tab. A1.4-WVG'!$C32,(AK$6-1)*8+(AK$6-1)*1+1,8),": ",VLOOKUP(MID('Tab. A1.4-WVG'!$C32,(AK$6-1)*8+(AK$6-1)*1+1,8),AGS,2,FALSE)))</f>
        <v/>
      </c>
      <c r="AL28" s="232" t="str">
        <f>IF(MID('Tab. A1.4-WVG'!$C32,(AL$6-1)*8+(AL$6-1)*1+1,8)="","",CONCATENATE(MID('Tab. A1.4-WVG'!$C32,(AL$6-1)*8+(AL$6-1)*1+1,8),": ",VLOOKUP(MID('Tab. A1.4-WVG'!$C32,(AL$6-1)*8+(AL$6-1)*1+1,8),AGS,2,FALSE)))</f>
        <v/>
      </c>
      <c r="AM28" s="232" t="str">
        <f>IF(MID('Tab. A1.4-WVG'!$C32,(AM$6-1)*8+(AM$6-1)*1+1,8)="","",CONCATENATE(MID('Tab. A1.4-WVG'!$C32,(AM$6-1)*8+(AM$6-1)*1+1,8),": ",VLOOKUP(MID('Tab. A1.4-WVG'!$C32,(AM$6-1)*8+(AM$6-1)*1+1,8),AGS,2,FALSE)))</f>
        <v/>
      </c>
      <c r="AN28" s="232" t="str">
        <f>IF(MID('Tab. A1.4-WVG'!$C32,(AN$6-1)*8+(AN$6-1)*1+1,8)="","",CONCATENATE(MID('Tab. A1.4-WVG'!$C32,(AN$6-1)*8+(AN$6-1)*1+1,8),": ",VLOOKUP(MID('Tab. A1.4-WVG'!$C32,(AN$6-1)*8+(AN$6-1)*1+1,8),AGS,2,FALSE)))</f>
        <v/>
      </c>
      <c r="AO28" s="232" t="str">
        <f>IF(MID('Tab. A1.4-WVG'!$C32,(AO$6-1)*8+(AO$6-1)*1+1,8)="","",CONCATENATE(MID('Tab. A1.4-WVG'!$C32,(AO$6-1)*8+(AO$6-1)*1+1,8),": ",VLOOKUP(MID('Tab. A1.4-WVG'!$C32,(AO$6-1)*8+(AO$6-1)*1+1,8),AGS,2,FALSE)))</f>
        <v/>
      </c>
      <c r="AP28" s="232" t="str">
        <f>IF(MID('Tab. A1.4-WVG'!$C32,(AP$6-1)*8+(AP$6-1)*1+1,8)="","",CONCATENATE(MID('Tab. A1.4-WVG'!$C32,(AP$6-1)*8+(AP$6-1)*1+1,8),": ",VLOOKUP(MID('Tab. A1.4-WVG'!$C32,(AP$6-1)*8+(AP$6-1)*1+1,8),AGS,2,FALSE)))</f>
        <v/>
      </c>
      <c r="AQ28" s="232" t="str">
        <f>IF(MID('Tab. A1.4-WVG'!$C32,(AQ$6-1)*8+(AQ$6-1)*1+1,8)="","",CONCATENATE(MID('Tab. A1.4-WVG'!$C32,(AQ$6-1)*8+(AQ$6-1)*1+1,8),": ",VLOOKUP(MID('Tab. A1.4-WVG'!$C32,(AQ$6-1)*8+(AQ$6-1)*1+1,8),AGS,2,FALSE)))</f>
        <v/>
      </c>
      <c r="AR28" s="232" t="str">
        <f>IF(MID('Tab. A1.4-WVG'!$C32,(AR$6-1)*8+(AR$6-1)*1+1,8)="","",CONCATENATE(MID('Tab. A1.4-WVG'!$C32,(AR$6-1)*8+(AR$6-1)*1+1,8),": ",VLOOKUP(MID('Tab. A1.4-WVG'!$C32,(AR$6-1)*8+(AR$6-1)*1+1,8),AGS,2,FALSE)))</f>
        <v/>
      </c>
      <c r="AS28" s="232" t="str">
        <f>IF(MID('Tab. A1.4-WVG'!$C32,(AS$6-1)*8+(AS$6-1)*1+1,8)="","",CONCATENATE(MID('Tab. A1.4-WVG'!$C32,(AS$6-1)*8+(AS$6-1)*1+1,8),": ",VLOOKUP(MID('Tab. A1.4-WVG'!$C32,(AS$6-1)*8+(AS$6-1)*1+1,8),AGS,2,FALSE)))</f>
        <v/>
      </c>
      <c r="AT28" s="232" t="str">
        <f>IF(MID('Tab. A1.4-WVG'!$C32,(AT$6-1)*8+(AT$6-1)*1+1,8)="","",CONCATENATE(MID('Tab. A1.4-WVG'!$C32,(AT$6-1)*8+(AT$6-1)*1+1,8),": ",VLOOKUP(MID('Tab. A1.4-WVG'!$C32,(AT$6-1)*8+(AT$6-1)*1+1,8),AGS,2,FALSE)))</f>
        <v/>
      </c>
      <c r="AU28" s="232" t="str">
        <f>IF(MID('Tab. A1.4-WVG'!$C32,(AU$6-1)*8+(AU$6-1)*1+1,8)="","",CONCATENATE(MID('Tab. A1.4-WVG'!$C32,(AU$6-1)*8+(AU$6-1)*1+1,8),": ",VLOOKUP(MID('Tab. A1.4-WVG'!$C32,(AU$6-1)*8+(AU$6-1)*1+1,8),AGS,2,FALSE)))</f>
        <v/>
      </c>
      <c r="AV28" s="232" t="str">
        <f>IF(MID('Tab. A1.4-WVG'!$C32,(AV$6-1)*8+(AV$6-1)*1+1,8)="","",CONCATENATE(MID('Tab. A1.4-WVG'!$C32,(AV$6-1)*8+(AV$6-1)*1+1,8),": ",VLOOKUP(MID('Tab. A1.4-WVG'!$C32,(AV$6-1)*8+(AV$6-1)*1+1,8),AGS,2,FALSE)))</f>
        <v/>
      </c>
      <c r="AW28" s="232" t="str">
        <f>IF(MID('Tab. A1.4-WVG'!$C32,(AW$6-1)*8+(AW$6-1)*1+1,8)="","",CONCATENATE(MID('Tab. A1.4-WVG'!$C32,(AW$6-1)*8+(AW$6-1)*1+1,8),": ",VLOOKUP(MID('Tab. A1.4-WVG'!$C32,(AW$6-1)*8+(AW$6-1)*1+1,8),AGS,2,FALSE)))</f>
        <v/>
      </c>
      <c r="AX28" s="232" t="str">
        <f>IF(MID('Tab. A1.4-WVG'!$C32,(AX$6-1)*8+(AX$6-1)*1+1,8)="","",CONCATENATE(MID('Tab. A1.4-WVG'!$C32,(AX$6-1)*8+(AX$6-1)*1+1,8),": ",VLOOKUP(MID('Tab. A1.4-WVG'!$C32,(AX$6-1)*8+(AX$6-1)*1+1,8),AGS,2,FALSE)))</f>
        <v/>
      </c>
      <c r="AY28" s="232" t="str">
        <f>IF(MID('Tab. A1.4-WVG'!$C32,(AY$6-1)*8+(AY$6-1)*1+1,8)="","",CONCATENATE(MID('Tab. A1.4-WVG'!$C32,(AY$6-1)*8+(AY$6-1)*1+1,8),": ",VLOOKUP(MID('Tab. A1.4-WVG'!$C32,(AY$6-1)*8+(AY$6-1)*1+1,8),AGS,2,FALSE)))</f>
        <v/>
      </c>
      <c r="AZ28" s="232" t="str">
        <f>IF(MID('Tab. A1.4-WVG'!$C32,(AZ$6-1)*8+(AZ$6-1)*1+1,8)="","",CONCATENATE(MID('Tab. A1.4-WVG'!$C32,(AZ$6-1)*8+(AZ$6-1)*1+1,8),": ",VLOOKUP(MID('Tab. A1.4-WVG'!$C32,(AZ$6-1)*8+(AZ$6-1)*1+1,8),AGS,2,FALSE)))</f>
        <v/>
      </c>
      <c r="BA28" s="232" t="str">
        <f>IF(MID('Tab. A1.4-WVG'!$C32,(BA$6-1)*8+(BA$6-1)*1+1,8)="","",CONCATENATE(MID('Tab. A1.4-WVG'!$C32,(BA$6-1)*8+(BA$6-1)*1+1,8),": ",VLOOKUP(MID('Tab. A1.4-WVG'!$C32,(BA$6-1)*8+(BA$6-1)*1+1,8),AGS,2,FALSE)))</f>
        <v/>
      </c>
      <c r="BB28" s="232" t="str">
        <f>IF(MID('Tab. A1.4-WVG'!$C32,(BB$6-1)*8+(BB$6-1)*1+1,8)="","",CONCATENATE(MID('Tab. A1.4-WVG'!$C32,(BB$6-1)*8+(BB$6-1)*1+1,8),": ",VLOOKUP(MID('Tab. A1.4-WVG'!$C32,(BB$6-1)*8+(BB$6-1)*1+1,8),AGS,2,FALSE)))</f>
        <v/>
      </c>
      <c r="BC28" s="232" t="str">
        <f>IF(MID('Tab. A1.4-WVG'!$C32,(BC$6-1)*8+(BC$6-1)*1+1,8)="","",CONCATENATE(MID('Tab. A1.4-WVG'!$C32,(BC$6-1)*8+(BC$6-1)*1+1,8),": ",VLOOKUP(MID('Tab. A1.4-WVG'!$C32,(BC$6-1)*8+(BC$6-1)*1+1,8),AGS,2,FALSE)))</f>
        <v/>
      </c>
      <c r="BD28" s="232" t="str">
        <f>IF(MID('Tab. A1.4-WVG'!$C32,(BD$6-1)*8+(BD$6-1)*1+1,8)="","",CONCATENATE(MID('Tab. A1.4-WVG'!$C32,(BD$6-1)*8+(BD$6-1)*1+1,8),": ",VLOOKUP(MID('Tab. A1.4-WVG'!$C32,(BD$6-1)*8+(BD$6-1)*1+1,8),AGS,2,FALSE)))</f>
        <v/>
      </c>
      <c r="BE28" s="232" t="str">
        <f>IF(MID('Tab. A1.4-WVG'!$C32,(BE$6-1)*8+(BE$6-1)*1+1,8)="","",CONCATENATE(MID('Tab. A1.4-WVG'!$C32,(BE$6-1)*8+(BE$6-1)*1+1,8),": ",VLOOKUP(MID('Tab. A1.4-WVG'!$C32,(BE$6-1)*8+(BE$6-1)*1+1,8),AGS,2,FALSE)))</f>
        <v/>
      </c>
      <c r="BF28" s="232" t="str">
        <f>IF(MID('Tab. A1.4-WVG'!$C32,(BF$6-1)*8+(BF$6-1)*1+1,8)="","",CONCATENATE(MID('Tab. A1.4-WVG'!$C32,(BF$6-1)*8+(BF$6-1)*1+1,8),": ",VLOOKUP(MID('Tab. A1.4-WVG'!$C32,(BF$6-1)*8+(BF$6-1)*1+1,8),AGS,2,FALSE)))</f>
        <v/>
      </c>
      <c r="BG28" s="232" t="str">
        <f>IF(MID('Tab. A1.4-WVG'!$C32,(BG$6-1)*8+(BG$6-1)*1+1,8)="","",CONCATENATE(MID('Tab. A1.4-WVG'!$C32,(BG$6-1)*8+(BG$6-1)*1+1,8),": ",VLOOKUP(MID('Tab. A1.4-WVG'!$C32,(BG$6-1)*8+(BG$6-1)*1+1,8),AGS,2,FALSE)))</f>
        <v/>
      </c>
      <c r="BH28" s="232" t="str">
        <f>IF(MID('Tab. A1.4-WVG'!$C32,(BH$6-1)*8+(BH$6-1)*1+1,8)="","",CONCATENATE(MID('Tab. A1.4-WVG'!$C32,(BH$6-1)*8+(BH$6-1)*1+1,8),": ",VLOOKUP(MID('Tab. A1.4-WVG'!$C32,(BH$6-1)*8+(BH$6-1)*1+1,8),AGS,2,FALSE)))</f>
        <v/>
      </c>
      <c r="BI28" s="232" t="str">
        <f>IF(MID('Tab. A1.4-WVG'!$C32,(BI$6-1)*8+(BI$6-1)*1+1,8)="","",CONCATENATE(MID('Tab. A1.4-WVG'!$C32,(BI$6-1)*8+(BI$6-1)*1+1,8),": ",VLOOKUP(MID('Tab. A1.4-WVG'!$C32,(BI$6-1)*8+(BI$6-1)*1+1,8),AGS,2,FALSE)))</f>
        <v/>
      </c>
      <c r="BJ28" s="232" t="str">
        <f>IF(MID('Tab. A1.4-WVG'!$C32,(BJ$6-1)*8+(BJ$6-1)*1+1,8)="","",CONCATENATE(MID('Tab. A1.4-WVG'!$C32,(BJ$6-1)*8+(BJ$6-1)*1+1,8),": ",VLOOKUP(MID('Tab. A1.4-WVG'!$C32,(BJ$6-1)*8+(BJ$6-1)*1+1,8),AGS,2,FALSE)))</f>
        <v/>
      </c>
      <c r="BK28" s="232" t="str">
        <f>IF(MID('Tab. A1.4-WVG'!$C32,(BK$6-1)*8+(BK$6-1)*1+1,8)="","",CONCATENATE(MID('Tab. A1.4-WVG'!$C32,(BK$6-1)*8+(BK$6-1)*1+1,8),": ",VLOOKUP(MID('Tab. A1.4-WVG'!$C32,(BK$6-1)*8+(BK$6-1)*1+1,8),AGS,2,FALSE)))</f>
        <v/>
      </c>
      <c r="BL28" s="232" t="str">
        <f>IF(MID('Tab. A1.4-WVG'!$C32,(BL$6-1)*8+(BL$6-1)*1+1,8)="","",CONCATENATE(MID('Tab. A1.4-WVG'!$C32,(BL$6-1)*8+(BL$6-1)*1+1,8),": ",VLOOKUP(MID('Tab. A1.4-WVG'!$C32,(BL$6-1)*8+(BL$6-1)*1+1,8),AGS,2,FALSE)))</f>
        <v/>
      </c>
      <c r="BM28" s="232" t="str">
        <f>IF(MID('Tab. A1.4-WVG'!$C32,(BM$6-1)*8+(BM$6-1)*1+1,8)="","",CONCATENATE(MID('Tab. A1.4-WVG'!$C32,(BM$6-1)*8+(BM$6-1)*1+1,8),": ",VLOOKUP(MID('Tab. A1.4-WVG'!$C32,(BM$6-1)*8+(BM$6-1)*1+1,8),AGS,2,FALSE)))</f>
        <v/>
      </c>
      <c r="BN28" s="232" t="str">
        <f>IF(MID('Tab. A1.4-WVG'!$C32,(BN$6-1)*8+(BN$6-1)*1+1,8)="","",CONCATENATE(MID('Tab. A1.4-WVG'!$C32,(BN$6-1)*8+(BN$6-1)*1+1,8),": ",VLOOKUP(MID('Tab. A1.4-WVG'!$C32,(BN$6-1)*8+(BN$6-1)*1+1,8),AGS,2,FALSE)))</f>
        <v/>
      </c>
      <c r="BO28" s="232" t="str">
        <f>IF(MID('Tab. A1.4-WVG'!$C32,(BO$6-1)*8+(BO$6-1)*1+1,8)="","",CONCATENATE(MID('Tab. A1.4-WVG'!$C32,(BO$6-1)*8+(BO$6-1)*1+1,8),": ",VLOOKUP(MID('Tab. A1.4-WVG'!$C32,(BO$6-1)*8+(BO$6-1)*1+1,8),AGS,2,FALSE)))</f>
        <v/>
      </c>
      <c r="BP28" s="232" t="str">
        <f>IF(MID('Tab. A1.4-WVG'!$C32,(BP$6-1)*8+(BP$6-1)*1+1,8)="","",CONCATENATE(MID('Tab. A1.4-WVG'!$C32,(BP$6-1)*8+(BP$6-1)*1+1,8),": ",VLOOKUP(MID('Tab. A1.4-WVG'!$C32,(BP$6-1)*8+(BP$6-1)*1+1,8),AGS,2,FALSE)))</f>
        <v/>
      </c>
      <c r="BQ28" s="232" t="str">
        <f>IF(MID('Tab. A1.4-WVG'!$C32,(BQ$6-1)*8+(BQ$6-1)*1+1,8)="","",CONCATENATE(MID('Tab. A1.4-WVG'!$C32,(BQ$6-1)*8+(BQ$6-1)*1+1,8),": ",VLOOKUP(MID('Tab. A1.4-WVG'!$C32,(BQ$6-1)*8+(BQ$6-1)*1+1,8),AGS,2,FALSE)))</f>
        <v/>
      </c>
      <c r="BR28" s="232" t="str">
        <f>IF(MID('Tab. A1.4-WVG'!$C32,(BR$6-1)*8+(BR$6-1)*1+1,8)="","",CONCATENATE(MID('Tab. A1.4-WVG'!$C32,(BR$6-1)*8+(BR$6-1)*1+1,8),": ",VLOOKUP(MID('Tab. A1.4-WVG'!$C32,(BR$6-1)*8+(BR$6-1)*1+1,8),AGS,2,FALSE)))</f>
        <v/>
      </c>
      <c r="BS28" s="232" t="str">
        <f>IF(MID('Tab. A1.4-WVG'!$C32,(BS$6-1)*8+(BS$6-1)*1+1,8)="","",CONCATENATE(MID('Tab. A1.4-WVG'!$C32,(BS$6-1)*8+(BS$6-1)*1+1,8),": ",VLOOKUP(MID('Tab. A1.4-WVG'!$C32,(BS$6-1)*8+(BS$6-1)*1+1,8),AGS,2,FALSE)))</f>
        <v/>
      </c>
      <c r="BT28" s="232" t="str">
        <f>IF(MID('Tab. A1.4-WVG'!$C32,(BT$6-1)*8+(BT$6-1)*1+1,8)="","",CONCATENATE(MID('Tab. A1.4-WVG'!$C32,(BT$6-1)*8+(BT$6-1)*1+1,8),": ",VLOOKUP(MID('Tab. A1.4-WVG'!$C32,(BT$6-1)*8+(BT$6-1)*1+1,8),AGS,2,FALSE)))</f>
        <v/>
      </c>
      <c r="BU28" s="232" t="str">
        <f>IF(MID('Tab. A1.4-WVG'!$C32,(BU$6-1)*8+(BU$6-1)*1+1,8)="","",CONCATENATE(MID('Tab. A1.4-WVG'!$C32,(BU$6-1)*8+(BU$6-1)*1+1,8),": ",VLOOKUP(MID('Tab. A1.4-WVG'!$C32,(BU$6-1)*8+(BU$6-1)*1+1,8),AGS,2,FALSE)))</f>
        <v/>
      </c>
      <c r="BV28" s="232" t="str">
        <f>IF(MID('Tab. A1.4-WVG'!$C32,(BV$6-1)*8+(BV$6-1)*1+1,8)="","",CONCATENATE(MID('Tab. A1.4-WVG'!$C32,(BV$6-1)*8+(BV$6-1)*1+1,8),": ",VLOOKUP(MID('Tab. A1.4-WVG'!$C32,(BV$6-1)*8+(BV$6-1)*1+1,8),AGS,2,FALSE)))</f>
        <v/>
      </c>
      <c r="BW28" s="232" t="str">
        <f>IF(MID('Tab. A1.4-WVG'!$C32,(BW$6-1)*8+(BW$6-1)*1+1,8)="","",CONCATENATE(MID('Tab. A1.4-WVG'!$C32,(BW$6-1)*8+(BW$6-1)*1+1,8),": ",VLOOKUP(MID('Tab. A1.4-WVG'!$C32,(BW$6-1)*8+(BW$6-1)*1+1,8),AGS,2,FALSE)))</f>
        <v/>
      </c>
      <c r="BX28" s="232" t="str">
        <f>IF(MID('Tab. A1.4-WVG'!$C32,(BX$6-1)*8+(BX$6-1)*1+1,8)="","",CONCATENATE(MID('Tab. A1.4-WVG'!$C32,(BX$6-1)*8+(BX$6-1)*1+1,8),": ",VLOOKUP(MID('Tab. A1.4-WVG'!$C32,(BX$6-1)*8+(BX$6-1)*1+1,8),AGS,2,FALSE)))</f>
        <v/>
      </c>
      <c r="BY28" s="232" t="str">
        <f>IF(MID('Tab. A1.4-WVG'!$C32,(BY$6-1)*8+(BY$6-1)*1+1,8)="","",CONCATENATE(MID('Tab. A1.4-WVG'!$C32,(BY$6-1)*8+(BY$6-1)*1+1,8),": ",VLOOKUP(MID('Tab. A1.4-WVG'!$C32,(BY$6-1)*8+(BY$6-1)*1+1,8),AGS,2,FALSE)))</f>
        <v/>
      </c>
      <c r="BZ28" s="232" t="str">
        <f>IF(MID('Tab. A1.4-WVG'!$C32,(BZ$6-1)*8+(BZ$6-1)*1+1,8)="","",CONCATENATE(MID('Tab. A1.4-WVG'!$C32,(BZ$6-1)*8+(BZ$6-1)*1+1,8),": ",VLOOKUP(MID('Tab. A1.4-WVG'!$C32,(BZ$6-1)*8+(BZ$6-1)*1+1,8),AGS,2,FALSE)))</f>
        <v/>
      </c>
      <c r="CA28" s="232" t="str">
        <f>IF(MID('Tab. A1.4-WVG'!$C32,(CA$6-1)*8+(CA$6-1)*1+1,8)="","",CONCATENATE(MID('Tab. A1.4-WVG'!$C32,(CA$6-1)*8+(CA$6-1)*1+1,8),": ",VLOOKUP(MID('Tab. A1.4-WVG'!$C32,(CA$6-1)*8+(CA$6-1)*1+1,8),AGS,2,FALSE)))</f>
        <v/>
      </c>
      <c r="CB28" s="232" t="str">
        <f>IF(MID('Tab. A1.4-WVG'!$C32,(CB$6-1)*8+(CB$6-1)*1+1,8)="","",CONCATENATE(MID('Tab. A1.4-WVG'!$C32,(CB$6-1)*8+(CB$6-1)*1+1,8),": ",VLOOKUP(MID('Tab. A1.4-WVG'!$C32,(CB$6-1)*8+(CB$6-1)*1+1,8),AGS,2,FALSE)))</f>
        <v/>
      </c>
      <c r="CC28" s="232" t="str">
        <f>IF(MID('Tab. A1.4-WVG'!$C32,(CC$6-1)*8+(CC$6-1)*1+1,8)="","",CONCATENATE(MID('Tab. A1.4-WVG'!$C32,(CC$6-1)*8+(CC$6-1)*1+1,8),": ",VLOOKUP(MID('Tab. A1.4-WVG'!$C32,(CC$6-1)*8+(CC$6-1)*1+1,8),AGS,2,FALSE)))</f>
        <v/>
      </c>
      <c r="CD28" s="232" t="str">
        <f>IF(MID('Tab. A1.4-WVG'!$C32,(CD$6-1)*8+(CD$6-1)*1+1,8)="","",CONCATENATE(MID('Tab. A1.4-WVG'!$C32,(CD$6-1)*8+(CD$6-1)*1+1,8),": ",VLOOKUP(MID('Tab. A1.4-WVG'!$C32,(CD$6-1)*8+(CD$6-1)*1+1,8),AGS,2,FALSE)))</f>
        <v/>
      </c>
      <c r="CE28" s="232" t="str">
        <f>IF(MID('Tab. A1.4-WVG'!$C32,(CE$6-1)*8+(CE$6-1)*1+1,8)="","",CONCATENATE(MID('Tab. A1.4-WVG'!$C32,(CE$6-1)*8+(CE$6-1)*1+1,8),": ",VLOOKUP(MID('Tab. A1.4-WVG'!$C32,(CE$6-1)*8+(CE$6-1)*1+1,8),AGS,2,FALSE)))</f>
        <v/>
      </c>
      <c r="CF28" s="232" t="str">
        <f>IF(MID('Tab. A1.4-WVG'!$C32,(CF$6-1)*8+(CF$6-1)*1+1,8)="","",CONCATENATE(MID('Tab. A1.4-WVG'!$C32,(CF$6-1)*8+(CF$6-1)*1+1,8),": ",VLOOKUP(MID('Tab. A1.4-WVG'!$C32,(CF$6-1)*8+(CF$6-1)*1+1,8),AGS,2,FALSE)))</f>
        <v/>
      </c>
      <c r="CG28" s="232" t="str">
        <f>IF(MID('Tab. A1.4-WVG'!$C32,(CG$6-1)*8+(CG$6-1)*1+1,8)="","",CONCATENATE(MID('Tab. A1.4-WVG'!$C32,(CG$6-1)*8+(CG$6-1)*1+1,8),": ",VLOOKUP(MID('Tab. A1.4-WVG'!$C32,(CG$6-1)*8+(CG$6-1)*1+1,8),AGS,2,FALSE)))</f>
        <v/>
      </c>
      <c r="CH28" s="232" t="str">
        <f>IF(MID('Tab. A1.4-WVG'!$C32,(CH$6-1)*8+(CH$6-1)*1+1,8)="","",CONCATENATE(MID('Tab. A1.4-WVG'!$C32,(CH$6-1)*8+(CH$6-1)*1+1,8),": ",VLOOKUP(MID('Tab. A1.4-WVG'!$C32,(CH$6-1)*8+(CH$6-1)*1+1,8),AGS,2,FALSE)))</f>
        <v/>
      </c>
      <c r="CI28" s="232" t="str">
        <f>IF(MID('Tab. A1.4-WVG'!$C32,(CI$6-1)*8+(CI$6-1)*1+1,8)="","",CONCATENATE(MID('Tab. A1.4-WVG'!$C32,(CI$6-1)*8+(CI$6-1)*1+1,8),": ",VLOOKUP(MID('Tab. A1.4-WVG'!$C32,(CI$6-1)*8+(CI$6-1)*1+1,8),AGS,2,FALSE)))</f>
        <v/>
      </c>
      <c r="CJ28" s="232" t="str">
        <f>IF(MID('Tab. A1.4-WVG'!$C32,(CJ$6-1)*8+(CJ$6-1)*1+1,8)="","",CONCATENATE(MID('Tab. A1.4-WVG'!$C32,(CJ$6-1)*8+(CJ$6-1)*1+1,8),": ",VLOOKUP(MID('Tab. A1.4-WVG'!$C32,(CJ$6-1)*8+(CJ$6-1)*1+1,8),AGS,2,FALSE)))</f>
        <v/>
      </c>
      <c r="CK28" s="232" t="str">
        <f>IF(MID('Tab. A1.4-WVG'!$C32,(CK$6-1)*8+(CK$6-1)*1+1,8)="","",CONCATENATE(MID('Tab. A1.4-WVG'!$C32,(CK$6-1)*8+(CK$6-1)*1+1,8),": ",VLOOKUP(MID('Tab. A1.4-WVG'!$C32,(CK$6-1)*8+(CK$6-1)*1+1,8),AGS,2,FALSE)))</f>
        <v/>
      </c>
      <c r="CL28" s="232" t="str">
        <f>IF(MID('Tab. A1.4-WVG'!$C32,(CL$6-1)*8+(CL$6-1)*1+1,8)="","",CONCATENATE(MID('Tab. A1.4-WVG'!$C32,(CL$6-1)*8+(CL$6-1)*1+1,8),": ",VLOOKUP(MID('Tab. A1.4-WVG'!$C32,(CL$6-1)*8+(CL$6-1)*1+1,8),AGS,2,FALSE)))</f>
        <v/>
      </c>
      <c r="CM28" s="232" t="str">
        <f>IF(MID('Tab. A1.4-WVG'!$C32,(CM$6-1)*8+(CM$6-1)*1+1,8)="","",CONCATENATE(MID('Tab. A1.4-WVG'!$C32,(CM$6-1)*8+(CM$6-1)*1+1,8),": ",VLOOKUP(MID('Tab. A1.4-WVG'!$C32,(CM$6-1)*8+(CM$6-1)*1+1,8),AGS,2,FALSE)))</f>
        <v/>
      </c>
      <c r="CN28" s="232" t="str">
        <f>IF(MID('Tab. A1.4-WVG'!$C32,(CN$6-1)*8+(CN$6-1)*1+1,8)="","",CONCATENATE(MID('Tab. A1.4-WVG'!$C32,(CN$6-1)*8+(CN$6-1)*1+1,8),": ",VLOOKUP(MID('Tab. A1.4-WVG'!$C32,(CN$6-1)*8+(CN$6-1)*1+1,8),AGS,2,FALSE)))</f>
        <v/>
      </c>
      <c r="CO28" s="232" t="str">
        <f>IF(MID('Tab. A1.4-WVG'!$C32,(CO$6-1)*8+(CO$6-1)*1+1,8)="","",CONCATENATE(MID('Tab. A1.4-WVG'!$C32,(CO$6-1)*8+(CO$6-1)*1+1,8),": ",VLOOKUP(MID('Tab. A1.4-WVG'!$C32,(CO$6-1)*8+(CO$6-1)*1+1,8),AGS,2,FALSE)))</f>
        <v/>
      </c>
      <c r="CP28" s="232" t="str">
        <f>IF(MID('Tab. A1.4-WVG'!$C32,(CP$6-1)*8+(CP$6-1)*1+1,8)="","",CONCATENATE(MID('Tab. A1.4-WVG'!$C32,(CP$6-1)*8+(CP$6-1)*1+1,8),": ",VLOOKUP(MID('Tab. A1.4-WVG'!$C32,(CP$6-1)*8+(CP$6-1)*1+1,8),AGS,2,FALSE)))</f>
        <v/>
      </c>
      <c r="CQ28" s="232" t="str">
        <f>IF(MID('Tab. A1.4-WVG'!$C32,(CQ$6-1)*8+(CQ$6-1)*1+1,8)="","",CONCATENATE(MID('Tab. A1.4-WVG'!$C32,(CQ$6-1)*8+(CQ$6-1)*1+1,8),": ",VLOOKUP(MID('Tab. A1.4-WVG'!$C32,(CQ$6-1)*8+(CQ$6-1)*1+1,8),AGS,2,FALSE)))</f>
        <v/>
      </c>
      <c r="CR28" s="232" t="str">
        <f>IF(MID('Tab. A1.4-WVG'!$C32,(CR$6-1)*8+(CR$6-1)*1+1,8)="","",CONCATENATE(MID('Tab. A1.4-WVG'!$C32,(CR$6-1)*8+(CR$6-1)*1+1,8),": ",VLOOKUP(MID('Tab. A1.4-WVG'!$C32,(CR$6-1)*8+(CR$6-1)*1+1,8),AGS,2,FALSE)))</f>
        <v/>
      </c>
      <c r="CS28" s="232" t="str">
        <f>IF(MID('Tab. A1.4-WVG'!$C32,(CS$6-1)*8+(CS$6-1)*1+1,8)="","",CONCATENATE(MID('Tab. A1.4-WVG'!$C32,(CS$6-1)*8+(CS$6-1)*1+1,8),": ",VLOOKUP(MID('Tab. A1.4-WVG'!$C32,(CS$6-1)*8+(CS$6-1)*1+1,8),AGS,2,FALSE)))</f>
        <v/>
      </c>
      <c r="CT28" s="232" t="str">
        <f>IF(MID('Tab. A1.4-WVG'!$C32,(CT$6-1)*8+(CT$6-1)*1+1,8)="","",CONCATENATE(MID('Tab. A1.4-WVG'!$C32,(CT$6-1)*8+(CT$6-1)*1+1,8),": ",VLOOKUP(MID('Tab. A1.4-WVG'!$C32,(CT$6-1)*8+(CT$6-1)*1+1,8),AGS,2,FALSE)))</f>
        <v/>
      </c>
      <c r="CU28" s="232" t="str">
        <f>IF(MID('Tab. A1.4-WVG'!$C32,(CU$6-1)*8+(CU$6-1)*1+1,8)="","",CONCATENATE(MID('Tab. A1.4-WVG'!$C32,(CU$6-1)*8+(CU$6-1)*1+1,8),": ",VLOOKUP(MID('Tab. A1.4-WVG'!$C32,(CU$6-1)*8+(CU$6-1)*1+1,8),AGS,2,FALSE)))</f>
        <v/>
      </c>
      <c r="CV28" s="232" t="str">
        <f>IF(MID('Tab. A1.4-WVG'!$C32,(CV$6-1)*8+(CV$6-1)*1+1,8)="","",CONCATENATE(MID('Tab. A1.4-WVG'!$C32,(CV$6-1)*8+(CV$6-1)*1+1,8),": ",VLOOKUP(MID('Tab. A1.4-WVG'!$C32,(CV$6-1)*8+(CV$6-1)*1+1,8),AGS,2,FALSE)))</f>
        <v/>
      </c>
      <c r="CW28" s="232" t="str">
        <f>IF(MID('Tab. A1.4-WVG'!$C32,(CW$6-1)*8+(CW$6-1)*1+1,8)="","",CONCATENATE(MID('Tab. A1.4-WVG'!$C32,(CW$6-1)*8+(CW$6-1)*1+1,8),": ",VLOOKUP(MID('Tab. A1.4-WVG'!$C32,(CW$6-1)*8+(CW$6-1)*1+1,8),AGS,2,FALSE)))</f>
        <v/>
      </c>
      <c r="CX28" s="39">
        <f t="shared" si="0"/>
        <v>0</v>
      </c>
    </row>
    <row r="29" spans="1:102" ht="38.25" customHeight="1" x14ac:dyDescent="0.2">
      <c r="A29" s="231" t="str">
        <f>IF('Tab. A1.4-WVG'!A33="","",'Tab. A1.4-WVG'!A33)</f>
        <v/>
      </c>
      <c r="B29" s="232" t="str">
        <f>IF(MID('Tab. A1.4-WVG'!$C33,(B$6-1)*8+(B$6-1)*1+1,8)="","",CONCATENATE(MID('Tab. A1.4-WVG'!$C33,(B$6-1)*8+(B$6-1)*1+1,8),": ",VLOOKUP(MID('Tab. A1.4-WVG'!$C33,(B$6-1)*8+(B$6-1)*1+1,8),AGS,2,FALSE)))</f>
        <v/>
      </c>
      <c r="C29" s="232" t="str">
        <f>IF(MID('Tab. A1.4-WVG'!$C33,(C$6-1)*8+(C$6-1)*1+1,8)="","",CONCATENATE(MID('Tab. A1.4-WVG'!$C33,(C$6-1)*8+(C$6-1)*1+1,8),": ",VLOOKUP(MID('Tab. A1.4-WVG'!$C33,(C$6-1)*8+(C$6-1)*1+1,8),AGS,2,FALSE)))</f>
        <v/>
      </c>
      <c r="D29" s="232" t="str">
        <f>IF(MID('Tab. A1.4-WVG'!$C33,(D$6-1)*8+(D$6-1)*1+1,8)="","",CONCATENATE(MID('Tab. A1.4-WVG'!$C33,(D$6-1)*8+(D$6-1)*1+1,8),": ",VLOOKUP(MID('Tab. A1.4-WVG'!$C33,(D$6-1)*8+(D$6-1)*1+1,8),AGS,2,FALSE)))</f>
        <v/>
      </c>
      <c r="E29" s="232" t="str">
        <f>IF(MID('Tab. A1.4-WVG'!$C33,(E$6-1)*8+(E$6-1)*1+1,8)="","",CONCATENATE(MID('Tab. A1.4-WVG'!$C33,(E$6-1)*8+(E$6-1)*1+1,8),": ",VLOOKUP(MID('Tab. A1.4-WVG'!$C33,(E$6-1)*8+(E$6-1)*1+1,8),AGS,2,FALSE)))</f>
        <v/>
      </c>
      <c r="F29" s="232" t="str">
        <f>IF(MID('Tab. A1.4-WVG'!$C33,(F$6-1)*8+(F$6-1)*1+1,8)="","",CONCATENATE(MID('Tab. A1.4-WVG'!$C33,(F$6-1)*8+(F$6-1)*1+1,8),": ",VLOOKUP(MID('Tab. A1.4-WVG'!$C33,(F$6-1)*8+(F$6-1)*1+1,8),AGS,2,FALSE)))</f>
        <v/>
      </c>
      <c r="G29" s="232" t="str">
        <f>IF(MID('Tab. A1.4-WVG'!$C33,(G$6-1)*8+(G$6-1)*1+1,8)="","",CONCATENATE(MID('Tab. A1.4-WVG'!$C33,(G$6-1)*8+(G$6-1)*1+1,8),": ",VLOOKUP(MID('Tab. A1.4-WVG'!$C33,(G$6-1)*8+(G$6-1)*1+1,8),AGS,2,FALSE)))</f>
        <v/>
      </c>
      <c r="H29" s="232" t="str">
        <f>IF(MID('Tab. A1.4-WVG'!$C33,(H$6-1)*8+(H$6-1)*1+1,8)="","",CONCATENATE(MID('Tab. A1.4-WVG'!$C33,(H$6-1)*8+(H$6-1)*1+1,8),": ",VLOOKUP(MID('Tab. A1.4-WVG'!$C33,(H$6-1)*8+(H$6-1)*1+1,8),AGS,2,FALSE)))</f>
        <v/>
      </c>
      <c r="I29" s="232" t="str">
        <f>IF(MID('Tab. A1.4-WVG'!$C33,(I$6-1)*8+(I$6-1)*1+1,8)="","",CONCATENATE(MID('Tab. A1.4-WVG'!$C33,(I$6-1)*8+(I$6-1)*1+1,8),": ",VLOOKUP(MID('Tab. A1.4-WVG'!$C33,(I$6-1)*8+(I$6-1)*1+1,8),AGS,2,FALSE)))</f>
        <v/>
      </c>
      <c r="J29" s="232" t="str">
        <f>IF(MID('Tab. A1.4-WVG'!$C33,(J$6-1)*8+(J$6-1)*1+1,8)="","",CONCATENATE(MID('Tab. A1.4-WVG'!$C33,(J$6-1)*8+(J$6-1)*1+1,8),": ",VLOOKUP(MID('Tab. A1.4-WVG'!$C33,(J$6-1)*8+(J$6-1)*1+1,8),AGS,2,FALSE)))</f>
        <v/>
      </c>
      <c r="K29" s="232" t="str">
        <f>IF(MID('Tab. A1.4-WVG'!$C33,(K$6-1)*8+(K$6-1)*1+1,8)="","",CONCATENATE(MID('Tab. A1.4-WVG'!$C33,(K$6-1)*8+(K$6-1)*1+1,8),": ",VLOOKUP(MID('Tab. A1.4-WVG'!$C33,(K$6-1)*8+(K$6-1)*1+1,8),AGS,2,FALSE)))</f>
        <v/>
      </c>
      <c r="L29" s="232" t="str">
        <f>IF(MID('Tab. A1.4-WVG'!$C33,(L$6-1)*8+(L$6-1)*1+1,8)="","",CONCATENATE(MID('Tab. A1.4-WVG'!$C33,(L$6-1)*8+(L$6-1)*1+1,8),": ",VLOOKUP(MID('Tab. A1.4-WVG'!$C33,(L$6-1)*8+(L$6-1)*1+1,8),AGS,2,FALSE)))</f>
        <v/>
      </c>
      <c r="M29" s="232" t="str">
        <f>IF(MID('Tab. A1.4-WVG'!$C33,(M$6-1)*8+(M$6-1)*1+1,8)="","",CONCATENATE(MID('Tab. A1.4-WVG'!$C33,(M$6-1)*8+(M$6-1)*1+1,8),": ",VLOOKUP(MID('Tab. A1.4-WVG'!$C33,(M$6-1)*8+(M$6-1)*1+1,8),AGS,2,FALSE)))</f>
        <v/>
      </c>
      <c r="N29" s="232" t="str">
        <f>IF(MID('Tab. A1.4-WVG'!$C33,(N$6-1)*8+(N$6-1)*1+1,8)="","",CONCATENATE(MID('Tab. A1.4-WVG'!$C33,(N$6-1)*8+(N$6-1)*1+1,8),": ",VLOOKUP(MID('Tab. A1.4-WVG'!$C33,(N$6-1)*8+(N$6-1)*1+1,8),AGS,2,FALSE)))</f>
        <v/>
      </c>
      <c r="O29" s="232" t="str">
        <f>IF(MID('Tab. A1.4-WVG'!$C33,(O$6-1)*8+(O$6-1)*1+1,8)="","",CONCATENATE(MID('Tab. A1.4-WVG'!$C33,(O$6-1)*8+(O$6-1)*1+1,8),": ",VLOOKUP(MID('Tab. A1.4-WVG'!$C33,(O$6-1)*8+(O$6-1)*1+1,8),AGS,2,FALSE)))</f>
        <v/>
      </c>
      <c r="P29" s="232" t="str">
        <f>IF(MID('Tab. A1.4-WVG'!$C33,(P$6-1)*8+(P$6-1)*1+1,8)="","",CONCATENATE(MID('Tab. A1.4-WVG'!$C33,(P$6-1)*8+(P$6-1)*1+1,8),": ",VLOOKUP(MID('Tab. A1.4-WVG'!$C33,(P$6-1)*8+(P$6-1)*1+1,8),AGS,2,FALSE)))</f>
        <v/>
      </c>
      <c r="Q29" s="232" t="str">
        <f>IF(MID('Tab. A1.4-WVG'!$C33,(Q$6-1)*8+(Q$6-1)*1+1,8)="","",CONCATENATE(MID('Tab. A1.4-WVG'!$C33,(Q$6-1)*8+(Q$6-1)*1+1,8),": ",VLOOKUP(MID('Tab. A1.4-WVG'!$C33,(Q$6-1)*8+(Q$6-1)*1+1,8),AGS,2,FALSE)))</f>
        <v/>
      </c>
      <c r="R29" s="232" t="str">
        <f>IF(MID('Tab. A1.4-WVG'!$C33,(R$6-1)*8+(R$6-1)*1+1,8)="","",CONCATENATE(MID('Tab. A1.4-WVG'!$C33,(R$6-1)*8+(R$6-1)*1+1,8),": ",VLOOKUP(MID('Tab. A1.4-WVG'!$C33,(R$6-1)*8+(R$6-1)*1+1,8),AGS,2,FALSE)))</f>
        <v/>
      </c>
      <c r="S29" s="232" t="str">
        <f>IF(MID('Tab. A1.4-WVG'!$C33,(S$6-1)*8+(S$6-1)*1+1,8)="","",CONCATENATE(MID('Tab. A1.4-WVG'!$C33,(S$6-1)*8+(S$6-1)*1+1,8),": ",VLOOKUP(MID('Tab. A1.4-WVG'!$C33,(S$6-1)*8+(S$6-1)*1+1,8),AGS,2,FALSE)))</f>
        <v/>
      </c>
      <c r="T29" s="232" t="str">
        <f>IF(MID('Tab. A1.4-WVG'!$C33,(T$6-1)*8+(T$6-1)*1+1,8)="","",CONCATENATE(MID('Tab. A1.4-WVG'!$C33,(T$6-1)*8+(T$6-1)*1+1,8),": ",VLOOKUP(MID('Tab. A1.4-WVG'!$C33,(T$6-1)*8+(T$6-1)*1+1,8),AGS,2,FALSE)))</f>
        <v/>
      </c>
      <c r="U29" s="232" t="str">
        <f>IF(MID('Tab. A1.4-WVG'!$C33,(U$6-1)*8+(U$6-1)*1+1,8)="","",CONCATENATE(MID('Tab. A1.4-WVG'!$C33,(U$6-1)*8+(U$6-1)*1+1,8),": ",VLOOKUP(MID('Tab. A1.4-WVG'!$C33,(U$6-1)*8+(U$6-1)*1+1,8),AGS,2,FALSE)))</f>
        <v/>
      </c>
      <c r="V29" s="232" t="str">
        <f>IF(MID('Tab. A1.4-WVG'!$C33,(V$6-1)*8+(V$6-1)*1+1,8)="","",CONCATENATE(MID('Tab. A1.4-WVG'!$C33,(V$6-1)*8+(V$6-1)*1+1,8),": ",VLOOKUP(MID('Tab. A1.4-WVG'!$C33,(V$6-1)*8+(V$6-1)*1+1,8),AGS,2,FALSE)))</f>
        <v/>
      </c>
      <c r="W29" s="232" t="str">
        <f>IF(MID('Tab. A1.4-WVG'!$C33,(W$6-1)*8+(W$6-1)*1+1,8)="","",CONCATENATE(MID('Tab. A1.4-WVG'!$C33,(W$6-1)*8+(W$6-1)*1+1,8),": ",VLOOKUP(MID('Tab. A1.4-WVG'!$C33,(W$6-1)*8+(W$6-1)*1+1,8),AGS,2,FALSE)))</f>
        <v/>
      </c>
      <c r="X29" s="232" t="str">
        <f>IF(MID('Tab. A1.4-WVG'!$C33,(X$6-1)*8+(X$6-1)*1+1,8)="","",CONCATENATE(MID('Tab. A1.4-WVG'!$C33,(X$6-1)*8+(X$6-1)*1+1,8),": ",VLOOKUP(MID('Tab. A1.4-WVG'!$C33,(X$6-1)*8+(X$6-1)*1+1,8),AGS,2,FALSE)))</f>
        <v/>
      </c>
      <c r="Y29" s="232" t="str">
        <f>IF(MID('Tab. A1.4-WVG'!$C33,(Y$6-1)*8+(Y$6-1)*1+1,8)="","",CONCATENATE(MID('Tab. A1.4-WVG'!$C33,(Y$6-1)*8+(Y$6-1)*1+1,8),": ",VLOOKUP(MID('Tab. A1.4-WVG'!$C33,(Y$6-1)*8+(Y$6-1)*1+1,8),AGS,2,FALSE)))</f>
        <v/>
      </c>
      <c r="Z29" s="232" t="str">
        <f>IF(MID('Tab. A1.4-WVG'!$C33,(Z$6-1)*8+(Z$6-1)*1+1,8)="","",CONCATENATE(MID('Tab. A1.4-WVG'!$C33,(Z$6-1)*8+(Z$6-1)*1+1,8),": ",VLOOKUP(MID('Tab. A1.4-WVG'!$C33,(Z$6-1)*8+(Z$6-1)*1+1,8),AGS,2,FALSE)))</f>
        <v/>
      </c>
      <c r="AA29" s="232" t="str">
        <f>IF(MID('Tab. A1.4-WVG'!$C33,(AA$6-1)*8+(AA$6-1)*1+1,8)="","",CONCATENATE(MID('Tab. A1.4-WVG'!$C33,(AA$6-1)*8+(AA$6-1)*1+1,8),": ",VLOOKUP(MID('Tab. A1.4-WVG'!$C33,(AA$6-1)*8+(AA$6-1)*1+1,8),AGS,2,FALSE)))</f>
        <v/>
      </c>
      <c r="AB29" s="232" t="str">
        <f>IF(MID('Tab. A1.4-WVG'!$C33,(AB$6-1)*8+(AB$6-1)*1+1,8)="","",CONCATENATE(MID('Tab. A1.4-WVG'!$C33,(AB$6-1)*8+(AB$6-1)*1+1,8),": ",VLOOKUP(MID('Tab. A1.4-WVG'!$C33,(AB$6-1)*8+(AB$6-1)*1+1,8),AGS,2,FALSE)))</f>
        <v/>
      </c>
      <c r="AC29" s="232" t="str">
        <f>IF(MID('Tab. A1.4-WVG'!$C33,(AC$6-1)*8+(AC$6-1)*1+1,8)="","",CONCATENATE(MID('Tab. A1.4-WVG'!$C33,(AC$6-1)*8+(AC$6-1)*1+1,8),": ",VLOOKUP(MID('Tab. A1.4-WVG'!$C33,(AC$6-1)*8+(AC$6-1)*1+1,8),AGS,2,FALSE)))</f>
        <v/>
      </c>
      <c r="AD29" s="232" t="str">
        <f>IF(MID('Tab. A1.4-WVG'!$C33,(AD$6-1)*8+(AD$6-1)*1+1,8)="","",CONCATENATE(MID('Tab. A1.4-WVG'!$C33,(AD$6-1)*8+(AD$6-1)*1+1,8),": ",VLOOKUP(MID('Tab. A1.4-WVG'!$C33,(AD$6-1)*8+(AD$6-1)*1+1,8),AGS,2,FALSE)))</f>
        <v/>
      </c>
      <c r="AE29" s="232" t="str">
        <f>IF(MID('Tab. A1.4-WVG'!$C33,(AE$6-1)*8+(AE$6-1)*1+1,8)="","",CONCATENATE(MID('Tab. A1.4-WVG'!$C33,(AE$6-1)*8+(AE$6-1)*1+1,8),": ",VLOOKUP(MID('Tab. A1.4-WVG'!$C33,(AE$6-1)*8+(AE$6-1)*1+1,8),AGS,2,FALSE)))</f>
        <v/>
      </c>
      <c r="AF29" s="232" t="str">
        <f>IF(MID('Tab. A1.4-WVG'!$C33,(AF$6-1)*8+(AF$6-1)*1+1,8)="","",CONCATENATE(MID('Tab. A1.4-WVG'!$C33,(AF$6-1)*8+(AF$6-1)*1+1,8),": ",VLOOKUP(MID('Tab. A1.4-WVG'!$C33,(AF$6-1)*8+(AF$6-1)*1+1,8),AGS,2,FALSE)))</f>
        <v/>
      </c>
      <c r="AG29" s="232" t="str">
        <f>IF(MID('Tab. A1.4-WVG'!$C33,(AG$6-1)*8+(AG$6-1)*1+1,8)="","",CONCATENATE(MID('Tab. A1.4-WVG'!$C33,(AG$6-1)*8+(AG$6-1)*1+1,8),": ",VLOOKUP(MID('Tab. A1.4-WVG'!$C33,(AG$6-1)*8+(AG$6-1)*1+1,8),AGS,2,FALSE)))</f>
        <v/>
      </c>
      <c r="AH29" s="232" t="str">
        <f>IF(MID('Tab. A1.4-WVG'!$C33,(AH$6-1)*8+(AH$6-1)*1+1,8)="","",CONCATENATE(MID('Tab. A1.4-WVG'!$C33,(AH$6-1)*8+(AH$6-1)*1+1,8),": ",VLOOKUP(MID('Tab. A1.4-WVG'!$C33,(AH$6-1)*8+(AH$6-1)*1+1,8),AGS,2,FALSE)))</f>
        <v/>
      </c>
      <c r="AI29" s="232" t="str">
        <f>IF(MID('Tab. A1.4-WVG'!$C33,(AI$6-1)*8+(AI$6-1)*1+1,8)="","",CONCATENATE(MID('Tab. A1.4-WVG'!$C33,(AI$6-1)*8+(AI$6-1)*1+1,8),": ",VLOOKUP(MID('Tab. A1.4-WVG'!$C33,(AI$6-1)*8+(AI$6-1)*1+1,8),AGS,2,FALSE)))</f>
        <v/>
      </c>
      <c r="AJ29" s="232" t="str">
        <f>IF(MID('Tab. A1.4-WVG'!$C33,(AJ$6-1)*8+(AJ$6-1)*1+1,8)="","",CONCATENATE(MID('Tab. A1.4-WVG'!$C33,(AJ$6-1)*8+(AJ$6-1)*1+1,8),": ",VLOOKUP(MID('Tab. A1.4-WVG'!$C33,(AJ$6-1)*8+(AJ$6-1)*1+1,8),AGS,2,FALSE)))</f>
        <v/>
      </c>
      <c r="AK29" s="232" t="str">
        <f>IF(MID('Tab. A1.4-WVG'!$C33,(AK$6-1)*8+(AK$6-1)*1+1,8)="","",CONCATENATE(MID('Tab. A1.4-WVG'!$C33,(AK$6-1)*8+(AK$6-1)*1+1,8),": ",VLOOKUP(MID('Tab. A1.4-WVG'!$C33,(AK$6-1)*8+(AK$6-1)*1+1,8),AGS,2,FALSE)))</f>
        <v/>
      </c>
      <c r="AL29" s="232" t="str">
        <f>IF(MID('Tab. A1.4-WVG'!$C33,(AL$6-1)*8+(AL$6-1)*1+1,8)="","",CONCATENATE(MID('Tab. A1.4-WVG'!$C33,(AL$6-1)*8+(AL$6-1)*1+1,8),": ",VLOOKUP(MID('Tab. A1.4-WVG'!$C33,(AL$6-1)*8+(AL$6-1)*1+1,8),AGS,2,FALSE)))</f>
        <v/>
      </c>
      <c r="AM29" s="232" t="str">
        <f>IF(MID('Tab. A1.4-WVG'!$C33,(AM$6-1)*8+(AM$6-1)*1+1,8)="","",CONCATENATE(MID('Tab. A1.4-WVG'!$C33,(AM$6-1)*8+(AM$6-1)*1+1,8),": ",VLOOKUP(MID('Tab. A1.4-WVG'!$C33,(AM$6-1)*8+(AM$6-1)*1+1,8),AGS,2,FALSE)))</f>
        <v/>
      </c>
      <c r="AN29" s="232" t="str">
        <f>IF(MID('Tab. A1.4-WVG'!$C33,(AN$6-1)*8+(AN$6-1)*1+1,8)="","",CONCATENATE(MID('Tab. A1.4-WVG'!$C33,(AN$6-1)*8+(AN$6-1)*1+1,8),": ",VLOOKUP(MID('Tab. A1.4-WVG'!$C33,(AN$6-1)*8+(AN$6-1)*1+1,8),AGS,2,FALSE)))</f>
        <v/>
      </c>
      <c r="AO29" s="232" t="str">
        <f>IF(MID('Tab. A1.4-WVG'!$C33,(AO$6-1)*8+(AO$6-1)*1+1,8)="","",CONCATENATE(MID('Tab. A1.4-WVG'!$C33,(AO$6-1)*8+(AO$6-1)*1+1,8),": ",VLOOKUP(MID('Tab. A1.4-WVG'!$C33,(AO$6-1)*8+(AO$6-1)*1+1,8),AGS,2,FALSE)))</f>
        <v/>
      </c>
      <c r="AP29" s="232" t="str">
        <f>IF(MID('Tab. A1.4-WVG'!$C33,(AP$6-1)*8+(AP$6-1)*1+1,8)="","",CONCATENATE(MID('Tab. A1.4-WVG'!$C33,(AP$6-1)*8+(AP$6-1)*1+1,8),": ",VLOOKUP(MID('Tab. A1.4-WVG'!$C33,(AP$6-1)*8+(AP$6-1)*1+1,8),AGS,2,FALSE)))</f>
        <v/>
      </c>
      <c r="AQ29" s="232" t="str">
        <f>IF(MID('Tab. A1.4-WVG'!$C33,(AQ$6-1)*8+(AQ$6-1)*1+1,8)="","",CONCATENATE(MID('Tab. A1.4-WVG'!$C33,(AQ$6-1)*8+(AQ$6-1)*1+1,8),": ",VLOOKUP(MID('Tab. A1.4-WVG'!$C33,(AQ$6-1)*8+(AQ$6-1)*1+1,8),AGS,2,FALSE)))</f>
        <v/>
      </c>
      <c r="AR29" s="232" t="str">
        <f>IF(MID('Tab. A1.4-WVG'!$C33,(AR$6-1)*8+(AR$6-1)*1+1,8)="","",CONCATENATE(MID('Tab. A1.4-WVG'!$C33,(AR$6-1)*8+(AR$6-1)*1+1,8),": ",VLOOKUP(MID('Tab. A1.4-WVG'!$C33,(AR$6-1)*8+(AR$6-1)*1+1,8),AGS,2,FALSE)))</f>
        <v/>
      </c>
      <c r="AS29" s="232" t="str">
        <f>IF(MID('Tab. A1.4-WVG'!$C33,(AS$6-1)*8+(AS$6-1)*1+1,8)="","",CONCATENATE(MID('Tab. A1.4-WVG'!$C33,(AS$6-1)*8+(AS$6-1)*1+1,8),": ",VLOOKUP(MID('Tab. A1.4-WVG'!$C33,(AS$6-1)*8+(AS$6-1)*1+1,8),AGS,2,FALSE)))</f>
        <v/>
      </c>
      <c r="AT29" s="232" t="str">
        <f>IF(MID('Tab. A1.4-WVG'!$C33,(AT$6-1)*8+(AT$6-1)*1+1,8)="","",CONCATENATE(MID('Tab. A1.4-WVG'!$C33,(AT$6-1)*8+(AT$6-1)*1+1,8),": ",VLOOKUP(MID('Tab. A1.4-WVG'!$C33,(AT$6-1)*8+(AT$6-1)*1+1,8),AGS,2,FALSE)))</f>
        <v/>
      </c>
      <c r="AU29" s="232" t="str">
        <f>IF(MID('Tab. A1.4-WVG'!$C33,(AU$6-1)*8+(AU$6-1)*1+1,8)="","",CONCATENATE(MID('Tab. A1.4-WVG'!$C33,(AU$6-1)*8+(AU$6-1)*1+1,8),": ",VLOOKUP(MID('Tab. A1.4-WVG'!$C33,(AU$6-1)*8+(AU$6-1)*1+1,8),AGS,2,FALSE)))</f>
        <v/>
      </c>
      <c r="AV29" s="232" t="str">
        <f>IF(MID('Tab. A1.4-WVG'!$C33,(AV$6-1)*8+(AV$6-1)*1+1,8)="","",CONCATENATE(MID('Tab. A1.4-WVG'!$C33,(AV$6-1)*8+(AV$6-1)*1+1,8),": ",VLOOKUP(MID('Tab. A1.4-WVG'!$C33,(AV$6-1)*8+(AV$6-1)*1+1,8),AGS,2,FALSE)))</f>
        <v/>
      </c>
      <c r="AW29" s="232" t="str">
        <f>IF(MID('Tab. A1.4-WVG'!$C33,(AW$6-1)*8+(AW$6-1)*1+1,8)="","",CONCATENATE(MID('Tab. A1.4-WVG'!$C33,(AW$6-1)*8+(AW$6-1)*1+1,8),": ",VLOOKUP(MID('Tab. A1.4-WVG'!$C33,(AW$6-1)*8+(AW$6-1)*1+1,8),AGS,2,FALSE)))</f>
        <v/>
      </c>
      <c r="AX29" s="232" t="str">
        <f>IF(MID('Tab. A1.4-WVG'!$C33,(AX$6-1)*8+(AX$6-1)*1+1,8)="","",CONCATENATE(MID('Tab. A1.4-WVG'!$C33,(AX$6-1)*8+(AX$6-1)*1+1,8),": ",VLOOKUP(MID('Tab. A1.4-WVG'!$C33,(AX$6-1)*8+(AX$6-1)*1+1,8),AGS,2,FALSE)))</f>
        <v/>
      </c>
      <c r="AY29" s="232" t="str">
        <f>IF(MID('Tab. A1.4-WVG'!$C33,(AY$6-1)*8+(AY$6-1)*1+1,8)="","",CONCATENATE(MID('Tab. A1.4-WVG'!$C33,(AY$6-1)*8+(AY$6-1)*1+1,8),": ",VLOOKUP(MID('Tab. A1.4-WVG'!$C33,(AY$6-1)*8+(AY$6-1)*1+1,8),AGS,2,FALSE)))</f>
        <v/>
      </c>
      <c r="AZ29" s="232" t="str">
        <f>IF(MID('Tab. A1.4-WVG'!$C33,(AZ$6-1)*8+(AZ$6-1)*1+1,8)="","",CONCATENATE(MID('Tab. A1.4-WVG'!$C33,(AZ$6-1)*8+(AZ$6-1)*1+1,8),": ",VLOOKUP(MID('Tab. A1.4-WVG'!$C33,(AZ$6-1)*8+(AZ$6-1)*1+1,8),AGS,2,FALSE)))</f>
        <v/>
      </c>
      <c r="BA29" s="232" t="str">
        <f>IF(MID('Tab. A1.4-WVG'!$C33,(BA$6-1)*8+(BA$6-1)*1+1,8)="","",CONCATENATE(MID('Tab. A1.4-WVG'!$C33,(BA$6-1)*8+(BA$6-1)*1+1,8),": ",VLOOKUP(MID('Tab. A1.4-WVG'!$C33,(BA$6-1)*8+(BA$6-1)*1+1,8),AGS,2,FALSE)))</f>
        <v/>
      </c>
      <c r="BB29" s="232" t="str">
        <f>IF(MID('Tab. A1.4-WVG'!$C33,(BB$6-1)*8+(BB$6-1)*1+1,8)="","",CONCATENATE(MID('Tab. A1.4-WVG'!$C33,(BB$6-1)*8+(BB$6-1)*1+1,8),": ",VLOOKUP(MID('Tab. A1.4-WVG'!$C33,(BB$6-1)*8+(BB$6-1)*1+1,8),AGS,2,FALSE)))</f>
        <v/>
      </c>
      <c r="BC29" s="232" t="str">
        <f>IF(MID('Tab. A1.4-WVG'!$C33,(BC$6-1)*8+(BC$6-1)*1+1,8)="","",CONCATENATE(MID('Tab. A1.4-WVG'!$C33,(BC$6-1)*8+(BC$6-1)*1+1,8),": ",VLOOKUP(MID('Tab. A1.4-WVG'!$C33,(BC$6-1)*8+(BC$6-1)*1+1,8),AGS,2,FALSE)))</f>
        <v/>
      </c>
      <c r="BD29" s="232" t="str">
        <f>IF(MID('Tab. A1.4-WVG'!$C33,(BD$6-1)*8+(BD$6-1)*1+1,8)="","",CONCATENATE(MID('Tab. A1.4-WVG'!$C33,(BD$6-1)*8+(BD$6-1)*1+1,8),": ",VLOOKUP(MID('Tab. A1.4-WVG'!$C33,(BD$6-1)*8+(BD$6-1)*1+1,8),AGS,2,FALSE)))</f>
        <v/>
      </c>
      <c r="BE29" s="232" t="str">
        <f>IF(MID('Tab. A1.4-WVG'!$C33,(BE$6-1)*8+(BE$6-1)*1+1,8)="","",CONCATENATE(MID('Tab. A1.4-WVG'!$C33,(BE$6-1)*8+(BE$6-1)*1+1,8),": ",VLOOKUP(MID('Tab. A1.4-WVG'!$C33,(BE$6-1)*8+(BE$6-1)*1+1,8),AGS,2,FALSE)))</f>
        <v/>
      </c>
      <c r="BF29" s="232" t="str">
        <f>IF(MID('Tab. A1.4-WVG'!$C33,(BF$6-1)*8+(BF$6-1)*1+1,8)="","",CONCATENATE(MID('Tab. A1.4-WVG'!$C33,(BF$6-1)*8+(BF$6-1)*1+1,8),": ",VLOOKUP(MID('Tab. A1.4-WVG'!$C33,(BF$6-1)*8+(BF$6-1)*1+1,8),AGS,2,FALSE)))</f>
        <v/>
      </c>
      <c r="BG29" s="232" t="str">
        <f>IF(MID('Tab. A1.4-WVG'!$C33,(BG$6-1)*8+(BG$6-1)*1+1,8)="","",CONCATENATE(MID('Tab. A1.4-WVG'!$C33,(BG$6-1)*8+(BG$6-1)*1+1,8),": ",VLOOKUP(MID('Tab. A1.4-WVG'!$C33,(BG$6-1)*8+(BG$6-1)*1+1,8),AGS,2,FALSE)))</f>
        <v/>
      </c>
      <c r="BH29" s="232" t="str">
        <f>IF(MID('Tab. A1.4-WVG'!$C33,(BH$6-1)*8+(BH$6-1)*1+1,8)="","",CONCATENATE(MID('Tab. A1.4-WVG'!$C33,(BH$6-1)*8+(BH$6-1)*1+1,8),": ",VLOOKUP(MID('Tab. A1.4-WVG'!$C33,(BH$6-1)*8+(BH$6-1)*1+1,8),AGS,2,FALSE)))</f>
        <v/>
      </c>
      <c r="BI29" s="232" t="str">
        <f>IF(MID('Tab. A1.4-WVG'!$C33,(BI$6-1)*8+(BI$6-1)*1+1,8)="","",CONCATENATE(MID('Tab. A1.4-WVG'!$C33,(BI$6-1)*8+(BI$6-1)*1+1,8),": ",VLOOKUP(MID('Tab. A1.4-WVG'!$C33,(BI$6-1)*8+(BI$6-1)*1+1,8),AGS,2,FALSE)))</f>
        <v/>
      </c>
      <c r="BJ29" s="232" t="str">
        <f>IF(MID('Tab. A1.4-WVG'!$C33,(BJ$6-1)*8+(BJ$6-1)*1+1,8)="","",CONCATENATE(MID('Tab. A1.4-WVG'!$C33,(BJ$6-1)*8+(BJ$6-1)*1+1,8),": ",VLOOKUP(MID('Tab. A1.4-WVG'!$C33,(BJ$6-1)*8+(BJ$6-1)*1+1,8),AGS,2,FALSE)))</f>
        <v/>
      </c>
      <c r="BK29" s="232" t="str">
        <f>IF(MID('Tab. A1.4-WVG'!$C33,(BK$6-1)*8+(BK$6-1)*1+1,8)="","",CONCATENATE(MID('Tab. A1.4-WVG'!$C33,(BK$6-1)*8+(BK$6-1)*1+1,8),": ",VLOOKUP(MID('Tab. A1.4-WVG'!$C33,(BK$6-1)*8+(BK$6-1)*1+1,8),AGS,2,FALSE)))</f>
        <v/>
      </c>
      <c r="BL29" s="232" t="str">
        <f>IF(MID('Tab. A1.4-WVG'!$C33,(BL$6-1)*8+(BL$6-1)*1+1,8)="","",CONCATENATE(MID('Tab. A1.4-WVG'!$C33,(BL$6-1)*8+(BL$6-1)*1+1,8),": ",VLOOKUP(MID('Tab. A1.4-WVG'!$C33,(BL$6-1)*8+(BL$6-1)*1+1,8),AGS,2,FALSE)))</f>
        <v/>
      </c>
      <c r="BM29" s="232" t="str">
        <f>IF(MID('Tab. A1.4-WVG'!$C33,(BM$6-1)*8+(BM$6-1)*1+1,8)="","",CONCATENATE(MID('Tab. A1.4-WVG'!$C33,(BM$6-1)*8+(BM$6-1)*1+1,8),": ",VLOOKUP(MID('Tab. A1.4-WVG'!$C33,(BM$6-1)*8+(BM$6-1)*1+1,8),AGS,2,FALSE)))</f>
        <v/>
      </c>
      <c r="BN29" s="232" t="str">
        <f>IF(MID('Tab. A1.4-WVG'!$C33,(BN$6-1)*8+(BN$6-1)*1+1,8)="","",CONCATENATE(MID('Tab. A1.4-WVG'!$C33,(BN$6-1)*8+(BN$6-1)*1+1,8),": ",VLOOKUP(MID('Tab. A1.4-WVG'!$C33,(BN$6-1)*8+(BN$6-1)*1+1,8),AGS,2,FALSE)))</f>
        <v/>
      </c>
      <c r="BO29" s="232" t="str">
        <f>IF(MID('Tab. A1.4-WVG'!$C33,(BO$6-1)*8+(BO$6-1)*1+1,8)="","",CONCATENATE(MID('Tab. A1.4-WVG'!$C33,(BO$6-1)*8+(BO$6-1)*1+1,8),": ",VLOOKUP(MID('Tab. A1.4-WVG'!$C33,(BO$6-1)*8+(BO$6-1)*1+1,8),AGS,2,FALSE)))</f>
        <v/>
      </c>
      <c r="BP29" s="232" t="str">
        <f>IF(MID('Tab. A1.4-WVG'!$C33,(BP$6-1)*8+(BP$6-1)*1+1,8)="","",CONCATENATE(MID('Tab. A1.4-WVG'!$C33,(BP$6-1)*8+(BP$6-1)*1+1,8),": ",VLOOKUP(MID('Tab. A1.4-WVG'!$C33,(BP$6-1)*8+(BP$6-1)*1+1,8),AGS,2,FALSE)))</f>
        <v/>
      </c>
      <c r="BQ29" s="232" t="str">
        <f>IF(MID('Tab. A1.4-WVG'!$C33,(BQ$6-1)*8+(BQ$6-1)*1+1,8)="","",CONCATENATE(MID('Tab. A1.4-WVG'!$C33,(BQ$6-1)*8+(BQ$6-1)*1+1,8),": ",VLOOKUP(MID('Tab. A1.4-WVG'!$C33,(BQ$6-1)*8+(BQ$6-1)*1+1,8),AGS,2,FALSE)))</f>
        <v/>
      </c>
      <c r="BR29" s="232" t="str">
        <f>IF(MID('Tab. A1.4-WVG'!$C33,(BR$6-1)*8+(BR$6-1)*1+1,8)="","",CONCATENATE(MID('Tab. A1.4-WVG'!$C33,(BR$6-1)*8+(BR$6-1)*1+1,8),": ",VLOOKUP(MID('Tab. A1.4-WVG'!$C33,(BR$6-1)*8+(BR$6-1)*1+1,8),AGS,2,FALSE)))</f>
        <v/>
      </c>
      <c r="BS29" s="232" t="str">
        <f>IF(MID('Tab. A1.4-WVG'!$C33,(BS$6-1)*8+(BS$6-1)*1+1,8)="","",CONCATENATE(MID('Tab. A1.4-WVG'!$C33,(BS$6-1)*8+(BS$6-1)*1+1,8),": ",VLOOKUP(MID('Tab. A1.4-WVG'!$C33,(BS$6-1)*8+(BS$6-1)*1+1,8),AGS,2,FALSE)))</f>
        <v/>
      </c>
      <c r="BT29" s="232" t="str">
        <f>IF(MID('Tab. A1.4-WVG'!$C33,(BT$6-1)*8+(BT$6-1)*1+1,8)="","",CONCATENATE(MID('Tab. A1.4-WVG'!$C33,(BT$6-1)*8+(BT$6-1)*1+1,8),": ",VLOOKUP(MID('Tab. A1.4-WVG'!$C33,(BT$6-1)*8+(BT$6-1)*1+1,8),AGS,2,FALSE)))</f>
        <v/>
      </c>
      <c r="BU29" s="232" t="str">
        <f>IF(MID('Tab. A1.4-WVG'!$C33,(BU$6-1)*8+(BU$6-1)*1+1,8)="","",CONCATENATE(MID('Tab. A1.4-WVG'!$C33,(BU$6-1)*8+(BU$6-1)*1+1,8),": ",VLOOKUP(MID('Tab. A1.4-WVG'!$C33,(BU$6-1)*8+(BU$6-1)*1+1,8),AGS,2,FALSE)))</f>
        <v/>
      </c>
      <c r="BV29" s="232" t="str">
        <f>IF(MID('Tab. A1.4-WVG'!$C33,(BV$6-1)*8+(BV$6-1)*1+1,8)="","",CONCATENATE(MID('Tab. A1.4-WVG'!$C33,(BV$6-1)*8+(BV$6-1)*1+1,8),": ",VLOOKUP(MID('Tab. A1.4-WVG'!$C33,(BV$6-1)*8+(BV$6-1)*1+1,8),AGS,2,FALSE)))</f>
        <v/>
      </c>
      <c r="BW29" s="232" t="str">
        <f>IF(MID('Tab. A1.4-WVG'!$C33,(BW$6-1)*8+(BW$6-1)*1+1,8)="","",CONCATENATE(MID('Tab. A1.4-WVG'!$C33,(BW$6-1)*8+(BW$6-1)*1+1,8),": ",VLOOKUP(MID('Tab. A1.4-WVG'!$C33,(BW$6-1)*8+(BW$6-1)*1+1,8),AGS,2,FALSE)))</f>
        <v/>
      </c>
      <c r="BX29" s="232" t="str">
        <f>IF(MID('Tab. A1.4-WVG'!$C33,(BX$6-1)*8+(BX$6-1)*1+1,8)="","",CONCATENATE(MID('Tab. A1.4-WVG'!$C33,(BX$6-1)*8+(BX$6-1)*1+1,8),": ",VLOOKUP(MID('Tab. A1.4-WVG'!$C33,(BX$6-1)*8+(BX$6-1)*1+1,8),AGS,2,FALSE)))</f>
        <v/>
      </c>
      <c r="BY29" s="232" t="str">
        <f>IF(MID('Tab. A1.4-WVG'!$C33,(BY$6-1)*8+(BY$6-1)*1+1,8)="","",CONCATENATE(MID('Tab. A1.4-WVG'!$C33,(BY$6-1)*8+(BY$6-1)*1+1,8),": ",VLOOKUP(MID('Tab. A1.4-WVG'!$C33,(BY$6-1)*8+(BY$6-1)*1+1,8),AGS,2,FALSE)))</f>
        <v/>
      </c>
      <c r="BZ29" s="232" t="str">
        <f>IF(MID('Tab. A1.4-WVG'!$C33,(BZ$6-1)*8+(BZ$6-1)*1+1,8)="","",CONCATENATE(MID('Tab. A1.4-WVG'!$C33,(BZ$6-1)*8+(BZ$6-1)*1+1,8),": ",VLOOKUP(MID('Tab. A1.4-WVG'!$C33,(BZ$6-1)*8+(BZ$6-1)*1+1,8),AGS,2,FALSE)))</f>
        <v/>
      </c>
      <c r="CA29" s="232" t="str">
        <f>IF(MID('Tab. A1.4-WVG'!$C33,(CA$6-1)*8+(CA$6-1)*1+1,8)="","",CONCATENATE(MID('Tab. A1.4-WVG'!$C33,(CA$6-1)*8+(CA$6-1)*1+1,8),": ",VLOOKUP(MID('Tab. A1.4-WVG'!$C33,(CA$6-1)*8+(CA$6-1)*1+1,8),AGS,2,FALSE)))</f>
        <v/>
      </c>
      <c r="CB29" s="232" t="str">
        <f>IF(MID('Tab. A1.4-WVG'!$C33,(CB$6-1)*8+(CB$6-1)*1+1,8)="","",CONCATENATE(MID('Tab. A1.4-WVG'!$C33,(CB$6-1)*8+(CB$6-1)*1+1,8),": ",VLOOKUP(MID('Tab. A1.4-WVG'!$C33,(CB$6-1)*8+(CB$6-1)*1+1,8),AGS,2,FALSE)))</f>
        <v/>
      </c>
      <c r="CC29" s="232" t="str">
        <f>IF(MID('Tab. A1.4-WVG'!$C33,(CC$6-1)*8+(CC$6-1)*1+1,8)="","",CONCATENATE(MID('Tab. A1.4-WVG'!$C33,(CC$6-1)*8+(CC$6-1)*1+1,8),": ",VLOOKUP(MID('Tab. A1.4-WVG'!$C33,(CC$6-1)*8+(CC$6-1)*1+1,8),AGS,2,FALSE)))</f>
        <v/>
      </c>
      <c r="CD29" s="232" t="str">
        <f>IF(MID('Tab. A1.4-WVG'!$C33,(CD$6-1)*8+(CD$6-1)*1+1,8)="","",CONCATENATE(MID('Tab. A1.4-WVG'!$C33,(CD$6-1)*8+(CD$6-1)*1+1,8),": ",VLOOKUP(MID('Tab. A1.4-WVG'!$C33,(CD$6-1)*8+(CD$6-1)*1+1,8),AGS,2,FALSE)))</f>
        <v/>
      </c>
      <c r="CE29" s="232" t="str">
        <f>IF(MID('Tab. A1.4-WVG'!$C33,(CE$6-1)*8+(CE$6-1)*1+1,8)="","",CONCATENATE(MID('Tab. A1.4-WVG'!$C33,(CE$6-1)*8+(CE$6-1)*1+1,8),": ",VLOOKUP(MID('Tab. A1.4-WVG'!$C33,(CE$6-1)*8+(CE$6-1)*1+1,8),AGS,2,FALSE)))</f>
        <v/>
      </c>
      <c r="CF29" s="232" t="str">
        <f>IF(MID('Tab. A1.4-WVG'!$C33,(CF$6-1)*8+(CF$6-1)*1+1,8)="","",CONCATENATE(MID('Tab. A1.4-WVG'!$C33,(CF$6-1)*8+(CF$6-1)*1+1,8),": ",VLOOKUP(MID('Tab. A1.4-WVG'!$C33,(CF$6-1)*8+(CF$6-1)*1+1,8),AGS,2,FALSE)))</f>
        <v/>
      </c>
      <c r="CG29" s="232" t="str">
        <f>IF(MID('Tab. A1.4-WVG'!$C33,(CG$6-1)*8+(CG$6-1)*1+1,8)="","",CONCATENATE(MID('Tab. A1.4-WVG'!$C33,(CG$6-1)*8+(CG$6-1)*1+1,8),": ",VLOOKUP(MID('Tab. A1.4-WVG'!$C33,(CG$6-1)*8+(CG$6-1)*1+1,8),AGS,2,FALSE)))</f>
        <v/>
      </c>
      <c r="CH29" s="232" t="str">
        <f>IF(MID('Tab. A1.4-WVG'!$C33,(CH$6-1)*8+(CH$6-1)*1+1,8)="","",CONCATENATE(MID('Tab. A1.4-WVG'!$C33,(CH$6-1)*8+(CH$6-1)*1+1,8),": ",VLOOKUP(MID('Tab. A1.4-WVG'!$C33,(CH$6-1)*8+(CH$6-1)*1+1,8),AGS,2,FALSE)))</f>
        <v/>
      </c>
      <c r="CI29" s="232" t="str">
        <f>IF(MID('Tab. A1.4-WVG'!$C33,(CI$6-1)*8+(CI$6-1)*1+1,8)="","",CONCATENATE(MID('Tab. A1.4-WVG'!$C33,(CI$6-1)*8+(CI$6-1)*1+1,8),": ",VLOOKUP(MID('Tab. A1.4-WVG'!$C33,(CI$6-1)*8+(CI$6-1)*1+1,8),AGS,2,FALSE)))</f>
        <v/>
      </c>
      <c r="CJ29" s="232" t="str">
        <f>IF(MID('Tab. A1.4-WVG'!$C33,(CJ$6-1)*8+(CJ$6-1)*1+1,8)="","",CONCATENATE(MID('Tab. A1.4-WVG'!$C33,(CJ$6-1)*8+(CJ$6-1)*1+1,8),": ",VLOOKUP(MID('Tab. A1.4-WVG'!$C33,(CJ$6-1)*8+(CJ$6-1)*1+1,8),AGS,2,FALSE)))</f>
        <v/>
      </c>
      <c r="CK29" s="232" t="str">
        <f>IF(MID('Tab. A1.4-WVG'!$C33,(CK$6-1)*8+(CK$6-1)*1+1,8)="","",CONCATENATE(MID('Tab. A1.4-WVG'!$C33,(CK$6-1)*8+(CK$6-1)*1+1,8),": ",VLOOKUP(MID('Tab. A1.4-WVG'!$C33,(CK$6-1)*8+(CK$6-1)*1+1,8),AGS,2,FALSE)))</f>
        <v/>
      </c>
      <c r="CL29" s="232" t="str">
        <f>IF(MID('Tab. A1.4-WVG'!$C33,(CL$6-1)*8+(CL$6-1)*1+1,8)="","",CONCATENATE(MID('Tab. A1.4-WVG'!$C33,(CL$6-1)*8+(CL$6-1)*1+1,8),": ",VLOOKUP(MID('Tab. A1.4-WVG'!$C33,(CL$6-1)*8+(CL$6-1)*1+1,8),AGS,2,FALSE)))</f>
        <v/>
      </c>
      <c r="CM29" s="232" t="str">
        <f>IF(MID('Tab. A1.4-WVG'!$C33,(CM$6-1)*8+(CM$6-1)*1+1,8)="","",CONCATENATE(MID('Tab. A1.4-WVG'!$C33,(CM$6-1)*8+(CM$6-1)*1+1,8),": ",VLOOKUP(MID('Tab. A1.4-WVG'!$C33,(CM$6-1)*8+(CM$6-1)*1+1,8),AGS,2,FALSE)))</f>
        <v/>
      </c>
      <c r="CN29" s="232" t="str">
        <f>IF(MID('Tab. A1.4-WVG'!$C33,(CN$6-1)*8+(CN$6-1)*1+1,8)="","",CONCATENATE(MID('Tab. A1.4-WVG'!$C33,(CN$6-1)*8+(CN$6-1)*1+1,8),": ",VLOOKUP(MID('Tab. A1.4-WVG'!$C33,(CN$6-1)*8+(CN$6-1)*1+1,8),AGS,2,FALSE)))</f>
        <v/>
      </c>
      <c r="CO29" s="232" t="str">
        <f>IF(MID('Tab. A1.4-WVG'!$C33,(CO$6-1)*8+(CO$6-1)*1+1,8)="","",CONCATENATE(MID('Tab. A1.4-WVG'!$C33,(CO$6-1)*8+(CO$6-1)*1+1,8),": ",VLOOKUP(MID('Tab. A1.4-WVG'!$C33,(CO$6-1)*8+(CO$6-1)*1+1,8),AGS,2,FALSE)))</f>
        <v/>
      </c>
      <c r="CP29" s="232" t="str">
        <f>IF(MID('Tab. A1.4-WVG'!$C33,(CP$6-1)*8+(CP$6-1)*1+1,8)="","",CONCATENATE(MID('Tab. A1.4-WVG'!$C33,(CP$6-1)*8+(CP$6-1)*1+1,8),": ",VLOOKUP(MID('Tab. A1.4-WVG'!$C33,(CP$6-1)*8+(CP$6-1)*1+1,8),AGS,2,FALSE)))</f>
        <v/>
      </c>
      <c r="CQ29" s="232" t="str">
        <f>IF(MID('Tab. A1.4-WVG'!$C33,(CQ$6-1)*8+(CQ$6-1)*1+1,8)="","",CONCATENATE(MID('Tab. A1.4-WVG'!$C33,(CQ$6-1)*8+(CQ$6-1)*1+1,8),": ",VLOOKUP(MID('Tab. A1.4-WVG'!$C33,(CQ$6-1)*8+(CQ$6-1)*1+1,8),AGS,2,FALSE)))</f>
        <v/>
      </c>
      <c r="CR29" s="232" t="str">
        <f>IF(MID('Tab. A1.4-WVG'!$C33,(CR$6-1)*8+(CR$6-1)*1+1,8)="","",CONCATENATE(MID('Tab. A1.4-WVG'!$C33,(CR$6-1)*8+(CR$6-1)*1+1,8),": ",VLOOKUP(MID('Tab. A1.4-WVG'!$C33,(CR$6-1)*8+(CR$6-1)*1+1,8),AGS,2,FALSE)))</f>
        <v/>
      </c>
      <c r="CS29" s="232" t="str">
        <f>IF(MID('Tab. A1.4-WVG'!$C33,(CS$6-1)*8+(CS$6-1)*1+1,8)="","",CONCATENATE(MID('Tab. A1.4-WVG'!$C33,(CS$6-1)*8+(CS$6-1)*1+1,8),": ",VLOOKUP(MID('Tab. A1.4-WVG'!$C33,(CS$6-1)*8+(CS$6-1)*1+1,8),AGS,2,FALSE)))</f>
        <v/>
      </c>
      <c r="CT29" s="232" t="str">
        <f>IF(MID('Tab. A1.4-WVG'!$C33,(CT$6-1)*8+(CT$6-1)*1+1,8)="","",CONCATENATE(MID('Tab. A1.4-WVG'!$C33,(CT$6-1)*8+(CT$6-1)*1+1,8),": ",VLOOKUP(MID('Tab. A1.4-WVG'!$C33,(CT$6-1)*8+(CT$6-1)*1+1,8),AGS,2,FALSE)))</f>
        <v/>
      </c>
      <c r="CU29" s="232" t="str">
        <f>IF(MID('Tab. A1.4-WVG'!$C33,(CU$6-1)*8+(CU$6-1)*1+1,8)="","",CONCATENATE(MID('Tab. A1.4-WVG'!$C33,(CU$6-1)*8+(CU$6-1)*1+1,8),": ",VLOOKUP(MID('Tab. A1.4-WVG'!$C33,(CU$6-1)*8+(CU$6-1)*1+1,8),AGS,2,FALSE)))</f>
        <v/>
      </c>
      <c r="CV29" s="232" t="str">
        <f>IF(MID('Tab. A1.4-WVG'!$C33,(CV$6-1)*8+(CV$6-1)*1+1,8)="","",CONCATENATE(MID('Tab. A1.4-WVG'!$C33,(CV$6-1)*8+(CV$6-1)*1+1,8),": ",VLOOKUP(MID('Tab. A1.4-WVG'!$C33,(CV$6-1)*8+(CV$6-1)*1+1,8),AGS,2,FALSE)))</f>
        <v/>
      </c>
      <c r="CW29" s="232" t="str">
        <f>IF(MID('Tab. A1.4-WVG'!$C33,(CW$6-1)*8+(CW$6-1)*1+1,8)="","",CONCATENATE(MID('Tab. A1.4-WVG'!$C33,(CW$6-1)*8+(CW$6-1)*1+1,8),": ",VLOOKUP(MID('Tab. A1.4-WVG'!$C33,(CW$6-1)*8+(CW$6-1)*1+1,8),AGS,2,FALSE)))</f>
        <v/>
      </c>
      <c r="CX29" s="39">
        <f t="shared" si="0"/>
        <v>0</v>
      </c>
    </row>
    <row r="30" spans="1:102" ht="38.25" customHeight="1" x14ac:dyDescent="0.2">
      <c r="A30" s="231" t="str">
        <f>IF('Tab. A1.4-WVG'!A34="","",'Tab. A1.4-WVG'!A34)</f>
        <v/>
      </c>
      <c r="B30" s="232" t="str">
        <f>IF(MID('Tab. A1.4-WVG'!$C34,(B$6-1)*8+(B$6-1)*1+1,8)="","",CONCATENATE(MID('Tab. A1.4-WVG'!$C34,(B$6-1)*8+(B$6-1)*1+1,8),": ",VLOOKUP(MID('Tab. A1.4-WVG'!$C34,(B$6-1)*8+(B$6-1)*1+1,8),AGS,2,FALSE)))</f>
        <v/>
      </c>
      <c r="C30" s="232" t="str">
        <f>IF(MID('Tab. A1.4-WVG'!$C34,(C$6-1)*8+(C$6-1)*1+1,8)="","",CONCATENATE(MID('Tab. A1.4-WVG'!$C34,(C$6-1)*8+(C$6-1)*1+1,8),": ",VLOOKUP(MID('Tab. A1.4-WVG'!$C34,(C$6-1)*8+(C$6-1)*1+1,8),AGS,2,FALSE)))</f>
        <v/>
      </c>
      <c r="D30" s="232" t="str">
        <f>IF(MID('Tab. A1.4-WVG'!$C34,(D$6-1)*8+(D$6-1)*1+1,8)="","",CONCATENATE(MID('Tab. A1.4-WVG'!$C34,(D$6-1)*8+(D$6-1)*1+1,8),": ",VLOOKUP(MID('Tab. A1.4-WVG'!$C34,(D$6-1)*8+(D$6-1)*1+1,8),AGS,2,FALSE)))</f>
        <v/>
      </c>
      <c r="E30" s="232" t="str">
        <f>IF(MID('Tab. A1.4-WVG'!$C34,(E$6-1)*8+(E$6-1)*1+1,8)="","",CONCATENATE(MID('Tab. A1.4-WVG'!$C34,(E$6-1)*8+(E$6-1)*1+1,8),": ",VLOOKUP(MID('Tab. A1.4-WVG'!$C34,(E$6-1)*8+(E$6-1)*1+1,8),AGS,2,FALSE)))</f>
        <v/>
      </c>
      <c r="F30" s="232" t="str">
        <f>IF(MID('Tab. A1.4-WVG'!$C34,(F$6-1)*8+(F$6-1)*1+1,8)="","",CONCATENATE(MID('Tab. A1.4-WVG'!$C34,(F$6-1)*8+(F$6-1)*1+1,8),": ",VLOOKUP(MID('Tab. A1.4-WVG'!$C34,(F$6-1)*8+(F$6-1)*1+1,8),AGS,2,FALSE)))</f>
        <v/>
      </c>
      <c r="G30" s="232" t="str">
        <f>IF(MID('Tab. A1.4-WVG'!$C34,(G$6-1)*8+(G$6-1)*1+1,8)="","",CONCATENATE(MID('Tab. A1.4-WVG'!$C34,(G$6-1)*8+(G$6-1)*1+1,8),": ",VLOOKUP(MID('Tab. A1.4-WVG'!$C34,(G$6-1)*8+(G$6-1)*1+1,8),AGS,2,FALSE)))</f>
        <v/>
      </c>
      <c r="H30" s="232" t="str">
        <f>IF(MID('Tab. A1.4-WVG'!$C34,(H$6-1)*8+(H$6-1)*1+1,8)="","",CONCATENATE(MID('Tab. A1.4-WVG'!$C34,(H$6-1)*8+(H$6-1)*1+1,8),": ",VLOOKUP(MID('Tab. A1.4-WVG'!$C34,(H$6-1)*8+(H$6-1)*1+1,8),AGS,2,FALSE)))</f>
        <v/>
      </c>
      <c r="I30" s="232" t="str">
        <f>IF(MID('Tab. A1.4-WVG'!$C34,(I$6-1)*8+(I$6-1)*1+1,8)="","",CONCATENATE(MID('Tab. A1.4-WVG'!$C34,(I$6-1)*8+(I$6-1)*1+1,8),": ",VLOOKUP(MID('Tab. A1.4-WVG'!$C34,(I$6-1)*8+(I$6-1)*1+1,8),AGS,2,FALSE)))</f>
        <v/>
      </c>
      <c r="J30" s="232" t="str">
        <f>IF(MID('Tab. A1.4-WVG'!$C34,(J$6-1)*8+(J$6-1)*1+1,8)="","",CONCATENATE(MID('Tab. A1.4-WVG'!$C34,(J$6-1)*8+(J$6-1)*1+1,8),": ",VLOOKUP(MID('Tab. A1.4-WVG'!$C34,(J$6-1)*8+(J$6-1)*1+1,8),AGS,2,FALSE)))</f>
        <v/>
      </c>
      <c r="K30" s="232" t="str">
        <f>IF(MID('Tab. A1.4-WVG'!$C34,(K$6-1)*8+(K$6-1)*1+1,8)="","",CONCATENATE(MID('Tab. A1.4-WVG'!$C34,(K$6-1)*8+(K$6-1)*1+1,8),": ",VLOOKUP(MID('Tab. A1.4-WVG'!$C34,(K$6-1)*8+(K$6-1)*1+1,8),AGS,2,FALSE)))</f>
        <v/>
      </c>
      <c r="L30" s="232" t="str">
        <f>IF(MID('Tab. A1.4-WVG'!$C34,(L$6-1)*8+(L$6-1)*1+1,8)="","",CONCATENATE(MID('Tab. A1.4-WVG'!$C34,(L$6-1)*8+(L$6-1)*1+1,8),": ",VLOOKUP(MID('Tab. A1.4-WVG'!$C34,(L$6-1)*8+(L$6-1)*1+1,8),AGS,2,FALSE)))</f>
        <v/>
      </c>
      <c r="M30" s="232" t="str">
        <f>IF(MID('Tab. A1.4-WVG'!$C34,(M$6-1)*8+(M$6-1)*1+1,8)="","",CONCATENATE(MID('Tab. A1.4-WVG'!$C34,(M$6-1)*8+(M$6-1)*1+1,8),": ",VLOOKUP(MID('Tab. A1.4-WVG'!$C34,(M$6-1)*8+(M$6-1)*1+1,8),AGS,2,FALSE)))</f>
        <v/>
      </c>
      <c r="N30" s="232" t="str">
        <f>IF(MID('Tab. A1.4-WVG'!$C34,(N$6-1)*8+(N$6-1)*1+1,8)="","",CONCATENATE(MID('Tab. A1.4-WVG'!$C34,(N$6-1)*8+(N$6-1)*1+1,8),": ",VLOOKUP(MID('Tab. A1.4-WVG'!$C34,(N$6-1)*8+(N$6-1)*1+1,8),AGS,2,FALSE)))</f>
        <v/>
      </c>
      <c r="O30" s="232" t="str">
        <f>IF(MID('Tab. A1.4-WVG'!$C34,(O$6-1)*8+(O$6-1)*1+1,8)="","",CONCATENATE(MID('Tab. A1.4-WVG'!$C34,(O$6-1)*8+(O$6-1)*1+1,8),": ",VLOOKUP(MID('Tab. A1.4-WVG'!$C34,(O$6-1)*8+(O$6-1)*1+1,8),AGS,2,FALSE)))</f>
        <v/>
      </c>
      <c r="P30" s="232" t="str">
        <f>IF(MID('Tab. A1.4-WVG'!$C34,(P$6-1)*8+(P$6-1)*1+1,8)="","",CONCATENATE(MID('Tab. A1.4-WVG'!$C34,(P$6-1)*8+(P$6-1)*1+1,8),": ",VLOOKUP(MID('Tab. A1.4-WVG'!$C34,(P$6-1)*8+(P$6-1)*1+1,8),AGS,2,FALSE)))</f>
        <v/>
      </c>
      <c r="Q30" s="232" t="str">
        <f>IF(MID('Tab. A1.4-WVG'!$C34,(Q$6-1)*8+(Q$6-1)*1+1,8)="","",CONCATENATE(MID('Tab. A1.4-WVG'!$C34,(Q$6-1)*8+(Q$6-1)*1+1,8),": ",VLOOKUP(MID('Tab. A1.4-WVG'!$C34,(Q$6-1)*8+(Q$6-1)*1+1,8),AGS,2,FALSE)))</f>
        <v/>
      </c>
      <c r="R30" s="232" t="str">
        <f>IF(MID('Tab. A1.4-WVG'!$C34,(R$6-1)*8+(R$6-1)*1+1,8)="","",CONCATENATE(MID('Tab. A1.4-WVG'!$C34,(R$6-1)*8+(R$6-1)*1+1,8),": ",VLOOKUP(MID('Tab. A1.4-WVG'!$C34,(R$6-1)*8+(R$6-1)*1+1,8),AGS,2,FALSE)))</f>
        <v/>
      </c>
      <c r="S30" s="232" t="str">
        <f>IF(MID('Tab. A1.4-WVG'!$C34,(S$6-1)*8+(S$6-1)*1+1,8)="","",CONCATENATE(MID('Tab. A1.4-WVG'!$C34,(S$6-1)*8+(S$6-1)*1+1,8),": ",VLOOKUP(MID('Tab. A1.4-WVG'!$C34,(S$6-1)*8+(S$6-1)*1+1,8),AGS,2,FALSE)))</f>
        <v/>
      </c>
      <c r="T30" s="232" t="str">
        <f>IF(MID('Tab. A1.4-WVG'!$C34,(T$6-1)*8+(T$6-1)*1+1,8)="","",CONCATENATE(MID('Tab. A1.4-WVG'!$C34,(T$6-1)*8+(T$6-1)*1+1,8),": ",VLOOKUP(MID('Tab. A1.4-WVG'!$C34,(T$6-1)*8+(T$6-1)*1+1,8),AGS,2,FALSE)))</f>
        <v/>
      </c>
      <c r="U30" s="232" t="str">
        <f>IF(MID('Tab. A1.4-WVG'!$C34,(U$6-1)*8+(U$6-1)*1+1,8)="","",CONCATENATE(MID('Tab. A1.4-WVG'!$C34,(U$6-1)*8+(U$6-1)*1+1,8),": ",VLOOKUP(MID('Tab. A1.4-WVG'!$C34,(U$6-1)*8+(U$6-1)*1+1,8),AGS,2,FALSE)))</f>
        <v/>
      </c>
      <c r="V30" s="232" t="str">
        <f>IF(MID('Tab. A1.4-WVG'!$C34,(V$6-1)*8+(V$6-1)*1+1,8)="","",CONCATENATE(MID('Tab. A1.4-WVG'!$C34,(V$6-1)*8+(V$6-1)*1+1,8),": ",VLOOKUP(MID('Tab. A1.4-WVG'!$C34,(V$6-1)*8+(V$6-1)*1+1,8),AGS,2,FALSE)))</f>
        <v/>
      </c>
      <c r="W30" s="232" t="str">
        <f>IF(MID('Tab. A1.4-WVG'!$C34,(W$6-1)*8+(W$6-1)*1+1,8)="","",CONCATENATE(MID('Tab. A1.4-WVG'!$C34,(W$6-1)*8+(W$6-1)*1+1,8),": ",VLOOKUP(MID('Tab. A1.4-WVG'!$C34,(W$6-1)*8+(W$6-1)*1+1,8),AGS,2,FALSE)))</f>
        <v/>
      </c>
      <c r="X30" s="232" t="str">
        <f>IF(MID('Tab. A1.4-WVG'!$C34,(X$6-1)*8+(X$6-1)*1+1,8)="","",CONCATENATE(MID('Tab. A1.4-WVG'!$C34,(X$6-1)*8+(X$6-1)*1+1,8),": ",VLOOKUP(MID('Tab. A1.4-WVG'!$C34,(X$6-1)*8+(X$6-1)*1+1,8),AGS,2,FALSE)))</f>
        <v/>
      </c>
      <c r="Y30" s="232" t="str">
        <f>IF(MID('Tab. A1.4-WVG'!$C34,(Y$6-1)*8+(Y$6-1)*1+1,8)="","",CONCATENATE(MID('Tab. A1.4-WVG'!$C34,(Y$6-1)*8+(Y$6-1)*1+1,8),": ",VLOOKUP(MID('Tab. A1.4-WVG'!$C34,(Y$6-1)*8+(Y$6-1)*1+1,8),AGS,2,FALSE)))</f>
        <v/>
      </c>
      <c r="Z30" s="232" t="str">
        <f>IF(MID('Tab. A1.4-WVG'!$C34,(Z$6-1)*8+(Z$6-1)*1+1,8)="","",CONCATENATE(MID('Tab. A1.4-WVG'!$C34,(Z$6-1)*8+(Z$6-1)*1+1,8),": ",VLOOKUP(MID('Tab. A1.4-WVG'!$C34,(Z$6-1)*8+(Z$6-1)*1+1,8),AGS,2,FALSE)))</f>
        <v/>
      </c>
      <c r="AA30" s="232" t="str">
        <f>IF(MID('Tab. A1.4-WVG'!$C34,(AA$6-1)*8+(AA$6-1)*1+1,8)="","",CONCATENATE(MID('Tab. A1.4-WVG'!$C34,(AA$6-1)*8+(AA$6-1)*1+1,8),": ",VLOOKUP(MID('Tab. A1.4-WVG'!$C34,(AA$6-1)*8+(AA$6-1)*1+1,8),AGS,2,FALSE)))</f>
        <v/>
      </c>
      <c r="AB30" s="232" t="str">
        <f>IF(MID('Tab. A1.4-WVG'!$C34,(AB$6-1)*8+(AB$6-1)*1+1,8)="","",CONCATENATE(MID('Tab. A1.4-WVG'!$C34,(AB$6-1)*8+(AB$6-1)*1+1,8),": ",VLOOKUP(MID('Tab. A1.4-WVG'!$C34,(AB$6-1)*8+(AB$6-1)*1+1,8),AGS,2,FALSE)))</f>
        <v/>
      </c>
      <c r="AC30" s="232" t="str">
        <f>IF(MID('Tab. A1.4-WVG'!$C34,(AC$6-1)*8+(AC$6-1)*1+1,8)="","",CONCATENATE(MID('Tab. A1.4-WVG'!$C34,(AC$6-1)*8+(AC$6-1)*1+1,8),": ",VLOOKUP(MID('Tab. A1.4-WVG'!$C34,(AC$6-1)*8+(AC$6-1)*1+1,8),AGS,2,FALSE)))</f>
        <v/>
      </c>
      <c r="AD30" s="232" t="str">
        <f>IF(MID('Tab. A1.4-WVG'!$C34,(AD$6-1)*8+(AD$6-1)*1+1,8)="","",CONCATENATE(MID('Tab. A1.4-WVG'!$C34,(AD$6-1)*8+(AD$6-1)*1+1,8),": ",VLOOKUP(MID('Tab. A1.4-WVG'!$C34,(AD$6-1)*8+(AD$6-1)*1+1,8),AGS,2,FALSE)))</f>
        <v/>
      </c>
      <c r="AE30" s="232" t="str">
        <f>IF(MID('Tab. A1.4-WVG'!$C34,(AE$6-1)*8+(AE$6-1)*1+1,8)="","",CONCATENATE(MID('Tab. A1.4-WVG'!$C34,(AE$6-1)*8+(AE$6-1)*1+1,8),": ",VLOOKUP(MID('Tab. A1.4-WVG'!$C34,(AE$6-1)*8+(AE$6-1)*1+1,8),AGS,2,FALSE)))</f>
        <v/>
      </c>
      <c r="AF30" s="232" t="str">
        <f>IF(MID('Tab. A1.4-WVG'!$C34,(AF$6-1)*8+(AF$6-1)*1+1,8)="","",CONCATENATE(MID('Tab. A1.4-WVG'!$C34,(AF$6-1)*8+(AF$6-1)*1+1,8),": ",VLOOKUP(MID('Tab. A1.4-WVG'!$C34,(AF$6-1)*8+(AF$6-1)*1+1,8),AGS,2,FALSE)))</f>
        <v/>
      </c>
      <c r="AG30" s="232" t="str">
        <f>IF(MID('Tab. A1.4-WVG'!$C34,(AG$6-1)*8+(AG$6-1)*1+1,8)="","",CONCATENATE(MID('Tab. A1.4-WVG'!$C34,(AG$6-1)*8+(AG$6-1)*1+1,8),": ",VLOOKUP(MID('Tab. A1.4-WVG'!$C34,(AG$6-1)*8+(AG$6-1)*1+1,8),AGS,2,FALSE)))</f>
        <v/>
      </c>
      <c r="AH30" s="232" t="str">
        <f>IF(MID('Tab. A1.4-WVG'!$C34,(AH$6-1)*8+(AH$6-1)*1+1,8)="","",CONCATENATE(MID('Tab. A1.4-WVG'!$C34,(AH$6-1)*8+(AH$6-1)*1+1,8),": ",VLOOKUP(MID('Tab. A1.4-WVG'!$C34,(AH$6-1)*8+(AH$6-1)*1+1,8),AGS,2,FALSE)))</f>
        <v/>
      </c>
      <c r="AI30" s="232" t="str">
        <f>IF(MID('Tab. A1.4-WVG'!$C34,(AI$6-1)*8+(AI$6-1)*1+1,8)="","",CONCATENATE(MID('Tab. A1.4-WVG'!$C34,(AI$6-1)*8+(AI$6-1)*1+1,8),": ",VLOOKUP(MID('Tab. A1.4-WVG'!$C34,(AI$6-1)*8+(AI$6-1)*1+1,8),AGS,2,FALSE)))</f>
        <v/>
      </c>
      <c r="AJ30" s="232" t="str">
        <f>IF(MID('Tab. A1.4-WVG'!$C34,(AJ$6-1)*8+(AJ$6-1)*1+1,8)="","",CONCATENATE(MID('Tab. A1.4-WVG'!$C34,(AJ$6-1)*8+(AJ$6-1)*1+1,8),": ",VLOOKUP(MID('Tab. A1.4-WVG'!$C34,(AJ$6-1)*8+(AJ$6-1)*1+1,8),AGS,2,FALSE)))</f>
        <v/>
      </c>
      <c r="AK30" s="232" t="str">
        <f>IF(MID('Tab. A1.4-WVG'!$C34,(AK$6-1)*8+(AK$6-1)*1+1,8)="","",CONCATENATE(MID('Tab. A1.4-WVG'!$C34,(AK$6-1)*8+(AK$6-1)*1+1,8),": ",VLOOKUP(MID('Tab. A1.4-WVG'!$C34,(AK$6-1)*8+(AK$6-1)*1+1,8),AGS,2,FALSE)))</f>
        <v/>
      </c>
      <c r="AL30" s="232" t="str">
        <f>IF(MID('Tab. A1.4-WVG'!$C34,(AL$6-1)*8+(AL$6-1)*1+1,8)="","",CONCATENATE(MID('Tab. A1.4-WVG'!$C34,(AL$6-1)*8+(AL$6-1)*1+1,8),": ",VLOOKUP(MID('Tab. A1.4-WVG'!$C34,(AL$6-1)*8+(AL$6-1)*1+1,8),AGS,2,FALSE)))</f>
        <v/>
      </c>
      <c r="AM30" s="232" t="str">
        <f>IF(MID('Tab. A1.4-WVG'!$C34,(AM$6-1)*8+(AM$6-1)*1+1,8)="","",CONCATENATE(MID('Tab. A1.4-WVG'!$C34,(AM$6-1)*8+(AM$6-1)*1+1,8),": ",VLOOKUP(MID('Tab. A1.4-WVG'!$C34,(AM$6-1)*8+(AM$6-1)*1+1,8),AGS,2,FALSE)))</f>
        <v/>
      </c>
      <c r="AN30" s="232" t="str">
        <f>IF(MID('Tab. A1.4-WVG'!$C34,(AN$6-1)*8+(AN$6-1)*1+1,8)="","",CONCATENATE(MID('Tab. A1.4-WVG'!$C34,(AN$6-1)*8+(AN$6-1)*1+1,8),": ",VLOOKUP(MID('Tab. A1.4-WVG'!$C34,(AN$6-1)*8+(AN$6-1)*1+1,8),AGS,2,FALSE)))</f>
        <v/>
      </c>
      <c r="AO30" s="232" t="str">
        <f>IF(MID('Tab. A1.4-WVG'!$C34,(AO$6-1)*8+(AO$6-1)*1+1,8)="","",CONCATENATE(MID('Tab. A1.4-WVG'!$C34,(AO$6-1)*8+(AO$6-1)*1+1,8),": ",VLOOKUP(MID('Tab. A1.4-WVG'!$C34,(AO$6-1)*8+(AO$6-1)*1+1,8),AGS,2,FALSE)))</f>
        <v/>
      </c>
      <c r="AP30" s="232" t="str">
        <f>IF(MID('Tab. A1.4-WVG'!$C34,(AP$6-1)*8+(AP$6-1)*1+1,8)="","",CONCATENATE(MID('Tab. A1.4-WVG'!$C34,(AP$6-1)*8+(AP$6-1)*1+1,8),": ",VLOOKUP(MID('Tab. A1.4-WVG'!$C34,(AP$6-1)*8+(AP$6-1)*1+1,8),AGS,2,FALSE)))</f>
        <v/>
      </c>
      <c r="AQ30" s="232" t="str">
        <f>IF(MID('Tab. A1.4-WVG'!$C34,(AQ$6-1)*8+(AQ$6-1)*1+1,8)="","",CONCATENATE(MID('Tab. A1.4-WVG'!$C34,(AQ$6-1)*8+(AQ$6-1)*1+1,8),": ",VLOOKUP(MID('Tab. A1.4-WVG'!$C34,(AQ$6-1)*8+(AQ$6-1)*1+1,8),AGS,2,FALSE)))</f>
        <v/>
      </c>
      <c r="AR30" s="232" t="str">
        <f>IF(MID('Tab. A1.4-WVG'!$C34,(AR$6-1)*8+(AR$6-1)*1+1,8)="","",CONCATENATE(MID('Tab. A1.4-WVG'!$C34,(AR$6-1)*8+(AR$6-1)*1+1,8),": ",VLOOKUP(MID('Tab. A1.4-WVG'!$C34,(AR$6-1)*8+(AR$6-1)*1+1,8),AGS,2,FALSE)))</f>
        <v/>
      </c>
      <c r="AS30" s="232" t="str">
        <f>IF(MID('Tab. A1.4-WVG'!$C34,(AS$6-1)*8+(AS$6-1)*1+1,8)="","",CONCATENATE(MID('Tab. A1.4-WVG'!$C34,(AS$6-1)*8+(AS$6-1)*1+1,8),": ",VLOOKUP(MID('Tab. A1.4-WVG'!$C34,(AS$6-1)*8+(AS$6-1)*1+1,8),AGS,2,FALSE)))</f>
        <v/>
      </c>
      <c r="AT30" s="232" t="str">
        <f>IF(MID('Tab. A1.4-WVG'!$C34,(AT$6-1)*8+(AT$6-1)*1+1,8)="","",CONCATENATE(MID('Tab. A1.4-WVG'!$C34,(AT$6-1)*8+(AT$6-1)*1+1,8),": ",VLOOKUP(MID('Tab. A1.4-WVG'!$C34,(AT$6-1)*8+(AT$6-1)*1+1,8),AGS,2,FALSE)))</f>
        <v/>
      </c>
      <c r="AU30" s="232" t="str">
        <f>IF(MID('Tab. A1.4-WVG'!$C34,(AU$6-1)*8+(AU$6-1)*1+1,8)="","",CONCATENATE(MID('Tab. A1.4-WVG'!$C34,(AU$6-1)*8+(AU$6-1)*1+1,8),": ",VLOOKUP(MID('Tab. A1.4-WVG'!$C34,(AU$6-1)*8+(AU$6-1)*1+1,8),AGS,2,FALSE)))</f>
        <v/>
      </c>
      <c r="AV30" s="232" t="str">
        <f>IF(MID('Tab. A1.4-WVG'!$C34,(AV$6-1)*8+(AV$6-1)*1+1,8)="","",CONCATENATE(MID('Tab. A1.4-WVG'!$C34,(AV$6-1)*8+(AV$6-1)*1+1,8),": ",VLOOKUP(MID('Tab. A1.4-WVG'!$C34,(AV$6-1)*8+(AV$6-1)*1+1,8),AGS,2,FALSE)))</f>
        <v/>
      </c>
      <c r="AW30" s="232" t="str">
        <f>IF(MID('Tab. A1.4-WVG'!$C34,(AW$6-1)*8+(AW$6-1)*1+1,8)="","",CONCATENATE(MID('Tab. A1.4-WVG'!$C34,(AW$6-1)*8+(AW$6-1)*1+1,8),": ",VLOOKUP(MID('Tab. A1.4-WVG'!$C34,(AW$6-1)*8+(AW$6-1)*1+1,8),AGS,2,FALSE)))</f>
        <v/>
      </c>
      <c r="AX30" s="232" t="str">
        <f>IF(MID('Tab. A1.4-WVG'!$C34,(AX$6-1)*8+(AX$6-1)*1+1,8)="","",CONCATENATE(MID('Tab. A1.4-WVG'!$C34,(AX$6-1)*8+(AX$6-1)*1+1,8),": ",VLOOKUP(MID('Tab. A1.4-WVG'!$C34,(AX$6-1)*8+(AX$6-1)*1+1,8),AGS,2,FALSE)))</f>
        <v/>
      </c>
      <c r="AY30" s="232" t="str">
        <f>IF(MID('Tab. A1.4-WVG'!$C34,(AY$6-1)*8+(AY$6-1)*1+1,8)="","",CONCATENATE(MID('Tab. A1.4-WVG'!$C34,(AY$6-1)*8+(AY$6-1)*1+1,8),": ",VLOOKUP(MID('Tab. A1.4-WVG'!$C34,(AY$6-1)*8+(AY$6-1)*1+1,8),AGS,2,FALSE)))</f>
        <v/>
      </c>
      <c r="AZ30" s="232" t="str">
        <f>IF(MID('Tab. A1.4-WVG'!$C34,(AZ$6-1)*8+(AZ$6-1)*1+1,8)="","",CONCATENATE(MID('Tab. A1.4-WVG'!$C34,(AZ$6-1)*8+(AZ$6-1)*1+1,8),": ",VLOOKUP(MID('Tab. A1.4-WVG'!$C34,(AZ$6-1)*8+(AZ$6-1)*1+1,8),AGS,2,FALSE)))</f>
        <v/>
      </c>
      <c r="BA30" s="232" t="str">
        <f>IF(MID('Tab. A1.4-WVG'!$C34,(BA$6-1)*8+(BA$6-1)*1+1,8)="","",CONCATENATE(MID('Tab. A1.4-WVG'!$C34,(BA$6-1)*8+(BA$6-1)*1+1,8),": ",VLOOKUP(MID('Tab. A1.4-WVG'!$C34,(BA$6-1)*8+(BA$6-1)*1+1,8),AGS,2,FALSE)))</f>
        <v/>
      </c>
      <c r="BB30" s="232" t="str">
        <f>IF(MID('Tab. A1.4-WVG'!$C34,(BB$6-1)*8+(BB$6-1)*1+1,8)="","",CONCATENATE(MID('Tab. A1.4-WVG'!$C34,(BB$6-1)*8+(BB$6-1)*1+1,8),": ",VLOOKUP(MID('Tab. A1.4-WVG'!$C34,(BB$6-1)*8+(BB$6-1)*1+1,8),AGS,2,FALSE)))</f>
        <v/>
      </c>
      <c r="BC30" s="232" t="str">
        <f>IF(MID('Tab. A1.4-WVG'!$C34,(BC$6-1)*8+(BC$6-1)*1+1,8)="","",CONCATENATE(MID('Tab. A1.4-WVG'!$C34,(BC$6-1)*8+(BC$6-1)*1+1,8),": ",VLOOKUP(MID('Tab. A1.4-WVG'!$C34,(BC$6-1)*8+(BC$6-1)*1+1,8),AGS,2,FALSE)))</f>
        <v/>
      </c>
      <c r="BD30" s="232" t="str">
        <f>IF(MID('Tab. A1.4-WVG'!$C34,(BD$6-1)*8+(BD$6-1)*1+1,8)="","",CONCATENATE(MID('Tab. A1.4-WVG'!$C34,(BD$6-1)*8+(BD$6-1)*1+1,8),": ",VLOOKUP(MID('Tab. A1.4-WVG'!$C34,(BD$6-1)*8+(BD$6-1)*1+1,8),AGS,2,FALSE)))</f>
        <v/>
      </c>
      <c r="BE30" s="232" t="str">
        <f>IF(MID('Tab. A1.4-WVG'!$C34,(BE$6-1)*8+(BE$6-1)*1+1,8)="","",CONCATENATE(MID('Tab. A1.4-WVG'!$C34,(BE$6-1)*8+(BE$6-1)*1+1,8),": ",VLOOKUP(MID('Tab. A1.4-WVG'!$C34,(BE$6-1)*8+(BE$6-1)*1+1,8),AGS,2,FALSE)))</f>
        <v/>
      </c>
      <c r="BF30" s="232" t="str">
        <f>IF(MID('Tab. A1.4-WVG'!$C34,(BF$6-1)*8+(BF$6-1)*1+1,8)="","",CONCATENATE(MID('Tab. A1.4-WVG'!$C34,(BF$6-1)*8+(BF$6-1)*1+1,8),": ",VLOOKUP(MID('Tab. A1.4-WVG'!$C34,(BF$6-1)*8+(BF$6-1)*1+1,8),AGS,2,FALSE)))</f>
        <v/>
      </c>
      <c r="BG30" s="232" t="str">
        <f>IF(MID('Tab. A1.4-WVG'!$C34,(BG$6-1)*8+(BG$6-1)*1+1,8)="","",CONCATENATE(MID('Tab. A1.4-WVG'!$C34,(BG$6-1)*8+(BG$6-1)*1+1,8),": ",VLOOKUP(MID('Tab. A1.4-WVG'!$C34,(BG$6-1)*8+(BG$6-1)*1+1,8),AGS,2,FALSE)))</f>
        <v/>
      </c>
      <c r="BH30" s="232" t="str">
        <f>IF(MID('Tab. A1.4-WVG'!$C34,(BH$6-1)*8+(BH$6-1)*1+1,8)="","",CONCATENATE(MID('Tab. A1.4-WVG'!$C34,(BH$6-1)*8+(BH$6-1)*1+1,8),": ",VLOOKUP(MID('Tab. A1.4-WVG'!$C34,(BH$6-1)*8+(BH$6-1)*1+1,8),AGS,2,FALSE)))</f>
        <v/>
      </c>
      <c r="BI30" s="232" t="str">
        <f>IF(MID('Tab. A1.4-WVG'!$C34,(BI$6-1)*8+(BI$6-1)*1+1,8)="","",CONCATENATE(MID('Tab. A1.4-WVG'!$C34,(BI$6-1)*8+(BI$6-1)*1+1,8),": ",VLOOKUP(MID('Tab. A1.4-WVG'!$C34,(BI$6-1)*8+(BI$6-1)*1+1,8),AGS,2,FALSE)))</f>
        <v/>
      </c>
      <c r="BJ30" s="232" t="str">
        <f>IF(MID('Tab. A1.4-WVG'!$C34,(BJ$6-1)*8+(BJ$6-1)*1+1,8)="","",CONCATENATE(MID('Tab. A1.4-WVG'!$C34,(BJ$6-1)*8+(BJ$6-1)*1+1,8),": ",VLOOKUP(MID('Tab. A1.4-WVG'!$C34,(BJ$6-1)*8+(BJ$6-1)*1+1,8),AGS,2,FALSE)))</f>
        <v/>
      </c>
      <c r="BK30" s="232" t="str">
        <f>IF(MID('Tab. A1.4-WVG'!$C34,(BK$6-1)*8+(BK$6-1)*1+1,8)="","",CONCATENATE(MID('Tab. A1.4-WVG'!$C34,(BK$6-1)*8+(BK$6-1)*1+1,8),": ",VLOOKUP(MID('Tab. A1.4-WVG'!$C34,(BK$6-1)*8+(BK$6-1)*1+1,8),AGS,2,FALSE)))</f>
        <v/>
      </c>
      <c r="BL30" s="232" t="str">
        <f>IF(MID('Tab. A1.4-WVG'!$C34,(BL$6-1)*8+(BL$6-1)*1+1,8)="","",CONCATENATE(MID('Tab. A1.4-WVG'!$C34,(BL$6-1)*8+(BL$6-1)*1+1,8),": ",VLOOKUP(MID('Tab. A1.4-WVG'!$C34,(BL$6-1)*8+(BL$6-1)*1+1,8),AGS,2,FALSE)))</f>
        <v/>
      </c>
      <c r="BM30" s="232" t="str">
        <f>IF(MID('Tab. A1.4-WVG'!$C34,(BM$6-1)*8+(BM$6-1)*1+1,8)="","",CONCATENATE(MID('Tab. A1.4-WVG'!$C34,(BM$6-1)*8+(BM$6-1)*1+1,8),": ",VLOOKUP(MID('Tab. A1.4-WVG'!$C34,(BM$6-1)*8+(BM$6-1)*1+1,8),AGS,2,FALSE)))</f>
        <v/>
      </c>
      <c r="BN30" s="232" t="str">
        <f>IF(MID('Tab. A1.4-WVG'!$C34,(BN$6-1)*8+(BN$6-1)*1+1,8)="","",CONCATENATE(MID('Tab. A1.4-WVG'!$C34,(BN$6-1)*8+(BN$6-1)*1+1,8),": ",VLOOKUP(MID('Tab. A1.4-WVG'!$C34,(BN$6-1)*8+(BN$6-1)*1+1,8),AGS,2,FALSE)))</f>
        <v/>
      </c>
      <c r="BO30" s="232" t="str">
        <f>IF(MID('Tab. A1.4-WVG'!$C34,(BO$6-1)*8+(BO$6-1)*1+1,8)="","",CONCATENATE(MID('Tab. A1.4-WVG'!$C34,(BO$6-1)*8+(BO$6-1)*1+1,8),": ",VLOOKUP(MID('Tab. A1.4-WVG'!$C34,(BO$6-1)*8+(BO$6-1)*1+1,8),AGS,2,FALSE)))</f>
        <v/>
      </c>
      <c r="BP30" s="232" t="str">
        <f>IF(MID('Tab. A1.4-WVG'!$C34,(BP$6-1)*8+(BP$6-1)*1+1,8)="","",CONCATENATE(MID('Tab. A1.4-WVG'!$C34,(BP$6-1)*8+(BP$6-1)*1+1,8),": ",VLOOKUP(MID('Tab. A1.4-WVG'!$C34,(BP$6-1)*8+(BP$6-1)*1+1,8),AGS,2,FALSE)))</f>
        <v/>
      </c>
      <c r="BQ30" s="232" t="str">
        <f>IF(MID('Tab. A1.4-WVG'!$C34,(BQ$6-1)*8+(BQ$6-1)*1+1,8)="","",CONCATENATE(MID('Tab. A1.4-WVG'!$C34,(BQ$6-1)*8+(BQ$6-1)*1+1,8),": ",VLOOKUP(MID('Tab. A1.4-WVG'!$C34,(BQ$6-1)*8+(BQ$6-1)*1+1,8),AGS,2,FALSE)))</f>
        <v/>
      </c>
      <c r="BR30" s="232" t="str">
        <f>IF(MID('Tab. A1.4-WVG'!$C34,(BR$6-1)*8+(BR$6-1)*1+1,8)="","",CONCATENATE(MID('Tab. A1.4-WVG'!$C34,(BR$6-1)*8+(BR$6-1)*1+1,8),": ",VLOOKUP(MID('Tab. A1.4-WVG'!$C34,(BR$6-1)*8+(BR$6-1)*1+1,8),AGS,2,FALSE)))</f>
        <v/>
      </c>
      <c r="BS30" s="232" t="str">
        <f>IF(MID('Tab. A1.4-WVG'!$C34,(BS$6-1)*8+(BS$6-1)*1+1,8)="","",CONCATENATE(MID('Tab. A1.4-WVG'!$C34,(BS$6-1)*8+(BS$6-1)*1+1,8),": ",VLOOKUP(MID('Tab. A1.4-WVG'!$C34,(BS$6-1)*8+(BS$6-1)*1+1,8),AGS,2,FALSE)))</f>
        <v/>
      </c>
      <c r="BT30" s="232" t="str">
        <f>IF(MID('Tab. A1.4-WVG'!$C34,(BT$6-1)*8+(BT$6-1)*1+1,8)="","",CONCATENATE(MID('Tab. A1.4-WVG'!$C34,(BT$6-1)*8+(BT$6-1)*1+1,8),": ",VLOOKUP(MID('Tab. A1.4-WVG'!$C34,(BT$6-1)*8+(BT$6-1)*1+1,8),AGS,2,FALSE)))</f>
        <v/>
      </c>
      <c r="BU30" s="232" t="str">
        <f>IF(MID('Tab. A1.4-WVG'!$C34,(BU$6-1)*8+(BU$6-1)*1+1,8)="","",CONCATENATE(MID('Tab. A1.4-WVG'!$C34,(BU$6-1)*8+(BU$6-1)*1+1,8),": ",VLOOKUP(MID('Tab. A1.4-WVG'!$C34,(BU$6-1)*8+(BU$6-1)*1+1,8),AGS,2,FALSE)))</f>
        <v/>
      </c>
      <c r="BV30" s="232" t="str">
        <f>IF(MID('Tab. A1.4-WVG'!$C34,(BV$6-1)*8+(BV$6-1)*1+1,8)="","",CONCATENATE(MID('Tab. A1.4-WVG'!$C34,(BV$6-1)*8+(BV$6-1)*1+1,8),": ",VLOOKUP(MID('Tab. A1.4-WVG'!$C34,(BV$6-1)*8+(BV$6-1)*1+1,8),AGS,2,FALSE)))</f>
        <v/>
      </c>
      <c r="BW30" s="232" t="str">
        <f>IF(MID('Tab. A1.4-WVG'!$C34,(BW$6-1)*8+(BW$6-1)*1+1,8)="","",CONCATENATE(MID('Tab. A1.4-WVG'!$C34,(BW$6-1)*8+(BW$6-1)*1+1,8),": ",VLOOKUP(MID('Tab. A1.4-WVG'!$C34,(BW$6-1)*8+(BW$6-1)*1+1,8),AGS,2,FALSE)))</f>
        <v/>
      </c>
      <c r="BX30" s="232" t="str">
        <f>IF(MID('Tab. A1.4-WVG'!$C34,(BX$6-1)*8+(BX$6-1)*1+1,8)="","",CONCATENATE(MID('Tab. A1.4-WVG'!$C34,(BX$6-1)*8+(BX$6-1)*1+1,8),": ",VLOOKUP(MID('Tab. A1.4-WVG'!$C34,(BX$6-1)*8+(BX$6-1)*1+1,8),AGS,2,FALSE)))</f>
        <v/>
      </c>
      <c r="BY30" s="232" t="str">
        <f>IF(MID('Tab. A1.4-WVG'!$C34,(BY$6-1)*8+(BY$6-1)*1+1,8)="","",CONCATENATE(MID('Tab. A1.4-WVG'!$C34,(BY$6-1)*8+(BY$6-1)*1+1,8),": ",VLOOKUP(MID('Tab. A1.4-WVG'!$C34,(BY$6-1)*8+(BY$6-1)*1+1,8),AGS,2,FALSE)))</f>
        <v/>
      </c>
      <c r="BZ30" s="232" t="str">
        <f>IF(MID('Tab. A1.4-WVG'!$C34,(BZ$6-1)*8+(BZ$6-1)*1+1,8)="","",CONCATENATE(MID('Tab. A1.4-WVG'!$C34,(BZ$6-1)*8+(BZ$6-1)*1+1,8),": ",VLOOKUP(MID('Tab. A1.4-WVG'!$C34,(BZ$6-1)*8+(BZ$6-1)*1+1,8),AGS,2,FALSE)))</f>
        <v/>
      </c>
      <c r="CA30" s="232" t="str">
        <f>IF(MID('Tab. A1.4-WVG'!$C34,(CA$6-1)*8+(CA$6-1)*1+1,8)="","",CONCATENATE(MID('Tab. A1.4-WVG'!$C34,(CA$6-1)*8+(CA$6-1)*1+1,8),": ",VLOOKUP(MID('Tab. A1.4-WVG'!$C34,(CA$6-1)*8+(CA$6-1)*1+1,8),AGS,2,FALSE)))</f>
        <v/>
      </c>
      <c r="CB30" s="232" t="str">
        <f>IF(MID('Tab. A1.4-WVG'!$C34,(CB$6-1)*8+(CB$6-1)*1+1,8)="","",CONCATENATE(MID('Tab. A1.4-WVG'!$C34,(CB$6-1)*8+(CB$6-1)*1+1,8),": ",VLOOKUP(MID('Tab. A1.4-WVG'!$C34,(CB$6-1)*8+(CB$6-1)*1+1,8),AGS,2,FALSE)))</f>
        <v/>
      </c>
      <c r="CC30" s="232" t="str">
        <f>IF(MID('Tab. A1.4-WVG'!$C34,(CC$6-1)*8+(CC$6-1)*1+1,8)="","",CONCATENATE(MID('Tab. A1.4-WVG'!$C34,(CC$6-1)*8+(CC$6-1)*1+1,8),": ",VLOOKUP(MID('Tab. A1.4-WVG'!$C34,(CC$6-1)*8+(CC$6-1)*1+1,8),AGS,2,FALSE)))</f>
        <v/>
      </c>
      <c r="CD30" s="232" t="str">
        <f>IF(MID('Tab. A1.4-WVG'!$C34,(CD$6-1)*8+(CD$6-1)*1+1,8)="","",CONCATENATE(MID('Tab. A1.4-WVG'!$C34,(CD$6-1)*8+(CD$6-1)*1+1,8),": ",VLOOKUP(MID('Tab. A1.4-WVG'!$C34,(CD$6-1)*8+(CD$6-1)*1+1,8),AGS,2,FALSE)))</f>
        <v/>
      </c>
      <c r="CE30" s="232" t="str">
        <f>IF(MID('Tab. A1.4-WVG'!$C34,(CE$6-1)*8+(CE$6-1)*1+1,8)="","",CONCATENATE(MID('Tab. A1.4-WVG'!$C34,(CE$6-1)*8+(CE$6-1)*1+1,8),": ",VLOOKUP(MID('Tab. A1.4-WVG'!$C34,(CE$6-1)*8+(CE$6-1)*1+1,8),AGS,2,FALSE)))</f>
        <v/>
      </c>
      <c r="CF30" s="232" t="str">
        <f>IF(MID('Tab. A1.4-WVG'!$C34,(CF$6-1)*8+(CF$6-1)*1+1,8)="","",CONCATENATE(MID('Tab. A1.4-WVG'!$C34,(CF$6-1)*8+(CF$6-1)*1+1,8),": ",VLOOKUP(MID('Tab. A1.4-WVG'!$C34,(CF$6-1)*8+(CF$6-1)*1+1,8),AGS,2,FALSE)))</f>
        <v/>
      </c>
      <c r="CG30" s="232" t="str">
        <f>IF(MID('Tab. A1.4-WVG'!$C34,(CG$6-1)*8+(CG$6-1)*1+1,8)="","",CONCATENATE(MID('Tab. A1.4-WVG'!$C34,(CG$6-1)*8+(CG$6-1)*1+1,8),": ",VLOOKUP(MID('Tab. A1.4-WVG'!$C34,(CG$6-1)*8+(CG$6-1)*1+1,8),AGS,2,FALSE)))</f>
        <v/>
      </c>
      <c r="CH30" s="232" t="str">
        <f>IF(MID('Tab. A1.4-WVG'!$C34,(CH$6-1)*8+(CH$6-1)*1+1,8)="","",CONCATENATE(MID('Tab. A1.4-WVG'!$C34,(CH$6-1)*8+(CH$6-1)*1+1,8),": ",VLOOKUP(MID('Tab. A1.4-WVG'!$C34,(CH$6-1)*8+(CH$6-1)*1+1,8),AGS,2,FALSE)))</f>
        <v/>
      </c>
      <c r="CI30" s="232" t="str">
        <f>IF(MID('Tab. A1.4-WVG'!$C34,(CI$6-1)*8+(CI$6-1)*1+1,8)="","",CONCATENATE(MID('Tab. A1.4-WVG'!$C34,(CI$6-1)*8+(CI$6-1)*1+1,8),": ",VLOOKUP(MID('Tab. A1.4-WVG'!$C34,(CI$6-1)*8+(CI$6-1)*1+1,8),AGS,2,FALSE)))</f>
        <v/>
      </c>
      <c r="CJ30" s="232" t="str">
        <f>IF(MID('Tab. A1.4-WVG'!$C34,(CJ$6-1)*8+(CJ$6-1)*1+1,8)="","",CONCATENATE(MID('Tab. A1.4-WVG'!$C34,(CJ$6-1)*8+(CJ$6-1)*1+1,8),": ",VLOOKUP(MID('Tab. A1.4-WVG'!$C34,(CJ$6-1)*8+(CJ$6-1)*1+1,8),AGS,2,FALSE)))</f>
        <v/>
      </c>
      <c r="CK30" s="232" t="str">
        <f>IF(MID('Tab. A1.4-WVG'!$C34,(CK$6-1)*8+(CK$6-1)*1+1,8)="","",CONCATENATE(MID('Tab. A1.4-WVG'!$C34,(CK$6-1)*8+(CK$6-1)*1+1,8),": ",VLOOKUP(MID('Tab. A1.4-WVG'!$C34,(CK$6-1)*8+(CK$6-1)*1+1,8),AGS,2,FALSE)))</f>
        <v/>
      </c>
      <c r="CL30" s="232" t="str">
        <f>IF(MID('Tab. A1.4-WVG'!$C34,(CL$6-1)*8+(CL$6-1)*1+1,8)="","",CONCATENATE(MID('Tab. A1.4-WVG'!$C34,(CL$6-1)*8+(CL$6-1)*1+1,8),": ",VLOOKUP(MID('Tab. A1.4-WVG'!$C34,(CL$6-1)*8+(CL$6-1)*1+1,8),AGS,2,FALSE)))</f>
        <v/>
      </c>
      <c r="CM30" s="232" t="str">
        <f>IF(MID('Tab. A1.4-WVG'!$C34,(CM$6-1)*8+(CM$6-1)*1+1,8)="","",CONCATENATE(MID('Tab. A1.4-WVG'!$C34,(CM$6-1)*8+(CM$6-1)*1+1,8),": ",VLOOKUP(MID('Tab. A1.4-WVG'!$C34,(CM$6-1)*8+(CM$6-1)*1+1,8),AGS,2,FALSE)))</f>
        <v/>
      </c>
      <c r="CN30" s="232" t="str">
        <f>IF(MID('Tab. A1.4-WVG'!$C34,(CN$6-1)*8+(CN$6-1)*1+1,8)="","",CONCATENATE(MID('Tab. A1.4-WVG'!$C34,(CN$6-1)*8+(CN$6-1)*1+1,8),": ",VLOOKUP(MID('Tab. A1.4-WVG'!$C34,(CN$6-1)*8+(CN$6-1)*1+1,8),AGS,2,FALSE)))</f>
        <v/>
      </c>
      <c r="CO30" s="232" t="str">
        <f>IF(MID('Tab. A1.4-WVG'!$C34,(CO$6-1)*8+(CO$6-1)*1+1,8)="","",CONCATENATE(MID('Tab. A1.4-WVG'!$C34,(CO$6-1)*8+(CO$6-1)*1+1,8),": ",VLOOKUP(MID('Tab. A1.4-WVG'!$C34,(CO$6-1)*8+(CO$6-1)*1+1,8),AGS,2,FALSE)))</f>
        <v/>
      </c>
      <c r="CP30" s="232" t="str">
        <f>IF(MID('Tab. A1.4-WVG'!$C34,(CP$6-1)*8+(CP$6-1)*1+1,8)="","",CONCATENATE(MID('Tab. A1.4-WVG'!$C34,(CP$6-1)*8+(CP$6-1)*1+1,8),": ",VLOOKUP(MID('Tab. A1.4-WVG'!$C34,(CP$6-1)*8+(CP$6-1)*1+1,8),AGS,2,FALSE)))</f>
        <v/>
      </c>
      <c r="CQ30" s="232" t="str">
        <f>IF(MID('Tab. A1.4-WVG'!$C34,(CQ$6-1)*8+(CQ$6-1)*1+1,8)="","",CONCATENATE(MID('Tab. A1.4-WVG'!$C34,(CQ$6-1)*8+(CQ$6-1)*1+1,8),": ",VLOOKUP(MID('Tab. A1.4-WVG'!$C34,(CQ$6-1)*8+(CQ$6-1)*1+1,8),AGS,2,FALSE)))</f>
        <v/>
      </c>
      <c r="CR30" s="232" t="str">
        <f>IF(MID('Tab. A1.4-WVG'!$C34,(CR$6-1)*8+(CR$6-1)*1+1,8)="","",CONCATENATE(MID('Tab. A1.4-WVG'!$C34,(CR$6-1)*8+(CR$6-1)*1+1,8),": ",VLOOKUP(MID('Tab. A1.4-WVG'!$C34,(CR$6-1)*8+(CR$6-1)*1+1,8),AGS,2,FALSE)))</f>
        <v/>
      </c>
      <c r="CS30" s="232" t="str">
        <f>IF(MID('Tab. A1.4-WVG'!$C34,(CS$6-1)*8+(CS$6-1)*1+1,8)="","",CONCATENATE(MID('Tab. A1.4-WVG'!$C34,(CS$6-1)*8+(CS$6-1)*1+1,8),": ",VLOOKUP(MID('Tab. A1.4-WVG'!$C34,(CS$6-1)*8+(CS$6-1)*1+1,8),AGS,2,FALSE)))</f>
        <v/>
      </c>
      <c r="CT30" s="232" t="str">
        <f>IF(MID('Tab. A1.4-WVG'!$C34,(CT$6-1)*8+(CT$6-1)*1+1,8)="","",CONCATENATE(MID('Tab. A1.4-WVG'!$C34,(CT$6-1)*8+(CT$6-1)*1+1,8),": ",VLOOKUP(MID('Tab. A1.4-WVG'!$C34,(CT$6-1)*8+(CT$6-1)*1+1,8),AGS,2,FALSE)))</f>
        <v/>
      </c>
      <c r="CU30" s="232" t="str">
        <f>IF(MID('Tab. A1.4-WVG'!$C34,(CU$6-1)*8+(CU$6-1)*1+1,8)="","",CONCATENATE(MID('Tab. A1.4-WVG'!$C34,(CU$6-1)*8+(CU$6-1)*1+1,8),": ",VLOOKUP(MID('Tab. A1.4-WVG'!$C34,(CU$6-1)*8+(CU$6-1)*1+1,8),AGS,2,FALSE)))</f>
        <v/>
      </c>
      <c r="CV30" s="232" t="str">
        <f>IF(MID('Tab. A1.4-WVG'!$C34,(CV$6-1)*8+(CV$6-1)*1+1,8)="","",CONCATENATE(MID('Tab. A1.4-WVG'!$C34,(CV$6-1)*8+(CV$6-1)*1+1,8),": ",VLOOKUP(MID('Tab. A1.4-WVG'!$C34,(CV$6-1)*8+(CV$6-1)*1+1,8),AGS,2,FALSE)))</f>
        <v/>
      </c>
      <c r="CW30" s="232" t="str">
        <f>IF(MID('Tab. A1.4-WVG'!$C34,(CW$6-1)*8+(CW$6-1)*1+1,8)="","",CONCATENATE(MID('Tab. A1.4-WVG'!$C34,(CW$6-1)*8+(CW$6-1)*1+1,8),": ",VLOOKUP(MID('Tab. A1.4-WVG'!$C34,(CW$6-1)*8+(CW$6-1)*1+1,8),AGS,2,FALSE)))</f>
        <v/>
      </c>
      <c r="CX30" s="39">
        <f t="shared" si="0"/>
        <v>0</v>
      </c>
    </row>
    <row r="31" spans="1:102" ht="38.25" customHeight="1" x14ac:dyDescent="0.2">
      <c r="A31" s="231" t="str">
        <f>IF('Tab. A1.4-WVG'!A35="","",'Tab. A1.4-WVG'!A35)</f>
        <v/>
      </c>
      <c r="B31" s="232" t="str">
        <f>IF(MID('Tab. A1.4-WVG'!$C35,(B$6-1)*8+(B$6-1)*1+1,8)="","",CONCATENATE(MID('Tab. A1.4-WVG'!$C35,(B$6-1)*8+(B$6-1)*1+1,8),": ",VLOOKUP(MID('Tab. A1.4-WVG'!$C35,(B$6-1)*8+(B$6-1)*1+1,8),AGS,2,FALSE)))</f>
        <v/>
      </c>
      <c r="C31" s="232" t="str">
        <f>IF(MID('Tab. A1.4-WVG'!$C35,(C$6-1)*8+(C$6-1)*1+1,8)="","",CONCATENATE(MID('Tab. A1.4-WVG'!$C35,(C$6-1)*8+(C$6-1)*1+1,8),": ",VLOOKUP(MID('Tab. A1.4-WVG'!$C35,(C$6-1)*8+(C$6-1)*1+1,8),AGS,2,FALSE)))</f>
        <v/>
      </c>
      <c r="D31" s="232" t="str">
        <f>IF(MID('Tab. A1.4-WVG'!$C35,(D$6-1)*8+(D$6-1)*1+1,8)="","",CONCATENATE(MID('Tab. A1.4-WVG'!$C35,(D$6-1)*8+(D$6-1)*1+1,8),": ",VLOOKUP(MID('Tab. A1.4-WVG'!$C35,(D$6-1)*8+(D$6-1)*1+1,8),AGS,2,FALSE)))</f>
        <v/>
      </c>
      <c r="E31" s="232" t="str">
        <f>IF(MID('Tab. A1.4-WVG'!$C35,(E$6-1)*8+(E$6-1)*1+1,8)="","",CONCATENATE(MID('Tab. A1.4-WVG'!$C35,(E$6-1)*8+(E$6-1)*1+1,8),": ",VLOOKUP(MID('Tab. A1.4-WVG'!$C35,(E$6-1)*8+(E$6-1)*1+1,8),AGS,2,FALSE)))</f>
        <v/>
      </c>
      <c r="F31" s="232" t="str">
        <f>IF(MID('Tab. A1.4-WVG'!$C35,(F$6-1)*8+(F$6-1)*1+1,8)="","",CONCATENATE(MID('Tab. A1.4-WVG'!$C35,(F$6-1)*8+(F$6-1)*1+1,8),": ",VLOOKUP(MID('Tab. A1.4-WVG'!$C35,(F$6-1)*8+(F$6-1)*1+1,8),AGS,2,FALSE)))</f>
        <v/>
      </c>
      <c r="G31" s="232" t="str">
        <f>IF(MID('Tab. A1.4-WVG'!$C35,(G$6-1)*8+(G$6-1)*1+1,8)="","",CONCATENATE(MID('Tab. A1.4-WVG'!$C35,(G$6-1)*8+(G$6-1)*1+1,8),": ",VLOOKUP(MID('Tab. A1.4-WVG'!$C35,(G$6-1)*8+(G$6-1)*1+1,8),AGS,2,FALSE)))</f>
        <v/>
      </c>
      <c r="H31" s="232" t="str">
        <f>IF(MID('Tab. A1.4-WVG'!$C35,(H$6-1)*8+(H$6-1)*1+1,8)="","",CONCATENATE(MID('Tab. A1.4-WVG'!$C35,(H$6-1)*8+(H$6-1)*1+1,8),": ",VLOOKUP(MID('Tab. A1.4-WVG'!$C35,(H$6-1)*8+(H$6-1)*1+1,8),AGS,2,FALSE)))</f>
        <v/>
      </c>
      <c r="I31" s="232" t="str">
        <f>IF(MID('Tab. A1.4-WVG'!$C35,(I$6-1)*8+(I$6-1)*1+1,8)="","",CONCATENATE(MID('Tab. A1.4-WVG'!$C35,(I$6-1)*8+(I$6-1)*1+1,8),": ",VLOOKUP(MID('Tab. A1.4-WVG'!$C35,(I$6-1)*8+(I$6-1)*1+1,8),AGS,2,FALSE)))</f>
        <v/>
      </c>
      <c r="J31" s="232" t="str">
        <f>IF(MID('Tab. A1.4-WVG'!$C35,(J$6-1)*8+(J$6-1)*1+1,8)="","",CONCATENATE(MID('Tab. A1.4-WVG'!$C35,(J$6-1)*8+(J$6-1)*1+1,8),": ",VLOOKUP(MID('Tab. A1.4-WVG'!$C35,(J$6-1)*8+(J$6-1)*1+1,8),AGS,2,FALSE)))</f>
        <v/>
      </c>
      <c r="K31" s="232" t="str">
        <f>IF(MID('Tab. A1.4-WVG'!$C35,(K$6-1)*8+(K$6-1)*1+1,8)="","",CONCATENATE(MID('Tab. A1.4-WVG'!$C35,(K$6-1)*8+(K$6-1)*1+1,8),": ",VLOOKUP(MID('Tab. A1.4-WVG'!$C35,(K$6-1)*8+(K$6-1)*1+1,8),AGS,2,FALSE)))</f>
        <v/>
      </c>
      <c r="L31" s="232" t="str">
        <f>IF(MID('Tab. A1.4-WVG'!$C35,(L$6-1)*8+(L$6-1)*1+1,8)="","",CONCATENATE(MID('Tab. A1.4-WVG'!$C35,(L$6-1)*8+(L$6-1)*1+1,8),": ",VLOOKUP(MID('Tab. A1.4-WVG'!$C35,(L$6-1)*8+(L$6-1)*1+1,8),AGS,2,FALSE)))</f>
        <v/>
      </c>
      <c r="M31" s="232" t="str">
        <f>IF(MID('Tab. A1.4-WVG'!$C35,(M$6-1)*8+(M$6-1)*1+1,8)="","",CONCATENATE(MID('Tab. A1.4-WVG'!$C35,(M$6-1)*8+(M$6-1)*1+1,8),": ",VLOOKUP(MID('Tab. A1.4-WVG'!$C35,(M$6-1)*8+(M$6-1)*1+1,8),AGS,2,FALSE)))</f>
        <v/>
      </c>
      <c r="N31" s="232" t="str">
        <f>IF(MID('Tab. A1.4-WVG'!$C35,(N$6-1)*8+(N$6-1)*1+1,8)="","",CONCATENATE(MID('Tab. A1.4-WVG'!$C35,(N$6-1)*8+(N$6-1)*1+1,8),": ",VLOOKUP(MID('Tab. A1.4-WVG'!$C35,(N$6-1)*8+(N$6-1)*1+1,8),AGS,2,FALSE)))</f>
        <v/>
      </c>
      <c r="O31" s="232" t="str">
        <f>IF(MID('Tab. A1.4-WVG'!$C35,(O$6-1)*8+(O$6-1)*1+1,8)="","",CONCATENATE(MID('Tab. A1.4-WVG'!$C35,(O$6-1)*8+(O$6-1)*1+1,8),": ",VLOOKUP(MID('Tab. A1.4-WVG'!$C35,(O$6-1)*8+(O$6-1)*1+1,8),AGS,2,FALSE)))</f>
        <v/>
      </c>
      <c r="P31" s="232" t="str">
        <f>IF(MID('Tab. A1.4-WVG'!$C35,(P$6-1)*8+(P$6-1)*1+1,8)="","",CONCATENATE(MID('Tab. A1.4-WVG'!$C35,(P$6-1)*8+(P$6-1)*1+1,8),": ",VLOOKUP(MID('Tab. A1.4-WVG'!$C35,(P$6-1)*8+(P$6-1)*1+1,8),AGS,2,FALSE)))</f>
        <v/>
      </c>
      <c r="Q31" s="232" t="str">
        <f>IF(MID('Tab. A1.4-WVG'!$C35,(Q$6-1)*8+(Q$6-1)*1+1,8)="","",CONCATENATE(MID('Tab. A1.4-WVG'!$C35,(Q$6-1)*8+(Q$6-1)*1+1,8),": ",VLOOKUP(MID('Tab. A1.4-WVG'!$C35,(Q$6-1)*8+(Q$6-1)*1+1,8),AGS,2,FALSE)))</f>
        <v/>
      </c>
      <c r="R31" s="232" t="str">
        <f>IF(MID('Tab. A1.4-WVG'!$C35,(R$6-1)*8+(R$6-1)*1+1,8)="","",CONCATENATE(MID('Tab. A1.4-WVG'!$C35,(R$6-1)*8+(R$6-1)*1+1,8),": ",VLOOKUP(MID('Tab. A1.4-WVG'!$C35,(R$6-1)*8+(R$6-1)*1+1,8),AGS,2,FALSE)))</f>
        <v/>
      </c>
      <c r="S31" s="232" t="str">
        <f>IF(MID('Tab. A1.4-WVG'!$C35,(S$6-1)*8+(S$6-1)*1+1,8)="","",CONCATENATE(MID('Tab. A1.4-WVG'!$C35,(S$6-1)*8+(S$6-1)*1+1,8),": ",VLOOKUP(MID('Tab. A1.4-WVG'!$C35,(S$6-1)*8+(S$6-1)*1+1,8),AGS,2,FALSE)))</f>
        <v/>
      </c>
      <c r="T31" s="232" t="str">
        <f>IF(MID('Tab. A1.4-WVG'!$C35,(T$6-1)*8+(T$6-1)*1+1,8)="","",CONCATENATE(MID('Tab. A1.4-WVG'!$C35,(T$6-1)*8+(T$6-1)*1+1,8),": ",VLOOKUP(MID('Tab. A1.4-WVG'!$C35,(T$6-1)*8+(T$6-1)*1+1,8),AGS,2,FALSE)))</f>
        <v/>
      </c>
      <c r="U31" s="232" t="str">
        <f>IF(MID('Tab. A1.4-WVG'!$C35,(U$6-1)*8+(U$6-1)*1+1,8)="","",CONCATENATE(MID('Tab. A1.4-WVG'!$C35,(U$6-1)*8+(U$6-1)*1+1,8),": ",VLOOKUP(MID('Tab. A1.4-WVG'!$C35,(U$6-1)*8+(U$6-1)*1+1,8),AGS,2,FALSE)))</f>
        <v/>
      </c>
      <c r="V31" s="232" t="str">
        <f>IF(MID('Tab. A1.4-WVG'!$C35,(V$6-1)*8+(V$6-1)*1+1,8)="","",CONCATENATE(MID('Tab. A1.4-WVG'!$C35,(V$6-1)*8+(V$6-1)*1+1,8),": ",VLOOKUP(MID('Tab. A1.4-WVG'!$C35,(V$6-1)*8+(V$6-1)*1+1,8),AGS,2,FALSE)))</f>
        <v/>
      </c>
      <c r="W31" s="232" t="str">
        <f>IF(MID('Tab. A1.4-WVG'!$C35,(W$6-1)*8+(W$6-1)*1+1,8)="","",CONCATENATE(MID('Tab. A1.4-WVG'!$C35,(W$6-1)*8+(W$6-1)*1+1,8),": ",VLOOKUP(MID('Tab. A1.4-WVG'!$C35,(W$6-1)*8+(W$6-1)*1+1,8),AGS,2,FALSE)))</f>
        <v/>
      </c>
      <c r="X31" s="232" t="str">
        <f>IF(MID('Tab. A1.4-WVG'!$C35,(X$6-1)*8+(X$6-1)*1+1,8)="","",CONCATENATE(MID('Tab. A1.4-WVG'!$C35,(X$6-1)*8+(X$6-1)*1+1,8),": ",VLOOKUP(MID('Tab. A1.4-WVG'!$C35,(X$6-1)*8+(X$6-1)*1+1,8),AGS,2,FALSE)))</f>
        <v/>
      </c>
      <c r="Y31" s="232" t="str">
        <f>IF(MID('Tab. A1.4-WVG'!$C35,(Y$6-1)*8+(Y$6-1)*1+1,8)="","",CONCATENATE(MID('Tab. A1.4-WVG'!$C35,(Y$6-1)*8+(Y$6-1)*1+1,8),": ",VLOOKUP(MID('Tab. A1.4-WVG'!$C35,(Y$6-1)*8+(Y$6-1)*1+1,8),AGS,2,FALSE)))</f>
        <v/>
      </c>
      <c r="Z31" s="232" t="str">
        <f>IF(MID('Tab. A1.4-WVG'!$C35,(Z$6-1)*8+(Z$6-1)*1+1,8)="","",CONCATENATE(MID('Tab. A1.4-WVG'!$C35,(Z$6-1)*8+(Z$6-1)*1+1,8),": ",VLOOKUP(MID('Tab. A1.4-WVG'!$C35,(Z$6-1)*8+(Z$6-1)*1+1,8),AGS,2,FALSE)))</f>
        <v/>
      </c>
      <c r="AA31" s="232" t="str">
        <f>IF(MID('Tab. A1.4-WVG'!$C35,(AA$6-1)*8+(AA$6-1)*1+1,8)="","",CONCATENATE(MID('Tab. A1.4-WVG'!$C35,(AA$6-1)*8+(AA$6-1)*1+1,8),": ",VLOOKUP(MID('Tab. A1.4-WVG'!$C35,(AA$6-1)*8+(AA$6-1)*1+1,8),AGS,2,FALSE)))</f>
        <v/>
      </c>
      <c r="AB31" s="232" t="str">
        <f>IF(MID('Tab. A1.4-WVG'!$C35,(AB$6-1)*8+(AB$6-1)*1+1,8)="","",CONCATENATE(MID('Tab. A1.4-WVG'!$C35,(AB$6-1)*8+(AB$6-1)*1+1,8),": ",VLOOKUP(MID('Tab. A1.4-WVG'!$C35,(AB$6-1)*8+(AB$6-1)*1+1,8),AGS,2,FALSE)))</f>
        <v/>
      </c>
      <c r="AC31" s="232" t="str">
        <f>IF(MID('Tab. A1.4-WVG'!$C35,(AC$6-1)*8+(AC$6-1)*1+1,8)="","",CONCATENATE(MID('Tab. A1.4-WVG'!$C35,(AC$6-1)*8+(AC$6-1)*1+1,8),": ",VLOOKUP(MID('Tab. A1.4-WVG'!$C35,(AC$6-1)*8+(AC$6-1)*1+1,8),AGS,2,FALSE)))</f>
        <v/>
      </c>
      <c r="AD31" s="232" t="str">
        <f>IF(MID('Tab. A1.4-WVG'!$C35,(AD$6-1)*8+(AD$6-1)*1+1,8)="","",CONCATENATE(MID('Tab. A1.4-WVG'!$C35,(AD$6-1)*8+(AD$6-1)*1+1,8),": ",VLOOKUP(MID('Tab. A1.4-WVG'!$C35,(AD$6-1)*8+(AD$6-1)*1+1,8),AGS,2,FALSE)))</f>
        <v/>
      </c>
      <c r="AE31" s="232" t="str">
        <f>IF(MID('Tab. A1.4-WVG'!$C35,(AE$6-1)*8+(AE$6-1)*1+1,8)="","",CONCATENATE(MID('Tab. A1.4-WVG'!$C35,(AE$6-1)*8+(AE$6-1)*1+1,8),": ",VLOOKUP(MID('Tab. A1.4-WVG'!$C35,(AE$6-1)*8+(AE$6-1)*1+1,8),AGS,2,FALSE)))</f>
        <v/>
      </c>
      <c r="AF31" s="232" t="str">
        <f>IF(MID('Tab. A1.4-WVG'!$C35,(AF$6-1)*8+(AF$6-1)*1+1,8)="","",CONCATENATE(MID('Tab. A1.4-WVG'!$C35,(AF$6-1)*8+(AF$6-1)*1+1,8),": ",VLOOKUP(MID('Tab. A1.4-WVG'!$C35,(AF$6-1)*8+(AF$6-1)*1+1,8),AGS,2,FALSE)))</f>
        <v/>
      </c>
      <c r="AG31" s="232" t="str">
        <f>IF(MID('Tab. A1.4-WVG'!$C35,(AG$6-1)*8+(AG$6-1)*1+1,8)="","",CONCATENATE(MID('Tab. A1.4-WVG'!$C35,(AG$6-1)*8+(AG$6-1)*1+1,8),": ",VLOOKUP(MID('Tab. A1.4-WVG'!$C35,(AG$6-1)*8+(AG$6-1)*1+1,8),AGS,2,FALSE)))</f>
        <v/>
      </c>
      <c r="AH31" s="232" t="str">
        <f>IF(MID('Tab. A1.4-WVG'!$C35,(AH$6-1)*8+(AH$6-1)*1+1,8)="","",CONCATENATE(MID('Tab. A1.4-WVG'!$C35,(AH$6-1)*8+(AH$6-1)*1+1,8),": ",VLOOKUP(MID('Tab. A1.4-WVG'!$C35,(AH$6-1)*8+(AH$6-1)*1+1,8),AGS,2,FALSE)))</f>
        <v/>
      </c>
      <c r="AI31" s="232" t="str">
        <f>IF(MID('Tab. A1.4-WVG'!$C35,(AI$6-1)*8+(AI$6-1)*1+1,8)="","",CONCATENATE(MID('Tab. A1.4-WVG'!$C35,(AI$6-1)*8+(AI$6-1)*1+1,8),": ",VLOOKUP(MID('Tab. A1.4-WVG'!$C35,(AI$6-1)*8+(AI$6-1)*1+1,8),AGS,2,FALSE)))</f>
        <v/>
      </c>
      <c r="AJ31" s="232" t="str">
        <f>IF(MID('Tab. A1.4-WVG'!$C35,(AJ$6-1)*8+(AJ$6-1)*1+1,8)="","",CONCATENATE(MID('Tab. A1.4-WVG'!$C35,(AJ$6-1)*8+(AJ$6-1)*1+1,8),": ",VLOOKUP(MID('Tab. A1.4-WVG'!$C35,(AJ$6-1)*8+(AJ$6-1)*1+1,8),AGS,2,FALSE)))</f>
        <v/>
      </c>
      <c r="AK31" s="232" t="str">
        <f>IF(MID('Tab. A1.4-WVG'!$C35,(AK$6-1)*8+(AK$6-1)*1+1,8)="","",CONCATENATE(MID('Tab. A1.4-WVG'!$C35,(AK$6-1)*8+(AK$6-1)*1+1,8),": ",VLOOKUP(MID('Tab. A1.4-WVG'!$C35,(AK$6-1)*8+(AK$6-1)*1+1,8),AGS,2,FALSE)))</f>
        <v/>
      </c>
      <c r="AL31" s="232" t="str">
        <f>IF(MID('Tab. A1.4-WVG'!$C35,(AL$6-1)*8+(AL$6-1)*1+1,8)="","",CONCATENATE(MID('Tab. A1.4-WVG'!$C35,(AL$6-1)*8+(AL$6-1)*1+1,8),": ",VLOOKUP(MID('Tab. A1.4-WVG'!$C35,(AL$6-1)*8+(AL$6-1)*1+1,8),AGS,2,FALSE)))</f>
        <v/>
      </c>
      <c r="AM31" s="232" t="str">
        <f>IF(MID('Tab. A1.4-WVG'!$C35,(AM$6-1)*8+(AM$6-1)*1+1,8)="","",CONCATENATE(MID('Tab. A1.4-WVG'!$C35,(AM$6-1)*8+(AM$6-1)*1+1,8),": ",VLOOKUP(MID('Tab. A1.4-WVG'!$C35,(AM$6-1)*8+(AM$6-1)*1+1,8),AGS,2,FALSE)))</f>
        <v/>
      </c>
      <c r="AN31" s="232" t="str">
        <f>IF(MID('Tab. A1.4-WVG'!$C35,(AN$6-1)*8+(AN$6-1)*1+1,8)="","",CONCATENATE(MID('Tab. A1.4-WVG'!$C35,(AN$6-1)*8+(AN$6-1)*1+1,8),": ",VLOOKUP(MID('Tab. A1.4-WVG'!$C35,(AN$6-1)*8+(AN$6-1)*1+1,8),AGS,2,FALSE)))</f>
        <v/>
      </c>
      <c r="AO31" s="232" t="str">
        <f>IF(MID('Tab. A1.4-WVG'!$C35,(AO$6-1)*8+(AO$6-1)*1+1,8)="","",CONCATENATE(MID('Tab. A1.4-WVG'!$C35,(AO$6-1)*8+(AO$6-1)*1+1,8),": ",VLOOKUP(MID('Tab. A1.4-WVG'!$C35,(AO$6-1)*8+(AO$6-1)*1+1,8),AGS,2,FALSE)))</f>
        <v/>
      </c>
      <c r="AP31" s="232" t="str">
        <f>IF(MID('Tab. A1.4-WVG'!$C35,(AP$6-1)*8+(AP$6-1)*1+1,8)="","",CONCATENATE(MID('Tab. A1.4-WVG'!$C35,(AP$6-1)*8+(AP$6-1)*1+1,8),": ",VLOOKUP(MID('Tab. A1.4-WVG'!$C35,(AP$6-1)*8+(AP$6-1)*1+1,8),AGS,2,FALSE)))</f>
        <v/>
      </c>
      <c r="AQ31" s="232" t="str">
        <f>IF(MID('Tab. A1.4-WVG'!$C35,(AQ$6-1)*8+(AQ$6-1)*1+1,8)="","",CONCATENATE(MID('Tab. A1.4-WVG'!$C35,(AQ$6-1)*8+(AQ$6-1)*1+1,8),": ",VLOOKUP(MID('Tab. A1.4-WVG'!$C35,(AQ$6-1)*8+(AQ$6-1)*1+1,8),AGS,2,FALSE)))</f>
        <v/>
      </c>
      <c r="AR31" s="232" t="str">
        <f>IF(MID('Tab. A1.4-WVG'!$C35,(AR$6-1)*8+(AR$6-1)*1+1,8)="","",CONCATENATE(MID('Tab. A1.4-WVG'!$C35,(AR$6-1)*8+(AR$6-1)*1+1,8),": ",VLOOKUP(MID('Tab. A1.4-WVG'!$C35,(AR$6-1)*8+(AR$6-1)*1+1,8),AGS,2,FALSE)))</f>
        <v/>
      </c>
      <c r="AS31" s="232" t="str">
        <f>IF(MID('Tab. A1.4-WVG'!$C35,(AS$6-1)*8+(AS$6-1)*1+1,8)="","",CONCATENATE(MID('Tab. A1.4-WVG'!$C35,(AS$6-1)*8+(AS$6-1)*1+1,8),": ",VLOOKUP(MID('Tab. A1.4-WVG'!$C35,(AS$6-1)*8+(AS$6-1)*1+1,8),AGS,2,FALSE)))</f>
        <v/>
      </c>
      <c r="AT31" s="232" t="str">
        <f>IF(MID('Tab. A1.4-WVG'!$C35,(AT$6-1)*8+(AT$6-1)*1+1,8)="","",CONCATENATE(MID('Tab. A1.4-WVG'!$C35,(AT$6-1)*8+(AT$6-1)*1+1,8),": ",VLOOKUP(MID('Tab. A1.4-WVG'!$C35,(AT$6-1)*8+(AT$6-1)*1+1,8),AGS,2,FALSE)))</f>
        <v/>
      </c>
      <c r="AU31" s="232" t="str">
        <f>IF(MID('Tab. A1.4-WVG'!$C35,(AU$6-1)*8+(AU$6-1)*1+1,8)="","",CONCATENATE(MID('Tab. A1.4-WVG'!$C35,(AU$6-1)*8+(AU$6-1)*1+1,8),": ",VLOOKUP(MID('Tab. A1.4-WVG'!$C35,(AU$6-1)*8+(AU$6-1)*1+1,8),AGS,2,FALSE)))</f>
        <v/>
      </c>
      <c r="AV31" s="232" t="str">
        <f>IF(MID('Tab. A1.4-WVG'!$C35,(AV$6-1)*8+(AV$6-1)*1+1,8)="","",CONCATENATE(MID('Tab. A1.4-WVG'!$C35,(AV$6-1)*8+(AV$6-1)*1+1,8),": ",VLOOKUP(MID('Tab. A1.4-WVG'!$C35,(AV$6-1)*8+(AV$6-1)*1+1,8),AGS,2,FALSE)))</f>
        <v/>
      </c>
      <c r="AW31" s="232" t="str">
        <f>IF(MID('Tab. A1.4-WVG'!$C35,(AW$6-1)*8+(AW$6-1)*1+1,8)="","",CONCATENATE(MID('Tab. A1.4-WVG'!$C35,(AW$6-1)*8+(AW$6-1)*1+1,8),": ",VLOOKUP(MID('Tab. A1.4-WVG'!$C35,(AW$6-1)*8+(AW$6-1)*1+1,8),AGS,2,FALSE)))</f>
        <v/>
      </c>
      <c r="AX31" s="232" t="str">
        <f>IF(MID('Tab. A1.4-WVG'!$C35,(AX$6-1)*8+(AX$6-1)*1+1,8)="","",CONCATENATE(MID('Tab. A1.4-WVG'!$C35,(AX$6-1)*8+(AX$6-1)*1+1,8),": ",VLOOKUP(MID('Tab. A1.4-WVG'!$C35,(AX$6-1)*8+(AX$6-1)*1+1,8),AGS,2,FALSE)))</f>
        <v/>
      </c>
      <c r="AY31" s="232" t="str">
        <f>IF(MID('Tab. A1.4-WVG'!$C35,(AY$6-1)*8+(AY$6-1)*1+1,8)="","",CONCATENATE(MID('Tab. A1.4-WVG'!$C35,(AY$6-1)*8+(AY$6-1)*1+1,8),": ",VLOOKUP(MID('Tab. A1.4-WVG'!$C35,(AY$6-1)*8+(AY$6-1)*1+1,8),AGS,2,FALSE)))</f>
        <v/>
      </c>
      <c r="AZ31" s="232" t="str">
        <f>IF(MID('Tab. A1.4-WVG'!$C35,(AZ$6-1)*8+(AZ$6-1)*1+1,8)="","",CONCATENATE(MID('Tab. A1.4-WVG'!$C35,(AZ$6-1)*8+(AZ$6-1)*1+1,8),": ",VLOOKUP(MID('Tab. A1.4-WVG'!$C35,(AZ$6-1)*8+(AZ$6-1)*1+1,8),AGS,2,FALSE)))</f>
        <v/>
      </c>
      <c r="BA31" s="232" t="str">
        <f>IF(MID('Tab. A1.4-WVG'!$C35,(BA$6-1)*8+(BA$6-1)*1+1,8)="","",CONCATENATE(MID('Tab. A1.4-WVG'!$C35,(BA$6-1)*8+(BA$6-1)*1+1,8),": ",VLOOKUP(MID('Tab. A1.4-WVG'!$C35,(BA$6-1)*8+(BA$6-1)*1+1,8),AGS,2,FALSE)))</f>
        <v/>
      </c>
      <c r="BB31" s="232" t="str">
        <f>IF(MID('Tab. A1.4-WVG'!$C35,(BB$6-1)*8+(BB$6-1)*1+1,8)="","",CONCATENATE(MID('Tab. A1.4-WVG'!$C35,(BB$6-1)*8+(BB$6-1)*1+1,8),": ",VLOOKUP(MID('Tab. A1.4-WVG'!$C35,(BB$6-1)*8+(BB$6-1)*1+1,8),AGS,2,FALSE)))</f>
        <v/>
      </c>
      <c r="BC31" s="232" t="str">
        <f>IF(MID('Tab. A1.4-WVG'!$C35,(BC$6-1)*8+(BC$6-1)*1+1,8)="","",CONCATENATE(MID('Tab. A1.4-WVG'!$C35,(BC$6-1)*8+(BC$6-1)*1+1,8),": ",VLOOKUP(MID('Tab. A1.4-WVG'!$C35,(BC$6-1)*8+(BC$6-1)*1+1,8),AGS,2,FALSE)))</f>
        <v/>
      </c>
      <c r="BD31" s="232" t="str">
        <f>IF(MID('Tab. A1.4-WVG'!$C35,(BD$6-1)*8+(BD$6-1)*1+1,8)="","",CONCATENATE(MID('Tab. A1.4-WVG'!$C35,(BD$6-1)*8+(BD$6-1)*1+1,8),": ",VLOOKUP(MID('Tab. A1.4-WVG'!$C35,(BD$6-1)*8+(BD$6-1)*1+1,8),AGS,2,FALSE)))</f>
        <v/>
      </c>
      <c r="BE31" s="232" t="str">
        <f>IF(MID('Tab. A1.4-WVG'!$C35,(BE$6-1)*8+(BE$6-1)*1+1,8)="","",CONCATENATE(MID('Tab. A1.4-WVG'!$C35,(BE$6-1)*8+(BE$6-1)*1+1,8),": ",VLOOKUP(MID('Tab. A1.4-WVG'!$C35,(BE$6-1)*8+(BE$6-1)*1+1,8),AGS,2,FALSE)))</f>
        <v/>
      </c>
      <c r="BF31" s="232" t="str">
        <f>IF(MID('Tab. A1.4-WVG'!$C35,(BF$6-1)*8+(BF$6-1)*1+1,8)="","",CONCATENATE(MID('Tab. A1.4-WVG'!$C35,(BF$6-1)*8+(BF$6-1)*1+1,8),": ",VLOOKUP(MID('Tab. A1.4-WVG'!$C35,(BF$6-1)*8+(BF$6-1)*1+1,8),AGS,2,FALSE)))</f>
        <v/>
      </c>
      <c r="BG31" s="232" t="str">
        <f>IF(MID('Tab. A1.4-WVG'!$C35,(BG$6-1)*8+(BG$6-1)*1+1,8)="","",CONCATENATE(MID('Tab. A1.4-WVG'!$C35,(BG$6-1)*8+(BG$6-1)*1+1,8),": ",VLOOKUP(MID('Tab. A1.4-WVG'!$C35,(BG$6-1)*8+(BG$6-1)*1+1,8),AGS,2,FALSE)))</f>
        <v/>
      </c>
      <c r="BH31" s="232" t="str">
        <f>IF(MID('Tab. A1.4-WVG'!$C35,(BH$6-1)*8+(BH$6-1)*1+1,8)="","",CONCATENATE(MID('Tab. A1.4-WVG'!$C35,(BH$6-1)*8+(BH$6-1)*1+1,8),": ",VLOOKUP(MID('Tab. A1.4-WVG'!$C35,(BH$6-1)*8+(BH$6-1)*1+1,8),AGS,2,FALSE)))</f>
        <v/>
      </c>
      <c r="BI31" s="232" t="str">
        <f>IF(MID('Tab. A1.4-WVG'!$C35,(BI$6-1)*8+(BI$6-1)*1+1,8)="","",CONCATENATE(MID('Tab. A1.4-WVG'!$C35,(BI$6-1)*8+(BI$6-1)*1+1,8),": ",VLOOKUP(MID('Tab. A1.4-WVG'!$C35,(BI$6-1)*8+(BI$6-1)*1+1,8),AGS,2,FALSE)))</f>
        <v/>
      </c>
      <c r="BJ31" s="232" t="str">
        <f>IF(MID('Tab. A1.4-WVG'!$C35,(BJ$6-1)*8+(BJ$6-1)*1+1,8)="","",CONCATENATE(MID('Tab. A1.4-WVG'!$C35,(BJ$6-1)*8+(BJ$6-1)*1+1,8),": ",VLOOKUP(MID('Tab. A1.4-WVG'!$C35,(BJ$6-1)*8+(BJ$6-1)*1+1,8),AGS,2,FALSE)))</f>
        <v/>
      </c>
      <c r="BK31" s="232" t="str">
        <f>IF(MID('Tab. A1.4-WVG'!$C35,(BK$6-1)*8+(BK$6-1)*1+1,8)="","",CONCATENATE(MID('Tab. A1.4-WVG'!$C35,(BK$6-1)*8+(BK$6-1)*1+1,8),": ",VLOOKUP(MID('Tab. A1.4-WVG'!$C35,(BK$6-1)*8+(BK$6-1)*1+1,8),AGS,2,FALSE)))</f>
        <v/>
      </c>
      <c r="BL31" s="232" t="str">
        <f>IF(MID('Tab. A1.4-WVG'!$C35,(BL$6-1)*8+(BL$6-1)*1+1,8)="","",CONCATENATE(MID('Tab. A1.4-WVG'!$C35,(BL$6-1)*8+(BL$6-1)*1+1,8),": ",VLOOKUP(MID('Tab. A1.4-WVG'!$C35,(BL$6-1)*8+(BL$6-1)*1+1,8),AGS,2,FALSE)))</f>
        <v/>
      </c>
      <c r="BM31" s="232" t="str">
        <f>IF(MID('Tab. A1.4-WVG'!$C35,(BM$6-1)*8+(BM$6-1)*1+1,8)="","",CONCATENATE(MID('Tab. A1.4-WVG'!$C35,(BM$6-1)*8+(BM$6-1)*1+1,8),": ",VLOOKUP(MID('Tab. A1.4-WVG'!$C35,(BM$6-1)*8+(BM$6-1)*1+1,8),AGS,2,FALSE)))</f>
        <v/>
      </c>
      <c r="BN31" s="232" t="str">
        <f>IF(MID('Tab. A1.4-WVG'!$C35,(BN$6-1)*8+(BN$6-1)*1+1,8)="","",CONCATENATE(MID('Tab. A1.4-WVG'!$C35,(BN$6-1)*8+(BN$6-1)*1+1,8),": ",VLOOKUP(MID('Tab. A1.4-WVG'!$C35,(BN$6-1)*8+(BN$6-1)*1+1,8),AGS,2,FALSE)))</f>
        <v/>
      </c>
      <c r="BO31" s="232" t="str">
        <f>IF(MID('Tab. A1.4-WVG'!$C35,(BO$6-1)*8+(BO$6-1)*1+1,8)="","",CONCATENATE(MID('Tab. A1.4-WVG'!$C35,(BO$6-1)*8+(BO$6-1)*1+1,8),": ",VLOOKUP(MID('Tab. A1.4-WVG'!$C35,(BO$6-1)*8+(BO$6-1)*1+1,8),AGS,2,FALSE)))</f>
        <v/>
      </c>
      <c r="BP31" s="232" t="str">
        <f>IF(MID('Tab. A1.4-WVG'!$C35,(BP$6-1)*8+(BP$6-1)*1+1,8)="","",CONCATENATE(MID('Tab. A1.4-WVG'!$C35,(BP$6-1)*8+(BP$6-1)*1+1,8),": ",VLOOKUP(MID('Tab. A1.4-WVG'!$C35,(BP$6-1)*8+(BP$6-1)*1+1,8),AGS,2,FALSE)))</f>
        <v/>
      </c>
      <c r="BQ31" s="232" t="str">
        <f>IF(MID('Tab. A1.4-WVG'!$C35,(BQ$6-1)*8+(BQ$6-1)*1+1,8)="","",CONCATENATE(MID('Tab. A1.4-WVG'!$C35,(BQ$6-1)*8+(BQ$6-1)*1+1,8),": ",VLOOKUP(MID('Tab. A1.4-WVG'!$C35,(BQ$6-1)*8+(BQ$6-1)*1+1,8),AGS,2,FALSE)))</f>
        <v/>
      </c>
      <c r="BR31" s="232" t="str">
        <f>IF(MID('Tab. A1.4-WVG'!$C35,(BR$6-1)*8+(BR$6-1)*1+1,8)="","",CONCATENATE(MID('Tab. A1.4-WVG'!$C35,(BR$6-1)*8+(BR$6-1)*1+1,8),": ",VLOOKUP(MID('Tab. A1.4-WVG'!$C35,(BR$6-1)*8+(BR$6-1)*1+1,8),AGS,2,FALSE)))</f>
        <v/>
      </c>
      <c r="BS31" s="232" t="str">
        <f>IF(MID('Tab. A1.4-WVG'!$C35,(BS$6-1)*8+(BS$6-1)*1+1,8)="","",CONCATENATE(MID('Tab. A1.4-WVG'!$C35,(BS$6-1)*8+(BS$6-1)*1+1,8),": ",VLOOKUP(MID('Tab. A1.4-WVG'!$C35,(BS$6-1)*8+(BS$6-1)*1+1,8),AGS,2,FALSE)))</f>
        <v/>
      </c>
      <c r="BT31" s="232" t="str">
        <f>IF(MID('Tab. A1.4-WVG'!$C35,(BT$6-1)*8+(BT$6-1)*1+1,8)="","",CONCATENATE(MID('Tab. A1.4-WVG'!$C35,(BT$6-1)*8+(BT$6-1)*1+1,8),": ",VLOOKUP(MID('Tab. A1.4-WVG'!$C35,(BT$6-1)*8+(BT$6-1)*1+1,8),AGS,2,FALSE)))</f>
        <v/>
      </c>
      <c r="BU31" s="232" t="str">
        <f>IF(MID('Tab. A1.4-WVG'!$C35,(BU$6-1)*8+(BU$6-1)*1+1,8)="","",CONCATENATE(MID('Tab. A1.4-WVG'!$C35,(BU$6-1)*8+(BU$6-1)*1+1,8),": ",VLOOKUP(MID('Tab. A1.4-WVG'!$C35,(BU$6-1)*8+(BU$6-1)*1+1,8),AGS,2,FALSE)))</f>
        <v/>
      </c>
      <c r="BV31" s="232" t="str">
        <f>IF(MID('Tab. A1.4-WVG'!$C35,(BV$6-1)*8+(BV$6-1)*1+1,8)="","",CONCATENATE(MID('Tab. A1.4-WVG'!$C35,(BV$6-1)*8+(BV$6-1)*1+1,8),": ",VLOOKUP(MID('Tab. A1.4-WVG'!$C35,(BV$6-1)*8+(BV$6-1)*1+1,8),AGS,2,FALSE)))</f>
        <v/>
      </c>
      <c r="BW31" s="232" t="str">
        <f>IF(MID('Tab. A1.4-WVG'!$C35,(BW$6-1)*8+(BW$6-1)*1+1,8)="","",CONCATENATE(MID('Tab. A1.4-WVG'!$C35,(BW$6-1)*8+(BW$6-1)*1+1,8),": ",VLOOKUP(MID('Tab. A1.4-WVG'!$C35,(BW$6-1)*8+(BW$6-1)*1+1,8),AGS,2,FALSE)))</f>
        <v/>
      </c>
      <c r="BX31" s="232" t="str">
        <f>IF(MID('Tab. A1.4-WVG'!$C35,(BX$6-1)*8+(BX$6-1)*1+1,8)="","",CONCATENATE(MID('Tab. A1.4-WVG'!$C35,(BX$6-1)*8+(BX$6-1)*1+1,8),": ",VLOOKUP(MID('Tab. A1.4-WVG'!$C35,(BX$6-1)*8+(BX$6-1)*1+1,8),AGS,2,FALSE)))</f>
        <v/>
      </c>
      <c r="BY31" s="232" t="str">
        <f>IF(MID('Tab. A1.4-WVG'!$C35,(BY$6-1)*8+(BY$6-1)*1+1,8)="","",CONCATENATE(MID('Tab. A1.4-WVG'!$C35,(BY$6-1)*8+(BY$6-1)*1+1,8),": ",VLOOKUP(MID('Tab. A1.4-WVG'!$C35,(BY$6-1)*8+(BY$6-1)*1+1,8),AGS,2,FALSE)))</f>
        <v/>
      </c>
      <c r="BZ31" s="232" t="str">
        <f>IF(MID('Tab. A1.4-WVG'!$C35,(BZ$6-1)*8+(BZ$6-1)*1+1,8)="","",CONCATENATE(MID('Tab. A1.4-WVG'!$C35,(BZ$6-1)*8+(BZ$6-1)*1+1,8),": ",VLOOKUP(MID('Tab. A1.4-WVG'!$C35,(BZ$6-1)*8+(BZ$6-1)*1+1,8),AGS,2,FALSE)))</f>
        <v/>
      </c>
      <c r="CA31" s="232" t="str">
        <f>IF(MID('Tab. A1.4-WVG'!$C35,(CA$6-1)*8+(CA$6-1)*1+1,8)="","",CONCATENATE(MID('Tab. A1.4-WVG'!$C35,(CA$6-1)*8+(CA$6-1)*1+1,8),": ",VLOOKUP(MID('Tab. A1.4-WVG'!$C35,(CA$6-1)*8+(CA$6-1)*1+1,8),AGS,2,FALSE)))</f>
        <v/>
      </c>
      <c r="CB31" s="232" t="str">
        <f>IF(MID('Tab. A1.4-WVG'!$C35,(CB$6-1)*8+(CB$6-1)*1+1,8)="","",CONCATENATE(MID('Tab. A1.4-WVG'!$C35,(CB$6-1)*8+(CB$6-1)*1+1,8),": ",VLOOKUP(MID('Tab. A1.4-WVG'!$C35,(CB$6-1)*8+(CB$6-1)*1+1,8),AGS,2,FALSE)))</f>
        <v/>
      </c>
      <c r="CC31" s="232" t="str">
        <f>IF(MID('Tab. A1.4-WVG'!$C35,(CC$6-1)*8+(CC$6-1)*1+1,8)="","",CONCATENATE(MID('Tab. A1.4-WVG'!$C35,(CC$6-1)*8+(CC$6-1)*1+1,8),": ",VLOOKUP(MID('Tab. A1.4-WVG'!$C35,(CC$6-1)*8+(CC$6-1)*1+1,8),AGS,2,FALSE)))</f>
        <v/>
      </c>
      <c r="CD31" s="232" t="str">
        <f>IF(MID('Tab. A1.4-WVG'!$C35,(CD$6-1)*8+(CD$6-1)*1+1,8)="","",CONCATENATE(MID('Tab. A1.4-WVG'!$C35,(CD$6-1)*8+(CD$6-1)*1+1,8),": ",VLOOKUP(MID('Tab. A1.4-WVG'!$C35,(CD$6-1)*8+(CD$6-1)*1+1,8),AGS,2,FALSE)))</f>
        <v/>
      </c>
      <c r="CE31" s="232" t="str">
        <f>IF(MID('Tab. A1.4-WVG'!$C35,(CE$6-1)*8+(CE$6-1)*1+1,8)="","",CONCATENATE(MID('Tab. A1.4-WVG'!$C35,(CE$6-1)*8+(CE$6-1)*1+1,8),": ",VLOOKUP(MID('Tab. A1.4-WVG'!$C35,(CE$6-1)*8+(CE$6-1)*1+1,8),AGS,2,FALSE)))</f>
        <v/>
      </c>
      <c r="CF31" s="232" t="str">
        <f>IF(MID('Tab. A1.4-WVG'!$C35,(CF$6-1)*8+(CF$6-1)*1+1,8)="","",CONCATENATE(MID('Tab. A1.4-WVG'!$C35,(CF$6-1)*8+(CF$6-1)*1+1,8),": ",VLOOKUP(MID('Tab. A1.4-WVG'!$C35,(CF$6-1)*8+(CF$6-1)*1+1,8),AGS,2,FALSE)))</f>
        <v/>
      </c>
      <c r="CG31" s="232" t="str">
        <f>IF(MID('Tab. A1.4-WVG'!$C35,(CG$6-1)*8+(CG$6-1)*1+1,8)="","",CONCATENATE(MID('Tab. A1.4-WVG'!$C35,(CG$6-1)*8+(CG$6-1)*1+1,8),": ",VLOOKUP(MID('Tab. A1.4-WVG'!$C35,(CG$6-1)*8+(CG$6-1)*1+1,8),AGS,2,FALSE)))</f>
        <v/>
      </c>
      <c r="CH31" s="232" t="str">
        <f>IF(MID('Tab. A1.4-WVG'!$C35,(CH$6-1)*8+(CH$6-1)*1+1,8)="","",CONCATENATE(MID('Tab. A1.4-WVG'!$C35,(CH$6-1)*8+(CH$6-1)*1+1,8),": ",VLOOKUP(MID('Tab. A1.4-WVG'!$C35,(CH$6-1)*8+(CH$6-1)*1+1,8),AGS,2,FALSE)))</f>
        <v/>
      </c>
      <c r="CI31" s="232" t="str">
        <f>IF(MID('Tab. A1.4-WVG'!$C35,(CI$6-1)*8+(CI$6-1)*1+1,8)="","",CONCATENATE(MID('Tab. A1.4-WVG'!$C35,(CI$6-1)*8+(CI$6-1)*1+1,8),": ",VLOOKUP(MID('Tab. A1.4-WVG'!$C35,(CI$6-1)*8+(CI$6-1)*1+1,8),AGS,2,FALSE)))</f>
        <v/>
      </c>
      <c r="CJ31" s="232" t="str">
        <f>IF(MID('Tab. A1.4-WVG'!$C35,(CJ$6-1)*8+(CJ$6-1)*1+1,8)="","",CONCATENATE(MID('Tab. A1.4-WVG'!$C35,(CJ$6-1)*8+(CJ$6-1)*1+1,8),": ",VLOOKUP(MID('Tab. A1.4-WVG'!$C35,(CJ$6-1)*8+(CJ$6-1)*1+1,8),AGS,2,FALSE)))</f>
        <v/>
      </c>
      <c r="CK31" s="232" t="str">
        <f>IF(MID('Tab. A1.4-WVG'!$C35,(CK$6-1)*8+(CK$6-1)*1+1,8)="","",CONCATENATE(MID('Tab. A1.4-WVG'!$C35,(CK$6-1)*8+(CK$6-1)*1+1,8),": ",VLOOKUP(MID('Tab. A1.4-WVG'!$C35,(CK$6-1)*8+(CK$6-1)*1+1,8),AGS,2,FALSE)))</f>
        <v/>
      </c>
      <c r="CL31" s="232" t="str">
        <f>IF(MID('Tab. A1.4-WVG'!$C35,(CL$6-1)*8+(CL$6-1)*1+1,8)="","",CONCATENATE(MID('Tab. A1.4-WVG'!$C35,(CL$6-1)*8+(CL$6-1)*1+1,8),": ",VLOOKUP(MID('Tab. A1.4-WVG'!$C35,(CL$6-1)*8+(CL$6-1)*1+1,8),AGS,2,FALSE)))</f>
        <v/>
      </c>
      <c r="CM31" s="232" t="str">
        <f>IF(MID('Tab. A1.4-WVG'!$C35,(CM$6-1)*8+(CM$6-1)*1+1,8)="","",CONCATENATE(MID('Tab. A1.4-WVG'!$C35,(CM$6-1)*8+(CM$6-1)*1+1,8),": ",VLOOKUP(MID('Tab. A1.4-WVG'!$C35,(CM$6-1)*8+(CM$6-1)*1+1,8),AGS,2,FALSE)))</f>
        <v/>
      </c>
      <c r="CN31" s="232" t="str">
        <f>IF(MID('Tab. A1.4-WVG'!$C35,(CN$6-1)*8+(CN$6-1)*1+1,8)="","",CONCATENATE(MID('Tab. A1.4-WVG'!$C35,(CN$6-1)*8+(CN$6-1)*1+1,8),": ",VLOOKUP(MID('Tab. A1.4-WVG'!$C35,(CN$6-1)*8+(CN$6-1)*1+1,8),AGS,2,FALSE)))</f>
        <v/>
      </c>
      <c r="CO31" s="232" t="str">
        <f>IF(MID('Tab. A1.4-WVG'!$C35,(CO$6-1)*8+(CO$6-1)*1+1,8)="","",CONCATENATE(MID('Tab. A1.4-WVG'!$C35,(CO$6-1)*8+(CO$6-1)*1+1,8),": ",VLOOKUP(MID('Tab. A1.4-WVG'!$C35,(CO$6-1)*8+(CO$6-1)*1+1,8),AGS,2,FALSE)))</f>
        <v/>
      </c>
      <c r="CP31" s="232" t="str">
        <f>IF(MID('Tab. A1.4-WVG'!$C35,(CP$6-1)*8+(CP$6-1)*1+1,8)="","",CONCATENATE(MID('Tab. A1.4-WVG'!$C35,(CP$6-1)*8+(CP$6-1)*1+1,8),": ",VLOOKUP(MID('Tab. A1.4-WVG'!$C35,(CP$6-1)*8+(CP$6-1)*1+1,8),AGS,2,FALSE)))</f>
        <v/>
      </c>
      <c r="CQ31" s="232" t="str">
        <f>IF(MID('Tab. A1.4-WVG'!$C35,(CQ$6-1)*8+(CQ$6-1)*1+1,8)="","",CONCATENATE(MID('Tab. A1.4-WVG'!$C35,(CQ$6-1)*8+(CQ$6-1)*1+1,8),": ",VLOOKUP(MID('Tab. A1.4-WVG'!$C35,(CQ$6-1)*8+(CQ$6-1)*1+1,8),AGS,2,FALSE)))</f>
        <v/>
      </c>
      <c r="CR31" s="232" t="str">
        <f>IF(MID('Tab. A1.4-WVG'!$C35,(CR$6-1)*8+(CR$6-1)*1+1,8)="","",CONCATENATE(MID('Tab. A1.4-WVG'!$C35,(CR$6-1)*8+(CR$6-1)*1+1,8),": ",VLOOKUP(MID('Tab. A1.4-WVG'!$C35,(CR$6-1)*8+(CR$6-1)*1+1,8),AGS,2,FALSE)))</f>
        <v/>
      </c>
      <c r="CS31" s="232" t="str">
        <f>IF(MID('Tab. A1.4-WVG'!$C35,(CS$6-1)*8+(CS$6-1)*1+1,8)="","",CONCATENATE(MID('Tab. A1.4-WVG'!$C35,(CS$6-1)*8+(CS$6-1)*1+1,8),": ",VLOOKUP(MID('Tab. A1.4-WVG'!$C35,(CS$6-1)*8+(CS$6-1)*1+1,8),AGS,2,FALSE)))</f>
        <v/>
      </c>
      <c r="CT31" s="232" t="str">
        <f>IF(MID('Tab. A1.4-WVG'!$C35,(CT$6-1)*8+(CT$6-1)*1+1,8)="","",CONCATENATE(MID('Tab. A1.4-WVG'!$C35,(CT$6-1)*8+(CT$6-1)*1+1,8),": ",VLOOKUP(MID('Tab. A1.4-WVG'!$C35,(CT$6-1)*8+(CT$6-1)*1+1,8),AGS,2,FALSE)))</f>
        <v/>
      </c>
      <c r="CU31" s="232" t="str">
        <f>IF(MID('Tab. A1.4-WVG'!$C35,(CU$6-1)*8+(CU$6-1)*1+1,8)="","",CONCATENATE(MID('Tab. A1.4-WVG'!$C35,(CU$6-1)*8+(CU$6-1)*1+1,8),": ",VLOOKUP(MID('Tab. A1.4-WVG'!$C35,(CU$6-1)*8+(CU$6-1)*1+1,8),AGS,2,FALSE)))</f>
        <v/>
      </c>
      <c r="CV31" s="232" t="str">
        <f>IF(MID('Tab. A1.4-WVG'!$C35,(CV$6-1)*8+(CV$6-1)*1+1,8)="","",CONCATENATE(MID('Tab. A1.4-WVG'!$C35,(CV$6-1)*8+(CV$6-1)*1+1,8),": ",VLOOKUP(MID('Tab. A1.4-WVG'!$C35,(CV$6-1)*8+(CV$6-1)*1+1,8),AGS,2,FALSE)))</f>
        <v/>
      </c>
      <c r="CW31" s="232" t="str">
        <f>IF(MID('Tab. A1.4-WVG'!$C35,(CW$6-1)*8+(CW$6-1)*1+1,8)="","",CONCATENATE(MID('Tab. A1.4-WVG'!$C35,(CW$6-1)*8+(CW$6-1)*1+1,8),": ",VLOOKUP(MID('Tab. A1.4-WVG'!$C35,(CW$6-1)*8+(CW$6-1)*1+1,8),AGS,2,FALSE)))</f>
        <v/>
      </c>
      <c r="CX31" s="39">
        <f t="shared" si="0"/>
        <v>0</v>
      </c>
    </row>
    <row r="32" spans="1:102" ht="38.25" customHeight="1" x14ac:dyDescent="0.2">
      <c r="A32" s="231" t="str">
        <f>IF('Tab. A1.4-WVG'!A36="","",'Tab. A1.4-WVG'!A36)</f>
        <v/>
      </c>
      <c r="B32" s="232" t="str">
        <f>IF(MID('Tab. A1.4-WVG'!$C36,(B$6-1)*8+(B$6-1)*1+1,8)="","",CONCATENATE(MID('Tab. A1.4-WVG'!$C36,(B$6-1)*8+(B$6-1)*1+1,8),": ",VLOOKUP(MID('Tab. A1.4-WVG'!$C36,(B$6-1)*8+(B$6-1)*1+1,8),AGS,2,FALSE)))</f>
        <v/>
      </c>
      <c r="C32" s="232" t="str">
        <f>IF(MID('Tab. A1.4-WVG'!$C36,(C$6-1)*8+(C$6-1)*1+1,8)="","",CONCATENATE(MID('Tab. A1.4-WVG'!$C36,(C$6-1)*8+(C$6-1)*1+1,8),": ",VLOOKUP(MID('Tab. A1.4-WVG'!$C36,(C$6-1)*8+(C$6-1)*1+1,8),AGS,2,FALSE)))</f>
        <v/>
      </c>
      <c r="D32" s="232" t="str">
        <f>IF(MID('Tab. A1.4-WVG'!$C36,(D$6-1)*8+(D$6-1)*1+1,8)="","",CONCATENATE(MID('Tab. A1.4-WVG'!$C36,(D$6-1)*8+(D$6-1)*1+1,8),": ",VLOOKUP(MID('Tab. A1.4-WVG'!$C36,(D$6-1)*8+(D$6-1)*1+1,8),AGS,2,FALSE)))</f>
        <v/>
      </c>
      <c r="E32" s="232" t="str">
        <f>IF(MID('Tab. A1.4-WVG'!$C36,(E$6-1)*8+(E$6-1)*1+1,8)="","",CONCATENATE(MID('Tab. A1.4-WVG'!$C36,(E$6-1)*8+(E$6-1)*1+1,8),": ",VLOOKUP(MID('Tab. A1.4-WVG'!$C36,(E$6-1)*8+(E$6-1)*1+1,8),AGS,2,FALSE)))</f>
        <v/>
      </c>
      <c r="F32" s="232" t="str">
        <f>IF(MID('Tab. A1.4-WVG'!$C36,(F$6-1)*8+(F$6-1)*1+1,8)="","",CONCATENATE(MID('Tab. A1.4-WVG'!$C36,(F$6-1)*8+(F$6-1)*1+1,8),": ",VLOOKUP(MID('Tab. A1.4-WVG'!$C36,(F$6-1)*8+(F$6-1)*1+1,8),AGS,2,FALSE)))</f>
        <v/>
      </c>
      <c r="G32" s="232" t="str">
        <f>IF(MID('Tab. A1.4-WVG'!$C36,(G$6-1)*8+(G$6-1)*1+1,8)="","",CONCATENATE(MID('Tab. A1.4-WVG'!$C36,(G$6-1)*8+(G$6-1)*1+1,8),": ",VLOOKUP(MID('Tab. A1.4-WVG'!$C36,(G$6-1)*8+(G$6-1)*1+1,8),AGS,2,FALSE)))</f>
        <v/>
      </c>
      <c r="H32" s="232" t="str">
        <f>IF(MID('Tab. A1.4-WVG'!$C36,(H$6-1)*8+(H$6-1)*1+1,8)="","",CONCATENATE(MID('Tab. A1.4-WVG'!$C36,(H$6-1)*8+(H$6-1)*1+1,8),": ",VLOOKUP(MID('Tab. A1.4-WVG'!$C36,(H$6-1)*8+(H$6-1)*1+1,8),AGS,2,FALSE)))</f>
        <v/>
      </c>
      <c r="I32" s="232" t="str">
        <f>IF(MID('Tab. A1.4-WVG'!$C36,(I$6-1)*8+(I$6-1)*1+1,8)="","",CONCATENATE(MID('Tab. A1.4-WVG'!$C36,(I$6-1)*8+(I$6-1)*1+1,8),": ",VLOOKUP(MID('Tab. A1.4-WVG'!$C36,(I$6-1)*8+(I$6-1)*1+1,8),AGS,2,FALSE)))</f>
        <v/>
      </c>
      <c r="J32" s="232" t="str">
        <f>IF(MID('Tab. A1.4-WVG'!$C36,(J$6-1)*8+(J$6-1)*1+1,8)="","",CONCATENATE(MID('Tab. A1.4-WVG'!$C36,(J$6-1)*8+(J$6-1)*1+1,8),": ",VLOOKUP(MID('Tab. A1.4-WVG'!$C36,(J$6-1)*8+(J$6-1)*1+1,8),AGS,2,FALSE)))</f>
        <v/>
      </c>
      <c r="K32" s="232" t="str">
        <f>IF(MID('Tab. A1.4-WVG'!$C36,(K$6-1)*8+(K$6-1)*1+1,8)="","",CONCATENATE(MID('Tab. A1.4-WVG'!$C36,(K$6-1)*8+(K$6-1)*1+1,8),": ",VLOOKUP(MID('Tab. A1.4-WVG'!$C36,(K$6-1)*8+(K$6-1)*1+1,8),AGS,2,FALSE)))</f>
        <v/>
      </c>
      <c r="L32" s="232" t="str">
        <f>IF(MID('Tab. A1.4-WVG'!$C36,(L$6-1)*8+(L$6-1)*1+1,8)="","",CONCATENATE(MID('Tab. A1.4-WVG'!$C36,(L$6-1)*8+(L$6-1)*1+1,8),": ",VLOOKUP(MID('Tab. A1.4-WVG'!$C36,(L$6-1)*8+(L$6-1)*1+1,8),AGS,2,FALSE)))</f>
        <v/>
      </c>
      <c r="M32" s="232" t="str">
        <f>IF(MID('Tab. A1.4-WVG'!$C36,(M$6-1)*8+(M$6-1)*1+1,8)="","",CONCATENATE(MID('Tab. A1.4-WVG'!$C36,(M$6-1)*8+(M$6-1)*1+1,8),": ",VLOOKUP(MID('Tab. A1.4-WVG'!$C36,(M$6-1)*8+(M$6-1)*1+1,8),AGS,2,FALSE)))</f>
        <v/>
      </c>
      <c r="N32" s="232" t="str">
        <f>IF(MID('Tab. A1.4-WVG'!$C36,(N$6-1)*8+(N$6-1)*1+1,8)="","",CONCATENATE(MID('Tab. A1.4-WVG'!$C36,(N$6-1)*8+(N$6-1)*1+1,8),": ",VLOOKUP(MID('Tab. A1.4-WVG'!$C36,(N$6-1)*8+(N$6-1)*1+1,8),AGS,2,FALSE)))</f>
        <v/>
      </c>
      <c r="O32" s="232" t="str">
        <f>IF(MID('Tab. A1.4-WVG'!$C36,(O$6-1)*8+(O$6-1)*1+1,8)="","",CONCATENATE(MID('Tab. A1.4-WVG'!$C36,(O$6-1)*8+(O$6-1)*1+1,8),": ",VLOOKUP(MID('Tab. A1.4-WVG'!$C36,(O$6-1)*8+(O$6-1)*1+1,8),AGS,2,FALSE)))</f>
        <v/>
      </c>
      <c r="P32" s="232" t="str">
        <f>IF(MID('Tab. A1.4-WVG'!$C36,(P$6-1)*8+(P$6-1)*1+1,8)="","",CONCATENATE(MID('Tab. A1.4-WVG'!$C36,(P$6-1)*8+(P$6-1)*1+1,8),": ",VLOOKUP(MID('Tab. A1.4-WVG'!$C36,(P$6-1)*8+(P$6-1)*1+1,8),AGS,2,FALSE)))</f>
        <v/>
      </c>
      <c r="Q32" s="232" t="str">
        <f>IF(MID('Tab. A1.4-WVG'!$C36,(Q$6-1)*8+(Q$6-1)*1+1,8)="","",CONCATENATE(MID('Tab. A1.4-WVG'!$C36,(Q$6-1)*8+(Q$6-1)*1+1,8),": ",VLOOKUP(MID('Tab. A1.4-WVG'!$C36,(Q$6-1)*8+(Q$6-1)*1+1,8),AGS,2,FALSE)))</f>
        <v/>
      </c>
      <c r="R32" s="232" t="str">
        <f>IF(MID('Tab. A1.4-WVG'!$C36,(R$6-1)*8+(R$6-1)*1+1,8)="","",CONCATENATE(MID('Tab. A1.4-WVG'!$C36,(R$6-1)*8+(R$6-1)*1+1,8),": ",VLOOKUP(MID('Tab. A1.4-WVG'!$C36,(R$6-1)*8+(R$6-1)*1+1,8),AGS,2,FALSE)))</f>
        <v/>
      </c>
      <c r="S32" s="232" t="str">
        <f>IF(MID('Tab. A1.4-WVG'!$C36,(S$6-1)*8+(S$6-1)*1+1,8)="","",CONCATENATE(MID('Tab. A1.4-WVG'!$C36,(S$6-1)*8+(S$6-1)*1+1,8),": ",VLOOKUP(MID('Tab. A1.4-WVG'!$C36,(S$6-1)*8+(S$6-1)*1+1,8),AGS,2,FALSE)))</f>
        <v/>
      </c>
      <c r="T32" s="232" t="str">
        <f>IF(MID('Tab. A1.4-WVG'!$C36,(T$6-1)*8+(T$6-1)*1+1,8)="","",CONCATENATE(MID('Tab. A1.4-WVG'!$C36,(T$6-1)*8+(T$6-1)*1+1,8),": ",VLOOKUP(MID('Tab. A1.4-WVG'!$C36,(T$6-1)*8+(T$6-1)*1+1,8),AGS,2,FALSE)))</f>
        <v/>
      </c>
      <c r="U32" s="232" t="str">
        <f>IF(MID('Tab. A1.4-WVG'!$C36,(U$6-1)*8+(U$6-1)*1+1,8)="","",CONCATENATE(MID('Tab. A1.4-WVG'!$C36,(U$6-1)*8+(U$6-1)*1+1,8),": ",VLOOKUP(MID('Tab. A1.4-WVG'!$C36,(U$6-1)*8+(U$6-1)*1+1,8),AGS,2,FALSE)))</f>
        <v/>
      </c>
      <c r="V32" s="232" t="str">
        <f>IF(MID('Tab. A1.4-WVG'!$C36,(V$6-1)*8+(V$6-1)*1+1,8)="","",CONCATENATE(MID('Tab. A1.4-WVG'!$C36,(V$6-1)*8+(V$6-1)*1+1,8),": ",VLOOKUP(MID('Tab. A1.4-WVG'!$C36,(V$6-1)*8+(V$6-1)*1+1,8),AGS,2,FALSE)))</f>
        <v/>
      </c>
      <c r="W32" s="232" t="str">
        <f>IF(MID('Tab. A1.4-WVG'!$C36,(W$6-1)*8+(W$6-1)*1+1,8)="","",CONCATENATE(MID('Tab. A1.4-WVG'!$C36,(W$6-1)*8+(W$6-1)*1+1,8),": ",VLOOKUP(MID('Tab. A1.4-WVG'!$C36,(W$6-1)*8+(W$6-1)*1+1,8),AGS,2,FALSE)))</f>
        <v/>
      </c>
      <c r="X32" s="232" t="str">
        <f>IF(MID('Tab. A1.4-WVG'!$C36,(X$6-1)*8+(X$6-1)*1+1,8)="","",CONCATENATE(MID('Tab. A1.4-WVG'!$C36,(X$6-1)*8+(X$6-1)*1+1,8),": ",VLOOKUP(MID('Tab. A1.4-WVG'!$C36,(X$6-1)*8+(X$6-1)*1+1,8),AGS,2,FALSE)))</f>
        <v/>
      </c>
      <c r="Y32" s="232" t="str">
        <f>IF(MID('Tab. A1.4-WVG'!$C36,(Y$6-1)*8+(Y$6-1)*1+1,8)="","",CONCATENATE(MID('Tab. A1.4-WVG'!$C36,(Y$6-1)*8+(Y$6-1)*1+1,8),": ",VLOOKUP(MID('Tab. A1.4-WVG'!$C36,(Y$6-1)*8+(Y$6-1)*1+1,8),AGS,2,FALSE)))</f>
        <v/>
      </c>
      <c r="Z32" s="232" t="str">
        <f>IF(MID('Tab. A1.4-WVG'!$C36,(Z$6-1)*8+(Z$6-1)*1+1,8)="","",CONCATENATE(MID('Tab. A1.4-WVG'!$C36,(Z$6-1)*8+(Z$6-1)*1+1,8),": ",VLOOKUP(MID('Tab. A1.4-WVG'!$C36,(Z$6-1)*8+(Z$6-1)*1+1,8),AGS,2,FALSE)))</f>
        <v/>
      </c>
      <c r="AA32" s="232" t="str">
        <f>IF(MID('Tab. A1.4-WVG'!$C36,(AA$6-1)*8+(AA$6-1)*1+1,8)="","",CONCATENATE(MID('Tab. A1.4-WVG'!$C36,(AA$6-1)*8+(AA$6-1)*1+1,8),": ",VLOOKUP(MID('Tab. A1.4-WVG'!$C36,(AA$6-1)*8+(AA$6-1)*1+1,8),AGS,2,FALSE)))</f>
        <v/>
      </c>
      <c r="AB32" s="232" t="str">
        <f>IF(MID('Tab. A1.4-WVG'!$C36,(AB$6-1)*8+(AB$6-1)*1+1,8)="","",CONCATENATE(MID('Tab. A1.4-WVG'!$C36,(AB$6-1)*8+(AB$6-1)*1+1,8),": ",VLOOKUP(MID('Tab. A1.4-WVG'!$C36,(AB$6-1)*8+(AB$6-1)*1+1,8),AGS,2,FALSE)))</f>
        <v/>
      </c>
      <c r="AC32" s="232" t="str">
        <f>IF(MID('Tab. A1.4-WVG'!$C36,(AC$6-1)*8+(AC$6-1)*1+1,8)="","",CONCATENATE(MID('Tab. A1.4-WVG'!$C36,(AC$6-1)*8+(AC$6-1)*1+1,8),": ",VLOOKUP(MID('Tab. A1.4-WVG'!$C36,(AC$6-1)*8+(AC$6-1)*1+1,8),AGS,2,FALSE)))</f>
        <v/>
      </c>
      <c r="AD32" s="232" t="str">
        <f>IF(MID('Tab. A1.4-WVG'!$C36,(AD$6-1)*8+(AD$6-1)*1+1,8)="","",CONCATENATE(MID('Tab. A1.4-WVG'!$C36,(AD$6-1)*8+(AD$6-1)*1+1,8),": ",VLOOKUP(MID('Tab. A1.4-WVG'!$C36,(AD$6-1)*8+(AD$6-1)*1+1,8),AGS,2,FALSE)))</f>
        <v/>
      </c>
      <c r="AE32" s="232" t="str">
        <f>IF(MID('Tab. A1.4-WVG'!$C36,(AE$6-1)*8+(AE$6-1)*1+1,8)="","",CONCATENATE(MID('Tab. A1.4-WVG'!$C36,(AE$6-1)*8+(AE$6-1)*1+1,8),": ",VLOOKUP(MID('Tab. A1.4-WVG'!$C36,(AE$6-1)*8+(AE$6-1)*1+1,8),AGS,2,FALSE)))</f>
        <v/>
      </c>
      <c r="AF32" s="232" t="str">
        <f>IF(MID('Tab. A1.4-WVG'!$C36,(AF$6-1)*8+(AF$6-1)*1+1,8)="","",CONCATENATE(MID('Tab. A1.4-WVG'!$C36,(AF$6-1)*8+(AF$6-1)*1+1,8),": ",VLOOKUP(MID('Tab. A1.4-WVG'!$C36,(AF$6-1)*8+(AF$6-1)*1+1,8),AGS,2,FALSE)))</f>
        <v/>
      </c>
      <c r="AG32" s="232" t="str">
        <f>IF(MID('Tab. A1.4-WVG'!$C36,(AG$6-1)*8+(AG$6-1)*1+1,8)="","",CONCATENATE(MID('Tab. A1.4-WVG'!$C36,(AG$6-1)*8+(AG$6-1)*1+1,8),": ",VLOOKUP(MID('Tab. A1.4-WVG'!$C36,(AG$6-1)*8+(AG$6-1)*1+1,8),AGS,2,FALSE)))</f>
        <v/>
      </c>
      <c r="AH32" s="232" t="str">
        <f>IF(MID('Tab. A1.4-WVG'!$C36,(AH$6-1)*8+(AH$6-1)*1+1,8)="","",CONCATENATE(MID('Tab. A1.4-WVG'!$C36,(AH$6-1)*8+(AH$6-1)*1+1,8),": ",VLOOKUP(MID('Tab. A1.4-WVG'!$C36,(AH$6-1)*8+(AH$6-1)*1+1,8),AGS,2,FALSE)))</f>
        <v/>
      </c>
      <c r="AI32" s="232" t="str">
        <f>IF(MID('Tab. A1.4-WVG'!$C36,(AI$6-1)*8+(AI$6-1)*1+1,8)="","",CONCATENATE(MID('Tab. A1.4-WVG'!$C36,(AI$6-1)*8+(AI$6-1)*1+1,8),": ",VLOOKUP(MID('Tab. A1.4-WVG'!$C36,(AI$6-1)*8+(AI$6-1)*1+1,8),AGS,2,FALSE)))</f>
        <v/>
      </c>
      <c r="AJ32" s="232" t="str">
        <f>IF(MID('Tab. A1.4-WVG'!$C36,(AJ$6-1)*8+(AJ$6-1)*1+1,8)="","",CONCATENATE(MID('Tab. A1.4-WVG'!$C36,(AJ$6-1)*8+(AJ$6-1)*1+1,8),": ",VLOOKUP(MID('Tab. A1.4-WVG'!$C36,(AJ$6-1)*8+(AJ$6-1)*1+1,8),AGS,2,FALSE)))</f>
        <v/>
      </c>
      <c r="AK32" s="232" t="str">
        <f>IF(MID('Tab. A1.4-WVG'!$C36,(AK$6-1)*8+(AK$6-1)*1+1,8)="","",CONCATENATE(MID('Tab. A1.4-WVG'!$C36,(AK$6-1)*8+(AK$6-1)*1+1,8),": ",VLOOKUP(MID('Tab. A1.4-WVG'!$C36,(AK$6-1)*8+(AK$6-1)*1+1,8),AGS,2,FALSE)))</f>
        <v/>
      </c>
      <c r="AL32" s="232" t="str">
        <f>IF(MID('Tab. A1.4-WVG'!$C36,(AL$6-1)*8+(AL$6-1)*1+1,8)="","",CONCATENATE(MID('Tab. A1.4-WVG'!$C36,(AL$6-1)*8+(AL$6-1)*1+1,8),": ",VLOOKUP(MID('Tab. A1.4-WVG'!$C36,(AL$6-1)*8+(AL$6-1)*1+1,8),AGS,2,FALSE)))</f>
        <v/>
      </c>
      <c r="AM32" s="232" t="str">
        <f>IF(MID('Tab. A1.4-WVG'!$C36,(AM$6-1)*8+(AM$6-1)*1+1,8)="","",CONCATENATE(MID('Tab. A1.4-WVG'!$C36,(AM$6-1)*8+(AM$6-1)*1+1,8),": ",VLOOKUP(MID('Tab. A1.4-WVG'!$C36,(AM$6-1)*8+(AM$6-1)*1+1,8),AGS,2,FALSE)))</f>
        <v/>
      </c>
      <c r="AN32" s="232" t="str">
        <f>IF(MID('Tab. A1.4-WVG'!$C36,(AN$6-1)*8+(AN$6-1)*1+1,8)="","",CONCATENATE(MID('Tab. A1.4-WVG'!$C36,(AN$6-1)*8+(AN$6-1)*1+1,8),": ",VLOOKUP(MID('Tab. A1.4-WVG'!$C36,(AN$6-1)*8+(AN$6-1)*1+1,8),AGS,2,FALSE)))</f>
        <v/>
      </c>
      <c r="AO32" s="232" t="str">
        <f>IF(MID('Tab. A1.4-WVG'!$C36,(AO$6-1)*8+(AO$6-1)*1+1,8)="","",CONCATENATE(MID('Tab. A1.4-WVG'!$C36,(AO$6-1)*8+(AO$6-1)*1+1,8),": ",VLOOKUP(MID('Tab. A1.4-WVG'!$C36,(AO$6-1)*8+(AO$6-1)*1+1,8),AGS,2,FALSE)))</f>
        <v/>
      </c>
      <c r="AP32" s="232" t="str">
        <f>IF(MID('Tab. A1.4-WVG'!$C36,(AP$6-1)*8+(AP$6-1)*1+1,8)="","",CONCATENATE(MID('Tab. A1.4-WVG'!$C36,(AP$6-1)*8+(AP$6-1)*1+1,8),": ",VLOOKUP(MID('Tab. A1.4-WVG'!$C36,(AP$6-1)*8+(AP$6-1)*1+1,8),AGS,2,FALSE)))</f>
        <v/>
      </c>
      <c r="AQ32" s="232" t="str">
        <f>IF(MID('Tab. A1.4-WVG'!$C36,(AQ$6-1)*8+(AQ$6-1)*1+1,8)="","",CONCATENATE(MID('Tab. A1.4-WVG'!$C36,(AQ$6-1)*8+(AQ$6-1)*1+1,8),": ",VLOOKUP(MID('Tab. A1.4-WVG'!$C36,(AQ$6-1)*8+(AQ$6-1)*1+1,8),AGS,2,FALSE)))</f>
        <v/>
      </c>
      <c r="AR32" s="232" t="str">
        <f>IF(MID('Tab. A1.4-WVG'!$C36,(AR$6-1)*8+(AR$6-1)*1+1,8)="","",CONCATENATE(MID('Tab. A1.4-WVG'!$C36,(AR$6-1)*8+(AR$6-1)*1+1,8),": ",VLOOKUP(MID('Tab. A1.4-WVG'!$C36,(AR$6-1)*8+(AR$6-1)*1+1,8),AGS,2,FALSE)))</f>
        <v/>
      </c>
      <c r="AS32" s="232" t="str">
        <f>IF(MID('Tab. A1.4-WVG'!$C36,(AS$6-1)*8+(AS$6-1)*1+1,8)="","",CONCATENATE(MID('Tab. A1.4-WVG'!$C36,(AS$6-1)*8+(AS$6-1)*1+1,8),": ",VLOOKUP(MID('Tab. A1.4-WVG'!$C36,(AS$6-1)*8+(AS$6-1)*1+1,8),AGS,2,FALSE)))</f>
        <v/>
      </c>
      <c r="AT32" s="232" t="str">
        <f>IF(MID('Tab. A1.4-WVG'!$C36,(AT$6-1)*8+(AT$6-1)*1+1,8)="","",CONCATENATE(MID('Tab. A1.4-WVG'!$C36,(AT$6-1)*8+(AT$6-1)*1+1,8),": ",VLOOKUP(MID('Tab. A1.4-WVG'!$C36,(AT$6-1)*8+(AT$6-1)*1+1,8),AGS,2,FALSE)))</f>
        <v/>
      </c>
      <c r="AU32" s="232" t="str">
        <f>IF(MID('Tab. A1.4-WVG'!$C36,(AU$6-1)*8+(AU$6-1)*1+1,8)="","",CONCATENATE(MID('Tab. A1.4-WVG'!$C36,(AU$6-1)*8+(AU$6-1)*1+1,8),": ",VLOOKUP(MID('Tab. A1.4-WVG'!$C36,(AU$6-1)*8+(AU$6-1)*1+1,8),AGS,2,FALSE)))</f>
        <v/>
      </c>
      <c r="AV32" s="232" t="str">
        <f>IF(MID('Tab. A1.4-WVG'!$C36,(AV$6-1)*8+(AV$6-1)*1+1,8)="","",CONCATENATE(MID('Tab. A1.4-WVG'!$C36,(AV$6-1)*8+(AV$6-1)*1+1,8),": ",VLOOKUP(MID('Tab. A1.4-WVG'!$C36,(AV$6-1)*8+(AV$6-1)*1+1,8),AGS,2,FALSE)))</f>
        <v/>
      </c>
      <c r="AW32" s="232" t="str">
        <f>IF(MID('Tab. A1.4-WVG'!$C36,(AW$6-1)*8+(AW$6-1)*1+1,8)="","",CONCATENATE(MID('Tab. A1.4-WVG'!$C36,(AW$6-1)*8+(AW$6-1)*1+1,8),": ",VLOOKUP(MID('Tab. A1.4-WVG'!$C36,(AW$6-1)*8+(AW$6-1)*1+1,8),AGS,2,FALSE)))</f>
        <v/>
      </c>
      <c r="AX32" s="232" t="str">
        <f>IF(MID('Tab. A1.4-WVG'!$C36,(AX$6-1)*8+(AX$6-1)*1+1,8)="","",CONCATENATE(MID('Tab. A1.4-WVG'!$C36,(AX$6-1)*8+(AX$6-1)*1+1,8),": ",VLOOKUP(MID('Tab. A1.4-WVG'!$C36,(AX$6-1)*8+(AX$6-1)*1+1,8),AGS,2,FALSE)))</f>
        <v/>
      </c>
      <c r="AY32" s="232" t="str">
        <f>IF(MID('Tab. A1.4-WVG'!$C36,(AY$6-1)*8+(AY$6-1)*1+1,8)="","",CONCATENATE(MID('Tab. A1.4-WVG'!$C36,(AY$6-1)*8+(AY$6-1)*1+1,8),": ",VLOOKUP(MID('Tab. A1.4-WVG'!$C36,(AY$6-1)*8+(AY$6-1)*1+1,8),AGS,2,FALSE)))</f>
        <v/>
      </c>
      <c r="AZ32" s="232" t="str">
        <f>IF(MID('Tab. A1.4-WVG'!$C36,(AZ$6-1)*8+(AZ$6-1)*1+1,8)="","",CONCATENATE(MID('Tab. A1.4-WVG'!$C36,(AZ$6-1)*8+(AZ$6-1)*1+1,8),": ",VLOOKUP(MID('Tab. A1.4-WVG'!$C36,(AZ$6-1)*8+(AZ$6-1)*1+1,8),AGS,2,FALSE)))</f>
        <v/>
      </c>
      <c r="BA32" s="232" t="str">
        <f>IF(MID('Tab. A1.4-WVG'!$C36,(BA$6-1)*8+(BA$6-1)*1+1,8)="","",CONCATENATE(MID('Tab. A1.4-WVG'!$C36,(BA$6-1)*8+(BA$6-1)*1+1,8),": ",VLOOKUP(MID('Tab. A1.4-WVG'!$C36,(BA$6-1)*8+(BA$6-1)*1+1,8),AGS,2,FALSE)))</f>
        <v/>
      </c>
      <c r="BB32" s="232" t="str">
        <f>IF(MID('Tab. A1.4-WVG'!$C36,(BB$6-1)*8+(BB$6-1)*1+1,8)="","",CONCATENATE(MID('Tab. A1.4-WVG'!$C36,(BB$6-1)*8+(BB$6-1)*1+1,8),": ",VLOOKUP(MID('Tab. A1.4-WVG'!$C36,(BB$6-1)*8+(BB$6-1)*1+1,8),AGS,2,FALSE)))</f>
        <v/>
      </c>
      <c r="BC32" s="232" t="str">
        <f>IF(MID('Tab. A1.4-WVG'!$C36,(BC$6-1)*8+(BC$6-1)*1+1,8)="","",CONCATENATE(MID('Tab. A1.4-WVG'!$C36,(BC$6-1)*8+(BC$6-1)*1+1,8),": ",VLOOKUP(MID('Tab. A1.4-WVG'!$C36,(BC$6-1)*8+(BC$6-1)*1+1,8),AGS,2,FALSE)))</f>
        <v/>
      </c>
      <c r="BD32" s="232" t="str">
        <f>IF(MID('Tab. A1.4-WVG'!$C36,(BD$6-1)*8+(BD$6-1)*1+1,8)="","",CONCATENATE(MID('Tab. A1.4-WVG'!$C36,(BD$6-1)*8+(BD$6-1)*1+1,8),": ",VLOOKUP(MID('Tab. A1.4-WVG'!$C36,(BD$6-1)*8+(BD$6-1)*1+1,8),AGS,2,FALSE)))</f>
        <v/>
      </c>
      <c r="BE32" s="232" t="str">
        <f>IF(MID('Tab. A1.4-WVG'!$C36,(BE$6-1)*8+(BE$6-1)*1+1,8)="","",CONCATENATE(MID('Tab. A1.4-WVG'!$C36,(BE$6-1)*8+(BE$6-1)*1+1,8),": ",VLOOKUP(MID('Tab. A1.4-WVG'!$C36,(BE$6-1)*8+(BE$6-1)*1+1,8),AGS,2,FALSE)))</f>
        <v/>
      </c>
      <c r="BF32" s="232" t="str">
        <f>IF(MID('Tab. A1.4-WVG'!$C36,(BF$6-1)*8+(BF$6-1)*1+1,8)="","",CONCATENATE(MID('Tab. A1.4-WVG'!$C36,(BF$6-1)*8+(BF$6-1)*1+1,8),": ",VLOOKUP(MID('Tab. A1.4-WVG'!$C36,(BF$6-1)*8+(BF$6-1)*1+1,8),AGS,2,FALSE)))</f>
        <v/>
      </c>
      <c r="BG32" s="232" t="str">
        <f>IF(MID('Tab. A1.4-WVG'!$C36,(BG$6-1)*8+(BG$6-1)*1+1,8)="","",CONCATENATE(MID('Tab. A1.4-WVG'!$C36,(BG$6-1)*8+(BG$6-1)*1+1,8),": ",VLOOKUP(MID('Tab. A1.4-WVG'!$C36,(BG$6-1)*8+(BG$6-1)*1+1,8),AGS,2,FALSE)))</f>
        <v/>
      </c>
      <c r="BH32" s="232" t="str">
        <f>IF(MID('Tab. A1.4-WVG'!$C36,(BH$6-1)*8+(BH$6-1)*1+1,8)="","",CONCATENATE(MID('Tab. A1.4-WVG'!$C36,(BH$6-1)*8+(BH$6-1)*1+1,8),": ",VLOOKUP(MID('Tab. A1.4-WVG'!$C36,(BH$6-1)*8+(BH$6-1)*1+1,8),AGS,2,FALSE)))</f>
        <v/>
      </c>
      <c r="BI32" s="232" t="str">
        <f>IF(MID('Tab. A1.4-WVG'!$C36,(BI$6-1)*8+(BI$6-1)*1+1,8)="","",CONCATENATE(MID('Tab. A1.4-WVG'!$C36,(BI$6-1)*8+(BI$6-1)*1+1,8),": ",VLOOKUP(MID('Tab. A1.4-WVG'!$C36,(BI$6-1)*8+(BI$6-1)*1+1,8),AGS,2,FALSE)))</f>
        <v/>
      </c>
      <c r="BJ32" s="232" t="str">
        <f>IF(MID('Tab. A1.4-WVG'!$C36,(BJ$6-1)*8+(BJ$6-1)*1+1,8)="","",CONCATENATE(MID('Tab. A1.4-WVG'!$C36,(BJ$6-1)*8+(BJ$6-1)*1+1,8),": ",VLOOKUP(MID('Tab. A1.4-WVG'!$C36,(BJ$6-1)*8+(BJ$6-1)*1+1,8),AGS,2,FALSE)))</f>
        <v/>
      </c>
      <c r="BK32" s="232" t="str">
        <f>IF(MID('Tab. A1.4-WVG'!$C36,(BK$6-1)*8+(BK$6-1)*1+1,8)="","",CONCATENATE(MID('Tab. A1.4-WVG'!$C36,(BK$6-1)*8+(BK$6-1)*1+1,8),": ",VLOOKUP(MID('Tab. A1.4-WVG'!$C36,(BK$6-1)*8+(BK$6-1)*1+1,8),AGS,2,FALSE)))</f>
        <v/>
      </c>
      <c r="BL32" s="232" t="str">
        <f>IF(MID('Tab. A1.4-WVG'!$C36,(BL$6-1)*8+(BL$6-1)*1+1,8)="","",CONCATENATE(MID('Tab. A1.4-WVG'!$C36,(BL$6-1)*8+(BL$6-1)*1+1,8),": ",VLOOKUP(MID('Tab. A1.4-WVG'!$C36,(BL$6-1)*8+(BL$6-1)*1+1,8),AGS,2,FALSE)))</f>
        <v/>
      </c>
      <c r="BM32" s="232" t="str">
        <f>IF(MID('Tab. A1.4-WVG'!$C36,(BM$6-1)*8+(BM$6-1)*1+1,8)="","",CONCATENATE(MID('Tab. A1.4-WVG'!$C36,(BM$6-1)*8+(BM$6-1)*1+1,8),": ",VLOOKUP(MID('Tab. A1.4-WVG'!$C36,(BM$6-1)*8+(BM$6-1)*1+1,8),AGS,2,FALSE)))</f>
        <v/>
      </c>
      <c r="BN32" s="232" t="str">
        <f>IF(MID('Tab. A1.4-WVG'!$C36,(BN$6-1)*8+(BN$6-1)*1+1,8)="","",CONCATENATE(MID('Tab. A1.4-WVG'!$C36,(BN$6-1)*8+(BN$6-1)*1+1,8),": ",VLOOKUP(MID('Tab. A1.4-WVG'!$C36,(BN$6-1)*8+(BN$6-1)*1+1,8),AGS,2,FALSE)))</f>
        <v/>
      </c>
      <c r="BO32" s="232" t="str">
        <f>IF(MID('Tab. A1.4-WVG'!$C36,(BO$6-1)*8+(BO$6-1)*1+1,8)="","",CONCATENATE(MID('Tab. A1.4-WVG'!$C36,(BO$6-1)*8+(BO$6-1)*1+1,8),": ",VLOOKUP(MID('Tab. A1.4-WVG'!$C36,(BO$6-1)*8+(BO$6-1)*1+1,8),AGS,2,FALSE)))</f>
        <v/>
      </c>
      <c r="BP32" s="232" t="str">
        <f>IF(MID('Tab. A1.4-WVG'!$C36,(BP$6-1)*8+(BP$6-1)*1+1,8)="","",CONCATENATE(MID('Tab. A1.4-WVG'!$C36,(BP$6-1)*8+(BP$6-1)*1+1,8),": ",VLOOKUP(MID('Tab. A1.4-WVG'!$C36,(BP$6-1)*8+(BP$6-1)*1+1,8),AGS,2,FALSE)))</f>
        <v/>
      </c>
      <c r="BQ32" s="232" t="str">
        <f>IF(MID('Tab. A1.4-WVG'!$C36,(BQ$6-1)*8+(BQ$6-1)*1+1,8)="","",CONCATENATE(MID('Tab. A1.4-WVG'!$C36,(BQ$6-1)*8+(BQ$6-1)*1+1,8),": ",VLOOKUP(MID('Tab. A1.4-WVG'!$C36,(BQ$6-1)*8+(BQ$6-1)*1+1,8),AGS,2,FALSE)))</f>
        <v/>
      </c>
      <c r="BR32" s="232" t="str">
        <f>IF(MID('Tab. A1.4-WVG'!$C36,(BR$6-1)*8+(BR$6-1)*1+1,8)="","",CONCATENATE(MID('Tab. A1.4-WVG'!$C36,(BR$6-1)*8+(BR$6-1)*1+1,8),": ",VLOOKUP(MID('Tab. A1.4-WVG'!$C36,(BR$6-1)*8+(BR$6-1)*1+1,8),AGS,2,FALSE)))</f>
        <v/>
      </c>
      <c r="BS32" s="232" t="str">
        <f>IF(MID('Tab. A1.4-WVG'!$C36,(BS$6-1)*8+(BS$6-1)*1+1,8)="","",CONCATENATE(MID('Tab. A1.4-WVG'!$C36,(BS$6-1)*8+(BS$6-1)*1+1,8),": ",VLOOKUP(MID('Tab. A1.4-WVG'!$C36,(BS$6-1)*8+(BS$6-1)*1+1,8),AGS,2,FALSE)))</f>
        <v/>
      </c>
      <c r="BT32" s="232" t="str">
        <f>IF(MID('Tab. A1.4-WVG'!$C36,(BT$6-1)*8+(BT$6-1)*1+1,8)="","",CONCATENATE(MID('Tab. A1.4-WVG'!$C36,(BT$6-1)*8+(BT$6-1)*1+1,8),": ",VLOOKUP(MID('Tab. A1.4-WVG'!$C36,(BT$6-1)*8+(BT$6-1)*1+1,8),AGS,2,FALSE)))</f>
        <v/>
      </c>
      <c r="BU32" s="232" t="str">
        <f>IF(MID('Tab. A1.4-WVG'!$C36,(BU$6-1)*8+(BU$6-1)*1+1,8)="","",CONCATENATE(MID('Tab. A1.4-WVG'!$C36,(BU$6-1)*8+(BU$6-1)*1+1,8),": ",VLOOKUP(MID('Tab. A1.4-WVG'!$C36,(BU$6-1)*8+(BU$6-1)*1+1,8),AGS,2,FALSE)))</f>
        <v/>
      </c>
      <c r="BV32" s="232" t="str">
        <f>IF(MID('Tab. A1.4-WVG'!$C36,(BV$6-1)*8+(BV$6-1)*1+1,8)="","",CONCATENATE(MID('Tab. A1.4-WVG'!$C36,(BV$6-1)*8+(BV$6-1)*1+1,8),": ",VLOOKUP(MID('Tab. A1.4-WVG'!$C36,(BV$6-1)*8+(BV$6-1)*1+1,8),AGS,2,FALSE)))</f>
        <v/>
      </c>
      <c r="BW32" s="232" t="str">
        <f>IF(MID('Tab. A1.4-WVG'!$C36,(BW$6-1)*8+(BW$6-1)*1+1,8)="","",CONCATENATE(MID('Tab. A1.4-WVG'!$C36,(BW$6-1)*8+(BW$6-1)*1+1,8),": ",VLOOKUP(MID('Tab. A1.4-WVG'!$C36,(BW$6-1)*8+(BW$6-1)*1+1,8),AGS,2,FALSE)))</f>
        <v/>
      </c>
      <c r="BX32" s="232" t="str">
        <f>IF(MID('Tab. A1.4-WVG'!$C36,(BX$6-1)*8+(BX$6-1)*1+1,8)="","",CONCATENATE(MID('Tab. A1.4-WVG'!$C36,(BX$6-1)*8+(BX$6-1)*1+1,8),": ",VLOOKUP(MID('Tab. A1.4-WVG'!$C36,(BX$6-1)*8+(BX$6-1)*1+1,8),AGS,2,FALSE)))</f>
        <v/>
      </c>
      <c r="BY32" s="232" t="str">
        <f>IF(MID('Tab. A1.4-WVG'!$C36,(BY$6-1)*8+(BY$6-1)*1+1,8)="","",CONCATENATE(MID('Tab. A1.4-WVG'!$C36,(BY$6-1)*8+(BY$6-1)*1+1,8),": ",VLOOKUP(MID('Tab. A1.4-WVG'!$C36,(BY$6-1)*8+(BY$6-1)*1+1,8),AGS,2,FALSE)))</f>
        <v/>
      </c>
      <c r="BZ32" s="232" t="str">
        <f>IF(MID('Tab. A1.4-WVG'!$C36,(BZ$6-1)*8+(BZ$6-1)*1+1,8)="","",CONCATENATE(MID('Tab. A1.4-WVG'!$C36,(BZ$6-1)*8+(BZ$6-1)*1+1,8),": ",VLOOKUP(MID('Tab. A1.4-WVG'!$C36,(BZ$6-1)*8+(BZ$6-1)*1+1,8),AGS,2,FALSE)))</f>
        <v/>
      </c>
      <c r="CA32" s="232" t="str">
        <f>IF(MID('Tab. A1.4-WVG'!$C36,(CA$6-1)*8+(CA$6-1)*1+1,8)="","",CONCATENATE(MID('Tab. A1.4-WVG'!$C36,(CA$6-1)*8+(CA$6-1)*1+1,8),": ",VLOOKUP(MID('Tab. A1.4-WVG'!$C36,(CA$6-1)*8+(CA$6-1)*1+1,8),AGS,2,FALSE)))</f>
        <v/>
      </c>
      <c r="CB32" s="232" t="str">
        <f>IF(MID('Tab. A1.4-WVG'!$C36,(CB$6-1)*8+(CB$6-1)*1+1,8)="","",CONCATENATE(MID('Tab. A1.4-WVG'!$C36,(CB$6-1)*8+(CB$6-1)*1+1,8),": ",VLOOKUP(MID('Tab. A1.4-WVG'!$C36,(CB$6-1)*8+(CB$6-1)*1+1,8),AGS,2,FALSE)))</f>
        <v/>
      </c>
      <c r="CC32" s="232" t="str">
        <f>IF(MID('Tab. A1.4-WVG'!$C36,(CC$6-1)*8+(CC$6-1)*1+1,8)="","",CONCATENATE(MID('Tab. A1.4-WVG'!$C36,(CC$6-1)*8+(CC$6-1)*1+1,8),": ",VLOOKUP(MID('Tab. A1.4-WVG'!$C36,(CC$6-1)*8+(CC$6-1)*1+1,8),AGS,2,FALSE)))</f>
        <v/>
      </c>
      <c r="CD32" s="232" t="str">
        <f>IF(MID('Tab. A1.4-WVG'!$C36,(CD$6-1)*8+(CD$6-1)*1+1,8)="","",CONCATENATE(MID('Tab. A1.4-WVG'!$C36,(CD$6-1)*8+(CD$6-1)*1+1,8),": ",VLOOKUP(MID('Tab. A1.4-WVG'!$C36,(CD$6-1)*8+(CD$6-1)*1+1,8),AGS,2,FALSE)))</f>
        <v/>
      </c>
      <c r="CE32" s="232" t="str">
        <f>IF(MID('Tab. A1.4-WVG'!$C36,(CE$6-1)*8+(CE$6-1)*1+1,8)="","",CONCATENATE(MID('Tab. A1.4-WVG'!$C36,(CE$6-1)*8+(CE$6-1)*1+1,8),": ",VLOOKUP(MID('Tab. A1.4-WVG'!$C36,(CE$6-1)*8+(CE$6-1)*1+1,8),AGS,2,FALSE)))</f>
        <v/>
      </c>
      <c r="CF32" s="232" t="str">
        <f>IF(MID('Tab. A1.4-WVG'!$C36,(CF$6-1)*8+(CF$6-1)*1+1,8)="","",CONCATENATE(MID('Tab. A1.4-WVG'!$C36,(CF$6-1)*8+(CF$6-1)*1+1,8),": ",VLOOKUP(MID('Tab. A1.4-WVG'!$C36,(CF$6-1)*8+(CF$6-1)*1+1,8),AGS,2,FALSE)))</f>
        <v/>
      </c>
      <c r="CG32" s="232" t="str">
        <f>IF(MID('Tab. A1.4-WVG'!$C36,(CG$6-1)*8+(CG$6-1)*1+1,8)="","",CONCATENATE(MID('Tab. A1.4-WVG'!$C36,(CG$6-1)*8+(CG$6-1)*1+1,8),": ",VLOOKUP(MID('Tab. A1.4-WVG'!$C36,(CG$6-1)*8+(CG$6-1)*1+1,8),AGS,2,FALSE)))</f>
        <v/>
      </c>
      <c r="CH32" s="232" t="str">
        <f>IF(MID('Tab. A1.4-WVG'!$C36,(CH$6-1)*8+(CH$6-1)*1+1,8)="","",CONCATENATE(MID('Tab. A1.4-WVG'!$C36,(CH$6-1)*8+(CH$6-1)*1+1,8),": ",VLOOKUP(MID('Tab. A1.4-WVG'!$C36,(CH$6-1)*8+(CH$6-1)*1+1,8),AGS,2,FALSE)))</f>
        <v/>
      </c>
      <c r="CI32" s="232" t="str">
        <f>IF(MID('Tab. A1.4-WVG'!$C36,(CI$6-1)*8+(CI$6-1)*1+1,8)="","",CONCATENATE(MID('Tab. A1.4-WVG'!$C36,(CI$6-1)*8+(CI$6-1)*1+1,8),": ",VLOOKUP(MID('Tab. A1.4-WVG'!$C36,(CI$6-1)*8+(CI$6-1)*1+1,8),AGS,2,FALSE)))</f>
        <v/>
      </c>
      <c r="CJ32" s="232" t="str">
        <f>IF(MID('Tab. A1.4-WVG'!$C36,(CJ$6-1)*8+(CJ$6-1)*1+1,8)="","",CONCATENATE(MID('Tab. A1.4-WVG'!$C36,(CJ$6-1)*8+(CJ$6-1)*1+1,8),": ",VLOOKUP(MID('Tab. A1.4-WVG'!$C36,(CJ$6-1)*8+(CJ$6-1)*1+1,8),AGS,2,FALSE)))</f>
        <v/>
      </c>
      <c r="CK32" s="232" t="str">
        <f>IF(MID('Tab. A1.4-WVG'!$C36,(CK$6-1)*8+(CK$6-1)*1+1,8)="","",CONCATENATE(MID('Tab. A1.4-WVG'!$C36,(CK$6-1)*8+(CK$6-1)*1+1,8),": ",VLOOKUP(MID('Tab. A1.4-WVG'!$C36,(CK$6-1)*8+(CK$6-1)*1+1,8),AGS,2,FALSE)))</f>
        <v/>
      </c>
      <c r="CL32" s="232" t="str">
        <f>IF(MID('Tab. A1.4-WVG'!$C36,(CL$6-1)*8+(CL$6-1)*1+1,8)="","",CONCATENATE(MID('Tab. A1.4-WVG'!$C36,(CL$6-1)*8+(CL$6-1)*1+1,8),": ",VLOOKUP(MID('Tab. A1.4-WVG'!$C36,(CL$6-1)*8+(CL$6-1)*1+1,8),AGS,2,FALSE)))</f>
        <v/>
      </c>
      <c r="CM32" s="232" t="str">
        <f>IF(MID('Tab. A1.4-WVG'!$C36,(CM$6-1)*8+(CM$6-1)*1+1,8)="","",CONCATENATE(MID('Tab. A1.4-WVG'!$C36,(CM$6-1)*8+(CM$6-1)*1+1,8),": ",VLOOKUP(MID('Tab. A1.4-WVG'!$C36,(CM$6-1)*8+(CM$6-1)*1+1,8),AGS,2,FALSE)))</f>
        <v/>
      </c>
      <c r="CN32" s="232" t="str">
        <f>IF(MID('Tab. A1.4-WVG'!$C36,(CN$6-1)*8+(CN$6-1)*1+1,8)="","",CONCATENATE(MID('Tab. A1.4-WVG'!$C36,(CN$6-1)*8+(CN$6-1)*1+1,8),": ",VLOOKUP(MID('Tab. A1.4-WVG'!$C36,(CN$6-1)*8+(CN$6-1)*1+1,8),AGS,2,FALSE)))</f>
        <v/>
      </c>
      <c r="CO32" s="232" t="str">
        <f>IF(MID('Tab. A1.4-WVG'!$C36,(CO$6-1)*8+(CO$6-1)*1+1,8)="","",CONCATENATE(MID('Tab. A1.4-WVG'!$C36,(CO$6-1)*8+(CO$6-1)*1+1,8),": ",VLOOKUP(MID('Tab. A1.4-WVG'!$C36,(CO$6-1)*8+(CO$6-1)*1+1,8),AGS,2,FALSE)))</f>
        <v/>
      </c>
      <c r="CP32" s="232" t="str">
        <f>IF(MID('Tab. A1.4-WVG'!$C36,(CP$6-1)*8+(CP$6-1)*1+1,8)="","",CONCATENATE(MID('Tab. A1.4-WVG'!$C36,(CP$6-1)*8+(CP$6-1)*1+1,8),": ",VLOOKUP(MID('Tab. A1.4-WVG'!$C36,(CP$6-1)*8+(CP$6-1)*1+1,8),AGS,2,FALSE)))</f>
        <v/>
      </c>
      <c r="CQ32" s="232" t="str">
        <f>IF(MID('Tab. A1.4-WVG'!$C36,(CQ$6-1)*8+(CQ$6-1)*1+1,8)="","",CONCATENATE(MID('Tab. A1.4-WVG'!$C36,(CQ$6-1)*8+(CQ$6-1)*1+1,8),": ",VLOOKUP(MID('Tab. A1.4-WVG'!$C36,(CQ$6-1)*8+(CQ$6-1)*1+1,8),AGS,2,FALSE)))</f>
        <v/>
      </c>
      <c r="CR32" s="232" t="str">
        <f>IF(MID('Tab. A1.4-WVG'!$C36,(CR$6-1)*8+(CR$6-1)*1+1,8)="","",CONCATENATE(MID('Tab. A1.4-WVG'!$C36,(CR$6-1)*8+(CR$6-1)*1+1,8),": ",VLOOKUP(MID('Tab. A1.4-WVG'!$C36,(CR$6-1)*8+(CR$6-1)*1+1,8),AGS,2,FALSE)))</f>
        <v/>
      </c>
      <c r="CS32" s="232" t="str">
        <f>IF(MID('Tab. A1.4-WVG'!$C36,(CS$6-1)*8+(CS$6-1)*1+1,8)="","",CONCATENATE(MID('Tab. A1.4-WVG'!$C36,(CS$6-1)*8+(CS$6-1)*1+1,8),": ",VLOOKUP(MID('Tab. A1.4-WVG'!$C36,(CS$6-1)*8+(CS$6-1)*1+1,8),AGS,2,FALSE)))</f>
        <v/>
      </c>
      <c r="CT32" s="232" t="str">
        <f>IF(MID('Tab. A1.4-WVG'!$C36,(CT$6-1)*8+(CT$6-1)*1+1,8)="","",CONCATENATE(MID('Tab. A1.4-WVG'!$C36,(CT$6-1)*8+(CT$6-1)*1+1,8),": ",VLOOKUP(MID('Tab. A1.4-WVG'!$C36,(CT$6-1)*8+(CT$6-1)*1+1,8),AGS,2,FALSE)))</f>
        <v/>
      </c>
      <c r="CU32" s="232" t="str">
        <f>IF(MID('Tab. A1.4-WVG'!$C36,(CU$6-1)*8+(CU$6-1)*1+1,8)="","",CONCATENATE(MID('Tab. A1.4-WVG'!$C36,(CU$6-1)*8+(CU$6-1)*1+1,8),": ",VLOOKUP(MID('Tab. A1.4-WVG'!$C36,(CU$6-1)*8+(CU$6-1)*1+1,8),AGS,2,FALSE)))</f>
        <v/>
      </c>
      <c r="CV32" s="232" t="str">
        <f>IF(MID('Tab. A1.4-WVG'!$C36,(CV$6-1)*8+(CV$6-1)*1+1,8)="","",CONCATENATE(MID('Tab. A1.4-WVG'!$C36,(CV$6-1)*8+(CV$6-1)*1+1,8),": ",VLOOKUP(MID('Tab. A1.4-WVG'!$C36,(CV$6-1)*8+(CV$6-1)*1+1,8),AGS,2,FALSE)))</f>
        <v/>
      </c>
      <c r="CW32" s="232" t="str">
        <f>IF(MID('Tab. A1.4-WVG'!$C36,(CW$6-1)*8+(CW$6-1)*1+1,8)="","",CONCATENATE(MID('Tab. A1.4-WVG'!$C36,(CW$6-1)*8+(CW$6-1)*1+1,8),": ",VLOOKUP(MID('Tab. A1.4-WVG'!$C36,(CW$6-1)*8+(CW$6-1)*1+1,8),AGS,2,FALSE)))</f>
        <v/>
      </c>
      <c r="CX32" s="39">
        <f t="shared" si="0"/>
        <v>0</v>
      </c>
    </row>
    <row r="33" spans="1:102" ht="38.25" customHeight="1" x14ac:dyDescent="0.2">
      <c r="A33" s="231" t="str">
        <f>IF('Tab. A1.4-WVG'!A37="","",'Tab. A1.4-WVG'!A37)</f>
        <v/>
      </c>
      <c r="B33" s="232" t="str">
        <f>IF(MID('Tab. A1.4-WVG'!$C37,(B$6-1)*8+(B$6-1)*1+1,8)="","",CONCATENATE(MID('Tab. A1.4-WVG'!$C37,(B$6-1)*8+(B$6-1)*1+1,8),": ",VLOOKUP(MID('Tab. A1.4-WVG'!$C37,(B$6-1)*8+(B$6-1)*1+1,8),AGS,2,FALSE)))</f>
        <v/>
      </c>
      <c r="C33" s="232" t="str">
        <f>IF(MID('Tab. A1.4-WVG'!$C37,(C$6-1)*8+(C$6-1)*1+1,8)="","",CONCATENATE(MID('Tab. A1.4-WVG'!$C37,(C$6-1)*8+(C$6-1)*1+1,8),": ",VLOOKUP(MID('Tab. A1.4-WVG'!$C37,(C$6-1)*8+(C$6-1)*1+1,8),AGS,2,FALSE)))</f>
        <v/>
      </c>
      <c r="D33" s="232" t="str">
        <f>IF(MID('Tab. A1.4-WVG'!$C37,(D$6-1)*8+(D$6-1)*1+1,8)="","",CONCATENATE(MID('Tab. A1.4-WVG'!$C37,(D$6-1)*8+(D$6-1)*1+1,8),": ",VLOOKUP(MID('Tab. A1.4-WVG'!$C37,(D$6-1)*8+(D$6-1)*1+1,8),AGS,2,FALSE)))</f>
        <v/>
      </c>
      <c r="E33" s="232" t="str">
        <f>IF(MID('Tab. A1.4-WVG'!$C37,(E$6-1)*8+(E$6-1)*1+1,8)="","",CONCATENATE(MID('Tab. A1.4-WVG'!$C37,(E$6-1)*8+(E$6-1)*1+1,8),": ",VLOOKUP(MID('Tab. A1.4-WVG'!$C37,(E$6-1)*8+(E$6-1)*1+1,8),AGS,2,FALSE)))</f>
        <v/>
      </c>
      <c r="F33" s="232" t="str">
        <f>IF(MID('Tab. A1.4-WVG'!$C37,(F$6-1)*8+(F$6-1)*1+1,8)="","",CONCATENATE(MID('Tab. A1.4-WVG'!$C37,(F$6-1)*8+(F$6-1)*1+1,8),": ",VLOOKUP(MID('Tab. A1.4-WVG'!$C37,(F$6-1)*8+(F$6-1)*1+1,8),AGS,2,FALSE)))</f>
        <v/>
      </c>
      <c r="G33" s="232" t="str">
        <f>IF(MID('Tab. A1.4-WVG'!$C37,(G$6-1)*8+(G$6-1)*1+1,8)="","",CONCATENATE(MID('Tab. A1.4-WVG'!$C37,(G$6-1)*8+(G$6-1)*1+1,8),": ",VLOOKUP(MID('Tab. A1.4-WVG'!$C37,(G$6-1)*8+(G$6-1)*1+1,8),AGS,2,FALSE)))</f>
        <v/>
      </c>
      <c r="H33" s="232" t="str">
        <f>IF(MID('Tab. A1.4-WVG'!$C37,(H$6-1)*8+(H$6-1)*1+1,8)="","",CONCATENATE(MID('Tab. A1.4-WVG'!$C37,(H$6-1)*8+(H$6-1)*1+1,8),": ",VLOOKUP(MID('Tab. A1.4-WVG'!$C37,(H$6-1)*8+(H$6-1)*1+1,8),AGS,2,FALSE)))</f>
        <v/>
      </c>
      <c r="I33" s="232" t="str">
        <f>IF(MID('Tab. A1.4-WVG'!$C37,(I$6-1)*8+(I$6-1)*1+1,8)="","",CONCATENATE(MID('Tab. A1.4-WVG'!$C37,(I$6-1)*8+(I$6-1)*1+1,8),": ",VLOOKUP(MID('Tab. A1.4-WVG'!$C37,(I$6-1)*8+(I$6-1)*1+1,8),AGS,2,FALSE)))</f>
        <v/>
      </c>
      <c r="J33" s="232" t="str">
        <f>IF(MID('Tab. A1.4-WVG'!$C37,(J$6-1)*8+(J$6-1)*1+1,8)="","",CONCATENATE(MID('Tab. A1.4-WVG'!$C37,(J$6-1)*8+(J$6-1)*1+1,8),": ",VLOOKUP(MID('Tab. A1.4-WVG'!$C37,(J$6-1)*8+(J$6-1)*1+1,8),AGS,2,FALSE)))</f>
        <v/>
      </c>
      <c r="K33" s="232" t="str">
        <f>IF(MID('Tab. A1.4-WVG'!$C37,(K$6-1)*8+(K$6-1)*1+1,8)="","",CONCATENATE(MID('Tab. A1.4-WVG'!$C37,(K$6-1)*8+(K$6-1)*1+1,8),": ",VLOOKUP(MID('Tab. A1.4-WVG'!$C37,(K$6-1)*8+(K$6-1)*1+1,8),AGS,2,FALSE)))</f>
        <v/>
      </c>
      <c r="L33" s="232" t="str">
        <f>IF(MID('Tab. A1.4-WVG'!$C37,(L$6-1)*8+(L$6-1)*1+1,8)="","",CONCATENATE(MID('Tab. A1.4-WVG'!$C37,(L$6-1)*8+(L$6-1)*1+1,8),": ",VLOOKUP(MID('Tab. A1.4-WVG'!$C37,(L$6-1)*8+(L$6-1)*1+1,8),AGS,2,FALSE)))</f>
        <v/>
      </c>
      <c r="M33" s="232" t="str">
        <f>IF(MID('Tab. A1.4-WVG'!$C37,(M$6-1)*8+(M$6-1)*1+1,8)="","",CONCATENATE(MID('Tab. A1.4-WVG'!$C37,(M$6-1)*8+(M$6-1)*1+1,8),": ",VLOOKUP(MID('Tab. A1.4-WVG'!$C37,(M$6-1)*8+(M$6-1)*1+1,8),AGS,2,FALSE)))</f>
        <v/>
      </c>
      <c r="N33" s="232" t="str">
        <f>IF(MID('Tab. A1.4-WVG'!$C37,(N$6-1)*8+(N$6-1)*1+1,8)="","",CONCATENATE(MID('Tab. A1.4-WVG'!$C37,(N$6-1)*8+(N$6-1)*1+1,8),": ",VLOOKUP(MID('Tab. A1.4-WVG'!$C37,(N$6-1)*8+(N$6-1)*1+1,8),AGS,2,FALSE)))</f>
        <v/>
      </c>
      <c r="O33" s="232" t="str">
        <f>IF(MID('Tab. A1.4-WVG'!$C37,(O$6-1)*8+(O$6-1)*1+1,8)="","",CONCATENATE(MID('Tab. A1.4-WVG'!$C37,(O$6-1)*8+(O$6-1)*1+1,8),": ",VLOOKUP(MID('Tab. A1.4-WVG'!$C37,(O$6-1)*8+(O$6-1)*1+1,8),AGS,2,FALSE)))</f>
        <v/>
      </c>
      <c r="P33" s="232" t="str">
        <f>IF(MID('Tab. A1.4-WVG'!$C37,(P$6-1)*8+(P$6-1)*1+1,8)="","",CONCATENATE(MID('Tab. A1.4-WVG'!$C37,(P$6-1)*8+(P$6-1)*1+1,8),": ",VLOOKUP(MID('Tab. A1.4-WVG'!$C37,(P$6-1)*8+(P$6-1)*1+1,8),AGS,2,FALSE)))</f>
        <v/>
      </c>
      <c r="Q33" s="232" t="str">
        <f>IF(MID('Tab. A1.4-WVG'!$C37,(Q$6-1)*8+(Q$6-1)*1+1,8)="","",CONCATENATE(MID('Tab. A1.4-WVG'!$C37,(Q$6-1)*8+(Q$6-1)*1+1,8),": ",VLOOKUP(MID('Tab. A1.4-WVG'!$C37,(Q$6-1)*8+(Q$6-1)*1+1,8),AGS,2,FALSE)))</f>
        <v/>
      </c>
      <c r="R33" s="232" t="str">
        <f>IF(MID('Tab. A1.4-WVG'!$C37,(R$6-1)*8+(R$6-1)*1+1,8)="","",CONCATENATE(MID('Tab. A1.4-WVG'!$C37,(R$6-1)*8+(R$6-1)*1+1,8),": ",VLOOKUP(MID('Tab. A1.4-WVG'!$C37,(R$6-1)*8+(R$6-1)*1+1,8),AGS,2,FALSE)))</f>
        <v/>
      </c>
      <c r="S33" s="232" t="str">
        <f>IF(MID('Tab. A1.4-WVG'!$C37,(S$6-1)*8+(S$6-1)*1+1,8)="","",CONCATENATE(MID('Tab. A1.4-WVG'!$C37,(S$6-1)*8+(S$6-1)*1+1,8),": ",VLOOKUP(MID('Tab. A1.4-WVG'!$C37,(S$6-1)*8+(S$6-1)*1+1,8),AGS,2,FALSE)))</f>
        <v/>
      </c>
      <c r="T33" s="232" t="str">
        <f>IF(MID('Tab. A1.4-WVG'!$C37,(T$6-1)*8+(T$6-1)*1+1,8)="","",CONCATENATE(MID('Tab. A1.4-WVG'!$C37,(T$6-1)*8+(T$6-1)*1+1,8),": ",VLOOKUP(MID('Tab. A1.4-WVG'!$C37,(T$6-1)*8+(T$6-1)*1+1,8),AGS,2,FALSE)))</f>
        <v/>
      </c>
      <c r="U33" s="232" t="str">
        <f>IF(MID('Tab. A1.4-WVG'!$C37,(U$6-1)*8+(U$6-1)*1+1,8)="","",CONCATENATE(MID('Tab. A1.4-WVG'!$C37,(U$6-1)*8+(U$6-1)*1+1,8),": ",VLOOKUP(MID('Tab. A1.4-WVG'!$C37,(U$6-1)*8+(U$6-1)*1+1,8),AGS,2,FALSE)))</f>
        <v/>
      </c>
      <c r="V33" s="232" t="str">
        <f>IF(MID('Tab. A1.4-WVG'!$C37,(V$6-1)*8+(V$6-1)*1+1,8)="","",CONCATENATE(MID('Tab. A1.4-WVG'!$C37,(V$6-1)*8+(V$6-1)*1+1,8),": ",VLOOKUP(MID('Tab. A1.4-WVG'!$C37,(V$6-1)*8+(V$6-1)*1+1,8),AGS,2,FALSE)))</f>
        <v/>
      </c>
      <c r="W33" s="232" t="str">
        <f>IF(MID('Tab. A1.4-WVG'!$C37,(W$6-1)*8+(W$6-1)*1+1,8)="","",CONCATENATE(MID('Tab. A1.4-WVG'!$C37,(W$6-1)*8+(W$6-1)*1+1,8),": ",VLOOKUP(MID('Tab. A1.4-WVG'!$C37,(W$6-1)*8+(W$6-1)*1+1,8),AGS,2,FALSE)))</f>
        <v/>
      </c>
      <c r="X33" s="232" t="str">
        <f>IF(MID('Tab. A1.4-WVG'!$C37,(X$6-1)*8+(X$6-1)*1+1,8)="","",CONCATENATE(MID('Tab. A1.4-WVG'!$C37,(X$6-1)*8+(X$6-1)*1+1,8),": ",VLOOKUP(MID('Tab. A1.4-WVG'!$C37,(X$6-1)*8+(X$6-1)*1+1,8),AGS,2,FALSE)))</f>
        <v/>
      </c>
      <c r="Y33" s="232" t="str">
        <f>IF(MID('Tab. A1.4-WVG'!$C37,(Y$6-1)*8+(Y$6-1)*1+1,8)="","",CONCATENATE(MID('Tab. A1.4-WVG'!$C37,(Y$6-1)*8+(Y$6-1)*1+1,8),": ",VLOOKUP(MID('Tab. A1.4-WVG'!$C37,(Y$6-1)*8+(Y$6-1)*1+1,8),AGS,2,FALSE)))</f>
        <v/>
      </c>
      <c r="Z33" s="232" t="str">
        <f>IF(MID('Tab. A1.4-WVG'!$C37,(Z$6-1)*8+(Z$6-1)*1+1,8)="","",CONCATENATE(MID('Tab. A1.4-WVG'!$C37,(Z$6-1)*8+(Z$6-1)*1+1,8),": ",VLOOKUP(MID('Tab. A1.4-WVG'!$C37,(Z$6-1)*8+(Z$6-1)*1+1,8),AGS,2,FALSE)))</f>
        <v/>
      </c>
      <c r="AA33" s="232" t="str">
        <f>IF(MID('Tab. A1.4-WVG'!$C37,(AA$6-1)*8+(AA$6-1)*1+1,8)="","",CONCATENATE(MID('Tab. A1.4-WVG'!$C37,(AA$6-1)*8+(AA$6-1)*1+1,8),": ",VLOOKUP(MID('Tab. A1.4-WVG'!$C37,(AA$6-1)*8+(AA$6-1)*1+1,8),AGS,2,FALSE)))</f>
        <v/>
      </c>
      <c r="AB33" s="232" t="str">
        <f>IF(MID('Tab. A1.4-WVG'!$C37,(AB$6-1)*8+(AB$6-1)*1+1,8)="","",CONCATENATE(MID('Tab. A1.4-WVG'!$C37,(AB$6-1)*8+(AB$6-1)*1+1,8),": ",VLOOKUP(MID('Tab. A1.4-WVG'!$C37,(AB$6-1)*8+(AB$6-1)*1+1,8),AGS,2,FALSE)))</f>
        <v/>
      </c>
      <c r="AC33" s="232" t="str">
        <f>IF(MID('Tab. A1.4-WVG'!$C37,(AC$6-1)*8+(AC$6-1)*1+1,8)="","",CONCATENATE(MID('Tab. A1.4-WVG'!$C37,(AC$6-1)*8+(AC$6-1)*1+1,8),": ",VLOOKUP(MID('Tab. A1.4-WVG'!$C37,(AC$6-1)*8+(AC$6-1)*1+1,8),AGS,2,FALSE)))</f>
        <v/>
      </c>
      <c r="AD33" s="232" t="str">
        <f>IF(MID('Tab. A1.4-WVG'!$C37,(AD$6-1)*8+(AD$6-1)*1+1,8)="","",CONCATENATE(MID('Tab. A1.4-WVG'!$C37,(AD$6-1)*8+(AD$6-1)*1+1,8),": ",VLOOKUP(MID('Tab. A1.4-WVG'!$C37,(AD$6-1)*8+(AD$6-1)*1+1,8),AGS,2,FALSE)))</f>
        <v/>
      </c>
      <c r="AE33" s="232" t="str">
        <f>IF(MID('Tab. A1.4-WVG'!$C37,(AE$6-1)*8+(AE$6-1)*1+1,8)="","",CONCATENATE(MID('Tab. A1.4-WVG'!$C37,(AE$6-1)*8+(AE$6-1)*1+1,8),": ",VLOOKUP(MID('Tab. A1.4-WVG'!$C37,(AE$6-1)*8+(AE$6-1)*1+1,8),AGS,2,FALSE)))</f>
        <v/>
      </c>
      <c r="AF33" s="232" t="str">
        <f>IF(MID('Tab. A1.4-WVG'!$C37,(AF$6-1)*8+(AF$6-1)*1+1,8)="","",CONCATENATE(MID('Tab. A1.4-WVG'!$C37,(AF$6-1)*8+(AF$6-1)*1+1,8),": ",VLOOKUP(MID('Tab. A1.4-WVG'!$C37,(AF$6-1)*8+(AF$6-1)*1+1,8),AGS,2,FALSE)))</f>
        <v/>
      </c>
      <c r="AG33" s="232" t="str">
        <f>IF(MID('Tab. A1.4-WVG'!$C37,(AG$6-1)*8+(AG$6-1)*1+1,8)="","",CONCATENATE(MID('Tab. A1.4-WVG'!$C37,(AG$6-1)*8+(AG$6-1)*1+1,8),": ",VLOOKUP(MID('Tab. A1.4-WVG'!$C37,(AG$6-1)*8+(AG$6-1)*1+1,8),AGS,2,FALSE)))</f>
        <v/>
      </c>
      <c r="AH33" s="232" t="str">
        <f>IF(MID('Tab. A1.4-WVG'!$C37,(AH$6-1)*8+(AH$6-1)*1+1,8)="","",CONCATENATE(MID('Tab. A1.4-WVG'!$C37,(AH$6-1)*8+(AH$6-1)*1+1,8),": ",VLOOKUP(MID('Tab. A1.4-WVG'!$C37,(AH$6-1)*8+(AH$6-1)*1+1,8),AGS,2,FALSE)))</f>
        <v/>
      </c>
      <c r="AI33" s="232" t="str">
        <f>IF(MID('Tab. A1.4-WVG'!$C37,(AI$6-1)*8+(AI$6-1)*1+1,8)="","",CONCATENATE(MID('Tab. A1.4-WVG'!$C37,(AI$6-1)*8+(AI$6-1)*1+1,8),": ",VLOOKUP(MID('Tab. A1.4-WVG'!$C37,(AI$6-1)*8+(AI$6-1)*1+1,8),AGS,2,FALSE)))</f>
        <v/>
      </c>
      <c r="AJ33" s="232" t="str">
        <f>IF(MID('Tab. A1.4-WVG'!$C37,(AJ$6-1)*8+(AJ$6-1)*1+1,8)="","",CONCATENATE(MID('Tab. A1.4-WVG'!$C37,(AJ$6-1)*8+(AJ$6-1)*1+1,8),": ",VLOOKUP(MID('Tab. A1.4-WVG'!$C37,(AJ$6-1)*8+(AJ$6-1)*1+1,8),AGS,2,FALSE)))</f>
        <v/>
      </c>
      <c r="AK33" s="232" t="str">
        <f>IF(MID('Tab. A1.4-WVG'!$C37,(AK$6-1)*8+(AK$6-1)*1+1,8)="","",CONCATENATE(MID('Tab. A1.4-WVG'!$C37,(AK$6-1)*8+(AK$6-1)*1+1,8),": ",VLOOKUP(MID('Tab. A1.4-WVG'!$C37,(AK$6-1)*8+(AK$6-1)*1+1,8),AGS,2,FALSE)))</f>
        <v/>
      </c>
      <c r="AL33" s="232" t="str">
        <f>IF(MID('Tab. A1.4-WVG'!$C37,(AL$6-1)*8+(AL$6-1)*1+1,8)="","",CONCATENATE(MID('Tab. A1.4-WVG'!$C37,(AL$6-1)*8+(AL$6-1)*1+1,8),": ",VLOOKUP(MID('Tab. A1.4-WVG'!$C37,(AL$6-1)*8+(AL$6-1)*1+1,8),AGS,2,FALSE)))</f>
        <v/>
      </c>
      <c r="AM33" s="232" t="str">
        <f>IF(MID('Tab. A1.4-WVG'!$C37,(AM$6-1)*8+(AM$6-1)*1+1,8)="","",CONCATENATE(MID('Tab. A1.4-WVG'!$C37,(AM$6-1)*8+(AM$6-1)*1+1,8),": ",VLOOKUP(MID('Tab. A1.4-WVG'!$C37,(AM$6-1)*8+(AM$6-1)*1+1,8),AGS,2,FALSE)))</f>
        <v/>
      </c>
      <c r="AN33" s="232" t="str">
        <f>IF(MID('Tab. A1.4-WVG'!$C37,(AN$6-1)*8+(AN$6-1)*1+1,8)="","",CONCATENATE(MID('Tab. A1.4-WVG'!$C37,(AN$6-1)*8+(AN$6-1)*1+1,8),": ",VLOOKUP(MID('Tab. A1.4-WVG'!$C37,(AN$6-1)*8+(AN$6-1)*1+1,8),AGS,2,FALSE)))</f>
        <v/>
      </c>
      <c r="AO33" s="232" t="str">
        <f>IF(MID('Tab. A1.4-WVG'!$C37,(AO$6-1)*8+(AO$6-1)*1+1,8)="","",CONCATENATE(MID('Tab. A1.4-WVG'!$C37,(AO$6-1)*8+(AO$6-1)*1+1,8),": ",VLOOKUP(MID('Tab. A1.4-WVG'!$C37,(AO$6-1)*8+(AO$6-1)*1+1,8),AGS,2,FALSE)))</f>
        <v/>
      </c>
      <c r="AP33" s="232" t="str">
        <f>IF(MID('Tab. A1.4-WVG'!$C37,(AP$6-1)*8+(AP$6-1)*1+1,8)="","",CONCATENATE(MID('Tab. A1.4-WVG'!$C37,(AP$6-1)*8+(AP$6-1)*1+1,8),": ",VLOOKUP(MID('Tab. A1.4-WVG'!$C37,(AP$6-1)*8+(AP$6-1)*1+1,8),AGS,2,FALSE)))</f>
        <v/>
      </c>
      <c r="AQ33" s="232" t="str">
        <f>IF(MID('Tab. A1.4-WVG'!$C37,(AQ$6-1)*8+(AQ$6-1)*1+1,8)="","",CONCATENATE(MID('Tab. A1.4-WVG'!$C37,(AQ$6-1)*8+(AQ$6-1)*1+1,8),": ",VLOOKUP(MID('Tab. A1.4-WVG'!$C37,(AQ$6-1)*8+(AQ$6-1)*1+1,8),AGS,2,FALSE)))</f>
        <v/>
      </c>
      <c r="AR33" s="232" t="str">
        <f>IF(MID('Tab. A1.4-WVG'!$C37,(AR$6-1)*8+(AR$6-1)*1+1,8)="","",CONCATENATE(MID('Tab. A1.4-WVG'!$C37,(AR$6-1)*8+(AR$6-1)*1+1,8),": ",VLOOKUP(MID('Tab. A1.4-WVG'!$C37,(AR$6-1)*8+(AR$6-1)*1+1,8),AGS,2,FALSE)))</f>
        <v/>
      </c>
      <c r="AS33" s="232" t="str">
        <f>IF(MID('Tab. A1.4-WVG'!$C37,(AS$6-1)*8+(AS$6-1)*1+1,8)="","",CONCATENATE(MID('Tab. A1.4-WVG'!$C37,(AS$6-1)*8+(AS$6-1)*1+1,8),": ",VLOOKUP(MID('Tab. A1.4-WVG'!$C37,(AS$6-1)*8+(AS$6-1)*1+1,8),AGS,2,FALSE)))</f>
        <v/>
      </c>
      <c r="AT33" s="232" t="str">
        <f>IF(MID('Tab. A1.4-WVG'!$C37,(AT$6-1)*8+(AT$6-1)*1+1,8)="","",CONCATENATE(MID('Tab. A1.4-WVG'!$C37,(AT$6-1)*8+(AT$6-1)*1+1,8),": ",VLOOKUP(MID('Tab. A1.4-WVG'!$C37,(AT$6-1)*8+(AT$6-1)*1+1,8),AGS,2,FALSE)))</f>
        <v/>
      </c>
      <c r="AU33" s="232" t="str">
        <f>IF(MID('Tab. A1.4-WVG'!$C37,(AU$6-1)*8+(AU$6-1)*1+1,8)="","",CONCATENATE(MID('Tab. A1.4-WVG'!$C37,(AU$6-1)*8+(AU$6-1)*1+1,8),": ",VLOOKUP(MID('Tab. A1.4-WVG'!$C37,(AU$6-1)*8+(AU$6-1)*1+1,8),AGS,2,FALSE)))</f>
        <v/>
      </c>
      <c r="AV33" s="232" t="str">
        <f>IF(MID('Tab. A1.4-WVG'!$C37,(AV$6-1)*8+(AV$6-1)*1+1,8)="","",CONCATENATE(MID('Tab. A1.4-WVG'!$C37,(AV$6-1)*8+(AV$6-1)*1+1,8),": ",VLOOKUP(MID('Tab. A1.4-WVG'!$C37,(AV$6-1)*8+(AV$6-1)*1+1,8),AGS,2,FALSE)))</f>
        <v/>
      </c>
      <c r="AW33" s="232" t="str">
        <f>IF(MID('Tab. A1.4-WVG'!$C37,(AW$6-1)*8+(AW$6-1)*1+1,8)="","",CONCATENATE(MID('Tab. A1.4-WVG'!$C37,(AW$6-1)*8+(AW$6-1)*1+1,8),": ",VLOOKUP(MID('Tab. A1.4-WVG'!$C37,(AW$6-1)*8+(AW$6-1)*1+1,8),AGS,2,FALSE)))</f>
        <v/>
      </c>
      <c r="AX33" s="232" t="str">
        <f>IF(MID('Tab. A1.4-WVG'!$C37,(AX$6-1)*8+(AX$6-1)*1+1,8)="","",CONCATENATE(MID('Tab. A1.4-WVG'!$C37,(AX$6-1)*8+(AX$6-1)*1+1,8),": ",VLOOKUP(MID('Tab. A1.4-WVG'!$C37,(AX$6-1)*8+(AX$6-1)*1+1,8),AGS,2,FALSE)))</f>
        <v/>
      </c>
      <c r="AY33" s="232" t="str">
        <f>IF(MID('Tab. A1.4-WVG'!$C37,(AY$6-1)*8+(AY$6-1)*1+1,8)="","",CONCATENATE(MID('Tab. A1.4-WVG'!$C37,(AY$6-1)*8+(AY$6-1)*1+1,8),": ",VLOOKUP(MID('Tab. A1.4-WVG'!$C37,(AY$6-1)*8+(AY$6-1)*1+1,8),AGS,2,FALSE)))</f>
        <v/>
      </c>
      <c r="AZ33" s="232" t="str">
        <f>IF(MID('Tab. A1.4-WVG'!$C37,(AZ$6-1)*8+(AZ$6-1)*1+1,8)="","",CONCATENATE(MID('Tab. A1.4-WVG'!$C37,(AZ$6-1)*8+(AZ$6-1)*1+1,8),": ",VLOOKUP(MID('Tab. A1.4-WVG'!$C37,(AZ$6-1)*8+(AZ$6-1)*1+1,8),AGS,2,FALSE)))</f>
        <v/>
      </c>
      <c r="BA33" s="232" t="str">
        <f>IF(MID('Tab. A1.4-WVG'!$C37,(BA$6-1)*8+(BA$6-1)*1+1,8)="","",CONCATENATE(MID('Tab. A1.4-WVG'!$C37,(BA$6-1)*8+(BA$6-1)*1+1,8),": ",VLOOKUP(MID('Tab. A1.4-WVG'!$C37,(BA$6-1)*8+(BA$6-1)*1+1,8),AGS,2,FALSE)))</f>
        <v/>
      </c>
      <c r="BB33" s="232" t="str">
        <f>IF(MID('Tab. A1.4-WVG'!$C37,(BB$6-1)*8+(BB$6-1)*1+1,8)="","",CONCATENATE(MID('Tab. A1.4-WVG'!$C37,(BB$6-1)*8+(BB$6-1)*1+1,8),": ",VLOOKUP(MID('Tab. A1.4-WVG'!$C37,(BB$6-1)*8+(BB$6-1)*1+1,8),AGS,2,FALSE)))</f>
        <v/>
      </c>
      <c r="BC33" s="232" t="str">
        <f>IF(MID('Tab. A1.4-WVG'!$C37,(BC$6-1)*8+(BC$6-1)*1+1,8)="","",CONCATENATE(MID('Tab. A1.4-WVG'!$C37,(BC$6-1)*8+(BC$6-1)*1+1,8),": ",VLOOKUP(MID('Tab. A1.4-WVG'!$C37,(BC$6-1)*8+(BC$6-1)*1+1,8),AGS,2,FALSE)))</f>
        <v/>
      </c>
      <c r="BD33" s="232" t="str">
        <f>IF(MID('Tab. A1.4-WVG'!$C37,(BD$6-1)*8+(BD$6-1)*1+1,8)="","",CONCATENATE(MID('Tab. A1.4-WVG'!$C37,(BD$6-1)*8+(BD$6-1)*1+1,8),": ",VLOOKUP(MID('Tab. A1.4-WVG'!$C37,(BD$6-1)*8+(BD$6-1)*1+1,8),AGS,2,FALSE)))</f>
        <v/>
      </c>
      <c r="BE33" s="232" t="str">
        <f>IF(MID('Tab. A1.4-WVG'!$C37,(BE$6-1)*8+(BE$6-1)*1+1,8)="","",CONCATENATE(MID('Tab. A1.4-WVG'!$C37,(BE$6-1)*8+(BE$6-1)*1+1,8),": ",VLOOKUP(MID('Tab. A1.4-WVG'!$C37,(BE$6-1)*8+(BE$6-1)*1+1,8),AGS,2,FALSE)))</f>
        <v/>
      </c>
      <c r="BF33" s="232" t="str">
        <f>IF(MID('Tab. A1.4-WVG'!$C37,(BF$6-1)*8+(BF$6-1)*1+1,8)="","",CONCATENATE(MID('Tab. A1.4-WVG'!$C37,(BF$6-1)*8+(BF$6-1)*1+1,8),": ",VLOOKUP(MID('Tab. A1.4-WVG'!$C37,(BF$6-1)*8+(BF$6-1)*1+1,8),AGS,2,FALSE)))</f>
        <v/>
      </c>
      <c r="BG33" s="232" t="str">
        <f>IF(MID('Tab. A1.4-WVG'!$C37,(BG$6-1)*8+(BG$6-1)*1+1,8)="","",CONCATENATE(MID('Tab. A1.4-WVG'!$C37,(BG$6-1)*8+(BG$6-1)*1+1,8),": ",VLOOKUP(MID('Tab. A1.4-WVG'!$C37,(BG$6-1)*8+(BG$6-1)*1+1,8),AGS,2,FALSE)))</f>
        <v/>
      </c>
      <c r="BH33" s="232" t="str">
        <f>IF(MID('Tab. A1.4-WVG'!$C37,(BH$6-1)*8+(BH$6-1)*1+1,8)="","",CONCATENATE(MID('Tab. A1.4-WVG'!$C37,(BH$6-1)*8+(BH$6-1)*1+1,8),": ",VLOOKUP(MID('Tab. A1.4-WVG'!$C37,(BH$6-1)*8+(BH$6-1)*1+1,8),AGS,2,FALSE)))</f>
        <v/>
      </c>
      <c r="BI33" s="232" t="str">
        <f>IF(MID('Tab. A1.4-WVG'!$C37,(BI$6-1)*8+(BI$6-1)*1+1,8)="","",CONCATENATE(MID('Tab. A1.4-WVG'!$C37,(BI$6-1)*8+(BI$6-1)*1+1,8),": ",VLOOKUP(MID('Tab. A1.4-WVG'!$C37,(BI$6-1)*8+(BI$6-1)*1+1,8),AGS,2,FALSE)))</f>
        <v/>
      </c>
      <c r="BJ33" s="232" t="str">
        <f>IF(MID('Tab. A1.4-WVG'!$C37,(BJ$6-1)*8+(BJ$6-1)*1+1,8)="","",CONCATENATE(MID('Tab. A1.4-WVG'!$C37,(BJ$6-1)*8+(BJ$6-1)*1+1,8),": ",VLOOKUP(MID('Tab. A1.4-WVG'!$C37,(BJ$6-1)*8+(BJ$6-1)*1+1,8),AGS,2,FALSE)))</f>
        <v/>
      </c>
      <c r="BK33" s="232" t="str">
        <f>IF(MID('Tab. A1.4-WVG'!$C37,(BK$6-1)*8+(BK$6-1)*1+1,8)="","",CONCATENATE(MID('Tab. A1.4-WVG'!$C37,(BK$6-1)*8+(BK$6-1)*1+1,8),": ",VLOOKUP(MID('Tab. A1.4-WVG'!$C37,(BK$6-1)*8+(BK$6-1)*1+1,8),AGS,2,FALSE)))</f>
        <v/>
      </c>
      <c r="BL33" s="232" t="str">
        <f>IF(MID('Tab. A1.4-WVG'!$C37,(BL$6-1)*8+(BL$6-1)*1+1,8)="","",CONCATENATE(MID('Tab. A1.4-WVG'!$C37,(BL$6-1)*8+(BL$6-1)*1+1,8),": ",VLOOKUP(MID('Tab. A1.4-WVG'!$C37,(BL$6-1)*8+(BL$6-1)*1+1,8),AGS,2,FALSE)))</f>
        <v/>
      </c>
      <c r="BM33" s="232" t="str">
        <f>IF(MID('Tab. A1.4-WVG'!$C37,(BM$6-1)*8+(BM$6-1)*1+1,8)="","",CONCATENATE(MID('Tab. A1.4-WVG'!$C37,(BM$6-1)*8+(BM$6-1)*1+1,8),": ",VLOOKUP(MID('Tab. A1.4-WVG'!$C37,(BM$6-1)*8+(BM$6-1)*1+1,8),AGS,2,FALSE)))</f>
        <v/>
      </c>
      <c r="BN33" s="232" t="str">
        <f>IF(MID('Tab. A1.4-WVG'!$C37,(BN$6-1)*8+(BN$6-1)*1+1,8)="","",CONCATENATE(MID('Tab. A1.4-WVG'!$C37,(BN$6-1)*8+(BN$6-1)*1+1,8),": ",VLOOKUP(MID('Tab. A1.4-WVG'!$C37,(BN$6-1)*8+(BN$6-1)*1+1,8),AGS,2,FALSE)))</f>
        <v/>
      </c>
      <c r="BO33" s="232" t="str">
        <f>IF(MID('Tab. A1.4-WVG'!$C37,(BO$6-1)*8+(BO$6-1)*1+1,8)="","",CONCATENATE(MID('Tab. A1.4-WVG'!$C37,(BO$6-1)*8+(BO$6-1)*1+1,8),": ",VLOOKUP(MID('Tab. A1.4-WVG'!$C37,(BO$6-1)*8+(BO$6-1)*1+1,8),AGS,2,FALSE)))</f>
        <v/>
      </c>
      <c r="BP33" s="232" t="str">
        <f>IF(MID('Tab. A1.4-WVG'!$C37,(BP$6-1)*8+(BP$6-1)*1+1,8)="","",CONCATENATE(MID('Tab. A1.4-WVG'!$C37,(BP$6-1)*8+(BP$6-1)*1+1,8),": ",VLOOKUP(MID('Tab. A1.4-WVG'!$C37,(BP$6-1)*8+(BP$6-1)*1+1,8),AGS,2,FALSE)))</f>
        <v/>
      </c>
      <c r="BQ33" s="232" t="str">
        <f>IF(MID('Tab. A1.4-WVG'!$C37,(BQ$6-1)*8+(BQ$6-1)*1+1,8)="","",CONCATENATE(MID('Tab. A1.4-WVG'!$C37,(BQ$6-1)*8+(BQ$6-1)*1+1,8),": ",VLOOKUP(MID('Tab. A1.4-WVG'!$C37,(BQ$6-1)*8+(BQ$6-1)*1+1,8),AGS,2,FALSE)))</f>
        <v/>
      </c>
      <c r="BR33" s="232" t="str">
        <f>IF(MID('Tab. A1.4-WVG'!$C37,(BR$6-1)*8+(BR$6-1)*1+1,8)="","",CONCATENATE(MID('Tab. A1.4-WVG'!$C37,(BR$6-1)*8+(BR$6-1)*1+1,8),": ",VLOOKUP(MID('Tab. A1.4-WVG'!$C37,(BR$6-1)*8+(BR$6-1)*1+1,8),AGS,2,FALSE)))</f>
        <v/>
      </c>
      <c r="BS33" s="232" t="str">
        <f>IF(MID('Tab. A1.4-WVG'!$C37,(BS$6-1)*8+(BS$6-1)*1+1,8)="","",CONCATENATE(MID('Tab. A1.4-WVG'!$C37,(BS$6-1)*8+(BS$6-1)*1+1,8),": ",VLOOKUP(MID('Tab. A1.4-WVG'!$C37,(BS$6-1)*8+(BS$6-1)*1+1,8),AGS,2,FALSE)))</f>
        <v/>
      </c>
      <c r="BT33" s="232" t="str">
        <f>IF(MID('Tab. A1.4-WVG'!$C37,(BT$6-1)*8+(BT$6-1)*1+1,8)="","",CONCATENATE(MID('Tab. A1.4-WVG'!$C37,(BT$6-1)*8+(BT$6-1)*1+1,8),": ",VLOOKUP(MID('Tab. A1.4-WVG'!$C37,(BT$6-1)*8+(BT$6-1)*1+1,8),AGS,2,FALSE)))</f>
        <v/>
      </c>
      <c r="BU33" s="232" t="str">
        <f>IF(MID('Tab. A1.4-WVG'!$C37,(BU$6-1)*8+(BU$6-1)*1+1,8)="","",CONCATENATE(MID('Tab. A1.4-WVG'!$C37,(BU$6-1)*8+(BU$6-1)*1+1,8),": ",VLOOKUP(MID('Tab. A1.4-WVG'!$C37,(BU$6-1)*8+(BU$6-1)*1+1,8),AGS,2,FALSE)))</f>
        <v/>
      </c>
      <c r="BV33" s="232" t="str">
        <f>IF(MID('Tab. A1.4-WVG'!$C37,(BV$6-1)*8+(BV$6-1)*1+1,8)="","",CONCATENATE(MID('Tab. A1.4-WVG'!$C37,(BV$6-1)*8+(BV$6-1)*1+1,8),": ",VLOOKUP(MID('Tab. A1.4-WVG'!$C37,(BV$6-1)*8+(BV$6-1)*1+1,8),AGS,2,FALSE)))</f>
        <v/>
      </c>
      <c r="BW33" s="232" t="str">
        <f>IF(MID('Tab. A1.4-WVG'!$C37,(BW$6-1)*8+(BW$6-1)*1+1,8)="","",CONCATENATE(MID('Tab. A1.4-WVG'!$C37,(BW$6-1)*8+(BW$6-1)*1+1,8),": ",VLOOKUP(MID('Tab. A1.4-WVG'!$C37,(BW$6-1)*8+(BW$6-1)*1+1,8),AGS,2,FALSE)))</f>
        <v/>
      </c>
      <c r="BX33" s="232" t="str">
        <f>IF(MID('Tab. A1.4-WVG'!$C37,(BX$6-1)*8+(BX$6-1)*1+1,8)="","",CONCATENATE(MID('Tab. A1.4-WVG'!$C37,(BX$6-1)*8+(BX$6-1)*1+1,8),": ",VLOOKUP(MID('Tab. A1.4-WVG'!$C37,(BX$6-1)*8+(BX$6-1)*1+1,8),AGS,2,FALSE)))</f>
        <v/>
      </c>
      <c r="BY33" s="232" t="str">
        <f>IF(MID('Tab. A1.4-WVG'!$C37,(BY$6-1)*8+(BY$6-1)*1+1,8)="","",CONCATENATE(MID('Tab. A1.4-WVG'!$C37,(BY$6-1)*8+(BY$6-1)*1+1,8),": ",VLOOKUP(MID('Tab. A1.4-WVG'!$C37,(BY$6-1)*8+(BY$6-1)*1+1,8),AGS,2,FALSE)))</f>
        <v/>
      </c>
      <c r="BZ33" s="232" t="str">
        <f>IF(MID('Tab. A1.4-WVG'!$C37,(BZ$6-1)*8+(BZ$6-1)*1+1,8)="","",CONCATENATE(MID('Tab. A1.4-WVG'!$C37,(BZ$6-1)*8+(BZ$6-1)*1+1,8),": ",VLOOKUP(MID('Tab. A1.4-WVG'!$C37,(BZ$6-1)*8+(BZ$6-1)*1+1,8),AGS,2,FALSE)))</f>
        <v/>
      </c>
      <c r="CA33" s="232" t="str">
        <f>IF(MID('Tab. A1.4-WVG'!$C37,(CA$6-1)*8+(CA$6-1)*1+1,8)="","",CONCATENATE(MID('Tab. A1.4-WVG'!$C37,(CA$6-1)*8+(CA$6-1)*1+1,8),": ",VLOOKUP(MID('Tab. A1.4-WVG'!$C37,(CA$6-1)*8+(CA$6-1)*1+1,8),AGS,2,FALSE)))</f>
        <v/>
      </c>
      <c r="CB33" s="232" t="str">
        <f>IF(MID('Tab. A1.4-WVG'!$C37,(CB$6-1)*8+(CB$6-1)*1+1,8)="","",CONCATENATE(MID('Tab. A1.4-WVG'!$C37,(CB$6-1)*8+(CB$6-1)*1+1,8),": ",VLOOKUP(MID('Tab. A1.4-WVG'!$C37,(CB$6-1)*8+(CB$6-1)*1+1,8),AGS,2,FALSE)))</f>
        <v/>
      </c>
      <c r="CC33" s="232" t="str">
        <f>IF(MID('Tab. A1.4-WVG'!$C37,(CC$6-1)*8+(CC$6-1)*1+1,8)="","",CONCATENATE(MID('Tab. A1.4-WVG'!$C37,(CC$6-1)*8+(CC$6-1)*1+1,8),": ",VLOOKUP(MID('Tab. A1.4-WVG'!$C37,(CC$6-1)*8+(CC$6-1)*1+1,8),AGS,2,FALSE)))</f>
        <v/>
      </c>
      <c r="CD33" s="232" t="str">
        <f>IF(MID('Tab. A1.4-WVG'!$C37,(CD$6-1)*8+(CD$6-1)*1+1,8)="","",CONCATENATE(MID('Tab. A1.4-WVG'!$C37,(CD$6-1)*8+(CD$6-1)*1+1,8),": ",VLOOKUP(MID('Tab. A1.4-WVG'!$C37,(CD$6-1)*8+(CD$6-1)*1+1,8),AGS,2,FALSE)))</f>
        <v/>
      </c>
      <c r="CE33" s="232" t="str">
        <f>IF(MID('Tab. A1.4-WVG'!$C37,(CE$6-1)*8+(CE$6-1)*1+1,8)="","",CONCATENATE(MID('Tab. A1.4-WVG'!$C37,(CE$6-1)*8+(CE$6-1)*1+1,8),": ",VLOOKUP(MID('Tab. A1.4-WVG'!$C37,(CE$6-1)*8+(CE$6-1)*1+1,8),AGS,2,FALSE)))</f>
        <v/>
      </c>
      <c r="CF33" s="232" t="str">
        <f>IF(MID('Tab. A1.4-WVG'!$C37,(CF$6-1)*8+(CF$6-1)*1+1,8)="","",CONCATENATE(MID('Tab. A1.4-WVG'!$C37,(CF$6-1)*8+(CF$6-1)*1+1,8),": ",VLOOKUP(MID('Tab. A1.4-WVG'!$C37,(CF$6-1)*8+(CF$6-1)*1+1,8),AGS,2,FALSE)))</f>
        <v/>
      </c>
      <c r="CG33" s="232" t="str">
        <f>IF(MID('Tab. A1.4-WVG'!$C37,(CG$6-1)*8+(CG$6-1)*1+1,8)="","",CONCATENATE(MID('Tab. A1.4-WVG'!$C37,(CG$6-1)*8+(CG$6-1)*1+1,8),": ",VLOOKUP(MID('Tab. A1.4-WVG'!$C37,(CG$6-1)*8+(CG$6-1)*1+1,8),AGS,2,FALSE)))</f>
        <v/>
      </c>
      <c r="CH33" s="232" t="str">
        <f>IF(MID('Tab. A1.4-WVG'!$C37,(CH$6-1)*8+(CH$6-1)*1+1,8)="","",CONCATENATE(MID('Tab. A1.4-WVG'!$C37,(CH$6-1)*8+(CH$6-1)*1+1,8),": ",VLOOKUP(MID('Tab. A1.4-WVG'!$C37,(CH$6-1)*8+(CH$6-1)*1+1,8),AGS,2,FALSE)))</f>
        <v/>
      </c>
      <c r="CI33" s="232" t="str">
        <f>IF(MID('Tab. A1.4-WVG'!$C37,(CI$6-1)*8+(CI$6-1)*1+1,8)="","",CONCATENATE(MID('Tab. A1.4-WVG'!$C37,(CI$6-1)*8+(CI$6-1)*1+1,8),": ",VLOOKUP(MID('Tab. A1.4-WVG'!$C37,(CI$6-1)*8+(CI$6-1)*1+1,8),AGS,2,FALSE)))</f>
        <v/>
      </c>
      <c r="CJ33" s="232" t="str">
        <f>IF(MID('Tab. A1.4-WVG'!$C37,(CJ$6-1)*8+(CJ$6-1)*1+1,8)="","",CONCATENATE(MID('Tab. A1.4-WVG'!$C37,(CJ$6-1)*8+(CJ$6-1)*1+1,8),": ",VLOOKUP(MID('Tab. A1.4-WVG'!$C37,(CJ$6-1)*8+(CJ$6-1)*1+1,8),AGS,2,FALSE)))</f>
        <v/>
      </c>
      <c r="CK33" s="232" t="str">
        <f>IF(MID('Tab. A1.4-WVG'!$C37,(CK$6-1)*8+(CK$6-1)*1+1,8)="","",CONCATENATE(MID('Tab. A1.4-WVG'!$C37,(CK$6-1)*8+(CK$6-1)*1+1,8),": ",VLOOKUP(MID('Tab. A1.4-WVG'!$C37,(CK$6-1)*8+(CK$6-1)*1+1,8),AGS,2,FALSE)))</f>
        <v/>
      </c>
      <c r="CL33" s="232" t="str">
        <f>IF(MID('Tab. A1.4-WVG'!$C37,(CL$6-1)*8+(CL$6-1)*1+1,8)="","",CONCATENATE(MID('Tab. A1.4-WVG'!$C37,(CL$6-1)*8+(CL$6-1)*1+1,8),": ",VLOOKUP(MID('Tab. A1.4-WVG'!$C37,(CL$6-1)*8+(CL$6-1)*1+1,8),AGS,2,FALSE)))</f>
        <v/>
      </c>
      <c r="CM33" s="232" t="str">
        <f>IF(MID('Tab. A1.4-WVG'!$C37,(CM$6-1)*8+(CM$6-1)*1+1,8)="","",CONCATENATE(MID('Tab. A1.4-WVG'!$C37,(CM$6-1)*8+(CM$6-1)*1+1,8),": ",VLOOKUP(MID('Tab. A1.4-WVG'!$C37,(CM$6-1)*8+(CM$6-1)*1+1,8),AGS,2,FALSE)))</f>
        <v/>
      </c>
      <c r="CN33" s="232" t="str">
        <f>IF(MID('Tab. A1.4-WVG'!$C37,(CN$6-1)*8+(CN$6-1)*1+1,8)="","",CONCATENATE(MID('Tab. A1.4-WVG'!$C37,(CN$6-1)*8+(CN$6-1)*1+1,8),": ",VLOOKUP(MID('Tab. A1.4-WVG'!$C37,(CN$6-1)*8+(CN$6-1)*1+1,8),AGS,2,FALSE)))</f>
        <v/>
      </c>
      <c r="CO33" s="232" t="str">
        <f>IF(MID('Tab. A1.4-WVG'!$C37,(CO$6-1)*8+(CO$6-1)*1+1,8)="","",CONCATENATE(MID('Tab. A1.4-WVG'!$C37,(CO$6-1)*8+(CO$6-1)*1+1,8),": ",VLOOKUP(MID('Tab. A1.4-WVG'!$C37,(CO$6-1)*8+(CO$6-1)*1+1,8),AGS,2,FALSE)))</f>
        <v/>
      </c>
      <c r="CP33" s="232" t="str">
        <f>IF(MID('Tab. A1.4-WVG'!$C37,(CP$6-1)*8+(CP$6-1)*1+1,8)="","",CONCATENATE(MID('Tab. A1.4-WVG'!$C37,(CP$6-1)*8+(CP$6-1)*1+1,8),": ",VLOOKUP(MID('Tab. A1.4-WVG'!$C37,(CP$6-1)*8+(CP$6-1)*1+1,8),AGS,2,FALSE)))</f>
        <v/>
      </c>
      <c r="CQ33" s="232" t="str">
        <f>IF(MID('Tab. A1.4-WVG'!$C37,(CQ$6-1)*8+(CQ$6-1)*1+1,8)="","",CONCATENATE(MID('Tab. A1.4-WVG'!$C37,(CQ$6-1)*8+(CQ$6-1)*1+1,8),": ",VLOOKUP(MID('Tab. A1.4-WVG'!$C37,(CQ$6-1)*8+(CQ$6-1)*1+1,8),AGS,2,FALSE)))</f>
        <v/>
      </c>
      <c r="CR33" s="232" t="str">
        <f>IF(MID('Tab. A1.4-WVG'!$C37,(CR$6-1)*8+(CR$6-1)*1+1,8)="","",CONCATENATE(MID('Tab. A1.4-WVG'!$C37,(CR$6-1)*8+(CR$6-1)*1+1,8),": ",VLOOKUP(MID('Tab. A1.4-WVG'!$C37,(CR$6-1)*8+(CR$6-1)*1+1,8),AGS,2,FALSE)))</f>
        <v/>
      </c>
      <c r="CS33" s="232" t="str">
        <f>IF(MID('Tab. A1.4-WVG'!$C37,(CS$6-1)*8+(CS$6-1)*1+1,8)="","",CONCATENATE(MID('Tab. A1.4-WVG'!$C37,(CS$6-1)*8+(CS$6-1)*1+1,8),": ",VLOOKUP(MID('Tab. A1.4-WVG'!$C37,(CS$6-1)*8+(CS$6-1)*1+1,8),AGS,2,FALSE)))</f>
        <v/>
      </c>
      <c r="CT33" s="232" t="str">
        <f>IF(MID('Tab. A1.4-WVG'!$C37,(CT$6-1)*8+(CT$6-1)*1+1,8)="","",CONCATENATE(MID('Tab. A1.4-WVG'!$C37,(CT$6-1)*8+(CT$6-1)*1+1,8),": ",VLOOKUP(MID('Tab. A1.4-WVG'!$C37,(CT$6-1)*8+(CT$6-1)*1+1,8),AGS,2,FALSE)))</f>
        <v/>
      </c>
      <c r="CU33" s="232" t="str">
        <f>IF(MID('Tab. A1.4-WVG'!$C37,(CU$6-1)*8+(CU$6-1)*1+1,8)="","",CONCATENATE(MID('Tab. A1.4-WVG'!$C37,(CU$6-1)*8+(CU$6-1)*1+1,8),": ",VLOOKUP(MID('Tab. A1.4-WVG'!$C37,(CU$6-1)*8+(CU$6-1)*1+1,8),AGS,2,FALSE)))</f>
        <v/>
      </c>
      <c r="CV33" s="232" t="str">
        <f>IF(MID('Tab. A1.4-WVG'!$C37,(CV$6-1)*8+(CV$6-1)*1+1,8)="","",CONCATENATE(MID('Tab. A1.4-WVG'!$C37,(CV$6-1)*8+(CV$6-1)*1+1,8),": ",VLOOKUP(MID('Tab. A1.4-WVG'!$C37,(CV$6-1)*8+(CV$6-1)*1+1,8),AGS,2,FALSE)))</f>
        <v/>
      </c>
      <c r="CW33" s="232" t="str">
        <f>IF(MID('Tab. A1.4-WVG'!$C37,(CW$6-1)*8+(CW$6-1)*1+1,8)="","",CONCATENATE(MID('Tab. A1.4-WVG'!$C37,(CW$6-1)*8+(CW$6-1)*1+1,8),": ",VLOOKUP(MID('Tab. A1.4-WVG'!$C37,(CW$6-1)*8+(CW$6-1)*1+1,8),AGS,2,FALSE)))</f>
        <v/>
      </c>
      <c r="CX33" s="39">
        <f t="shared" si="0"/>
        <v>0</v>
      </c>
    </row>
    <row r="34" spans="1:102" ht="38.25" customHeight="1" x14ac:dyDescent="0.2">
      <c r="A34" s="231" t="str">
        <f>IF('Tab. A1.4-WVG'!A38="","",'Tab. A1.4-WVG'!A38)</f>
        <v/>
      </c>
      <c r="B34" s="232" t="str">
        <f>IF(MID('Tab. A1.4-WVG'!$C38,(B$6-1)*8+(B$6-1)*1+1,8)="","",CONCATENATE(MID('Tab. A1.4-WVG'!$C38,(B$6-1)*8+(B$6-1)*1+1,8),": ",VLOOKUP(MID('Tab. A1.4-WVG'!$C38,(B$6-1)*8+(B$6-1)*1+1,8),AGS,2,FALSE)))</f>
        <v/>
      </c>
      <c r="C34" s="232" t="str">
        <f>IF(MID('Tab. A1.4-WVG'!$C38,(C$6-1)*8+(C$6-1)*1+1,8)="","",CONCATENATE(MID('Tab. A1.4-WVG'!$C38,(C$6-1)*8+(C$6-1)*1+1,8),": ",VLOOKUP(MID('Tab. A1.4-WVG'!$C38,(C$6-1)*8+(C$6-1)*1+1,8),AGS,2,FALSE)))</f>
        <v/>
      </c>
      <c r="D34" s="232" t="str">
        <f>IF(MID('Tab. A1.4-WVG'!$C38,(D$6-1)*8+(D$6-1)*1+1,8)="","",CONCATENATE(MID('Tab. A1.4-WVG'!$C38,(D$6-1)*8+(D$6-1)*1+1,8),": ",VLOOKUP(MID('Tab. A1.4-WVG'!$C38,(D$6-1)*8+(D$6-1)*1+1,8),AGS,2,FALSE)))</f>
        <v/>
      </c>
      <c r="E34" s="232" t="str">
        <f>IF(MID('Tab. A1.4-WVG'!$C38,(E$6-1)*8+(E$6-1)*1+1,8)="","",CONCATENATE(MID('Tab. A1.4-WVG'!$C38,(E$6-1)*8+(E$6-1)*1+1,8),": ",VLOOKUP(MID('Tab. A1.4-WVG'!$C38,(E$6-1)*8+(E$6-1)*1+1,8),AGS,2,FALSE)))</f>
        <v/>
      </c>
      <c r="F34" s="232" t="str">
        <f>IF(MID('Tab. A1.4-WVG'!$C38,(F$6-1)*8+(F$6-1)*1+1,8)="","",CONCATENATE(MID('Tab. A1.4-WVG'!$C38,(F$6-1)*8+(F$6-1)*1+1,8),": ",VLOOKUP(MID('Tab. A1.4-WVG'!$C38,(F$6-1)*8+(F$6-1)*1+1,8),AGS,2,FALSE)))</f>
        <v/>
      </c>
      <c r="G34" s="232" t="str">
        <f>IF(MID('Tab. A1.4-WVG'!$C38,(G$6-1)*8+(G$6-1)*1+1,8)="","",CONCATENATE(MID('Tab. A1.4-WVG'!$C38,(G$6-1)*8+(G$6-1)*1+1,8),": ",VLOOKUP(MID('Tab. A1.4-WVG'!$C38,(G$6-1)*8+(G$6-1)*1+1,8),AGS,2,FALSE)))</f>
        <v/>
      </c>
      <c r="H34" s="232" t="str">
        <f>IF(MID('Tab. A1.4-WVG'!$C38,(H$6-1)*8+(H$6-1)*1+1,8)="","",CONCATENATE(MID('Tab. A1.4-WVG'!$C38,(H$6-1)*8+(H$6-1)*1+1,8),": ",VLOOKUP(MID('Tab. A1.4-WVG'!$C38,(H$6-1)*8+(H$6-1)*1+1,8),AGS,2,FALSE)))</f>
        <v/>
      </c>
      <c r="I34" s="232" t="str">
        <f>IF(MID('Tab. A1.4-WVG'!$C38,(I$6-1)*8+(I$6-1)*1+1,8)="","",CONCATENATE(MID('Tab. A1.4-WVG'!$C38,(I$6-1)*8+(I$6-1)*1+1,8),": ",VLOOKUP(MID('Tab. A1.4-WVG'!$C38,(I$6-1)*8+(I$6-1)*1+1,8),AGS,2,FALSE)))</f>
        <v/>
      </c>
      <c r="J34" s="232" t="str">
        <f>IF(MID('Tab. A1.4-WVG'!$C38,(J$6-1)*8+(J$6-1)*1+1,8)="","",CONCATENATE(MID('Tab. A1.4-WVG'!$C38,(J$6-1)*8+(J$6-1)*1+1,8),": ",VLOOKUP(MID('Tab. A1.4-WVG'!$C38,(J$6-1)*8+(J$6-1)*1+1,8),AGS,2,FALSE)))</f>
        <v/>
      </c>
      <c r="K34" s="232" t="str">
        <f>IF(MID('Tab. A1.4-WVG'!$C38,(K$6-1)*8+(K$6-1)*1+1,8)="","",CONCATENATE(MID('Tab. A1.4-WVG'!$C38,(K$6-1)*8+(K$6-1)*1+1,8),": ",VLOOKUP(MID('Tab. A1.4-WVG'!$C38,(K$6-1)*8+(K$6-1)*1+1,8),AGS,2,FALSE)))</f>
        <v/>
      </c>
      <c r="L34" s="232" t="str">
        <f>IF(MID('Tab. A1.4-WVG'!$C38,(L$6-1)*8+(L$6-1)*1+1,8)="","",CONCATENATE(MID('Tab. A1.4-WVG'!$C38,(L$6-1)*8+(L$6-1)*1+1,8),": ",VLOOKUP(MID('Tab. A1.4-WVG'!$C38,(L$6-1)*8+(L$6-1)*1+1,8),AGS,2,FALSE)))</f>
        <v/>
      </c>
      <c r="M34" s="232" t="str">
        <f>IF(MID('Tab. A1.4-WVG'!$C38,(M$6-1)*8+(M$6-1)*1+1,8)="","",CONCATENATE(MID('Tab. A1.4-WVG'!$C38,(M$6-1)*8+(M$6-1)*1+1,8),": ",VLOOKUP(MID('Tab. A1.4-WVG'!$C38,(M$6-1)*8+(M$6-1)*1+1,8),AGS,2,FALSE)))</f>
        <v/>
      </c>
      <c r="N34" s="232" t="str">
        <f>IF(MID('Tab. A1.4-WVG'!$C38,(N$6-1)*8+(N$6-1)*1+1,8)="","",CONCATENATE(MID('Tab. A1.4-WVG'!$C38,(N$6-1)*8+(N$6-1)*1+1,8),": ",VLOOKUP(MID('Tab. A1.4-WVG'!$C38,(N$6-1)*8+(N$6-1)*1+1,8),AGS,2,FALSE)))</f>
        <v/>
      </c>
      <c r="O34" s="232" t="str">
        <f>IF(MID('Tab. A1.4-WVG'!$C38,(O$6-1)*8+(O$6-1)*1+1,8)="","",CONCATENATE(MID('Tab. A1.4-WVG'!$C38,(O$6-1)*8+(O$6-1)*1+1,8),": ",VLOOKUP(MID('Tab. A1.4-WVG'!$C38,(O$6-1)*8+(O$6-1)*1+1,8),AGS,2,FALSE)))</f>
        <v/>
      </c>
      <c r="P34" s="232" t="str">
        <f>IF(MID('Tab. A1.4-WVG'!$C38,(P$6-1)*8+(P$6-1)*1+1,8)="","",CONCATENATE(MID('Tab. A1.4-WVG'!$C38,(P$6-1)*8+(P$6-1)*1+1,8),": ",VLOOKUP(MID('Tab. A1.4-WVG'!$C38,(P$6-1)*8+(P$6-1)*1+1,8),AGS,2,FALSE)))</f>
        <v/>
      </c>
      <c r="Q34" s="232" t="str">
        <f>IF(MID('Tab. A1.4-WVG'!$C38,(Q$6-1)*8+(Q$6-1)*1+1,8)="","",CONCATENATE(MID('Tab. A1.4-WVG'!$C38,(Q$6-1)*8+(Q$6-1)*1+1,8),": ",VLOOKUP(MID('Tab. A1.4-WVG'!$C38,(Q$6-1)*8+(Q$6-1)*1+1,8),AGS,2,FALSE)))</f>
        <v/>
      </c>
      <c r="R34" s="232" t="str">
        <f>IF(MID('Tab. A1.4-WVG'!$C38,(R$6-1)*8+(R$6-1)*1+1,8)="","",CONCATENATE(MID('Tab. A1.4-WVG'!$C38,(R$6-1)*8+(R$6-1)*1+1,8),": ",VLOOKUP(MID('Tab. A1.4-WVG'!$C38,(R$6-1)*8+(R$6-1)*1+1,8),AGS,2,FALSE)))</f>
        <v/>
      </c>
      <c r="S34" s="232" t="str">
        <f>IF(MID('Tab. A1.4-WVG'!$C38,(S$6-1)*8+(S$6-1)*1+1,8)="","",CONCATENATE(MID('Tab. A1.4-WVG'!$C38,(S$6-1)*8+(S$6-1)*1+1,8),": ",VLOOKUP(MID('Tab. A1.4-WVG'!$C38,(S$6-1)*8+(S$6-1)*1+1,8),AGS,2,FALSE)))</f>
        <v/>
      </c>
      <c r="T34" s="232" t="str">
        <f>IF(MID('Tab. A1.4-WVG'!$C38,(T$6-1)*8+(T$6-1)*1+1,8)="","",CONCATENATE(MID('Tab. A1.4-WVG'!$C38,(T$6-1)*8+(T$6-1)*1+1,8),": ",VLOOKUP(MID('Tab. A1.4-WVG'!$C38,(T$6-1)*8+(T$6-1)*1+1,8),AGS,2,FALSE)))</f>
        <v/>
      </c>
      <c r="U34" s="232" t="str">
        <f>IF(MID('Tab. A1.4-WVG'!$C38,(U$6-1)*8+(U$6-1)*1+1,8)="","",CONCATENATE(MID('Tab. A1.4-WVG'!$C38,(U$6-1)*8+(U$6-1)*1+1,8),": ",VLOOKUP(MID('Tab. A1.4-WVG'!$C38,(U$6-1)*8+(U$6-1)*1+1,8),AGS,2,FALSE)))</f>
        <v/>
      </c>
      <c r="V34" s="232" t="str">
        <f>IF(MID('Tab. A1.4-WVG'!$C38,(V$6-1)*8+(V$6-1)*1+1,8)="","",CONCATENATE(MID('Tab. A1.4-WVG'!$C38,(V$6-1)*8+(V$6-1)*1+1,8),": ",VLOOKUP(MID('Tab. A1.4-WVG'!$C38,(V$6-1)*8+(V$6-1)*1+1,8),AGS,2,FALSE)))</f>
        <v/>
      </c>
      <c r="W34" s="232" t="str">
        <f>IF(MID('Tab. A1.4-WVG'!$C38,(W$6-1)*8+(W$6-1)*1+1,8)="","",CONCATENATE(MID('Tab. A1.4-WVG'!$C38,(W$6-1)*8+(W$6-1)*1+1,8),": ",VLOOKUP(MID('Tab. A1.4-WVG'!$C38,(W$6-1)*8+(W$6-1)*1+1,8),AGS,2,FALSE)))</f>
        <v/>
      </c>
      <c r="X34" s="232" t="str">
        <f>IF(MID('Tab. A1.4-WVG'!$C38,(X$6-1)*8+(X$6-1)*1+1,8)="","",CONCATENATE(MID('Tab. A1.4-WVG'!$C38,(X$6-1)*8+(X$6-1)*1+1,8),": ",VLOOKUP(MID('Tab. A1.4-WVG'!$C38,(X$6-1)*8+(X$6-1)*1+1,8),AGS,2,FALSE)))</f>
        <v/>
      </c>
      <c r="Y34" s="232" t="str">
        <f>IF(MID('Tab. A1.4-WVG'!$C38,(Y$6-1)*8+(Y$6-1)*1+1,8)="","",CONCATENATE(MID('Tab. A1.4-WVG'!$C38,(Y$6-1)*8+(Y$6-1)*1+1,8),": ",VLOOKUP(MID('Tab. A1.4-WVG'!$C38,(Y$6-1)*8+(Y$6-1)*1+1,8),AGS,2,FALSE)))</f>
        <v/>
      </c>
      <c r="Z34" s="232" t="str">
        <f>IF(MID('Tab. A1.4-WVG'!$C38,(Z$6-1)*8+(Z$6-1)*1+1,8)="","",CONCATENATE(MID('Tab. A1.4-WVG'!$C38,(Z$6-1)*8+(Z$6-1)*1+1,8),": ",VLOOKUP(MID('Tab. A1.4-WVG'!$C38,(Z$6-1)*8+(Z$6-1)*1+1,8),AGS,2,FALSE)))</f>
        <v/>
      </c>
      <c r="AA34" s="232" t="str">
        <f>IF(MID('Tab. A1.4-WVG'!$C38,(AA$6-1)*8+(AA$6-1)*1+1,8)="","",CONCATENATE(MID('Tab. A1.4-WVG'!$C38,(AA$6-1)*8+(AA$6-1)*1+1,8),": ",VLOOKUP(MID('Tab. A1.4-WVG'!$C38,(AA$6-1)*8+(AA$6-1)*1+1,8),AGS,2,FALSE)))</f>
        <v/>
      </c>
      <c r="AB34" s="232" t="str">
        <f>IF(MID('Tab. A1.4-WVG'!$C38,(AB$6-1)*8+(AB$6-1)*1+1,8)="","",CONCATENATE(MID('Tab. A1.4-WVG'!$C38,(AB$6-1)*8+(AB$6-1)*1+1,8),": ",VLOOKUP(MID('Tab. A1.4-WVG'!$C38,(AB$6-1)*8+(AB$6-1)*1+1,8),AGS,2,FALSE)))</f>
        <v/>
      </c>
      <c r="AC34" s="232" t="str">
        <f>IF(MID('Tab. A1.4-WVG'!$C38,(AC$6-1)*8+(AC$6-1)*1+1,8)="","",CONCATENATE(MID('Tab. A1.4-WVG'!$C38,(AC$6-1)*8+(AC$6-1)*1+1,8),": ",VLOOKUP(MID('Tab. A1.4-WVG'!$C38,(AC$6-1)*8+(AC$6-1)*1+1,8),AGS,2,FALSE)))</f>
        <v/>
      </c>
      <c r="AD34" s="232" t="str">
        <f>IF(MID('Tab. A1.4-WVG'!$C38,(AD$6-1)*8+(AD$6-1)*1+1,8)="","",CONCATENATE(MID('Tab. A1.4-WVG'!$C38,(AD$6-1)*8+(AD$6-1)*1+1,8),": ",VLOOKUP(MID('Tab. A1.4-WVG'!$C38,(AD$6-1)*8+(AD$6-1)*1+1,8),AGS,2,FALSE)))</f>
        <v/>
      </c>
      <c r="AE34" s="232" t="str">
        <f>IF(MID('Tab. A1.4-WVG'!$C38,(AE$6-1)*8+(AE$6-1)*1+1,8)="","",CONCATENATE(MID('Tab. A1.4-WVG'!$C38,(AE$6-1)*8+(AE$6-1)*1+1,8),": ",VLOOKUP(MID('Tab. A1.4-WVG'!$C38,(AE$6-1)*8+(AE$6-1)*1+1,8),AGS,2,FALSE)))</f>
        <v/>
      </c>
      <c r="AF34" s="232" t="str">
        <f>IF(MID('Tab. A1.4-WVG'!$C38,(AF$6-1)*8+(AF$6-1)*1+1,8)="","",CONCATENATE(MID('Tab. A1.4-WVG'!$C38,(AF$6-1)*8+(AF$6-1)*1+1,8),": ",VLOOKUP(MID('Tab. A1.4-WVG'!$C38,(AF$6-1)*8+(AF$6-1)*1+1,8),AGS,2,FALSE)))</f>
        <v/>
      </c>
      <c r="AG34" s="232" t="str">
        <f>IF(MID('Tab. A1.4-WVG'!$C38,(AG$6-1)*8+(AG$6-1)*1+1,8)="","",CONCATENATE(MID('Tab. A1.4-WVG'!$C38,(AG$6-1)*8+(AG$6-1)*1+1,8),": ",VLOOKUP(MID('Tab. A1.4-WVG'!$C38,(AG$6-1)*8+(AG$6-1)*1+1,8),AGS,2,FALSE)))</f>
        <v/>
      </c>
      <c r="AH34" s="232" t="str">
        <f>IF(MID('Tab. A1.4-WVG'!$C38,(AH$6-1)*8+(AH$6-1)*1+1,8)="","",CONCATENATE(MID('Tab. A1.4-WVG'!$C38,(AH$6-1)*8+(AH$6-1)*1+1,8),": ",VLOOKUP(MID('Tab. A1.4-WVG'!$C38,(AH$6-1)*8+(AH$6-1)*1+1,8),AGS,2,FALSE)))</f>
        <v/>
      </c>
      <c r="AI34" s="232" t="str">
        <f>IF(MID('Tab. A1.4-WVG'!$C38,(AI$6-1)*8+(AI$6-1)*1+1,8)="","",CONCATENATE(MID('Tab. A1.4-WVG'!$C38,(AI$6-1)*8+(AI$6-1)*1+1,8),": ",VLOOKUP(MID('Tab. A1.4-WVG'!$C38,(AI$6-1)*8+(AI$6-1)*1+1,8),AGS,2,FALSE)))</f>
        <v/>
      </c>
      <c r="AJ34" s="232" t="str">
        <f>IF(MID('Tab. A1.4-WVG'!$C38,(AJ$6-1)*8+(AJ$6-1)*1+1,8)="","",CONCATENATE(MID('Tab. A1.4-WVG'!$C38,(AJ$6-1)*8+(AJ$6-1)*1+1,8),": ",VLOOKUP(MID('Tab. A1.4-WVG'!$C38,(AJ$6-1)*8+(AJ$6-1)*1+1,8),AGS,2,FALSE)))</f>
        <v/>
      </c>
      <c r="AK34" s="232" t="str">
        <f>IF(MID('Tab. A1.4-WVG'!$C38,(AK$6-1)*8+(AK$6-1)*1+1,8)="","",CONCATENATE(MID('Tab. A1.4-WVG'!$C38,(AK$6-1)*8+(AK$6-1)*1+1,8),": ",VLOOKUP(MID('Tab. A1.4-WVG'!$C38,(AK$6-1)*8+(AK$6-1)*1+1,8),AGS,2,FALSE)))</f>
        <v/>
      </c>
      <c r="AL34" s="232" t="str">
        <f>IF(MID('Tab. A1.4-WVG'!$C38,(AL$6-1)*8+(AL$6-1)*1+1,8)="","",CONCATENATE(MID('Tab. A1.4-WVG'!$C38,(AL$6-1)*8+(AL$6-1)*1+1,8),": ",VLOOKUP(MID('Tab. A1.4-WVG'!$C38,(AL$6-1)*8+(AL$6-1)*1+1,8),AGS,2,FALSE)))</f>
        <v/>
      </c>
      <c r="AM34" s="232" t="str">
        <f>IF(MID('Tab. A1.4-WVG'!$C38,(AM$6-1)*8+(AM$6-1)*1+1,8)="","",CONCATENATE(MID('Tab. A1.4-WVG'!$C38,(AM$6-1)*8+(AM$6-1)*1+1,8),": ",VLOOKUP(MID('Tab. A1.4-WVG'!$C38,(AM$6-1)*8+(AM$6-1)*1+1,8),AGS,2,FALSE)))</f>
        <v/>
      </c>
      <c r="AN34" s="232" t="str">
        <f>IF(MID('Tab. A1.4-WVG'!$C38,(AN$6-1)*8+(AN$6-1)*1+1,8)="","",CONCATENATE(MID('Tab. A1.4-WVG'!$C38,(AN$6-1)*8+(AN$6-1)*1+1,8),": ",VLOOKUP(MID('Tab. A1.4-WVG'!$C38,(AN$6-1)*8+(AN$6-1)*1+1,8),AGS,2,FALSE)))</f>
        <v/>
      </c>
      <c r="AO34" s="232" t="str">
        <f>IF(MID('Tab. A1.4-WVG'!$C38,(AO$6-1)*8+(AO$6-1)*1+1,8)="","",CONCATENATE(MID('Tab. A1.4-WVG'!$C38,(AO$6-1)*8+(AO$6-1)*1+1,8),": ",VLOOKUP(MID('Tab. A1.4-WVG'!$C38,(AO$6-1)*8+(AO$6-1)*1+1,8),AGS,2,FALSE)))</f>
        <v/>
      </c>
      <c r="AP34" s="232" t="str">
        <f>IF(MID('Tab. A1.4-WVG'!$C38,(AP$6-1)*8+(AP$6-1)*1+1,8)="","",CONCATENATE(MID('Tab. A1.4-WVG'!$C38,(AP$6-1)*8+(AP$6-1)*1+1,8),": ",VLOOKUP(MID('Tab. A1.4-WVG'!$C38,(AP$6-1)*8+(AP$6-1)*1+1,8),AGS,2,FALSE)))</f>
        <v/>
      </c>
      <c r="AQ34" s="232" t="str">
        <f>IF(MID('Tab. A1.4-WVG'!$C38,(AQ$6-1)*8+(AQ$6-1)*1+1,8)="","",CONCATENATE(MID('Tab. A1.4-WVG'!$C38,(AQ$6-1)*8+(AQ$6-1)*1+1,8),": ",VLOOKUP(MID('Tab. A1.4-WVG'!$C38,(AQ$6-1)*8+(AQ$6-1)*1+1,8),AGS,2,FALSE)))</f>
        <v/>
      </c>
      <c r="AR34" s="232" t="str">
        <f>IF(MID('Tab. A1.4-WVG'!$C38,(AR$6-1)*8+(AR$6-1)*1+1,8)="","",CONCATENATE(MID('Tab. A1.4-WVG'!$C38,(AR$6-1)*8+(AR$6-1)*1+1,8),": ",VLOOKUP(MID('Tab. A1.4-WVG'!$C38,(AR$6-1)*8+(AR$6-1)*1+1,8),AGS,2,FALSE)))</f>
        <v/>
      </c>
      <c r="AS34" s="232" t="str">
        <f>IF(MID('Tab. A1.4-WVG'!$C38,(AS$6-1)*8+(AS$6-1)*1+1,8)="","",CONCATENATE(MID('Tab. A1.4-WVG'!$C38,(AS$6-1)*8+(AS$6-1)*1+1,8),": ",VLOOKUP(MID('Tab. A1.4-WVG'!$C38,(AS$6-1)*8+(AS$6-1)*1+1,8),AGS,2,FALSE)))</f>
        <v/>
      </c>
      <c r="AT34" s="232" t="str">
        <f>IF(MID('Tab. A1.4-WVG'!$C38,(AT$6-1)*8+(AT$6-1)*1+1,8)="","",CONCATENATE(MID('Tab. A1.4-WVG'!$C38,(AT$6-1)*8+(AT$6-1)*1+1,8),": ",VLOOKUP(MID('Tab. A1.4-WVG'!$C38,(AT$6-1)*8+(AT$6-1)*1+1,8),AGS,2,FALSE)))</f>
        <v/>
      </c>
      <c r="AU34" s="232" t="str">
        <f>IF(MID('Tab. A1.4-WVG'!$C38,(AU$6-1)*8+(AU$6-1)*1+1,8)="","",CONCATENATE(MID('Tab. A1.4-WVG'!$C38,(AU$6-1)*8+(AU$6-1)*1+1,8),": ",VLOOKUP(MID('Tab. A1.4-WVG'!$C38,(AU$6-1)*8+(AU$6-1)*1+1,8),AGS,2,FALSE)))</f>
        <v/>
      </c>
      <c r="AV34" s="232" t="str">
        <f>IF(MID('Tab. A1.4-WVG'!$C38,(AV$6-1)*8+(AV$6-1)*1+1,8)="","",CONCATENATE(MID('Tab. A1.4-WVG'!$C38,(AV$6-1)*8+(AV$6-1)*1+1,8),": ",VLOOKUP(MID('Tab. A1.4-WVG'!$C38,(AV$6-1)*8+(AV$6-1)*1+1,8),AGS,2,FALSE)))</f>
        <v/>
      </c>
      <c r="AW34" s="232" t="str">
        <f>IF(MID('Tab. A1.4-WVG'!$C38,(AW$6-1)*8+(AW$6-1)*1+1,8)="","",CONCATENATE(MID('Tab. A1.4-WVG'!$C38,(AW$6-1)*8+(AW$6-1)*1+1,8),": ",VLOOKUP(MID('Tab. A1.4-WVG'!$C38,(AW$6-1)*8+(AW$6-1)*1+1,8),AGS,2,FALSE)))</f>
        <v/>
      </c>
      <c r="AX34" s="232" t="str">
        <f>IF(MID('Tab. A1.4-WVG'!$C38,(AX$6-1)*8+(AX$6-1)*1+1,8)="","",CONCATENATE(MID('Tab. A1.4-WVG'!$C38,(AX$6-1)*8+(AX$6-1)*1+1,8),": ",VLOOKUP(MID('Tab. A1.4-WVG'!$C38,(AX$6-1)*8+(AX$6-1)*1+1,8),AGS,2,FALSE)))</f>
        <v/>
      </c>
      <c r="AY34" s="232" t="str">
        <f>IF(MID('Tab. A1.4-WVG'!$C38,(AY$6-1)*8+(AY$6-1)*1+1,8)="","",CONCATENATE(MID('Tab. A1.4-WVG'!$C38,(AY$6-1)*8+(AY$6-1)*1+1,8),": ",VLOOKUP(MID('Tab. A1.4-WVG'!$C38,(AY$6-1)*8+(AY$6-1)*1+1,8),AGS,2,FALSE)))</f>
        <v/>
      </c>
      <c r="AZ34" s="232" t="str">
        <f>IF(MID('Tab. A1.4-WVG'!$C38,(AZ$6-1)*8+(AZ$6-1)*1+1,8)="","",CONCATENATE(MID('Tab. A1.4-WVG'!$C38,(AZ$6-1)*8+(AZ$6-1)*1+1,8),": ",VLOOKUP(MID('Tab. A1.4-WVG'!$C38,(AZ$6-1)*8+(AZ$6-1)*1+1,8),AGS,2,FALSE)))</f>
        <v/>
      </c>
      <c r="BA34" s="232" t="str">
        <f>IF(MID('Tab. A1.4-WVG'!$C38,(BA$6-1)*8+(BA$6-1)*1+1,8)="","",CONCATENATE(MID('Tab. A1.4-WVG'!$C38,(BA$6-1)*8+(BA$6-1)*1+1,8),": ",VLOOKUP(MID('Tab. A1.4-WVG'!$C38,(BA$6-1)*8+(BA$6-1)*1+1,8),AGS,2,FALSE)))</f>
        <v/>
      </c>
      <c r="BB34" s="232" t="str">
        <f>IF(MID('Tab. A1.4-WVG'!$C38,(BB$6-1)*8+(BB$6-1)*1+1,8)="","",CONCATENATE(MID('Tab. A1.4-WVG'!$C38,(BB$6-1)*8+(BB$6-1)*1+1,8),": ",VLOOKUP(MID('Tab. A1.4-WVG'!$C38,(BB$6-1)*8+(BB$6-1)*1+1,8),AGS,2,FALSE)))</f>
        <v/>
      </c>
      <c r="BC34" s="232" t="str">
        <f>IF(MID('Tab. A1.4-WVG'!$C38,(BC$6-1)*8+(BC$6-1)*1+1,8)="","",CONCATENATE(MID('Tab. A1.4-WVG'!$C38,(BC$6-1)*8+(BC$6-1)*1+1,8),": ",VLOOKUP(MID('Tab. A1.4-WVG'!$C38,(BC$6-1)*8+(BC$6-1)*1+1,8),AGS,2,FALSE)))</f>
        <v/>
      </c>
      <c r="BD34" s="232" t="str">
        <f>IF(MID('Tab. A1.4-WVG'!$C38,(BD$6-1)*8+(BD$6-1)*1+1,8)="","",CONCATENATE(MID('Tab. A1.4-WVG'!$C38,(BD$6-1)*8+(BD$6-1)*1+1,8),": ",VLOOKUP(MID('Tab. A1.4-WVG'!$C38,(BD$6-1)*8+(BD$6-1)*1+1,8),AGS,2,FALSE)))</f>
        <v/>
      </c>
      <c r="BE34" s="232" t="str">
        <f>IF(MID('Tab. A1.4-WVG'!$C38,(BE$6-1)*8+(BE$6-1)*1+1,8)="","",CONCATENATE(MID('Tab. A1.4-WVG'!$C38,(BE$6-1)*8+(BE$6-1)*1+1,8),": ",VLOOKUP(MID('Tab. A1.4-WVG'!$C38,(BE$6-1)*8+(BE$6-1)*1+1,8),AGS,2,FALSE)))</f>
        <v/>
      </c>
      <c r="BF34" s="232" t="str">
        <f>IF(MID('Tab. A1.4-WVG'!$C38,(BF$6-1)*8+(BF$6-1)*1+1,8)="","",CONCATENATE(MID('Tab. A1.4-WVG'!$C38,(BF$6-1)*8+(BF$6-1)*1+1,8),": ",VLOOKUP(MID('Tab. A1.4-WVG'!$C38,(BF$6-1)*8+(BF$6-1)*1+1,8),AGS,2,FALSE)))</f>
        <v/>
      </c>
      <c r="BG34" s="232" t="str">
        <f>IF(MID('Tab. A1.4-WVG'!$C38,(BG$6-1)*8+(BG$6-1)*1+1,8)="","",CONCATENATE(MID('Tab. A1.4-WVG'!$C38,(BG$6-1)*8+(BG$6-1)*1+1,8),": ",VLOOKUP(MID('Tab. A1.4-WVG'!$C38,(BG$6-1)*8+(BG$6-1)*1+1,8),AGS,2,FALSE)))</f>
        <v/>
      </c>
      <c r="BH34" s="232" t="str">
        <f>IF(MID('Tab. A1.4-WVG'!$C38,(BH$6-1)*8+(BH$6-1)*1+1,8)="","",CONCATENATE(MID('Tab. A1.4-WVG'!$C38,(BH$6-1)*8+(BH$6-1)*1+1,8),": ",VLOOKUP(MID('Tab. A1.4-WVG'!$C38,(BH$6-1)*8+(BH$6-1)*1+1,8),AGS,2,FALSE)))</f>
        <v/>
      </c>
      <c r="BI34" s="232" t="str">
        <f>IF(MID('Tab. A1.4-WVG'!$C38,(BI$6-1)*8+(BI$6-1)*1+1,8)="","",CONCATENATE(MID('Tab. A1.4-WVG'!$C38,(BI$6-1)*8+(BI$6-1)*1+1,8),": ",VLOOKUP(MID('Tab. A1.4-WVG'!$C38,(BI$6-1)*8+(BI$6-1)*1+1,8),AGS,2,FALSE)))</f>
        <v/>
      </c>
      <c r="BJ34" s="232" t="str">
        <f>IF(MID('Tab. A1.4-WVG'!$C38,(BJ$6-1)*8+(BJ$6-1)*1+1,8)="","",CONCATENATE(MID('Tab. A1.4-WVG'!$C38,(BJ$6-1)*8+(BJ$6-1)*1+1,8),": ",VLOOKUP(MID('Tab. A1.4-WVG'!$C38,(BJ$6-1)*8+(BJ$6-1)*1+1,8),AGS,2,FALSE)))</f>
        <v/>
      </c>
      <c r="BK34" s="232" t="str">
        <f>IF(MID('Tab. A1.4-WVG'!$C38,(BK$6-1)*8+(BK$6-1)*1+1,8)="","",CONCATENATE(MID('Tab. A1.4-WVG'!$C38,(BK$6-1)*8+(BK$6-1)*1+1,8),": ",VLOOKUP(MID('Tab. A1.4-WVG'!$C38,(BK$6-1)*8+(BK$6-1)*1+1,8),AGS,2,FALSE)))</f>
        <v/>
      </c>
      <c r="BL34" s="232" t="str">
        <f>IF(MID('Tab. A1.4-WVG'!$C38,(BL$6-1)*8+(BL$6-1)*1+1,8)="","",CONCATENATE(MID('Tab. A1.4-WVG'!$C38,(BL$6-1)*8+(BL$6-1)*1+1,8),": ",VLOOKUP(MID('Tab. A1.4-WVG'!$C38,(BL$6-1)*8+(BL$6-1)*1+1,8),AGS,2,FALSE)))</f>
        <v/>
      </c>
      <c r="BM34" s="232" t="str">
        <f>IF(MID('Tab. A1.4-WVG'!$C38,(BM$6-1)*8+(BM$6-1)*1+1,8)="","",CONCATENATE(MID('Tab. A1.4-WVG'!$C38,(BM$6-1)*8+(BM$6-1)*1+1,8),": ",VLOOKUP(MID('Tab. A1.4-WVG'!$C38,(BM$6-1)*8+(BM$6-1)*1+1,8),AGS,2,FALSE)))</f>
        <v/>
      </c>
      <c r="BN34" s="232" t="str">
        <f>IF(MID('Tab. A1.4-WVG'!$C38,(BN$6-1)*8+(BN$6-1)*1+1,8)="","",CONCATENATE(MID('Tab. A1.4-WVG'!$C38,(BN$6-1)*8+(BN$6-1)*1+1,8),": ",VLOOKUP(MID('Tab. A1.4-WVG'!$C38,(BN$6-1)*8+(BN$6-1)*1+1,8),AGS,2,FALSE)))</f>
        <v/>
      </c>
      <c r="BO34" s="232" t="str">
        <f>IF(MID('Tab. A1.4-WVG'!$C38,(BO$6-1)*8+(BO$6-1)*1+1,8)="","",CONCATENATE(MID('Tab. A1.4-WVG'!$C38,(BO$6-1)*8+(BO$6-1)*1+1,8),": ",VLOOKUP(MID('Tab. A1.4-WVG'!$C38,(BO$6-1)*8+(BO$6-1)*1+1,8),AGS,2,FALSE)))</f>
        <v/>
      </c>
      <c r="BP34" s="232" t="str">
        <f>IF(MID('Tab. A1.4-WVG'!$C38,(BP$6-1)*8+(BP$6-1)*1+1,8)="","",CONCATENATE(MID('Tab. A1.4-WVG'!$C38,(BP$6-1)*8+(BP$6-1)*1+1,8),": ",VLOOKUP(MID('Tab. A1.4-WVG'!$C38,(BP$6-1)*8+(BP$6-1)*1+1,8),AGS,2,FALSE)))</f>
        <v/>
      </c>
      <c r="BQ34" s="232" t="str">
        <f>IF(MID('Tab. A1.4-WVG'!$C38,(BQ$6-1)*8+(BQ$6-1)*1+1,8)="","",CONCATENATE(MID('Tab. A1.4-WVG'!$C38,(BQ$6-1)*8+(BQ$6-1)*1+1,8),": ",VLOOKUP(MID('Tab. A1.4-WVG'!$C38,(BQ$6-1)*8+(BQ$6-1)*1+1,8),AGS,2,FALSE)))</f>
        <v/>
      </c>
      <c r="BR34" s="232" t="str">
        <f>IF(MID('Tab. A1.4-WVG'!$C38,(BR$6-1)*8+(BR$6-1)*1+1,8)="","",CONCATENATE(MID('Tab. A1.4-WVG'!$C38,(BR$6-1)*8+(BR$6-1)*1+1,8),": ",VLOOKUP(MID('Tab. A1.4-WVG'!$C38,(BR$6-1)*8+(BR$6-1)*1+1,8),AGS,2,FALSE)))</f>
        <v/>
      </c>
      <c r="BS34" s="232" t="str">
        <f>IF(MID('Tab. A1.4-WVG'!$C38,(BS$6-1)*8+(BS$6-1)*1+1,8)="","",CONCATENATE(MID('Tab. A1.4-WVG'!$C38,(BS$6-1)*8+(BS$6-1)*1+1,8),": ",VLOOKUP(MID('Tab. A1.4-WVG'!$C38,(BS$6-1)*8+(BS$6-1)*1+1,8),AGS,2,FALSE)))</f>
        <v/>
      </c>
      <c r="BT34" s="232" t="str">
        <f>IF(MID('Tab. A1.4-WVG'!$C38,(BT$6-1)*8+(BT$6-1)*1+1,8)="","",CONCATENATE(MID('Tab. A1.4-WVG'!$C38,(BT$6-1)*8+(BT$6-1)*1+1,8),": ",VLOOKUP(MID('Tab. A1.4-WVG'!$C38,(BT$6-1)*8+(BT$6-1)*1+1,8),AGS,2,FALSE)))</f>
        <v/>
      </c>
      <c r="BU34" s="232" t="str">
        <f>IF(MID('Tab. A1.4-WVG'!$C38,(BU$6-1)*8+(BU$6-1)*1+1,8)="","",CONCATENATE(MID('Tab. A1.4-WVG'!$C38,(BU$6-1)*8+(BU$6-1)*1+1,8),": ",VLOOKUP(MID('Tab. A1.4-WVG'!$C38,(BU$6-1)*8+(BU$6-1)*1+1,8),AGS,2,FALSE)))</f>
        <v/>
      </c>
      <c r="BV34" s="232" t="str">
        <f>IF(MID('Tab. A1.4-WVG'!$C38,(BV$6-1)*8+(BV$6-1)*1+1,8)="","",CONCATENATE(MID('Tab. A1.4-WVG'!$C38,(BV$6-1)*8+(BV$6-1)*1+1,8),": ",VLOOKUP(MID('Tab. A1.4-WVG'!$C38,(BV$6-1)*8+(BV$6-1)*1+1,8),AGS,2,FALSE)))</f>
        <v/>
      </c>
      <c r="BW34" s="232" t="str">
        <f>IF(MID('Tab. A1.4-WVG'!$C38,(BW$6-1)*8+(BW$6-1)*1+1,8)="","",CONCATENATE(MID('Tab. A1.4-WVG'!$C38,(BW$6-1)*8+(BW$6-1)*1+1,8),": ",VLOOKUP(MID('Tab. A1.4-WVG'!$C38,(BW$6-1)*8+(BW$6-1)*1+1,8),AGS,2,FALSE)))</f>
        <v/>
      </c>
      <c r="BX34" s="232" t="str">
        <f>IF(MID('Tab. A1.4-WVG'!$C38,(BX$6-1)*8+(BX$6-1)*1+1,8)="","",CONCATENATE(MID('Tab. A1.4-WVG'!$C38,(BX$6-1)*8+(BX$6-1)*1+1,8),": ",VLOOKUP(MID('Tab. A1.4-WVG'!$C38,(BX$6-1)*8+(BX$6-1)*1+1,8),AGS,2,FALSE)))</f>
        <v/>
      </c>
      <c r="BY34" s="232" t="str">
        <f>IF(MID('Tab. A1.4-WVG'!$C38,(BY$6-1)*8+(BY$6-1)*1+1,8)="","",CONCATENATE(MID('Tab. A1.4-WVG'!$C38,(BY$6-1)*8+(BY$6-1)*1+1,8),": ",VLOOKUP(MID('Tab. A1.4-WVG'!$C38,(BY$6-1)*8+(BY$6-1)*1+1,8),AGS,2,FALSE)))</f>
        <v/>
      </c>
      <c r="BZ34" s="232" t="str">
        <f>IF(MID('Tab. A1.4-WVG'!$C38,(BZ$6-1)*8+(BZ$6-1)*1+1,8)="","",CONCATENATE(MID('Tab. A1.4-WVG'!$C38,(BZ$6-1)*8+(BZ$6-1)*1+1,8),": ",VLOOKUP(MID('Tab. A1.4-WVG'!$C38,(BZ$6-1)*8+(BZ$6-1)*1+1,8),AGS,2,FALSE)))</f>
        <v/>
      </c>
      <c r="CA34" s="232" t="str">
        <f>IF(MID('Tab. A1.4-WVG'!$C38,(CA$6-1)*8+(CA$6-1)*1+1,8)="","",CONCATENATE(MID('Tab. A1.4-WVG'!$C38,(CA$6-1)*8+(CA$6-1)*1+1,8),": ",VLOOKUP(MID('Tab. A1.4-WVG'!$C38,(CA$6-1)*8+(CA$6-1)*1+1,8),AGS,2,FALSE)))</f>
        <v/>
      </c>
      <c r="CB34" s="232" t="str">
        <f>IF(MID('Tab. A1.4-WVG'!$C38,(CB$6-1)*8+(CB$6-1)*1+1,8)="","",CONCATENATE(MID('Tab. A1.4-WVG'!$C38,(CB$6-1)*8+(CB$6-1)*1+1,8),": ",VLOOKUP(MID('Tab. A1.4-WVG'!$C38,(CB$6-1)*8+(CB$6-1)*1+1,8),AGS,2,FALSE)))</f>
        <v/>
      </c>
      <c r="CC34" s="232" t="str">
        <f>IF(MID('Tab. A1.4-WVG'!$C38,(CC$6-1)*8+(CC$6-1)*1+1,8)="","",CONCATENATE(MID('Tab. A1.4-WVG'!$C38,(CC$6-1)*8+(CC$6-1)*1+1,8),": ",VLOOKUP(MID('Tab. A1.4-WVG'!$C38,(CC$6-1)*8+(CC$6-1)*1+1,8),AGS,2,FALSE)))</f>
        <v/>
      </c>
      <c r="CD34" s="232" t="str">
        <f>IF(MID('Tab. A1.4-WVG'!$C38,(CD$6-1)*8+(CD$6-1)*1+1,8)="","",CONCATENATE(MID('Tab. A1.4-WVG'!$C38,(CD$6-1)*8+(CD$6-1)*1+1,8),": ",VLOOKUP(MID('Tab. A1.4-WVG'!$C38,(CD$6-1)*8+(CD$6-1)*1+1,8),AGS,2,FALSE)))</f>
        <v/>
      </c>
      <c r="CE34" s="232" t="str">
        <f>IF(MID('Tab. A1.4-WVG'!$C38,(CE$6-1)*8+(CE$6-1)*1+1,8)="","",CONCATENATE(MID('Tab. A1.4-WVG'!$C38,(CE$6-1)*8+(CE$6-1)*1+1,8),": ",VLOOKUP(MID('Tab. A1.4-WVG'!$C38,(CE$6-1)*8+(CE$6-1)*1+1,8),AGS,2,FALSE)))</f>
        <v/>
      </c>
      <c r="CF34" s="232" t="str">
        <f>IF(MID('Tab. A1.4-WVG'!$C38,(CF$6-1)*8+(CF$6-1)*1+1,8)="","",CONCATENATE(MID('Tab. A1.4-WVG'!$C38,(CF$6-1)*8+(CF$6-1)*1+1,8),": ",VLOOKUP(MID('Tab. A1.4-WVG'!$C38,(CF$6-1)*8+(CF$6-1)*1+1,8),AGS,2,FALSE)))</f>
        <v/>
      </c>
      <c r="CG34" s="232" t="str">
        <f>IF(MID('Tab. A1.4-WVG'!$C38,(CG$6-1)*8+(CG$6-1)*1+1,8)="","",CONCATENATE(MID('Tab. A1.4-WVG'!$C38,(CG$6-1)*8+(CG$6-1)*1+1,8),": ",VLOOKUP(MID('Tab. A1.4-WVG'!$C38,(CG$6-1)*8+(CG$6-1)*1+1,8),AGS,2,FALSE)))</f>
        <v/>
      </c>
      <c r="CH34" s="232" t="str">
        <f>IF(MID('Tab. A1.4-WVG'!$C38,(CH$6-1)*8+(CH$6-1)*1+1,8)="","",CONCATENATE(MID('Tab. A1.4-WVG'!$C38,(CH$6-1)*8+(CH$6-1)*1+1,8),": ",VLOOKUP(MID('Tab. A1.4-WVG'!$C38,(CH$6-1)*8+(CH$6-1)*1+1,8),AGS,2,FALSE)))</f>
        <v/>
      </c>
      <c r="CI34" s="232" t="str">
        <f>IF(MID('Tab. A1.4-WVG'!$C38,(CI$6-1)*8+(CI$6-1)*1+1,8)="","",CONCATENATE(MID('Tab. A1.4-WVG'!$C38,(CI$6-1)*8+(CI$6-1)*1+1,8),": ",VLOOKUP(MID('Tab. A1.4-WVG'!$C38,(CI$6-1)*8+(CI$6-1)*1+1,8),AGS,2,FALSE)))</f>
        <v/>
      </c>
      <c r="CJ34" s="232" t="str">
        <f>IF(MID('Tab. A1.4-WVG'!$C38,(CJ$6-1)*8+(CJ$6-1)*1+1,8)="","",CONCATENATE(MID('Tab. A1.4-WVG'!$C38,(CJ$6-1)*8+(CJ$6-1)*1+1,8),": ",VLOOKUP(MID('Tab. A1.4-WVG'!$C38,(CJ$6-1)*8+(CJ$6-1)*1+1,8),AGS,2,FALSE)))</f>
        <v/>
      </c>
      <c r="CK34" s="232" t="str">
        <f>IF(MID('Tab. A1.4-WVG'!$C38,(CK$6-1)*8+(CK$6-1)*1+1,8)="","",CONCATENATE(MID('Tab. A1.4-WVG'!$C38,(CK$6-1)*8+(CK$6-1)*1+1,8),": ",VLOOKUP(MID('Tab. A1.4-WVG'!$C38,(CK$6-1)*8+(CK$6-1)*1+1,8),AGS,2,FALSE)))</f>
        <v/>
      </c>
      <c r="CL34" s="232" t="str">
        <f>IF(MID('Tab. A1.4-WVG'!$C38,(CL$6-1)*8+(CL$6-1)*1+1,8)="","",CONCATENATE(MID('Tab. A1.4-WVG'!$C38,(CL$6-1)*8+(CL$6-1)*1+1,8),": ",VLOOKUP(MID('Tab. A1.4-WVG'!$C38,(CL$6-1)*8+(CL$6-1)*1+1,8),AGS,2,FALSE)))</f>
        <v/>
      </c>
      <c r="CM34" s="232" t="str">
        <f>IF(MID('Tab. A1.4-WVG'!$C38,(CM$6-1)*8+(CM$6-1)*1+1,8)="","",CONCATENATE(MID('Tab. A1.4-WVG'!$C38,(CM$6-1)*8+(CM$6-1)*1+1,8),": ",VLOOKUP(MID('Tab. A1.4-WVG'!$C38,(CM$6-1)*8+(CM$6-1)*1+1,8),AGS,2,FALSE)))</f>
        <v/>
      </c>
      <c r="CN34" s="232" t="str">
        <f>IF(MID('Tab. A1.4-WVG'!$C38,(CN$6-1)*8+(CN$6-1)*1+1,8)="","",CONCATENATE(MID('Tab. A1.4-WVG'!$C38,(CN$6-1)*8+(CN$6-1)*1+1,8),": ",VLOOKUP(MID('Tab. A1.4-WVG'!$C38,(CN$6-1)*8+(CN$6-1)*1+1,8),AGS,2,FALSE)))</f>
        <v/>
      </c>
      <c r="CO34" s="232" t="str">
        <f>IF(MID('Tab. A1.4-WVG'!$C38,(CO$6-1)*8+(CO$6-1)*1+1,8)="","",CONCATENATE(MID('Tab. A1.4-WVG'!$C38,(CO$6-1)*8+(CO$6-1)*1+1,8),": ",VLOOKUP(MID('Tab. A1.4-WVG'!$C38,(CO$6-1)*8+(CO$6-1)*1+1,8),AGS,2,FALSE)))</f>
        <v/>
      </c>
      <c r="CP34" s="232" t="str">
        <f>IF(MID('Tab. A1.4-WVG'!$C38,(CP$6-1)*8+(CP$6-1)*1+1,8)="","",CONCATENATE(MID('Tab. A1.4-WVG'!$C38,(CP$6-1)*8+(CP$6-1)*1+1,8),": ",VLOOKUP(MID('Tab. A1.4-WVG'!$C38,(CP$6-1)*8+(CP$6-1)*1+1,8),AGS,2,FALSE)))</f>
        <v/>
      </c>
      <c r="CQ34" s="232" t="str">
        <f>IF(MID('Tab. A1.4-WVG'!$C38,(CQ$6-1)*8+(CQ$6-1)*1+1,8)="","",CONCATENATE(MID('Tab. A1.4-WVG'!$C38,(CQ$6-1)*8+(CQ$6-1)*1+1,8),": ",VLOOKUP(MID('Tab. A1.4-WVG'!$C38,(CQ$6-1)*8+(CQ$6-1)*1+1,8),AGS,2,FALSE)))</f>
        <v/>
      </c>
      <c r="CR34" s="232" t="str">
        <f>IF(MID('Tab. A1.4-WVG'!$C38,(CR$6-1)*8+(CR$6-1)*1+1,8)="","",CONCATENATE(MID('Tab. A1.4-WVG'!$C38,(CR$6-1)*8+(CR$6-1)*1+1,8),": ",VLOOKUP(MID('Tab. A1.4-WVG'!$C38,(CR$6-1)*8+(CR$6-1)*1+1,8),AGS,2,FALSE)))</f>
        <v/>
      </c>
      <c r="CS34" s="232" t="str">
        <f>IF(MID('Tab. A1.4-WVG'!$C38,(CS$6-1)*8+(CS$6-1)*1+1,8)="","",CONCATENATE(MID('Tab. A1.4-WVG'!$C38,(CS$6-1)*8+(CS$6-1)*1+1,8),": ",VLOOKUP(MID('Tab. A1.4-WVG'!$C38,(CS$6-1)*8+(CS$6-1)*1+1,8),AGS,2,FALSE)))</f>
        <v/>
      </c>
      <c r="CT34" s="232" t="str">
        <f>IF(MID('Tab. A1.4-WVG'!$C38,(CT$6-1)*8+(CT$6-1)*1+1,8)="","",CONCATENATE(MID('Tab. A1.4-WVG'!$C38,(CT$6-1)*8+(CT$6-1)*1+1,8),": ",VLOOKUP(MID('Tab. A1.4-WVG'!$C38,(CT$6-1)*8+(CT$6-1)*1+1,8),AGS,2,FALSE)))</f>
        <v/>
      </c>
      <c r="CU34" s="232" t="str">
        <f>IF(MID('Tab. A1.4-WVG'!$C38,(CU$6-1)*8+(CU$6-1)*1+1,8)="","",CONCATENATE(MID('Tab. A1.4-WVG'!$C38,(CU$6-1)*8+(CU$6-1)*1+1,8),": ",VLOOKUP(MID('Tab. A1.4-WVG'!$C38,(CU$6-1)*8+(CU$6-1)*1+1,8),AGS,2,FALSE)))</f>
        <v/>
      </c>
      <c r="CV34" s="232" t="str">
        <f>IF(MID('Tab. A1.4-WVG'!$C38,(CV$6-1)*8+(CV$6-1)*1+1,8)="","",CONCATENATE(MID('Tab. A1.4-WVG'!$C38,(CV$6-1)*8+(CV$6-1)*1+1,8),": ",VLOOKUP(MID('Tab. A1.4-WVG'!$C38,(CV$6-1)*8+(CV$6-1)*1+1,8),AGS,2,FALSE)))</f>
        <v/>
      </c>
      <c r="CW34" s="232" t="str">
        <f>IF(MID('Tab. A1.4-WVG'!$C38,(CW$6-1)*8+(CW$6-1)*1+1,8)="","",CONCATENATE(MID('Tab. A1.4-WVG'!$C38,(CW$6-1)*8+(CW$6-1)*1+1,8),": ",VLOOKUP(MID('Tab. A1.4-WVG'!$C38,(CW$6-1)*8+(CW$6-1)*1+1,8),AGS,2,FALSE)))</f>
        <v/>
      </c>
      <c r="CX34" s="39">
        <f t="shared" si="0"/>
        <v>0</v>
      </c>
    </row>
    <row r="35" spans="1:102" ht="38.25" customHeight="1" x14ac:dyDescent="0.2">
      <c r="A35" s="231" t="str">
        <f>IF('Tab. A1.4-WVG'!A39="","",'Tab. A1.4-WVG'!A39)</f>
        <v/>
      </c>
      <c r="B35" s="232" t="str">
        <f>IF(MID('Tab. A1.4-WVG'!$C39,(B$6-1)*8+(B$6-1)*1+1,8)="","",CONCATENATE(MID('Tab. A1.4-WVG'!$C39,(B$6-1)*8+(B$6-1)*1+1,8),": ",VLOOKUP(MID('Tab. A1.4-WVG'!$C39,(B$6-1)*8+(B$6-1)*1+1,8),AGS,2,FALSE)))</f>
        <v/>
      </c>
      <c r="C35" s="232" t="str">
        <f>IF(MID('Tab. A1.4-WVG'!$C39,(C$6-1)*8+(C$6-1)*1+1,8)="","",CONCATENATE(MID('Tab. A1.4-WVG'!$C39,(C$6-1)*8+(C$6-1)*1+1,8),": ",VLOOKUP(MID('Tab. A1.4-WVG'!$C39,(C$6-1)*8+(C$6-1)*1+1,8),AGS,2,FALSE)))</f>
        <v/>
      </c>
      <c r="D35" s="232" t="str">
        <f>IF(MID('Tab. A1.4-WVG'!$C39,(D$6-1)*8+(D$6-1)*1+1,8)="","",CONCATENATE(MID('Tab. A1.4-WVG'!$C39,(D$6-1)*8+(D$6-1)*1+1,8),": ",VLOOKUP(MID('Tab. A1.4-WVG'!$C39,(D$6-1)*8+(D$6-1)*1+1,8),AGS,2,FALSE)))</f>
        <v/>
      </c>
      <c r="E35" s="232" t="str">
        <f>IF(MID('Tab. A1.4-WVG'!$C39,(E$6-1)*8+(E$6-1)*1+1,8)="","",CONCATENATE(MID('Tab. A1.4-WVG'!$C39,(E$6-1)*8+(E$6-1)*1+1,8),": ",VLOOKUP(MID('Tab. A1.4-WVG'!$C39,(E$6-1)*8+(E$6-1)*1+1,8),AGS,2,FALSE)))</f>
        <v/>
      </c>
      <c r="F35" s="232" t="str">
        <f>IF(MID('Tab. A1.4-WVG'!$C39,(F$6-1)*8+(F$6-1)*1+1,8)="","",CONCATENATE(MID('Tab. A1.4-WVG'!$C39,(F$6-1)*8+(F$6-1)*1+1,8),": ",VLOOKUP(MID('Tab. A1.4-WVG'!$C39,(F$6-1)*8+(F$6-1)*1+1,8),AGS,2,FALSE)))</f>
        <v/>
      </c>
      <c r="G35" s="232" t="str">
        <f>IF(MID('Tab. A1.4-WVG'!$C39,(G$6-1)*8+(G$6-1)*1+1,8)="","",CONCATENATE(MID('Tab. A1.4-WVG'!$C39,(G$6-1)*8+(G$6-1)*1+1,8),": ",VLOOKUP(MID('Tab. A1.4-WVG'!$C39,(G$6-1)*8+(G$6-1)*1+1,8),AGS,2,FALSE)))</f>
        <v/>
      </c>
      <c r="H35" s="232" t="str">
        <f>IF(MID('Tab. A1.4-WVG'!$C39,(H$6-1)*8+(H$6-1)*1+1,8)="","",CONCATENATE(MID('Tab. A1.4-WVG'!$C39,(H$6-1)*8+(H$6-1)*1+1,8),": ",VLOOKUP(MID('Tab. A1.4-WVG'!$C39,(H$6-1)*8+(H$6-1)*1+1,8),AGS,2,FALSE)))</f>
        <v/>
      </c>
      <c r="I35" s="232" t="str">
        <f>IF(MID('Tab. A1.4-WVG'!$C39,(I$6-1)*8+(I$6-1)*1+1,8)="","",CONCATENATE(MID('Tab. A1.4-WVG'!$C39,(I$6-1)*8+(I$6-1)*1+1,8),": ",VLOOKUP(MID('Tab. A1.4-WVG'!$C39,(I$6-1)*8+(I$6-1)*1+1,8),AGS,2,FALSE)))</f>
        <v/>
      </c>
      <c r="J35" s="232" t="str">
        <f>IF(MID('Tab. A1.4-WVG'!$C39,(J$6-1)*8+(J$6-1)*1+1,8)="","",CONCATENATE(MID('Tab. A1.4-WVG'!$C39,(J$6-1)*8+(J$6-1)*1+1,8),": ",VLOOKUP(MID('Tab. A1.4-WVG'!$C39,(J$6-1)*8+(J$6-1)*1+1,8),AGS,2,FALSE)))</f>
        <v/>
      </c>
      <c r="K35" s="232" t="str">
        <f>IF(MID('Tab. A1.4-WVG'!$C39,(K$6-1)*8+(K$6-1)*1+1,8)="","",CONCATENATE(MID('Tab. A1.4-WVG'!$C39,(K$6-1)*8+(K$6-1)*1+1,8),": ",VLOOKUP(MID('Tab. A1.4-WVG'!$C39,(K$6-1)*8+(K$6-1)*1+1,8),AGS,2,FALSE)))</f>
        <v/>
      </c>
      <c r="L35" s="232" t="str">
        <f>IF(MID('Tab. A1.4-WVG'!$C39,(L$6-1)*8+(L$6-1)*1+1,8)="","",CONCATENATE(MID('Tab. A1.4-WVG'!$C39,(L$6-1)*8+(L$6-1)*1+1,8),": ",VLOOKUP(MID('Tab. A1.4-WVG'!$C39,(L$6-1)*8+(L$6-1)*1+1,8),AGS,2,FALSE)))</f>
        <v/>
      </c>
      <c r="M35" s="232" t="str">
        <f>IF(MID('Tab. A1.4-WVG'!$C39,(M$6-1)*8+(M$6-1)*1+1,8)="","",CONCATENATE(MID('Tab. A1.4-WVG'!$C39,(M$6-1)*8+(M$6-1)*1+1,8),": ",VLOOKUP(MID('Tab. A1.4-WVG'!$C39,(M$6-1)*8+(M$6-1)*1+1,8),AGS,2,FALSE)))</f>
        <v/>
      </c>
      <c r="N35" s="232" t="str">
        <f>IF(MID('Tab. A1.4-WVG'!$C39,(N$6-1)*8+(N$6-1)*1+1,8)="","",CONCATENATE(MID('Tab. A1.4-WVG'!$C39,(N$6-1)*8+(N$6-1)*1+1,8),": ",VLOOKUP(MID('Tab. A1.4-WVG'!$C39,(N$6-1)*8+(N$6-1)*1+1,8),AGS,2,FALSE)))</f>
        <v/>
      </c>
      <c r="O35" s="232" t="str">
        <f>IF(MID('Tab. A1.4-WVG'!$C39,(O$6-1)*8+(O$6-1)*1+1,8)="","",CONCATENATE(MID('Tab. A1.4-WVG'!$C39,(O$6-1)*8+(O$6-1)*1+1,8),": ",VLOOKUP(MID('Tab. A1.4-WVG'!$C39,(O$6-1)*8+(O$6-1)*1+1,8),AGS,2,FALSE)))</f>
        <v/>
      </c>
      <c r="P35" s="232" t="str">
        <f>IF(MID('Tab. A1.4-WVG'!$C39,(P$6-1)*8+(P$6-1)*1+1,8)="","",CONCATENATE(MID('Tab. A1.4-WVG'!$C39,(P$6-1)*8+(P$6-1)*1+1,8),": ",VLOOKUP(MID('Tab. A1.4-WVG'!$C39,(P$6-1)*8+(P$6-1)*1+1,8),AGS,2,FALSE)))</f>
        <v/>
      </c>
      <c r="Q35" s="232" t="str">
        <f>IF(MID('Tab. A1.4-WVG'!$C39,(Q$6-1)*8+(Q$6-1)*1+1,8)="","",CONCATENATE(MID('Tab. A1.4-WVG'!$C39,(Q$6-1)*8+(Q$6-1)*1+1,8),": ",VLOOKUP(MID('Tab. A1.4-WVG'!$C39,(Q$6-1)*8+(Q$6-1)*1+1,8),AGS,2,FALSE)))</f>
        <v/>
      </c>
      <c r="R35" s="232" t="str">
        <f>IF(MID('Tab. A1.4-WVG'!$C39,(R$6-1)*8+(R$6-1)*1+1,8)="","",CONCATENATE(MID('Tab. A1.4-WVG'!$C39,(R$6-1)*8+(R$6-1)*1+1,8),": ",VLOOKUP(MID('Tab. A1.4-WVG'!$C39,(R$6-1)*8+(R$6-1)*1+1,8),AGS,2,FALSE)))</f>
        <v/>
      </c>
      <c r="S35" s="232" t="str">
        <f>IF(MID('Tab. A1.4-WVG'!$C39,(S$6-1)*8+(S$6-1)*1+1,8)="","",CONCATENATE(MID('Tab. A1.4-WVG'!$C39,(S$6-1)*8+(S$6-1)*1+1,8),": ",VLOOKUP(MID('Tab. A1.4-WVG'!$C39,(S$6-1)*8+(S$6-1)*1+1,8),AGS,2,FALSE)))</f>
        <v/>
      </c>
      <c r="T35" s="232" t="str">
        <f>IF(MID('Tab. A1.4-WVG'!$C39,(T$6-1)*8+(T$6-1)*1+1,8)="","",CONCATENATE(MID('Tab. A1.4-WVG'!$C39,(T$6-1)*8+(T$6-1)*1+1,8),": ",VLOOKUP(MID('Tab. A1.4-WVG'!$C39,(T$6-1)*8+(T$6-1)*1+1,8),AGS,2,FALSE)))</f>
        <v/>
      </c>
      <c r="U35" s="232" t="str">
        <f>IF(MID('Tab. A1.4-WVG'!$C39,(U$6-1)*8+(U$6-1)*1+1,8)="","",CONCATENATE(MID('Tab. A1.4-WVG'!$C39,(U$6-1)*8+(U$6-1)*1+1,8),": ",VLOOKUP(MID('Tab. A1.4-WVG'!$C39,(U$6-1)*8+(U$6-1)*1+1,8),AGS,2,FALSE)))</f>
        <v/>
      </c>
      <c r="V35" s="232" t="str">
        <f>IF(MID('Tab. A1.4-WVG'!$C39,(V$6-1)*8+(V$6-1)*1+1,8)="","",CONCATENATE(MID('Tab. A1.4-WVG'!$C39,(V$6-1)*8+(V$6-1)*1+1,8),": ",VLOOKUP(MID('Tab. A1.4-WVG'!$C39,(V$6-1)*8+(V$6-1)*1+1,8),AGS,2,FALSE)))</f>
        <v/>
      </c>
      <c r="W35" s="232" t="str">
        <f>IF(MID('Tab. A1.4-WVG'!$C39,(W$6-1)*8+(W$6-1)*1+1,8)="","",CONCATENATE(MID('Tab. A1.4-WVG'!$C39,(W$6-1)*8+(W$6-1)*1+1,8),": ",VLOOKUP(MID('Tab. A1.4-WVG'!$C39,(W$6-1)*8+(W$6-1)*1+1,8),AGS,2,FALSE)))</f>
        <v/>
      </c>
      <c r="X35" s="232" t="str">
        <f>IF(MID('Tab. A1.4-WVG'!$C39,(X$6-1)*8+(X$6-1)*1+1,8)="","",CONCATENATE(MID('Tab. A1.4-WVG'!$C39,(X$6-1)*8+(X$6-1)*1+1,8),": ",VLOOKUP(MID('Tab. A1.4-WVG'!$C39,(X$6-1)*8+(X$6-1)*1+1,8),AGS,2,FALSE)))</f>
        <v/>
      </c>
      <c r="Y35" s="232" t="str">
        <f>IF(MID('Tab. A1.4-WVG'!$C39,(Y$6-1)*8+(Y$6-1)*1+1,8)="","",CONCATENATE(MID('Tab. A1.4-WVG'!$C39,(Y$6-1)*8+(Y$6-1)*1+1,8),": ",VLOOKUP(MID('Tab. A1.4-WVG'!$C39,(Y$6-1)*8+(Y$6-1)*1+1,8),AGS,2,FALSE)))</f>
        <v/>
      </c>
      <c r="Z35" s="232" t="str">
        <f>IF(MID('Tab. A1.4-WVG'!$C39,(Z$6-1)*8+(Z$6-1)*1+1,8)="","",CONCATENATE(MID('Tab. A1.4-WVG'!$C39,(Z$6-1)*8+(Z$6-1)*1+1,8),": ",VLOOKUP(MID('Tab. A1.4-WVG'!$C39,(Z$6-1)*8+(Z$6-1)*1+1,8),AGS,2,FALSE)))</f>
        <v/>
      </c>
      <c r="AA35" s="232" t="str">
        <f>IF(MID('Tab. A1.4-WVG'!$C39,(AA$6-1)*8+(AA$6-1)*1+1,8)="","",CONCATENATE(MID('Tab. A1.4-WVG'!$C39,(AA$6-1)*8+(AA$6-1)*1+1,8),": ",VLOOKUP(MID('Tab. A1.4-WVG'!$C39,(AA$6-1)*8+(AA$6-1)*1+1,8),AGS,2,FALSE)))</f>
        <v/>
      </c>
      <c r="AB35" s="232" t="str">
        <f>IF(MID('Tab. A1.4-WVG'!$C39,(AB$6-1)*8+(AB$6-1)*1+1,8)="","",CONCATENATE(MID('Tab. A1.4-WVG'!$C39,(AB$6-1)*8+(AB$6-1)*1+1,8),": ",VLOOKUP(MID('Tab. A1.4-WVG'!$C39,(AB$6-1)*8+(AB$6-1)*1+1,8),AGS,2,FALSE)))</f>
        <v/>
      </c>
      <c r="AC35" s="232" t="str">
        <f>IF(MID('Tab. A1.4-WVG'!$C39,(AC$6-1)*8+(AC$6-1)*1+1,8)="","",CONCATENATE(MID('Tab. A1.4-WVG'!$C39,(AC$6-1)*8+(AC$6-1)*1+1,8),": ",VLOOKUP(MID('Tab. A1.4-WVG'!$C39,(AC$6-1)*8+(AC$6-1)*1+1,8),AGS,2,FALSE)))</f>
        <v/>
      </c>
      <c r="AD35" s="232" t="str">
        <f>IF(MID('Tab. A1.4-WVG'!$C39,(AD$6-1)*8+(AD$6-1)*1+1,8)="","",CONCATENATE(MID('Tab. A1.4-WVG'!$C39,(AD$6-1)*8+(AD$6-1)*1+1,8),": ",VLOOKUP(MID('Tab. A1.4-WVG'!$C39,(AD$6-1)*8+(AD$6-1)*1+1,8),AGS,2,FALSE)))</f>
        <v/>
      </c>
      <c r="AE35" s="232" t="str">
        <f>IF(MID('Tab. A1.4-WVG'!$C39,(AE$6-1)*8+(AE$6-1)*1+1,8)="","",CONCATENATE(MID('Tab. A1.4-WVG'!$C39,(AE$6-1)*8+(AE$6-1)*1+1,8),": ",VLOOKUP(MID('Tab. A1.4-WVG'!$C39,(AE$6-1)*8+(AE$6-1)*1+1,8),AGS,2,FALSE)))</f>
        <v/>
      </c>
      <c r="AF35" s="232" t="str">
        <f>IF(MID('Tab. A1.4-WVG'!$C39,(AF$6-1)*8+(AF$6-1)*1+1,8)="","",CONCATENATE(MID('Tab. A1.4-WVG'!$C39,(AF$6-1)*8+(AF$6-1)*1+1,8),": ",VLOOKUP(MID('Tab. A1.4-WVG'!$C39,(AF$6-1)*8+(AF$6-1)*1+1,8),AGS,2,FALSE)))</f>
        <v/>
      </c>
      <c r="AG35" s="232" t="str">
        <f>IF(MID('Tab. A1.4-WVG'!$C39,(AG$6-1)*8+(AG$6-1)*1+1,8)="","",CONCATENATE(MID('Tab. A1.4-WVG'!$C39,(AG$6-1)*8+(AG$6-1)*1+1,8),": ",VLOOKUP(MID('Tab. A1.4-WVG'!$C39,(AG$6-1)*8+(AG$6-1)*1+1,8),AGS,2,FALSE)))</f>
        <v/>
      </c>
      <c r="AH35" s="232" t="str">
        <f>IF(MID('Tab. A1.4-WVG'!$C39,(AH$6-1)*8+(AH$6-1)*1+1,8)="","",CONCATENATE(MID('Tab. A1.4-WVG'!$C39,(AH$6-1)*8+(AH$6-1)*1+1,8),": ",VLOOKUP(MID('Tab. A1.4-WVG'!$C39,(AH$6-1)*8+(AH$6-1)*1+1,8),AGS,2,FALSE)))</f>
        <v/>
      </c>
      <c r="AI35" s="232" t="str">
        <f>IF(MID('Tab. A1.4-WVG'!$C39,(AI$6-1)*8+(AI$6-1)*1+1,8)="","",CONCATENATE(MID('Tab. A1.4-WVG'!$C39,(AI$6-1)*8+(AI$6-1)*1+1,8),": ",VLOOKUP(MID('Tab. A1.4-WVG'!$C39,(AI$6-1)*8+(AI$6-1)*1+1,8),AGS,2,FALSE)))</f>
        <v/>
      </c>
      <c r="AJ35" s="232" t="str">
        <f>IF(MID('Tab. A1.4-WVG'!$C39,(AJ$6-1)*8+(AJ$6-1)*1+1,8)="","",CONCATENATE(MID('Tab. A1.4-WVG'!$C39,(AJ$6-1)*8+(AJ$6-1)*1+1,8),": ",VLOOKUP(MID('Tab. A1.4-WVG'!$C39,(AJ$6-1)*8+(AJ$6-1)*1+1,8),AGS,2,FALSE)))</f>
        <v/>
      </c>
      <c r="AK35" s="232" t="str">
        <f>IF(MID('Tab. A1.4-WVG'!$C39,(AK$6-1)*8+(AK$6-1)*1+1,8)="","",CONCATENATE(MID('Tab. A1.4-WVG'!$C39,(AK$6-1)*8+(AK$6-1)*1+1,8),": ",VLOOKUP(MID('Tab. A1.4-WVG'!$C39,(AK$6-1)*8+(AK$6-1)*1+1,8),AGS,2,FALSE)))</f>
        <v/>
      </c>
      <c r="AL35" s="232" t="str">
        <f>IF(MID('Tab. A1.4-WVG'!$C39,(AL$6-1)*8+(AL$6-1)*1+1,8)="","",CONCATENATE(MID('Tab. A1.4-WVG'!$C39,(AL$6-1)*8+(AL$6-1)*1+1,8),": ",VLOOKUP(MID('Tab. A1.4-WVG'!$C39,(AL$6-1)*8+(AL$6-1)*1+1,8),AGS,2,FALSE)))</f>
        <v/>
      </c>
      <c r="AM35" s="232" t="str">
        <f>IF(MID('Tab. A1.4-WVG'!$C39,(AM$6-1)*8+(AM$6-1)*1+1,8)="","",CONCATENATE(MID('Tab. A1.4-WVG'!$C39,(AM$6-1)*8+(AM$6-1)*1+1,8),": ",VLOOKUP(MID('Tab. A1.4-WVG'!$C39,(AM$6-1)*8+(AM$6-1)*1+1,8),AGS,2,FALSE)))</f>
        <v/>
      </c>
      <c r="AN35" s="232" t="str">
        <f>IF(MID('Tab. A1.4-WVG'!$C39,(AN$6-1)*8+(AN$6-1)*1+1,8)="","",CONCATENATE(MID('Tab. A1.4-WVG'!$C39,(AN$6-1)*8+(AN$6-1)*1+1,8),": ",VLOOKUP(MID('Tab. A1.4-WVG'!$C39,(AN$6-1)*8+(AN$6-1)*1+1,8),AGS,2,FALSE)))</f>
        <v/>
      </c>
      <c r="AO35" s="232" t="str">
        <f>IF(MID('Tab. A1.4-WVG'!$C39,(AO$6-1)*8+(AO$6-1)*1+1,8)="","",CONCATENATE(MID('Tab. A1.4-WVG'!$C39,(AO$6-1)*8+(AO$6-1)*1+1,8),": ",VLOOKUP(MID('Tab. A1.4-WVG'!$C39,(AO$6-1)*8+(AO$6-1)*1+1,8),AGS,2,FALSE)))</f>
        <v/>
      </c>
      <c r="AP35" s="232" t="str">
        <f>IF(MID('Tab. A1.4-WVG'!$C39,(AP$6-1)*8+(AP$6-1)*1+1,8)="","",CONCATENATE(MID('Tab. A1.4-WVG'!$C39,(AP$6-1)*8+(AP$6-1)*1+1,8),": ",VLOOKUP(MID('Tab. A1.4-WVG'!$C39,(AP$6-1)*8+(AP$6-1)*1+1,8),AGS,2,FALSE)))</f>
        <v/>
      </c>
      <c r="AQ35" s="232" t="str">
        <f>IF(MID('Tab. A1.4-WVG'!$C39,(AQ$6-1)*8+(AQ$6-1)*1+1,8)="","",CONCATENATE(MID('Tab. A1.4-WVG'!$C39,(AQ$6-1)*8+(AQ$6-1)*1+1,8),": ",VLOOKUP(MID('Tab. A1.4-WVG'!$C39,(AQ$6-1)*8+(AQ$6-1)*1+1,8),AGS,2,FALSE)))</f>
        <v/>
      </c>
      <c r="AR35" s="232" t="str">
        <f>IF(MID('Tab. A1.4-WVG'!$C39,(AR$6-1)*8+(AR$6-1)*1+1,8)="","",CONCATENATE(MID('Tab. A1.4-WVG'!$C39,(AR$6-1)*8+(AR$6-1)*1+1,8),": ",VLOOKUP(MID('Tab. A1.4-WVG'!$C39,(AR$6-1)*8+(AR$6-1)*1+1,8),AGS,2,FALSE)))</f>
        <v/>
      </c>
      <c r="AS35" s="232" t="str">
        <f>IF(MID('Tab. A1.4-WVG'!$C39,(AS$6-1)*8+(AS$6-1)*1+1,8)="","",CONCATENATE(MID('Tab. A1.4-WVG'!$C39,(AS$6-1)*8+(AS$6-1)*1+1,8),": ",VLOOKUP(MID('Tab. A1.4-WVG'!$C39,(AS$6-1)*8+(AS$6-1)*1+1,8),AGS,2,FALSE)))</f>
        <v/>
      </c>
      <c r="AT35" s="232" t="str">
        <f>IF(MID('Tab. A1.4-WVG'!$C39,(AT$6-1)*8+(AT$6-1)*1+1,8)="","",CONCATENATE(MID('Tab. A1.4-WVG'!$C39,(AT$6-1)*8+(AT$6-1)*1+1,8),": ",VLOOKUP(MID('Tab. A1.4-WVG'!$C39,(AT$6-1)*8+(AT$6-1)*1+1,8),AGS,2,FALSE)))</f>
        <v/>
      </c>
      <c r="AU35" s="232" t="str">
        <f>IF(MID('Tab. A1.4-WVG'!$C39,(AU$6-1)*8+(AU$6-1)*1+1,8)="","",CONCATENATE(MID('Tab. A1.4-WVG'!$C39,(AU$6-1)*8+(AU$6-1)*1+1,8),": ",VLOOKUP(MID('Tab. A1.4-WVG'!$C39,(AU$6-1)*8+(AU$6-1)*1+1,8),AGS,2,FALSE)))</f>
        <v/>
      </c>
      <c r="AV35" s="232" t="str">
        <f>IF(MID('Tab. A1.4-WVG'!$C39,(AV$6-1)*8+(AV$6-1)*1+1,8)="","",CONCATENATE(MID('Tab. A1.4-WVG'!$C39,(AV$6-1)*8+(AV$6-1)*1+1,8),": ",VLOOKUP(MID('Tab. A1.4-WVG'!$C39,(AV$6-1)*8+(AV$6-1)*1+1,8),AGS,2,FALSE)))</f>
        <v/>
      </c>
      <c r="AW35" s="232" t="str">
        <f>IF(MID('Tab. A1.4-WVG'!$C39,(AW$6-1)*8+(AW$6-1)*1+1,8)="","",CONCATENATE(MID('Tab. A1.4-WVG'!$C39,(AW$6-1)*8+(AW$6-1)*1+1,8),": ",VLOOKUP(MID('Tab. A1.4-WVG'!$C39,(AW$6-1)*8+(AW$6-1)*1+1,8),AGS,2,FALSE)))</f>
        <v/>
      </c>
      <c r="AX35" s="232" t="str">
        <f>IF(MID('Tab. A1.4-WVG'!$C39,(AX$6-1)*8+(AX$6-1)*1+1,8)="","",CONCATENATE(MID('Tab. A1.4-WVG'!$C39,(AX$6-1)*8+(AX$6-1)*1+1,8),": ",VLOOKUP(MID('Tab. A1.4-WVG'!$C39,(AX$6-1)*8+(AX$6-1)*1+1,8),AGS,2,FALSE)))</f>
        <v/>
      </c>
      <c r="AY35" s="232" t="str">
        <f>IF(MID('Tab. A1.4-WVG'!$C39,(AY$6-1)*8+(AY$6-1)*1+1,8)="","",CONCATENATE(MID('Tab. A1.4-WVG'!$C39,(AY$6-1)*8+(AY$6-1)*1+1,8),": ",VLOOKUP(MID('Tab. A1.4-WVG'!$C39,(AY$6-1)*8+(AY$6-1)*1+1,8),AGS,2,FALSE)))</f>
        <v/>
      </c>
      <c r="AZ35" s="232" t="str">
        <f>IF(MID('Tab. A1.4-WVG'!$C39,(AZ$6-1)*8+(AZ$6-1)*1+1,8)="","",CONCATENATE(MID('Tab. A1.4-WVG'!$C39,(AZ$6-1)*8+(AZ$6-1)*1+1,8),": ",VLOOKUP(MID('Tab. A1.4-WVG'!$C39,(AZ$6-1)*8+(AZ$6-1)*1+1,8),AGS,2,FALSE)))</f>
        <v/>
      </c>
      <c r="BA35" s="232" t="str">
        <f>IF(MID('Tab. A1.4-WVG'!$C39,(BA$6-1)*8+(BA$6-1)*1+1,8)="","",CONCATENATE(MID('Tab. A1.4-WVG'!$C39,(BA$6-1)*8+(BA$6-1)*1+1,8),": ",VLOOKUP(MID('Tab. A1.4-WVG'!$C39,(BA$6-1)*8+(BA$6-1)*1+1,8),AGS,2,FALSE)))</f>
        <v/>
      </c>
      <c r="BB35" s="232" t="str">
        <f>IF(MID('Tab. A1.4-WVG'!$C39,(BB$6-1)*8+(BB$6-1)*1+1,8)="","",CONCATENATE(MID('Tab. A1.4-WVG'!$C39,(BB$6-1)*8+(BB$6-1)*1+1,8),": ",VLOOKUP(MID('Tab. A1.4-WVG'!$C39,(BB$6-1)*8+(BB$6-1)*1+1,8),AGS,2,FALSE)))</f>
        <v/>
      </c>
      <c r="BC35" s="232" t="str">
        <f>IF(MID('Tab. A1.4-WVG'!$C39,(BC$6-1)*8+(BC$6-1)*1+1,8)="","",CONCATENATE(MID('Tab. A1.4-WVG'!$C39,(BC$6-1)*8+(BC$6-1)*1+1,8),": ",VLOOKUP(MID('Tab. A1.4-WVG'!$C39,(BC$6-1)*8+(BC$6-1)*1+1,8),AGS,2,FALSE)))</f>
        <v/>
      </c>
      <c r="BD35" s="232" t="str">
        <f>IF(MID('Tab. A1.4-WVG'!$C39,(BD$6-1)*8+(BD$6-1)*1+1,8)="","",CONCATENATE(MID('Tab. A1.4-WVG'!$C39,(BD$6-1)*8+(BD$6-1)*1+1,8),": ",VLOOKUP(MID('Tab. A1.4-WVG'!$C39,(BD$6-1)*8+(BD$6-1)*1+1,8),AGS,2,FALSE)))</f>
        <v/>
      </c>
      <c r="BE35" s="232" t="str">
        <f>IF(MID('Tab. A1.4-WVG'!$C39,(BE$6-1)*8+(BE$6-1)*1+1,8)="","",CONCATENATE(MID('Tab. A1.4-WVG'!$C39,(BE$6-1)*8+(BE$6-1)*1+1,8),": ",VLOOKUP(MID('Tab. A1.4-WVG'!$C39,(BE$6-1)*8+(BE$6-1)*1+1,8),AGS,2,FALSE)))</f>
        <v/>
      </c>
      <c r="BF35" s="232" t="str">
        <f>IF(MID('Tab. A1.4-WVG'!$C39,(BF$6-1)*8+(BF$6-1)*1+1,8)="","",CONCATENATE(MID('Tab. A1.4-WVG'!$C39,(BF$6-1)*8+(BF$6-1)*1+1,8),": ",VLOOKUP(MID('Tab. A1.4-WVG'!$C39,(BF$6-1)*8+(BF$6-1)*1+1,8),AGS,2,FALSE)))</f>
        <v/>
      </c>
      <c r="BG35" s="232" t="str">
        <f>IF(MID('Tab. A1.4-WVG'!$C39,(BG$6-1)*8+(BG$6-1)*1+1,8)="","",CONCATENATE(MID('Tab. A1.4-WVG'!$C39,(BG$6-1)*8+(BG$6-1)*1+1,8),": ",VLOOKUP(MID('Tab. A1.4-WVG'!$C39,(BG$6-1)*8+(BG$6-1)*1+1,8),AGS,2,FALSE)))</f>
        <v/>
      </c>
      <c r="BH35" s="232" t="str">
        <f>IF(MID('Tab. A1.4-WVG'!$C39,(BH$6-1)*8+(BH$6-1)*1+1,8)="","",CONCATENATE(MID('Tab. A1.4-WVG'!$C39,(BH$6-1)*8+(BH$6-1)*1+1,8),": ",VLOOKUP(MID('Tab. A1.4-WVG'!$C39,(BH$6-1)*8+(BH$6-1)*1+1,8),AGS,2,FALSE)))</f>
        <v/>
      </c>
      <c r="BI35" s="232" t="str">
        <f>IF(MID('Tab. A1.4-WVG'!$C39,(BI$6-1)*8+(BI$6-1)*1+1,8)="","",CONCATENATE(MID('Tab. A1.4-WVG'!$C39,(BI$6-1)*8+(BI$6-1)*1+1,8),": ",VLOOKUP(MID('Tab. A1.4-WVG'!$C39,(BI$6-1)*8+(BI$6-1)*1+1,8),AGS,2,FALSE)))</f>
        <v/>
      </c>
      <c r="BJ35" s="232" t="str">
        <f>IF(MID('Tab. A1.4-WVG'!$C39,(BJ$6-1)*8+(BJ$6-1)*1+1,8)="","",CONCATENATE(MID('Tab. A1.4-WVG'!$C39,(BJ$6-1)*8+(BJ$6-1)*1+1,8),": ",VLOOKUP(MID('Tab. A1.4-WVG'!$C39,(BJ$6-1)*8+(BJ$6-1)*1+1,8),AGS,2,FALSE)))</f>
        <v/>
      </c>
      <c r="BK35" s="232" t="str">
        <f>IF(MID('Tab. A1.4-WVG'!$C39,(BK$6-1)*8+(BK$6-1)*1+1,8)="","",CONCATENATE(MID('Tab. A1.4-WVG'!$C39,(BK$6-1)*8+(BK$6-1)*1+1,8),": ",VLOOKUP(MID('Tab. A1.4-WVG'!$C39,(BK$6-1)*8+(BK$6-1)*1+1,8),AGS,2,FALSE)))</f>
        <v/>
      </c>
      <c r="BL35" s="232" t="str">
        <f>IF(MID('Tab. A1.4-WVG'!$C39,(BL$6-1)*8+(BL$6-1)*1+1,8)="","",CONCATENATE(MID('Tab. A1.4-WVG'!$C39,(BL$6-1)*8+(BL$6-1)*1+1,8),": ",VLOOKUP(MID('Tab. A1.4-WVG'!$C39,(BL$6-1)*8+(BL$6-1)*1+1,8),AGS,2,FALSE)))</f>
        <v/>
      </c>
      <c r="BM35" s="232" t="str">
        <f>IF(MID('Tab. A1.4-WVG'!$C39,(BM$6-1)*8+(BM$6-1)*1+1,8)="","",CONCATENATE(MID('Tab. A1.4-WVG'!$C39,(BM$6-1)*8+(BM$6-1)*1+1,8),": ",VLOOKUP(MID('Tab. A1.4-WVG'!$C39,(BM$6-1)*8+(BM$6-1)*1+1,8),AGS,2,FALSE)))</f>
        <v/>
      </c>
      <c r="BN35" s="232" t="str">
        <f>IF(MID('Tab. A1.4-WVG'!$C39,(BN$6-1)*8+(BN$6-1)*1+1,8)="","",CONCATENATE(MID('Tab. A1.4-WVG'!$C39,(BN$6-1)*8+(BN$6-1)*1+1,8),": ",VLOOKUP(MID('Tab. A1.4-WVG'!$C39,(BN$6-1)*8+(BN$6-1)*1+1,8),AGS,2,FALSE)))</f>
        <v/>
      </c>
      <c r="BO35" s="232" t="str">
        <f>IF(MID('Tab. A1.4-WVG'!$C39,(BO$6-1)*8+(BO$6-1)*1+1,8)="","",CONCATENATE(MID('Tab. A1.4-WVG'!$C39,(BO$6-1)*8+(BO$6-1)*1+1,8),": ",VLOOKUP(MID('Tab. A1.4-WVG'!$C39,(BO$6-1)*8+(BO$6-1)*1+1,8),AGS,2,FALSE)))</f>
        <v/>
      </c>
      <c r="BP35" s="232" t="str">
        <f>IF(MID('Tab. A1.4-WVG'!$C39,(BP$6-1)*8+(BP$6-1)*1+1,8)="","",CONCATENATE(MID('Tab. A1.4-WVG'!$C39,(BP$6-1)*8+(BP$6-1)*1+1,8),": ",VLOOKUP(MID('Tab. A1.4-WVG'!$C39,(BP$6-1)*8+(BP$6-1)*1+1,8),AGS,2,FALSE)))</f>
        <v/>
      </c>
      <c r="BQ35" s="232" t="str">
        <f>IF(MID('Tab. A1.4-WVG'!$C39,(BQ$6-1)*8+(BQ$6-1)*1+1,8)="","",CONCATENATE(MID('Tab. A1.4-WVG'!$C39,(BQ$6-1)*8+(BQ$6-1)*1+1,8),": ",VLOOKUP(MID('Tab. A1.4-WVG'!$C39,(BQ$6-1)*8+(BQ$6-1)*1+1,8),AGS,2,FALSE)))</f>
        <v/>
      </c>
      <c r="BR35" s="232" t="str">
        <f>IF(MID('Tab. A1.4-WVG'!$C39,(BR$6-1)*8+(BR$6-1)*1+1,8)="","",CONCATENATE(MID('Tab. A1.4-WVG'!$C39,(BR$6-1)*8+(BR$6-1)*1+1,8),": ",VLOOKUP(MID('Tab. A1.4-WVG'!$C39,(BR$6-1)*8+(BR$6-1)*1+1,8),AGS,2,FALSE)))</f>
        <v/>
      </c>
      <c r="BS35" s="232" t="str">
        <f>IF(MID('Tab. A1.4-WVG'!$C39,(BS$6-1)*8+(BS$6-1)*1+1,8)="","",CONCATENATE(MID('Tab. A1.4-WVG'!$C39,(BS$6-1)*8+(BS$6-1)*1+1,8),": ",VLOOKUP(MID('Tab. A1.4-WVG'!$C39,(BS$6-1)*8+(BS$6-1)*1+1,8),AGS,2,FALSE)))</f>
        <v/>
      </c>
      <c r="BT35" s="232" t="str">
        <f>IF(MID('Tab. A1.4-WVG'!$C39,(BT$6-1)*8+(BT$6-1)*1+1,8)="","",CONCATENATE(MID('Tab. A1.4-WVG'!$C39,(BT$6-1)*8+(BT$6-1)*1+1,8),": ",VLOOKUP(MID('Tab. A1.4-WVG'!$C39,(BT$6-1)*8+(BT$6-1)*1+1,8),AGS,2,FALSE)))</f>
        <v/>
      </c>
      <c r="BU35" s="232" t="str">
        <f>IF(MID('Tab. A1.4-WVG'!$C39,(BU$6-1)*8+(BU$6-1)*1+1,8)="","",CONCATENATE(MID('Tab. A1.4-WVG'!$C39,(BU$6-1)*8+(BU$6-1)*1+1,8),": ",VLOOKUP(MID('Tab. A1.4-WVG'!$C39,(BU$6-1)*8+(BU$6-1)*1+1,8),AGS,2,FALSE)))</f>
        <v/>
      </c>
      <c r="BV35" s="232" t="str">
        <f>IF(MID('Tab. A1.4-WVG'!$C39,(BV$6-1)*8+(BV$6-1)*1+1,8)="","",CONCATENATE(MID('Tab. A1.4-WVG'!$C39,(BV$6-1)*8+(BV$6-1)*1+1,8),": ",VLOOKUP(MID('Tab. A1.4-WVG'!$C39,(BV$6-1)*8+(BV$6-1)*1+1,8),AGS,2,FALSE)))</f>
        <v/>
      </c>
      <c r="BW35" s="232" t="str">
        <f>IF(MID('Tab. A1.4-WVG'!$C39,(BW$6-1)*8+(BW$6-1)*1+1,8)="","",CONCATENATE(MID('Tab. A1.4-WVG'!$C39,(BW$6-1)*8+(BW$6-1)*1+1,8),": ",VLOOKUP(MID('Tab. A1.4-WVG'!$C39,(BW$6-1)*8+(BW$6-1)*1+1,8),AGS,2,FALSE)))</f>
        <v/>
      </c>
      <c r="BX35" s="232" t="str">
        <f>IF(MID('Tab. A1.4-WVG'!$C39,(BX$6-1)*8+(BX$6-1)*1+1,8)="","",CONCATENATE(MID('Tab. A1.4-WVG'!$C39,(BX$6-1)*8+(BX$6-1)*1+1,8),": ",VLOOKUP(MID('Tab. A1.4-WVG'!$C39,(BX$6-1)*8+(BX$6-1)*1+1,8),AGS,2,FALSE)))</f>
        <v/>
      </c>
      <c r="BY35" s="232" t="str">
        <f>IF(MID('Tab. A1.4-WVG'!$C39,(BY$6-1)*8+(BY$6-1)*1+1,8)="","",CONCATENATE(MID('Tab. A1.4-WVG'!$C39,(BY$6-1)*8+(BY$6-1)*1+1,8),": ",VLOOKUP(MID('Tab. A1.4-WVG'!$C39,(BY$6-1)*8+(BY$6-1)*1+1,8),AGS,2,FALSE)))</f>
        <v/>
      </c>
      <c r="BZ35" s="232" t="str">
        <f>IF(MID('Tab. A1.4-WVG'!$C39,(BZ$6-1)*8+(BZ$6-1)*1+1,8)="","",CONCATENATE(MID('Tab. A1.4-WVG'!$C39,(BZ$6-1)*8+(BZ$6-1)*1+1,8),": ",VLOOKUP(MID('Tab. A1.4-WVG'!$C39,(BZ$6-1)*8+(BZ$6-1)*1+1,8),AGS,2,FALSE)))</f>
        <v/>
      </c>
      <c r="CA35" s="232" t="str">
        <f>IF(MID('Tab. A1.4-WVG'!$C39,(CA$6-1)*8+(CA$6-1)*1+1,8)="","",CONCATENATE(MID('Tab. A1.4-WVG'!$C39,(CA$6-1)*8+(CA$6-1)*1+1,8),": ",VLOOKUP(MID('Tab. A1.4-WVG'!$C39,(CA$6-1)*8+(CA$6-1)*1+1,8),AGS,2,FALSE)))</f>
        <v/>
      </c>
      <c r="CB35" s="232" t="str">
        <f>IF(MID('Tab. A1.4-WVG'!$C39,(CB$6-1)*8+(CB$6-1)*1+1,8)="","",CONCATENATE(MID('Tab. A1.4-WVG'!$C39,(CB$6-1)*8+(CB$6-1)*1+1,8),": ",VLOOKUP(MID('Tab. A1.4-WVG'!$C39,(CB$6-1)*8+(CB$6-1)*1+1,8),AGS,2,FALSE)))</f>
        <v/>
      </c>
      <c r="CC35" s="232" t="str">
        <f>IF(MID('Tab. A1.4-WVG'!$C39,(CC$6-1)*8+(CC$6-1)*1+1,8)="","",CONCATENATE(MID('Tab. A1.4-WVG'!$C39,(CC$6-1)*8+(CC$6-1)*1+1,8),": ",VLOOKUP(MID('Tab. A1.4-WVG'!$C39,(CC$6-1)*8+(CC$6-1)*1+1,8),AGS,2,FALSE)))</f>
        <v/>
      </c>
      <c r="CD35" s="232" t="str">
        <f>IF(MID('Tab. A1.4-WVG'!$C39,(CD$6-1)*8+(CD$6-1)*1+1,8)="","",CONCATENATE(MID('Tab. A1.4-WVG'!$C39,(CD$6-1)*8+(CD$6-1)*1+1,8),": ",VLOOKUP(MID('Tab. A1.4-WVG'!$C39,(CD$6-1)*8+(CD$6-1)*1+1,8),AGS,2,FALSE)))</f>
        <v/>
      </c>
      <c r="CE35" s="232" t="str">
        <f>IF(MID('Tab. A1.4-WVG'!$C39,(CE$6-1)*8+(CE$6-1)*1+1,8)="","",CONCATENATE(MID('Tab. A1.4-WVG'!$C39,(CE$6-1)*8+(CE$6-1)*1+1,8),": ",VLOOKUP(MID('Tab. A1.4-WVG'!$C39,(CE$6-1)*8+(CE$6-1)*1+1,8),AGS,2,FALSE)))</f>
        <v/>
      </c>
      <c r="CF35" s="232" t="str">
        <f>IF(MID('Tab. A1.4-WVG'!$C39,(CF$6-1)*8+(CF$6-1)*1+1,8)="","",CONCATENATE(MID('Tab. A1.4-WVG'!$C39,(CF$6-1)*8+(CF$6-1)*1+1,8),": ",VLOOKUP(MID('Tab. A1.4-WVG'!$C39,(CF$6-1)*8+(CF$6-1)*1+1,8),AGS,2,FALSE)))</f>
        <v/>
      </c>
      <c r="CG35" s="232" t="str">
        <f>IF(MID('Tab. A1.4-WVG'!$C39,(CG$6-1)*8+(CG$6-1)*1+1,8)="","",CONCATENATE(MID('Tab. A1.4-WVG'!$C39,(CG$6-1)*8+(CG$6-1)*1+1,8),": ",VLOOKUP(MID('Tab. A1.4-WVG'!$C39,(CG$6-1)*8+(CG$6-1)*1+1,8),AGS,2,FALSE)))</f>
        <v/>
      </c>
      <c r="CH35" s="232" t="str">
        <f>IF(MID('Tab. A1.4-WVG'!$C39,(CH$6-1)*8+(CH$6-1)*1+1,8)="","",CONCATENATE(MID('Tab. A1.4-WVG'!$C39,(CH$6-1)*8+(CH$6-1)*1+1,8),": ",VLOOKUP(MID('Tab. A1.4-WVG'!$C39,(CH$6-1)*8+(CH$6-1)*1+1,8),AGS,2,FALSE)))</f>
        <v/>
      </c>
      <c r="CI35" s="232" t="str">
        <f>IF(MID('Tab. A1.4-WVG'!$C39,(CI$6-1)*8+(CI$6-1)*1+1,8)="","",CONCATENATE(MID('Tab. A1.4-WVG'!$C39,(CI$6-1)*8+(CI$6-1)*1+1,8),": ",VLOOKUP(MID('Tab. A1.4-WVG'!$C39,(CI$6-1)*8+(CI$6-1)*1+1,8),AGS,2,FALSE)))</f>
        <v/>
      </c>
      <c r="CJ35" s="232" t="str">
        <f>IF(MID('Tab. A1.4-WVG'!$C39,(CJ$6-1)*8+(CJ$6-1)*1+1,8)="","",CONCATENATE(MID('Tab. A1.4-WVG'!$C39,(CJ$6-1)*8+(CJ$6-1)*1+1,8),": ",VLOOKUP(MID('Tab. A1.4-WVG'!$C39,(CJ$6-1)*8+(CJ$6-1)*1+1,8),AGS,2,FALSE)))</f>
        <v/>
      </c>
      <c r="CK35" s="232" t="str">
        <f>IF(MID('Tab. A1.4-WVG'!$C39,(CK$6-1)*8+(CK$6-1)*1+1,8)="","",CONCATENATE(MID('Tab. A1.4-WVG'!$C39,(CK$6-1)*8+(CK$6-1)*1+1,8),": ",VLOOKUP(MID('Tab. A1.4-WVG'!$C39,(CK$6-1)*8+(CK$6-1)*1+1,8),AGS,2,FALSE)))</f>
        <v/>
      </c>
      <c r="CL35" s="232" t="str">
        <f>IF(MID('Tab. A1.4-WVG'!$C39,(CL$6-1)*8+(CL$6-1)*1+1,8)="","",CONCATENATE(MID('Tab. A1.4-WVG'!$C39,(CL$6-1)*8+(CL$6-1)*1+1,8),": ",VLOOKUP(MID('Tab. A1.4-WVG'!$C39,(CL$6-1)*8+(CL$6-1)*1+1,8),AGS,2,FALSE)))</f>
        <v/>
      </c>
      <c r="CM35" s="232" t="str">
        <f>IF(MID('Tab. A1.4-WVG'!$C39,(CM$6-1)*8+(CM$6-1)*1+1,8)="","",CONCATENATE(MID('Tab. A1.4-WVG'!$C39,(CM$6-1)*8+(CM$6-1)*1+1,8),": ",VLOOKUP(MID('Tab. A1.4-WVG'!$C39,(CM$6-1)*8+(CM$6-1)*1+1,8),AGS,2,FALSE)))</f>
        <v/>
      </c>
      <c r="CN35" s="232" t="str">
        <f>IF(MID('Tab. A1.4-WVG'!$C39,(CN$6-1)*8+(CN$6-1)*1+1,8)="","",CONCATENATE(MID('Tab. A1.4-WVG'!$C39,(CN$6-1)*8+(CN$6-1)*1+1,8),": ",VLOOKUP(MID('Tab. A1.4-WVG'!$C39,(CN$6-1)*8+(CN$6-1)*1+1,8),AGS,2,FALSE)))</f>
        <v/>
      </c>
      <c r="CO35" s="232" t="str">
        <f>IF(MID('Tab. A1.4-WVG'!$C39,(CO$6-1)*8+(CO$6-1)*1+1,8)="","",CONCATENATE(MID('Tab. A1.4-WVG'!$C39,(CO$6-1)*8+(CO$6-1)*1+1,8),": ",VLOOKUP(MID('Tab. A1.4-WVG'!$C39,(CO$6-1)*8+(CO$6-1)*1+1,8),AGS,2,FALSE)))</f>
        <v/>
      </c>
      <c r="CP35" s="232" t="str">
        <f>IF(MID('Tab. A1.4-WVG'!$C39,(CP$6-1)*8+(CP$6-1)*1+1,8)="","",CONCATENATE(MID('Tab. A1.4-WVG'!$C39,(CP$6-1)*8+(CP$6-1)*1+1,8),": ",VLOOKUP(MID('Tab. A1.4-WVG'!$C39,(CP$6-1)*8+(CP$6-1)*1+1,8),AGS,2,FALSE)))</f>
        <v/>
      </c>
      <c r="CQ35" s="232" t="str">
        <f>IF(MID('Tab. A1.4-WVG'!$C39,(CQ$6-1)*8+(CQ$6-1)*1+1,8)="","",CONCATENATE(MID('Tab. A1.4-WVG'!$C39,(CQ$6-1)*8+(CQ$6-1)*1+1,8),": ",VLOOKUP(MID('Tab. A1.4-WVG'!$C39,(CQ$6-1)*8+(CQ$6-1)*1+1,8),AGS,2,FALSE)))</f>
        <v/>
      </c>
      <c r="CR35" s="232" t="str">
        <f>IF(MID('Tab. A1.4-WVG'!$C39,(CR$6-1)*8+(CR$6-1)*1+1,8)="","",CONCATENATE(MID('Tab. A1.4-WVG'!$C39,(CR$6-1)*8+(CR$6-1)*1+1,8),": ",VLOOKUP(MID('Tab. A1.4-WVG'!$C39,(CR$6-1)*8+(CR$6-1)*1+1,8),AGS,2,FALSE)))</f>
        <v/>
      </c>
      <c r="CS35" s="232" t="str">
        <f>IF(MID('Tab. A1.4-WVG'!$C39,(CS$6-1)*8+(CS$6-1)*1+1,8)="","",CONCATENATE(MID('Tab. A1.4-WVG'!$C39,(CS$6-1)*8+(CS$6-1)*1+1,8),": ",VLOOKUP(MID('Tab. A1.4-WVG'!$C39,(CS$6-1)*8+(CS$6-1)*1+1,8),AGS,2,FALSE)))</f>
        <v/>
      </c>
      <c r="CT35" s="232" t="str">
        <f>IF(MID('Tab. A1.4-WVG'!$C39,(CT$6-1)*8+(CT$6-1)*1+1,8)="","",CONCATENATE(MID('Tab. A1.4-WVG'!$C39,(CT$6-1)*8+(CT$6-1)*1+1,8),": ",VLOOKUP(MID('Tab. A1.4-WVG'!$C39,(CT$6-1)*8+(CT$6-1)*1+1,8),AGS,2,FALSE)))</f>
        <v/>
      </c>
      <c r="CU35" s="232" t="str">
        <f>IF(MID('Tab. A1.4-WVG'!$C39,(CU$6-1)*8+(CU$6-1)*1+1,8)="","",CONCATENATE(MID('Tab. A1.4-WVG'!$C39,(CU$6-1)*8+(CU$6-1)*1+1,8),": ",VLOOKUP(MID('Tab. A1.4-WVG'!$C39,(CU$6-1)*8+(CU$6-1)*1+1,8),AGS,2,FALSE)))</f>
        <v/>
      </c>
      <c r="CV35" s="232" t="str">
        <f>IF(MID('Tab. A1.4-WVG'!$C39,(CV$6-1)*8+(CV$6-1)*1+1,8)="","",CONCATENATE(MID('Tab. A1.4-WVG'!$C39,(CV$6-1)*8+(CV$6-1)*1+1,8),": ",VLOOKUP(MID('Tab. A1.4-WVG'!$C39,(CV$6-1)*8+(CV$6-1)*1+1,8),AGS,2,FALSE)))</f>
        <v/>
      </c>
      <c r="CW35" s="232" t="str">
        <f>IF(MID('Tab. A1.4-WVG'!$C39,(CW$6-1)*8+(CW$6-1)*1+1,8)="","",CONCATENATE(MID('Tab. A1.4-WVG'!$C39,(CW$6-1)*8+(CW$6-1)*1+1,8),": ",VLOOKUP(MID('Tab. A1.4-WVG'!$C39,(CW$6-1)*8+(CW$6-1)*1+1,8),AGS,2,FALSE)))</f>
        <v/>
      </c>
      <c r="CX35" s="39">
        <f t="shared" si="0"/>
        <v>0</v>
      </c>
    </row>
    <row r="36" spans="1:102" ht="38.25" customHeight="1" x14ac:dyDescent="0.2">
      <c r="A36" s="231" t="str">
        <f>IF('Tab. A1.4-WVG'!A40="","",'Tab. A1.4-WVG'!A40)</f>
        <v/>
      </c>
      <c r="B36" s="232" t="str">
        <f>IF(MID('Tab. A1.4-WVG'!$C40,(B$6-1)*8+(B$6-1)*1+1,8)="","",CONCATENATE(MID('Tab. A1.4-WVG'!$C40,(B$6-1)*8+(B$6-1)*1+1,8),": ",VLOOKUP(MID('Tab. A1.4-WVG'!$C40,(B$6-1)*8+(B$6-1)*1+1,8),AGS,2,FALSE)))</f>
        <v/>
      </c>
      <c r="C36" s="232" t="str">
        <f>IF(MID('Tab. A1.4-WVG'!$C40,(C$6-1)*8+(C$6-1)*1+1,8)="","",CONCATENATE(MID('Tab. A1.4-WVG'!$C40,(C$6-1)*8+(C$6-1)*1+1,8),": ",VLOOKUP(MID('Tab. A1.4-WVG'!$C40,(C$6-1)*8+(C$6-1)*1+1,8),AGS,2,FALSE)))</f>
        <v/>
      </c>
      <c r="D36" s="232" t="str">
        <f>IF(MID('Tab. A1.4-WVG'!$C40,(D$6-1)*8+(D$6-1)*1+1,8)="","",CONCATENATE(MID('Tab. A1.4-WVG'!$C40,(D$6-1)*8+(D$6-1)*1+1,8),": ",VLOOKUP(MID('Tab. A1.4-WVG'!$C40,(D$6-1)*8+(D$6-1)*1+1,8),AGS,2,FALSE)))</f>
        <v/>
      </c>
      <c r="E36" s="232" t="str">
        <f>IF(MID('Tab. A1.4-WVG'!$C40,(E$6-1)*8+(E$6-1)*1+1,8)="","",CONCATENATE(MID('Tab. A1.4-WVG'!$C40,(E$6-1)*8+(E$6-1)*1+1,8),": ",VLOOKUP(MID('Tab. A1.4-WVG'!$C40,(E$6-1)*8+(E$6-1)*1+1,8),AGS,2,FALSE)))</f>
        <v/>
      </c>
      <c r="F36" s="232" t="str">
        <f>IF(MID('Tab. A1.4-WVG'!$C40,(F$6-1)*8+(F$6-1)*1+1,8)="","",CONCATENATE(MID('Tab. A1.4-WVG'!$C40,(F$6-1)*8+(F$6-1)*1+1,8),": ",VLOOKUP(MID('Tab. A1.4-WVG'!$C40,(F$6-1)*8+(F$6-1)*1+1,8),AGS,2,FALSE)))</f>
        <v/>
      </c>
      <c r="G36" s="232" t="str">
        <f>IF(MID('Tab. A1.4-WVG'!$C40,(G$6-1)*8+(G$6-1)*1+1,8)="","",CONCATENATE(MID('Tab. A1.4-WVG'!$C40,(G$6-1)*8+(G$6-1)*1+1,8),": ",VLOOKUP(MID('Tab. A1.4-WVG'!$C40,(G$6-1)*8+(G$6-1)*1+1,8),AGS,2,FALSE)))</f>
        <v/>
      </c>
      <c r="H36" s="232" t="str">
        <f>IF(MID('Tab. A1.4-WVG'!$C40,(H$6-1)*8+(H$6-1)*1+1,8)="","",CONCATENATE(MID('Tab. A1.4-WVG'!$C40,(H$6-1)*8+(H$6-1)*1+1,8),": ",VLOOKUP(MID('Tab. A1.4-WVG'!$C40,(H$6-1)*8+(H$6-1)*1+1,8),AGS,2,FALSE)))</f>
        <v/>
      </c>
      <c r="I36" s="232" t="str">
        <f>IF(MID('Tab. A1.4-WVG'!$C40,(I$6-1)*8+(I$6-1)*1+1,8)="","",CONCATENATE(MID('Tab. A1.4-WVG'!$C40,(I$6-1)*8+(I$6-1)*1+1,8),": ",VLOOKUP(MID('Tab. A1.4-WVG'!$C40,(I$6-1)*8+(I$6-1)*1+1,8),AGS,2,FALSE)))</f>
        <v/>
      </c>
      <c r="J36" s="232" t="str">
        <f>IF(MID('Tab. A1.4-WVG'!$C40,(J$6-1)*8+(J$6-1)*1+1,8)="","",CONCATENATE(MID('Tab. A1.4-WVG'!$C40,(J$6-1)*8+(J$6-1)*1+1,8),": ",VLOOKUP(MID('Tab. A1.4-WVG'!$C40,(J$6-1)*8+(J$6-1)*1+1,8),AGS,2,FALSE)))</f>
        <v/>
      </c>
      <c r="K36" s="232" t="str">
        <f>IF(MID('Tab. A1.4-WVG'!$C40,(K$6-1)*8+(K$6-1)*1+1,8)="","",CONCATENATE(MID('Tab. A1.4-WVG'!$C40,(K$6-1)*8+(K$6-1)*1+1,8),": ",VLOOKUP(MID('Tab. A1.4-WVG'!$C40,(K$6-1)*8+(K$6-1)*1+1,8),AGS,2,FALSE)))</f>
        <v/>
      </c>
      <c r="L36" s="232" t="str">
        <f>IF(MID('Tab. A1.4-WVG'!$C40,(L$6-1)*8+(L$6-1)*1+1,8)="","",CONCATENATE(MID('Tab. A1.4-WVG'!$C40,(L$6-1)*8+(L$6-1)*1+1,8),": ",VLOOKUP(MID('Tab. A1.4-WVG'!$C40,(L$6-1)*8+(L$6-1)*1+1,8),AGS,2,FALSE)))</f>
        <v/>
      </c>
      <c r="M36" s="232" t="str">
        <f>IF(MID('Tab. A1.4-WVG'!$C40,(M$6-1)*8+(M$6-1)*1+1,8)="","",CONCATENATE(MID('Tab. A1.4-WVG'!$C40,(M$6-1)*8+(M$6-1)*1+1,8),": ",VLOOKUP(MID('Tab. A1.4-WVG'!$C40,(M$6-1)*8+(M$6-1)*1+1,8),AGS,2,FALSE)))</f>
        <v/>
      </c>
      <c r="N36" s="232" t="str">
        <f>IF(MID('Tab. A1.4-WVG'!$C40,(N$6-1)*8+(N$6-1)*1+1,8)="","",CONCATENATE(MID('Tab. A1.4-WVG'!$C40,(N$6-1)*8+(N$6-1)*1+1,8),": ",VLOOKUP(MID('Tab. A1.4-WVG'!$C40,(N$6-1)*8+(N$6-1)*1+1,8),AGS,2,FALSE)))</f>
        <v/>
      </c>
      <c r="O36" s="232" t="str">
        <f>IF(MID('Tab. A1.4-WVG'!$C40,(O$6-1)*8+(O$6-1)*1+1,8)="","",CONCATENATE(MID('Tab. A1.4-WVG'!$C40,(O$6-1)*8+(O$6-1)*1+1,8),": ",VLOOKUP(MID('Tab. A1.4-WVG'!$C40,(O$6-1)*8+(O$6-1)*1+1,8),AGS,2,FALSE)))</f>
        <v/>
      </c>
      <c r="P36" s="232" t="str">
        <f>IF(MID('Tab. A1.4-WVG'!$C40,(P$6-1)*8+(P$6-1)*1+1,8)="","",CONCATENATE(MID('Tab. A1.4-WVG'!$C40,(P$6-1)*8+(P$6-1)*1+1,8),": ",VLOOKUP(MID('Tab. A1.4-WVG'!$C40,(P$6-1)*8+(P$6-1)*1+1,8),AGS,2,FALSE)))</f>
        <v/>
      </c>
      <c r="Q36" s="232" t="str">
        <f>IF(MID('Tab. A1.4-WVG'!$C40,(Q$6-1)*8+(Q$6-1)*1+1,8)="","",CONCATENATE(MID('Tab. A1.4-WVG'!$C40,(Q$6-1)*8+(Q$6-1)*1+1,8),": ",VLOOKUP(MID('Tab. A1.4-WVG'!$C40,(Q$6-1)*8+(Q$6-1)*1+1,8),AGS,2,FALSE)))</f>
        <v/>
      </c>
      <c r="R36" s="232" t="str">
        <f>IF(MID('Tab. A1.4-WVG'!$C40,(R$6-1)*8+(R$6-1)*1+1,8)="","",CONCATENATE(MID('Tab. A1.4-WVG'!$C40,(R$6-1)*8+(R$6-1)*1+1,8),": ",VLOOKUP(MID('Tab. A1.4-WVG'!$C40,(R$6-1)*8+(R$6-1)*1+1,8),AGS,2,FALSE)))</f>
        <v/>
      </c>
      <c r="S36" s="232" t="str">
        <f>IF(MID('Tab. A1.4-WVG'!$C40,(S$6-1)*8+(S$6-1)*1+1,8)="","",CONCATENATE(MID('Tab. A1.4-WVG'!$C40,(S$6-1)*8+(S$6-1)*1+1,8),": ",VLOOKUP(MID('Tab. A1.4-WVG'!$C40,(S$6-1)*8+(S$6-1)*1+1,8),AGS,2,FALSE)))</f>
        <v/>
      </c>
      <c r="T36" s="232" t="str">
        <f>IF(MID('Tab. A1.4-WVG'!$C40,(T$6-1)*8+(T$6-1)*1+1,8)="","",CONCATENATE(MID('Tab. A1.4-WVG'!$C40,(T$6-1)*8+(T$6-1)*1+1,8),": ",VLOOKUP(MID('Tab. A1.4-WVG'!$C40,(T$6-1)*8+(T$6-1)*1+1,8),AGS,2,FALSE)))</f>
        <v/>
      </c>
      <c r="U36" s="232" t="str">
        <f>IF(MID('Tab. A1.4-WVG'!$C40,(U$6-1)*8+(U$6-1)*1+1,8)="","",CONCATENATE(MID('Tab. A1.4-WVG'!$C40,(U$6-1)*8+(U$6-1)*1+1,8),": ",VLOOKUP(MID('Tab. A1.4-WVG'!$C40,(U$6-1)*8+(U$6-1)*1+1,8),AGS,2,FALSE)))</f>
        <v/>
      </c>
      <c r="V36" s="232" t="str">
        <f>IF(MID('Tab. A1.4-WVG'!$C40,(V$6-1)*8+(V$6-1)*1+1,8)="","",CONCATENATE(MID('Tab. A1.4-WVG'!$C40,(V$6-1)*8+(V$6-1)*1+1,8),": ",VLOOKUP(MID('Tab. A1.4-WVG'!$C40,(V$6-1)*8+(V$6-1)*1+1,8),AGS,2,FALSE)))</f>
        <v/>
      </c>
      <c r="W36" s="232" t="str">
        <f>IF(MID('Tab. A1.4-WVG'!$C40,(W$6-1)*8+(W$6-1)*1+1,8)="","",CONCATENATE(MID('Tab. A1.4-WVG'!$C40,(W$6-1)*8+(W$6-1)*1+1,8),": ",VLOOKUP(MID('Tab. A1.4-WVG'!$C40,(W$6-1)*8+(W$6-1)*1+1,8),AGS,2,FALSE)))</f>
        <v/>
      </c>
      <c r="X36" s="232" t="str">
        <f>IF(MID('Tab. A1.4-WVG'!$C40,(X$6-1)*8+(X$6-1)*1+1,8)="","",CONCATENATE(MID('Tab. A1.4-WVG'!$C40,(X$6-1)*8+(X$6-1)*1+1,8),": ",VLOOKUP(MID('Tab. A1.4-WVG'!$C40,(X$6-1)*8+(X$6-1)*1+1,8),AGS,2,FALSE)))</f>
        <v/>
      </c>
      <c r="Y36" s="232" t="str">
        <f>IF(MID('Tab. A1.4-WVG'!$C40,(Y$6-1)*8+(Y$6-1)*1+1,8)="","",CONCATENATE(MID('Tab. A1.4-WVG'!$C40,(Y$6-1)*8+(Y$6-1)*1+1,8),": ",VLOOKUP(MID('Tab. A1.4-WVG'!$C40,(Y$6-1)*8+(Y$6-1)*1+1,8),AGS,2,FALSE)))</f>
        <v/>
      </c>
      <c r="Z36" s="232" t="str">
        <f>IF(MID('Tab. A1.4-WVG'!$C40,(Z$6-1)*8+(Z$6-1)*1+1,8)="","",CONCATENATE(MID('Tab. A1.4-WVG'!$C40,(Z$6-1)*8+(Z$6-1)*1+1,8),": ",VLOOKUP(MID('Tab. A1.4-WVG'!$C40,(Z$6-1)*8+(Z$6-1)*1+1,8),AGS,2,FALSE)))</f>
        <v/>
      </c>
      <c r="AA36" s="232" t="str">
        <f>IF(MID('Tab. A1.4-WVG'!$C40,(AA$6-1)*8+(AA$6-1)*1+1,8)="","",CONCATENATE(MID('Tab. A1.4-WVG'!$C40,(AA$6-1)*8+(AA$6-1)*1+1,8),": ",VLOOKUP(MID('Tab. A1.4-WVG'!$C40,(AA$6-1)*8+(AA$6-1)*1+1,8),AGS,2,FALSE)))</f>
        <v/>
      </c>
      <c r="AB36" s="232" t="str">
        <f>IF(MID('Tab. A1.4-WVG'!$C40,(AB$6-1)*8+(AB$6-1)*1+1,8)="","",CONCATENATE(MID('Tab. A1.4-WVG'!$C40,(AB$6-1)*8+(AB$6-1)*1+1,8),": ",VLOOKUP(MID('Tab. A1.4-WVG'!$C40,(AB$6-1)*8+(AB$6-1)*1+1,8),AGS,2,FALSE)))</f>
        <v/>
      </c>
      <c r="AC36" s="232" t="str">
        <f>IF(MID('Tab. A1.4-WVG'!$C40,(AC$6-1)*8+(AC$6-1)*1+1,8)="","",CONCATENATE(MID('Tab. A1.4-WVG'!$C40,(AC$6-1)*8+(AC$6-1)*1+1,8),": ",VLOOKUP(MID('Tab. A1.4-WVG'!$C40,(AC$6-1)*8+(AC$6-1)*1+1,8),AGS,2,FALSE)))</f>
        <v/>
      </c>
      <c r="AD36" s="232" t="str">
        <f>IF(MID('Tab. A1.4-WVG'!$C40,(AD$6-1)*8+(AD$6-1)*1+1,8)="","",CONCATENATE(MID('Tab. A1.4-WVG'!$C40,(AD$6-1)*8+(AD$6-1)*1+1,8),": ",VLOOKUP(MID('Tab. A1.4-WVG'!$C40,(AD$6-1)*8+(AD$6-1)*1+1,8),AGS,2,FALSE)))</f>
        <v/>
      </c>
      <c r="AE36" s="232" t="str">
        <f>IF(MID('Tab. A1.4-WVG'!$C40,(AE$6-1)*8+(AE$6-1)*1+1,8)="","",CONCATENATE(MID('Tab. A1.4-WVG'!$C40,(AE$6-1)*8+(AE$6-1)*1+1,8),": ",VLOOKUP(MID('Tab. A1.4-WVG'!$C40,(AE$6-1)*8+(AE$6-1)*1+1,8),AGS,2,FALSE)))</f>
        <v/>
      </c>
      <c r="AF36" s="232" t="str">
        <f>IF(MID('Tab. A1.4-WVG'!$C40,(AF$6-1)*8+(AF$6-1)*1+1,8)="","",CONCATENATE(MID('Tab. A1.4-WVG'!$C40,(AF$6-1)*8+(AF$6-1)*1+1,8),": ",VLOOKUP(MID('Tab. A1.4-WVG'!$C40,(AF$6-1)*8+(AF$6-1)*1+1,8),AGS,2,FALSE)))</f>
        <v/>
      </c>
      <c r="AG36" s="232" t="str">
        <f>IF(MID('Tab. A1.4-WVG'!$C40,(AG$6-1)*8+(AG$6-1)*1+1,8)="","",CONCATENATE(MID('Tab. A1.4-WVG'!$C40,(AG$6-1)*8+(AG$6-1)*1+1,8),": ",VLOOKUP(MID('Tab. A1.4-WVG'!$C40,(AG$6-1)*8+(AG$6-1)*1+1,8),AGS,2,FALSE)))</f>
        <v/>
      </c>
      <c r="AH36" s="232" t="str">
        <f>IF(MID('Tab. A1.4-WVG'!$C40,(AH$6-1)*8+(AH$6-1)*1+1,8)="","",CONCATENATE(MID('Tab. A1.4-WVG'!$C40,(AH$6-1)*8+(AH$6-1)*1+1,8),": ",VLOOKUP(MID('Tab. A1.4-WVG'!$C40,(AH$6-1)*8+(AH$6-1)*1+1,8),AGS,2,FALSE)))</f>
        <v/>
      </c>
      <c r="AI36" s="232" t="str">
        <f>IF(MID('Tab. A1.4-WVG'!$C40,(AI$6-1)*8+(AI$6-1)*1+1,8)="","",CONCATENATE(MID('Tab. A1.4-WVG'!$C40,(AI$6-1)*8+(AI$6-1)*1+1,8),": ",VLOOKUP(MID('Tab. A1.4-WVG'!$C40,(AI$6-1)*8+(AI$6-1)*1+1,8),AGS,2,FALSE)))</f>
        <v/>
      </c>
      <c r="AJ36" s="232" t="str">
        <f>IF(MID('Tab. A1.4-WVG'!$C40,(AJ$6-1)*8+(AJ$6-1)*1+1,8)="","",CONCATENATE(MID('Tab. A1.4-WVG'!$C40,(AJ$6-1)*8+(AJ$6-1)*1+1,8),": ",VLOOKUP(MID('Tab. A1.4-WVG'!$C40,(AJ$6-1)*8+(AJ$6-1)*1+1,8),AGS,2,FALSE)))</f>
        <v/>
      </c>
      <c r="AK36" s="232" t="str">
        <f>IF(MID('Tab. A1.4-WVG'!$C40,(AK$6-1)*8+(AK$6-1)*1+1,8)="","",CONCATENATE(MID('Tab. A1.4-WVG'!$C40,(AK$6-1)*8+(AK$6-1)*1+1,8),": ",VLOOKUP(MID('Tab. A1.4-WVG'!$C40,(AK$6-1)*8+(AK$6-1)*1+1,8),AGS,2,FALSE)))</f>
        <v/>
      </c>
      <c r="AL36" s="232" t="str">
        <f>IF(MID('Tab. A1.4-WVG'!$C40,(AL$6-1)*8+(AL$6-1)*1+1,8)="","",CONCATENATE(MID('Tab. A1.4-WVG'!$C40,(AL$6-1)*8+(AL$6-1)*1+1,8),": ",VLOOKUP(MID('Tab. A1.4-WVG'!$C40,(AL$6-1)*8+(AL$6-1)*1+1,8),AGS,2,FALSE)))</f>
        <v/>
      </c>
      <c r="AM36" s="232" t="str">
        <f>IF(MID('Tab. A1.4-WVG'!$C40,(AM$6-1)*8+(AM$6-1)*1+1,8)="","",CONCATENATE(MID('Tab. A1.4-WVG'!$C40,(AM$6-1)*8+(AM$6-1)*1+1,8),": ",VLOOKUP(MID('Tab. A1.4-WVG'!$C40,(AM$6-1)*8+(AM$6-1)*1+1,8),AGS,2,FALSE)))</f>
        <v/>
      </c>
      <c r="AN36" s="232" t="str">
        <f>IF(MID('Tab. A1.4-WVG'!$C40,(AN$6-1)*8+(AN$6-1)*1+1,8)="","",CONCATENATE(MID('Tab. A1.4-WVG'!$C40,(AN$6-1)*8+(AN$6-1)*1+1,8),": ",VLOOKUP(MID('Tab. A1.4-WVG'!$C40,(AN$6-1)*8+(AN$6-1)*1+1,8),AGS,2,FALSE)))</f>
        <v/>
      </c>
      <c r="AO36" s="232" t="str">
        <f>IF(MID('Tab. A1.4-WVG'!$C40,(AO$6-1)*8+(AO$6-1)*1+1,8)="","",CONCATENATE(MID('Tab. A1.4-WVG'!$C40,(AO$6-1)*8+(AO$6-1)*1+1,8),": ",VLOOKUP(MID('Tab. A1.4-WVG'!$C40,(AO$6-1)*8+(AO$6-1)*1+1,8),AGS,2,FALSE)))</f>
        <v/>
      </c>
      <c r="AP36" s="232" t="str">
        <f>IF(MID('Tab. A1.4-WVG'!$C40,(AP$6-1)*8+(AP$6-1)*1+1,8)="","",CONCATENATE(MID('Tab. A1.4-WVG'!$C40,(AP$6-1)*8+(AP$6-1)*1+1,8),": ",VLOOKUP(MID('Tab. A1.4-WVG'!$C40,(AP$6-1)*8+(AP$6-1)*1+1,8),AGS,2,FALSE)))</f>
        <v/>
      </c>
      <c r="AQ36" s="232" t="str">
        <f>IF(MID('Tab. A1.4-WVG'!$C40,(AQ$6-1)*8+(AQ$6-1)*1+1,8)="","",CONCATENATE(MID('Tab. A1.4-WVG'!$C40,(AQ$6-1)*8+(AQ$6-1)*1+1,8),": ",VLOOKUP(MID('Tab. A1.4-WVG'!$C40,(AQ$6-1)*8+(AQ$6-1)*1+1,8),AGS,2,FALSE)))</f>
        <v/>
      </c>
      <c r="AR36" s="232" t="str">
        <f>IF(MID('Tab. A1.4-WVG'!$C40,(AR$6-1)*8+(AR$6-1)*1+1,8)="","",CONCATENATE(MID('Tab. A1.4-WVG'!$C40,(AR$6-1)*8+(AR$6-1)*1+1,8),": ",VLOOKUP(MID('Tab. A1.4-WVG'!$C40,(AR$6-1)*8+(AR$6-1)*1+1,8),AGS,2,FALSE)))</f>
        <v/>
      </c>
      <c r="AS36" s="232" t="str">
        <f>IF(MID('Tab. A1.4-WVG'!$C40,(AS$6-1)*8+(AS$6-1)*1+1,8)="","",CONCATENATE(MID('Tab. A1.4-WVG'!$C40,(AS$6-1)*8+(AS$6-1)*1+1,8),": ",VLOOKUP(MID('Tab. A1.4-WVG'!$C40,(AS$6-1)*8+(AS$6-1)*1+1,8),AGS,2,FALSE)))</f>
        <v/>
      </c>
      <c r="AT36" s="232" t="str">
        <f>IF(MID('Tab. A1.4-WVG'!$C40,(AT$6-1)*8+(AT$6-1)*1+1,8)="","",CONCATENATE(MID('Tab. A1.4-WVG'!$C40,(AT$6-1)*8+(AT$6-1)*1+1,8),": ",VLOOKUP(MID('Tab. A1.4-WVG'!$C40,(AT$6-1)*8+(AT$6-1)*1+1,8),AGS,2,FALSE)))</f>
        <v/>
      </c>
      <c r="AU36" s="232" t="str">
        <f>IF(MID('Tab. A1.4-WVG'!$C40,(AU$6-1)*8+(AU$6-1)*1+1,8)="","",CONCATENATE(MID('Tab. A1.4-WVG'!$C40,(AU$6-1)*8+(AU$6-1)*1+1,8),": ",VLOOKUP(MID('Tab. A1.4-WVG'!$C40,(AU$6-1)*8+(AU$6-1)*1+1,8),AGS,2,FALSE)))</f>
        <v/>
      </c>
      <c r="AV36" s="232" t="str">
        <f>IF(MID('Tab. A1.4-WVG'!$C40,(AV$6-1)*8+(AV$6-1)*1+1,8)="","",CONCATENATE(MID('Tab. A1.4-WVG'!$C40,(AV$6-1)*8+(AV$6-1)*1+1,8),": ",VLOOKUP(MID('Tab. A1.4-WVG'!$C40,(AV$6-1)*8+(AV$6-1)*1+1,8),AGS,2,FALSE)))</f>
        <v/>
      </c>
      <c r="AW36" s="232" t="str">
        <f>IF(MID('Tab. A1.4-WVG'!$C40,(AW$6-1)*8+(AW$6-1)*1+1,8)="","",CONCATENATE(MID('Tab. A1.4-WVG'!$C40,(AW$6-1)*8+(AW$6-1)*1+1,8),": ",VLOOKUP(MID('Tab. A1.4-WVG'!$C40,(AW$6-1)*8+(AW$6-1)*1+1,8),AGS,2,FALSE)))</f>
        <v/>
      </c>
      <c r="AX36" s="232" t="str">
        <f>IF(MID('Tab. A1.4-WVG'!$C40,(AX$6-1)*8+(AX$6-1)*1+1,8)="","",CONCATENATE(MID('Tab. A1.4-WVG'!$C40,(AX$6-1)*8+(AX$6-1)*1+1,8),": ",VLOOKUP(MID('Tab. A1.4-WVG'!$C40,(AX$6-1)*8+(AX$6-1)*1+1,8),AGS,2,FALSE)))</f>
        <v/>
      </c>
      <c r="AY36" s="232" t="str">
        <f>IF(MID('Tab. A1.4-WVG'!$C40,(AY$6-1)*8+(AY$6-1)*1+1,8)="","",CONCATENATE(MID('Tab. A1.4-WVG'!$C40,(AY$6-1)*8+(AY$6-1)*1+1,8),": ",VLOOKUP(MID('Tab. A1.4-WVG'!$C40,(AY$6-1)*8+(AY$6-1)*1+1,8),AGS,2,FALSE)))</f>
        <v/>
      </c>
      <c r="AZ36" s="232" t="str">
        <f>IF(MID('Tab. A1.4-WVG'!$C40,(AZ$6-1)*8+(AZ$6-1)*1+1,8)="","",CONCATENATE(MID('Tab. A1.4-WVG'!$C40,(AZ$6-1)*8+(AZ$6-1)*1+1,8),": ",VLOOKUP(MID('Tab. A1.4-WVG'!$C40,(AZ$6-1)*8+(AZ$6-1)*1+1,8),AGS,2,FALSE)))</f>
        <v/>
      </c>
      <c r="BA36" s="232" t="str">
        <f>IF(MID('Tab. A1.4-WVG'!$C40,(BA$6-1)*8+(BA$6-1)*1+1,8)="","",CONCATENATE(MID('Tab. A1.4-WVG'!$C40,(BA$6-1)*8+(BA$6-1)*1+1,8),": ",VLOOKUP(MID('Tab. A1.4-WVG'!$C40,(BA$6-1)*8+(BA$6-1)*1+1,8),AGS,2,FALSE)))</f>
        <v/>
      </c>
      <c r="BB36" s="232" t="str">
        <f>IF(MID('Tab. A1.4-WVG'!$C40,(BB$6-1)*8+(BB$6-1)*1+1,8)="","",CONCATENATE(MID('Tab. A1.4-WVG'!$C40,(BB$6-1)*8+(BB$6-1)*1+1,8),": ",VLOOKUP(MID('Tab. A1.4-WVG'!$C40,(BB$6-1)*8+(BB$6-1)*1+1,8),AGS,2,FALSE)))</f>
        <v/>
      </c>
      <c r="BC36" s="232" t="str">
        <f>IF(MID('Tab. A1.4-WVG'!$C40,(BC$6-1)*8+(BC$6-1)*1+1,8)="","",CONCATENATE(MID('Tab. A1.4-WVG'!$C40,(BC$6-1)*8+(BC$6-1)*1+1,8),": ",VLOOKUP(MID('Tab. A1.4-WVG'!$C40,(BC$6-1)*8+(BC$6-1)*1+1,8),AGS,2,FALSE)))</f>
        <v/>
      </c>
      <c r="BD36" s="232" t="str">
        <f>IF(MID('Tab. A1.4-WVG'!$C40,(BD$6-1)*8+(BD$6-1)*1+1,8)="","",CONCATENATE(MID('Tab. A1.4-WVG'!$C40,(BD$6-1)*8+(BD$6-1)*1+1,8),": ",VLOOKUP(MID('Tab. A1.4-WVG'!$C40,(BD$6-1)*8+(BD$6-1)*1+1,8),AGS,2,FALSE)))</f>
        <v/>
      </c>
      <c r="BE36" s="232" t="str">
        <f>IF(MID('Tab. A1.4-WVG'!$C40,(BE$6-1)*8+(BE$6-1)*1+1,8)="","",CONCATENATE(MID('Tab. A1.4-WVG'!$C40,(BE$6-1)*8+(BE$6-1)*1+1,8),": ",VLOOKUP(MID('Tab. A1.4-WVG'!$C40,(BE$6-1)*8+(BE$6-1)*1+1,8),AGS,2,FALSE)))</f>
        <v/>
      </c>
      <c r="BF36" s="232" t="str">
        <f>IF(MID('Tab. A1.4-WVG'!$C40,(BF$6-1)*8+(BF$6-1)*1+1,8)="","",CONCATENATE(MID('Tab. A1.4-WVG'!$C40,(BF$6-1)*8+(BF$6-1)*1+1,8),": ",VLOOKUP(MID('Tab. A1.4-WVG'!$C40,(BF$6-1)*8+(BF$6-1)*1+1,8),AGS,2,FALSE)))</f>
        <v/>
      </c>
      <c r="BG36" s="232" t="str">
        <f>IF(MID('Tab. A1.4-WVG'!$C40,(BG$6-1)*8+(BG$6-1)*1+1,8)="","",CONCATENATE(MID('Tab. A1.4-WVG'!$C40,(BG$6-1)*8+(BG$6-1)*1+1,8),": ",VLOOKUP(MID('Tab. A1.4-WVG'!$C40,(BG$6-1)*8+(BG$6-1)*1+1,8),AGS,2,FALSE)))</f>
        <v/>
      </c>
      <c r="BH36" s="232" t="str">
        <f>IF(MID('Tab. A1.4-WVG'!$C40,(BH$6-1)*8+(BH$6-1)*1+1,8)="","",CONCATENATE(MID('Tab. A1.4-WVG'!$C40,(BH$6-1)*8+(BH$6-1)*1+1,8),": ",VLOOKUP(MID('Tab. A1.4-WVG'!$C40,(BH$6-1)*8+(BH$6-1)*1+1,8),AGS,2,FALSE)))</f>
        <v/>
      </c>
      <c r="BI36" s="232" t="str">
        <f>IF(MID('Tab. A1.4-WVG'!$C40,(BI$6-1)*8+(BI$6-1)*1+1,8)="","",CONCATENATE(MID('Tab. A1.4-WVG'!$C40,(BI$6-1)*8+(BI$6-1)*1+1,8),": ",VLOOKUP(MID('Tab. A1.4-WVG'!$C40,(BI$6-1)*8+(BI$6-1)*1+1,8),AGS,2,FALSE)))</f>
        <v/>
      </c>
      <c r="BJ36" s="232" t="str">
        <f>IF(MID('Tab. A1.4-WVG'!$C40,(BJ$6-1)*8+(BJ$6-1)*1+1,8)="","",CONCATENATE(MID('Tab. A1.4-WVG'!$C40,(BJ$6-1)*8+(BJ$6-1)*1+1,8),": ",VLOOKUP(MID('Tab. A1.4-WVG'!$C40,(BJ$6-1)*8+(BJ$6-1)*1+1,8),AGS,2,FALSE)))</f>
        <v/>
      </c>
      <c r="BK36" s="232" t="str">
        <f>IF(MID('Tab. A1.4-WVG'!$C40,(BK$6-1)*8+(BK$6-1)*1+1,8)="","",CONCATENATE(MID('Tab. A1.4-WVG'!$C40,(BK$6-1)*8+(BK$6-1)*1+1,8),": ",VLOOKUP(MID('Tab. A1.4-WVG'!$C40,(BK$6-1)*8+(BK$6-1)*1+1,8),AGS,2,FALSE)))</f>
        <v/>
      </c>
      <c r="BL36" s="232" t="str">
        <f>IF(MID('Tab. A1.4-WVG'!$C40,(BL$6-1)*8+(BL$6-1)*1+1,8)="","",CONCATENATE(MID('Tab. A1.4-WVG'!$C40,(BL$6-1)*8+(BL$6-1)*1+1,8),": ",VLOOKUP(MID('Tab. A1.4-WVG'!$C40,(BL$6-1)*8+(BL$6-1)*1+1,8),AGS,2,FALSE)))</f>
        <v/>
      </c>
      <c r="BM36" s="232" t="str">
        <f>IF(MID('Tab. A1.4-WVG'!$C40,(BM$6-1)*8+(BM$6-1)*1+1,8)="","",CONCATENATE(MID('Tab. A1.4-WVG'!$C40,(BM$6-1)*8+(BM$6-1)*1+1,8),": ",VLOOKUP(MID('Tab. A1.4-WVG'!$C40,(BM$6-1)*8+(BM$6-1)*1+1,8),AGS,2,FALSE)))</f>
        <v/>
      </c>
      <c r="BN36" s="232" t="str">
        <f>IF(MID('Tab. A1.4-WVG'!$C40,(BN$6-1)*8+(BN$6-1)*1+1,8)="","",CONCATENATE(MID('Tab. A1.4-WVG'!$C40,(BN$6-1)*8+(BN$6-1)*1+1,8),": ",VLOOKUP(MID('Tab. A1.4-WVG'!$C40,(BN$6-1)*8+(BN$6-1)*1+1,8),AGS,2,FALSE)))</f>
        <v/>
      </c>
      <c r="BO36" s="232" t="str">
        <f>IF(MID('Tab. A1.4-WVG'!$C40,(BO$6-1)*8+(BO$6-1)*1+1,8)="","",CONCATENATE(MID('Tab. A1.4-WVG'!$C40,(BO$6-1)*8+(BO$6-1)*1+1,8),": ",VLOOKUP(MID('Tab. A1.4-WVG'!$C40,(BO$6-1)*8+(BO$6-1)*1+1,8),AGS,2,FALSE)))</f>
        <v/>
      </c>
      <c r="BP36" s="232" t="str">
        <f>IF(MID('Tab. A1.4-WVG'!$C40,(BP$6-1)*8+(BP$6-1)*1+1,8)="","",CONCATENATE(MID('Tab. A1.4-WVG'!$C40,(BP$6-1)*8+(BP$6-1)*1+1,8),": ",VLOOKUP(MID('Tab. A1.4-WVG'!$C40,(BP$6-1)*8+(BP$6-1)*1+1,8),AGS,2,FALSE)))</f>
        <v/>
      </c>
      <c r="BQ36" s="232" t="str">
        <f>IF(MID('Tab. A1.4-WVG'!$C40,(BQ$6-1)*8+(BQ$6-1)*1+1,8)="","",CONCATENATE(MID('Tab. A1.4-WVG'!$C40,(BQ$6-1)*8+(BQ$6-1)*1+1,8),": ",VLOOKUP(MID('Tab. A1.4-WVG'!$C40,(BQ$6-1)*8+(BQ$6-1)*1+1,8),AGS,2,FALSE)))</f>
        <v/>
      </c>
      <c r="BR36" s="232" t="str">
        <f>IF(MID('Tab. A1.4-WVG'!$C40,(BR$6-1)*8+(BR$6-1)*1+1,8)="","",CONCATENATE(MID('Tab. A1.4-WVG'!$C40,(BR$6-1)*8+(BR$6-1)*1+1,8),": ",VLOOKUP(MID('Tab. A1.4-WVG'!$C40,(BR$6-1)*8+(BR$6-1)*1+1,8),AGS,2,FALSE)))</f>
        <v/>
      </c>
      <c r="BS36" s="232" t="str">
        <f>IF(MID('Tab. A1.4-WVG'!$C40,(BS$6-1)*8+(BS$6-1)*1+1,8)="","",CONCATENATE(MID('Tab. A1.4-WVG'!$C40,(BS$6-1)*8+(BS$6-1)*1+1,8),": ",VLOOKUP(MID('Tab. A1.4-WVG'!$C40,(BS$6-1)*8+(BS$6-1)*1+1,8),AGS,2,FALSE)))</f>
        <v/>
      </c>
      <c r="BT36" s="232" t="str">
        <f>IF(MID('Tab. A1.4-WVG'!$C40,(BT$6-1)*8+(BT$6-1)*1+1,8)="","",CONCATENATE(MID('Tab. A1.4-WVG'!$C40,(BT$6-1)*8+(BT$6-1)*1+1,8),": ",VLOOKUP(MID('Tab. A1.4-WVG'!$C40,(BT$6-1)*8+(BT$6-1)*1+1,8),AGS,2,FALSE)))</f>
        <v/>
      </c>
      <c r="BU36" s="232" t="str">
        <f>IF(MID('Tab. A1.4-WVG'!$C40,(BU$6-1)*8+(BU$6-1)*1+1,8)="","",CONCATENATE(MID('Tab. A1.4-WVG'!$C40,(BU$6-1)*8+(BU$6-1)*1+1,8),": ",VLOOKUP(MID('Tab. A1.4-WVG'!$C40,(BU$6-1)*8+(BU$6-1)*1+1,8),AGS,2,FALSE)))</f>
        <v/>
      </c>
      <c r="BV36" s="232" t="str">
        <f>IF(MID('Tab. A1.4-WVG'!$C40,(BV$6-1)*8+(BV$6-1)*1+1,8)="","",CONCATENATE(MID('Tab. A1.4-WVG'!$C40,(BV$6-1)*8+(BV$6-1)*1+1,8),": ",VLOOKUP(MID('Tab. A1.4-WVG'!$C40,(BV$6-1)*8+(BV$6-1)*1+1,8),AGS,2,FALSE)))</f>
        <v/>
      </c>
      <c r="BW36" s="232" t="str">
        <f>IF(MID('Tab. A1.4-WVG'!$C40,(BW$6-1)*8+(BW$6-1)*1+1,8)="","",CONCATENATE(MID('Tab. A1.4-WVG'!$C40,(BW$6-1)*8+(BW$6-1)*1+1,8),": ",VLOOKUP(MID('Tab. A1.4-WVG'!$C40,(BW$6-1)*8+(BW$6-1)*1+1,8),AGS,2,FALSE)))</f>
        <v/>
      </c>
      <c r="BX36" s="232" t="str">
        <f>IF(MID('Tab. A1.4-WVG'!$C40,(BX$6-1)*8+(BX$6-1)*1+1,8)="","",CONCATENATE(MID('Tab. A1.4-WVG'!$C40,(BX$6-1)*8+(BX$6-1)*1+1,8),": ",VLOOKUP(MID('Tab. A1.4-WVG'!$C40,(BX$6-1)*8+(BX$6-1)*1+1,8),AGS,2,FALSE)))</f>
        <v/>
      </c>
      <c r="BY36" s="232" t="str">
        <f>IF(MID('Tab. A1.4-WVG'!$C40,(BY$6-1)*8+(BY$6-1)*1+1,8)="","",CONCATENATE(MID('Tab. A1.4-WVG'!$C40,(BY$6-1)*8+(BY$6-1)*1+1,8),": ",VLOOKUP(MID('Tab. A1.4-WVG'!$C40,(BY$6-1)*8+(BY$6-1)*1+1,8),AGS,2,FALSE)))</f>
        <v/>
      </c>
      <c r="BZ36" s="232" t="str">
        <f>IF(MID('Tab. A1.4-WVG'!$C40,(BZ$6-1)*8+(BZ$6-1)*1+1,8)="","",CONCATENATE(MID('Tab. A1.4-WVG'!$C40,(BZ$6-1)*8+(BZ$6-1)*1+1,8),": ",VLOOKUP(MID('Tab. A1.4-WVG'!$C40,(BZ$6-1)*8+(BZ$6-1)*1+1,8),AGS,2,FALSE)))</f>
        <v/>
      </c>
      <c r="CA36" s="232" t="str">
        <f>IF(MID('Tab. A1.4-WVG'!$C40,(CA$6-1)*8+(CA$6-1)*1+1,8)="","",CONCATENATE(MID('Tab. A1.4-WVG'!$C40,(CA$6-1)*8+(CA$6-1)*1+1,8),": ",VLOOKUP(MID('Tab. A1.4-WVG'!$C40,(CA$6-1)*8+(CA$6-1)*1+1,8),AGS,2,FALSE)))</f>
        <v/>
      </c>
      <c r="CB36" s="232" t="str">
        <f>IF(MID('Tab. A1.4-WVG'!$C40,(CB$6-1)*8+(CB$6-1)*1+1,8)="","",CONCATENATE(MID('Tab. A1.4-WVG'!$C40,(CB$6-1)*8+(CB$6-1)*1+1,8),": ",VLOOKUP(MID('Tab. A1.4-WVG'!$C40,(CB$6-1)*8+(CB$6-1)*1+1,8),AGS,2,FALSE)))</f>
        <v/>
      </c>
      <c r="CC36" s="232" t="str">
        <f>IF(MID('Tab. A1.4-WVG'!$C40,(CC$6-1)*8+(CC$6-1)*1+1,8)="","",CONCATENATE(MID('Tab. A1.4-WVG'!$C40,(CC$6-1)*8+(CC$6-1)*1+1,8),": ",VLOOKUP(MID('Tab. A1.4-WVG'!$C40,(CC$6-1)*8+(CC$6-1)*1+1,8),AGS,2,FALSE)))</f>
        <v/>
      </c>
      <c r="CD36" s="232" t="str">
        <f>IF(MID('Tab. A1.4-WVG'!$C40,(CD$6-1)*8+(CD$6-1)*1+1,8)="","",CONCATENATE(MID('Tab. A1.4-WVG'!$C40,(CD$6-1)*8+(CD$6-1)*1+1,8),": ",VLOOKUP(MID('Tab. A1.4-WVG'!$C40,(CD$6-1)*8+(CD$6-1)*1+1,8),AGS,2,FALSE)))</f>
        <v/>
      </c>
      <c r="CE36" s="232" t="str">
        <f>IF(MID('Tab. A1.4-WVG'!$C40,(CE$6-1)*8+(CE$6-1)*1+1,8)="","",CONCATENATE(MID('Tab. A1.4-WVG'!$C40,(CE$6-1)*8+(CE$6-1)*1+1,8),": ",VLOOKUP(MID('Tab. A1.4-WVG'!$C40,(CE$6-1)*8+(CE$6-1)*1+1,8),AGS,2,FALSE)))</f>
        <v/>
      </c>
      <c r="CF36" s="232" t="str">
        <f>IF(MID('Tab. A1.4-WVG'!$C40,(CF$6-1)*8+(CF$6-1)*1+1,8)="","",CONCATENATE(MID('Tab. A1.4-WVG'!$C40,(CF$6-1)*8+(CF$6-1)*1+1,8),": ",VLOOKUP(MID('Tab. A1.4-WVG'!$C40,(CF$6-1)*8+(CF$6-1)*1+1,8),AGS,2,FALSE)))</f>
        <v/>
      </c>
      <c r="CG36" s="232" t="str">
        <f>IF(MID('Tab. A1.4-WVG'!$C40,(CG$6-1)*8+(CG$6-1)*1+1,8)="","",CONCATENATE(MID('Tab. A1.4-WVG'!$C40,(CG$6-1)*8+(CG$6-1)*1+1,8),": ",VLOOKUP(MID('Tab. A1.4-WVG'!$C40,(CG$6-1)*8+(CG$6-1)*1+1,8),AGS,2,FALSE)))</f>
        <v/>
      </c>
      <c r="CH36" s="232" t="str">
        <f>IF(MID('Tab. A1.4-WVG'!$C40,(CH$6-1)*8+(CH$6-1)*1+1,8)="","",CONCATENATE(MID('Tab. A1.4-WVG'!$C40,(CH$6-1)*8+(CH$6-1)*1+1,8),": ",VLOOKUP(MID('Tab. A1.4-WVG'!$C40,(CH$6-1)*8+(CH$6-1)*1+1,8),AGS,2,FALSE)))</f>
        <v/>
      </c>
      <c r="CI36" s="232" t="str">
        <f>IF(MID('Tab. A1.4-WVG'!$C40,(CI$6-1)*8+(CI$6-1)*1+1,8)="","",CONCATENATE(MID('Tab. A1.4-WVG'!$C40,(CI$6-1)*8+(CI$6-1)*1+1,8),": ",VLOOKUP(MID('Tab. A1.4-WVG'!$C40,(CI$6-1)*8+(CI$6-1)*1+1,8),AGS,2,FALSE)))</f>
        <v/>
      </c>
      <c r="CJ36" s="232" t="str">
        <f>IF(MID('Tab. A1.4-WVG'!$C40,(CJ$6-1)*8+(CJ$6-1)*1+1,8)="","",CONCATENATE(MID('Tab. A1.4-WVG'!$C40,(CJ$6-1)*8+(CJ$6-1)*1+1,8),": ",VLOOKUP(MID('Tab. A1.4-WVG'!$C40,(CJ$6-1)*8+(CJ$6-1)*1+1,8),AGS,2,FALSE)))</f>
        <v/>
      </c>
      <c r="CK36" s="232" t="str">
        <f>IF(MID('Tab. A1.4-WVG'!$C40,(CK$6-1)*8+(CK$6-1)*1+1,8)="","",CONCATENATE(MID('Tab. A1.4-WVG'!$C40,(CK$6-1)*8+(CK$6-1)*1+1,8),": ",VLOOKUP(MID('Tab. A1.4-WVG'!$C40,(CK$6-1)*8+(CK$6-1)*1+1,8),AGS,2,FALSE)))</f>
        <v/>
      </c>
      <c r="CL36" s="232" t="str">
        <f>IF(MID('Tab. A1.4-WVG'!$C40,(CL$6-1)*8+(CL$6-1)*1+1,8)="","",CONCATENATE(MID('Tab. A1.4-WVG'!$C40,(CL$6-1)*8+(CL$6-1)*1+1,8),": ",VLOOKUP(MID('Tab. A1.4-WVG'!$C40,(CL$6-1)*8+(CL$6-1)*1+1,8),AGS,2,FALSE)))</f>
        <v/>
      </c>
      <c r="CM36" s="232" t="str">
        <f>IF(MID('Tab. A1.4-WVG'!$C40,(CM$6-1)*8+(CM$6-1)*1+1,8)="","",CONCATENATE(MID('Tab. A1.4-WVG'!$C40,(CM$6-1)*8+(CM$6-1)*1+1,8),": ",VLOOKUP(MID('Tab. A1.4-WVG'!$C40,(CM$6-1)*8+(CM$6-1)*1+1,8),AGS,2,FALSE)))</f>
        <v/>
      </c>
      <c r="CN36" s="232" t="str">
        <f>IF(MID('Tab. A1.4-WVG'!$C40,(CN$6-1)*8+(CN$6-1)*1+1,8)="","",CONCATENATE(MID('Tab. A1.4-WVG'!$C40,(CN$6-1)*8+(CN$6-1)*1+1,8),": ",VLOOKUP(MID('Tab. A1.4-WVG'!$C40,(CN$6-1)*8+(CN$6-1)*1+1,8),AGS,2,FALSE)))</f>
        <v/>
      </c>
      <c r="CO36" s="232" t="str">
        <f>IF(MID('Tab. A1.4-WVG'!$C40,(CO$6-1)*8+(CO$6-1)*1+1,8)="","",CONCATENATE(MID('Tab. A1.4-WVG'!$C40,(CO$6-1)*8+(CO$6-1)*1+1,8),": ",VLOOKUP(MID('Tab. A1.4-WVG'!$C40,(CO$6-1)*8+(CO$6-1)*1+1,8),AGS,2,FALSE)))</f>
        <v/>
      </c>
      <c r="CP36" s="232" t="str">
        <f>IF(MID('Tab. A1.4-WVG'!$C40,(CP$6-1)*8+(CP$6-1)*1+1,8)="","",CONCATENATE(MID('Tab. A1.4-WVG'!$C40,(CP$6-1)*8+(CP$6-1)*1+1,8),": ",VLOOKUP(MID('Tab. A1.4-WVG'!$C40,(CP$6-1)*8+(CP$6-1)*1+1,8),AGS,2,FALSE)))</f>
        <v/>
      </c>
      <c r="CQ36" s="232" t="str">
        <f>IF(MID('Tab. A1.4-WVG'!$C40,(CQ$6-1)*8+(CQ$6-1)*1+1,8)="","",CONCATENATE(MID('Tab. A1.4-WVG'!$C40,(CQ$6-1)*8+(CQ$6-1)*1+1,8),": ",VLOOKUP(MID('Tab. A1.4-WVG'!$C40,(CQ$6-1)*8+(CQ$6-1)*1+1,8),AGS,2,FALSE)))</f>
        <v/>
      </c>
      <c r="CR36" s="232" t="str">
        <f>IF(MID('Tab. A1.4-WVG'!$C40,(CR$6-1)*8+(CR$6-1)*1+1,8)="","",CONCATENATE(MID('Tab. A1.4-WVG'!$C40,(CR$6-1)*8+(CR$6-1)*1+1,8),": ",VLOOKUP(MID('Tab. A1.4-WVG'!$C40,(CR$6-1)*8+(CR$6-1)*1+1,8),AGS,2,FALSE)))</f>
        <v/>
      </c>
      <c r="CS36" s="232" t="str">
        <f>IF(MID('Tab. A1.4-WVG'!$C40,(CS$6-1)*8+(CS$6-1)*1+1,8)="","",CONCATENATE(MID('Tab. A1.4-WVG'!$C40,(CS$6-1)*8+(CS$6-1)*1+1,8),": ",VLOOKUP(MID('Tab. A1.4-WVG'!$C40,(CS$6-1)*8+(CS$6-1)*1+1,8),AGS,2,FALSE)))</f>
        <v/>
      </c>
      <c r="CT36" s="232" t="str">
        <f>IF(MID('Tab. A1.4-WVG'!$C40,(CT$6-1)*8+(CT$6-1)*1+1,8)="","",CONCATENATE(MID('Tab. A1.4-WVG'!$C40,(CT$6-1)*8+(CT$6-1)*1+1,8),": ",VLOOKUP(MID('Tab. A1.4-WVG'!$C40,(CT$6-1)*8+(CT$6-1)*1+1,8),AGS,2,FALSE)))</f>
        <v/>
      </c>
      <c r="CU36" s="232" t="str">
        <f>IF(MID('Tab. A1.4-WVG'!$C40,(CU$6-1)*8+(CU$6-1)*1+1,8)="","",CONCATENATE(MID('Tab. A1.4-WVG'!$C40,(CU$6-1)*8+(CU$6-1)*1+1,8),": ",VLOOKUP(MID('Tab. A1.4-WVG'!$C40,(CU$6-1)*8+(CU$6-1)*1+1,8),AGS,2,FALSE)))</f>
        <v/>
      </c>
      <c r="CV36" s="232" t="str">
        <f>IF(MID('Tab. A1.4-WVG'!$C40,(CV$6-1)*8+(CV$6-1)*1+1,8)="","",CONCATENATE(MID('Tab. A1.4-WVG'!$C40,(CV$6-1)*8+(CV$6-1)*1+1,8),": ",VLOOKUP(MID('Tab. A1.4-WVG'!$C40,(CV$6-1)*8+(CV$6-1)*1+1,8),AGS,2,FALSE)))</f>
        <v/>
      </c>
      <c r="CW36" s="232" t="str">
        <f>IF(MID('Tab. A1.4-WVG'!$C40,(CW$6-1)*8+(CW$6-1)*1+1,8)="","",CONCATENATE(MID('Tab. A1.4-WVG'!$C40,(CW$6-1)*8+(CW$6-1)*1+1,8),": ",VLOOKUP(MID('Tab. A1.4-WVG'!$C40,(CW$6-1)*8+(CW$6-1)*1+1,8),AGS,2,FALSE)))</f>
        <v/>
      </c>
      <c r="CX36" s="39">
        <f t="shared" si="0"/>
        <v>0</v>
      </c>
    </row>
    <row r="37" spans="1:102" ht="38.25" customHeight="1" x14ac:dyDescent="0.2">
      <c r="A37" s="231" t="str">
        <f>IF('Tab. A1.4-WVG'!A41="","",'Tab. A1.4-WVG'!A41)</f>
        <v/>
      </c>
      <c r="B37" s="232" t="str">
        <f>IF(MID('Tab. A1.4-WVG'!$C41,(B$6-1)*8+(B$6-1)*1+1,8)="","",CONCATENATE(MID('Tab. A1.4-WVG'!$C41,(B$6-1)*8+(B$6-1)*1+1,8),": ",VLOOKUP(MID('Tab. A1.4-WVG'!$C41,(B$6-1)*8+(B$6-1)*1+1,8),AGS,2,FALSE)))</f>
        <v/>
      </c>
      <c r="C37" s="232" t="str">
        <f>IF(MID('Tab. A1.4-WVG'!$C41,(C$6-1)*8+(C$6-1)*1+1,8)="","",CONCATENATE(MID('Tab. A1.4-WVG'!$C41,(C$6-1)*8+(C$6-1)*1+1,8),": ",VLOOKUP(MID('Tab. A1.4-WVG'!$C41,(C$6-1)*8+(C$6-1)*1+1,8),AGS,2,FALSE)))</f>
        <v/>
      </c>
      <c r="D37" s="232" t="str">
        <f>IF(MID('Tab. A1.4-WVG'!$C41,(D$6-1)*8+(D$6-1)*1+1,8)="","",CONCATENATE(MID('Tab. A1.4-WVG'!$C41,(D$6-1)*8+(D$6-1)*1+1,8),": ",VLOOKUP(MID('Tab. A1.4-WVG'!$C41,(D$6-1)*8+(D$6-1)*1+1,8),AGS,2,FALSE)))</f>
        <v/>
      </c>
      <c r="E37" s="232" t="str">
        <f>IF(MID('Tab. A1.4-WVG'!$C41,(E$6-1)*8+(E$6-1)*1+1,8)="","",CONCATENATE(MID('Tab. A1.4-WVG'!$C41,(E$6-1)*8+(E$6-1)*1+1,8),": ",VLOOKUP(MID('Tab. A1.4-WVG'!$C41,(E$6-1)*8+(E$6-1)*1+1,8),AGS,2,FALSE)))</f>
        <v/>
      </c>
      <c r="F37" s="232" t="str">
        <f>IF(MID('Tab. A1.4-WVG'!$C41,(F$6-1)*8+(F$6-1)*1+1,8)="","",CONCATENATE(MID('Tab. A1.4-WVG'!$C41,(F$6-1)*8+(F$6-1)*1+1,8),": ",VLOOKUP(MID('Tab. A1.4-WVG'!$C41,(F$6-1)*8+(F$6-1)*1+1,8),AGS,2,FALSE)))</f>
        <v/>
      </c>
      <c r="G37" s="232" t="str">
        <f>IF(MID('Tab. A1.4-WVG'!$C41,(G$6-1)*8+(G$6-1)*1+1,8)="","",CONCATENATE(MID('Tab. A1.4-WVG'!$C41,(G$6-1)*8+(G$6-1)*1+1,8),": ",VLOOKUP(MID('Tab. A1.4-WVG'!$C41,(G$6-1)*8+(G$6-1)*1+1,8),AGS,2,FALSE)))</f>
        <v/>
      </c>
      <c r="H37" s="232" t="str">
        <f>IF(MID('Tab. A1.4-WVG'!$C41,(H$6-1)*8+(H$6-1)*1+1,8)="","",CONCATENATE(MID('Tab. A1.4-WVG'!$C41,(H$6-1)*8+(H$6-1)*1+1,8),": ",VLOOKUP(MID('Tab. A1.4-WVG'!$C41,(H$6-1)*8+(H$6-1)*1+1,8),AGS,2,FALSE)))</f>
        <v/>
      </c>
      <c r="I37" s="232" t="str">
        <f>IF(MID('Tab. A1.4-WVG'!$C41,(I$6-1)*8+(I$6-1)*1+1,8)="","",CONCATENATE(MID('Tab. A1.4-WVG'!$C41,(I$6-1)*8+(I$6-1)*1+1,8),": ",VLOOKUP(MID('Tab. A1.4-WVG'!$C41,(I$6-1)*8+(I$6-1)*1+1,8),AGS,2,FALSE)))</f>
        <v/>
      </c>
      <c r="J37" s="232" t="str">
        <f>IF(MID('Tab. A1.4-WVG'!$C41,(J$6-1)*8+(J$6-1)*1+1,8)="","",CONCATENATE(MID('Tab. A1.4-WVG'!$C41,(J$6-1)*8+(J$6-1)*1+1,8),": ",VLOOKUP(MID('Tab. A1.4-WVG'!$C41,(J$6-1)*8+(J$6-1)*1+1,8),AGS,2,FALSE)))</f>
        <v/>
      </c>
      <c r="K37" s="232" t="str">
        <f>IF(MID('Tab. A1.4-WVG'!$C41,(K$6-1)*8+(K$6-1)*1+1,8)="","",CONCATENATE(MID('Tab. A1.4-WVG'!$C41,(K$6-1)*8+(K$6-1)*1+1,8),": ",VLOOKUP(MID('Tab. A1.4-WVG'!$C41,(K$6-1)*8+(K$6-1)*1+1,8),AGS,2,FALSE)))</f>
        <v/>
      </c>
      <c r="L37" s="232" t="str">
        <f>IF(MID('Tab. A1.4-WVG'!$C41,(L$6-1)*8+(L$6-1)*1+1,8)="","",CONCATENATE(MID('Tab. A1.4-WVG'!$C41,(L$6-1)*8+(L$6-1)*1+1,8),": ",VLOOKUP(MID('Tab. A1.4-WVG'!$C41,(L$6-1)*8+(L$6-1)*1+1,8),AGS,2,FALSE)))</f>
        <v/>
      </c>
      <c r="M37" s="232" t="str">
        <f>IF(MID('Tab. A1.4-WVG'!$C41,(M$6-1)*8+(M$6-1)*1+1,8)="","",CONCATENATE(MID('Tab. A1.4-WVG'!$C41,(M$6-1)*8+(M$6-1)*1+1,8),": ",VLOOKUP(MID('Tab. A1.4-WVG'!$C41,(M$6-1)*8+(M$6-1)*1+1,8),AGS,2,FALSE)))</f>
        <v/>
      </c>
      <c r="N37" s="232" t="str">
        <f>IF(MID('Tab. A1.4-WVG'!$C41,(N$6-1)*8+(N$6-1)*1+1,8)="","",CONCATENATE(MID('Tab. A1.4-WVG'!$C41,(N$6-1)*8+(N$6-1)*1+1,8),": ",VLOOKUP(MID('Tab. A1.4-WVG'!$C41,(N$6-1)*8+(N$6-1)*1+1,8),AGS,2,FALSE)))</f>
        <v/>
      </c>
      <c r="O37" s="232" t="str">
        <f>IF(MID('Tab. A1.4-WVG'!$C41,(O$6-1)*8+(O$6-1)*1+1,8)="","",CONCATENATE(MID('Tab. A1.4-WVG'!$C41,(O$6-1)*8+(O$6-1)*1+1,8),": ",VLOOKUP(MID('Tab. A1.4-WVG'!$C41,(O$6-1)*8+(O$6-1)*1+1,8),AGS,2,FALSE)))</f>
        <v/>
      </c>
      <c r="P37" s="232" t="str">
        <f>IF(MID('Tab. A1.4-WVG'!$C41,(P$6-1)*8+(P$6-1)*1+1,8)="","",CONCATENATE(MID('Tab. A1.4-WVG'!$C41,(P$6-1)*8+(P$6-1)*1+1,8),": ",VLOOKUP(MID('Tab. A1.4-WVG'!$C41,(P$6-1)*8+(P$6-1)*1+1,8),AGS,2,FALSE)))</f>
        <v/>
      </c>
      <c r="Q37" s="232" t="str">
        <f>IF(MID('Tab. A1.4-WVG'!$C41,(Q$6-1)*8+(Q$6-1)*1+1,8)="","",CONCATENATE(MID('Tab. A1.4-WVG'!$C41,(Q$6-1)*8+(Q$6-1)*1+1,8),": ",VLOOKUP(MID('Tab. A1.4-WVG'!$C41,(Q$6-1)*8+(Q$6-1)*1+1,8),AGS,2,FALSE)))</f>
        <v/>
      </c>
      <c r="R37" s="232" t="str">
        <f>IF(MID('Tab. A1.4-WVG'!$C41,(R$6-1)*8+(R$6-1)*1+1,8)="","",CONCATENATE(MID('Tab. A1.4-WVG'!$C41,(R$6-1)*8+(R$6-1)*1+1,8),": ",VLOOKUP(MID('Tab. A1.4-WVG'!$C41,(R$6-1)*8+(R$6-1)*1+1,8),AGS,2,FALSE)))</f>
        <v/>
      </c>
      <c r="S37" s="232" t="str">
        <f>IF(MID('Tab. A1.4-WVG'!$C41,(S$6-1)*8+(S$6-1)*1+1,8)="","",CONCATENATE(MID('Tab. A1.4-WVG'!$C41,(S$6-1)*8+(S$6-1)*1+1,8),": ",VLOOKUP(MID('Tab. A1.4-WVG'!$C41,(S$6-1)*8+(S$6-1)*1+1,8),AGS,2,FALSE)))</f>
        <v/>
      </c>
      <c r="T37" s="232" t="str">
        <f>IF(MID('Tab. A1.4-WVG'!$C41,(T$6-1)*8+(T$6-1)*1+1,8)="","",CONCATENATE(MID('Tab. A1.4-WVG'!$C41,(T$6-1)*8+(T$6-1)*1+1,8),": ",VLOOKUP(MID('Tab. A1.4-WVG'!$C41,(T$6-1)*8+(T$6-1)*1+1,8),AGS,2,FALSE)))</f>
        <v/>
      </c>
      <c r="U37" s="232" t="str">
        <f>IF(MID('Tab. A1.4-WVG'!$C41,(U$6-1)*8+(U$6-1)*1+1,8)="","",CONCATENATE(MID('Tab. A1.4-WVG'!$C41,(U$6-1)*8+(U$6-1)*1+1,8),": ",VLOOKUP(MID('Tab. A1.4-WVG'!$C41,(U$6-1)*8+(U$6-1)*1+1,8),AGS,2,FALSE)))</f>
        <v/>
      </c>
      <c r="V37" s="232" t="str">
        <f>IF(MID('Tab. A1.4-WVG'!$C41,(V$6-1)*8+(V$6-1)*1+1,8)="","",CONCATENATE(MID('Tab. A1.4-WVG'!$C41,(V$6-1)*8+(V$6-1)*1+1,8),": ",VLOOKUP(MID('Tab. A1.4-WVG'!$C41,(V$6-1)*8+(V$6-1)*1+1,8),AGS,2,FALSE)))</f>
        <v/>
      </c>
      <c r="W37" s="232" t="str">
        <f>IF(MID('Tab. A1.4-WVG'!$C41,(W$6-1)*8+(W$6-1)*1+1,8)="","",CONCATENATE(MID('Tab. A1.4-WVG'!$C41,(W$6-1)*8+(W$6-1)*1+1,8),": ",VLOOKUP(MID('Tab. A1.4-WVG'!$C41,(W$6-1)*8+(W$6-1)*1+1,8),AGS,2,FALSE)))</f>
        <v/>
      </c>
      <c r="X37" s="232" t="str">
        <f>IF(MID('Tab. A1.4-WVG'!$C41,(X$6-1)*8+(X$6-1)*1+1,8)="","",CONCATENATE(MID('Tab. A1.4-WVG'!$C41,(X$6-1)*8+(X$6-1)*1+1,8),": ",VLOOKUP(MID('Tab. A1.4-WVG'!$C41,(X$6-1)*8+(X$6-1)*1+1,8),AGS,2,FALSE)))</f>
        <v/>
      </c>
      <c r="Y37" s="232" t="str">
        <f>IF(MID('Tab. A1.4-WVG'!$C41,(Y$6-1)*8+(Y$6-1)*1+1,8)="","",CONCATENATE(MID('Tab. A1.4-WVG'!$C41,(Y$6-1)*8+(Y$6-1)*1+1,8),": ",VLOOKUP(MID('Tab. A1.4-WVG'!$C41,(Y$6-1)*8+(Y$6-1)*1+1,8),AGS,2,FALSE)))</f>
        <v/>
      </c>
      <c r="Z37" s="232" t="str">
        <f>IF(MID('Tab. A1.4-WVG'!$C41,(Z$6-1)*8+(Z$6-1)*1+1,8)="","",CONCATENATE(MID('Tab. A1.4-WVG'!$C41,(Z$6-1)*8+(Z$6-1)*1+1,8),": ",VLOOKUP(MID('Tab. A1.4-WVG'!$C41,(Z$6-1)*8+(Z$6-1)*1+1,8),AGS,2,FALSE)))</f>
        <v/>
      </c>
      <c r="AA37" s="232" t="str">
        <f>IF(MID('Tab. A1.4-WVG'!$C41,(AA$6-1)*8+(AA$6-1)*1+1,8)="","",CONCATENATE(MID('Tab. A1.4-WVG'!$C41,(AA$6-1)*8+(AA$6-1)*1+1,8),": ",VLOOKUP(MID('Tab. A1.4-WVG'!$C41,(AA$6-1)*8+(AA$6-1)*1+1,8),AGS,2,FALSE)))</f>
        <v/>
      </c>
      <c r="AB37" s="232" t="str">
        <f>IF(MID('Tab. A1.4-WVG'!$C41,(AB$6-1)*8+(AB$6-1)*1+1,8)="","",CONCATENATE(MID('Tab. A1.4-WVG'!$C41,(AB$6-1)*8+(AB$6-1)*1+1,8),": ",VLOOKUP(MID('Tab. A1.4-WVG'!$C41,(AB$6-1)*8+(AB$6-1)*1+1,8),AGS,2,FALSE)))</f>
        <v/>
      </c>
      <c r="AC37" s="232" t="str">
        <f>IF(MID('Tab. A1.4-WVG'!$C41,(AC$6-1)*8+(AC$6-1)*1+1,8)="","",CONCATENATE(MID('Tab. A1.4-WVG'!$C41,(AC$6-1)*8+(AC$6-1)*1+1,8),": ",VLOOKUP(MID('Tab. A1.4-WVG'!$C41,(AC$6-1)*8+(AC$6-1)*1+1,8),AGS,2,FALSE)))</f>
        <v/>
      </c>
      <c r="AD37" s="232" t="str">
        <f>IF(MID('Tab. A1.4-WVG'!$C41,(AD$6-1)*8+(AD$6-1)*1+1,8)="","",CONCATENATE(MID('Tab. A1.4-WVG'!$C41,(AD$6-1)*8+(AD$6-1)*1+1,8),": ",VLOOKUP(MID('Tab. A1.4-WVG'!$C41,(AD$6-1)*8+(AD$6-1)*1+1,8),AGS,2,FALSE)))</f>
        <v/>
      </c>
      <c r="AE37" s="232" t="str">
        <f>IF(MID('Tab. A1.4-WVG'!$C41,(AE$6-1)*8+(AE$6-1)*1+1,8)="","",CONCATENATE(MID('Tab. A1.4-WVG'!$C41,(AE$6-1)*8+(AE$6-1)*1+1,8),": ",VLOOKUP(MID('Tab. A1.4-WVG'!$C41,(AE$6-1)*8+(AE$6-1)*1+1,8),AGS,2,FALSE)))</f>
        <v/>
      </c>
      <c r="AF37" s="232" t="str">
        <f>IF(MID('Tab. A1.4-WVG'!$C41,(AF$6-1)*8+(AF$6-1)*1+1,8)="","",CONCATENATE(MID('Tab. A1.4-WVG'!$C41,(AF$6-1)*8+(AF$6-1)*1+1,8),": ",VLOOKUP(MID('Tab. A1.4-WVG'!$C41,(AF$6-1)*8+(AF$6-1)*1+1,8),AGS,2,FALSE)))</f>
        <v/>
      </c>
      <c r="AG37" s="232" t="str">
        <f>IF(MID('Tab. A1.4-WVG'!$C41,(AG$6-1)*8+(AG$6-1)*1+1,8)="","",CONCATENATE(MID('Tab. A1.4-WVG'!$C41,(AG$6-1)*8+(AG$6-1)*1+1,8),": ",VLOOKUP(MID('Tab. A1.4-WVG'!$C41,(AG$6-1)*8+(AG$6-1)*1+1,8),AGS,2,FALSE)))</f>
        <v/>
      </c>
      <c r="AH37" s="232" t="str">
        <f>IF(MID('Tab. A1.4-WVG'!$C41,(AH$6-1)*8+(AH$6-1)*1+1,8)="","",CONCATENATE(MID('Tab. A1.4-WVG'!$C41,(AH$6-1)*8+(AH$6-1)*1+1,8),": ",VLOOKUP(MID('Tab. A1.4-WVG'!$C41,(AH$6-1)*8+(AH$6-1)*1+1,8),AGS,2,FALSE)))</f>
        <v/>
      </c>
      <c r="AI37" s="232" t="str">
        <f>IF(MID('Tab. A1.4-WVG'!$C41,(AI$6-1)*8+(AI$6-1)*1+1,8)="","",CONCATENATE(MID('Tab. A1.4-WVG'!$C41,(AI$6-1)*8+(AI$6-1)*1+1,8),": ",VLOOKUP(MID('Tab. A1.4-WVG'!$C41,(AI$6-1)*8+(AI$6-1)*1+1,8),AGS,2,FALSE)))</f>
        <v/>
      </c>
      <c r="AJ37" s="232" t="str">
        <f>IF(MID('Tab. A1.4-WVG'!$C41,(AJ$6-1)*8+(AJ$6-1)*1+1,8)="","",CONCATENATE(MID('Tab. A1.4-WVG'!$C41,(AJ$6-1)*8+(AJ$6-1)*1+1,8),": ",VLOOKUP(MID('Tab. A1.4-WVG'!$C41,(AJ$6-1)*8+(AJ$6-1)*1+1,8),AGS,2,FALSE)))</f>
        <v/>
      </c>
      <c r="AK37" s="232" t="str">
        <f>IF(MID('Tab. A1.4-WVG'!$C41,(AK$6-1)*8+(AK$6-1)*1+1,8)="","",CONCATENATE(MID('Tab. A1.4-WVG'!$C41,(AK$6-1)*8+(AK$6-1)*1+1,8),": ",VLOOKUP(MID('Tab. A1.4-WVG'!$C41,(AK$6-1)*8+(AK$6-1)*1+1,8),AGS,2,FALSE)))</f>
        <v/>
      </c>
      <c r="AL37" s="232" t="str">
        <f>IF(MID('Tab. A1.4-WVG'!$C41,(AL$6-1)*8+(AL$6-1)*1+1,8)="","",CONCATENATE(MID('Tab. A1.4-WVG'!$C41,(AL$6-1)*8+(AL$6-1)*1+1,8),": ",VLOOKUP(MID('Tab. A1.4-WVG'!$C41,(AL$6-1)*8+(AL$6-1)*1+1,8),AGS,2,FALSE)))</f>
        <v/>
      </c>
      <c r="AM37" s="232" t="str">
        <f>IF(MID('Tab. A1.4-WVG'!$C41,(AM$6-1)*8+(AM$6-1)*1+1,8)="","",CONCATENATE(MID('Tab. A1.4-WVG'!$C41,(AM$6-1)*8+(AM$6-1)*1+1,8),": ",VLOOKUP(MID('Tab. A1.4-WVG'!$C41,(AM$6-1)*8+(AM$6-1)*1+1,8),AGS,2,FALSE)))</f>
        <v/>
      </c>
      <c r="AN37" s="232" t="str">
        <f>IF(MID('Tab. A1.4-WVG'!$C41,(AN$6-1)*8+(AN$6-1)*1+1,8)="","",CONCATENATE(MID('Tab. A1.4-WVG'!$C41,(AN$6-1)*8+(AN$6-1)*1+1,8),": ",VLOOKUP(MID('Tab. A1.4-WVG'!$C41,(AN$6-1)*8+(AN$6-1)*1+1,8),AGS,2,FALSE)))</f>
        <v/>
      </c>
      <c r="AO37" s="232" t="str">
        <f>IF(MID('Tab. A1.4-WVG'!$C41,(AO$6-1)*8+(AO$6-1)*1+1,8)="","",CONCATENATE(MID('Tab. A1.4-WVG'!$C41,(AO$6-1)*8+(AO$6-1)*1+1,8),": ",VLOOKUP(MID('Tab. A1.4-WVG'!$C41,(AO$6-1)*8+(AO$6-1)*1+1,8),AGS,2,FALSE)))</f>
        <v/>
      </c>
      <c r="AP37" s="232" t="str">
        <f>IF(MID('Tab. A1.4-WVG'!$C41,(AP$6-1)*8+(AP$6-1)*1+1,8)="","",CONCATENATE(MID('Tab. A1.4-WVG'!$C41,(AP$6-1)*8+(AP$6-1)*1+1,8),": ",VLOOKUP(MID('Tab. A1.4-WVG'!$C41,(AP$6-1)*8+(AP$6-1)*1+1,8),AGS,2,FALSE)))</f>
        <v/>
      </c>
      <c r="AQ37" s="232" t="str">
        <f>IF(MID('Tab. A1.4-WVG'!$C41,(AQ$6-1)*8+(AQ$6-1)*1+1,8)="","",CONCATENATE(MID('Tab. A1.4-WVG'!$C41,(AQ$6-1)*8+(AQ$6-1)*1+1,8),": ",VLOOKUP(MID('Tab. A1.4-WVG'!$C41,(AQ$6-1)*8+(AQ$6-1)*1+1,8),AGS,2,FALSE)))</f>
        <v/>
      </c>
      <c r="AR37" s="232" t="str">
        <f>IF(MID('Tab. A1.4-WVG'!$C41,(AR$6-1)*8+(AR$6-1)*1+1,8)="","",CONCATENATE(MID('Tab. A1.4-WVG'!$C41,(AR$6-1)*8+(AR$6-1)*1+1,8),": ",VLOOKUP(MID('Tab. A1.4-WVG'!$C41,(AR$6-1)*8+(AR$6-1)*1+1,8),AGS,2,FALSE)))</f>
        <v/>
      </c>
      <c r="AS37" s="232" t="str">
        <f>IF(MID('Tab. A1.4-WVG'!$C41,(AS$6-1)*8+(AS$6-1)*1+1,8)="","",CONCATENATE(MID('Tab. A1.4-WVG'!$C41,(AS$6-1)*8+(AS$6-1)*1+1,8),": ",VLOOKUP(MID('Tab. A1.4-WVG'!$C41,(AS$6-1)*8+(AS$6-1)*1+1,8),AGS,2,FALSE)))</f>
        <v/>
      </c>
      <c r="AT37" s="232" t="str">
        <f>IF(MID('Tab. A1.4-WVG'!$C41,(AT$6-1)*8+(AT$6-1)*1+1,8)="","",CONCATENATE(MID('Tab. A1.4-WVG'!$C41,(AT$6-1)*8+(AT$6-1)*1+1,8),": ",VLOOKUP(MID('Tab. A1.4-WVG'!$C41,(AT$6-1)*8+(AT$6-1)*1+1,8),AGS,2,FALSE)))</f>
        <v/>
      </c>
      <c r="AU37" s="232" t="str">
        <f>IF(MID('Tab. A1.4-WVG'!$C41,(AU$6-1)*8+(AU$6-1)*1+1,8)="","",CONCATENATE(MID('Tab. A1.4-WVG'!$C41,(AU$6-1)*8+(AU$6-1)*1+1,8),": ",VLOOKUP(MID('Tab. A1.4-WVG'!$C41,(AU$6-1)*8+(AU$6-1)*1+1,8),AGS,2,FALSE)))</f>
        <v/>
      </c>
      <c r="AV37" s="232" t="str">
        <f>IF(MID('Tab. A1.4-WVG'!$C41,(AV$6-1)*8+(AV$6-1)*1+1,8)="","",CONCATENATE(MID('Tab. A1.4-WVG'!$C41,(AV$6-1)*8+(AV$6-1)*1+1,8),": ",VLOOKUP(MID('Tab. A1.4-WVG'!$C41,(AV$6-1)*8+(AV$6-1)*1+1,8),AGS,2,FALSE)))</f>
        <v/>
      </c>
      <c r="AW37" s="232" t="str">
        <f>IF(MID('Tab. A1.4-WVG'!$C41,(AW$6-1)*8+(AW$6-1)*1+1,8)="","",CONCATENATE(MID('Tab. A1.4-WVG'!$C41,(AW$6-1)*8+(AW$6-1)*1+1,8),": ",VLOOKUP(MID('Tab. A1.4-WVG'!$C41,(AW$6-1)*8+(AW$6-1)*1+1,8),AGS,2,FALSE)))</f>
        <v/>
      </c>
      <c r="AX37" s="232" t="str">
        <f>IF(MID('Tab. A1.4-WVG'!$C41,(AX$6-1)*8+(AX$6-1)*1+1,8)="","",CONCATENATE(MID('Tab. A1.4-WVG'!$C41,(AX$6-1)*8+(AX$6-1)*1+1,8),": ",VLOOKUP(MID('Tab. A1.4-WVG'!$C41,(AX$6-1)*8+(AX$6-1)*1+1,8),AGS,2,FALSE)))</f>
        <v/>
      </c>
      <c r="AY37" s="232" t="str">
        <f>IF(MID('Tab. A1.4-WVG'!$C41,(AY$6-1)*8+(AY$6-1)*1+1,8)="","",CONCATENATE(MID('Tab. A1.4-WVG'!$C41,(AY$6-1)*8+(AY$6-1)*1+1,8),": ",VLOOKUP(MID('Tab. A1.4-WVG'!$C41,(AY$6-1)*8+(AY$6-1)*1+1,8),AGS,2,FALSE)))</f>
        <v/>
      </c>
      <c r="AZ37" s="232" t="str">
        <f>IF(MID('Tab. A1.4-WVG'!$C41,(AZ$6-1)*8+(AZ$6-1)*1+1,8)="","",CONCATENATE(MID('Tab. A1.4-WVG'!$C41,(AZ$6-1)*8+(AZ$6-1)*1+1,8),": ",VLOOKUP(MID('Tab. A1.4-WVG'!$C41,(AZ$6-1)*8+(AZ$6-1)*1+1,8),AGS,2,FALSE)))</f>
        <v/>
      </c>
      <c r="BA37" s="232" t="str">
        <f>IF(MID('Tab. A1.4-WVG'!$C41,(BA$6-1)*8+(BA$6-1)*1+1,8)="","",CONCATENATE(MID('Tab. A1.4-WVG'!$C41,(BA$6-1)*8+(BA$6-1)*1+1,8),": ",VLOOKUP(MID('Tab. A1.4-WVG'!$C41,(BA$6-1)*8+(BA$6-1)*1+1,8),AGS,2,FALSE)))</f>
        <v/>
      </c>
      <c r="BB37" s="232" t="str">
        <f>IF(MID('Tab. A1.4-WVG'!$C41,(BB$6-1)*8+(BB$6-1)*1+1,8)="","",CONCATENATE(MID('Tab. A1.4-WVG'!$C41,(BB$6-1)*8+(BB$6-1)*1+1,8),": ",VLOOKUP(MID('Tab. A1.4-WVG'!$C41,(BB$6-1)*8+(BB$6-1)*1+1,8),AGS,2,FALSE)))</f>
        <v/>
      </c>
      <c r="BC37" s="232" t="str">
        <f>IF(MID('Tab. A1.4-WVG'!$C41,(BC$6-1)*8+(BC$6-1)*1+1,8)="","",CONCATENATE(MID('Tab. A1.4-WVG'!$C41,(BC$6-1)*8+(BC$6-1)*1+1,8),": ",VLOOKUP(MID('Tab. A1.4-WVG'!$C41,(BC$6-1)*8+(BC$6-1)*1+1,8),AGS,2,FALSE)))</f>
        <v/>
      </c>
      <c r="BD37" s="232" t="str">
        <f>IF(MID('Tab. A1.4-WVG'!$C41,(BD$6-1)*8+(BD$6-1)*1+1,8)="","",CONCATENATE(MID('Tab. A1.4-WVG'!$C41,(BD$6-1)*8+(BD$6-1)*1+1,8),": ",VLOOKUP(MID('Tab. A1.4-WVG'!$C41,(BD$6-1)*8+(BD$6-1)*1+1,8),AGS,2,FALSE)))</f>
        <v/>
      </c>
      <c r="BE37" s="232" t="str">
        <f>IF(MID('Tab. A1.4-WVG'!$C41,(BE$6-1)*8+(BE$6-1)*1+1,8)="","",CONCATENATE(MID('Tab. A1.4-WVG'!$C41,(BE$6-1)*8+(BE$6-1)*1+1,8),": ",VLOOKUP(MID('Tab. A1.4-WVG'!$C41,(BE$6-1)*8+(BE$6-1)*1+1,8),AGS,2,FALSE)))</f>
        <v/>
      </c>
      <c r="BF37" s="232" t="str">
        <f>IF(MID('Tab. A1.4-WVG'!$C41,(BF$6-1)*8+(BF$6-1)*1+1,8)="","",CONCATENATE(MID('Tab. A1.4-WVG'!$C41,(BF$6-1)*8+(BF$6-1)*1+1,8),": ",VLOOKUP(MID('Tab. A1.4-WVG'!$C41,(BF$6-1)*8+(BF$6-1)*1+1,8),AGS,2,FALSE)))</f>
        <v/>
      </c>
      <c r="BG37" s="232" t="str">
        <f>IF(MID('Tab. A1.4-WVG'!$C41,(BG$6-1)*8+(BG$6-1)*1+1,8)="","",CONCATENATE(MID('Tab. A1.4-WVG'!$C41,(BG$6-1)*8+(BG$6-1)*1+1,8),": ",VLOOKUP(MID('Tab. A1.4-WVG'!$C41,(BG$6-1)*8+(BG$6-1)*1+1,8),AGS,2,FALSE)))</f>
        <v/>
      </c>
      <c r="BH37" s="232" t="str">
        <f>IF(MID('Tab. A1.4-WVG'!$C41,(BH$6-1)*8+(BH$6-1)*1+1,8)="","",CONCATENATE(MID('Tab. A1.4-WVG'!$C41,(BH$6-1)*8+(BH$6-1)*1+1,8),": ",VLOOKUP(MID('Tab. A1.4-WVG'!$C41,(BH$6-1)*8+(BH$6-1)*1+1,8),AGS,2,FALSE)))</f>
        <v/>
      </c>
      <c r="BI37" s="232" t="str">
        <f>IF(MID('Tab. A1.4-WVG'!$C41,(BI$6-1)*8+(BI$6-1)*1+1,8)="","",CONCATENATE(MID('Tab. A1.4-WVG'!$C41,(BI$6-1)*8+(BI$6-1)*1+1,8),": ",VLOOKUP(MID('Tab. A1.4-WVG'!$C41,(BI$6-1)*8+(BI$6-1)*1+1,8),AGS,2,FALSE)))</f>
        <v/>
      </c>
      <c r="BJ37" s="232" t="str">
        <f>IF(MID('Tab. A1.4-WVG'!$C41,(BJ$6-1)*8+(BJ$6-1)*1+1,8)="","",CONCATENATE(MID('Tab. A1.4-WVG'!$C41,(BJ$6-1)*8+(BJ$6-1)*1+1,8),": ",VLOOKUP(MID('Tab. A1.4-WVG'!$C41,(BJ$6-1)*8+(BJ$6-1)*1+1,8),AGS,2,FALSE)))</f>
        <v/>
      </c>
      <c r="BK37" s="232" t="str">
        <f>IF(MID('Tab. A1.4-WVG'!$C41,(BK$6-1)*8+(BK$6-1)*1+1,8)="","",CONCATENATE(MID('Tab. A1.4-WVG'!$C41,(BK$6-1)*8+(BK$6-1)*1+1,8),": ",VLOOKUP(MID('Tab. A1.4-WVG'!$C41,(BK$6-1)*8+(BK$6-1)*1+1,8),AGS,2,FALSE)))</f>
        <v/>
      </c>
      <c r="BL37" s="232" t="str">
        <f>IF(MID('Tab. A1.4-WVG'!$C41,(BL$6-1)*8+(BL$6-1)*1+1,8)="","",CONCATENATE(MID('Tab. A1.4-WVG'!$C41,(BL$6-1)*8+(BL$6-1)*1+1,8),": ",VLOOKUP(MID('Tab. A1.4-WVG'!$C41,(BL$6-1)*8+(BL$6-1)*1+1,8),AGS,2,FALSE)))</f>
        <v/>
      </c>
      <c r="BM37" s="232" t="str">
        <f>IF(MID('Tab. A1.4-WVG'!$C41,(BM$6-1)*8+(BM$6-1)*1+1,8)="","",CONCATENATE(MID('Tab. A1.4-WVG'!$C41,(BM$6-1)*8+(BM$6-1)*1+1,8),": ",VLOOKUP(MID('Tab. A1.4-WVG'!$C41,(BM$6-1)*8+(BM$6-1)*1+1,8),AGS,2,FALSE)))</f>
        <v/>
      </c>
      <c r="BN37" s="232" t="str">
        <f>IF(MID('Tab. A1.4-WVG'!$C41,(BN$6-1)*8+(BN$6-1)*1+1,8)="","",CONCATENATE(MID('Tab. A1.4-WVG'!$C41,(BN$6-1)*8+(BN$6-1)*1+1,8),": ",VLOOKUP(MID('Tab. A1.4-WVG'!$C41,(BN$6-1)*8+(BN$6-1)*1+1,8),AGS,2,FALSE)))</f>
        <v/>
      </c>
      <c r="BO37" s="232" t="str">
        <f>IF(MID('Tab. A1.4-WVG'!$C41,(BO$6-1)*8+(BO$6-1)*1+1,8)="","",CONCATENATE(MID('Tab. A1.4-WVG'!$C41,(BO$6-1)*8+(BO$6-1)*1+1,8),": ",VLOOKUP(MID('Tab. A1.4-WVG'!$C41,(BO$6-1)*8+(BO$6-1)*1+1,8),AGS,2,FALSE)))</f>
        <v/>
      </c>
      <c r="BP37" s="232" t="str">
        <f>IF(MID('Tab. A1.4-WVG'!$C41,(BP$6-1)*8+(BP$6-1)*1+1,8)="","",CONCATENATE(MID('Tab. A1.4-WVG'!$C41,(BP$6-1)*8+(BP$6-1)*1+1,8),": ",VLOOKUP(MID('Tab. A1.4-WVG'!$C41,(BP$6-1)*8+(BP$6-1)*1+1,8),AGS,2,FALSE)))</f>
        <v/>
      </c>
      <c r="BQ37" s="232" t="str">
        <f>IF(MID('Tab. A1.4-WVG'!$C41,(BQ$6-1)*8+(BQ$6-1)*1+1,8)="","",CONCATENATE(MID('Tab. A1.4-WVG'!$C41,(BQ$6-1)*8+(BQ$6-1)*1+1,8),": ",VLOOKUP(MID('Tab. A1.4-WVG'!$C41,(BQ$6-1)*8+(BQ$6-1)*1+1,8),AGS,2,FALSE)))</f>
        <v/>
      </c>
      <c r="BR37" s="232" t="str">
        <f>IF(MID('Tab. A1.4-WVG'!$C41,(BR$6-1)*8+(BR$6-1)*1+1,8)="","",CONCATENATE(MID('Tab. A1.4-WVG'!$C41,(BR$6-1)*8+(BR$6-1)*1+1,8),": ",VLOOKUP(MID('Tab. A1.4-WVG'!$C41,(BR$6-1)*8+(BR$6-1)*1+1,8),AGS,2,FALSE)))</f>
        <v/>
      </c>
      <c r="BS37" s="232" t="str">
        <f>IF(MID('Tab. A1.4-WVG'!$C41,(BS$6-1)*8+(BS$6-1)*1+1,8)="","",CONCATENATE(MID('Tab. A1.4-WVG'!$C41,(BS$6-1)*8+(BS$6-1)*1+1,8),": ",VLOOKUP(MID('Tab. A1.4-WVG'!$C41,(BS$6-1)*8+(BS$6-1)*1+1,8),AGS,2,FALSE)))</f>
        <v/>
      </c>
      <c r="BT37" s="232" t="str">
        <f>IF(MID('Tab. A1.4-WVG'!$C41,(BT$6-1)*8+(BT$6-1)*1+1,8)="","",CONCATENATE(MID('Tab. A1.4-WVG'!$C41,(BT$6-1)*8+(BT$6-1)*1+1,8),": ",VLOOKUP(MID('Tab. A1.4-WVG'!$C41,(BT$6-1)*8+(BT$6-1)*1+1,8),AGS,2,FALSE)))</f>
        <v/>
      </c>
      <c r="BU37" s="232" t="str">
        <f>IF(MID('Tab. A1.4-WVG'!$C41,(BU$6-1)*8+(BU$6-1)*1+1,8)="","",CONCATENATE(MID('Tab. A1.4-WVG'!$C41,(BU$6-1)*8+(BU$6-1)*1+1,8),": ",VLOOKUP(MID('Tab. A1.4-WVG'!$C41,(BU$6-1)*8+(BU$6-1)*1+1,8),AGS,2,FALSE)))</f>
        <v/>
      </c>
      <c r="BV37" s="232" t="str">
        <f>IF(MID('Tab. A1.4-WVG'!$C41,(BV$6-1)*8+(BV$6-1)*1+1,8)="","",CONCATENATE(MID('Tab. A1.4-WVG'!$C41,(BV$6-1)*8+(BV$6-1)*1+1,8),": ",VLOOKUP(MID('Tab. A1.4-WVG'!$C41,(BV$6-1)*8+(BV$6-1)*1+1,8),AGS,2,FALSE)))</f>
        <v/>
      </c>
      <c r="BW37" s="232" t="str">
        <f>IF(MID('Tab. A1.4-WVG'!$C41,(BW$6-1)*8+(BW$6-1)*1+1,8)="","",CONCATENATE(MID('Tab. A1.4-WVG'!$C41,(BW$6-1)*8+(BW$6-1)*1+1,8),": ",VLOOKUP(MID('Tab. A1.4-WVG'!$C41,(BW$6-1)*8+(BW$6-1)*1+1,8),AGS,2,FALSE)))</f>
        <v/>
      </c>
      <c r="BX37" s="232" t="str">
        <f>IF(MID('Tab. A1.4-WVG'!$C41,(BX$6-1)*8+(BX$6-1)*1+1,8)="","",CONCATENATE(MID('Tab. A1.4-WVG'!$C41,(BX$6-1)*8+(BX$6-1)*1+1,8),": ",VLOOKUP(MID('Tab. A1.4-WVG'!$C41,(BX$6-1)*8+(BX$6-1)*1+1,8),AGS,2,FALSE)))</f>
        <v/>
      </c>
      <c r="BY37" s="232" t="str">
        <f>IF(MID('Tab. A1.4-WVG'!$C41,(BY$6-1)*8+(BY$6-1)*1+1,8)="","",CONCATENATE(MID('Tab. A1.4-WVG'!$C41,(BY$6-1)*8+(BY$6-1)*1+1,8),": ",VLOOKUP(MID('Tab. A1.4-WVG'!$C41,(BY$6-1)*8+(BY$6-1)*1+1,8),AGS,2,FALSE)))</f>
        <v/>
      </c>
      <c r="BZ37" s="232" t="str">
        <f>IF(MID('Tab. A1.4-WVG'!$C41,(BZ$6-1)*8+(BZ$6-1)*1+1,8)="","",CONCATENATE(MID('Tab. A1.4-WVG'!$C41,(BZ$6-1)*8+(BZ$6-1)*1+1,8),": ",VLOOKUP(MID('Tab. A1.4-WVG'!$C41,(BZ$6-1)*8+(BZ$6-1)*1+1,8),AGS,2,FALSE)))</f>
        <v/>
      </c>
      <c r="CA37" s="232" t="str">
        <f>IF(MID('Tab. A1.4-WVG'!$C41,(CA$6-1)*8+(CA$6-1)*1+1,8)="","",CONCATENATE(MID('Tab. A1.4-WVG'!$C41,(CA$6-1)*8+(CA$6-1)*1+1,8),": ",VLOOKUP(MID('Tab. A1.4-WVG'!$C41,(CA$6-1)*8+(CA$6-1)*1+1,8),AGS,2,FALSE)))</f>
        <v/>
      </c>
      <c r="CB37" s="232" t="str">
        <f>IF(MID('Tab. A1.4-WVG'!$C41,(CB$6-1)*8+(CB$6-1)*1+1,8)="","",CONCATENATE(MID('Tab. A1.4-WVG'!$C41,(CB$6-1)*8+(CB$6-1)*1+1,8),": ",VLOOKUP(MID('Tab. A1.4-WVG'!$C41,(CB$6-1)*8+(CB$6-1)*1+1,8),AGS,2,FALSE)))</f>
        <v/>
      </c>
      <c r="CC37" s="232" t="str">
        <f>IF(MID('Tab. A1.4-WVG'!$C41,(CC$6-1)*8+(CC$6-1)*1+1,8)="","",CONCATENATE(MID('Tab. A1.4-WVG'!$C41,(CC$6-1)*8+(CC$6-1)*1+1,8),": ",VLOOKUP(MID('Tab. A1.4-WVG'!$C41,(CC$6-1)*8+(CC$6-1)*1+1,8),AGS,2,FALSE)))</f>
        <v/>
      </c>
      <c r="CD37" s="232" t="str">
        <f>IF(MID('Tab. A1.4-WVG'!$C41,(CD$6-1)*8+(CD$6-1)*1+1,8)="","",CONCATENATE(MID('Tab. A1.4-WVG'!$C41,(CD$6-1)*8+(CD$6-1)*1+1,8),": ",VLOOKUP(MID('Tab. A1.4-WVG'!$C41,(CD$6-1)*8+(CD$6-1)*1+1,8),AGS,2,FALSE)))</f>
        <v/>
      </c>
      <c r="CE37" s="232" t="str">
        <f>IF(MID('Tab. A1.4-WVG'!$C41,(CE$6-1)*8+(CE$6-1)*1+1,8)="","",CONCATENATE(MID('Tab. A1.4-WVG'!$C41,(CE$6-1)*8+(CE$6-1)*1+1,8),": ",VLOOKUP(MID('Tab. A1.4-WVG'!$C41,(CE$6-1)*8+(CE$6-1)*1+1,8),AGS,2,FALSE)))</f>
        <v/>
      </c>
      <c r="CF37" s="232" t="str">
        <f>IF(MID('Tab. A1.4-WVG'!$C41,(CF$6-1)*8+(CF$6-1)*1+1,8)="","",CONCATENATE(MID('Tab. A1.4-WVG'!$C41,(CF$6-1)*8+(CF$6-1)*1+1,8),": ",VLOOKUP(MID('Tab. A1.4-WVG'!$C41,(CF$6-1)*8+(CF$6-1)*1+1,8),AGS,2,FALSE)))</f>
        <v/>
      </c>
      <c r="CG37" s="232" t="str">
        <f>IF(MID('Tab. A1.4-WVG'!$C41,(CG$6-1)*8+(CG$6-1)*1+1,8)="","",CONCATENATE(MID('Tab. A1.4-WVG'!$C41,(CG$6-1)*8+(CG$6-1)*1+1,8),": ",VLOOKUP(MID('Tab. A1.4-WVG'!$C41,(CG$6-1)*8+(CG$6-1)*1+1,8),AGS,2,FALSE)))</f>
        <v/>
      </c>
      <c r="CH37" s="232" t="str">
        <f>IF(MID('Tab. A1.4-WVG'!$C41,(CH$6-1)*8+(CH$6-1)*1+1,8)="","",CONCATENATE(MID('Tab. A1.4-WVG'!$C41,(CH$6-1)*8+(CH$6-1)*1+1,8),": ",VLOOKUP(MID('Tab. A1.4-WVG'!$C41,(CH$6-1)*8+(CH$6-1)*1+1,8),AGS,2,FALSE)))</f>
        <v/>
      </c>
      <c r="CI37" s="232" t="str">
        <f>IF(MID('Tab. A1.4-WVG'!$C41,(CI$6-1)*8+(CI$6-1)*1+1,8)="","",CONCATENATE(MID('Tab. A1.4-WVG'!$C41,(CI$6-1)*8+(CI$6-1)*1+1,8),": ",VLOOKUP(MID('Tab. A1.4-WVG'!$C41,(CI$6-1)*8+(CI$6-1)*1+1,8),AGS,2,FALSE)))</f>
        <v/>
      </c>
      <c r="CJ37" s="232" t="str">
        <f>IF(MID('Tab. A1.4-WVG'!$C41,(CJ$6-1)*8+(CJ$6-1)*1+1,8)="","",CONCATENATE(MID('Tab. A1.4-WVG'!$C41,(CJ$6-1)*8+(CJ$6-1)*1+1,8),": ",VLOOKUP(MID('Tab. A1.4-WVG'!$C41,(CJ$6-1)*8+(CJ$6-1)*1+1,8),AGS,2,FALSE)))</f>
        <v/>
      </c>
      <c r="CK37" s="232" t="str">
        <f>IF(MID('Tab. A1.4-WVG'!$C41,(CK$6-1)*8+(CK$6-1)*1+1,8)="","",CONCATENATE(MID('Tab. A1.4-WVG'!$C41,(CK$6-1)*8+(CK$6-1)*1+1,8),": ",VLOOKUP(MID('Tab. A1.4-WVG'!$C41,(CK$6-1)*8+(CK$6-1)*1+1,8),AGS,2,FALSE)))</f>
        <v/>
      </c>
      <c r="CL37" s="232" t="str">
        <f>IF(MID('Tab. A1.4-WVG'!$C41,(CL$6-1)*8+(CL$6-1)*1+1,8)="","",CONCATENATE(MID('Tab. A1.4-WVG'!$C41,(CL$6-1)*8+(CL$6-1)*1+1,8),": ",VLOOKUP(MID('Tab. A1.4-WVG'!$C41,(CL$6-1)*8+(CL$6-1)*1+1,8),AGS,2,FALSE)))</f>
        <v/>
      </c>
      <c r="CM37" s="232" t="str">
        <f>IF(MID('Tab. A1.4-WVG'!$C41,(CM$6-1)*8+(CM$6-1)*1+1,8)="","",CONCATENATE(MID('Tab. A1.4-WVG'!$C41,(CM$6-1)*8+(CM$6-1)*1+1,8),": ",VLOOKUP(MID('Tab. A1.4-WVG'!$C41,(CM$6-1)*8+(CM$6-1)*1+1,8),AGS,2,FALSE)))</f>
        <v/>
      </c>
      <c r="CN37" s="232" t="str">
        <f>IF(MID('Tab. A1.4-WVG'!$C41,(CN$6-1)*8+(CN$6-1)*1+1,8)="","",CONCATENATE(MID('Tab. A1.4-WVG'!$C41,(CN$6-1)*8+(CN$6-1)*1+1,8),": ",VLOOKUP(MID('Tab. A1.4-WVG'!$C41,(CN$6-1)*8+(CN$6-1)*1+1,8),AGS,2,FALSE)))</f>
        <v/>
      </c>
      <c r="CO37" s="232" t="str">
        <f>IF(MID('Tab. A1.4-WVG'!$C41,(CO$6-1)*8+(CO$6-1)*1+1,8)="","",CONCATENATE(MID('Tab. A1.4-WVG'!$C41,(CO$6-1)*8+(CO$6-1)*1+1,8),": ",VLOOKUP(MID('Tab. A1.4-WVG'!$C41,(CO$6-1)*8+(CO$6-1)*1+1,8),AGS,2,FALSE)))</f>
        <v/>
      </c>
      <c r="CP37" s="232" t="str">
        <f>IF(MID('Tab. A1.4-WVG'!$C41,(CP$6-1)*8+(CP$6-1)*1+1,8)="","",CONCATENATE(MID('Tab. A1.4-WVG'!$C41,(CP$6-1)*8+(CP$6-1)*1+1,8),": ",VLOOKUP(MID('Tab. A1.4-WVG'!$C41,(CP$6-1)*8+(CP$6-1)*1+1,8),AGS,2,FALSE)))</f>
        <v/>
      </c>
      <c r="CQ37" s="232" t="str">
        <f>IF(MID('Tab. A1.4-WVG'!$C41,(CQ$6-1)*8+(CQ$6-1)*1+1,8)="","",CONCATENATE(MID('Tab. A1.4-WVG'!$C41,(CQ$6-1)*8+(CQ$6-1)*1+1,8),": ",VLOOKUP(MID('Tab. A1.4-WVG'!$C41,(CQ$6-1)*8+(CQ$6-1)*1+1,8),AGS,2,FALSE)))</f>
        <v/>
      </c>
      <c r="CR37" s="232" t="str">
        <f>IF(MID('Tab. A1.4-WVG'!$C41,(CR$6-1)*8+(CR$6-1)*1+1,8)="","",CONCATENATE(MID('Tab. A1.4-WVG'!$C41,(CR$6-1)*8+(CR$6-1)*1+1,8),": ",VLOOKUP(MID('Tab. A1.4-WVG'!$C41,(CR$6-1)*8+(CR$6-1)*1+1,8),AGS,2,FALSE)))</f>
        <v/>
      </c>
      <c r="CS37" s="232" t="str">
        <f>IF(MID('Tab. A1.4-WVG'!$C41,(CS$6-1)*8+(CS$6-1)*1+1,8)="","",CONCATENATE(MID('Tab. A1.4-WVG'!$C41,(CS$6-1)*8+(CS$6-1)*1+1,8),": ",VLOOKUP(MID('Tab. A1.4-WVG'!$C41,(CS$6-1)*8+(CS$6-1)*1+1,8),AGS,2,FALSE)))</f>
        <v/>
      </c>
      <c r="CT37" s="232" t="str">
        <f>IF(MID('Tab. A1.4-WVG'!$C41,(CT$6-1)*8+(CT$6-1)*1+1,8)="","",CONCATENATE(MID('Tab. A1.4-WVG'!$C41,(CT$6-1)*8+(CT$6-1)*1+1,8),": ",VLOOKUP(MID('Tab. A1.4-WVG'!$C41,(CT$6-1)*8+(CT$6-1)*1+1,8),AGS,2,FALSE)))</f>
        <v/>
      </c>
      <c r="CU37" s="232" t="str">
        <f>IF(MID('Tab. A1.4-WVG'!$C41,(CU$6-1)*8+(CU$6-1)*1+1,8)="","",CONCATENATE(MID('Tab. A1.4-WVG'!$C41,(CU$6-1)*8+(CU$6-1)*1+1,8),": ",VLOOKUP(MID('Tab. A1.4-WVG'!$C41,(CU$6-1)*8+(CU$6-1)*1+1,8),AGS,2,FALSE)))</f>
        <v/>
      </c>
      <c r="CV37" s="232" t="str">
        <f>IF(MID('Tab. A1.4-WVG'!$C41,(CV$6-1)*8+(CV$6-1)*1+1,8)="","",CONCATENATE(MID('Tab. A1.4-WVG'!$C41,(CV$6-1)*8+(CV$6-1)*1+1,8),": ",VLOOKUP(MID('Tab. A1.4-WVG'!$C41,(CV$6-1)*8+(CV$6-1)*1+1,8),AGS,2,FALSE)))</f>
        <v/>
      </c>
      <c r="CW37" s="232" t="str">
        <f>IF(MID('Tab. A1.4-WVG'!$C41,(CW$6-1)*8+(CW$6-1)*1+1,8)="","",CONCATENATE(MID('Tab. A1.4-WVG'!$C41,(CW$6-1)*8+(CW$6-1)*1+1,8),": ",VLOOKUP(MID('Tab. A1.4-WVG'!$C41,(CW$6-1)*8+(CW$6-1)*1+1,8),AGS,2,FALSE)))</f>
        <v/>
      </c>
      <c r="CX37" s="39">
        <f t="shared" si="0"/>
        <v>0</v>
      </c>
    </row>
    <row r="38" spans="1:102" ht="38.25" customHeight="1" x14ac:dyDescent="0.2">
      <c r="A38" s="231" t="str">
        <f>IF('Tab. A1.4-WVG'!A42="","",'Tab. A1.4-WVG'!A42)</f>
        <v/>
      </c>
      <c r="B38" s="232" t="str">
        <f>IF(MID('Tab. A1.4-WVG'!$C42,(B$6-1)*8+(B$6-1)*1+1,8)="","",CONCATENATE(MID('Tab. A1.4-WVG'!$C42,(B$6-1)*8+(B$6-1)*1+1,8),": ",VLOOKUP(MID('Tab. A1.4-WVG'!$C42,(B$6-1)*8+(B$6-1)*1+1,8),AGS,2,FALSE)))</f>
        <v/>
      </c>
      <c r="C38" s="232" t="str">
        <f>IF(MID('Tab. A1.4-WVG'!$C42,(C$6-1)*8+(C$6-1)*1+1,8)="","",CONCATENATE(MID('Tab. A1.4-WVG'!$C42,(C$6-1)*8+(C$6-1)*1+1,8),": ",VLOOKUP(MID('Tab. A1.4-WVG'!$C42,(C$6-1)*8+(C$6-1)*1+1,8),AGS,2,FALSE)))</f>
        <v/>
      </c>
      <c r="D38" s="232" t="str">
        <f>IF(MID('Tab. A1.4-WVG'!$C42,(D$6-1)*8+(D$6-1)*1+1,8)="","",CONCATENATE(MID('Tab. A1.4-WVG'!$C42,(D$6-1)*8+(D$6-1)*1+1,8),": ",VLOOKUP(MID('Tab. A1.4-WVG'!$C42,(D$6-1)*8+(D$6-1)*1+1,8),AGS,2,FALSE)))</f>
        <v/>
      </c>
      <c r="E38" s="232" t="str">
        <f>IF(MID('Tab. A1.4-WVG'!$C42,(E$6-1)*8+(E$6-1)*1+1,8)="","",CONCATENATE(MID('Tab. A1.4-WVG'!$C42,(E$6-1)*8+(E$6-1)*1+1,8),": ",VLOOKUP(MID('Tab. A1.4-WVG'!$C42,(E$6-1)*8+(E$6-1)*1+1,8),AGS,2,FALSE)))</f>
        <v/>
      </c>
      <c r="F38" s="232" t="str">
        <f>IF(MID('Tab. A1.4-WVG'!$C42,(F$6-1)*8+(F$6-1)*1+1,8)="","",CONCATENATE(MID('Tab. A1.4-WVG'!$C42,(F$6-1)*8+(F$6-1)*1+1,8),": ",VLOOKUP(MID('Tab. A1.4-WVG'!$C42,(F$6-1)*8+(F$6-1)*1+1,8),AGS,2,FALSE)))</f>
        <v/>
      </c>
      <c r="G38" s="232" t="str">
        <f>IF(MID('Tab. A1.4-WVG'!$C42,(G$6-1)*8+(G$6-1)*1+1,8)="","",CONCATENATE(MID('Tab. A1.4-WVG'!$C42,(G$6-1)*8+(G$6-1)*1+1,8),": ",VLOOKUP(MID('Tab. A1.4-WVG'!$C42,(G$6-1)*8+(G$6-1)*1+1,8),AGS,2,FALSE)))</f>
        <v/>
      </c>
      <c r="H38" s="232" t="str">
        <f>IF(MID('Tab. A1.4-WVG'!$C42,(H$6-1)*8+(H$6-1)*1+1,8)="","",CONCATENATE(MID('Tab. A1.4-WVG'!$C42,(H$6-1)*8+(H$6-1)*1+1,8),": ",VLOOKUP(MID('Tab. A1.4-WVG'!$C42,(H$6-1)*8+(H$6-1)*1+1,8),AGS,2,FALSE)))</f>
        <v/>
      </c>
      <c r="I38" s="232" t="str">
        <f>IF(MID('Tab. A1.4-WVG'!$C42,(I$6-1)*8+(I$6-1)*1+1,8)="","",CONCATENATE(MID('Tab. A1.4-WVG'!$C42,(I$6-1)*8+(I$6-1)*1+1,8),": ",VLOOKUP(MID('Tab. A1.4-WVG'!$C42,(I$6-1)*8+(I$6-1)*1+1,8),AGS,2,FALSE)))</f>
        <v/>
      </c>
      <c r="J38" s="232" t="str">
        <f>IF(MID('Tab. A1.4-WVG'!$C42,(J$6-1)*8+(J$6-1)*1+1,8)="","",CONCATENATE(MID('Tab. A1.4-WVG'!$C42,(J$6-1)*8+(J$6-1)*1+1,8),": ",VLOOKUP(MID('Tab. A1.4-WVG'!$C42,(J$6-1)*8+(J$6-1)*1+1,8),AGS,2,FALSE)))</f>
        <v/>
      </c>
      <c r="K38" s="232" t="str">
        <f>IF(MID('Tab. A1.4-WVG'!$C42,(K$6-1)*8+(K$6-1)*1+1,8)="","",CONCATENATE(MID('Tab. A1.4-WVG'!$C42,(K$6-1)*8+(K$6-1)*1+1,8),": ",VLOOKUP(MID('Tab. A1.4-WVG'!$C42,(K$6-1)*8+(K$6-1)*1+1,8),AGS,2,FALSE)))</f>
        <v/>
      </c>
      <c r="L38" s="232" t="str">
        <f>IF(MID('Tab. A1.4-WVG'!$C42,(L$6-1)*8+(L$6-1)*1+1,8)="","",CONCATENATE(MID('Tab. A1.4-WVG'!$C42,(L$6-1)*8+(L$6-1)*1+1,8),": ",VLOOKUP(MID('Tab. A1.4-WVG'!$C42,(L$6-1)*8+(L$6-1)*1+1,8),AGS,2,FALSE)))</f>
        <v/>
      </c>
      <c r="M38" s="232" t="str">
        <f>IF(MID('Tab. A1.4-WVG'!$C42,(M$6-1)*8+(M$6-1)*1+1,8)="","",CONCATENATE(MID('Tab. A1.4-WVG'!$C42,(M$6-1)*8+(M$6-1)*1+1,8),": ",VLOOKUP(MID('Tab. A1.4-WVG'!$C42,(M$6-1)*8+(M$6-1)*1+1,8),AGS,2,FALSE)))</f>
        <v/>
      </c>
      <c r="N38" s="232" t="str">
        <f>IF(MID('Tab. A1.4-WVG'!$C42,(N$6-1)*8+(N$6-1)*1+1,8)="","",CONCATENATE(MID('Tab. A1.4-WVG'!$C42,(N$6-1)*8+(N$6-1)*1+1,8),": ",VLOOKUP(MID('Tab. A1.4-WVG'!$C42,(N$6-1)*8+(N$6-1)*1+1,8),AGS,2,FALSE)))</f>
        <v/>
      </c>
      <c r="O38" s="232" t="str">
        <f>IF(MID('Tab. A1.4-WVG'!$C42,(O$6-1)*8+(O$6-1)*1+1,8)="","",CONCATENATE(MID('Tab. A1.4-WVG'!$C42,(O$6-1)*8+(O$6-1)*1+1,8),": ",VLOOKUP(MID('Tab. A1.4-WVG'!$C42,(O$6-1)*8+(O$6-1)*1+1,8),AGS,2,FALSE)))</f>
        <v/>
      </c>
      <c r="P38" s="232" t="str">
        <f>IF(MID('Tab. A1.4-WVG'!$C42,(P$6-1)*8+(P$6-1)*1+1,8)="","",CONCATENATE(MID('Tab. A1.4-WVG'!$C42,(P$6-1)*8+(P$6-1)*1+1,8),": ",VLOOKUP(MID('Tab. A1.4-WVG'!$C42,(P$6-1)*8+(P$6-1)*1+1,8),AGS,2,FALSE)))</f>
        <v/>
      </c>
      <c r="Q38" s="232" t="str">
        <f>IF(MID('Tab. A1.4-WVG'!$C42,(Q$6-1)*8+(Q$6-1)*1+1,8)="","",CONCATENATE(MID('Tab. A1.4-WVG'!$C42,(Q$6-1)*8+(Q$6-1)*1+1,8),": ",VLOOKUP(MID('Tab. A1.4-WVG'!$C42,(Q$6-1)*8+(Q$6-1)*1+1,8),AGS,2,FALSE)))</f>
        <v/>
      </c>
      <c r="R38" s="232" t="str">
        <f>IF(MID('Tab. A1.4-WVG'!$C42,(R$6-1)*8+(R$6-1)*1+1,8)="","",CONCATENATE(MID('Tab. A1.4-WVG'!$C42,(R$6-1)*8+(R$6-1)*1+1,8),": ",VLOOKUP(MID('Tab. A1.4-WVG'!$C42,(R$6-1)*8+(R$6-1)*1+1,8),AGS,2,FALSE)))</f>
        <v/>
      </c>
      <c r="S38" s="232" t="str">
        <f>IF(MID('Tab. A1.4-WVG'!$C42,(S$6-1)*8+(S$6-1)*1+1,8)="","",CONCATENATE(MID('Tab. A1.4-WVG'!$C42,(S$6-1)*8+(S$6-1)*1+1,8),": ",VLOOKUP(MID('Tab. A1.4-WVG'!$C42,(S$6-1)*8+(S$6-1)*1+1,8),AGS,2,FALSE)))</f>
        <v/>
      </c>
      <c r="T38" s="232" t="str">
        <f>IF(MID('Tab. A1.4-WVG'!$C42,(T$6-1)*8+(T$6-1)*1+1,8)="","",CONCATENATE(MID('Tab. A1.4-WVG'!$C42,(T$6-1)*8+(T$6-1)*1+1,8),": ",VLOOKUP(MID('Tab. A1.4-WVG'!$C42,(T$6-1)*8+(T$6-1)*1+1,8),AGS,2,FALSE)))</f>
        <v/>
      </c>
      <c r="U38" s="232" t="str">
        <f>IF(MID('Tab. A1.4-WVG'!$C42,(U$6-1)*8+(U$6-1)*1+1,8)="","",CONCATENATE(MID('Tab. A1.4-WVG'!$C42,(U$6-1)*8+(U$6-1)*1+1,8),": ",VLOOKUP(MID('Tab. A1.4-WVG'!$C42,(U$6-1)*8+(U$6-1)*1+1,8),AGS,2,FALSE)))</f>
        <v/>
      </c>
      <c r="V38" s="232" t="str">
        <f>IF(MID('Tab. A1.4-WVG'!$C42,(V$6-1)*8+(V$6-1)*1+1,8)="","",CONCATENATE(MID('Tab. A1.4-WVG'!$C42,(V$6-1)*8+(V$6-1)*1+1,8),": ",VLOOKUP(MID('Tab. A1.4-WVG'!$C42,(V$6-1)*8+(V$6-1)*1+1,8),AGS,2,FALSE)))</f>
        <v/>
      </c>
      <c r="W38" s="232" t="str">
        <f>IF(MID('Tab. A1.4-WVG'!$C42,(W$6-1)*8+(W$6-1)*1+1,8)="","",CONCATENATE(MID('Tab. A1.4-WVG'!$C42,(W$6-1)*8+(W$6-1)*1+1,8),": ",VLOOKUP(MID('Tab. A1.4-WVG'!$C42,(W$6-1)*8+(W$6-1)*1+1,8),AGS,2,FALSE)))</f>
        <v/>
      </c>
      <c r="X38" s="232" t="str">
        <f>IF(MID('Tab. A1.4-WVG'!$C42,(X$6-1)*8+(X$6-1)*1+1,8)="","",CONCATENATE(MID('Tab. A1.4-WVG'!$C42,(X$6-1)*8+(X$6-1)*1+1,8),": ",VLOOKUP(MID('Tab. A1.4-WVG'!$C42,(X$6-1)*8+(X$6-1)*1+1,8),AGS,2,FALSE)))</f>
        <v/>
      </c>
      <c r="Y38" s="232" t="str">
        <f>IF(MID('Tab. A1.4-WVG'!$C42,(Y$6-1)*8+(Y$6-1)*1+1,8)="","",CONCATENATE(MID('Tab. A1.4-WVG'!$C42,(Y$6-1)*8+(Y$6-1)*1+1,8),": ",VLOOKUP(MID('Tab. A1.4-WVG'!$C42,(Y$6-1)*8+(Y$6-1)*1+1,8),AGS,2,FALSE)))</f>
        <v/>
      </c>
      <c r="Z38" s="232" t="str">
        <f>IF(MID('Tab. A1.4-WVG'!$C42,(Z$6-1)*8+(Z$6-1)*1+1,8)="","",CONCATENATE(MID('Tab. A1.4-WVG'!$C42,(Z$6-1)*8+(Z$6-1)*1+1,8),": ",VLOOKUP(MID('Tab. A1.4-WVG'!$C42,(Z$6-1)*8+(Z$6-1)*1+1,8),AGS,2,FALSE)))</f>
        <v/>
      </c>
      <c r="AA38" s="232" t="str">
        <f>IF(MID('Tab. A1.4-WVG'!$C42,(AA$6-1)*8+(AA$6-1)*1+1,8)="","",CONCATENATE(MID('Tab. A1.4-WVG'!$C42,(AA$6-1)*8+(AA$6-1)*1+1,8),": ",VLOOKUP(MID('Tab. A1.4-WVG'!$C42,(AA$6-1)*8+(AA$6-1)*1+1,8),AGS,2,FALSE)))</f>
        <v/>
      </c>
      <c r="AB38" s="232" t="str">
        <f>IF(MID('Tab. A1.4-WVG'!$C42,(AB$6-1)*8+(AB$6-1)*1+1,8)="","",CONCATENATE(MID('Tab. A1.4-WVG'!$C42,(AB$6-1)*8+(AB$6-1)*1+1,8),": ",VLOOKUP(MID('Tab. A1.4-WVG'!$C42,(AB$6-1)*8+(AB$6-1)*1+1,8),AGS,2,FALSE)))</f>
        <v/>
      </c>
      <c r="AC38" s="232" t="str">
        <f>IF(MID('Tab. A1.4-WVG'!$C42,(AC$6-1)*8+(AC$6-1)*1+1,8)="","",CONCATENATE(MID('Tab. A1.4-WVG'!$C42,(AC$6-1)*8+(AC$6-1)*1+1,8),": ",VLOOKUP(MID('Tab. A1.4-WVG'!$C42,(AC$6-1)*8+(AC$6-1)*1+1,8),AGS,2,FALSE)))</f>
        <v/>
      </c>
      <c r="AD38" s="232" t="str">
        <f>IF(MID('Tab. A1.4-WVG'!$C42,(AD$6-1)*8+(AD$6-1)*1+1,8)="","",CONCATENATE(MID('Tab. A1.4-WVG'!$C42,(AD$6-1)*8+(AD$6-1)*1+1,8),": ",VLOOKUP(MID('Tab. A1.4-WVG'!$C42,(AD$6-1)*8+(AD$6-1)*1+1,8),AGS,2,FALSE)))</f>
        <v/>
      </c>
      <c r="AE38" s="232" t="str">
        <f>IF(MID('Tab. A1.4-WVG'!$C42,(AE$6-1)*8+(AE$6-1)*1+1,8)="","",CONCATENATE(MID('Tab. A1.4-WVG'!$C42,(AE$6-1)*8+(AE$6-1)*1+1,8),": ",VLOOKUP(MID('Tab. A1.4-WVG'!$C42,(AE$6-1)*8+(AE$6-1)*1+1,8),AGS,2,FALSE)))</f>
        <v/>
      </c>
      <c r="AF38" s="232" t="str">
        <f>IF(MID('Tab. A1.4-WVG'!$C42,(AF$6-1)*8+(AF$6-1)*1+1,8)="","",CONCATENATE(MID('Tab. A1.4-WVG'!$C42,(AF$6-1)*8+(AF$6-1)*1+1,8),": ",VLOOKUP(MID('Tab. A1.4-WVG'!$C42,(AF$6-1)*8+(AF$6-1)*1+1,8),AGS,2,FALSE)))</f>
        <v/>
      </c>
      <c r="AG38" s="232" t="str">
        <f>IF(MID('Tab. A1.4-WVG'!$C42,(AG$6-1)*8+(AG$6-1)*1+1,8)="","",CONCATENATE(MID('Tab. A1.4-WVG'!$C42,(AG$6-1)*8+(AG$6-1)*1+1,8),": ",VLOOKUP(MID('Tab. A1.4-WVG'!$C42,(AG$6-1)*8+(AG$6-1)*1+1,8),AGS,2,FALSE)))</f>
        <v/>
      </c>
      <c r="AH38" s="232" t="str">
        <f>IF(MID('Tab. A1.4-WVG'!$C42,(AH$6-1)*8+(AH$6-1)*1+1,8)="","",CONCATENATE(MID('Tab. A1.4-WVG'!$C42,(AH$6-1)*8+(AH$6-1)*1+1,8),": ",VLOOKUP(MID('Tab. A1.4-WVG'!$C42,(AH$6-1)*8+(AH$6-1)*1+1,8),AGS,2,FALSE)))</f>
        <v/>
      </c>
      <c r="AI38" s="232" t="str">
        <f>IF(MID('Tab. A1.4-WVG'!$C42,(AI$6-1)*8+(AI$6-1)*1+1,8)="","",CONCATENATE(MID('Tab. A1.4-WVG'!$C42,(AI$6-1)*8+(AI$6-1)*1+1,8),": ",VLOOKUP(MID('Tab. A1.4-WVG'!$C42,(AI$6-1)*8+(AI$6-1)*1+1,8),AGS,2,FALSE)))</f>
        <v/>
      </c>
      <c r="AJ38" s="232" t="str">
        <f>IF(MID('Tab. A1.4-WVG'!$C42,(AJ$6-1)*8+(AJ$6-1)*1+1,8)="","",CONCATENATE(MID('Tab. A1.4-WVG'!$C42,(AJ$6-1)*8+(AJ$6-1)*1+1,8),": ",VLOOKUP(MID('Tab. A1.4-WVG'!$C42,(AJ$6-1)*8+(AJ$6-1)*1+1,8),AGS,2,FALSE)))</f>
        <v/>
      </c>
      <c r="AK38" s="232" t="str">
        <f>IF(MID('Tab. A1.4-WVG'!$C42,(AK$6-1)*8+(AK$6-1)*1+1,8)="","",CONCATENATE(MID('Tab. A1.4-WVG'!$C42,(AK$6-1)*8+(AK$6-1)*1+1,8),": ",VLOOKUP(MID('Tab. A1.4-WVG'!$C42,(AK$6-1)*8+(AK$6-1)*1+1,8),AGS,2,FALSE)))</f>
        <v/>
      </c>
      <c r="AL38" s="232" t="str">
        <f>IF(MID('Tab. A1.4-WVG'!$C42,(AL$6-1)*8+(AL$6-1)*1+1,8)="","",CONCATENATE(MID('Tab. A1.4-WVG'!$C42,(AL$6-1)*8+(AL$6-1)*1+1,8),": ",VLOOKUP(MID('Tab. A1.4-WVG'!$C42,(AL$6-1)*8+(AL$6-1)*1+1,8),AGS,2,FALSE)))</f>
        <v/>
      </c>
      <c r="AM38" s="232" t="str">
        <f>IF(MID('Tab. A1.4-WVG'!$C42,(AM$6-1)*8+(AM$6-1)*1+1,8)="","",CONCATENATE(MID('Tab. A1.4-WVG'!$C42,(AM$6-1)*8+(AM$6-1)*1+1,8),": ",VLOOKUP(MID('Tab. A1.4-WVG'!$C42,(AM$6-1)*8+(AM$6-1)*1+1,8),AGS,2,FALSE)))</f>
        <v/>
      </c>
      <c r="AN38" s="232" t="str">
        <f>IF(MID('Tab. A1.4-WVG'!$C42,(AN$6-1)*8+(AN$6-1)*1+1,8)="","",CONCATENATE(MID('Tab. A1.4-WVG'!$C42,(AN$6-1)*8+(AN$6-1)*1+1,8),": ",VLOOKUP(MID('Tab. A1.4-WVG'!$C42,(AN$6-1)*8+(AN$6-1)*1+1,8),AGS,2,FALSE)))</f>
        <v/>
      </c>
      <c r="AO38" s="232" t="str">
        <f>IF(MID('Tab. A1.4-WVG'!$C42,(AO$6-1)*8+(AO$6-1)*1+1,8)="","",CONCATENATE(MID('Tab. A1.4-WVG'!$C42,(AO$6-1)*8+(AO$6-1)*1+1,8),": ",VLOOKUP(MID('Tab. A1.4-WVG'!$C42,(AO$6-1)*8+(AO$6-1)*1+1,8),AGS,2,FALSE)))</f>
        <v/>
      </c>
      <c r="AP38" s="232" t="str">
        <f>IF(MID('Tab. A1.4-WVG'!$C42,(AP$6-1)*8+(AP$6-1)*1+1,8)="","",CONCATENATE(MID('Tab. A1.4-WVG'!$C42,(AP$6-1)*8+(AP$6-1)*1+1,8),": ",VLOOKUP(MID('Tab. A1.4-WVG'!$C42,(AP$6-1)*8+(AP$6-1)*1+1,8),AGS,2,FALSE)))</f>
        <v/>
      </c>
      <c r="AQ38" s="232" t="str">
        <f>IF(MID('Tab. A1.4-WVG'!$C42,(AQ$6-1)*8+(AQ$6-1)*1+1,8)="","",CONCATENATE(MID('Tab. A1.4-WVG'!$C42,(AQ$6-1)*8+(AQ$6-1)*1+1,8),": ",VLOOKUP(MID('Tab. A1.4-WVG'!$C42,(AQ$6-1)*8+(AQ$6-1)*1+1,8),AGS,2,FALSE)))</f>
        <v/>
      </c>
      <c r="AR38" s="232" t="str">
        <f>IF(MID('Tab. A1.4-WVG'!$C42,(AR$6-1)*8+(AR$6-1)*1+1,8)="","",CONCATENATE(MID('Tab. A1.4-WVG'!$C42,(AR$6-1)*8+(AR$6-1)*1+1,8),": ",VLOOKUP(MID('Tab. A1.4-WVG'!$C42,(AR$6-1)*8+(AR$6-1)*1+1,8),AGS,2,FALSE)))</f>
        <v/>
      </c>
      <c r="AS38" s="232" t="str">
        <f>IF(MID('Tab. A1.4-WVG'!$C42,(AS$6-1)*8+(AS$6-1)*1+1,8)="","",CONCATENATE(MID('Tab. A1.4-WVG'!$C42,(AS$6-1)*8+(AS$6-1)*1+1,8),": ",VLOOKUP(MID('Tab. A1.4-WVG'!$C42,(AS$6-1)*8+(AS$6-1)*1+1,8),AGS,2,FALSE)))</f>
        <v/>
      </c>
      <c r="AT38" s="232" t="str">
        <f>IF(MID('Tab. A1.4-WVG'!$C42,(AT$6-1)*8+(AT$6-1)*1+1,8)="","",CONCATENATE(MID('Tab. A1.4-WVG'!$C42,(AT$6-1)*8+(AT$6-1)*1+1,8),": ",VLOOKUP(MID('Tab. A1.4-WVG'!$C42,(AT$6-1)*8+(AT$6-1)*1+1,8),AGS,2,FALSE)))</f>
        <v/>
      </c>
      <c r="AU38" s="232" t="str">
        <f>IF(MID('Tab. A1.4-WVG'!$C42,(AU$6-1)*8+(AU$6-1)*1+1,8)="","",CONCATENATE(MID('Tab. A1.4-WVG'!$C42,(AU$6-1)*8+(AU$6-1)*1+1,8),": ",VLOOKUP(MID('Tab. A1.4-WVG'!$C42,(AU$6-1)*8+(AU$6-1)*1+1,8),AGS,2,FALSE)))</f>
        <v/>
      </c>
      <c r="AV38" s="232" t="str">
        <f>IF(MID('Tab. A1.4-WVG'!$C42,(AV$6-1)*8+(AV$6-1)*1+1,8)="","",CONCATENATE(MID('Tab. A1.4-WVG'!$C42,(AV$6-1)*8+(AV$6-1)*1+1,8),": ",VLOOKUP(MID('Tab. A1.4-WVG'!$C42,(AV$6-1)*8+(AV$6-1)*1+1,8),AGS,2,FALSE)))</f>
        <v/>
      </c>
      <c r="AW38" s="232" t="str">
        <f>IF(MID('Tab. A1.4-WVG'!$C42,(AW$6-1)*8+(AW$6-1)*1+1,8)="","",CONCATENATE(MID('Tab. A1.4-WVG'!$C42,(AW$6-1)*8+(AW$6-1)*1+1,8),": ",VLOOKUP(MID('Tab. A1.4-WVG'!$C42,(AW$6-1)*8+(AW$6-1)*1+1,8),AGS,2,FALSE)))</f>
        <v/>
      </c>
      <c r="AX38" s="232" t="str">
        <f>IF(MID('Tab. A1.4-WVG'!$C42,(AX$6-1)*8+(AX$6-1)*1+1,8)="","",CONCATENATE(MID('Tab. A1.4-WVG'!$C42,(AX$6-1)*8+(AX$6-1)*1+1,8),": ",VLOOKUP(MID('Tab. A1.4-WVG'!$C42,(AX$6-1)*8+(AX$6-1)*1+1,8),AGS,2,FALSE)))</f>
        <v/>
      </c>
      <c r="AY38" s="232" t="str">
        <f>IF(MID('Tab. A1.4-WVG'!$C42,(AY$6-1)*8+(AY$6-1)*1+1,8)="","",CONCATENATE(MID('Tab. A1.4-WVG'!$C42,(AY$6-1)*8+(AY$6-1)*1+1,8),": ",VLOOKUP(MID('Tab. A1.4-WVG'!$C42,(AY$6-1)*8+(AY$6-1)*1+1,8),AGS,2,FALSE)))</f>
        <v/>
      </c>
      <c r="AZ38" s="232" t="str">
        <f>IF(MID('Tab. A1.4-WVG'!$C42,(AZ$6-1)*8+(AZ$6-1)*1+1,8)="","",CONCATENATE(MID('Tab. A1.4-WVG'!$C42,(AZ$6-1)*8+(AZ$6-1)*1+1,8),": ",VLOOKUP(MID('Tab. A1.4-WVG'!$C42,(AZ$6-1)*8+(AZ$6-1)*1+1,8),AGS,2,FALSE)))</f>
        <v/>
      </c>
      <c r="BA38" s="232" t="str">
        <f>IF(MID('Tab. A1.4-WVG'!$C42,(BA$6-1)*8+(BA$6-1)*1+1,8)="","",CONCATENATE(MID('Tab. A1.4-WVG'!$C42,(BA$6-1)*8+(BA$6-1)*1+1,8),": ",VLOOKUP(MID('Tab. A1.4-WVG'!$C42,(BA$6-1)*8+(BA$6-1)*1+1,8),AGS,2,FALSE)))</f>
        <v/>
      </c>
      <c r="BB38" s="232" t="str">
        <f>IF(MID('Tab. A1.4-WVG'!$C42,(BB$6-1)*8+(BB$6-1)*1+1,8)="","",CONCATENATE(MID('Tab. A1.4-WVG'!$C42,(BB$6-1)*8+(BB$6-1)*1+1,8),": ",VLOOKUP(MID('Tab. A1.4-WVG'!$C42,(BB$6-1)*8+(BB$6-1)*1+1,8),AGS,2,FALSE)))</f>
        <v/>
      </c>
      <c r="BC38" s="232" t="str">
        <f>IF(MID('Tab. A1.4-WVG'!$C42,(BC$6-1)*8+(BC$6-1)*1+1,8)="","",CONCATENATE(MID('Tab. A1.4-WVG'!$C42,(BC$6-1)*8+(BC$6-1)*1+1,8),": ",VLOOKUP(MID('Tab. A1.4-WVG'!$C42,(BC$6-1)*8+(BC$6-1)*1+1,8),AGS,2,FALSE)))</f>
        <v/>
      </c>
      <c r="BD38" s="232" t="str">
        <f>IF(MID('Tab. A1.4-WVG'!$C42,(BD$6-1)*8+(BD$6-1)*1+1,8)="","",CONCATENATE(MID('Tab. A1.4-WVG'!$C42,(BD$6-1)*8+(BD$6-1)*1+1,8),": ",VLOOKUP(MID('Tab. A1.4-WVG'!$C42,(BD$6-1)*8+(BD$6-1)*1+1,8),AGS,2,FALSE)))</f>
        <v/>
      </c>
      <c r="BE38" s="232" t="str">
        <f>IF(MID('Tab. A1.4-WVG'!$C42,(BE$6-1)*8+(BE$6-1)*1+1,8)="","",CONCATENATE(MID('Tab. A1.4-WVG'!$C42,(BE$6-1)*8+(BE$6-1)*1+1,8),": ",VLOOKUP(MID('Tab. A1.4-WVG'!$C42,(BE$6-1)*8+(BE$6-1)*1+1,8),AGS,2,FALSE)))</f>
        <v/>
      </c>
      <c r="BF38" s="232" t="str">
        <f>IF(MID('Tab. A1.4-WVG'!$C42,(BF$6-1)*8+(BF$6-1)*1+1,8)="","",CONCATENATE(MID('Tab. A1.4-WVG'!$C42,(BF$6-1)*8+(BF$6-1)*1+1,8),": ",VLOOKUP(MID('Tab. A1.4-WVG'!$C42,(BF$6-1)*8+(BF$6-1)*1+1,8),AGS,2,FALSE)))</f>
        <v/>
      </c>
      <c r="BG38" s="232" t="str">
        <f>IF(MID('Tab. A1.4-WVG'!$C42,(BG$6-1)*8+(BG$6-1)*1+1,8)="","",CONCATENATE(MID('Tab. A1.4-WVG'!$C42,(BG$6-1)*8+(BG$6-1)*1+1,8),": ",VLOOKUP(MID('Tab. A1.4-WVG'!$C42,(BG$6-1)*8+(BG$6-1)*1+1,8),AGS,2,FALSE)))</f>
        <v/>
      </c>
      <c r="BH38" s="232" t="str">
        <f>IF(MID('Tab. A1.4-WVG'!$C42,(BH$6-1)*8+(BH$6-1)*1+1,8)="","",CONCATENATE(MID('Tab. A1.4-WVG'!$C42,(BH$6-1)*8+(BH$6-1)*1+1,8),": ",VLOOKUP(MID('Tab. A1.4-WVG'!$C42,(BH$6-1)*8+(BH$6-1)*1+1,8),AGS,2,FALSE)))</f>
        <v/>
      </c>
      <c r="BI38" s="232" t="str">
        <f>IF(MID('Tab. A1.4-WVG'!$C42,(BI$6-1)*8+(BI$6-1)*1+1,8)="","",CONCATENATE(MID('Tab. A1.4-WVG'!$C42,(BI$6-1)*8+(BI$6-1)*1+1,8),": ",VLOOKUP(MID('Tab. A1.4-WVG'!$C42,(BI$6-1)*8+(BI$6-1)*1+1,8),AGS,2,FALSE)))</f>
        <v/>
      </c>
      <c r="BJ38" s="232" t="str">
        <f>IF(MID('Tab. A1.4-WVG'!$C42,(BJ$6-1)*8+(BJ$6-1)*1+1,8)="","",CONCATENATE(MID('Tab. A1.4-WVG'!$C42,(BJ$6-1)*8+(BJ$6-1)*1+1,8),": ",VLOOKUP(MID('Tab. A1.4-WVG'!$C42,(BJ$6-1)*8+(BJ$6-1)*1+1,8),AGS,2,FALSE)))</f>
        <v/>
      </c>
      <c r="BK38" s="232" t="str">
        <f>IF(MID('Tab. A1.4-WVG'!$C42,(BK$6-1)*8+(BK$6-1)*1+1,8)="","",CONCATENATE(MID('Tab. A1.4-WVG'!$C42,(BK$6-1)*8+(BK$6-1)*1+1,8),": ",VLOOKUP(MID('Tab. A1.4-WVG'!$C42,(BK$6-1)*8+(BK$6-1)*1+1,8),AGS,2,FALSE)))</f>
        <v/>
      </c>
      <c r="BL38" s="232" t="str">
        <f>IF(MID('Tab. A1.4-WVG'!$C42,(BL$6-1)*8+(BL$6-1)*1+1,8)="","",CONCATENATE(MID('Tab. A1.4-WVG'!$C42,(BL$6-1)*8+(BL$6-1)*1+1,8),": ",VLOOKUP(MID('Tab. A1.4-WVG'!$C42,(BL$6-1)*8+(BL$6-1)*1+1,8),AGS,2,FALSE)))</f>
        <v/>
      </c>
      <c r="BM38" s="232" t="str">
        <f>IF(MID('Tab. A1.4-WVG'!$C42,(BM$6-1)*8+(BM$6-1)*1+1,8)="","",CONCATENATE(MID('Tab. A1.4-WVG'!$C42,(BM$6-1)*8+(BM$6-1)*1+1,8),": ",VLOOKUP(MID('Tab. A1.4-WVG'!$C42,(BM$6-1)*8+(BM$6-1)*1+1,8),AGS,2,FALSE)))</f>
        <v/>
      </c>
      <c r="BN38" s="232" t="str">
        <f>IF(MID('Tab. A1.4-WVG'!$C42,(BN$6-1)*8+(BN$6-1)*1+1,8)="","",CONCATENATE(MID('Tab. A1.4-WVG'!$C42,(BN$6-1)*8+(BN$6-1)*1+1,8),": ",VLOOKUP(MID('Tab. A1.4-WVG'!$C42,(BN$6-1)*8+(BN$6-1)*1+1,8),AGS,2,FALSE)))</f>
        <v/>
      </c>
      <c r="BO38" s="232" t="str">
        <f>IF(MID('Tab. A1.4-WVG'!$C42,(BO$6-1)*8+(BO$6-1)*1+1,8)="","",CONCATENATE(MID('Tab. A1.4-WVG'!$C42,(BO$6-1)*8+(BO$6-1)*1+1,8),": ",VLOOKUP(MID('Tab. A1.4-WVG'!$C42,(BO$6-1)*8+(BO$6-1)*1+1,8),AGS,2,FALSE)))</f>
        <v/>
      </c>
      <c r="BP38" s="232" t="str">
        <f>IF(MID('Tab. A1.4-WVG'!$C42,(BP$6-1)*8+(BP$6-1)*1+1,8)="","",CONCATENATE(MID('Tab. A1.4-WVG'!$C42,(BP$6-1)*8+(BP$6-1)*1+1,8),": ",VLOOKUP(MID('Tab. A1.4-WVG'!$C42,(BP$6-1)*8+(BP$6-1)*1+1,8),AGS,2,FALSE)))</f>
        <v/>
      </c>
      <c r="BQ38" s="232" t="str">
        <f>IF(MID('Tab. A1.4-WVG'!$C42,(BQ$6-1)*8+(BQ$6-1)*1+1,8)="","",CONCATENATE(MID('Tab. A1.4-WVG'!$C42,(BQ$6-1)*8+(BQ$6-1)*1+1,8),": ",VLOOKUP(MID('Tab. A1.4-WVG'!$C42,(BQ$6-1)*8+(BQ$6-1)*1+1,8),AGS,2,FALSE)))</f>
        <v/>
      </c>
      <c r="BR38" s="232" t="str">
        <f>IF(MID('Tab. A1.4-WVG'!$C42,(BR$6-1)*8+(BR$6-1)*1+1,8)="","",CONCATENATE(MID('Tab. A1.4-WVG'!$C42,(BR$6-1)*8+(BR$6-1)*1+1,8),": ",VLOOKUP(MID('Tab. A1.4-WVG'!$C42,(BR$6-1)*8+(BR$6-1)*1+1,8),AGS,2,FALSE)))</f>
        <v/>
      </c>
      <c r="BS38" s="232" t="str">
        <f>IF(MID('Tab. A1.4-WVG'!$C42,(BS$6-1)*8+(BS$6-1)*1+1,8)="","",CONCATENATE(MID('Tab. A1.4-WVG'!$C42,(BS$6-1)*8+(BS$6-1)*1+1,8),": ",VLOOKUP(MID('Tab. A1.4-WVG'!$C42,(BS$6-1)*8+(BS$6-1)*1+1,8),AGS,2,FALSE)))</f>
        <v/>
      </c>
      <c r="BT38" s="232" t="str">
        <f>IF(MID('Tab. A1.4-WVG'!$C42,(BT$6-1)*8+(BT$6-1)*1+1,8)="","",CONCATENATE(MID('Tab. A1.4-WVG'!$C42,(BT$6-1)*8+(BT$6-1)*1+1,8),": ",VLOOKUP(MID('Tab. A1.4-WVG'!$C42,(BT$6-1)*8+(BT$6-1)*1+1,8),AGS,2,FALSE)))</f>
        <v/>
      </c>
      <c r="BU38" s="232" t="str">
        <f>IF(MID('Tab. A1.4-WVG'!$C42,(BU$6-1)*8+(BU$6-1)*1+1,8)="","",CONCATENATE(MID('Tab. A1.4-WVG'!$C42,(BU$6-1)*8+(BU$6-1)*1+1,8),": ",VLOOKUP(MID('Tab. A1.4-WVG'!$C42,(BU$6-1)*8+(BU$6-1)*1+1,8),AGS,2,FALSE)))</f>
        <v/>
      </c>
      <c r="BV38" s="232" t="str">
        <f>IF(MID('Tab. A1.4-WVG'!$C42,(BV$6-1)*8+(BV$6-1)*1+1,8)="","",CONCATENATE(MID('Tab. A1.4-WVG'!$C42,(BV$6-1)*8+(BV$6-1)*1+1,8),": ",VLOOKUP(MID('Tab. A1.4-WVG'!$C42,(BV$6-1)*8+(BV$6-1)*1+1,8),AGS,2,FALSE)))</f>
        <v/>
      </c>
      <c r="BW38" s="232" t="str">
        <f>IF(MID('Tab. A1.4-WVG'!$C42,(BW$6-1)*8+(BW$6-1)*1+1,8)="","",CONCATENATE(MID('Tab. A1.4-WVG'!$C42,(BW$6-1)*8+(BW$6-1)*1+1,8),": ",VLOOKUP(MID('Tab. A1.4-WVG'!$C42,(BW$6-1)*8+(BW$6-1)*1+1,8),AGS,2,FALSE)))</f>
        <v/>
      </c>
      <c r="BX38" s="232" t="str">
        <f>IF(MID('Tab. A1.4-WVG'!$C42,(BX$6-1)*8+(BX$6-1)*1+1,8)="","",CONCATENATE(MID('Tab. A1.4-WVG'!$C42,(BX$6-1)*8+(BX$6-1)*1+1,8),": ",VLOOKUP(MID('Tab. A1.4-WVG'!$C42,(BX$6-1)*8+(BX$6-1)*1+1,8),AGS,2,FALSE)))</f>
        <v/>
      </c>
      <c r="BY38" s="232" t="str">
        <f>IF(MID('Tab. A1.4-WVG'!$C42,(BY$6-1)*8+(BY$6-1)*1+1,8)="","",CONCATENATE(MID('Tab. A1.4-WVG'!$C42,(BY$6-1)*8+(BY$6-1)*1+1,8),": ",VLOOKUP(MID('Tab. A1.4-WVG'!$C42,(BY$6-1)*8+(BY$6-1)*1+1,8),AGS,2,FALSE)))</f>
        <v/>
      </c>
      <c r="BZ38" s="232" t="str">
        <f>IF(MID('Tab. A1.4-WVG'!$C42,(BZ$6-1)*8+(BZ$6-1)*1+1,8)="","",CONCATENATE(MID('Tab. A1.4-WVG'!$C42,(BZ$6-1)*8+(BZ$6-1)*1+1,8),": ",VLOOKUP(MID('Tab. A1.4-WVG'!$C42,(BZ$6-1)*8+(BZ$6-1)*1+1,8),AGS,2,FALSE)))</f>
        <v/>
      </c>
      <c r="CA38" s="232" t="str">
        <f>IF(MID('Tab. A1.4-WVG'!$C42,(CA$6-1)*8+(CA$6-1)*1+1,8)="","",CONCATENATE(MID('Tab. A1.4-WVG'!$C42,(CA$6-1)*8+(CA$6-1)*1+1,8),": ",VLOOKUP(MID('Tab. A1.4-WVG'!$C42,(CA$6-1)*8+(CA$6-1)*1+1,8),AGS,2,FALSE)))</f>
        <v/>
      </c>
      <c r="CB38" s="232" t="str">
        <f>IF(MID('Tab. A1.4-WVG'!$C42,(CB$6-1)*8+(CB$6-1)*1+1,8)="","",CONCATENATE(MID('Tab. A1.4-WVG'!$C42,(CB$6-1)*8+(CB$6-1)*1+1,8),": ",VLOOKUP(MID('Tab. A1.4-WVG'!$C42,(CB$6-1)*8+(CB$6-1)*1+1,8),AGS,2,FALSE)))</f>
        <v/>
      </c>
      <c r="CC38" s="232" t="str">
        <f>IF(MID('Tab. A1.4-WVG'!$C42,(CC$6-1)*8+(CC$6-1)*1+1,8)="","",CONCATENATE(MID('Tab. A1.4-WVG'!$C42,(CC$6-1)*8+(CC$6-1)*1+1,8),": ",VLOOKUP(MID('Tab. A1.4-WVG'!$C42,(CC$6-1)*8+(CC$6-1)*1+1,8),AGS,2,FALSE)))</f>
        <v/>
      </c>
      <c r="CD38" s="232" t="str">
        <f>IF(MID('Tab. A1.4-WVG'!$C42,(CD$6-1)*8+(CD$6-1)*1+1,8)="","",CONCATENATE(MID('Tab. A1.4-WVG'!$C42,(CD$6-1)*8+(CD$6-1)*1+1,8),": ",VLOOKUP(MID('Tab. A1.4-WVG'!$C42,(CD$6-1)*8+(CD$6-1)*1+1,8),AGS,2,FALSE)))</f>
        <v/>
      </c>
      <c r="CE38" s="232" t="str">
        <f>IF(MID('Tab. A1.4-WVG'!$C42,(CE$6-1)*8+(CE$6-1)*1+1,8)="","",CONCATENATE(MID('Tab. A1.4-WVG'!$C42,(CE$6-1)*8+(CE$6-1)*1+1,8),": ",VLOOKUP(MID('Tab. A1.4-WVG'!$C42,(CE$6-1)*8+(CE$6-1)*1+1,8),AGS,2,FALSE)))</f>
        <v/>
      </c>
      <c r="CF38" s="232" t="str">
        <f>IF(MID('Tab. A1.4-WVG'!$C42,(CF$6-1)*8+(CF$6-1)*1+1,8)="","",CONCATENATE(MID('Tab. A1.4-WVG'!$C42,(CF$6-1)*8+(CF$6-1)*1+1,8),": ",VLOOKUP(MID('Tab. A1.4-WVG'!$C42,(CF$6-1)*8+(CF$6-1)*1+1,8),AGS,2,FALSE)))</f>
        <v/>
      </c>
      <c r="CG38" s="232" t="str">
        <f>IF(MID('Tab. A1.4-WVG'!$C42,(CG$6-1)*8+(CG$6-1)*1+1,8)="","",CONCATENATE(MID('Tab. A1.4-WVG'!$C42,(CG$6-1)*8+(CG$6-1)*1+1,8),": ",VLOOKUP(MID('Tab. A1.4-WVG'!$C42,(CG$6-1)*8+(CG$6-1)*1+1,8),AGS,2,FALSE)))</f>
        <v/>
      </c>
      <c r="CH38" s="232" t="str">
        <f>IF(MID('Tab. A1.4-WVG'!$C42,(CH$6-1)*8+(CH$6-1)*1+1,8)="","",CONCATENATE(MID('Tab. A1.4-WVG'!$C42,(CH$6-1)*8+(CH$6-1)*1+1,8),": ",VLOOKUP(MID('Tab. A1.4-WVG'!$C42,(CH$6-1)*8+(CH$6-1)*1+1,8),AGS,2,FALSE)))</f>
        <v/>
      </c>
      <c r="CI38" s="232" t="str">
        <f>IF(MID('Tab. A1.4-WVG'!$C42,(CI$6-1)*8+(CI$6-1)*1+1,8)="","",CONCATENATE(MID('Tab. A1.4-WVG'!$C42,(CI$6-1)*8+(CI$6-1)*1+1,8),": ",VLOOKUP(MID('Tab. A1.4-WVG'!$C42,(CI$6-1)*8+(CI$6-1)*1+1,8),AGS,2,FALSE)))</f>
        <v/>
      </c>
      <c r="CJ38" s="232" t="str">
        <f>IF(MID('Tab. A1.4-WVG'!$C42,(CJ$6-1)*8+(CJ$6-1)*1+1,8)="","",CONCATENATE(MID('Tab. A1.4-WVG'!$C42,(CJ$6-1)*8+(CJ$6-1)*1+1,8),": ",VLOOKUP(MID('Tab. A1.4-WVG'!$C42,(CJ$6-1)*8+(CJ$6-1)*1+1,8),AGS,2,FALSE)))</f>
        <v/>
      </c>
      <c r="CK38" s="232" t="str">
        <f>IF(MID('Tab. A1.4-WVG'!$C42,(CK$6-1)*8+(CK$6-1)*1+1,8)="","",CONCATENATE(MID('Tab. A1.4-WVG'!$C42,(CK$6-1)*8+(CK$6-1)*1+1,8),": ",VLOOKUP(MID('Tab. A1.4-WVG'!$C42,(CK$6-1)*8+(CK$6-1)*1+1,8),AGS,2,FALSE)))</f>
        <v/>
      </c>
      <c r="CL38" s="232" t="str">
        <f>IF(MID('Tab. A1.4-WVG'!$C42,(CL$6-1)*8+(CL$6-1)*1+1,8)="","",CONCATENATE(MID('Tab. A1.4-WVG'!$C42,(CL$6-1)*8+(CL$6-1)*1+1,8),": ",VLOOKUP(MID('Tab. A1.4-WVG'!$C42,(CL$6-1)*8+(CL$6-1)*1+1,8),AGS,2,FALSE)))</f>
        <v/>
      </c>
      <c r="CM38" s="232" t="str">
        <f>IF(MID('Tab. A1.4-WVG'!$C42,(CM$6-1)*8+(CM$6-1)*1+1,8)="","",CONCATENATE(MID('Tab. A1.4-WVG'!$C42,(CM$6-1)*8+(CM$6-1)*1+1,8),": ",VLOOKUP(MID('Tab. A1.4-WVG'!$C42,(CM$6-1)*8+(CM$6-1)*1+1,8),AGS,2,FALSE)))</f>
        <v/>
      </c>
      <c r="CN38" s="232" t="str">
        <f>IF(MID('Tab. A1.4-WVG'!$C42,(CN$6-1)*8+(CN$6-1)*1+1,8)="","",CONCATENATE(MID('Tab. A1.4-WVG'!$C42,(CN$6-1)*8+(CN$6-1)*1+1,8),": ",VLOOKUP(MID('Tab. A1.4-WVG'!$C42,(CN$6-1)*8+(CN$6-1)*1+1,8),AGS,2,FALSE)))</f>
        <v/>
      </c>
      <c r="CO38" s="232" t="str">
        <f>IF(MID('Tab. A1.4-WVG'!$C42,(CO$6-1)*8+(CO$6-1)*1+1,8)="","",CONCATENATE(MID('Tab. A1.4-WVG'!$C42,(CO$6-1)*8+(CO$6-1)*1+1,8),": ",VLOOKUP(MID('Tab. A1.4-WVG'!$C42,(CO$6-1)*8+(CO$6-1)*1+1,8),AGS,2,FALSE)))</f>
        <v/>
      </c>
      <c r="CP38" s="232" t="str">
        <f>IF(MID('Tab. A1.4-WVG'!$C42,(CP$6-1)*8+(CP$6-1)*1+1,8)="","",CONCATENATE(MID('Tab. A1.4-WVG'!$C42,(CP$6-1)*8+(CP$6-1)*1+1,8),": ",VLOOKUP(MID('Tab. A1.4-WVG'!$C42,(CP$6-1)*8+(CP$6-1)*1+1,8),AGS,2,FALSE)))</f>
        <v/>
      </c>
      <c r="CQ38" s="232" t="str">
        <f>IF(MID('Tab. A1.4-WVG'!$C42,(CQ$6-1)*8+(CQ$6-1)*1+1,8)="","",CONCATENATE(MID('Tab. A1.4-WVG'!$C42,(CQ$6-1)*8+(CQ$6-1)*1+1,8),": ",VLOOKUP(MID('Tab. A1.4-WVG'!$C42,(CQ$6-1)*8+(CQ$6-1)*1+1,8),AGS,2,FALSE)))</f>
        <v/>
      </c>
      <c r="CR38" s="232" t="str">
        <f>IF(MID('Tab. A1.4-WVG'!$C42,(CR$6-1)*8+(CR$6-1)*1+1,8)="","",CONCATENATE(MID('Tab. A1.4-WVG'!$C42,(CR$6-1)*8+(CR$6-1)*1+1,8),": ",VLOOKUP(MID('Tab. A1.4-WVG'!$C42,(CR$6-1)*8+(CR$6-1)*1+1,8),AGS,2,FALSE)))</f>
        <v/>
      </c>
      <c r="CS38" s="232" t="str">
        <f>IF(MID('Tab. A1.4-WVG'!$C42,(CS$6-1)*8+(CS$6-1)*1+1,8)="","",CONCATENATE(MID('Tab. A1.4-WVG'!$C42,(CS$6-1)*8+(CS$6-1)*1+1,8),": ",VLOOKUP(MID('Tab. A1.4-WVG'!$C42,(CS$6-1)*8+(CS$6-1)*1+1,8),AGS,2,FALSE)))</f>
        <v/>
      </c>
      <c r="CT38" s="232" t="str">
        <f>IF(MID('Tab. A1.4-WVG'!$C42,(CT$6-1)*8+(CT$6-1)*1+1,8)="","",CONCATENATE(MID('Tab. A1.4-WVG'!$C42,(CT$6-1)*8+(CT$6-1)*1+1,8),": ",VLOOKUP(MID('Tab. A1.4-WVG'!$C42,(CT$6-1)*8+(CT$6-1)*1+1,8),AGS,2,FALSE)))</f>
        <v/>
      </c>
      <c r="CU38" s="232" t="str">
        <f>IF(MID('Tab. A1.4-WVG'!$C42,(CU$6-1)*8+(CU$6-1)*1+1,8)="","",CONCATENATE(MID('Tab. A1.4-WVG'!$C42,(CU$6-1)*8+(CU$6-1)*1+1,8),": ",VLOOKUP(MID('Tab. A1.4-WVG'!$C42,(CU$6-1)*8+(CU$6-1)*1+1,8),AGS,2,FALSE)))</f>
        <v/>
      </c>
      <c r="CV38" s="232" t="str">
        <f>IF(MID('Tab. A1.4-WVG'!$C42,(CV$6-1)*8+(CV$6-1)*1+1,8)="","",CONCATENATE(MID('Tab. A1.4-WVG'!$C42,(CV$6-1)*8+(CV$6-1)*1+1,8),": ",VLOOKUP(MID('Tab. A1.4-WVG'!$C42,(CV$6-1)*8+(CV$6-1)*1+1,8),AGS,2,FALSE)))</f>
        <v/>
      </c>
      <c r="CW38" s="232" t="str">
        <f>IF(MID('Tab. A1.4-WVG'!$C42,(CW$6-1)*8+(CW$6-1)*1+1,8)="","",CONCATENATE(MID('Tab. A1.4-WVG'!$C42,(CW$6-1)*8+(CW$6-1)*1+1,8),": ",VLOOKUP(MID('Tab. A1.4-WVG'!$C42,(CW$6-1)*8+(CW$6-1)*1+1,8),AGS,2,FALSE)))</f>
        <v/>
      </c>
      <c r="CX38" s="39">
        <f t="shared" si="0"/>
        <v>0</v>
      </c>
    </row>
    <row r="39" spans="1:102" ht="38.25" customHeight="1" x14ac:dyDescent="0.2">
      <c r="A39" s="231" t="str">
        <f>IF('Tab. A1.4-WVG'!A43="","",'Tab. A1.4-WVG'!A43)</f>
        <v/>
      </c>
      <c r="B39" s="232" t="str">
        <f>IF(MID('Tab. A1.4-WVG'!$C43,(B$6-1)*8+(B$6-1)*1+1,8)="","",CONCATENATE(MID('Tab. A1.4-WVG'!$C43,(B$6-1)*8+(B$6-1)*1+1,8),": ",VLOOKUP(MID('Tab. A1.4-WVG'!$C43,(B$6-1)*8+(B$6-1)*1+1,8),AGS,2,FALSE)))</f>
        <v/>
      </c>
      <c r="C39" s="232" t="str">
        <f>IF(MID('Tab. A1.4-WVG'!$C43,(C$6-1)*8+(C$6-1)*1+1,8)="","",CONCATENATE(MID('Tab. A1.4-WVG'!$C43,(C$6-1)*8+(C$6-1)*1+1,8),": ",VLOOKUP(MID('Tab. A1.4-WVG'!$C43,(C$6-1)*8+(C$6-1)*1+1,8),AGS,2,FALSE)))</f>
        <v/>
      </c>
      <c r="D39" s="232" t="str">
        <f>IF(MID('Tab. A1.4-WVG'!$C43,(D$6-1)*8+(D$6-1)*1+1,8)="","",CONCATENATE(MID('Tab. A1.4-WVG'!$C43,(D$6-1)*8+(D$6-1)*1+1,8),": ",VLOOKUP(MID('Tab. A1.4-WVG'!$C43,(D$6-1)*8+(D$6-1)*1+1,8),AGS,2,FALSE)))</f>
        <v/>
      </c>
      <c r="E39" s="232" t="str">
        <f>IF(MID('Tab. A1.4-WVG'!$C43,(E$6-1)*8+(E$6-1)*1+1,8)="","",CONCATENATE(MID('Tab. A1.4-WVG'!$C43,(E$6-1)*8+(E$6-1)*1+1,8),": ",VLOOKUP(MID('Tab. A1.4-WVG'!$C43,(E$6-1)*8+(E$6-1)*1+1,8),AGS,2,FALSE)))</f>
        <v/>
      </c>
      <c r="F39" s="232" t="str">
        <f>IF(MID('Tab. A1.4-WVG'!$C43,(F$6-1)*8+(F$6-1)*1+1,8)="","",CONCATENATE(MID('Tab. A1.4-WVG'!$C43,(F$6-1)*8+(F$6-1)*1+1,8),": ",VLOOKUP(MID('Tab. A1.4-WVG'!$C43,(F$6-1)*8+(F$6-1)*1+1,8),AGS,2,FALSE)))</f>
        <v/>
      </c>
      <c r="G39" s="232" t="str">
        <f>IF(MID('Tab. A1.4-WVG'!$C43,(G$6-1)*8+(G$6-1)*1+1,8)="","",CONCATENATE(MID('Tab. A1.4-WVG'!$C43,(G$6-1)*8+(G$6-1)*1+1,8),": ",VLOOKUP(MID('Tab. A1.4-WVG'!$C43,(G$6-1)*8+(G$6-1)*1+1,8),AGS,2,FALSE)))</f>
        <v/>
      </c>
      <c r="H39" s="232" t="str">
        <f>IF(MID('Tab. A1.4-WVG'!$C43,(H$6-1)*8+(H$6-1)*1+1,8)="","",CONCATENATE(MID('Tab. A1.4-WVG'!$C43,(H$6-1)*8+(H$6-1)*1+1,8),": ",VLOOKUP(MID('Tab. A1.4-WVG'!$C43,(H$6-1)*8+(H$6-1)*1+1,8),AGS,2,FALSE)))</f>
        <v/>
      </c>
      <c r="I39" s="232" t="str">
        <f>IF(MID('Tab. A1.4-WVG'!$C43,(I$6-1)*8+(I$6-1)*1+1,8)="","",CONCATENATE(MID('Tab. A1.4-WVG'!$C43,(I$6-1)*8+(I$6-1)*1+1,8),": ",VLOOKUP(MID('Tab. A1.4-WVG'!$C43,(I$6-1)*8+(I$6-1)*1+1,8),AGS,2,FALSE)))</f>
        <v/>
      </c>
      <c r="J39" s="232" t="str">
        <f>IF(MID('Tab. A1.4-WVG'!$C43,(J$6-1)*8+(J$6-1)*1+1,8)="","",CONCATENATE(MID('Tab. A1.4-WVG'!$C43,(J$6-1)*8+(J$6-1)*1+1,8),": ",VLOOKUP(MID('Tab. A1.4-WVG'!$C43,(J$6-1)*8+(J$6-1)*1+1,8),AGS,2,FALSE)))</f>
        <v/>
      </c>
      <c r="K39" s="232" t="str">
        <f>IF(MID('Tab. A1.4-WVG'!$C43,(K$6-1)*8+(K$6-1)*1+1,8)="","",CONCATENATE(MID('Tab. A1.4-WVG'!$C43,(K$6-1)*8+(K$6-1)*1+1,8),": ",VLOOKUP(MID('Tab. A1.4-WVG'!$C43,(K$6-1)*8+(K$6-1)*1+1,8),AGS,2,FALSE)))</f>
        <v/>
      </c>
      <c r="L39" s="232" t="str">
        <f>IF(MID('Tab. A1.4-WVG'!$C43,(L$6-1)*8+(L$6-1)*1+1,8)="","",CONCATENATE(MID('Tab. A1.4-WVG'!$C43,(L$6-1)*8+(L$6-1)*1+1,8),": ",VLOOKUP(MID('Tab. A1.4-WVG'!$C43,(L$6-1)*8+(L$6-1)*1+1,8),AGS,2,FALSE)))</f>
        <v/>
      </c>
      <c r="M39" s="232" t="str">
        <f>IF(MID('Tab. A1.4-WVG'!$C43,(M$6-1)*8+(M$6-1)*1+1,8)="","",CONCATENATE(MID('Tab. A1.4-WVG'!$C43,(M$6-1)*8+(M$6-1)*1+1,8),": ",VLOOKUP(MID('Tab. A1.4-WVG'!$C43,(M$6-1)*8+(M$6-1)*1+1,8),AGS,2,FALSE)))</f>
        <v/>
      </c>
      <c r="N39" s="232" t="str">
        <f>IF(MID('Tab. A1.4-WVG'!$C43,(N$6-1)*8+(N$6-1)*1+1,8)="","",CONCATENATE(MID('Tab. A1.4-WVG'!$C43,(N$6-1)*8+(N$6-1)*1+1,8),": ",VLOOKUP(MID('Tab. A1.4-WVG'!$C43,(N$6-1)*8+(N$6-1)*1+1,8),AGS,2,FALSE)))</f>
        <v/>
      </c>
      <c r="O39" s="232" t="str">
        <f>IF(MID('Tab. A1.4-WVG'!$C43,(O$6-1)*8+(O$6-1)*1+1,8)="","",CONCATENATE(MID('Tab. A1.4-WVG'!$C43,(O$6-1)*8+(O$6-1)*1+1,8),": ",VLOOKUP(MID('Tab. A1.4-WVG'!$C43,(O$6-1)*8+(O$6-1)*1+1,8),AGS,2,FALSE)))</f>
        <v/>
      </c>
      <c r="P39" s="232" t="str">
        <f>IF(MID('Tab. A1.4-WVG'!$C43,(P$6-1)*8+(P$6-1)*1+1,8)="","",CONCATENATE(MID('Tab. A1.4-WVG'!$C43,(P$6-1)*8+(P$6-1)*1+1,8),": ",VLOOKUP(MID('Tab. A1.4-WVG'!$C43,(P$6-1)*8+(P$6-1)*1+1,8),AGS,2,FALSE)))</f>
        <v/>
      </c>
      <c r="Q39" s="232" t="str">
        <f>IF(MID('Tab. A1.4-WVG'!$C43,(Q$6-1)*8+(Q$6-1)*1+1,8)="","",CONCATENATE(MID('Tab. A1.4-WVG'!$C43,(Q$6-1)*8+(Q$6-1)*1+1,8),": ",VLOOKUP(MID('Tab. A1.4-WVG'!$C43,(Q$6-1)*8+(Q$6-1)*1+1,8),AGS,2,FALSE)))</f>
        <v/>
      </c>
      <c r="R39" s="232" t="str">
        <f>IF(MID('Tab. A1.4-WVG'!$C43,(R$6-1)*8+(R$6-1)*1+1,8)="","",CONCATENATE(MID('Tab. A1.4-WVG'!$C43,(R$6-1)*8+(R$6-1)*1+1,8),": ",VLOOKUP(MID('Tab. A1.4-WVG'!$C43,(R$6-1)*8+(R$6-1)*1+1,8),AGS,2,FALSE)))</f>
        <v/>
      </c>
      <c r="S39" s="232" t="str">
        <f>IF(MID('Tab. A1.4-WVG'!$C43,(S$6-1)*8+(S$6-1)*1+1,8)="","",CONCATENATE(MID('Tab. A1.4-WVG'!$C43,(S$6-1)*8+(S$6-1)*1+1,8),": ",VLOOKUP(MID('Tab. A1.4-WVG'!$C43,(S$6-1)*8+(S$6-1)*1+1,8),AGS,2,FALSE)))</f>
        <v/>
      </c>
      <c r="T39" s="232" t="str">
        <f>IF(MID('Tab. A1.4-WVG'!$C43,(T$6-1)*8+(T$6-1)*1+1,8)="","",CONCATENATE(MID('Tab. A1.4-WVG'!$C43,(T$6-1)*8+(T$6-1)*1+1,8),": ",VLOOKUP(MID('Tab. A1.4-WVG'!$C43,(T$6-1)*8+(T$6-1)*1+1,8),AGS,2,FALSE)))</f>
        <v/>
      </c>
      <c r="U39" s="232" t="str">
        <f>IF(MID('Tab. A1.4-WVG'!$C43,(U$6-1)*8+(U$6-1)*1+1,8)="","",CONCATENATE(MID('Tab. A1.4-WVG'!$C43,(U$6-1)*8+(U$6-1)*1+1,8),": ",VLOOKUP(MID('Tab. A1.4-WVG'!$C43,(U$6-1)*8+(U$6-1)*1+1,8),AGS,2,FALSE)))</f>
        <v/>
      </c>
      <c r="V39" s="232" t="str">
        <f>IF(MID('Tab. A1.4-WVG'!$C43,(V$6-1)*8+(V$6-1)*1+1,8)="","",CONCATENATE(MID('Tab. A1.4-WVG'!$C43,(V$6-1)*8+(V$6-1)*1+1,8),": ",VLOOKUP(MID('Tab. A1.4-WVG'!$C43,(V$6-1)*8+(V$6-1)*1+1,8),AGS,2,FALSE)))</f>
        <v/>
      </c>
      <c r="W39" s="232" t="str">
        <f>IF(MID('Tab. A1.4-WVG'!$C43,(W$6-1)*8+(W$6-1)*1+1,8)="","",CONCATENATE(MID('Tab. A1.4-WVG'!$C43,(W$6-1)*8+(W$6-1)*1+1,8),": ",VLOOKUP(MID('Tab. A1.4-WVG'!$C43,(W$6-1)*8+(W$6-1)*1+1,8),AGS,2,FALSE)))</f>
        <v/>
      </c>
      <c r="X39" s="232" t="str">
        <f>IF(MID('Tab. A1.4-WVG'!$C43,(X$6-1)*8+(X$6-1)*1+1,8)="","",CONCATENATE(MID('Tab. A1.4-WVG'!$C43,(X$6-1)*8+(X$6-1)*1+1,8),": ",VLOOKUP(MID('Tab. A1.4-WVG'!$C43,(X$6-1)*8+(X$6-1)*1+1,8),AGS,2,FALSE)))</f>
        <v/>
      </c>
      <c r="Y39" s="232" t="str">
        <f>IF(MID('Tab. A1.4-WVG'!$C43,(Y$6-1)*8+(Y$6-1)*1+1,8)="","",CONCATENATE(MID('Tab. A1.4-WVG'!$C43,(Y$6-1)*8+(Y$6-1)*1+1,8),": ",VLOOKUP(MID('Tab. A1.4-WVG'!$C43,(Y$6-1)*8+(Y$6-1)*1+1,8),AGS,2,FALSE)))</f>
        <v/>
      </c>
      <c r="Z39" s="232" t="str">
        <f>IF(MID('Tab. A1.4-WVG'!$C43,(Z$6-1)*8+(Z$6-1)*1+1,8)="","",CONCATENATE(MID('Tab. A1.4-WVG'!$C43,(Z$6-1)*8+(Z$6-1)*1+1,8),": ",VLOOKUP(MID('Tab. A1.4-WVG'!$C43,(Z$6-1)*8+(Z$6-1)*1+1,8),AGS,2,FALSE)))</f>
        <v/>
      </c>
      <c r="AA39" s="232" t="str">
        <f>IF(MID('Tab. A1.4-WVG'!$C43,(AA$6-1)*8+(AA$6-1)*1+1,8)="","",CONCATENATE(MID('Tab. A1.4-WVG'!$C43,(AA$6-1)*8+(AA$6-1)*1+1,8),": ",VLOOKUP(MID('Tab. A1.4-WVG'!$C43,(AA$6-1)*8+(AA$6-1)*1+1,8),AGS,2,FALSE)))</f>
        <v/>
      </c>
      <c r="AB39" s="232" t="str">
        <f>IF(MID('Tab. A1.4-WVG'!$C43,(AB$6-1)*8+(AB$6-1)*1+1,8)="","",CONCATENATE(MID('Tab. A1.4-WVG'!$C43,(AB$6-1)*8+(AB$6-1)*1+1,8),": ",VLOOKUP(MID('Tab. A1.4-WVG'!$C43,(AB$6-1)*8+(AB$6-1)*1+1,8),AGS,2,FALSE)))</f>
        <v/>
      </c>
      <c r="AC39" s="232" t="str">
        <f>IF(MID('Tab. A1.4-WVG'!$C43,(AC$6-1)*8+(AC$6-1)*1+1,8)="","",CONCATENATE(MID('Tab. A1.4-WVG'!$C43,(AC$6-1)*8+(AC$6-1)*1+1,8),": ",VLOOKUP(MID('Tab. A1.4-WVG'!$C43,(AC$6-1)*8+(AC$6-1)*1+1,8),AGS,2,FALSE)))</f>
        <v/>
      </c>
      <c r="AD39" s="232" t="str">
        <f>IF(MID('Tab. A1.4-WVG'!$C43,(AD$6-1)*8+(AD$6-1)*1+1,8)="","",CONCATENATE(MID('Tab. A1.4-WVG'!$C43,(AD$6-1)*8+(AD$6-1)*1+1,8),": ",VLOOKUP(MID('Tab. A1.4-WVG'!$C43,(AD$6-1)*8+(AD$6-1)*1+1,8),AGS,2,FALSE)))</f>
        <v/>
      </c>
      <c r="AE39" s="232" t="str">
        <f>IF(MID('Tab. A1.4-WVG'!$C43,(AE$6-1)*8+(AE$6-1)*1+1,8)="","",CONCATENATE(MID('Tab. A1.4-WVG'!$C43,(AE$6-1)*8+(AE$6-1)*1+1,8),": ",VLOOKUP(MID('Tab. A1.4-WVG'!$C43,(AE$6-1)*8+(AE$6-1)*1+1,8),AGS,2,FALSE)))</f>
        <v/>
      </c>
      <c r="AF39" s="232" t="str">
        <f>IF(MID('Tab. A1.4-WVG'!$C43,(AF$6-1)*8+(AF$6-1)*1+1,8)="","",CONCATENATE(MID('Tab. A1.4-WVG'!$C43,(AF$6-1)*8+(AF$6-1)*1+1,8),": ",VLOOKUP(MID('Tab. A1.4-WVG'!$C43,(AF$6-1)*8+(AF$6-1)*1+1,8),AGS,2,FALSE)))</f>
        <v/>
      </c>
      <c r="AG39" s="232" t="str">
        <f>IF(MID('Tab. A1.4-WVG'!$C43,(AG$6-1)*8+(AG$6-1)*1+1,8)="","",CONCATENATE(MID('Tab. A1.4-WVG'!$C43,(AG$6-1)*8+(AG$6-1)*1+1,8),": ",VLOOKUP(MID('Tab. A1.4-WVG'!$C43,(AG$6-1)*8+(AG$6-1)*1+1,8),AGS,2,FALSE)))</f>
        <v/>
      </c>
      <c r="AH39" s="232" t="str">
        <f>IF(MID('Tab. A1.4-WVG'!$C43,(AH$6-1)*8+(AH$6-1)*1+1,8)="","",CONCATENATE(MID('Tab. A1.4-WVG'!$C43,(AH$6-1)*8+(AH$6-1)*1+1,8),": ",VLOOKUP(MID('Tab. A1.4-WVG'!$C43,(AH$6-1)*8+(AH$6-1)*1+1,8),AGS,2,FALSE)))</f>
        <v/>
      </c>
      <c r="AI39" s="232" t="str">
        <f>IF(MID('Tab. A1.4-WVG'!$C43,(AI$6-1)*8+(AI$6-1)*1+1,8)="","",CONCATENATE(MID('Tab. A1.4-WVG'!$C43,(AI$6-1)*8+(AI$6-1)*1+1,8),": ",VLOOKUP(MID('Tab. A1.4-WVG'!$C43,(AI$6-1)*8+(AI$6-1)*1+1,8),AGS,2,FALSE)))</f>
        <v/>
      </c>
      <c r="AJ39" s="232" t="str">
        <f>IF(MID('Tab. A1.4-WVG'!$C43,(AJ$6-1)*8+(AJ$6-1)*1+1,8)="","",CONCATENATE(MID('Tab. A1.4-WVG'!$C43,(AJ$6-1)*8+(AJ$6-1)*1+1,8),": ",VLOOKUP(MID('Tab. A1.4-WVG'!$C43,(AJ$6-1)*8+(AJ$6-1)*1+1,8),AGS,2,FALSE)))</f>
        <v/>
      </c>
      <c r="AK39" s="232" t="str">
        <f>IF(MID('Tab. A1.4-WVG'!$C43,(AK$6-1)*8+(AK$6-1)*1+1,8)="","",CONCATENATE(MID('Tab. A1.4-WVG'!$C43,(AK$6-1)*8+(AK$6-1)*1+1,8),": ",VLOOKUP(MID('Tab. A1.4-WVG'!$C43,(AK$6-1)*8+(AK$6-1)*1+1,8),AGS,2,FALSE)))</f>
        <v/>
      </c>
      <c r="AL39" s="232" t="str">
        <f>IF(MID('Tab. A1.4-WVG'!$C43,(AL$6-1)*8+(AL$6-1)*1+1,8)="","",CONCATENATE(MID('Tab. A1.4-WVG'!$C43,(AL$6-1)*8+(AL$6-1)*1+1,8),": ",VLOOKUP(MID('Tab. A1.4-WVG'!$C43,(AL$6-1)*8+(AL$6-1)*1+1,8),AGS,2,FALSE)))</f>
        <v/>
      </c>
      <c r="AM39" s="232" t="str">
        <f>IF(MID('Tab. A1.4-WVG'!$C43,(AM$6-1)*8+(AM$6-1)*1+1,8)="","",CONCATENATE(MID('Tab. A1.4-WVG'!$C43,(AM$6-1)*8+(AM$6-1)*1+1,8),": ",VLOOKUP(MID('Tab. A1.4-WVG'!$C43,(AM$6-1)*8+(AM$6-1)*1+1,8),AGS,2,FALSE)))</f>
        <v/>
      </c>
      <c r="AN39" s="232" t="str">
        <f>IF(MID('Tab. A1.4-WVG'!$C43,(AN$6-1)*8+(AN$6-1)*1+1,8)="","",CONCATENATE(MID('Tab. A1.4-WVG'!$C43,(AN$6-1)*8+(AN$6-1)*1+1,8),": ",VLOOKUP(MID('Tab. A1.4-WVG'!$C43,(AN$6-1)*8+(AN$6-1)*1+1,8),AGS,2,FALSE)))</f>
        <v/>
      </c>
      <c r="AO39" s="232" t="str">
        <f>IF(MID('Tab. A1.4-WVG'!$C43,(AO$6-1)*8+(AO$6-1)*1+1,8)="","",CONCATENATE(MID('Tab. A1.4-WVG'!$C43,(AO$6-1)*8+(AO$6-1)*1+1,8),": ",VLOOKUP(MID('Tab. A1.4-WVG'!$C43,(AO$6-1)*8+(AO$6-1)*1+1,8),AGS,2,FALSE)))</f>
        <v/>
      </c>
      <c r="AP39" s="232" t="str">
        <f>IF(MID('Tab. A1.4-WVG'!$C43,(AP$6-1)*8+(AP$6-1)*1+1,8)="","",CONCATENATE(MID('Tab. A1.4-WVG'!$C43,(AP$6-1)*8+(AP$6-1)*1+1,8),": ",VLOOKUP(MID('Tab. A1.4-WVG'!$C43,(AP$6-1)*8+(AP$6-1)*1+1,8),AGS,2,FALSE)))</f>
        <v/>
      </c>
      <c r="AQ39" s="232" t="str">
        <f>IF(MID('Tab. A1.4-WVG'!$C43,(AQ$6-1)*8+(AQ$6-1)*1+1,8)="","",CONCATENATE(MID('Tab. A1.4-WVG'!$C43,(AQ$6-1)*8+(AQ$6-1)*1+1,8),": ",VLOOKUP(MID('Tab. A1.4-WVG'!$C43,(AQ$6-1)*8+(AQ$6-1)*1+1,8),AGS,2,FALSE)))</f>
        <v/>
      </c>
      <c r="AR39" s="232" t="str">
        <f>IF(MID('Tab. A1.4-WVG'!$C43,(AR$6-1)*8+(AR$6-1)*1+1,8)="","",CONCATENATE(MID('Tab. A1.4-WVG'!$C43,(AR$6-1)*8+(AR$6-1)*1+1,8),": ",VLOOKUP(MID('Tab. A1.4-WVG'!$C43,(AR$6-1)*8+(AR$6-1)*1+1,8),AGS,2,FALSE)))</f>
        <v/>
      </c>
      <c r="AS39" s="232" t="str">
        <f>IF(MID('Tab. A1.4-WVG'!$C43,(AS$6-1)*8+(AS$6-1)*1+1,8)="","",CONCATENATE(MID('Tab. A1.4-WVG'!$C43,(AS$6-1)*8+(AS$6-1)*1+1,8),": ",VLOOKUP(MID('Tab. A1.4-WVG'!$C43,(AS$6-1)*8+(AS$6-1)*1+1,8),AGS,2,FALSE)))</f>
        <v/>
      </c>
      <c r="AT39" s="232" t="str">
        <f>IF(MID('Tab. A1.4-WVG'!$C43,(AT$6-1)*8+(AT$6-1)*1+1,8)="","",CONCATENATE(MID('Tab. A1.4-WVG'!$C43,(AT$6-1)*8+(AT$6-1)*1+1,8),": ",VLOOKUP(MID('Tab. A1.4-WVG'!$C43,(AT$6-1)*8+(AT$6-1)*1+1,8),AGS,2,FALSE)))</f>
        <v/>
      </c>
      <c r="AU39" s="232" t="str">
        <f>IF(MID('Tab. A1.4-WVG'!$C43,(AU$6-1)*8+(AU$6-1)*1+1,8)="","",CONCATENATE(MID('Tab. A1.4-WVG'!$C43,(AU$6-1)*8+(AU$6-1)*1+1,8),": ",VLOOKUP(MID('Tab. A1.4-WVG'!$C43,(AU$6-1)*8+(AU$6-1)*1+1,8),AGS,2,FALSE)))</f>
        <v/>
      </c>
      <c r="AV39" s="232" t="str">
        <f>IF(MID('Tab. A1.4-WVG'!$C43,(AV$6-1)*8+(AV$6-1)*1+1,8)="","",CONCATENATE(MID('Tab. A1.4-WVG'!$C43,(AV$6-1)*8+(AV$6-1)*1+1,8),": ",VLOOKUP(MID('Tab. A1.4-WVG'!$C43,(AV$6-1)*8+(AV$6-1)*1+1,8),AGS,2,FALSE)))</f>
        <v/>
      </c>
      <c r="AW39" s="232" t="str">
        <f>IF(MID('Tab. A1.4-WVG'!$C43,(AW$6-1)*8+(AW$6-1)*1+1,8)="","",CONCATENATE(MID('Tab. A1.4-WVG'!$C43,(AW$6-1)*8+(AW$6-1)*1+1,8),": ",VLOOKUP(MID('Tab. A1.4-WVG'!$C43,(AW$6-1)*8+(AW$6-1)*1+1,8),AGS,2,FALSE)))</f>
        <v/>
      </c>
      <c r="AX39" s="232" t="str">
        <f>IF(MID('Tab. A1.4-WVG'!$C43,(AX$6-1)*8+(AX$6-1)*1+1,8)="","",CONCATENATE(MID('Tab. A1.4-WVG'!$C43,(AX$6-1)*8+(AX$6-1)*1+1,8),": ",VLOOKUP(MID('Tab. A1.4-WVG'!$C43,(AX$6-1)*8+(AX$6-1)*1+1,8),AGS,2,FALSE)))</f>
        <v/>
      </c>
      <c r="AY39" s="232" t="str">
        <f>IF(MID('Tab. A1.4-WVG'!$C43,(AY$6-1)*8+(AY$6-1)*1+1,8)="","",CONCATENATE(MID('Tab. A1.4-WVG'!$C43,(AY$6-1)*8+(AY$6-1)*1+1,8),": ",VLOOKUP(MID('Tab. A1.4-WVG'!$C43,(AY$6-1)*8+(AY$6-1)*1+1,8),AGS,2,FALSE)))</f>
        <v/>
      </c>
      <c r="AZ39" s="232" t="str">
        <f>IF(MID('Tab. A1.4-WVG'!$C43,(AZ$6-1)*8+(AZ$6-1)*1+1,8)="","",CONCATENATE(MID('Tab. A1.4-WVG'!$C43,(AZ$6-1)*8+(AZ$6-1)*1+1,8),": ",VLOOKUP(MID('Tab. A1.4-WVG'!$C43,(AZ$6-1)*8+(AZ$6-1)*1+1,8),AGS,2,FALSE)))</f>
        <v/>
      </c>
      <c r="BA39" s="232" t="str">
        <f>IF(MID('Tab. A1.4-WVG'!$C43,(BA$6-1)*8+(BA$6-1)*1+1,8)="","",CONCATENATE(MID('Tab. A1.4-WVG'!$C43,(BA$6-1)*8+(BA$6-1)*1+1,8),": ",VLOOKUP(MID('Tab. A1.4-WVG'!$C43,(BA$6-1)*8+(BA$6-1)*1+1,8),AGS,2,FALSE)))</f>
        <v/>
      </c>
      <c r="BB39" s="232" t="str">
        <f>IF(MID('Tab. A1.4-WVG'!$C43,(BB$6-1)*8+(BB$6-1)*1+1,8)="","",CONCATENATE(MID('Tab. A1.4-WVG'!$C43,(BB$6-1)*8+(BB$6-1)*1+1,8),": ",VLOOKUP(MID('Tab. A1.4-WVG'!$C43,(BB$6-1)*8+(BB$6-1)*1+1,8),AGS,2,FALSE)))</f>
        <v/>
      </c>
      <c r="BC39" s="232" t="str">
        <f>IF(MID('Tab. A1.4-WVG'!$C43,(BC$6-1)*8+(BC$6-1)*1+1,8)="","",CONCATENATE(MID('Tab. A1.4-WVG'!$C43,(BC$6-1)*8+(BC$6-1)*1+1,8),": ",VLOOKUP(MID('Tab. A1.4-WVG'!$C43,(BC$6-1)*8+(BC$6-1)*1+1,8),AGS,2,FALSE)))</f>
        <v/>
      </c>
      <c r="BD39" s="232" t="str">
        <f>IF(MID('Tab. A1.4-WVG'!$C43,(BD$6-1)*8+(BD$6-1)*1+1,8)="","",CONCATENATE(MID('Tab. A1.4-WVG'!$C43,(BD$6-1)*8+(BD$6-1)*1+1,8),": ",VLOOKUP(MID('Tab. A1.4-WVG'!$C43,(BD$6-1)*8+(BD$6-1)*1+1,8),AGS,2,FALSE)))</f>
        <v/>
      </c>
      <c r="BE39" s="232" t="str">
        <f>IF(MID('Tab. A1.4-WVG'!$C43,(BE$6-1)*8+(BE$6-1)*1+1,8)="","",CONCATENATE(MID('Tab. A1.4-WVG'!$C43,(BE$6-1)*8+(BE$6-1)*1+1,8),": ",VLOOKUP(MID('Tab. A1.4-WVG'!$C43,(BE$6-1)*8+(BE$6-1)*1+1,8),AGS,2,FALSE)))</f>
        <v/>
      </c>
      <c r="BF39" s="232" t="str">
        <f>IF(MID('Tab. A1.4-WVG'!$C43,(BF$6-1)*8+(BF$6-1)*1+1,8)="","",CONCATENATE(MID('Tab. A1.4-WVG'!$C43,(BF$6-1)*8+(BF$6-1)*1+1,8),": ",VLOOKUP(MID('Tab. A1.4-WVG'!$C43,(BF$6-1)*8+(BF$6-1)*1+1,8),AGS,2,FALSE)))</f>
        <v/>
      </c>
      <c r="BG39" s="232" t="str">
        <f>IF(MID('Tab. A1.4-WVG'!$C43,(BG$6-1)*8+(BG$6-1)*1+1,8)="","",CONCATENATE(MID('Tab. A1.4-WVG'!$C43,(BG$6-1)*8+(BG$6-1)*1+1,8),": ",VLOOKUP(MID('Tab. A1.4-WVG'!$C43,(BG$6-1)*8+(BG$6-1)*1+1,8),AGS,2,FALSE)))</f>
        <v/>
      </c>
      <c r="BH39" s="232" t="str">
        <f>IF(MID('Tab. A1.4-WVG'!$C43,(BH$6-1)*8+(BH$6-1)*1+1,8)="","",CONCATENATE(MID('Tab. A1.4-WVG'!$C43,(BH$6-1)*8+(BH$6-1)*1+1,8),": ",VLOOKUP(MID('Tab. A1.4-WVG'!$C43,(BH$6-1)*8+(BH$6-1)*1+1,8),AGS,2,FALSE)))</f>
        <v/>
      </c>
      <c r="BI39" s="232" t="str">
        <f>IF(MID('Tab. A1.4-WVG'!$C43,(BI$6-1)*8+(BI$6-1)*1+1,8)="","",CONCATENATE(MID('Tab. A1.4-WVG'!$C43,(BI$6-1)*8+(BI$6-1)*1+1,8),": ",VLOOKUP(MID('Tab. A1.4-WVG'!$C43,(BI$6-1)*8+(BI$6-1)*1+1,8),AGS,2,FALSE)))</f>
        <v/>
      </c>
      <c r="BJ39" s="232" t="str">
        <f>IF(MID('Tab. A1.4-WVG'!$C43,(BJ$6-1)*8+(BJ$6-1)*1+1,8)="","",CONCATENATE(MID('Tab. A1.4-WVG'!$C43,(BJ$6-1)*8+(BJ$6-1)*1+1,8),": ",VLOOKUP(MID('Tab. A1.4-WVG'!$C43,(BJ$6-1)*8+(BJ$6-1)*1+1,8),AGS,2,FALSE)))</f>
        <v/>
      </c>
      <c r="BK39" s="232" t="str">
        <f>IF(MID('Tab. A1.4-WVG'!$C43,(BK$6-1)*8+(BK$6-1)*1+1,8)="","",CONCATENATE(MID('Tab. A1.4-WVG'!$C43,(BK$6-1)*8+(BK$6-1)*1+1,8),": ",VLOOKUP(MID('Tab. A1.4-WVG'!$C43,(BK$6-1)*8+(BK$6-1)*1+1,8),AGS,2,FALSE)))</f>
        <v/>
      </c>
      <c r="BL39" s="232" t="str">
        <f>IF(MID('Tab. A1.4-WVG'!$C43,(BL$6-1)*8+(BL$6-1)*1+1,8)="","",CONCATENATE(MID('Tab. A1.4-WVG'!$C43,(BL$6-1)*8+(BL$6-1)*1+1,8),": ",VLOOKUP(MID('Tab. A1.4-WVG'!$C43,(BL$6-1)*8+(BL$6-1)*1+1,8),AGS,2,FALSE)))</f>
        <v/>
      </c>
      <c r="BM39" s="232" t="str">
        <f>IF(MID('Tab. A1.4-WVG'!$C43,(BM$6-1)*8+(BM$6-1)*1+1,8)="","",CONCATENATE(MID('Tab. A1.4-WVG'!$C43,(BM$6-1)*8+(BM$6-1)*1+1,8),": ",VLOOKUP(MID('Tab. A1.4-WVG'!$C43,(BM$6-1)*8+(BM$6-1)*1+1,8),AGS,2,FALSE)))</f>
        <v/>
      </c>
      <c r="BN39" s="232" t="str">
        <f>IF(MID('Tab. A1.4-WVG'!$C43,(BN$6-1)*8+(BN$6-1)*1+1,8)="","",CONCATENATE(MID('Tab. A1.4-WVG'!$C43,(BN$6-1)*8+(BN$6-1)*1+1,8),": ",VLOOKUP(MID('Tab. A1.4-WVG'!$C43,(BN$6-1)*8+(BN$6-1)*1+1,8),AGS,2,FALSE)))</f>
        <v/>
      </c>
      <c r="BO39" s="232" t="str">
        <f>IF(MID('Tab. A1.4-WVG'!$C43,(BO$6-1)*8+(BO$6-1)*1+1,8)="","",CONCATENATE(MID('Tab. A1.4-WVG'!$C43,(BO$6-1)*8+(BO$6-1)*1+1,8),": ",VLOOKUP(MID('Tab. A1.4-WVG'!$C43,(BO$6-1)*8+(BO$6-1)*1+1,8),AGS,2,FALSE)))</f>
        <v/>
      </c>
      <c r="BP39" s="232" t="str">
        <f>IF(MID('Tab. A1.4-WVG'!$C43,(BP$6-1)*8+(BP$6-1)*1+1,8)="","",CONCATENATE(MID('Tab. A1.4-WVG'!$C43,(BP$6-1)*8+(BP$6-1)*1+1,8),": ",VLOOKUP(MID('Tab. A1.4-WVG'!$C43,(BP$6-1)*8+(BP$6-1)*1+1,8),AGS,2,FALSE)))</f>
        <v/>
      </c>
      <c r="BQ39" s="232" t="str">
        <f>IF(MID('Tab. A1.4-WVG'!$C43,(BQ$6-1)*8+(BQ$6-1)*1+1,8)="","",CONCATENATE(MID('Tab. A1.4-WVG'!$C43,(BQ$6-1)*8+(BQ$6-1)*1+1,8),": ",VLOOKUP(MID('Tab. A1.4-WVG'!$C43,(BQ$6-1)*8+(BQ$6-1)*1+1,8),AGS,2,FALSE)))</f>
        <v/>
      </c>
      <c r="BR39" s="232" t="str">
        <f>IF(MID('Tab. A1.4-WVG'!$C43,(BR$6-1)*8+(BR$6-1)*1+1,8)="","",CONCATENATE(MID('Tab. A1.4-WVG'!$C43,(BR$6-1)*8+(BR$6-1)*1+1,8),": ",VLOOKUP(MID('Tab. A1.4-WVG'!$C43,(BR$6-1)*8+(BR$6-1)*1+1,8),AGS,2,FALSE)))</f>
        <v/>
      </c>
      <c r="BS39" s="232" t="str">
        <f>IF(MID('Tab. A1.4-WVG'!$C43,(BS$6-1)*8+(BS$6-1)*1+1,8)="","",CONCATENATE(MID('Tab. A1.4-WVG'!$C43,(BS$6-1)*8+(BS$6-1)*1+1,8),": ",VLOOKUP(MID('Tab. A1.4-WVG'!$C43,(BS$6-1)*8+(BS$6-1)*1+1,8),AGS,2,FALSE)))</f>
        <v/>
      </c>
      <c r="BT39" s="232" t="str">
        <f>IF(MID('Tab. A1.4-WVG'!$C43,(BT$6-1)*8+(BT$6-1)*1+1,8)="","",CONCATENATE(MID('Tab. A1.4-WVG'!$C43,(BT$6-1)*8+(BT$6-1)*1+1,8),": ",VLOOKUP(MID('Tab. A1.4-WVG'!$C43,(BT$6-1)*8+(BT$6-1)*1+1,8),AGS,2,FALSE)))</f>
        <v/>
      </c>
      <c r="BU39" s="232" t="str">
        <f>IF(MID('Tab. A1.4-WVG'!$C43,(BU$6-1)*8+(BU$6-1)*1+1,8)="","",CONCATENATE(MID('Tab. A1.4-WVG'!$C43,(BU$6-1)*8+(BU$6-1)*1+1,8),": ",VLOOKUP(MID('Tab. A1.4-WVG'!$C43,(BU$6-1)*8+(BU$6-1)*1+1,8),AGS,2,FALSE)))</f>
        <v/>
      </c>
      <c r="BV39" s="232" t="str">
        <f>IF(MID('Tab. A1.4-WVG'!$C43,(BV$6-1)*8+(BV$6-1)*1+1,8)="","",CONCATENATE(MID('Tab. A1.4-WVG'!$C43,(BV$6-1)*8+(BV$6-1)*1+1,8),": ",VLOOKUP(MID('Tab. A1.4-WVG'!$C43,(BV$6-1)*8+(BV$6-1)*1+1,8),AGS,2,FALSE)))</f>
        <v/>
      </c>
      <c r="BW39" s="232" t="str">
        <f>IF(MID('Tab. A1.4-WVG'!$C43,(BW$6-1)*8+(BW$6-1)*1+1,8)="","",CONCATENATE(MID('Tab. A1.4-WVG'!$C43,(BW$6-1)*8+(BW$6-1)*1+1,8),": ",VLOOKUP(MID('Tab. A1.4-WVG'!$C43,(BW$6-1)*8+(BW$6-1)*1+1,8),AGS,2,FALSE)))</f>
        <v/>
      </c>
      <c r="BX39" s="232" t="str">
        <f>IF(MID('Tab. A1.4-WVG'!$C43,(BX$6-1)*8+(BX$6-1)*1+1,8)="","",CONCATENATE(MID('Tab. A1.4-WVG'!$C43,(BX$6-1)*8+(BX$6-1)*1+1,8),": ",VLOOKUP(MID('Tab. A1.4-WVG'!$C43,(BX$6-1)*8+(BX$6-1)*1+1,8),AGS,2,FALSE)))</f>
        <v/>
      </c>
      <c r="BY39" s="232" t="str">
        <f>IF(MID('Tab. A1.4-WVG'!$C43,(BY$6-1)*8+(BY$6-1)*1+1,8)="","",CONCATENATE(MID('Tab. A1.4-WVG'!$C43,(BY$6-1)*8+(BY$6-1)*1+1,8),": ",VLOOKUP(MID('Tab. A1.4-WVG'!$C43,(BY$6-1)*8+(BY$6-1)*1+1,8),AGS,2,FALSE)))</f>
        <v/>
      </c>
      <c r="BZ39" s="232" t="str">
        <f>IF(MID('Tab. A1.4-WVG'!$C43,(BZ$6-1)*8+(BZ$6-1)*1+1,8)="","",CONCATENATE(MID('Tab. A1.4-WVG'!$C43,(BZ$6-1)*8+(BZ$6-1)*1+1,8),": ",VLOOKUP(MID('Tab. A1.4-WVG'!$C43,(BZ$6-1)*8+(BZ$6-1)*1+1,8),AGS,2,FALSE)))</f>
        <v/>
      </c>
      <c r="CA39" s="232" t="str">
        <f>IF(MID('Tab. A1.4-WVG'!$C43,(CA$6-1)*8+(CA$6-1)*1+1,8)="","",CONCATENATE(MID('Tab. A1.4-WVG'!$C43,(CA$6-1)*8+(CA$6-1)*1+1,8),": ",VLOOKUP(MID('Tab. A1.4-WVG'!$C43,(CA$6-1)*8+(CA$6-1)*1+1,8),AGS,2,FALSE)))</f>
        <v/>
      </c>
      <c r="CB39" s="232" t="str">
        <f>IF(MID('Tab. A1.4-WVG'!$C43,(CB$6-1)*8+(CB$6-1)*1+1,8)="","",CONCATENATE(MID('Tab. A1.4-WVG'!$C43,(CB$6-1)*8+(CB$6-1)*1+1,8),": ",VLOOKUP(MID('Tab. A1.4-WVG'!$C43,(CB$6-1)*8+(CB$6-1)*1+1,8),AGS,2,FALSE)))</f>
        <v/>
      </c>
      <c r="CC39" s="232" t="str">
        <f>IF(MID('Tab. A1.4-WVG'!$C43,(CC$6-1)*8+(CC$6-1)*1+1,8)="","",CONCATENATE(MID('Tab. A1.4-WVG'!$C43,(CC$6-1)*8+(CC$6-1)*1+1,8),": ",VLOOKUP(MID('Tab. A1.4-WVG'!$C43,(CC$6-1)*8+(CC$6-1)*1+1,8),AGS,2,FALSE)))</f>
        <v/>
      </c>
      <c r="CD39" s="232" t="str">
        <f>IF(MID('Tab. A1.4-WVG'!$C43,(CD$6-1)*8+(CD$6-1)*1+1,8)="","",CONCATENATE(MID('Tab. A1.4-WVG'!$C43,(CD$6-1)*8+(CD$6-1)*1+1,8),": ",VLOOKUP(MID('Tab. A1.4-WVG'!$C43,(CD$6-1)*8+(CD$6-1)*1+1,8),AGS,2,FALSE)))</f>
        <v/>
      </c>
      <c r="CE39" s="232" t="str">
        <f>IF(MID('Tab. A1.4-WVG'!$C43,(CE$6-1)*8+(CE$6-1)*1+1,8)="","",CONCATENATE(MID('Tab. A1.4-WVG'!$C43,(CE$6-1)*8+(CE$6-1)*1+1,8),": ",VLOOKUP(MID('Tab. A1.4-WVG'!$C43,(CE$6-1)*8+(CE$6-1)*1+1,8),AGS,2,FALSE)))</f>
        <v/>
      </c>
      <c r="CF39" s="232" t="str">
        <f>IF(MID('Tab. A1.4-WVG'!$C43,(CF$6-1)*8+(CF$6-1)*1+1,8)="","",CONCATENATE(MID('Tab. A1.4-WVG'!$C43,(CF$6-1)*8+(CF$6-1)*1+1,8),": ",VLOOKUP(MID('Tab. A1.4-WVG'!$C43,(CF$6-1)*8+(CF$6-1)*1+1,8),AGS,2,FALSE)))</f>
        <v/>
      </c>
      <c r="CG39" s="232" t="str">
        <f>IF(MID('Tab. A1.4-WVG'!$C43,(CG$6-1)*8+(CG$6-1)*1+1,8)="","",CONCATENATE(MID('Tab. A1.4-WVG'!$C43,(CG$6-1)*8+(CG$6-1)*1+1,8),": ",VLOOKUP(MID('Tab. A1.4-WVG'!$C43,(CG$6-1)*8+(CG$6-1)*1+1,8),AGS,2,FALSE)))</f>
        <v/>
      </c>
      <c r="CH39" s="232" t="str">
        <f>IF(MID('Tab. A1.4-WVG'!$C43,(CH$6-1)*8+(CH$6-1)*1+1,8)="","",CONCATENATE(MID('Tab. A1.4-WVG'!$C43,(CH$6-1)*8+(CH$6-1)*1+1,8),": ",VLOOKUP(MID('Tab. A1.4-WVG'!$C43,(CH$6-1)*8+(CH$6-1)*1+1,8),AGS,2,FALSE)))</f>
        <v/>
      </c>
      <c r="CI39" s="232" t="str">
        <f>IF(MID('Tab. A1.4-WVG'!$C43,(CI$6-1)*8+(CI$6-1)*1+1,8)="","",CONCATENATE(MID('Tab. A1.4-WVG'!$C43,(CI$6-1)*8+(CI$6-1)*1+1,8),": ",VLOOKUP(MID('Tab. A1.4-WVG'!$C43,(CI$6-1)*8+(CI$6-1)*1+1,8),AGS,2,FALSE)))</f>
        <v/>
      </c>
      <c r="CJ39" s="232" t="str">
        <f>IF(MID('Tab. A1.4-WVG'!$C43,(CJ$6-1)*8+(CJ$6-1)*1+1,8)="","",CONCATENATE(MID('Tab. A1.4-WVG'!$C43,(CJ$6-1)*8+(CJ$6-1)*1+1,8),": ",VLOOKUP(MID('Tab. A1.4-WVG'!$C43,(CJ$6-1)*8+(CJ$6-1)*1+1,8),AGS,2,FALSE)))</f>
        <v/>
      </c>
      <c r="CK39" s="232" t="str">
        <f>IF(MID('Tab. A1.4-WVG'!$C43,(CK$6-1)*8+(CK$6-1)*1+1,8)="","",CONCATENATE(MID('Tab. A1.4-WVG'!$C43,(CK$6-1)*8+(CK$6-1)*1+1,8),": ",VLOOKUP(MID('Tab. A1.4-WVG'!$C43,(CK$6-1)*8+(CK$6-1)*1+1,8),AGS,2,FALSE)))</f>
        <v/>
      </c>
      <c r="CL39" s="232" t="str">
        <f>IF(MID('Tab. A1.4-WVG'!$C43,(CL$6-1)*8+(CL$6-1)*1+1,8)="","",CONCATENATE(MID('Tab. A1.4-WVG'!$C43,(CL$6-1)*8+(CL$6-1)*1+1,8),": ",VLOOKUP(MID('Tab. A1.4-WVG'!$C43,(CL$6-1)*8+(CL$6-1)*1+1,8),AGS,2,FALSE)))</f>
        <v/>
      </c>
      <c r="CM39" s="232" t="str">
        <f>IF(MID('Tab. A1.4-WVG'!$C43,(CM$6-1)*8+(CM$6-1)*1+1,8)="","",CONCATENATE(MID('Tab. A1.4-WVG'!$C43,(CM$6-1)*8+(CM$6-1)*1+1,8),": ",VLOOKUP(MID('Tab. A1.4-WVG'!$C43,(CM$6-1)*8+(CM$6-1)*1+1,8),AGS,2,FALSE)))</f>
        <v/>
      </c>
      <c r="CN39" s="232" t="str">
        <f>IF(MID('Tab. A1.4-WVG'!$C43,(CN$6-1)*8+(CN$6-1)*1+1,8)="","",CONCATENATE(MID('Tab. A1.4-WVG'!$C43,(CN$6-1)*8+(CN$6-1)*1+1,8),": ",VLOOKUP(MID('Tab. A1.4-WVG'!$C43,(CN$6-1)*8+(CN$6-1)*1+1,8),AGS,2,FALSE)))</f>
        <v/>
      </c>
      <c r="CO39" s="232" t="str">
        <f>IF(MID('Tab. A1.4-WVG'!$C43,(CO$6-1)*8+(CO$6-1)*1+1,8)="","",CONCATENATE(MID('Tab. A1.4-WVG'!$C43,(CO$6-1)*8+(CO$6-1)*1+1,8),": ",VLOOKUP(MID('Tab. A1.4-WVG'!$C43,(CO$6-1)*8+(CO$6-1)*1+1,8),AGS,2,FALSE)))</f>
        <v/>
      </c>
      <c r="CP39" s="232" t="str">
        <f>IF(MID('Tab. A1.4-WVG'!$C43,(CP$6-1)*8+(CP$6-1)*1+1,8)="","",CONCATENATE(MID('Tab. A1.4-WVG'!$C43,(CP$6-1)*8+(CP$6-1)*1+1,8),": ",VLOOKUP(MID('Tab. A1.4-WVG'!$C43,(CP$6-1)*8+(CP$6-1)*1+1,8),AGS,2,FALSE)))</f>
        <v/>
      </c>
      <c r="CQ39" s="232" t="str">
        <f>IF(MID('Tab. A1.4-WVG'!$C43,(CQ$6-1)*8+(CQ$6-1)*1+1,8)="","",CONCATENATE(MID('Tab. A1.4-WVG'!$C43,(CQ$6-1)*8+(CQ$6-1)*1+1,8),": ",VLOOKUP(MID('Tab. A1.4-WVG'!$C43,(CQ$6-1)*8+(CQ$6-1)*1+1,8),AGS,2,FALSE)))</f>
        <v/>
      </c>
      <c r="CR39" s="232" t="str">
        <f>IF(MID('Tab. A1.4-WVG'!$C43,(CR$6-1)*8+(CR$6-1)*1+1,8)="","",CONCATENATE(MID('Tab. A1.4-WVG'!$C43,(CR$6-1)*8+(CR$6-1)*1+1,8),": ",VLOOKUP(MID('Tab. A1.4-WVG'!$C43,(CR$6-1)*8+(CR$6-1)*1+1,8),AGS,2,FALSE)))</f>
        <v/>
      </c>
      <c r="CS39" s="232" t="str">
        <f>IF(MID('Tab. A1.4-WVG'!$C43,(CS$6-1)*8+(CS$6-1)*1+1,8)="","",CONCATENATE(MID('Tab. A1.4-WVG'!$C43,(CS$6-1)*8+(CS$6-1)*1+1,8),": ",VLOOKUP(MID('Tab. A1.4-WVG'!$C43,(CS$6-1)*8+(CS$6-1)*1+1,8),AGS,2,FALSE)))</f>
        <v/>
      </c>
      <c r="CT39" s="232" t="str">
        <f>IF(MID('Tab. A1.4-WVG'!$C43,(CT$6-1)*8+(CT$6-1)*1+1,8)="","",CONCATENATE(MID('Tab. A1.4-WVG'!$C43,(CT$6-1)*8+(CT$6-1)*1+1,8),": ",VLOOKUP(MID('Tab. A1.4-WVG'!$C43,(CT$6-1)*8+(CT$6-1)*1+1,8),AGS,2,FALSE)))</f>
        <v/>
      </c>
      <c r="CU39" s="232" t="str">
        <f>IF(MID('Tab. A1.4-WVG'!$C43,(CU$6-1)*8+(CU$6-1)*1+1,8)="","",CONCATENATE(MID('Tab. A1.4-WVG'!$C43,(CU$6-1)*8+(CU$6-1)*1+1,8),": ",VLOOKUP(MID('Tab. A1.4-WVG'!$C43,(CU$6-1)*8+(CU$6-1)*1+1,8),AGS,2,FALSE)))</f>
        <v/>
      </c>
      <c r="CV39" s="232" t="str">
        <f>IF(MID('Tab. A1.4-WVG'!$C43,(CV$6-1)*8+(CV$6-1)*1+1,8)="","",CONCATENATE(MID('Tab. A1.4-WVG'!$C43,(CV$6-1)*8+(CV$6-1)*1+1,8),": ",VLOOKUP(MID('Tab. A1.4-WVG'!$C43,(CV$6-1)*8+(CV$6-1)*1+1,8),AGS,2,FALSE)))</f>
        <v/>
      </c>
      <c r="CW39" s="232" t="str">
        <f>IF(MID('Tab. A1.4-WVG'!$C43,(CW$6-1)*8+(CW$6-1)*1+1,8)="","",CONCATENATE(MID('Tab. A1.4-WVG'!$C43,(CW$6-1)*8+(CW$6-1)*1+1,8),": ",VLOOKUP(MID('Tab. A1.4-WVG'!$C43,(CW$6-1)*8+(CW$6-1)*1+1,8),AGS,2,FALSE)))</f>
        <v/>
      </c>
      <c r="CX39" s="39">
        <f t="shared" si="0"/>
        <v>0</v>
      </c>
    </row>
    <row r="40" spans="1:102" ht="38.25" customHeight="1" x14ac:dyDescent="0.2">
      <c r="A40" s="231" t="str">
        <f>IF('Tab. A1.4-WVG'!A44="","",'Tab. A1.4-WVG'!A44)</f>
        <v/>
      </c>
      <c r="B40" s="232" t="str">
        <f>IF(MID('Tab. A1.4-WVG'!$C44,(B$6-1)*8+(B$6-1)*1+1,8)="","",CONCATENATE(MID('Tab. A1.4-WVG'!$C44,(B$6-1)*8+(B$6-1)*1+1,8),": ",VLOOKUP(MID('Tab. A1.4-WVG'!$C44,(B$6-1)*8+(B$6-1)*1+1,8),AGS,2,FALSE)))</f>
        <v/>
      </c>
      <c r="C40" s="232" t="str">
        <f>IF(MID('Tab. A1.4-WVG'!$C44,(C$6-1)*8+(C$6-1)*1+1,8)="","",CONCATENATE(MID('Tab. A1.4-WVG'!$C44,(C$6-1)*8+(C$6-1)*1+1,8),": ",VLOOKUP(MID('Tab. A1.4-WVG'!$C44,(C$6-1)*8+(C$6-1)*1+1,8),AGS,2,FALSE)))</f>
        <v/>
      </c>
      <c r="D40" s="232" t="str">
        <f>IF(MID('Tab. A1.4-WVG'!$C44,(D$6-1)*8+(D$6-1)*1+1,8)="","",CONCATENATE(MID('Tab. A1.4-WVG'!$C44,(D$6-1)*8+(D$6-1)*1+1,8),": ",VLOOKUP(MID('Tab. A1.4-WVG'!$C44,(D$6-1)*8+(D$6-1)*1+1,8),AGS,2,FALSE)))</f>
        <v/>
      </c>
      <c r="E40" s="232" t="str">
        <f>IF(MID('Tab. A1.4-WVG'!$C44,(E$6-1)*8+(E$6-1)*1+1,8)="","",CONCATENATE(MID('Tab. A1.4-WVG'!$C44,(E$6-1)*8+(E$6-1)*1+1,8),": ",VLOOKUP(MID('Tab. A1.4-WVG'!$C44,(E$6-1)*8+(E$6-1)*1+1,8),AGS,2,FALSE)))</f>
        <v/>
      </c>
      <c r="F40" s="232" t="str">
        <f>IF(MID('Tab. A1.4-WVG'!$C44,(F$6-1)*8+(F$6-1)*1+1,8)="","",CONCATENATE(MID('Tab. A1.4-WVG'!$C44,(F$6-1)*8+(F$6-1)*1+1,8),": ",VLOOKUP(MID('Tab. A1.4-WVG'!$C44,(F$6-1)*8+(F$6-1)*1+1,8),AGS,2,FALSE)))</f>
        <v/>
      </c>
      <c r="G40" s="232" t="str">
        <f>IF(MID('Tab. A1.4-WVG'!$C44,(G$6-1)*8+(G$6-1)*1+1,8)="","",CONCATENATE(MID('Tab. A1.4-WVG'!$C44,(G$6-1)*8+(G$6-1)*1+1,8),": ",VLOOKUP(MID('Tab. A1.4-WVG'!$C44,(G$6-1)*8+(G$6-1)*1+1,8),AGS,2,FALSE)))</f>
        <v/>
      </c>
      <c r="H40" s="232" t="str">
        <f>IF(MID('Tab. A1.4-WVG'!$C44,(H$6-1)*8+(H$6-1)*1+1,8)="","",CONCATENATE(MID('Tab. A1.4-WVG'!$C44,(H$6-1)*8+(H$6-1)*1+1,8),": ",VLOOKUP(MID('Tab. A1.4-WVG'!$C44,(H$6-1)*8+(H$6-1)*1+1,8),AGS,2,FALSE)))</f>
        <v/>
      </c>
      <c r="I40" s="232" t="str">
        <f>IF(MID('Tab. A1.4-WVG'!$C44,(I$6-1)*8+(I$6-1)*1+1,8)="","",CONCATENATE(MID('Tab. A1.4-WVG'!$C44,(I$6-1)*8+(I$6-1)*1+1,8),": ",VLOOKUP(MID('Tab. A1.4-WVG'!$C44,(I$6-1)*8+(I$6-1)*1+1,8),AGS,2,FALSE)))</f>
        <v/>
      </c>
      <c r="J40" s="232" t="str">
        <f>IF(MID('Tab. A1.4-WVG'!$C44,(J$6-1)*8+(J$6-1)*1+1,8)="","",CONCATENATE(MID('Tab. A1.4-WVG'!$C44,(J$6-1)*8+(J$6-1)*1+1,8),": ",VLOOKUP(MID('Tab. A1.4-WVG'!$C44,(J$6-1)*8+(J$6-1)*1+1,8),AGS,2,FALSE)))</f>
        <v/>
      </c>
      <c r="K40" s="232" t="str">
        <f>IF(MID('Tab. A1.4-WVG'!$C44,(K$6-1)*8+(K$6-1)*1+1,8)="","",CONCATENATE(MID('Tab. A1.4-WVG'!$C44,(K$6-1)*8+(K$6-1)*1+1,8),": ",VLOOKUP(MID('Tab. A1.4-WVG'!$C44,(K$6-1)*8+(K$6-1)*1+1,8),AGS,2,FALSE)))</f>
        <v/>
      </c>
      <c r="L40" s="232" t="str">
        <f>IF(MID('Tab. A1.4-WVG'!$C44,(L$6-1)*8+(L$6-1)*1+1,8)="","",CONCATENATE(MID('Tab. A1.4-WVG'!$C44,(L$6-1)*8+(L$6-1)*1+1,8),": ",VLOOKUP(MID('Tab. A1.4-WVG'!$C44,(L$6-1)*8+(L$6-1)*1+1,8),AGS,2,FALSE)))</f>
        <v/>
      </c>
      <c r="M40" s="232" t="str">
        <f>IF(MID('Tab. A1.4-WVG'!$C44,(M$6-1)*8+(M$6-1)*1+1,8)="","",CONCATENATE(MID('Tab. A1.4-WVG'!$C44,(M$6-1)*8+(M$6-1)*1+1,8),": ",VLOOKUP(MID('Tab. A1.4-WVG'!$C44,(M$6-1)*8+(M$6-1)*1+1,8),AGS,2,FALSE)))</f>
        <v/>
      </c>
      <c r="N40" s="232" t="str">
        <f>IF(MID('Tab. A1.4-WVG'!$C44,(N$6-1)*8+(N$6-1)*1+1,8)="","",CONCATENATE(MID('Tab. A1.4-WVG'!$C44,(N$6-1)*8+(N$6-1)*1+1,8),": ",VLOOKUP(MID('Tab. A1.4-WVG'!$C44,(N$6-1)*8+(N$6-1)*1+1,8),AGS,2,FALSE)))</f>
        <v/>
      </c>
      <c r="O40" s="232" t="str">
        <f>IF(MID('Tab. A1.4-WVG'!$C44,(O$6-1)*8+(O$6-1)*1+1,8)="","",CONCATENATE(MID('Tab. A1.4-WVG'!$C44,(O$6-1)*8+(O$6-1)*1+1,8),": ",VLOOKUP(MID('Tab. A1.4-WVG'!$C44,(O$6-1)*8+(O$6-1)*1+1,8),AGS,2,FALSE)))</f>
        <v/>
      </c>
      <c r="P40" s="232" t="str">
        <f>IF(MID('Tab. A1.4-WVG'!$C44,(P$6-1)*8+(P$6-1)*1+1,8)="","",CONCATENATE(MID('Tab. A1.4-WVG'!$C44,(P$6-1)*8+(P$6-1)*1+1,8),": ",VLOOKUP(MID('Tab. A1.4-WVG'!$C44,(P$6-1)*8+(P$6-1)*1+1,8),AGS,2,FALSE)))</f>
        <v/>
      </c>
      <c r="Q40" s="232" t="str">
        <f>IF(MID('Tab. A1.4-WVG'!$C44,(Q$6-1)*8+(Q$6-1)*1+1,8)="","",CONCATENATE(MID('Tab. A1.4-WVG'!$C44,(Q$6-1)*8+(Q$6-1)*1+1,8),": ",VLOOKUP(MID('Tab. A1.4-WVG'!$C44,(Q$6-1)*8+(Q$6-1)*1+1,8),AGS,2,FALSE)))</f>
        <v/>
      </c>
      <c r="R40" s="232" t="str">
        <f>IF(MID('Tab. A1.4-WVG'!$C44,(R$6-1)*8+(R$6-1)*1+1,8)="","",CONCATENATE(MID('Tab. A1.4-WVG'!$C44,(R$6-1)*8+(R$6-1)*1+1,8),": ",VLOOKUP(MID('Tab. A1.4-WVG'!$C44,(R$6-1)*8+(R$6-1)*1+1,8),AGS,2,FALSE)))</f>
        <v/>
      </c>
      <c r="S40" s="232" t="str">
        <f>IF(MID('Tab. A1.4-WVG'!$C44,(S$6-1)*8+(S$6-1)*1+1,8)="","",CONCATENATE(MID('Tab. A1.4-WVG'!$C44,(S$6-1)*8+(S$6-1)*1+1,8),": ",VLOOKUP(MID('Tab. A1.4-WVG'!$C44,(S$6-1)*8+(S$6-1)*1+1,8),AGS,2,FALSE)))</f>
        <v/>
      </c>
      <c r="T40" s="232" t="str">
        <f>IF(MID('Tab. A1.4-WVG'!$C44,(T$6-1)*8+(T$6-1)*1+1,8)="","",CONCATENATE(MID('Tab. A1.4-WVG'!$C44,(T$6-1)*8+(T$6-1)*1+1,8),": ",VLOOKUP(MID('Tab. A1.4-WVG'!$C44,(T$6-1)*8+(T$6-1)*1+1,8),AGS,2,FALSE)))</f>
        <v/>
      </c>
      <c r="U40" s="232" t="str">
        <f>IF(MID('Tab. A1.4-WVG'!$C44,(U$6-1)*8+(U$6-1)*1+1,8)="","",CONCATENATE(MID('Tab. A1.4-WVG'!$C44,(U$6-1)*8+(U$6-1)*1+1,8),": ",VLOOKUP(MID('Tab. A1.4-WVG'!$C44,(U$6-1)*8+(U$6-1)*1+1,8),AGS,2,FALSE)))</f>
        <v/>
      </c>
      <c r="V40" s="232" t="str">
        <f>IF(MID('Tab. A1.4-WVG'!$C44,(V$6-1)*8+(V$6-1)*1+1,8)="","",CONCATENATE(MID('Tab. A1.4-WVG'!$C44,(V$6-1)*8+(V$6-1)*1+1,8),": ",VLOOKUP(MID('Tab. A1.4-WVG'!$C44,(V$6-1)*8+(V$6-1)*1+1,8),AGS,2,FALSE)))</f>
        <v/>
      </c>
      <c r="W40" s="232" t="str">
        <f>IF(MID('Tab. A1.4-WVG'!$C44,(W$6-1)*8+(W$6-1)*1+1,8)="","",CONCATENATE(MID('Tab. A1.4-WVG'!$C44,(W$6-1)*8+(W$6-1)*1+1,8),": ",VLOOKUP(MID('Tab. A1.4-WVG'!$C44,(W$6-1)*8+(W$6-1)*1+1,8),AGS,2,FALSE)))</f>
        <v/>
      </c>
      <c r="X40" s="232" t="str">
        <f>IF(MID('Tab. A1.4-WVG'!$C44,(X$6-1)*8+(X$6-1)*1+1,8)="","",CONCATENATE(MID('Tab. A1.4-WVG'!$C44,(X$6-1)*8+(X$6-1)*1+1,8),": ",VLOOKUP(MID('Tab. A1.4-WVG'!$C44,(X$6-1)*8+(X$6-1)*1+1,8),AGS,2,FALSE)))</f>
        <v/>
      </c>
      <c r="Y40" s="232" t="str">
        <f>IF(MID('Tab. A1.4-WVG'!$C44,(Y$6-1)*8+(Y$6-1)*1+1,8)="","",CONCATENATE(MID('Tab. A1.4-WVG'!$C44,(Y$6-1)*8+(Y$6-1)*1+1,8),": ",VLOOKUP(MID('Tab. A1.4-WVG'!$C44,(Y$6-1)*8+(Y$6-1)*1+1,8),AGS,2,FALSE)))</f>
        <v/>
      </c>
      <c r="Z40" s="232" t="str">
        <f>IF(MID('Tab. A1.4-WVG'!$C44,(Z$6-1)*8+(Z$6-1)*1+1,8)="","",CONCATENATE(MID('Tab. A1.4-WVG'!$C44,(Z$6-1)*8+(Z$6-1)*1+1,8),": ",VLOOKUP(MID('Tab. A1.4-WVG'!$C44,(Z$6-1)*8+(Z$6-1)*1+1,8),AGS,2,FALSE)))</f>
        <v/>
      </c>
      <c r="AA40" s="232" t="str">
        <f>IF(MID('Tab. A1.4-WVG'!$C44,(AA$6-1)*8+(AA$6-1)*1+1,8)="","",CONCATENATE(MID('Tab. A1.4-WVG'!$C44,(AA$6-1)*8+(AA$6-1)*1+1,8),": ",VLOOKUP(MID('Tab. A1.4-WVG'!$C44,(AA$6-1)*8+(AA$6-1)*1+1,8),AGS,2,FALSE)))</f>
        <v/>
      </c>
      <c r="AB40" s="232" t="str">
        <f>IF(MID('Tab. A1.4-WVG'!$C44,(AB$6-1)*8+(AB$6-1)*1+1,8)="","",CONCATENATE(MID('Tab. A1.4-WVG'!$C44,(AB$6-1)*8+(AB$6-1)*1+1,8),": ",VLOOKUP(MID('Tab. A1.4-WVG'!$C44,(AB$6-1)*8+(AB$6-1)*1+1,8),AGS,2,FALSE)))</f>
        <v/>
      </c>
      <c r="AC40" s="232" t="str">
        <f>IF(MID('Tab. A1.4-WVG'!$C44,(AC$6-1)*8+(AC$6-1)*1+1,8)="","",CONCATENATE(MID('Tab. A1.4-WVG'!$C44,(AC$6-1)*8+(AC$6-1)*1+1,8),": ",VLOOKUP(MID('Tab. A1.4-WVG'!$C44,(AC$6-1)*8+(AC$6-1)*1+1,8),AGS,2,FALSE)))</f>
        <v/>
      </c>
      <c r="AD40" s="232" t="str">
        <f>IF(MID('Tab. A1.4-WVG'!$C44,(AD$6-1)*8+(AD$6-1)*1+1,8)="","",CONCATENATE(MID('Tab. A1.4-WVG'!$C44,(AD$6-1)*8+(AD$6-1)*1+1,8),": ",VLOOKUP(MID('Tab. A1.4-WVG'!$C44,(AD$6-1)*8+(AD$6-1)*1+1,8),AGS,2,FALSE)))</f>
        <v/>
      </c>
      <c r="AE40" s="232" t="str">
        <f>IF(MID('Tab. A1.4-WVG'!$C44,(AE$6-1)*8+(AE$6-1)*1+1,8)="","",CONCATENATE(MID('Tab. A1.4-WVG'!$C44,(AE$6-1)*8+(AE$6-1)*1+1,8),": ",VLOOKUP(MID('Tab. A1.4-WVG'!$C44,(AE$6-1)*8+(AE$6-1)*1+1,8),AGS,2,FALSE)))</f>
        <v/>
      </c>
      <c r="AF40" s="232" t="str">
        <f>IF(MID('Tab. A1.4-WVG'!$C44,(AF$6-1)*8+(AF$6-1)*1+1,8)="","",CONCATENATE(MID('Tab. A1.4-WVG'!$C44,(AF$6-1)*8+(AF$6-1)*1+1,8),": ",VLOOKUP(MID('Tab. A1.4-WVG'!$C44,(AF$6-1)*8+(AF$6-1)*1+1,8),AGS,2,FALSE)))</f>
        <v/>
      </c>
      <c r="AG40" s="232" t="str">
        <f>IF(MID('Tab. A1.4-WVG'!$C44,(AG$6-1)*8+(AG$6-1)*1+1,8)="","",CONCATENATE(MID('Tab. A1.4-WVG'!$C44,(AG$6-1)*8+(AG$6-1)*1+1,8),": ",VLOOKUP(MID('Tab. A1.4-WVG'!$C44,(AG$6-1)*8+(AG$6-1)*1+1,8),AGS,2,FALSE)))</f>
        <v/>
      </c>
      <c r="AH40" s="232" t="str">
        <f>IF(MID('Tab. A1.4-WVG'!$C44,(AH$6-1)*8+(AH$6-1)*1+1,8)="","",CONCATENATE(MID('Tab. A1.4-WVG'!$C44,(AH$6-1)*8+(AH$6-1)*1+1,8),": ",VLOOKUP(MID('Tab. A1.4-WVG'!$C44,(AH$6-1)*8+(AH$6-1)*1+1,8),AGS,2,FALSE)))</f>
        <v/>
      </c>
      <c r="AI40" s="232" t="str">
        <f>IF(MID('Tab. A1.4-WVG'!$C44,(AI$6-1)*8+(AI$6-1)*1+1,8)="","",CONCATENATE(MID('Tab. A1.4-WVG'!$C44,(AI$6-1)*8+(AI$6-1)*1+1,8),": ",VLOOKUP(MID('Tab. A1.4-WVG'!$C44,(AI$6-1)*8+(AI$6-1)*1+1,8),AGS,2,FALSE)))</f>
        <v/>
      </c>
      <c r="AJ40" s="232" t="str">
        <f>IF(MID('Tab. A1.4-WVG'!$C44,(AJ$6-1)*8+(AJ$6-1)*1+1,8)="","",CONCATENATE(MID('Tab. A1.4-WVG'!$C44,(AJ$6-1)*8+(AJ$6-1)*1+1,8),": ",VLOOKUP(MID('Tab. A1.4-WVG'!$C44,(AJ$6-1)*8+(AJ$6-1)*1+1,8),AGS,2,FALSE)))</f>
        <v/>
      </c>
      <c r="AK40" s="232" t="str">
        <f>IF(MID('Tab. A1.4-WVG'!$C44,(AK$6-1)*8+(AK$6-1)*1+1,8)="","",CONCATENATE(MID('Tab. A1.4-WVG'!$C44,(AK$6-1)*8+(AK$6-1)*1+1,8),": ",VLOOKUP(MID('Tab. A1.4-WVG'!$C44,(AK$6-1)*8+(AK$6-1)*1+1,8),AGS,2,FALSE)))</f>
        <v/>
      </c>
      <c r="AL40" s="232" t="str">
        <f>IF(MID('Tab. A1.4-WVG'!$C44,(AL$6-1)*8+(AL$6-1)*1+1,8)="","",CONCATENATE(MID('Tab. A1.4-WVG'!$C44,(AL$6-1)*8+(AL$6-1)*1+1,8),": ",VLOOKUP(MID('Tab. A1.4-WVG'!$C44,(AL$6-1)*8+(AL$6-1)*1+1,8),AGS,2,FALSE)))</f>
        <v/>
      </c>
      <c r="AM40" s="232" t="str">
        <f>IF(MID('Tab. A1.4-WVG'!$C44,(AM$6-1)*8+(AM$6-1)*1+1,8)="","",CONCATENATE(MID('Tab. A1.4-WVG'!$C44,(AM$6-1)*8+(AM$6-1)*1+1,8),": ",VLOOKUP(MID('Tab. A1.4-WVG'!$C44,(AM$6-1)*8+(AM$6-1)*1+1,8),AGS,2,FALSE)))</f>
        <v/>
      </c>
      <c r="AN40" s="232" t="str">
        <f>IF(MID('Tab. A1.4-WVG'!$C44,(AN$6-1)*8+(AN$6-1)*1+1,8)="","",CONCATENATE(MID('Tab. A1.4-WVG'!$C44,(AN$6-1)*8+(AN$6-1)*1+1,8),": ",VLOOKUP(MID('Tab. A1.4-WVG'!$C44,(AN$6-1)*8+(AN$6-1)*1+1,8),AGS,2,FALSE)))</f>
        <v/>
      </c>
      <c r="AO40" s="232" t="str">
        <f>IF(MID('Tab. A1.4-WVG'!$C44,(AO$6-1)*8+(AO$6-1)*1+1,8)="","",CONCATENATE(MID('Tab. A1.4-WVG'!$C44,(AO$6-1)*8+(AO$6-1)*1+1,8),": ",VLOOKUP(MID('Tab. A1.4-WVG'!$C44,(AO$6-1)*8+(AO$6-1)*1+1,8),AGS,2,FALSE)))</f>
        <v/>
      </c>
      <c r="AP40" s="232" t="str">
        <f>IF(MID('Tab. A1.4-WVG'!$C44,(AP$6-1)*8+(AP$6-1)*1+1,8)="","",CONCATENATE(MID('Tab. A1.4-WVG'!$C44,(AP$6-1)*8+(AP$6-1)*1+1,8),": ",VLOOKUP(MID('Tab. A1.4-WVG'!$C44,(AP$6-1)*8+(AP$6-1)*1+1,8),AGS,2,FALSE)))</f>
        <v/>
      </c>
      <c r="AQ40" s="232" t="str">
        <f>IF(MID('Tab. A1.4-WVG'!$C44,(AQ$6-1)*8+(AQ$6-1)*1+1,8)="","",CONCATENATE(MID('Tab. A1.4-WVG'!$C44,(AQ$6-1)*8+(AQ$6-1)*1+1,8),": ",VLOOKUP(MID('Tab. A1.4-WVG'!$C44,(AQ$6-1)*8+(AQ$6-1)*1+1,8),AGS,2,FALSE)))</f>
        <v/>
      </c>
      <c r="AR40" s="232" t="str">
        <f>IF(MID('Tab. A1.4-WVG'!$C44,(AR$6-1)*8+(AR$6-1)*1+1,8)="","",CONCATENATE(MID('Tab. A1.4-WVG'!$C44,(AR$6-1)*8+(AR$6-1)*1+1,8),": ",VLOOKUP(MID('Tab. A1.4-WVG'!$C44,(AR$6-1)*8+(AR$6-1)*1+1,8),AGS,2,FALSE)))</f>
        <v/>
      </c>
      <c r="AS40" s="232" t="str">
        <f>IF(MID('Tab. A1.4-WVG'!$C44,(AS$6-1)*8+(AS$6-1)*1+1,8)="","",CONCATENATE(MID('Tab. A1.4-WVG'!$C44,(AS$6-1)*8+(AS$6-1)*1+1,8),": ",VLOOKUP(MID('Tab. A1.4-WVG'!$C44,(AS$6-1)*8+(AS$6-1)*1+1,8),AGS,2,FALSE)))</f>
        <v/>
      </c>
      <c r="AT40" s="232" t="str">
        <f>IF(MID('Tab. A1.4-WVG'!$C44,(AT$6-1)*8+(AT$6-1)*1+1,8)="","",CONCATENATE(MID('Tab. A1.4-WVG'!$C44,(AT$6-1)*8+(AT$6-1)*1+1,8),": ",VLOOKUP(MID('Tab. A1.4-WVG'!$C44,(AT$6-1)*8+(AT$6-1)*1+1,8),AGS,2,FALSE)))</f>
        <v/>
      </c>
      <c r="AU40" s="232" t="str">
        <f>IF(MID('Tab. A1.4-WVG'!$C44,(AU$6-1)*8+(AU$6-1)*1+1,8)="","",CONCATENATE(MID('Tab. A1.4-WVG'!$C44,(AU$6-1)*8+(AU$6-1)*1+1,8),": ",VLOOKUP(MID('Tab. A1.4-WVG'!$C44,(AU$6-1)*8+(AU$6-1)*1+1,8),AGS,2,FALSE)))</f>
        <v/>
      </c>
      <c r="AV40" s="232" t="str">
        <f>IF(MID('Tab. A1.4-WVG'!$C44,(AV$6-1)*8+(AV$6-1)*1+1,8)="","",CONCATENATE(MID('Tab. A1.4-WVG'!$C44,(AV$6-1)*8+(AV$6-1)*1+1,8),": ",VLOOKUP(MID('Tab. A1.4-WVG'!$C44,(AV$6-1)*8+(AV$6-1)*1+1,8),AGS,2,FALSE)))</f>
        <v/>
      </c>
      <c r="AW40" s="232" t="str">
        <f>IF(MID('Tab. A1.4-WVG'!$C44,(AW$6-1)*8+(AW$6-1)*1+1,8)="","",CONCATENATE(MID('Tab. A1.4-WVG'!$C44,(AW$6-1)*8+(AW$6-1)*1+1,8),": ",VLOOKUP(MID('Tab. A1.4-WVG'!$C44,(AW$6-1)*8+(AW$6-1)*1+1,8),AGS,2,FALSE)))</f>
        <v/>
      </c>
      <c r="AX40" s="232" t="str">
        <f>IF(MID('Tab. A1.4-WVG'!$C44,(AX$6-1)*8+(AX$6-1)*1+1,8)="","",CONCATENATE(MID('Tab. A1.4-WVG'!$C44,(AX$6-1)*8+(AX$6-1)*1+1,8),": ",VLOOKUP(MID('Tab. A1.4-WVG'!$C44,(AX$6-1)*8+(AX$6-1)*1+1,8),AGS,2,FALSE)))</f>
        <v/>
      </c>
      <c r="AY40" s="232" t="str">
        <f>IF(MID('Tab. A1.4-WVG'!$C44,(AY$6-1)*8+(AY$6-1)*1+1,8)="","",CONCATENATE(MID('Tab. A1.4-WVG'!$C44,(AY$6-1)*8+(AY$6-1)*1+1,8),": ",VLOOKUP(MID('Tab. A1.4-WVG'!$C44,(AY$6-1)*8+(AY$6-1)*1+1,8),AGS,2,FALSE)))</f>
        <v/>
      </c>
      <c r="AZ40" s="232" t="str">
        <f>IF(MID('Tab. A1.4-WVG'!$C44,(AZ$6-1)*8+(AZ$6-1)*1+1,8)="","",CONCATENATE(MID('Tab. A1.4-WVG'!$C44,(AZ$6-1)*8+(AZ$6-1)*1+1,8),": ",VLOOKUP(MID('Tab. A1.4-WVG'!$C44,(AZ$6-1)*8+(AZ$6-1)*1+1,8),AGS,2,FALSE)))</f>
        <v/>
      </c>
      <c r="BA40" s="232" t="str">
        <f>IF(MID('Tab. A1.4-WVG'!$C44,(BA$6-1)*8+(BA$6-1)*1+1,8)="","",CONCATENATE(MID('Tab. A1.4-WVG'!$C44,(BA$6-1)*8+(BA$6-1)*1+1,8),": ",VLOOKUP(MID('Tab. A1.4-WVG'!$C44,(BA$6-1)*8+(BA$6-1)*1+1,8),AGS,2,FALSE)))</f>
        <v/>
      </c>
      <c r="BB40" s="232" t="str">
        <f>IF(MID('Tab. A1.4-WVG'!$C44,(BB$6-1)*8+(BB$6-1)*1+1,8)="","",CONCATENATE(MID('Tab. A1.4-WVG'!$C44,(BB$6-1)*8+(BB$6-1)*1+1,8),": ",VLOOKUP(MID('Tab. A1.4-WVG'!$C44,(BB$6-1)*8+(BB$6-1)*1+1,8),AGS,2,FALSE)))</f>
        <v/>
      </c>
      <c r="BC40" s="232" t="str">
        <f>IF(MID('Tab. A1.4-WVG'!$C44,(BC$6-1)*8+(BC$6-1)*1+1,8)="","",CONCATENATE(MID('Tab. A1.4-WVG'!$C44,(BC$6-1)*8+(BC$6-1)*1+1,8),": ",VLOOKUP(MID('Tab. A1.4-WVG'!$C44,(BC$6-1)*8+(BC$6-1)*1+1,8),AGS,2,FALSE)))</f>
        <v/>
      </c>
      <c r="BD40" s="232" t="str">
        <f>IF(MID('Tab. A1.4-WVG'!$C44,(BD$6-1)*8+(BD$6-1)*1+1,8)="","",CONCATENATE(MID('Tab. A1.4-WVG'!$C44,(BD$6-1)*8+(BD$6-1)*1+1,8),": ",VLOOKUP(MID('Tab. A1.4-WVG'!$C44,(BD$6-1)*8+(BD$6-1)*1+1,8),AGS,2,FALSE)))</f>
        <v/>
      </c>
      <c r="BE40" s="232" t="str">
        <f>IF(MID('Tab. A1.4-WVG'!$C44,(BE$6-1)*8+(BE$6-1)*1+1,8)="","",CONCATENATE(MID('Tab. A1.4-WVG'!$C44,(BE$6-1)*8+(BE$6-1)*1+1,8),": ",VLOOKUP(MID('Tab. A1.4-WVG'!$C44,(BE$6-1)*8+(BE$6-1)*1+1,8),AGS,2,FALSE)))</f>
        <v/>
      </c>
      <c r="BF40" s="232" t="str">
        <f>IF(MID('Tab. A1.4-WVG'!$C44,(BF$6-1)*8+(BF$6-1)*1+1,8)="","",CONCATENATE(MID('Tab. A1.4-WVG'!$C44,(BF$6-1)*8+(BF$6-1)*1+1,8),": ",VLOOKUP(MID('Tab. A1.4-WVG'!$C44,(BF$6-1)*8+(BF$6-1)*1+1,8),AGS,2,FALSE)))</f>
        <v/>
      </c>
      <c r="BG40" s="232" t="str">
        <f>IF(MID('Tab. A1.4-WVG'!$C44,(BG$6-1)*8+(BG$6-1)*1+1,8)="","",CONCATENATE(MID('Tab. A1.4-WVG'!$C44,(BG$6-1)*8+(BG$6-1)*1+1,8),": ",VLOOKUP(MID('Tab. A1.4-WVG'!$C44,(BG$6-1)*8+(BG$6-1)*1+1,8),AGS,2,FALSE)))</f>
        <v/>
      </c>
      <c r="BH40" s="232" t="str">
        <f>IF(MID('Tab. A1.4-WVG'!$C44,(BH$6-1)*8+(BH$6-1)*1+1,8)="","",CONCATENATE(MID('Tab. A1.4-WVG'!$C44,(BH$6-1)*8+(BH$6-1)*1+1,8),": ",VLOOKUP(MID('Tab. A1.4-WVG'!$C44,(BH$6-1)*8+(BH$6-1)*1+1,8),AGS,2,FALSE)))</f>
        <v/>
      </c>
      <c r="BI40" s="232" t="str">
        <f>IF(MID('Tab. A1.4-WVG'!$C44,(BI$6-1)*8+(BI$6-1)*1+1,8)="","",CONCATENATE(MID('Tab. A1.4-WVG'!$C44,(BI$6-1)*8+(BI$6-1)*1+1,8),": ",VLOOKUP(MID('Tab. A1.4-WVG'!$C44,(BI$6-1)*8+(BI$6-1)*1+1,8),AGS,2,FALSE)))</f>
        <v/>
      </c>
      <c r="BJ40" s="232" t="str">
        <f>IF(MID('Tab. A1.4-WVG'!$C44,(BJ$6-1)*8+(BJ$6-1)*1+1,8)="","",CONCATENATE(MID('Tab. A1.4-WVG'!$C44,(BJ$6-1)*8+(BJ$6-1)*1+1,8),": ",VLOOKUP(MID('Tab. A1.4-WVG'!$C44,(BJ$6-1)*8+(BJ$6-1)*1+1,8),AGS,2,FALSE)))</f>
        <v/>
      </c>
      <c r="BK40" s="232" t="str">
        <f>IF(MID('Tab. A1.4-WVG'!$C44,(BK$6-1)*8+(BK$6-1)*1+1,8)="","",CONCATENATE(MID('Tab. A1.4-WVG'!$C44,(BK$6-1)*8+(BK$6-1)*1+1,8),": ",VLOOKUP(MID('Tab. A1.4-WVG'!$C44,(BK$6-1)*8+(BK$6-1)*1+1,8),AGS,2,FALSE)))</f>
        <v/>
      </c>
      <c r="BL40" s="232" t="str">
        <f>IF(MID('Tab. A1.4-WVG'!$C44,(BL$6-1)*8+(BL$6-1)*1+1,8)="","",CONCATENATE(MID('Tab. A1.4-WVG'!$C44,(BL$6-1)*8+(BL$6-1)*1+1,8),": ",VLOOKUP(MID('Tab. A1.4-WVG'!$C44,(BL$6-1)*8+(BL$6-1)*1+1,8),AGS,2,FALSE)))</f>
        <v/>
      </c>
      <c r="BM40" s="232" t="str">
        <f>IF(MID('Tab. A1.4-WVG'!$C44,(BM$6-1)*8+(BM$6-1)*1+1,8)="","",CONCATENATE(MID('Tab. A1.4-WVG'!$C44,(BM$6-1)*8+(BM$6-1)*1+1,8),": ",VLOOKUP(MID('Tab. A1.4-WVG'!$C44,(BM$6-1)*8+(BM$6-1)*1+1,8),AGS,2,FALSE)))</f>
        <v/>
      </c>
      <c r="BN40" s="232" t="str">
        <f>IF(MID('Tab. A1.4-WVG'!$C44,(BN$6-1)*8+(BN$6-1)*1+1,8)="","",CONCATENATE(MID('Tab. A1.4-WVG'!$C44,(BN$6-1)*8+(BN$6-1)*1+1,8),": ",VLOOKUP(MID('Tab. A1.4-WVG'!$C44,(BN$6-1)*8+(BN$6-1)*1+1,8),AGS,2,FALSE)))</f>
        <v/>
      </c>
      <c r="BO40" s="232" t="str">
        <f>IF(MID('Tab. A1.4-WVG'!$C44,(BO$6-1)*8+(BO$6-1)*1+1,8)="","",CONCATENATE(MID('Tab. A1.4-WVG'!$C44,(BO$6-1)*8+(BO$6-1)*1+1,8),": ",VLOOKUP(MID('Tab. A1.4-WVG'!$C44,(BO$6-1)*8+(BO$6-1)*1+1,8),AGS,2,FALSE)))</f>
        <v/>
      </c>
      <c r="BP40" s="232" t="str">
        <f>IF(MID('Tab. A1.4-WVG'!$C44,(BP$6-1)*8+(BP$6-1)*1+1,8)="","",CONCATENATE(MID('Tab. A1.4-WVG'!$C44,(BP$6-1)*8+(BP$6-1)*1+1,8),": ",VLOOKUP(MID('Tab. A1.4-WVG'!$C44,(BP$6-1)*8+(BP$6-1)*1+1,8),AGS,2,FALSE)))</f>
        <v/>
      </c>
      <c r="BQ40" s="232" t="str">
        <f>IF(MID('Tab. A1.4-WVG'!$C44,(BQ$6-1)*8+(BQ$6-1)*1+1,8)="","",CONCATENATE(MID('Tab. A1.4-WVG'!$C44,(BQ$6-1)*8+(BQ$6-1)*1+1,8),": ",VLOOKUP(MID('Tab. A1.4-WVG'!$C44,(BQ$6-1)*8+(BQ$6-1)*1+1,8),AGS,2,FALSE)))</f>
        <v/>
      </c>
      <c r="BR40" s="232" t="str">
        <f>IF(MID('Tab. A1.4-WVG'!$C44,(BR$6-1)*8+(BR$6-1)*1+1,8)="","",CONCATENATE(MID('Tab. A1.4-WVG'!$C44,(BR$6-1)*8+(BR$6-1)*1+1,8),": ",VLOOKUP(MID('Tab. A1.4-WVG'!$C44,(BR$6-1)*8+(BR$6-1)*1+1,8),AGS,2,FALSE)))</f>
        <v/>
      </c>
      <c r="BS40" s="232" t="str">
        <f>IF(MID('Tab. A1.4-WVG'!$C44,(BS$6-1)*8+(BS$6-1)*1+1,8)="","",CONCATENATE(MID('Tab. A1.4-WVG'!$C44,(BS$6-1)*8+(BS$6-1)*1+1,8),": ",VLOOKUP(MID('Tab. A1.4-WVG'!$C44,(BS$6-1)*8+(BS$6-1)*1+1,8),AGS,2,FALSE)))</f>
        <v/>
      </c>
      <c r="BT40" s="232" t="str">
        <f>IF(MID('Tab. A1.4-WVG'!$C44,(BT$6-1)*8+(BT$6-1)*1+1,8)="","",CONCATENATE(MID('Tab. A1.4-WVG'!$C44,(BT$6-1)*8+(BT$6-1)*1+1,8),": ",VLOOKUP(MID('Tab. A1.4-WVG'!$C44,(BT$6-1)*8+(BT$6-1)*1+1,8),AGS,2,FALSE)))</f>
        <v/>
      </c>
      <c r="BU40" s="232" t="str">
        <f>IF(MID('Tab. A1.4-WVG'!$C44,(BU$6-1)*8+(BU$6-1)*1+1,8)="","",CONCATENATE(MID('Tab. A1.4-WVG'!$C44,(BU$6-1)*8+(BU$6-1)*1+1,8),": ",VLOOKUP(MID('Tab. A1.4-WVG'!$C44,(BU$6-1)*8+(BU$6-1)*1+1,8),AGS,2,FALSE)))</f>
        <v/>
      </c>
      <c r="BV40" s="232" t="str">
        <f>IF(MID('Tab. A1.4-WVG'!$C44,(BV$6-1)*8+(BV$6-1)*1+1,8)="","",CONCATENATE(MID('Tab. A1.4-WVG'!$C44,(BV$6-1)*8+(BV$6-1)*1+1,8),": ",VLOOKUP(MID('Tab. A1.4-WVG'!$C44,(BV$6-1)*8+(BV$6-1)*1+1,8),AGS,2,FALSE)))</f>
        <v/>
      </c>
      <c r="BW40" s="232" t="str">
        <f>IF(MID('Tab. A1.4-WVG'!$C44,(BW$6-1)*8+(BW$6-1)*1+1,8)="","",CONCATENATE(MID('Tab. A1.4-WVG'!$C44,(BW$6-1)*8+(BW$6-1)*1+1,8),": ",VLOOKUP(MID('Tab. A1.4-WVG'!$C44,(BW$6-1)*8+(BW$6-1)*1+1,8),AGS,2,FALSE)))</f>
        <v/>
      </c>
      <c r="BX40" s="232" t="str">
        <f>IF(MID('Tab. A1.4-WVG'!$C44,(BX$6-1)*8+(BX$6-1)*1+1,8)="","",CONCATENATE(MID('Tab. A1.4-WVG'!$C44,(BX$6-1)*8+(BX$6-1)*1+1,8),": ",VLOOKUP(MID('Tab. A1.4-WVG'!$C44,(BX$6-1)*8+(BX$6-1)*1+1,8),AGS,2,FALSE)))</f>
        <v/>
      </c>
      <c r="BY40" s="232" t="str">
        <f>IF(MID('Tab. A1.4-WVG'!$C44,(BY$6-1)*8+(BY$6-1)*1+1,8)="","",CONCATENATE(MID('Tab. A1.4-WVG'!$C44,(BY$6-1)*8+(BY$6-1)*1+1,8),": ",VLOOKUP(MID('Tab. A1.4-WVG'!$C44,(BY$6-1)*8+(BY$6-1)*1+1,8),AGS,2,FALSE)))</f>
        <v/>
      </c>
      <c r="BZ40" s="232" t="str">
        <f>IF(MID('Tab. A1.4-WVG'!$C44,(BZ$6-1)*8+(BZ$6-1)*1+1,8)="","",CONCATENATE(MID('Tab. A1.4-WVG'!$C44,(BZ$6-1)*8+(BZ$6-1)*1+1,8),": ",VLOOKUP(MID('Tab. A1.4-WVG'!$C44,(BZ$6-1)*8+(BZ$6-1)*1+1,8),AGS,2,FALSE)))</f>
        <v/>
      </c>
      <c r="CA40" s="232" t="str">
        <f>IF(MID('Tab. A1.4-WVG'!$C44,(CA$6-1)*8+(CA$6-1)*1+1,8)="","",CONCATENATE(MID('Tab. A1.4-WVG'!$C44,(CA$6-1)*8+(CA$6-1)*1+1,8),": ",VLOOKUP(MID('Tab. A1.4-WVG'!$C44,(CA$6-1)*8+(CA$6-1)*1+1,8),AGS,2,FALSE)))</f>
        <v/>
      </c>
      <c r="CB40" s="232" t="str">
        <f>IF(MID('Tab. A1.4-WVG'!$C44,(CB$6-1)*8+(CB$6-1)*1+1,8)="","",CONCATENATE(MID('Tab. A1.4-WVG'!$C44,(CB$6-1)*8+(CB$6-1)*1+1,8),": ",VLOOKUP(MID('Tab. A1.4-WVG'!$C44,(CB$6-1)*8+(CB$6-1)*1+1,8),AGS,2,FALSE)))</f>
        <v/>
      </c>
      <c r="CC40" s="232" t="str">
        <f>IF(MID('Tab. A1.4-WVG'!$C44,(CC$6-1)*8+(CC$6-1)*1+1,8)="","",CONCATENATE(MID('Tab. A1.4-WVG'!$C44,(CC$6-1)*8+(CC$6-1)*1+1,8),": ",VLOOKUP(MID('Tab. A1.4-WVG'!$C44,(CC$6-1)*8+(CC$6-1)*1+1,8),AGS,2,FALSE)))</f>
        <v/>
      </c>
      <c r="CD40" s="232" t="str">
        <f>IF(MID('Tab. A1.4-WVG'!$C44,(CD$6-1)*8+(CD$6-1)*1+1,8)="","",CONCATENATE(MID('Tab. A1.4-WVG'!$C44,(CD$6-1)*8+(CD$6-1)*1+1,8),": ",VLOOKUP(MID('Tab. A1.4-WVG'!$C44,(CD$6-1)*8+(CD$6-1)*1+1,8),AGS,2,FALSE)))</f>
        <v/>
      </c>
      <c r="CE40" s="232" t="str">
        <f>IF(MID('Tab. A1.4-WVG'!$C44,(CE$6-1)*8+(CE$6-1)*1+1,8)="","",CONCATENATE(MID('Tab. A1.4-WVG'!$C44,(CE$6-1)*8+(CE$6-1)*1+1,8),": ",VLOOKUP(MID('Tab. A1.4-WVG'!$C44,(CE$6-1)*8+(CE$6-1)*1+1,8),AGS,2,FALSE)))</f>
        <v/>
      </c>
      <c r="CF40" s="232" t="str">
        <f>IF(MID('Tab. A1.4-WVG'!$C44,(CF$6-1)*8+(CF$6-1)*1+1,8)="","",CONCATENATE(MID('Tab. A1.4-WVG'!$C44,(CF$6-1)*8+(CF$6-1)*1+1,8),": ",VLOOKUP(MID('Tab. A1.4-WVG'!$C44,(CF$6-1)*8+(CF$6-1)*1+1,8),AGS,2,FALSE)))</f>
        <v/>
      </c>
      <c r="CG40" s="232" t="str">
        <f>IF(MID('Tab. A1.4-WVG'!$C44,(CG$6-1)*8+(CG$6-1)*1+1,8)="","",CONCATENATE(MID('Tab. A1.4-WVG'!$C44,(CG$6-1)*8+(CG$6-1)*1+1,8),": ",VLOOKUP(MID('Tab. A1.4-WVG'!$C44,(CG$6-1)*8+(CG$6-1)*1+1,8),AGS,2,FALSE)))</f>
        <v/>
      </c>
      <c r="CH40" s="232" t="str">
        <f>IF(MID('Tab. A1.4-WVG'!$C44,(CH$6-1)*8+(CH$6-1)*1+1,8)="","",CONCATENATE(MID('Tab. A1.4-WVG'!$C44,(CH$6-1)*8+(CH$6-1)*1+1,8),": ",VLOOKUP(MID('Tab. A1.4-WVG'!$C44,(CH$6-1)*8+(CH$6-1)*1+1,8),AGS,2,FALSE)))</f>
        <v/>
      </c>
      <c r="CI40" s="232" t="str">
        <f>IF(MID('Tab. A1.4-WVG'!$C44,(CI$6-1)*8+(CI$6-1)*1+1,8)="","",CONCATENATE(MID('Tab. A1.4-WVG'!$C44,(CI$6-1)*8+(CI$6-1)*1+1,8),": ",VLOOKUP(MID('Tab. A1.4-WVG'!$C44,(CI$6-1)*8+(CI$6-1)*1+1,8),AGS,2,FALSE)))</f>
        <v/>
      </c>
      <c r="CJ40" s="232" t="str">
        <f>IF(MID('Tab. A1.4-WVG'!$C44,(CJ$6-1)*8+(CJ$6-1)*1+1,8)="","",CONCATENATE(MID('Tab. A1.4-WVG'!$C44,(CJ$6-1)*8+(CJ$6-1)*1+1,8),": ",VLOOKUP(MID('Tab. A1.4-WVG'!$C44,(CJ$6-1)*8+(CJ$6-1)*1+1,8),AGS,2,FALSE)))</f>
        <v/>
      </c>
      <c r="CK40" s="232" t="str">
        <f>IF(MID('Tab. A1.4-WVG'!$C44,(CK$6-1)*8+(CK$6-1)*1+1,8)="","",CONCATENATE(MID('Tab. A1.4-WVG'!$C44,(CK$6-1)*8+(CK$6-1)*1+1,8),": ",VLOOKUP(MID('Tab. A1.4-WVG'!$C44,(CK$6-1)*8+(CK$6-1)*1+1,8),AGS,2,FALSE)))</f>
        <v/>
      </c>
      <c r="CL40" s="232" t="str">
        <f>IF(MID('Tab. A1.4-WVG'!$C44,(CL$6-1)*8+(CL$6-1)*1+1,8)="","",CONCATENATE(MID('Tab. A1.4-WVG'!$C44,(CL$6-1)*8+(CL$6-1)*1+1,8),": ",VLOOKUP(MID('Tab. A1.4-WVG'!$C44,(CL$6-1)*8+(CL$6-1)*1+1,8),AGS,2,FALSE)))</f>
        <v/>
      </c>
      <c r="CM40" s="232" t="str">
        <f>IF(MID('Tab. A1.4-WVG'!$C44,(CM$6-1)*8+(CM$6-1)*1+1,8)="","",CONCATENATE(MID('Tab. A1.4-WVG'!$C44,(CM$6-1)*8+(CM$6-1)*1+1,8),": ",VLOOKUP(MID('Tab. A1.4-WVG'!$C44,(CM$6-1)*8+(CM$6-1)*1+1,8),AGS,2,FALSE)))</f>
        <v/>
      </c>
      <c r="CN40" s="232" t="str">
        <f>IF(MID('Tab. A1.4-WVG'!$C44,(CN$6-1)*8+(CN$6-1)*1+1,8)="","",CONCATENATE(MID('Tab. A1.4-WVG'!$C44,(CN$6-1)*8+(CN$6-1)*1+1,8),": ",VLOOKUP(MID('Tab. A1.4-WVG'!$C44,(CN$6-1)*8+(CN$6-1)*1+1,8),AGS,2,FALSE)))</f>
        <v/>
      </c>
      <c r="CO40" s="232" t="str">
        <f>IF(MID('Tab. A1.4-WVG'!$C44,(CO$6-1)*8+(CO$6-1)*1+1,8)="","",CONCATENATE(MID('Tab. A1.4-WVG'!$C44,(CO$6-1)*8+(CO$6-1)*1+1,8),": ",VLOOKUP(MID('Tab. A1.4-WVG'!$C44,(CO$6-1)*8+(CO$6-1)*1+1,8),AGS,2,FALSE)))</f>
        <v/>
      </c>
      <c r="CP40" s="232" t="str">
        <f>IF(MID('Tab. A1.4-WVG'!$C44,(CP$6-1)*8+(CP$6-1)*1+1,8)="","",CONCATENATE(MID('Tab. A1.4-WVG'!$C44,(CP$6-1)*8+(CP$6-1)*1+1,8),": ",VLOOKUP(MID('Tab. A1.4-WVG'!$C44,(CP$6-1)*8+(CP$6-1)*1+1,8),AGS,2,FALSE)))</f>
        <v/>
      </c>
      <c r="CQ40" s="232" t="str">
        <f>IF(MID('Tab. A1.4-WVG'!$C44,(CQ$6-1)*8+(CQ$6-1)*1+1,8)="","",CONCATENATE(MID('Tab. A1.4-WVG'!$C44,(CQ$6-1)*8+(CQ$6-1)*1+1,8),": ",VLOOKUP(MID('Tab. A1.4-WVG'!$C44,(CQ$6-1)*8+(CQ$6-1)*1+1,8),AGS,2,FALSE)))</f>
        <v/>
      </c>
      <c r="CR40" s="232" t="str">
        <f>IF(MID('Tab. A1.4-WVG'!$C44,(CR$6-1)*8+(CR$6-1)*1+1,8)="","",CONCATENATE(MID('Tab. A1.4-WVG'!$C44,(CR$6-1)*8+(CR$6-1)*1+1,8),": ",VLOOKUP(MID('Tab. A1.4-WVG'!$C44,(CR$6-1)*8+(CR$6-1)*1+1,8),AGS,2,FALSE)))</f>
        <v/>
      </c>
      <c r="CS40" s="232" t="str">
        <f>IF(MID('Tab. A1.4-WVG'!$C44,(CS$6-1)*8+(CS$6-1)*1+1,8)="","",CONCATENATE(MID('Tab. A1.4-WVG'!$C44,(CS$6-1)*8+(CS$6-1)*1+1,8),": ",VLOOKUP(MID('Tab. A1.4-WVG'!$C44,(CS$6-1)*8+(CS$6-1)*1+1,8),AGS,2,FALSE)))</f>
        <v/>
      </c>
      <c r="CT40" s="232" t="str">
        <f>IF(MID('Tab. A1.4-WVG'!$C44,(CT$6-1)*8+(CT$6-1)*1+1,8)="","",CONCATENATE(MID('Tab. A1.4-WVG'!$C44,(CT$6-1)*8+(CT$6-1)*1+1,8),": ",VLOOKUP(MID('Tab. A1.4-WVG'!$C44,(CT$6-1)*8+(CT$6-1)*1+1,8),AGS,2,FALSE)))</f>
        <v/>
      </c>
      <c r="CU40" s="232" t="str">
        <f>IF(MID('Tab. A1.4-WVG'!$C44,(CU$6-1)*8+(CU$6-1)*1+1,8)="","",CONCATENATE(MID('Tab. A1.4-WVG'!$C44,(CU$6-1)*8+(CU$6-1)*1+1,8),": ",VLOOKUP(MID('Tab. A1.4-WVG'!$C44,(CU$6-1)*8+(CU$6-1)*1+1,8),AGS,2,FALSE)))</f>
        <v/>
      </c>
      <c r="CV40" s="232" t="str">
        <f>IF(MID('Tab. A1.4-WVG'!$C44,(CV$6-1)*8+(CV$6-1)*1+1,8)="","",CONCATENATE(MID('Tab. A1.4-WVG'!$C44,(CV$6-1)*8+(CV$6-1)*1+1,8),": ",VLOOKUP(MID('Tab. A1.4-WVG'!$C44,(CV$6-1)*8+(CV$6-1)*1+1,8),AGS,2,FALSE)))</f>
        <v/>
      </c>
      <c r="CW40" s="232" t="str">
        <f>IF(MID('Tab. A1.4-WVG'!$C44,(CW$6-1)*8+(CW$6-1)*1+1,8)="","",CONCATENATE(MID('Tab. A1.4-WVG'!$C44,(CW$6-1)*8+(CW$6-1)*1+1,8),": ",VLOOKUP(MID('Tab. A1.4-WVG'!$C44,(CW$6-1)*8+(CW$6-1)*1+1,8),AGS,2,FALSE)))</f>
        <v/>
      </c>
      <c r="CX40" s="39">
        <f t="shared" si="0"/>
        <v>0</v>
      </c>
    </row>
    <row r="41" spans="1:102" ht="38.25" customHeight="1" x14ac:dyDescent="0.2">
      <c r="A41" s="231" t="str">
        <f>IF('Tab. A1.4-WVG'!A45="","",'Tab. A1.4-WVG'!A45)</f>
        <v/>
      </c>
      <c r="B41" s="232" t="str">
        <f>IF(MID('Tab. A1.4-WVG'!$C45,(B$6-1)*8+(B$6-1)*1+1,8)="","",CONCATENATE(MID('Tab. A1.4-WVG'!$C45,(B$6-1)*8+(B$6-1)*1+1,8),": ",VLOOKUP(MID('Tab. A1.4-WVG'!$C45,(B$6-1)*8+(B$6-1)*1+1,8),AGS,2,FALSE)))</f>
        <v/>
      </c>
      <c r="C41" s="232" t="str">
        <f>IF(MID('Tab. A1.4-WVG'!$C45,(C$6-1)*8+(C$6-1)*1+1,8)="","",CONCATENATE(MID('Tab. A1.4-WVG'!$C45,(C$6-1)*8+(C$6-1)*1+1,8),": ",VLOOKUP(MID('Tab. A1.4-WVG'!$C45,(C$6-1)*8+(C$6-1)*1+1,8),AGS,2,FALSE)))</f>
        <v/>
      </c>
      <c r="D41" s="232" t="str">
        <f>IF(MID('Tab. A1.4-WVG'!$C45,(D$6-1)*8+(D$6-1)*1+1,8)="","",CONCATENATE(MID('Tab. A1.4-WVG'!$C45,(D$6-1)*8+(D$6-1)*1+1,8),": ",VLOOKUP(MID('Tab. A1.4-WVG'!$C45,(D$6-1)*8+(D$6-1)*1+1,8),AGS,2,FALSE)))</f>
        <v/>
      </c>
      <c r="E41" s="232" t="str">
        <f>IF(MID('Tab. A1.4-WVG'!$C45,(E$6-1)*8+(E$6-1)*1+1,8)="","",CONCATENATE(MID('Tab. A1.4-WVG'!$C45,(E$6-1)*8+(E$6-1)*1+1,8),": ",VLOOKUP(MID('Tab. A1.4-WVG'!$C45,(E$6-1)*8+(E$6-1)*1+1,8),AGS,2,FALSE)))</f>
        <v/>
      </c>
      <c r="F41" s="232" t="str">
        <f>IF(MID('Tab. A1.4-WVG'!$C45,(F$6-1)*8+(F$6-1)*1+1,8)="","",CONCATENATE(MID('Tab. A1.4-WVG'!$C45,(F$6-1)*8+(F$6-1)*1+1,8),": ",VLOOKUP(MID('Tab. A1.4-WVG'!$C45,(F$6-1)*8+(F$6-1)*1+1,8),AGS,2,FALSE)))</f>
        <v/>
      </c>
      <c r="G41" s="232" t="str">
        <f>IF(MID('Tab. A1.4-WVG'!$C45,(G$6-1)*8+(G$6-1)*1+1,8)="","",CONCATENATE(MID('Tab. A1.4-WVG'!$C45,(G$6-1)*8+(G$6-1)*1+1,8),": ",VLOOKUP(MID('Tab. A1.4-WVG'!$C45,(G$6-1)*8+(G$6-1)*1+1,8),AGS,2,FALSE)))</f>
        <v/>
      </c>
      <c r="H41" s="232" t="str">
        <f>IF(MID('Tab. A1.4-WVG'!$C45,(H$6-1)*8+(H$6-1)*1+1,8)="","",CONCATENATE(MID('Tab. A1.4-WVG'!$C45,(H$6-1)*8+(H$6-1)*1+1,8),": ",VLOOKUP(MID('Tab. A1.4-WVG'!$C45,(H$6-1)*8+(H$6-1)*1+1,8),AGS,2,FALSE)))</f>
        <v/>
      </c>
      <c r="I41" s="232" t="str">
        <f>IF(MID('Tab. A1.4-WVG'!$C45,(I$6-1)*8+(I$6-1)*1+1,8)="","",CONCATENATE(MID('Tab. A1.4-WVG'!$C45,(I$6-1)*8+(I$6-1)*1+1,8),": ",VLOOKUP(MID('Tab. A1.4-WVG'!$C45,(I$6-1)*8+(I$6-1)*1+1,8),AGS,2,FALSE)))</f>
        <v/>
      </c>
      <c r="J41" s="232" t="str">
        <f>IF(MID('Tab. A1.4-WVG'!$C45,(J$6-1)*8+(J$6-1)*1+1,8)="","",CONCATENATE(MID('Tab. A1.4-WVG'!$C45,(J$6-1)*8+(J$6-1)*1+1,8),": ",VLOOKUP(MID('Tab. A1.4-WVG'!$C45,(J$6-1)*8+(J$6-1)*1+1,8),AGS,2,FALSE)))</f>
        <v/>
      </c>
      <c r="K41" s="232" t="str">
        <f>IF(MID('Tab. A1.4-WVG'!$C45,(K$6-1)*8+(K$6-1)*1+1,8)="","",CONCATENATE(MID('Tab. A1.4-WVG'!$C45,(K$6-1)*8+(K$6-1)*1+1,8),": ",VLOOKUP(MID('Tab. A1.4-WVG'!$C45,(K$6-1)*8+(K$6-1)*1+1,8),AGS,2,FALSE)))</f>
        <v/>
      </c>
      <c r="L41" s="232" t="str">
        <f>IF(MID('Tab. A1.4-WVG'!$C45,(L$6-1)*8+(L$6-1)*1+1,8)="","",CONCATENATE(MID('Tab. A1.4-WVG'!$C45,(L$6-1)*8+(L$6-1)*1+1,8),": ",VLOOKUP(MID('Tab. A1.4-WVG'!$C45,(L$6-1)*8+(L$6-1)*1+1,8),AGS,2,FALSE)))</f>
        <v/>
      </c>
      <c r="M41" s="232" t="str">
        <f>IF(MID('Tab. A1.4-WVG'!$C45,(M$6-1)*8+(M$6-1)*1+1,8)="","",CONCATENATE(MID('Tab. A1.4-WVG'!$C45,(M$6-1)*8+(M$6-1)*1+1,8),": ",VLOOKUP(MID('Tab. A1.4-WVG'!$C45,(M$6-1)*8+(M$6-1)*1+1,8),AGS,2,FALSE)))</f>
        <v/>
      </c>
      <c r="N41" s="232" t="str">
        <f>IF(MID('Tab. A1.4-WVG'!$C45,(N$6-1)*8+(N$6-1)*1+1,8)="","",CONCATENATE(MID('Tab. A1.4-WVG'!$C45,(N$6-1)*8+(N$6-1)*1+1,8),": ",VLOOKUP(MID('Tab. A1.4-WVG'!$C45,(N$6-1)*8+(N$6-1)*1+1,8),AGS,2,FALSE)))</f>
        <v/>
      </c>
      <c r="O41" s="232" t="str">
        <f>IF(MID('Tab. A1.4-WVG'!$C45,(O$6-1)*8+(O$6-1)*1+1,8)="","",CONCATENATE(MID('Tab. A1.4-WVG'!$C45,(O$6-1)*8+(O$6-1)*1+1,8),": ",VLOOKUP(MID('Tab. A1.4-WVG'!$C45,(O$6-1)*8+(O$6-1)*1+1,8),AGS,2,FALSE)))</f>
        <v/>
      </c>
      <c r="P41" s="232" t="str">
        <f>IF(MID('Tab. A1.4-WVG'!$C45,(P$6-1)*8+(P$6-1)*1+1,8)="","",CONCATENATE(MID('Tab. A1.4-WVG'!$C45,(P$6-1)*8+(P$6-1)*1+1,8),": ",VLOOKUP(MID('Tab. A1.4-WVG'!$C45,(P$6-1)*8+(P$6-1)*1+1,8),AGS,2,FALSE)))</f>
        <v/>
      </c>
      <c r="Q41" s="232" t="str">
        <f>IF(MID('Tab. A1.4-WVG'!$C45,(Q$6-1)*8+(Q$6-1)*1+1,8)="","",CONCATENATE(MID('Tab. A1.4-WVG'!$C45,(Q$6-1)*8+(Q$6-1)*1+1,8),": ",VLOOKUP(MID('Tab. A1.4-WVG'!$C45,(Q$6-1)*8+(Q$6-1)*1+1,8),AGS,2,FALSE)))</f>
        <v/>
      </c>
      <c r="R41" s="232" t="str">
        <f>IF(MID('Tab. A1.4-WVG'!$C45,(R$6-1)*8+(R$6-1)*1+1,8)="","",CONCATENATE(MID('Tab. A1.4-WVG'!$C45,(R$6-1)*8+(R$6-1)*1+1,8),": ",VLOOKUP(MID('Tab. A1.4-WVG'!$C45,(R$6-1)*8+(R$6-1)*1+1,8),AGS,2,FALSE)))</f>
        <v/>
      </c>
      <c r="S41" s="232" t="str">
        <f>IF(MID('Tab. A1.4-WVG'!$C45,(S$6-1)*8+(S$6-1)*1+1,8)="","",CONCATENATE(MID('Tab. A1.4-WVG'!$C45,(S$6-1)*8+(S$6-1)*1+1,8),": ",VLOOKUP(MID('Tab. A1.4-WVG'!$C45,(S$6-1)*8+(S$6-1)*1+1,8),AGS,2,FALSE)))</f>
        <v/>
      </c>
      <c r="T41" s="232" t="str">
        <f>IF(MID('Tab. A1.4-WVG'!$C45,(T$6-1)*8+(T$6-1)*1+1,8)="","",CONCATENATE(MID('Tab. A1.4-WVG'!$C45,(T$6-1)*8+(T$6-1)*1+1,8),": ",VLOOKUP(MID('Tab. A1.4-WVG'!$C45,(T$6-1)*8+(T$6-1)*1+1,8),AGS,2,FALSE)))</f>
        <v/>
      </c>
      <c r="U41" s="232" t="str">
        <f>IF(MID('Tab. A1.4-WVG'!$C45,(U$6-1)*8+(U$6-1)*1+1,8)="","",CONCATENATE(MID('Tab. A1.4-WVG'!$C45,(U$6-1)*8+(U$6-1)*1+1,8),": ",VLOOKUP(MID('Tab. A1.4-WVG'!$C45,(U$6-1)*8+(U$6-1)*1+1,8),AGS,2,FALSE)))</f>
        <v/>
      </c>
      <c r="V41" s="232" t="str">
        <f>IF(MID('Tab. A1.4-WVG'!$C45,(V$6-1)*8+(V$6-1)*1+1,8)="","",CONCATENATE(MID('Tab. A1.4-WVG'!$C45,(V$6-1)*8+(V$6-1)*1+1,8),": ",VLOOKUP(MID('Tab. A1.4-WVG'!$C45,(V$6-1)*8+(V$6-1)*1+1,8),AGS,2,FALSE)))</f>
        <v/>
      </c>
      <c r="W41" s="232" t="str">
        <f>IF(MID('Tab. A1.4-WVG'!$C45,(W$6-1)*8+(W$6-1)*1+1,8)="","",CONCATENATE(MID('Tab. A1.4-WVG'!$C45,(W$6-1)*8+(W$6-1)*1+1,8),": ",VLOOKUP(MID('Tab. A1.4-WVG'!$C45,(W$6-1)*8+(W$6-1)*1+1,8),AGS,2,FALSE)))</f>
        <v/>
      </c>
      <c r="X41" s="232" t="str">
        <f>IF(MID('Tab. A1.4-WVG'!$C45,(X$6-1)*8+(X$6-1)*1+1,8)="","",CONCATENATE(MID('Tab. A1.4-WVG'!$C45,(X$6-1)*8+(X$6-1)*1+1,8),": ",VLOOKUP(MID('Tab. A1.4-WVG'!$C45,(X$6-1)*8+(X$6-1)*1+1,8),AGS,2,FALSE)))</f>
        <v/>
      </c>
      <c r="Y41" s="232" t="str">
        <f>IF(MID('Tab. A1.4-WVG'!$C45,(Y$6-1)*8+(Y$6-1)*1+1,8)="","",CONCATENATE(MID('Tab. A1.4-WVG'!$C45,(Y$6-1)*8+(Y$6-1)*1+1,8),": ",VLOOKUP(MID('Tab. A1.4-WVG'!$C45,(Y$6-1)*8+(Y$6-1)*1+1,8),AGS,2,FALSE)))</f>
        <v/>
      </c>
      <c r="Z41" s="232" t="str">
        <f>IF(MID('Tab. A1.4-WVG'!$C45,(Z$6-1)*8+(Z$6-1)*1+1,8)="","",CONCATENATE(MID('Tab. A1.4-WVG'!$C45,(Z$6-1)*8+(Z$6-1)*1+1,8),": ",VLOOKUP(MID('Tab. A1.4-WVG'!$C45,(Z$6-1)*8+(Z$6-1)*1+1,8),AGS,2,FALSE)))</f>
        <v/>
      </c>
      <c r="AA41" s="232" t="str">
        <f>IF(MID('Tab. A1.4-WVG'!$C45,(AA$6-1)*8+(AA$6-1)*1+1,8)="","",CONCATENATE(MID('Tab. A1.4-WVG'!$C45,(AA$6-1)*8+(AA$6-1)*1+1,8),": ",VLOOKUP(MID('Tab. A1.4-WVG'!$C45,(AA$6-1)*8+(AA$6-1)*1+1,8),AGS,2,FALSE)))</f>
        <v/>
      </c>
      <c r="AB41" s="232" t="str">
        <f>IF(MID('Tab. A1.4-WVG'!$C45,(AB$6-1)*8+(AB$6-1)*1+1,8)="","",CONCATENATE(MID('Tab. A1.4-WVG'!$C45,(AB$6-1)*8+(AB$6-1)*1+1,8),": ",VLOOKUP(MID('Tab. A1.4-WVG'!$C45,(AB$6-1)*8+(AB$6-1)*1+1,8),AGS,2,FALSE)))</f>
        <v/>
      </c>
      <c r="AC41" s="232" t="str">
        <f>IF(MID('Tab. A1.4-WVG'!$C45,(AC$6-1)*8+(AC$6-1)*1+1,8)="","",CONCATENATE(MID('Tab. A1.4-WVG'!$C45,(AC$6-1)*8+(AC$6-1)*1+1,8),": ",VLOOKUP(MID('Tab. A1.4-WVG'!$C45,(AC$6-1)*8+(AC$6-1)*1+1,8),AGS,2,FALSE)))</f>
        <v/>
      </c>
      <c r="AD41" s="232" t="str">
        <f>IF(MID('Tab. A1.4-WVG'!$C45,(AD$6-1)*8+(AD$6-1)*1+1,8)="","",CONCATENATE(MID('Tab. A1.4-WVG'!$C45,(AD$6-1)*8+(AD$6-1)*1+1,8),": ",VLOOKUP(MID('Tab. A1.4-WVG'!$C45,(AD$6-1)*8+(AD$6-1)*1+1,8),AGS,2,FALSE)))</f>
        <v/>
      </c>
      <c r="AE41" s="232" t="str">
        <f>IF(MID('Tab. A1.4-WVG'!$C45,(AE$6-1)*8+(AE$6-1)*1+1,8)="","",CONCATENATE(MID('Tab. A1.4-WVG'!$C45,(AE$6-1)*8+(AE$6-1)*1+1,8),": ",VLOOKUP(MID('Tab. A1.4-WVG'!$C45,(AE$6-1)*8+(AE$6-1)*1+1,8),AGS,2,FALSE)))</f>
        <v/>
      </c>
      <c r="AF41" s="232" t="str">
        <f>IF(MID('Tab. A1.4-WVG'!$C45,(AF$6-1)*8+(AF$6-1)*1+1,8)="","",CONCATENATE(MID('Tab. A1.4-WVG'!$C45,(AF$6-1)*8+(AF$6-1)*1+1,8),": ",VLOOKUP(MID('Tab. A1.4-WVG'!$C45,(AF$6-1)*8+(AF$6-1)*1+1,8),AGS,2,FALSE)))</f>
        <v/>
      </c>
      <c r="AG41" s="232" t="str">
        <f>IF(MID('Tab. A1.4-WVG'!$C45,(AG$6-1)*8+(AG$6-1)*1+1,8)="","",CONCATENATE(MID('Tab. A1.4-WVG'!$C45,(AG$6-1)*8+(AG$6-1)*1+1,8),": ",VLOOKUP(MID('Tab. A1.4-WVG'!$C45,(AG$6-1)*8+(AG$6-1)*1+1,8),AGS,2,FALSE)))</f>
        <v/>
      </c>
      <c r="AH41" s="232" t="str">
        <f>IF(MID('Tab. A1.4-WVG'!$C45,(AH$6-1)*8+(AH$6-1)*1+1,8)="","",CONCATENATE(MID('Tab. A1.4-WVG'!$C45,(AH$6-1)*8+(AH$6-1)*1+1,8),": ",VLOOKUP(MID('Tab. A1.4-WVG'!$C45,(AH$6-1)*8+(AH$6-1)*1+1,8),AGS,2,FALSE)))</f>
        <v/>
      </c>
      <c r="AI41" s="232" t="str">
        <f>IF(MID('Tab. A1.4-WVG'!$C45,(AI$6-1)*8+(AI$6-1)*1+1,8)="","",CONCATENATE(MID('Tab. A1.4-WVG'!$C45,(AI$6-1)*8+(AI$6-1)*1+1,8),": ",VLOOKUP(MID('Tab. A1.4-WVG'!$C45,(AI$6-1)*8+(AI$6-1)*1+1,8),AGS,2,FALSE)))</f>
        <v/>
      </c>
      <c r="AJ41" s="232" t="str">
        <f>IF(MID('Tab. A1.4-WVG'!$C45,(AJ$6-1)*8+(AJ$6-1)*1+1,8)="","",CONCATENATE(MID('Tab. A1.4-WVG'!$C45,(AJ$6-1)*8+(AJ$6-1)*1+1,8),": ",VLOOKUP(MID('Tab. A1.4-WVG'!$C45,(AJ$6-1)*8+(AJ$6-1)*1+1,8),AGS,2,FALSE)))</f>
        <v/>
      </c>
      <c r="AK41" s="232" t="str">
        <f>IF(MID('Tab. A1.4-WVG'!$C45,(AK$6-1)*8+(AK$6-1)*1+1,8)="","",CONCATENATE(MID('Tab. A1.4-WVG'!$C45,(AK$6-1)*8+(AK$6-1)*1+1,8),": ",VLOOKUP(MID('Tab. A1.4-WVG'!$C45,(AK$6-1)*8+(AK$6-1)*1+1,8),AGS,2,FALSE)))</f>
        <v/>
      </c>
      <c r="AL41" s="232" t="str">
        <f>IF(MID('Tab. A1.4-WVG'!$C45,(AL$6-1)*8+(AL$6-1)*1+1,8)="","",CONCATENATE(MID('Tab. A1.4-WVG'!$C45,(AL$6-1)*8+(AL$6-1)*1+1,8),": ",VLOOKUP(MID('Tab. A1.4-WVG'!$C45,(AL$6-1)*8+(AL$6-1)*1+1,8),AGS,2,FALSE)))</f>
        <v/>
      </c>
      <c r="AM41" s="232" t="str">
        <f>IF(MID('Tab. A1.4-WVG'!$C45,(AM$6-1)*8+(AM$6-1)*1+1,8)="","",CONCATENATE(MID('Tab. A1.4-WVG'!$C45,(AM$6-1)*8+(AM$6-1)*1+1,8),": ",VLOOKUP(MID('Tab. A1.4-WVG'!$C45,(AM$6-1)*8+(AM$6-1)*1+1,8),AGS,2,FALSE)))</f>
        <v/>
      </c>
      <c r="AN41" s="232" t="str">
        <f>IF(MID('Tab. A1.4-WVG'!$C45,(AN$6-1)*8+(AN$6-1)*1+1,8)="","",CONCATENATE(MID('Tab. A1.4-WVG'!$C45,(AN$6-1)*8+(AN$6-1)*1+1,8),": ",VLOOKUP(MID('Tab. A1.4-WVG'!$C45,(AN$6-1)*8+(AN$6-1)*1+1,8),AGS,2,FALSE)))</f>
        <v/>
      </c>
      <c r="AO41" s="232" t="str">
        <f>IF(MID('Tab. A1.4-WVG'!$C45,(AO$6-1)*8+(AO$6-1)*1+1,8)="","",CONCATENATE(MID('Tab. A1.4-WVG'!$C45,(AO$6-1)*8+(AO$6-1)*1+1,8),": ",VLOOKUP(MID('Tab. A1.4-WVG'!$C45,(AO$6-1)*8+(AO$6-1)*1+1,8),AGS,2,FALSE)))</f>
        <v/>
      </c>
      <c r="AP41" s="232" t="str">
        <f>IF(MID('Tab. A1.4-WVG'!$C45,(AP$6-1)*8+(AP$6-1)*1+1,8)="","",CONCATENATE(MID('Tab. A1.4-WVG'!$C45,(AP$6-1)*8+(AP$6-1)*1+1,8),": ",VLOOKUP(MID('Tab. A1.4-WVG'!$C45,(AP$6-1)*8+(AP$6-1)*1+1,8),AGS,2,FALSE)))</f>
        <v/>
      </c>
      <c r="AQ41" s="232" t="str">
        <f>IF(MID('Tab. A1.4-WVG'!$C45,(AQ$6-1)*8+(AQ$6-1)*1+1,8)="","",CONCATENATE(MID('Tab. A1.4-WVG'!$C45,(AQ$6-1)*8+(AQ$6-1)*1+1,8),": ",VLOOKUP(MID('Tab. A1.4-WVG'!$C45,(AQ$6-1)*8+(AQ$6-1)*1+1,8),AGS,2,FALSE)))</f>
        <v/>
      </c>
      <c r="AR41" s="232" t="str">
        <f>IF(MID('Tab. A1.4-WVG'!$C45,(AR$6-1)*8+(AR$6-1)*1+1,8)="","",CONCATENATE(MID('Tab. A1.4-WVG'!$C45,(AR$6-1)*8+(AR$6-1)*1+1,8),": ",VLOOKUP(MID('Tab. A1.4-WVG'!$C45,(AR$6-1)*8+(AR$6-1)*1+1,8),AGS,2,FALSE)))</f>
        <v/>
      </c>
      <c r="AS41" s="232" t="str">
        <f>IF(MID('Tab. A1.4-WVG'!$C45,(AS$6-1)*8+(AS$6-1)*1+1,8)="","",CONCATENATE(MID('Tab. A1.4-WVG'!$C45,(AS$6-1)*8+(AS$6-1)*1+1,8),": ",VLOOKUP(MID('Tab. A1.4-WVG'!$C45,(AS$6-1)*8+(AS$6-1)*1+1,8),AGS,2,FALSE)))</f>
        <v/>
      </c>
      <c r="AT41" s="232" t="str">
        <f>IF(MID('Tab. A1.4-WVG'!$C45,(AT$6-1)*8+(AT$6-1)*1+1,8)="","",CONCATENATE(MID('Tab. A1.4-WVG'!$C45,(AT$6-1)*8+(AT$6-1)*1+1,8),": ",VLOOKUP(MID('Tab. A1.4-WVG'!$C45,(AT$6-1)*8+(AT$6-1)*1+1,8),AGS,2,FALSE)))</f>
        <v/>
      </c>
      <c r="AU41" s="232" t="str">
        <f>IF(MID('Tab. A1.4-WVG'!$C45,(AU$6-1)*8+(AU$6-1)*1+1,8)="","",CONCATENATE(MID('Tab. A1.4-WVG'!$C45,(AU$6-1)*8+(AU$6-1)*1+1,8),": ",VLOOKUP(MID('Tab. A1.4-WVG'!$C45,(AU$6-1)*8+(AU$6-1)*1+1,8),AGS,2,FALSE)))</f>
        <v/>
      </c>
      <c r="AV41" s="232" t="str">
        <f>IF(MID('Tab. A1.4-WVG'!$C45,(AV$6-1)*8+(AV$6-1)*1+1,8)="","",CONCATENATE(MID('Tab. A1.4-WVG'!$C45,(AV$6-1)*8+(AV$6-1)*1+1,8),": ",VLOOKUP(MID('Tab. A1.4-WVG'!$C45,(AV$6-1)*8+(AV$6-1)*1+1,8),AGS,2,FALSE)))</f>
        <v/>
      </c>
      <c r="AW41" s="232" t="str">
        <f>IF(MID('Tab. A1.4-WVG'!$C45,(AW$6-1)*8+(AW$6-1)*1+1,8)="","",CONCATENATE(MID('Tab. A1.4-WVG'!$C45,(AW$6-1)*8+(AW$6-1)*1+1,8),": ",VLOOKUP(MID('Tab. A1.4-WVG'!$C45,(AW$6-1)*8+(AW$6-1)*1+1,8),AGS,2,FALSE)))</f>
        <v/>
      </c>
      <c r="AX41" s="232" t="str">
        <f>IF(MID('Tab. A1.4-WVG'!$C45,(AX$6-1)*8+(AX$6-1)*1+1,8)="","",CONCATENATE(MID('Tab. A1.4-WVG'!$C45,(AX$6-1)*8+(AX$6-1)*1+1,8),": ",VLOOKUP(MID('Tab. A1.4-WVG'!$C45,(AX$6-1)*8+(AX$6-1)*1+1,8),AGS,2,FALSE)))</f>
        <v/>
      </c>
      <c r="AY41" s="232" t="str">
        <f>IF(MID('Tab. A1.4-WVG'!$C45,(AY$6-1)*8+(AY$6-1)*1+1,8)="","",CONCATENATE(MID('Tab. A1.4-WVG'!$C45,(AY$6-1)*8+(AY$6-1)*1+1,8),": ",VLOOKUP(MID('Tab. A1.4-WVG'!$C45,(AY$6-1)*8+(AY$6-1)*1+1,8),AGS,2,FALSE)))</f>
        <v/>
      </c>
      <c r="AZ41" s="232" t="str">
        <f>IF(MID('Tab. A1.4-WVG'!$C45,(AZ$6-1)*8+(AZ$6-1)*1+1,8)="","",CONCATENATE(MID('Tab. A1.4-WVG'!$C45,(AZ$6-1)*8+(AZ$6-1)*1+1,8),": ",VLOOKUP(MID('Tab. A1.4-WVG'!$C45,(AZ$6-1)*8+(AZ$6-1)*1+1,8),AGS,2,FALSE)))</f>
        <v/>
      </c>
      <c r="BA41" s="232" t="str">
        <f>IF(MID('Tab. A1.4-WVG'!$C45,(BA$6-1)*8+(BA$6-1)*1+1,8)="","",CONCATENATE(MID('Tab. A1.4-WVG'!$C45,(BA$6-1)*8+(BA$6-1)*1+1,8),": ",VLOOKUP(MID('Tab. A1.4-WVG'!$C45,(BA$6-1)*8+(BA$6-1)*1+1,8),AGS,2,FALSE)))</f>
        <v/>
      </c>
      <c r="BB41" s="232" t="str">
        <f>IF(MID('Tab. A1.4-WVG'!$C45,(BB$6-1)*8+(BB$6-1)*1+1,8)="","",CONCATENATE(MID('Tab. A1.4-WVG'!$C45,(BB$6-1)*8+(BB$6-1)*1+1,8),": ",VLOOKUP(MID('Tab. A1.4-WVG'!$C45,(BB$6-1)*8+(BB$6-1)*1+1,8),AGS,2,FALSE)))</f>
        <v/>
      </c>
      <c r="BC41" s="232" t="str">
        <f>IF(MID('Tab. A1.4-WVG'!$C45,(BC$6-1)*8+(BC$6-1)*1+1,8)="","",CONCATENATE(MID('Tab. A1.4-WVG'!$C45,(BC$6-1)*8+(BC$6-1)*1+1,8),": ",VLOOKUP(MID('Tab. A1.4-WVG'!$C45,(BC$6-1)*8+(BC$6-1)*1+1,8),AGS,2,FALSE)))</f>
        <v/>
      </c>
      <c r="BD41" s="232" t="str">
        <f>IF(MID('Tab. A1.4-WVG'!$C45,(BD$6-1)*8+(BD$6-1)*1+1,8)="","",CONCATENATE(MID('Tab. A1.4-WVG'!$C45,(BD$6-1)*8+(BD$6-1)*1+1,8),": ",VLOOKUP(MID('Tab. A1.4-WVG'!$C45,(BD$6-1)*8+(BD$6-1)*1+1,8),AGS,2,FALSE)))</f>
        <v/>
      </c>
      <c r="BE41" s="232" t="str">
        <f>IF(MID('Tab. A1.4-WVG'!$C45,(BE$6-1)*8+(BE$6-1)*1+1,8)="","",CONCATENATE(MID('Tab. A1.4-WVG'!$C45,(BE$6-1)*8+(BE$6-1)*1+1,8),": ",VLOOKUP(MID('Tab. A1.4-WVG'!$C45,(BE$6-1)*8+(BE$6-1)*1+1,8),AGS,2,FALSE)))</f>
        <v/>
      </c>
      <c r="BF41" s="232" t="str">
        <f>IF(MID('Tab. A1.4-WVG'!$C45,(BF$6-1)*8+(BF$6-1)*1+1,8)="","",CONCATENATE(MID('Tab. A1.4-WVG'!$C45,(BF$6-1)*8+(BF$6-1)*1+1,8),": ",VLOOKUP(MID('Tab. A1.4-WVG'!$C45,(BF$6-1)*8+(BF$6-1)*1+1,8),AGS,2,FALSE)))</f>
        <v/>
      </c>
      <c r="BG41" s="232" t="str">
        <f>IF(MID('Tab. A1.4-WVG'!$C45,(BG$6-1)*8+(BG$6-1)*1+1,8)="","",CONCATENATE(MID('Tab. A1.4-WVG'!$C45,(BG$6-1)*8+(BG$6-1)*1+1,8),": ",VLOOKUP(MID('Tab. A1.4-WVG'!$C45,(BG$6-1)*8+(BG$6-1)*1+1,8),AGS,2,FALSE)))</f>
        <v/>
      </c>
      <c r="BH41" s="232" t="str">
        <f>IF(MID('Tab. A1.4-WVG'!$C45,(BH$6-1)*8+(BH$6-1)*1+1,8)="","",CONCATENATE(MID('Tab. A1.4-WVG'!$C45,(BH$6-1)*8+(BH$6-1)*1+1,8),": ",VLOOKUP(MID('Tab. A1.4-WVG'!$C45,(BH$6-1)*8+(BH$6-1)*1+1,8),AGS,2,FALSE)))</f>
        <v/>
      </c>
      <c r="BI41" s="232" t="str">
        <f>IF(MID('Tab. A1.4-WVG'!$C45,(BI$6-1)*8+(BI$6-1)*1+1,8)="","",CONCATENATE(MID('Tab. A1.4-WVG'!$C45,(BI$6-1)*8+(BI$6-1)*1+1,8),": ",VLOOKUP(MID('Tab. A1.4-WVG'!$C45,(BI$6-1)*8+(BI$6-1)*1+1,8),AGS,2,FALSE)))</f>
        <v/>
      </c>
      <c r="BJ41" s="232" t="str">
        <f>IF(MID('Tab. A1.4-WVG'!$C45,(BJ$6-1)*8+(BJ$6-1)*1+1,8)="","",CONCATENATE(MID('Tab. A1.4-WVG'!$C45,(BJ$6-1)*8+(BJ$6-1)*1+1,8),": ",VLOOKUP(MID('Tab. A1.4-WVG'!$C45,(BJ$6-1)*8+(BJ$6-1)*1+1,8),AGS,2,FALSE)))</f>
        <v/>
      </c>
      <c r="BK41" s="232" t="str">
        <f>IF(MID('Tab. A1.4-WVG'!$C45,(BK$6-1)*8+(BK$6-1)*1+1,8)="","",CONCATENATE(MID('Tab. A1.4-WVG'!$C45,(BK$6-1)*8+(BK$6-1)*1+1,8),": ",VLOOKUP(MID('Tab. A1.4-WVG'!$C45,(BK$6-1)*8+(BK$6-1)*1+1,8),AGS,2,FALSE)))</f>
        <v/>
      </c>
      <c r="BL41" s="232" t="str">
        <f>IF(MID('Tab. A1.4-WVG'!$C45,(BL$6-1)*8+(BL$6-1)*1+1,8)="","",CONCATENATE(MID('Tab. A1.4-WVG'!$C45,(BL$6-1)*8+(BL$6-1)*1+1,8),": ",VLOOKUP(MID('Tab. A1.4-WVG'!$C45,(BL$6-1)*8+(BL$6-1)*1+1,8),AGS,2,FALSE)))</f>
        <v/>
      </c>
      <c r="BM41" s="232" t="str">
        <f>IF(MID('Tab. A1.4-WVG'!$C45,(BM$6-1)*8+(BM$6-1)*1+1,8)="","",CONCATENATE(MID('Tab. A1.4-WVG'!$C45,(BM$6-1)*8+(BM$6-1)*1+1,8),": ",VLOOKUP(MID('Tab. A1.4-WVG'!$C45,(BM$6-1)*8+(BM$6-1)*1+1,8),AGS,2,FALSE)))</f>
        <v/>
      </c>
      <c r="BN41" s="232" t="str">
        <f>IF(MID('Tab. A1.4-WVG'!$C45,(BN$6-1)*8+(BN$6-1)*1+1,8)="","",CONCATENATE(MID('Tab. A1.4-WVG'!$C45,(BN$6-1)*8+(BN$6-1)*1+1,8),": ",VLOOKUP(MID('Tab. A1.4-WVG'!$C45,(BN$6-1)*8+(BN$6-1)*1+1,8),AGS,2,FALSE)))</f>
        <v/>
      </c>
      <c r="BO41" s="232" t="str">
        <f>IF(MID('Tab. A1.4-WVG'!$C45,(BO$6-1)*8+(BO$6-1)*1+1,8)="","",CONCATENATE(MID('Tab. A1.4-WVG'!$C45,(BO$6-1)*8+(BO$6-1)*1+1,8),": ",VLOOKUP(MID('Tab. A1.4-WVG'!$C45,(BO$6-1)*8+(BO$6-1)*1+1,8),AGS,2,FALSE)))</f>
        <v/>
      </c>
      <c r="BP41" s="232" t="str">
        <f>IF(MID('Tab. A1.4-WVG'!$C45,(BP$6-1)*8+(BP$6-1)*1+1,8)="","",CONCATENATE(MID('Tab. A1.4-WVG'!$C45,(BP$6-1)*8+(BP$6-1)*1+1,8),": ",VLOOKUP(MID('Tab. A1.4-WVG'!$C45,(BP$6-1)*8+(BP$6-1)*1+1,8),AGS,2,FALSE)))</f>
        <v/>
      </c>
      <c r="BQ41" s="232" t="str">
        <f>IF(MID('Tab. A1.4-WVG'!$C45,(BQ$6-1)*8+(BQ$6-1)*1+1,8)="","",CONCATENATE(MID('Tab. A1.4-WVG'!$C45,(BQ$6-1)*8+(BQ$6-1)*1+1,8),": ",VLOOKUP(MID('Tab. A1.4-WVG'!$C45,(BQ$6-1)*8+(BQ$6-1)*1+1,8),AGS,2,FALSE)))</f>
        <v/>
      </c>
      <c r="BR41" s="232" t="str">
        <f>IF(MID('Tab. A1.4-WVG'!$C45,(BR$6-1)*8+(BR$6-1)*1+1,8)="","",CONCATENATE(MID('Tab. A1.4-WVG'!$C45,(BR$6-1)*8+(BR$6-1)*1+1,8),": ",VLOOKUP(MID('Tab. A1.4-WVG'!$C45,(BR$6-1)*8+(BR$6-1)*1+1,8),AGS,2,FALSE)))</f>
        <v/>
      </c>
      <c r="BS41" s="232" t="str">
        <f>IF(MID('Tab. A1.4-WVG'!$C45,(BS$6-1)*8+(BS$6-1)*1+1,8)="","",CONCATENATE(MID('Tab. A1.4-WVG'!$C45,(BS$6-1)*8+(BS$6-1)*1+1,8),": ",VLOOKUP(MID('Tab. A1.4-WVG'!$C45,(BS$6-1)*8+(BS$6-1)*1+1,8),AGS,2,FALSE)))</f>
        <v/>
      </c>
      <c r="BT41" s="232" t="str">
        <f>IF(MID('Tab. A1.4-WVG'!$C45,(BT$6-1)*8+(BT$6-1)*1+1,8)="","",CONCATENATE(MID('Tab. A1.4-WVG'!$C45,(BT$6-1)*8+(BT$6-1)*1+1,8),": ",VLOOKUP(MID('Tab. A1.4-WVG'!$C45,(BT$6-1)*8+(BT$6-1)*1+1,8),AGS,2,FALSE)))</f>
        <v/>
      </c>
      <c r="BU41" s="232" t="str">
        <f>IF(MID('Tab. A1.4-WVG'!$C45,(BU$6-1)*8+(BU$6-1)*1+1,8)="","",CONCATENATE(MID('Tab. A1.4-WVG'!$C45,(BU$6-1)*8+(BU$6-1)*1+1,8),": ",VLOOKUP(MID('Tab. A1.4-WVG'!$C45,(BU$6-1)*8+(BU$6-1)*1+1,8),AGS,2,FALSE)))</f>
        <v/>
      </c>
      <c r="BV41" s="232" t="str">
        <f>IF(MID('Tab. A1.4-WVG'!$C45,(BV$6-1)*8+(BV$6-1)*1+1,8)="","",CONCATENATE(MID('Tab. A1.4-WVG'!$C45,(BV$6-1)*8+(BV$6-1)*1+1,8),": ",VLOOKUP(MID('Tab. A1.4-WVG'!$C45,(BV$6-1)*8+(BV$6-1)*1+1,8),AGS,2,FALSE)))</f>
        <v/>
      </c>
      <c r="BW41" s="232" t="str">
        <f>IF(MID('Tab. A1.4-WVG'!$C45,(BW$6-1)*8+(BW$6-1)*1+1,8)="","",CONCATENATE(MID('Tab. A1.4-WVG'!$C45,(BW$6-1)*8+(BW$6-1)*1+1,8),": ",VLOOKUP(MID('Tab. A1.4-WVG'!$C45,(BW$6-1)*8+(BW$6-1)*1+1,8),AGS,2,FALSE)))</f>
        <v/>
      </c>
      <c r="BX41" s="232" t="str">
        <f>IF(MID('Tab. A1.4-WVG'!$C45,(BX$6-1)*8+(BX$6-1)*1+1,8)="","",CONCATENATE(MID('Tab. A1.4-WVG'!$C45,(BX$6-1)*8+(BX$6-1)*1+1,8),": ",VLOOKUP(MID('Tab. A1.4-WVG'!$C45,(BX$6-1)*8+(BX$6-1)*1+1,8),AGS,2,FALSE)))</f>
        <v/>
      </c>
      <c r="BY41" s="232" t="str">
        <f>IF(MID('Tab. A1.4-WVG'!$C45,(BY$6-1)*8+(BY$6-1)*1+1,8)="","",CONCATENATE(MID('Tab. A1.4-WVG'!$C45,(BY$6-1)*8+(BY$6-1)*1+1,8),": ",VLOOKUP(MID('Tab. A1.4-WVG'!$C45,(BY$6-1)*8+(BY$6-1)*1+1,8),AGS,2,FALSE)))</f>
        <v/>
      </c>
      <c r="BZ41" s="232" t="str">
        <f>IF(MID('Tab. A1.4-WVG'!$C45,(BZ$6-1)*8+(BZ$6-1)*1+1,8)="","",CONCATENATE(MID('Tab. A1.4-WVG'!$C45,(BZ$6-1)*8+(BZ$6-1)*1+1,8),": ",VLOOKUP(MID('Tab. A1.4-WVG'!$C45,(BZ$6-1)*8+(BZ$6-1)*1+1,8),AGS,2,FALSE)))</f>
        <v/>
      </c>
      <c r="CA41" s="232" t="str">
        <f>IF(MID('Tab. A1.4-WVG'!$C45,(CA$6-1)*8+(CA$6-1)*1+1,8)="","",CONCATENATE(MID('Tab. A1.4-WVG'!$C45,(CA$6-1)*8+(CA$6-1)*1+1,8),": ",VLOOKUP(MID('Tab. A1.4-WVG'!$C45,(CA$6-1)*8+(CA$6-1)*1+1,8),AGS,2,FALSE)))</f>
        <v/>
      </c>
      <c r="CB41" s="232" t="str">
        <f>IF(MID('Tab. A1.4-WVG'!$C45,(CB$6-1)*8+(CB$6-1)*1+1,8)="","",CONCATENATE(MID('Tab. A1.4-WVG'!$C45,(CB$6-1)*8+(CB$6-1)*1+1,8),": ",VLOOKUP(MID('Tab. A1.4-WVG'!$C45,(CB$6-1)*8+(CB$6-1)*1+1,8),AGS,2,FALSE)))</f>
        <v/>
      </c>
      <c r="CC41" s="232" t="str">
        <f>IF(MID('Tab. A1.4-WVG'!$C45,(CC$6-1)*8+(CC$6-1)*1+1,8)="","",CONCATENATE(MID('Tab. A1.4-WVG'!$C45,(CC$6-1)*8+(CC$6-1)*1+1,8),": ",VLOOKUP(MID('Tab. A1.4-WVG'!$C45,(CC$6-1)*8+(CC$6-1)*1+1,8),AGS,2,FALSE)))</f>
        <v/>
      </c>
      <c r="CD41" s="232" t="str">
        <f>IF(MID('Tab. A1.4-WVG'!$C45,(CD$6-1)*8+(CD$6-1)*1+1,8)="","",CONCATENATE(MID('Tab. A1.4-WVG'!$C45,(CD$6-1)*8+(CD$6-1)*1+1,8),": ",VLOOKUP(MID('Tab. A1.4-WVG'!$C45,(CD$6-1)*8+(CD$6-1)*1+1,8),AGS,2,FALSE)))</f>
        <v/>
      </c>
      <c r="CE41" s="232" t="str">
        <f>IF(MID('Tab. A1.4-WVG'!$C45,(CE$6-1)*8+(CE$6-1)*1+1,8)="","",CONCATENATE(MID('Tab. A1.4-WVG'!$C45,(CE$6-1)*8+(CE$6-1)*1+1,8),": ",VLOOKUP(MID('Tab. A1.4-WVG'!$C45,(CE$6-1)*8+(CE$6-1)*1+1,8),AGS,2,FALSE)))</f>
        <v/>
      </c>
      <c r="CF41" s="232" t="str">
        <f>IF(MID('Tab. A1.4-WVG'!$C45,(CF$6-1)*8+(CF$6-1)*1+1,8)="","",CONCATENATE(MID('Tab. A1.4-WVG'!$C45,(CF$6-1)*8+(CF$6-1)*1+1,8),": ",VLOOKUP(MID('Tab. A1.4-WVG'!$C45,(CF$6-1)*8+(CF$6-1)*1+1,8),AGS,2,FALSE)))</f>
        <v/>
      </c>
      <c r="CG41" s="232" t="str">
        <f>IF(MID('Tab. A1.4-WVG'!$C45,(CG$6-1)*8+(CG$6-1)*1+1,8)="","",CONCATENATE(MID('Tab. A1.4-WVG'!$C45,(CG$6-1)*8+(CG$6-1)*1+1,8),": ",VLOOKUP(MID('Tab. A1.4-WVG'!$C45,(CG$6-1)*8+(CG$6-1)*1+1,8),AGS,2,FALSE)))</f>
        <v/>
      </c>
      <c r="CH41" s="232" t="str">
        <f>IF(MID('Tab. A1.4-WVG'!$C45,(CH$6-1)*8+(CH$6-1)*1+1,8)="","",CONCATENATE(MID('Tab. A1.4-WVG'!$C45,(CH$6-1)*8+(CH$6-1)*1+1,8),": ",VLOOKUP(MID('Tab. A1.4-WVG'!$C45,(CH$6-1)*8+(CH$6-1)*1+1,8),AGS,2,FALSE)))</f>
        <v/>
      </c>
      <c r="CI41" s="232" t="str">
        <f>IF(MID('Tab. A1.4-WVG'!$C45,(CI$6-1)*8+(CI$6-1)*1+1,8)="","",CONCATENATE(MID('Tab. A1.4-WVG'!$C45,(CI$6-1)*8+(CI$6-1)*1+1,8),": ",VLOOKUP(MID('Tab. A1.4-WVG'!$C45,(CI$6-1)*8+(CI$6-1)*1+1,8),AGS,2,FALSE)))</f>
        <v/>
      </c>
      <c r="CJ41" s="232" t="str">
        <f>IF(MID('Tab. A1.4-WVG'!$C45,(CJ$6-1)*8+(CJ$6-1)*1+1,8)="","",CONCATENATE(MID('Tab. A1.4-WVG'!$C45,(CJ$6-1)*8+(CJ$6-1)*1+1,8),": ",VLOOKUP(MID('Tab. A1.4-WVG'!$C45,(CJ$6-1)*8+(CJ$6-1)*1+1,8),AGS,2,FALSE)))</f>
        <v/>
      </c>
      <c r="CK41" s="232" t="str">
        <f>IF(MID('Tab. A1.4-WVG'!$C45,(CK$6-1)*8+(CK$6-1)*1+1,8)="","",CONCATENATE(MID('Tab. A1.4-WVG'!$C45,(CK$6-1)*8+(CK$6-1)*1+1,8),": ",VLOOKUP(MID('Tab. A1.4-WVG'!$C45,(CK$6-1)*8+(CK$6-1)*1+1,8),AGS,2,FALSE)))</f>
        <v/>
      </c>
      <c r="CL41" s="232" t="str">
        <f>IF(MID('Tab. A1.4-WVG'!$C45,(CL$6-1)*8+(CL$6-1)*1+1,8)="","",CONCATENATE(MID('Tab. A1.4-WVG'!$C45,(CL$6-1)*8+(CL$6-1)*1+1,8),": ",VLOOKUP(MID('Tab. A1.4-WVG'!$C45,(CL$6-1)*8+(CL$6-1)*1+1,8),AGS,2,FALSE)))</f>
        <v/>
      </c>
      <c r="CM41" s="232" t="str">
        <f>IF(MID('Tab. A1.4-WVG'!$C45,(CM$6-1)*8+(CM$6-1)*1+1,8)="","",CONCATENATE(MID('Tab. A1.4-WVG'!$C45,(CM$6-1)*8+(CM$6-1)*1+1,8),": ",VLOOKUP(MID('Tab. A1.4-WVG'!$C45,(CM$6-1)*8+(CM$6-1)*1+1,8),AGS,2,FALSE)))</f>
        <v/>
      </c>
      <c r="CN41" s="232" t="str">
        <f>IF(MID('Tab. A1.4-WVG'!$C45,(CN$6-1)*8+(CN$6-1)*1+1,8)="","",CONCATENATE(MID('Tab. A1.4-WVG'!$C45,(CN$6-1)*8+(CN$6-1)*1+1,8),": ",VLOOKUP(MID('Tab. A1.4-WVG'!$C45,(CN$6-1)*8+(CN$6-1)*1+1,8),AGS,2,FALSE)))</f>
        <v/>
      </c>
      <c r="CO41" s="232" t="str">
        <f>IF(MID('Tab. A1.4-WVG'!$C45,(CO$6-1)*8+(CO$6-1)*1+1,8)="","",CONCATENATE(MID('Tab. A1.4-WVG'!$C45,(CO$6-1)*8+(CO$6-1)*1+1,8),": ",VLOOKUP(MID('Tab. A1.4-WVG'!$C45,(CO$6-1)*8+(CO$6-1)*1+1,8),AGS,2,FALSE)))</f>
        <v/>
      </c>
      <c r="CP41" s="232" t="str">
        <f>IF(MID('Tab. A1.4-WVG'!$C45,(CP$6-1)*8+(CP$6-1)*1+1,8)="","",CONCATENATE(MID('Tab. A1.4-WVG'!$C45,(CP$6-1)*8+(CP$6-1)*1+1,8),": ",VLOOKUP(MID('Tab. A1.4-WVG'!$C45,(CP$6-1)*8+(CP$6-1)*1+1,8),AGS,2,FALSE)))</f>
        <v/>
      </c>
      <c r="CQ41" s="232" t="str">
        <f>IF(MID('Tab. A1.4-WVG'!$C45,(CQ$6-1)*8+(CQ$6-1)*1+1,8)="","",CONCATENATE(MID('Tab. A1.4-WVG'!$C45,(CQ$6-1)*8+(CQ$6-1)*1+1,8),": ",VLOOKUP(MID('Tab. A1.4-WVG'!$C45,(CQ$6-1)*8+(CQ$6-1)*1+1,8),AGS,2,FALSE)))</f>
        <v/>
      </c>
      <c r="CR41" s="232" t="str">
        <f>IF(MID('Tab. A1.4-WVG'!$C45,(CR$6-1)*8+(CR$6-1)*1+1,8)="","",CONCATENATE(MID('Tab. A1.4-WVG'!$C45,(CR$6-1)*8+(CR$6-1)*1+1,8),": ",VLOOKUP(MID('Tab. A1.4-WVG'!$C45,(CR$6-1)*8+(CR$6-1)*1+1,8),AGS,2,FALSE)))</f>
        <v/>
      </c>
      <c r="CS41" s="232" t="str">
        <f>IF(MID('Tab. A1.4-WVG'!$C45,(CS$6-1)*8+(CS$6-1)*1+1,8)="","",CONCATENATE(MID('Tab. A1.4-WVG'!$C45,(CS$6-1)*8+(CS$6-1)*1+1,8),": ",VLOOKUP(MID('Tab. A1.4-WVG'!$C45,(CS$6-1)*8+(CS$6-1)*1+1,8),AGS,2,FALSE)))</f>
        <v/>
      </c>
      <c r="CT41" s="232" t="str">
        <f>IF(MID('Tab. A1.4-WVG'!$C45,(CT$6-1)*8+(CT$6-1)*1+1,8)="","",CONCATENATE(MID('Tab. A1.4-WVG'!$C45,(CT$6-1)*8+(CT$6-1)*1+1,8),": ",VLOOKUP(MID('Tab. A1.4-WVG'!$C45,(CT$6-1)*8+(CT$6-1)*1+1,8),AGS,2,FALSE)))</f>
        <v/>
      </c>
      <c r="CU41" s="232" t="str">
        <f>IF(MID('Tab. A1.4-WVG'!$C45,(CU$6-1)*8+(CU$6-1)*1+1,8)="","",CONCATENATE(MID('Tab. A1.4-WVG'!$C45,(CU$6-1)*8+(CU$6-1)*1+1,8),": ",VLOOKUP(MID('Tab. A1.4-WVG'!$C45,(CU$6-1)*8+(CU$6-1)*1+1,8),AGS,2,FALSE)))</f>
        <v/>
      </c>
      <c r="CV41" s="232" t="str">
        <f>IF(MID('Tab. A1.4-WVG'!$C45,(CV$6-1)*8+(CV$6-1)*1+1,8)="","",CONCATENATE(MID('Tab. A1.4-WVG'!$C45,(CV$6-1)*8+(CV$6-1)*1+1,8),": ",VLOOKUP(MID('Tab. A1.4-WVG'!$C45,(CV$6-1)*8+(CV$6-1)*1+1,8),AGS,2,FALSE)))</f>
        <v/>
      </c>
      <c r="CW41" s="232" t="str">
        <f>IF(MID('Tab. A1.4-WVG'!$C45,(CW$6-1)*8+(CW$6-1)*1+1,8)="","",CONCATENATE(MID('Tab. A1.4-WVG'!$C45,(CW$6-1)*8+(CW$6-1)*1+1,8),": ",VLOOKUP(MID('Tab. A1.4-WVG'!$C45,(CW$6-1)*8+(CW$6-1)*1+1,8),AGS,2,FALSE)))</f>
        <v/>
      </c>
      <c r="CX41" s="39">
        <f t="shared" si="0"/>
        <v>0</v>
      </c>
    </row>
    <row r="42" spans="1:102" ht="38.25" customHeight="1" x14ac:dyDescent="0.2">
      <c r="A42" s="231" t="str">
        <f>IF('Tab. A1.4-WVG'!A46="","",'Tab. A1.4-WVG'!A46)</f>
        <v/>
      </c>
      <c r="B42" s="232" t="str">
        <f>IF(MID('Tab. A1.4-WVG'!$C46,(B$6-1)*8+(B$6-1)*1+1,8)="","",CONCATENATE(MID('Tab. A1.4-WVG'!$C46,(B$6-1)*8+(B$6-1)*1+1,8),": ",VLOOKUP(MID('Tab. A1.4-WVG'!$C46,(B$6-1)*8+(B$6-1)*1+1,8),AGS,2,FALSE)))</f>
        <v/>
      </c>
      <c r="C42" s="232" t="str">
        <f>IF(MID('Tab. A1.4-WVG'!$C46,(C$6-1)*8+(C$6-1)*1+1,8)="","",CONCATENATE(MID('Tab. A1.4-WVG'!$C46,(C$6-1)*8+(C$6-1)*1+1,8),": ",VLOOKUP(MID('Tab. A1.4-WVG'!$C46,(C$6-1)*8+(C$6-1)*1+1,8),AGS,2,FALSE)))</f>
        <v/>
      </c>
      <c r="D42" s="232" t="str">
        <f>IF(MID('Tab. A1.4-WVG'!$C46,(D$6-1)*8+(D$6-1)*1+1,8)="","",CONCATENATE(MID('Tab. A1.4-WVG'!$C46,(D$6-1)*8+(D$6-1)*1+1,8),": ",VLOOKUP(MID('Tab. A1.4-WVG'!$C46,(D$6-1)*8+(D$6-1)*1+1,8),AGS,2,FALSE)))</f>
        <v/>
      </c>
      <c r="E42" s="232" t="str">
        <f>IF(MID('Tab. A1.4-WVG'!$C46,(E$6-1)*8+(E$6-1)*1+1,8)="","",CONCATENATE(MID('Tab. A1.4-WVG'!$C46,(E$6-1)*8+(E$6-1)*1+1,8),": ",VLOOKUP(MID('Tab. A1.4-WVG'!$C46,(E$6-1)*8+(E$6-1)*1+1,8),AGS,2,FALSE)))</f>
        <v/>
      </c>
      <c r="F42" s="232" t="str">
        <f>IF(MID('Tab. A1.4-WVG'!$C46,(F$6-1)*8+(F$6-1)*1+1,8)="","",CONCATENATE(MID('Tab. A1.4-WVG'!$C46,(F$6-1)*8+(F$6-1)*1+1,8),": ",VLOOKUP(MID('Tab. A1.4-WVG'!$C46,(F$6-1)*8+(F$6-1)*1+1,8),AGS,2,FALSE)))</f>
        <v/>
      </c>
      <c r="G42" s="232" t="str">
        <f>IF(MID('Tab. A1.4-WVG'!$C46,(G$6-1)*8+(G$6-1)*1+1,8)="","",CONCATENATE(MID('Tab. A1.4-WVG'!$C46,(G$6-1)*8+(G$6-1)*1+1,8),": ",VLOOKUP(MID('Tab. A1.4-WVG'!$C46,(G$6-1)*8+(G$6-1)*1+1,8),AGS,2,FALSE)))</f>
        <v/>
      </c>
      <c r="H42" s="232" t="str">
        <f>IF(MID('Tab. A1.4-WVG'!$C46,(H$6-1)*8+(H$6-1)*1+1,8)="","",CONCATENATE(MID('Tab. A1.4-WVG'!$C46,(H$6-1)*8+(H$6-1)*1+1,8),": ",VLOOKUP(MID('Tab. A1.4-WVG'!$C46,(H$6-1)*8+(H$6-1)*1+1,8),AGS,2,FALSE)))</f>
        <v/>
      </c>
      <c r="I42" s="232" t="str">
        <f>IF(MID('Tab. A1.4-WVG'!$C46,(I$6-1)*8+(I$6-1)*1+1,8)="","",CONCATENATE(MID('Tab. A1.4-WVG'!$C46,(I$6-1)*8+(I$6-1)*1+1,8),": ",VLOOKUP(MID('Tab. A1.4-WVG'!$C46,(I$6-1)*8+(I$6-1)*1+1,8),AGS,2,FALSE)))</f>
        <v/>
      </c>
      <c r="J42" s="232" t="str">
        <f>IF(MID('Tab. A1.4-WVG'!$C46,(J$6-1)*8+(J$6-1)*1+1,8)="","",CONCATENATE(MID('Tab. A1.4-WVG'!$C46,(J$6-1)*8+(J$6-1)*1+1,8),": ",VLOOKUP(MID('Tab. A1.4-WVG'!$C46,(J$6-1)*8+(J$6-1)*1+1,8),AGS,2,FALSE)))</f>
        <v/>
      </c>
      <c r="K42" s="232" t="str">
        <f>IF(MID('Tab. A1.4-WVG'!$C46,(K$6-1)*8+(K$6-1)*1+1,8)="","",CONCATENATE(MID('Tab. A1.4-WVG'!$C46,(K$6-1)*8+(K$6-1)*1+1,8),": ",VLOOKUP(MID('Tab. A1.4-WVG'!$C46,(K$6-1)*8+(K$6-1)*1+1,8),AGS,2,FALSE)))</f>
        <v/>
      </c>
      <c r="L42" s="232" t="str">
        <f>IF(MID('Tab. A1.4-WVG'!$C46,(L$6-1)*8+(L$6-1)*1+1,8)="","",CONCATENATE(MID('Tab. A1.4-WVG'!$C46,(L$6-1)*8+(L$6-1)*1+1,8),": ",VLOOKUP(MID('Tab. A1.4-WVG'!$C46,(L$6-1)*8+(L$6-1)*1+1,8),AGS,2,FALSE)))</f>
        <v/>
      </c>
      <c r="M42" s="232" t="str">
        <f>IF(MID('Tab. A1.4-WVG'!$C46,(M$6-1)*8+(M$6-1)*1+1,8)="","",CONCATENATE(MID('Tab. A1.4-WVG'!$C46,(M$6-1)*8+(M$6-1)*1+1,8),": ",VLOOKUP(MID('Tab. A1.4-WVG'!$C46,(M$6-1)*8+(M$6-1)*1+1,8),AGS,2,FALSE)))</f>
        <v/>
      </c>
      <c r="N42" s="232" t="str">
        <f>IF(MID('Tab. A1.4-WVG'!$C46,(N$6-1)*8+(N$6-1)*1+1,8)="","",CONCATENATE(MID('Tab. A1.4-WVG'!$C46,(N$6-1)*8+(N$6-1)*1+1,8),": ",VLOOKUP(MID('Tab. A1.4-WVG'!$C46,(N$6-1)*8+(N$6-1)*1+1,8),AGS,2,FALSE)))</f>
        <v/>
      </c>
      <c r="O42" s="232" t="str">
        <f>IF(MID('Tab. A1.4-WVG'!$C46,(O$6-1)*8+(O$6-1)*1+1,8)="","",CONCATENATE(MID('Tab. A1.4-WVG'!$C46,(O$6-1)*8+(O$6-1)*1+1,8),": ",VLOOKUP(MID('Tab. A1.4-WVG'!$C46,(O$6-1)*8+(O$6-1)*1+1,8),AGS,2,FALSE)))</f>
        <v/>
      </c>
      <c r="P42" s="232" t="str">
        <f>IF(MID('Tab. A1.4-WVG'!$C46,(P$6-1)*8+(P$6-1)*1+1,8)="","",CONCATENATE(MID('Tab. A1.4-WVG'!$C46,(P$6-1)*8+(P$6-1)*1+1,8),": ",VLOOKUP(MID('Tab. A1.4-WVG'!$C46,(P$6-1)*8+(P$6-1)*1+1,8),AGS,2,FALSE)))</f>
        <v/>
      </c>
      <c r="Q42" s="232" t="str">
        <f>IF(MID('Tab. A1.4-WVG'!$C46,(Q$6-1)*8+(Q$6-1)*1+1,8)="","",CONCATENATE(MID('Tab. A1.4-WVG'!$C46,(Q$6-1)*8+(Q$6-1)*1+1,8),": ",VLOOKUP(MID('Tab. A1.4-WVG'!$C46,(Q$6-1)*8+(Q$6-1)*1+1,8),AGS,2,FALSE)))</f>
        <v/>
      </c>
      <c r="R42" s="232" t="str">
        <f>IF(MID('Tab. A1.4-WVG'!$C46,(R$6-1)*8+(R$6-1)*1+1,8)="","",CONCATENATE(MID('Tab. A1.4-WVG'!$C46,(R$6-1)*8+(R$6-1)*1+1,8),": ",VLOOKUP(MID('Tab. A1.4-WVG'!$C46,(R$6-1)*8+(R$6-1)*1+1,8),AGS,2,FALSE)))</f>
        <v/>
      </c>
      <c r="S42" s="232" t="str">
        <f>IF(MID('Tab. A1.4-WVG'!$C46,(S$6-1)*8+(S$6-1)*1+1,8)="","",CONCATENATE(MID('Tab. A1.4-WVG'!$C46,(S$6-1)*8+(S$6-1)*1+1,8),": ",VLOOKUP(MID('Tab. A1.4-WVG'!$C46,(S$6-1)*8+(S$6-1)*1+1,8),AGS,2,FALSE)))</f>
        <v/>
      </c>
      <c r="T42" s="232" t="str">
        <f>IF(MID('Tab. A1.4-WVG'!$C46,(T$6-1)*8+(T$6-1)*1+1,8)="","",CONCATENATE(MID('Tab. A1.4-WVG'!$C46,(T$6-1)*8+(T$6-1)*1+1,8),": ",VLOOKUP(MID('Tab. A1.4-WVG'!$C46,(T$6-1)*8+(T$6-1)*1+1,8),AGS,2,FALSE)))</f>
        <v/>
      </c>
      <c r="U42" s="232" t="str">
        <f>IF(MID('Tab. A1.4-WVG'!$C46,(U$6-1)*8+(U$6-1)*1+1,8)="","",CONCATENATE(MID('Tab. A1.4-WVG'!$C46,(U$6-1)*8+(U$6-1)*1+1,8),": ",VLOOKUP(MID('Tab. A1.4-WVG'!$C46,(U$6-1)*8+(U$6-1)*1+1,8),AGS,2,FALSE)))</f>
        <v/>
      </c>
      <c r="V42" s="232" t="str">
        <f>IF(MID('Tab. A1.4-WVG'!$C46,(V$6-1)*8+(V$6-1)*1+1,8)="","",CONCATENATE(MID('Tab. A1.4-WVG'!$C46,(V$6-1)*8+(V$6-1)*1+1,8),": ",VLOOKUP(MID('Tab. A1.4-WVG'!$C46,(V$6-1)*8+(V$6-1)*1+1,8),AGS,2,FALSE)))</f>
        <v/>
      </c>
      <c r="W42" s="232" t="str">
        <f>IF(MID('Tab. A1.4-WVG'!$C46,(W$6-1)*8+(W$6-1)*1+1,8)="","",CONCATENATE(MID('Tab. A1.4-WVG'!$C46,(W$6-1)*8+(W$6-1)*1+1,8),": ",VLOOKUP(MID('Tab. A1.4-WVG'!$C46,(W$6-1)*8+(W$6-1)*1+1,8),AGS,2,FALSE)))</f>
        <v/>
      </c>
      <c r="X42" s="232" t="str">
        <f>IF(MID('Tab. A1.4-WVG'!$C46,(X$6-1)*8+(X$6-1)*1+1,8)="","",CONCATENATE(MID('Tab. A1.4-WVG'!$C46,(X$6-1)*8+(X$6-1)*1+1,8),": ",VLOOKUP(MID('Tab. A1.4-WVG'!$C46,(X$6-1)*8+(X$6-1)*1+1,8),AGS,2,FALSE)))</f>
        <v/>
      </c>
      <c r="Y42" s="232" t="str">
        <f>IF(MID('Tab. A1.4-WVG'!$C46,(Y$6-1)*8+(Y$6-1)*1+1,8)="","",CONCATENATE(MID('Tab. A1.4-WVG'!$C46,(Y$6-1)*8+(Y$6-1)*1+1,8),": ",VLOOKUP(MID('Tab. A1.4-WVG'!$C46,(Y$6-1)*8+(Y$6-1)*1+1,8),AGS,2,FALSE)))</f>
        <v/>
      </c>
      <c r="Z42" s="232" t="str">
        <f>IF(MID('Tab. A1.4-WVG'!$C46,(Z$6-1)*8+(Z$6-1)*1+1,8)="","",CONCATENATE(MID('Tab. A1.4-WVG'!$C46,(Z$6-1)*8+(Z$6-1)*1+1,8),": ",VLOOKUP(MID('Tab. A1.4-WVG'!$C46,(Z$6-1)*8+(Z$6-1)*1+1,8),AGS,2,FALSE)))</f>
        <v/>
      </c>
      <c r="AA42" s="232" t="str">
        <f>IF(MID('Tab. A1.4-WVG'!$C46,(AA$6-1)*8+(AA$6-1)*1+1,8)="","",CONCATENATE(MID('Tab. A1.4-WVG'!$C46,(AA$6-1)*8+(AA$6-1)*1+1,8),": ",VLOOKUP(MID('Tab. A1.4-WVG'!$C46,(AA$6-1)*8+(AA$6-1)*1+1,8),AGS,2,FALSE)))</f>
        <v/>
      </c>
      <c r="AB42" s="232" t="str">
        <f>IF(MID('Tab. A1.4-WVG'!$C46,(AB$6-1)*8+(AB$6-1)*1+1,8)="","",CONCATENATE(MID('Tab. A1.4-WVG'!$C46,(AB$6-1)*8+(AB$6-1)*1+1,8),": ",VLOOKUP(MID('Tab. A1.4-WVG'!$C46,(AB$6-1)*8+(AB$6-1)*1+1,8),AGS,2,FALSE)))</f>
        <v/>
      </c>
      <c r="AC42" s="232" t="str">
        <f>IF(MID('Tab. A1.4-WVG'!$C46,(AC$6-1)*8+(AC$6-1)*1+1,8)="","",CONCATENATE(MID('Tab. A1.4-WVG'!$C46,(AC$6-1)*8+(AC$6-1)*1+1,8),": ",VLOOKUP(MID('Tab. A1.4-WVG'!$C46,(AC$6-1)*8+(AC$6-1)*1+1,8),AGS,2,FALSE)))</f>
        <v/>
      </c>
      <c r="AD42" s="232" t="str">
        <f>IF(MID('Tab. A1.4-WVG'!$C46,(AD$6-1)*8+(AD$6-1)*1+1,8)="","",CONCATENATE(MID('Tab. A1.4-WVG'!$C46,(AD$6-1)*8+(AD$6-1)*1+1,8),": ",VLOOKUP(MID('Tab. A1.4-WVG'!$C46,(AD$6-1)*8+(AD$6-1)*1+1,8),AGS,2,FALSE)))</f>
        <v/>
      </c>
      <c r="AE42" s="232" t="str">
        <f>IF(MID('Tab. A1.4-WVG'!$C46,(AE$6-1)*8+(AE$6-1)*1+1,8)="","",CONCATENATE(MID('Tab. A1.4-WVG'!$C46,(AE$6-1)*8+(AE$6-1)*1+1,8),": ",VLOOKUP(MID('Tab. A1.4-WVG'!$C46,(AE$6-1)*8+(AE$6-1)*1+1,8),AGS,2,FALSE)))</f>
        <v/>
      </c>
      <c r="AF42" s="232" t="str">
        <f>IF(MID('Tab. A1.4-WVG'!$C46,(AF$6-1)*8+(AF$6-1)*1+1,8)="","",CONCATENATE(MID('Tab. A1.4-WVG'!$C46,(AF$6-1)*8+(AF$6-1)*1+1,8),": ",VLOOKUP(MID('Tab. A1.4-WVG'!$C46,(AF$6-1)*8+(AF$6-1)*1+1,8),AGS,2,FALSE)))</f>
        <v/>
      </c>
      <c r="AG42" s="232" t="str">
        <f>IF(MID('Tab. A1.4-WVG'!$C46,(AG$6-1)*8+(AG$6-1)*1+1,8)="","",CONCATENATE(MID('Tab. A1.4-WVG'!$C46,(AG$6-1)*8+(AG$6-1)*1+1,8),": ",VLOOKUP(MID('Tab. A1.4-WVG'!$C46,(AG$6-1)*8+(AG$6-1)*1+1,8),AGS,2,FALSE)))</f>
        <v/>
      </c>
      <c r="AH42" s="232" t="str">
        <f>IF(MID('Tab. A1.4-WVG'!$C46,(AH$6-1)*8+(AH$6-1)*1+1,8)="","",CONCATENATE(MID('Tab. A1.4-WVG'!$C46,(AH$6-1)*8+(AH$6-1)*1+1,8),": ",VLOOKUP(MID('Tab. A1.4-WVG'!$C46,(AH$6-1)*8+(AH$6-1)*1+1,8),AGS,2,FALSE)))</f>
        <v/>
      </c>
      <c r="AI42" s="232" t="str">
        <f>IF(MID('Tab. A1.4-WVG'!$C46,(AI$6-1)*8+(AI$6-1)*1+1,8)="","",CONCATENATE(MID('Tab. A1.4-WVG'!$C46,(AI$6-1)*8+(AI$6-1)*1+1,8),": ",VLOOKUP(MID('Tab. A1.4-WVG'!$C46,(AI$6-1)*8+(AI$6-1)*1+1,8),AGS,2,FALSE)))</f>
        <v/>
      </c>
      <c r="AJ42" s="232" t="str">
        <f>IF(MID('Tab. A1.4-WVG'!$C46,(AJ$6-1)*8+(AJ$6-1)*1+1,8)="","",CONCATENATE(MID('Tab. A1.4-WVG'!$C46,(AJ$6-1)*8+(AJ$6-1)*1+1,8),": ",VLOOKUP(MID('Tab. A1.4-WVG'!$C46,(AJ$6-1)*8+(AJ$6-1)*1+1,8),AGS,2,FALSE)))</f>
        <v/>
      </c>
      <c r="AK42" s="232" t="str">
        <f>IF(MID('Tab. A1.4-WVG'!$C46,(AK$6-1)*8+(AK$6-1)*1+1,8)="","",CONCATENATE(MID('Tab. A1.4-WVG'!$C46,(AK$6-1)*8+(AK$6-1)*1+1,8),": ",VLOOKUP(MID('Tab. A1.4-WVG'!$C46,(AK$6-1)*8+(AK$6-1)*1+1,8),AGS,2,FALSE)))</f>
        <v/>
      </c>
      <c r="AL42" s="232" t="str">
        <f>IF(MID('Tab. A1.4-WVG'!$C46,(AL$6-1)*8+(AL$6-1)*1+1,8)="","",CONCATENATE(MID('Tab. A1.4-WVG'!$C46,(AL$6-1)*8+(AL$6-1)*1+1,8),": ",VLOOKUP(MID('Tab. A1.4-WVG'!$C46,(AL$6-1)*8+(AL$6-1)*1+1,8),AGS,2,FALSE)))</f>
        <v/>
      </c>
      <c r="AM42" s="232" t="str">
        <f>IF(MID('Tab. A1.4-WVG'!$C46,(AM$6-1)*8+(AM$6-1)*1+1,8)="","",CONCATENATE(MID('Tab. A1.4-WVG'!$C46,(AM$6-1)*8+(AM$6-1)*1+1,8),": ",VLOOKUP(MID('Tab. A1.4-WVG'!$C46,(AM$6-1)*8+(AM$6-1)*1+1,8),AGS,2,FALSE)))</f>
        <v/>
      </c>
      <c r="AN42" s="232" t="str">
        <f>IF(MID('Tab. A1.4-WVG'!$C46,(AN$6-1)*8+(AN$6-1)*1+1,8)="","",CONCATENATE(MID('Tab. A1.4-WVG'!$C46,(AN$6-1)*8+(AN$6-1)*1+1,8),": ",VLOOKUP(MID('Tab. A1.4-WVG'!$C46,(AN$6-1)*8+(AN$6-1)*1+1,8),AGS,2,FALSE)))</f>
        <v/>
      </c>
      <c r="AO42" s="232" t="str">
        <f>IF(MID('Tab. A1.4-WVG'!$C46,(AO$6-1)*8+(AO$6-1)*1+1,8)="","",CONCATENATE(MID('Tab. A1.4-WVG'!$C46,(AO$6-1)*8+(AO$6-1)*1+1,8),": ",VLOOKUP(MID('Tab. A1.4-WVG'!$C46,(AO$6-1)*8+(AO$6-1)*1+1,8),AGS,2,FALSE)))</f>
        <v/>
      </c>
      <c r="AP42" s="232" t="str">
        <f>IF(MID('Tab. A1.4-WVG'!$C46,(AP$6-1)*8+(AP$6-1)*1+1,8)="","",CONCATENATE(MID('Tab. A1.4-WVG'!$C46,(AP$6-1)*8+(AP$6-1)*1+1,8),": ",VLOOKUP(MID('Tab. A1.4-WVG'!$C46,(AP$6-1)*8+(AP$6-1)*1+1,8),AGS,2,FALSE)))</f>
        <v/>
      </c>
      <c r="AQ42" s="232" t="str">
        <f>IF(MID('Tab. A1.4-WVG'!$C46,(AQ$6-1)*8+(AQ$6-1)*1+1,8)="","",CONCATENATE(MID('Tab. A1.4-WVG'!$C46,(AQ$6-1)*8+(AQ$6-1)*1+1,8),": ",VLOOKUP(MID('Tab. A1.4-WVG'!$C46,(AQ$6-1)*8+(AQ$6-1)*1+1,8),AGS,2,FALSE)))</f>
        <v/>
      </c>
      <c r="AR42" s="232" t="str">
        <f>IF(MID('Tab. A1.4-WVG'!$C46,(AR$6-1)*8+(AR$6-1)*1+1,8)="","",CONCATENATE(MID('Tab. A1.4-WVG'!$C46,(AR$6-1)*8+(AR$6-1)*1+1,8),": ",VLOOKUP(MID('Tab. A1.4-WVG'!$C46,(AR$6-1)*8+(AR$6-1)*1+1,8),AGS,2,FALSE)))</f>
        <v/>
      </c>
      <c r="AS42" s="232" t="str">
        <f>IF(MID('Tab. A1.4-WVG'!$C46,(AS$6-1)*8+(AS$6-1)*1+1,8)="","",CONCATENATE(MID('Tab. A1.4-WVG'!$C46,(AS$6-1)*8+(AS$6-1)*1+1,8),": ",VLOOKUP(MID('Tab. A1.4-WVG'!$C46,(AS$6-1)*8+(AS$6-1)*1+1,8),AGS,2,FALSE)))</f>
        <v/>
      </c>
      <c r="AT42" s="232" t="str">
        <f>IF(MID('Tab. A1.4-WVG'!$C46,(AT$6-1)*8+(AT$6-1)*1+1,8)="","",CONCATENATE(MID('Tab. A1.4-WVG'!$C46,(AT$6-1)*8+(AT$6-1)*1+1,8),": ",VLOOKUP(MID('Tab. A1.4-WVG'!$C46,(AT$6-1)*8+(AT$6-1)*1+1,8),AGS,2,FALSE)))</f>
        <v/>
      </c>
      <c r="AU42" s="232" t="str">
        <f>IF(MID('Tab. A1.4-WVG'!$C46,(AU$6-1)*8+(AU$6-1)*1+1,8)="","",CONCATENATE(MID('Tab. A1.4-WVG'!$C46,(AU$6-1)*8+(AU$6-1)*1+1,8),": ",VLOOKUP(MID('Tab. A1.4-WVG'!$C46,(AU$6-1)*8+(AU$6-1)*1+1,8),AGS,2,FALSE)))</f>
        <v/>
      </c>
      <c r="AV42" s="232" t="str">
        <f>IF(MID('Tab. A1.4-WVG'!$C46,(AV$6-1)*8+(AV$6-1)*1+1,8)="","",CONCATENATE(MID('Tab. A1.4-WVG'!$C46,(AV$6-1)*8+(AV$6-1)*1+1,8),": ",VLOOKUP(MID('Tab. A1.4-WVG'!$C46,(AV$6-1)*8+(AV$6-1)*1+1,8),AGS,2,FALSE)))</f>
        <v/>
      </c>
      <c r="AW42" s="232" t="str">
        <f>IF(MID('Tab. A1.4-WVG'!$C46,(AW$6-1)*8+(AW$6-1)*1+1,8)="","",CONCATENATE(MID('Tab. A1.4-WVG'!$C46,(AW$6-1)*8+(AW$6-1)*1+1,8),": ",VLOOKUP(MID('Tab. A1.4-WVG'!$C46,(AW$6-1)*8+(AW$6-1)*1+1,8),AGS,2,FALSE)))</f>
        <v/>
      </c>
      <c r="AX42" s="232" t="str">
        <f>IF(MID('Tab. A1.4-WVG'!$C46,(AX$6-1)*8+(AX$6-1)*1+1,8)="","",CONCATENATE(MID('Tab. A1.4-WVG'!$C46,(AX$6-1)*8+(AX$6-1)*1+1,8),": ",VLOOKUP(MID('Tab. A1.4-WVG'!$C46,(AX$6-1)*8+(AX$6-1)*1+1,8),AGS,2,FALSE)))</f>
        <v/>
      </c>
      <c r="AY42" s="232" t="str">
        <f>IF(MID('Tab. A1.4-WVG'!$C46,(AY$6-1)*8+(AY$6-1)*1+1,8)="","",CONCATENATE(MID('Tab. A1.4-WVG'!$C46,(AY$6-1)*8+(AY$6-1)*1+1,8),": ",VLOOKUP(MID('Tab. A1.4-WVG'!$C46,(AY$6-1)*8+(AY$6-1)*1+1,8),AGS,2,FALSE)))</f>
        <v/>
      </c>
      <c r="AZ42" s="232" t="str">
        <f>IF(MID('Tab. A1.4-WVG'!$C46,(AZ$6-1)*8+(AZ$6-1)*1+1,8)="","",CONCATENATE(MID('Tab. A1.4-WVG'!$C46,(AZ$6-1)*8+(AZ$6-1)*1+1,8),": ",VLOOKUP(MID('Tab. A1.4-WVG'!$C46,(AZ$6-1)*8+(AZ$6-1)*1+1,8),AGS,2,FALSE)))</f>
        <v/>
      </c>
      <c r="BA42" s="232" t="str">
        <f>IF(MID('Tab. A1.4-WVG'!$C46,(BA$6-1)*8+(BA$6-1)*1+1,8)="","",CONCATENATE(MID('Tab. A1.4-WVG'!$C46,(BA$6-1)*8+(BA$6-1)*1+1,8),": ",VLOOKUP(MID('Tab. A1.4-WVG'!$C46,(BA$6-1)*8+(BA$6-1)*1+1,8),AGS,2,FALSE)))</f>
        <v/>
      </c>
      <c r="BB42" s="232" t="str">
        <f>IF(MID('Tab. A1.4-WVG'!$C46,(BB$6-1)*8+(BB$6-1)*1+1,8)="","",CONCATENATE(MID('Tab. A1.4-WVG'!$C46,(BB$6-1)*8+(BB$6-1)*1+1,8),": ",VLOOKUP(MID('Tab. A1.4-WVG'!$C46,(BB$6-1)*8+(BB$6-1)*1+1,8),AGS,2,FALSE)))</f>
        <v/>
      </c>
      <c r="BC42" s="232" t="str">
        <f>IF(MID('Tab. A1.4-WVG'!$C46,(BC$6-1)*8+(BC$6-1)*1+1,8)="","",CONCATENATE(MID('Tab. A1.4-WVG'!$C46,(BC$6-1)*8+(BC$6-1)*1+1,8),": ",VLOOKUP(MID('Tab. A1.4-WVG'!$C46,(BC$6-1)*8+(BC$6-1)*1+1,8),AGS,2,FALSE)))</f>
        <v/>
      </c>
      <c r="BD42" s="232" t="str">
        <f>IF(MID('Tab. A1.4-WVG'!$C46,(BD$6-1)*8+(BD$6-1)*1+1,8)="","",CONCATENATE(MID('Tab. A1.4-WVG'!$C46,(BD$6-1)*8+(BD$6-1)*1+1,8),": ",VLOOKUP(MID('Tab. A1.4-WVG'!$C46,(BD$6-1)*8+(BD$6-1)*1+1,8),AGS,2,FALSE)))</f>
        <v/>
      </c>
      <c r="BE42" s="232" t="str">
        <f>IF(MID('Tab. A1.4-WVG'!$C46,(BE$6-1)*8+(BE$6-1)*1+1,8)="","",CONCATENATE(MID('Tab. A1.4-WVG'!$C46,(BE$6-1)*8+(BE$6-1)*1+1,8),": ",VLOOKUP(MID('Tab. A1.4-WVG'!$C46,(BE$6-1)*8+(BE$6-1)*1+1,8),AGS,2,FALSE)))</f>
        <v/>
      </c>
      <c r="BF42" s="232" t="str">
        <f>IF(MID('Tab. A1.4-WVG'!$C46,(BF$6-1)*8+(BF$6-1)*1+1,8)="","",CONCATENATE(MID('Tab. A1.4-WVG'!$C46,(BF$6-1)*8+(BF$6-1)*1+1,8),": ",VLOOKUP(MID('Tab. A1.4-WVG'!$C46,(BF$6-1)*8+(BF$6-1)*1+1,8),AGS,2,FALSE)))</f>
        <v/>
      </c>
      <c r="BG42" s="232" t="str">
        <f>IF(MID('Tab. A1.4-WVG'!$C46,(BG$6-1)*8+(BG$6-1)*1+1,8)="","",CONCATENATE(MID('Tab. A1.4-WVG'!$C46,(BG$6-1)*8+(BG$6-1)*1+1,8),": ",VLOOKUP(MID('Tab. A1.4-WVG'!$C46,(BG$6-1)*8+(BG$6-1)*1+1,8),AGS,2,FALSE)))</f>
        <v/>
      </c>
      <c r="BH42" s="232" t="str">
        <f>IF(MID('Tab. A1.4-WVG'!$C46,(BH$6-1)*8+(BH$6-1)*1+1,8)="","",CONCATENATE(MID('Tab. A1.4-WVG'!$C46,(BH$6-1)*8+(BH$6-1)*1+1,8),": ",VLOOKUP(MID('Tab. A1.4-WVG'!$C46,(BH$6-1)*8+(BH$6-1)*1+1,8),AGS,2,FALSE)))</f>
        <v/>
      </c>
      <c r="BI42" s="232" t="str">
        <f>IF(MID('Tab. A1.4-WVG'!$C46,(BI$6-1)*8+(BI$6-1)*1+1,8)="","",CONCATENATE(MID('Tab. A1.4-WVG'!$C46,(BI$6-1)*8+(BI$6-1)*1+1,8),": ",VLOOKUP(MID('Tab. A1.4-WVG'!$C46,(BI$6-1)*8+(BI$6-1)*1+1,8),AGS,2,FALSE)))</f>
        <v/>
      </c>
      <c r="BJ42" s="232" t="str">
        <f>IF(MID('Tab. A1.4-WVG'!$C46,(BJ$6-1)*8+(BJ$6-1)*1+1,8)="","",CONCATENATE(MID('Tab. A1.4-WVG'!$C46,(BJ$6-1)*8+(BJ$6-1)*1+1,8),": ",VLOOKUP(MID('Tab. A1.4-WVG'!$C46,(BJ$6-1)*8+(BJ$6-1)*1+1,8),AGS,2,FALSE)))</f>
        <v/>
      </c>
      <c r="BK42" s="232" t="str">
        <f>IF(MID('Tab. A1.4-WVG'!$C46,(BK$6-1)*8+(BK$6-1)*1+1,8)="","",CONCATENATE(MID('Tab. A1.4-WVG'!$C46,(BK$6-1)*8+(BK$6-1)*1+1,8),": ",VLOOKUP(MID('Tab. A1.4-WVG'!$C46,(BK$6-1)*8+(BK$6-1)*1+1,8),AGS,2,FALSE)))</f>
        <v/>
      </c>
      <c r="BL42" s="232" t="str">
        <f>IF(MID('Tab. A1.4-WVG'!$C46,(BL$6-1)*8+(BL$6-1)*1+1,8)="","",CONCATENATE(MID('Tab. A1.4-WVG'!$C46,(BL$6-1)*8+(BL$6-1)*1+1,8),": ",VLOOKUP(MID('Tab. A1.4-WVG'!$C46,(BL$6-1)*8+(BL$6-1)*1+1,8),AGS,2,FALSE)))</f>
        <v/>
      </c>
      <c r="BM42" s="232" t="str">
        <f>IF(MID('Tab. A1.4-WVG'!$C46,(BM$6-1)*8+(BM$6-1)*1+1,8)="","",CONCATENATE(MID('Tab. A1.4-WVG'!$C46,(BM$6-1)*8+(BM$6-1)*1+1,8),": ",VLOOKUP(MID('Tab. A1.4-WVG'!$C46,(BM$6-1)*8+(BM$6-1)*1+1,8),AGS,2,FALSE)))</f>
        <v/>
      </c>
      <c r="BN42" s="232" t="str">
        <f>IF(MID('Tab. A1.4-WVG'!$C46,(BN$6-1)*8+(BN$6-1)*1+1,8)="","",CONCATENATE(MID('Tab. A1.4-WVG'!$C46,(BN$6-1)*8+(BN$6-1)*1+1,8),": ",VLOOKUP(MID('Tab. A1.4-WVG'!$C46,(BN$6-1)*8+(BN$6-1)*1+1,8),AGS,2,FALSE)))</f>
        <v/>
      </c>
      <c r="BO42" s="232" t="str">
        <f>IF(MID('Tab. A1.4-WVG'!$C46,(BO$6-1)*8+(BO$6-1)*1+1,8)="","",CONCATENATE(MID('Tab. A1.4-WVG'!$C46,(BO$6-1)*8+(BO$6-1)*1+1,8),": ",VLOOKUP(MID('Tab. A1.4-WVG'!$C46,(BO$6-1)*8+(BO$6-1)*1+1,8),AGS,2,FALSE)))</f>
        <v/>
      </c>
      <c r="BP42" s="232" t="str">
        <f>IF(MID('Tab. A1.4-WVG'!$C46,(BP$6-1)*8+(BP$6-1)*1+1,8)="","",CONCATENATE(MID('Tab. A1.4-WVG'!$C46,(BP$6-1)*8+(BP$6-1)*1+1,8),": ",VLOOKUP(MID('Tab. A1.4-WVG'!$C46,(BP$6-1)*8+(BP$6-1)*1+1,8),AGS,2,FALSE)))</f>
        <v/>
      </c>
      <c r="BQ42" s="232" t="str">
        <f>IF(MID('Tab. A1.4-WVG'!$C46,(BQ$6-1)*8+(BQ$6-1)*1+1,8)="","",CONCATENATE(MID('Tab. A1.4-WVG'!$C46,(BQ$6-1)*8+(BQ$6-1)*1+1,8),": ",VLOOKUP(MID('Tab. A1.4-WVG'!$C46,(BQ$6-1)*8+(BQ$6-1)*1+1,8),AGS,2,FALSE)))</f>
        <v/>
      </c>
      <c r="BR42" s="232" t="str">
        <f>IF(MID('Tab. A1.4-WVG'!$C46,(BR$6-1)*8+(BR$6-1)*1+1,8)="","",CONCATENATE(MID('Tab. A1.4-WVG'!$C46,(BR$6-1)*8+(BR$6-1)*1+1,8),": ",VLOOKUP(MID('Tab. A1.4-WVG'!$C46,(BR$6-1)*8+(BR$6-1)*1+1,8),AGS,2,FALSE)))</f>
        <v/>
      </c>
      <c r="BS42" s="232" t="str">
        <f>IF(MID('Tab. A1.4-WVG'!$C46,(BS$6-1)*8+(BS$6-1)*1+1,8)="","",CONCATENATE(MID('Tab. A1.4-WVG'!$C46,(BS$6-1)*8+(BS$6-1)*1+1,8),": ",VLOOKUP(MID('Tab. A1.4-WVG'!$C46,(BS$6-1)*8+(BS$6-1)*1+1,8),AGS,2,FALSE)))</f>
        <v/>
      </c>
      <c r="BT42" s="232" t="str">
        <f>IF(MID('Tab. A1.4-WVG'!$C46,(BT$6-1)*8+(BT$6-1)*1+1,8)="","",CONCATENATE(MID('Tab. A1.4-WVG'!$C46,(BT$6-1)*8+(BT$6-1)*1+1,8),": ",VLOOKUP(MID('Tab. A1.4-WVG'!$C46,(BT$6-1)*8+(BT$6-1)*1+1,8),AGS,2,FALSE)))</f>
        <v/>
      </c>
      <c r="BU42" s="232" t="str">
        <f>IF(MID('Tab. A1.4-WVG'!$C46,(BU$6-1)*8+(BU$6-1)*1+1,8)="","",CONCATENATE(MID('Tab. A1.4-WVG'!$C46,(BU$6-1)*8+(BU$6-1)*1+1,8),": ",VLOOKUP(MID('Tab. A1.4-WVG'!$C46,(BU$6-1)*8+(BU$6-1)*1+1,8),AGS,2,FALSE)))</f>
        <v/>
      </c>
      <c r="BV42" s="232" t="str">
        <f>IF(MID('Tab. A1.4-WVG'!$C46,(BV$6-1)*8+(BV$6-1)*1+1,8)="","",CONCATENATE(MID('Tab. A1.4-WVG'!$C46,(BV$6-1)*8+(BV$6-1)*1+1,8),": ",VLOOKUP(MID('Tab. A1.4-WVG'!$C46,(BV$6-1)*8+(BV$6-1)*1+1,8),AGS,2,FALSE)))</f>
        <v/>
      </c>
      <c r="BW42" s="232" t="str">
        <f>IF(MID('Tab. A1.4-WVG'!$C46,(BW$6-1)*8+(BW$6-1)*1+1,8)="","",CONCATENATE(MID('Tab. A1.4-WVG'!$C46,(BW$6-1)*8+(BW$6-1)*1+1,8),": ",VLOOKUP(MID('Tab. A1.4-WVG'!$C46,(BW$6-1)*8+(BW$6-1)*1+1,8),AGS,2,FALSE)))</f>
        <v/>
      </c>
      <c r="BX42" s="232" t="str">
        <f>IF(MID('Tab. A1.4-WVG'!$C46,(BX$6-1)*8+(BX$6-1)*1+1,8)="","",CONCATENATE(MID('Tab. A1.4-WVG'!$C46,(BX$6-1)*8+(BX$6-1)*1+1,8),": ",VLOOKUP(MID('Tab. A1.4-WVG'!$C46,(BX$6-1)*8+(BX$6-1)*1+1,8),AGS,2,FALSE)))</f>
        <v/>
      </c>
      <c r="BY42" s="232" t="str">
        <f>IF(MID('Tab. A1.4-WVG'!$C46,(BY$6-1)*8+(BY$6-1)*1+1,8)="","",CONCATENATE(MID('Tab. A1.4-WVG'!$C46,(BY$6-1)*8+(BY$6-1)*1+1,8),": ",VLOOKUP(MID('Tab. A1.4-WVG'!$C46,(BY$6-1)*8+(BY$6-1)*1+1,8),AGS,2,FALSE)))</f>
        <v/>
      </c>
      <c r="BZ42" s="232" t="str">
        <f>IF(MID('Tab. A1.4-WVG'!$C46,(BZ$6-1)*8+(BZ$6-1)*1+1,8)="","",CONCATENATE(MID('Tab. A1.4-WVG'!$C46,(BZ$6-1)*8+(BZ$6-1)*1+1,8),": ",VLOOKUP(MID('Tab. A1.4-WVG'!$C46,(BZ$6-1)*8+(BZ$6-1)*1+1,8),AGS,2,FALSE)))</f>
        <v/>
      </c>
      <c r="CA42" s="232" t="str">
        <f>IF(MID('Tab. A1.4-WVG'!$C46,(CA$6-1)*8+(CA$6-1)*1+1,8)="","",CONCATENATE(MID('Tab. A1.4-WVG'!$C46,(CA$6-1)*8+(CA$6-1)*1+1,8),": ",VLOOKUP(MID('Tab. A1.4-WVG'!$C46,(CA$6-1)*8+(CA$6-1)*1+1,8),AGS,2,FALSE)))</f>
        <v/>
      </c>
      <c r="CB42" s="232" t="str">
        <f>IF(MID('Tab. A1.4-WVG'!$C46,(CB$6-1)*8+(CB$6-1)*1+1,8)="","",CONCATENATE(MID('Tab. A1.4-WVG'!$C46,(CB$6-1)*8+(CB$6-1)*1+1,8),": ",VLOOKUP(MID('Tab. A1.4-WVG'!$C46,(CB$6-1)*8+(CB$6-1)*1+1,8),AGS,2,FALSE)))</f>
        <v/>
      </c>
      <c r="CC42" s="232" t="str">
        <f>IF(MID('Tab. A1.4-WVG'!$C46,(CC$6-1)*8+(CC$6-1)*1+1,8)="","",CONCATENATE(MID('Tab. A1.4-WVG'!$C46,(CC$6-1)*8+(CC$6-1)*1+1,8),": ",VLOOKUP(MID('Tab. A1.4-WVG'!$C46,(CC$6-1)*8+(CC$6-1)*1+1,8),AGS,2,FALSE)))</f>
        <v/>
      </c>
      <c r="CD42" s="232" t="str">
        <f>IF(MID('Tab. A1.4-WVG'!$C46,(CD$6-1)*8+(CD$6-1)*1+1,8)="","",CONCATENATE(MID('Tab. A1.4-WVG'!$C46,(CD$6-1)*8+(CD$6-1)*1+1,8),": ",VLOOKUP(MID('Tab. A1.4-WVG'!$C46,(CD$6-1)*8+(CD$6-1)*1+1,8),AGS,2,FALSE)))</f>
        <v/>
      </c>
      <c r="CE42" s="232" t="str">
        <f>IF(MID('Tab. A1.4-WVG'!$C46,(CE$6-1)*8+(CE$6-1)*1+1,8)="","",CONCATENATE(MID('Tab. A1.4-WVG'!$C46,(CE$6-1)*8+(CE$6-1)*1+1,8),": ",VLOOKUP(MID('Tab. A1.4-WVG'!$C46,(CE$6-1)*8+(CE$6-1)*1+1,8),AGS,2,FALSE)))</f>
        <v/>
      </c>
      <c r="CF42" s="232" t="str">
        <f>IF(MID('Tab. A1.4-WVG'!$C46,(CF$6-1)*8+(CF$6-1)*1+1,8)="","",CONCATENATE(MID('Tab. A1.4-WVG'!$C46,(CF$6-1)*8+(CF$6-1)*1+1,8),": ",VLOOKUP(MID('Tab. A1.4-WVG'!$C46,(CF$6-1)*8+(CF$6-1)*1+1,8),AGS,2,FALSE)))</f>
        <v/>
      </c>
      <c r="CG42" s="232" t="str">
        <f>IF(MID('Tab. A1.4-WVG'!$C46,(CG$6-1)*8+(CG$6-1)*1+1,8)="","",CONCATENATE(MID('Tab. A1.4-WVG'!$C46,(CG$6-1)*8+(CG$6-1)*1+1,8),": ",VLOOKUP(MID('Tab. A1.4-WVG'!$C46,(CG$6-1)*8+(CG$6-1)*1+1,8),AGS,2,FALSE)))</f>
        <v/>
      </c>
      <c r="CH42" s="232" t="str">
        <f>IF(MID('Tab. A1.4-WVG'!$C46,(CH$6-1)*8+(CH$6-1)*1+1,8)="","",CONCATENATE(MID('Tab. A1.4-WVG'!$C46,(CH$6-1)*8+(CH$6-1)*1+1,8),": ",VLOOKUP(MID('Tab. A1.4-WVG'!$C46,(CH$6-1)*8+(CH$6-1)*1+1,8),AGS,2,FALSE)))</f>
        <v/>
      </c>
      <c r="CI42" s="232" t="str">
        <f>IF(MID('Tab. A1.4-WVG'!$C46,(CI$6-1)*8+(CI$6-1)*1+1,8)="","",CONCATENATE(MID('Tab. A1.4-WVG'!$C46,(CI$6-1)*8+(CI$6-1)*1+1,8),": ",VLOOKUP(MID('Tab. A1.4-WVG'!$C46,(CI$6-1)*8+(CI$6-1)*1+1,8),AGS,2,FALSE)))</f>
        <v/>
      </c>
      <c r="CJ42" s="232" t="str">
        <f>IF(MID('Tab. A1.4-WVG'!$C46,(CJ$6-1)*8+(CJ$6-1)*1+1,8)="","",CONCATENATE(MID('Tab. A1.4-WVG'!$C46,(CJ$6-1)*8+(CJ$6-1)*1+1,8),": ",VLOOKUP(MID('Tab. A1.4-WVG'!$C46,(CJ$6-1)*8+(CJ$6-1)*1+1,8),AGS,2,FALSE)))</f>
        <v/>
      </c>
      <c r="CK42" s="232" t="str">
        <f>IF(MID('Tab. A1.4-WVG'!$C46,(CK$6-1)*8+(CK$6-1)*1+1,8)="","",CONCATENATE(MID('Tab. A1.4-WVG'!$C46,(CK$6-1)*8+(CK$6-1)*1+1,8),": ",VLOOKUP(MID('Tab. A1.4-WVG'!$C46,(CK$6-1)*8+(CK$6-1)*1+1,8),AGS,2,FALSE)))</f>
        <v/>
      </c>
      <c r="CL42" s="232" t="str">
        <f>IF(MID('Tab. A1.4-WVG'!$C46,(CL$6-1)*8+(CL$6-1)*1+1,8)="","",CONCATENATE(MID('Tab. A1.4-WVG'!$C46,(CL$6-1)*8+(CL$6-1)*1+1,8),": ",VLOOKUP(MID('Tab. A1.4-WVG'!$C46,(CL$6-1)*8+(CL$6-1)*1+1,8),AGS,2,FALSE)))</f>
        <v/>
      </c>
      <c r="CM42" s="232" t="str">
        <f>IF(MID('Tab. A1.4-WVG'!$C46,(CM$6-1)*8+(CM$6-1)*1+1,8)="","",CONCATENATE(MID('Tab. A1.4-WVG'!$C46,(CM$6-1)*8+(CM$6-1)*1+1,8),": ",VLOOKUP(MID('Tab. A1.4-WVG'!$C46,(CM$6-1)*8+(CM$6-1)*1+1,8),AGS,2,FALSE)))</f>
        <v/>
      </c>
      <c r="CN42" s="232" t="str">
        <f>IF(MID('Tab. A1.4-WVG'!$C46,(CN$6-1)*8+(CN$6-1)*1+1,8)="","",CONCATENATE(MID('Tab. A1.4-WVG'!$C46,(CN$6-1)*8+(CN$6-1)*1+1,8),": ",VLOOKUP(MID('Tab. A1.4-WVG'!$C46,(CN$6-1)*8+(CN$6-1)*1+1,8),AGS,2,FALSE)))</f>
        <v/>
      </c>
      <c r="CO42" s="232" t="str">
        <f>IF(MID('Tab. A1.4-WVG'!$C46,(CO$6-1)*8+(CO$6-1)*1+1,8)="","",CONCATENATE(MID('Tab. A1.4-WVG'!$C46,(CO$6-1)*8+(CO$6-1)*1+1,8),": ",VLOOKUP(MID('Tab. A1.4-WVG'!$C46,(CO$6-1)*8+(CO$6-1)*1+1,8),AGS,2,FALSE)))</f>
        <v/>
      </c>
      <c r="CP42" s="232" t="str">
        <f>IF(MID('Tab. A1.4-WVG'!$C46,(CP$6-1)*8+(CP$6-1)*1+1,8)="","",CONCATENATE(MID('Tab. A1.4-WVG'!$C46,(CP$6-1)*8+(CP$6-1)*1+1,8),": ",VLOOKUP(MID('Tab. A1.4-WVG'!$C46,(CP$6-1)*8+(CP$6-1)*1+1,8),AGS,2,FALSE)))</f>
        <v/>
      </c>
      <c r="CQ42" s="232" t="str">
        <f>IF(MID('Tab. A1.4-WVG'!$C46,(CQ$6-1)*8+(CQ$6-1)*1+1,8)="","",CONCATENATE(MID('Tab. A1.4-WVG'!$C46,(CQ$6-1)*8+(CQ$6-1)*1+1,8),": ",VLOOKUP(MID('Tab. A1.4-WVG'!$C46,(CQ$6-1)*8+(CQ$6-1)*1+1,8),AGS,2,FALSE)))</f>
        <v/>
      </c>
      <c r="CR42" s="232" t="str">
        <f>IF(MID('Tab. A1.4-WVG'!$C46,(CR$6-1)*8+(CR$6-1)*1+1,8)="","",CONCATENATE(MID('Tab. A1.4-WVG'!$C46,(CR$6-1)*8+(CR$6-1)*1+1,8),": ",VLOOKUP(MID('Tab. A1.4-WVG'!$C46,(CR$6-1)*8+(CR$6-1)*1+1,8),AGS,2,FALSE)))</f>
        <v/>
      </c>
      <c r="CS42" s="232" t="str">
        <f>IF(MID('Tab. A1.4-WVG'!$C46,(CS$6-1)*8+(CS$6-1)*1+1,8)="","",CONCATENATE(MID('Tab. A1.4-WVG'!$C46,(CS$6-1)*8+(CS$6-1)*1+1,8),": ",VLOOKUP(MID('Tab. A1.4-WVG'!$C46,(CS$6-1)*8+(CS$6-1)*1+1,8),AGS,2,FALSE)))</f>
        <v/>
      </c>
      <c r="CT42" s="232" t="str">
        <f>IF(MID('Tab. A1.4-WVG'!$C46,(CT$6-1)*8+(CT$6-1)*1+1,8)="","",CONCATENATE(MID('Tab. A1.4-WVG'!$C46,(CT$6-1)*8+(CT$6-1)*1+1,8),": ",VLOOKUP(MID('Tab. A1.4-WVG'!$C46,(CT$6-1)*8+(CT$6-1)*1+1,8),AGS,2,FALSE)))</f>
        <v/>
      </c>
      <c r="CU42" s="232" t="str">
        <f>IF(MID('Tab. A1.4-WVG'!$C46,(CU$6-1)*8+(CU$6-1)*1+1,8)="","",CONCATENATE(MID('Tab. A1.4-WVG'!$C46,(CU$6-1)*8+(CU$6-1)*1+1,8),": ",VLOOKUP(MID('Tab. A1.4-WVG'!$C46,(CU$6-1)*8+(CU$6-1)*1+1,8),AGS,2,FALSE)))</f>
        <v/>
      </c>
      <c r="CV42" s="232" t="str">
        <f>IF(MID('Tab. A1.4-WVG'!$C46,(CV$6-1)*8+(CV$6-1)*1+1,8)="","",CONCATENATE(MID('Tab. A1.4-WVG'!$C46,(CV$6-1)*8+(CV$6-1)*1+1,8),": ",VLOOKUP(MID('Tab. A1.4-WVG'!$C46,(CV$6-1)*8+(CV$6-1)*1+1,8),AGS,2,FALSE)))</f>
        <v/>
      </c>
      <c r="CW42" s="232" t="str">
        <f>IF(MID('Tab. A1.4-WVG'!$C46,(CW$6-1)*8+(CW$6-1)*1+1,8)="","",CONCATENATE(MID('Tab. A1.4-WVG'!$C46,(CW$6-1)*8+(CW$6-1)*1+1,8),": ",VLOOKUP(MID('Tab. A1.4-WVG'!$C46,(CW$6-1)*8+(CW$6-1)*1+1,8),AGS,2,FALSE)))</f>
        <v/>
      </c>
      <c r="CX42" s="39">
        <f t="shared" si="0"/>
        <v>0</v>
      </c>
    </row>
    <row r="43" spans="1:102" ht="38.25" customHeight="1" x14ac:dyDescent="0.2">
      <c r="A43" s="231" t="str">
        <f>IF('Tab. A1.4-WVG'!A47="","",'Tab. A1.4-WVG'!A47)</f>
        <v/>
      </c>
      <c r="B43" s="232" t="str">
        <f>IF(MID('Tab. A1.4-WVG'!$C47,(B$6-1)*8+(B$6-1)*1+1,8)="","",CONCATENATE(MID('Tab. A1.4-WVG'!$C47,(B$6-1)*8+(B$6-1)*1+1,8),": ",VLOOKUP(MID('Tab. A1.4-WVG'!$C47,(B$6-1)*8+(B$6-1)*1+1,8),AGS,2,FALSE)))</f>
        <v/>
      </c>
      <c r="C43" s="232" t="str">
        <f>IF(MID('Tab. A1.4-WVG'!$C47,(C$6-1)*8+(C$6-1)*1+1,8)="","",CONCATENATE(MID('Tab. A1.4-WVG'!$C47,(C$6-1)*8+(C$6-1)*1+1,8),": ",VLOOKUP(MID('Tab. A1.4-WVG'!$C47,(C$6-1)*8+(C$6-1)*1+1,8),AGS,2,FALSE)))</f>
        <v/>
      </c>
      <c r="D43" s="232" t="str">
        <f>IF(MID('Tab. A1.4-WVG'!$C47,(D$6-1)*8+(D$6-1)*1+1,8)="","",CONCATENATE(MID('Tab. A1.4-WVG'!$C47,(D$6-1)*8+(D$6-1)*1+1,8),": ",VLOOKUP(MID('Tab. A1.4-WVG'!$C47,(D$6-1)*8+(D$6-1)*1+1,8),AGS,2,FALSE)))</f>
        <v/>
      </c>
      <c r="E43" s="232" t="str">
        <f>IF(MID('Tab. A1.4-WVG'!$C47,(E$6-1)*8+(E$6-1)*1+1,8)="","",CONCATENATE(MID('Tab. A1.4-WVG'!$C47,(E$6-1)*8+(E$6-1)*1+1,8),": ",VLOOKUP(MID('Tab. A1.4-WVG'!$C47,(E$6-1)*8+(E$6-1)*1+1,8),AGS,2,FALSE)))</f>
        <v/>
      </c>
      <c r="F43" s="232" t="str">
        <f>IF(MID('Tab. A1.4-WVG'!$C47,(F$6-1)*8+(F$6-1)*1+1,8)="","",CONCATENATE(MID('Tab. A1.4-WVG'!$C47,(F$6-1)*8+(F$6-1)*1+1,8),": ",VLOOKUP(MID('Tab. A1.4-WVG'!$C47,(F$6-1)*8+(F$6-1)*1+1,8),AGS,2,FALSE)))</f>
        <v/>
      </c>
      <c r="G43" s="232" t="str">
        <f>IF(MID('Tab. A1.4-WVG'!$C47,(G$6-1)*8+(G$6-1)*1+1,8)="","",CONCATENATE(MID('Tab. A1.4-WVG'!$C47,(G$6-1)*8+(G$6-1)*1+1,8),": ",VLOOKUP(MID('Tab. A1.4-WVG'!$C47,(G$6-1)*8+(G$6-1)*1+1,8),AGS,2,FALSE)))</f>
        <v/>
      </c>
      <c r="H43" s="232" t="str">
        <f>IF(MID('Tab. A1.4-WVG'!$C47,(H$6-1)*8+(H$6-1)*1+1,8)="","",CONCATENATE(MID('Tab. A1.4-WVG'!$C47,(H$6-1)*8+(H$6-1)*1+1,8),": ",VLOOKUP(MID('Tab. A1.4-WVG'!$C47,(H$6-1)*8+(H$6-1)*1+1,8),AGS,2,FALSE)))</f>
        <v/>
      </c>
      <c r="I43" s="232" t="str">
        <f>IF(MID('Tab. A1.4-WVG'!$C47,(I$6-1)*8+(I$6-1)*1+1,8)="","",CONCATENATE(MID('Tab. A1.4-WVG'!$C47,(I$6-1)*8+(I$6-1)*1+1,8),": ",VLOOKUP(MID('Tab. A1.4-WVG'!$C47,(I$6-1)*8+(I$6-1)*1+1,8),AGS,2,FALSE)))</f>
        <v/>
      </c>
      <c r="J43" s="232" t="str">
        <f>IF(MID('Tab. A1.4-WVG'!$C47,(J$6-1)*8+(J$6-1)*1+1,8)="","",CONCATENATE(MID('Tab. A1.4-WVG'!$C47,(J$6-1)*8+(J$6-1)*1+1,8),": ",VLOOKUP(MID('Tab. A1.4-WVG'!$C47,(J$6-1)*8+(J$6-1)*1+1,8),AGS,2,FALSE)))</f>
        <v/>
      </c>
      <c r="K43" s="232" t="str">
        <f>IF(MID('Tab. A1.4-WVG'!$C47,(K$6-1)*8+(K$6-1)*1+1,8)="","",CONCATENATE(MID('Tab. A1.4-WVG'!$C47,(K$6-1)*8+(K$6-1)*1+1,8),": ",VLOOKUP(MID('Tab. A1.4-WVG'!$C47,(K$6-1)*8+(K$6-1)*1+1,8),AGS,2,FALSE)))</f>
        <v/>
      </c>
      <c r="L43" s="232" t="str">
        <f>IF(MID('Tab. A1.4-WVG'!$C47,(L$6-1)*8+(L$6-1)*1+1,8)="","",CONCATENATE(MID('Tab. A1.4-WVG'!$C47,(L$6-1)*8+(L$6-1)*1+1,8),": ",VLOOKUP(MID('Tab. A1.4-WVG'!$C47,(L$6-1)*8+(L$6-1)*1+1,8),AGS,2,FALSE)))</f>
        <v/>
      </c>
      <c r="M43" s="232" t="str">
        <f>IF(MID('Tab. A1.4-WVG'!$C47,(M$6-1)*8+(M$6-1)*1+1,8)="","",CONCATENATE(MID('Tab. A1.4-WVG'!$C47,(M$6-1)*8+(M$6-1)*1+1,8),": ",VLOOKUP(MID('Tab. A1.4-WVG'!$C47,(M$6-1)*8+(M$6-1)*1+1,8),AGS,2,FALSE)))</f>
        <v/>
      </c>
      <c r="N43" s="232" t="str">
        <f>IF(MID('Tab. A1.4-WVG'!$C47,(N$6-1)*8+(N$6-1)*1+1,8)="","",CONCATENATE(MID('Tab. A1.4-WVG'!$C47,(N$6-1)*8+(N$6-1)*1+1,8),": ",VLOOKUP(MID('Tab. A1.4-WVG'!$C47,(N$6-1)*8+(N$6-1)*1+1,8),AGS,2,FALSE)))</f>
        <v/>
      </c>
      <c r="O43" s="232" t="str">
        <f>IF(MID('Tab. A1.4-WVG'!$C47,(O$6-1)*8+(O$6-1)*1+1,8)="","",CONCATENATE(MID('Tab. A1.4-WVG'!$C47,(O$6-1)*8+(O$6-1)*1+1,8),": ",VLOOKUP(MID('Tab. A1.4-WVG'!$C47,(O$6-1)*8+(O$6-1)*1+1,8),AGS,2,FALSE)))</f>
        <v/>
      </c>
      <c r="P43" s="232" t="str">
        <f>IF(MID('Tab. A1.4-WVG'!$C47,(P$6-1)*8+(P$6-1)*1+1,8)="","",CONCATENATE(MID('Tab. A1.4-WVG'!$C47,(P$6-1)*8+(P$6-1)*1+1,8),": ",VLOOKUP(MID('Tab. A1.4-WVG'!$C47,(P$6-1)*8+(P$6-1)*1+1,8),AGS,2,FALSE)))</f>
        <v/>
      </c>
      <c r="Q43" s="232" t="str">
        <f>IF(MID('Tab. A1.4-WVG'!$C47,(Q$6-1)*8+(Q$6-1)*1+1,8)="","",CONCATENATE(MID('Tab. A1.4-WVG'!$C47,(Q$6-1)*8+(Q$6-1)*1+1,8),": ",VLOOKUP(MID('Tab. A1.4-WVG'!$C47,(Q$6-1)*8+(Q$6-1)*1+1,8),AGS,2,FALSE)))</f>
        <v/>
      </c>
      <c r="R43" s="232" t="str">
        <f>IF(MID('Tab. A1.4-WVG'!$C47,(R$6-1)*8+(R$6-1)*1+1,8)="","",CONCATENATE(MID('Tab. A1.4-WVG'!$C47,(R$6-1)*8+(R$6-1)*1+1,8),": ",VLOOKUP(MID('Tab. A1.4-WVG'!$C47,(R$6-1)*8+(R$6-1)*1+1,8),AGS,2,FALSE)))</f>
        <v/>
      </c>
      <c r="S43" s="232" t="str">
        <f>IF(MID('Tab. A1.4-WVG'!$C47,(S$6-1)*8+(S$6-1)*1+1,8)="","",CONCATENATE(MID('Tab. A1.4-WVG'!$C47,(S$6-1)*8+(S$6-1)*1+1,8),": ",VLOOKUP(MID('Tab. A1.4-WVG'!$C47,(S$6-1)*8+(S$6-1)*1+1,8),AGS,2,FALSE)))</f>
        <v/>
      </c>
      <c r="T43" s="232" t="str">
        <f>IF(MID('Tab. A1.4-WVG'!$C47,(T$6-1)*8+(T$6-1)*1+1,8)="","",CONCATENATE(MID('Tab. A1.4-WVG'!$C47,(T$6-1)*8+(T$6-1)*1+1,8),": ",VLOOKUP(MID('Tab. A1.4-WVG'!$C47,(T$6-1)*8+(T$6-1)*1+1,8),AGS,2,FALSE)))</f>
        <v/>
      </c>
      <c r="U43" s="232" t="str">
        <f>IF(MID('Tab. A1.4-WVG'!$C47,(U$6-1)*8+(U$6-1)*1+1,8)="","",CONCATENATE(MID('Tab. A1.4-WVG'!$C47,(U$6-1)*8+(U$6-1)*1+1,8),": ",VLOOKUP(MID('Tab. A1.4-WVG'!$C47,(U$6-1)*8+(U$6-1)*1+1,8),AGS,2,FALSE)))</f>
        <v/>
      </c>
      <c r="V43" s="232" t="str">
        <f>IF(MID('Tab. A1.4-WVG'!$C47,(V$6-1)*8+(V$6-1)*1+1,8)="","",CONCATENATE(MID('Tab. A1.4-WVG'!$C47,(V$6-1)*8+(V$6-1)*1+1,8),": ",VLOOKUP(MID('Tab. A1.4-WVG'!$C47,(V$6-1)*8+(V$6-1)*1+1,8),AGS,2,FALSE)))</f>
        <v/>
      </c>
      <c r="W43" s="232" t="str">
        <f>IF(MID('Tab. A1.4-WVG'!$C47,(W$6-1)*8+(W$6-1)*1+1,8)="","",CONCATENATE(MID('Tab. A1.4-WVG'!$C47,(W$6-1)*8+(W$6-1)*1+1,8),": ",VLOOKUP(MID('Tab. A1.4-WVG'!$C47,(W$6-1)*8+(W$6-1)*1+1,8),AGS,2,FALSE)))</f>
        <v/>
      </c>
      <c r="X43" s="232" t="str">
        <f>IF(MID('Tab. A1.4-WVG'!$C47,(X$6-1)*8+(X$6-1)*1+1,8)="","",CONCATENATE(MID('Tab. A1.4-WVG'!$C47,(X$6-1)*8+(X$6-1)*1+1,8),": ",VLOOKUP(MID('Tab. A1.4-WVG'!$C47,(X$6-1)*8+(X$6-1)*1+1,8),AGS,2,FALSE)))</f>
        <v/>
      </c>
      <c r="Y43" s="232" t="str">
        <f>IF(MID('Tab. A1.4-WVG'!$C47,(Y$6-1)*8+(Y$6-1)*1+1,8)="","",CONCATENATE(MID('Tab. A1.4-WVG'!$C47,(Y$6-1)*8+(Y$6-1)*1+1,8),": ",VLOOKUP(MID('Tab. A1.4-WVG'!$C47,(Y$6-1)*8+(Y$6-1)*1+1,8),AGS,2,FALSE)))</f>
        <v/>
      </c>
      <c r="Z43" s="232" t="str">
        <f>IF(MID('Tab. A1.4-WVG'!$C47,(Z$6-1)*8+(Z$6-1)*1+1,8)="","",CONCATENATE(MID('Tab. A1.4-WVG'!$C47,(Z$6-1)*8+(Z$6-1)*1+1,8),": ",VLOOKUP(MID('Tab. A1.4-WVG'!$C47,(Z$6-1)*8+(Z$6-1)*1+1,8),AGS,2,FALSE)))</f>
        <v/>
      </c>
      <c r="AA43" s="232" t="str">
        <f>IF(MID('Tab. A1.4-WVG'!$C47,(AA$6-1)*8+(AA$6-1)*1+1,8)="","",CONCATENATE(MID('Tab. A1.4-WVG'!$C47,(AA$6-1)*8+(AA$6-1)*1+1,8),": ",VLOOKUP(MID('Tab. A1.4-WVG'!$C47,(AA$6-1)*8+(AA$6-1)*1+1,8),AGS,2,FALSE)))</f>
        <v/>
      </c>
      <c r="AB43" s="232" t="str">
        <f>IF(MID('Tab. A1.4-WVG'!$C47,(AB$6-1)*8+(AB$6-1)*1+1,8)="","",CONCATENATE(MID('Tab. A1.4-WVG'!$C47,(AB$6-1)*8+(AB$6-1)*1+1,8),": ",VLOOKUP(MID('Tab. A1.4-WVG'!$C47,(AB$6-1)*8+(AB$6-1)*1+1,8),AGS,2,FALSE)))</f>
        <v/>
      </c>
      <c r="AC43" s="232" t="str">
        <f>IF(MID('Tab. A1.4-WVG'!$C47,(AC$6-1)*8+(AC$6-1)*1+1,8)="","",CONCATENATE(MID('Tab. A1.4-WVG'!$C47,(AC$6-1)*8+(AC$6-1)*1+1,8),": ",VLOOKUP(MID('Tab. A1.4-WVG'!$C47,(AC$6-1)*8+(AC$6-1)*1+1,8),AGS,2,FALSE)))</f>
        <v/>
      </c>
      <c r="AD43" s="232" t="str">
        <f>IF(MID('Tab. A1.4-WVG'!$C47,(AD$6-1)*8+(AD$6-1)*1+1,8)="","",CONCATENATE(MID('Tab. A1.4-WVG'!$C47,(AD$6-1)*8+(AD$6-1)*1+1,8),": ",VLOOKUP(MID('Tab. A1.4-WVG'!$C47,(AD$6-1)*8+(AD$6-1)*1+1,8),AGS,2,FALSE)))</f>
        <v/>
      </c>
      <c r="AE43" s="232" t="str">
        <f>IF(MID('Tab. A1.4-WVG'!$C47,(AE$6-1)*8+(AE$6-1)*1+1,8)="","",CONCATENATE(MID('Tab. A1.4-WVG'!$C47,(AE$6-1)*8+(AE$6-1)*1+1,8),": ",VLOOKUP(MID('Tab. A1.4-WVG'!$C47,(AE$6-1)*8+(AE$6-1)*1+1,8),AGS,2,FALSE)))</f>
        <v/>
      </c>
      <c r="AF43" s="232" t="str">
        <f>IF(MID('Tab. A1.4-WVG'!$C47,(AF$6-1)*8+(AF$6-1)*1+1,8)="","",CONCATENATE(MID('Tab. A1.4-WVG'!$C47,(AF$6-1)*8+(AF$6-1)*1+1,8),": ",VLOOKUP(MID('Tab. A1.4-WVG'!$C47,(AF$6-1)*8+(AF$6-1)*1+1,8),AGS,2,FALSE)))</f>
        <v/>
      </c>
      <c r="AG43" s="232" t="str">
        <f>IF(MID('Tab. A1.4-WVG'!$C47,(AG$6-1)*8+(AG$6-1)*1+1,8)="","",CONCATENATE(MID('Tab. A1.4-WVG'!$C47,(AG$6-1)*8+(AG$6-1)*1+1,8),": ",VLOOKUP(MID('Tab. A1.4-WVG'!$C47,(AG$6-1)*8+(AG$6-1)*1+1,8),AGS,2,FALSE)))</f>
        <v/>
      </c>
      <c r="AH43" s="232" t="str">
        <f>IF(MID('Tab. A1.4-WVG'!$C47,(AH$6-1)*8+(AH$6-1)*1+1,8)="","",CONCATENATE(MID('Tab. A1.4-WVG'!$C47,(AH$6-1)*8+(AH$6-1)*1+1,8),": ",VLOOKUP(MID('Tab. A1.4-WVG'!$C47,(AH$6-1)*8+(AH$6-1)*1+1,8),AGS,2,FALSE)))</f>
        <v/>
      </c>
      <c r="AI43" s="232" t="str">
        <f>IF(MID('Tab. A1.4-WVG'!$C47,(AI$6-1)*8+(AI$6-1)*1+1,8)="","",CONCATENATE(MID('Tab. A1.4-WVG'!$C47,(AI$6-1)*8+(AI$6-1)*1+1,8),": ",VLOOKUP(MID('Tab. A1.4-WVG'!$C47,(AI$6-1)*8+(AI$6-1)*1+1,8),AGS,2,FALSE)))</f>
        <v/>
      </c>
      <c r="AJ43" s="232" t="str">
        <f>IF(MID('Tab. A1.4-WVG'!$C47,(AJ$6-1)*8+(AJ$6-1)*1+1,8)="","",CONCATENATE(MID('Tab. A1.4-WVG'!$C47,(AJ$6-1)*8+(AJ$6-1)*1+1,8),": ",VLOOKUP(MID('Tab. A1.4-WVG'!$C47,(AJ$6-1)*8+(AJ$6-1)*1+1,8),AGS,2,FALSE)))</f>
        <v/>
      </c>
      <c r="AK43" s="232" t="str">
        <f>IF(MID('Tab. A1.4-WVG'!$C47,(AK$6-1)*8+(AK$6-1)*1+1,8)="","",CONCATENATE(MID('Tab. A1.4-WVG'!$C47,(AK$6-1)*8+(AK$6-1)*1+1,8),": ",VLOOKUP(MID('Tab. A1.4-WVG'!$C47,(AK$6-1)*8+(AK$6-1)*1+1,8),AGS,2,FALSE)))</f>
        <v/>
      </c>
      <c r="AL43" s="232" t="str">
        <f>IF(MID('Tab. A1.4-WVG'!$C47,(AL$6-1)*8+(AL$6-1)*1+1,8)="","",CONCATENATE(MID('Tab. A1.4-WVG'!$C47,(AL$6-1)*8+(AL$6-1)*1+1,8),": ",VLOOKUP(MID('Tab. A1.4-WVG'!$C47,(AL$6-1)*8+(AL$6-1)*1+1,8),AGS,2,FALSE)))</f>
        <v/>
      </c>
      <c r="AM43" s="232" t="str">
        <f>IF(MID('Tab. A1.4-WVG'!$C47,(AM$6-1)*8+(AM$6-1)*1+1,8)="","",CONCATENATE(MID('Tab. A1.4-WVG'!$C47,(AM$6-1)*8+(AM$6-1)*1+1,8),": ",VLOOKUP(MID('Tab. A1.4-WVG'!$C47,(AM$6-1)*8+(AM$6-1)*1+1,8),AGS,2,FALSE)))</f>
        <v/>
      </c>
      <c r="AN43" s="232" t="str">
        <f>IF(MID('Tab. A1.4-WVG'!$C47,(AN$6-1)*8+(AN$6-1)*1+1,8)="","",CONCATENATE(MID('Tab. A1.4-WVG'!$C47,(AN$6-1)*8+(AN$6-1)*1+1,8),": ",VLOOKUP(MID('Tab. A1.4-WVG'!$C47,(AN$6-1)*8+(AN$6-1)*1+1,8),AGS,2,FALSE)))</f>
        <v/>
      </c>
      <c r="AO43" s="232" t="str">
        <f>IF(MID('Tab. A1.4-WVG'!$C47,(AO$6-1)*8+(AO$6-1)*1+1,8)="","",CONCATENATE(MID('Tab. A1.4-WVG'!$C47,(AO$6-1)*8+(AO$6-1)*1+1,8),": ",VLOOKUP(MID('Tab. A1.4-WVG'!$C47,(AO$6-1)*8+(AO$6-1)*1+1,8),AGS,2,FALSE)))</f>
        <v/>
      </c>
      <c r="AP43" s="232" t="str">
        <f>IF(MID('Tab. A1.4-WVG'!$C47,(AP$6-1)*8+(AP$6-1)*1+1,8)="","",CONCATENATE(MID('Tab. A1.4-WVG'!$C47,(AP$6-1)*8+(AP$6-1)*1+1,8),": ",VLOOKUP(MID('Tab. A1.4-WVG'!$C47,(AP$6-1)*8+(AP$6-1)*1+1,8),AGS,2,FALSE)))</f>
        <v/>
      </c>
      <c r="AQ43" s="232" t="str">
        <f>IF(MID('Tab. A1.4-WVG'!$C47,(AQ$6-1)*8+(AQ$6-1)*1+1,8)="","",CONCATENATE(MID('Tab. A1.4-WVG'!$C47,(AQ$6-1)*8+(AQ$6-1)*1+1,8),": ",VLOOKUP(MID('Tab. A1.4-WVG'!$C47,(AQ$6-1)*8+(AQ$6-1)*1+1,8),AGS,2,FALSE)))</f>
        <v/>
      </c>
      <c r="AR43" s="232" t="str">
        <f>IF(MID('Tab. A1.4-WVG'!$C47,(AR$6-1)*8+(AR$6-1)*1+1,8)="","",CONCATENATE(MID('Tab. A1.4-WVG'!$C47,(AR$6-1)*8+(AR$6-1)*1+1,8),": ",VLOOKUP(MID('Tab. A1.4-WVG'!$C47,(AR$6-1)*8+(AR$6-1)*1+1,8),AGS,2,FALSE)))</f>
        <v/>
      </c>
      <c r="AS43" s="232" t="str">
        <f>IF(MID('Tab. A1.4-WVG'!$C47,(AS$6-1)*8+(AS$6-1)*1+1,8)="","",CONCATENATE(MID('Tab. A1.4-WVG'!$C47,(AS$6-1)*8+(AS$6-1)*1+1,8),": ",VLOOKUP(MID('Tab. A1.4-WVG'!$C47,(AS$6-1)*8+(AS$6-1)*1+1,8),AGS,2,FALSE)))</f>
        <v/>
      </c>
      <c r="AT43" s="232" t="str">
        <f>IF(MID('Tab. A1.4-WVG'!$C47,(AT$6-1)*8+(AT$6-1)*1+1,8)="","",CONCATENATE(MID('Tab. A1.4-WVG'!$C47,(AT$6-1)*8+(AT$6-1)*1+1,8),": ",VLOOKUP(MID('Tab. A1.4-WVG'!$C47,(AT$6-1)*8+(AT$6-1)*1+1,8),AGS,2,FALSE)))</f>
        <v/>
      </c>
      <c r="AU43" s="232" t="str">
        <f>IF(MID('Tab. A1.4-WVG'!$C47,(AU$6-1)*8+(AU$6-1)*1+1,8)="","",CONCATENATE(MID('Tab. A1.4-WVG'!$C47,(AU$6-1)*8+(AU$6-1)*1+1,8),": ",VLOOKUP(MID('Tab. A1.4-WVG'!$C47,(AU$6-1)*8+(AU$6-1)*1+1,8),AGS,2,FALSE)))</f>
        <v/>
      </c>
      <c r="AV43" s="232" t="str">
        <f>IF(MID('Tab. A1.4-WVG'!$C47,(AV$6-1)*8+(AV$6-1)*1+1,8)="","",CONCATENATE(MID('Tab. A1.4-WVG'!$C47,(AV$6-1)*8+(AV$6-1)*1+1,8),": ",VLOOKUP(MID('Tab. A1.4-WVG'!$C47,(AV$6-1)*8+(AV$6-1)*1+1,8),AGS,2,FALSE)))</f>
        <v/>
      </c>
      <c r="AW43" s="232" t="str">
        <f>IF(MID('Tab. A1.4-WVG'!$C47,(AW$6-1)*8+(AW$6-1)*1+1,8)="","",CONCATENATE(MID('Tab. A1.4-WVG'!$C47,(AW$6-1)*8+(AW$6-1)*1+1,8),": ",VLOOKUP(MID('Tab. A1.4-WVG'!$C47,(AW$6-1)*8+(AW$6-1)*1+1,8),AGS,2,FALSE)))</f>
        <v/>
      </c>
      <c r="AX43" s="232" t="str">
        <f>IF(MID('Tab. A1.4-WVG'!$C47,(AX$6-1)*8+(AX$6-1)*1+1,8)="","",CONCATENATE(MID('Tab. A1.4-WVG'!$C47,(AX$6-1)*8+(AX$6-1)*1+1,8),": ",VLOOKUP(MID('Tab. A1.4-WVG'!$C47,(AX$6-1)*8+(AX$6-1)*1+1,8),AGS,2,FALSE)))</f>
        <v/>
      </c>
      <c r="AY43" s="232" t="str">
        <f>IF(MID('Tab. A1.4-WVG'!$C47,(AY$6-1)*8+(AY$6-1)*1+1,8)="","",CONCATENATE(MID('Tab. A1.4-WVG'!$C47,(AY$6-1)*8+(AY$6-1)*1+1,8),": ",VLOOKUP(MID('Tab. A1.4-WVG'!$C47,(AY$6-1)*8+(AY$6-1)*1+1,8),AGS,2,FALSE)))</f>
        <v/>
      </c>
      <c r="AZ43" s="232" t="str">
        <f>IF(MID('Tab. A1.4-WVG'!$C47,(AZ$6-1)*8+(AZ$6-1)*1+1,8)="","",CONCATENATE(MID('Tab. A1.4-WVG'!$C47,(AZ$6-1)*8+(AZ$6-1)*1+1,8),": ",VLOOKUP(MID('Tab. A1.4-WVG'!$C47,(AZ$6-1)*8+(AZ$6-1)*1+1,8),AGS,2,FALSE)))</f>
        <v/>
      </c>
      <c r="BA43" s="232" t="str">
        <f>IF(MID('Tab. A1.4-WVG'!$C47,(BA$6-1)*8+(BA$6-1)*1+1,8)="","",CONCATENATE(MID('Tab. A1.4-WVG'!$C47,(BA$6-1)*8+(BA$6-1)*1+1,8),": ",VLOOKUP(MID('Tab. A1.4-WVG'!$C47,(BA$6-1)*8+(BA$6-1)*1+1,8),AGS,2,FALSE)))</f>
        <v/>
      </c>
      <c r="BB43" s="232" t="str">
        <f>IF(MID('Tab. A1.4-WVG'!$C47,(BB$6-1)*8+(BB$6-1)*1+1,8)="","",CONCATENATE(MID('Tab. A1.4-WVG'!$C47,(BB$6-1)*8+(BB$6-1)*1+1,8),": ",VLOOKUP(MID('Tab. A1.4-WVG'!$C47,(BB$6-1)*8+(BB$6-1)*1+1,8),AGS,2,FALSE)))</f>
        <v/>
      </c>
      <c r="BC43" s="232" t="str">
        <f>IF(MID('Tab. A1.4-WVG'!$C47,(BC$6-1)*8+(BC$6-1)*1+1,8)="","",CONCATENATE(MID('Tab. A1.4-WVG'!$C47,(BC$6-1)*8+(BC$6-1)*1+1,8),": ",VLOOKUP(MID('Tab. A1.4-WVG'!$C47,(BC$6-1)*8+(BC$6-1)*1+1,8),AGS,2,FALSE)))</f>
        <v/>
      </c>
      <c r="BD43" s="232" t="str">
        <f>IF(MID('Tab. A1.4-WVG'!$C47,(BD$6-1)*8+(BD$6-1)*1+1,8)="","",CONCATENATE(MID('Tab. A1.4-WVG'!$C47,(BD$6-1)*8+(BD$6-1)*1+1,8),": ",VLOOKUP(MID('Tab. A1.4-WVG'!$C47,(BD$6-1)*8+(BD$6-1)*1+1,8),AGS,2,FALSE)))</f>
        <v/>
      </c>
      <c r="BE43" s="232" t="str">
        <f>IF(MID('Tab. A1.4-WVG'!$C47,(BE$6-1)*8+(BE$6-1)*1+1,8)="","",CONCATENATE(MID('Tab. A1.4-WVG'!$C47,(BE$6-1)*8+(BE$6-1)*1+1,8),": ",VLOOKUP(MID('Tab. A1.4-WVG'!$C47,(BE$6-1)*8+(BE$6-1)*1+1,8),AGS,2,FALSE)))</f>
        <v/>
      </c>
      <c r="BF43" s="232" t="str">
        <f>IF(MID('Tab. A1.4-WVG'!$C47,(BF$6-1)*8+(BF$6-1)*1+1,8)="","",CONCATENATE(MID('Tab. A1.4-WVG'!$C47,(BF$6-1)*8+(BF$6-1)*1+1,8),": ",VLOOKUP(MID('Tab. A1.4-WVG'!$C47,(BF$6-1)*8+(BF$6-1)*1+1,8),AGS,2,FALSE)))</f>
        <v/>
      </c>
      <c r="BG43" s="232" t="str">
        <f>IF(MID('Tab. A1.4-WVG'!$C47,(BG$6-1)*8+(BG$6-1)*1+1,8)="","",CONCATENATE(MID('Tab. A1.4-WVG'!$C47,(BG$6-1)*8+(BG$6-1)*1+1,8),": ",VLOOKUP(MID('Tab. A1.4-WVG'!$C47,(BG$6-1)*8+(BG$6-1)*1+1,8),AGS,2,FALSE)))</f>
        <v/>
      </c>
      <c r="BH43" s="232" t="str">
        <f>IF(MID('Tab. A1.4-WVG'!$C47,(BH$6-1)*8+(BH$6-1)*1+1,8)="","",CONCATENATE(MID('Tab. A1.4-WVG'!$C47,(BH$6-1)*8+(BH$6-1)*1+1,8),": ",VLOOKUP(MID('Tab. A1.4-WVG'!$C47,(BH$6-1)*8+(BH$6-1)*1+1,8),AGS,2,FALSE)))</f>
        <v/>
      </c>
      <c r="BI43" s="232" t="str">
        <f>IF(MID('Tab. A1.4-WVG'!$C47,(BI$6-1)*8+(BI$6-1)*1+1,8)="","",CONCATENATE(MID('Tab. A1.4-WVG'!$C47,(BI$6-1)*8+(BI$6-1)*1+1,8),": ",VLOOKUP(MID('Tab. A1.4-WVG'!$C47,(BI$6-1)*8+(BI$6-1)*1+1,8),AGS,2,FALSE)))</f>
        <v/>
      </c>
      <c r="BJ43" s="232" t="str">
        <f>IF(MID('Tab. A1.4-WVG'!$C47,(BJ$6-1)*8+(BJ$6-1)*1+1,8)="","",CONCATENATE(MID('Tab. A1.4-WVG'!$C47,(BJ$6-1)*8+(BJ$6-1)*1+1,8),": ",VLOOKUP(MID('Tab. A1.4-WVG'!$C47,(BJ$6-1)*8+(BJ$6-1)*1+1,8),AGS,2,FALSE)))</f>
        <v/>
      </c>
      <c r="BK43" s="232" t="str">
        <f>IF(MID('Tab. A1.4-WVG'!$C47,(BK$6-1)*8+(BK$6-1)*1+1,8)="","",CONCATENATE(MID('Tab. A1.4-WVG'!$C47,(BK$6-1)*8+(BK$6-1)*1+1,8),": ",VLOOKUP(MID('Tab. A1.4-WVG'!$C47,(BK$6-1)*8+(BK$6-1)*1+1,8),AGS,2,FALSE)))</f>
        <v/>
      </c>
      <c r="BL43" s="232" t="str">
        <f>IF(MID('Tab. A1.4-WVG'!$C47,(BL$6-1)*8+(BL$6-1)*1+1,8)="","",CONCATENATE(MID('Tab. A1.4-WVG'!$C47,(BL$6-1)*8+(BL$6-1)*1+1,8),": ",VLOOKUP(MID('Tab. A1.4-WVG'!$C47,(BL$6-1)*8+(BL$6-1)*1+1,8),AGS,2,FALSE)))</f>
        <v/>
      </c>
      <c r="BM43" s="232" t="str">
        <f>IF(MID('Tab. A1.4-WVG'!$C47,(BM$6-1)*8+(BM$6-1)*1+1,8)="","",CONCATENATE(MID('Tab. A1.4-WVG'!$C47,(BM$6-1)*8+(BM$6-1)*1+1,8),": ",VLOOKUP(MID('Tab. A1.4-WVG'!$C47,(BM$6-1)*8+(BM$6-1)*1+1,8),AGS,2,FALSE)))</f>
        <v/>
      </c>
      <c r="BN43" s="232" t="str">
        <f>IF(MID('Tab. A1.4-WVG'!$C47,(BN$6-1)*8+(BN$6-1)*1+1,8)="","",CONCATENATE(MID('Tab. A1.4-WVG'!$C47,(BN$6-1)*8+(BN$6-1)*1+1,8),": ",VLOOKUP(MID('Tab. A1.4-WVG'!$C47,(BN$6-1)*8+(BN$6-1)*1+1,8),AGS,2,FALSE)))</f>
        <v/>
      </c>
      <c r="BO43" s="232" t="str">
        <f>IF(MID('Tab. A1.4-WVG'!$C47,(BO$6-1)*8+(BO$6-1)*1+1,8)="","",CONCATENATE(MID('Tab. A1.4-WVG'!$C47,(BO$6-1)*8+(BO$6-1)*1+1,8),": ",VLOOKUP(MID('Tab. A1.4-WVG'!$C47,(BO$6-1)*8+(BO$6-1)*1+1,8),AGS,2,FALSE)))</f>
        <v/>
      </c>
      <c r="BP43" s="232" t="str">
        <f>IF(MID('Tab. A1.4-WVG'!$C47,(BP$6-1)*8+(BP$6-1)*1+1,8)="","",CONCATENATE(MID('Tab. A1.4-WVG'!$C47,(BP$6-1)*8+(BP$6-1)*1+1,8),": ",VLOOKUP(MID('Tab. A1.4-WVG'!$C47,(BP$6-1)*8+(BP$6-1)*1+1,8),AGS,2,FALSE)))</f>
        <v/>
      </c>
      <c r="BQ43" s="232" t="str">
        <f>IF(MID('Tab. A1.4-WVG'!$C47,(BQ$6-1)*8+(BQ$6-1)*1+1,8)="","",CONCATENATE(MID('Tab. A1.4-WVG'!$C47,(BQ$6-1)*8+(BQ$6-1)*1+1,8),": ",VLOOKUP(MID('Tab. A1.4-WVG'!$C47,(BQ$6-1)*8+(BQ$6-1)*1+1,8),AGS,2,FALSE)))</f>
        <v/>
      </c>
      <c r="BR43" s="232" t="str">
        <f>IF(MID('Tab. A1.4-WVG'!$C47,(BR$6-1)*8+(BR$6-1)*1+1,8)="","",CONCATENATE(MID('Tab. A1.4-WVG'!$C47,(BR$6-1)*8+(BR$6-1)*1+1,8),": ",VLOOKUP(MID('Tab. A1.4-WVG'!$C47,(BR$6-1)*8+(BR$6-1)*1+1,8),AGS,2,FALSE)))</f>
        <v/>
      </c>
      <c r="BS43" s="232" t="str">
        <f>IF(MID('Tab. A1.4-WVG'!$C47,(BS$6-1)*8+(BS$6-1)*1+1,8)="","",CONCATENATE(MID('Tab. A1.4-WVG'!$C47,(BS$6-1)*8+(BS$6-1)*1+1,8),": ",VLOOKUP(MID('Tab. A1.4-WVG'!$C47,(BS$6-1)*8+(BS$6-1)*1+1,8),AGS,2,FALSE)))</f>
        <v/>
      </c>
      <c r="BT43" s="232" t="str">
        <f>IF(MID('Tab. A1.4-WVG'!$C47,(BT$6-1)*8+(BT$6-1)*1+1,8)="","",CONCATENATE(MID('Tab. A1.4-WVG'!$C47,(BT$6-1)*8+(BT$6-1)*1+1,8),": ",VLOOKUP(MID('Tab. A1.4-WVG'!$C47,(BT$6-1)*8+(BT$6-1)*1+1,8),AGS,2,FALSE)))</f>
        <v/>
      </c>
      <c r="BU43" s="232" t="str">
        <f>IF(MID('Tab. A1.4-WVG'!$C47,(BU$6-1)*8+(BU$6-1)*1+1,8)="","",CONCATENATE(MID('Tab. A1.4-WVG'!$C47,(BU$6-1)*8+(BU$6-1)*1+1,8),": ",VLOOKUP(MID('Tab. A1.4-WVG'!$C47,(BU$6-1)*8+(BU$6-1)*1+1,8),AGS,2,FALSE)))</f>
        <v/>
      </c>
      <c r="BV43" s="232" t="str">
        <f>IF(MID('Tab. A1.4-WVG'!$C47,(BV$6-1)*8+(BV$6-1)*1+1,8)="","",CONCATENATE(MID('Tab. A1.4-WVG'!$C47,(BV$6-1)*8+(BV$6-1)*1+1,8),": ",VLOOKUP(MID('Tab. A1.4-WVG'!$C47,(BV$6-1)*8+(BV$6-1)*1+1,8),AGS,2,FALSE)))</f>
        <v/>
      </c>
      <c r="BW43" s="232" t="str">
        <f>IF(MID('Tab. A1.4-WVG'!$C47,(BW$6-1)*8+(BW$6-1)*1+1,8)="","",CONCATENATE(MID('Tab. A1.4-WVG'!$C47,(BW$6-1)*8+(BW$6-1)*1+1,8),": ",VLOOKUP(MID('Tab. A1.4-WVG'!$C47,(BW$6-1)*8+(BW$6-1)*1+1,8),AGS,2,FALSE)))</f>
        <v/>
      </c>
      <c r="BX43" s="232" t="str">
        <f>IF(MID('Tab. A1.4-WVG'!$C47,(BX$6-1)*8+(BX$6-1)*1+1,8)="","",CONCATENATE(MID('Tab. A1.4-WVG'!$C47,(BX$6-1)*8+(BX$6-1)*1+1,8),": ",VLOOKUP(MID('Tab. A1.4-WVG'!$C47,(BX$6-1)*8+(BX$6-1)*1+1,8),AGS,2,FALSE)))</f>
        <v/>
      </c>
      <c r="BY43" s="232" t="str">
        <f>IF(MID('Tab. A1.4-WVG'!$C47,(BY$6-1)*8+(BY$6-1)*1+1,8)="","",CONCATENATE(MID('Tab. A1.4-WVG'!$C47,(BY$6-1)*8+(BY$6-1)*1+1,8),": ",VLOOKUP(MID('Tab. A1.4-WVG'!$C47,(BY$6-1)*8+(BY$6-1)*1+1,8),AGS,2,FALSE)))</f>
        <v/>
      </c>
      <c r="BZ43" s="232" t="str">
        <f>IF(MID('Tab. A1.4-WVG'!$C47,(BZ$6-1)*8+(BZ$6-1)*1+1,8)="","",CONCATENATE(MID('Tab. A1.4-WVG'!$C47,(BZ$6-1)*8+(BZ$6-1)*1+1,8),": ",VLOOKUP(MID('Tab. A1.4-WVG'!$C47,(BZ$6-1)*8+(BZ$6-1)*1+1,8),AGS,2,FALSE)))</f>
        <v/>
      </c>
      <c r="CA43" s="232" t="str">
        <f>IF(MID('Tab. A1.4-WVG'!$C47,(CA$6-1)*8+(CA$6-1)*1+1,8)="","",CONCATENATE(MID('Tab. A1.4-WVG'!$C47,(CA$6-1)*8+(CA$6-1)*1+1,8),": ",VLOOKUP(MID('Tab. A1.4-WVG'!$C47,(CA$6-1)*8+(CA$6-1)*1+1,8),AGS,2,FALSE)))</f>
        <v/>
      </c>
      <c r="CB43" s="232" t="str">
        <f>IF(MID('Tab. A1.4-WVG'!$C47,(CB$6-1)*8+(CB$6-1)*1+1,8)="","",CONCATENATE(MID('Tab. A1.4-WVG'!$C47,(CB$6-1)*8+(CB$6-1)*1+1,8),": ",VLOOKUP(MID('Tab. A1.4-WVG'!$C47,(CB$6-1)*8+(CB$6-1)*1+1,8),AGS,2,FALSE)))</f>
        <v/>
      </c>
      <c r="CC43" s="232" t="str">
        <f>IF(MID('Tab. A1.4-WVG'!$C47,(CC$6-1)*8+(CC$6-1)*1+1,8)="","",CONCATENATE(MID('Tab. A1.4-WVG'!$C47,(CC$6-1)*8+(CC$6-1)*1+1,8),": ",VLOOKUP(MID('Tab. A1.4-WVG'!$C47,(CC$6-1)*8+(CC$6-1)*1+1,8),AGS,2,FALSE)))</f>
        <v/>
      </c>
      <c r="CD43" s="232" t="str">
        <f>IF(MID('Tab. A1.4-WVG'!$C47,(CD$6-1)*8+(CD$6-1)*1+1,8)="","",CONCATENATE(MID('Tab. A1.4-WVG'!$C47,(CD$6-1)*8+(CD$6-1)*1+1,8),": ",VLOOKUP(MID('Tab. A1.4-WVG'!$C47,(CD$6-1)*8+(CD$6-1)*1+1,8),AGS,2,FALSE)))</f>
        <v/>
      </c>
      <c r="CE43" s="232" t="str">
        <f>IF(MID('Tab. A1.4-WVG'!$C47,(CE$6-1)*8+(CE$6-1)*1+1,8)="","",CONCATENATE(MID('Tab. A1.4-WVG'!$C47,(CE$6-1)*8+(CE$6-1)*1+1,8),": ",VLOOKUP(MID('Tab. A1.4-WVG'!$C47,(CE$6-1)*8+(CE$6-1)*1+1,8),AGS,2,FALSE)))</f>
        <v/>
      </c>
      <c r="CF43" s="232" t="str">
        <f>IF(MID('Tab. A1.4-WVG'!$C47,(CF$6-1)*8+(CF$6-1)*1+1,8)="","",CONCATENATE(MID('Tab. A1.4-WVG'!$C47,(CF$6-1)*8+(CF$6-1)*1+1,8),": ",VLOOKUP(MID('Tab. A1.4-WVG'!$C47,(CF$6-1)*8+(CF$6-1)*1+1,8),AGS,2,FALSE)))</f>
        <v/>
      </c>
      <c r="CG43" s="232" t="str">
        <f>IF(MID('Tab. A1.4-WVG'!$C47,(CG$6-1)*8+(CG$6-1)*1+1,8)="","",CONCATENATE(MID('Tab. A1.4-WVG'!$C47,(CG$6-1)*8+(CG$6-1)*1+1,8),": ",VLOOKUP(MID('Tab. A1.4-WVG'!$C47,(CG$6-1)*8+(CG$6-1)*1+1,8),AGS,2,FALSE)))</f>
        <v/>
      </c>
      <c r="CH43" s="232" t="str">
        <f>IF(MID('Tab. A1.4-WVG'!$C47,(CH$6-1)*8+(CH$6-1)*1+1,8)="","",CONCATENATE(MID('Tab. A1.4-WVG'!$C47,(CH$6-1)*8+(CH$6-1)*1+1,8),": ",VLOOKUP(MID('Tab. A1.4-WVG'!$C47,(CH$6-1)*8+(CH$6-1)*1+1,8),AGS,2,FALSE)))</f>
        <v/>
      </c>
      <c r="CI43" s="232" t="str">
        <f>IF(MID('Tab. A1.4-WVG'!$C47,(CI$6-1)*8+(CI$6-1)*1+1,8)="","",CONCATENATE(MID('Tab. A1.4-WVG'!$C47,(CI$6-1)*8+(CI$6-1)*1+1,8),": ",VLOOKUP(MID('Tab. A1.4-WVG'!$C47,(CI$6-1)*8+(CI$6-1)*1+1,8),AGS,2,FALSE)))</f>
        <v/>
      </c>
      <c r="CJ43" s="232" t="str">
        <f>IF(MID('Tab. A1.4-WVG'!$C47,(CJ$6-1)*8+(CJ$6-1)*1+1,8)="","",CONCATENATE(MID('Tab. A1.4-WVG'!$C47,(CJ$6-1)*8+(CJ$6-1)*1+1,8),": ",VLOOKUP(MID('Tab. A1.4-WVG'!$C47,(CJ$6-1)*8+(CJ$6-1)*1+1,8),AGS,2,FALSE)))</f>
        <v/>
      </c>
      <c r="CK43" s="232" t="str">
        <f>IF(MID('Tab. A1.4-WVG'!$C47,(CK$6-1)*8+(CK$6-1)*1+1,8)="","",CONCATENATE(MID('Tab. A1.4-WVG'!$C47,(CK$6-1)*8+(CK$6-1)*1+1,8),": ",VLOOKUP(MID('Tab. A1.4-WVG'!$C47,(CK$6-1)*8+(CK$6-1)*1+1,8),AGS,2,FALSE)))</f>
        <v/>
      </c>
      <c r="CL43" s="232" t="str">
        <f>IF(MID('Tab. A1.4-WVG'!$C47,(CL$6-1)*8+(CL$6-1)*1+1,8)="","",CONCATENATE(MID('Tab. A1.4-WVG'!$C47,(CL$6-1)*8+(CL$6-1)*1+1,8),": ",VLOOKUP(MID('Tab. A1.4-WVG'!$C47,(CL$6-1)*8+(CL$6-1)*1+1,8),AGS,2,FALSE)))</f>
        <v/>
      </c>
      <c r="CM43" s="232" t="str">
        <f>IF(MID('Tab. A1.4-WVG'!$C47,(CM$6-1)*8+(CM$6-1)*1+1,8)="","",CONCATENATE(MID('Tab. A1.4-WVG'!$C47,(CM$6-1)*8+(CM$6-1)*1+1,8),": ",VLOOKUP(MID('Tab. A1.4-WVG'!$C47,(CM$6-1)*8+(CM$6-1)*1+1,8),AGS,2,FALSE)))</f>
        <v/>
      </c>
      <c r="CN43" s="232" t="str">
        <f>IF(MID('Tab. A1.4-WVG'!$C47,(CN$6-1)*8+(CN$6-1)*1+1,8)="","",CONCATENATE(MID('Tab. A1.4-WVG'!$C47,(CN$6-1)*8+(CN$6-1)*1+1,8),": ",VLOOKUP(MID('Tab. A1.4-WVG'!$C47,(CN$6-1)*8+(CN$6-1)*1+1,8),AGS,2,FALSE)))</f>
        <v/>
      </c>
      <c r="CO43" s="232" t="str">
        <f>IF(MID('Tab. A1.4-WVG'!$C47,(CO$6-1)*8+(CO$6-1)*1+1,8)="","",CONCATENATE(MID('Tab. A1.4-WVG'!$C47,(CO$6-1)*8+(CO$6-1)*1+1,8),": ",VLOOKUP(MID('Tab. A1.4-WVG'!$C47,(CO$6-1)*8+(CO$6-1)*1+1,8),AGS,2,FALSE)))</f>
        <v/>
      </c>
      <c r="CP43" s="232" t="str">
        <f>IF(MID('Tab. A1.4-WVG'!$C47,(CP$6-1)*8+(CP$6-1)*1+1,8)="","",CONCATENATE(MID('Tab. A1.4-WVG'!$C47,(CP$6-1)*8+(CP$6-1)*1+1,8),": ",VLOOKUP(MID('Tab. A1.4-WVG'!$C47,(CP$6-1)*8+(CP$6-1)*1+1,8),AGS,2,FALSE)))</f>
        <v/>
      </c>
      <c r="CQ43" s="232" t="str">
        <f>IF(MID('Tab. A1.4-WVG'!$C47,(CQ$6-1)*8+(CQ$6-1)*1+1,8)="","",CONCATENATE(MID('Tab. A1.4-WVG'!$C47,(CQ$6-1)*8+(CQ$6-1)*1+1,8),": ",VLOOKUP(MID('Tab. A1.4-WVG'!$C47,(CQ$6-1)*8+(CQ$6-1)*1+1,8),AGS,2,FALSE)))</f>
        <v/>
      </c>
      <c r="CR43" s="232" t="str">
        <f>IF(MID('Tab. A1.4-WVG'!$C47,(CR$6-1)*8+(CR$6-1)*1+1,8)="","",CONCATENATE(MID('Tab. A1.4-WVG'!$C47,(CR$6-1)*8+(CR$6-1)*1+1,8),": ",VLOOKUP(MID('Tab. A1.4-WVG'!$C47,(CR$6-1)*8+(CR$6-1)*1+1,8),AGS,2,FALSE)))</f>
        <v/>
      </c>
      <c r="CS43" s="232" t="str">
        <f>IF(MID('Tab. A1.4-WVG'!$C47,(CS$6-1)*8+(CS$6-1)*1+1,8)="","",CONCATENATE(MID('Tab. A1.4-WVG'!$C47,(CS$6-1)*8+(CS$6-1)*1+1,8),": ",VLOOKUP(MID('Tab. A1.4-WVG'!$C47,(CS$6-1)*8+(CS$6-1)*1+1,8),AGS,2,FALSE)))</f>
        <v/>
      </c>
      <c r="CT43" s="232" t="str">
        <f>IF(MID('Tab. A1.4-WVG'!$C47,(CT$6-1)*8+(CT$6-1)*1+1,8)="","",CONCATENATE(MID('Tab. A1.4-WVG'!$C47,(CT$6-1)*8+(CT$6-1)*1+1,8),": ",VLOOKUP(MID('Tab. A1.4-WVG'!$C47,(CT$6-1)*8+(CT$6-1)*1+1,8),AGS,2,FALSE)))</f>
        <v/>
      </c>
      <c r="CU43" s="232" t="str">
        <f>IF(MID('Tab. A1.4-WVG'!$C47,(CU$6-1)*8+(CU$6-1)*1+1,8)="","",CONCATENATE(MID('Tab. A1.4-WVG'!$C47,(CU$6-1)*8+(CU$6-1)*1+1,8),": ",VLOOKUP(MID('Tab. A1.4-WVG'!$C47,(CU$6-1)*8+(CU$6-1)*1+1,8),AGS,2,FALSE)))</f>
        <v/>
      </c>
      <c r="CV43" s="232" t="str">
        <f>IF(MID('Tab. A1.4-WVG'!$C47,(CV$6-1)*8+(CV$6-1)*1+1,8)="","",CONCATENATE(MID('Tab. A1.4-WVG'!$C47,(CV$6-1)*8+(CV$6-1)*1+1,8),": ",VLOOKUP(MID('Tab. A1.4-WVG'!$C47,(CV$6-1)*8+(CV$6-1)*1+1,8),AGS,2,FALSE)))</f>
        <v/>
      </c>
      <c r="CW43" s="232" t="str">
        <f>IF(MID('Tab. A1.4-WVG'!$C47,(CW$6-1)*8+(CW$6-1)*1+1,8)="","",CONCATENATE(MID('Tab. A1.4-WVG'!$C47,(CW$6-1)*8+(CW$6-1)*1+1,8),": ",VLOOKUP(MID('Tab. A1.4-WVG'!$C47,(CW$6-1)*8+(CW$6-1)*1+1,8),AGS,2,FALSE)))</f>
        <v/>
      </c>
      <c r="CX43" s="39">
        <f t="shared" si="0"/>
        <v>0</v>
      </c>
    </row>
    <row r="44" spans="1:102" ht="38.25" customHeight="1" x14ac:dyDescent="0.2">
      <c r="A44" s="231" t="str">
        <f>IF('Tab. A1.4-WVG'!A48="","",'Tab. A1.4-WVG'!A48)</f>
        <v/>
      </c>
      <c r="B44" s="232" t="str">
        <f>IF(MID('Tab. A1.4-WVG'!$C48,(B$6-1)*8+(B$6-1)*1+1,8)="","",CONCATENATE(MID('Tab. A1.4-WVG'!$C48,(B$6-1)*8+(B$6-1)*1+1,8),": ",VLOOKUP(MID('Tab. A1.4-WVG'!$C48,(B$6-1)*8+(B$6-1)*1+1,8),AGS,2,FALSE)))</f>
        <v/>
      </c>
      <c r="C44" s="232" t="str">
        <f>IF(MID('Tab. A1.4-WVG'!$C48,(C$6-1)*8+(C$6-1)*1+1,8)="","",CONCATENATE(MID('Tab. A1.4-WVG'!$C48,(C$6-1)*8+(C$6-1)*1+1,8),": ",VLOOKUP(MID('Tab. A1.4-WVG'!$C48,(C$6-1)*8+(C$6-1)*1+1,8),AGS,2,FALSE)))</f>
        <v/>
      </c>
      <c r="D44" s="232" t="str">
        <f>IF(MID('Tab. A1.4-WVG'!$C48,(D$6-1)*8+(D$6-1)*1+1,8)="","",CONCATENATE(MID('Tab. A1.4-WVG'!$C48,(D$6-1)*8+(D$6-1)*1+1,8),": ",VLOOKUP(MID('Tab. A1.4-WVG'!$C48,(D$6-1)*8+(D$6-1)*1+1,8),AGS,2,FALSE)))</f>
        <v/>
      </c>
      <c r="E44" s="232" t="str">
        <f>IF(MID('Tab. A1.4-WVG'!$C48,(E$6-1)*8+(E$6-1)*1+1,8)="","",CONCATENATE(MID('Tab. A1.4-WVG'!$C48,(E$6-1)*8+(E$6-1)*1+1,8),": ",VLOOKUP(MID('Tab. A1.4-WVG'!$C48,(E$6-1)*8+(E$6-1)*1+1,8),AGS,2,FALSE)))</f>
        <v/>
      </c>
      <c r="F44" s="232" t="str">
        <f>IF(MID('Tab. A1.4-WVG'!$C48,(F$6-1)*8+(F$6-1)*1+1,8)="","",CONCATENATE(MID('Tab. A1.4-WVG'!$C48,(F$6-1)*8+(F$6-1)*1+1,8),": ",VLOOKUP(MID('Tab. A1.4-WVG'!$C48,(F$6-1)*8+(F$6-1)*1+1,8),AGS,2,FALSE)))</f>
        <v/>
      </c>
      <c r="G44" s="232" t="str">
        <f>IF(MID('Tab. A1.4-WVG'!$C48,(G$6-1)*8+(G$6-1)*1+1,8)="","",CONCATENATE(MID('Tab. A1.4-WVG'!$C48,(G$6-1)*8+(G$6-1)*1+1,8),": ",VLOOKUP(MID('Tab. A1.4-WVG'!$C48,(G$6-1)*8+(G$6-1)*1+1,8),AGS,2,FALSE)))</f>
        <v/>
      </c>
      <c r="H44" s="232" t="str">
        <f>IF(MID('Tab. A1.4-WVG'!$C48,(H$6-1)*8+(H$6-1)*1+1,8)="","",CONCATENATE(MID('Tab. A1.4-WVG'!$C48,(H$6-1)*8+(H$6-1)*1+1,8),": ",VLOOKUP(MID('Tab. A1.4-WVG'!$C48,(H$6-1)*8+(H$6-1)*1+1,8),AGS,2,FALSE)))</f>
        <v/>
      </c>
      <c r="I44" s="232" t="str">
        <f>IF(MID('Tab. A1.4-WVG'!$C48,(I$6-1)*8+(I$6-1)*1+1,8)="","",CONCATENATE(MID('Tab. A1.4-WVG'!$C48,(I$6-1)*8+(I$6-1)*1+1,8),": ",VLOOKUP(MID('Tab. A1.4-WVG'!$C48,(I$6-1)*8+(I$6-1)*1+1,8),AGS,2,FALSE)))</f>
        <v/>
      </c>
      <c r="J44" s="232" t="str">
        <f>IF(MID('Tab. A1.4-WVG'!$C48,(J$6-1)*8+(J$6-1)*1+1,8)="","",CONCATENATE(MID('Tab. A1.4-WVG'!$C48,(J$6-1)*8+(J$6-1)*1+1,8),": ",VLOOKUP(MID('Tab. A1.4-WVG'!$C48,(J$6-1)*8+(J$6-1)*1+1,8),AGS,2,FALSE)))</f>
        <v/>
      </c>
      <c r="K44" s="232" t="str">
        <f>IF(MID('Tab. A1.4-WVG'!$C48,(K$6-1)*8+(K$6-1)*1+1,8)="","",CONCATENATE(MID('Tab. A1.4-WVG'!$C48,(K$6-1)*8+(K$6-1)*1+1,8),": ",VLOOKUP(MID('Tab. A1.4-WVG'!$C48,(K$6-1)*8+(K$6-1)*1+1,8),AGS,2,FALSE)))</f>
        <v/>
      </c>
      <c r="L44" s="232" t="str">
        <f>IF(MID('Tab. A1.4-WVG'!$C48,(L$6-1)*8+(L$6-1)*1+1,8)="","",CONCATENATE(MID('Tab. A1.4-WVG'!$C48,(L$6-1)*8+(L$6-1)*1+1,8),": ",VLOOKUP(MID('Tab. A1.4-WVG'!$C48,(L$6-1)*8+(L$6-1)*1+1,8),AGS,2,FALSE)))</f>
        <v/>
      </c>
      <c r="M44" s="232" t="str">
        <f>IF(MID('Tab. A1.4-WVG'!$C48,(M$6-1)*8+(M$6-1)*1+1,8)="","",CONCATENATE(MID('Tab. A1.4-WVG'!$C48,(M$6-1)*8+(M$6-1)*1+1,8),": ",VLOOKUP(MID('Tab. A1.4-WVG'!$C48,(M$6-1)*8+(M$6-1)*1+1,8),AGS,2,FALSE)))</f>
        <v/>
      </c>
      <c r="N44" s="232" t="str">
        <f>IF(MID('Tab. A1.4-WVG'!$C48,(N$6-1)*8+(N$6-1)*1+1,8)="","",CONCATENATE(MID('Tab. A1.4-WVG'!$C48,(N$6-1)*8+(N$6-1)*1+1,8),": ",VLOOKUP(MID('Tab. A1.4-WVG'!$C48,(N$6-1)*8+(N$6-1)*1+1,8),AGS,2,FALSE)))</f>
        <v/>
      </c>
      <c r="O44" s="232" t="str">
        <f>IF(MID('Tab. A1.4-WVG'!$C48,(O$6-1)*8+(O$6-1)*1+1,8)="","",CONCATENATE(MID('Tab. A1.4-WVG'!$C48,(O$6-1)*8+(O$6-1)*1+1,8),": ",VLOOKUP(MID('Tab. A1.4-WVG'!$C48,(O$6-1)*8+(O$6-1)*1+1,8),AGS,2,FALSE)))</f>
        <v/>
      </c>
      <c r="P44" s="232" t="str">
        <f>IF(MID('Tab. A1.4-WVG'!$C48,(P$6-1)*8+(P$6-1)*1+1,8)="","",CONCATENATE(MID('Tab. A1.4-WVG'!$C48,(P$6-1)*8+(P$6-1)*1+1,8),": ",VLOOKUP(MID('Tab. A1.4-WVG'!$C48,(P$6-1)*8+(P$6-1)*1+1,8),AGS,2,FALSE)))</f>
        <v/>
      </c>
      <c r="Q44" s="232" t="str">
        <f>IF(MID('Tab. A1.4-WVG'!$C48,(Q$6-1)*8+(Q$6-1)*1+1,8)="","",CONCATENATE(MID('Tab. A1.4-WVG'!$C48,(Q$6-1)*8+(Q$6-1)*1+1,8),": ",VLOOKUP(MID('Tab. A1.4-WVG'!$C48,(Q$6-1)*8+(Q$6-1)*1+1,8),AGS,2,FALSE)))</f>
        <v/>
      </c>
      <c r="R44" s="232" t="str">
        <f>IF(MID('Tab. A1.4-WVG'!$C48,(R$6-1)*8+(R$6-1)*1+1,8)="","",CONCATENATE(MID('Tab. A1.4-WVG'!$C48,(R$6-1)*8+(R$6-1)*1+1,8),": ",VLOOKUP(MID('Tab. A1.4-WVG'!$C48,(R$6-1)*8+(R$6-1)*1+1,8),AGS,2,FALSE)))</f>
        <v/>
      </c>
      <c r="S44" s="232" t="str">
        <f>IF(MID('Tab. A1.4-WVG'!$C48,(S$6-1)*8+(S$6-1)*1+1,8)="","",CONCATENATE(MID('Tab. A1.4-WVG'!$C48,(S$6-1)*8+(S$6-1)*1+1,8),": ",VLOOKUP(MID('Tab. A1.4-WVG'!$C48,(S$6-1)*8+(S$6-1)*1+1,8),AGS,2,FALSE)))</f>
        <v/>
      </c>
      <c r="T44" s="232" t="str">
        <f>IF(MID('Tab. A1.4-WVG'!$C48,(T$6-1)*8+(T$6-1)*1+1,8)="","",CONCATENATE(MID('Tab. A1.4-WVG'!$C48,(T$6-1)*8+(T$6-1)*1+1,8),": ",VLOOKUP(MID('Tab. A1.4-WVG'!$C48,(T$6-1)*8+(T$6-1)*1+1,8),AGS,2,FALSE)))</f>
        <v/>
      </c>
      <c r="U44" s="232" t="str">
        <f>IF(MID('Tab. A1.4-WVG'!$C48,(U$6-1)*8+(U$6-1)*1+1,8)="","",CONCATENATE(MID('Tab. A1.4-WVG'!$C48,(U$6-1)*8+(U$6-1)*1+1,8),": ",VLOOKUP(MID('Tab. A1.4-WVG'!$C48,(U$6-1)*8+(U$6-1)*1+1,8),AGS,2,FALSE)))</f>
        <v/>
      </c>
      <c r="V44" s="232" t="str">
        <f>IF(MID('Tab. A1.4-WVG'!$C48,(V$6-1)*8+(V$6-1)*1+1,8)="","",CONCATENATE(MID('Tab. A1.4-WVG'!$C48,(V$6-1)*8+(V$6-1)*1+1,8),": ",VLOOKUP(MID('Tab. A1.4-WVG'!$C48,(V$6-1)*8+(V$6-1)*1+1,8),AGS,2,FALSE)))</f>
        <v/>
      </c>
      <c r="W44" s="232" t="str">
        <f>IF(MID('Tab. A1.4-WVG'!$C48,(W$6-1)*8+(W$6-1)*1+1,8)="","",CONCATENATE(MID('Tab. A1.4-WVG'!$C48,(W$6-1)*8+(W$6-1)*1+1,8),": ",VLOOKUP(MID('Tab. A1.4-WVG'!$C48,(W$6-1)*8+(W$6-1)*1+1,8),AGS,2,FALSE)))</f>
        <v/>
      </c>
      <c r="X44" s="232" t="str">
        <f>IF(MID('Tab. A1.4-WVG'!$C48,(X$6-1)*8+(X$6-1)*1+1,8)="","",CONCATENATE(MID('Tab. A1.4-WVG'!$C48,(X$6-1)*8+(X$6-1)*1+1,8),": ",VLOOKUP(MID('Tab. A1.4-WVG'!$C48,(X$6-1)*8+(X$6-1)*1+1,8),AGS,2,FALSE)))</f>
        <v/>
      </c>
      <c r="Y44" s="232" t="str">
        <f>IF(MID('Tab. A1.4-WVG'!$C48,(Y$6-1)*8+(Y$6-1)*1+1,8)="","",CONCATENATE(MID('Tab. A1.4-WVG'!$C48,(Y$6-1)*8+(Y$6-1)*1+1,8),": ",VLOOKUP(MID('Tab. A1.4-WVG'!$C48,(Y$6-1)*8+(Y$6-1)*1+1,8),AGS,2,FALSE)))</f>
        <v/>
      </c>
      <c r="Z44" s="232" t="str">
        <f>IF(MID('Tab. A1.4-WVG'!$C48,(Z$6-1)*8+(Z$6-1)*1+1,8)="","",CONCATENATE(MID('Tab. A1.4-WVG'!$C48,(Z$6-1)*8+(Z$6-1)*1+1,8),": ",VLOOKUP(MID('Tab. A1.4-WVG'!$C48,(Z$6-1)*8+(Z$6-1)*1+1,8),AGS,2,FALSE)))</f>
        <v/>
      </c>
      <c r="AA44" s="232" t="str">
        <f>IF(MID('Tab. A1.4-WVG'!$C48,(AA$6-1)*8+(AA$6-1)*1+1,8)="","",CONCATENATE(MID('Tab. A1.4-WVG'!$C48,(AA$6-1)*8+(AA$6-1)*1+1,8),": ",VLOOKUP(MID('Tab. A1.4-WVG'!$C48,(AA$6-1)*8+(AA$6-1)*1+1,8),AGS,2,FALSE)))</f>
        <v/>
      </c>
      <c r="AB44" s="232" t="str">
        <f>IF(MID('Tab. A1.4-WVG'!$C48,(AB$6-1)*8+(AB$6-1)*1+1,8)="","",CONCATENATE(MID('Tab. A1.4-WVG'!$C48,(AB$6-1)*8+(AB$6-1)*1+1,8),": ",VLOOKUP(MID('Tab. A1.4-WVG'!$C48,(AB$6-1)*8+(AB$6-1)*1+1,8),AGS,2,FALSE)))</f>
        <v/>
      </c>
      <c r="AC44" s="232" t="str">
        <f>IF(MID('Tab. A1.4-WVG'!$C48,(AC$6-1)*8+(AC$6-1)*1+1,8)="","",CONCATENATE(MID('Tab. A1.4-WVG'!$C48,(AC$6-1)*8+(AC$6-1)*1+1,8),": ",VLOOKUP(MID('Tab. A1.4-WVG'!$C48,(AC$6-1)*8+(AC$6-1)*1+1,8),AGS,2,FALSE)))</f>
        <v/>
      </c>
      <c r="AD44" s="232" t="str">
        <f>IF(MID('Tab. A1.4-WVG'!$C48,(AD$6-1)*8+(AD$6-1)*1+1,8)="","",CONCATENATE(MID('Tab. A1.4-WVG'!$C48,(AD$6-1)*8+(AD$6-1)*1+1,8),": ",VLOOKUP(MID('Tab. A1.4-WVG'!$C48,(AD$6-1)*8+(AD$6-1)*1+1,8),AGS,2,FALSE)))</f>
        <v/>
      </c>
      <c r="AE44" s="232" t="str">
        <f>IF(MID('Tab. A1.4-WVG'!$C48,(AE$6-1)*8+(AE$6-1)*1+1,8)="","",CONCATENATE(MID('Tab. A1.4-WVG'!$C48,(AE$6-1)*8+(AE$6-1)*1+1,8),": ",VLOOKUP(MID('Tab. A1.4-WVG'!$C48,(AE$6-1)*8+(AE$6-1)*1+1,8),AGS,2,FALSE)))</f>
        <v/>
      </c>
      <c r="AF44" s="232" t="str">
        <f>IF(MID('Tab. A1.4-WVG'!$C48,(AF$6-1)*8+(AF$6-1)*1+1,8)="","",CONCATENATE(MID('Tab. A1.4-WVG'!$C48,(AF$6-1)*8+(AF$6-1)*1+1,8),": ",VLOOKUP(MID('Tab. A1.4-WVG'!$C48,(AF$6-1)*8+(AF$6-1)*1+1,8),AGS,2,FALSE)))</f>
        <v/>
      </c>
      <c r="AG44" s="232" t="str">
        <f>IF(MID('Tab. A1.4-WVG'!$C48,(AG$6-1)*8+(AG$6-1)*1+1,8)="","",CONCATENATE(MID('Tab. A1.4-WVG'!$C48,(AG$6-1)*8+(AG$6-1)*1+1,8),": ",VLOOKUP(MID('Tab. A1.4-WVG'!$C48,(AG$6-1)*8+(AG$6-1)*1+1,8),AGS,2,FALSE)))</f>
        <v/>
      </c>
      <c r="AH44" s="232" t="str">
        <f>IF(MID('Tab. A1.4-WVG'!$C48,(AH$6-1)*8+(AH$6-1)*1+1,8)="","",CONCATENATE(MID('Tab. A1.4-WVG'!$C48,(AH$6-1)*8+(AH$6-1)*1+1,8),": ",VLOOKUP(MID('Tab. A1.4-WVG'!$C48,(AH$6-1)*8+(AH$6-1)*1+1,8),AGS,2,FALSE)))</f>
        <v/>
      </c>
      <c r="AI44" s="232" t="str">
        <f>IF(MID('Tab. A1.4-WVG'!$C48,(AI$6-1)*8+(AI$6-1)*1+1,8)="","",CONCATENATE(MID('Tab. A1.4-WVG'!$C48,(AI$6-1)*8+(AI$6-1)*1+1,8),": ",VLOOKUP(MID('Tab. A1.4-WVG'!$C48,(AI$6-1)*8+(AI$6-1)*1+1,8),AGS,2,FALSE)))</f>
        <v/>
      </c>
      <c r="AJ44" s="232" t="str">
        <f>IF(MID('Tab. A1.4-WVG'!$C48,(AJ$6-1)*8+(AJ$6-1)*1+1,8)="","",CONCATENATE(MID('Tab. A1.4-WVG'!$C48,(AJ$6-1)*8+(AJ$6-1)*1+1,8),": ",VLOOKUP(MID('Tab. A1.4-WVG'!$C48,(AJ$6-1)*8+(AJ$6-1)*1+1,8),AGS,2,FALSE)))</f>
        <v/>
      </c>
      <c r="AK44" s="232" t="str">
        <f>IF(MID('Tab. A1.4-WVG'!$C48,(AK$6-1)*8+(AK$6-1)*1+1,8)="","",CONCATENATE(MID('Tab. A1.4-WVG'!$C48,(AK$6-1)*8+(AK$6-1)*1+1,8),": ",VLOOKUP(MID('Tab. A1.4-WVG'!$C48,(AK$6-1)*8+(AK$6-1)*1+1,8),AGS,2,FALSE)))</f>
        <v/>
      </c>
      <c r="AL44" s="232" t="str">
        <f>IF(MID('Tab. A1.4-WVG'!$C48,(AL$6-1)*8+(AL$6-1)*1+1,8)="","",CONCATENATE(MID('Tab. A1.4-WVG'!$C48,(AL$6-1)*8+(AL$6-1)*1+1,8),": ",VLOOKUP(MID('Tab. A1.4-WVG'!$C48,(AL$6-1)*8+(AL$6-1)*1+1,8),AGS,2,FALSE)))</f>
        <v/>
      </c>
      <c r="AM44" s="232" t="str">
        <f>IF(MID('Tab. A1.4-WVG'!$C48,(AM$6-1)*8+(AM$6-1)*1+1,8)="","",CONCATENATE(MID('Tab. A1.4-WVG'!$C48,(AM$6-1)*8+(AM$6-1)*1+1,8),": ",VLOOKUP(MID('Tab. A1.4-WVG'!$C48,(AM$6-1)*8+(AM$6-1)*1+1,8),AGS,2,FALSE)))</f>
        <v/>
      </c>
      <c r="AN44" s="232" t="str">
        <f>IF(MID('Tab. A1.4-WVG'!$C48,(AN$6-1)*8+(AN$6-1)*1+1,8)="","",CONCATENATE(MID('Tab. A1.4-WVG'!$C48,(AN$6-1)*8+(AN$6-1)*1+1,8),": ",VLOOKUP(MID('Tab. A1.4-WVG'!$C48,(AN$6-1)*8+(AN$6-1)*1+1,8),AGS,2,FALSE)))</f>
        <v/>
      </c>
      <c r="AO44" s="232" t="str">
        <f>IF(MID('Tab. A1.4-WVG'!$C48,(AO$6-1)*8+(AO$6-1)*1+1,8)="","",CONCATENATE(MID('Tab. A1.4-WVG'!$C48,(AO$6-1)*8+(AO$6-1)*1+1,8),": ",VLOOKUP(MID('Tab. A1.4-WVG'!$C48,(AO$6-1)*8+(AO$6-1)*1+1,8),AGS,2,FALSE)))</f>
        <v/>
      </c>
      <c r="AP44" s="232" t="str">
        <f>IF(MID('Tab. A1.4-WVG'!$C48,(AP$6-1)*8+(AP$6-1)*1+1,8)="","",CONCATENATE(MID('Tab. A1.4-WVG'!$C48,(AP$6-1)*8+(AP$6-1)*1+1,8),": ",VLOOKUP(MID('Tab. A1.4-WVG'!$C48,(AP$6-1)*8+(AP$6-1)*1+1,8),AGS,2,FALSE)))</f>
        <v/>
      </c>
      <c r="AQ44" s="232" t="str">
        <f>IF(MID('Tab. A1.4-WVG'!$C48,(AQ$6-1)*8+(AQ$6-1)*1+1,8)="","",CONCATENATE(MID('Tab. A1.4-WVG'!$C48,(AQ$6-1)*8+(AQ$6-1)*1+1,8),": ",VLOOKUP(MID('Tab. A1.4-WVG'!$C48,(AQ$6-1)*8+(AQ$6-1)*1+1,8),AGS,2,FALSE)))</f>
        <v/>
      </c>
      <c r="AR44" s="232" t="str">
        <f>IF(MID('Tab. A1.4-WVG'!$C48,(AR$6-1)*8+(AR$6-1)*1+1,8)="","",CONCATENATE(MID('Tab. A1.4-WVG'!$C48,(AR$6-1)*8+(AR$6-1)*1+1,8),": ",VLOOKUP(MID('Tab. A1.4-WVG'!$C48,(AR$6-1)*8+(AR$6-1)*1+1,8),AGS,2,FALSE)))</f>
        <v/>
      </c>
      <c r="AS44" s="232" t="str">
        <f>IF(MID('Tab. A1.4-WVG'!$C48,(AS$6-1)*8+(AS$6-1)*1+1,8)="","",CONCATENATE(MID('Tab. A1.4-WVG'!$C48,(AS$6-1)*8+(AS$6-1)*1+1,8),": ",VLOOKUP(MID('Tab. A1.4-WVG'!$C48,(AS$6-1)*8+(AS$6-1)*1+1,8),AGS,2,FALSE)))</f>
        <v/>
      </c>
      <c r="AT44" s="232" t="str">
        <f>IF(MID('Tab. A1.4-WVG'!$C48,(AT$6-1)*8+(AT$6-1)*1+1,8)="","",CONCATENATE(MID('Tab. A1.4-WVG'!$C48,(AT$6-1)*8+(AT$6-1)*1+1,8),": ",VLOOKUP(MID('Tab. A1.4-WVG'!$C48,(AT$6-1)*8+(AT$6-1)*1+1,8),AGS,2,FALSE)))</f>
        <v/>
      </c>
      <c r="AU44" s="232" t="str">
        <f>IF(MID('Tab. A1.4-WVG'!$C48,(AU$6-1)*8+(AU$6-1)*1+1,8)="","",CONCATENATE(MID('Tab. A1.4-WVG'!$C48,(AU$6-1)*8+(AU$6-1)*1+1,8),": ",VLOOKUP(MID('Tab. A1.4-WVG'!$C48,(AU$6-1)*8+(AU$6-1)*1+1,8),AGS,2,FALSE)))</f>
        <v/>
      </c>
      <c r="AV44" s="232" t="str">
        <f>IF(MID('Tab. A1.4-WVG'!$C48,(AV$6-1)*8+(AV$6-1)*1+1,8)="","",CONCATENATE(MID('Tab. A1.4-WVG'!$C48,(AV$6-1)*8+(AV$6-1)*1+1,8),": ",VLOOKUP(MID('Tab. A1.4-WVG'!$C48,(AV$6-1)*8+(AV$6-1)*1+1,8),AGS,2,FALSE)))</f>
        <v/>
      </c>
      <c r="AW44" s="232" t="str">
        <f>IF(MID('Tab. A1.4-WVG'!$C48,(AW$6-1)*8+(AW$6-1)*1+1,8)="","",CONCATENATE(MID('Tab. A1.4-WVG'!$C48,(AW$6-1)*8+(AW$6-1)*1+1,8),": ",VLOOKUP(MID('Tab. A1.4-WVG'!$C48,(AW$6-1)*8+(AW$6-1)*1+1,8),AGS,2,FALSE)))</f>
        <v/>
      </c>
      <c r="AX44" s="232" t="str">
        <f>IF(MID('Tab. A1.4-WVG'!$C48,(AX$6-1)*8+(AX$6-1)*1+1,8)="","",CONCATENATE(MID('Tab. A1.4-WVG'!$C48,(AX$6-1)*8+(AX$6-1)*1+1,8),": ",VLOOKUP(MID('Tab. A1.4-WVG'!$C48,(AX$6-1)*8+(AX$6-1)*1+1,8),AGS,2,FALSE)))</f>
        <v/>
      </c>
      <c r="AY44" s="232" t="str">
        <f>IF(MID('Tab. A1.4-WVG'!$C48,(AY$6-1)*8+(AY$6-1)*1+1,8)="","",CONCATENATE(MID('Tab. A1.4-WVG'!$C48,(AY$6-1)*8+(AY$6-1)*1+1,8),": ",VLOOKUP(MID('Tab. A1.4-WVG'!$C48,(AY$6-1)*8+(AY$6-1)*1+1,8),AGS,2,FALSE)))</f>
        <v/>
      </c>
      <c r="AZ44" s="232" t="str">
        <f>IF(MID('Tab. A1.4-WVG'!$C48,(AZ$6-1)*8+(AZ$6-1)*1+1,8)="","",CONCATENATE(MID('Tab. A1.4-WVG'!$C48,(AZ$6-1)*8+(AZ$6-1)*1+1,8),": ",VLOOKUP(MID('Tab. A1.4-WVG'!$C48,(AZ$6-1)*8+(AZ$6-1)*1+1,8),AGS,2,FALSE)))</f>
        <v/>
      </c>
      <c r="BA44" s="232" t="str">
        <f>IF(MID('Tab. A1.4-WVG'!$C48,(BA$6-1)*8+(BA$6-1)*1+1,8)="","",CONCATENATE(MID('Tab. A1.4-WVG'!$C48,(BA$6-1)*8+(BA$6-1)*1+1,8),": ",VLOOKUP(MID('Tab. A1.4-WVG'!$C48,(BA$6-1)*8+(BA$6-1)*1+1,8),AGS,2,FALSE)))</f>
        <v/>
      </c>
      <c r="BB44" s="232" t="str">
        <f>IF(MID('Tab. A1.4-WVG'!$C48,(BB$6-1)*8+(BB$6-1)*1+1,8)="","",CONCATENATE(MID('Tab. A1.4-WVG'!$C48,(BB$6-1)*8+(BB$6-1)*1+1,8),": ",VLOOKUP(MID('Tab. A1.4-WVG'!$C48,(BB$6-1)*8+(BB$6-1)*1+1,8),AGS,2,FALSE)))</f>
        <v/>
      </c>
      <c r="BC44" s="232" t="str">
        <f>IF(MID('Tab. A1.4-WVG'!$C48,(BC$6-1)*8+(BC$6-1)*1+1,8)="","",CONCATENATE(MID('Tab. A1.4-WVG'!$C48,(BC$6-1)*8+(BC$6-1)*1+1,8),": ",VLOOKUP(MID('Tab. A1.4-WVG'!$C48,(BC$6-1)*8+(BC$6-1)*1+1,8),AGS,2,FALSE)))</f>
        <v/>
      </c>
      <c r="BD44" s="232" t="str">
        <f>IF(MID('Tab. A1.4-WVG'!$C48,(BD$6-1)*8+(BD$6-1)*1+1,8)="","",CONCATENATE(MID('Tab. A1.4-WVG'!$C48,(BD$6-1)*8+(BD$6-1)*1+1,8),": ",VLOOKUP(MID('Tab. A1.4-WVG'!$C48,(BD$6-1)*8+(BD$6-1)*1+1,8),AGS,2,FALSE)))</f>
        <v/>
      </c>
      <c r="BE44" s="232" t="str">
        <f>IF(MID('Tab. A1.4-WVG'!$C48,(BE$6-1)*8+(BE$6-1)*1+1,8)="","",CONCATENATE(MID('Tab. A1.4-WVG'!$C48,(BE$6-1)*8+(BE$6-1)*1+1,8),": ",VLOOKUP(MID('Tab. A1.4-WVG'!$C48,(BE$6-1)*8+(BE$6-1)*1+1,8),AGS,2,FALSE)))</f>
        <v/>
      </c>
      <c r="BF44" s="232" t="str">
        <f>IF(MID('Tab. A1.4-WVG'!$C48,(BF$6-1)*8+(BF$6-1)*1+1,8)="","",CONCATENATE(MID('Tab. A1.4-WVG'!$C48,(BF$6-1)*8+(BF$6-1)*1+1,8),": ",VLOOKUP(MID('Tab. A1.4-WVG'!$C48,(BF$6-1)*8+(BF$6-1)*1+1,8),AGS,2,FALSE)))</f>
        <v/>
      </c>
      <c r="BG44" s="232" t="str">
        <f>IF(MID('Tab. A1.4-WVG'!$C48,(BG$6-1)*8+(BG$6-1)*1+1,8)="","",CONCATENATE(MID('Tab. A1.4-WVG'!$C48,(BG$6-1)*8+(BG$6-1)*1+1,8),": ",VLOOKUP(MID('Tab. A1.4-WVG'!$C48,(BG$6-1)*8+(BG$6-1)*1+1,8),AGS,2,FALSE)))</f>
        <v/>
      </c>
      <c r="BH44" s="232" t="str">
        <f>IF(MID('Tab. A1.4-WVG'!$C48,(BH$6-1)*8+(BH$6-1)*1+1,8)="","",CONCATENATE(MID('Tab. A1.4-WVG'!$C48,(BH$6-1)*8+(BH$6-1)*1+1,8),": ",VLOOKUP(MID('Tab. A1.4-WVG'!$C48,(BH$6-1)*8+(BH$6-1)*1+1,8),AGS,2,FALSE)))</f>
        <v/>
      </c>
      <c r="BI44" s="232" t="str">
        <f>IF(MID('Tab. A1.4-WVG'!$C48,(BI$6-1)*8+(BI$6-1)*1+1,8)="","",CONCATENATE(MID('Tab. A1.4-WVG'!$C48,(BI$6-1)*8+(BI$6-1)*1+1,8),": ",VLOOKUP(MID('Tab. A1.4-WVG'!$C48,(BI$6-1)*8+(BI$6-1)*1+1,8),AGS,2,FALSE)))</f>
        <v/>
      </c>
      <c r="BJ44" s="232" t="str">
        <f>IF(MID('Tab. A1.4-WVG'!$C48,(BJ$6-1)*8+(BJ$6-1)*1+1,8)="","",CONCATENATE(MID('Tab. A1.4-WVG'!$C48,(BJ$6-1)*8+(BJ$6-1)*1+1,8),": ",VLOOKUP(MID('Tab. A1.4-WVG'!$C48,(BJ$6-1)*8+(BJ$6-1)*1+1,8),AGS,2,FALSE)))</f>
        <v/>
      </c>
      <c r="BK44" s="232" t="str">
        <f>IF(MID('Tab. A1.4-WVG'!$C48,(BK$6-1)*8+(BK$6-1)*1+1,8)="","",CONCATENATE(MID('Tab. A1.4-WVG'!$C48,(BK$6-1)*8+(BK$6-1)*1+1,8),": ",VLOOKUP(MID('Tab. A1.4-WVG'!$C48,(BK$6-1)*8+(BK$6-1)*1+1,8),AGS,2,FALSE)))</f>
        <v/>
      </c>
      <c r="BL44" s="232" t="str">
        <f>IF(MID('Tab. A1.4-WVG'!$C48,(BL$6-1)*8+(BL$6-1)*1+1,8)="","",CONCATENATE(MID('Tab. A1.4-WVG'!$C48,(BL$6-1)*8+(BL$6-1)*1+1,8),": ",VLOOKUP(MID('Tab. A1.4-WVG'!$C48,(BL$6-1)*8+(BL$6-1)*1+1,8),AGS,2,FALSE)))</f>
        <v/>
      </c>
      <c r="BM44" s="232" t="str">
        <f>IF(MID('Tab. A1.4-WVG'!$C48,(BM$6-1)*8+(BM$6-1)*1+1,8)="","",CONCATENATE(MID('Tab. A1.4-WVG'!$C48,(BM$6-1)*8+(BM$6-1)*1+1,8),": ",VLOOKUP(MID('Tab. A1.4-WVG'!$C48,(BM$6-1)*8+(BM$6-1)*1+1,8),AGS,2,FALSE)))</f>
        <v/>
      </c>
      <c r="BN44" s="232" t="str">
        <f>IF(MID('Tab. A1.4-WVG'!$C48,(BN$6-1)*8+(BN$6-1)*1+1,8)="","",CONCATENATE(MID('Tab. A1.4-WVG'!$C48,(BN$6-1)*8+(BN$6-1)*1+1,8),": ",VLOOKUP(MID('Tab. A1.4-WVG'!$C48,(BN$6-1)*8+(BN$6-1)*1+1,8),AGS,2,FALSE)))</f>
        <v/>
      </c>
      <c r="BO44" s="232" t="str">
        <f>IF(MID('Tab. A1.4-WVG'!$C48,(BO$6-1)*8+(BO$6-1)*1+1,8)="","",CONCATENATE(MID('Tab. A1.4-WVG'!$C48,(BO$6-1)*8+(BO$6-1)*1+1,8),": ",VLOOKUP(MID('Tab. A1.4-WVG'!$C48,(BO$6-1)*8+(BO$6-1)*1+1,8),AGS,2,FALSE)))</f>
        <v/>
      </c>
      <c r="BP44" s="232" t="str">
        <f>IF(MID('Tab. A1.4-WVG'!$C48,(BP$6-1)*8+(BP$6-1)*1+1,8)="","",CONCATENATE(MID('Tab. A1.4-WVG'!$C48,(BP$6-1)*8+(BP$6-1)*1+1,8),": ",VLOOKUP(MID('Tab. A1.4-WVG'!$C48,(BP$6-1)*8+(BP$6-1)*1+1,8),AGS,2,FALSE)))</f>
        <v/>
      </c>
      <c r="BQ44" s="232" t="str">
        <f>IF(MID('Tab. A1.4-WVG'!$C48,(BQ$6-1)*8+(BQ$6-1)*1+1,8)="","",CONCATENATE(MID('Tab. A1.4-WVG'!$C48,(BQ$6-1)*8+(BQ$6-1)*1+1,8),": ",VLOOKUP(MID('Tab. A1.4-WVG'!$C48,(BQ$6-1)*8+(BQ$6-1)*1+1,8),AGS,2,FALSE)))</f>
        <v/>
      </c>
      <c r="BR44" s="232" t="str">
        <f>IF(MID('Tab. A1.4-WVG'!$C48,(BR$6-1)*8+(BR$6-1)*1+1,8)="","",CONCATENATE(MID('Tab. A1.4-WVG'!$C48,(BR$6-1)*8+(BR$6-1)*1+1,8),": ",VLOOKUP(MID('Tab. A1.4-WVG'!$C48,(BR$6-1)*8+(BR$6-1)*1+1,8),AGS,2,FALSE)))</f>
        <v/>
      </c>
      <c r="BS44" s="232" t="str">
        <f>IF(MID('Tab. A1.4-WVG'!$C48,(BS$6-1)*8+(BS$6-1)*1+1,8)="","",CONCATENATE(MID('Tab. A1.4-WVG'!$C48,(BS$6-1)*8+(BS$6-1)*1+1,8),": ",VLOOKUP(MID('Tab. A1.4-WVG'!$C48,(BS$6-1)*8+(BS$6-1)*1+1,8),AGS,2,FALSE)))</f>
        <v/>
      </c>
      <c r="BT44" s="232" t="str">
        <f>IF(MID('Tab. A1.4-WVG'!$C48,(BT$6-1)*8+(BT$6-1)*1+1,8)="","",CONCATENATE(MID('Tab. A1.4-WVG'!$C48,(BT$6-1)*8+(BT$6-1)*1+1,8),": ",VLOOKUP(MID('Tab. A1.4-WVG'!$C48,(BT$6-1)*8+(BT$6-1)*1+1,8),AGS,2,FALSE)))</f>
        <v/>
      </c>
      <c r="BU44" s="232" t="str">
        <f>IF(MID('Tab. A1.4-WVG'!$C48,(BU$6-1)*8+(BU$6-1)*1+1,8)="","",CONCATENATE(MID('Tab. A1.4-WVG'!$C48,(BU$6-1)*8+(BU$6-1)*1+1,8),": ",VLOOKUP(MID('Tab. A1.4-WVG'!$C48,(BU$6-1)*8+(BU$6-1)*1+1,8),AGS,2,FALSE)))</f>
        <v/>
      </c>
      <c r="BV44" s="232" t="str">
        <f>IF(MID('Tab. A1.4-WVG'!$C48,(BV$6-1)*8+(BV$6-1)*1+1,8)="","",CONCATENATE(MID('Tab. A1.4-WVG'!$C48,(BV$6-1)*8+(BV$6-1)*1+1,8),": ",VLOOKUP(MID('Tab. A1.4-WVG'!$C48,(BV$6-1)*8+(BV$6-1)*1+1,8),AGS,2,FALSE)))</f>
        <v/>
      </c>
      <c r="BW44" s="232" t="str">
        <f>IF(MID('Tab. A1.4-WVG'!$C48,(BW$6-1)*8+(BW$6-1)*1+1,8)="","",CONCATENATE(MID('Tab. A1.4-WVG'!$C48,(BW$6-1)*8+(BW$6-1)*1+1,8),": ",VLOOKUP(MID('Tab. A1.4-WVG'!$C48,(BW$6-1)*8+(BW$6-1)*1+1,8),AGS,2,FALSE)))</f>
        <v/>
      </c>
      <c r="BX44" s="232" t="str">
        <f>IF(MID('Tab. A1.4-WVG'!$C48,(BX$6-1)*8+(BX$6-1)*1+1,8)="","",CONCATENATE(MID('Tab. A1.4-WVG'!$C48,(BX$6-1)*8+(BX$6-1)*1+1,8),": ",VLOOKUP(MID('Tab. A1.4-WVG'!$C48,(BX$6-1)*8+(BX$6-1)*1+1,8),AGS,2,FALSE)))</f>
        <v/>
      </c>
      <c r="BY44" s="232" t="str">
        <f>IF(MID('Tab. A1.4-WVG'!$C48,(BY$6-1)*8+(BY$6-1)*1+1,8)="","",CONCATENATE(MID('Tab. A1.4-WVG'!$C48,(BY$6-1)*8+(BY$6-1)*1+1,8),": ",VLOOKUP(MID('Tab. A1.4-WVG'!$C48,(BY$6-1)*8+(BY$6-1)*1+1,8),AGS,2,FALSE)))</f>
        <v/>
      </c>
      <c r="BZ44" s="232" t="str">
        <f>IF(MID('Tab. A1.4-WVG'!$C48,(BZ$6-1)*8+(BZ$6-1)*1+1,8)="","",CONCATENATE(MID('Tab. A1.4-WVG'!$C48,(BZ$6-1)*8+(BZ$6-1)*1+1,8),": ",VLOOKUP(MID('Tab. A1.4-WVG'!$C48,(BZ$6-1)*8+(BZ$6-1)*1+1,8),AGS,2,FALSE)))</f>
        <v/>
      </c>
      <c r="CA44" s="232" t="str">
        <f>IF(MID('Tab. A1.4-WVG'!$C48,(CA$6-1)*8+(CA$6-1)*1+1,8)="","",CONCATENATE(MID('Tab. A1.4-WVG'!$C48,(CA$6-1)*8+(CA$6-1)*1+1,8),": ",VLOOKUP(MID('Tab. A1.4-WVG'!$C48,(CA$6-1)*8+(CA$6-1)*1+1,8),AGS,2,FALSE)))</f>
        <v/>
      </c>
      <c r="CB44" s="232" t="str">
        <f>IF(MID('Tab. A1.4-WVG'!$C48,(CB$6-1)*8+(CB$6-1)*1+1,8)="","",CONCATENATE(MID('Tab. A1.4-WVG'!$C48,(CB$6-1)*8+(CB$6-1)*1+1,8),": ",VLOOKUP(MID('Tab. A1.4-WVG'!$C48,(CB$6-1)*8+(CB$6-1)*1+1,8),AGS,2,FALSE)))</f>
        <v/>
      </c>
      <c r="CC44" s="232" t="str">
        <f>IF(MID('Tab. A1.4-WVG'!$C48,(CC$6-1)*8+(CC$6-1)*1+1,8)="","",CONCATENATE(MID('Tab. A1.4-WVG'!$C48,(CC$6-1)*8+(CC$6-1)*1+1,8),": ",VLOOKUP(MID('Tab. A1.4-WVG'!$C48,(CC$6-1)*8+(CC$6-1)*1+1,8),AGS,2,FALSE)))</f>
        <v/>
      </c>
      <c r="CD44" s="232" t="str">
        <f>IF(MID('Tab. A1.4-WVG'!$C48,(CD$6-1)*8+(CD$6-1)*1+1,8)="","",CONCATENATE(MID('Tab. A1.4-WVG'!$C48,(CD$6-1)*8+(CD$6-1)*1+1,8),": ",VLOOKUP(MID('Tab. A1.4-WVG'!$C48,(CD$6-1)*8+(CD$6-1)*1+1,8),AGS,2,FALSE)))</f>
        <v/>
      </c>
      <c r="CE44" s="232" t="str">
        <f>IF(MID('Tab. A1.4-WVG'!$C48,(CE$6-1)*8+(CE$6-1)*1+1,8)="","",CONCATENATE(MID('Tab. A1.4-WVG'!$C48,(CE$6-1)*8+(CE$6-1)*1+1,8),": ",VLOOKUP(MID('Tab. A1.4-WVG'!$C48,(CE$6-1)*8+(CE$6-1)*1+1,8),AGS,2,FALSE)))</f>
        <v/>
      </c>
      <c r="CF44" s="232" t="str">
        <f>IF(MID('Tab. A1.4-WVG'!$C48,(CF$6-1)*8+(CF$6-1)*1+1,8)="","",CONCATENATE(MID('Tab. A1.4-WVG'!$C48,(CF$6-1)*8+(CF$6-1)*1+1,8),": ",VLOOKUP(MID('Tab. A1.4-WVG'!$C48,(CF$6-1)*8+(CF$6-1)*1+1,8),AGS,2,FALSE)))</f>
        <v/>
      </c>
      <c r="CG44" s="232" t="str">
        <f>IF(MID('Tab. A1.4-WVG'!$C48,(CG$6-1)*8+(CG$6-1)*1+1,8)="","",CONCATENATE(MID('Tab. A1.4-WVG'!$C48,(CG$6-1)*8+(CG$6-1)*1+1,8),": ",VLOOKUP(MID('Tab. A1.4-WVG'!$C48,(CG$6-1)*8+(CG$6-1)*1+1,8),AGS,2,FALSE)))</f>
        <v/>
      </c>
      <c r="CH44" s="232" t="str">
        <f>IF(MID('Tab. A1.4-WVG'!$C48,(CH$6-1)*8+(CH$6-1)*1+1,8)="","",CONCATENATE(MID('Tab. A1.4-WVG'!$C48,(CH$6-1)*8+(CH$6-1)*1+1,8),": ",VLOOKUP(MID('Tab. A1.4-WVG'!$C48,(CH$6-1)*8+(CH$6-1)*1+1,8),AGS,2,FALSE)))</f>
        <v/>
      </c>
      <c r="CI44" s="232" t="str">
        <f>IF(MID('Tab. A1.4-WVG'!$C48,(CI$6-1)*8+(CI$6-1)*1+1,8)="","",CONCATENATE(MID('Tab. A1.4-WVG'!$C48,(CI$6-1)*8+(CI$6-1)*1+1,8),": ",VLOOKUP(MID('Tab. A1.4-WVG'!$C48,(CI$6-1)*8+(CI$6-1)*1+1,8),AGS,2,FALSE)))</f>
        <v/>
      </c>
      <c r="CJ44" s="232" t="str">
        <f>IF(MID('Tab. A1.4-WVG'!$C48,(CJ$6-1)*8+(CJ$6-1)*1+1,8)="","",CONCATENATE(MID('Tab. A1.4-WVG'!$C48,(CJ$6-1)*8+(CJ$6-1)*1+1,8),": ",VLOOKUP(MID('Tab. A1.4-WVG'!$C48,(CJ$6-1)*8+(CJ$6-1)*1+1,8),AGS,2,FALSE)))</f>
        <v/>
      </c>
      <c r="CK44" s="232" t="str">
        <f>IF(MID('Tab. A1.4-WVG'!$C48,(CK$6-1)*8+(CK$6-1)*1+1,8)="","",CONCATENATE(MID('Tab. A1.4-WVG'!$C48,(CK$6-1)*8+(CK$6-1)*1+1,8),": ",VLOOKUP(MID('Tab. A1.4-WVG'!$C48,(CK$6-1)*8+(CK$6-1)*1+1,8),AGS,2,FALSE)))</f>
        <v/>
      </c>
      <c r="CL44" s="232" t="str">
        <f>IF(MID('Tab. A1.4-WVG'!$C48,(CL$6-1)*8+(CL$6-1)*1+1,8)="","",CONCATENATE(MID('Tab. A1.4-WVG'!$C48,(CL$6-1)*8+(CL$6-1)*1+1,8),": ",VLOOKUP(MID('Tab. A1.4-WVG'!$C48,(CL$6-1)*8+(CL$6-1)*1+1,8),AGS,2,FALSE)))</f>
        <v/>
      </c>
      <c r="CM44" s="232" t="str">
        <f>IF(MID('Tab. A1.4-WVG'!$C48,(CM$6-1)*8+(CM$6-1)*1+1,8)="","",CONCATENATE(MID('Tab. A1.4-WVG'!$C48,(CM$6-1)*8+(CM$6-1)*1+1,8),": ",VLOOKUP(MID('Tab. A1.4-WVG'!$C48,(CM$6-1)*8+(CM$6-1)*1+1,8),AGS,2,FALSE)))</f>
        <v/>
      </c>
      <c r="CN44" s="232" t="str">
        <f>IF(MID('Tab. A1.4-WVG'!$C48,(CN$6-1)*8+(CN$6-1)*1+1,8)="","",CONCATENATE(MID('Tab. A1.4-WVG'!$C48,(CN$6-1)*8+(CN$6-1)*1+1,8),": ",VLOOKUP(MID('Tab. A1.4-WVG'!$C48,(CN$6-1)*8+(CN$6-1)*1+1,8),AGS,2,FALSE)))</f>
        <v/>
      </c>
      <c r="CO44" s="232" t="str">
        <f>IF(MID('Tab. A1.4-WVG'!$C48,(CO$6-1)*8+(CO$6-1)*1+1,8)="","",CONCATENATE(MID('Tab. A1.4-WVG'!$C48,(CO$6-1)*8+(CO$6-1)*1+1,8),": ",VLOOKUP(MID('Tab. A1.4-WVG'!$C48,(CO$6-1)*8+(CO$6-1)*1+1,8),AGS,2,FALSE)))</f>
        <v/>
      </c>
      <c r="CP44" s="232" t="str">
        <f>IF(MID('Tab. A1.4-WVG'!$C48,(CP$6-1)*8+(CP$6-1)*1+1,8)="","",CONCATENATE(MID('Tab. A1.4-WVG'!$C48,(CP$6-1)*8+(CP$6-1)*1+1,8),": ",VLOOKUP(MID('Tab. A1.4-WVG'!$C48,(CP$6-1)*8+(CP$6-1)*1+1,8),AGS,2,FALSE)))</f>
        <v/>
      </c>
      <c r="CQ44" s="232" t="str">
        <f>IF(MID('Tab. A1.4-WVG'!$C48,(CQ$6-1)*8+(CQ$6-1)*1+1,8)="","",CONCATENATE(MID('Tab. A1.4-WVG'!$C48,(CQ$6-1)*8+(CQ$6-1)*1+1,8),": ",VLOOKUP(MID('Tab. A1.4-WVG'!$C48,(CQ$6-1)*8+(CQ$6-1)*1+1,8),AGS,2,FALSE)))</f>
        <v/>
      </c>
      <c r="CR44" s="232" t="str">
        <f>IF(MID('Tab. A1.4-WVG'!$C48,(CR$6-1)*8+(CR$6-1)*1+1,8)="","",CONCATENATE(MID('Tab. A1.4-WVG'!$C48,(CR$6-1)*8+(CR$6-1)*1+1,8),": ",VLOOKUP(MID('Tab. A1.4-WVG'!$C48,(CR$6-1)*8+(CR$6-1)*1+1,8),AGS,2,FALSE)))</f>
        <v/>
      </c>
      <c r="CS44" s="232" t="str">
        <f>IF(MID('Tab. A1.4-WVG'!$C48,(CS$6-1)*8+(CS$6-1)*1+1,8)="","",CONCATENATE(MID('Tab. A1.4-WVG'!$C48,(CS$6-1)*8+(CS$6-1)*1+1,8),": ",VLOOKUP(MID('Tab. A1.4-WVG'!$C48,(CS$6-1)*8+(CS$6-1)*1+1,8),AGS,2,FALSE)))</f>
        <v/>
      </c>
      <c r="CT44" s="232" t="str">
        <f>IF(MID('Tab. A1.4-WVG'!$C48,(CT$6-1)*8+(CT$6-1)*1+1,8)="","",CONCATENATE(MID('Tab. A1.4-WVG'!$C48,(CT$6-1)*8+(CT$6-1)*1+1,8),": ",VLOOKUP(MID('Tab. A1.4-WVG'!$C48,(CT$6-1)*8+(CT$6-1)*1+1,8),AGS,2,FALSE)))</f>
        <v/>
      </c>
      <c r="CU44" s="232" t="str">
        <f>IF(MID('Tab. A1.4-WVG'!$C48,(CU$6-1)*8+(CU$6-1)*1+1,8)="","",CONCATENATE(MID('Tab. A1.4-WVG'!$C48,(CU$6-1)*8+(CU$6-1)*1+1,8),": ",VLOOKUP(MID('Tab. A1.4-WVG'!$C48,(CU$6-1)*8+(CU$6-1)*1+1,8),AGS,2,FALSE)))</f>
        <v/>
      </c>
      <c r="CV44" s="232" t="str">
        <f>IF(MID('Tab. A1.4-WVG'!$C48,(CV$6-1)*8+(CV$6-1)*1+1,8)="","",CONCATENATE(MID('Tab. A1.4-WVG'!$C48,(CV$6-1)*8+(CV$6-1)*1+1,8),": ",VLOOKUP(MID('Tab. A1.4-WVG'!$C48,(CV$6-1)*8+(CV$6-1)*1+1,8),AGS,2,FALSE)))</f>
        <v/>
      </c>
      <c r="CW44" s="232" t="str">
        <f>IF(MID('Tab. A1.4-WVG'!$C48,(CW$6-1)*8+(CW$6-1)*1+1,8)="","",CONCATENATE(MID('Tab. A1.4-WVG'!$C48,(CW$6-1)*8+(CW$6-1)*1+1,8),": ",VLOOKUP(MID('Tab. A1.4-WVG'!$C48,(CW$6-1)*8+(CW$6-1)*1+1,8),AGS,2,FALSE)))</f>
        <v/>
      </c>
      <c r="CX44" s="39">
        <f t="shared" si="0"/>
        <v>0</v>
      </c>
    </row>
    <row r="45" spans="1:102" ht="38.25" customHeight="1" x14ac:dyDescent="0.2">
      <c r="A45" s="231" t="str">
        <f>IF('Tab. A1.4-WVG'!A49="","",'Tab. A1.4-WVG'!A49)</f>
        <v/>
      </c>
      <c r="B45" s="232" t="str">
        <f>IF(MID('Tab. A1.4-WVG'!$C49,(B$6-1)*8+(B$6-1)*1+1,8)="","",CONCATENATE(MID('Tab. A1.4-WVG'!$C49,(B$6-1)*8+(B$6-1)*1+1,8),": ",VLOOKUP(MID('Tab. A1.4-WVG'!$C49,(B$6-1)*8+(B$6-1)*1+1,8),AGS,2,FALSE)))</f>
        <v/>
      </c>
      <c r="C45" s="232" t="str">
        <f>IF(MID('Tab. A1.4-WVG'!$C49,(C$6-1)*8+(C$6-1)*1+1,8)="","",CONCATENATE(MID('Tab. A1.4-WVG'!$C49,(C$6-1)*8+(C$6-1)*1+1,8),": ",VLOOKUP(MID('Tab. A1.4-WVG'!$C49,(C$6-1)*8+(C$6-1)*1+1,8),AGS,2,FALSE)))</f>
        <v/>
      </c>
      <c r="D45" s="232" t="str">
        <f>IF(MID('Tab. A1.4-WVG'!$C49,(D$6-1)*8+(D$6-1)*1+1,8)="","",CONCATENATE(MID('Tab. A1.4-WVG'!$C49,(D$6-1)*8+(D$6-1)*1+1,8),": ",VLOOKUP(MID('Tab. A1.4-WVG'!$C49,(D$6-1)*8+(D$6-1)*1+1,8),AGS,2,FALSE)))</f>
        <v/>
      </c>
      <c r="E45" s="232" t="str">
        <f>IF(MID('Tab. A1.4-WVG'!$C49,(E$6-1)*8+(E$6-1)*1+1,8)="","",CONCATENATE(MID('Tab. A1.4-WVG'!$C49,(E$6-1)*8+(E$6-1)*1+1,8),": ",VLOOKUP(MID('Tab. A1.4-WVG'!$C49,(E$6-1)*8+(E$6-1)*1+1,8),AGS,2,FALSE)))</f>
        <v/>
      </c>
      <c r="F45" s="232" t="str">
        <f>IF(MID('Tab. A1.4-WVG'!$C49,(F$6-1)*8+(F$6-1)*1+1,8)="","",CONCATENATE(MID('Tab. A1.4-WVG'!$C49,(F$6-1)*8+(F$6-1)*1+1,8),": ",VLOOKUP(MID('Tab. A1.4-WVG'!$C49,(F$6-1)*8+(F$6-1)*1+1,8),AGS,2,FALSE)))</f>
        <v/>
      </c>
      <c r="G45" s="232" t="str">
        <f>IF(MID('Tab. A1.4-WVG'!$C49,(G$6-1)*8+(G$6-1)*1+1,8)="","",CONCATENATE(MID('Tab. A1.4-WVG'!$C49,(G$6-1)*8+(G$6-1)*1+1,8),": ",VLOOKUP(MID('Tab. A1.4-WVG'!$C49,(G$6-1)*8+(G$6-1)*1+1,8),AGS,2,FALSE)))</f>
        <v/>
      </c>
      <c r="H45" s="232" t="str">
        <f>IF(MID('Tab. A1.4-WVG'!$C49,(H$6-1)*8+(H$6-1)*1+1,8)="","",CONCATENATE(MID('Tab. A1.4-WVG'!$C49,(H$6-1)*8+(H$6-1)*1+1,8),": ",VLOOKUP(MID('Tab. A1.4-WVG'!$C49,(H$6-1)*8+(H$6-1)*1+1,8),AGS,2,FALSE)))</f>
        <v/>
      </c>
      <c r="I45" s="232" t="str">
        <f>IF(MID('Tab. A1.4-WVG'!$C49,(I$6-1)*8+(I$6-1)*1+1,8)="","",CONCATENATE(MID('Tab. A1.4-WVG'!$C49,(I$6-1)*8+(I$6-1)*1+1,8),": ",VLOOKUP(MID('Tab. A1.4-WVG'!$C49,(I$6-1)*8+(I$6-1)*1+1,8),AGS,2,FALSE)))</f>
        <v/>
      </c>
      <c r="J45" s="232" t="str">
        <f>IF(MID('Tab. A1.4-WVG'!$C49,(J$6-1)*8+(J$6-1)*1+1,8)="","",CONCATENATE(MID('Tab. A1.4-WVG'!$C49,(J$6-1)*8+(J$6-1)*1+1,8),": ",VLOOKUP(MID('Tab. A1.4-WVG'!$C49,(J$6-1)*8+(J$6-1)*1+1,8),AGS,2,FALSE)))</f>
        <v/>
      </c>
      <c r="K45" s="232" t="str">
        <f>IF(MID('Tab. A1.4-WVG'!$C49,(K$6-1)*8+(K$6-1)*1+1,8)="","",CONCATENATE(MID('Tab. A1.4-WVG'!$C49,(K$6-1)*8+(K$6-1)*1+1,8),": ",VLOOKUP(MID('Tab. A1.4-WVG'!$C49,(K$6-1)*8+(K$6-1)*1+1,8),AGS,2,FALSE)))</f>
        <v/>
      </c>
      <c r="L45" s="232" t="str">
        <f>IF(MID('Tab. A1.4-WVG'!$C49,(L$6-1)*8+(L$6-1)*1+1,8)="","",CONCATENATE(MID('Tab. A1.4-WVG'!$C49,(L$6-1)*8+(L$6-1)*1+1,8),": ",VLOOKUP(MID('Tab. A1.4-WVG'!$C49,(L$6-1)*8+(L$6-1)*1+1,8),AGS,2,FALSE)))</f>
        <v/>
      </c>
      <c r="M45" s="232" t="str">
        <f>IF(MID('Tab. A1.4-WVG'!$C49,(M$6-1)*8+(M$6-1)*1+1,8)="","",CONCATENATE(MID('Tab. A1.4-WVG'!$C49,(M$6-1)*8+(M$6-1)*1+1,8),": ",VLOOKUP(MID('Tab. A1.4-WVG'!$C49,(M$6-1)*8+(M$6-1)*1+1,8),AGS,2,FALSE)))</f>
        <v/>
      </c>
      <c r="N45" s="232" t="str">
        <f>IF(MID('Tab. A1.4-WVG'!$C49,(N$6-1)*8+(N$6-1)*1+1,8)="","",CONCATENATE(MID('Tab. A1.4-WVG'!$C49,(N$6-1)*8+(N$6-1)*1+1,8),": ",VLOOKUP(MID('Tab. A1.4-WVG'!$C49,(N$6-1)*8+(N$6-1)*1+1,8),AGS,2,FALSE)))</f>
        <v/>
      </c>
      <c r="O45" s="232" t="str">
        <f>IF(MID('Tab. A1.4-WVG'!$C49,(O$6-1)*8+(O$6-1)*1+1,8)="","",CONCATENATE(MID('Tab. A1.4-WVG'!$C49,(O$6-1)*8+(O$6-1)*1+1,8),": ",VLOOKUP(MID('Tab. A1.4-WVG'!$C49,(O$6-1)*8+(O$6-1)*1+1,8),AGS,2,FALSE)))</f>
        <v/>
      </c>
      <c r="P45" s="232" t="str">
        <f>IF(MID('Tab. A1.4-WVG'!$C49,(P$6-1)*8+(P$6-1)*1+1,8)="","",CONCATENATE(MID('Tab. A1.4-WVG'!$C49,(P$6-1)*8+(P$6-1)*1+1,8),": ",VLOOKUP(MID('Tab. A1.4-WVG'!$C49,(P$6-1)*8+(P$6-1)*1+1,8),AGS,2,FALSE)))</f>
        <v/>
      </c>
      <c r="Q45" s="232" t="str">
        <f>IF(MID('Tab. A1.4-WVG'!$C49,(Q$6-1)*8+(Q$6-1)*1+1,8)="","",CONCATENATE(MID('Tab. A1.4-WVG'!$C49,(Q$6-1)*8+(Q$6-1)*1+1,8),": ",VLOOKUP(MID('Tab. A1.4-WVG'!$C49,(Q$6-1)*8+(Q$6-1)*1+1,8),AGS,2,FALSE)))</f>
        <v/>
      </c>
      <c r="R45" s="232" t="str">
        <f>IF(MID('Tab. A1.4-WVG'!$C49,(R$6-1)*8+(R$6-1)*1+1,8)="","",CONCATENATE(MID('Tab. A1.4-WVG'!$C49,(R$6-1)*8+(R$6-1)*1+1,8),": ",VLOOKUP(MID('Tab. A1.4-WVG'!$C49,(R$6-1)*8+(R$6-1)*1+1,8),AGS,2,FALSE)))</f>
        <v/>
      </c>
      <c r="S45" s="232" t="str">
        <f>IF(MID('Tab. A1.4-WVG'!$C49,(S$6-1)*8+(S$6-1)*1+1,8)="","",CONCATENATE(MID('Tab. A1.4-WVG'!$C49,(S$6-1)*8+(S$6-1)*1+1,8),": ",VLOOKUP(MID('Tab. A1.4-WVG'!$C49,(S$6-1)*8+(S$6-1)*1+1,8),AGS,2,FALSE)))</f>
        <v/>
      </c>
      <c r="T45" s="232" t="str">
        <f>IF(MID('Tab. A1.4-WVG'!$C49,(T$6-1)*8+(T$6-1)*1+1,8)="","",CONCATENATE(MID('Tab. A1.4-WVG'!$C49,(T$6-1)*8+(T$6-1)*1+1,8),": ",VLOOKUP(MID('Tab. A1.4-WVG'!$C49,(T$6-1)*8+(T$6-1)*1+1,8),AGS,2,FALSE)))</f>
        <v/>
      </c>
      <c r="U45" s="232" t="str">
        <f>IF(MID('Tab. A1.4-WVG'!$C49,(U$6-1)*8+(U$6-1)*1+1,8)="","",CONCATENATE(MID('Tab. A1.4-WVG'!$C49,(U$6-1)*8+(U$6-1)*1+1,8),": ",VLOOKUP(MID('Tab. A1.4-WVG'!$C49,(U$6-1)*8+(U$6-1)*1+1,8),AGS,2,FALSE)))</f>
        <v/>
      </c>
      <c r="V45" s="232" t="str">
        <f>IF(MID('Tab. A1.4-WVG'!$C49,(V$6-1)*8+(V$6-1)*1+1,8)="","",CONCATENATE(MID('Tab. A1.4-WVG'!$C49,(V$6-1)*8+(V$6-1)*1+1,8),": ",VLOOKUP(MID('Tab. A1.4-WVG'!$C49,(V$6-1)*8+(V$6-1)*1+1,8),AGS,2,FALSE)))</f>
        <v/>
      </c>
      <c r="W45" s="232" t="str">
        <f>IF(MID('Tab. A1.4-WVG'!$C49,(W$6-1)*8+(W$6-1)*1+1,8)="","",CONCATENATE(MID('Tab. A1.4-WVG'!$C49,(W$6-1)*8+(W$6-1)*1+1,8),": ",VLOOKUP(MID('Tab. A1.4-WVG'!$C49,(W$6-1)*8+(W$6-1)*1+1,8),AGS,2,FALSE)))</f>
        <v/>
      </c>
      <c r="X45" s="232" t="str">
        <f>IF(MID('Tab. A1.4-WVG'!$C49,(X$6-1)*8+(X$6-1)*1+1,8)="","",CONCATENATE(MID('Tab. A1.4-WVG'!$C49,(X$6-1)*8+(X$6-1)*1+1,8),": ",VLOOKUP(MID('Tab. A1.4-WVG'!$C49,(X$6-1)*8+(X$6-1)*1+1,8),AGS,2,FALSE)))</f>
        <v/>
      </c>
      <c r="Y45" s="232" t="str">
        <f>IF(MID('Tab. A1.4-WVG'!$C49,(Y$6-1)*8+(Y$6-1)*1+1,8)="","",CONCATENATE(MID('Tab. A1.4-WVG'!$C49,(Y$6-1)*8+(Y$6-1)*1+1,8),": ",VLOOKUP(MID('Tab. A1.4-WVG'!$C49,(Y$6-1)*8+(Y$6-1)*1+1,8),AGS,2,FALSE)))</f>
        <v/>
      </c>
      <c r="Z45" s="232" t="str">
        <f>IF(MID('Tab. A1.4-WVG'!$C49,(Z$6-1)*8+(Z$6-1)*1+1,8)="","",CONCATENATE(MID('Tab. A1.4-WVG'!$C49,(Z$6-1)*8+(Z$6-1)*1+1,8),": ",VLOOKUP(MID('Tab. A1.4-WVG'!$C49,(Z$6-1)*8+(Z$6-1)*1+1,8),AGS,2,FALSE)))</f>
        <v/>
      </c>
      <c r="AA45" s="232" t="str">
        <f>IF(MID('Tab. A1.4-WVG'!$C49,(AA$6-1)*8+(AA$6-1)*1+1,8)="","",CONCATENATE(MID('Tab. A1.4-WVG'!$C49,(AA$6-1)*8+(AA$6-1)*1+1,8),": ",VLOOKUP(MID('Tab. A1.4-WVG'!$C49,(AA$6-1)*8+(AA$6-1)*1+1,8),AGS,2,FALSE)))</f>
        <v/>
      </c>
      <c r="AB45" s="232" t="str">
        <f>IF(MID('Tab. A1.4-WVG'!$C49,(AB$6-1)*8+(AB$6-1)*1+1,8)="","",CONCATENATE(MID('Tab. A1.4-WVG'!$C49,(AB$6-1)*8+(AB$6-1)*1+1,8),": ",VLOOKUP(MID('Tab. A1.4-WVG'!$C49,(AB$6-1)*8+(AB$6-1)*1+1,8),AGS,2,FALSE)))</f>
        <v/>
      </c>
      <c r="AC45" s="232" t="str">
        <f>IF(MID('Tab. A1.4-WVG'!$C49,(AC$6-1)*8+(AC$6-1)*1+1,8)="","",CONCATENATE(MID('Tab. A1.4-WVG'!$C49,(AC$6-1)*8+(AC$6-1)*1+1,8),": ",VLOOKUP(MID('Tab. A1.4-WVG'!$C49,(AC$6-1)*8+(AC$6-1)*1+1,8),AGS,2,FALSE)))</f>
        <v/>
      </c>
      <c r="AD45" s="232" t="str">
        <f>IF(MID('Tab. A1.4-WVG'!$C49,(AD$6-1)*8+(AD$6-1)*1+1,8)="","",CONCATENATE(MID('Tab. A1.4-WVG'!$C49,(AD$6-1)*8+(AD$6-1)*1+1,8),": ",VLOOKUP(MID('Tab. A1.4-WVG'!$C49,(AD$6-1)*8+(AD$6-1)*1+1,8),AGS,2,FALSE)))</f>
        <v/>
      </c>
      <c r="AE45" s="232" t="str">
        <f>IF(MID('Tab. A1.4-WVG'!$C49,(AE$6-1)*8+(AE$6-1)*1+1,8)="","",CONCATENATE(MID('Tab. A1.4-WVG'!$C49,(AE$6-1)*8+(AE$6-1)*1+1,8),": ",VLOOKUP(MID('Tab. A1.4-WVG'!$C49,(AE$6-1)*8+(AE$6-1)*1+1,8),AGS,2,FALSE)))</f>
        <v/>
      </c>
      <c r="AF45" s="232" t="str">
        <f>IF(MID('Tab. A1.4-WVG'!$C49,(AF$6-1)*8+(AF$6-1)*1+1,8)="","",CONCATENATE(MID('Tab. A1.4-WVG'!$C49,(AF$6-1)*8+(AF$6-1)*1+1,8),": ",VLOOKUP(MID('Tab. A1.4-WVG'!$C49,(AF$6-1)*8+(AF$6-1)*1+1,8),AGS,2,FALSE)))</f>
        <v/>
      </c>
      <c r="AG45" s="232" t="str">
        <f>IF(MID('Tab. A1.4-WVG'!$C49,(AG$6-1)*8+(AG$6-1)*1+1,8)="","",CONCATENATE(MID('Tab. A1.4-WVG'!$C49,(AG$6-1)*8+(AG$6-1)*1+1,8),": ",VLOOKUP(MID('Tab. A1.4-WVG'!$C49,(AG$6-1)*8+(AG$6-1)*1+1,8),AGS,2,FALSE)))</f>
        <v/>
      </c>
      <c r="AH45" s="232" t="str">
        <f>IF(MID('Tab. A1.4-WVG'!$C49,(AH$6-1)*8+(AH$6-1)*1+1,8)="","",CONCATENATE(MID('Tab. A1.4-WVG'!$C49,(AH$6-1)*8+(AH$6-1)*1+1,8),": ",VLOOKUP(MID('Tab. A1.4-WVG'!$C49,(AH$6-1)*8+(AH$6-1)*1+1,8),AGS,2,FALSE)))</f>
        <v/>
      </c>
      <c r="AI45" s="232" t="str">
        <f>IF(MID('Tab. A1.4-WVG'!$C49,(AI$6-1)*8+(AI$6-1)*1+1,8)="","",CONCATENATE(MID('Tab. A1.4-WVG'!$C49,(AI$6-1)*8+(AI$6-1)*1+1,8),": ",VLOOKUP(MID('Tab. A1.4-WVG'!$C49,(AI$6-1)*8+(AI$6-1)*1+1,8),AGS,2,FALSE)))</f>
        <v/>
      </c>
      <c r="AJ45" s="232" t="str">
        <f>IF(MID('Tab. A1.4-WVG'!$C49,(AJ$6-1)*8+(AJ$6-1)*1+1,8)="","",CONCATENATE(MID('Tab. A1.4-WVG'!$C49,(AJ$6-1)*8+(AJ$6-1)*1+1,8),": ",VLOOKUP(MID('Tab. A1.4-WVG'!$C49,(AJ$6-1)*8+(AJ$6-1)*1+1,8),AGS,2,FALSE)))</f>
        <v/>
      </c>
      <c r="AK45" s="232" t="str">
        <f>IF(MID('Tab. A1.4-WVG'!$C49,(AK$6-1)*8+(AK$6-1)*1+1,8)="","",CONCATENATE(MID('Tab. A1.4-WVG'!$C49,(AK$6-1)*8+(AK$6-1)*1+1,8),": ",VLOOKUP(MID('Tab. A1.4-WVG'!$C49,(AK$6-1)*8+(AK$6-1)*1+1,8),AGS,2,FALSE)))</f>
        <v/>
      </c>
      <c r="AL45" s="232" t="str">
        <f>IF(MID('Tab. A1.4-WVG'!$C49,(AL$6-1)*8+(AL$6-1)*1+1,8)="","",CONCATENATE(MID('Tab. A1.4-WVG'!$C49,(AL$6-1)*8+(AL$6-1)*1+1,8),": ",VLOOKUP(MID('Tab. A1.4-WVG'!$C49,(AL$6-1)*8+(AL$6-1)*1+1,8),AGS,2,FALSE)))</f>
        <v/>
      </c>
      <c r="AM45" s="232" t="str">
        <f>IF(MID('Tab. A1.4-WVG'!$C49,(AM$6-1)*8+(AM$6-1)*1+1,8)="","",CONCATENATE(MID('Tab. A1.4-WVG'!$C49,(AM$6-1)*8+(AM$6-1)*1+1,8),": ",VLOOKUP(MID('Tab. A1.4-WVG'!$C49,(AM$6-1)*8+(AM$6-1)*1+1,8),AGS,2,FALSE)))</f>
        <v/>
      </c>
      <c r="AN45" s="232" t="str">
        <f>IF(MID('Tab. A1.4-WVG'!$C49,(AN$6-1)*8+(AN$6-1)*1+1,8)="","",CONCATENATE(MID('Tab. A1.4-WVG'!$C49,(AN$6-1)*8+(AN$6-1)*1+1,8),": ",VLOOKUP(MID('Tab. A1.4-WVG'!$C49,(AN$6-1)*8+(AN$6-1)*1+1,8),AGS,2,FALSE)))</f>
        <v/>
      </c>
      <c r="AO45" s="232" t="str">
        <f>IF(MID('Tab. A1.4-WVG'!$C49,(AO$6-1)*8+(AO$6-1)*1+1,8)="","",CONCATENATE(MID('Tab. A1.4-WVG'!$C49,(AO$6-1)*8+(AO$6-1)*1+1,8),": ",VLOOKUP(MID('Tab. A1.4-WVG'!$C49,(AO$6-1)*8+(AO$6-1)*1+1,8),AGS,2,FALSE)))</f>
        <v/>
      </c>
      <c r="AP45" s="232" t="str">
        <f>IF(MID('Tab. A1.4-WVG'!$C49,(AP$6-1)*8+(AP$6-1)*1+1,8)="","",CONCATENATE(MID('Tab. A1.4-WVG'!$C49,(AP$6-1)*8+(AP$6-1)*1+1,8),": ",VLOOKUP(MID('Tab. A1.4-WVG'!$C49,(AP$6-1)*8+(AP$6-1)*1+1,8),AGS,2,FALSE)))</f>
        <v/>
      </c>
      <c r="AQ45" s="232" t="str">
        <f>IF(MID('Tab. A1.4-WVG'!$C49,(AQ$6-1)*8+(AQ$6-1)*1+1,8)="","",CONCATENATE(MID('Tab. A1.4-WVG'!$C49,(AQ$6-1)*8+(AQ$6-1)*1+1,8),": ",VLOOKUP(MID('Tab. A1.4-WVG'!$C49,(AQ$6-1)*8+(AQ$6-1)*1+1,8),AGS,2,FALSE)))</f>
        <v/>
      </c>
      <c r="AR45" s="232" t="str">
        <f>IF(MID('Tab. A1.4-WVG'!$C49,(AR$6-1)*8+(AR$6-1)*1+1,8)="","",CONCATENATE(MID('Tab. A1.4-WVG'!$C49,(AR$6-1)*8+(AR$6-1)*1+1,8),": ",VLOOKUP(MID('Tab. A1.4-WVG'!$C49,(AR$6-1)*8+(AR$6-1)*1+1,8),AGS,2,FALSE)))</f>
        <v/>
      </c>
      <c r="AS45" s="232" t="str">
        <f>IF(MID('Tab. A1.4-WVG'!$C49,(AS$6-1)*8+(AS$6-1)*1+1,8)="","",CONCATENATE(MID('Tab. A1.4-WVG'!$C49,(AS$6-1)*8+(AS$6-1)*1+1,8),": ",VLOOKUP(MID('Tab. A1.4-WVG'!$C49,(AS$6-1)*8+(AS$6-1)*1+1,8),AGS,2,FALSE)))</f>
        <v/>
      </c>
      <c r="AT45" s="232" t="str">
        <f>IF(MID('Tab. A1.4-WVG'!$C49,(AT$6-1)*8+(AT$6-1)*1+1,8)="","",CONCATENATE(MID('Tab. A1.4-WVG'!$C49,(AT$6-1)*8+(AT$6-1)*1+1,8),": ",VLOOKUP(MID('Tab. A1.4-WVG'!$C49,(AT$6-1)*8+(AT$6-1)*1+1,8),AGS,2,FALSE)))</f>
        <v/>
      </c>
      <c r="AU45" s="232" t="str">
        <f>IF(MID('Tab. A1.4-WVG'!$C49,(AU$6-1)*8+(AU$6-1)*1+1,8)="","",CONCATENATE(MID('Tab. A1.4-WVG'!$C49,(AU$6-1)*8+(AU$6-1)*1+1,8),": ",VLOOKUP(MID('Tab. A1.4-WVG'!$C49,(AU$6-1)*8+(AU$6-1)*1+1,8),AGS,2,FALSE)))</f>
        <v/>
      </c>
      <c r="AV45" s="232" t="str">
        <f>IF(MID('Tab. A1.4-WVG'!$C49,(AV$6-1)*8+(AV$6-1)*1+1,8)="","",CONCATENATE(MID('Tab. A1.4-WVG'!$C49,(AV$6-1)*8+(AV$6-1)*1+1,8),": ",VLOOKUP(MID('Tab. A1.4-WVG'!$C49,(AV$6-1)*8+(AV$6-1)*1+1,8),AGS,2,FALSE)))</f>
        <v/>
      </c>
      <c r="AW45" s="232" t="str">
        <f>IF(MID('Tab. A1.4-WVG'!$C49,(AW$6-1)*8+(AW$6-1)*1+1,8)="","",CONCATENATE(MID('Tab. A1.4-WVG'!$C49,(AW$6-1)*8+(AW$6-1)*1+1,8),": ",VLOOKUP(MID('Tab. A1.4-WVG'!$C49,(AW$6-1)*8+(AW$6-1)*1+1,8),AGS,2,FALSE)))</f>
        <v/>
      </c>
      <c r="AX45" s="232" t="str">
        <f>IF(MID('Tab. A1.4-WVG'!$C49,(AX$6-1)*8+(AX$6-1)*1+1,8)="","",CONCATENATE(MID('Tab. A1.4-WVG'!$C49,(AX$6-1)*8+(AX$6-1)*1+1,8),": ",VLOOKUP(MID('Tab. A1.4-WVG'!$C49,(AX$6-1)*8+(AX$6-1)*1+1,8),AGS,2,FALSE)))</f>
        <v/>
      </c>
      <c r="AY45" s="232" t="str">
        <f>IF(MID('Tab. A1.4-WVG'!$C49,(AY$6-1)*8+(AY$6-1)*1+1,8)="","",CONCATENATE(MID('Tab. A1.4-WVG'!$C49,(AY$6-1)*8+(AY$6-1)*1+1,8),": ",VLOOKUP(MID('Tab. A1.4-WVG'!$C49,(AY$6-1)*8+(AY$6-1)*1+1,8),AGS,2,FALSE)))</f>
        <v/>
      </c>
      <c r="AZ45" s="232" t="str">
        <f>IF(MID('Tab. A1.4-WVG'!$C49,(AZ$6-1)*8+(AZ$6-1)*1+1,8)="","",CONCATENATE(MID('Tab. A1.4-WVG'!$C49,(AZ$6-1)*8+(AZ$6-1)*1+1,8),": ",VLOOKUP(MID('Tab. A1.4-WVG'!$C49,(AZ$6-1)*8+(AZ$6-1)*1+1,8),AGS,2,FALSE)))</f>
        <v/>
      </c>
      <c r="BA45" s="232" t="str">
        <f>IF(MID('Tab. A1.4-WVG'!$C49,(BA$6-1)*8+(BA$6-1)*1+1,8)="","",CONCATENATE(MID('Tab. A1.4-WVG'!$C49,(BA$6-1)*8+(BA$6-1)*1+1,8),": ",VLOOKUP(MID('Tab. A1.4-WVG'!$C49,(BA$6-1)*8+(BA$6-1)*1+1,8),AGS,2,FALSE)))</f>
        <v/>
      </c>
      <c r="BB45" s="232" t="str">
        <f>IF(MID('Tab. A1.4-WVG'!$C49,(BB$6-1)*8+(BB$6-1)*1+1,8)="","",CONCATENATE(MID('Tab. A1.4-WVG'!$C49,(BB$6-1)*8+(BB$6-1)*1+1,8),": ",VLOOKUP(MID('Tab. A1.4-WVG'!$C49,(BB$6-1)*8+(BB$6-1)*1+1,8),AGS,2,FALSE)))</f>
        <v/>
      </c>
      <c r="BC45" s="232" t="str">
        <f>IF(MID('Tab. A1.4-WVG'!$C49,(BC$6-1)*8+(BC$6-1)*1+1,8)="","",CONCATENATE(MID('Tab. A1.4-WVG'!$C49,(BC$6-1)*8+(BC$6-1)*1+1,8),": ",VLOOKUP(MID('Tab. A1.4-WVG'!$C49,(BC$6-1)*8+(BC$6-1)*1+1,8),AGS,2,FALSE)))</f>
        <v/>
      </c>
      <c r="BD45" s="232" t="str">
        <f>IF(MID('Tab. A1.4-WVG'!$C49,(BD$6-1)*8+(BD$6-1)*1+1,8)="","",CONCATENATE(MID('Tab. A1.4-WVG'!$C49,(BD$6-1)*8+(BD$6-1)*1+1,8),": ",VLOOKUP(MID('Tab. A1.4-WVG'!$C49,(BD$6-1)*8+(BD$6-1)*1+1,8),AGS,2,FALSE)))</f>
        <v/>
      </c>
      <c r="BE45" s="232" t="str">
        <f>IF(MID('Tab. A1.4-WVG'!$C49,(BE$6-1)*8+(BE$6-1)*1+1,8)="","",CONCATENATE(MID('Tab. A1.4-WVG'!$C49,(BE$6-1)*8+(BE$6-1)*1+1,8),": ",VLOOKUP(MID('Tab. A1.4-WVG'!$C49,(BE$6-1)*8+(BE$6-1)*1+1,8),AGS,2,FALSE)))</f>
        <v/>
      </c>
      <c r="BF45" s="232" t="str">
        <f>IF(MID('Tab. A1.4-WVG'!$C49,(BF$6-1)*8+(BF$6-1)*1+1,8)="","",CONCATENATE(MID('Tab. A1.4-WVG'!$C49,(BF$6-1)*8+(BF$6-1)*1+1,8),": ",VLOOKUP(MID('Tab. A1.4-WVG'!$C49,(BF$6-1)*8+(BF$6-1)*1+1,8),AGS,2,FALSE)))</f>
        <v/>
      </c>
      <c r="BG45" s="232" t="str">
        <f>IF(MID('Tab. A1.4-WVG'!$C49,(BG$6-1)*8+(BG$6-1)*1+1,8)="","",CONCATENATE(MID('Tab. A1.4-WVG'!$C49,(BG$6-1)*8+(BG$6-1)*1+1,8),": ",VLOOKUP(MID('Tab. A1.4-WVG'!$C49,(BG$6-1)*8+(BG$6-1)*1+1,8),AGS,2,FALSE)))</f>
        <v/>
      </c>
      <c r="BH45" s="232" t="str">
        <f>IF(MID('Tab. A1.4-WVG'!$C49,(BH$6-1)*8+(BH$6-1)*1+1,8)="","",CONCATENATE(MID('Tab. A1.4-WVG'!$C49,(BH$6-1)*8+(BH$6-1)*1+1,8),": ",VLOOKUP(MID('Tab. A1.4-WVG'!$C49,(BH$6-1)*8+(BH$6-1)*1+1,8),AGS,2,FALSE)))</f>
        <v/>
      </c>
      <c r="BI45" s="232" t="str">
        <f>IF(MID('Tab. A1.4-WVG'!$C49,(BI$6-1)*8+(BI$6-1)*1+1,8)="","",CONCATENATE(MID('Tab. A1.4-WVG'!$C49,(BI$6-1)*8+(BI$6-1)*1+1,8),": ",VLOOKUP(MID('Tab. A1.4-WVG'!$C49,(BI$6-1)*8+(BI$6-1)*1+1,8),AGS,2,FALSE)))</f>
        <v/>
      </c>
      <c r="BJ45" s="232" t="str">
        <f>IF(MID('Tab. A1.4-WVG'!$C49,(BJ$6-1)*8+(BJ$6-1)*1+1,8)="","",CONCATENATE(MID('Tab. A1.4-WVG'!$C49,(BJ$6-1)*8+(BJ$6-1)*1+1,8),": ",VLOOKUP(MID('Tab. A1.4-WVG'!$C49,(BJ$6-1)*8+(BJ$6-1)*1+1,8),AGS,2,FALSE)))</f>
        <v/>
      </c>
      <c r="BK45" s="232" t="str">
        <f>IF(MID('Tab. A1.4-WVG'!$C49,(BK$6-1)*8+(BK$6-1)*1+1,8)="","",CONCATENATE(MID('Tab. A1.4-WVG'!$C49,(BK$6-1)*8+(BK$6-1)*1+1,8),": ",VLOOKUP(MID('Tab. A1.4-WVG'!$C49,(BK$6-1)*8+(BK$6-1)*1+1,8),AGS,2,FALSE)))</f>
        <v/>
      </c>
      <c r="BL45" s="232" t="str">
        <f>IF(MID('Tab. A1.4-WVG'!$C49,(BL$6-1)*8+(BL$6-1)*1+1,8)="","",CONCATENATE(MID('Tab. A1.4-WVG'!$C49,(BL$6-1)*8+(BL$6-1)*1+1,8),": ",VLOOKUP(MID('Tab. A1.4-WVG'!$C49,(BL$6-1)*8+(BL$6-1)*1+1,8),AGS,2,FALSE)))</f>
        <v/>
      </c>
      <c r="BM45" s="232" t="str">
        <f>IF(MID('Tab. A1.4-WVG'!$C49,(BM$6-1)*8+(BM$6-1)*1+1,8)="","",CONCATENATE(MID('Tab. A1.4-WVG'!$C49,(BM$6-1)*8+(BM$6-1)*1+1,8),": ",VLOOKUP(MID('Tab. A1.4-WVG'!$C49,(BM$6-1)*8+(BM$6-1)*1+1,8),AGS,2,FALSE)))</f>
        <v/>
      </c>
      <c r="BN45" s="232" t="str">
        <f>IF(MID('Tab. A1.4-WVG'!$C49,(BN$6-1)*8+(BN$6-1)*1+1,8)="","",CONCATENATE(MID('Tab. A1.4-WVG'!$C49,(BN$6-1)*8+(BN$6-1)*1+1,8),": ",VLOOKUP(MID('Tab. A1.4-WVG'!$C49,(BN$6-1)*8+(BN$6-1)*1+1,8),AGS,2,FALSE)))</f>
        <v/>
      </c>
      <c r="BO45" s="232" t="str">
        <f>IF(MID('Tab. A1.4-WVG'!$C49,(BO$6-1)*8+(BO$6-1)*1+1,8)="","",CONCATENATE(MID('Tab. A1.4-WVG'!$C49,(BO$6-1)*8+(BO$6-1)*1+1,8),": ",VLOOKUP(MID('Tab. A1.4-WVG'!$C49,(BO$6-1)*8+(BO$6-1)*1+1,8),AGS,2,FALSE)))</f>
        <v/>
      </c>
      <c r="BP45" s="232" t="str">
        <f>IF(MID('Tab. A1.4-WVG'!$C49,(BP$6-1)*8+(BP$6-1)*1+1,8)="","",CONCATENATE(MID('Tab. A1.4-WVG'!$C49,(BP$6-1)*8+(BP$6-1)*1+1,8),": ",VLOOKUP(MID('Tab. A1.4-WVG'!$C49,(BP$6-1)*8+(BP$6-1)*1+1,8),AGS,2,FALSE)))</f>
        <v/>
      </c>
      <c r="BQ45" s="232" t="str">
        <f>IF(MID('Tab. A1.4-WVG'!$C49,(BQ$6-1)*8+(BQ$6-1)*1+1,8)="","",CONCATENATE(MID('Tab. A1.4-WVG'!$C49,(BQ$6-1)*8+(BQ$6-1)*1+1,8),": ",VLOOKUP(MID('Tab. A1.4-WVG'!$C49,(BQ$6-1)*8+(BQ$6-1)*1+1,8),AGS,2,FALSE)))</f>
        <v/>
      </c>
      <c r="BR45" s="232" t="str">
        <f>IF(MID('Tab. A1.4-WVG'!$C49,(BR$6-1)*8+(BR$6-1)*1+1,8)="","",CONCATENATE(MID('Tab. A1.4-WVG'!$C49,(BR$6-1)*8+(BR$6-1)*1+1,8),": ",VLOOKUP(MID('Tab. A1.4-WVG'!$C49,(BR$6-1)*8+(BR$6-1)*1+1,8),AGS,2,FALSE)))</f>
        <v/>
      </c>
      <c r="BS45" s="232" t="str">
        <f>IF(MID('Tab. A1.4-WVG'!$C49,(BS$6-1)*8+(BS$6-1)*1+1,8)="","",CONCATENATE(MID('Tab. A1.4-WVG'!$C49,(BS$6-1)*8+(BS$6-1)*1+1,8),": ",VLOOKUP(MID('Tab. A1.4-WVG'!$C49,(BS$6-1)*8+(BS$6-1)*1+1,8),AGS,2,FALSE)))</f>
        <v/>
      </c>
      <c r="BT45" s="232" t="str">
        <f>IF(MID('Tab. A1.4-WVG'!$C49,(BT$6-1)*8+(BT$6-1)*1+1,8)="","",CONCATENATE(MID('Tab. A1.4-WVG'!$C49,(BT$6-1)*8+(BT$6-1)*1+1,8),": ",VLOOKUP(MID('Tab. A1.4-WVG'!$C49,(BT$6-1)*8+(BT$6-1)*1+1,8),AGS,2,FALSE)))</f>
        <v/>
      </c>
      <c r="BU45" s="232" t="str">
        <f>IF(MID('Tab. A1.4-WVG'!$C49,(BU$6-1)*8+(BU$6-1)*1+1,8)="","",CONCATENATE(MID('Tab. A1.4-WVG'!$C49,(BU$6-1)*8+(BU$6-1)*1+1,8),": ",VLOOKUP(MID('Tab. A1.4-WVG'!$C49,(BU$6-1)*8+(BU$6-1)*1+1,8),AGS,2,FALSE)))</f>
        <v/>
      </c>
      <c r="BV45" s="232" t="str">
        <f>IF(MID('Tab. A1.4-WVG'!$C49,(BV$6-1)*8+(BV$6-1)*1+1,8)="","",CONCATENATE(MID('Tab. A1.4-WVG'!$C49,(BV$6-1)*8+(BV$6-1)*1+1,8),": ",VLOOKUP(MID('Tab. A1.4-WVG'!$C49,(BV$6-1)*8+(BV$6-1)*1+1,8),AGS,2,FALSE)))</f>
        <v/>
      </c>
      <c r="BW45" s="232" t="str">
        <f>IF(MID('Tab. A1.4-WVG'!$C49,(BW$6-1)*8+(BW$6-1)*1+1,8)="","",CONCATENATE(MID('Tab. A1.4-WVG'!$C49,(BW$6-1)*8+(BW$6-1)*1+1,8),": ",VLOOKUP(MID('Tab. A1.4-WVG'!$C49,(BW$6-1)*8+(BW$6-1)*1+1,8),AGS,2,FALSE)))</f>
        <v/>
      </c>
      <c r="BX45" s="232" t="str">
        <f>IF(MID('Tab. A1.4-WVG'!$C49,(BX$6-1)*8+(BX$6-1)*1+1,8)="","",CONCATENATE(MID('Tab. A1.4-WVG'!$C49,(BX$6-1)*8+(BX$6-1)*1+1,8),": ",VLOOKUP(MID('Tab. A1.4-WVG'!$C49,(BX$6-1)*8+(BX$6-1)*1+1,8),AGS,2,FALSE)))</f>
        <v/>
      </c>
      <c r="BY45" s="232" t="str">
        <f>IF(MID('Tab. A1.4-WVG'!$C49,(BY$6-1)*8+(BY$6-1)*1+1,8)="","",CONCATENATE(MID('Tab. A1.4-WVG'!$C49,(BY$6-1)*8+(BY$6-1)*1+1,8),": ",VLOOKUP(MID('Tab. A1.4-WVG'!$C49,(BY$6-1)*8+(BY$6-1)*1+1,8),AGS,2,FALSE)))</f>
        <v/>
      </c>
      <c r="BZ45" s="232" t="str">
        <f>IF(MID('Tab. A1.4-WVG'!$C49,(BZ$6-1)*8+(BZ$6-1)*1+1,8)="","",CONCATENATE(MID('Tab. A1.4-WVG'!$C49,(BZ$6-1)*8+(BZ$6-1)*1+1,8),": ",VLOOKUP(MID('Tab. A1.4-WVG'!$C49,(BZ$6-1)*8+(BZ$6-1)*1+1,8),AGS,2,FALSE)))</f>
        <v/>
      </c>
      <c r="CA45" s="232" t="str">
        <f>IF(MID('Tab. A1.4-WVG'!$C49,(CA$6-1)*8+(CA$6-1)*1+1,8)="","",CONCATENATE(MID('Tab. A1.4-WVG'!$C49,(CA$6-1)*8+(CA$6-1)*1+1,8),": ",VLOOKUP(MID('Tab. A1.4-WVG'!$C49,(CA$6-1)*8+(CA$6-1)*1+1,8),AGS,2,FALSE)))</f>
        <v/>
      </c>
      <c r="CB45" s="232" t="str">
        <f>IF(MID('Tab. A1.4-WVG'!$C49,(CB$6-1)*8+(CB$6-1)*1+1,8)="","",CONCATENATE(MID('Tab. A1.4-WVG'!$C49,(CB$6-1)*8+(CB$6-1)*1+1,8),": ",VLOOKUP(MID('Tab. A1.4-WVG'!$C49,(CB$6-1)*8+(CB$6-1)*1+1,8),AGS,2,FALSE)))</f>
        <v/>
      </c>
      <c r="CC45" s="232" t="str">
        <f>IF(MID('Tab. A1.4-WVG'!$C49,(CC$6-1)*8+(CC$6-1)*1+1,8)="","",CONCATENATE(MID('Tab. A1.4-WVG'!$C49,(CC$6-1)*8+(CC$6-1)*1+1,8),": ",VLOOKUP(MID('Tab. A1.4-WVG'!$C49,(CC$6-1)*8+(CC$6-1)*1+1,8),AGS,2,FALSE)))</f>
        <v/>
      </c>
      <c r="CD45" s="232" t="str">
        <f>IF(MID('Tab. A1.4-WVG'!$C49,(CD$6-1)*8+(CD$6-1)*1+1,8)="","",CONCATENATE(MID('Tab. A1.4-WVG'!$C49,(CD$6-1)*8+(CD$6-1)*1+1,8),": ",VLOOKUP(MID('Tab. A1.4-WVG'!$C49,(CD$6-1)*8+(CD$6-1)*1+1,8),AGS,2,FALSE)))</f>
        <v/>
      </c>
      <c r="CE45" s="232" t="str">
        <f>IF(MID('Tab. A1.4-WVG'!$C49,(CE$6-1)*8+(CE$6-1)*1+1,8)="","",CONCATENATE(MID('Tab. A1.4-WVG'!$C49,(CE$6-1)*8+(CE$6-1)*1+1,8),": ",VLOOKUP(MID('Tab. A1.4-WVG'!$C49,(CE$6-1)*8+(CE$6-1)*1+1,8),AGS,2,FALSE)))</f>
        <v/>
      </c>
      <c r="CF45" s="232" t="str">
        <f>IF(MID('Tab. A1.4-WVG'!$C49,(CF$6-1)*8+(CF$6-1)*1+1,8)="","",CONCATENATE(MID('Tab. A1.4-WVG'!$C49,(CF$6-1)*8+(CF$6-1)*1+1,8),": ",VLOOKUP(MID('Tab. A1.4-WVG'!$C49,(CF$6-1)*8+(CF$6-1)*1+1,8),AGS,2,FALSE)))</f>
        <v/>
      </c>
      <c r="CG45" s="232" t="str">
        <f>IF(MID('Tab. A1.4-WVG'!$C49,(CG$6-1)*8+(CG$6-1)*1+1,8)="","",CONCATENATE(MID('Tab. A1.4-WVG'!$C49,(CG$6-1)*8+(CG$6-1)*1+1,8),": ",VLOOKUP(MID('Tab. A1.4-WVG'!$C49,(CG$6-1)*8+(CG$6-1)*1+1,8),AGS,2,FALSE)))</f>
        <v/>
      </c>
      <c r="CH45" s="232" t="str">
        <f>IF(MID('Tab. A1.4-WVG'!$C49,(CH$6-1)*8+(CH$6-1)*1+1,8)="","",CONCATENATE(MID('Tab. A1.4-WVG'!$C49,(CH$6-1)*8+(CH$6-1)*1+1,8),": ",VLOOKUP(MID('Tab. A1.4-WVG'!$C49,(CH$6-1)*8+(CH$6-1)*1+1,8),AGS,2,FALSE)))</f>
        <v/>
      </c>
      <c r="CI45" s="232" t="str">
        <f>IF(MID('Tab. A1.4-WVG'!$C49,(CI$6-1)*8+(CI$6-1)*1+1,8)="","",CONCATENATE(MID('Tab. A1.4-WVG'!$C49,(CI$6-1)*8+(CI$6-1)*1+1,8),": ",VLOOKUP(MID('Tab. A1.4-WVG'!$C49,(CI$6-1)*8+(CI$6-1)*1+1,8),AGS,2,FALSE)))</f>
        <v/>
      </c>
      <c r="CJ45" s="232" t="str">
        <f>IF(MID('Tab. A1.4-WVG'!$C49,(CJ$6-1)*8+(CJ$6-1)*1+1,8)="","",CONCATENATE(MID('Tab. A1.4-WVG'!$C49,(CJ$6-1)*8+(CJ$6-1)*1+1,8),": ",VLOOKUP(MID('Tab. A1.4-WVG'!$C49,(CJ$6-1)*8+(CJ$6-1)*1+1,8),AGS,2,FALSE)))</f>
        <v/>
      </c>
      <c r="CK45" s="232" t="str">
        <f>IF(MID('Tab. A1.4-WVG'!$C49,(CK$6-1)*8+(CK$6-1)*1+1,8)="","",CONCATENATE(MID('Tab. A1.4-WVG'!$C49,(CK$6-1)*8+(CK$6-1)*1+1,8),": ",VLOOKUP(MID('Tab. A1.4-WVG'!$C49,(CK$6-1)*8+(CK$6-1)*1+1,8),AGS,2,FALSE)))</f>
        <v/>
      </c>
      <c r="CL45" s="232" t="str">
        <f>IF(MID('Tab. A1.4-WVG'!$C49,(CL$6-1)*8+(CL$6-1)*1+1,8)="","",CONCATENATE(MID('Tab. A1.4-WVG'!$C49,(CL$6-1)*8+(CL$6-1)*1+1,8),": ",VLOOKUP(MID('Tab. A1.4-WVG'!$C49,(CL$6-1)*8+(CL$6-1)*1+1,8),AGS,2,FALSE)))</f>
        <v/>
      </c>
      <c r="CM45" s="232" t="str">
        <f>IF(MID('Tab. A1.4-WVG'!$C49,(CM$6-1)*8+(CM$6-1)*1+1,8)="","",CONCATENATE(MID('Tab. A1.4-WVG'!$C49,(CM$6-1)*8+(CM$6-1)*1+1,8),": ",VLOOKUP(MID('Tab. A1.4-WVG'!$C49,(CM$6-1)*8+(CM$6-1)*1+1,8),AGS,2,FALSE)))</f>
        <v/>
      </c>
      <c r="CN45" s="232" t="str">
        <f>IF(MID('Tab. A1.4-WVG'!$C49,(CN$6-1)*8+(CN$6-1)*1+1,8)="","",CONCATENATE(MID('Tab. A1.4-WVG'!$C49,(CN$6-1)*8+(CN$6-1)*1+1,8),": ",VLOOKUP(MID('Tab. A1.4-WVG'!$C49,(CN$6-1)*8+(CN$6-1)*1+1,8),AGS,2,FALSE)))</f>
        <v/>
      </c>
      <c r="CO45" s="232" t="str">
        <f>IF(MID('Tab. A1.4-WVG'!$C49,(CO$6-1)*8+(CO$6-1)*1+1,8)="","",CONCATENATE(MID('Tab. A1.4-WVG'!$C49,(CO$6-1)*8+(CO$6-1)*1+1,8),": ",VLOOKUP(MID('Tab. A1.4-WVG'!$C49,(CO$6-1)*8+(CO$6-1)*1+1,8),AGS,2,FALSE)))</f>
        <v/>
      </c>
      <c r="CP45" s="232" t="str">
        <f>IF(MID('Tab. A1.4-WVG'!$C49,(CP$6-1)*8+(CP$6-1)*1+1,8)="","",CONCATENATE(MID('Tab. A1.4-WVG'!$C49,(CP$6-1)*8+(CP$6-1)*1+1,8),": ",VLOOKUP(MID('Tab. A1.4-WVG'!$C49,(CP$6-1)*8+(CP$6-1)*1+1,8),AGS,2,FALSE)))</f>
        <v/>
      </c>
      <c r="CQ45" s="232" t="str">
        <f>IF(MID('Tab. A1.4-WVG'!$C49,(CQ$6-1)*8+(CQ$6-1)*1+1,8)="","",CONCATENATE(MID('Tab. A1.4-WVG'!$C49,(CQ$6-1)*8+(CQ$6-1)*1+1,8),": ",VLOOKUP(MID('Tab. A1.4-WVG'!$C49,(CQ$6-1)*8+(CQ$6-1)*1+1,8),AGS,2,FALSE)))</f>
        <v/>
      </c>
      <c r="CR45" s="232" t="str">
        <f>IF(MID('Tab. A1.4-WVG'!$C49,(CR$6-1)*8+(CR$6-1)*1+1,8)="","",CONCATENATE(MID('Tab. A1.4-WVG'!$C49,(CR$6-1)*8+(CR$6-1)*1+1,8),": ",VLOOKUP(MID('Tab. A1.4-WVG'!$C49,(CR$6-1)*8+(CR$6-1)*1+1,8),AGS,2,FALSE)))</f>
        <v/>
      </c>
      <c r="CS45" s="232" t="str">
        <f>IF(MID('Tab. A1.4-WVG'!$C49,(CS$6-1)*8+(CS$6-1)*1+1,8)="","",CONCATENATE(MID('Tab. A1.4-WVG'!$C49,(CS$6-1)*8+(CS$6-1)*1+1,8),": ",VLOOKUP(MID('Tab. A1.4-WVG'!$C49,(CS$6-1)*8+(CS$6-1)*1+1,8),AGS,2,FALSE)))</f>
        <v/>
      </c>
      <c r="CT45" s="232" t="str">
        <f>IF(MID('Tab. A1.4-WVG'!$C49,(CT$6-1)*8+(CT$6-1)*1+1,8)="","",CONCATENATE(MID('Tab. A1.4-WVG'!$C49,(CT$6-1)*8+(CT$6-1)*1+1,8),": ",VLOOKUP(MID('Tab. A1.4-WVG'!$C49,(CT$6-1)*8+(CT$6-1)*1+1,8),AGS,2,FALSE)))</f>
        <v/>
      </c>
      <c r="CU45" s="232" t="str">
        <f>IF(MID('Tab. A1.4-WVG'!$C49,(CU$6-1)*8+(CU$6-1)*1+1,8)="","",CONCATENATE(MID('Tab. A1.4-WVG'!$C49,(CU$6-1)*8+(CU$6-1)*1+1,8),": ",VLOOKUP(MID('Tab. A1.4-WVG'!$C49,(CU$6-1)*8+(CU$6-1)*1+1,8),AGS,2,FALSE)))</f>
        <v/>
      </c>
      <c r="CV45" s="232" t="str">
        <f>IF(MID('Tab. A1.4-WVG'!$C49,(CV$6-1)*8+(CV$6-1)*1+1,8)="","",CONCATENATE(MID('Tab. A1.4-WVG'!$C49,(CV$6-1)*8+(CV$6-1)*1+1,8),": ",VLOOKUP(MID('Tab. A1.4-WVG'!$C49,(CV$6-1)*8+(CV$6-1)*1+1,8),AGS,2,FALSE)))</f>
        <v/>
      </c>
      <c r="CW45" s="232" t="str">
        <f>IF(MID('Tab. A1.4-WVG'!$C49,(CW$6-1)*8+(CW$6-1)*1+1,8)="","",CONCATENATE(MID('Tab. A1.4-WVG'!$C49,(CW$6-1)*8+(CW$6-1)*1+1,8),": ",VLOOKUP(MID('Tab. A1.4-WVG'!$C49,(CW$6-1)*8+(CW$6-1)*1+1,8),AGS,2,FALSE)))</f>
        <v/>
      </c>
      <c r="CX45" s="39">
        <f t="shared" si="0"/>
        <v>0</v>
      </c>
    </row>
    <row r="46" spans="1:102" ht="38.25" customHeight="1" x14ac:dyDescent="0.2">
      <c r="A46" s="231" t="str">
        <f>IF('Tab. A1.4-WVG'!A50="","",'Tab. A1.4-WVG'!A50)</f>
        <v/>
      </c>
      <c r="B46" s="232" t="str">
        <f>IF(MID('Tab. A1.4-WVG'!$C50,(B$6-1)*8+(B$6-1)*1+1,8)="","",CONCATENATE(MID('Tab. A1.4-WVG'!$C50,(B$6-1)*8+(B$6-1)*1+1,8),": ",VLOOKUP(MID('Tab. A1.4-WVG'!$C50,(B$6-1)*8+(B$6-1)*1+1,8),AGS,2,FALSE)))</f>
        <v/>
      </c>
      <c r="C46" s="232" t="str">
        <f>IF(MID('Tab. A1.4-WVG'!$C50,(C$6-1)*8+(C$6-1)*1+1,8)="","",CONCATENATE(MID('Tab. A1.4-WVG'!$C50,(C$6-1)*8+(C$6-1)*1+1,8),": ",VLOOKUP(MID('Tab. A1.4-WVG'!$C50,(C$6-1)*8+(C$6-1)*1+1,8),AGS,2,FALSE)))</f>
        <v/>
      </c>
      <c r="D46" s="232" t="str">
        <f>IF(MID('Tab. A1.4-WVG'!$C50,(D$6-1)*8+(D$6-1)*1+1,8)="","",CONCATENATE(MID('Tab. A1.4-WVG'!$C50,(D$6-1)*8+(D$6-1)*1+1,8),": ",VLOOKUP(MID('Tab. A1.4-WVG'!$C50,(D$6-1)*8+(D$6-1)*1+1,8),AGS,2,FALSE)))</f>
        <v/>
      </c>
      <c r="E46" s="232" t="str">
        <f>IF(MID('Tab. A1.4-WVG'!$C50,(E$6-1)*8+(E$6-1)*1+1,8)="","",CONCATENATE(MID('Tab. A1.4-WVG'!$C50,(E$6-1)*8+(E$6-1)*1+1,8),": ",VLOOKUP(MID('Tab. A1.4-WVG'!$C50,(E$6-1)*8+(E$6-1)*1+1,8),AGS,2,FALSE)))</f>
        <v/>
      </c>
      <c r="F46" s="232" t="str">
        <f>IF(MID('Tab. A1.4-WVG'!$C50,(F$6-1)*8+(F$6-1)*1+1,8)="","",CONCATENATE(MID('Tab. A1.4-WVG'!$C50,(F$6-1)*8+(F$6-1)*1+1,8),": ",VLOOKUP(MID('Tab. A1.4-WVG'!$C50,(F$6-1)*8+(F$6-1)*1+1,8),AGS,2,FALSE)))</f>
        <v/>
      </c>
      <c r="G46" s="232" t="str">
        <f>IF(MID('Tab. A1.4-WVG'!$C50,(G$6-1)*8+(G$6-1)*1+1,8)="","",CONCATENATE(MID('Tab. A1.4-WVG'!$C50,(G$6-1)*8+(G$6-1)*1+1,8),": ",VLOOKUP(MID('Tab. A1.4-WVG'!$C50,(G$6-1)*8+(G$6-1)*1+1,8),AGS,2,FALSE)))</f>
        <v/>
      </c>
      <c r="H46" s="232" t="str">
        <f>IF(MID('Tab. A1.4-WVG'!$C50,(H$6-1)*8+(H$6-1)*1+1,8)="","",CONCATENATE(MID('Tab. A1.4-WVG'!$C50,(H$6-1)*8+(H$6-1)*1+1,8),": ",VLOOKUP(MID('Tab. A1.4-WVG'!$C50,(H$6-1)*8+(H$6-1)*1+1,8),AGS,2,FALSE)))</f>
        <v/>
      </c>
      <c r="I46" s="232" t="str">
        <f>IF(MID('Tab. A1.4-WVG'!$C50,(I$6-1)*8+(I$6-1)*1+1,8)="","",CONCATENATE(MID('Tab. A1.4-WVG'!$C50,(I$6-1)*8+(I$6-1)*1+1,8),": ",VLOOKUP(MID('Tab. A1.4-WVG'!$C50,(I$6-1)*8+(I$6-1)*1+1,8),AGS,2,FALSE)))</f>
        <v/>
      </c>
      <c r="J46" s="232" t="str">
        <f>IF(MID('Tab. A1.4-WVG'!$C50,(J$6-1)*8+(J$6-1)*1+1,8)="","",CONCATENATE(MID('Tab. A1.4-WVG'!$C50,(J$6-1)*8+(J$6-1)*1+1,8),": ",VLOOKUP(MID('Tab. A1.4-WVG'!$C50,(J$6-1)*8+(J$6-1)*1+1,8),AGS,2,FALSE)))</f>
        <v/>
      </c>
      <c r="K46" s="232" t="str">
        <f>IF(MID('Tab. A1.4-WVG'!$C50,(K$6-1)*8+(K$6-1)*1+1,8)="","",CONCATENATE(MID('Tab. A1.4-WVG'!$C50,(K$6-1)*8+(K$6-1)*1+1,8),": ",VLOOKUP(MID('Tab. A1.4-WVG'!$C50,(K$6-1)*8+(K$6-1)*1+1,8),AGS,2,FALSE)))</f>
        <v/>
      </c>
      <c r="L46" s="232" t="str">
        <f>IF(MID('Tab. A1.4-WVG'!$C50,(L$6-1)*8+(L$6-1)*1+1,8)="","",CONCATENATE(MID('Tab. A1.4-WVG'!$C50,(L$6-1)*8+(L$6-1)*1+1,8),": ",VLOOKUP(MID('Tab. A1.4-WVG'!$C50,(L$6-1)*8+(L$6-1)*1+1,8),AGS,2,FALSE)))</f>
        <v/>
      </c>
      <c r="M46" s="232" t="str">
        <f>IF(MID('Tab. A1.4-WVG'!$C50,(M$6-1)*8+(M$6-1)*1+1,8)="","",CONCATENATE(MID('Tab. A1.4-WVG'!$C50,(M$6-1)*8+(M$6-1)*1+1,8),": ",VLOOKUP(MID('Tab. A1.4-WVG'!$C50,(M$6-1)*8+(M$6-1)*1+1,8),AGS,2,FALSE)))</f>
        <v/>
      </c>
      <c r="N46" s="232" t="str">
        <f>IF(MID('Tab. A1.4-WVG'!$C50,(N$6-1)*8+(N$6-1)*1+1,8)="","",CONCATENATE(MID('Tab. A1.4-WVG'!$C50,(N$6-1)*8+(N$6-1)*1+1,8),": ",VLOOKUP(MID('Tab. A1.4-WVG'!$C50,(N$6-1)*8+(N$6-1)*1+1,8),AGS,2,FALSE)))</f>
        <v/>
      </c>
      <c r="O46" s="232" t="str">
        <f>IF(MID('Tab. A1.4-WVG'!$C50,(O$6-1)*8+(O$6-1)*1+1,8)="","",CONCATENATE(MID('Tab. A1.4-WVG'!$C50,(O$6-1)*8+(O$6-1)*1+1,8),": ",VLOOKUP(MID('Tab. A1.4-WVG'!$C50,(O$6-1)*8+(O$6-1)*1+1,8),AGS,2,FALSE)))</f>
        <v/>
      </c>
      <c r="P46" s="232" t="str">
        <f>IF(MID('Tab. A1.4-WVG'!$C50,(P$6-1)*8+(P$6-1)*1+1,8)="","",CONCATENATE(MID('Tab. A1.4-WVG'!$C50,(P$6-1)*8+(P$6-1)*1+1,8),": ",VLOOKUP(MID('Tab. A1.4-WVG'!$C50,(P$6-1)*8+(P$6-1)*1+1,8),AGS,2,FALSE)))</f>
        <v/>
      </c>
      <c r="Q46" s="232" t="str">
        <f>IF(MID('Tab. A1.4-WVG'!$C50,(Q$6-1)*8+(Q$6-1)*1+1,8)="","",CONCATENATE(MID('Tab. A1.4-WVG'!$C50,(Q$6-1)*8+(Q$6-1)*1+1,8),": ",VLOOKUP(MID('Tab. A1.4-WVG'!$C50,(Q$6-1)*8+(Q$6-1)*1+1,8),AGS,2,FALSE)))</f>
        <v/>
      </c>
      <c r="R46" s="232" t="str">
        <f>IF(MID('Tab. A1.4-WVG'!$C50,(R$6-1)*8+(R$6-1)*1+1,8)="","",CONCATENATE(MID('Tab. A1.4-WVG'!$C50,(R$6-1)*8+(R$6-1)*1+1,8),": ",VLOOKUP(MID('Tab. A1.4-WVG'!$C50,(R$6-1)*8+(R$6-1)*1+1,8),AGS,2,FALSE)))</f>
        <v/>
      </c>
      <c r="S46" s="232" t="str">
        <f>IF(MID('Tab. A1.4-WVG'!$C50,(S$6-1)*8+(S$6-1)*1+1,8)="","",CONCATENATE(MID('Tab. A1.4-WVG'!$C50,(S$6-1)*8+(S$6-1)*1+1,8),": ",VLOOKUP(MID('Tab. A1.4-WVG'!$C50,(S$6-1)*8+(S$6-1)*1+1,8),AGS,2,FALSE)))</f>
        <v/>
      </c>
      <c r="T46" s="232" t="str">
        <f>IF(MID('Tab. A1.4-WVG'!$C50,(T$6-1)*8+(T$6-1)*1+1,8)="","",CONCATENATE(MID('Tab. A1.4-WVG'!$C50,(T$6-1)*8+(T$6-1)*1+1,8),": ",VLOOKUP(MID('Tab. A1.4-WVG'!$C50,(T$6-1)*8+(T$6-1)*1+1,8),AGS,2,FALSE)))</f>
        <v/>
      </c>
      <c r="U46" s="232" t="str">
        <f>IF(MID('Tab. A1.4-WVG'!$C50,(U$6-1)*8+(U$6-1)*1+1,8)="","",CONCATENATE(MID('Tab. A1.4-WVG'!$C50,(U$6-1)*8+(U$6-1)*1+1,8),": ",VLOOKUP(MID('Tab. A1.4-WVG'!$C50,(U$6-1)*8+(U$6-1)*1+1,8),AGS,2,FALSE)))</f>
        <v/>
      </c>
      <c r="V46" s="232" t="str">
        <f>IF(MID('Tab. A1.4-WVG'!$C50,(V$6-1)*8+(V$6-1)*1+1,8)="","",CONCATENATE(MID('Tab. A1.4-WVG'!$C50,(V$6-1)*8+(V$6-1)*1+1,8),": ",VLOOKUP(MID('Tab. A1.4-WVG'!$C50,(V$6-1)*8+(V$6-1)*1+1,8),AGS,2,FALSE)))</f>
        <v/>
      </c>
      <c r="W46" s="232" t="str">
        <f>IF(MID('Tab. A1.4-WVG'!$C50,(W$6-1)*8+(W$6-1)*1+1,8)="","",CONCATENATE(MID('Tab. A1.4-WVG'!$C50,(W$6-1)*8+(W$6-1)*1+1,8),": ",VLOOKUP(MID('Tab. A1.4-WVG'!$C50,(W$6-1)*8+(W$6-1)*1+1,8),AGS,2,FALSE)))</f>
        <v/>
      </c>
      <c r="X46" s="232" t="str">
        <f>IF(MID('Tab. A1.4-WVG'!$C50,(X$6-1)*8+(X$6-1)*1+1,8)="","",CONCATENATE(MID('Tab. A1.4-WVG'!$C50,(X$6-1)*8+(X$6-1)*1+1,8),": ",VLOOKUP(MID('Tab. A1.4-WVG'!$C50,(X$6-1)*8+(X$6-1)*1+1,8),AGS,2,FALSE)))</f>
        <v/>
      </c>
      <c r="Y46" s="232" t="str">
        <f>IF(MID('Tab. A1.4-WVG'!$C50,(Y$6-1)*8+(Y$6-1)*1+1,8)="","",CONCATENATE(MID('Tab. A1.4-WVG'!$C50,(Y$6-1)*8+(Y$6-1)*1+1,8),": ",VLOOKUP(MID('Tab. A1.4-WVG'!$C50,(Y$6-1)*8+(Y$6-1)*1+1,8),AGS,2,FALSE)))</f>
        <v/>
      </c>
      <c r="Z46" s="232" t="str">
        <f>IF(MID('Tab. A1.4-WVG'!$C50,(Z$6-1)*8+(Z$6-1)*1+1,8)="","",CONCATENATE(MID('Tab. A1.4-WVG'!$C50,(Z$6-1)*8+(Z$6-1)*1+1,8),": ",VLOOKUP(MID('Tab. A1.4-WVG'!$C50,(Z$6-1)*8+(Z$6-1)*1+1,8),AGS,2,FALSE)))</f>
        <v/>
      </c>
      <c r="AA46" s="232" t="str">
        <f>IF(MID('Tab. A1.4-WVG'!$C50,(AA$6-1)*8+(AA$6-1)*1+1,8)="","",CONCATENATE(MID('Tab. A1.4-WVG'!$C50,(AA$6-1)*8+(AA$6-1)*1+1,8),": ",VLOOKUP(MID('Tab. A1.4-WVG'!$C50,(AA$6-1)*8+(AA$6-1)*1+1,8),AGS,2,FALSE)))</f>
        <v/>
      </c>
      <c r="AB46" s="232" t="str">
        <f>IF(MID('Tab. A1.4-WVG'!$C50,(AB$6-1)*8+(AB$6-1)*1+1,8)="","",CONCATENATE(MID('Tab. A1.4-WVG'!$C50,(AB$6-1)*8+(AB$6-1)*1+1,8),": ",VLOOKUP(MID('Tab. A1.4-WVG'!$C50,(AB$6-1)*8+(AB$6-1)*1+1,8),AGS,2,FALSE)))</f>
        <v/>
      </c>
      <c r="AC46" s="232" t="str">
        <f>IF(MID('Tab. A1.4-WVG'!$C50,(AC$6-1)*8+(AC$6-1)*1+1,8)="","",CONCATENATE(MID('Tab. A1.4-WVG'!$C50,(AC$6-1)*8+(AC$6-1)*1+1,8),": ",VLOOKUP(MID('Tab. A1.4-WVG'!$C50,(AC$6-1)*8+(AC$6-1)*1+1,8),AGS,2,FALSE)))</f>
        <v/>
      </c>
      <c r="AD46" s="232" t="str">
        <f>IF(MID('Tab. A1.4-WVG'!$C50,(AD$6-1)*8+(AD$6-1)*1+1,8)="","",CONCATENATE(MID('Tab. A1.4-WVG'!$C50,(AD$6-1)*8+(AD$6-1)*1+1,8),": ",VLOOKUP(MID('Tab. A1.4-WVG'!$C50,(AD$6-1)*8+(AD$6-1)*1+1,8),AGS,2,FALSE)))</f>
        <v/>
      </c>
      <c r="AE46" s="232" t="str">
        <f>IF(MID('Tab. A1.4-WVG'!$C50,(AE$6-1)*8+(AE$6-1)*1+1,8)="","",CONCATENATE(MID('Tab. A1.4-WVG'!$C50,(AE$6-1)*8+(AE$6-1)*1+1,8),": ",VLOOKUP(MID('Tab. A1.4-WVG'!$C50,(AE$6-1)*8+(AE$6-1)*1+1,8),AGS,2,FALSE)))</f>
        <v/>
      </c>
      <c r="AF46" s="232" t="str">
        <f>IF(MID('Tab. A1.4-WVG'!$C50,(AF$6-1)*8+(AF$6-1)*1+1,8)="","",CONCATENATE(MID('Tab. A1.4-WVG'!$C50,(AF$6-1)*8+(AF$6-1)*1+1,8),": ",VLOOKUP(MID('Tab. A1.4-WVG'!$C50,(AF$6-1)*8+(AF$6-1)*1+1,8),AGS,2,FALSE)))</f>
        <v/>
      </c>
      <c r="AG46" s="232" t="str">
        <f>IF(MID('Tab. A1.4-WVG'!$C50,(AG$6-1)*8+(AG$6-1)*1+1,8)="","",CONCATENATE(MID('Tab. A1.4-WVG'!$C50,(AG$6-1)*8+(AG$6-1)*1+1,8),": ",VLOOKUP(MID('Tab. A1.4-WVG'!$C50,(AG$6-1)*8+(AG$6-1)*1+1,8),AGS,2,FALSE)))</f>
        <v/>
      </c>
      <c r="AH46" s="232" t="str">
        <f>IF(MID('Tab. A1.4-WVG'!$C50,(AH$6-1)*8+(AH$6-1)*1+1,8)="","",CONCATENATE(MID('Tab. A1.4-WVG'!$C50,(AH$6-1)*8+(AH$6-1)*1+1,8),": ",VLOOKUP(MID('Tab. A1.4-WVG'!$C50,(AH$6-1)*8+(AH$6-1)*1+1,8),AGS,2,FALSE)))</f>
        <v/>
      </c>
      <c r="AI46" s="232" t="str">
        <f>IF(MID('Tab. A1.4-WVG'!$C50,(AI$6-1)*8+(AI$6-1)*1+1,8)="","",CONCATENATE(MID('Tab. A1.4-WVG'!$C50,(AI$6-1)*8+(AI$6-1)*1+1,8),": ",VLOOKUP(MID('Tab. A1.4-WVG'!$C50,(AI$6-1)*8+(AI$6-1)*1+1,8),AGS,2,FALSE)))</f>
        <v/>
      </c>
      <c r="AJ46" s="232" t="str">
        <f>IF(MID('Tab. A1.4-WVG'!$C50,(AJ$6-1)*8+(AJ$6-1)*1+1,8)="","",CONCATENATE(MID('Tab. A1.4-WVG'!$C50,(AJ$6-1)*8+(AJ$6-1)*1+1,8),": ",VLOOKUP(MID('Tab. A1.4-WVG'!$C50,(AJ$6-1)*8+(AJ$6-1)*1+1,8),AGS,2,FALSE)))</f>
        <v/>
      </c>
      <c r="AK46" s="232" t="str">
        <f>IF(MID('Tab. A1.4-WVG'!$C50,(AK$6-1)*8+(AK$6-1)*1+1,8)="","",CONCATENATE(MID('Tab. A1.4-WVG'!$C50,(AK$6-1)*8+(AK$6-1)*1+1,8),": ",VLOOKUP(MID('Tab. A1.4-WVG'!$C50,(AK$6-1)*8+(AK$6-1)*1+1,8),AGS,2,FALSE)))</f>
        <v/>
      </c>
      <c r="AL46" s="232" t="str">
        <f>IF(MID('Tab. A1.4-WVG'!$C50,(AL$6-1)*8+(AL$6-1)*1+1,8)="","",CONCATENATE(MID('Tab. A1.4-WVG'!$C50,(AL$6-1)*8+(AL$6-1)*1+1,8),": ",VLOOKUP(MID('Tab. A1.4-WVG'!$C50,(AL$6-1)*8+(AL$6-1)*1+1,8),AGS,2,FALSE)))</f>
        <v/>
      </c>
      <c r="AM46" s="232" t="str">
        <f>IF(MID('Tab. A1.4-WVG'!$C50,(AM$6-1)*8+(AM$6-1)*1+1,8)="","",CONCATENATE(MID('Tab. A1.4-WVG'!$C50,(AM$6-1)*8+(AM$6-1)*1+1,8),": ",VLOOKUP(MID('Tab. A1.4-WVG'!$C50,(AM$6-1)*8+(AM$6-1)*1+1,8),AGS,2,FALSE)))</f>
        <v/>
      </c>
      <c r="AN46" s="232" t="str">
        <f>IF(MID('Tab. A1.4-WVG'!$C50,(AN$6-1)*8+(AN$6-1)*1+1,8)="","",CONCATENATE(MID('Tab. A1.4-WVG'!$C50,(AN$6-1)*8+(AN$6-1)*1+1,8),": ",VLOOKUP(MID('Tab. A1.4-WVG'!$C50,(AN$6-1)*8+(AN$6-1)*1+1,8),AGS,2,FALSE)))</f>
        <v/>
      </c>
      <c r="AO46" s="232" t="str">
        <f>IF(MID('Tab. A1.4-WVG'!$C50,(AO$6-1)*8+(AO$6-1)*1+1,8)="","",CONCATENATE(MID('Tab. A1.4-WVG'!$C50,(AO$6-1)*8+(AO$6-1)*1+1,8),": ",VLOOKUP(MID('Tab. A1.4-WVG'!$C50,(AO$6-1)*8+(AO$6-1)*1+1,8),AGS,2,FALSE)))</f>
        <v/>
      </c>
      <c r="AP46" s="232" t="str">
        <f>IF(MID('Tab. A1.4-WVG'!$C50,(AP$6-1)*8+(AP$6-1)*1+1,8)="","",CONCATENATE(MID('Tab. A1.4-WVG'!$C50,(AP$6-1)*8+(AP$6-1)*1+1,8),": ",VLOOKUP(MID('Tab. A1.4-WVG'!$C50,(AP$6-1)*8+(AP$6-1)*1+1,8),AGS,2,FALSE)))</f>
        <v/>
      </c>
      <c r="AQ46" s="232" t="str">
        <f>IF(MID('Tab. A1.4-WVG'!$C50,(AQ$6-1)*8+(AQ$6-1)*1+1,8)="","",CONCATENATE(MID('Tab. A1.4-WVG'!$C50,(AQ$6-1)*8+(AQ$6-1)*1+1,8),": ",VLOOKUP(MID('Tab. A1.4-WVG'!$C50,(AQ$6-1)*8+(AQ$6-1)*1+1,8),AGS,2,FALSE)))</f>
        <v/>
      </c>
      <c r="AR46" s="232" t="str">
        <f>IF(MID('Tab. A1.4-WVG'!$C50,(AR$6-1)*8+(AR$6-1)*1+1,8)="","",CONCATENATE(MID('Tab. A1.4-WVG'!$C50,(AR$6-1)*8+(AR$6-1)*1+1,8),": ",VLOOKUP(MID('Tab. A1.4-WVG'!$C50,(AR$6-1)*8+(AR$6-1)*1+1,8),AGS,2,FALSE)))</f>
        <v/>
      </c>
      <c r="AS46" s="232" t="str">
        <f>IF(MID('Tab. A1.4-WVG'!$C50,(AS$6-1)*8+(AS$6-1)*1+1,8)="","",CONCATENATE(MID('Tab. A1.4-WVG'!$C50,(AS$6-1)*8+(AS$6-1)*1+1,8),": ",VLOOKUP(MID('Tab. A1.4-WVG'!$C50,(AS$6-1)*8+(AS$6-1)*1+1,8),AGS,2,FALSE)))</f>
        <v/>
      </c>
      <c r="AT46" s="232" t="str">
        <f>IF(MID('Tab. A1.4-WVG'!$C50,(AT$6-1)*8+(AT$6-1)*1+1,8)="","",CONCATENATE(MID('Tab. A1.4-WVG'!$C50,(AT$6-1)*8+(AT$6-1)*1+1,8),": ",VLOOKUP(MID('Tab. A1.4-WVG'!$C50,(AT$6-1)*8+(AT$6-1)*1+1,8),AGS,2,FALSE)))</f>
        <v/>
      </c>
      <c r="AU46" s="232" t="str">
        <f>IF(MID('Tab. A1.4-WVG'!$C50,(AU$6-1)*8+(AU$6-1)*1+1,8)="","",CONCATENATE(MID('Tab. A1.4-WVG'!$C50,(AU$6-1)*8+(AU$6-1)*1+1,8),": ",VLOOKUP(MID('Tab. A1.4-WVG'!$C50,(AU$6-1)*8+(AU$6-1)*1+1,8),AGS,2,FALSE)))</f>
        <v/>
      </c>
      <c r="AV46" s="232" t="str">
        <f>IF(MID('Tab. A1.4-WVG'!$C50,(AV$6-1)*8+(AV$6-1)*1+1,8)="","",CONCATENATE(MID('Tab. A1.4-WVG'!$C50,(AV$6-1)*8+(AV$6-1)*1+1,8),": ",VLOOKUP(MID('Tab. A1.4-WVG'!$C50,(AV$6-1)*8+(AV$6-1)*1+1,8),AGS,2,FALSE)))</f>
        <v/>
      </c>
      <c r="AW46" s="232" t="str">
        <f>IF(MID('Tab. A1.4-WVG'!$C50,(AW$6-1)*8+(AW$6-1)*1+1,8)="","",CONCATENATE(MID('Tab. A1.4-WVG'!$C50,(AW$6-1)*8+(AW$6-1)*1+1,8),": ",VLOOKUP(MID('Tab. A1.4-WVG'!$C50,(AW$6-1)*8+(AW$6-1)*1+1,8),AGS,2,FALSE)))</f>
        <v/>
      </c>
      <c r="AX46" s="232" t="str">
        <f>IF(MID('Tab. A1.4-WVG'!$C50,(AX$6-1)*8+(AX$6-1)*1+1,8)="","",CONCATENATE(MID('Tab. A1.4-WVG'!$C50,(AX$6-1)*8+(AX$6-1)*1+1,8),": ",VLOOKUP(MID('Tab. A1.4-WVG'!$C50,(AX$6-1)*8+(AX$6-1)*1+1,8),AGS,2,FALSE)))</f>
        <v/>
      </c>
      <c r="AY46" s="232" t="str">
        <f>IF(MID('Tab. A1.4-WVG'!$C50,(AY$6-1)*8+(AY$6-1)*1+1,8)="","",CONCATENATE(MID('Tab. A1.4-WVG'!$C50,(AY$6-1)*8+(AY$6-1)*1+1,8),": ",VLOOKUP(MID('Tab. A1.4-WVG'!$C50,(AY$6-1)*8+(AY$6-1)*1+1,8),AGS,2,FALSE)))</f>
        <v/>
      </c>
      <c r="AZ46" s="232" t="str">
        <f>IF(MID('Tab. A1.4-WVG'!$C50,(AZ$6-1)*8+(AZ$6-1)*1+1,8)="","",CONCATENATE(MID('Tab. A1.4-WVG'!$C50,(AZ$6-1)*8+(AZ$6-1)*1+1,8),": ",VLOOKUP(MID('Tab. A1.4-WVG'!$C50,(AZ$6-1)*8+(AZ$6-1)*1+1,8),AGS,2,FALSE)))</f>
        <v/>
      </c>
      <c r="BA46" s="232" t="str">
        <f>IF(MID('Tab. A1.4-WVG'!$C50,(BA$6-1)*8+(BA$6-1)*1+1,8)="","",CONCATENATE(MID('Tab. A1.4-WVG'!$C50,(BA$6-1)*8+(BA$6-1)*1+1,8),": ",VLOOKUP(MID('Tab. A1.4-WVG'!$C50,(BA$6-1)*8+(BA$6-1)*1+1,8),AGS,2,FALSE)))</f>
        <v/>
      </c>
      <c r="BB46" s="232" t="str">
        <f>IF(MID('Tab. A1.4-WVG'!$C50,(BB$6-1)*8+(BB$6-1)*1+1,8)="","",CONCATENATE(MID('Tab. A1.4-WVG'!$C50,(BB$6-1)*8+(BB$6-1)*1+1,8),": ",VLOOKUP(MID('Tab. A1.4-WVG'!$C50,(BB$6-1)*8+(BB$6-1)*1+1,8),AGS,2,FALSE)))</f>
        <v/>
      </c>
      <c r="BC46" s="232" t="str">
        <f>IF(MID('Tab. A1.4-WVG'!$C50,(BC$6-1)*8+(BC$6-1)*1+1,8)="","",CONCATENATE(MID('Tab. A1.4-WVG'!$C50,(BC$6-1)*8+(BC$6-1)*1+1,8),": ",VLOOKUP(MID('Tab. A1.4-WVG'!$C50,(BC$6-1)*8+(BC$6-1)*1+1,8),AGS,2,FALSE)))</f>
        <v/>
      </c>
      <c r="BD46" s="232" t="str">
        <f>IF(MID('Tab. A1.4-WVG'!$C50,(BD$6-1)*8+(BD$6-1)*1+1,8)="","",CONCATENATE(MID('Tab. A1.4-WVG'!$C50,(BD$6-1)*8+(BD$6-1)*1+1,8),": ",VLOOKUP(MID('Tab. A1.4-WVG'!$C50,(BD$6-1)*8+(BD$6-1)*1+1,8),AGS,2,FALSE)))</f>
        <v/>
      </c>
      <c r="BE46" s="232" t="str">
        <f>IF(MID('Tab. A1.4-WVG'!$C50,(BE$6-1)*8+(BE$6-1)*1+1,8)="","",CONCATENATE(MID('Tab. A1.4-WVG'!$C50,(BE$6-1)*8+(BE$6-1)*1+1,8),": ",VLOOKUP(MID('Tab. A1.4-WVG'!$C50,(BE$6-1)*8+(BE$6-1)*1+1,8),AGS,2,FALSE)))</f>
        <v/>
      </c>
      <c r="BF46" s="232" t="str">
        <f>IF(MID('Tab. A1.4-WVG'!$C50,(BF$6-1)*8+(BF$6-1)*1+1,8)="","",CONCATENATE(MID('Tab. A1.4-WVG'!$C50,(BF$6-1)*8+(BF$6-1)*1+1,8),": ",VLOOKUP(MID('Tab. A1.4-WVG'!$C50,(BF$6-1)*8+(BF$6-1)*1+1,8),AGS,2,FALSE)))</f>
        <v/>
      </c>
      <c r="BG46" s="232" t="str">
        <f>IF(MID('Tab. A1.4-WVG'!$C50,(BG$6-1)*8+(BG$6-1)*1+1,8)="","",CONCATENATE(MID('Tab. A1.4-WVG'!$C50,(BG$6-1)*8+(BG$6-1)*1+1,8),": ",VLOOKUP(MID('Tab. A1.4-WVG'!$C50,(BG$6-1)*8+(BG$6-1)*1+1,8),AGS,2,FALSE)))</f>
        <v/>
      </c>
      <c r="BH46" s="232" t="str">
        <f>IF(MID('Tab. A1.4-WVG'!$C50,(BH$6-1)*8+(BH$6-1)*1+1,8)="","",CONCATENATE(MID('Tab. A1.4-WVG'!$C50,(BH$6-1)*8+(BH$6-1)*1+1,8),": ",VLOOKUP(MID('Tab. A1.4-WVG'!$C50,(BH$6-1)*8+(BH$6-1)*1+1,8),AGS,2,FALSE)))</f>
        <v/>
      </c>
      <c r="BI46" s="232" t="str">
        <f>IF(MID('Tab. A1.4-WVG'!$C50,(BI$6-1)*8+(BI$6-1)*1+1,8)="","",CONCATENATE(MID('Tab. A1.4-WVG'!$C50,(BI$6-1)*8+(BI$6-1)*1+1,8),": ",VLOOKUP(MID('Tab. A1.4-WVG'!$C50,(BI$6-1)*8+(BI$6-1)*1+1,8),AGS,2,FALSE)))</f>
        <v/>
      </c>
      <c r="BJ46" s="232" t="str">
        <f>IF(MID('Tab. A1.4-WVG'!$C50,(BJ$6-1)*8+(BJ$6-1)*1+1,8)="","",CONCATENATE(MID('Tab. A1.4-WVG'!$C50,(BJ$6-1)*8+(BJ$6-1)*1+1,8),": ",VLOOKUP(MID('Tab. A1.4-WVG'!$C50,(BJ$6-1)*8+(BJ$6-1)*1+1,8),AGS,2,FALSE)))</f>
        <v/>
      </c>
      <c r="BK46" s="232" t="str">
        <f>IF(MID('Tab. A1.4-WVG'!$C50,(BK$6-1)*8+(BK$6-1)*1+1,8)="","",CONCATENATE(MID('Tab. A1.4-WVG'!$C50,(BK$6-1)*8+(BK$6-1)*1+1,8),": ",VLOOKUP(MID('Tab. A1.4-WVG'!$C50,(BK$6-1)*8+(BK$6-1)*1+1,8),AGS,2,FALSE)))</f>
        <v/>
      </c>
      <c r="BL46" s="232" t="str">
        <f>IF(MID('Tab. A1.4-WVG'!$C50,(BL$6-1)*8+(BL$6-1)*1+1,8)="","",CONCATENATE(MID('Tab. A1.4-WVG'!$C50,(BL$6-1)*8+(BL$6-1)*1+1,8),": ",VLOOKUP(MID('Tab. A1.4-WVG'!$C50,(BL$6-1)*8+(BL$6-1)*1+1,8),AGS,2,FALSE)))</f>
        <v/>
      </c>
      <c r="BM46" s="232" t="str">
        <f>IF(MID('Tab. A1.4-WVG'!$C50,(BM$6-1)*8+(BM$6-1)*1+1,8)="","",CONCATENATE(MID('Tab. A1.4-WVG'!$C50,(BM$6-1)*8+(BM$6-1)*1+1,8),": ",VLOOKUP(MID('Tab. A1.4-WVG'!$C50,(BM$6-1)*8+(BM$6-1)*1+1,8),AGS,2,FALSE)))</f>
        <v/>
      </c>
      <c r="BN46" s="232" t="str">
        <f>IF(MID('Tab. A1.4-WVG'!$C50,(BN$6-1)*8+(BN$6-1)*1+1,8)="","",CONCATENATE(MID('Tab. A1.4-WVG'!$C50,(BN$6-1)*8+(BN$6-1)*1+1,8),": ",VLOOKUP(MID('Tab. A1.4-WVG'!$C50,(BN$6-1)*8+(BN$6-1)*1+1,8),AGS,2,FALSE)))</f>
        <v/>
      </c>
      <c r="BO46" s="232" t="str">
        <f>IF(MID('Tab. A1.4-WVG'!$C50,(BO$6-1)*8+(BO$6-1)*1+1,8)="","",CONCATENATE(MID('Tab. A1.4-WVG'!$C50,(BO$6-1)*8+(BO$6-1)*1+1,8),": ",VLOOKUP(MID('Tab. A1.4-WVG'!$C50,(BO$6-1)*8+(BO$6-1)*1+1,8),AGS,2,FALSE)))</f>
        <v/>
      </c>
      <c r="BP46" s="232" t="str">
        <f>IF(MID('Tab. A1.4-WVG'!$C50,(BP$6-1)*8+(BP$6-1)*1+1,8)="","",CONCATENATE(MID('Tab. A1.4-WVG'!$C50,(BP$6-1)*8+(BP$6-1)*1+1,8),": ",VLOOKUP(MID('Tab. A1.4-WVG'!$C50,(BP$6-1)*8+(BP$6-1)*1+1,8),AGS,2,FALSE)))</f>
        <v/>
      </c>
      <c r="BQ46" s="232" t="str">
        <f>IF(MID('Tab. A1.4-WVG'!$C50,(BQ$6-1)*8+(BQ$6-1)*1+1,8)="","",CONCATENATE(MID('Tab. A1.4-WVG'!$C50,(BQ$6-1)*8+(BQ$6-1)*1+1,8),": ",VLOOKUP(MID('Tab. A1.4-WVG'!$C50,(BQ$6-1)*8+(BQ$6-1)*1+1,8),AGS,2,FALSE)))</f>
        <v/>
      </c>
      <c r="BR46" s="232" t="str">
        <f>IF(MID('Tab. A1.4-WVG'!$C50,(BR$6-1)*8+(BR$6-1)*1+1,8)="","",CONCATENATE(MID('Tab. A1.4-WVG'!$C50,(BR$6-1)*8+(BR$6-1)*1+1,8),": ",VLOOKUP(MID('Tab. A1.4-WVG'!$C50,(BR$6-1)*8+(BR$6-1)*1+1,8),AGS,2,FALSE)))</f>
        <v/>
      </c>
      <c r="BS46" s="232" t="str">
        <f>IF(MID('Tab. A1.4-WVG'!$C50,(BS$6-1)*8+(BS$6-1)*1+1,8)="","",CONCATENATE(MID('Tab. A1.4-WVG'!$C50,(BS$6-1)*8+(BS$6-1)*1+1,8),": ",VLOOKUP(MID('Tab. A1.4-WVG'!$C50,(BS$6-1)*8+(BS$6-1)*1+1,8),AGS,2,FALSE)))</f>
        <v/>
      </c>
      <c r="BT46" s="232" t="str">
        <f>IF(MID('Tab. A1.4-WVG'!$C50,(BT$6-1)*8+(BT$6-1)*1+1,8)="","",CONCATENATE(MID('Tab. A1.4-WVG'!$C50,(BT$6-1)*8+(BT$6-1)*1+1,8),": ",VLOOKUP(MID('Tab. A1.4-WVG'!$C50,(BT$6-1)*8+(BT$6-1)*1+1,8),AGS,2,FALSE)))</f>
        <v/>
      </c>
      <c r="BU46" s="232" t="str">
        <f>IF(MID('Tab. A1.4-WVG'!$C50,(BU$6-1)*8+(BU$6-1)*1+1,8)="","",CONCATENATE(MID('Tab. A1.4-WVG'!$C50,(BU$6-1)*8+(BU$6-1)*1+1,8),": ",VLOOKUP(MID('Tab. A1.4-WVG'!$C50,(BU$6-1)*8+(BU$6-1)*1+1,8),AGS,2,FALSE)))</f>
        <v/>
      </c>
      <c r="BV46" s="232" t="str">
        <f>IF(MID('Tab. A1.4-WVG'!$C50,(BV$6-1)*8+(BV$6-1)*1+1,8)="","",CONCATENATE(MID('Tab. A1.4-WVG'!$C50,(BV$6-1)*8+(BV$6-1)*1+1,8),": ",VLOOKUP(MID('Tab. A1.4-WVG'!$C50,(BV$6-1)*8+(BV$6-1)*1+1,8),AGS,2,FALSE)))</f>
        <v/>
      </c>
      <c r="BW46" s="232" t="str">
        <f>IF(MID('Tab. A1.4-WVG'!$C50,(BW$6-1)*8+(BW$6-1)*1+1,8)="","",CONCATENATE(MID('Tab. A1.4-WVG'!$C50,(BW$6-1)*8+(BW$6-1)*1+1,8),": ",VLOOKUP(MID('Tab. A1.4-WVG'!$C50,(BW$6-1)*8+(BW$6-1)*1+1,8),AGS,2,FALSE)))</f>
        <v/>
      </c>
      <c r="BX46" s="232" t="str">
        <f>IF(MID('Tab. A1.4-WVG'!$C50,(BX$6-1)*8+(BX$6-1)*1+1,8)="","",CONCATENATE(MID('Tab. A1.4-WVG'!$C50,(BX$6-1)*8+(BX$6-1)*1+1,8),": ",VLOOKUP(MID('Tab. A1.4-WVG'!$C50,(BX$6-1)*8+(BX$6-1)*1+1,8),AGS,2,FALSE)))</f>
        <v/>
      </c>
      <c r="BY46" s="232" t="str">
        <f>IF(MID('Tab. A1.4-WVG'!$C50,(BY$6-1)*8+(BY$6-1)*1+1,8)="","",CONCATENATE(MID('Tab. A1.4-WVG'!$C50,(BY$6-1)*8+(BY$6-1)*1+1,8),": ",VLOOKUP(MID('Tab. A1.4-WVG'!$C50,(BY$6-1)*8+(BY$6-1)*1+1,8),AGS,2,FALSE)))</f>
        <v/>
      </c>
      <c r="BZ46" s="232" t="str">
        <f>IF(MID('Tab. A1.4-WVG'!$C50,(BZ$6-1)*8+(BZ$6-1)*1+1,8)="","",CONCATENATE(MID('Tab. A1.4-WVG'!$C50,(BZ$6-1)*8+(BZ$6-1)*1+1,8),": ",VLOOKUP(MID('Tab. A1.4-WVG'!$C50,(BZ$6-1)*8+(BZ$6-1)*1+1,8),AGS,2,FALSE)))</f>
        <v/>
      </c>
      <c r="CA46" s="232" t="str">
        <f>IF(MID('Tab. A1.4-WVG'!$C50,(CA$6-1)*8+(CA$6-1)*1+1,8)="","",CONCATENATE(MID('Tab. A1.4-WVG'!$C50,(CA$6-1)*8+(CA$6-1)*1+1,8),": ",VLOOKUP(MID('Tab. A1.4-WVG'!$C50,(CA$6-1)*8+(CA$6-1)*1+1,8),AGS,2,FALSE)))</f>
        <v/>
      </c>
      <c r="CB46" s="232" t="str">
        <f>IF(MID('Tab. A1.4-WVG'!$C50,(CB$6-1)*8+(CB$6-1)*1+1,8)="","",CONCATENATE(MID('Tab. A1.4-WVG'!$C50,(CB$6-1)*8+(CB$6-1)*1+1,8),": ",VLOOKUP(MID('Tab. A1.4-WVG'!$C50,(CB$6-1)*8+(CB$6-1)*1+1,8),AGS,2,FALSE)))</f>
        <v/>
      </c>
      <c r="CC46" s="232" t="str">
        <f>IF(MID('Tab. A1.4-WVG'!$C50,(CC$6-1)*8+(CC$6-1)*1+1,8)="","",CONCATENATE(MID('Tab. A1.4-WVG'!$C50,(CC$6-1)*8+(CC$6-1)*1+1,8),": ",VLOOKUP(MID('Tab. A1.4-WVG'!$C50,(CC$6-1)*8+(CC$6-1)*1+1,8),AGS,2,FALSE)))</f>
        <v/>
      </c>
      <c r="CD46" s="232" t="str">
        <f>IF(MID('Tab. A1.4-WVG'!$C50,(CD$6-1)*8+(CD$6-1)*1+1,8)="","",CONCATENATE(MID('Tab. A1.4-WVG'!$C50,(CD$6-1)*8+(CD$6-1)*1+1,8),": ",VLOOKUP(MID('Tab. A1.4-WVG'!$C50,(CD$6-1)*8+(CD$6-1)*1+1,8),AGS,2,FALSE)))</f>
        <v/>
      </c>
      <c r="CE46" s="232" t="str">
        <f>IF(MID('Tab. A1.4-WVG'!$C50,(CE$6-1)*8+(CE$6-1)*1+1,8)="","",CONCATENATE(MID('Tab. A1.4-WVG'!$C50,(CE$6-1)*8+(CE$6-1)*1+1,8),": ",VLOOKUP(MID('Tab. A1.4-WVG'!$C50,(CE$6-1)*8+(CE$6-1)*1+1,8),AGS,2,FALSE)))</f>
        <v/>
      </c>
      <c r="CF46" s="232" t="str">
        <f>IF(MID('Tab. A1.4-WVG'!$C50,(CF$6-1)*8+(CF$6-1)*1+1,8)="","",CONCATENATE(MID('Tab. A1.4-WVG'!$C50,(CF$6-1)*8+(CF$6-1)*1+1,8),": ",VLOOKUP(MID('Tab. A1.4-WVG'!$C50,(CF$6-1)*8+(CF$6-1)*1+1,8),AGS,2,FALSE)))</f>
        <v/>
      </c>
      <c r="CG46" s="232" t="str">
        <f>IF(MID('Tab. A1.4-WVG'!$C50,(CG$6-1)*8+(CG$6-1)*1+1,8)="","",CONCATENATE(MID('Tab. A1.4-WVG'!$C50,(CG$6-1)*8+(CG$6-1)*1+1,8),": ",VLOOKUP(MID('Tab. A1.4-WVG'!$C50,(CG$6-1)*8+(CG$6-1)*1+1,8),AGS,2,FALSE)))</f>
        <v/>
      </c>
      <c r="CH46" s="232" t="str">
        <f>IF(MID('Tab. A1.4-WVG'!$C50,(CH$6-1)*8+(CH$6-1)*1+1,8)="","",CONCATENATE(MID('Tab. A1.4-WVG'!$C50,(CH$6-1)*8+(CH$6-1)*1+1,8),": ",VLOOKUP(MID('Tab. A1.4-WVG'!$C50,(CH$6-1)*8+(CH$6-1)*1+1,8),AGS,2,FALSE)))</f>
        <v/>
      </c>
      <c r="CI46" s="232" t="str">
        <f>IF(MID('Tab. A1.4-WVG'!$C50,(CI$6-1)*8+(CI$6-1)*1+1,8)="","",CONCATENATE(MID('Tab. A1.4-WVG'!$C50,(CI$6-1)*8+(CI$6-1)*1+1,8),": ",VLOOKUP(MID('Tab. A1.4-WVG'!$C50,(CI$6-1)*8+(CI$6-1)*1+1,8),AGS,2,FALSE)))</f>
        <v/>
      </c>
      <c r="CJ46" s="232" t="str">
        <f>IF(MID('Tab. A1.4-WVG'!$C50,(CJ$6-1)*8+(CJ$6-1)*1+1,8)="","",CONCATENATE(MID('Tab. A1.4-WVG'!$C50,(CJ$6-1)*8+(CJ$6-1)*1+1,8),": ",VLOOKUP(MID('Tab. A1.4-WVG'!$C50,(CJ$6-1)*8+(CJ$6-1)*1+1,8),AGS,2,FALSE)))</f>
        <v/>
      </c>
      <c r="CK46" s="232" t="str">
        <f>IF(MID('Tab. A1.4-WVG'!$C50,(CK$6-1)*8+(CK$6-1)*1+1,8)="","",CONCATENATE(MID('Tab. A1.4-WVG'!$C50,(CK$6-1)*8+(CK$6-1)*1+1,8),": ",VLOOKUP(MID('Tab. A1.4-WVG'!$C50,(CK$6-1)*8+(CK$6-1)*1+1,8),AGS,2,FALSE)))</f>
        <v/>
      </c>
      <c r="CL46" s="232" t="str">
        <f>IF(MID('Tab. A1.4-WVG'!$C50,(CL$6-1)*8+(CL$6-1)*1+1,8)="","",CONCATENATE(MID('Tab. A1.4-WVG'!$C50,(CL$6-1)*8+(CL$6-1)*1+1,8),": ",VLOOKUP(MID('Tab. A1.4-WVG'!$C50,(CL$6-1)*8+(CL$6-1)*1+1,8),AGS,2,FALSE)))</f>
        <v/>
      </c>
      <c r="CM46" s="232" t="str">
        <f>IF(MID('Tab. A1.4-WVG'!$C50,(CM$6-1)*8+(CM$6-1)*1+1,8)="","",CONCATENATE(MID('Tab. A1.4-WVG'!$C50,(CM$6-1)*8+(CM$6-1)*1+1,8),": ",VLOOKUP(MID('Tab. A1.4-WVG'!$C50,(CM$6-1)*8+(CM$6-1)*1+1,8),AGS,2,FALSE)))</f>
        <v/>
      </c>
      <c r="CN46" s="232" t="str">
        <f>IF(MID('Tab. A1.4-WVG'!$C50,(CN$6-1)*8+(CN$6-1)*1+1,8)="","",CONCATENATE(MID('Tab. A1.4-WVG'!$C50,(CN$6-1)*8+(CN$6-1)*1+1,8),": ",VLOOKUP(MID('Tab. A1.4-WVG'!$C50,(CN$6-1)*8+(CN$6-1)*1+1,8),AGS,2,FALSE)))</f>
        <v/>
      </c>
      <c r="CO46" s="232" t="str">
        <f>IF(MID('Tab. A1.4-WVG'!$C50,(CO$6-1)*8+(CO$6-1)*1+1,8)="","",CONCATENATE(MID('Tab. A1.4-WVG'!$C50,(CO$6-1)*8+(CO$6-1)*1+1,8),": ",VLOOKUP(MID('Tab. A1.4-WVG'!$C50,(CO$6-1)*8+(CO$6-1)*1+1,8),AGS,2,FALSE)))</f>
        <v/>
      </c>
      <c r="CP46" s="232" t="str">
        <f>IF(MID('Tab. A1.4-WVG'!$C50,(CP$6-1)*8+(CP$6-1)*1+1,8)="","",CONCATENATE(MID('Tab. A1.4-WVG'!$C50,(CP$6-1)*8+(CP$6-1)*1+1,8),": ",VLOOKUP(MID('Tab. A1.4-WVG'!$C50,(CP$6-1)*8+(CP$6-1)*1+1,8),AGS,2,FALSE)))</f>
        <v/>
      </c>
      <c r="CQ46" s="232" t="str">
        <f>IF(MID('Tab. A1.4-WVG'!$C50,(CQ$6-1)*8+(CQ$6-1)*1+1,8)="","",CONCATENATE(MID('Tab. A1.4-WVG'!$C50,(CQ$6-1)*8+(CQ$6-1)*1+1,8),": ",VLOOKUP(MID('Tab. A1.4-WVG'!$C50,(CQ$6-1)*8+(CQ$6-1)*1+1,8),AGS,2,FALSE)))</f>
        <v/>
      </c>
      <c r="CR46" s="232" t="str">
        <f>IF(MID('Tab. A1.4-WVG'!$C50,(CR$6-1)*8+(CR$6-1)*1+1,8)="","",CONCATENATE(MID('Tab. A1.4-WVG'!$C50,(CR$6-1)*8+(CR$6-1)*1+1,8),": ",VLOOKUP(MID('Tab. A1.4-WVG'!$C50,(CR$6-1)*8+(CR$6-1)*1+1,8),AGS,2,FALSE)))</f>
        <v/>
      </c>
      <c r="CS46" s="232" t="str">
        <f>IF(MID('Tab. A1.4-WVG'!$C50,(CS$6-1)*8+(CS$6-1)*1+1,8)="","",CONCATENATE(MID('Tab. A1.4-WVG'!$C50,(CS$6-1)*8+(CS$6-1)*1+1,8),": ",VLOOKUP(MID('Tab. A1.4-WVG'!$C50,(CS$6-1)*8+(CS$6-1)*1+1,8),AGS,2,FALSE)))</f>
        <v/>
      </c>
      <c r="CT46" s="232" t="str">
        <f>IF(MID('Tab. A1.4-WVG'!$C50,(CT$6-1)*8+(CT$6-1)*1+1,8)="","",CONCATENATE(MID('Tab. A1.4-WVG'!$C50,(CT$6-1)*8+(CT$6-1)*1+1,8),": ",VLOOKUP(MID('Tab. A1.4-WVG'!$C50,(CT$6-1)*8+(CT$6-1)*1+1,8),AGS,2,FALSE)))</f>
        <v/>
      </c>
      <c r="CU46" s="232" t="str">
        <f>IF(MID('Tab. A1.4-WVG'!$C50,(CU$6-1)*8+(CU$6-1)*1+1,8)="","",CONCATENATE(MID('Tab. A1.4-WVG'!$C50,(CU$6-1)*8+(CU$6-1)*1+1,8),": ",VLOOKUP(MID('Tab. A1.4-WVG'!$C50,(CU$6-1)*8+(CU$6-1)*1+1,8),AGS,2,FALSE)))</f>
        <v/>
      </c>
      <c r="CV46" s="232" t="str">
        <f>IF(MID('Tab. A1.4-WVG'!$C50,(CV$6-1)*8+(CV$6-1)*1+1,8)="","",CONCATENATE(MID('Tab. A1.4-WVG'!$C50,(CV$6-1)*8+(CV$6-1)*1+1,8),": ",VLOOKUP(MID('Tab. A1.4-WVG'!$C50,(CV$6-1)*8+(CV$6-1)*1+1,8),AGS,2,FALSE)))</f>
        <v/>
      </c>
      <c r="CW46" s="232" t="str">
        <f>IF(MID('Tab. A1.4-WVG'!$C50,(CW$6-1)*8+(CW$6-1)*1+1,8)="","",CONCATENATE(MID('Tab. A1.4-WVG'!$C50,(CW$6-1)*8+(CW$6-1)*1+1,8),": ",VLOOKUP(MID('Tab. A1.4-WVG'!$C50,(CW$6-1)*8+(CW$6-1)*1+1,8),AGS,2,FALSE)))</f>
        <v/>
      </c>
      <c r="CX46" s="39">
        <f t="shared" si="0"/>
        <v>0</v>
      </c>
    </row>
    <row r="47" spans="1:102" ht="38.25" customHeight="1" x14ac:dyDescent="0.2">
      <c r="A47" s="231" t="str">
        <f>IF('Tab. A1.4-WVG'!A51="","",'Tab. A1.4-WVG'!A51)</f>
        <v/>
      </c>
      <c r="B47" s="232" t="str">
        <f>IF(MID('Tab. A1.4-WVG'!$C51,(B$6-1)*8+(B$6-1)*1+1,8)="","",CONCATENATE(MID('Tab. A1.4-WVG'!$C51,(B$6-1)*8+(B$6-1)*1+1,8),": ",VLOOKUP(MID('Tab. A1.4-WVG'!$C51,(B$6-1)*8+(B$6-1)*1+1,8),AGS,2,FALSE)))</f>
        <v/>
      </c>
      <c r="C47" s="232" t="str">
        <f>IF(MID('Tab. A1.4-WVG'!$C51,(C$6-1)*8+(C$6-1)*1+1,8)="","",CONCATENATE(MID('Tab. A1.4-WVG'!$C51,(C$6-1)*8+(C$6-1)*1+1,8),": ",VLOOKUP(MID('Tab. A1.4-WVG'!$C51,(C$6-1)*8+(C$6-1)*1+1,8),AGS,2,FALSE)))</f>
        <v/>
      </c>
      <c r="D47" s="232" t="str">
        <f>IF(MID('Tab. A1.4-WVG'!$C51,(D$6-1)*8+(D$6-1)*1+1,8)="","",CONCATENATE(MID('Tab. A1.4-WVG'!$C51,(D$6-1)*8+(D$6-1)*1+1,8),": ",VLOOKUP(MID('Tab. A1.4-WVG'!$C51,(D$6-1)*8+(D$6-1)*1+1,8),AGS,2,FALSE)))</f>
        <v/>
      </c>
      <c r="E47" s="232" t="str">
        <f>IF(MID('Tab. A1.4-WVG'!$C51,(E$6-1)*8+(E$6-1)*1+1,8)="","",CONCATENATE(MID('Tab. A1.4-WVG'!$C51,(E$6-1)*8+(E$6-1)*1+1,8),": ",VLOOKUP(MID('Tab. A1.4-WVG'!$C51,(E$6-1)*8+(E$6-1)*1+1,8),AGS,2,FALSE)))</f>
        <v/>
      </c>
      <c r="F47" s="232" t="str">
        <f>IF(MID('Tab. A1.4-WVG'!$C51,(F$6-1)*8+(F$6-1)*1+1,8)="","",CONCATENATE(MID('Tab. A1.4-WVG'!$C51,(F$6-1)*8+(F$6-1)*1+1,8),": ",VLOOKUP(MID('Tab. A1.4-WVG'!$C51,(F$6-1)*8+(F$6-1)*1+1,8),AGS,2,FALSE)))</f>
        <v/>
      </c>
      <c r="G47" s="232" t="str">
        <f>IF(MID('Tab. A1.4-WVG'!$C51,(G$6-1)*8+(G$6-1)*1+1,8)="","",CONCATENATE(MID('Tab. A1.4-WVG'!$C51,(G$6-1)*8+(G$6-1)*1+1,8),": ",VLOOKUP(MID('Tab. A1.4-WVG'!$C51,(G$6-1)*8+(G$6-1)*1+1,8),AGS,2,FALSE)))</f>
        <v/>
      </c>
      <c r="H47" s="232" t="str">
        <f>IF(MID('Tab. A1.4-WVG'!$C51,(H$6-1)*8+(H$6-1)*1+1,8)="","",CONCATENATE(MID('Tab. A1.4-WVG'!$C51,(H$6-1)*8+(H$6-1)*1+1,8),": ",VLOOKUP(MID('Tab. A1.4-WVG'!$C51,(H$6-1)*8+(H$6-1)*1+1,8),AGS,2,FALSE)))</f>
        <v/>
      </c>
      <c r="I47" s="232" t="str">
        <f>IF(MID('Tab. A1.4-WVG'!$C51,(I$6-1)*8+(I$6-1)*1+1,8)="","",CONCATENATE(MID('Tab. A1.4-WVG'!$C51,(I$6-1)*8+(I$6-1)*1+1,8),": ",VLOOKUP(MID('Tab. A1.4-WVG'!$C51,(I$6-1)*8+(I$6-1)*1+1,8),AGS,2,FALSE)))</f>
        <v/>
      </c>
      <c r="J47" s="232" t="str">
        <f>IF(MID('Tab. A1.4-WVG'!$C51,(J$6-1)*8+(J$6-1)*1+1,8)="","",CONCATENATE(MID('Tab. A1.4-WVG'!$C51,(J$6-1)*8+(J$6-1)*1+1,8),": ",VLOOKUP(MID('Tab. A1.4-WVG'!$C51,(J$6-1)*8+(J$6-1)*1+1,8),AGS,2,FALSE)))</f>
        <v/>
      </c>
      <c r="K47" s="232" t="str">
        <f>IF(MID('Tab. A1.4-WVG'!$C51,(K$6-1)*8+(K$6-1)*1+1,8)="","",CONCATENATE(MID('Tab. A1.4-WVG'!$C51,(K$6-1)*8+(K$6-1)*1+1,8),": ",VLOOKUP(MID('Tab. A1.4-WVG'!$C51,(K$6-1)*8+(K$6-1)*1+1,8),AGS,2,FALSE)))</f>
        <v/>
      </c>
      <c r="L47" s="232" t="str">
        <f>IF(MID('Tab. A1.4-WVG'!$C51,(L$6-1)*8+(L$6-1)*1+1,8)="","",CONCATENATE(MID('Tab. A1.4-WVG'!$C51,(L$6-1)*8+(L$6-1)*1+1,8),": ",VLOOKUP(MID('Tab. A1.4-WVG'!$C51,(L$6-1)*8+(L$6-1)*1+1,8),AGS,2,FALSE)))</f>
        <v/>
      </c>
      <c r="M47" s="232" t="str">
        <f>IF(MID('Tab. A1.4-WVG'!$C51,(M$6-1)*8+(M$6-1)*1+1,8)="","",CONCATENATE(MID('Tab. A1.4-WVG'!$C51,(M$6-1)*8+(M$6-1)*1+1,8),": ",VLOOKUP(MID('Tab. A1.4-WVG'!$C51,(M$6-1)*8+(M$6-1)*1+1,8),AGS,2,FALSE)))</f>
        <v/>
      </c>
      <c r="N47" s="232" t="str">
        <f>IF(MID('Tab. A1.4-WVG'!$C51,(N$6-1)*8+(N$6-1)*1+1,8)="","",CONCATENATE(MID('Tab. A1.4-WVG'!$C51,(N$6-1)*8+(N$6-1)*1+1,8),": ",VLOOKUP(MID('Tab. A1.4-WVG'!$C51,(N$6-1)*8+(N$6-1)*1+1,8),AGS,2,FALSE)))</f>
        <v/>
      </c>
      <c r="O47" s="232" t="str">
        <f>IF(MID('Tab. A1.4-WVG'!$C51,(O$6-1)*8+(O$6-1)*1+1,8)="","",CONCATENATE(MID('Tab. A1.4-WVG'!$C51,(O$6-1)*8+(O$6-1)*1+1,8),": ",VLOOKUP(MID('Tab. A1.4-WVG'!$C51,(O$6-1)*8+(O$6-1)*1+1,8),AGS,2,FALSE)))</f>
        <v/>
      </c>
      <c r="P47" s="232" t="str">
        <f>IF(MID('Tab. A1.4-WVG'!$C51,(P$6-1)*8+(P$6-1)*1+1,8)="","",CONCATENATE(MID('Tab. A1.4-WVG'!$C51,(P$6-1)*8+(P$6-1)*1+1,8),": ",VLOOKUP(MID('Tab. A1.4-WVG'!$C51,(P$6-1)*8+(P$6-1)*1+1,8),AGS,2,FALSE)))</f>
        <v/>
      </c>
      <c r="Q47" s="232" t="str">
        <f>IF(MID('Tab. A1.4-WVG'!$C51,(Q$6-1)*8+(Q$6-1)*1+1,8)="","",CONCATENATE(MID('Tab. A1.4-WVG'!$C51,(Q$6-1)*8+(Q$6-1)*1+1,8),": ",VLOOKUP(MID('Tab. A1.4-WVG'!$C51,(Q$6-1)*8+(Q$6-1)*1+1,8),AGS,2,FALSE)))</f>
        <v/>
      </c>
      <c r="R47" s="232" t="str">
        <f>IF(MID('Tab. A1.4-WVG'!$C51,(R$6-1)*8+(R$6-1)*1+1,8)="","",CONCATENATE(MID('Tab. A1.4-WVG'!$C51,(R$6-1)*8+(R$6-1)*1+1,8),": ",VLOOKUP(MID('Tab. A1.4-WVG'!$C51,(R$6-1)*8+(R$6-1)*1+1,8),AGS,2,FALSE)))</f>
        <v/>
      </c>
      <c r="S47" s="232" t="str">
        <f>IF(MID('Tab. A1.4-WVG'!$C51,(S$6-1)*8+(S$6-1)*1+1,8)="","",CONCATENATE(MID('Tab. A1.4-WVG'!$C51,(S$6-1)*8+(S$6-1)*1+1,8),": ",VLOOKUP(MID('Tab. A1.4-WVG'!$C51,(S$6-1)*8+(S$6-1)*1+1,8),AGS,2,FALSE)))</f>
        <v/>
      </c>
      <c r="T47" s="232" t="str">
        <f>IF(MID('Tab. A1.4-WVG'!$C51,(T$6-1)*8+(T$6-1)*1+1,8)="","",CONCATENATE(MID('Tab. A1.4-WVG'!$C51,(T$6-1)*8+(T$6-1)*1+1,8),": ",VLOOKUP(MID('Tab. A1.4-WVG'!$C51,(T$6-1)*8+(T$6-1)*1+1,8),AGS,2,FALSE)))</f>
        <v/>
      </c>
      <c r="U47" s="232" t="str">
        <f>IF(MID('Tab. A1.4-WVG'!$C51,(U$6-1)*8+(U$6-1)*1+1,8)="","",CONCATENATE(MID('Tab. A1.4-WVG'!$C51,(U$6-1)*8+(U$6-1)*1+1,8),": ",VLOOKUP(MID('Tab. A1.4-WVG'!$C51,(U$6-1)*8+(U$6-1)*1+1,8),AGS,2,FALSE)))</f>
        <v/>
      </c>
      <c r="V47" s="232" t="str">
        <f>IF(MID('Tab. A1.4-WVG'!$C51,(V$6-1)*8+(V$6-1)*1+1,8)="","",CONCATENATE(MID('Tab. A1.4-WVG'!$C51,(V$6-1)*8+(V$6-1)*1+1,8),": ",VLOOKUP(MID('Tab. A1.4-WVG'!$C51,(V$6-1)*8+(V$6-1)*1+1,8),AGS,2,FALSE)))</f>
        <v/>
      </c>
      <c r="W47" s="232" t="str">
        <f>IF(MID('Tab. A1.4-WVG'!$C51,(W$6-1)*8+(W$6-1)*1+1,8)="","",CONCATENATE(MID('Tab. A1.4-WVG'!$C51,(W$6-1)*8+(W$6-1)*1+1,8),": ",VLOOKUP(MID('Tab. A1.4-WVG'!$C51,(W$6-1)*8+(W$6-1)*1+1,8),AGS,2,FALSE)))</f>
        <v/>
      </c>
      <c r="X47" s="232" t="str">
        <f>IF(MID('Tab. A1.4-WVG'!$C51,(X$6-1)*8+(X$6-1)*1+1,8)="","",CONCATENATE(MID('Tab. A1.4-WVG'!$C51,(X$6-1)*8+(X$6-1)*1+1,8),": ",VLOOKUP(MID('Tab. A1.4-WVG'!$C51,(X$6-1)*8+(X$6-1)*1+1,8),AGS,2,FALSE)))</f>
        <v/>
      </c>
      <c r="Y47" s="232" t="str">
        <f>IF(MID('Tab. A1.4-WVG'!$C51,(Y$6-1)*8+(Y$6-1)*1+1,8)="","",CONCATENATE(MID('Tab. A1.4-WVG'!$C51,(Y$6-1)*8+(Y$6-1)*1+1,8),": ",VLOOKUP(MID('Tab. A1.4-WVG'!$C51,(Y$6-1)*8+(Y$6-1)*1+1,8),AGS,2,FALSE)))</f>
        <v/>
      </c>
      <c r="Z47" s="232" t="str">
        <f>IF(MID('Tab. A1.4-WVG'!$C51,(Z$6-1)*8+(Z$6-1)*1+1,8)="","",CONCATENATE(MID('Tab. A1.4-WVG'!$C51,(Z$6-1)*8+(Z$6-1)*1+1,8),": ",VLOOKUP(MID('Tab. A1.4-WVG'!$C51,(Z$6-1)*8+(Z$6-1)*1+1,8),AGS,2,FALSE)))</f>
        <v/>
      </c>
      <c r="AA47" s="232" t="str">
        <f>IF(MID('Tab. A1.4-WVG'!$C51,(AA$6-1)*8+(AA$6-1)*1+1,8)="","",CONCATENATE(MID('Tab. A1.4-WVG'!$C51,(AA$6-1)*8+(AA$6-1)*1+1,8),": ",VLOOKUP(MID('Tab. A1.4-WVG'!$C51,(AA$6-1)*8+(AA$6-1)*1+1,8),AGS,2,FALSE)))</f>
        <v/>
      </c>
      <c r="AB47" s="232" t="str">
        <f>IF(MID('Tab. A1.4-WVG'!$C51,(AB$6-1)*8+(AB$6-1)*1+1,8)="","",CONCATENATE(MID('Tab. A1.4-WVG'!$C51,(AB$6-1)*8+(AB$6-1)*1+1,8),": ",VLOOKUP(MID('Tab. A1.4-WVG'!$C51,(AB$6-1)*8+(AB$6-1)*1+1,8),AGS,2,FALSE)))</f>
        <v/>
      </c>
      <c r="AC47" s="232" t="str">
        <f>IF(MID('Tab. A1.4-WVG'!$C51,(AC$6-1)*8+(AC$6-1)*1+1,8)="","",CONCATENATE(MID('Tab. A1.4-WVG'!$C51,(AC$6-1)*8+(AC$6-1)*1+1,8),": ",VLOOKUP(MID('Tab. A1.4-WVG'!$C51,(AC$6-1)*8+(AC$6-1)*1+1,8),AGS,2,FALSE)))</f>
        <v/>
      </c>
      <c r="AD47" s="232" t="str">
        <f>IF(MID('Tab. A1.4-WVG'!$C51,(AD$6-1)*8+(AD$6-1)*1+1,8)="","",CONCATENATE(MID('Tab. A1.4-WVG'!$C51,(AD$6-1)*8+(AD$6-1)*1+1,8),": ",VLOOKUP(MID('Tab. A1.4-WVG'!$C51,(AD$6-1)*8+(AD$6-1)*1+1,8),AGS,2,FALSE)))</f>
        <v/>
      </c>
      <c r="AE47" s="232" t="str">
        <f>IF(MID('Tab. A1.4-WVG'!$C51,(AE$6-1)*8+(AE$6-1)*1+1,8)="","",CONCATENATE(MID('Tab. A1.4-WVG'!$C51,(AE$6-1)*8+(AE$6-1)*1+1,8),": ",VLOOKUP(MID('Tab. A1.4-WVG'!$C51,(AE$6-1)*8+(AE$6-1)*1+1,8),AGS,2,FALSE)))</f>
        <v/>
      </c>
      <c r="AF47" s="232" t="str">
        <f>IF(MID('Tab. A1.4-WVG'!$C51,(AF$6-1)*8+(AF$6-1)*1+1,8)="","",CONCATENATE(MID('Tab. A1.4-WVG'!$C51,(AF$6-1)*8+(AF$6-1)*1+1,8),": ",VLOOKUP(MID('Tab. A1.4-WVG'!$C51,(AF$6-1)*8+(AF$6-1)*1+1,8),AGS,2,FALSE)))</f>
        <v/>
      </c>
      <c r="AG47" s="232" t="str">
        <f>IF(MID('Tab. A1.4-WVG'!$C51,(AG$6-1)*8+(AG$6-1)*1+1,8)="","",CONCATENATE(MID('Tab. A1.4-WVG'!$C51,(AG$6-1)*8+(AG$6-1)*1+1,8),": ",VLOOKUP(MID('Tab. A1.4-WVG'!$C51,(AG$6-1)*8+(AG$6-1)*1+1,8),AGS,2,FALSE)))</f>
        <v/>
      </c>
      <c r="AH47" s="232" t="str">
        <f>IF(MID('Tab. A1.4-WVG'!$C51,(AH$6-1)*8+(AH$6-1)*1+1,8)="","",CONCATENATE(MID('Tab. A1.4-WVG'!$C51,(AH$6-1)*8+(AH$6-1)*1+1,8),": ",VLOOKUP(MID('Tab. A1.4-WVG'!$C51,(AH$6-1)*8+(AH$6-1)*1+1,8),AGS,2,FALSE)))</f>
        <v/>
      </c>
      <c r="AI47" s="232" t="str">
        <f>IF(MID('Tab. A1.4-WVG'!$C51,(AI$6-1)*8+(AI$6-1)*1+1,8)="","",CONCATENATE(MID('Tab. A1.4-WVG'!$C51,(AI$6-1)*8+(AI$6-1)*1+1,8),": ",VLOOKUP(MID('Tab. A1.4-WVG'!$C51,(AI$6-1)*8+(AI$6-1)*1+1,8),AGS,2,FALSE)))</f>
        <v/>
      </c>
      <c r="AJ47" s="232" t="str">
        <f>IF(MID('Tab. A1.4-WVG'!$C51,(AJ$6-1)*8+(AJ$6-1)*1+1,8)="","",CONCATENATE(MID('Tab. A1.4-WVG'!$C51,(AJ$6-1)*8+(AJ$6-1)*1+1,8),": ",VLOOKUP(MID('Tab. A1.4-WVG'!$C51,(AJ$6-1)*8+(AJ$6-1)*1+1,8),AGS,2,FALSE)))</f>
        <v/>
      </c>
      <c r="AK47" s="232" t="str">
        <f>IF(MID('Tab. A1.4-WVG'!$C51,(AK$6-1)*8+(AK$6-1)*1+1,8)="","",CONCATENATE(MID('Tab. A1.4-WVG'!$C51,(AK$6-1)*8+(AK$6-1)*1+1,8),": ",VLOOKUP(MID('Tab. A1.4-WVG'!$C51,(AK$6-1)*8+(AK$6-1)*1+1,8),AGS,2,FALSE)))</f>
        <v/>
      </c>
      <c r="AL47" s="232" t="str">
        <f>IF(MID('Tab. A1.4-WVG'!$C51,(AL$6-1)*8+(AL$6-1)*1+1,8)="","",CONCATENATE(MID('Tab. A1.4-WVG'!$C51,(AL$6-1)*8+(AL$6-1)*1+1,8),": ",VLOOKUP(MID('Tab. A1.4-WVG'!$C51,(AL$6-1)*8+(AL$6-1)*1+1,8),AGS,2,FALSE)))</f>
        <v/>
      </c>
      <c r="AM47" s="232" t="str">
        <f>IF(MID('Tab. A1.4-WVG'!$C51,(AM$6-1)*8+(AM$6-1)*1+1,8)="","",CONCATENATE(MID('Tab. A1.4-WVG'!$C51,(AM$6-1)*8+(AM$6-1)*1+1,8),": ",VLOOKUP(MID('Tab. A1.4-WVG'!$C51,(AM$6-1)*8+(AM$6-1)*1+1,8),AGS,2,FALSE)))</f>
        <v/>
      </c>
      <c r="AN47" s="232" t="str">
        <f>IF(MID('Tab. A1.4-WVG'!$C51,(AN$6-1)*8+(AN$6-1)*1+1,8)="","",CONCATENATE(MID('Tab. A1.4-WVG'!$C51,(AN$6-1)*8+(AN$6-1)*1+1,8),": ",VLOOKUP(MID('Tab. A1.4-WVG'!$C51,(AN$6-1)*8+(AN$6-1)*1+1,8),AGS,2,FALSE)))</f>
        <v/>
      </c>
      <c r="AO47" s="232" t="str">
        <f>IF(MID('Tab. A1.4-WVG'!$C51,(AO$6-1)*8+(AO$6-1)*1+1,8)="","",CONCATENATE(MID('Tab. A1.4-WVG'!$C51,(AO$6-1)*8+(AO$6-1)*1+1,8),": ",VLOOKUP(MID('Tab. A1.4-WVG'!$C51,(AO$6-1)*8+(AO$6-1)*1+1,8),AGS,2,FALSE)))</f>
        <v/>
      </c>
      <c r="AP47" s="232" t="str">
        <f>IF(MID('Tab. A1.4-WVG'!$C51,(AP$6-1)*8+(AP$6-1)*1+1,8)="","",CONCATENATE(MID('Tab. A1.4-WVG'!$C51,(AP$6-1)*8+(AP$6-1)*1+1,8),": ",VLOOKUP(MID('Tab. A1.4-WVG'!$C51,(AP$6-1)*8+(AP$6-1)*1+1,8),AGS,2,FALSE)))</f>
        <v/>
      </c>
      <c r="AQ47" s="232" t="str">
        <f>IF(MID('Tab. A1.4-WVG'!$C51,(AQ$6-1)*8+(AQ$6-1)*1+1,8)="","",CONCATENATE(MID('Tab. A1.4-WVG'!$C51,(AQ$6-1)*8+(AQ$6-1)*1+1,8),": ",VLOOKUP(MID('Tab. A1.4-WVG'!$C51,(AQ$6-1)*8+(AQ$6-1)*1+1,8),AGS,2,FALSE)))</f>
        <v/>
      </c>
      <c r="AR47" s="232" t="str">
        <f>IF(MID('Tab. A1.4-WVG'!$C51,(AR$6-1)*8+(AR$6-1)*1+1,8)="","",CONCATENATE(MID('Tab. A1.4-WVG'!$C51,(AR$6-1)*8+(AR$6-1)*1+1,8),": ",VLOOKUP(MID('Tab. A1.4-WVG'!$C51,(AR$6-1)*8+(AR$6-1)*1+1,8),AGS,2,FALSE)))</f>
        <v/>
      </c>
      <c r="AS47" s="232" t="str">
        <f>IF(MID('Tab. A1.4-WVG'!$C51,(AS$6-1)*8+(AS$6-1)*1+1,8)="","",CONCATENATE(MID('Tab. A1.4-WVG'!$C51,(AS$6-1)*8+(AS$6-1)*1+1,8),": ",VLOOKUP(MID('Tab. A1.4-WVG'!$C51,(AS$6-1)*8+(AS$6-1)*1+1,8),AGS,2,FALSE)))</f>
        <v/>
      </c>
      <c r="AT47" s="232" t="str">
        <f>IF(MID('Tab. A1.4-WVG'!$C51,(AT$6-1)*8+(AT$6-1)*1+1,8)="","",CONCATENATE(MID('Tab. A1.4-WVG'!$C51,(AT$6-1)*8+(AT$6-1)*1+1,8),": ",VLOOKUP(MID('Tab. A1.4-WVG'!$C51,(AT$6-1)*8+(AT$6-1)*1+1,8),AGS,2,FALSE)))</f>
        <v/>
      </c>
      <c r="AU47" s="232" t="str">
        <f>IF(MID('Tab. A1.4-WVG'!$C51,(AU$6-1)*8+(AU$6-1)*1+1,8)="","",CONCATENATE(MID('Tab. A1.4-WVG'!$C51,(AU$6-1)*8+(AU$6-1)*1+1,8),": ",VLOOKUP(MID('Tab. A1.4-WVG'!$C51,(AU$6-1)*8+(AU$6-1)*1+1,8),AGS,2,FALSE)))</f>
        <v/>
      </c>
      <c r="AV47" s="232" t="str">
        <f>IF(MID('Tab. A1.4-WVG'!$C51,(AV$6-1)*8+(AV$6-1)*1+1,8)="","",CONCATENATE(MID('Tab. A1.4-WVG'!$C51,(AV$6-1)*8+(AV$6-1)*1+1,8),": ",VLOOKUP(MID('Tab. A1.4-WVG'!$C51,(AV$6-1)*8+(AV$6-1)*1+1,8),AGS,2,FALSE)))</f>
        <v/>
      </c>
      <c r="AW47" s="232" t="str">
        <f>IF(MID('Tab. A1.4-WVG'!$C51,(AW$6-1)*8+(AW$6-1)*1+1,8)="","",CONCATENATE(MID('Tab. A1.4-WVG'!$C51,(AW$6-1)*8+(AW$6-1)*1+1,8),": ",VLOOKUP(MID('Tab. A1.4-WVG'!$C51,(AW$6-1)*8+(AW$6-1)*1+1,8),AGS,2,FALSE)))</f>
        <v/>
      </c>
      <c r="AX47" s="232" t="str">
        <f>IF(MID('Tab. A1.4-WVG'!$C51,(AX$6-1)*8+(AX$6-1)*1+1,8)="","",CONCATENATE(MID('Tab. A1.4-WVG'!$C51,(AX$6-1)*8+(AX$6-1)*1+1,8),": ",VLOOKUP(MID('Tab. A1.4-WVG'!$C51,(AX$6-1)*8+(AX$6-1)*1+1,8),AGS,2,FALSE)))</f>
        <v/>
      </c>
      <c r="AY47" s="232" t="str">
        <f>IF(MID('Tab. A1.4-WVG'!$C51,(AY$6-1)*8+(AY$6-1)*1+1,8)="","",CONCATENATE(MID('Tab. A1.4-WVG'!$C51,(AY$6-1)*8+(AY$6-1)*1+1,8),": ",VLOOKUP(MID('Tab. A1.4-WVG'!$C51,(AY$6-1)*8+(AY$6-1)*1+1,8),AGS,2,FALSE)))</f>
        <v/>
      </c>
      <c r="AZ47" s="232" t="str">
        <f>IF(MID('Tab. A1.4-WVG'!$C51,(AZ$6-1)*8+(AZ$6-1)*1+1,8)="","",CONCATENATE(MID('Tab. A1.4-WVG'!$C51,(AZ$6-1)*8+(AZ$6-1)*1+1,8),": ",VLOOKUP(MID('Tab. A1.4-WVG'!$C51,(AZ$6-1)*8+(AZ$6-1)*1+1,8),AGS,2,FALSE)))</f>
        <v/>
      </c>
      <c r="BA47" s="232" t="str">
        <f>IF(MID('Tab. A1.4-WVG'!$C51,(BA$6-1)*8+(BA$6-1)*1+1,8)="","",CONCATENATE(MID('Tab. A1.4-WVG'!$C51,(BA$6-1)*8+(BA$6-1)*1+1,8),": ",VLOOKUP(MID('Tab. A1.4-WVG'!$C51,(BA$6-1)*8+(BA$6-1)*1+1,8),AGS,2,FALSE)))</f>
        <v/>
      </c>
      <c r="BB47" s="232" t="str">
        <f>IF(MID('Tab. A1.4-WVG'!$C51,(BB$6-1)*8+(BB$6-1)*1+1,8)="","",CONCATENATE(MID('Tab. A1.4-WVG'!$C51,(BB$6-1)*8+(BB$6-1)*1+1,8),": ",VLOOKUP(MID('Tab. A1.4-WVG'!$C51,(BB$6-1)*8+(BB$6-1)*1+1,8),AGS,2,FALSE)))</f>
        <v/>
      </c>
      <c r="BC47" s="232" t="str">
        <f>IF(MID('Tab. A1.4-WVG'!$C51,(BC$6-1)*8+(BC$6-1)*1+1,8)="","",CONCATENATE(MID('Tab. A1.4-WVG'!$C51,(BC$6-1)*8+(BC$6-1)*1+1,8),": ",VLOOKUP(MID('Tab. A1.4-WVG'!$C51,(BC$6-1)*8+(BC$6-1)*1+1,8),AGS,2,FALSE)))</f>
        <v/>
      </c>
      <c r="BD47" s="232" t="str">
        <f>IF(MID('Tab. A1.4-WVG'!$C51,(BD$6-1)*8+(BD$6-1)*1+1,8)="","",CONCATENATE(MID('Tab. A1.4-WVG'!$C51,(BD$6-1)*8+(BD$6-1)*1+1,8),": ",VLOOKUP(MID('Tab. A1.4-WVG'!$C51,(BD$6-1)*8+(BD$6-1)*1+1,8),AGS,2,FALSE)))</f>
        <v/>
      </c>
      <c r="BE47" s="232" t="str">
        <f>IF(MID('Tab. A1.4-WVG'!$C51,(BE$6-1)*8+(BE$6-1)*1+1,8)="","",CONCATENATE(MID('Tab. A1.4-WVG'!$C51,(BE$6-1)*8+(BE$6-1)*1+1,8),": ",VLOOKUP(MID('Tab. A1.4-WVG'!$C51,(BE$6-1)*8+(BE$6-1)*1+1,8),AGS,2,FALSE)))</f>
        <v/>
      </c>
      <c r="BF47" s="232" t="str">
        <f>IF(MID('Tab. A1.4-WVG'!$C51,(BF$6-1)*8+(BF$6-1)*1+1,8)="","",CONCATENATE(MID('Tab. A1.4-WVG'!$C51,(BF$6-1)*8+(BF$6-1)*1+1,8),": ",VLOOKUP(MID('Tab. A1.4-WVG'!$C51,(BF$6-1)*8+(BF$6-1)*1+1,8),AGS,2,FALSE)))</f>
        <v/>
      </c>
      <c r="BG47" s="232" t="str">
        <f>IF(MID('Tab. A1.4-WVG'!$C51,(BG$6-1)*8+(BG$6-1)*1+1,8)="","",CONCATENATE(MID('Tab. A1.4-WVG'!$C51,(BG$6-1)*8+(BG$6-1)*1+1,8),": ",VLOOKUP(MID('Tab. A1.4-WVG'!$C51,(BG$6-1)*8+(BG$6-1)*1+1,8),AGS,2,FALSE)))</f>
        <v/>
      </c>
      <c r="BH47" s="232" t="str">
        <f>IF(MID('Tab. A1.4-WVG'!$C51,(BH$6-1)*8+(BH$6-1)*1+1,8)="","",CONCATENATE(MID('Tab. A1.4-WVG'!$C51,(BH$6-1)*8+(BH$6-1)*1+1,8),": ",VLOOKUP(MID('Tab. A1.4-WVG'!$C51,(BH$6-1)*8+(BH$6-1)*1+1,8),AGS,2,FALSE)))</f>
        <v/>
      </c>
      <c r="BI47" s="232" t="str">
        <f>IF(MID('Tab. A1.4-WVG'!$C51,(BI$6-1)*8+(BI$6-1)*1+1,8)="","",CONCATENATE(MID('Tab. A1.4-WVG'!$C51,(BI$6-1)*8+(BI$6-1)*1+1,8),": ",VLOOKUP(MID('Tab. A1.4-WVG'!$C51,(BI$6-1)*8+(BI$6-1)*1+1,8),AGS,2,FALSE)))</f>
        <v/>
      </c>
      <c r="BJ47" s="232" t="str">
        <f>IF(MID('Tab. A1.4-WVG'!$C51,(BJ$6-1)*8+(BJ$6-1)*1+1,8)="","",CONCATENATE(MID('Tab. A1.4-WVG'!$C51,(BJ$6-1)*8+(BJ$6-1)*1+1,8),": ",VLOOKUP(MID('Tab. A1.4-WVG'!$C51,(BJ$6-1)*8+(BJ$6-1)*1+1,8),AGS,2,FALSE)))</f>
        <v/>
      </c>
      <c r="BK47" s="232" t="str">
        <f>IF(MID('Tab. A1.4-WVG'!$C51,(BK$6-1)*8+(BK$6-1)*1+1,8)="","",CONCATENATE(MID('Tab. A1.4-WVG'!$C51,(BK$6-1)*8+(BK$6-1)*1+1,8),": ",VLOOKUP(MID('Tab. A1.4-WVG'!$C51,(BK$6-1)*8+(BK$6-1)*1+1,8),AGS,2,FALSE)))</f>
        <v/>
      </c>
      <c r="BL47" s="232" t="str">
        <f>IF(MID('Tab. A1.4-WVG'!$C51,(BL$6-1)*8+(BL$6-1)*1+1,8)="","",CONCATENATE(MID('Tab. A1.4-WVG'!$C51,(BL$6-1)*8+(BL$6-1)*1+1,8),": ",VLOOKUP(MID('Tab. A1.4-WVG'!$C51,(BL$6-1)*8+(BL$6-1)*1+1,8),AGS,2,FALSE)))</f>
        <v/>
      </c>
      <c r="BM47" s="232" t="str">
        <f>IF(MID('Tab. A1.4-WVG'!$C51,(BM$6-1)*8+(BM$6-1)*1+1,8)="","",CONCATENATE(MID('Tab. A1.4-WVG'!$C51,(BM$6-1)*8+(BM$6-1)*1+1,8),": ",VLOOKUP(MID('Tab. A1.4-WVG'!$C51,(BM$6-1)*8+(BM$6-1)*1+1,8),AGS,2,FALSE)))</f>
        <v/>
      </c>
      <c r="BN47" s="232" t="str">
        <f>IF(MID('Tab. A1.4-WVG'!$C51,(BN$6-1)*8+(BN$6-1)*1+1,8)="","",CONCATENATE(MID('Tab. A1.4-WVG'!$C51,(BN$6-1)*8+(BN$6-1)*1+1,8),": ",VLOOKUP(MID('Tab. A1.4-WVG'!$C51,(BN$6-1)*8+(BN$6-1)*1+1,8),AGS,2,FALSE)))</f>
        <v/>
      </c>
      <c r="BO47" s="232" t="str">
        <f>IF(MID('Tab. A1.4-WVG'!$C51,(BO$6-1)*8+(BO$6-1)*1+1,8)="","",CONCATENATE(MID('Tab. A1.4-WVG'!$C51,(BO$6-1)*8+(BO$6-1)*1+1,8),": ",VLOOKUP(MID('Tab. A1.4-WVG'!$C51,(BO$6-1)*8+(BO$6-1)*1+1,8),AGS,2,FALSE)))</f>
        <v/>
      </c>
      <c r="BP47" s="232" t="str">
        <f>IF(MID('Tab. A1.4-WVG'!$C51,(BP$6-1)*8+(BP$6-1)*1+1,8)="","",CONCATENATE(MID('Tab. A1.4-WVG'!$C51,(BP$6-1)*8+(BP$6-1)*1+1,8),": ",VLOOKUP(MID('Tab. A1.4-WVG'!$C51,(BP$6-1)*8+(BP$6-1)*1+1,8),AGS,2,FALSE)))</f>
        <v/>
      </c>
      <c r="BQ47" s="232" t="str">
        <f>IF(MID('Tab. A1.4-WVG'!$C51,(BQ$6-1)*8+(BQ$6-1)*1+1,8)="","",CONCATENATE(MID('Tab. A1.4-WVG'!$C51,(BQ$6-1)*8+(BQ$6-1)*1+1,8),": ",VLOOKUP(MID('Tab. A1.4-WVG'!$C51,(BQ$6-1)*8+(BQ$6-1)*1+1,8),AGS,2,FALSE)))</f>
        <v/>
      </c>
      <c r="BR47" s="232" t="str">
        <f>IF(MID('Tab. A1.4-WVG'!$C51,(BR$6-1)*8+(BR$6-1)*1+1,8)="","",CONCATENATE(MID('Tab. A1.4-WVG'!$C51,(BR$6-1)*8+(BR$6-1)*1+1,8),": ",VLOOKUP(MID('Tab. A1.4-WVG'!$C51,(BR$6-1)*8+(BR$6-1)*1+1,8),AGS,2,FALSE)))</f>
        <v/>
      </c>
      <c r="BS47" s="232" t="str">
        <f>IF(MID('Tab. A1.4-WVG'!$C51,(BS$6-1)*8+(BS$6-1)*1+1,8)="","",CONCATENATE(MID('Tab. A1.4-WVG'!$C51,(BS$6-1)*8+(BS$6-1)*1+1,8),": ",VLOOKUP(MID('Tab. A1.4-WVG'!$C51,(BS$6-1)*8+(BS$6-1)*1+1,8),AGS,2,FALSE)))</f>
        <v/>
      </c>
      <c r="BT47" s="232" t="str">
        <f>IF(MID('Tab. A1.4-WVG'!$C51,(BT$6-1)*8+(BT$6-1)*1+1,8)="","",CONCATENATE(MID('Tab. A1.4-WVG'!$C51,(BT$6-1)*8+(BT$6-1)*1+1,8),": ",VLOOKUP(MID('Tab. A1.4-WVG'!$C51,(BT$6-1)*8+(BT$6-1)*1+1,8),AGS,2,FALSE)))</f>
        <v/>
      </c>
      <c r="BU47" s="232" t="str">
        <f>IF(MID('Tab. A1.4-WVG'!$C51,(BU$6-1)*8+(BU$6-1)*1+1,8)="","",CONCATENATE(MID('Tab. A1.4-WVG'!$C51,(BU$6-1)*8+(BU$6-1)*1+1,8),": ",VLOOKUP(MID('Tab. A1.4-WVG'!$C51,(BU$6-1)*8+(BU$6-1)*1+1,8),AGS,2,FALSE)))</f>
        <v/>
      </c>
      <c r="BV47" s="232" t="str">
        <f>IF(MID('Tab. A1.4-WVG'!$C51,(BV$6-1)*8+(BV$6-1)*1+1,8)="","",CONCATENATE(MID('Tab. A1.4-WVG'!$C51,(BV$6-1)*8+(BV$6-1)*1+1,8),": ",VLOOKUP(MID('Tab. A1.4-WVG'!$C51,(BV$6-1)*8+(BV$6-1)*1+1,8),AGS,2,FALSE)))</f>
        <v/>
      </c>
      <c r="BW47" s="232" t="str">
        <f>IF(MID('Tab. A1.4-WVG'!$C51,(BW$6-1)*8+(BW$6-1)*1+1,8)="","",CONCATENATE(MID('Tab. A1.4-WVG'!$C51,(BW$6-1)*8+(BW$6-1)*1+1,8),": ",VLOOKUP(MID('Tab. A1.4-WVG'!$C51,(BW$6-1)*8+(BW$6-1)*1+1,8),AGS,2,FALSE)))</f>
        <v/>
      </c>
      <c r="BX47" s="232" t="str">
        <f>IF(MID('Tab. A1.4-WVG'!$C51,(BX$6-1)*8+(BX$6-1)*1+1,8)="","",CONCATENATE(MID('Tab. A1.4-WVG'!$C51,(BX$6-1)*8+(BX$6-1)*1+1,8),": ",VLOOKUP(MID('Tab. A1.4-WVG'!$C51,(BX$6-1)*8+(BX$6-1)*1+1,8),AGS,2,FALSE)))</f>
        <v/>
      </c>
      <c r="BY47" s="232" t="str">
        <f>IF(MID('Tab. A1.4-WVG'!$C51,(BY$6-1)*8+(BY$6-1)*1+1,8)="","",CONCATENATE(MID('Tab. A1.4-WVG'!$C51,(BY$6-1)*8+(BY$6-1)*1+1,8),": ",VLOOKUP(MID('Tab. A1.4-WVG'!$C51,(BY$6-1)*8+(BY$6-1)*1+1,8),AGS,2,FALSE)))</f>
        <v/>
      </c>
      <c r="BZ47" s="232" t="str">
        <f>IF(MID('Tab. A1.4-WVG'!$C51,(BZ$6-1)*8+(BZ$6-1)*1+1,8)="","",CONCATENATE(MID('Tab. A1.4-WVG'!$C51,(BZ$6-1)*8+(BZ$6-1)*1+1,8),": ",VLOOKUP(MID('Tab. A1.4-WVG'!$C51,(BZ$6-1)*8+(BZ$6-1)*1+1,8),AGS,2,FALSE)))</f>
        <v/>
      </c>
      <c r="CA47" s="232" t="str">
        <f>IF(MID('Tab. A1.4-WVG'!$C51,(CA$6-1)*8+(CA$6-1)*1+1,8)="","",CONCATENATE(MID('Tab. A1.4-WVG'!$C51,(CA$6-1)*8+(CA$6-1)*1+1,8),": ",VLOOKUP(MID('Tab. A1.4-WVG'!$C51,(CA$6-1)*8+(CA$6-1)*1+1,8),AGS,2,FALSE)))</f>
        <v/>
      </c>
      <c r="CB47" s="232" t="str">
        <f>IF(MID('Tab. A1.4-WVG'!$C51,(CB$6-1)*8+(CB$6-1)*1+1,8)="","",CONCATENATE(MID('Tab. A1.4-WVG'!$C51,(CB$6-1)*8+(CB$6-1)*1+1,8),": ",VLOOKUP(MID('Tab. A1.4-WVG'!$C51,(CB$6-1)*8+(CB$6-1)*1+1,8),AGS,2,FALSE)))</f>
        <v/>
      </c>
      <c r="CC47" s="232" t="str">
        <f>IF(MID('Tab. A1.4-WVG'!$C51,(CC$6-1)*8+(CC$6-1)*1+1,8)="","",CONCATENATE(MID('Tab. A1.4-WVG'!$C51,(CC$6-1)*8+(CC$6-1)*1+1,8),": ",VLOOKUP(MID('Tab. A1.4-WVG'!$C51,(CC$6-1)*8+(CC$6-1)*1+1,8),AGS,2,FALSE)))</f>
        <v/>
      </c>
      <c r="CD47" s="232" t="str">
        <f>IF(MID('Tab. A1.4-WVG'!$C51,(CD$6-1)*8+(CD$6-1)*1+1,8)="","",CONCATENATE(MID('Tab. A1.4-WVG'!$C51,(CD$6-1)*8+(CD$6-1)*1+1,8),": ",VLOOKUP(MID('Tab. A1.4-WVG'!$C51,(CD$6-1)*8+(CD$6-1)*1+1,8),AGS,2,FALSE)))</f>
        <v/>
      </c>
      <c r="CE47" s="232" t="str">
        <f>IF(MID('Tab. A1.4-WVG'!$C51,(CE$6-1)*8+(CE$6-1)*1+1,8)="","",CONCATENATE(MID('Tab. A1.4-WVG'!$C51,(CE$6-1)*8+(CE$6-1)*1+1,8),": ",VLOOKUP(MID('Tab. A1.4-WVG'!$C51,(CE$6-1)*8+(CE$6-1)*1+1,8),AGS,2,FALSE)))</f>
        <v/>
      </c>
      <c r="CF47" s="232" t="str">
        <f>IF(MID('Tab. A1.4-WVG'!$C51,(CF$6-1)*8+(CF$6-1)*1+1,8)="","",CONCATENATE(MID('Tab. A1.4-WVG'!$C51,(CF$6-1)*8+(CF$6-1)*1+1,8),": ",VLOOKUP(MID('Tab. A1.4-WVG'!$C51,(CF$6-1)*8+(CF$6-1)*1+1,8),AGS,2,FALSE)))</f>
        <v/>
      </c>
      <c r="CG47" s="232" t="str">
        <f>IF(MID('Tab. A1.4-WVG'!$C51,(CG$6-1)*8+(CG$6-1)*1+1,8)="","",CONCATENATE(MID('Tab. A1.4-WVG'!$C51,(CG$6-1)*8+(CG$6-1)*1+1,8),": ",VLOOKUP(MID('Tab. A1.4-WVG'!$C51,(CG$6-1)*8+(CG$6-1)*1+1,8),AGS,2,FALSE)))</f>
        <v/>
      </c>
      <c r="CH47" s="232" t="str">
        <f>IF(MID('Tab. A1.4-WVG'!$C51,(CH$6-1)*8+(CH$6-1)*1+1,8)="","",CONCATENATE(MID('Tab. A1.4-WVG'!$C51,(CH$6-1)*8+(CH$6-1)*1+1,8),": ",VLOOKUP(MID('Tab. A1.4-WVG'!$C51,(CH$6-1)*8+(CH$6-1)*1+1,8),AGS,2,FALSE)))</f>
        <v/>
      </c>
      <c r="CI47" s="232" t="str">
        <f>IF(MID('Tab. A1.4-WVG'!$C51,(CI$6-1)*8+(CI$6-1)*1+1,8)="","",CONCATENATE(MID('Tab. A1.4-WVG'!$C51,(CI$6-1)*8+(CI$6-1)*1+1,8),": ",VLOOKUP(MID('Tab. A1.4-WVG'!$C51,(CI$6-1)*8+(CI$6-1)*1+1,8),AGS,2,FALSE)))</f>
        <v/>
      </c>
      <c r="CJ47" s="232" t="str">
        <f>IF(MID('Tab. A1.4-WVG'!$C51,(CJ$6-1)*8+(CJ$6-1)*1+1,8)="","",CONCATENATE(MID('Tab. A1.4-WVG'!$C51,(CJ$6-1)*8+(CJ$6-1)*1+1,8),": ",VLOOKUP(MID('Tab. A1.4-WVG'!$C51,(CJ$6-1)*8+(CJ$6-1)*1+1,8),AGS,2,FALSE)))</f>
        <v/>
      </c>
      <c r="CK47" s="232" t="str">
        <f>IF(MID('Tab. A1.4-WVG'!$C51,(CK$6-1)*8+(CK$6-1)*1+1,8)="","",CONCATENATE(MID('Tab. A1.4-WVG'!$C51,(CK$6-1)*8+(CK$6-1)*1+1,8),": ",VLOOKUP(MID('Tab. A1.4-WVG'!$C51,(CK$6-1)*8+(CK$6-1)*1+1,8),AGS,2,FALSE)))</f>
        <v/>
      </c>
      <c r="CL47" s="232" t="str">
        <f>IF(MID('Tab. A1.4-WVG'!$C51,(CL$6-1)*8+(CL$6-1)*1+1,8)="","",CONCATENATE(MID('Tab. A1.4-WVG'!$C51,(CL$6-1)*8+(CL$6-1)*1+1,8),": ",VLOOKUP(MID('Tab. A1.4-WVG'!$C51,(CL$6-1)*8+(CL$6-1)*1+1,8),AGS,2,FALSE)))</f>
        <v/>
      </c>
      <c r="CM47" s="232" t="str">
        <f>IF(MID('Tab. A1.4-WVG'!$C51,(CM$6-1)*8+(CM$6-1)*1+1,8)="","",CONCATENATE(MID('Tab. A1.4-WVG'!$C51,(CM$6-1)*8+(CM$6-1)*1+1,8),": ",VLOOKUP(MID('Tab. A1.4-WVG'!$C51,(CM$6-1)*8+(CM$6-1)*1+1,8),AGS,2,FALSE)))</f>
        <v/>
      </c>
      <c r="CN47" s="232" t="str">
        <f>IF(MID('Tab. A1.4-WVG'!$C51,(CN$6-1)*8+(CN$6-1)*1+1,8)="","",CONCATENATE(MID('Tab. A1.4-WVG'!$C51,(CN$6-1)*8+(CN$6-1)*1+1,8),": ",VLOOKUP(MID('Tab. A1.4-WVG'!$C51,(CN$6-1)*8+(CN$6-1)*1+1,8),AGS,2,FALSE)))</f>
        <v/>
      </c>
      <c r="CO47" s="232" t="str">
        <f>IF(MID('Tab. A1.4-WVG'!$C51,(CO$6-1)*8+(CO$6-1)*1+1,8)="","",CONCATENATE(MID('Tab. A1.4-WVG'!$C51,(CO$6-1)*8+(CO$6-1)*1+1,8),": ",VLOOKUP(MID('Tab. A1.4-WVG'!$C51,(CO$6-1)*8+(CO$6-1)*1+1,8),AGS,2,FALSE)))</f>
        <v/>
      </c>
      <c r="CP47" s="232" t="str">
        <f>IF(MID('Tab. A1.4-WVG'!$C51,(CP$6-1)*8+(CP$6-1)*1+1,8)="","",CONCATENATE(MID('Tab. A1.4-WVG'!$C51,(CP$6-1)*8+(CP$6-1)*1+1,8),": ",VLOOKUP(MID('Tab. A1.4-WVG'!$C51,(CP$6-1)*8+(CP$6-1)*1+1,8),AGS,2,FALSE)))</f>
        <v/>
      </c>
      <c r="CQ47" s="232" t="str">
        <f>IF(MID('Tab. A1.4-WVG'!$C51,(CQ$6-1)*8+(CQ$6-1)*1+1,8)="","",CONCATENATE(MID('Tab. A1.4-WVG'!$C51,(CQ$6-1)*8+(CQ$6-1)*1+1,8),": ",VLOOKUP(MID('Tab. A1.4-WVG'!$C51,(CQ$6-1)*8+(CQ$6-1)*1+1,8),AGS,2,FALSE)))</f>
        <v/>
      </c>
      <c r="CR47" s="232" t="str">
        <f>IF(MID('Tab. A1.4-WVG'!$C51,(CR$6-1)*8+(CR$6-1)*1+1,8)="","",CONCATENATE(MID('Tab. A1.4-WVG'!$C51,(CR$6-1)*8+(CR$6-1)*1+1,8),": ",VLOOKUP(MID('Tab. A1.4-WVG'!$C51,(CR$6-1)*8+(CR$6-1)*1+1,8),AGS,2,FALSE)))</f>
        <v/>
      </c>
      <c r="CS47" s="232" t="str">
        <f>IF(MID('Tab. A1.4-WVG'!$C51,(CS$6-1)*8+(CS$6-1)*1+1,8)="","",CONCATENATE(MID('Tab. A1.4-WVG'!$C51,(CS$6-1)*8+(CS$6-1)*1+1,8),": ",VLOOKUP(MID('Tab. A1.4-WVG'!$C51,(CS$6-1)*8+(CS$6-1)*1+1,8),AGS,2,FALSE)))</f>
        <v/>
      </c>
      <c r="CT47" s="232" t="str">
        <f>IF(MID('Tab. A1.4-WVG'!$C51,(CT$6-1)*8+(CT$6-1)*1+1,8)="","",CONCATENATE(MID('Tab. A1.4-WVG'!$C51,(CT$6-1)*8+(CT$6-1)*1+1,8),": ",VLOOKUP(MID('Tab. A1.4-WVG'!$C51,(CT$6-1)*8+(CT$6-1)*1+1,8),AGS,2,FALSE)))</f>
        <v/>
      </c>
      <c r="CU47" s="232" t="str">
        <f>IF(MID('Tab. A1.4-WVG'!$C51,(CU$6-1)*8+(CU$6-1)*1+1,8)="","",CONCATENATE(MID('Tab. A1.4-WVG'!$C51,(CU$6-1)*8+(CU$6-1)*1+1,8),": ",VLOOKUP(MID('Tab. A1.4-WVG'!$C51,(CU$6-1)*8+(CU$6-1)*1+1,8),AGS,2,FALSE)))</f>
        <v/>
      </c>
      <c r="CV47" s="232" t="str">
        <f>IF(MID('Tab. A1.4-WVG'!$C51,(CV$6-1)*8+(CV$6-1)*1+1,8)="","",CONCATENATE(MID('Tab. A1.4-WVG'!$C51,(CV$6-1)*8+(CV$6-1)*1+1,8),": ",VLOOKUP(MID('Tab. A1.4-WVG'!$C51,(CV$6-1)*8+(CV$6-1)*1+1,8),AGS,2,FALSE)))</f>
        <v/>
      </c>
      <c r="CW47" s="232" t="str">
        <f>IF(MID('Tab. A1.4-WVG'!$C51,(CW$6-1)*8+(CW$6-1)*1+1,8)="","",CONCATENATE(MID('Tab. A1.4-WVG'!$C51,(CW$6-1)*8+(CW$6-1)*1+1,8),": ",VLOOKUP(MID('Tab. A1.4-WVG'!$C51,(CW$6-1)*8+(CW$6-1)*1+1,8),AGS,2,FALSE)))</f>
        <v/>
      </c>
      <c r="CX47" s="39">
        <f t="shared" si="0"/>
        <v>0</v>
      </c>
    </row>
    <row r="48" spans="1:102" ht="38.25" customHeight="1" x14ac:dyDescent="0.2">
      <c r="A48" s="231" t="str">
        <f>IF('Tab. A1.4-WVG'!A52="","",'Tab. A1.4-WVG'!A52)</f>
        <v/>
      </c>
      <c r="B48" s="232" t="str">
        <f>IF(MID('Tab. A1.4-WVG'!$C52,(B$6-1)*8+(B$6-1)*1+1,8)="","",CONCATENATE(MID('Tab. A1.4-WVG'!$C52,(B$6-1)*8+(B$6-1)*1+1,8),": ",VLOOKUP(MID('Tab. A1.4-WVG'!$C52,(B$6-1)*8+(B$6-1)*1+1,8),AGS,2,FALSE)))</f>
        <v/>
      </c>
      <c r="C48" s="232" t="str">
        <f>IF(MID('Tab. A1.4-WVG'!$C52,(C$6-1)*8+(C$6-1)*1+1,8)="","",CONCATENATE(MID('Tab. A1.4-WVG'!$C52,(C$6-1)*8+(C$6-1)*1+1,8),": ",VLOOKUP(MID('Tab. A1.4-WVG'!$C52,(C$6-1)*8+(C$6-1)*1+1,8),AGS,2,FALSE)))</f>
        <v/>
      </c>
      <c r="D48" s="232" t="str">
        <f>IF(MID('Tab. A1.4-WVG'!$C52,(D$6-1)*8+(D$6-1)*1+1,8)="","",CONCATENATE(MID('Tab. A1.4-WVG'!$C52,(D$6-1)*8+(D$6-1)*1+1,8),": ",VLOOKUP(MID('Tab. A1.4-WVG'!$C52,(D$6-1)*8+(D$6-1)*1+1,8),AGS,2,FALSE)))</f>
        <v/>
      </c>
      <c r="E48" s="232" t="str">
        <f>IF(MID('Tab. A1.4-WVG'!$C52,(E$6-1)*8+(E$6-1)*1+1,8)="","",CONCATENATE(MID('Tab. A1.4-WVG'!$C52,(E$6-1)*8+(E$6-1)*1+1,8),": ",VLOOKUP(MID('Tab. A1.4-WVG'!$C52,(E$6-1)*8+(E$6-1)*1+1,8),AGS,2,FALSE)))</f>
        <v/>
      </c>
      <c r="F48" s="232" t="str">
        <f>IF(MID('Tab. A1.4-WVG'!$C52,(F$6-1)*8+(F$6-1)*1+1,8)="","",CONCATENATE(MID('Tab. A1.4-WVG'!$C52,(F$6-1)*8+(F$6-1)*1+1,8),": ",VLOOKUP(MID('Tab. A1.4-WVG'!$C52,(F$6-1)*8+(F$6-1)*1+1,8),AGS,2,FALSE)))</f>
        <v/>
      </c>
      <c r="G48" s="232" t="str">
        <f>IF(MID('Tab. A1.4-WVG'!$C52,(G$6-1)*8+(G$6-1)*1+1,8)="","",CONCATENATE(MID('Tab. A1.4-WVG'!$C52,(G$6-1)*8+(G$6-1)*1+1,8),": ",VLOOKUP(MID('Tab. A1.4-WVG'!$C52,(G$6-1)*8+(G$6-1)*1+1,8),AGS,2,FALSE)))</f>
        <v/>
      </c>
      <c r="H48" s="232" t="str">
        <f>IF(MID('Tab. A1.4-WVG'!$C52,(H$6-1)*8+(H$6-1)*1+1,8)="","",CONCATENATE(MID('Tab. A1.4-WVG'!$C52,(H$6-1)*8+(H$6-1)*1+1,8),": ",VLOOKUP(MID('Tab. A1.4-WVG'!$C52,(H$6-1)*8+(H$6-1)*1+1,8),AGS,2,FALSE)))</f>
        <v/>
      </c>
      <c r="I48" s="232" t="str">
        <f>IF(MID('Tab. A1.4-WVG'!$C52,(I$6-1)*8+(I$6-1)*1+1,8)="","",CONCATENATE(MID('Tab. A1.4-WVG'!$C52,(I$6-1)*8+(I$6-1)*1+1,8),": ",VLOOKUP(MID('Tab. A1.4-WVG'!$C52,(I$6-1)*8+(I$6-1)*1+1,8),AGS,2,FALSE)))</f>
        <v/>
      </c>
      <c r="J48" s="232" t="str">
        <f>IF(MID('Tab. A1.4-WVG'!$C52,(J$6-1)*8+(J$6-1)*1+1,8)="","",CONCATENATE(MID('Tab. A1.4-WVG'!$C52,(J$6-1)*8+(J$6-1)*1+1,8),": ",VLOOKUP(MID('Tab. A1.4-WVG'!$C52,(J$6-1)*8+(J$6-1)*1+1,8),AGS,2,FALSE)))</f>
        <v/>
      </c>
      <c r="K48" s="232" t="str">
        <f>IF(MID('Tab. A1.4-WVG'!$C52,(K$6-1)*8+(K$6-1)*1+1,8)="","",CONCATENATE(MID('Tab. A1.4-WVG'!$C52,(K$6-1)*8+(K$6-1)*1+1,8),": ",VLOOKUP(MID('Tab. A1.4-WVG'!$C52,(K$6-1)*8+(K$6-1)*1+1,8),AGS,2,FALSE)))</f>
        <v/>
      </c>
      <c r="L48" s="232" t="str">
        <f>IF(MID('Tab. A1.4-WVG'!$C52,(L$6-1)*8+(L$6-1)*1+1,8)="","",CONCATENATE(MID('Tab. A1.4-WVG'!$C52,(L$6-1)*8+(L$6-1)*1+1,8),": ",VLOOKUP(MID('Tab. A1.4-WVG'!$C52,(L$6-1)*8+(L$6-1)*1+1,8),AGS,2,FALSE)))</f>
        <v/>
      </c>
      <c r="M48" s="232" t="str">
        <f>IF(MID('Tab. A1.4-WVG'!$C52,(M$6-1)*8+(M$6-1)*1+1,8)="","",CONCATENATE(MID('Tab. A1.4-WVG'!$C52,(M$6-1)*8+(M$6-1)*1+1,8),": ",VLOOKUP(MID('Tab. A1.4-WVG'!$C52,(M$6-1)*8+(M$6-1)*1+1,8),AGS,2,FALSE)))</f>
        <v/>
      </c>
      <c r="N48" s="232" t="str">
        <f>IF(MID('Tab. A1.4-WVG'!$C52,(N$6-1)*8+(N$6-1)*1+1,8)="","",CONCATENATE(MID('Tab. A1.4-WVG'!$C52,(N$6-1)*8+(N$6-1)*1+1,8),": ",VLOOKUP(MID('Tab. A1.4-WVG'!$C52,(N$6-1)*8+(N$6-1)*1+1,8),AGS,2,FALSE)))</f>
        <v/>
      </c>
      <c r="O48" s="232" t="str">
        <f>IF(MID('Tab. A1.4-WVG'!$C52,(O$6-1)*8+(O$6-1)*1+1,8)="","",CONCATENATE(MID('Tab. A1.4-WVG'!$C52,(O$6-1)*8+(O$6-1)*1+1,8),": ",VLOOKUP(MID('Tab. A1.4-WVG'!$C52,(O$6-1)*8+(O$6-1)*1+1,8),AGS,2,FALSE)))</f>
        <v/>
      </c>
      <c r="P48" s="232" t="str">
        <f>IF(MID('Tab. A1.4-WVG'!$C52,(P$6-1)*8+(P$6-1)*1+1,8)="","",CONCATENATE(MID('Tab. A1.4-WVG'!$C52,(P$6-1)*8+(P$6-1)*1+1,8),": ",VLOOKUP(MID('Tab. A1.4-WVG'!$C52,(P$6-1)*8+(P$6-1)*1+1,8),AGS,2,FALSE)))</f>
        <v/>
      </c>
      <c r="Q48" s="232" t="str">
        <f>IF(MID('Tab. A1.4-WVG'!$C52,(Q$6-1)*8+(Q$6-1)*1+1,8)="","",CONCATENATE(MID('Tab. A1.4-WVG'!$C52,(Q$6-1)*8+(Q$6-1)*1+1,8),": ",VLOOKUP(MID('Tab. A1.4-WVG'!$C52,(Q$6-1)*8+(Q$6-1)*1+1,8),AGS,2,FALSE)))</f>
        <v/>
      </c>
      <c r="R48" s="232" t="str">
        <f>IF(MID('Tab. A1.4-WVG'!$C52,(R$6-1)*8+(R$6-1)*1+1,8)="","",CONCATENATE(MID('Tab. A1.4-WVG'!$C52,(R$6-1)*8+(R$6-1)*1+1,8),": ",VLOOKUP(MID('Tab. A1.4-WVG'!$C52,(R$6-1)*8+(R$6-1)*1+1,8),AGS,2,FALSE)))</f>
        <v/>
      </c>
      <c r="S48" s="232" t="str">
        <f>IF(MID('Tab. A1.4-WVG'!$C52,(S$6-1)*8+(S$6-1)*1+1,8)="","",CONCATENATE(MID('Tab. A1.4-WVG'!$C52,(S$6-1)*8+(S$6-1)*1+1,8),": ",VLOOKUP(MID('Tab. A1.4-WVG'!$C52,(S$6-1)*8+(S$6-1)*1+1,8),AGS,2,FALSE)))</f>
        <v/>
      </c>
      <c r="T48" s="232" t="str">
        <f>IF(MID('Tab. A1.4-WVG'!$C52,(T$6-1)*8+(T$6-1)*1+1,8)="","",CONCATENATE(MID('Tab. A1.4-WVG'!$C52,(T$6-1)*8+(T$6-1)*1+1,8),": ",VLOOKUP(MID('Tab. A1.4-WVG'!$C52,(T$6-1)*8+(T$6-1)*1+1,8),AGS,2,FALSE)))</f>
        <v/>
      </c>
      <c r="U48" s="232" t="str">
        <f>IF(MID('Tab. A1.4-WVG'!$C52,(U$6-1)*8+(U$6-1)*1+1,8)="","",CONCATENATE(MID('Tab. A1.4-WVG'!$C52,(U$6-1)*8+(U$6-1)*1+1,8),": ",VLOOKUP(MID('Tab. A1.4-WVG'!$C52,(U$6-1)*8+(U$6-1)*1+1,8),AGS,2,FALSE)))</f>
        <v/>
      </c>
      <c r="V48" s="232" t="str">
        <f>IF(MID('Tab. A1.4-WVG'!$C52,(V$6-1)*8+(V$6-1)*1+1,8)="","",CONCATENATE(MID('Tab. A1.4-WVG'!$C52,(V$6-1)*8+(V$6-1)*1+1,8),": ",VLOOKUP(MID('Tab. A1.4-WVG'!$C52,(V$6-1)*8+(V$6-1)*1+1,8),AGS,2,FALSE)))</f>
        <v/>
      </c>
      <c r="W48" s="232" t="str">
        <f>IF(MID('Tab. A1.4-WVG'!$C52,(W$6-1)*8+(W$6-1)*1+1,8)="","",CONCATENATE(MID('Tab. A1.4-WVG'!$C52,(W$6-1)*8+(W$6-1)*1+1,8),": ",VLOOKUP(MID('Tab. A1.4-WVG'!$C52,(W$6-1)*8+(W$6-1)*1+1,8),AGS,2,FALSE)))</f>
        <v/>
      </c>
      <c r="X48" s="232" t="str">
        <f>IF(MID('Tab. A1.4-WVG'!$C52,(X$6-1)*8+(X$6-1)*1+1,8)="","",CONCATENATE(MID('Tab. A1.4-WVG'!$C52,(X$6-1)*8+(X$6-1)*1+1,8),": ",VLOOKUP(MID('Tab. A1.4-WVG'!$C52,(X$6-1)*8+(X$6-1)*1+1,8),AGS,2,FALSE)))</f>
        <v/>
      </c>
      <c r="Y48" s="232" t="str">
        <f>IF(MID('Tab. A1.4-WVG'!$C52,(Y$6-1)*8+(Y$6-1)*1+1,8)="","",CONCATENATE(MID('Tab. A1.4-WVG'!$C52,(Y$6-1)*8+(Y$6-1)*1+1,8),": ",VLOOKUP(MID('Tab. A1.4-WVG'!$C52,(Y$6-1)*8+(Y$6-1)*1+1,8),AGS,2,FALSE)))</f>
        <v/>
      </c>
      <c r="Z48" s="232" t="str">
        <f>IF(MID('Tab. A1.4-WVG'!$C52,(Z$6-1)*8+(Z$6-1)*1+1,8)="","",CONCATENATE(MID('Tab. A1.4-WVG'!$C52,(Z$6-1)*8+(Z$6-1)*1+1,8),": ",VLOOKUP(MID('Tab. A1.4-WVG'!$C52,(Z$6-1)*8+(Z$6-1)*1+1,8),AGS,2,FALSE)))</f>
        <v/>
      </c>
      <c r="AA48" s="232" t="str">
        <f>IF(MID('Tab. A1.4-WVG'!$C52,(AA$6-1)*8+(AA$6-1)*1+1,8)="","",CONCATENATE(MID('Tab. A1.4-WVG'!$C52,(AA$6-1)*8+(AA$6-1)*1+1,8),": ",VLOOKUP(MID('Tab. A1.4-WVG'!$C52,(AA$6-1)*8+(AA$6-1)*1+1,8),AGS,2,FALSE)))</f>
        <v/>
      </c>
      <c r="AB48" s="232" t="str">
        <f>IF(MID('Tab. A1.4-WVG'!$C52,(AB$6-1)*8+(AB$6-1)*1+1,8)="","",CONCATENATE(MID('Tab. A1.4-WVG'!$C52,(AB$6-1)*8+(AB$6-1)*1+1,8),": ",VLOOKUP(MID('Tab. A1.4-WVG'!$C52,(AB$6-1)*8+(AB$6-1)*1+1,8),AGS,2,FALSE)))</f>
        <v/>
      </c>
      <c r="AC48" s="232" t="str">
        <f>IF(MID('Tab. A1.4-WVG'!$C52,(AC$6-1)*8+(AC$6-1)*1+1,8)="","",CONCATENATE(MID('Tab. A1.4-WVG'!$C52,(AC$6-1)*8+(AC$6-1)*1+1,8),": ",VLOOKUP(MID('Tab. A1.4-WVG'!$C52,(AC$6-1)*8+(AC$6-1)*1+1,8),AGS,2,FALSE)))</f>
        <v/>
      </c>
      <c r="AD48" s="232" t="str">
        <f>IF(MID('Tab. A1.4-WVG'!$C52,(AD$6-1)*8+(AD$6-1)*1+1,8)="","",CONCATENATE(MID('Tab. A1.4-WVG'!$C52,(AD$6-1)*8+(AD$6-1)*1+1,8),": ",VLOOKUP(MID('Tab. A1.4-WVG'!$C52,(AD$6-1)*8+(AD$6-1)*1+1,8),AGS,2,FALSE)))</f>
        <v/>
      </c>
      <c r="AE48" s="232" t="str">
        <f>IF(MID('Tab. A1.4-WVG'!$C52,(AE$6-1)*8+(AE$6-1)*1+1,8)="","",CONCATENATE(MID('Tab. A1.4-WVG'!$C52,(AE$6-1)*8+(AE$6-1)*1+1,8),": ",VLOOKUP(MID('Tab. A1.4-WVG'!$C52,(AE$6-1)*8+(AE$6-1)*1+1,8),AGS,2,FALSE)))</f>
        <v/>
      </c>
      <c r="AF48" s="232" t="str">
        <f>IF(MID('Tab. A1.4-WVG'!$C52,(AF$6-1)*8+(AF$6-1)*1+1,8)="","",CONCATENATE(MID('Tab. A1.4-WVG'!$C52,(AF$6-1)*8+(AF$6-1)*1+1,8),": ",VLOOKUP(MID('Tab. A1.4-WVG'!$C52,(AF$6-1)*8+(AF$6-1)*1+1,8),AGS,2,FALSE)))</f>
        <v/>
      </c>
      <c r="AG48" s="232" t="str">
        <f>IF(MID('Tab. A1.4-WVG'!$C52,(AG$6-1)*8+(AG$6-1)*1+1,8)="","",CONCATENATE(MID('Tab. A1.4-WVG'!$C52,(AG$6-1)*8+(AG$6-1)*1+1,8),": ",VLOOKUP(MID('Tab. A1.4-WVG'!$C52,(AG$6-1)*8+(AG$6-1)*1+1,8),AGS,2,FALSE)))</f>
        <v/>
      </c>
      <c r="AH48" s="232" t="str">
        <f>IF(MID('Tab. A1.4-WVG'!$C52,(AH$6-1)*8+(AH$6-1)*1+1,8)="","",CONCATENATE(MID('Tab. A1.4-WVG'!$C52,(AH$6-1)*8+(AH$6-1)*1+1,8),": ",VLOOKUP(MID('Tab. A1.4-WVG'!$C52,(AH$6-1)*8+(AH$6-1)*1+1,8),AGS,2,FALSE)))</f>
        <v/>
      </c>
      <c r="AI48" s="232" t="str">
        <f>IF(MID('Tab. A1.4-WVG'!$C52,(AI$6-1)*8+(AI$6-1)*1+1,8)="","",CONCATENATE(MID('Tab. A1.4-WVG'!$C52,(AI$6-1)*8+(AI$6-1)*1+1,8),": ",VLOOKUP(MID('Tab. A1.4-WVG'!$C52,(AI$6-1)*8+(AI$6-1)*1+1,8),AGS,2,FALSE)))</f>
        <v/>
      </c>
      <c r="AJ48" s="232" t="str">
        <f>IF(MID('Tab. A1.4-WVG'!$C52,(AJ$6-1)*8+(AJ$6-1)*1+1,8)="","",CONCATENATE(MID('Tab. A1.4-WVG'!$C52,(AJ$6-1)*8+(AJ$6-1)*1+1,8),": ",VLOOKUP(MID('Tab. A1.4-WVG'!$C52,(AJ$6-1)*8+(AJ$6-1)*1+1,8),AGS,2,FALSE)))</f>
        <v/>
      </c>
      <c r="AK48" s="232" t="str">
        <f>IF(MID('Tab. A1.4-WVG'!$C52,(AK$6-1)*8+(AK$6-1)*1+1,8)="","",CONCATENATE(MID('Tab. A1.4-WVG'!$C52,(AK$6-1)*8+(AK$6-1)*1+1,8),": ",VLOOKUP(MID('Tab. A1.4-WVG'!$C52,(AK$6-1)*8+(AK$6-1)*1+1,8),AGS,2,FALSE)))</f>
        <v/>
      </c>
      <c r="AL48" s="232" t="str">
        <f>IF(MID('Tab. A1.4-WVG'!$C52,(AL$6-1)*8+(AL$6-1)*1+1,8)="","",CONCATENATE(MID('Tab. A1.4-WVG'!$C52,(AL$6-1)*8+(AL$6-1)*1+1,8),": ",VLOOKUP(MID('Tab. A1.4-WVG'!$C52,(AL$6-1)*8+(AL$6-1)*1+1,8),AGS,2,FALSE)))</f>
        <v/>
      </c>
      <c r="AM48" s="232" t="str">
        <f>IF(MID('Tab. A1.4-WVG'!$C52,(AM$6-1)*8+(AM$6-1)*1+1,8)="","",CONCATENATE(MID('Tab. A1.4-WVG'!$C52,(AM$6-1)*8+(AM$6-1)*1+1,8),": ",VLOOKUP(MID('Tab. A1.4-WVG'!$C52,(AM$6-1)*8+(AM$6-1)*1+1,8),AGS,2,FALSE)))</f>
        <v/>
      </c>
      <c r="AN48" s="232" t="str">
        <f>IF(MID('Tab. A1.4-WVG'!$C52,(AN$6-1)*8+(AN$6-1)*1+1,8)="","",CONCATENATE(MID('Tab. A1.4-WVG'!$C52,(AN$6-1)*8+(AN$6-1)*1+1,8),": ",VLOOKUP(MID('Tab. A1.4-WVG'!$C52,(AN$6-1)*8+(AN$6-1)*1+1,8),AGS,2,FALSE)))</f>
        <v/>
      </c>
      <c r="AO48" s="232" t="str">
        <f>IF(MID('Tab. A1.4-WVG'!$C52,(AO$6-1)*8+(AO$6-1)*1+1,8)="","",CONCATENATE(MID('Tab. A1.4-WVG'!$C52,(AO$6-1)*8+(AO$6-1)*1+1,8),": ",VLOOKUP(MID('Tab. A1.4-WVG'!$C52,(AO$6-1)*8+(AO$6-1)*1+1,8),AGS,2,FALSE)))</f>
        <v/>
      </c>
      <c r="AP48" s="232" t="str">
        <f>IF(MID('Tab. A1.4-WVG'!$C52,(AP$6-1)*8+(AP$6-1)*1+1,8)="","",CONCATENATE(MID('Tab. A1.4-WVG'!$C52,(AP$6-1)*8+(AP$6-1)*1+1,8),": ",VLOOKUP(MID('Tab. A1.4-WVG'!$C52,(AP$6-1)*8+(AP$6-1)*1+1,8),AGS,2,FALSE)))</f>
        <v/>
      </c>
      <c r="AQ48" s="232" t="str">
        <f>IF(MID('Tab. A1.4-WVG'!$C52,(AQ$6-1)*8+(AQ$6-1)*1+1,8)="","",CONCATENATE(MID('Tab. A1.4-WVG'!$C52,(AQ$6-1)*8+(AQ$6-1)*1+1,8),": ",VLOOKUP(MID('Tab. A1.4-WVG'!$C52,(AQ$6-1)*8+(AQ$6-1)*1+1,8),AGS,2,FALSE)))</f>
        <v/>
      </c>
      <c r="AR48" s="232" t="str">
        <f>IF(MID('Tab. A1.4-WVG'!$C52,(AR$6-1)*8+(AR$6-1)*1+1,8)="","",CONCATENATE(MID('Tab. A1.4-WVG'!$C52,(AR$6-1)*8+(AR$6-1)*1+1,8),": ",VLOOKUP(MID('Tab. A1.4-WVG'!$C52,(AR$6-1)*8+(AR$6-1)*1+1,8),AGS,2,FALSE)))</f>
        <v/>
      </c>
      <c r="AS48" s="232" t="str">
        <f>IF(MID('Tab. A1.4-WVG'!$C52,(AS$6-1)*8+(AS$6-1)*1+1,8)="","",CONCATENATE(MID('Tab. A1.4-WVG'!$C52,(AS$6-1)*8+(AS$6-1)*1+1,8),": ",VLOOKUP(MID('Tab. A1.4-WVG'!$C52,(AS$6-1)*8+(AS$6-1)*1+1,8),AGS,2,FALSE)))</f>
        <v/>
      </c>
      <c r="AT48" s="232" t="str">
        <f>IF(MID('Tab. A1.4-WVG'!$C52,(AT$6-1)*8+(AT$6-1)*1+1,8)="","",CONCATENATE(MID('Tab. A1.4-WVG'!$C52,(AT$6-1)*8+(AT$6-1)*1+1,8),": ",VLOOKUP(MID('Tab. A1.4-WVG'!$C52,(AT$6-1)*8+(AT$6-1)*1+1,8),AGS,2,FALSE)))</f>
        <v/>
      </c>
      <c r="AU48" s="232" t="str">
        <f>IF(MID('Tab. A1.4-WVG'!$C52,(AU$6-1)*8+(AU$6-1)*1+1,8)="","",CONCATENATE(MID('Tab. A1.4-WVG'!$C52,(AU$6-1)*8+(AU$6-1)*1+1,8),": ",VLOOKUP(MID('Tab. A1.4-WVG'!$C52,(AU$6-1)*8+(AU$6-1)*1+1,8),AGS,2,FALSE)))</f>
        <v/>
      </c>
      <c r="AV48" s="232" t="str">
        <f>IF(MID('Tab. A1.4-WVG'!$C52,(AV$6-1)*8+(AV$6-1)*1+1,8)="","",CONCATENATE(MID('Tab. A1.4-WVG'!$C52,(AV$6-1)*8+(AV$6-1)*1+1,8),": ",VLOOKUP(MID('Tab. A1.4-WVG'!$C52,(AV$6-1)*8+(AV$6-1)*1+1,8),AGS,2,FALSE)))</f>
        <v/>
      </c>
      <c r="AW48" s="232" t="str">
        <f>IF(MID('Tab. A1.4-WVG'!$C52,(AW$6-1)*8+(AW$6-1)*1+1,8)="","",CONCATENATE(MID('Tab. A1.4-WVG'!$C52,(AW$6-1)*8+(AW$6-1)*1+1,8),": ",VLOOKUP(MID('Tab. A1.4-WVG'!$C52,(AW$6-1)*8+(AW$6-1)*1+1,8),AGS,2,FALSE)))</f>
        <v/>
      </c>
      <c r="AX48" s="232" t="str">
        <f>IF(MID('Tab. A1.4-WVG'!$C52,(AX$6-1)*8+(AX$6-1)*1+1,8)="","",CONCATENATE(MID('Tab. A1.4-WVG'!$C52,(AX$6-1)*8+(AX$6-1)*1+1,8),": ",VLOOKUP(MID('Tab. A1.4-WVG'!$C52,(AX$6-1)*8+(AX$6-1)*1+1,8),AGS,2,FALSE)))</f>
        <v/>
      </c>
      <c r="AY48" s="232" t="str">
        <f>IF(MID('Tab. A1.4-WVG'!$C52,(AY$6-1)*8+(AY$6-1)*1+1,8)="","",CONCATENATE(MID('Tab. A1.4-WVG'!$C52,(AY$6-1)*8+(AY$6-1)*1+1,8),": ",VLOOKUP(MID('Tab. A1.4-WVG'!$C52,(AY$6-1)*8+(AY$6-1)*1+1,8),AGS,2,FALSE)))</f>
        <v/>
      </c>
      <c r="AZ48" s="232" t="str">
        <f>IF(MID('Tab. A1.4-WVG'!$C52,(AZ$6-1)*8+(AZ$6-1)*1+1,8)="","",CONCATENATE(MID('Tab. A1.4-WVG'!$C52,(AZ$6-1)*8+(AZ$6-1)*1+1,8),": ",VLOOKUP(MID('Tab. A1.4-WVG'!$C52,(AZ$6-1)*8+(AZ$6-1)*1+1,8),AGS,2,FALSE)))</f>
        <v/>
      </c>
      <c r="BA48" s="232" t="str">
        <f>IF(MID('Tab. A1.4-WVG'!$C52,(BA$6-1)*8+(BA$6-1)*1+1,8)="","",CONCATENATE(MID('Tab. A1.4-WVG'!$C52,(BA$6-1)*8+(BA$6-1)*1+1,8),": ",VLOOKUP(MID('Tab. A1.4-WVG'!$C52,(BA$6-1)*8+(BA$6-1)*1+1,8),AGS,2,FALSE)))</f>
        <v/>
      </c>
      <c r="BB48" s="232" t="str">
        <f>IF(MID('Tab. A1.4-WVG'!$C52,(BB$6-1)*8+(BB$6-1)*1+1,8)="","",CONCATENATE(MID('Tab. A1.4-WVG'!$C52,(BB$6-1)*8+(BB$6-1)*1+1,8),": ",VLOOKUP(MID('Tab. A1.4-WVG'!$C52,(BB$6-1)*8+(BB$6-1)*1+1,8),AGS,2,FALSE)))</f>
        <v/>
      </c>
      <c r="BC48" s="232" t="str">
        <f>IF(MID('Tab. A1.4-WVG'!$C52,(BC$6-1)*8+(BC$6-1)*1+1,8)="","",CONCATENATE(MID('Tab. A1.4-WVG'!$C52,(BC$6-1)*8+(BC$6-1)*1+1,8),": ",VLOOKUP(MID('Tab. A1.4-WVG'!$C52,(BC$6-1)*8+(BC$6-1)*1+1,8),AGS,2,FALSE)))</f>
        <v/>
      </c>
      <c r="BD48" s="232" t="str">
        <f>IF(MID('Tab. A1.4-WVG'!$C52,(BD$6-1)*8+(BD$6-1)*1+1,8)="","",CONCATENATE(MID('Tab. A1.4-WVG'!$C52,(BD$6-1)*8+(BD$6-1)*1+1,8),": ",VLOOKUP(MID('Tab. A1.4-WVG'!$C52,(BD$6-1)*8+(BD$6-1)*1+1,8),AGS,2,FALSE)))</f>
        <v/>
      </c>
      <c r="BE48" s="232" t="str">
        <f>IF(MID('Tab. A1.4-WVG'!$C52,(BE$6-1)*8+(BE$6-1)*1+1,8)="","",CONCATENATE(MID('Tab. A1.4-WVG'!$C52,(BE$6-1)*8+(BE$6-1)*1+1,8),": ",VLOOKUP(MID('Tab. A1.4-WVG'!$C52,(BE$6-1)*8+(BE$6-1)*1+1,8),AGS,2,FALSE)))</f>
        <v/>
      </c>
      <c r="BF48" s="232" t="str">
        <f>IF(MID('Tab. A1.4-WVG'!$C52,(BF$6-1)*8+(BF$6-1)*1+1,8)="","",CONCATENATE(MID('Tab. A1.4-WVG'!$C52,(BF$6-1)*8+(BF$6-1)*1+1,8),": ",VLOOKUP(MID('Tab. A1.4-WVG'!$C52,(BF$6-1)*8+(BF$6-1)*1+1,8),AGS,2,FALSE)))</f>
        <v/>
      </c>
      <c r="BG48" s="232" t="str">
        <f>IF(MID('Tab. A1.4-WVG'!$C52,(BG$6-1)*8+(BG$6-1)*1+1,8)="","",CONCATENATE(MID('Tab. A1.4-WVG'!$C52,(BG$6-1)*8+(BG$6-1)*1+1,8),": ",VLOOKUP(MID('Tab. A1.4-WVG'!$C52,(BG$6-1)*8+(BG$6-1)*1+1,8),AGS,2,FALSE)))</f>
        <v/>
      </c>
      <c r="BH48" s="232" t="str">
        <f>IF(MID('Tab. A1.4-WVG'!$C52,(BH$6-1)*8+(BH$6-1)*1+1,8)="","",CONCATENATE(MID('Tab. A1.4-WVG'!$C52,(BH$6-1)*8+(BH$6-1)*1+1,8),": ",VLOOKUP(MID('Tab. A1.4-WVG'!$C52,(BH$6-1)*8+(BH$6-1)*1+1,8),AGS,2,FALSE)))</f>
        <v/>
      </c>
      <c r="BI48" s="232" t="str">
        <f>IF(MID('Tab. A1.4-WVG'!$C52,(BI$6-1)*8+(BI$6-1)*1+1,8)="","",CONCATENATE(MID('Tab. A1.4-WVG'!$C52,(BI$6-1)*8+(BI$6-1)*1+1,8),": ",VLOOKUP(MID('Tab. A1.4-WVG'!$C52,(BI$6-1)*8+(BI$6-1)*1+1,8),AGS,2,FALSE)))</f>
        <v/>
      </c>
      <c r="BJ48" s="232" t="str">
        <f>IF(MID('Tab. A1.4-WVG'!$C52,(BJ$6-1)*8+(BJ$6-1)*1+1,8)="","",CONCATENATE(MID('Tab. A1.4-WVG'!$C52,(BJ$6-1)*8+(BJ$6-1)*1+1,8),": ",VLOOKUP(MID('Tab. A1.4-WVG'!$C52,(BJ$6-1)*8+(BJ$6-1)*1+1,8),AGS,2,FALSE)))</f>
        <v/>
      </c>
      <c r="BK48" s="232" t="str">
        <f>IF(MID('Tab. A1.4-WVG'!$C52,(BK$6-1)*8+(BK$6-1)*1+1,8)="","",CONCATENATE(MID('Tab. A1.4-WVG'!$C52,(BK$6-1)*8+(BK$6-1)*1+1,8),": ",VLOOKUP(MID('Tab. A1.4-WVG'!$C52,(BK$6-1)*8+(BK$6-1)*1+1,8),AGS,2,FALSE)))</f>
        <v/>
      </c>
      <c r="BL48" s="232" t="str">
        <f>IF(MID('Tab. A1.4-WVG'!$C52,(BL$6-1)*8+(BL$6-1)*1+1,8)="","",CONCATENATE(MID('Tab. A1.4-WVG'!$C52,(BL$6-1)*8+(BL$6-1)*1+1,8),": ",VLOOKUP(MID('Tab. A1.4-WVG'!$C52,(BL$6-1)*8+(BL$6-1)*1+1,8),AGS,2,FALSE)))</f>
        <v/>
      </c>
      <c r="BM48" s="232" t="str">
        <f>IF(MID('Tab. A1.4-WVG'!$C52,(BM$6-1)*8+(BM$6-1)*1+1,8)="","",CONCATENATE(MID('Tab. A1.4-WVG'!$C52,(BM$6-1)*8+(BM$6-1)*1+1,8),": ",VLOOKUP(MID('Tab. A1.4-WVG'!$C52,(BM$6-1)*8+(BM$6-1)*1+1,8),AGS,2,FALSE)))</f>
        <v/>
      </c>
      <c r="BN48" s="232" t="str">
        <f>IF(MID('Tab. A1.4-WVG'!$C52,(BN$6-1)*8+(BN$6-1)*1+1,8)="","",CONCATENATE(MID('Tab. A1.4-WVG'!$C52,(BN$6-1)*8+(BN$6-1)*1+1,8),": ",VLOOKUP(MID('Tab. A1.4-WVG'!$C52,(BN$6-1)*8+(BN$6-1)*1+1,8),AGS,2,FALSE)))</f>
        <v/>
      </c>
      <c r="BO48" s="232" t="str">
        <f>IF(MID('Tab. A1.4-WVG'!$C52,(BO$6-1)*8+(BO$6-1)*1+1,8)="","",CONCATENATE(MID('Tab. A1.4-WVG'!$C52,(BO$6-1)*8+(BO$6-1)*1+1,8),": ",VLOOKUP(MID('Tab. A1.4-WVG'!$C52,(BO$6-1)*8+(BO$6-1)*1+1,8),AGS,2,FALSE)))</f>
        <v/>
      </c>
      <c r="BP48" s="232" t="str">
        <f>IF(MID('Tab. A1.4-WVG'!$C52,(BP$6-1)*8+(BP$6-1)*1+1,8)="","",CONCATENATE(MID('Tab. A1.4-WVG'!$C52,(BP$6-1)*8+(BP$6-1)*1+1,8),": ",VLOOKUP(MID('Tab. A1.4-WVG'!$C52,(BP$6-1)*8+(BP$6-1)*1+1,8),AGS,2,FALSE)))</f>
        <v/>
      </c>
      <c r="BQ48" s="232" t="str">
        <f>IF(MID('Tab. A1.4-WVG'!$C52,(BQ$6-1)*8+(BQ$6-1)*1+1,8)="","",CONCATENATE(MID('Tab. A1.4-WVG'!$C52,(BQ$6-1)*8+(BQ$6-1)*1+1,8),": ",VLOOKUP(MID('Tab. A1.4-WVG'!$C52,(BQ$6-1)*8+(BQ$6-1)*1+1,8),AGS,2,FALSE)))</f>
        <v/>
      </c>
      <c r="BR48" s="232" t="str">
        <f>IF(MID('Tab. A1.4-WVG'!$C52,(BR$6-1)*8+(BR$6-1)*1+1,8)="","",CONCATENATE(MID('Tab. A1.4-WVG'!$C52,(BR$6-1)*8+(BR$6-1)*1+1,8),": ",VLOOKUP(MID('Tab. A1.4-WVG'!$C52,(BR$6-1)*8+(BR$6-1)*1+1,8),AGS,2,FALSE)))</f>
        <v/>
      </c>
      <c r="BS48" s="232" t="str">
        <f>IF(MID('Tab. A1.4-WVG'!$C52,(BS$6-1)*8+(BS$6-1)*1+1,8)="","",CONCATENATE(MID('Tab. A1.4-WVG'!$C52,(BS$6-1)*8+(BS$6-1)*1+1,8),": ",VLOOKUP(MID('Tab. A1.4-WVG'!$C52,(BS$6-1)*8+(BS$6-1)*1+1,8),AGS,2,FALSE)))</f>
        <v/>
      </c>
      <c r="BT48" s="232" t="str">
        <f>IF(MID('Tab. A1.4-WVG'!$C52,(BT$6-1)*8+(BT$6-1)*1+1,8)="","",CONCATENATE(MID('Tab. A1.4-WVG'!$C52,(BT$6-1)*8+(BT$6-1)*1+1,8),": ",VLOOKUP(MID('Tab. A1.4-WVG'!$C52,(BT$6-1)*8+(BT$6-1)*1+1,8),AGS,2,FALSE)))</f>
        <v/>
      </c>
      <c r="BU48" s="232" t="str">
        <f>IF(MID('Tab. A1.4-WVG'!$C52,(BU$6-1)*8+(BU$6-1)*1+1,8)="","",CONCATENATE(MID('Tab. A1.4-WVG'!$C52,(BU$6-1)*8+(BU$6-1)*1+1,8),": ",VLOOKUP(MID('Tab. A1.4-WVG'!$C52,(BU$6-1)*8+(BU$6-1)*1+1,8),AGS,2,FALSE)))</f>
        <v/>
      </c>
      <c r="BV48" s="232" t="str">
        <f>IF(MID('Tab. A1.4-WVG'!$C52,(BV$6-1)*8+(BV$6-1)*1+1,8)="","",CONCATENATE(MID('Tab. A1.4-WVG'!$C52,(BV$6-1)*8+(BV$6-1)*1+1,8),": ",VLOOKUP(MID('Tab. A1.4-WVG'!$C52,(BV$6-1)*8+(BV$6-1)*1+1,8),AGS,2,FALSE)))</f>
        <v/>
      </c>
      <c r="BW48" s="232" t="str">
        <f>IF(MID('Tab. A1.4-WVG'!$C52,(BW$6-1)*8+(BW$6-1)*1+1,8)="","",CONCATENATE(MID('Tab. A1.4-WVG'!$C52,(BW$6-1)*8+(BW$6-1)*1+1,8),": ",VLOOKUP(MID('Tab. A1.4-WVG'!$C52,(BW$6-1)*8+(BW$6-1)*1+1,8),AGS,2,FALSE)))</f>
        <v/>
      </c>
      <c r="BX48" s="232" t="str">
        <f>IF(MID('Tab. A1.4-WVG'!$C52,(BX$6-1)*8+(BX$6-1)*1+1,8)="","",CONCATENATE(MID('Tab. A1.4-WVG'!$C52,(BX$6-1)*8+(BX$6-1)*1+1,8),": ",VLOOKUP(MID('Tab. A1.4-WVG'!$C52,(BX$6-1)*8+(BX$6-1)*1+1,8),AGS,2,FALSE)))</f>
        <v/>
      </c>
      <c r="BY48" s="232" t="str">
        <f>IF(MID('Tab. A1.4-WVG'!$C52,(BY$6-1)*8+(BY$6-1)*1+1,8)="","",CONCATENATE(MID('Tab. A1.4-WVG'!$C52,(BY$6-1)*8+(BY$6-1)*1+1,8),": ",VLOOKUP(MID('Tab. A1.4-WVG'!$C52,(BY$6-1)*8+(BY$6-1)*1+1,8),AGS,2,FALSE)))</f>
        <v/>
      </c>
      <c r="BZ48" s="232" t="str">
        <f>IF(MID('Tab. A1.4-WVG'!$C52,(BZ$6-1)*8+(BZ$6-1)*1+1,8)="","",CONCATENATE(MID('Tab. A1.4-WVG'!$C52,(BZ$6-1)*8+(BZ$6-1)*1+1,8),": ",VLOOKUP(MID('Tab. A1.4-WVG'!$C52,(BZ$6-1)*8+(BZ$6-1)*1+1,8),AGS,2,FALSE)))</f>
        <v/>
      </c>
      <c r="CA48" s="232" t="str">
        <f>IF(MID('Tab. A1.4-WVG'!$C52,(CA$6-1)*8+(CA$6-1)*1+1,8)="","",CONCATENATE(MID('Tab. A1.4-WVG'!$C52,(CA$6-1)*8+(CA$6-1)*1+1,8),": ",VLOOKUP(MID('Tab. A1.4-WVG'!$C52,(CA$6-1)*8+(CA$6-1)*1+1,8),AGS,2,FALSE)))</f>
        <v/>
      </c>
      <c r="CB48" s="232" t="str">
        <f>IF(MID('Tab. A1.4-WVG'!$C52,(CB$6-1)*8+(CB$6-1)*1+1,8)="","",CONCATENATE(MID('Tab. A1.4-WVG'!$C52,(CB$6-1)*8+(CB$6-1)*1+1,8),": ",VLOOKUP(MID('Tab. A1.4-WVG'!$C52,(CB$6-1)*8+(CB$6-1)*1+1,8),AGS,2,FALSE)))</f>
        <v/>
      </c>
      <c r="CC48" s="232" t="str">
        <f>IF(MID('Tab. A1.4-WVG'!$C52,(CC$6-1)*8+(CC$6-1)*1+1,8)="","",CONCATENATE(MID('Tab. A1.4-WVG'!$C52,(CC$6-1)*8+(CC$6-1)*1+1,8),": ",VLOOKUP(MID('Tab. A1.4-WVG'!$C52,(CC$6-1)*8+(CC$6-1)*1+1,8),AGS,2,FALSE)))</f>
        <v/>
      </c>
      <c r="CD48" s="232" t="str">
        <f>IF(MID('Tab. A1.4-WVG'!$C52,(CD$6-1)*8+(CD$6-1)*1+1,8)="","",CONCATENATE(MID('Tab. A1.4-WVG'!$C52,(CD$6-1)*8+(CD$6-1)*1+1,8),": ",VLOOKUP(MID('Tab. A1.4-WVG'!$C52,(CD$6-1)*8+(CD$6-1)*1+1,8),AGS,2,FALSE)))</f>
        <v/>
      </c>
      <c r="CE48" s="232" t="str">
        <f>IF(MID('Tab. A1.4-WVG'!$C52,(CE$6-1)*8+(CE$6-1)*1+1,8)="","",CONCATENATE(MID('Tab. A1.4-WVG'!$C52,(CE$6-1)*8+(CE$6-1)*1+1,8),": ",VLOOKUP(MID('Tab. A1.4-WVG'!$C52,(CE$6-1)*8+(CE$6-1)*1+1,8),AGS,2,FALSE)))</f>
        <v/>
      </c>
      <c r="CF48" s="232" t="str">
        <f>IF(MID('Tab. A1.4-WVG'!$C52,(CF$6-1)*8+(CF$6-1)*1+1,8)="","",CONCATENATE(MID('Tab. A1.4-WVG'!$C52,(CF$6-1)*8+(CF$6-1)*1+1,8),": ",VLOOKUP(MID('Tab. A1.4-WVG'!$C52,(CF$6-1)*8+(CF$6-1)*1+1,8),AGS,2,FALSE)))</f>
        <v/>
      </c>
      <c r="CG48" s="232" t="str">
        <f>IF(MID('Tab. A1.4-WVG'!$C52,(CG$6-1)*8+(CG$6-1)*1+1,8)="","",CONCATENATE(MID('Tab. A1.4-WVG'!$C52,(CG$6-1)*8+(CG$6-1)*1+1,8),": ",VLOOKUP(MID('Tab. A1.4-WVG'!$C52,(CG$6-1)*8+(CG$6-1)*1+1,8),AGS,2,FALSE)))</f>
        <v/>
      </c>
      <c r="CH48" s="232" t="str">
        <f>IF(MID('Tab. A1.4-WVG'!$C52,(CH$6-1)*8+(CH$6-1)*1+1,8)="","",CONCATENATE(MID('Tab. A1.4-WVG'!$C52,(CH$6-1)*8+(CH$6-1)*1+1,8),": ",VLOOKUP(MID('Tab. A1.4-WVG'!$C52,(CH$6-1)*8+(CH$6-1)*1+1,8),AGS,2,FALSE)))</f>
        <v/>
      </c>
      <c r="CI48" s="232" t="str">
        <f>IF(MID('Tab. A1.4-WVG'!$C52,(CI$6-1)*8+(CI$6-1)*1+1,8)="","",CONCATENATE(MID('Tab. A1.4-WVG'!$C52,(CI$6-1)*8+(CI$6-1)*1+1,8),": ",VLOOKUP(MID('Tab. A1.4-WVG'!$C52,(CI$6-1)*8+(CI$6-1)*1+1,8),AGS,2,FALSE)))</f>
        <v/>
      </c>
      <c r="CJ48" s="232" t="str">
        <f>IF(MID('Tab. A1.4-WVG'!$C52,(CJ$6-1)*8+(CJ$6-1)*1+1,8)="","",CONCATENATE(MID('Tab. A1.4-WVG'!$C52,(CJ$6-1)*8+(CJ$6-1)*1+1,8),": ",VLOOKUP(MID('Tab. A1.4-WVG'!$C52,(CJ$6-1)*8+(CJ$6-1)*1+1,8),AGS,2,FALSE)))</f>
        <v/>
      </c>
      <c r="CK48" s="232" t="str">
        <f>IF(MID('Tab. A1.4-WVG'!$C52,(CK$6-1)*8+(CK$6-1)*1+1,8)="","",CONCATENATE(MID('Tab. A1.4-WVG'!$C52,(CK$6-1)*8+(CK$6-1)*1+1,8),": ",VLOOKUP(MID('Tab. A1.4-WVG'!$C52,(CK$6-1)*8+(CK$6-1)*1+1,8),AGS,2,FALSE)))</f>
        <v/>
      </c>
      <c r="CL48" s="232" t="str">
        <f>IF(MID('Tab. A1.4-WVG'!$C52,(CL$6-1)*8+(CL$6-1)*1+1,8)="","",CONCATENATE(MID('Tab. A1.4-WVG'!$C52,(CL$6-1)*8+(CL$6-1)*1+1,8),": ",VLOOKUP(MID('Tab. A1.4-WVG'!$C52,(CL$6-1)*8+(CL$6-1)*1+1,8),AGS,2,FALSE)))</f>
        <v/>
      </c>
      <c r="CM48" s="232" t="str">
        <f>IF(MID('Tab. A1.4-WVG'!$C52,(CM$6-1)*8+(CM$6-1)*1+1,8)="","",CONCATENATE(MID('Tab. A1.4-WVG'!$C52,(CM$6-1)*8+(CM$6-1)*1+1,8),": ",VLOOKUP(MID('Tab. A1.4-WVG'!$C52,(CM$6-1)*8+(CM$6-1)*1+1,8),AGS,2,FALSE)))</f>
        <v/>
      </c>
      <c r="CN48" s="232" t="str">
        <f>IF(MID('Tab. A1.4-WVG'!$C52,(CN$6-1)*8+(CN$6-1)*1+1,8)="","",CONCATENATE(MID('Tab. A1.4-WVG'!$C52,(CN$6-1)*8+(CN$6-1)*1+1,8),": ",VLOOKUP(MID('Tab. A1.4-WVG'!$C52,(CN$6-1)*8+(CN$6-1)*1+1,8),AGS,2,FALSE)))</f>
        <v/>
      </c>
      <c r="CO48" s="232" t="str">
        <f>IF(MID('Tab. A1.4-WVG'!$C52,(CO$6-1)*8+(CO$6-1)*1+1,8)="","",CONCATENATE(MID('Tab. A1.4-WVG'!$C52,(CO$6-1)*8+(CO$6-1)*1+1,8),": ",VLOOKUP(MID('Tab. A1.4-WVG'!$C52,(CO$6-1)*8+(CO$6-1)*1+1,8),AGS,2,FALSE)))</f>
        <v/>
      </c>
      <c r="CP48" s="232" t="str">
        <f>IF(MID('Tab. A1.4-WVG'!$C52,(CP$6-1)*8+(CP$6-1)*1+1,8)="","",CONCATENATE(MID('Tab. A1.4-WVG'!$C52,(CP$6-1)*8+(CP$6-1)*1+1,8),": ",VLOOKUP(MID('Tab. A1.4-WVG'!$C52,(CP$6-1)*8+(CP$6-1)*1+1,8),AGS,2,FALSE)))</f>
        <v/>
      </c>
      <c r="CQ48" s="232" t="str">
        <f>IF(MID('Tab. A1.4-WVG'!$C52,(CQ$6-1)*8+(CQ$6-1)*1+1,8)="","",CONCATENATE(MID('Tab. A1.4-WVG'!$C52,(CQ$6-1)*8+(CQ$6-1)*1+1,8),": ",VLOOKUP(MID('Tab. A1.4-WVG'!$C52,(CQ$6-1)*8+(CQ$6-1)*1+1,8),AGS,2,FALSE)))</f>
        <v/>
      </c>
      <c r="CR48" s="232" t="str">
        <f>IF(MID('Tab. A1.4-WVG'!$C52,(CR$6-1)*8+(CR$6-1)*1+1,8)="","",CONCATENATE(MID('Tab. A1.4-WVG'!$C52,(CR$6-1)*8+(CR$6-1)*1+1,8),": ",VLOOKUP(MID('Tab. A1.4-WVG'!$C52,(CR$6-1)*8+(CR$6-1)*1+1,8),AGS,2,FALSE)))</f>
        <v/>
      </c>
      <c r="CS48" s="232" t="str">
        <f>IF(MID('Tab. A1.4-WVG'!$C52,(CS$6-1)*8+(CS$6-1)*1+1,8)="","",CONCATENATE(MID('Tab. A1.4-WVG'!$C52,(CS$6-1)*8+(CS$6-1)*1+1,8),": ",VLOOKUP(MID('Tab. A1.4-WVG'!$C52,(CS$6-1)*8+(CS$6-1)*1+1,8),AGS,2,FALSE)))</f>
        <v/>
      </c>
      <c r="CT48" s="232" t="str">
        <f>IF(MID('Tab. A1.4-WVG'!$C52,(CT$6-1)*8+(CT$6-1)*1+1,8)="","",CONCATENATE(MID('Tab. A1.4-WVG'!$C52,(CT$6-1)*8+(CT$6-1)*1+1,8),": ",VLOOKUP(MID('Tab. A1.4-WVG'!$C52,(CT$6-1)*8+(CT$6-1)*1+1,8),AGS,2,FALSE)))</f>
        <v/>
      </c>
      <c r="CU48" s="232" t="str">
        <f>IF(MID('Tab. A1.4-WVG'!$C52,(CU$6-1)*8+(CU$6-1)*1+1,8)="","",CONCATENATE(MID('Tab. A1.4-WVG'!$C52,(CU$6-1)*8+(CU$6-1)*1+1,8),": ",VLOOKUP(MID('Tab. A1.4-WVG'!$C52,(CU$6-1)*8+(CU$6-1)*1+1,8),AGS,2,FALSE)))</f>
        <v/>
      </c>
      <c r="CV48" s="232" t="str">
        <f>IF(MID('Tab. A1.4-WVG'!$C52,(CV$6-1)*8+(CV$6-1)*1+1,8)="","",CONCATENATE(MID('Tab. A1.4-WVG'!$C52,(CV$6-1)*8+(CV$6-1)*1+1,8),": ",VLOOKUP(MID('Tab. A1.4-WVG'!$C52,(CV$6-1)*8+(CV$6-1)*1+1,8),AGS,2,FALSE)))</f>
        <v/>
      </c>
      <c r="CW48" s="232" t="str">
        <f>IF(MID('Tab. A1.4-WVG'!$C52,(CW$6-1)*8+(CW$6-1)*1+1,8)="","",CONCATENATE(MID('Tab. A1.4-WVG'!$C52,(CW$6-1)*8+(CW$6-1)*1+1,8),": ",VLOOKUP(MID('Tab. A1.4-WVG'!$C52,(CW$6-1)*8+(CW$6-1)*1+1,8),AGS,2,FALSE)))</f>
        <v/>
      </c>
      <c r="CX48" s="39">
        <f t="shared" si="0"/>
        <v>0</v>
      </c>
    </row>
    <row r="49" spans="1:102" ht="38.25" customHeight="1" x14ac:dyDescent="0.2">
      <c r="A49" s="231" t="str">
        <f>IF('Tab. A1.4-WVG'!A53="","",'Tab. A1.4-WVG'!A53)</f>
        <v/>
      </c>
      <c r="B49" s="232" t="str">
        <f>IF(MID('Tab. A1.4-WVG'!$C53,(B$6-1)*8+(B$6-1)*1+1,8)="","",CONCATENATE(MID('Tab. A1.4-WVG'!$C53,(B$6-1)*8+(B$6-1)*1+1,8),": ",VLOOKUP(MID('Tab. A1.4-WVG'!$C53,(B$6-1)*8+(B$6-1)*1+1,8),AGS,2,FALSE)))</f>
        <v/>
      </c>
      <c r="C49" s="232" t="str">
        <f>IF(MID('Tab. A1.4-WVG'!$C53,(C$6-1)*8+(C$6-1)*1+1,8)="","",CONCATENATE(MID('Tab. A1.4-WVG'!$C53,(C$6-1)*8+(C$6-1)*1+1,8),": ",VLOOKUP(MID('Tab. A1.4-WVG'!$C53,(C$6-1)*8+(C$6-1)*1+1,8),AGS,2,FALSE)))</f>
        <v/>
      </c>
      <c r="D49" s="232" t="str">
        <f>IF(MID('Tab. A1.4-WVG'!$C53,(D$6-1)*8+(D$6-1)*1+1,8)="","",CONCATENATE(MID('Tab. A1.4-WVG'!$C53,(D$6-1)*8+(D$6-1)*1+1,8),": ",VLOOKUP(MID('Tab. A1.4-WVG'!$C53,(D$6-1)*8+(D$6-1)*1+1,8),AGS,2,FALSE)))</f>
        <v/>
      </c>
      <c r="E49" s="232" t="str">
        <f>IF(MID('Tab. A1.4-WVG'!$C53,(E$6-1)*8+(E$6-1)*1+1,8)="","",CONCATENATE(MID('Tab. A1.4-WVG'!$C53,(E$6-1)*8+(E$6-1)*1+1,8),": ",VLOOKUP(MID('Tab. A1.4-WVG'!$C53,(E$6-1)*8+(E$6-1)*1+1,8),AGS,2,FALSE)))</f>
        <v/>
      </c>
      <c r="F49" s="232" t="str">
        <f>IF(MID('Tab. A1.4-WVG'!$C53,(F$6-1)*8+(F$6-1)*1+1,8)="","",CONCATENATE(MID('Tab. A1.4-WVG'!$C53,(F$6-1)*8+(F$6-1)*1+1,8),": ",VLOOKUP(MID('Tab. A1.4-WVG'!$C53,(F$6-1)*8+(F$6-1)*1+1,8),AGS,2,FALSE)))</f>
        <v/>
      </c>
      <c r="G49" s="232" t="str">
        <f>IF(MID('Tab. A1.4-WVG'!$C53,(G$6-1)*8+(G$6-1)*1+1,8)="","",CONCATENATE(MID('Tab. A1.4-WVG'!$C53,(G$6-1)*8+(G$6-1)*1+1,8),": ",VLOOKUP(MID('Tab. A1.4-WVG'!$C53,(G$6-1)*8+(G$6-1)*1+1,8),AGS,2,FALSE)))</f>
        <v/>
      </c>
      <c r="H49" s="232" t="str">
        <f>IF(MID('Tab. A1.4-WVG'!$C53,(H$6-1)*8+(H$6-1)*1+1,8)="","",CONCATENATE(MID('Tab. A1.4-WVG'!$C53,(H$6-1)*8+(H$6-1)*1+1,8),": ",VLOOKUP(MID('Tab. A1.4-WVG'!$C53,(H$6-1)*8+(H$6-1)*1+1,8),AGS,2,FALSE)))</f>
        <v/>
      </c>
      <c r="I49" s="232" t="str">
        <f>IF(MID('Tab. A1.4-WVG'!$C53,(I$6-1)*8+(I$6-1)*1+1,8)="","",CONCATENATE(MID('Tab. A1.4-WVG'!$C53,(I$6-1)*8+(I$6-1)*1+1,8),": ",VLOOKUP(MID('Tab. A1.4-WVG'!$C53,(I$6-1)*8+(I$6-1)*1+1,8),AGS,2,FALSE)))</f>
        <v/>
      </c>
      <c r="J49" s="232" t="str">
        <f>IF(MID('Tab. A1.4-WVG'!$C53,(J$6-1)*8+(J$6-1)*1+1,8)="","",CONCATENATE(MID('Tab. A1.4-WVG'!$C53,(J$6-1)*8+(J$6-1)*1+1,8),": ",VLOOKUP(MID('Tab. A1.4-WVG'!$C53,(J$6-1)*8+(J$6-1)*1+1,8),AGS,2,FALSE)))</f>
        <v/>
      </c>
      <c r="K49" s="232" t="str">
        <f>IF(MID('Tab. A1.4-WVG'!$C53,(K$6-1)*8+(K$6-1)*1+1,8)="","",CONCATENATE(MID('Tab. A1.4-WVG'!$C53,(K$6-1)*8+(K$6-1)*1+1,8),": ",VLOOKUP(MID('Tab. A1.4-WVG'!$C53,(K$6-1)*8+(K$6-1)*1+1,8),AGS,2,FALSE)))</f>
        <v/>
      </c>
      <c r="L49" s="232" t="str">
        <f>IF(MID('Tab. A1.4-WVG'!$C53,(L$6-1)*8+(L$6-1)*1+1,8)="","",CONCATENATE(MID('Tab. A1.4-WVG'!$C53,(L$6-1)*8+(L$6-1)*1+1,8),": ",VLOOKUP(MID('Tab. A1.4-WVG'!$C53,(L$6-1)*8+(L$6-1)*1+1,8),AGS,2,FALSE)))</f>
        <v/>
      </c>
      <c r="M49" s="232" t="str">
        <f>IF(MID('Tab. A1.4-WVG'!$C53,(M$6-1)*8+(M$6-1)*1+1,8)="","",CONCATENATE(MID('Tab. A1.4-WVG'!$C53,(M$6-1)*8+(M$6-1)*1+1,8),": ",VLOOKUP(MID('Tab. A1.4-WVG'!$C53,(M$6-1)*8+(M$6-1)*1+1,8),AGS,2,FALSE)))</f>
        <v/>
      </c>
      <c r="N49" s="232" t="str">
        <f>IF(MID('Tab. A1.4-WVG'!$C53,(N$6-1)*8+(N$6-1)*1+1,8)="","",CONCATENATE(MID('Tab. A1.4-WVG'!$C53,(N$6-1)*8+(N$6-1)*1+1,8),": ",VLOOKUP(MID('Tab. A1.4-WVG'!$C53,(N$6-1)*8+(N$6-1)*1+1,8),AGS,2,FALSE)))</f>
        <v/>
      </c>
      <c r="O49" s="232" t="str">
        <f>IF(MID('Tab. A1.4-WVG'!$C53,(O$6-1)*8+(O$6-1)*1+1,8)="","",CONCATENATE(MID('Tab. A1.4-WVG'!$C53,(O$6-1)*8+(O$6-1)*1+1,8),": ",VLOOKUP(MID('Tab. A1.4-WVG'!$C53,(O$6-1)*8+(O$6-1)*1+1,8),AGS,2,FALSE)))</f>
        <v/>
      </c>
      <c r="P49" s="232" t="str">
        <f>IF(MID('Tab. A1.4-WVG'!$C53,(P$6-1)*8+(P$6-1)*1+1,8)="","",CONCATENATE(MID('Tab. A1.4-WVG'!$C53,(P$6-1)*8+(P$6-1)*1+1,8),": ",VLOOKUP(MID('Tab. A1.4-WVG'!$C53,(P$6-1)*8+(P$6-1)*1+1,8),AGS,2,FALSE)))</f>
        <v/>
      </c>
      <c r="Q49" s="232" t="str">
        <f>IF(MID('Tab. A1.4-WVG'!$C53,(Q$6-1)*8+(Q$6-1)*1+1,8)="","",CONCATENATE(MID('Tab. A1.4-WVG'!$C53,(Q$6-1)*8+(Q$6-1)*1+1,8),": ",VLOOKUP(MID('Tab. A1.4-WVG'!$C53,(Q$6-1)*8+(Q$6-1)*1+1,8),AGS,2,FALSE)))</f>
        <v/>
      </c>
      <c r="R49" s="232" t="str">
        <f>IF(MID('Tab. A1.4-WVG'!$C53,(R$6-1)*8+(R$6-1)*1+1,8)="","",CONCATENATE(MID('Tab. A1.4-WVG'!$C53,(R$6-1)*8+(R$6-1)*1+1,8),": ",VLOOKUP(MID('Tab. A1.4-WVG'!$C53,(R$6-1)*8+(R$6-1)*1+1,8),AGS,2,FALSE)))</f>
        <v/>
      </c>
      <c r="S49" s="232" t="str">
        <f>IF(MID('Tab. A1.4-WVG'!$C53,(S$6-1)*8+(S$6-1)*1+1,8)="","",CONCATENATE(MID('Tab. A1.4-WVG'!$C53,(S$6-1)*8+(S$6-1)*1+1,8),": ",VLOOKUP(MID('Tab. A1.4-WVG'!$C53,(S$6-1)*8+(S$6-1)*1+1,8),AGS,2,FALSE)))</f>
        <v/>
      </c>
      <c r="T49" s="232" t="str">
        <f>IF(MID('Tab. A1.4-WVG'!$C53,(T$6-1)*8+(T$6-1)*1+1,8)="","",CONCATENATE(MID('Tab. A1.4-WVG'!$C53,(T$6-1)*8+(T$6-1)*1+1,8),": ",VLOOKUP(MID('Tab. A1.4-WVG'!$C53,(T$6-1)*8+(T$6-1)*1+1,8),AGS,2,FALSE)))</f>
        <v/>
      </c>
      <c r="U49" s="232" t="str">
        <f>IF(MID('Tab. A1.4-WVG'!$C53,(U$6-1)*8+(U$6-1)*1+1,8)="","",CONCATENATE(MID('Tab. A1.4-WVG'!$C53,(U$6-1)*8+(U$6-1)*1+1,8),": ",VLOOKUP(MID('Tab. A1.4-WVG'!$C53,(U$6-1)*8+(U$6-1)*1+1,8),AGS,2,FALSE)))</f>
        <v/>
      </c>
      <c r="V49" s="232" t="str">
        <f>IF(MID('Tab. A1.4-WVG'!$C53,(V$6-1)*8+(V$6-1)*1+1,8)="","",CONCATENATE(MID('Tab. A1.4-WVG'!$C53,(V$6-1)*8+(V$6-1)*1+1,8),": ",VLOOKUP(MID('Tab. A1.4-WVG'!$C53,(V$6-1)*8+(V$6-1)*1+1,8),AGS,2,FALSE)))</f>
        <v/>
      </c>
      <c r="W49" s="232" t="str">
        <f>IF(MID('Tab. A1.4-WVG'!$C53,(W$6-1)*8+(W$6-1)*1+1,8)="","",CONCATENATE(MID('Tab. A1.4-WVG'!$C53,(W$6-1)*8+(W$6-1)*1+1,8),": ",VLOOKUP(MID('Tab. A1.4-WVG'!$C53,(W$6-1)*8+(W$6-1)*1+1,8),AGS,2,FALSE)))</f>
        <v/>
      </c>
      <c r="X49" s="232" t="str">
        <f>IF(MID('Tab. A1.4-WVG'!$C53,(X$6-1)*8+(X$6-1)*1+1,8)="","",CONCATENATE(MID('Tab. A1.4-WVG'!$C53,(X$6-1)*8+(X$6-1)*1+1,8),": ",VLOOKUP(MID('Tab. A1.4-WVG'!$C53,(X$6-1)*8+(X$6-1)*1+1,8),AGS,2,FALSE)))</f>
        <v/>
      </c>
      <c r="Y49" s="232" t="str">
        <f>IF(MID('Tab. A1.4-WVG'!$C53,(Y$6-1)*8+(Y$6-1)*1+1,8)="","",CONCATENATE(MID('Tab. A1.4-WVG'!$C53,(Y$6-1)*8+(Y$6-1)*1+1,8),": ",VLOOKUP(MID('Tab. A1.4-WVG'!$C53,(Y$6-1)*8+(Y$6-1)*1+1,8),AGS,2,FALSE)))</f>
        <v/>
      </c>
      <c r="Z49" s="232" t="str">
        <f>IF(MID('Tab. A1.4-WVG'!$C53,(Z$6-1)*8+(Z$6-1)*1+1,8)="","",CONCATENATE(MID('Tab. A1.4-WVG'!$C53,(Z$6-1)*8+(Z$6-1)*1+1,8),": ",VLOOKUP(MID('Tab. A1.4-WVG'!$C53,(Z$6-1)*8+(Z$6-1)*1+1,8),AGS,2,FALSE)))</f>
        <v/>
      </c>
      <c r="AA49" s="232" t="str">
        <f>IF(MID('Tab. A1.4-WVG'!$C53,(AA$6-1)*8+(AA$6-1)*1+1,8)="","",CONCATENATE(MID('Tab. A1.4-WVG'!$C53,(AA$6-1)*8+(AA$6-1)*1+1,8),": ",VLOOKUP(MID('Tab. A1.4-WVG'!$C53,(AA$6-1)*8+(AA$6-1)*1+1,8),AGS,2,FALSE)))</f>
        <v/>
      </c>
      <c r="AB49" s="232" t="str">
        <f>IF(MID('Tab. A1.4-WVG'!$C53,(AB$6-1)*8+(AB$6-1)*1+1,8)="","",CONCATENATE(MID('Tab. A1.4-WVG'!$C53,(AB$6-1)*8+(AB$6-1)*1+1,8),": ",VLOOKUP(MID('Tab. A1.4-WVG'!$C53,(AB$6-1)*8+(AB$6-1)*1+1,8),AGS,2,FALSE)))</f>
        <v/>
      </c>
      <c r="AC49" s="232" t="str">
        <f>IF(MID('Tab. A1.4-WVG'!$C53,(AC$6-1)*8+(AC$6-1)*1+1,8)="","",CONCATENATE(MID('Tab. A1.4-WVG'!$C53,(AC$6-1)*8+(AC$6-1)*1+1,8),": ",VLOOKUP(MID('Tab. A1.4-WVG'!$C53,(AC$6-1)*8+(AC$6-1)*1+1,8),AGS,2,FALSE)))</f>
        <v/>
      </c>
      <c r="AD49" s="232" t="str">
        <f>IF(MID('Tab. A1.4-WVG'!$C53,(AD$6-1)*8+(AD$6-1)*1+1,8)="","",CONCATENATE(MID('Tab. A1.4-WVG'!$C53,(AD$6-1)*8+(AD$6-1)*1+1,8),": ",VLOOKUP(MID('Tab. A1.4-WVG'!$C53,(AD$6-1)*8+(AD$6-1)*1+1,8),AGS,2,FALSE)))</f>
        <v/>
      </c>
      <c r="AE49" s="232" t="str">
        <f>IF(MID('Tab. A1.4-WVG'!$C53,(AE$6-1)*8+(AE$6-1)*1+1,8)="","",CONCATENATE(MID('Tab. A1.4-WVG'!$C53,(AE$6-1)*8+(AE$6-1)*1+1,8),": ",VLOOKUP(MID('Tab. A1.4-WVG'!$C53,(AE$6-1)*8+(AE$6-1)*1+1,8),AGS,2,FALSE)))</f>
        <v/>
      </c>
      <c r="AF49" s="232" t="str">
        <f>IF(MID('Tab. A1.4-WVG'!$C53,(AF$6-1)*8+(AF$6-1)*1+1,8)="","",CONCATENATE(MID('Tab. A1.4-WVG'!$C53,(AF$6-1)*8+(AF$6-1)*1+1,8),": ",VLOOKUP(MID('Tab. A1.4-WVG'!$C53,(AF$6-1)*8+(AF$6-1)*1+1,8),AGS,2,FALSE)))</f>
        <v/>
      </c>
      <c r="AG49" s="232" t="str">
        <f>IF(MID('Tab. A1.4-WVG'!$C53,(AG$6-1)*8+(AG$6-1)*1+1,8)="","",CONCATENATE(MID('Tab. A1.4-WVG'!$C53,(AG$6-1)*8+(AG$6-1)*1+1,8),": ",VLOOKUP(MID('Tab. A1.4-WVG'!$C53,(AG$6-1)*8+(AG$6-1)*1+1,8),AGS,2,FALSE)))</f>
        <v/>
      </c>
      <c r="AH49" s="232" t="str">
        <f>IF(MID('Tab. A1.4-WVG'!$C53,(AH$6-1)*8+(AH$6-1)*1+1,8)="","",CONCATENATE(MID('Tab. A1.4-WVG'!$C53,(AH$6-1)*8+(AH$6-1)*1+1,8),": ",VLOOKUP(MID('Tab. A1.4-WVG'!$C53,(AH$6-1)*8+(AH$6-1)*1+1,8),AGS,2,FALSE)))</f>
        <v/>
      </c>
      <c r="AI49" s="232" t="str">
        <f>IF(MID('Tab. A1.4-WVG'!$C53,(AI$6-1)*8+(AI$6-1)*1+1,8)="","",CONCATENATE(MID('Tab. A1.4-WVG'!$C53,(AI$6-1)*8+(AI$6-1)*1+1,8),": ",VLOOKUP(MID('Tab. A1.4-WVG'!$C53,(AI$6-1)*8+(AI$6-1)*1+1,8),AGS,2,FALSE)))</f>
        <v/>
      </c>
      <c r="AJ49" s="232" t="str">
        <f>IF(MID('Tab. A1.4-WVG'!$C53,(AJ$6-1)*8+(AJ$6-1)*1+1,8)="","",CONCATENATE(MID('Tab. A1.4-WVG'!$C53,(AJ$6-1)*8+(AJ$6-1)*1+1,8),": ",VLOOKUP(MID('Tab. A1.4-WVG'!$C53,(AJ$6-1)*8+(AJ$6-1)*1+1,8),AGS,2,FALSE)))</f>
        <v/>
      </c>
      <c r="AK49" s="232" t="str">
        <f>IF(MID('Tab. A1.4-WVG'!$C53,(AK$6-1)*8+(AK$6-1)*1+1,8)="","",CONCATENATE(MID('Tab. A1.4-WVG'!$C53,(AK$6-1)*8+(AK$6-1)*1+1,8),": ",VLOOKUP(MID('Tab. A1.4-WVG'!$C53,(AK$6-1)*8+(AK$6-1)*1+1,8),AGS,2,FALSE)))</f>
        <v/>
      </c>
      <c r="AL49" s="232" t="str">
        <f>IF(MID('Tab. A1.4-WVG'!$C53,(AL$6-1)*8+(AL$6-1)*1+1,8)="","",CONCATENATE(MID('Tab. A1.4-WVG'!$C53,(AL$6-1)*8+(AL$6-1)*1+1,8),": ",VLOOKUP(MID('Tab. A1.4-WVG'!$C53,(AL$6-1)*8+(AL$6-1)*1+1,8),AGS,2,FALSE)))</f>
        <v/>
      </c>
      <c r="AM49" s="232" t="str">
        <f>IF(MID('Tab. A1.4-WVG'!$C53,(AM$6-1)*8+(AM$6-1)*1+1,8)="","",CONCATENATE(MID('Tab. A1.4-WVG'!$C53,(AM$6-1)*8+(AM$6-1)*1+1,8),": ",VLOOKUP(MID('Tab. A1.4-WVG'!$C53,(AM$6-1)*8+(AM$6-1)*1+1,8),AGS,2,FALSE)))</f>
        <v/>
      </c>
      <c r="AN49" s="232" t="str">
        <f>IF(MID('Tab. A1.4-WVG'!$C53,(AN$6-1)*8+(AN$6-1)*1+1,8)="","",CONCATENATE(MID('Tab. A1.4-WVG'!$C53,(AN$6-1)*8+(AN$6-1)*1+1,8),": ",VLOOKUP(MID('Tab. A1.4-WVG'!$C53,(AN$6-1)*8+(AN$6-1)*1+1,8),AGS,2,FALSE)))</f>
        <v/>
      </c>
      <c r="AO49" s="232" t="str">
        <f>IF(MID('Tab. A1.4-WVG'!$C53,(AO$6-1)*8+(AO$6-1)*1+1,8)="","",CONCATENATE(MID('Tab. A1.4-WVG'!$C53,(AO$6-1)*8+(AO$6-1)*1+1,8),": ",VLOOKUP(MID('Tab. A1.4-WVG'!$C53,(AO$6-1)*8+(AO$6-1)*1+1,8),AGS,2,FALSE)))</f>
        <v/>
      </c>
      <c r="AP49" s="232" t="str">
        <f>IF(MID('Tab. A1.4-WVG'!$C53,(AP$6-1)*8+(AP$6-1)*1+1,8)="","",CONCATENATE(MID('Tab. A1.4-WVG'!$C53,(AP$6-1)*8+(AP$6-1)*1+1,8),": ",VLOOKUP(MID('Tab. A1.4-WVG'!$C53,(AP$6-1)*8+(AP$6-1)*1+1,8),AGS,2,FALSE)))</f>
        <v/>
      </c>
      <c r="AQ49" s="232" t="str">
        <f>IF(MID('Tab. A1.4-WVG'!$C53,(AQ$6-1)*8+(AQ$6-1)*1+1,8)="","",CONCATENATE(MID('Tab. A1.4-WVG'!$C53,(AQ$6-1)*8+(AQ$6-1)*1+1,8),": ",VLOOKUP(MID('Tab. A1.4-WVG'!$C53,(AQ$6-1)*8+(AQ$6-1)*1+1,8),AGS,2,FALSE)))</f>
        <v/>
      </c>
      <c r="AR49" s="232" t="str">
        <f>IF(MID('Tab. A1.4-WVG'!$C53,(AR$6-1)*8+(AR$6-1)*1+1,8)="","",CONCATENATE(MID('Tab. A1.4-WVG'!$C53,(AR$6-1)*8+(AR$6-1)*1+1,8),": ",VLOOKUP(MID('Tab. A1.4-WVG'!$C53,(AR$6-1)*8+(AR$6-1)*1+1,8),AGS,2,FALSE)))</f>
        <v/>
      </c>
      <c r="AS49" s="232" t="str">
        <f>IF(MID('Tab. A1.4-WVG'!$C53,(AS$6-1)*8+(AS$6-1)*1+1,8)="","",CONCATENATE(MID('Tab. A1.4-WVG'!$C53,(AS$6-1)*8+(AS$6-1)*1+1,8),": ",VLOOKUP(MID('Tab. A1.4-WVG'!$C53,(AS$6-1)*8+(AS$6-1)*1+1,8),AGS,2,FALSE)))</f>
        <v/>
      </c>
      <c r="AT49" s="232" t="str">
        <f>IF(MID('Tab. A1.4-WVG'!$C53,(AT$6-1)*8+(AT$6-1)*1+1,8)="","",CONCATENATE(MID('Tab. A1.4-WVG'!$C53,(AT$6-1)*8+(AT$6-1)*1+1,8),": ",VLOOKUP(MID('Tab. A1.4-WVG'!$C53,(AT$6-1)*8+(AT$6-1)*1+1,8),AGS,2,FALSE)))</f>
        <v/>
      </c>
      <c r="AU49" s="232" t="str">
        <f>IF(MID('Tab. A1.4-WVG'!$C53,(AU$6-1)*8+(AU$6-1)*1+1,8)="","",CONCATENATE(MID('Tab. A1.4-WVG'!$C53,(AU$6-1)*8+(AU$6-1)*1+1,8),": ",VLOOKUP(MID('Tab. A1.4-WVG'!$C53,(AU$6-1)*8+(AU$6-1)*1+1,8),AGS,2,FALSE)))</f>
        <v/>
      </c>
      <c r="AV49" s="232" t="str">
        <f>IF(MID('Tab. A1.4-WVG'!$C53,(AV$6-1)*8+(AV$6-1)*1+1,8)="","",CONCATENATE(MID('Tab. A1.4-WVG'!$C53,(AV$6-1)*8+(AV$6-1)*1+1,8),": ",VLOOKUP(MID('Tab. A1.4-WVG'!$C53,(AV$6-1)*8+(AV$6-1)*1+1,8),AGS,2,FALSE)))</f>
        <v/>
      </c>
      <c r="AW49" s="232" t="str">
        <f>IF(MID('Tab. A1.4-WVG'!$C53,(AW$6-1)*8+(AW$6-1)*1+1,8)="","",CONCATENATE(MID('Tab. A1.4-WVG'!$C53,(AW$6-1)*8+(AW$6-1)*1+1,8),": ",VLOOKUP(MID('Tab. A1.4-WVG'!$C53,(AW$6-1)*8+(AW$6-1)*1+1,8),AGS,2,FALSE)))</f>
        <v/>
      </c>
      <c r="AX49" s="232" t="str">
        <f>IF(MID('Tab. A1.4-WVG'!$C53,(AX$6-1)*8+(AX$6-1)*1+1,8)="","",CONCATENATE(MID('Tab. A1.4-WVG'!$C53,(AX$6-1)*8+(AX$6-1)*1+1,8),": ",VLOOKUP(MID('Tab. A1.4-WVG'!$C53,(AX$6-1)*8+(AX$6-1)*1+1,8),AGS,2,FALSE)))</f>
        <v/>
      </c>
      <c r="AY49" s="232" t="str">
        <f>IF(MID('Tab. A1.4-WVG'!$C53,(AY$6-1)*8+(AY$6-1)*1+1,8)="","",CONCATENATE(MID('Tab. A1.4-WVG'!$C53,(AY$6-1)*8+(AY$6-1)*1+1,8),": ",VLOOKUP(MID('Tab. A1.4-WVG'!$C53,(AY$6-1)*8+(AY$6-1)*1+1,8),AGS,2,FALSE)))</f>
        <v/>
      </c>
      <c r="AZ49" s="232" t="str">
        <f>IF(MID('Tab. A1.4-WVG'!$C53,(AZ$6-1)*8+(AZ$6-1)*1+1,8)="","",CONCATENATE(MID('Tab. A1.4-WVG'!$C53,(AZ$6-1)*8+(AZ$6-1)*1+1,8),": ",VLOOKUP(MID('Tab. A1.4-WVG'!$C53,(AZ$6-1)*8+(AZ$6-1)*1+1,8),AGS,2,FALSE)))</f>
        <v/>
      </c>
      <c r="BA49" s="232" t="str">
        <f>IF(MID('Tab. A1.4-WVG'!$C53,(BA$6-1)*8+(BA$6-1)*1+1,8)="","",CONCATENATE(MID('Tab. A1.4-WVG'!$C53,(BA$6-1)*8+(BA$6-1)*1+1,8),": ",VLOOKUP(MID('Tab. A1.4-WVG'!$C53,(BA$6-1)*8+(BA$6-1)*1+1,8),AGS,2,FALSE)))</f>
        <v/>
      </c>
      <c r="BB49" s="232" t="str">
        <f>IF(MID('Tab. A1.4-WVG'!$C53,(BB$6-1)*8+(BB$6-1)*1+1,8)="","",CONCATENATE(MID('Tab. A1.4-WVG'!$C53,(BB$6-1)*8+(BB$6-1)*1+1,8),": ",VLOOKUP(MID('Tab. A1.4-WVG'!$C53,(BB$6-1)*8+(BB$6-1)*1+1,8),AGS,2,FALSE)))</f>
        <v/>
      </c>
      <c r="BC49" s="232" t="str">
        <f>IF(MID('Tab. A1.4-WVG'!$C53,(BC$6-1)*8+(BC$6-1)*1+1,8)="","",CONCATENATE(MID('Tab. A1.4-WVG'!$C53,(BC$6-1)*8+(BC$6-1)*1+1,8),": ",VLOOKUP(MID('Tab. A1.4-WVG'!$C53,(BC$6-1)*8+(BC$6-1)*1+1,8),AGS,2,FALSE)))</f>
        <v/>
      </c>
      <c r="BD49" s="232" t="str">
        <f>IF(MID('Tab. A1.4-WVG'!$C53,(BD$6-1)*8+(BD$6-1)*1+1,8)="","",CONCATENATE(MID('Tab. A1.4-WVG'!$C53,(BD$6-1)*8+(BD$6-1)*1+1,8),": ",VLOOKUP(MID('Tab. A1.4-WVG'!$C53,(BD$6-1)*8+(BD$6-1)*1+1,8),AGS,2,FALSE)))</f>
        <v/>
      </c>
      <c r="BE49" s="232" t="str">
        <f>IF(MID('Tab. A1.4-WVG'!$C53,(BE$6-1)*8+(BE$6-1)*1+1,8)="","",CONCATENATE(MID('Tab. A1.4-WVG'!$C53,(BE$6-1)*8+(BE$6-1)*1+1,8),": ",VLOOKUP(MID('Tab. A1.4-WVG'!$C53,(BE$6-1)*8+(BE$6-1)*1+1,8),AGS,2,FALSE)))</f>
        <v/>
      </c>
      <c r="BF49" s="232" t="str">
        <f>IF(MID('Tab. A1.4-WVG'!$C53,(BF$6-1)*8+(BF$6-1)*1+1,8)="","",CONCATENATE(MID('Tab. A1.4-WVG'!$C53,(BF$6-1)*8+(BF$6-1)*1+1,8),": ",VLOOKUP(MID('Tab. A1.4-WVG'!$C53,(BF$6-1)*8+(BF$6-1)*1+1,8),AGS,2,FALSE)))</f>
        <v/>
      </c>
      <c r="BG49" s="232" t="str">
        <f>IF(MID('Tab. A1.4-WVG'!$C53,(BG$6-1)*8+(BG$6-1)*1+1,8)="","",CONCATENATE(MID('Tab. A1.4-WVG'!$C53,(BG$6-1)*8+(BG$6-1)*1+1,8),": ",VLOOKUP(MID('Tab. A1.4-WVG'!$C53,(BG$6-1)*8+(BG$6-1)*1+1,8),AGS,2,FALSE)))</f>
        <v/>
      </c>
      <c r="BH49" s="232" t="str">
        <f>IF(MID('Tab. A1.4-WVG'!$C53,(BH$6-1)*8+(BH$6-1)*1+1,8)="","",CONCATENATE(MID('Tab. A1.4-WVG'!$C53,(BH$6-1)*8+(BH$6-1)*1+1,8),": ",VLOOKUP(MID('Tab. A1.4-WVG'!$C53,(BH$6-1)*8+(BH$6-1)*1+1,8),AGS,2,FALSE)))</f>
        <v/>
      </c>
      <c r="BI49" s="232" t="str">
        <f>IF(MID('Tab. A1.4-WVG'!$C53,(BI$6-1)*8+(BI$6-1)*1+1,8)="","",CONCATENATE(MID('Tab. A1.4-WVG'!$C53,(BI$6-1)*8+(BI$6-1)*1+1,8),": ",VLOOKUP(MID('Tab. A1.4-WVG'!$C53,(BI$6-1)*8+(BI$6-1)*1+1,8),AGS,2,FALSE)))</f>
        <v/>
      </c>
      <c r="BJ49" s="232" t="str">
        <f>IF(MID('Tab. A1.4-WVG'!$C53,(BJ$6-1)*8+(BJ$6-1)*1+1,8)="","",CONCATENATE(MID('Tab. A1.4-WVG'!$C53,(BJ$6-1)*8+(BJ$6-1)*1+1,8),": ",VLOOKUP(MID('Tab. A1.4-WVG'!$C53,(BJ$6-1)*8+(BJ$6-1)*1+1,8),AGS,2,FALSE)))</f>
        <v/>
      </c>
      <c r="BK49" s="232" t="str">
        <f>IF(MID('Tab. A1.4-WVG'!$C53,(BK$6-1)*8+(BK$6-1)*1+1,8)="","",CONCATENATE(MID('Tab. A1.4-WVG'!$C53,(BK$6-1)*8+(BK$6-1)*1+1,8),": ",VLOOKUP(MID('Tab. A1.4-WVG'!$C53,(BK$6-1)*8+(BK$6-1)*1+1,8),AGS,2,FALSE)))</f>
        <v/>
      </c>
      <c r="BL49" s="232" t="str">
        <f>IF(MID('Tab. A1.4-WVG'!$C53,(BL$6-1)*8+(BL$6-1)*1+1,8)="","",CONCATENATE(MID('Tab. A1.4-WVG'!$C53,(BL$6-1)*8+(BL$6-1)*1+1,8),": ",VLOOKUP(MID('Tab. A1.4-WVG'!$C53,(BL$6-1)*8+(BL$6-1)*1+1,8),AGS,2,FALSE)))</f>
        <v/>
      </c>
      <c r="BM49" s="232" t="str">
        <f>IF(MID('Tab. A1.4-WVG'!$C53,(BM$6-1)*8+(BM$6-1)*1+1,8)="","",CONCATENATE(MID('Tab. A1.4-WVG'!$C53,(BM$6-1)*8+(BM$6-1)*1+1,8),": ",VLOOKUP(MID('Tab. A1.4-WVG'!$C53,(BM$6-1)*8+(BM$6-1)*1+1,8),AGS,2,FALSE)))</f>
        <v/>
      </c>
      <c r="BN49" s="232" t="str">
        <f>IF(MID('Tab. A1.4-WVG'!$C53,(BN$6-1)*8+(BN$6-1)*1+1,8)="","",CONCATENATE(MID('Tab. A1.4-WVG'!$C53,(BN$6-1)*8+(BN$6-1)*1+1,8),": ",VLOOKUP(MID('Tab. A1.4-WVG'!$C53,(BN$6-1)*8+(BN$6-1)*1+1,8),AGS,2,FALSE)))</f>
        <v/>
      </c>
      <c r="BO49" s="232" t="str">
        <f>IF(MID('Tab. A1.4-WVG'!$C53,(BO$6-1)*8+(BO$6-1)*1+1,8)="","",CONCATENATE(MID('Tab. A1.4-WVG'!$C53,(BO$6-1)*8+(BO$6-1)*1+1,8),": ",VLOOKUP(MID('Tab. A1.4-WVG'!$C53,(BO$6-1)*8+(BO$6-1)*1+1,8),AGS,2,FALSE)))</f>
        <v/>
      </c>
      <c r="BP49" s="232" t="str">
        <f>IF(MID('Tab. A1.4-WVG'!$C53,(BP$6-1)*8+(BP$6-1)*1+1,8)="","",CONCATENATE(MID('Tab. A1.4-WVG'!$C53,(BP$6-1)*8+(BP$6-1)*1+1,8),": ",VLOOKUP(MID('Tab. A1.4-WVG'!$C53,(BP$6-1)*8+(BP$6-1)*1+1,8),AGS,2,FALSE)))</f>
        <v/>
      </c>
      <c r="BQ49" s="232" t="str">
        <f>IF(MID('Tab. A1.4-WVG'!$C53,(BQ$6-1)*8+(BQ$6-1)*1+1,8)="","",CONCATENATE(MID('Tab. A1.4-WVG'!$C53,(BQ$6-1)*8+(BQ$6-1)*1+1,8),": ",VLOOKUP(MID('Tab. A1.4-WVG'!$C53,(BQ$6-1)*8+(BQ$6-1)*1+1,8),AGS,2,FALSE)))</f>
        <v/>
      </c>
      <c r="BR49" s="232" t="str">
        <f>IF(MID('Tab. A1.4-WVG'!$C53,(BR$6-1)*8+(BR$6-1)*1+1,8)="","",CONCATENATE(MID('Tab. A1.4-WVG'!$C53,(BR$6-1)*8+(BR$6-1)*1+1,8),": ",VLOOKUP(MID('Tab. A1.4-WVG'!$C53,(BR$6-1)*8+(BR$6-1)*1+1,8),AGS,2,FALSE)))</f>
        <v/>
      </c>
      <c r="BS49" s="232" t="str">
        <f>IF(MID('Tab. A1.4-WVG'!$C53,(BS$6-1)*8+(BS$6-1)*1+1,8)="","",CONCATENATE(MID('Tab. A1.4-WVG'!$C53,(BS$6-1)*8+(BS$6-1)*1+1,8),": ",VLOOKUP(MID('Tab. A1.4-WVG'!$C53,(BS$6-1)*8+(BS$6-1)*1+1,8),AGS,2,FALSE)))</f>
        <v/>
      </c>
      <c r="BT49" s="232" t="str">
        <f>IF(MID('Tab. A1.4-WVG'!$C53,(BT$6-1)*8+(BT$6-1)*1+1,8)="","",CONCATENATE(MID('Tab. A1.4-WVG'!$C53,(BT$6-1)*8+(BT$6-1)*1+1,8),": ",VLOOKUP(MID('Tab. A1.4-WVG'!$C53,(BT$6-1)*8+(BT$6-1)*1+1,8),AGS,2,FALSE)))</f>
        <v/>
      </c>
      <c r="BU49" s="232" t="str">
        <f>IF(MID('Tab. A1.4-WVG'!$C53,(BU$6-1)*8+(BU$6-1)*1+1,8)="","",CONCATENATE(MID('Tab. A1.4-WVG'!$C53,(BU$6-1)*8+(BU$6-1)*1+1,8),": ",VLOOKUP(MID('Tab. A1.4-WVG'!$C53,(BU$6-1)*8+(BU$6-1)*1+1,8),AGS,2,FALSE)))</f>
        <v/>
      </c>
      <c r="BV49" s="232" t="str">
        <f>IF(MID('Tab. A1.4-WVG'!$C53,(BV$6-1)*8+(BV$6-1)*1+1,8)="","",CONCATENATE(MID('Tab. A1.4-WVG'!$C53,(BV$6-1)*8+(BV$6-1)*1+1,8),": ",VLOOKUP(MID('Tab. A1.4-WVG'!$C53,(BV$6-1)*8+(BV$6-1)*1+1,8),AGS,2,FALSE)))</f>
        <v/>
      </c>
      <c r="BW49" s="232" t="str">
        <f>IF(MID('Tab. A1.4-WVG'!$C53,(BW$6-1)*8+(BW$6-1)*1+1,8)="","",CONCATENATE(MID('Tab. A1.4-WVG'!$C53,(BW$6-1)*8+(BW$6-1)*1+1,8),": ",VLOOKUP(MID('Tab. A1.4-WVG'!$C53,(BW$6-1)*8+(BW$6-1)*1+1,8),AGS,2,FALSE)))</f>
        <v/>
      </c>
      <c r="BX49" s="232" t="str">
        <f>IF(MID('Tab. A1.4-WVG'!$C53,(BX$6-1)*8+(BX$6-1)*1+1,8)="","",CONCATENATE(MID('Tab. A1.4-WVG'!$C53,(BX$6-1)*8+(BX$6-1)*1+1,8),": ",VLOOKUP(MID('Tab. A1.4-WVG'!$C53,(BX$6-1)*8+(BX$6-1)*1+1,8),AGS,2,FALSE)))</f>
        <v/>
      </c>
      <c r="BY49" s="232" t="str">
        <f>IF(MID('Tab. A1.4-WVG'!$C53,(BY$6-1)*8+(BY$6-1)*1+1,8)="","",CONCATENATE(MID('Tab. A1.4-WVG'!$C53,(BY$6-1)*8+(BY$6-1)*1+1,8),": ",VLOOKUP(MID('Tab. A1.4-WVG'!$C53,(BY$6-1)*8+(BY$6-1)*1+1,8),AGS,2,FALSE)))</f>
        <v/>
      </c>
      <c r="BZ49" s="232" t="str">
        <f>IF(MID('Tab. A1.4-WVG'!$C53,(BZ$6-1)*8+(BZ$6-1)*1+1,8)="","",CONCATENATE(MID('Tab. A1.4-WVG'!$C53,(BZ$6-1)*8+(BZ$6-1)*1+1,8),": ",VLOOKUP(MID('Tab. A1.4-WVG'!$C53,(BZ$6-1)*8+(BZ$6-1)*1+1,8),AGS,2,FALSE)))</f>
        <v/>
      </c>
      <c r="CA49" s="232" t="str">
        <f>IF(MID('Tab. A1.4-WVG'!$C53,(CA$6-1)*8+(CA$6-1)*1+1,8)="","",CONCATENATE(MID('Tab. A1.4-WVG'!$C53,(CA$6-1)*8+(CA$6-1)*1+1,8),": ",VLOOKUP(MID('Tab. A1.4-WVG'!$C53,(CA$6-1)*8+(CA$6-1)*1+1,8),AGS,2,FALSE)))</f>
        <v/>
      </c>
      <c r="CB49" s="232" t="str">
        <f>IF(MID('Tab. A1.4-WVG'!$C53,(CB$6-1)*8+(CB$6-1)*1+1,8)="","",CONCATENATE(MID('Tab. A1.4-WVG'!$C53,(CB$6-1)*8+(CB$6-1)*1+1,8),": ",VLOOKUP(MID('Tab. A1.4-WVG'!$C53,(CB$6-1)*8+(CB$6-1)*1+1,8),AGS,2,FALSE)))</f>
        <v/>
      </c>
      <c r="CC49" s="232" t="str">
        <f>IF(MID('Tab. A1.4-WVG'!$C53,(CC$6-1)*8+(CC$6-1)*1+1,8)="","",CONCATENATE(MID('Tab. A1.4-WVG'!$C53,(CC$6-1)*8+(CC$6-1)*1+1,8),": ",VLOOKUP(MID('Tab. A1.4-WVG'!$C53,(CC$6-1)*8+(CC$6-1)*1+1,8),AGS,2,FALSE)))</f>
        <v/>
      </c>
      <c r="CD49" s="232" t="str">
        <f>IF(MID('Tab. A1.4-WVG'!$C53,(CD$6-1)*8+(CD$6-1)*1+1,8)="","",CONCATENATE(MID('Tab. A1.4-WVG'!$C53,(CD$6-1)*8+(CD$6-1)*1+1,8),": ",VLOOKUP(MID('Tab. A1.4-WVG'!$C53,(CD$6-1)*8+(CD$6-1)*1+1,8),AGS,2,FALSE)))</f>
        <v/>
      </c>
      <c r="CE49" s="232" t="str">
        <f>IF(MID('Tab. A1.4-WVG'!$C53,(CE$6-1)*8+(CE$6-1)*1+1,8)="","",CONCATENATE(MID('Tab. A1.4-WVG'!$C53,(CE$6-1)*8+(CE$6-1)*1+1,8),": ",VLOOKUP(MID('Tab. A1.4-WVG'!$C53,(CE$6-1)*8+(CE$6-1)*1+1,8),AGS,2,FALSE)))</f>
        <v/>
      </c>
      <c r="CF49" s="232" t="str">
        <f>IF(MID('Tab. A1.4-WVG'!$C53,(CF$6-1)*8+(CF$6-1)*1+1,8)="","",CONCATENATE(MID('Tab. A1.4-WVG'!$C53,(CF$6-1)*8+(CF$6-1)*1+1,8),": ",VLOOKUP(MID('Tab. A1.4-WVG'!$C53,(CF$6-1)*8+(CF$6-1)*1+1,8),AGS,2,FALSE)))</f>
        <v/>
      </c>
      <c r="CG49" s="232" t="str">
        <f>IF(MID('Tab. A1.4-WVG'!$C53,(CG$6-1)*8+(CG$6-1)*1+1,8)="","",CONCATENATE(MID('Tab. A1.4-WVG'!$C53,(CG$6-1)*8+(CG$6-1)*1+1,8),": ",VLOOKUP(MID('Tab. A1.4-WVG'!$C53,(CG$6-1)*8+(CG$6-1)*1+1,8),AGS,2,FALSE)))</f>
        <v/>
      </c>
      <c r="CH49" s="232" t="str">
        <f>IF(MID('Tab. A1.4-WVG'!$C53,(CH$6-1)*8+(CH$6-1)*1+1,8)="","",CONCATENATE(MID('Tab. A1.4-WVG'!$C53,(CH$6-1)*8+(CH$6-1)*1+1,8),": ",VLOOKUP(MID('Tab. A1.4-WVG'!$C53,(CH$6-1)*8+(CH$6-1)*1+1,8),AGS,2,FALSE)))</f>
        <v/>
      </c>
      <c r="CI49" s="232" t="str">
        <f>IF(MID('Tab. A1.4-WVG'!$C53,(CI$6-1)*8+(CI$6-1)*1+1,8)="","",CONCATENATE(MID('Tab. A1.4-WVG'!$C53,(CI$6-1)*8+(CI$6-1)*1+1,8),": ",VLOOKUP(MID('Tab. A1.4-WVG'!$C53,(CI$6-1)*8+(CI$6-1)*1+1,8),AGS,2,FALSE)))</f>
        <v/>
      </c>
      <c r="CJ49" s="232" t="str">
        <f>IF(MID('Tab. A1.4-WVG'!$C53,(CJ$6-1)*8+(CJ$6-1)*1+1,8)="","",CONCATENATE(MID('Tab. A1.4-WVG'!$C53,(CJ$6-1)*8+(CJ$6-1)*1+1,8),": ",VLOOKUP(MID('Tab. A1.4-WVG'!$C53,(CJ$6-1)*8+(CJ$6-1)*1+1,8),AGS,2,FALSE)))</f>
        <v/>
      </c>
      <c r="CK49" s="232" t="str">
        <f>IF(MID('Tab. A1.4-WVG'!$C53,(CK$6-1)*8+(CK$6-1)*1+1,8)="","",CONCATENATE(MID('Tab. A1.4-WVG'!$C53,(CK$6-1)*8+(CK$6-1)*1+1,8),": ",VLOOKUP(MID('Tab. A1.4-WVG'!$C53,(CK$6-1)*8+(CK$6-1)*1+1,8),AGS,2,FALSE)))</f>
        <v/>
      </c>
      <c r="CL49" s="232" t="str">
        <f>IF(MID('Tab. A1.4-WVG'!$C53,(CL$6-1)*8+(CL$6-1)*1+1,8)="","",CONCATENATE(MID('Tab. A1.4-WVG'!$C53,(CL$6-1)*8+(CL$6-1)*1+1,8),": ",VLOOKUP(MID('Tab. A1.4-WVG'!$C53,(CL$6-1)*8+(CL$6-1)*1+1,8),AGS,2,FALSE)))</f>
        <v/>
      </c>
      <c r="CM49" s="232" t="str">
        <f>IF(MID('Tab. A1.4-WVG'!$C53,(CM$6-1)*8+(CM$6-1)*1+1,8)="","",CONCATENATE(MID('Tab. A1.4-WVG'!$C53,(CM$6-1)*8+(CM$6-1)*1+1,8),": ",VLOOKUP(MID('Tab. A1.4-WVG'!$C53,(CM$6-1)*8+(CM$6-1)*1+1,8),AGS,2,FALSE)))</f>
        <v/>
      </c>
      <c r="CN49" s="232" t="str">
        <f>IF(MID('Tab. A1.4-WVG'!$C53,(CN$6-1)*8+(CN$6-1)*1+1,8)="","",CONCATENATE(MID('Tab. A1.4-WVG'!$C53,(CN$6-1)*8+(CN$6-1)*1+1,8),": ",VLOOKUP(MID('Tab. A1.4-WVG'!$C53,(CN$6-1)*8+(CN$6-1)*1+1,8),AGS,2,FALSE)))</f>
        <v/>
      </c>
      <c r="CO49" s="232" t="str">
        <f>IF(MID('Tab. A1.4-WVG'!$C53,(CO$6-1)*8+(CO$6-1)*1+1,8)="","",CONCATENATE(MID('Tab. A1.4-WVG'!$C53,(CO$6-1)*8+(CO$6-1)*1+1,8),": ",VLOOKUP(MID('Tab. A1.4-WVG'!$C53,(CO$6-1)*8+(CO$6-1)*1+1,8),AGS,2,FALSE)))</f>
        <v/>
      </c>
      <c r="CP49" s="232" t="str">
        <f>IF(MID('Tab. A1.4-WVG'!$C53,(CP$6-1)*8+(CP$6-1)*1+1,8)="","",CONCATENATE(MID('Tab. A1.4-WVG'!$C53,(CP$6-1)*8+(CP$6-1)*1+1,8),": ",VLOOKUP(MID('Tab. A1.4-WVG'!$C53,(CP$6-1)*8+(CP$6-1)*1+1,8),AGS,2,FALSE)))</f>
        <v/>
      </c>
      <c r="CQ49" s="232" t="str">
        <f>IF(MID('Tab. A1.4-WVG'!$C53,(CQ$6-1)*8+(CQ$6-1)*1+1,8)="","",CONCATENATE(MID('Tab. A1.4-WVG'!$C53,(CQ$6-1)*8+(CQ$6-1)*1+1,8),": ",VLOOKUP(MID('Tab. A1.4-WVG'!$C53,(CQ$6-1)*8+(CQ$6-1)*1+1,8),AGS,2,FALSE)))</f>
        <v/>
      </c>
      <c r="CR49" s="232" t="str">
        <f>IF(MID('Tab. A1.4-WVG'!$C53,(CR$6-1)*8+(CR$6-1)*1+1,8)="","",CONCATENATE(MID('Tab. A1.4-WVG'!$C53,(CR$6-1)*8+(CR$6-1)*1+1,8),": ",VLOOKUP(MID('Tab. A1.4-WVG'!$C53,(CR$6-1)*8+(CR$6-1)*1+1,8),AGS,2,FALSE)))</f>
        <v/>
      </c>
      <c r="CS49" s="232" t="str">
        <f>IF(MID('Tab. A1.4-WVG'!$C53,(CS$6-1)*8+(CS$6-1)*1+1,8)="","",CONCATENATE(MID('Tab. A1.4-WVG'!$C53,(CS$6-1)*8+(CS$6-1)*1+1,8),": ",VLOOKUP(MID('Tab. A1.4-WVG'!$C53,(CS$6-1)*8+(CS$6-1)*1+1,8),AGS,2,FALSE)))</f>
        <v/>
      </c>
      <c r="CT49" s="232" t="str">
        <f>IF(MID('Tab. A1.4-WVG'!$C53,(CT$6-1)*8+(CT$6-1)*1+1,8)="","",CONCATENATE(MID('Tab. A1.4-WVG'!$C53,(CT$6-1)*8+(CT$6-1)*1+1,8),": ",VLOOKUP(MID('Tab. A1.4-WVG'!$C53,(CT$6-1)*8+(CT$6-1)*1+1,8),AGS,2,FALSE)))</f>
        <v/>
      </c>
      <c r="CU49" s="232" t="str">
        <f>IF(MID('Tab. A1.4-WVG'!$C53,(CU$6-1)*8+(CU$6-1)*1+1,8)="","",CONCATENATE(MID('Tab. A1.4-WVG'!$C53,(CU$6-1)*8+(CU$6-1)*1+1,8),": ",VLOOKUP(MID('Tab. A1.4-WVG'!$C53,(CU$6-1)*8+(CU$6-1)*1+1,8),AGS,2,FALSE)))</f>
        <v/>
      </c>
      <c r="CV49" s="232" t="str">
        <f>IF(MID('Tab. A1.4-WVG'!$C53,(CV$6-1)*8+(CV$6-1)*1+1,8)="","",CONCATENATE(MID('Tab. A1.4-WVG'!$C53,(CV$6-1)*8+(CV$6-1)*1+1,8),": ",VLOOKUP(MID('Tab. A1.4-WVG'!$C53,(CV$6-1)*8+(CV$6-1)*1+1,8),AGS,2,FALSE)))</f>
        <v/>
      </c>
      <c r="CW49" s="232" t="str">
        <f>IF(MID('Tab. A1.4-WVG'!$C53,(CW$6-1)*8+(CW$6-1)*1+1,8)="","",CONCATENATE(MID('Tab. A1.4-WVG'!$C53,(CW$6-1)*8+(CW$6-1)*1+1,8),": ",VLOOKUP(MID('Tab. A1.4-WVG'!$C53,(CW$6-1)*8+(CW$6-1)*1+1,8),AGS,2,FALSE)))</f>
        <v/>
      </c>
      <c r="CX49" s="39">
        <f t="shared" si="0"/>
        <v>0</v>
      </c>
    </row>
    <row r="50" spans="1:102" ht="38.25" customHeight="1" x14ac:dyDescent="0.2">
      <c r="A50" s="231" t="str">
        <f>IF('Tab. A1.4-WVG'!A54="","",'Tab. A1.4-WVG'!A54)</f>
        <v/>
      </c>
      <c r="B50" s="232" t="str">
        <f>IF(MID('Tab. A1.4-WVG'!$C54,(B$6-1)*8+(B$6-1)*1+1,8)="","",CONCATENATE(MID('Tab. A1.4-WVG'!$C54,(B$6-1)*8+(B$6-1)*1+1,8),": ",VLOOKUP(MID('Tab. A1.4-WVG'!$C54,(B$6-1)*8+(B$6-1)*1+1,8),AGS,2,FALSE)))</f>
        <v/>
      </c>
      <c r="C50" s="232" t="str">
        <f>IF(MID('Tab. A1.4-WVG'!$C54,(C$6-1)*8+(C$6-1)*1+1,8)="","",CONCATENATE(MID('Tab. A1.4-WVG'!$C54,(C$6-1)*8+(C$6-1)*1+1,8),": ",VLOOKUP(MID('Tab. A1.4-WVG'!$C54,(C$6-1)*8+(C$6-1)*1+1,8),AGS,2,FALSE)))</f>
        <v/>
      </c>
      <c r="D50" s="232" t="str">
        <f>IF(MID('Tab. A1.4-WVG'!$C54,(D$6-1)*8+(D$6-1)*1+1,8)="","",CONCATENATE(MID('Tab. A1.4-WVG'!$C54,(D$6-1)*8+(D$6-1)*1+1,8),": ",VLOOKUP(MID('Tab. A1.4-WVG'!$C54,(D$6-1)*8+(D$6-1)*1+1,8),AGS,2,FALSE)))</f>
        <v/>
      </c>
      <c r="E50" s="232" t="str">
        <f>IF(MID('Tab. A1.4-WVG'!$C54,(E$6-1)*8+(E$6-1)*1+1,8)="","",CONCATENATE(MID('Tab. A1.4-WVG'!$C54,(E$6-1)*8+(E$6-1)*1+1,8),": ",VLOOKUP(MID('Tab. A1.4-WVG'!$C54,(E$6-1)*8+(E$6-1)*1+1,8),AGS,2,FALSE)))</f>
        <v/>
      </c>
      <c r="F50" s="232" t="str">
        <f>IF(MID('Tab. A1.4-WVG'!$C54,(F$6-1)*8+(F$6-1)*1+1,8)="","",CONCATENATE(MID('Tab. A1.4-WVG'!$C54,(F$6-1)*8+(F$6-1)*1+1,8),": ",VLOOKUP(MID('Tab. A1.4-WVG'!$C54,(F$6-1)*8+(F$6-1)*1+1,8),AGS,2,FALSE)))</f>
        <v/>
      </c>
      <c r="G50" s="232" t="str">
        <f>IF(MID('Tab. A1.4-WVG'!$C54,(G$6-1)*8+(G$6-1)*1+1,8)="","",CONCATENATE(MID('Tab. A1.4-WVG'!$C54,(G$6-1)*8+(G$6-1)*1+1,8),": ",VLOOKUP(MID('Tab. A1.4-WVG'!$C54,(G$6-1)*8+(G$6-1)*1+1,8),AGS,2,FALSE)))</f>
        <v/>
      </c>
      <c r="H50" s="232" t="str">
        <f>IF(MID('Tab. A1.4-WVG'!$C54,(H$6-1)*8+(H$6-1)*1+1,8)="","",CONCATENATE(MID('Tab. A1.4-WVG'!$C54,(H$6-1)*8+(H$6-1)*1+1,8),": ",VLOOKUP(MID('Tab. A1.4-WVG'!$C54,(H$6-1)*8+(H$6-1)*1+1,8),AGS,2,FALSE)))</f>
        <v/>
      </c>
      <c r="I50" s="232" t="str">
        <f>IF(MID('Tab. A1.4-WVG'!$C54,(I$6-1)*8+(I$6-1)*1+1,8)="","",CONCATENATE(MID('Tab. A1.4-WVG'!$C54,(I$6-1)*8+(I$6-1)*1+1,8),": ",VLOOKUP(MID('Tab. A1.4-WVG'!$C54,(I$6-1)*8+(I$6-1)*1+1,8),AGS,2,FALSE)))</f>
        <v/>
      </c>
      <c r="J50" s="232" t="str">
        <f>IF(MID('Tab. A1.4-WVG'!$C54,(J$6-1)*8+(J$6-1)*1+1,8)="","",CONCATENATE(MID('Tab. A1.4-WVG'!$C54,(J$6-1)*8+(J$6-1)*1+1,8),": ",VLOOKUP(MID('Tab. A1.4-WVG'!$C54,(J$6-1)*8+(J$6-1)*1+1,8),AGS,2,FALSE)))</f>
        <v/>
      </c>
      <c r="K50" s="232" t="str">
        <f>IF(MID('Tab. A1.4-WVG'!$C54,(K$6-1)*8+(K$6-1)*1+1,8)="","",CONCATENATE(MID('Tab. A1.4-WVG'!$C54,(K$6-1)*8+(K$6-1)*1+1,8),": ",VLOOKUP(MID('Tab. A1.4-WVG'!$C54,(K$6-1)*8+(K$6-1)*1+1,8),AGS,2,FALSE)))</f>
        <v/>
      </c>
      <c r="L50" s="232" t="str">
        <f>IF(MID('Tab. A1.4-WVG'!$C54,(L$6-1)*8+(L$6-1)*1+1,8)="","",CONCATENATE(MID('Tab. A1.4-WVG'!$C54,(L$6-1)*8+(L$6-1)*1+1,8),": ",VLOOKUP(MID('Tab. A1.4-WVG'!$C54,(L$6-1)*8+(L$6-1)*1+1,8),AGS,2,FALSE)))</f>
        <v/>
      </c>
      <c r="M50" s="232" t="str">
        <f>IF(MID('Tab. A1.4-WVG'!$C54,(M$6-1)*8+(M$6-1)*1+1,8)="","",CONCATENATE(MID('Tab. A1.4-WVG'!$C54,(M$6-1)*8+(M$6-1)*1+1,8),": ",VLOOKUP(MID('Tab. A1.4-WVG'!$C54,(M$6-1)*8+(M$6-1)*1+1,8),AGS,2,FALSE)))</f>
        <v/>
      </c>
      <c r="N50" s="232" t="str">
        <f>IF(MID('Tab. A1.4-WVG'!$C54,(N$6-1)*8+(N$6-1)*1+1,8)="","",CONCATENATE(MID('Tab. A1.4-WVG'!$C54,(N$6-1)*8+(N$6-1)*1+1,8),": ",VLOOKUP(MID('Tab. A1.4-WVG'!$C54,(N$6-1)*8+(N$6-1)*1+1,8),AGS,2,FALSE)))</f>
        <v/>
      </c>
      <c r="O50" s="232" t="str">
        <f>IF(MID('Tab. A1.4-WVG'!$C54,(O$6-1)*8+(O$6-1)*1+1,8)="","",CONCATENATE(MID('Tab. A1.4-WVG'!$C54,(O$6-1)*8+(O$6-1)*1+1,8),": ",VLOOKUP(MID('Tab. A1.4-WVG'!$C54,(O$6-1)*8+(O$6-1)*1+1,8),AGS,2,FALSE)))</f>
        <v/>
      </c>
      <c r="P50" s="232" t="str">
        <f>IF(MID('Tab. A1.4-WVG'!$C54,(P$6-1)*8+(P$6-1)*1+1,8)="","",CONCATENATE(MID('Tab. A1.4-WVG'!$C54,(P$6-1)*8+(P$6-1)*1+1,8),": ",VLOOKUP(MID('Tab. A1.4-WVG'!$C54,(P$6-1)*8+(P$6-1)*1+1,8),AGS,2,FALSE)))</f>
        <v/>
      </c>
      <c r="Q50" s="232" t="str">
        <f>IF(MID('Tab. A1.4-WVG'!$C54,(Q$6-1)*8+(Q$6-1)*1+1,8)="","",CONCATENATE(MID('Tab. A1.4-WVG'!$C54,(Q$6-1)*8+(Q$6-1)*1+1,8),": ",VLOOKUP(MID('Tab. A1.4-WVG'!$C54,(Q$6-1)*8+(Q$6-1)*1+1,8),AGS,2,FALSE)))</f>
        <v/>
      </c>
      <c r="R50" s="232" t="str">
        <f>IF(MID('Tab. A1.4-WVG'!$C54,(R$6-1)*8+(R$6-1)*1+1,8)="","",CONCATENATE(MID('Tab. A1.4-WVG'!$C54,(R$6-1)*8+(R$6-1)*1+1,8),": ",VLOOKUP(MID('Tab. A1.4-WVG'!$C54,(R$6-1)*8+(R$6-1)*1+1,8),AGS,2,FALSE)))</f>
        <v/>
      </c>
      <c r="S50" s="232" t="str">
        <f>IF(MID('Tab. A1.4-WVG'!$C54,(S$6-1)*8+(S$6-1)*1+1,8)="","",CONCATENATE(MID('Tab. A1.4-WVG'!$C54,(S$6-1)*8+(S$6-1)*1+1,8),": ",VLOOKUP(MID('Tab. A1.4-WVG'!$C54,(S$6-1)*8+(S$6-1)*1+1,8),AGS,2,FALSE)))</f>
        <v/>
      </c>
      <c r="T50" s="232" t="str">
        <f>IF(MID('Tab. A1.4-WVG'!$C54,(T$6-1)*8+(T$6-1)*1+1,8)="","",CONCATENATE(MID('Tab. A1.4-WVG'!$C54,(T$6-1)*8+(T$6-1)*1+1,8),": ",VLOOKUP(MID('Tab. A1.4-WVG'!$C54,(T$6-1)*8+(T$6-1)*1+1,8),AGS,2,FALSE)))</f>
        <v/>
      </c>
      <c r="U50" s="232" t="str">
        <f>IF(MID('Tab. A1.4-WVG'!$C54,(U$6-1)*8+(U$6-1)*1+1,8)="","",CONCATENATE(MID('Tab. A1.4-WVG'!$C54,(U$6-1)*8+(U$6-1)*1+1,8),": ",VLOOKUP(MID('Tab. A1.4-WVG'!$C54,(U$6-1)*8+(U$6-1)*1+1,8),AGS,2,FALSE)))</f>
        <v/>
      </c>
      <c r="V50" s="232" t="str">
        <f>IF(MID('Tab. A1.4-WVG'!$C54,(V$6-1)*8+(V$6-1)*1+1,8)="","",CONCATENATE(MID('Tab. A1.4-WVG'!$C54,(V$6-1)*8+(V$6-1)*1+1,8),": ",VLOOKUP(MID('Tab. A1.4-WVG'!$C54,(V$6-1)*8+(V$6-1)*1+1,8),AGS,2,FALSE)))</f>
        <v/>
      </c>
      <c r="W50" s="232" t="str">
        <f>IF(MID('Tab. A1.4-WVG'!$C54,(W$6-1)*8+(W$6-1)*1+1,8)="","",CONCATENATE(MID('Tab. A1.4-WVG'!$C54,(W$6-1)*8+(W$6-1)*1+1,8),": ",VLOOKUP(MID('Tab. A1.4-WVG'!$C54,(W$6-1)*8+(W$6-1)*1+1,8),AGS,2,FALSE)))</f>
        <v/>
      </c>
      <c r="X50" s="232" t="str">
        <f>IF(MID('Tab. A1.4-WVG'!$C54,(X$6-1)*8+(X$6-1)*1+1,8)="","",CONCATENATE(MID('Tab. A1.4-WVG'!$C54,(X$6-1)*8+(X$6-1)*1+1,8),": ",VLOOKUP(MID('Tab. A1.4-WVG'!$C54,(X$6-1)*8+(X$6-1)*1+1,8),AGS,2,FALSE)))</f>
        <v/>
      </c>
      <c r="Y50" s="232" t="str">
        <f>IF(MID('Tab. A1.4-WVG'!$C54,(Y$6-1)*8+(Y$6-1)*1+1,8)="","",CONCATENATE(MID('Tab. A1.4-WVG'!$C54,(Y$6-1)*8+(Y$6-1)*1+1,8),": ",VLOOKUP(MID('Tab. A1.4-WVG'!$C54,(Y$6-1)*8+(Y$6-1)*1+1,8),AGS,2,FALSE)))</f>
        <v/>
      </c>
      <c r="Z50" s="232" t="str">
        <f>IF(MID('Tab. A1.4-WVG'!$C54,(Z$6-1)*8+(Z$6-1)*1+1,8)="","",CONCATENATE(MID('Tab. A1.4-WVG'!$C54,(Z$6-1)*8+(Z$6-1)*1+1,8),": ",VLOOKUP(MID('Tab. A1.4-WVG'!$C54,(Z$6-1)*8+(Z$6-1)*1+1,8),AGS,2,FALSE)))</f>
        <v/>
      </c>
      <c r="AA50" s="232" t="str">
        <f>IF(MID('Tab. A1.4-WVG'!$C54,(AA$6-1)*8+(AA$6-1)*1+1,8)="","",CONCATENATE(MID('Tab. A1.4-WVG'!$C54,(AA$6-1)*8+(AA$6-1)*1+1,8),": ",VLOOKUP(MID('Tab. A1.4-WVG'!$C54,(AA$6-1)*8+(AA$6-1)*1+1,8),AGS,2,FALSE)))</f>
        <v/>
      </c>
      <c r="AB50" s="232" t="str">
        <f>IF(MID('Tab. A1.4-WVG'!$C54,(AB$6-1)*8+(AB$6-1)*1+1,8)="","",CONCATENATE(MID('Tab. A1.4-WVG'!$C54,(AB$6-1)*8+(AB$6-1)*1+1,8),": ",VLOOKUP(MID('Tab. A1.4-WVG'!$C54,(AB$6-1)*8+(AB$6-1)*1+1,8),AGS,2,FALSE)))</f>
        <v/>
      </c>
      <c r="AC50" s="232" t="str">
        <f>IF(MID('Tab. A1.4-WVG'!$C54,(AC$6-1)*8+(AC$6-1)*1+1,8)="","",CONCATENATE(MID('Tab. A1.4-WVG'!$C54,(AC$6-1)*8+(AC$6-1)*1+1,8),": ",VLOOKUP(MID('Tab. A1.4-WVG'!$C54,(AC$6-1)*8+(AC$6-1)*1+1,8),AGS,2,FALSE)))</f>
        <v/>
      </c>
      <c r="AD50" s="232" t="str">
        <f>IF(MID('Tab. A1.4-WVG'!$C54,(AD$6-1)*8+(AD$6-1)*1+1,8)="","",CONCATENATE(MID('Tab. A1.4-WVG'!$C54,(AD$6-1)*8+(AD$6-1)*1+1,8),": ",VLOOKUP(MID('Tab. A1.4-WVG'!$C54,(AD$6-1)*8+(AD$6-1)*1+1,8),AGS,2,FALSE)))</f>
        <v/>
      </c>
      <c r="AE50" s="232" t="str">
        <f>IF(MID('Tab. A1.4-WVG'!$C54,(AE$6-1)*8+(AE$6-1)*1+1,8)="","",CONCATENATE(MID('Tab. A1.4-WVG'!$C54,(AE$6-1)*8+(AE$6-1)*1+1,8),": ",VLOOKUP(MID('Tab. A1.4-WVG'!$C54,(AE$6-1)*8+(AE$6-1)*1+1,8),AGS,2,FALSE)))</f>
        <v/>
      </c>
      <c r="AF50" s="232" t="str">
        <f>IF(MID('Tab. A1.4-WVG'!$C54,(AF$6-1)*8+(AF$6-1)*1+1,8)="","",CONCATENATE(MID('Tab. A1.4-WVG'!$C54,(AF$6-1)*8+(AF$6-1)*1+1,8),": ",VLOOKUP(MID('Tab. A1.4-WVG'!$C54,(AF$6-1)*8+(AF$6-1)*1+1,8),AGS,2,FALSE)))</f>
        <v/>
      </c>
      <c r="AG50" s="232" t="str">
        <f>IF(MID('Tab. A1.4-WVG'!$C54,(AG$6-1)*8+(AG$6-1)*1+1,8)="","",CONCATENATE(MID('Tab. A1.4-WVG'!$C54,(AG$6-1)*8+(AG$6-1)*1+1,8),": ",VLOOKUP(MID('Tab. A1.4-WVG'!$C54,(AG$6-1)*8+(AG$6-1)*1+1,8),AGS,2,FALSE)))</f>
        <v/>
      </c>
      <c r="AH50" s="232" t="str">
        <f>IF(MID('Tab. A1.4-WVG'!$C54,(AH$6-1)*8+(AH$6-1)*1+1,8)="","",CONCATENATE(MID('Tab. A1.4-WVG'!$C54,(AH$6-1)*8+(AH$6-1)*1+1,8),": ",VLOOKUP(MID('Tab. A1.4-WVG'!$C54,(AH$6-1)*8+(AH$6-1)*1+1,8),AGS,2,FALSE)))</f>
        <v/>
      </c>
      <c r="AI50" s="232" t="str">
        <f>IF(MID('Tab. A1.4-WVG'!$C54,(AI$6-1)*8+(AI$6-1)*1+1,8)="","",CONCATENATE(MID('Tab. A1.4-WVG'!$C54,(AI$6-1)*8+(AI$6-1)*1+1,8),": ",VLOOKUP(MID('Tab. A1.4-WVG'!$C54,(AI$6-1)*8+(AI$6-1)*1+1,8),AGS,2,FALSE)))</f>
        <v/>
      </c>
      <c r="AJ50" s="232" t="str">
        <f>IF(MID('Tab. A1.4-WVG'!$C54,(AJ$6-1)*8+(AJ$6-1)*1+1,8)="","",CONCATENATE(MID('Tab. A1.4-WVG'!$C54,(AJ$6-1)*8+(AJ$6-1)*1+1,8),": ",VLOOKUP(MID('Tab. A1.4-WVG'!$C54,(AJ$6-1)*8+(AJ$6-1)*1+1,8),AGS,2,FALSE)))</f>
        <v/>
      </c>
      <c r="AK50" s="232" t="str">
        <f>IF(MID('Tab. A1.4-WVG'!$C54,(AK$6-1)*8+(AK$6-1)*1+1,8)="","",CONCATENATE(MID('Tab. A1.4-WVG'!$C54,(AK$6-1)*8+(AK$6-1)*1+1,8),": ",VLOOKUP(MID('Tab. A1.4-WVG'!$C54,(AK$6-1)*8+(AK$6-1)*1+1,8),AGS,2,FALSE)))</f>
        <v/>
      </c>
      <c r="AL50" s="232" t="str">
        <f>IF(MID('Tab. A1.4-WVG'!$C54,(AL$6-1)*8+(AL$6-1)*1+1,8)="","",CONCATENATE(MID('Tab. A1.4-WVG'!$C54,(AL$6-1)*8+(AL$6-1)*1+1,8),": ",VLOOKUP(MID('Tab. A1.4-WVG'!$C54,(AL$6-1)*8+(AL$6-1)*1+1,8),AGS,2,FALSE)))</f>
        <v/>
      </c>
      <c r="AM50" s="232" t="str">
        <f>IF(MID('Tab. A1.4-WVG'!$C54,(AM$6-1)*8+(AM$6-1)*1+1,8)="","",CONCATENATE(MID('Tab. A1.4-WVG'!$C54,(AM$6-1)*8+(AM$6-1)*1+1,8),": ",VLOOKUP(MID('Tab. A1.4-WVG'!$C54,(AM$6-1)*8+(AM$6-1)*1+1,8),AGS,2,FALSE)))</f>
        <v/>
      </c>
      <c r="AN50" s="232" t="str">
        <f>IF(MID('Tab. A1.4-WVG'!$C54,(AN$6-1)*8+(AN$6-1)*1+1,8)="","",CONCATENATE(MID('Tab. A1.4-WVG'!$C54,(AN$6-1)*8+(AN$6-1)*1+1,8),": ",VLOOKUP(MID('Tab. A1.4-WVG'!$C54,(AN$6-1)*8+(AN$6-1)*1+1,8),AGS,2,FALSE)))</f>
        <v/>
      </c>
      <c r="AO50" s="232" t="str">
        <f>IF(MID('Tab. A1.4-WVG'!$C54,(AO$6-1)*8+(AO$6-1)*1+1,8)="","",CONCATENATE(MID('Tab. A1.4-WVG'!$C54,(AO$6-1)*8+(AO$6-1)*1+1,8),": ",VLOOKUP(MID('Tab. A1.4-WVG'!$C54,(AO$6-1)*8+(AO$6-1)*1+1,8),AGS,2,FALSE)))</f>
        <v/>
      </c>
      <c r="AP50" s="232" t="str">
        <f>IF(MID('Tab. A1.4-WVG'!$C54,(AP$6-1)*8+(AP$6-1)*1+1,8)="","",CONCATENATE(MID('Tab. A1.4-WVG'!$C54,(AP$6-1)*8+(AP$6-1)*1+1,8),": ",VLOOKUP(MID('Tab. A1.4-WVG'!$C54,(AP$6-1)*8+(AP$6-1)*1+1,8),AGS,2,FALSE)))</f>
        <v/>
      </c>
      <c r="AQ50" s="232" t="str">
        <f>IF(MID('Tab. A1.4-WVG'!$C54,(AQ$6-1)*8+(AQ$6-1)*1+1,8)="","",CONCATENATE(MID('Tab. A1.4-WVG'!$C54,(AQ$6-1)*8+(AQ$6-1)*1+1,8),": ",VLOOKUP(MID('Tab. A1.4-WVG'!$C54,(AQ$6-1)*8+(AQ$6-1)*1+1,8),AGS,2,FALSE)))</f>
        <v/>
      </c>
      <c r="AR50" s="232" t="str">
        <f>IF(MID('Tab. A1.4-WVG'!$C54,(AR$6-1)*8+(AR$6-1)*1+1,8)="","",CONCATENATE(MID('Tab. A1.4-WVG'!$C54,(AR$6-1)*8+(AR$6-1)*1+1,8),": ",VLOOKUP(MID('Tab. A1.4-WVG'!$C54,(AR$6-1)*8+(AR$6-1)*1+1,8),AGS,2,FALSE)))</f>
        <v/>
      </c>
      <c r="AS50" s="232" t="str">
        <f>IF(MID('Tab. A1.4-WVG'!$C54,(AS$6-1)*8+(AS$6-1)*1+1,8)="","",CONCATENATE(MID('Tab. A1.4-WVG'!$C54,(AS$6-1)*8+(AS$6-1)*1+1,8),": ",VLOOKUP(MID('Tab. A1.4-WVG'!$C54,(AS$6-1)*8+(AS$6-1)*1+1,8),AGS,2,FALSE)))</f>
        <v/>
      </c>
      <c r="AT50" s="232" t="str">
        <f>IF(MID('Tab. A1.4-WVG'!$C54,(AT$6-1)*8+(AT$6-1)*1+1,8)="","",CONCATENATE(MID('Tab. A1.4-WVG'!$C54,(AT$6-1)*8+(AT$6-1)*1+1,8),": ",VLOOKUP(MID('Tab. A1.4-WVG'!$C54,(AT$6-1)*8+(AT$6-1)*1+1,8),AGS,2,FALSE)))</f>
        <v/>
      </c>
      <c r="AU50" s="232" t="str">
        <f>IF(MID('Tab. A1.4-WVG'!$C54,(AU$6-1)*8+(AU$6-1)*1+1,8)="","",CONCATENATE(MID('Tab. A1.4-WVG'!$C54,(AU$6-1)*8+(AU$6-1)*1+1,8),": ",VLOOKUP(MID('Tab. A1.4-WVG'!$C54,(AU$6-1)*8+(AU$6-1)*1+1,8),AGS,2,FALSE)))</f>
        <v/>
      </c>
      <c r="AV50" s="232" t="str">
        <f>IF(MID('Tab. A1.4-WVG'!$C54,(AV$6-1)*8+(AV$6-1)*1+1,8)="","",CONCATENATE(MID('Tab. A1.4-WVG'!$C54,(AV$6-1)*8+(AV$6-1)*1+1,8),": ",VLOOKUP(MID('Tab. A1.4-WVG'!$C54,(AV$6-1)*8+(AV$6-1)*1+1,8),AGS,2,FALSE)))</f>
        <v/>
      </c>
      <c r="AW50" s="232" t="str">
        <f>IF(MID('Tab. A1.4-WVG'!$C54,(AW$6-1)*8+(AW$6-1)*1+1,8)="","",CONCATENATE(MID('Tab. A1.4-WVG'!$C54,(AW$6-1)*8+(AW$6-1)*1+1,8),": ",VLOOKUP(MID('Tab. A1.4-WVG'!$C54,(AW$6-1)*8+(AW$6-1)*1+1,8),AGS,2,FALSE)))</f>
        <v/>
      </c>
      <c r="AX50" s="232" t="str">
        <f>IF(MID('Tab. A1.4-WVG'!$C54,(AX$6-1)*8+(AX$6-1)*1+1,8)="","",CONCATENATE(MID('Tab. A1.4-WVG'!$C54,(AX$6-1)*8+(AX$6-1)*1+1,8),": ",VLOOKUP(MID('Tab. A1.4-WVG'!$C54,(AX$6-1)*8+(AX$6-1)*1+1,8),AGS,2,FALSE)))</f>
        <v/>
      </c>
      <c r="AY50" s="232" t="str">
        <f>IF(MID('Tab. A1.4-WVG'!$C54,(AY$6-1)*8+(AY$6-1)*1+1,8)="","",CONCATENATE(MID('Tab. A1.4-WVG'!$C54,(AY$6-1)*8+(AY$6-1)*1+1,8),": ",VLOOKUP(MID('Tab. A1.4-WVG'!$C54,(AY$6-1)*8+(AY$6-1)*1+1,8),AGS,2,FALSE)))</f>
        <v/>
      </c>
      <c r="AZ50" s="232" t="str">
        <f>IF(MID('Tab. A1.4-WVG'!$C54,(AZ$6-1)*8+(AZ$6-1)*1+1,8)="","",CONCATENATE(MID('Tab. A1.4-WVG'!$C54,(AZ$6-1)*8+(AZ$6-1)*1+1,8),": ",VLOOKUP(MID('Tab. A1.4-WVG'!$C54,(AZ$6-1)*8+(AZ$6-1)*1+1,8),AGS,2,FALSE)))</f>
        <v/>
      </c>
      <c r="BA50" s="232" t="str">
        <f>IF(MID('Tab. A1.4-WVG'!$C54,(BA$6-1)*8+(BA$6-1)*1+1,8)="","",CONCATENATE(MID('Tab. A1.4-WVG'!$C54,(BA$6-1)*8+(BA$6-1)*1+1,8),": ",VLOOKUP(MID('Tab. A1.4-WVG'!$C54,(BA$6-1)*8+(BA$6-1)*1+1,8),AGS,2,FALSE)))</f>
        <v/>
      </c>
      <c r="BB50" s="232" t="str">
        <f>IF(MID('Tab. A1.4-WVG'!$C54,(BB$6-1)*8+(BB$6-1)*1+1,8)="","",CONCATENATE(MID('Tab. A1.4-WVG'!$C54,(BB$6-1)*8+(BB$6-1)*1+1,8),": ",VLOOKUP(MID('Tab. A1.4-WVG'!$C54,(BB$6-1)*8+(BB$6-1)*1+1,8),AGS,2,FALSE)))</f>
        <v/>
      </c>
      <c r="BC50" s="232" t="str">
        <f>IF(MID('Tab. A1.4-WVG'!$C54,(BC$6-1)*8+(BC$6-1)*1+1,8)="","",CONCATENATE(MID('Tab. A1.4-WVG'!$C54,(BC$6-1)*8+(BC$6-1)*1+1,8),": ",VLOOKUP(MID('Tab. A1.4-WVG'!$C54,(BC$6-1)*8+(BC$6-1)*1+1,8),AGS,2,FALSE)))</f>
        <v/>
      </c>
      <c r="BD50" s="232" t="str">
        <f>IF(MID('Tab. A1.4-WVG'!$C54,(BD$6-1)*8+(BD$6-1)*1+1,8)="","",CONCATENATE(MID('Tab. A1.4-WVG'!$C54,(BD$6-1)*8+(BD$6-1)*1+1,8),": ",VLOOKUP(MID('Tab. A1.4-WVG'!$C54,(BD$6-1)*8+(BD$6-1)*1+1,8),AGS,2,FALSE)))</f>
        <v/>
      </c>
      <c r="BE50" s="232" t="str">
        <f>IF(MID('Tab. A1.4-WVG'!$C54,(BE$6-1)*8+(BE$6-1)*1+1,8)="","",CONCATENATE(MID('Tab. A1.4-WVG'!$C54,(BE$6-1)*8+(BE$6-1)*1+1,8),": ",VLOOKUP(MID('Tab. A1.4-WVG'!$C54,(BE$6-1)*8+(BE$6-1)*1+1,8),AGS,2,FALSE)))</f>
        <v/>
      </c>
      <c r="BF50" s="232" t="str">
        <f>IF(MID('Tab. A1.4-WVG'!$C54,(BF$6-1)*8+(BF$6-1)*1+1,8)="","",CONCATENATE(MID('Tab. A1.4-WVG'!$C54,(BF$6-1)*8+(BF$6-1)*1+1,8),": ",VLOOKUP(MID('Tab. A1.4-WVG'!$C54,(BF$6-1)*8+(BF$6-1)*1+1,8),AGS,2,FALSE)))</f>
        <v/>
      </c>
      <c r="BG50" s="232" t="str">
        <f>IF(MID('Tab. A1.4-WVG'!$C54,(BG$6-1)*8+(BG$6-1)*1+1,8)="","",CONCATENATE(MID('Tab. A1.4-WVG'!$C54,(BG$6-1)*8+(BG$6-1)*1+1,8),": ",VLOOKUP(MID('Tab. A1.4-WVG'!$C54,(BG$6-1)*8+(BG$6-1)*1+1,8),AGS,2,FALSE)))</f>
        <v/>
      </c>
      <c r="BH50" s="232" t="str">
        <f>IF(MID('Tab. A1.4-WVG'!$C54,(BH$6-1)*8+(BH$6-1)*1+1,8)="","",CONCATENATE(MID('Tab. A1.4-WVG'!$C54,(BH$6-1)*8+(BH$6-1)*1+1,8),": ",VLOOKUP(MID('Tab. A1.4-WVG'!$C54,(BH$6-1)*8+(BH$6-1)*1+1,8),AGS,2,FALSE)))</f>
        <v/>
      </c>
      <c r="BI50" s="232" t="str">
        <f>IF(MID('Tab. A1.4-WVG'!$C54,(BI$6-1)*8+(BI$6-1)*1+1,8)="","",CONCATENATE(MID('Tab. A1.4-WVG'!$C54,(BI$6-1)*8+(BI$6-1)*1+1,8),": ",VLOOKUP(MID('Tab. A1.4-WVG'!$C54,(BI$6-1)*8+(BI$6-1)*1+1,8),AGS,2,FALSE)))</f>
        <v/>
      </c>
      <c r="BJ50" s="232" t="str">
        <f>IF(MID('Tab. A1.4-WVG'!$C54,(BJ$6-1)*8+(BJ$6-1)*1+1,8)="","",CONCATENATE(MID('Tab. A1.4-WVG'!$C54,(BJ$6-1)*8+(BJ$6-1)*1+1,8),": ",VLOOKUP(MID('Tab. A1.4-WVG'!$C54,(BJ$6-1)*8+(BJ$6-1)*1+1,8),AGS,2,FALSE)))</f>
        <v/>
      </c>
      <c r="BK50" s="232" t="str">
        <f>IF(MID('Tab. A1.4-WVG'!$C54,(BK$6-1)*8+(BK$6-1)*1+1,8)="","",CONCATENATE(MID('Tab. A1.4-WVG'!$C54,(BK$6-1)*8+(BK$6-1)*1+1,8),": ",VLOOKUP(MID('Tab. A1.4-WVG'!$C54,(BK$6-1)*8+(BK$6-1)*1+1,8),AGS,2,FALSE)))</f>
        <v/>
      </c>
      <c r="BL50" s="232" t="str">
        <f>IF(MID('Tab. A1.4-WVG'!$C54,(BL$6-1)*8+(BL$6-1)*1+1,8)="","",CONCATENATE(MID('Tab. A1.4-WVG'!$C54,(BL$6-1)*8+(BL$6-1)*1+1,8),": ",VLOOKUP(MID('Tab. A1.4-WVG'!$C54,(BL$6-1)*8+(BL$6-1)*1+1,8),AGS,2,FALSE)))</f>
        <v/>
      </c>
      <c r="BM50" s="232" t="str">
        <f>IF(MID('Tab. A1.4-WVG'!$C54,(BM$6-1)*8+(BM$6-1)*1+1,8)="","",CONCATENATE(MID('Tab. A1.4-WVG'!$C54,(BM$6-1)*8+(BM$6-1)*1+1,8),": ",VLOOKUP(MID('Tab. A1.4-WVG'!$C54,(BM$6-1)*8+(BM$6-1)*1+1,8),AGS,2,FALSE)))</f>
        <v/>
      </c>
      <c r="BN50" s="232" t="str">
        <f>IF(MID('Tab. A1.4-WVG'!$C54,(BN$6-1)*8+(BN$6-1)*1+1,8)="","",CONCATENATE(MID('Tab. A1.4-WVG'!$C54,(BN$6-1)*8+(BN$6-1)*1+1,8),": ",VLOOKUP(MID('Tab. A1.4-WVG'!$C54,(BN$6-1)*8+(BN$6-1)*1+1,8),AGS,2,FALSE)))</f>
        <v/>
      </c>
      <c r="BO50" s="232" t="str">
        <f>IF(MID('Tab. A1.4-WVG'!$C54,(BO$6-1)*8+(BO$6-1)*1+1,8)="","",CONCATENATE(MID('Tab. A1.4-WVG'!$C54,(BO$6-1)*8+(BO$6-1)*1+1,8),": ",VLOOKUP(MID('Tab. A1.4-WVG'!$C54,(BO$6-1)*8+(BO$6-1)*1+1,8),AGS,2,FALSE)))</f>
        <v/>
      </c>
      <c r="BP50" s="232" t="str">
        <f>IF(MID('Tab. A1.4-WVG'!$C54,(BP$6-1)*8+(BP$6-1)*1+1,8)="","",CONCATENATE(MID('Tab. A1.4-WVG'!$C54,(BP$6-1)*8+(BP$6-1)*1+1,8),": ",VLOOKUP(MID('Tab. A1.4-WVG'!$C54,(BP$6-1)*8+(BP$6-1)*1+1,8),AGS,2,FALSE)))</f>
        <v/>
      </c>
      <c r="BQ50" s="232" t="str">
        <f>IF(MID('Tab. A1.4-WVG'!$C54,(BQ$6-1)*8+(BQ$6-1)*1+1,8)="","",CONCATENATE(MID('Tab. A1.4-WVG'!$C54,(BQ$6-1)*8+(BQ$6-1)*1+1,8),": ",VLOOKUP(MID('Tab. A1.4-WVG'!$C54,(BQ$6-1)*8+(BQ$6-1)*1+1,8),AGS,2,FALSE)))</f>
        <v/>
      </c>
      <c r="BR50" s="232" t="str">
        <f>IF(MID('Tab. A1.4-WVG'!$C54,(BR$6-1)*8+(BR$6-1)*1+1,8)="","",CONCATENATE(MID('Tab. A1.4-WVG'!$C54,(BR$6-1)*8+(BR$6-1)*1+1,8),": ",VLOOKUP(MID('Tab. A1.4-WVG'!$C54,(BR$6-1)*8+(BR$6-1)*1+1,8),AGS,2,FALSE)))</f>
        <v/>
      </c>
      <c r="BS50" s="232" t="str">
        <f>IF(MID('Tab. A1.4-WVG'!$C54,(BS$6-1)*8+(BS$6-1)*1+1,8)="","",CONCATENATE(MID('Tab. A1.4-WVG'!$C54,(BS$6-1)*8+(BS$6-1)*1+1,8),": ",VLOOKUP(MID('Tab. A1.4-WVG'!$C54,(BS$6-1)*8+(BS$6-1)*1+1,8),AGS,2,FALSE)))</f>
        <v/>
      </c>
      <c r="BT50" s="232" t="str">
        <f>IF(MID('Tab. A1.4-WVG'!$C54,(BT$6-1)*8+(BT$6-1)*1+1,8)="","",CONCATENATE(MID('Tab. A1.4-WVG'!$C54,(BT$6-1)*8+(BT$6-1)*1+1,8),": ",VLOOKUP(MID('Tab. A1.4-WVG'!$C54,(BT$6-1)*8+(BT$6-1)*1+1,8),AGS,2,FALSE)))</f>
        <v/>
      </c>
      <c r="BU50" s="232" t="str">
        <f>IF(MID('Tab. A1.4-WVG'!$C54,(BU$6-1)*8+(BU$6-1)*1+1,8)="","",CONCATENATE(MID('Tab. A1.4-WVG'!$C54,(BU$6-1)*8+(BU$6-1)*1+1,8),": ",VLOOKUP(MID('Tab. A1.4-WVG'!$C54,(BU$6-1)*8+(BU$6-1)*1+1,8),AGS,2,FALSE)))</f>
        <v/>
      </c>
      <c r="BV50" s="232" t="str">
        <f>IF(MID('Tab. A1.4-WVG'!$C54,(BV$6-1)*8+(BV$6-1)*1+1,8)="","",CONCATENATE(MID('Tab. A1.4-WVG'!$C54,(BV$6-1)*8+(BV$6-1)*1+1,8),": ",VLOOKUP(MID('Tab. A1.4-WVG'!$C54,(BV$6-1)*8+(BV$6-1)*1+1,8),AGS,2,FALSE)))</f>
        <v/>
      </c>
      <c r="BW50" s="232" t="str">
        <f>IF(MID('Tab. A1.4-WVG'!$C54,(BW$6-1)*8+(BW$6-1)*1+1,8)="","",CONCATENATE(MID('Tab. A1.4-WVG'!$C54,(BW$6-1)*8+(BW$6-1)*1+1,8),": ",VLOOKUP(MID('Tab. A1.4-WVG'!$C54,(BW$6-1)*8+(BW$6-1)*1+1,8),AGS,2,FALSE)))</f>
        <v/>
      </c>
      <c r="BX50" s="232" t="str">
        <f>IF(MID('Tab. A1.4-WVG'!$C54,(BX$6-1)*8+(BX$6-1)*1+1,8)="","",CONCATENATE(MID('Tab. A1.4-WVG'!$C54,(BX$6-1)*8+(BX$6-1)*1+1,8),": ",VLOOKUP(MID('Tab. A1.4-WVG'!$C54,(BX$6-1)*8+(BX$6-1)*1+1,8),AGS,2,FALSE)))</f>
        <v/>
      </c>
      <c r="BY50" s="232" t="str">
        <f>IF(MID('Tab. A1.4-WVG'!$C54,(BY$6-1)*8+(BY$6-1)*1+1,8)="","",CONCATENATE(MID('Tab. A1.4-WVG'!$C54,(BY$6-1)*8+(BY$6-1)*1+1,8),": ",VLOOKUP(MID('Tab. A1.4-WVG'!$C54,(BY$6-1)*8+(BY$6-1)*1+1,8),AGS,2,FALSE)))</f>
        <v/>
      </c>
      <c r="BZ50" s="232" t="str">
        <f>IF(MID('Tab. A1.4-WVG'!$C54,(BZ$6-1)*8+(BZ$6-1)*1+1,8)="","",CONCATENATE(MID('Tab. A1.4-WVG'!$C54,(BZ$6-1)*8+(BZ$6-1)*1+1,8),": ",VLOOKUP(MID('Tab. A1.4-WVG'!$C54,(BZ$6-1)*8+(BZ$6-1)*1+1,8),AGS,2,FALSE)))</f>
        <v/>
      </c>
      <c r="CA50" s="232" t="str">
        <f>IF(MID('Tab. A1.4-WVG'!$C54,(CA$6-1)*8+(CA$6-1)*1+1,8)="","",CONCATENATE(MID('Tab. A1.4-WVG'!$C54,(CA$6-1)*8+(CA$6-1)*1+1,8),": ",VLOOKUP(MID('Tab. A1.4-WVG'!$C54,(CA$6-1)*8+(CA$6-1)*1+1,8),AGS,2,FALSE)))</f>
        <v/>
      </c>
      <c r="CB50" s="232" t="str">
        <f>IF(MID('Tab. A1.4-WVG'!$C54,(CB$6-1)*8+(CB$6-1)*1+1,8)="","",CONCATENATE(MID('Tab. A1.4-WVG'!$C54,(CB$6-1)*8+(CB$6-1)*1+1,8),": ",VLOOKUP(MID('Tab. A1.4-WVG'!$C54,(CB$6-1)*8+(CB$6-1)*1+1,8),AGS,2,FALSE)))</f>
        <v/>
      </c>
      <c r="CC50" s="232" t="str">
        <f>IF(MID('Tab. A1.4-WVG'!$C54,(CC$6-1)*8+(CC$6-1)*1+1,8)="","",CONCATENATE(MID('Tab. A1.4-WVG'!$C54,(CC$6-1)*8+(CC$6-1)*1+1,8),": ",VLOOKUP(MID('Tab. A1.4-WVG'!$C54,(CC$6-1)*8+(CC$6-1)*1+1,8),AGS,2,FALSE)))</f>
        <v/>
      </c>
      <c r="CD50" s="232" t="str">
        <f>IF(MID('Tab. A1.4-WVG'!$C54,(CD$6-1)*8+(CD$6-1)*1+1,8)="","",CONCATENATE(MID('Tab. A1.4-WVG'!$C54,(CD$6-1)*8+(CD$6-1)*1+1,8),": ",VLOOKUP(MID('Tab. A1.4-WVG'!$C54,(CD$6-1)*8+(CD$6-1)*1+1,8),AGS,2,FALSE)))</f>
        <v/>
      </c>
      <c r="CE50" s="232" t="str">
        <f>IF(MID('Tab. A1.4-WVG'!$C54,(CE$6-1)*8+(CE$6-1)*1+1,8)="","",CONCATENATE(MID('Tab. A1.4-WVG'!$C54,(CE$6-1)*8+(CE$6-1)*1+1,8),": ",VLOOKUP(MID('Tab. A1.4-WVG'!$C54,(CE$6-1)*8+(CE$6-1)*1+1,8),AGS,2,FALSE)))</f>
        <v/>
      </c>
      <c r="CF50" s="232" t="str">
        <f>IF(MID('Tab. A1.4-WVG'!$C54,(CF$6-1)*8+(CF$6-1)*1+1,8)="","",CONCATENATE(MID('Tab. A1.4-WVG'!$C54,(CF$6-1)*8+(CF$6-1)*1+1,8),": ",VLOOKUP(MID('Tab. A1.4-WVG'!$C54,(CF$6-1)*8+(CF$6-1)*1+1,8),AGS,2,FALSE)))</f>
        <v/>
      </c>
      <c r="CG50" s="232" t="str">
        <f>IF(MID('Tab. A1.4-WVG'!$C54,(CG$6-1)*8+(CG$6-1)*1+1,8)="","",CONCATENATE(MID('Tab. A1.4-WVG'!$C54,(CG$6-1)*8+(CG$6-1)*1+1,8),": ",VLOOKUP(MID('Tab. A1.4-WVG'!$C54,(CG$6-1)*8+(CG$6-1)*1+1,8),AGS,2,FALSE)))</f>
        <v/>
      </c>
      <c r="CH50" s="232" t="str">
        <f>IF(MID('Tab. A1.4-WVG'!$C54,(CH$6-1)*8+(CH$6-1)*1+1,8)="","",CONCATENATE(MID('Tab. A1.4-WVG'!$C54,(CH$6-1)*8+(CH$6-1)*1+1,8),": ",VLOOKUP(MID('Tab. A1.4-WVG'!$C54,(CH$6-1)*8+(CH$6-1)*1+1,8),AGS,2,FALSE)))</f>
        <v/>
      </c>
      <c r="CI50" s="232" t="str">
        <f>IF(MID('Tab. A1.4-WVG'!$C54,(CI$6-1)*8+(CI$6-1)*1+1,8)="","",CONCATENATE(MID('Tab. A1.4-WVG'!$C54,(CI$6-1)*8+(CI$6-1)*1+1,8),": ",VLOOKUP(MID('Tab. A1.4-WVG'!$C54,(CI$6-1)*8+(CI$6-1)*1+1,8),AGS,2,FALSE)))</f>
        <v/>
      </c>
      <c r="CJ50" s="232" t="str">
        <f>IF(MID('Tab. A1.4-WVG'!$C54,(CJ$6-1)*8+(CJ$6-1)*1+1,8)="","",CONCATENATE(MID('Tab. A1.4-WVG'!$C54,(CJ$6-1)*8+(CJ$6-1)*1+1,8),": ",VLOOKUP(MID('Tab. A1.4-WVG'!$C54,(CJ$6-1)*8+(CJ$6-1)*1+1,8),AGS,2,FALSE)))</f>
        <v/>
      </c>
      <c r="CK50" s="232" t="str">
        <f>IF(MID('Tab. A1.4-WVG'!$C54,(CK$6-1)*8+(CK$6-1)*1+1,8)="","",CONCATENATE(MID('Tab. A1.4-WVG'!$C54,(CK$6-1)*8+(CK$6-1)*1+1,8),": ",VLOOKUP(MID('Tab. A1.4-WVG'!$C54,(CK$6-1)*8+(CK$6-1)*1+1,8),AGS,2,FALSE)))</f>
        <v/>
      </c>
      <c r="CL50" s="232" t="str">
        <f>IF(MID('Tab. A1.4-WVG'!$C54,(CL$6-1)*8+(CL$6-1)*1+1,8)="","",CONCATENATE(MID('Tab. A1.4-WVG'!$C54,(CL$6-1)*8+(CL$6-1)*1+1,8),": ",VLOOKUP(MID('Tab. A1.4-WVG'!$C54,(CL$6-1)*8+(CL$6-1)*1+1,8),AGS,2,FALSE)))</f>
        <v/>
      </c>
      <c r="CM50" s="232" t="str">
        <f>IF(MID('Tab. A1.4-WVG'!$C54,(CM$6-1)*8+(CM$6-1)*1+1,8)="","",CONCATENATE(MID('Tab. A1.4-WVG'!$C54,(CM$6-1)*8+(CM$6-1)*1+1,8),": ",VLOOKUP(MID('Tab. A1.4-WVG'!$C54,(CM$6-1)*8+(CM$6-1)*1+1,8),AGS,2,FALSE)))</f>
        <v/>
      </c>
      <c r="CN50" s="232" t="str">
        <f>IF(MID('Tab. A1.4-WVG'!$C54,(CN$6-1)*8+(CN$6-1)*1+1,8)="","",CONCATENATE(MID('Tab. A1.4-WVG'!$C54,(CN$6-1)*8+(CN$6-1)*1+1,8),": ",VLOOKUP(MID('Tab. A1.4-WVG'!$C54,(CN$6-1)*8+(CN$6-1)*1+1,8),AGS,2,FALSE)))</f>
        <v/>
      </c>
      <c r="CO50" s="232" t="str">
        <f>IF(MID('Tab. A1.4-WVG'!$C54,(CO$6-1)*8+(CO$6-1)*1+1,8)="","",CONCATENATE(MID('Tab. A1.4-WVG'!$C54,(CO$6-1)*8+(CO$6-1)*1+1,8),": ",VLOOKUP(MID('Tab. A1.4-WVG'!$C54,(CO$6-1)*8+(CO$6-1)*1+1,8),AGS,2,FALSE)))</f>
        <v/>
      </c>
      <c r="CP50" s="232" t="str">
        <f>IF(MID('Tab. A1.4-WVG'!$C54,(CP$6-1)*8+(CP$6-1)*1+1,8)="","",CONCATENATE(MID('Tab. A1.4-WVG'!$C54,(CP$6-1)*8+(CP$6-1)*1+1,8),": ",VLOOKUP(MID('Tab. A1.4-WVG'!$C54,(CP$6-1)*8+(CP$6-1)*1+1,8),AGS,2,FALSE)))</f>
        <v/>
      </c>
      <c r="CQ50" s="232" t="str">
        <f>IF(MID('Tab. A1.4-WVG'!$C54,(CQ$6-1)*8+(CQ$6-1)*1+1,8)="","",CONCATENATE(MID('Tab. A1.4-WVG'!$C54,(CQ$6-1)*8+(CQ$6-1)*1+1,8),": ",VLOOKUP(MID('Tab. A1.4-WVG'!$C54,(CQ$6-1)*8+(CQ$6-1)*1+1,8),AGS,2,FALSE)))</f>
        <v/>
      </c>
      <c r="CR50" s="232" t="str">
        <f>IF(MID('Tab. A1.4-WVG'!$C54,(CR$6-1)*8+(CR$6-1)*1+1,8)="","",CONCATENATE(MID('Tab. A1.4-WVG'!$C54,(CR$6-1)*8+(CR$6-1)*1+1,8),": ",VLOOKUP(MID('Tab. A1.4-WVG'!$C54,(CR$6-1)*8+(CR$6-1)*1+1,8),AGS,2,FALSE)))</f>
        <v/>
      </c>
      <c r="CS50" s="232" t="str">
        <f>IF(MID('Tab. A1.4-WVG'!$C54,(CS$6-1)*8+(CS$6-1)*1+1,8)="","",CONCATENATE(MID('Tab. A1.4-WVG'!$C54,(CS$6-1)*8+(CS$6-1)*1+1,8),": ",VLOOKUP(MID('Tab. A1.4-WVG'!$C54,(CS$6-1)*8+(CS$6-1)*1+1,8),AGS,2,FALSE)))</f>
        <v/>
      </c>
      <c r="CT50" s="232" t="str">
        <f>IF(MID('Tab. A1.4-WVG'!$C54,(CT$6-1)*8+(CT$6-1)*1+1,8)="","",CONCATENATE(MID('Tab. A1.4-WVG'!$C54,(CT$6-1)*8+(CT$6-1)*1+1,8),": ",VLOOKUP(MID('Tab. A1.4-WVG'!$C54,(CT$6-1)*8+(CT$6-1)*1+1,8),AGS,2,FALSE)))</f>
        <v/>
      </c>
      <c r="CU50" s="232" t="str">
        <f>IF(MID('Tab. A1.4-WVG'!$C54,(CU$6-1)*8+(CU$6-1)*1+1,8)="","",CONCATENATE(MID('Tab. A1.4-WVG'!$C54,(CU$6-1)*8+(CU$6-1)*1+1,8),": ",VLOOKUP(MID('Tab. A1.4-WVG'!$C54,(CU$6-1)*8+(CU$6-1)*1+1,8),AGS,2,FALSE)))</f>
        <v/>
      </c>
      <c r="CV50" s="232" t="str">
        <f>IF(MID('Tab. A1.4-WVG'!$C54,(CV$6-1)*8+(CV$6-1)*1+1,8)="","",CONCATENATE(MID('Tab. A1.4-WVG'!$C54,(CV$6-1)*8+(CV$6-1)*1+1,8),": ",VLOOKUP(MID('Tab. A1.4-WVG'!$C54,(CV$6-1)*8+(CV$6-1)*1+1,8),AGS,2,FALSE)))</f>
        <v/>
      </c>
      <c r="CW50" s="232" t="str">
        <f>IF(MID('Tab. A1.4-WVG'!$C54,(CW$6-1)*8+(CW$6-1)*1+1,8)="","",CONCATENATE(MID('Tab. A1.4-WVG'!$C54,(CW$6-1)*8+(CW$6-1)*1+1,8),": ",VLOOKUP(MID('Tab. A1.4-WVG'!$C54,(CW$6-1)*8+(CW$6-1)*1+1,8),AGS,2,FALSE)))</f>
        <v/>
      </c>
      <c r="CX50" s="39">
        <f t="shared" si="0"/>
        <v>0</v>
      </c>
    </row>
    <row r="51" spans="1:102" ht="38.25" customHeight="1" x14ac:dyDescent="0.2">
      <c r="A51" s="231" t="str">
        <f>IF('Tab. A1.4-WVG'!A55="","",'Tab. A1.4-WVG'!A55)</f>
        <v/>
      </c>
      <c r="B51" s="232" t="str">
        <f>IF(MID('Tab. A1.4-WVG'!$C55,(B$6-1)*8+(B$6-1)*1+1,8)="","",CONCATENATE(MID('Tab. A1.4-WVG'!$C55,(B$6-1)*8+(B$6-1)*1+1,8),": ",VLOOKUP(MID('Tab. A1.4-WVG'!$C55,(B$6-1)*8+(B$6-1)*1+1,8),AGS,2,FALSE)))</f>
        <v/>
      </c>
      <c r="C51" s="232" t="str">
        <f>IF(MID('Tab. A1.4-WVG'!$C55,(C$6-1)*8+(C$6-1)*1+1,8)="","",CONCATENATE(MID('Tab. A1.4-WVG'!$C55,(C$6-1)*8+(C$6-1)*1+1,8),": ",VLOOKUP(MID('Tab. A1.4-WVG'!$C55,(C$6-1)*8+(C$6-1)*1+1,8),AGS,2,FALSE)))</f>
        <v/>
      </c>
      <c r="D51" s="232" t="str">
        <f>IF(MID('Tab. A1.4-WVG'!$C55,(D$6-1)*8+(D$6-1)*1+1,8)="","",CONCATENATE(MID('Tab. A1.4-WVG'!$C55,(D$6-1)*8+(D$6-1)*1+1,8),": ",VLOOKUP(MID('Tab. A1.4-WVG'!$C55,(D$6-1)*8+(D$6-1)*1+1,8),AGS,2,FALSE)))</f>
        <v/>
      </c>
      <c r="E51" s="232" t="str">
        <f>IF(MID('Tab. A1.4-WVG'!$C55,(E$6-1)*8+(E$6-1)*1+1,8)="","",CONCATENATE(MID('Tab. A1.4-WVG'!$C55,(E$6-1)*8+(E$6-1)*1+1,8),": ",VLOOKUP(MID('Tab. A1.4-WVG'!$C55,(E$6-1)*8+(E$6-1)*1+1,8),AGS,2,FALSE)))</f>
        <v/>
      </c>
      <c r="F51" s="232" t="str">
        <f>IF(MID('Tab. A1.4-WVG'!$C55,(F$6-1)*8+(F$6-1)*1+1,8)="","",CONCATENATE(MID('Tab. A1.4-WVG'!$C55,(F$6-1)*8+(F$6-1)*1+1,8),": ",VLOOKUP(MID('Tab. A1.4-WVG'!$C55,(F$6-1)*8+(F$6-1)*1+1,8),AGS,2,FALSE)))</f>
        <v/>
      </c>
      <c r="G51" s="232" t="str">
        <f>IF(MID('Tab. A1.4-WVG'!$C55,(G$6-1)*8+(G$6-1)*1+1,8)="","",CONCATENATE(MID('Tab. A1.4-WVG'!$C55,(G$6-1)*8+(G$6-1)*1+1,8),": ",VLOOKUP(MID('Tab. A1.4-WVG'!$C55,(G$6-1)*8+(G$6-1)*1+1,8),AGS,2,FALSE)))</f>
        <v/>
      </c>
      <c r="H51" s="232" t="str">
        <f>IF(MID('Tab. A1.4-WVG'!$C55,(H$6-1)*8+(H$6-1)*1+1,8)="","",CONCATENATE(MID('Tab. A1.4-WVG'!$C55,(H$6-1)*8+(H$6-1)*1+1,8),": ",VLOOKUP(MID('Tab. A1.4-WVG'!$C55,(H$6-1)*8+(H$6-1)*1+1,8),AGS,2,FALSE)))</f>
        <v/>
      </c>
      <c r="I51" s="232" t="str">
        <f>IF(MID('Tab. A1.4-WVG'!$C55,(I$6-1)*8+(I$6-1)*1+1,8)="","",CONCATENATE(MID('Tab. A1.4-WVG'!$C55,(I$6-1)*8+(I$6-1)*1+1,8),": ",VLOOKUP(MID('Tab. A1.4-WVG'!$C55,(I$6-1)*8+(I$6-1)*1+1,8),AGS,2,FALSE)))</f>
        <v/>
      </c>
      <c r="J51" s="232" t="str">
        <f>IF(MID('Tab. A1.4-WVG'!$C55,(J$6-1)*8+(J$6-1)*1+1,8)="","",CONCATENATE(MID('Tab. A1.4-WVG'!$C55,(J$6-1)*8+(J$6-1)*1+1,8),": ",VLOOKUP(MID('Tab. A1.4-WVG'!$C55,(J$6-1)*8+(J$6-1)*1+1,8),AGS,2,FALSE)))</f>
        <v/>
      </c>
      <c r="K51" s="232" t="str">
        <f>IF(MID('Tab. A1.4-WVG'!$C55,(K$6-1)*8+(K$6-1)*1+1,8)="","",CONCATENATE(MID('Tab. A1.4-WVG'!$C55,(K$6-1)*8+(K$6-1)*1+1,8),": ",VLOOKUP(MID('Tab. A1.4-WVG'!$C55,(K$6-1)*8+(K$6-1)*1+1,8),AGS,2,FALSE)))</f>
        <v/>
      </c>
      <c r="L51" s="232" t="str">
        <f>IF(MID('Tab. A1.4-WVG'!$C55,(L$6-1)*8+(L$6-1)*1+1,8)="","",CONCATENATE(MID('Tab. A1.4-WVG'!$C55,(L$6-1)*8+(L$6-1)*1+1,8),": ",VLOOKUP(MID('Tab. A1.4-WVG'!$C55,(L$6-1)*8+(L$6-1)*1+1,8),AGS,2,FALSE)))</f>
        <v/>
      </c>
      <c r="M51" s="232" t="str">
        <f>IF(MID('Tab. A1.4-WVG'!$C55,(M$6-1)*8+(M$6-1)*1+1,8)="","",CONCATENATE(MID('Tab. A1.4-WVG'!$C55,(M$6-1)*8+(M$6-1)*1+1,8),": ",VLOOKUP(MID('Tab. A1.4-WVG'!$C55,(M$6-1)*8+(M$6-1)*1+1,8),AGS,2,FALSE)))</f>
        <v/>
      </c>
      <c r="N51" s="232" t="str">
        <f>IF(MID('Tab. A1.4-WVG'!$C55,(N$6-1)*8+(N$6-1)*1+1,8)="","",CONCATENATE(MID('Tab. A1.4-WVG'!$C55,(N$6-1)*8+(N$6-1)*1+1,8),": ",VLOOKUP(MID('Tab. A1.4-WVG'!$C55,(N$6-1)*8+(N$6-1)*1+1,8),AGS,2,FALSE)))</f>
        <v/>
      </c>
      <c r="O51" s="232" t="str">
        <f>IF(MID('Tab. A1.4-WVG'!$C55,(O$6-1)*8+(O$6-1)*1+1,8)="","",CONCATENATE(MID('Tab. A1.4-WVG'!$C55,(O$6-1)*8+(O$6-1)*1+1,8),": ",VLOOKUP(MID('Tab. A1.4-WVG'!$C55,(O$6-1)*8+(O$6-1)*1+1,8),AGS,2,FALSE)))</f>
        <v/>
      </c>
      <c r="P51" s="232" t="str">
        <f>IF(MID('Tab. A1.4-WVG'!$C55,(P$6-1)*8+(P$6-1)*1+1,8)="","",CONCATENATE(MID('Tab. A1.4-WVG'!$C55,(P$6-1)*8+(P$6-1)*1+1,8),": ",VLOOKUP(MID('Tab. A1.4-WVG'!$C55,(P$6-1)*8+(P$6-1)*1+1,8),AGS,2,FALSE)))</f>
        <v/>
      </c>
      <c r="Q51" s="232" t="str">
        <f>IF(MID('Tab. A1.4-WVG'!$C55,(Q$6-1)*8+(Q$6-1)*1+1,8)="","",CONCATENATE(MID('Tab. A1.4-WVG'!$C55,(Q$6-1)*8+(Q$6-1)*1+1,8),": ",VLOOKUP(MID('Tab. A1.4-WVG'!$C55,(Q$6-1)*8+(Q$6-1)*1+1,8),AGS,2,FALSE)))</f>
        <v/>
      </c>
      <c r="R51" s="232" t="str">
        <f>IF(MID('Tab. A1.4-WVG'!$C55,(R$6-1)*8+(R$6-1)*1+1,8)="","",CONCATENATE(MID('Tab. A1.4-WVG'!$C55,(R$6-1)*8+(R$6-1)*1+1,8),": ",VLOOKUP(MID('Tab. A1.4-WVG'!$C55,(R$6-1)*8+(R$6-1)*1+1,8),AGS,2,FALSE)))</f>
        <v/>
      </c>
      <c r="S51" s="232" t="str">
        <f>IF(MID('Tab. A1.4-WVG'!$C55,(S$6-1)*8+(S$6-1)*1+1,8)="","",CONCATENATE(MID('Tab. A1.4-WVG'!$C55,(S$6-1)*8+(S$6-1)*1+1,8),": ",VLOOKUP(MID('Tab. A1.4-WVG'!$C55,(S$6-1)*8+(S$6-1)*1+1,8),AGS,2,FALSE)))</f>
        <v/>
      </c>
      <c r="T51" s="232" t="str">
        <f>IF(MID('Tab. A1.4-WVG'!$C55,(T$6-1)*8+(T$6-1)*1+1,8)="","",CONCATENATE(MID('Tab. A1.4-WVG'!$C55,(T$6-1)*8+(T$6-1)*1+1,8),": ",VLOOKUP(MID('Tab. A1.4-WVG'!$C55,(T$6-1)*8+(T$6-1)*1+1,8),AGS,2,FALSE)))</f>
        <v/>
      </c>
      <c r="U51" s="232" t="str">
        <f>IF(MID('Tab. A1.4-WVG'!$C55,(U$6-1)*8+(U$6-1)*1+1,8)="","",CONCATENATE(MID('Tab. A1.4-WVG'!$C55,(U$6-1)*8+(U$6-1)*1+1,8),": ",VLOOKUP(MID('Tab. A1.4-WVG'!$C55,(U$6-1)*8+(U$6-1)*1+1,8),AGS,2,FALSE)))</f>
        <v/>
      </c>
      <c r="V51" s="232" t="str">
        <f>IF(MID('Tab. A1.4-WVG'!$C55,(V$6-1)*8+(V$6-1)*1+1,8)="","",CONCATENATE(MID('Tab. A1.4-WVG'!$C55,(V$6-1)*8+(V$6-1)*1+1,8),": ",VLOOKUP(MID('Tab. A1.4-WVG'!$C55,(V$6-1)*8+(V$6-1)*1+1,8),AGS,2,FALSE)))</f>
        <v/>
      </c>
      <c r="W51" s="232" t="str">
        <f>IF(MID('Tab. A1.4-WVG'!$C55,(W$6-1)*8+(W$6-1)*1+1,8)="","",CONCATENATE(MID('Tab. A1.4-WVG'!$C55,(W$6-1)*8+(W$6-1)*1+1,8),": ",VLOOKUP(MID('Tab. A1.4-WVG'!$C55,(W$6-1)*8+(W$6-1)*1+1,8),AGS,2,FALSE)))</f>
        <v/>
      </c>
      <c r="X51" s="232" t="str">
        <f>IF(MID('Tab. A1.4-WVG'!$C55,(X$6-1)*8+(X$6-1)*1+1,8)="","",CONCATENATE(MID('Tab. A1.4-WVG'!$C55,(X$6-1)*8+(X$6-1)*1+1,8),": ",VLOOKUP(MID('Tab. A1.4-WVG'!$C55,(X$6-1)*8+(X$6-1)*1+1,8),AGS,2,FALSE)))</f>
        <v/>
      </c>
      <c r="Y51" s="232" t="str">
        <f>IF(MID('Tab. A1.4-WVG'!$C55,(Y$6-1)*8+(Y$6-1)*1+1,8)="","",CONCATENATE(MID('Tab. A1.4-WVG'!$C55,(Y$6-1)*8+(Y$6-1)*1+1,8),": ",VLOOKUP(MID('Tab. A1.4-WVG'!$C55,(Y$6-1)*8+(Y$6-1)*1+1,8),AGS,2,FALSE)))</f>
        <v/>
      </c>
      <c r="Z51" s="232" t="str">
        <f>IF(MID('Tab. A1.4-WVG'!$C55,(Z$6-1)*8+(Z$6-1)*1+1,8)="","",CONCATENATE(MID('Tab. A1.4-WVG'!$C55,(Z$6-1)*8+(Z$6-1)*1+1,8),": ",VLOOKUP(MID('Tab. A1.4-WVG'!$C55,(Z$6-1)*8+(Z$6-1)*1+1,8),AGS,2,FALSE)))</f>
        <v/>
      </c>
      <c r="AA51" s="232" t="str">
        <f>IF(MID('Tab. A1.4-WVG'!$C55,(AA$6-1)*8+(AA$6-1)*1+1,8)="","",CONCATENATE(MID('Tab. A1.4-WVG'!$C55,(AA$6-1)*8+(AA$6-1)*1+1,8),": ",VLOOKUP(MID('Tab. A1.4-WVG'!$C55,(AA$6-1)*8+(AA$6-1)*1+1,8),AGS,2,FALSE)))</f>
        <v/>
      </c>
      <c r="AB51" s="232" t="str">
        <f>IF(MID('Tab. A1.4-WVG'!$C55,(AB$6-1)*8+(AB$6-1)*1+1,8)="","",CONCATENATE(MID('Tab. A1.4-WVG'!$C55,(AB$6-1)*8+(AB$6-1)*1+1,8),": ",VLOOKUP(MID('Tab. A1.4-WVG'!$C55,(AB$6-1)*8+(AB$6-1)*1+1,8),AGS,2,FALSE)))</f>
        <v/>
      </c>
      <c r="AC51" s="232" t="str">
        <f>IF(MID('Tab. A1.4-WVG'!$C55,(AC$6-1)*8+(AC$6-1)*1+1,8)="","",CONCATENATE(MID('Tab. A1.4-WVG'!$C55,(AC$6-1)*8+(AC$6-1)*1+1,8),": ",VLOOKUP(MID('Tab. A1.4-WVG'!$C55,(AC$6-1)*8+(AC$6-1)*1+1,8),AGS,2,FALSE)))</f>
        <v/>
      </c>
      <c r="AD51" s="232" t="str">
        <f>IF(MID('Tab. A1.4-WVG'!$C55,(AD$6-1)*8+(AD$6-1)*1+1,8)="","",CONCATENATE(MID('Tab. A1.4-WVG'!$C55,(AD$6-1)*8+(AD$6-1)*1+1,8),": ",VLOOKUP(MID('Tab. A1.4-WVG'!$C55,(AD$6-1)*8+(AD$6-1)*1+1,8),AGS,2,FALSE)))</f>
        <v/>
      </c>
      <c r="AE51" s="232" t="str">
        <f>IF(MID('Tab. A1.4-WVG'!$C55,(AE$6-1)*8+(AE$6-1)*1+1,8)="","",CONCATENATE(MID('Tab. A1.4-WVG'!$C55,(AE$6-1)*8+(AE$6-1)*1+1,8),": ",VLOOKUP(MID('Tab. A1.4-WVG'!$C55,(AE$6-1)*8+(AE$6-1)*1+1,8),AGS,2,FALSE)))</f>
        <v/>
      </c>
      <c r="AF51" s="232" t="str">
        <f>IF(MID('Tab. A1.4-WVG'!$C55,(AF$6-1)*8+(AF$6-1)*1+1,8)="","",CONCATENATE(MID('Tab. A1.4-WVG'!$C55,(AF$6-1)*8+(AF$6-1)*1+1,8),": ",VLOOKUP(MID('Tab. A1.4-WVG'!$C55,(AF$6-1)*8+(AF$6-1)*1+1,8),AGS,2,FALSE)))</f>
        <v/>
      </c>
      <c r="AG51" s="232" t="str">
        <f>IF(MID('Tab. A1.4-WVG'!$C55,(AG$6-1)*8+(AG$6-1)*1+1,8)="","",CONCATENATE(MID('Tab. A1.4-WVG'!$C55,(AG$6-1)*8+(AG$6-1)*1+1,8),": ",VLOOKUP(MID('Tab. A1.4-WVG'!$C55,(AG$6-1)*8+(AG$6-1)*1+1,8),AGS,2,FALSE)))</f>
        <v/>
      </c>
      <c r="AH51" s="232" t="str">
        <f>IF(MID('Tab. A1.4-WVG'!$C55,(AH$6-1)*8+(AH$6-1)*1+1,8)="","",CONCATENATE(MID('Tab. A1.4-WVG'!$C55,(AH$6-1)*8+(AH$6-1)*1+1,8),": ",VLOOKUP(MID('Tab. A1.4-WVG'!$C55,(AH$6-1)*8+(AH$6-1)*1+1,8),AGS,2,FALSE)))</f>
        <v/>
      </c>
      <c r="AI51" s="232" t="str">
        <f>IF(MID('Tab. A1.4-WVG'!$C55,(AI$6-1)*8+(AI$6-1)*1+1,8)="","",CONCATENATE(MID('Tab. A1.4-WVG'!$C55,(AI$6-1)*8+(AI$6-1)*1+1,8),": ",VLOOKUP(MID('Tab. A1.4-WVG'!$C55,(AI$6-1)*8+(AI$6-1)*1+1,8),AGS,2,FALSE)))</f>
        <v/>
      </c>
      <c r="AJ51" s="232" t="str">
        <f>IF(MID('Tab. A1.4-WVG'!$C55,(AJ$6-1)*8+(AJ$6-1)*1+1,8)="","",CONCATENATE(MID('Tab. A1.4-WVG'!$C55,(AJ$6-1)*8+(AJ$6-1)*1+1,8),": ",VLOOKUP(MID('Tab. A1.4-WVG'!$C55,(AJ$6-1)*8+(AJ$6-1)*1+1,8),AGS,2,FALSE)))</f>
        <v/>
      </c>
      <c r="AK51" s="232" t="str">
        <f>IF(MID('Tab. A1.4-WVG'!$C55,(AK$6-1)*8+(AK$6-1)*1+1,8)="","",CONCATENATE(MID('Tab. A1.4-WVG'!$C55,(AK$6-1)*8+(AK$6-1)*1+1,8),": ",VLOOKUP(MID('Tab. A1.4-WVG'!$C55,(AK$6-1)*8+(AK$6-1)*1+1,8),AGS,2,FALSE)))</f>
        <v/>
      </c>
      <c r="AL51" s="232" t="str">
        <f>IF(MID('Tab. A1.4-WVG'!$C55,(AL$6-1)*8+(AL$6-1)*1+1,8)="","",CONCATENATE(MID('Tab. A1.4-WVG'!$C55,(AL$6-1)*8+(AL$6-1)*1+1,8),": ",VLOOKUP(MID('Tab. A1.4-WVG'!$C55,(AL$6-1)*8+(AL$6-1)*1+1,8),AGS,2,FALSE)))</f>
        <v/>
      </c>
      <c r="AM51" s="232" t="str">
        <f>IF(MID('Tab. A1.4-WVG'!$C55,(AM$6-1)*8+(AM$6-1)*1+1,8)="","",CONCATENATE(MID('Tab. A1.4-WVG'!$C55,(AM$6-1)*8+(AM$6-1)*1+1,8),": ",VLOOKUP(MID('Tab. A1.4-WVG'!$C55,(AM$6-1)*8+(AM$6-1)*1+1,8),AGS,2,FALSE)))</f>
        <v/>
      </c>
      <c r="AN51" s="232" t="str">
        <f>IF(MID('Tab. A1.4-WVG'!$C55,(AN$6-1)*8+(AN$6-1)*1+1,8)="","",CONCATENATE(MID('Tab. A1.4-WVG'!$C55,(AN$6-1)*8+(AN$6-1)*1+1,8),": ",VLOOKUP(MID('Tab. A1.4-WVG'!$C55,(AN$6-1)*8+(AN$6-1)*1+1,8),AGS,2,FALSE)))</f>
        <v/>
      </c>
      <c r="AO51" s="232" t="str">
        <f>IF(MID('Tab. A1.4-WVG'!$C55,(AO$6-1)*8+(AO$6-1)*1+1,8)="","",CONCATENATE(MID('Tab. A1.4-WVG'!$C55,(AO$6-1)*8+(AO$6-1)*1+1,8),": ",VLOOKUP(MID('Tab. A1.4-WVG'!$C55,(AO$6-1)*8+(AO$6-1)*1+1,8),AGS,2,FALSE)))</f>
        <v/>
      </c>
      <c r="AP51" s="232" t="str">
        <f>IF(MID('Tab. A1.4-WVG'!$C55,(AP$6-1)*8+(AP$6-1)*1+1,8)="","",CONCATENATE(MID('Tab. A1.4-WVG'!$C55,(AP$6-1)*8+(AP$6-1)*1+1,8),": ",VLOOKUP(MID('Tab. A1.4-WVG'!$C55,(AP$6-1)*8+(AP$6-1)*1+1,8),AGS,2,FALSE)))</f>
        <v/>
      </c>
      <c r="AQ51" s="232" t="str">
        <f>IF(MID('Tab. A1.4-WVG'!$C55,(AQ$6-1)*8+(AQ$6-1)*1+1,8)="","",CONCATENATE(MID('Tab. A1.4-WVG'!$C55,(AQ$6-1)*8+(AQ$6-1)*1+1,8),": ",VLOOKUP(MID('Tab. A1.4-WVG'!$C55,(AQ$6-1)*8+(AQ$6-1)*1+1,8),AGS,2,FALSE)))</f>
        <v/>
      </c>
      <c r="AR51" s="232" t="str">
        <f>IF(MID('Tab. A1.4-WVG'!$C55,(AR$6-1)*8+(AR$6-1)*1+1,8)="","",CONCATENATE(MID('Tab. A1.4-WVG'!$C55,(AR$6-1)*8+(AR$6-1)*1+1,8),": ",VLOOKUP(MID('Tab. A1.4-WVG'!$C55,(AR$6-1)*8+(AR$6-1)*1+1,8),AGS,2,FALSE)))</f>
        <v/>
      </c>
      <c r="AS51" s="232" t="str">
        <f>IF(MID('Tab. A1.4-WVG'!$C55,(AS$6-1)*8+(AS$6-1)*1+1,8)="","",CONCATENATE(MID('Tab. A1.4-WVG'!$C55,(AS$6-1)*8+(AS$6-1)*1+1,8),": ",VLOOKUP(MID('Tab. A1.4-WVG'!$C55,(AS$6-1)*8+(AS$6-1)*1+1,8),AGS,2,FALSE)))</f>
        <v/>
      </c>
      <c r="AT51" s="232" t="str">
        <f>IF(MID('Tab. A1.4-WVG'!$C55,(AT$6-1)*8+(AT$6-1)*1+1,8)="","",CONCATENATE(MID('Tab. A1.4-WVG'!$C55,(AT$6-1)*8+(AT$6-1)*1+1,8),": ",VLOOKUP(MID('Tab. A1.4-WVG'!$C55,(AT$6-1)*8+(AT$6-1)*1+1,8),AGS,2,FALSE)))</f>
        <v/>
      </c>
      <c r="AU51" s="232" t="str">
        <f>IF(MID('Tab. A1.4-WVG'!$C55,(AU$6-1)*8+(AU$6-1)*1+1,8)="","",CONCATENATE(MID('Tab. A1.4-WVG'!$C55,(AU$6-1)*8+(AU$6-1)*1+1,8),": ",VLOOKUP(MID('Tab. A1.4-WVG'!$C55,(AU$6-1)*8+(AU$6-1)*1+1,8),AGS,2,FALSE)))</f>
        <v/>
      </c>
      <c r="AV51" s="232" t="str">
        <f>IF(MID('Tab. A1.4-WVG'!$C55,(AV$6-1)*8+(AV$6-1)*1+1,8)="","",CONCATENATE(MID('Tab. A1.4-WVG'!$C55,(AV$6-1)*8+(AV$6-1)*1+1,8),": ",VLOOKUP(MID('Tab. A1.4-WVG'!$C55,(AV$6-1)*8+(AV$6-1)*1+1,8),AGS,2,FALSE)))</f>
        <v/>
      </c>
      <c r="AW51" s="232" t="str">
        <f>IF(MID('Tab. A1.4-WVG'!$C55,(AW$6-1)*8+(AW$6-1)*1+1,8)="","",CONCATENATE(MID('Tab. A1.4-WVG'!$C55,(AW$6-1)*8+(AW$6-1)*1+1,8),": ",VLOOKUP(MID('Tab. A1.4-WVG'!$C55,(AW$6-1)*8+(AW$6-1)*1+1,8),AGS,2,FALSE)))</f>
        <v/>
      </c>
      <c r="AX51" s="232" t="str">
        <f>IF(MID('Tab. A1.4-WVG'!$C55,(AX$6-1)*8+(AX$6-1)*1+1,8)="","",CONCATENATE(MID('Tab. A1.4-WVG'!$C55,(AX$6-1)*8+(AX$6-1)*1+1,8),": ",VLOOKUP(MID('Tab. A1.4-WVG'!$C55,(AX$6-1)*8+(AX$6-1)*1+1,8),AGS,2,FALSE)))</f>
        <v/>
      </c>
      <c r="AY51" s="232" t="str">
        <f>IF(MID('Tab. A1.4-WVG'!$C55,(AY$6-1)*8+(AY$6-1)*1+1,8)="","",CONCATENATE(MID('Tab. A1.4-WVG'!$C55,(AY$6-1)*8+(AY$6-1)*1+1,8),": ",VLOOKUP(MID('Tab. A1.4-WVG'!$C55,(AY$6-1)*8+(AY$6-1)*1+1,8),AGS,2,FALSE)))</f>
        <v/>
      </c>
      <c r="AZ51" s="232" t="str">
        <f>IF(MID('Tab. A1.4-WVG'!$C55,(AZ$6-1)*8+(AZ$6-1)*1+1,8)="","",CONCATENATE(MID('Tab. A1.4-WVG'!$C55,(AZ$6-1)*8+(AZ$6-1)*1+1,8),": ",VLOOKUP(MID('Tab. A1.4-WVG'!$C55,(AZ$6-1)*8+(AZ$6-1)*1+1,8),AGS,2,FALSE)))</f>
        <v/>
      </c>
      <c r="BA51" s="232" t="str">
        <f>IF(MID('Tab. A1.4-WVG'!$C55,(BA$6-1)*8+(BA$6-1)*1+1,8)="","",CONCATENATE(MID('Tab. A1.4-WVG'!$C55,(BA$6-1)*8+(BA$6-1)*1+1,8),": ",VLOOKUP(MID('Tab. A1.4-WVG'!$C55,(BA$6-1)*8+(BA$6-1)*1+1,8),AGS,2,FALSE)))</f>
        <v/>
      </c>
      <c r="BB51" s="232" t="str">
        <f>IF(MID('Tab. A1.4-WVG'!$C55,(BB$6-1)*8+(BB$6-1)*1+1,8)="","",CONCATENATE(MID('Tab. A1.4-WVG'!$C55,(BB$6-1)*8+(BB$6-1)*1+1,8),": ",VLOOKUP(MID('Tab. A1.4-WVG'!$C55,(BB$6-1)*8+(BB$6-1)*1+1,8),AGS,2,FALSE)))</f>
        <v/>
      </c>
      <c r="BC51" s="232" t="str">
        <f>IF(MID('Tab. A1.4-WVG'!$C55,(BC$6-1)*8+(BC$6-1)*1+1,8)="","",CONCATENATE(MID('Tab. A1.4-WVG'!$C55,(BC$6-1)*8+(BC$6-1)*1+1,8),": ",VLOOKUP(MID('Tab. A1.4-WVG'!$C55,(BC$6-1)*8+(BC$6-1)*1+1,8),AGS,2,FALSE)))</f>
        <v/>
      </c>
      <c r="BD51" s="232" t="str">
        <f>IF(MID('Tab. A1.4-WVG'!$C55,(BD$6-1)*8+(BD$6-1)*1+1,8)="","",CONCATENATE(MID('Tab. A1.4-WVG'!$C55,(BD$6-1)*8+(BD$6-1)*1+1,8),": ",VLOOKUP(MID('Tab. A1.4-WVG'!$C55,(BD$6-1)*8+(BD$6-1)*1+1,8),AGS,2,FALSE)))</f>
        <v/>
      </c>
      <c r="BE51" s="232" t="str">
        <f>IF(MID('Tab. A1.4-WVG'!$C55,(BE$6-1)*8+(BE$6-1)*1+1,8)="","",CONCATENATE(MID('Tab. A1.4-WVG'!$C55,(BE$6-1)*8+(BE$6-1)*1+1,8),": ",VLOOKUP(MID('Tab. A1.4-WVG'!$C55,(BE$6-1)*8+(BE$6-1)*1+1,8),AGS,2,FALSE)))</f>
        <v/>
      </c>
      <c r="BF51" s="232" t="str">
        <f>IF(MID('Tab. A1.4-WVG'!$C55,(BF$6-1)*8+(BF$6-1)*1+1,8)="","",CONCATENATE(MID('Tab. A1.4-WVG'!$C55,(BF$6-1)*8+(BF$6-1)*1+1,8),": ",VLOOKUP(MID('Tab. A1.4-WVG'!$C55,(BF$6-1)*8+(BF$6-1)*1+1,8),AGS,2,FALSE)))</f>
        <v/>
      </c>
      <c r="BG51" s="232" t="str">
        <f>IF(MID('Tab. A1.4-WVG'!$C55,(BG$6-1)*8+(BG$6-1)*1+1,8)="","",CONCATENATE(MID('Tab. A1.4-WVG'!$C55,(BG$6-1)*8+(BG$6-1)*1+1,8),": ",VLOOKUP(MID('Tab. A1.4-WVG'!$C55,(BG$6-1)*8+(BG$6-1)*1+1,8),AGS,2,FALSE)))</f>
        <v/>
      </c>
      <c r="BH51" s="232" t="str">
        <f>IF(MID('Tab. A1.4-WVG'!$C55,(BH$6-1)*8+(BH$6-1)*1+1,8)="","",CONCATENATE(MID('Tab. A1.4-WVG'!$C55,(BH$6-1)*8+(BH$6-1)*1+1,8),": ",VLOOKUP(MID('Tab. A1.4-WVG'!$C55,(BH$6-1)*8+(BH$6-1)*1+1,8),AGS,2,FALSE)))</f>
        <v/>
      </c>
      <c r="BI51" s="232" t="str">
        <f>IF(MID('Tab. A1.4-WVG'!$C55,(BI$6-1)*8+(BI$6-1)*1+1,8)="","",CONCATENATE(MID('Tab. A1.4-WVG'!$C55,(BI$6-1)*8+(BI$6-1)*1+1,8),": ",VLOOKUP(MID('Tab. A1.4-WVG'!$C55,(BI$6-1)*8+(BI$6-1)*1+1,8),AGS,2,FALSE)))</f>
        <v/>
      </c>
      <c r="BJ51" s="232" t="str">
        <f>IF(MID('Tab. A1.4-WVG'!$C55,(BJ$6-1)*8+(BJ$6-1)*1+1,8)="","",CONCATENATE(MID('Tab. A1.4-WVG'!$C55,(BJ$6-1)*8+(BJ$6-1)*1+1,8),": ",VLOOKUP(MID('Tab. A1.4-WVG'!$C55,(BJ$6-1)*8+(BJ$6-1)*1+1,8),AGS,2,FALSE)))</f>
        <v/>
      </c>
      <c r="BK51" s="232" t="str">
        <f>IF(MID('Tab. A1.4-WVG'!$C55,(BK$6-1)*8+(BK$6-1)*1+1,8)="","",CONCATENATE(MID('Tab. A1.4-WVG'!$C55,(BK$6-1)*8+(BK$6-1)*1+1,8),": ",VLOOKUP(MID('Tab. A1.4-WVG'!$C55,(BK$6-1)*8+(BK$6-1)*1+1,8),AGS,2,FALSE)))</f>
        <v/>
      </c>
      <c r="BL51" s="232" t="str">
        <f>IF(MID('Tab. A1.4-WVG'!$C55,(BL$6-1)*8+(BL$6-1)*1+1,8)="","",CONCATENATE(MID('Tab. A1.4-WVG'!$C55,(BL$6-1)*8+(BL$6-1)*1+1,8),": ",VLOOKUP(MID('Tab. A1.4-WVG'!$C55,(BL$6-1)*8+(BL$6-1)*1+1,8),AGS,2,FALSE)))</f>
        <v/>
      </c>
      <c r="BM51" s="232" t="str">
        <f>IF(MID('Tab. A1.4-WVG'!$C55,(BM$6-1)*8+(BM$6-1)*1+1,8)="","",CONCATENATE(MID('Tab. A1.4-WVG'!$C55,(BM$6-1)*8+(BM$6-1)*1+1,8),": ",VLOOKUP(MID('Tab. A1.4-WVG'!$C55,(BM$6-1)*8+(BM$6-1)*1+1,8),AGS,2,FALSE)))</f>
        <v/>
      </c>
      <c r="BN51" s="232" t="str">
        <f>IF(MID('Tab. A1.4-WVG'!$C55,(BN$6-1)*8+(BN$6-1)*1+1,8)="","",CONCATENATE(MID('Tab. A1.4-WVG'!$C55,(BN$6-1)*8+(BN$6-1)*1+1,8),": ",VLOOKUP(MID('Tab. A1.4-WVG'!$C55,(BN$6-1)*8+(BN$6-1)*1+1,8),AGS,2,FALSE)))</f>
        <v/>
      </c>
      <c r="BO51" s="232" t="str">
        <f>IF(MID('Tab. A1.4-WVG'!$C55,(BO$6-1)*8+(BO$6-1)*1+1,8)="","",CONCATENATE(MID('Tab. A1.4-WVG'!$C55,(BO$6-1)*8+(BO$6-1)*1+1,8),": ",VLOOKUP(MID('Tab. A1.4-WVG'!$C55,(BO$6-1)*8+(BO$6-1)*1+1,8),AGS,2,FALSE)))</f>
        <v/>
      </c>
      <c r="BP51" s="232" t="str">
        <f>IF(MID('Tab. A1.4-WVG'!$C55,(BP$6-1)*8+(BP$6-1)*1+1,8)="","",CONCATENATE(MID('Tab. A1.4-WVG'!$C55,(BP$6-1)*8+(BP$6-1)*1+1,8),": ",VLOOKUP(MID('Tab. A1.4-WVG'!$C55,(BP$6-1)*8+(BP$6-1)*1+1,8),AGS,2,FALSE)))</f>
        <v/>
      </c>
      <c r="BQ51" s="232" t="str">
        <f>IF(MID('Tab. A1.4-WVG'!$C55,(BQ$6-1)*8+(BQ$6-1)*1+1,8)="","",CONCATENATE(MID('Tab. A1.4-WVG'!$C55,(BQ$6-1)*8+(BQ$6-1)*1+1,8),": ",VLOOKUP(MID('Tab. A1.4-WVG'!$C55,(BQ$6-1)*8+(BQ$6-1)*1+1,8),AGS,2,FALSE)))</f>
        <v/>
      </c>
      <c r="BR51" s="232" t="str">
        <f>IF(MID('Tab. A1.4-WVG'!$C55,(BR$6-1)*8+(BR$6-1)*1+1,8)="","",CONCATENATE(MID('Tab. A1.4-WVG'!$C55,(BR$6-1)*8+(BR$6-1)*1+1,8),": ",VLOOKUP(MID('Tab. A1.4-WVG'!$C55,(BR$6-1)*8+(BR$6-1)*1+1,8),AGS,2,FALSE)))</f>
        <v/>
      </c>
      <c r="BS51" s="232" t="str">
        <f>IF(MID('Tab. A1.4-WVG'!$C55,(BS$6-1)*8+(BS$6-1)*1+1,8)="","",CONCATENATE(MID('Tab. A1.4-WVG'!$C55,(BS$6-1)*8+(BS$6-1)*1+1,8),": ",VLOOKUP(MID('Tab. A1.4-WVG'!$C55,(BS$6-1)*8+(BS$6-1)*1+1,8),AGS,2,FALSE)))</f>
        <v/>
      </c>
      <c r="BT51" s="232" t="str">
        <f>IF(MID('Tab. A1.4-WVG'!$C55,(BT$6-1)*8+(BT$6-1)*1+1,8)="","",CONCATENATE(MID('Tab. A1.4-WVG'!$C55,(BT$6-1)*8+(BT$6-1)*1+1,8),": ",VLOOKUP(MID('Tab. A1.4-WVG'!$C55,(BT$6-1)*8+(BT$6-1)*1+1,8),AGS,2,FALSE)))</f>
        <v/>
      </c>
      <c r="BU51" s="232" t="str">
        <f>IF(MID('Tab. A1.4-WVG'!$C55,(BU$6-1)*8+(BU$6-1)*1+1,8)="","",CONCATENATE(MID('Tab. A1.4-WVG'!$C55,(BU$6-1)*8+(BU$6-1)*1+1,8),": ",VLOOKUP(MID('Tab. A1.4-WVG'!$C55,(BU$6-1)*8+(BU$6-1)*1+1,8),AGS,2,FALSE)))</f>
        <v/>
      </c>
      <c r="BV51" s="232" t="str">
        <f>IF(MID('Tab. A1.4-WVG'!$C55,(BV$6-1)*8+(BV$6-1)*1+1,8)="","",CONCATENATE(MID('Tab. A1.4-WVG'!$C55,(BV$6-1)*8+(BV$6-1)*1+1,8),": ",VLOOKUP(MID('Tab. A1.4-WVG'!$C55,(BV$6-1)*8+(BV$6-1)*1+1,8),AGS,2,FALSE)))</f>
        <v/>
      </c>
      <c r="BW51" s="232" t="str">
        <f>IF(MID('Tab. A1.4-WVG'!$C55,(BW$6-1)*8+(BW$6-1)*1+1,8)="","",CONCATENATE(MID('Tab. A1.4-WVG'!$C55,(BW$6-1)*8+(BW$6-1)*1+1,8),": ",VLOOKUP(MID('Tab. A1.4-WVG'!$C55,(BW$6-1)*8+(BW$6-1)*1+1,8),AGS,2,FALSE)))</f>
        <v/>
      </c>
      <c r="BX51" s="232" t="str">
        <f>IF(MID('Tab. A1.4-WVG'!$C55,(BX$6-1)*8+(BX$6-1)*1+1,8)="","",CONCATENATE(MID('Tab. A1.4-WVG'!$C55,(BX$6-1)*8+(BX$6-1)*1+1,8),": ",VLOOKUP(MID('Tab. A1.4-WVG'!$C55,(BX$6-1)*8+(BX$6-1)*1+1,8),AGS,2,FALSE)))</f>
        <v/>
      </c>
      <c r="BY51" s="232" t="str">
        <f>IF(MID('Tab. A1.4-WVG'!$C55,(BY$6-1)*8+(BY$6-1)*1+1,8)="","",CONCATENATE(MID('Tab. A1.4-WVG'!$C55,(BY$6-1)*8+(BY$6-1)*1+1,8),": ",VLOOKUP(MID('Tab. A1.4-WVG'!$C55,(BY$6-1)*8+(BY$6-1)*1+1,8),AGS,2,FALSE)))</f>
        <v/>
      </c>
      <c r="BZ51" s="232" t="str">
        <f>IF(MID('Tab. A1.4-WVG'!$C55,(BZ$6-1)*8+(BZ$6-1)*1+1,8)="","",CONCATENATE(MID('Tab. A1.4-WVG'!$C55,(BZ$6-1)*8+(BZ$6-1)*1+1,8),": ",VLOOKUP(MID('Tab. A1.4-WVG'!$C55,(BZ$6-1)*8+(BZ$6-1)*1+1,8),AGS,2,FALSE)))</f>
        <v/>
      </c>
      <c r="CA51" s="232" t="str">
        <f>IF(MID('Tab. A1.4-WVG'!$C55,(CA$6-1)*8+(CA$6-1)*1+1,8)="","",CONCATENATE(MID('Tab. A1.4-WVG'!$C55,(CA$6-1)*8+(CA$6-1)*1+1,8),": ",VLOOKUP(MID('Tab. A1.4-WVG'!$C55,(CA$6-1)*8+(CA$6-1)*1+1,8),AGS,2,FALSE)))</f>
        <v/>
      </c>
      <c r="CB51" s="232" t="str">
        <f>IF(MID('Tab. A1.4-WVG'!$C55,(CB$6-1)*8+(CB$6-1)*1+1,8)="","",CONCATENATE(MID('Tab. A1.4-WVG'!$C55,(CB$6-1)*8+(CB$6-1)*1+1,8),": ",VLOOKUP(MID('Tab. A1.4-WVG'!$C55,(CB$6-1)*8+(CB$6-1)*1+1,8),AGS,2,FALSE)))</f>
        <v/>
      </c>
      <c r="CC51" s="232" t="str">
        <f>IF(MID('Tab. A1.4-WVG'!$C55,(CC$6-1)*8+(CC$6-1)*1+1,8)="","",CONCATENATE(MID('Tab. A1.4-WVG'!$C55,(CC$6-1)*8+(CC$6-1)*1+1,8),": ",VLOOKUP(MID('Tab. A1.4-WVG'!$C55,(CC$6-1)*8+(CC$6-1)*1+1,8),AGS,2,FALSE)))</f>
        <v/>
      </c>
      <c r="CD51" s="232" t="str">
        <f>IF(MID('Tab. A1.4-WVG'!$C55,(CD$6-1)*8+(CD$6-1)*1+1,8)="","",CONCATENATE(MID('Tab. A1.4-WVG'!$C55,(CD$6-1)*8+(CD$6-1)*1+1,8),": ",VLOOKUP(MID('Tab. A1.4-WVG'!$C55,(CD$6-1)*8+(CD$6-1)*1+1,8),AGS,2,FALSE)))</f>
        <v/>
      </c>
      <c r="CE51" s="232" t="str">
        <f>IF(MID('Tab. A1.4-WVG'!$C55,(CE$6-1)*8+(CE$6-1)*1+1,8)="","",CONCATENATE(MID('Tab. A1.4-WVG'!$C55,(CE$6-1)*8+(CE$6-1)*1+1,8),": ",VLOOKUP(MID('Tab. A1.4-WVG'!$C55,(CE$6-1)*8+(CE$6-1)*1+1,8),AGS,2,FALSE)))</f>
        <v/>
      </c>
      <c r="CF51" s="232" t="str">
        <f>IF(MID('Tab. A1.4-WVG'!$C55,(CF$6-1)*8+(CF$6-1)*1+1,8)="","",CONCATENATE(MID('Tab. A1.4-WVG'!$C55,(CF$6-1)*8+(CF$6-1)*1+1,8),": ",VLOOKUP(MID('Tab. A1.4-WVG'!$C55,(CF$6-1)*8+(CF$6-1)*1+1,8),AGS,2,FALSE)))</f>
        <v/>
      </c>
      <c r="CG51" s="232" t="str">
        <f>IF(MID('Tab. A1.4-WVG'!$C55,(CG$6-1)*8+(CG$6-1)*1+1,8)="","",CONCATENATE(MID('Tab. A1.4-WVG'!$C55,(CG$6-1)*8+(CG$6-1)*1+1,8),": ",VLOOKUP(MID('Tab. A1.4-WVG'!$C55,(CG$6-1)*8+(CG$6-1)*1+1,8),AGS,2,FALSE)))</f>
        <v/>
      </c>
      <c r="CH51" s="232" t="str">
        <f>IF(MID('Tab. A1.4-WVG'!$C55,(CH$6-1)*8+(CH$6-1)*1+1,8)="","",CONCATENATE(MID('Tab. A1.4-WVG'!$C55,(CH$6-1)*8+(CH$6-1)*1+1,8),": ",VLOOKUP(MID('Tab. A1.4-WVG'!$C55,(CH$6-1)*8+(CH$6-1)*1+1,8),AGS,2,FALSE)))</f>
        <v/>
      </c>
      <c r="CI51" s="232" t="str">
        <f>IF(MID('Tab. A1.4-WVG'!$C55,(CI$6-1)*8+(CI$6-1)*1+1,8)="","",CONCATENATE(MID('Tab. A1.4-WVG'!$C55,(CI$6-1)*8+(CI$6-1)*1+1,8),": ",VLOOKUP(MID('Tab. A1.4-WVG'!$C55,(CI$6-1)*8+(CI$6-1)*1+1,8),AGS,2,FALSE)))</f>
        <v/>
      </c>
      <c r="CJ51" s="232" t="str">
        <f>IF(MID('Tab. A1.4-WVG'!$C55,(CJ$6-1)*8+(CJ$6-1)*1+1,8)="","",CONCATENATE(MID('Tab. A1.4-WVG'!$C55,(CJ$6-1)*8+(CJ$6-1)*1+1,8),": ",VLOOKUP(MID('Tab. A1.4-WVG'!$C55,(CJ$6-1)*8+(CJ$6-1)*1+1,8),AGS,2,FALSE)))</f>
        <v/>
      </c>
      <c r="CK51" s="232" t="str">
        <f>IF(MID('Tab. A1.4-WVG'!$C55,(CK$6-1)*8+(CK$6-1)*1+1,8)="","",CONCATENATE(MID('Tab. A1.4-WVG'!$C55,(CK$6-1)*8+(CK$6-1)*1+1,8),": ",VLOOKUP(MID('Tab. A1.4-WVG'!$C55,(CK$6-1)*8+(CK$6-1)*1+1,8),AGS,2,FALSE)))</f>
        <v/>
      </c>
      <c r="CL51" s="232" t="str">
        <f>IF(MID('Tab. A1.4-WVG'!$C55,(CL$6-1)*8+(CL$6-1)*1+1,8)="","",CONCATENATE(MID('Tab. A1.4-WVG'!$C55,(CL$6-1)*8+(CL$6-1)*1+1,8),": ",VLOOKUP(MID('Tab. A1.4-WVG'!$C55,(CL$6-1)*8+(CL$6-1)*1+1,8),AGS,2,FALSE)))</f>
        <v/>
      </c>
      <c r="CM51" s="232" t="str">
        <f>IF(MID('Tab. A1.4-WVG'!$C55,(CM$6-1)*8+(CM$6-1)*1+1,8)="","",CONCATENATE(MID('Tab. A1.4-WVG'!$C55,(CM$6-1)*8+(CM$6-1)*1+1,8),": ",VLOOKUP(MID('Tab. A1.4-WVG'!$C55,(CM$6-1)*8+(CM$6-1)*1+1,8),AGS,2,FALSE)))</f>
        <v/>
      </c>
      <c r="CN51" s="232" t="str">
        <f>IF(MID('Tab. A1.4-WVG'!$C55,(CN$6-1)*8+(CN$6-1)*1+1,8)="","",CONCATENATE(MID('Tab. A1.4-WVG'!$C55,(CN$6-1)*8+(CN$6-1)*1+1,8),": ",VLOOKUP(MID('Tab. A1.4-WVG'!$C55,(CN$6-1)*8+(CN$6-1)*1+1,8),AGS,2,FALSE)))</f>
        <v/>
      </c>
      <c r="CO51" s="232" t="str">
        <f>IF(MID('Tab. A1.4-WVG'!$C55,(CO$6-1)*8+(CO$6-1)*1+1,8)="","",CONCATENATE(MID('Tab. A1.4-WVG'!$C55,(CO$6-1)*8+(CO$6-1)*1+1,8),": ",VLOOKUP(MID('Tab. A1.4-WVG'!$C55,(CO$6-1)*8+(CO$6-1)*1+1,8),AGS,2,FALSE)))</f>
        <v/>
      </c>
      <c r="CP51" s="232" t="str">
        <f>IF(MID('Tab. A1.4-WVG'!$C55,(CP$6-1)*8+(CP$6-1)*1+1,8)="","",CONCATENATE(MID('Tab. A1.4-WVG'!$C55,(CP$6-1)*8+(CP$6-1)*1+1,8),": ",VLOOKUP(MID('Tab. A1.4-WVG'!$C55,(CP$6-1)*8+(CP$6-1)*1+1,8),AGS,2,FALSE)))</f>
        <v/>
      </c>
      <c r="CQ51" s="232" t="str">
        <f>IF(MID('Tab. A1.4-WVG'!$C55,(CQ$6-1)*8+(CQ$6-1)*1+1,8)="","",CONCATENATE(MID('Tab. A1.4-WVG'!$C55,(CQ$6-1)*8+(CQ$6-1)*1+1,8),": ",VLOOKUP(MID('Tab. A1.4-WVG'!$C55,(CQ$6-1)*8+(CQ$6-1)*1+1,8),AGS,2,FALSE)))</f>
        <v/>
      </c>
      <c r="CR51" s="232" t="str">
        <f>IF(MID('Tab. A1.4-WVG'!$C55,(CR$6-1)*8+(CR$6-1)*1+1,8)="","",CONCATENATE(MID('Tab. A1.4-WVG'!$C55,(CR$6-1)*8+(CR$6-1)*1+1,8),": ",VLOOKUP(MID('Tab. A1.4-WVG'!$C55,(CR$6-1)*8+(CR$6-1)*1+1,8),AGS,2,FALSE)))</f>
        <v/>
      </c>
      <c r="CS51" s="232" t="str">
        <f>IF(MID('Tab. A1.4-WVG'!$C55,(CS$6-1)*8+(CS$6-1)*1+1,8)="","",CONCATENATE(MID('Tab. A1.4-WVG'!$C55,(CS$6-1)*8+(CS$6-1)*1+1,8),": ",VLOOKUP(MID('Tab. A1.4-WVG'!$C55,(CS$6-1)*8+(CS$6-1)*1+1,8),AGS,2,FALSE)))</f>
        <v/>
      </c>
      <c r="CT51" s="232" t="str">
        <f>IF(MID('Tab. A1.4-WVG'!$C55,(CT$6-1)*8+(CT$6-1)*1+1,8)="","",CONCATENATE(MID('Tab. A1.4-WVG'!$C55,(CT$6-1)*8+(CT$6-1)*1+1,8),": ",VLOOKUP(MID('Tab. A1.4-WVG'!$C55,(CT$6-1)*8+(CT$6-1)*1+1,8),AGS,2,FALSE)))</f>
        <v/>
      </c>
      <c r="CU51" s="232" t="str">
        <f>IF(MID('Tab. A1.4-WVG'!$C55,(CU$6-1)*8+(CU$6-1)*1+1,8)="","",CONCATENATE(MID('Tab. A1.4-WVG'!$C55,(CU$6-1)*8+(CU$6-1)*1+1,8),": ",VLOOKUP(MID('Tab. A1.4-WVG'!$C55,(CU$6-1)*8+(CU$6-1)*1+1,8),AGS,2,FALSE)))</f>
        <v/>
      </c>
      <c r="CV51" s="232" t="str">
        <f>IF(MID('Tab. A1.4-WVG'!$C55,(CV$6-1)*8+(CV$6-1)*1+1,8)="","",CONCATENATE(MID('Tab. A1.4-WVG'!$C55,(CV$6-1)*8+(CV$6-1)*1+1,8),": ",VLOOKUP(MID('Tab. A1.4-WVG'!$C55,(CV$6-1)*8+(CV$6-1)*1+1,8),AGS,2,FALSE)))</f>
        <v/>
      </c>
      <c r="CW51" s="232" t="str">
        <f>IF(MID('Tab. A1.4-WVG'!$C55,(CW$6-1)*8+(CW$6-1)*1+1,8)="","",CONCATENATE(MID('Tab. A1.4-WVG'!$C55,(CW$6-1)*8+(CW$6-1)*1+1,8),": ",VLOOKUP(MID('Tab. A1.4-WVG'!$C55,(CW$6-1)*8+(CW$6-1)*1+1,8),AGS,2,FALSE)))</f>
        <v/>
      </c>
      <c r="CX51" s="39">
        <f t="shared" si="0"/>
        <v>0</v>
      </c>
    </row>
    <row r="52" spans="1:102" ht="38.25" customHeight="1" x14ac:dyDescent="0.2">
      <c r="A52" s="231" t="str">
        <f>IF('Tab. A1.4-WVG'!A56="","",'Tab. A1.4-WVG'!A56)</f>
        <v/>
      </c>
      <c r="B52" s="232" t="str">
        <f>IF(MID('Tab. A1.4-WVG'!$C56,(B$6-1)*8+(B$6-1)*1+1,8)="","",CONCATENATE(MID('Tab. A1.4-WVG'!$C56,(B$6-1)*8+(B$6-1)*1+1,8),": ",VLOOKUP(MID('Tab. A1.4-WVG'!$C56,(B$6-1)*8+(B$6-1)*1+1,8),AGS,2,FALSE)))</f>
        <v/>
      </c>
      <c r="C52" s="232" t="str">
        <f>IF(MID('Tab. A1.4-WVG'!$C56,(C$6-1)*8+(C$6-1)*1+1,8)="","",CONCATENATE(MID('Tab. A1.4-WVG'!$C56,(C$6-1)*8+(C$6-1)*1+1,8),": ",VLOOKUP(MID('Tab. A1.4-WVG'!$C56,(C$6-1)*8+(C$6-1)*1+1,8),AGS,2,FALSE)))</f>
        <v/>
      </c>
      <c r="D52" s="232" t="str">
        <f>IF(MID('Tab. A1.4-WVG'!$C56,(D$6-1)*8+(D$6-1)*1+1,8)="","",CONCATENATE(MID('Tab. A1.4-WVG'!$C56,(D$6-1)*8+(D$6-1)*1+1,8),": ",VLOOKUP(MID('Tab. A1.4-WVG'!$C56,(D$6-1)*8+(D$6-1)*1+1,8),AGS,2,FALSE)))</f>
        <v/>
      </c>
      <c r="E52" s="232" t="str">
        <f>IF(MID('Tab. A1.4-WVG'!$C56,(E$6-1)*8+(E$6-1)*1+1,8)="","",CONCATENATE(MID('Tab. A1.4-WVG'!$C56,(E$6-1)*8+(E$6-1)*1+1,8),": ",VLOOKUP(MID('Tab. A1.4-WVG'!$C56,(E$6-1)*8+(E$6-1)*1+1,8),AGS,2,FALSE)))</f>
        <v/>
      </c>
      <c r="F52" s="232" t="str">
        <f>IF(MID('Tab. A1.4-WVG'!$C56,(F$6-1)*8+(F$6-1)*1+1,8)="","",CONCATENATE(MID('Tab. A1.4-WVG'!$C56,(F$6-1)*8+(F$6-1)*1+1,8),": ",VLOOKUP(MID('Tab. A1.4-WVG'!$C56,(F$6-1)*8+(F$6-1)*1+1,8),AGS,2,FALSE)))</f>
        <v/>
      </c>
      <c r="G52" s="232" t="str">
        <f>IF(MID('Tab. A1.4-WVG'!$C56,(G$6-1)*8+(G$6-1)*1+1,8)="","",CONCATENATE(MID('Tab. A1.4-WVG'!$C56,(G$6-1)*8+(G$6-1)*1+1,8),": ",VLOOKUP(MID('Tab. A1.4-WVG'!$C56,(G$6-1)*8+(G$6-1)*1+1,8),AGS,2,FALSE)))</f>
        <v/>
      </c>
      <c r="H52" s="232" t="str">
        <f>IF(MID('Tab. A1.4-WVG'!$C56,(H$6-1)*8+(H$6-1)*1+1,8)="","",CONCATENATE(MID('Tab. A1.4-WVG'!$C56,(H$6-1)*8+(H$6-1)*1+1,8),": ",VLOOKUP(MID('Tab. A1.4-WVG'!$C56,(H$6-1)*8+(H$6-1)*1+1,8),AGS,2,FALSE)))</f>
        <v/>
      </c>
      <c r="I52" s="232" t="str">
        <f>IF(MID('Tab. A1.4-WVG'!$C56,(I$6-1)*8+(I$6-1)*1+1,8)="","",CONCATENATE(MID('Tab. A1.4-WVG'!$C56,(I$6-1)*8+(I$6-1)*1+1,8),": ",VLOOKUP(MID('Tab. A1.4-WVG'!$C56,(I$6-1)*8+(I$6-1)*1+1,8),AGS,2,FALSE)))</f>
        <v/>
      </c>
      <c r="J52" s="232" t="str">
        <f>IF(MID('Tab. A1.4-WVG'!$C56,(J$6-1)*8+(J$6-1)*1+1,8)="","",CONCATENATE(MID('Tab. A1.4-WVG'!$C56,(J$6-1)*8+(J$6-1)*1+1,8),": ",VLOOKUP(MID('Tab. A1.4-WVG'!$C56,(J$6-1)*8+(J$6-1)*1+1,8),AGS,2,FALSE)))</f>
        <v/>
      </c>
      <c r="K52" s="232" t="str">
        <f>IF(MID('Tab. A1.4-WVG'!$C56,(K$6-1)*8+(K$6-1)*1+1,8)="","",CONCATENATE(MID('Tab. A1.4-WVG'!$C56,(K$6-1)*8+(K$6-1)*1+1,8),": ",VLOOKUP(MID('Tab. A1.4-WVG'!$C56,(K$6-1)*8+(K$6-1)*1+1,8),AGS,2,FALSE)))</f>
        <v/>
      </c>
      <c r="L52" s="232" t="str">
        <f>IF(MID('Tab. A1.4-WVG'!$C56,(L$6-1)*8+(L$6-1)*1+1,8)="","",CONCATENATE(MID('Tab. A1.4-WVG'!$C56,(L$6-1)*8+(L$6-1)*1+1,8),": ",VLOOKUP(MID('Tab. A1.4-WVG'!$C56,(L$6-1)*8+(L$6-1)*1+1,8),AGS,2,FALSE)))</f>
        <v/>
      </c>
      <c r="M52" s="232" t="str">
        <f>IF(MID('Tab. A1.4-WVG'!$C56,(M$6-1)*8+(M$6-1)*1+1,8)="","",CONCATENATE(MID('Tab. A1.4-WVG'!$C56,(M$6-1)*8+(M$6-1)*1+1,8),": ",VLOOKUP(MID('Tab. A1.4-WVG'!$C56,(M$6-1)*8+(M$6-1)*1+1,8),AGS,2,FALSE)))</f>
        <v/>
      </c>
      <c r="N52" s="232" t="str">
        <f>IF(MID('Tab. A1.4-WVG'!$C56,(N$6-1)*8+(N$6-1)*1+1,8)="","",CONCATENATE(MID('Tab. A1.4-WVG'!$C56,(N$6-1)*8+(N$6-1)*1+1,8),": ",VLOOKUP(MID('Tab. A1.4-WVG'!$C56,(N$6-1)*8+(N$6-1)*1+1,8),AGS,2,FALSE)))</f>
        <v/>
      </c>
      <c r="O52" s="232" t="str">
        <f>IF(MID('Tab. A1.4-WVG'!$C56,(O$6-1)*8+(O$6-1)*1+1,8)="","",CONCATENATE(MID('Tab. A1.4-WVG'!$C56,(O$6-1)*8+(O$6-1)*1+1,8),": ",VLOOKUP(MID('Tab. A1.4-WVG'!$C56,(O$6-1)*8+(O$6-1)*1+1,8),AGS,2,FALSE)))</f>
        <v/>
      </c>
      <c r="P52" s="232" t="str">
        <f>IF(MID('Tab. A1.4-WVG'!$C56,(P$6-1)*8+(P$6-1)*1+1,8)="","",CONCATENATE(MID('Tab. A1.4-WVG'!$C56,(P$6-1)*8+(P$6-1)*1+1,8),": ",VLOOKUP(MID('Tab. A1.4-WVG'!$C56,(P$6-1)*8+(P$6-1)*1+1,8),AGS,2,FALSE)))</f>
        <v/>
      </c>
      <c r="Q52" s="232" t="str">
        <f>IF(MID('Tab. A1.4-WVG'!$C56,(Q$6-1)*8+(Q$6-1)*1+1,8)="","",CONCATENATE(MID('Tab. A1.4-WVG'!$C56,(Q$6-1)*8+(Q$6-1)*1+1,8),": ",VLOOKUP(MID('Tab. A1.4-WVG'!$C56,(Q$6-1)*8+(Q$6-1)*1+1,8),AGS,2,FALSE)))</f>
        <v/>
      </c>
      <c r="R52" s="232" t="str">
        <f>IF(MID('Tab. A1.4-WVG'!$C56,(R$6-1)*8+(R$6-1)*1+1,8)="","",CONCATENATE(MID('Tab. A1.4-WVG'!$C56,(R$6-1)*8+(R$6-1)*1+1,8),": ",VLOOKUP(MID('Tab. A1.4-WVG'!$C56,(R$6-1)*8+(R$6-1)*1+1,8),AGS,2,FALSE)))</f>
        <v/>
      </c>
      <c r="S52" s="232" t="str">
        <f>IF(MID('Tab. A1.4-WVG'!$C56,(S$6-1)*8+(S$6-1)*1+1,8)="","",CONCATENATE(MID('Tab. A1.4-WVG'!$C56,(S$6-1)*8+(S$6-1)*1+1,8),": ",VLOOKUP(MID('Tab. A1.4-WVG'!$C56,(S$6-1)*8+(S$6-1)*1+1,8),AGS,2,FALSE)))</f>
        <v/>
      </c>
      <c r="T52" s="232" t="str">
        <f>IF(MID('Tab. A1.4-WVG'!$C56,(T$6-1)*8+(T$6-1)*1+1,8)="","",CONCATENATE(MID('Tab. A1.4-WVG'!$C56,(T$6-1)*8+(T$6-1)*1+1,8),": ",VLOOKUP(MID('Tab. A1.4-WVG'!$C56,(T$6-1)*8+(T$6-1)*1+1,8),AGS,2,FALSE)))</f>
        <v/>
      </c>
      <c r="U52" s="232" t="str">
        <f>IF(MID('Tab. A1.4-WVG'!$C56,(U$6-1)*8+(U$6-1)*1+1,8)="","",CONCATENATE(MID('Tab. A1.4-WVG'!$C56,(U$6-1)*8+(U$6-1)*1+1,8),": ",VLOOKUP(MID('Tab. A1.4-WVG'!$C56,(U$6-1)*8+(U$6-1)*1+1,8),AGS,2,FALSE)))</f>
        <v/>
      </c>
      <c r="V52" s="232" t="str">
        <f>IF(MID('Tab. A1.4-WVG'!$C56,(V$6-1)*8+(V$6-1)*1+1,8)="","",CONCATENATE(MID('Tab. A1.4-WVG'!$C56,(V$6-1)*8+(V$6-1)*1+1,8),": ",VLOOKUP(MID('Tab. A1.4-WVG'!$C56,(V$6-1)*8+(V$6-1)*1+1,8),AGS,2,FALSE)))</f>
        <v/>
      </c>
      <c r="W52" s="232" t="str">
        <f>IF(MID('Tab. A1.4-WVG'!$C56,(W$6-1)*8+(W$6-1)*1+1,8)="","",CONCATENATE(MID('Tab. A1.4-WVG'!$C56,(W$6-1)*8+(W$6-1)*1+1,8),": ",VLOOKUP(MID('Tab. A1.4-WVG'!$C56,(W$6-1)*8+(W$6-1)*1+1,8),AGS,2,FALSE)))</f>
        <v/>
      </c>
      <c r="X52" s="232" t="str">
        <f>IF(MID('Tab. A1.4-WVG'!$C56,(X$6-1)*8+(X$6-1)*1+1,8)="","",CONCATENATE(MID('Tab. A1.4-WVG'!$C56,(X$6-1)*8+(X$6-1)*1+1,8),": ",VLOOKUP(MID('Tab. A1.4-WVG'!$C56,(X$6-1)*8+(X$6-1)*1+1,8),AGS,2,FALSE)))</f>
        <v/>
      </c>
      <c r="Y52" s="232" t="str">
        <f>IF(MID('Tab. A1.4-WVG'!$C56,(Y$6-1)*8+(Y$6-1)*1+1,8)="","",CONCATENATE(MID('Tab. A1.4-WVG'!$C56,(Y$6-1)*8+(Y$6-1)*1+1,8),": ",VLOOKUP(MID('Tab. A1.4-WVG'!$C56,(Y$6-1)*8+(Y$6-1)*1+1,8),AGS,2,FALSE)))</f>
        <v/>
      </c>
      <c r="Z52" s="232" t="str">
        <f>IF(MID('Tab. A1.4-WVG'!$C56,(Z$6-1)*8+(Z$6-1)*1+1,8)="","",CONCATENATE(MID('Tab. A1.4-WVG'!$C56,(Z$6-1)*8+(Z$6-1)*1+1,8),": ",VLOOKUP(MID('Tab. A1.4-WVG'!$C56,(Z$6-1)*8+(Z$6-1)*1+1,8),AGS,2,FALSE)))</f>
        <v/>
      </c>
      <c r="AA52" s="232" t="str">
        <f>IF(MID('Tab. A1.4-WVG'!$C56,(AA$6-1)*8+(AA$6-1)*1+1,8)="","",CONCATENATE(MID('Tab. A1.4-WVG'!$C56,(AA$6-1)*8+(AA$6-1)*1+1,8),": ",VLOOKUP(MID('Tab. A1.4-WVG'!$C56,(AA$6-1)*8+(AA$6-1)*1+1,8),AGS,2,FALSE)))</f>
        <v/>
      </c>
      <c r="AB52" s="232" t="str">
        <f>IF(MID('Tab. A1.4-WVG'!$C56,(AB$6-1)*8+(AB$6-1)*1+1,8)="","",CONCATENATE(MID('Tab. A1.4-WVG'!$C56,(AB$6-1)*8+(AB$6-1)*1+1,8),": ",VLOOKUP(MID('Tab. A1.4-WVG'!$C56,(AB$6-1)*8+(AB$6-1)*1+1,8),AGS,2,FALSE)))</f>
        <v/>
      </c>
      <c r="AC52" s="232" t="str">
        <f>IF(MID('Tab. A1.4-WVG'!$C56,(AC$6-1)*8+(AC$6-1)*1+1,8)="","",CONCATENATE(MID('Tab. A1.4-WVG'!$C56,(AC$6-1)*8+(AC$6-1)*1+1,8),": ",VLOOKUP(MID('Tab. A1.4-WVG'!$C56,(AC$6-1)*8+(AC$6-1)*1+1,8),AGS,2,FALSE)))</f>
        <v/>
      </c>
      <c r="AD52" s="232" t="str">
        <f>IF(MID('Tab. A1.4-WVG'!$C56,(AD$6-1)*8+(AD$6-1)*1+1,8)="","",CONCATENATE(MID('Tab. A1.4-WVG'!$C56,(AD$6-1)*8+(AD$6-1)*1+1,8),": ",VLOOKUP(MID('Tab. A1.4-WVG'!$C56,(AD$6-1)*8+(AD$6-1)*1+1,8),AGS,2,FALSE)))</f>
        <v/>
      </c>
      <c r="AE52" s="232" t="str">
        <f>IF(MID('Tab. A1.4-WVG'!$C56,(AE$6-1)*8+(AE$6-1)*1+1,8)="","",CONCATENATE(MID('Tab. A1.4-WVG'!$C56,(AE$6-1)*8+(AE$6-1)*1+1,8),": ",VLOOKUP(MID('Tab. A1.4-WVG'!$C56,(AE$6-1)*8+(AE$6-1)*1+1,8),AGS,2,FALSE)))</f>
        <v/>
      </c>
      <c r="AF52" s="232" t="str">
        <f>IF(MID('Tab. A1.4-WVG'!$C56,(AF$6-1)*8+(AF$6-1)*1+1,8)="","",CONCATENATE(MID('Tab. A1.4-WVG'!$C56,(AF$6-1)*8+(AF$6-1)*1+1,8),": ",VLOOKUP(MID('Tab. A1.4-WVG'!$C56,(AF$6-1)*8+(AF$6-1)*1+1,8),AGS,2,FALSE)))</f>
        <v/>
      </c>
      <c r="AG52" s="232" t="str">
        <f>IF(MID('Tab. A1.4-WVG'!$C56,(AG$6-1)*8+(AG$6-1)*1+1,8)="","",CONCATENATE(MID('Tab. A1.4-WVG'!$C56,(AG$6-1)*8+(AG$6-1)*1+1,8),": ",VLOOKUP(MID('Tab. A1.4-WVG'!$C56,(AG$6-1)*8+(AG$6-1)*1+1,8),AGS,2,FALSE)))</f>
        <v/>
      </c>
      <c r="AH52" s="232" t="str">
        <f>IF(MID('Tab. A1.4-WVG'!$C56,(AH$6-1)*8+(AH$6-1)*1+1,8)="","",CONCATENATE(MID('Tab. A1.4-WVG'!$C56,(AH$6-1)*8+(AH$6-1)*1+1,8),": ",VLOOKUP(MID('Tab. A1.4-WVG'!$C56,(AH$6-1)*8+(AH$6-1)*1+1,8),AGS,2,FALSE)))</f>
        <v/>
      </c>
      <c r="AI52" s="232" t="str">
        <f>IF(MID('Tab. A1.4-WVG'!$C56,(AI$6-1)*8+(AI$6-1)*1+1,8)="","",CONCATENATE(MID('Tab. A1.4-WVG'!$C56,(AI$6-1)*8+(AI$6-1)*1+1,8),": ",VLOOKUP(MID('Tab. A1.4-WVG'!$C56,(AI$6-1)*8+(AI$6-1)*1+1,8),AGS,2,FALSE)))</f>
        <v/>
      </c>
      <c r="AJ52" s="232" t="str">
        <f>IF(MID('Tab. A1.4-WVG'!$C56,(AJ$6-1)*8+(AJ$6-1)*1+1,8)="","",CONCATENATE(MID('Tab. A1.4-WVG'!$C56,(AJ$6-1)*8+(AJ$6-1)*1+1,8),": ",VLOOKUP(MID('Tab. A1.4-WVG'!$C56,(AJ$6-1)*8+(AJ$6-1)*1+1,8),AGS,2,FALSE)))</f>
        <v/>
      </c>
      <c r="AK52" s="232" t="str">
        <f>IF(MID('Tab. A1.4-WVG'!$C56,(AK$6-1)*8+(AK$6-1)*1+1,8)="","",CONCATENATE(MID('Tab. A1.4-WVG'!$C56,(AK$6-1)*8+(AK$6-1)*1+1,8),": ",VLOOKUP(MID('Tab. A1.4-WVG'!$C56,(AK$6-1)*8+(AK$6-1)*1+1,8),AGS,2,FALSE)))</f>
        <v/>
      </c>
      <c r="AL52" s="232" t="str">
        <f>IF(MID('Tab. A1.4-WVG'!$C56,(AL$6-1)*8+(AL$6-1)*1+1,8)="","",CONCATENATE(MID('Tab. A1.4-WVG'!$C56,(AL$6-1)*8+(AL$6-1)*1+1,8),": ",VLOOKUP(MID('Tab. A1.4-WVG'!$C56,(AL$6-1)*8+(AL$6-1)*1+1,8),AGS,2,FALSE)))</f>
        <v/>
      </c>
      <c r="AM52" s="232" t="str">
        <f>IF(MID('Tab. A1.4-WVG'!$C56,(AM$6-1)*8+(AM$6-1)*1+1,8)="","",CONCATENATE(MID('Tab. A1.4-WVG'!$C56,(AM$6-1)*8+(AM$6-1)*1+1,8),": ",VLOOKUP(MID('Tab. A1.4-WVG'!$C56,(AM$6-1)*8+(AM$6-1)*1+1,8),AGS,2,FALSE)))</f>
        <v/>
      </c>
      <c r="AN52" s="232" t="str">
        <f>IF(MID('Tab. A1.4-WVG'!$C56,(AN$6-1)*8+(AN$6-1)*1+1,8)="","",CONCATENATE(MID('Tab. A1.4-WVG'!$C56,(AN$6-1)*8+(AN$6-1)*1+1,8),": ",VLOOKUP(MID('Tab. A1.4-WVG'!$C56,(AN$6-1)*8+(AN$6-1)*1+1,8),AGS,2,FALSE)))</f>
        <v/>
      </c>
      <c r="AO52" s="232" t="str">
        <f>IF(MID('Tab. A1.4-WVG'!$C56,(AO$6-1)*8+(AO$6-1)*1+1,8)="","",CONCATENATE(MID('Tab. A1.4-WVG'!$C56,(AO$6-1)*8+(AO$6-1)*1+1,8),": ",VLOOKUP(MID('Tab. A1.4-WVG'!$C56,(AO$6-1)*8+(AO$6-1)*1+1,8),AGS,2,FALSE)))</f>
        <v/>
      </c>
      <c r="AP52" s="232" t="str">
        <f>IF(MID('Tab. A1.4-WVG'!$C56,(AP$6-1)*8+(AP$6-1)*1+1,8)="","",CONCATENATE(MID('Tab. A1.4-WVG'!$C56,(AP$6-1)*8+(AP$6-1)*1+1,8),": ",VLOOKUP(MID('Tab. A1.4-WVG'!$C56,(AP$6-1)*8+(AP$6-1)*1+1,8),AGS,2,FALSE)))</f>
        <v/>
      </c>
      <c r="AQ52" s="232" t="str">
        <f>IF(MID('Tab. A1.4-WVG'!$C56,(AQ$6-1)*8+(AQ$6-1)*1+1,8)="","",CONCATENATE(MID('Tab. A1.4-WVG'!$C56,(AQ$6-1)*8+(AQ$6-1)*1+1,8),": ",VLOOKUP(MID('Tab. A1.4-WVG'!$C56,(AQ$6-1)*8+(AQ$6-1)*1+1,8),AGS,2,FALSE)))</f>
        <v/>
      </c>
      <c r="AR52" s="232" t="str">
        <f>IF(MID('Tab. A1.4-WVG'!$C56,(AR$6-1)*8+(AR$6-1)*1+1,8)="","",CONCATENATE(MID('Tab. A1.4-WVG'!$C56,(AR$6-1)*8+(AR$6-1)*1+1,8),": ",VLOOKUP(MID('Tab. A1.4-WVG'!$C56,(AR$6-1)*8+(AR$6-1)*1+1,8),AGS,2,FALSE)))</f>
        <v/>
      </c>
      <c r="AS52" s="232" t="str">
        <f>IF(MID('Tab. A1.4-WVG'!$C56,(AS$6-1)*8+(AS$6-1)*1+1,8)="","",CONCATENATE(MID('Tab. A1.4-WVG'!$C56,(AS$6-1)*8+(AS$6-1)*1+1,8),": ",VLOOKUP(MID('Tab. A1.4-WVG'!$C56,(AS$6-1)*8+(AS$6-1)*1+1,8),AGS,2,FALSE)))</f>
        <v/>
      </c>
      <c r="AT52" s="232" t="str">
        <f>IF(MID('Tab. A1.4-WVG'!$C56,(AT$6-1)*8+(AT$6-1)*1+1,8)="","",CONCATENATE(MID('Tab. A1.4-WVG'!$C56,(AT$6-1)*8+(AT$6-1)*1+1,8),": ",VLOOKUP(MID('Tab. A1.4-WVG'!$C56,(AT$6-1)*8+(AT$6-1)*1+1,8),AGS,2,FALSE)))</f>
        <v/>
      </c>
      <c r="AU52" s="232" t="str">
        <f>IF(MID('Tab. A1.4-WVG'!$C56,(AU$6-1)*8+(AU$6-1)*1+1,8)="","",CONCATENATE(MID('Tab. A1.4-WVG'!$C56,(AU$6-1)*8+(AU$6-1)*1+1,8),": ",VLOOKUP(MID('Tab. A1.4-WVG'!$C56,(AU$6-1)*8+(AU$6-1)*1+1,8),AGS,2,FALSE)))</f>
        <v/>
      </c>
      <c r="AV52" s="232" t="str">
        <f>IF(MID('Tab. A1.4-WVG'!$C56,(AV$6-1)*8+(AV$6-1)*1+1,8)="","",CONCATENATE(MID('Tab. A1.4-WVG'!$C56,(AV$6-1)*8+(AV$6-1)*1+1,8),": ",VLOOKUP(MID('Tab. A1.4-WVG'!$C56,(AV$6-1)*8+(AV$6-1)*1+1,8),AGS,2,FALSE)))</f>
        <v/>
      </c>
      <c r="AW52" s="232" t="str">
        <f>IF(MID('Tab. A1.4-WVG'!$C56,(AW$6-1)*8+(AW$6-1)*1+1,8)="","",CONCATENATE(MID('Tab. A1.4-WVG'!$C56,(AW$6-1)*8+(AW$6-1)*1+1,8),": ",VLOOKUP(MID('Tab. A1.4-WVG'!$C56,(AW$6-1)*8+(AW$6-1)*1+1,8),AGS,2,FALSE)))</f>
        <v/>
      </c>
      <c r="AX52" s="232" t="str">
        <f>IF(MID('Tab. A1.4-WVG'!$C56,(AX$6-1)*8+(AX$6-1)*1+1,8)="","",CONCATENATE(MID('Tab. A1.4-WVG'!$C56,(AX$6-1)*8+(AX$6-1)*1+1,8),": ",VLOOKUP(MID('Tab. A1.4-WVG'!$C56,(AX$6-1)*8+(AX$6-1)*1+1,8),AGS,2,FALSE)))</f>
        <v/>
      </c>
      <c r="AY52" s="232" t="str">
        <f>IF(MID('Tab. A1.4-WVG'!$C56,(AY$6-1)*8+(AY$6-1)*1+1,8)="","",CONCATENATE(MID('Tab. A1.4-WVG'!$C56,(AY$6-1)*8+(AY$6-1)*1+1,8),": ",VLOOKUP(MID('Tab. A1.4-WVG'!$C56,(AY$6-1)*8+(AY$6-1)*1+1,8),AGS,2,FALSE)))</f>
        <v/>
      </c>
      <c r="AZ52" s="232" t="str">
        <f>IF(MID('Tab. A1.4-WVG'!$C56,(AZ$6-1)*8+(AZ$6-1)*1+1,8)="","",CONCATENATE(MID('Tab. A1.4-WVG'!$C56,(AZ$6-1)*8+(AZ$6-1)*1+1,8),": ",VLOOKUP(MID('Tab. A1.4-WVG'!$C56,(AZ$6-1)*8+(AZ$6-1)*1+1,8),AGS,2,FALSE)))</f>
        <v/>
      </c>
      <c r="BA52" s="232" t="str">
        <f>IF(MID('Tab. A1.4-WVG'!$C56,(BA$6-1)*8+(BA$6-1)*1+1,8)="","",CONCATENATE(MID('Tab. A1.4-WVG'!$C56,(BA$6-1)*8+(BA$6-1)*1+1,8),": ",VLOOKUP(MID('Tab. A1.4-WVG'!$C56,(BA$6-1)*8+(BA$6-1)*1+1,8),AGS,2,FALSE)))</f>
        <v/>
      </c>
      <c r="BB52" s="232" t="str">
        <f>IF(MID('Tab. A1.4-WVG'!$C56,(BB$6-1)*8+(BB$6-1)*1+1,8)="","",CONCATENATE(MID('Tab. A1.4-WVG'!$C56,(BB$6-1)*8+(BB$6-1)*1+1,8),": ",VLOOKUP(MID('Tab. A1.4-WVG'!$C56,(BB$6-1)*8+(BB$6-1)*1+1,8),AGS,2,FALSE)))</f>
        <v/>
      </c>
      <c r="BC52" s="232" t="str">
        <f>IF(MID('Tab. A1.4-WVG'!$C56,(BC$6-1)*8+(BC$6-1)*1+1,8)="","",CONCATENATE(MID('Tab. A1.4-WVG'!$C56,(BC$6-1)*8+(BC$6-1)*1+1,8),": ",VLOOKUP(MID('Tab. A1.4-WVG'!$C56,(BC$6-1)*8+(BC$6-1)*1+1,8),AGS,2,FALSE)))</f>
        <v/>
      </c>
      <c r="BD52" s="232" t="str">
        <f>IF(MID('Tab. A1.4-WVG'!$C56,(BD$6-1)*8+(BD$6-1)*1+1,8)="","",CONCATENATE(MID('Tab. A1.4-WVG'!$C56,(BD$6-1)*8+(BD$6-1)*1+1,8),": ",VLOOKUP(MID('Tab. A1.4-WVG'!$C56,(BD$6-1)*8+(BD$6-1)*1+1,8),AGS,2,FALSE)))</f>
        <v/>
      </c>
      <c r="BE52" s="232" t="str">
        <f>IF(MID('Tab. A1.4-WVG'!$C56,(BE$6-1)*8+(BE$6-1)*1+1,8)="","",CONCATENATE(MID('Tab. A1.4-WVG'!$C56,(BE$6-1)*8+(BE$6-1)*1+1,8),": ",VLOOKUP(MID('Tab. A1.4-WVG'!$C56,(BE$6-1)*8+(BE$6-1)*1+1,8),AGS,2,FALSE)))</f>
        <v/>
      </c>
      <c r="BF52" s="232" t="str">
        <f>IF(MID('Tab. A1.4-WVG'!$C56,(BF$6-1)*8+(BF$6-1)*1+1,8)="","",CONCATENATE(MID('Tab. A1.4-WVG'!$C56,(BF$6-1)*8+(BF$6-1)*1+1,8),": ",VLOOKUP(MID('Tab. A1.4-WVG'!$C56,(BF$6-1)*8+(BF$6-1)*1+1,8),AGS,2,FALSE)))</f>
        <v/>
      </c>
      <c r="BG52" s="232" t="str">
        <f>IF(MID('Tab. A1.4-WVG'!$C56,(BG$6-1)*8+(BG$6-1)*1+1,8)="","",CONCATENATE(MID('Tab. A1.4-WVG'!$C56,(BG$6-1)*8+(BG$6-1)*1+1,8),": ",VLOOKUP(MID('Tab. A1.4-WVG'!$C56,(BG$6-1)*8+(BG$6-1)*1+1,8),AGS,2,FALSE)))</f>
        <v/>
      </c>
      <c r="BH52" s="232" t="str">
        <f>IF(MID('Tab. A1.4-WVG'!$C56,(BH$6-1)*8+(BH$6-1)*1+1,8)="","",CONCATENATE(MID('Tab. A1.4-WVG'!$C56,(BH$6-1)*8+(BH$6-1)*1+1,8),": ",VLOOKUP(MID('Tab. A1.4-WVG'!$C56,(BH$6-1)*8+(BH$6-1)*1+1,8),AGS,2,FALSE)))</f>
        <v/>
      </c>
      <c r="BI52" s="232" t="str">
        <f>IF(MID('Tab. A1.4-WVG'!$C56,(BI$6-1)*8+(BI$6-1)*1+1,8)="","",CONCATENATE(MID('Tab. A1.4-WVG'!$C56,(BI$6-1)*8+(BI$6-1)*1+1,8),": ",VLOOKUP(MID('Tab. A1.4-WVG'!$C56,(BI$6-1)*8+(BI$6-1)*1+1,8),AGS,2,FALSE)))</f>
        <v/>
      </c>
      <c r="BJ52" s="232" t="str">
        <f>IF(MID('Tab. A1.4-WVG'!$C56,(BJ$6-1)*8+(BJ$6-1)*1+1,8)="","",CONCATENATE(MID('Tab. A1.4-WVG'!$C56,(BJ$6-1)*8+(BJ$6-1)*1+1,8),": ",VLOOKUP(MID('Tab. A1.4-WVG'!$C56,(BJ$6-1)*8+(BJ$6-1)*1+1,8),AGS,2,FALSE)))</f>
        <v/>
      </c>
      <c r="BK52" s="232" t="str">
        <f>IF(MID('Tab. A1.4-WVG'!$C56,(BK$6-1)*8+(BK$6-1)*1+1,8)="","",CONCATENATE(MID('Tab. A1.4-WVG'!$C56,(BK$6-1)*8+(BK$6-1)*1+1,8),": ",VLOOKUP(MID('Tab. A1.4-WVG'!$C56,(BK$6-1)*8+(BK$6-1)*1+1,8),AGS,2,FALSE)))</f>
        <v/>
      </c>
      <c r="BL52" s="232" t="str">
        <f>IF(MID('Tab. A1.4-WVG'!$C56,(BL$6-1)*8+(BL$6-1)*1+1,8)="","",CONCATENATE(MID('Tab. A1.4-WVG'!$C56,(BL$6-1)*8+(BL$6-1)*1+1,8),": ",VLOOKUP(MID('Tab. A1.4-WVG'!$C56,(BL$6-1)*8+(BL$6-1)*1+1,8),AGS,2,FALSE)))</f>
        <v/>
      </c>
      <c r="BM52" s="232" t="str">
        <f>IF(MID('Tab. A1.4-WVG'!$C56,(BM$6-1)*8+(BM$6-1)*1+1,8)="","",CONCATENATE(MID('Tab. A1.4-WVG'!$C56,(BM$6-1)*8+(BM$6-1)*1+1,8),": ",VLOOKUP(MID('Tab. A1.4-WVG'!$C56,(BM$6-1)*8+(BM$6-1)*1+1,8),AGS,2,FALSE)))</f>
        <v/>
      </c>
      <c r="BN52" s="232" t="str">
        <f>IF(MID('Tab. A1.4-WVG'!$C56,(BN$6-1)*8+(BN$6-1)*1+1,8)="","",CONCATENATE(MID('Tab. A1.4-WVG'!$C56,(BN$6-1)*8+(BN$6-1)*1+1,8),": ",VLOOKUP(MID('Tab. A1.4-WVG'!$C56,(BN$6-1)*8+(BN$6-1)*1+1,8),AGS,2,FALSE)))</f>
        <v/>
      </c>
      <c r="BO52" s="232" t="str">
        <f>IF(MID('Tab. A1.4-WVG'!$C56,(BO$6-1)*8+(BO$6-1)*1+1,8)="","",CONCATENATE(MID('Tab. A1.4-WVG'!$C56,(BO$6-1)*8+(BO$6-1)*1+1,8),": ",VLOOKUP(MID('Tab. A1.4-WVG'!$C56,(BO$6-1)*8+(BO$6-1)*1+1,8),AGS,2,FALSE)))</f>
        <v/>
      </c>
      <c r="BP52" s="232" t="str">
        <f>IF(MID('Tab. A1.4-WVG'!$C56,(BP$6-1)*8+(BP$6-1)*1+1,8)="","",CONCATENATE(MID('Tab. A1.4-WVG'!$C56,(BP$6-1)*8+(BP$6-1)*1+1,8),": ",VLOOKUP(MID('Tab. A1.4-WVG'!$C56,(BP$6-1)*8+(BP$6-1)*1+1,8),AGS,2,FALSE)))</f>
        <v/>
      </c>
      <c r="BQ52" s="232" t="str">
        <f>IF(MID('Tab. A1.4-WVG'!$C56,(BQ$6-1)*8+(BQ$6-1)*1+1,8)="","",CONCATENATE(MID('Tab. A1.4-WVG'!$C56,(BQ$6-1)*8+(BQ$6-1)*1+1,8),": ",VLOOKUP(MID('Tab. A1.4-WVG'!$C56,(BQ$6-1)*8+(BQ$6-1)*1+1,8),AGS,2,FALSE)))</f>
        <v/>
      </c>
      <c r="BR52" s="232" t="str">
        <f>IF(MID('Tab. A1.4-WVG'!$C56,(BR$6-1)*8+(BR$6-1)*1+1,8)="","",CONCATENATE(MID('Tab. A1.4-WVG'!$C56,(BR$6-1)*8+(BR$6-1)*1+1,8),": ",VLOOKUP(MID('Tab. A1.4-WVG'!$C56,(BR$6-1)*8+(BR$6-1)*1+1,8),AGS,2,FALSE)))</f>
        <v/>
      </c>
      <c r="BS52" s="232" t="str">
        <f>IF(MID('Tab. A1.4-WVG'!$C56,(BS$6-1)*8+(BS$6-1)*1+1,8)="","",CONCATENATE(MID('Tab. A1.4-WVG'!$C56,(BS$6-1)*8+(BS$6-1)*1+1,8),": ",VLOOKUP(MID('Tab. A1.4-WVG'!$C56,(BS$6-1)*8+(BS$6-1)*1+1,8),AGS,2,FALSE)))</f>
        <v/>
      </c>
      <c r="BT52" s="232" t="str">
        <f>IF(MID('Tab. A1.4-WVG'!$C56,(BT$6-1)*8+(BT$6-1)*1+1,8)="","",CONCATENATE(MID('Tab. A1.4-WVG'!$C56,(BT$6-1)*8+(BT$6-1)*1+1,8),": ",VLOOKUP(MID('Tab. A1.4-WVG'!$C56,(BT$6-1)*8+(BT$6-1)*1+1,8),AGS,2,FALSE)))</f>
        <v/>
      </c>
      <c r="BU52" s="232" t="str">
        <f>IF(MID('Tab. A1.4-WVG'!$C56,(BU$6-1)*8+(BU$6-1)*1+1,8)="","",CONCATENATE(MID('Tab. A1.4-WVG'!$C56,(BU$6-1)*8+(BU$6-1)*1+1,8),": ",VLOOKUP(MID('Tab. A1.4-WVG'!$C56,(BU$6-1)*8+(BU$6-1)*1+1,8),AGS,2,FALSE)))</f>
        <v/>
      </c>
      <c r="BV52" s="232" t="str">
        <f>IF(MID('Tab. A1.4-WVG'!$C56,(BV$6-1)*8+(BV$6-1)*1+1,8)="","",CONCATENATE(MID('Tab. A1.4-WVG'!$C56,(BV$6-1)*8+(BV$6-1)*1+1,8),": ",VLOOKUP(MID('Tab. A1.4-WVG'!$C56,(BV$6-1)*8+(BV$6-1)*1+1,8),AGS,2,FALSE)))</f>
        <v/>
      </c>
      <c r="BW52" s="232" t="str">
        <f>IF(MID('Tab. A1.4-WVG'!$C56,(BW$6-1)*8+(BW$6-1)*1+1,8)="","",CONCATENATE(MID('Tab. A1.4-WVG'!$C56,(BW$6-1)*8+(BW$6-1)*1+1,8),": ",VLOOKUP(MID('Tab. A1.4-WVG'!$C56,(BW$6-1)*8+(BW$6-1)*1+1,8),AGS,2,FALSE)))</f>
        <v/>
      </c>
      <c r="BX52" s="232" t="str">
        <f>IF(MID('Tab. A1.4-WVG'!$C56,(BX$6-1)*8+(BX$6-1)*1+1,8)="","",CONCATENATE(MID('Tab. A1.4-WVG'!$C56,(BX$6-1)*8+(BX$6-1)*1+1,8),": ",VLOOKUP(MID('Tab. A1.4-WVG'!$C56,(BX$6-1)*8+(BX$6-1)*1+1,8),AGS,2,FALSE)))</f>
        <v/>
      </c>
      <c r="BY52" s="232" t="str">
        <f>IF(MID('Tab. A1.4-WVG'!$C56,(BY$6-1)*8+(BY$6-1)*1+1,8)="","",CONCATENATE(MID('Tab. A1.4-WVG'!$C56,(BY$6-1)*8+(BY$6-1)*1+1,8),": ",VLOOKUP(MID('Tab. A1.4-WVG'!$C56,(BY$6-1)*8+(BY$6-1)*1+1,8),AGS,2,FALSE)))</f>
        <v/>
      </c>
      <c r="BZ52" s="232" t="str">
        <f>IF(MID('Tab. A1.4-WVG'!$C56,(BZ$6-1)*8+(BZ$6-1)*1+1,8)="","",CONCATENATE(MID('Tab. A1.4-WVG'!$C56,(BZ$6-1)*8+(BZ$6-1)*1+1,8),": ",VLOOKUP(MID('Tab. A1.4-WVG'!$C56,(BZ$6-1)*8+(BZ$6-1)*1+1,8),AGS,2,FALSE)))</f>
        <v/>
      </c>
      <c r="CA52" s="232" t="str">
        <f>IF(MID('Tab. A1.4-WVG'!$C56,(CA$6-1)*8+(CA$6-1)*1+1,8)="","",CONCATENATE(MID('Tab. A1.4-WVG'!$C56,(CA$6-1)*8+(CA$6-1)*1+1,8),": ",VLOOKUP(MID('Tab. A1.4-WVG'!$C56,(CA$6-1)*8+(CA$6-1)*1+1,8),AGS,2,FALSE)))</f>
        <v/>
      </c>
      <c r="CB52" s="232" t="str">
        <f>IF(MID('Tab. A1.4-WVG'!$C56,(CB$6-1)*8+(CB$6-1)*1+1,8)="","",CONCATENATE(MID('Tab. A1.4-WVG'!$C56,(CB$6-1)*8+(CB$6-1)*1+1,8),": ",VLOOKUP(MID('Tab. A1.4-WVG'!$C56,(CB$6-1)*8+(CB$6-1)*1+1,8),AGS,2,FALSE)))</f>
        <v/>
      </c>
      <c r="CC52" s="232" t="str">
        <f>IF(MID('Tab. A1.4-WVG'!$C56,(CC$6-1)*8+(CC$6-1)*1+1,8)="","",CONCATENATE(MID('Tab. A1.4-WVG'!$C56,(CC$6-1)*8+(CC$6-1)*1+1,8),": ",VLOOKUP(MID('Tab. A1.4-WVG'!$C56,(CC$6-1)*8+(CC$6-1)*1+1,8),AGS,2,FALSE)))</f>
        <v/>
      </c>
      <c r="CD52" s="232" t="str">
        <f>IF(MID('Tab. A1.4-WVG'!$C56,(CD$6-1)*8+(CD$6-1)*1+1,8)="","",CONCATENATE(MID('Tab. A1.4-WVG'!$C56,(CD$6-1)*8+(CD$6-1)*1+1,8),": ",VLOOKUP(MID('Tab. A1.4-WVG'!$C56,(CD$6-1)*8+(CD$6-1)*1+1,8),AGS,2,FALSE)))</f>
        <v/>
      </c>
      <c r="CE52" s="232" t="str">
        <f>IF(MID('Tab. A1.4-WVG'!$C56,(CE$6-1)*8+(CE$6-1)*1+1,8)="","",CONCATENATE(MID('Tab. A1.4-WVG'!$C56,(CE$6-1)*8+(CE$6-1)*1+1,8),": ",VLOOKUP(MID('Tab. A1.4-WVG'!$C56,(CE$6-1)*8+(CE$6-1)*1+1,8),AGS,2,FALSE)))</f>
        <v/>
      </c>
      <c r="CF52" s="232" t="str">
        <f>IF(MID('Tab. A1.4-WVG'!$C56,(CF$6-1)*8+(CF$6-1)*1+1,8)="","",CONCATENATE(MID('Tab. A1.4-WVG'!$C56,(CF$6-1)*8+(CF$6-1)*1+1,8),": ",VLOOKUP(MID('Tab. A1.4-WVG'!$C56,(CF$6-1)*8+(CF$6-1)*1+1,8),AGS,2,FALSE)))</f>
        <v/>
      </c>
      <c r="CG52" s="232" t="str">
        <f>IF(MID('Tab. A1.4-WVG'!$C56,(CG$6-1)*8+(CG$6-1)*1+1,8)="","",CONCATENATE(MID('Tab. A1.4-WVG'!$C56,(CG$6-1)*8+(CG$6-1)*1+1,8),": ",VLOOKUP(MID('Tab. A1.4-WVG'!$C56,(CG$6-1)*8+(CG$6-1)*1+1,8),AGS,2,FALSE)))</f>
        <v/>
      </c>
      <c r="CH52" s="232" t="str">
        <f>IF(MID('Tab. A1.4-WVG'!$C56,(CH$6-1)*8+(CH$6-1)*1+1,8)="","",CONCATENATE(MID('Tab. A1.4-WVG'!$C56,(CH$6-1)*8+(CH$6-1)*1+1,8),": ",VLOOKUP(MID('Tab. A1.4-WVG'!$C56,(CH$6-1)*8+(CH$6-1)*1+1,8),AGS,2,FALSE)))</f>
        <v/>
      </c>
      <c r="CI52" s="232" t="str">
        <f>IF(MID('Tab. A1.4-WVG'!$C56,(CI$6-1)*8+(CI$6-1)*1+1,8)="","",CONCATENATE(MID('Tab. A1.4-WVG'!$C56,(CI$6-1)*8+(CI$6-1)*1+1,8),": ",VLOOKUP(MID('Tab. A1.4-WVG'!$C56,(CI$6-1)*8+(CI$6-1)*1+1,8),AGS,2,FALSE)))</f>
        <v/>
      </c>
      <c r="CJ52" s="232" t="str">
        <f>IF(MID('Tab. A1.4-WVG'!$C56,(CJ$6-1)*8+(CJ$6-1)*1+1,8)="","",CONCATENATE(MID('Tab. A1.4-WVG'!$C56,(CJ$6-1)*8+(CJ$6-1)*1+1,8),": ",VLOOKUP(MID('Tab. A1.4-WVG'!$C56,(CJ$6-1)*8+(CJ$6-1)*1+1,8),AGS,2,FALSE)))</f>
        <v/>
      </c>
      <c r="CK52" s="232" t="str">
        <f>IF(MID('Tab. A1.4-WVG'!$C56,(CK$6-1)*8+(CK$6-1)*1+1,8)="","",CONCATENATE(MID('Tab. A1.4-WVG'!$C56,(CK$6-1)*8+(CK$6-1)*1+1,8),": ",VLOOKUP(MID('Tab. A1.4-WVG'!$C56,(CK$6-1)*8+(CK$6-1)*1+1,8),AGS,2,FALSE)))</f>
        <v/>
      </c>
      <c r="CL52" s="232" t="str">
        <f>IF(MID('Tab. A1.4-WVG'!$C56,(CL$6-1)*8+(CL$6-1)*1+1,8)="","",CONCATENATE(MID('Tab. A1.4-WVG'!$C56,(CL$6-1)*8+(CL$6-1)*1+1,8),": ",VLOOKUP(MID('Tab. A1.4-WVG'!$C56,(CL$6-1)*8+(CL$6-1)*1+1,8),AGS,2,FALSE)))</f>
        <v/>
      </c>
      <c r="CM52" s="232" t="str">
        <f>IF(MID('Tab. A1.4-WVG'!$C56,(CM$6-1)*8+(CM$6-1)*1+1,8)="","",CONCATENATE(MID('Tab. A1.4-WVG'!$C56,(CM$6-1)*8+(CM$6-1)*1+1,8),": ",VLOOKUP(MID('Tab. A1.4-WVG'!$C56,(CM$6-1)*8+(CM$6-1)*1+1,8),AGS,2,FALSE)))</f>
        <v/>
      </c>
      <c r="CN52" s="232" t="str">
        <f>IF(MID('Tab. A1.4-WVG'!$C56,(CN$6-1)*8+(CN$6-1)*1+1,8)="","",CONCATENATE(MID('Tab. A1.4-WVG'!$C56,(CN$6-1)*8+(CN$6-1)*1+1,8),": ",VLOOKUP(MID('Tab. A1.4-WVG'!$C56,(CN$6-1)*8+(CN$6-1)*1+1,8),AGS,2,FALSE)))</f>
        <v/>
      </c>
      <c r="CO52" s="232" t="str">
        <f>IF(MID('Tab. A1.4-WVG'!$C56,(CO$6-1)*8+(CO$6-1)*1+1,8)="","",CONCATENATE(MID('Tab. A1.4-WVG'!$C56,(CO$6-1)*8+(CO$6-1)*1+1,8),": ",VLOOKUP(MID('Tab. A1.4-WVG'!$C56,(CO$6-1)*8+(CO$6-1)*1+1,8),AGS,2,FALSE)))</f>
        <v/>
      </c>
      <c r="CP52" s="232" t="str">
        <f>IF(MID('Tab. A1.4-WVG'!$C56,(CP$6-1)*8+(CP$6-1)*1+1,8)="","",CONCATENATE(MID('Tab. A1.4-WVG'!$C56,(CP$6-1)*8+(CP$6-1)*1+1,8),": ",VLOOKUP(MID('Tab. A1.4-WVG'!$C56,(CP$6-1)*8+(CP$6-1)*1+1,8),AGS,2,FALSE)))</f>
        <v/>
      </c>
      <c r="CQ52" s="232" t="str">
        <f>IF(MID('Tab. A1.4-WVG'!$C56,(CQ$6-1)*8+(CQ$6-1)*1+1,8)="","",CONCATENATE(MID('Tab. A1.4-WVG'!$C56,(CQ$6-1)*8+(CQ$6-1)*1+1,8),": ",VLOOKUP(MID('Tab. A1.4-WVG'!$C56,(CQ$6-1)*8+(CQ$6-1)*1+1,8),AGS,2,FALSE)))</f>
        <v/>
      </c>
      <c r="CR52" s="232" t="str">
        <f>IF(MID('Tab. A1.4-WVG'!$C56,(CR$6-1)*8+(CR$6-1)*1+1,8)="","",CONCATENATE(MID('Tab. A1.4-WVG'!$C56,(CR$6-1)*8+(CR$6-1)*1+1,8),": ",VLOOKUP(MID('Tab. A1.4-WVG'!$C56,(CR$6-1)*8+(CR$6-1)*1+1,8),AGS,2,FALSE)))</f>
        <v/>
      </c>
      <c r="CS52" s="232" t="str">
        <f>IF(MID('Tab. A1.4-WVG'!$C56,(CS$6-1)*8+(CS$6-1)*1+1,8)="","",CONCATENATE(MID('Tab. A1.4-WVG'!$C56,(CS$6-1)*8+(CS$6-1)*1+1,8),": ",VLOOKUP(MID('Tab. A1.4-WVG'!$C56,(CS$6-1)*8+(CS$6-1)*1+1,8),AGS,2,FALSE)))</f>
        <v/>
      </c>
      <c r="CT52" s="232" t="str">
        <f>IF(MID('Tab. A1.4-WVG'!$C56,(CT$6-1)*8+(CT$6-1)*1+1,8)="","",CONCATENATE(MID('Tab. A1.4-WVG'!$C56,(CT$6-1)*8+(CT$6-1)*1+1,8),": ",VLOOKUP(MID('Tab. A1.4-WVG'!$C56,(CT$6-1)*8+(CT$6-1)*1+1,8),AGS,2,FALSE)))</f>
        <v/>
      </c>
      <c r="CU52" s="232" t="str">
        <f>IF(MID('Tab. A1.4-WVG'!$C56,(CU$6-1)*8+(CU$6-1)*1+1,8)="","",CONCATENATE(MID('Tab. A1.4-WVG'!$C56,(CU$6-1)*8+(CU$6-1)*1+1,8),": ",VLOOKUP(MID('Tab. A1.4-WVG'!$C56,(CU$6-1)*8+(CU$6-1)*1+1,8),AGS,2,FALSE)))</f>
        <v/>
      </c>
      <c r="CV52" s="232" t="str">
        <f>IF(MID('Tab. A1.4-WVG'!$C56,(CV$6-1)*8+(CV$6-1)*1+1,8)="","",CONCATENATE(MID('Tab. A1.4-WVG'!$C56,(CV$6-1)*8+(CV$6-1)*1+1,8),": ",VLOOKUP(MID('Tab. A1.4-WVG'!$C56,(CV$6-1)*8+(CV$6-1)*1+1,8),AGS,2,FALSE)))</f>
        <v/>
      </c>
      <c r="CW52" s="232" t="str">
        <f>IF(MID('Tab. A1.4-WVG'!$C56,(CW$6-1)*8+(CW$6-1)*1+1,8)="","",CONCATENATE(MID('Tab. A1.4-WVG'!$C56,(CW$6-1)*8+(CW$6-1)*1+1,8),": ",VLOOKUP(MID('Tab. A1.4-WVG'!$C56,(CW$6-1)*8+(CW$6-1)*1+1,8),AGS,2,FALSE)))</f>
        <v/>
      </c>
      <c r="CX52" s="39">
        <f t="shared" si="0"/>
        <v>0</v>
      </c>
    </row>
    <row r="53" spans="1:102" ht="38.25" customHeight="1" x14ac:dyDescent="0.2">
      <c r="A53" s="231" t="str">
        <f>IF('Tab. A1.4-WVG'!A57="","",'Tab. A1.4-WVG'!A57)</f>
        <v/>
      </c>
      <c r="B53" s="232" t="str">
        <f>IF(MID('Tab. A1.4-WVG'!$C57,(B$6-1)*8+(B$6-1)*1+1,8)="","",CONCATENATE(MID('Tab. A1.4-WVG'!$C57,(B$6-1)*8+(B$6-1)*1+1,8),": ",VLOOKUP(MID('Tab. A1.4-WVG'!$C57,(B$6-1)*8+(B$6-1)*1+1,8),AGS,2,FALSE)))</f>
        <v/>
      </c>
      <c r="C53" s="232" t="str">
        <f>IF(MID('Tab. A1.4-WVG'!$C57,(C$6-1)*8+(C$6-1)*1+1,8)="","",CONCATENATE(MID('Tab. A1.4-WVG'!$C57,(C$6-1)*8+(C$6-1)*1+1,8),": ",VLOOKUP(MID('Tab. A1.4-WVG'!$C57,(C$6-1)*8+(C$6-1)*1+1,8),AGS,2,FALSE)))</f>
        <v/>
      </c>
      <c r="D53" s="232" t="str">
        <f>IF(MID('Tab. A1.4-WVG'!$C57,(D$6-1)*8+(D$6-1)*1+1,8)="","",CONCATENATE(MID('Tab. A1.4-WVG'!$C57,(D$6-1)*8+(D$6-1)*1+1,8),": ",VLOOKUP(MID('Tab. A1.4-WVG'!$C57,(D$6-1)*8+(D$6-1)*1+1,8),AGS,2,FALSE)))</f>
        <v/>
      </c>
      <c r="E53" s="232" t="str">
        <f>IF(MID('Tab. A1.4-WVG'!$C57,(E$6-1)*8+(E$6-1)*1+1,8)="","",CONCATENATE(MID('Tab. A1.4-WVG'!$C57,(E$6-1)*8+(E$6-1)*1+1,8),": ",VLOOKUP(MID('Tab. A1.4-WVG'!$C57,(E$6-1)*8+(E$6-1)*1+1,8),AGS,2,FALSE)))</f>
        <v/>
      </c>
      <c r="F53" s="232" t="str">
        <f>IF(MID('Tab. A1.4-WVG'!$C57,(F$6-1)*8+(F$6-1)*1+1,8)="","",CONCATENATE(MID('Tab. A1.4-WVG'!$C57,(F$6-1)*8+(F$6-1)*1+1,8),": ",VLOOKUP(MID('Tab. A1.4-WVG'!$C57,(F$6-1)*8+(F$6-1)*1+1,8),AGS,2,FALSE)))</f>
        <v/>
      </c>
      <c r="G53" s="232" t="str">
        <f>IF(MID('Tab. A1.4-WVG'!$C57,(G$6-1)*8+(G$6-1)*1+1,8)="","",CONCATENATE(MID('Tab. A1.4-WVG'!$C57,(G$6-1)*8+(G$6-1)*1+1,8),": ",VLOOKUP(MID('Tab. A1.4-WVG'!$C57,(G$6-1)*8+(G$6-1)*1+1,8),AGS,2,FALSE)))</f>
        <v/>
      </c>
      <c r="H53" s="232" t="str">
        <f>IF(MID('Tab. A1.4-WVG'!$C57,(H$6-1)*8+(H$6-1)*1+1,8)="","",CONCATENATE(MID('Tab. A1.4-WVG'!$C57,(H$6-1)*8+(H$6-1)*1+1,8),": ",VLOOKUP(MID('Tab. A1.4-WVG'!$C57,(H$6-1)*8+(H$6-1)*1+1,8),AGS,2,FALSE)))</f>
        <v/>
      </c>
      <c r="I53" s="232" t="str">
        <f>IF(MID('Tab. A1.4-WVG'!$C57,(I$6-1)*8+(I$6-1)*1+1,8)="","",CONCATENATE(MID('Tab. A1.4-WVG'!$C57,(I$6-1)*8+(I$6-1)*1+1,8),": ",VLOOKUP(MID('Tab. A1.4-WVG'!$C57,(I$6-1)*8+(I$6-1)*1+1,8),AGS,2,FALSE)))</f>
        <v/>
      </c>
      <c r="J53" s="232" t="str">
        <f>IF(MID('Tab. A1.4-WVG'!$C57,(J$6-1)*8+(J$6-1)*1+1,8)="","",CONCATENATE(MID('Tab. A1.4-WVG'!$C57,(J$6-1)*8+(J$6-1)*1+1,8),": ",VLOOKUP(MID('Tab. A1.4-WVG'!$C57,(J$6-1)*8+(J$6-1)*1+1,8),AGS,2,FALSE)))</f>
        <v/>
      </c>
      <c r="K53" s="232" t="str">
        <f>IF(MID('Tab. A1.4-WVG'!$C57,(K$6-1)*8+(K$6-1)*1+1,8)="","",CONCATENATE(MID('Tab. A1.4-WVG'!$C57,(K$6-1)*8+(K$6-1)*1+1,8),": ",VLOOKUP(MID('Tab. A1.4-WVG'!$C57,(K$6-1)*8+(K$6-1)*1+1,8),AGS,2,FALSE)))</f>
        <v/>
      </c>
      <c r="L53" s="232" t="str">
        <f>IF(MID('Tab. A1.4-WVG'!$C57,(L$6-1)*8+(L$6-1)*1+1,8)="","",CONCATENATE(MID('Tab. A1.4-WVG'!$C57,(L$6-1)*8+(L$6-1)*1+1,8),": ",VLOOKUP(MID('Tab. A1.4-WVG'!$C57,(L$6-1)*8+(L$6-1)*1+1,8),AGS,2,FALSE)))</f>
        <v/>
      </c>
      <c r="M53" s="232" t="str">
        <f>IF(MID('Tab. A1.4-WVG'!$C57,(M$6-1)*8+(M$6-1)*1+1,8)="","",CONCATENATE(MID('Tab. A1.4-WVG'!$C57,(M$6-1)*8+(M$6-1)*1+1,8),": ",VLOOKUP(MID('Tab. A1.4-WVG'!$C57,(M$6-1)*8+(M$6-1)*1+1,8),AGS,2,FALSE)))</f>
        <v/>
      </c>
      <c r="N53" s="232" t="str">
        <f>IF(MID('Tab. A1.4-WVG'!$C57,(N$6-1)*8+(N$6-1)*1+1,8)="","",CONCATENATE(MID('Tab. A1.4-WVG'!$C57,(N$6-1)*8+(N$6-1)*1+1,8),": ",VLOOKUP(MID('Tab. A1.4-WVG'!$C57,(N$6-1)*8+(N$6-1)*1+1,8),AGS,2,FALSE)))</f>
        <v/>
      </c>
      <c r="O53" s="232" t="str">
        <f>IF(MID('Tab. A1.4-WVG'!$C57,(O$6-1)*8+(O$6-1)*1+1,8)="","",CONCATENATE(MID('Tab. A1.4-WVG'!$C57,(O$6-1)*8+(O$6-1)*1+1,8),": ",VLOOKUP(MID('Tab. A1.4-WVG'!$C57,(O$6-1)*8+(O$6-1)*1+1,8),AGS,2,FALSE)))</f>
        <v/>
      </c>
      <c r="P53" s="232" t="str">
        <f>IF(MID('Tab. A1.4-WVG'!$C57,(P$6-1)*8+(P$6-1)*1+1,8)="","",CONCATENATE(MID('Tab. A1.4-WVG'!$C57,(P$6-1)*8+(P$6-1)*1+1,8),": ",VLOOKUP(MID('Tab. A1.4-WVG'!$C57,(P$6-1)*8+(P$6-1)*1+1,8),AGS,2,FALSE)))</f>
        <v/>
      </c>
      <c r="Q53" s="232" t="str">
        <f>IF(MID('Tab. A1.4-WVG'!$C57,(Q$6-1)*8+(Q$6-1)*1+1,8)="","",CONCATENATE(MID('Tab. A1.4-WVG'!$C57,(Q$6-1)*8+(Q$6-1)*1+1,8),": ",VLOOKUP(MID('Tab. A1.4-WVG'!$C57,(Q$6-1)*8+(Q$6-1)*1+1,8),AGS,2,FALSE)))</f>
        <v/>
      </c>
      <c r="R53" s="232" t="str">
        <f>IF(MID('Tab. A1.4-WVG'!$C57,(R$6-1)*8+(R$6-1)*1+1,8)="","",CONCATENATE(MID('Tab. A1.4-WVG'!$C57,(R$6-1)*8+(R$6-1)*1+1,8),": ",VLOOKUP(MID('Tab. A1.4-WVG'!$C57,(R$6-1)*8+(R$6-1)*1+1,8),AGS,2,FALSE)))</f>
        <v/>
      </c>
      <c r="S53" s="232" t="str">
        <f>IF(MID('Tab. A1.4-WVG'!$C57,(S$6-1)*8+(S$6-1)*1+1,8)="","",CONCATENATE(MID('Tab. A1.4-WVG'!$C57,(S$6-1)*8+(S$6-1)*1+1,8),": ",VLOOKUP(MID('Tab. A1.4-WVG'!$C57,(S$6-1)*8+(S$6-1)*1+1,8),AGS,2,FALSE)))</f>
        <v/>
      </c>
      <c r="T53" s="232" t="str">
        <f>IF(MID('Tab. A1.4-WVG'!$C57,(T$6-1)*8+(T$6-1)*1+1,8)="","",CONCATENATE(MID('Tab. A1.4-WVG'!$C57,(T$6-1)*8+(T$6-1)*1+1,8),": ",VLOOKUP(MID('Tab. A1.4-WVG'!$C57,(T$6-1)*8+(T$6-1)*1+1,8),AGS,2,FALSE)))</f>
        <v/>
      </c>
      <c r="U53" s="232" t="str">
        <f>IF(MID('Tab. A1.4-WVG'!$C57,(U$6-1)*8+(U$6-1)*1+1,8)="","",CONCATENATE(MID('Tab. A1.4-WVG'!$C57,(U$6-1)*8+(U$6-1)*1+1,8),": ",VLOOKUP(MID('Tab. A1.4-WVG'!$C57,(U$6-1)*8+(U$6-1)*1+1,8),AGS,2,FALSE)))</f>
        <v/>
      </c>
      <c r="V53" s="232" t="str">
        <f>IF(MID('Tab. A1.4-WVG'!$C57,(V$6-1)*8+(V$6-1)*1+1,8)="","",CONCATENATE(MID('Tab. A1.4-WVG'!$C57,(V$6-1)*8+(V$6-1)*1+1,8),": ",VLOOKUP(MID('Tab. A1.4-WVG'!$C57,(V$6-1)*8+(V$6-1)*1+1,8),AGS,2,FALSE)))</f>
        <v/>
      </c>
      <c r="W53" s="232" t="str">
        <f>IF(MID('Tab. A1.4-WVG'!$C57,(W$6-1)*8+(W$6-1)*1+1,8)="","",CONCATENATE(MID('Tab. A1.4-WVG'!$C57,(W$6-1)*8+(W$6-1)*1+1,8),": ",VLOOKUP(MID('Tab. A1.4-WVG'!$C57,(W$6-1)*8+(W$6-1)*1+1,8),AGS,2,FALSE)))</f>
        <v/>
      </c>
      <c r="X53" s="232" t="str">
        <f>IF(MID('Tab. A1.4-WVG'!$C57,(X$6-1)*8+(X$6-1)*1+1,8)="","",CONCATENATE(MID('Tab. A1.4-WVG'!$C57,(X$6-1)*8+(X$6-1)*1+1,8),": ",VLOOKUP(MID('Tab. A1.4-WVG'!$C57,(X$6-1)*8+(X$6-1)*1+1,8),AGS,2,FALSE)))</f>
        <v/>
      </c>
      <c r="Y53" s="232" t="str">
        <f>IF(MID('Tab. A1.4-WVG'!$C57,(Y$6-1)*8+(Y$6-1)*1+1,8)="","",CONCATENATE(MID('Tab. A1.4-WVG'!$C57,(Y$6-1)*8+(Y$6-1)*1+1,8),": ",VLOOKUP(MID('Tab. A1.4-WVG'!$C57,(Y$6-1)*8+(Y$6-1)*1+1,8),AGS,2,FALSE)))</f>
        <v/>
      </c>
      <c r="Z53" s="232" t="str">
        <f>IF(MID('Tab. A1.4-WVG'!$C57,(Z$6-1)*8+(Z$6-1)*1+1,8)="","",CONCATENATE(MID('Tab. A1.4-WVG'!$C57,(Z$6-1)*8+(Z$6-1)*1+1,8),": ",VLOOKUP(MID('Tab. A1.4-WVG'!$C57,(Z$6-1)*8+(Z$6-1)*1+1,8),AGS,2,FALSE)))</f>
        <v/>
      </c>
      <c r="AA53" s="232" t="str">
        <f>IF(MID('Tab. A1.4-WVG'!$C57,(AA$6-1)*8+(AA$6-1)*1+1,8)="","",CONCATENATE(MID('Tab. A1.4-WVG'!$C57,(AA$6-1)*8+(AA$6-1)*1+1,8),": ",VLOOKUP(MID('Tab. A1.4-WVG'!$C57,(AA$6-1)*8+(AA$6-1)*1+1,8),AGS,2,FALSE)))</f>
        <v/>
      </c>
      <c r="AB53" s="232" t="str">
        <f>IF(MID('Tab. A1.4-WVG'!$C57,(AB$6-1)*8+(AB$6-1)*1+1,8)="","",CONCATENATE(MID('Tab. A1.4-WVG'!$C57,(AB$6-1)*8+(AB$6-1)*1+1,8),": ",VLOOKUP(MID('Tab. A1.4-WVG'!$C57,(AB$6-1)*8+(AB$6-1)*1+1,8),AGS,2,FALSE)))</f>
        <v/>
      </c>
      <c r="AC53" s="232" t="str">
        <f>IF(MID('Tab. A1.4-WVG'!$C57,(AC$6-1)*8+(AC$6-1)*1+1,8)="","",CONCATENATE(MID('Tab. A1.4-WVG'!$C57,(AC$6-1)*8+(AC$6-1)*1+1,8),": ",VLOOKUP(MID('Tab. A1.4-WVG'!$C57,(AC$6-1)*8+(AC$6-1)*1+1,8),AGS,2,FALSE)))</f>
        <v/>
      </c>
      <c r="AD53" s="232" t="str">
        <f>IF(MID('Tab. A1.4-WVG'!$C57,(AD$6-1)*8+(AD$6-1)*1+1,8)="","",CONCATENATE(MID('Tab. A1.4-WVG'!$C57,(AD$6-1)*8+(AD$6-1)*1+1,8),": ",VLOOKUP(MID('Tab. A1.4-WVG'!$C57,(AD$6-1)*8+(AD$6-1)*1+1,8),AGS,2,FALSE)))</f>
        <v/>
      </c>
      <c r="AE53" s="232" t="str">
        <f>IF(MID('Tab. A1.4-WVG'!$C57,(AE$6-1)*8+(AE$6-1)*1+1,8)="","",CONCATENATE(MID('Tab. A1.4-WVG'!$C57,(AE$6-1)*8+(AE$6-1)*1+1,8),": ",VLOOKUP(MID('Tab. A1.4-WVG'!$C57,(AE$6-1)*8+(AE$6-1)*1+1,8),AGS,2,FALSE)))</f>
        <v/>
      </c>
      <c r="AF53" s="232" t="str">
        <f>IF(MID('Tab. A1.4-WVG'!$C57,(AF$6-1)*8+(AF$6-1)*1+1,8)="","",CONCATENATE(MID('Tab. A1.4-WVG'!$C57,(AF$6-1)*8+(AF$6-1)*1+1,8),": ",VLOOKUP(MID('Tab. A1.4-WVG'!$C57,(AF$6-1)*8+(AF$6-1)*1+1,8),AGS,2,FALSE)))</f>
        <v/>
      </c>
      <c r="AG53" s="232" t="str">
        <f>IF(MID('Tab. A1.4-WVG'!$C57,(AG$6-1)*8+(AG$6-1)*1+1,8)="","",CONCATENATE(MID('Tab. A1.4-WVG'!$C57,(AG$6-1)*8+(AG$6-1)*1+1,8),": ",VLOOKUP(MID('Tab. A1.4-WVG'!$C57,(AG$6-1)*8+(AG$6-1)*1+1,8),AGS,2,FALSE)))</f>
        <v/>
      </c>
      <c r="AH53" s="232" t="str">
        <f>IF(MID('Tab. A1.4-WVG'!$C57,(AH$6-1)*8+(AH$6-1)*1+1,8)="","",CONCATENATE(MID('Tab. A1.4-WVG'!$C57,(AH$6-1)*8+(AH$6-1)*1+1,8),": ",VLOOKUP(MID('Tab. A1.4-WVG'!$C57,(AH$6-1)*8+(AH$6-1)*1+1,8),AGS,2,FALSE)))</f>
        <v/>
      </c>
      <c r="AI53" s="232" t="str">
        <f>IF(MID('Tab. A1.4-WVG'!$C57,(AI$6-1)*8+(AI$6-1)*1+1,8)="","",CONCATENATE(MID('Tab. A1.4-WVG'!$C57,(AI$6-1)*8+(AI$6-1)*1+1,8),": ",VLOOKUP(MID('Tab. A1.4-WVG'!$C57,(AI$6-1)*8+(AI$6-1)*1+1,8),AGS,2,FALSE)))</f>
        <v/>
      </c>
      <c r="AJ53" s="232" t="str">
        <f>IF(MID('Tab. A1.4-WVG'!$C57,(AJ$6-1)*8+(AJ$6-1)*1+1,8)="","",CONCATENATE(MID('Tab. A1.4-WVG'!$C57,(AJ$6-1)*8+(AJ$6-1)*1+1,8),": ",VLOOKUP(MID('Tab. A1.4-WVG'!$C57,(AJ$6-1)*8+(AJ$6-1)*1+1,8),AGS,2,FALSE)))</f>
        <v/>
      </c>
      <c r="AK53" s="232" t="str">
        <f>IF(MID('Tab. A1.4-WVG'!$C57,(AK$6-1)*8+(AK$6-1)*1+1,8)="","",CONCATENATE(MID('Tab. A1.4-WVG'!$C57,(AK$6-1)*8+(AK$6-1)*1+1,8),": ",VLOOKUP(MID('Tab. A1.4-WVG'!$C57,(AK$6-1)*8+(AK$6-1)*1+1,8),AGS,2,FALSE)))</f>
        <v/>
      </c>
      <c r="AL53" s="232" t="str">
        <f>IF(MID('Tab. A1.4-WVG'!$C57,(AL$6-1)*8+(AL$6-1)*1+1,8)="","",CONCATENATE(MID('Tab. A1.4-WVG'!$C57,(AL$6-1)*8+(AL$6-1)*1+1,8),": ",VLOOKUP(MID('Tab. A1.4-WVG'!$C57,(AL$6-1)*8+(AL$6-1)*1+1,8),AGS,2,FALSE)))</f>
        <v/>
      </c>
      <c r="AM53" s="232" t="str">
        <f>IF(MID('Tab. A1.4-WVG'!$C57,(AM$6-1)*8+(AM$6-1)*1+1,8)="","",CONCATENATE(MID('Tab. A1.4-WVG'!$C57,(AM$6-1)*8+(AM$6-1)*1+1,8),": ",VLOOKUP(MID('Tab. A1.4-WVG'!$C57,(AM$6-1)*8+(AM$6-1)*1+1,8),AGS,2,FALSE)))</f>
        <v/>
      </c>
      <c r="AN53" s="232" t="str">
        <f>IF(MID('Tab. A1.4-WVG'!$C57,(AN$6-1)*8+(AN$6-1)*1+1,8)="","",CONCATENATE(MID('Tab. A1.4-WVG'!$C57,(AN$6-1)*8+(AN$6-1)*1+1,8),": ",VLOOKUP(MID('Tab. A1.4-WVG'!$C57,(AN$6-1)*8+(AN$6-1)*1+1,8),AGS,2,FALSE)))</f>
        <v/>
      </c>
      <c r="AO53" s="232" t="str">
        <f>IF(MID('Tab. A1.4-WVG'!$C57,(AO$6-1)*8+(AO$6-1)*1+1,8)="","",CONCATENATE(MID('Tab. A1.4-WVG'!$C57,(AO$6-1)*8+(AO$6-1)*1+1,8),": ",VLOOKUP(MID('Tab. A1.4-WVG'!$C57,(AO$6-1)*8+(AO$6-1)*1+1,8),AGS,2,FALSE)))</f>
        <v/>
      </c>
      <c r="AP53" s="232" t="str">
        <f>IF(MID('Tab. A1.4-WVG'!$C57,(AP$6-1)*8+(AP$6-1)*1+1,8)="","",CONCATENATE(MID('Tab. A1.4-WVG'!$C57,(AP$6-1)*8+(AP$6-1)*1+1,8),": ",VLOOKUP(MID('Tab. A1.4-WVG'!$C57,(AP$6-1)*8+(AP$6-1)*1+1,8),AGS,2,FALSE)))</f>
        <v/>
      </c>
      <c r="AQ53" s="232" t="str">
        <f>IF(MID('Tab. A1.4-WVG'!$C57,(AQ$6-1)*8+(AQ$6-1)*1+1,8)="","",CONCATENATE(MID('Tab. A1.4-WVG'!$C57,(AQ$6-1)*8+(AQ$6-1)*1+1,8),": ",VLOOKUP(MID('Tab. A1.4-WVG'!$C57,(AQ$6-1)*8+(AQ$6-1)*1+1,8),AGS,2,FALSE)))</f>
        <v/>
      </c>
      <c r="AR53" s="232" t="str">
        <f>IF(MID('Tab. A1.4-WVG'!$C57,(AR$6-1)*8+(AR$6-1)*1+1,8)="","",CONCATENATE(MID('Tab. A1.4-WVG'!$C57,(AR$6-1)*8+(AR$6-1)*1+1,8),": ",VLOOKUP(MID('Tab. A1.4-WVG'!$C57,(AR$6-1)*8+(AR$6-1)*1+1,8),AGS,2,FALSE)))</f>
        <v/>
      </c>
      <c r="AS53" s="232" t="str">
        <f>IF(MID('Tab. A1.4-WVG'!$C57,(AS$6-1)*8+(AS$6-1)*1+1,8)="","",CONCATENATE(MID('Tab. A1.4-WVG'!$C57,(AS$6-1)*8+(AS$6-1)*1+1,8),": ",VLOOKUP(MID('Tab. A1.4-WVG'!$C57,(AS$6-1)*8+(AS$6-1)*1+1,8),AGS,2,FALSE)))</f>
        <v/>
      </c>
      <c r="AT53" s="232" t="str">
        <f>IF(MID('Tab. A1.4-WVG'!$C57,(AT$6-1)*8+(AT$6-1)*1+1,8)="","",CONCATENATE(MID('Tab. A1.4-WVG'!$C57,(AT$6-1)*8+(AT$6-1)*1+1,8),": ",VLOOKUP(MID('Tab. A1.4-WVG'!$C57,(AT$6-1)*8+(AT$6-1)*1+1,8),AGS,2,FALSE)))</f>
        <v/>
      </c>
      <c r="AU53" s="232" t="str">
        <f>IF(MID('Tab. A1.4-WVG'!$C57,(AU$6-1)*8+(AU$6-1)*1+1,8)="","",CONCATENATE(MID('Tab. A1.4-WVG'!$C57,(AU$6-1)*8+(AU$6-1)*1+1,8),": ",VLOOKUP(MID('Tab. A1.4-WVG'!$C57,(AU$6-1)*8+(AU$6-1)*1+1,8),AGS,2,FALSE)))</f>
        <v/>
      </c>
      <c r="AV53" s="232" t="str">
        <f>IF(MID('Tab. A1.4-WVG'!$C57,(AV$6-1)*8+(AV$6-1)*1+1,8)="","",CONCATENATE(MID('Tab. A1.4-WVG'!$C57,(AV$6-1)*8+(AV$6-1)*1+1,8),": ",VLOOKUP(MID('Tab. A1.4-WVG'!$C57,(AV$6-1)*8+(AV$6-1)*1+1,8),AGS,2,FALSE)))</f>
        <v/>
      </c>
      <c r="AW53" s="232" t="str">
        <f>IF(MID('Tab. A1.4-WVG'!$C57,(AW$6-1)*8+(AW$6-1)*1+1,8)="","",CONCATENATE(MID('Tab. A1.4-WVG'!$C57,(AW$6-1)*8+(AW$6-1)*1+1,8),": ",VLOOKUP(MID('Tab. A1.4-WVG'!$C57,(AW$6-1)*8+(AW$6-1)*1+1,8),AGS,2,FALSE)))</f>
        <v/>
      </c>
      <c r="AX53" s="232" t="str">
        <f>IF(MID('Tab. A1.4-WVG'!$C57,(AX$6-1)*8+(AX$6-1)*1+1,8)="","",CONCATENATE(MID('Tab. A1.4-WVG'!$C57,(AX$6-1)*8+(AX$6-1)*1+1,8),": ",VLOOKUP(MID('Tab. A1.4-WVG'!$C57,(AX$6-1)*8+(AX$6-1)*1+1,8),AGS,2,FALSE)))</f>
        <v/>
      </c>
      <c r="AY53" s="232" t="str">
        <f>IF(MID('Tab. A1.4-WVG'!$C57,(AY$6-1)*8+(AY$6-1)*1+1,8)="","",CONCATENATE(MID('Tab. A1.4-WVG'!$C57,(AY$6-1)*8+(AY$6-1)*1+1,8),": ",VLOOKUP(MID('Tab. A1.4-WVG'!$C57,(AY$6-1)*8+(AY$6-1)*1+1,8),AGS,2,FALSE)))</f>
        <v/>
      </c>
      <c r="AZ53" s="232" t="str">
        <f>IF(MID('Tab. A1.4-WVG'!$C57,(AZ$6-1)*8+(AZ$6-1)*1+1,8)="","",CONCATENATE(MID('Tab. A1.4-WVG'!$C57,(AZ$6-1)*8+(AZ$6-1)*1+1,8),": ",VLOOKUP(MID('Tab. A1.4-WVG'!$C57,(AZ$6-1)*8+(AZ$6-1)*1+1,8),AGS,2,FALSE)))</f>
        <v/>
      </c>
      <c r="BA53" s="232" t="str">
        <f>IF(MID('Tab. A1.4-WVG'!$C57,(BA$6-1)*8+(BA$6-1)*1+1,8)="","",CONCATENATE(MID('Tab. A1.4-WVG'!$C57,(BA$6-1)*8+(BA$6-1)*1+1,8),": ",VLOOKUP(MID('Tab. A1.4-WVG'!$C57,(BA$6-1)*8+(BA$6-1)*1+1,8),AGS,2,FALSE)))</f>
        <v/>
      </c>
      <c r="BB53" s="232" t="str">
        <f>IF(MID('Tab. A1.4-WVG'!$C57,(BB$6-1)*8+(BB$6-1)*1+1,8)="","",CONCATENATE(MID('Tab. A1.4-WVG'!$C57,(BB$6-1)*8+(BB$6-1)*1+1,8),": ",VLOOKUP(MID('Tab. A1.4-WVG'!$C57,(BB$6-1)*8+(BB$6-1)*1+1,8),AGS,2,FALSE)))</f>
        <v/>
      </c>
      <c r="BC53" s="232" t="str">
        <f>IF(MID('Tab. A1.4-WVG'!$C57,(BC$6-1)*8+(BC$6-1)*1+1,8)="","",CONCATENATE(MID('Tab. A1.4-WVG'!$C57,(BC$6-1)*8+(BC$6-1)*1+1,8),": ",VLOOKUP(MID('Tab. A1.4-WVG'!$C57,(BC$6-1)*8+(BC$6-1)*1+1,8),AGS,2,FALSE)))</f>
        <v/>
      </c>
      <c r="BD53" s="232" t="str">
        <f>IF(MID('Tab. A1.4-WVG'!$C57,(BD$6-1)*8+(BD$6-1)*1+1,8)="","",CONCATENATE(MID('Tab. A1.4-WVG'!$C57,(BD$6-1)*8+(BD$6-1)*1+1,8),": ",VLOOKUP(MID('Tab. A1.4-WVG'!$C57,(BD$6-1)*8+(BD$6-1)*1+1,8),AGS,2,FALSE)))</f>
        <v/>
      </c>
      <c r="BE53" s="232" t="str">
        <f>IF(MID('Tab. A1.4-WVG'!$C57,(BE$6-1)*8+(BE$6-1)*1+1,8)="","",CONCATENATE(MID('Tab. A1.4-WVG'!$C57,(BE$6-1)*8+(BE$6-1)*1+1,8),": ",VLOOKUP(MID('Tab. A1.4-WVG'!$C57,(BE$6-1)*8+(BE$6-1)*1+1,8),AGS,2,FALSE)))</f>
        <v/>
      </c>
      <c r="BF53" s="232" t="str">
        <f>IF(MID('Tab. A1.4-WVG'!$C57,(BF$6-1)*8+(BF$6-1)*1+1,8)="","",CONCATENATE(MID('Tab. A1.4-WVG'!$C57,(BF$6-1)*8+(BF$6-1)*1+1,8),": ",VLOOKUP(MID('Tab. A1.4-WVG'!$C57,(BF$6-1)*8+(BF$6-1)*1+1,8),AGS,2,FALSE)))</f>
        <v/>
      </c>
      <c r="BG53" s="232" t="str">
        <f>IF(MID('Tab. A1.4-WVG'!$C57,(BG$6-1)*8+(BG$6-1)*1+1,8)="","",CONCATENATE(MID('Tab. A1.4-WVG'!$C57,(BG$6-1)*8+(BG$6-1)*1+1,8),": ",VLOOKUP(MID('Tab. A1.4-WVG'!$C57,(BG$6-1)*8+(BG$6-1)*1+1,8),AGS,2,FALSE)))</f>
        <v/>
      </c>
      <c r="BH53" s="232" t="str">
        <f>IF(MID('Tab. A1.4-WVG'!$C57,(BH$6-1)*8+(BH$6-1)*1+1,8)="","",CONCATENATE(MID('Tab. A1.4-WVG'!$C57,(BH$6-1)*8+(BH$6-1)*1+1,8),": ",VLOOKUP(MID('Tab. A1.4-WVG'!$C57,(BH$6-1)*8+(BH$6-1)*1+1,8),AGS,2,FALSE)))</f>
        <v/>
      </c>
      <c r="BI53" s="232" t="str">
        <f>IF(MID('Tab. A1.4-WVG'!$C57,(BI$6-1)*8+(BI$6-1)*1+1,8)="","",CONCATENATE(MID('Tab. A1.4-WVG'!$C57,(BI$6-1)*8+(BI$6-1)*1+1,8),": ",VLOOKUP(MID('Tab. A1.4-WVG'!$C57,(BI$6-1)*8+(BI$6-1)*1+1,8),AGS,2,FALSE)))</f>
        <v/>
      </c>
      <c r="BJ53" s="232" t="str">
        <f>IF(MID('Tab. A1.4-WVG'!$C57,(BJ$6-1)*8+(BJ$6-1)*1+1,8)="","",CONCATENATE(MID('Tab. A1.4-WVG'!$C57,(BJ$6-1)*8+(BJ$6-1)*1+1,8),": ",VLOOKUP(MID('Tab. A1.4-WVG'!$C57,(BJ$6-1)*8+(BJ$6-1)*1+1,8),AGS,2,FALSE)))</f>
        <v/>
      </c>
      <c r="BK53" s="232" t="str">
        <f>IF(MID('Tab. A1.4-WVG'!$C57,(BK$6-1)*8+(BK$6-1)*1+1,8)="","",CONCATENATE(MID('Tab. A1.4-WVG'!$C57,(BK$6-1)*8+(BK$6-1)*1+1,8),": ",VLOOKUP(MID('Tab. A1.4-WVG'!$C57,(BK$6-1)*8+(BK$6-1)*1+1,8),AGS,2,FALSE)))</f>
        <v/>
      </c>
      <c r="BL53" s="232" t="str">
        <f>IF(MID('Tab. A1.4-WVG'!$C57,(BL$6-1)*8+(BL$6-1)*1+1,8)="","",CONCATENATE(MID('Tab. A1.4-WVG'!$C57,(BL$6-1)*8+(BL$6-1)*1+1,8),": ",VLOOKUP(MID('Tab. A1.4-WVG'!$C57,(BL$6-1)*8+(BL$6-1)*1+1,8),AGS,2,FALSE)))</f>
        <v/>
      </c>
      <c r="BM53" s="232" t="str">
        <f>IF(MID('Tab. A1.4-WVG'!$C57,(BM$6-1)*8+(BM$6-1)*1+1,8)="","",CONCATENATE(MID('Tab. A1.4-WVG'!$C57,(BM$6-1)*8+(BM$6-1)*1+1,8),": ",VLOOKUP(MID('Tab. A1.4-WVG'!$C57,(BM$6-1)*8+(BM$6-1)*1+1,8),AGS,2,FALSE)))</f>
        <v/>
      </c>
      <c r="BN53" s="232" t="str">
        <f>IF(MID('Tab. A1.4-WVG'!$C57,(BN$6-1)*8+(BN$6-1)*1+1,8)="","",CONCATENATE(MID('Tab. A1.4-WVG'!$C57,(BN$6-1)*8+(BN$6-1)*1+1,8),": ",VLOOKUP(MID('Tab. A1.4-WVG'!$C57,(BN$6-1)*8+(BN$6-1)*1+1,8),AGS,2,FALSE)))</f>
        <v/>
      </c>
      <c r="BO53" s="232" t="str">
        <f>IF(MID('Tab. A1.4-WVG'!$C57,(BO$6-1)*8+(BO$6-1)*1+1,8)="","",CONCATENATE(MID('Tab. A1.4-WVG'!$C57,(BO$6-1)*8+(BO$6-1)*1+1,8),": ",VLOOKUP(MID('Tab. A1.4-WVG'!$C57,(BO$6-1)*8+(BO$6-1)*1+1,8),AGS,2,FALSE)))</f>
        <v/>
      </c>
      <c r="BP53" s="232" t="str">
        <f>IF(MID('Tab. A1.4-WVG'!$C57,(BP$6-1)*8+(BP$6-1)*1+1,8)="","",CONCATENATE(MID('Tab. A1.4-WVG'!$C57,(BP$6-1)*8+(BP$6-1)*1+1,8),": ",VLOOKUP(MID('Tab. A1.4-WVG'!$C57,(BP$6-1)*8+(BP$6-1)*1+1,8),AGS,2,FALSE)))</f>
        <v/>
      </c>
      <c r="BQ53" s="232" t="str">
        <f>IF(MID('Tab. A1.4-WVG'!$C57,(BQ$6-1)*8+(BQ$6-1)*1+1,8)="","",CONCATENATE(MID('Tab. A1.4-WVG'!$C57,(BQ$6-1)*8+(BQ$6-1)*1+1,8),": ",VLOOKUP(MID('Tab. A1.4-WVG'!$C57,(BQ$6-1)*8+(BQ$6-1)*1+1,8),AGS,2,FALSE)))</f>
        <v/>
      </c>
      <c r="BR53" s="232" t="str">
        <f>IF(MID('Tab. A1.4-WVG'!$C57,(BR$6-1)*8+(BR$6-1)*1+1,8)="","",CONCATENATE(MID('Tab. A1.4-WVG'!$C57,(BR$6-1)*8+(BR$6-1)*1+1,8),": ",VLOOKUP(MID('Tab. A1.4-WVG'!$C57,(BR$6-1)*8+(BR$6-1)*1+1,8),AGS,2,FALSE)))</f>
        <v/>
      </c>
      <c r="BS53" s="232" t="str">
        <f>IF(MID('Tab. A1.4-WVG'!$C57,(BS$6-1)*8+(BS$6-1)*1+1,8)="","",CONCATENATE(MID('Tab. A1.4-WVG'!$C57,(BS$6-1)*8+(BS$6-1)*1+1,8),": ",VLOOKUP(MID('Tab. A1.4-WVG'!$C57,(BS$6-1)*8+(BS$6-1)*1+1,8),AGS,2,FALSE)))</f>
        <v/>
      </c>
      <c r="BT53" s="232" t="str">
        <f>IF(MID('Tab. A1.4-WVG'!$C57,(BT$6-1)*8+(BT$6-1)*1+1,8)="","",CONCATENATE(MID('Tab. A1.4-WVG'!$C57,(BT$6-1)*8+(BT$6-1)*1+1,8),": ",VLOOKUP(MID('Tab. A1.4-WVG'!$C57,(BT$6-1)*8+(BT$6-1)*1+1,8),AGS,2,FALSE)))</f>
        <v/>
      </c>
      <c r="BU53" s="232" t="str">
        <f>IF(MID('Tab. A1.4-WVG'!$C57,(BU$6-1)*8+(BU$6-1)*1+1,8)="","",CONCATENATE(MID('Tab. A1.4-WVG'!$C57,(BU$6-1)*8+(BU$6-1)*1+1,8),": ",VLOOKUP(MID('Tab. A1.4-WVG'!$C57,(BU$6-1)*8+(BU$6-1)*1+1,8),AGS,2,FALSE)))</f>
        <v/>
      </c>
      <c r="BV53" s="232" t="str">
        <f>IF(MID('Tab. A1.4-WVG'!$C57,(BV$6-1)*8+(BV$6-1)*1+1,8)="","",CONCATENATE(MID('Tab. A1.4-WVG'!$C57,(BV$6-1)*8+(BV$6-1)*1+1,8),": ",VLOOKUP(MID('Tab. A1.4-WVG'!$C57,(BV$6-1)*8+(BV$6-1)*1+1,8),AGS,2,FALSE)))</f>
        <v/>
      </c>
      <c r="BW53" s="232" t="str">
        <f>IF(MID('Tab. A1.4-WVG'!$C57,(BW$6-1)*8+(BW$6-1)*1+1,8)="","",CONCATENATE(MID('Tab. A1.4-WVG'!$C57,(BW$6-1)*8+(BW$6-1)*1+1,8),": ",VLOOKUP(MID('Tab. A1.4-WVG'!$C57,(BW$6-1)*8+(BW$6-1)*1+1,8),AGS,2,FALSE)))</f>
        <v/>
      </c>
      <c r="BX53" s="232" t="str">
        <f>IF(MID('Tab. A1.4-WVG'!$C57,(BX$6-1)*8+(BX$6-1)*1+1,8)="","",CONCATENATE(MID('Tab. A1.4-WVG'!$C57,(BX$6-1)*8+(BX$6-1)*1+1,8),": ",VLOOKUP(MID('Tab. A1.4-WVG'!$C57,(BX$6-1)*8+(BX$6-1)*1+1,8),AGS,2,FALSE)))</f>
        <v/>
      </c>
      <c r="BY53" s="232" t="str">
        <f>IF(MID('Tab. A1.4-WVG'!$C57,(BY$6-1)*8+(BY$6-1)*1+1,8)="","",CONCATENATE(MID('Tab. A1.4-WVG'!$C57,(BY$6-1)*8+(BY$6-1)*1+1,8),": ",VLOOKUP(MID('Tab. A1.4-WVG'!$C57,(BY$6-1)*8+(BY$6-1)*1+1,8),AGS,2,FALSE)))</f>
        <v/>
      </c>
      <c r="BZ53" s="232" t="str">
        <f>IF(MID('Tab. A1.4-WVG'!$C57,(BZ$6-1)*8+(BZ$6-1)*1+1,8)="","",CONCATENATE(MID('Tab. A1.4-WVG'!$C57,(BZ$6-1)*8+(BZ$6-1)*1+1,8),": ",VLOOKUP(MID('Tab. A1.4-WVG'!$C57,(BZ$6-1)*8+(BZ$6-1)*1+1,8),AGS,2,FALSE)))</f>
        <v/>
      </c>
      <c r="CA53" s="232" t="str">
        <f>IF(MID('Tab. A1.4-WVG'!$C57,(CA$6-1)*8+(CA$6-1)*1+1,8)="","",CONCATENATE(MID('Tab. A1.4-WVG'!$C57,(CA$6-1)*8+(CA$6-1)*1+1,8),": ",VLOOKUP(MID('Tab. A1.4-WVG'!$C57,(CA$6-1)*8+(CA$6-1)*1+1,8),AGS,2,FALSE)))</f>
        <v/>
      </c>
      <c r="CB53" s="232" t="str">
        <f>IF(MID('Tab. A1.4-WVG'!$C57,(CB$6-1)*8+(CB$6-1)*1+1,8)="","",CONCATENATE(MID('Tab. A1.4-WVG'!$C57,(CB$6-1)*8+(CB$6-1)*1+1,8),": ",VLOOKUP(MID('Tab. A1.4-WVG'!$C57,(CB$6-1)*8+(CB$6-1)*1+1,8),AGS,2,FALSE)))</f>
        <v/>
      </c>
      <c r="CC53" s="232" t="str">
        <f>IF(MID('Tab. A1.4-WVG'!$C57,(CC$6-1)*8+(CC$6-1)*1+1,8)="","",CONCATENATE(MID('Tab. A1.4-WVG'!$C57,(CC$6-1)*8+(CC$6-1)*1+1,8),": ",VLOOKUP(MID('Tab. A1.4-WVG'!$C57,(CC$6-1)*8+(CC$6-1)*1+1,8),AGS,2,FALSE)))</f>
        <v/>
      </c>
      <c r="CD53" s="232" t="str">
        <f>IF(MID('Tab. A1.4-WVG'!$C57,(CD$6-1)*8+(CD$6-1)*1+1,8)="","",CONCATENATE(MID('Tab. A1.4-WVG'!$C57,(CD$6-1)*8+(CD$6-1)*1+1,8),": ",VLOOKUP(MID('Tab. A1.4-WVG'!$C57,(CD$6-1)*8+(CD$6-1)*1+1,8),AGS,2,FALSE)))</f>
        <v/>
      </c>
      <c r="CE53" s="232" t="str">
        <f>IF(MID('Tab. A1.4-WVG'!$C57,(CE$6-1)*8+(CE$6-1)*1+1,8)="","",CONCATENATE(MID('Tab. A1.4-WVG'!$C57,(CE$6-1)*8+(CE$6-1)*1+1,8),": ",VLOOKUP(MID('Tab. A1.4-WVG'!$C57,(CE$6-1)*8+(CE$6-1)*1+1,8),AGS,2,FALSE)))</f>
        <v/>
      </c>
      <c r="CF53" s="232" t="str">
        <f>IF(MID('Tab. A1.4-WVG'!$C57,(CF$6-1)*8+(CF$6-1)*1+1,8)="","",CONCATENATE(MID('Tab. A1.4-WVG'!$C57,(CF$6-1)*8+(CF$6-1)*1+1,8),": ",VLOOKUP(MID('Tab. A1.4-WVG'!$C57,(CF$6-1)*8+(CF$6-1)*1+1,8),AGS,2,FALSE)))</f>
        <v/>
      </c>
      <c r="CG53" s="232" t="str">
        <f>IF(MID('Tab. A1.4-WVG'!$C57,(CG$6-1)*8+(CG$6-1)*1+1,8)="","",CONCATENATE(MID('Tab. A1.4-WVG'!$C57,(CG$6-1)*8+(CG$6-1)*1+1,8),": ",VLOOKUP(MID('Tab. A1.4-WVG'!$C57,(CG$6-1)*8+(CG$6-1)*1+1,8),AGS,2,FALSE)))</f>
        <v/>
      </c>
      <c r="CH53" s="232" t="str">
        <f>IF(MID('Tab. A1.4-WVG'!$C57,(CH$6-1)*8+(CH$6-1)*1+1,8)="","",CONCATENATE(MID('Tab. A1.4-WVG'!$C57,(CH$6-1)*8+(CH$6-1)*1+1,8),": ",VLOOKUP(MID('Tab. A1.4-WVG'!$C57,(CH$6-1)*8+(CH$6-1)*1+1,8),AGS,2,FALSE)))</f>
        <v/>
      </c>
      <c r="CI53" s="232" t="str">
        <f>IF(MID('Tab. A1.4-WVG'!$C57,(CI$6-1)*8+(CI$6-1)*1+1,8)="","",CONCATENATE(MID('Tab. A1.4-WVG'!$C57,(CI$6-1)*8+(CI$6-1)*1+1,8),": ",VLOOKUP(MID('Tab. A1.4-WVG'!$C57,(CI$6-1)*8+(CI$6-1)*1+1,8),AGS,2,FALSE)))</f>
        <v/>
      </c>
      <c r="CJ53" s="232" t="str">
        <f>IF(MID('Tab. A1.4-WVG'!$C57,(CJ$6-1)*8+(CJ$6-1)*1+1,8)="","",CONCATENATE(MID('Tab. A1.4-WVG'!$C57,(CJ$6-1)*8+(CJ$6-1)*1+1,8),": ",VLOOKUP(MID('Tab. A1.4-WVG'!$C57,(CJ$6-1)*8+(CJ$6-1)*1+1,8),AGS,2,FALSE)))</f>
        <v/>
      </c>
      <c r="CK53" s="232" t="str">
        <f>IF(MID('Tab. A1.4-WVG'!$C57,(CK$6-1)*8+(CK$6-1)*1+1,8)="","",CONCATENATE(MID('Tab. A1.4-WVG'!$C57,(CK$6-1)*8+(CK$6-1)*1+1,8),": ",VLOOKUP(MID('Tab. A1.4-WVG'!$C57,(CK$6-1)*8+(CK$6-1)*1+1,8),AGS,2,FALSE)))</f>
        <v/>
      </c>
      <c r="CL53" s="232" t="str">
        <f>IF(MID('Tab. A1.4-WVG'!$C57,(CL$6-1)*8+(CL$6-1)*1+1,8)="","",CONCATENATE(MID('Tab. A1.4-WVG'!$C57,(CL$6-1)*8+(CL$6-1)*1+1,8),": ",VLOOKUP(MID('Tab. A1.4-WVG'!$C57,(CL$6-1)*8+(CL$6-1)*1+1,8),AGS,2,FALSE)))</f>
        <v/>
      </c>
      <c r="CM53" s="232" t="str">
        <f>IF(MID('Tab. A1.4-WVG'!$C57,(CM$6-1)*8+(CM$6-1)*1+1,8)="","",CONCATENATE(MID('Tab. A1.4-WVG'!$C57,(CM$6-1)*8+(CM$6-1)*1+1,8),": ",VLOOKUP(MID('Tab. A1.4-WVG'!$C57,(CM$6-1)*8+(CM$6-1)*1+1,8),AGS,2,FALSE)))</f>
        <v/>
      </c>
      <c r="CN53" s="232" t="str">
        <f>IF(MID('Tab. A1.4-WVG'!$C57,(CN$6-1)*8+(CN$6-1)*1+1,8)="","",CONCATENATE(MID('Tab. A1.4-WVG'!$C57,(CN$6-1)*8+(CN$6-1)*1+1,8),": ",VLOOKUP(MID('Tab. A1.4-WVG'!$C57,(CN$6-1)*8+(CN$6-1)*1+1,8),AGS,2,FALSE)))</f>
        <v/>
      </c>
      <c r="CO53" s="232" t="str">
        <f>IF(MID('Tab. A1.4-WVG'!$C57,(CO$6-1)*8+(CO$6-1)*1+1,8)="","",CONCATENATE(MID('Tab. A1.4-WVG'!$C57,(CO$6-1)*8+(CO$6-1)*1+1,8),": ",VLOOKUP(MID('Tab. A1.4-WVG'!$C57,(CO$6-1)*8+(CO$6-1)*1+1,8),AGS,2,FALSE)))</f>
        <v/>
      </c>
      <c r="CP53" s="232" t="str">
        <f>IF(MID('Tab. A1.4-WVG'!$C57,(CP$6-1)*8+(CP$6-1)*1+1,8)="","",CONCATENATE(MID('Tab. A1.4-WVG'!$C57,(CP$6-1)*8+(CP$6-1)*1+1,8),": ",VLOOKUP(MID('Tab. A1.4-WVG'!$C57,(CP$6-1)*8+(CP$6-1)*1+1,8),AGS,2,FALSE)))</f>
        <v/>
      </c>
      <c r="CQ53" s="232" t="str">
        <f>IF(MID('Tab. A1.4-WVG'!$C57,(CQ$6-1)*8+(CQ$6-1)*1+1,8)="","",CONCATENATE(MID('Tab. A1.4-WVG'!$C57,(CQ$6-1)*8+(CQ$6-1)*1+1,8),": ",VLOOKUP(MID('Tab. A1.4-WVG'!$C57,(CQ$6-1)*8+(CQ$6-1)*1+1,8),AGS,2,FALSE)))</f>
        <v/>
      </c>
      <c r="CR53" s="232" t="str">
        <f>IF(MID('Tab. A1.4-WVG'!$C57,(CR$6-1)*8+(CR$6-1)*1+1,8)="","",CONCATENATE(MID('Tab. A1.4-WVG'!$C57,(CR$6-1)*8+(CR$6-1)*1+1,8),": ",VLOOKUP(MID('Tab. A1.4-WVG'!$C57,(CR$6-1)*8+(CR$6-1)*1+1,8),AGS,2,FALSE)))</f>
        <v/>
      </c>
      <c r="CS53" s="232" t="str">
        <f>IF(MID('Tab. A1.4-WVG'!$C57,(CS$6-1)*8+(CS$6-1)*1+1,8)="","",CONCATENATE(MID('Tab. A1.4-WVG'!$C57,(CS$6-1)*8+(CS$6-1)*1+1,8),": ",VLOOKUP(MID('Tab. A1.4-WVG'!$C57,(CS$6-1)*8+(CS$6-1)*1+1,8),AGS,2,FALSE)))</f>
        <v/>
      </c>
      <c r="CT53" s="232" t="str">
        <f>IF(MID('Tab. A1.4-WVG'!$C57,(CT$6-1)*8+(CT$6-1)*1+1,8)="","",CONCATENATE(MID('Tab. A1.4-WVG'!$C57,(CT$6-1)*8+(CT$6-1)*1+1,8),": ",VLOOKUP(MID('Tab. A1.4-WVG'!$C57,(CT$6-1)*8+(CT$6-1)*1+1,8),AGS,2,FALSE)))</f>
        <v/>
      </c>
      <c r="CU53" s="232" t="str">
        <f>IF(MID('Tab. A1.4-WVG'!$C57,(CU$6-1)*8+(CU$6-1)*1+1,8)="","",CONCATENATE(MID('Tab. A1.4-WVG'!$C57,(CU$6-1)*8+(CU$6-1)*1+1,8),": ",VLOOKUP(MID('Tab. A1.4-WVG'!$C57,(CU$6-1)*8+(CU$6-1)*1+1,8),AGS,2,FALSE)))</f>
        <v/>
      </c>
      <c r="CV53" s="232" t="str">
        <f>IF(MID('Tab. A1.4-WVG'!$C57,(CV$6-1)*8+(CV$6-1)*1+1,8)="","",CONCATENATE(MID('Tab. A1.4-WVG'!$C57,(CV$6-1)*8+(CV$6-1)*1+1,8),": ",VLOOKUP(MID('Tab. A1.4-WVG'!$C57,(CV$6-1)*8+(CV$6-1)*1+1,8),AGS,2,FALSE)))</f>
        <v/>
      </c>
      <c r="CW53" s="232" t="str">
        <f>IF(MID('Tab. A1.4-WVG'!$C57,(CW$6-1)*8+(CW$6-1)*1+1,8)="","",CONCATENATE(MID('Tab. A1.4-WVG'!$C57,(CW$6-1)*8+(CW$6-1)*1+1,8),": ",VLOOKUP(MID('Tab. A1.4-WVG'!$C57,(CW$6-1)*8+(CW$6-1)*1+1,8),AGS,2,FALSE)))</f>
        <v/>
      </c>
      <c r="CX53" s="39">
        <f t="shared" si="0"/>
        <v>0</v>
      </c>
    </row>
    <row r="54" spans="1:102" ht="38.25" customHeight="1" x14ac:dyDescent="0.2">
      <c r="A54" s="231" t="str">
        <f>IF('Tab. A1.4-WVG'!A58="","",'Tab. A1.4-WVG'!A58)</f>
        <v/>
      </c>
      <c r="B54" s="232" t="str">
        <f>IF(MID('Tab. A1.4-WVG'!$C58,(B$6-1)*8+(B$6-1)*1+1,8)="","",CONCATENATE(MID('Tab. A1.4-WVG'!$C58,(B$6-1)*8+(B$6-1)*1+1,8),": ",VLOOKUP(MID('Tab. A1.4-WVG'!$C58,(B$6-1)*8+(B$6-1)*1+1,8),AGS,2,FALSE)))</f>
        <v/>
      </c>
      <c r="C54" s="232" t="str">
        <f>IF(MID('Tab. A1.4-WVG'!$C58,(C$6-1)*8+(C$6-1)*1+1,8)="","",CONCATENATE(MID('Tab. A1.4-WVG'!$C58,(C$6-1)*8+(C$6-1)*1+1,8),": ",VLOOKUP(MID('Tab. A1.4-WVG'!$C58,(C$6-1)*8+(C$6-1)*1+1,8),AGS,2,FALSE)))</f>
        <v/>
      </c>
      <c r="D54" s="232" t="str">
        <f>IF(MID('Tab. A1.4-WVG'!$C58,(D$6-1)*8+(D$6-1)*1+1,8)="","",CONCATENATE(MID('Tab. A1.4-WVG'!$C58,(D$6-1)*8+(D$6-1)*1+1,8),": ",VLOOKUP(MID('Tab. A1.4-WVG'!$C58,(D$6-1)*8+(D$6-1)*1+1,8),AGS,2,FALSE)))</f>
        <v/>
      </c>
      <c r="E54" s="232" t="str">
        <f>IF(MID('Tab. A1.4-WVG'!$C58,(E$6-1)*8+(E$6-1)*1+1,8)="","",CONCATENATE(MID('Tab. A1.4-WVG'!$C58,(E$6-1)*8+(E$6-1)*1+1,8),": ",VLOOKUP(MID('Tab. A1.4-WVG'!$C58,(E$6-1)*8+(E$6-1)*1+1,8),AGS,2,FALSE)))</f>
        <v/>
      </c>
      <c r="F54" s="232" t="str">
        <f>IF(MID('Tab. A1.4-WVG'!$C58,(F$6-1)*8+(F$6-1)*1+1,8)="","",CONCATENATE(MID('Tab. A1.4-WVG'!$C58,(F$6-1)*8+(F$6-1)*1+1,8),": ",VLOOKUP(MID('Tab. A1.4-WVG'!$C58,(F$6-1)*8+(F$6-1)*1+1,8),AGS,2,FALSE)))</f>
        <v/>
      </c>
      <c r="G54" s="232" t="str">
        <f>IF(MID('Tab. A1.4-WVG'!$C58,(G$6-1)*8+(G$6-1)*1+1,8)="","",CONCATENATE(MID('Tab. A1.4-WVG'!$C58,(G$6-1)*8+(G$6-1)*1+1,8),": ",VLOOKUP(MID('Tab. A1.4-WVG'!$C58,(G$6-1)*8+(G$6-1)*1+1,8),AGS,2,FALSE)))</f>
        <v/>
      </c>
      <c r="H54" s="232" t="str">
        <f>IF(MID('Tab. A1.4-WVG'!$C58,(H$6-1)*8+(H$6-1)*1+1,8)="","",CONCATENATE(MID('Tab. A1.4-WVG'!$C58,(H$6-1)*8+(H$6-1)*1+1,8),": ",VLOOKUP(MID('Tab. A1.4-WVG'!$C58,(H$6-1)*8+(H$6-1)*1+1,8),AGS,2,FALSE)))</f>
        <v/>
      </c>
      <c r="I54" s="232" t="str">
        <f>IF(MID('Tab. A1.4-WVG'!$C58,(I$6-1)*8+(I$6-1)*1+1,8)="","",CONCATENATE(MID('Tab. A1.4-WVG'!$C58,(I$6-1)*8+(I$6-1)*1+1,8),": ",VLOOKUP(MID('Tab. A1.4-WVG'!$C58,(I$6-1)*8+(I$6-1)*1+1,8),AGS,2,FALSE)))</f>
        <v/>
      </c>
      <c r="J54" s="232" t="str">
        <f>IF(MID('Tab. A1.4-WVG'!$C58,(J$6-1)*8+(J$6-1)*1+1,8)="","",CONCATENATE(MID('Tab. A1.4-WVG'!$C58,(J$6-1)*8+(J$6-1)*1+1,8),": ",VLOOKUP(MID('Tab. A1.4-WVG'!$C58,(J$6-1)*8+(J$6-1)*1+1,8),AGS,2,FALSE)))</f>
        <v/>
      </c>
      <c r="K54" s="232" t="str">
        <f>IF(MID('Tab. A1.4-WVG'!$C58,(K$6-1)*8+(K$6-1)*1+1,8)="","",CONCATENATE(MID('Tab. A1.4-WVG'!$C58,(K$6-1)*8+(K$6-1)*1+1,8),": ",VLOOKUP(MID('Tab. A1.4-WVG'!$C58,(K$6-1)*8+(K$6-1)*1+1,8),AGS,2,FALSE)))</f>
        <v/>
      </c>
      <c r="L54" s="232" t="str">
        <f>IF(MID('Tab. A1.4-WVG'!$C58,(L$6-1)*8+(L$6-1)*1+1,8)="","",CONCATENATE(MID('Tab. A1.4-WVG'!$C58,(L$6-1)*8+(L$6-1)*1+1,8),": ",VLOOKUP(MID('Tab. A1.4-WVG'!$C58,(L$6-1)*8+(L$6-1)*1+1,8),AGS,2,FALSE)))</f>
        <v/>
      </c>
      <c r="M54" s="232" t="str">
        <f>IF(MID('Tab. A1.4-WVG'!$C58,(M$6-1)*8+(M$6-1)*1+1,8)="","",CONCATENATE(MID('Tab. A1.4-WVG'!$C58,(M$6-1)*8+(M$6-1)*1+1,8),": ",VLOOKUP(MID('Tab. A1.4-WVG'!$C58,(M$6-1)*8+(M$6-1)*1+1,8),AGS,2,FALSE)))</f>
        <v/>
      </c>
      <c r="N54" s="232" t="str">
        <f>IF(MID('Tab. A1.4-WVG'!$C58,(N$6-1)*8+(N$6-1)*1+1,8)="","",CONCATENATE(MID('Tab. A1.4-WVG'!$C58,(N$6-1)*8+(N$6-1)*1+1,8),": ",VLOOKUP(MID('Tab. A1.4-WVG'!$C58,(N$6-1)*8+(N$6-1)*1+1,8),AGS,2,FALSE)))</f>
        <v/>
      </c>
      <c r="O54" s="232" t="str">
        <f>IF(MID('Tab. A1.4-WVG'!$C58,(O$6-1)*8+(O$6-1)*1+1,8)="","",CONCATENATE(MID('Tab. A1.4-WVG'!$C58,(O$6-1)*8+(O$6-1)*1+1,8),": ",VLOOKUP(MID('Tab. A1.4-WVG'!$C58,(O$6-1)*8+(O$6-1)*1+1,8),AGS,2,FALSE)))</f>
        <v/>
      </c>
      <c r="P54" s="232" t="str">
        <f>IF(MID('Tab. A1.4-WVG'!$C58,(P$6-1)*8+(P$6-1)*1+1,8)="","",CONCATENATE(MID('Tab. A1.4-WVG'!$C58,(P$6-1)*8+(P$6-1)*1+1,8),": ",VLOOKUP(MID('Tab. A1.4-WVG'!$C58,(P$6-1)*8+(P$6-1)*1+1,8),AGS,2,FALSE)))</f>
        <v/>
      </c>
      <c r="Q54" s="232" t="str">
        <f>IF(MID('Tab. A1.4-WVG'!$C58,(Q$6-1)*8+(Q$6-1)*1+1,8)="","",CONCATENATE(MID('Tab. A1.4-WVG'!$C58,(Q$6-1)*8+(Q$6-1)*1+1,8),": ",VLOOKUP(MID('Tab. A1.4-WVG'!$C58,(Q$6-1)*8+(Q$6-1)*1+1,8),AGS,2,FALSE)))</f>
        <v/>
      </c>
      <c r="R54" s="232" t="str">
        <f>IF(MID('Tab. A1.4-WVG'!$C58,(R$6-1)*8+(R$6-1)*1+1,8)="","",CONCATENATE(MID('Tab. A1.4-WVG'!$C58,(R$6-1)*8+(R$6-1)*1+1,8),": ",VLOOKUP(MID('Tab. A1.4-WVG'!$C58,(R$6-1)*8+(R$6-1)*1+1,8),AGS,2,FALSE)))</f>
        <v/>
      </c>
      <c r="S54" s="232" t="str">
        <f>IF(MID('Tab. A1.4-WVG'!$C58,(S$6-1)*8+(S$6-1)*1+1,8)="","",CONCATENATE(MID('Tab. A1.4-WVG'!$C58,(S$6-1)*8+(S$6-1)*1+1,8),": ",VLOOKUP(MID('Tab. A1.4-WVG'!$C58,(S$6-1)*8+(S$6-1)*1+1,8),AGS,2,FALSE)))</f>
        <v/>
      </c>
      <c r="T54" s="232" t="str">
        <f>IF(MID('Tab. A1.4-WVG'!$C58,(T$6-1)*8+(T$6-1)*1+1,8)="","",CONCATENATE(MID('Tab. A1.4-WVG'!$C58,(T$6-1)*8+(T$6-1)*1+1,8),": ",VLOOKUP(MID('Tab. A1.4-WVG'!$C58,(T$6-1)*8+(T$6-1)*1+1,8),AGS,2,FALSE)))</f>
        <v/>
      </c>
      <c r="U54" s="232" t="str">
        <f>IF(MID('Tab. A1.4-WVG'!$C58,(U$6-1)*8+(U$6-1)*1+1,8)="","",CONCATENATE(MID('Tab. A1.4-WVG'!$C58,(U$6-1)*8+(U$6-1)*1+1,8),": ",VLOOKUP(MID('Tab. A1.4-WVG'!$C58,(U$6-1)*8+(U$6-1)*1+1,8),AGS,2,FALSE)))</f>
        <v/>
      </c>
      <c r="V54" s="232" t="str">
        <f>IF(MID('Tab. A1.4-WVG'!$C58,(V$6-1)*8+(V$6-1)*1+1,8)="","",CONCATENATE(MID('Tab. A1.4-WVG'!$C58,(V$6-1)*8+(V$6-1)*1+1,8),": ",VLOOKUP(MID('Tab. A1.4-WVG'!$C58,(V$6-1)*8+(V$6-1)*1+1,8),AGS,2,FALSE)))</f>
        <v/>
      </c>
      <c r="W54" s="232" t="str">
        <f>IF(MID('Tab. A1.4-WVG'!$C58,(W$6-1)*8+(W$6-1)*1+1,8)="","",CONCATENATE(MID('Tab. A1.4-WVG'!$C58,(W$6-1)*8+(W$6-1)*1+1,8),": ",VLOOKUP(MID('Tab. A1.4-WVG'!$C58,(W$6-1)*8+(W$6-1)*1+1,8),AGS,2,FALSE)))</f>
        <v/>
      </c>
      <c r="X54" s="232" t="str">
        <f>IF(MID('Tab. A1.4-WVG'!$C58,(X$6-1)*8+(X$6-1)*1+1,8)="","",CONCATENATE(MID('Tab. A1.4-WVG'!$C58,(X$6-1)*8+(X$6-1)*1+1,8),": ",VLOOKUP(MID('Tab. A1.4-WVG'!$C58,(X$6-1)*8+(X$6-1)*1+1,8),AGS,2,FALSE)))</f>
        <v/>
      </c>
      <c r="Y54" s="232" t="str">
        <f>IF(MID('Tab. A1.4-WVG'!$C58,(Y$6-1)*8+(Y$6-1)*1+1,8)="","",CONCATENATE(MID('Tab. A1.4-WVG'!$C58,(Y$6-1)*8+(Y$6-1)*1+1,8),": ",VLOOKUP(MID('Tab. A1.4-WVG'!$C58,(Y$6-1)*8+(Y$6-1)*1+1,8),AGS,2,FALSE)))</f>
        <v/>
      </c>
      <c r="Z54" s="232" t="str">
        <f>IF(MID('Tab. A1.4-WVG'!$C58,(Z$6-1)*8+(Z$6-1)*1+1,8)="","",CONCATENATE(MID('Tab. A1.4-WVG'!$C58,(Z$6-1)*8+(Z$6-1)*1+1,8),": ",VLOOKUP(MID('Tab. A1.4-WVG'!$C58,(Z$6-1)*8+(Z$6-1)*1+1,8),AGS,2,FALSE)))</f>
        <v/>
      </c>
      <c r="AA54" s="232" t="str">
        <f>IF(MID('Tab. A1.4-WVG'!$C58,(AA$6-1)*8+(AA$6-1)*1+1,8)="","",CONCATENATE(MID('Tab. A1.4-WVG'!$C58,(AA$6-1)*8+(AA$6-1)*1+1,8),": ",VLOOKUP(MID('Tab. A1.4-WVG'!$C58,(AA$6-1)*8+(AA$6-1)*1+1,8),AGS,2,FALSE)))</f>
        <v/>
      </c>
      <c r="AB54" s="232" t="str">
        <f>IF(MID('Tab. A1.4-WVG'!$C58,(AB$6-1)*8+(AB$6-1)*1+1,8)="","",CONCATENATE(MID('Tab. A1.4-WVG'!$C58,(AB$6-1)*8+(AB$6-1)*1+1,8),": ",VLOOKUP(MID('Tab. A1.4-WVG'!$C58,(AB$6-1)*8+(AB$6-1)*1+1,8),AGS,2,FALSE)))</f>
        <v/>
      </c>
      <c r="AC54" s="232" t="str">
        <f>IF(MID('Tab. A1.4-WVG'!$C58,(AC$6-1)*8+(AC$6-1)*1+1,8)="","",CONCATENATE(MID('Tab. A1.4-WVG'!$C58,(AC$6-1)*8+(AC$6-1)*1+1,8),": ",VLOOKUP(MID('Tab. A1.4-WVG'!$C58,(AC$6-1)*8+(AC$6-1)*1+1,8),AGS,2,FALSE)))</f>
        <v/>
      </c>
      <c r="AD54" s="232" t="str">
        <f>IF(MID('Tab. A1.4-WVG'!$C58,(AD$6-1)*8+(AD$6-1)*1+1,8)="","",CONCATENATE(MID('Tab. A1.4-WVG'!$C58,(AD$6-1)*8+(AD$6-1)*1+1,8),": ",VLOOKUP(MID('Tab. A1.4-WVG'!$C58,(AD$6-1)*8+(AD$6-1)*1+1,8),AGS,2,FALSE)))</f>
        <v/>
      </c>
      <c r="AE54" s="232" t="str">
        <f>IF(MID('Tab. A1.4-WVG'!$C58,(AE$6-1)*8+(AE$6-1)*1+1,8)="","",CONCATENATE(MID('Tab. A1.4-WVG'!$C58,(AE$6-1)*8+(AE$6-1)*1+1,8),": ",VLOOKUP(MID('Tab. A1.4-WVG'!$C58,(AE$6-1)*8+(AE$6-1)*1+1,8),AGS,2,FALSE)))</f>
        <v/>
      </c>
      <c r="AF54" s="232" t="str">
        <f>IF(MID('Tab. A1.4-WVG'!$C58,(AF$6-1)*8+(AF$6-1)*1+1,8)="","",CONCATENATE(MID('Tab. A1.4-WVG'!$C58,(AF$6-1)*8+(AF$6-1)*1+1,8),": ",VLOOKUP(MID('Tab. A1.4-WVG'!$C58,(AF$6-1)*8+(AF$6-1)*1+1,8),AGS,2,FALSE)))</f>
        <v/>
      </c>
      <c r="AG54" s="232" t="str">
        <f>IF(MID('Tab. A1.4-WVG'!$C58,(AG$6-1)*8+(AG$6-1)*1+1,8)="","",CONCATENATE(MID('Tab. A1.4-WVG'!$C58,(AG$6-1)*8+(AG$6-1)*1+1,8),": ",VLOOKUP(MID('Tab. A1.4-WVG'!$C58,(AG$6-1)*8+(AG$6-1)*1+1,8),AGS,2,FALSE)))</f>
        <v/>
      </c>
      <c r="AH54" s="232" t="str">
        <f>IF(MID('Tab. A1.4-WVG'!$C58,(AH$6-1)*8+(AH$6-1)*1+1,8)="","",CONCATENATE(MID('Tab. A1.4-WVG'!$C58,(AH$6-1)*8+(AH$6-1)*1+1,8),": ",VLOOKUP(MID('Tab. A1.4-WVG'!$C58,(AH$6-1)*8+(AH$6-1)*1+1,8),AGS,2,FALSE)))</f>
        <v/>
      </c>
      <c r="AI54" s="232" t="str">
        <f>IF(MID('Tab. A1.4-WVG'!$C58,(AI$6-1)*8+(AI$6-1)*1+1,8)="","",CONCATENATE(MID('Tab. A1.4-WVG'!$C58,(AI$6-1)*8+(AI$6-1)*1+1,8),": ",VLOOKUP(MID('Tab. A1.4-WVG'!$C58,(AI$6-1)*8+(AI$6-1)*1+1,8),AGS,2,FALSE)))</f>
        <v/>
      </c>
      <c r="AJ54" s="232" t="str">
        <f>IF(MID('Tab. A1.4-WVG'!$C58,(AJ$6-1)*8+(AJ$6-1)*1+1,8)="","",CONCATENATE(MID('Tab. A1.4-WVG'!$C58,(AJ$6-1)*8+(AJ$6-1)*1+1,8),": ",VLOOKUP(MID('Tab. A1.4-WVG'!$C58,(AJ$6-1)*8+(AJ$6-1)*1+1,8),AGS,2,FALSE)))</f>
        <v/>
      </c>
      <c r="AK54" s="232" t="str">
        <f>IF(MID('Tab. A1.4-WVG'!$C58,(AK$6-1)*8+(AK$6-1)*1+1,8)="","",CONCATENATE(MID('Tab. A1.4-WVG'!$C58,(AK$6-1)*8+(AK$6-1)*1+1,8),": ",VLOOKUP(MID('Tab. A1.4-WVG'!$C58,(AK$6-1)*8+(AK$6-1)*1+1,8),AGS,2,FALSE)))</f>
        <v/>
      </c>
      <c r="AL54" s="232" t="str">
        <f>IF(MID('Tab. A1.4-WVG'!$C58,(AL$6-1)*8+(AL$6-1)*1+1,8)="","",CONCATENATE(MID('Tab. A1.4-WVG'!$C58,(AL$6-1)*8+(AL$6-1)*1+1,8),": ",VLOOKUP(MID('Tab. A1.4-WVG'!$C58,(AL$6-1)*8+(AL$6-1)*1+1,8),AGS,2,FALSE)))</f>
        <v/>
      </c>
      <c r="AM54" s="232" t="str">
        <f>IF(MID('Tab. A1.4-WVG'!$C58,(AM$6-1)*8+(AM$6-1)*1+1,8)="","",CONCATENATE(MID('Tab. A1.4-WVG'!$C58,(AM$6-1)*8+(AM$6-1)*1+1,8),": ",VLOOKUP(MID('Tab. A1.4-WVG'!$C58,(AM$6-1)*8+(AM$6-1)*1+1,8),AGS,2,FALSE)))</f>
        <v/>
      </c>
      <c r="AN54" s="232" t="str">
        <f>IF(MID('Tab. A1.4-WVG'!$C58,(AN$6-1)*8+(AN$6-1)*1+1,8)="","",CONCATENATE(MID('Tab. A1.4-WVG'!$C58,(AN$6-1)*8+(AN$6-1)*1+1,8),": ",VLOOKUP(MID('Tab. A1.4-WVG'!$C58,(AN$6-1)*8+(AN$6-1)*1+1,8),AGS,2,FALSE)))</f>
        <v/>
      </c>
      <c r="AO54" s="232" t="str">
        <f>IF(MID('Tab. A1.4-WVG'!$C58,(AO$6-1)*8+(AO$6-1)*1+1,8)="","",CONCATENATE(MID('Tab. A1.4-WVG'!$C58,(AO$6-1)*8+(AO$6-1)*1+1,8),": ",VLOOKUP(MID('Tab. A1.4-WVG'!$C58,(AO$6-1)*8+(AO$6-1)*1+1,8),AGS,2,FALSE)))</f>
        <v/>
      </c>
      <c r="AP54" s="232" t="str">
        <f>IF(MID('Tab. A1.4-WVG'!$C58,(AP$6-1)*8+(AP$6-1)*1+1,8)="","",CONCATENATE(MID('Tab. A1.4-WVG'!$C58,(AP$6-1)*8+(AP$6-1)*1+1,8),": ",VLOOKUP(MID('Tab. A1.4-WVG'!$C58,(AP$6-1)*8+(AP$6-1)*1+1,8),AGS,2,FALSE)))</f>
        <v/>
      </c>
      <c r="AQ54" s="232" t="str">
        <f>IF(MID('Tab. A1.4-WVG'!$C58,(AQ$6-1)*8+(AQ$6-1)*1+1,8)="","",CONCATENATE(MID('Tab. A1.4-WVG'!$C58,(AQ$6-1)*8+(AQ$6-1)*1+1,8),": ",VLOOKUP(MID('Tab. A1.4-WVG'!$C58,(AQ$6-1)*8+(AQ$6-1)*1+1,8),AGS,2,FALSE)))</f>
        <v/>
      </c>
      <c r="AR54" s="232" t="str">
        <f>IF(MID('Tab. A1.4-WVG'!$C58,(AR$6-1)*8+(AR$6-1)*1+1,8)="","",CONCATENATE(MID('Tab. A1.4-WVG'!$C58,(AR$6-1)*8+(AR$6-1)*1+1,8),": ",VLOOKUP(MID('Tab. A1.4-WVG'!$C58,(AR$6-1)*8+(AR$6-1)*1+1,8),AGS,2,FALSE)))</f>
        <v/>
      </c>
      <c r="AS54" s="232" t="str">
        <f>IF(MID('Tab. A1.4-WVG'!$C58,(AS$6-1)*8+(AS$6-1)*1+1,8)="","",CONCATENATE(MID('Tab. A1.4-WVG'!$C58,(AS$6-1)*8+(AS$6-1)*1+1,8),": ",VLOOKUP(MID('Tab. A1.4-WVG'!$C58,(AS$6-1)*8+(AS$6-1)*1+1,8),AGS,2,FALSE)))</f>
        <v/>
      </c>
      <c r="AT54" s="232" t="str">
        <f>IF(MID('Tab. A1.4-WVG'!$C58,(AT$6-1)*8+(AT$6-1)*1+1,8)="","",CONCATENATE(MID('Tab. A1.4-WVG'!$C58,(AT$6-1)*8+(AT$6-1)*1+1,8),": ",VLOOKUP(MID('Tab. A1.4-WVG'!$C58,(AT$6-1)*8+(AT$6-1)*1+1,8),AGS,2,FALSE)))</f>
        <v/>
      </c>
      <c r="AU54" s="232" t="str">
        <f>IF(MID('Tab. A1.4-WVG'!$C58,(AU$6-1)*8+(AU$6-1)*1+1,8)="","",CONCATENATE(MID('Tab. A1.4-WVG'!$C58,(AU$6-1)*8+(AU$6-1)*1+1,8),": ",VLOOKUP(MID('Tab. A1.4-WVG'!$C58,(AU$6-1)*8+(AU$6-1)*1+1,8),AGS,2,FALSE)))</f>
        <v/>
      </c>
      <c r="AV54" s="232" t="str">
        <f>IF(MID('Tab. A1.4-WVG'!$C58,(AV$6-1)*8+(AV$6-1)*1+1,8)="","",CONCATENATE(MID('Tab. A1.4-WVG'!$C58,(AV$6-1)*8+(AV$6-1)*1+1,8),": ",VLOOKUP(MID('Tab. A1.4-WVG'!$C58,(AV$6-1)*8+(AV$6-1)*1+1,8),AGS,2,FALSE)))</f>
        <v/>
      </c>
      <c r="AW54" s="232" t="str">
        <f>IF(MID('Tab. A1.4-WVG'!$C58,(AW$6-1)*8+(AW$6-1)*1+1,8)="","",CONCATENATE(MID('Tab. A1.4-WVG'!$C58,(AW$6-1)*8+(AW$6-1)*1+1,8),": ",VLOOKUP(MID('Tab. A1.4-WVG'!$C58,(AW$6-1)*8+(AW$6-1)*1+1,8),AGS,2,FALSE)))</f>
        <v/>
      </c>
      <c r="AX54" s="232" t="str">
        <f>IF(MID('Tab. A1.4-WVG'!$C58,(AX$6-1)*8+(AX$6-1)*1+1,8)="","",CONCATENATE(MID('Tab. A1.4-WVG'!$C58,(AX$6-1)*8+(AX$6-1)*1+1,8),": ",VLOOKUP(MID('Tab. A1.4-WVG'!$C58,(AX$6-1)*8+(AX$6-1)*1+1,8),AGS,2,FALSE)))</f>
        <v/>
      </c>
      <c r="AY54" s="232" t="str">
        <f>IF(MID('Tab. A1.4-WVG'!$C58,(AY$6-1)*8+(AY$6-1)*1+1,8)="","",CONCATENATE(MID('Tab. A1.4-WVG'!$C58,(AY$6-1)*8+(AY$6-1)*1+1,8),": ",VLOOKUP(MID('Tab. A1.4-WVG'!$C58,(AY$6-1)*8+(AY$6-1)*1+1,8),AGS,2,FALSE)))</f>
        <v/>
      </c>
      <c r="AZ54" s="232" t="str">
        <f>IF(MID('Tab. A1.4-WVG'!$C58,(AZ$6-1)*8+(AZ$6-1)*1+1,8)="","",CONCATENATE(MID('Tab. A1.4-WVG'!$C58,(AZ$6-1)*8+(AZ$6-1)*1+1,8),": ",VLOOKUP(MID('Tab. A1.4-WVG'!$C58,(AZ$6-1)*8+(AZ$6-1)*1+1,8),AGS,2,FALSE)))</f>
        <v/>
      </c>
      <c r="BA54" s="232" t="str">
        <f>IF(MID('Tab. A1.4-WVG'!$C58,(BA$6-1)*8+(BA$6-1)*1+1,8)="","",CONCATENATE(MID('Tab. A1.4-WVG'!$C58,(BA$6-1)*8+(BA$6-1)*1+1,8),": ",VLOOKUP(MID('Tab. A1.4-WVG'!$C58,(BA$6-1)*8+(BA$6-1)*1+1,8),AGS,2,FALSE)))</f>
        <v/>
      </c>
      <c r="BB54" s="232" t="str">
        <f>IF(MID('Tab. A1.4-WVG'!$C58,(BB$6-1)*8+(BB$6-1)*1+1,8)="","",CONCATENATE(MID('Tab. A1.4-WVG'!$C58,(BB$6-1)*8+(BB$6-1)*1+1,8),": ",VLOOKUP(MID('Tab. A1.4-WVG'!$C58,(BB$6-1)*8+(BB$6-1)*1+1,8),AGS,2,FALSE)))</f>
        <v/>
      </c>
      <c r="BC54" s="232" t="str">
        <f>IF(MID('Tab. A1.4-WVG'!$C58,(BC$6-1)*8+(BC$6-1)*1+1,8)="","",CONCATENATE(MID('Tab. A1.4-WVG'!$C58,(BC$6-1)*8+(BC$6-1)*1+1,8),": ",VLOOKUP(MID('Tab. A1.4-WVG'!$C58,(BC$6-1)*8+(BC$6-1)*1+1,8),AGS,2,FALSE)))</f>
        <v/>
      </c>
      <c r="BD54" s="232" t="str">
        <f>IF(MID('Tab. A1.4-WVG'!$C58,(BD$6-1)*8+(BD$6-1)*1+1,8)="","",CONCATENATE(MID('Tab. A1.4-WVG'!$C58,(BD$6-1)*8+(BD$6-1)*1+1,8),": ",VLOOKUP(MID('Tab. A1.4-WVG'!$C58,(BD$6-1)*8+(BD$6-1)*1+1,8),AGS,2,FALSE)))</f>
        <v/>
      </c>
      <c r="BE54" s="232" t="str">
        <f>IF(MID('Tab. A1.4-WVG'!$C58,(BE$6-1)*8+(BE$6-1)*1+1,8)="","",CONCATENATE(MID('Tab. A1.4-WVG'!$C58,(BE$6-1)*8+(BE$6-1)*1+1,8),": ",VLOOKUP(MID('Tab. A1.4-WVG'!$C58,(BE$6-1)*8+(BE$6-1)*1+1,8),AGS,2,FALSE)))</f>
        <v/>
      </c>
      <c r="BF54" s="232" t="str">
        <f>IF(MID('Tab. A1.4-WVG'!$C58,(BF$6-1)*8+(BF$6-1)*1+1,8)="","",CONCATENATE(MID('Tab. A1.4-WVG'!$C58,(BF$6-1)*8+(BF$6-1)*1+1,8),": ",VLOOKUP(MID('Tab. A1.4-WVG'!$C58,(BF$6-1)*8+(BF$6-1)*1+1,8),AGS,2,FALSE)))</f>
        <v/>
      </c>
      <c r="BG54" s="232" t="str">
        <f>IF(MID('Tab. A1.4-WVG'!$C58,(BG$6-1)*8+(BG$6-1)*1+1,8)="","",CONCATENATE(MID('Tab. A1.4-WVG'!$C58,(BG$6-1)*8+(BG$6-1)*1+1,8),": ",VLOOKUP(MID('Tab. A1.4-WVG'!$C58,(BG$6-1)*8+(BG$6-1)*1+1,8),AGS,2,FALSE)))</f>
        <v/>
      </c>
      <c r="BH54" s="232" t="str">
        <f>IF(MID('Tab. A1.4-WVG'!$C58,(BH$6-1)*8+(BH$6-1)*1+1,8)="","",CONCATENATE(MID('Tab. A1.4-WVG'!$C58,(BH$6-1)*8+(BH$6-1)*1+1,8),": ",VLOOKUP(MID('Tab. A1.4-WVG'!$C58,(BH$6-1)*8+(BH$6-1)*1+1,8),AGS,2,FALSE)))</f>
        <v/>
      </c>
      <c r="BI54" s="232" t="str">
        <f>IF(MID('Tab. A1.4-WVG'!$C58,(BI$6-1)*8+(BI$6-1)*1+1,8)="","",CONCATENATE(MID('Tab. A1.4-WVG'!$C58,(BI$6-1)*8+(BI$6-1)*1+1,8),": ",VLOOKUP(MID('Tab. A1.4-WVG'!$C58,(BI$6-1)*8+(BI$6-1)*1+1,8),AGS,2,FALSE)))</f>
        <v/>
      </c>
      <c r="BJ54" s="232" t="str">
        <f>IF(MID('Tab. A1.4-WVG'!$C58,(BJ$6-1)*8+(BJ$6-1)*1+1,8)="","",CONCATENATE(MID('Tab. A1.4-WVG'!$C58,(BJ$6-1)*8+(BJ$6-1)*1+1,8),": ",VLOOKUP(MID('Tab. A1.4-WVG'!$C58,(BJ$6-1)*8+(BJ$6-1)*1+1,8),AGS,2,FALSE)))</f>
        <v/>
      </c>
      <c r="BK54" s="232" t="str">
        <f>IF(MID('Tab. A1.4-WVG'!$C58,(BK$6-1)*8+(BK$6-1)*1+1,8)="","",CONCATENATE(MID('Tab. A1.4-WVG'!$C58,(BK$6-1)*8+(BK$6-1)*1+1,8),": ",VLOOKUP(MID('Tab. A1.4-WVG'!$C58,(BK$6-1)*8+(BK$6-1)*1+1,8),AGS,2,FALSE)))</f>
        <v/>
      </c>
      <c r="BL54" s="232" t="str">
        <f>IF(MID('Tab. A1.4-WVG'!$C58,(BL$6-1)*8+(BL$6-1)*1+1,8)="","",CONCATENATE(MID('Tab. A1.4-WVG'!$C58,(BL$6-1)*8+(BL$6-1)*1+1,8),": ",VLOOKUP(MID('Tab. A1.4-WVG'!$C58,(BL$6-1)*8+(BL$6-1)*1+1,8),AGS,2,FALSE)))</f>
        <v/>
      </c>
      <c r="BM54" s="232" t="str">
        <f>IF(MID('Tab. A1.4-WVG'!$C58,(BM$6-1)*8+(BM$6-1)*1+1,8)="","",CONCATENATE(MID('Tab. A1.4-WVG'!$C58,(BM$6-1)*8+(BM$6-1)*1+1,8),": ",VLOOKUP(MID('Tab. A1.4-WVG'!$C58,(BM$6-1)*8+(BM$6-1)*1+1,8),AGS,2,FALSE)))</f>
        <v/>
      </c>
      <c r="BN54" s="232" t="str">
        <f>IF(MID('Tab. A1.4-WVG'!$C58,(BN$6-1)*8+(BN$6-1)*1+1,8)="","",CONCATENATE(MID('Tab. A1.4-WVG'!$C58,(BN$6-1)*8+(BN$6-1)*1+1,8),": ",VLOOKUP(MID('Tab. A1.4-WVG'!$C58,(BN$6-1)*8+(BN$6-1)*1+1,8),AGS,2,FALSE)))</f>
        <v/>
      </c>
      <c r="BO54" s="232" t="str">
        <f>IF(MID('Tab. A1.4-WVG'!$C58,(BO$6-1)*8+(BO$6-1)*1+1,8)="","",CONCATENATE(MID('Tab. A1.4-WVG'!$C58,(BO$6-1)*8+(BO$6-1)*1+1,8),": ",VLOOKUP(MID('Tab. A1.4-WVG'!$C58,(BO$6-1)*8+(BO$6-1)*1+1,8),AGS,2,FALSE)))</f>
        <v/>
      </c>
      <c r="BP54" s="232" t="str">
        <f>IF(MID('Tab. A1.4-WVG'!$C58,(BP$6-1)*8+(BP$6-1)*1+1,8)="","",CONCATENATE(MID('Tab. A1.4-WVG'!$C58,(BP$6-1)*8+(BP$6-1)*1+1,8),": ",VLOOKUP(MID('Tab. A1.4-WVG'!$C58,(BP$6-1)*8+(BP$6-1)*1+1,8),AGS,2,FALSE)))</f>
        <v/>
      </c>
      <c r="BQ54" s="232" t="str">
        <f>IF(MID('Tab. A1.4-WVG'!$C58,(BQ$6-1)*8+(BQ$6-1)*1+1,8)="","",CONCATENATE(MID('Tab. A1.4-WVG'!$C58,(BQ$6-1)*8+(BQ$6-1)*1+1,8),": ",VLOOKUP(MID('Tab. A1.4-WVG'!$C58,(BQ$6-1)*8+(BQ$6-1)*1+1,8),AGS,2,FALSE)))</f>
        <v/>
      </c>
      <c r="BR54" s="232" t="str">
        <f>IF(MID('Tab. A1.4-WVG'!$C58,(BR$6-1)*8+(BR$6-1)*1+1,8)="","",CONCATENATE(MID('Tab. A1.4-WVG'!$C58,(BR$6-1)*8+(BR$6-1)*1+1,8),": ",VLOOKUP(MID('Tab. A1.4-WVG'!$C58,(BR$6-1)*8+(BR$6-1)*1+1,8),AGS,2,FALSE)))</f>
        <v/>
      </c>
      <c r="BS54" s="232" t="str">
        <f>IF(MID('Tab. A1.4-WVG'!$C58,(BS$6-1)*8+(BS$6-1)*1+1,8)="","",CONCATENATE(MID('Tab. A1.4-WVG'!$C58,(BS$6-1)*8+(BS$6-1)*1+1,8),": ",VLOOKUP(MID('Tab. A1.4-WVG'!$C58,(BS$6-1)*8+(BS$6-1)*1+1,8),AGS,2,FALSE)))</f>
        <v/>
      </c>
      <c r="BT54" s="232" t="str">
        <f>IF(MID('Tab. A1.4-WVG'!$C58,(BT$6-1)*8+(BT$6-1)*1+1,8)="","",CONCATENATE(MID('Tab. A1.4-WVG'!$C58,(BT$6-1)*8+(BT$6-1)*1+1,8),": ",VLOOKUP(MID('Tab. A1.4-WVG'!$C58,(BT$6-1)*8+(BT$6-1)*1+1,8),AGS,2,FALSE)))</f>
        <v/>
      </c>
      <c r="BU54" s="232" t="str">
        <f>IF(MID('Tab. A1.4-WVG'!$C58,(BU$6-1)*8+(BU$6-1)*1+1,8)="","",CONCATENATE(MID('Tab. A1.4-WVG'!$C58,(BU$6-1)*8+(BU$6-1)*1+1,8),": ",VLOOKUP(MID('Tab. A1.4-WVG'!$C58,(BU$6-1)*8+(BU$6-1)*1+1,8),AGS,2,FALSE)))</f>
        <v/>
      </c>
      <c r="BV54" s="232" t="str">
        <f>IF(MID('Tab. A1.4-WVG'!$C58,(BV$6-1)*8+(BV$6-1)*1+1,8)="","",CONCATENATE(MID('Tab. A1.4-WVG'!$C58,(BV$6-1)*8+(BV$6-1)*1+1,8),": ",VLOOKUP(MID('Tab. A1.4-WVG'!$C58,(BV$6-1)*8+(BV$6-1)*1+1,8),AGS,2,FALSE)))</f>
        <v/>
      </c>
      <c r="BW54" s="232" t="str">
        <f>IF(MID('Tab. A1.4-WVG'!$C58,(BW$6-1)*8+(BW$6-1)*1+1,8)="","",CONCATENATE(MID('Tab. A1.4-WVG'!$C58,(BW$6-1)*8+(BW$6-1)*1+1,8),": ",VLOOKUP(MID('Tab. A1.4-WVG'!$C58,(BW$6-1)*8+(BW$6-1)*1+1,8),AGS,2,FALSE)))</f>
        <v/>
      </c>
      <c r="BX54" s="232" t="str">
        <f>IF(MID('Tab. A1.4-WVG'!$C58,(BX$6-1)*8+(BX$6-1)*1+1,8)="","",CONCATENATE(MID('Tab. A1.4-WVG'!$C58,(BX$6-1)*8+(BX$6-1)*1+1,8),": ",VLOOKUP(MID('Tab. A1.4-WVG'!$C58,(BX$6-1)*8+(BX$6-1)*1+1,8),AGS,2,FALSE)))</f>
        <v/>
      </c>
      <c r="BY54" s="232" t="str">
        <f>IF(MID('Tab. A1.4-WVG'!$C58,(BY$6-1)*8+(BY$6-1)*1+1,8)="","",CONCATENATE(MID('Tab. A1.4-WVG'!$C58,(BY$6-1)*8+(BY$6-1)*1+1,8),": ",VLOOKUP(MID('Tab. A1.4-WVG'!$C58,(BY$6-1)*8+(BY$6-1)*1+1,8),AGS,2,FALSE)))</f>
        <v/>
      </c>
      <c r="BZ54" s="232" t="str">
        <f>IF(MID('Tab. A1.4-WVG'!$C58,(BZ$6-1)*8+(BZ$6-1)*1+1,8)="","",CONCATENATE(MID('Tab. A1.4-WVG'!$C58,(BZ$6-1)*8+(BZ$6-1)*1+1,8),": ",VLOOKUP(MID('Tab. A1.4-WVG'!$C58,(BZ$6-1)*8+(BZ$6-1)*1+1,8),AGS,2,FALSE)))</f>
        <v/>
      </c>
      <c r="CA54" s="232" t="str">
        <f>IF(MID('Tab. A1.4-WVG'!$C58,(CA$6-1)*8+(CA$6-1)*1+1,8)="","",CONCATENATE(MID('Tab. A1.4-WVG'!$C58,(CA$6-1)*8+(CA$6-1)*1+1,8),": ",VLOOKUP(MID('Tab. A1.4-WVG'!$C58,(CA$6-1)*8+(CA$6-1)*1+1,8),AGS,2,FALSE)))</f>
        <v/>
      </c>
      <c r="CB54" s="232" t="str">
        <f>IF(MID('Tab. A1.4-WVG'!$C58,(CB$6-1)*8+(CB$6-1)*1+1,8)="","",CONCATENATE(MID('Tab. A1.4-WVG'!$C58,(CB$6-1)*8+(CB$6-1)*1+1,8),": ",VLOOKUP(MID('Tab. A1.4-WVG'!$C58,(CB$6-1)*8+(CB$6-1)*1+1,8),AGS,2,FALSE)))</f>
        <v/>
      </c>
      <c r="CC54" s="232" t="str">
        <f>IF(MID('Tab. A1.4-WVG'!$C58,(CC$6-1)*8+(CC$6-1)*1+1,8)="","",CONCATENATE(MID('Tab. A1.4-WVG'!$C58,(CC$6-1)*8+(CC$6-1)*1+1,8),": ",VLOOKUP(MID('Tab. A1.4-WVG'!$C58,(CC$6-1)*8+(CC$6-1)*1+1,8),AGS,2,FALSE)))</f>
        <v/>
      </c>
      <c r="CD54" s="232" t="str">
        <f>IF(MID('Tab. A1.4-WVG'!$C58,(CD$6-1)*8+(CD$6-1)*1+1,8)="","",CONCATENATE(MID('Tab. A1.4-WVG'!$C58,(CD$6-1)*8+(CD$6-1)*1+1,8),": ",VLOOKUP(MID('Tab. A1.4-WVG'!$C58,(CD$6-1)*8+(CD$6-1)*1+1,8),AGS,2,FALSE)))</f>
        <v/>
      </c>
      <c r="CE54" s="232" t="str">
        <f>IF(MID('Tab. A1.4-WVG'!$C58,(CE$6-1)*8+(CE$6-1)*1+1,8)="","",CONCATENATE(MID('Tab. A1.4-WVG'!$C58,(CE$6-1)*8+(CE$6-1)*1+1,8),": ",VLOOKUP(MID('Tab. A1.4-WVG'!$C58,(CE$6-1)*8+(CE$6-1)*1+1,8),AGS,2,FALSE)))</f>
        <v/>
      </c>
      <c r="CF54" s="232" t="str">
        <f>IF(MID('Tab. A1.4-WVG'!$C58,(CF$6-1)*8+(CF$6-1)*1+1,8)="","",CONCATENATE(MID('Tab. A1.4-WVG'!$C58,(CF$6-1)*8+(CF$6-1)*1+1,8),": ",VLOOKUP(MID('Tab. A1.4-WVG'!$C58,(CF$6-1)*8+(CF$6-1)*1+1,8),AGS,2,FALSE)))</f>
        <v/>
      </c>
      <c r="CG54" s="232" t="str">
        <f>IF(MID('Tab. A1.4-WVG'!$C58,(CG$6-1)*8+(CG$6-1)*1+1,8)="","",CONCATENATE(MID('Tab. A1.4-WVG'!$C58,(CG$6-1)*8+(CG$6-1)*1+1,8),": ",VLOOKUP(MID('Tab. A1.4-WVG'!$C58,(CG$6-1)*8+(CG$6-1)*1+1,8),AGS,2,FALSE)))</f>
        <v/>
      </c>
      <c r="CH54" s="232" t="str">
        <f>IF(MID('Tab. A1.4-WVG'!$C58,(CH$6-1)*8+(CH$6-1)*1+1,8)="","",CONCATENATE(MID('Tab. A1.4-WVG'!$C58,(CH$6-1)*8+(CH$6-1)*1+1,8),": ",VLOOKUP(MID('Tab. A1.4-WVG'!$C58,(CH$6-1)*8+(CH$6-1)*1+1,8),AGS,2,FALSE)))</f>
        <v/>
      </c>
      <c r="CI54" s="232" t="str">
        <f>IF(MID('Tab. A1.4-WVG'!$C58,(CI$6-1)*8+(CI$6-1)*1+1,8)="","",CONCATENATE(MID('Tab. A1.4-WVG'!$C58,(CI$6-1)*8+(CI$6-1)*1+1,8),": ",VLOOKUP(MID('Tab. A1.4-WVG'!$C58,(CI$6-1)*8+(CI$6-1)*1+1,8),AGS,2,FALSE)))</f>
        <v/>
      </c>
      <c r="CJ54" s="232" t="str">
        <f>IF(MID('Tab. A1.4-WVG'!$C58,(CJ$6-1)*8+(CJ$6-1)*1+1,8)="","",CONCATENATE(MID('Tab. A1.4-WVG'!$C58,(CJ$6-1)*8+(CJ$6-1)*1+1,8),": ",VLOOKUP(MID('Tab. A1.4-WVG'!$C58,(CJ$6-1)*8+(CJ$6-1)*1+1,8),AGS,2,FALSE)))</f>
        <v/>
      </c>
      <c r="CK54" s="232" t="str">
        <f>IF(MID('Tab. A1.4-WVG'!$C58,(CK$6-1)*8+(CK$6-1)*1+1,8)="","",CONCATENATE(MID('Tab. A1.4-WVG'!$C58,(CK$6-1)*8+(CK$6-1)*1+1,8),": ",VLOOKUP(MID('Tab. A1.4-WVG'!$C58,(CK$6-1)*8+(CK$6-1)*1+1,8),AGS,2,FALSE)))</f>
        <v/>
      </c>
      <c r="CL54" s="232" t="str">
        <f>IF(MID('Tab. A1.4-WVG'!$C58,(CL$6-1)*8+(CL$6-1)*1+1,8)="","",CONCATENATE(MID('Tab. A1.4-WVG'!$C58,(CL$6-1)*8+(CL$6-1)*1+1,8),": ",VLOOKUP(MID('Tab. A1.4-WVG'!$C58,(CL$6-1)*8+(CL$6-1)*1+1,8),AGS,2,FALSE)))</f>
        <v/>
      </c>
      <c r="CM54" s="232" t="str">
        <f>IF(MID('Tab. A1.4-WVG'!$C58,(CM$6-1)*8+(CM$6-1)*1+1,8)="","",CONCATENATE(MID('Tab. A1.4-WVG'!$C58,(CM$6-1)*8+(CM$6-1)*1+1,8),": ",VLOOKUP(MID('Tab. A1.4-WVG'!$C58,(CM$6-1)*8+(CM$6-1)*1+1,8),AGS,2,FALSE)))</f>
        <v/>
      </c>
      <c r="CN54" s="232" t="str">
        <f>IF(MID('Tab. A1.4-WVG'!$C58,(CN$6-1)*8+(CN$6-1)*1+1,8)="","",CONCATENATE(MID('Tab. A1.4-WVG'!$C58,(CN$6-1)*8+(CN$6-1)*1+1,8),": ",VLOOKUP(MID('Tab. A1.4-WVG'!$C58,(CN$6-1)*8+(CN$6-1)*1+1,8),AGS,2,FALSE)))</f>
        <v/>
      </c>
      <c r="CO54" s="232" t="str">
        <f>IF(MID('Tab. A1.4-WVG'!$C58,(CO$6-1)*8+(CO$6-1)*1+1,8)="","",CONCATENATE(MID('Tab. A1.4-WVG'!$C58,(CO$6-1)*8+(CO$6-1)*1+1,8),": ",VLOOKUP(MID('Tab. A1.4-WVG'!$C58,(CO$6-1)*8+(CO$6-1)*1+1,8),AGS,2,FALSE)))</f>
        <v/>
      </c>
      <c r="CP54" s="232" t="str">
        <f>IF(MID('Tab. A1.4-WVG'!$C58,(CP$6-1)*8+(CP$6-1)*1+1,8)="","",CONCATENATE(MID('Tab. A1.4-WVG'!$C58,(CP$6-1)*8+(CP$6-1)*1+1,8),": ",VLOOKUP(MID('Tab. A1.4-WVG'!$C58,(CP$6-1)*8+(CP$6-1)*1+1,8),AGS,2,FALSE)))</f>
        <v/>
      </c>
      <c r="CQ54" s="232" t="str">
        <f>IF(MID('Tab. A1.4-WVG'!$C58,(CQ$6-1)*8+(CQ$6-1)*1+1,8)="","",CONCATENATE(MID('Tab. A1.4-WVG'!$C58,(CQ$6-1)*8+(CQ$6-1)*1+1,8),": ",VLOOKUP(MID('Tab. A1.4-WVG'!$C58,(CQ$6-1)*8+(CQ$6-1)*1+1,8),AGS,2,FALSE)))</f>
        <v/>
      </c>
      <c r="CR54" s="232" t="str">
        <f>IF(MID('Tab. A1.4-WVG'!$C58,(CR$6-1)*8+(CR$6-1)*1+1,8)="","",CONCATENATE(MID('Tab. A1.4-WVG'!$C58,(CR$6-1)*8+(CR$6-1)*1+1,8),": ",VLOOKUP(MID('Tab. A1.4-WVG'!$C58,(CR$6-1)*8+(CR$6-1)*1+1,8),AGS,2,FALSE)))</f>
        <v/>
      </c>
      <c r="CS54" s="232" t="str">
        <f>IF(MID('Tab. A1.4-WVG'!$C58,(CS$6-1)*8+(CS$6-1)*1+1,8)="","",CONCATENATE(MID('Tab. A1.4-WVG'!$C58,(CS$6-1)*8+(CS$6-1)*1+1,8),": ",VLOOKUP(MID('Tab. A1.4-WVG'!$C58,(CS$6-1)*8+(CS$6-1)*1+1,8),AGS,2,FALSE)))</f>
        <v/>
      </c>
      <c r="CT54" s="232" t="str">
        <f>IF(MID('Tab. A1.4-WVG'!$C58,(CT$6-1)*8+(CT$6-1)*1+1,8)="","",CONCATENATE(MID('Tab. A1.4-WVG'!$C58,(CT$6-1)*8+(CT$6-1)*1+1,8),": ",VLOOKUP(MID('Tab. A1.4-WVG'!$C58,(CT$6-1)*8+(CT$6-1)*1+1,8),AGS,2,FALSE)))</f>
        <v/>
      </c>
      <c r="CU54" s="232" t="str">
        <f>IF(MID('Tab. A1.4-WVG'!$C58,(CU$6-1)*8+(CU$6-1)*1+1,8)="","",CONCATENATE(MID('Tab. A1.4-WVG'!$C58,(CU$6-1)*8+(CU$6-1)*1+1,8),": ",VLOOKUP(MID('Tab. A1.4-WVG'!$C58,(CU$6-1)*8+(CU$6-1)*1+1,8),AGS,2,FALSE)))</f>
        <v/>
      </c>
      <c r="CV54" s="232" t="str">
        <f>IF(MID('Tab. A1.4-WVG'!$C58,(CV$6-1)*8+(CV$6-1)*1+1,8)="","",CONCATENATE(MID('Tab. A1.4-WVG'!$C58,(CV$6-1)*8+(CV$6-1)*1+1,8),": ",VLOOKUP(MID('Tab. A1.4-WVG'!$C58,(CV$6-1)*8+(CV$6-1)*1+1,8),AGS,2,FALSE)))</f>
        <v/>
      </c>
      <c r="CW54" s="232" t="str">
        <f>IF(MID('Tab. A1.4-WVG'!$C58,(CW$6-1)*8+(CW$6-1)*1+1,8)="","",CONCATENATE(MID('Tab. A1.4-WVG'!$C58,(CW$6-1)*8+(CW$6-1)*1+1,8),": ",VLOOKUP(MID('Tab. A1.4-WVG'!$C58,(CW$6-1)*8+(CW$6-1)*1+1,8),AGS,2,FALSE)))</f>
        <v/>
      </c>
      <c r="CX54" s="39">
        <f t="shared" si="0"/>
        <v>0</v>
      </c>
    </row>
    <row r="55" spans="1:102" ht="38.25" customHeight="1" x14ac:dyDescent="0.2">
      <c r="A55" s="231" t="str">
        <f>IF('Tab. A1.4-WVG'!A59="","",'Tab. A1.4-WVG'!A59)</f>
        <v/>
      </c>
      <c r="B55" s="232" t="str">
        <f>IF(MID('Tab. A1.4-WVG'!$C59,(B$6-1)*8+(B$6-1)*1+1,8)="","",CONCATENATE(MID('Tab. A1.4-WVG'!$C59,(B$6-1)*8+(B$6-1)*1+1,8),": ",VLOOKUP(MID('Tab. A1.4-WVG'!$C59,(B$6-1)*8+(B$6-1)*1+1,8),AGS,2,FALSE)))</f>
        <v/>
      </c>
      <c r="C55" s="232" t="str">
        <f>IF(MID('Tab. A1.4-WVG'!$C59,(C$6-1)*8+(C$6-1)*1+1,8)="","",CONCATENATE(MID('Tab. A1.4-WVG'!$C59,(C$6-1)*8+(C$6-1)*1+1,8),": ",VLOOKUP(MID('Tab. A1.4-WVG'!$C59,(C$6-1)*8+(C$6-1)*1+1,8),AGS,2,FALSE)))</f>
        <v/>
      </c>
      <c r="D55" s="232" t="str">
        <f>IF(MID('Tab. A1.4-WVG'!$C59,(D$6-1)*8+(D$6-1)*1+1,8)="","",CONCATENATE(MID('Tab. A1.4-WVG'!$C59,(D$6-1)*8+(D$6-1)*1+1,8),": ",VLOOKUP(MID('Tab. A1.4-WVG'!$C59,(D$6-1)*8+(D$6-1)*1+1,8),AGS,2,FALSE)))</f>
        <v/>
      </c>
      <c r="E55" s="232" t="str">
        <f>IF(MID('Tab. A1.4-WVG'!$C59,(E$6-1)*8+(E$6-1)*1+1,8)="","",CONCATENATE(MID('Tab. A1.4-WVG'!$C59,(E$6-1)*8+(E$6-1)*1+1,8),": ",VLOOKUP(MID('Tab. A1.4-WVG'!$C59,(E$6-1)*8+(E$6-1)*1+1,8),AGS,2,FALSE)))</f>
        <v/>
      </c>
      <c r="F55" s="232" t="str">
        <f>IF(MID('Tab. A1.4-WVG'!$C59,(F$6-1)*8+(F$6-1)*1+1,8)="","",CONCATENATE(MID('Tab. A1.4-WVG'!$C59,(F$6-1)*8+(F$6-1)*1+1,8),": ",VLOOKUP(MID('Tab. A1.4-WVG'!$C59,(F$6-1)*8+(F$6-1)*1+1,8),AGS,2,FALSE)))</f>
        <v/>
      </c>
      <c r="G55" s="232" t="str">
        <f>IF(MID('Tab. A1.4-WVG'!$C59,(G$6-1)*8+(G$6-1)*1+1,8)="","",CONCATENATE(MID('Tab. A1.4-WVG'!$C59,(G$6-1)*8+(G$6-1)*1+1,8),": ",VLOOKUP(MID('Tab. A1.4-WVG'!$C59,(G$6-1)*8+(G$6-1)*1+1,8),AGS,2,FALSE)))</f>
        <v/>
      </c>
      <c r="H55" s="232" t="str">
        <f>IF(MID('Tab. A1.4-WVG'!$C59,(H$6-1)*8+(H$6-1)*1+1,8)="","",CONCATENATE(MID('Tab. A1.4-WVG'!$C59,(H$6-1)*8+(H$6-1)*1+1,8),": ",VLOOKUP(MID('Tab. A1.4-WVG'!$C59,(H$6-1)*8+(H$6-1)*1+1,8),AGS,2,FALSE)))</f>
        <v/>
      </c>
      <c r="I55" s="232" t="str">
        <f>IF(MID('Tab. A1.4-WVG'!$C59,(I$6-1)*8+(I$6-1)*1+1,8)="","",CONCATENATE(MID('Tab. A1.4-WVG'!$C59,(I$6-1)*8+(I$6-1)*1+1,8),": ",VLOOKUP(MID('Tab. A1.4-WVG'!$C59,(I$6-1)*8+(I$6-1)*1+1,8),AGS,2,FALSE)))</f>
        <v/>
      </c>
      <c r="J55" s="232" t="str">
        <f>IF(MID('Tab. A1.4-WVG'!$C59,(J$6-1)*8+(J$6-1)*1+1,8)="","",CONCATENATE(MID('Tab. A1.4-WVG'!$C59,(J$6-1)*8+(J$6-1)*1+1,8),": ",VLOOKUP(MID('Tab. A1.4-WVG'!$C59,(J$6-1)*8+(J$6-1)*1+1,8),AGS,2,FALSE)))</f>
        <v/>
      </c>
      <c r="K55" s="232" t="str">
        <f>IF(MID('Tab. A1.4-WVG'!$C59,(K$6-1)*8+(K$6-1)*1+1,8)="","",CONCATENATE(MID('Tab. A1.4-WVG'!$C59,(K$6-1)*8+(K$6-1)*1+1,8),": ",VLOOKUP(MID('Tab. A1.4-WVG'!$C59,(K$6-1)*8+(K$6-1)*1+1,8),AGS,2,FALSE)))</f>
        <v/>
      </c>
      <c r="L55" s="232" t="str">
        <f>IF(MID('Tab. A1.4-WVG'!$C59,(L$6-1)*8+(L$6-1)*1+1,8)="","",CONCATENATE(MID('Tab. A1.4-WVG'!$C59,(L$6-1)*8+(L$6-1)*1+1,8),": ",VLOOKUP(MID('Tab. A1.4-WVG'!$C59,(L$6-1)*8+(L$6-1)*1+1,8),AGS,2,FALSE)))</f>
        <v/>
      </c>
      <c r="M55" s="232" t="str">
        <f>IF(MID('Tab. A1.4-WVG'!$C59,(M$6-1)*8+(M$6-1)*1+1,8)="","",CONCATENATE(MID('Tab. A1.4-WVG'!$C59,(M$6-1)*8+(M$6-1)*1+1,8),": ",VLOOKUP(MID('Tab. A1.4-WVG'!$C59,(M$6-1)*8+(M$6-1)*1+1,8),AGS,2,FALSE)))</f>
        <v/>
      </c>
      <c r="N55" s="232" t="str">
        <f>IF(MID('Tab. A1.4-WVG'!$C59,(N$6-1)*8+(N$6-1)*1+1,8)="","",CONCATENATE(MID('Tab. A1.4-WVG'!$C59,(N$6-1)*8+(N$6-1)*1+1,8),": ",VLOOKUP(MID('Tab. A1.4-WVG'!$C59,(N$6-1)*8+(N$6-1)*1+1,8),AGS,2,FALSE)))</f>
        <v/>
      </c>
      <c r="O55" s="232" t="str">
        <f>IF(MID('Tab. A1.4-WVG'!$C59,(O$6-1)*8+(O$6-1)*1+1,8)="","",CONCATENATE(MID('Tab. A1.4-WVG'!$C59,(O$6-1)*8+(O$6-1)*1+1,8),": ",VLOOKUP(MID('Tab. A1.4-WVG'!$C59,(O$6-1)*8+(O$6-1)*1+1,8),AGS,2,FALSE)))</f>
        <v/>
      </c>
      <c r="P55" s="232" t="str">
        <f>IF(MID('Tab. A1.4-WVG'!$C59,(P$6-1)*8+(P$6-1)*1+1,8)="","",CONCATENATE(MID('Tab. A1.4-WVG'!$C59,(P$6-1)*8+(P$6-1)*1+1,8),": ",VLOOKUP(MID('Tab. A1.4-WVG'!$C59,(P$6-1)*8+(P$6-1)*1+1,8),AGS,2,FALSE)))</f>
        <v/>
      </c>
      <c r="Q55" s="232" t="str">
        <f>IF(MID('Tab. A1.4-WVG'!$C59,(Q$6-1)*8+(Q$6-1)*1+1,8)="","",CONCATENATE(MID('Tab. A1.4-WVG'!$C59,(Q$6-1)*8+(Q$6-1)*1+1,8),": ",VLOOKUP(MID('Tab. A1.4-WVG'!$C59,(Q$6-1)*8+(Q$6-1)*1+1,8),AGS,2,FALSE)))</f>
        <v/>
      </c>
      <c r="R55" s="232" t="str">
        <f>IF(MID('Tab. A1.4-WVG'!$C59,(R$6-1)*8+(R$6-1)*1+1,8)="","",CONCATENATE(MID('Tab. A1.4-WVG'!$C59,(R$6-1)*8+(R$6-1)*1+1,8),": ",VLOOKUP(MID('Tab. A1.4-WVG'!$C59,(R$6-1)*8+(R$6-1)*1+1,8),AGS,2,FALSE)))</f>
        <v/>
      </c>
      <c r="S55" s="232" t="str">
        <f>IF(MID('Tab. A1.4-WVG'!$C59,(S$6-1)*8+(S$6-1)*1+1,8)="","",CONCATENATE(MID('Tab. A1.4-WVG'!$C59,(S$6-1)*8+(S$6-1)*1+1,8),": ",VLOOKUP(MID('Tab. A1.4-WVG'!$C59,(S$6-1)*8+(S$6-1)*1+1,8),AGS,2,FALSE)))</f>
        <v/>
      </c>
      <c r="T55" s="232" t="str">
        <f>IF(MID('Tab. A1.4-WVG'!$C59,(T$6-1)*8+(T$6-1)*1+1,8)="","",CONCATENATE(MID('Tab. A1.4-WVG'!$C59,(T$6-1)*8+(T$6-1)*1+1,8),": ",VLOOKUP(MID('Tab. A1.4-WVG'!$C59,(T$6-1)*8+(T$6-1)*1+1,8),AGS,2,FALSE)))</f>
        <v/>
      </c>
      <c r="U55" s="232" t="str">
        <f>IF(MID('Tab. A1.4-WVG'!$C59,(U$6-1)*8+(U$6-1)*1+1,8)="","",CONCATENATE(MID('Tab. A1.4-WVG'!$C59,(U$6-1)*8+(U$6-1)*1+1,8),": ",VLOOKUP(MID('Tab. A1.4-WVG'!$C59,(U$6-1)*8+(U$6-1)*1+1,8),AGS,2,FALSE)))</f>
        <v/>
      </c>
      <c r="V55" s="232" t="str">
        <f>IF(MID('Tab. A1.4-WVG'!$C59,(V$6-1)*8+(V$6-1)*1+1,8)="","",CONCATENATE(MID('Tab. A1.4-WVG'!$C59,(V$6-1)*8+(V$6-1)*1+1,8),": ",VLOOKUP(MID('Tab. A1.4-WVG'!$C59,(V$6-1)*8+(V$6-1)*1+1,8),AGS,2,FALSE)))</f>
        <v/>
      </c>
      <c r="W55" s="232" t="str">
        <f>IF(MID('Tab. A1.4-WVG'!$C59,(W$6-1)*8+(W$6-1)*1+1,8)="","",CONCATENATE(MID('Tab. A1.4-WVG'!$C59,(W$6-1)*8+(W$6-1)*1+1,8),": ",VLOOKUP(MID('Tab. A1.4-WVG'!$C59,(W$6-1)*8+(W$6-1)*1+1,8),AGS,2,FALSE)))</f>
        <v/>
      </c>
      <c r="X55" s="232" t="str">
        <f>IF(MID('Tab. A1.4-WVG'!$C59,(X$6-1)*8+(X$6-1)*1+1,8)="","",CONCATENATE(MID('Tab. A1.4-WVG'!$C59,(X$6-1)*8+(X$6-1)*1+1,8),": ",VLOOKUP(MID('Tab. A1.4-WVG'!$C59,(X$6-1)*8+(X$6-1)*1+1,8),AGS,2,FALSE)))</f>
        <v/>
      </c>
      <c r="Y55" s="232" t="str">
        <f>IF(MID('Tab. A1.4-WVG'!$C59,(Y$6-1)*8+(Y$6-1)*1+1,8)="","",CONCATENATE(MID('Tab. A1.4-WVG'!$C59,(Y$6-1)*8+(Y$6-1)*1+1,8),": ",VLOOKUP(MID('Tab. A1.4-WVG'!$C59,(Y$6-1)*8+(Y$6-1)*1+1,8),AGS,2,FALSE)))</f>
        <v/>
      </c>
      <c r="Z55" s="232" t="str">
        <f>IF(MID('Tab. A1.4-WVG'!$C59,(Z$6-1)*8+(Z$6-1)*1+1,8)="","",CONCATENATE(MID('Tab. A1.4-WVG'!$C59,(Z$6-1)*8+(Z$6-1)*1+1,8),": ",VLOOKUP(MID('Tab. A1.4-WVG'!$C59,(Z$6-1)*8+(Z$6-1)*1+1,8),AGS,2,FALSE)))</f>
        <v/>
      </c>
      <c r="AA55" s="232" t="str">
        <f>IF(MID('Tab. A1.4-WVG'!$C59,(AA$6-1)*8+(AA$6-1)*1+1,8)="","",CONCATENATE(MID('Tab. A1.4-WVG'!$C59,(AA$6-1)*8+(AA$6-1)*1+1,8),": ",VLOOKUP(MID('Tab. A1.4-WVG'!$C59,(AA$6-1)*8+(AA$6-1)*1+1,8),AGS,2,FALSE)))</f>
        <v/>
      </c>
      <c r="AB55" s="232" t="str">
        <f>IF(MID('Tab. A1.4-WVG'!$C59,(AB$6-1)*8+(AB$6-1)*1+1,8)="","",CONCATENATE(MID('Tab. A1.4-WVG'!$C59,(AB$6-1)*8+(AB$6-1)*1+1,8),": ",VLOOKUP(MID('Tab. A1.4-WVG'!$C59,(AB$6-1)*8+(AB$6-1)*1+1,8),AGS,2,FALSE)))</f>
        <v/>
      </c>
      <c r="AC55" s="232" t="str">
        <f>IF(MID('Tab. A1.4-WVG'!$C59,(AC$6-1)*8+(AC$6-1)*1+1,8)="","",CONCATENATE(MID('Tab. A1.4-WVG'!$C59,(AC$6-1)*8+(AC$6-1)*1+1,8),": ",VLOOKUP(MID('Tab. A1.4-WVG'!$C59,(AC$6-1)*8+(AC$6-1)*1+1,8),AGS,2,FALSE)))</f>
        <v/>
      </c>
      <c r="AD55" s="232" t="str">
        <f>IF(MID('Tab. A1.4-WVG'!$C59,(AD$6-1)*8+(AD$6-1)*1+1,8)="","",CONCATENATE(MID('Tab. A1.4-WVG'!$C59,(AD$6-1)*8+(AD$6-1)*1+1,8),": ",VLOOKUP(MID('Tab. A1.4-WVG'!$C59,(AD$6-1)*8+(AD$6-1)*1+1,8),AGS,2,FALSE)))</f>
        <v/>
      </c>
      <c r="AE55" s="232" t="str">
        <f>IF(MID('Tab. A1.4-WVG'!$C59,(AE$6-1)*8+(AE$6-1)*1+1,8)="","",CONCATENATE(MID('Tab. A1.4-WVG'!$C59,(AE$6-1)*8+(AE$6-1)*1+1,8),": ",VLOOKUP(MID('Tab. A1.4-WVG'!$C59,(AE$6-1)*8+(AE$6-1)*1+1,8),AGS,2,FALSE)))</f>
        <v/>
      </c>
      <c r="AF55" s="232" t="str">
        <f>IF(MID('Tab. A1.4-WVG'!$C59,(AF$6-1)*8+(AF$6-1)*1+1,8)="","",CONCATENATE(MID('Tab. A1.4-WVG'!$C59,(AF$6-1)*8+(AF$6-1)*1+1,8),": ",VLOOKUP(MID('Tab. A1.4-WVG'!$C59,(AF$6-1)*8+(AF$6-1)*1+1,8),AGS,2,FALSE)))</f>
        <v/>
      </c>
      <c r="AG55" s="232" t="str">
        <f>IF(MID('Tab. A1.4-WVG'!$C59,(AG$6-1)*8+(AG$6-1)*1+1,8)="","",CONCATENATE(MID('Tab. A1.4-WVG'!$C59,(AG$6-1)*8+(AG$6-1)*1+1,8),": ",VLOOKUP(MID('Tab. A1.4-WVG'!$C59,(AG$6-1)*8+(AG$6-1)*1+1,8),AGS,2,FALSE)))</f>
        <v/>
      </c>
      <c r="AH55" s="232" t="str">
        <f>IF(MID('Tab. A1.4-WVG'!$C59,(AH$6-1)*8+(AH$6-1)*1+1,8)="","",CONCATENATE(MID('Tab. A1.4-WVG'!$C59,(AH$6-1)*8+(AH$6-1)*1+1,8),": ",VLOOKUP(MID('Tab. A1.4-WVG'!$C59,(AH$6-1)*8+(AH$6-1)*1+1,8),AGS,2,FALSE)))</f>
        <v/>
      </c>
      <c r="AI55" s="232" t="str">
        <f>IF(MID('Tab. A1.4-WVG'!$C59,(AI$6-1)*8+(AI$6-1)*1+1,8)="","",CONCATENATE(MID('Tab. A1.4-WVG'!$C59,(AI$6-1)*8+(AI$6-1)*1+1,8),": ",VLOOKUP(MID('Tab. A1.4-WVG'!$C59,(AI$6-1)*8+(AI$6-1)*1+1,8),AGS,2,FALSE)))</f>
        <v/>
      </c>
      <c r="AJ55" s="232" t="str">
        <f>IF(MID('Tab. A1.4-WVG'!$C59,(AJ$6-1)*8+(AJ$6-1)*1+1,8)="","",CONCATENATE(MID('Tab. A1.4-WVG'!$C59,(AJ$6-1)*8+(AJ$6-1)*1+1,8),": ",VLOOKUP(MID('Tab. A1.4-WVG'!$C59,(AJ$6-1)*8+(AJ$6-1)*1+1,8),AGS,2,FALSE)))</f>
        <v/>
      </c>
      <c r="AK55" s="232" t="str">
        <f>IF(MID('Tab. A1.4-WVG'!$C59,(AK$6-1)*8+(AK$6-1)*1+1,8)="","",CONCATENATE(MID('Tab. A1.4-WVG'!$C59,(AK$6-1)*8+(AK$6-1)*1+1,8),": ",VLOOKUP(MID('Tab. A1.4-WVG'!$C59,(AK$6-1)*8+(AK$6-1)*1+1,8),AGS,2,FALSE)))</f>
        <v/>
      </c>
      <c r="AL55" s="232" t="str">
        <f>IF(MID('Tab. A1.4-WVG'!$C59,(AL$6-1)*8+(AL$6-1)*1+1,8)="","",CONCATENATE(MID('Tab. A1.4-WVG'!$C59,(AL$6-1)*8+(AL$6-1)*1+1,8),": ",VLOOKUP(MID('Tab. A1.4-WVG'!$C59,(AL$6-1)*8+(AL$6-1)*1+1,8),AGS,2,FALSE)))</f>
        <v/>
      </c>
      <c r="AM55" s="232" t="str">
        <f>IF(MID('Tab. A1.4-WVG'!$C59,(AM$6-1)*8+(AM$6-1)*1+1,8)="","",CONCATENATE(MID('Tab. A1.4-WVG'!$C59,(AM$6-1)*8+(AM$6-1)*1+1,8),": ",VLOOKUP(MID('Tab. A1.4-WVG'!$C59,(AM$6-1)*8+(AM$6-1)*1+1,8),AGS,2,FALSE)))</f>
        <v/>
      </c>
      <c r="AN55" s="232" t="str">
        <f>IF(MID('Tab. A1.4-WVG'!$C59,(AN$6-1)*8+(AN$6-1)*1+1,8)="","",CONCATENATE(MID('Tab. A1.4-WVG'!$C59,(AN$6-1)*8+(AN$6-1)*1+1,8),": ",VLOOKUP(MID('Tab. A1.4-WVG'!$C59,(AN$6-1)*8+(AN$6-1)*1+1,8),AGS,2,FALSE)))</f>
        <v/>
      </c>
      <c r="AO55" s="232" t="str">
        <f>IF(MID('Tab. A1.4-WVG'!$C59,(AO$6-1)*8+(AO$6-1)*1+1,8)="","",CONCATENATE(MID('Tab. A1.4-WVG'!$C59,(AO$6-1)*8+(AO$6-1)*1+1,8),": ",VLOOKUP(MID('Tab. A1.4-WVG'!$C59,(AO$6-1)*8+(AO$6-1)*1+1,8),AGS,2,FALSE)))</f>
        <v/>
      </c>
      <c r="AP55" s="232" t="str">
        <f>IF(MID('Tab. A1.4-WVG'!$C59,(AP$6-1)*8+(AP$6-1)*1+1,8)="","",CONCATENATE(MID('Tab. A1.4-WVG'!$C59,(AP$6-1)*8+(AP$6-1)*1+1,8),": ",VLOOKUP(MID('Tab. A1.4-WVG'!$C59,(AP$6-1)*8+(AP$6-1)*1+1,8),AGS,2,FALSE)))</f>
        <v/>
      </c>
      <c r="AQ55" s="232" t="str">
        <f>IF(MID('Tab. A1.4-WVG'!$C59,(AQ$6-1)*8+(AQ$6-1)*1+1,8)="","",CONCATENATE(MID('Tab. A1.4-WVG'!$C59,(AQ$6-1)*8+(AQ$6-1)*1+1,8),": ",VLOOKUP(MID('Tab. A1.4-WVG'!$C59,(AQ$6-1)*8+(AQ$6-1)*1+1,8),AGS,2,FALSE)))</f>
        <v/>
      </c>
      <c r="AR55" s="232" t="str">
        <f>IF(MID('Tab. A1.4-WVG'!$C59,(AR$6-1)*8+(AR$6-1)*1+1,8)="","",CONCATENATE(MID('Tab. A1.4-WVG'!$C59,(AR$6-1)*8+(AR$6-1)*1+1,8),": ",VLOOKUP(MID('Tab. A1.4-WVG'!$C59,(AR$6-1)*8+(AR$6-1)*1+1,8),AGS,2,FALSE)))</f>
        <v/>
      </c>
      <c r="AS55" s="232" t="str">
        <f>IF(MID('Tab. A1.4-WVG'!$C59,(AS$6-1)*8+(AS$6-1)*1+1,8)="","",CONCATENATE(MID('Tab. A1.4-WVG'!$C59,(AS$6-1)*8+(AS$6-1)*1+1,8),": ",VLOOKUP(MID('Tab. A1.4-WVG'!$C59,(AS$6-1)*8+(AS$6-1)*1+1,8),AGS,2,FALSE)))</f>
        <v/>
      </c>
      <c r="AT55" s="232" t="str">
        <f>IF(MID('Tab. A1.4-WVG'!$C59,(AT$6-1)*8+(AT$6-1)*1+1,8)="","",CONCATENATE(MID('Tab. A1.4-WVG'!$C59,(AT$6-1)*8+(AT$6-1)*1+1,8),": ",VLOOKUP(MID('Tab. A1.4-WVG'!$C59,(AT$6-1)*8+(AT$6-1)*1+1,8),AGS,2,FALSE)))</f>
        <v/>
      </c>
      <c r="AU55" s="232" t="str">
        <f>IF(MID('Tab. A1.4-WVG'!$C59,(AU$6-1)*8+(AU$6-1)*1+1,8)="","",CONCATENATE(MID('Tab. A1.4-WVG'!$C59,(AU$6-1)*8+(AU$6-1)*1+1,8),": ",VLOOKUP(MID('Tab. A1.4-WVG'!$C59,(AU$6-1)*8+(AU$6-1)*1+1,8),AGS,2,FALSE)))</f>
        <v/>
      </c>
      <c r="AV55" s="232" t="str">
        <f>IF(MID('Tab. A1.4-WVG'!$C59,(AV$6-1)*8+(AV$6-1)*1+1,8)="","",CONCATENATE(MID('Tab. A1.4-WVG'!$C59,(AV$6-1)*8+(AV$6-1)*1+1,8),": ",VLOOKUP(MID('Tab. A1.4-WVG'!$C59,(AV$6-1)*8+(AV$6-1)*1+1,8),AGS,2,FALSE)))</f>
        <v/>
      </c>
      <c r="AW55" s="232" t="str">
        <f>IF(MID('Tab. A1.4-WVG'!$C59,(AW$6-1)*8+(AW$6-1)*1+1,8)="","",CONCATENATE(MID('Tab. A1.4-WVG'!$C59,(AW$6-1)*8+(AW$6-1)*1+1,8),": ",VLOOKUP(MID('Tab. A1.4-WVG'!$C59,(AW$6-1)*8+(AW$6-1)*1+1,8),AGS,2,FALSE)))</f>
        <v/>
      </c>
      <c r="AX55" s="232" t="str">
        <f>IF(MID('Tab. A1.4-WVG'!$C59,(AX$6-1)*8+(AX$6-1)*1+1,8)="","",CONCATENATE(MID('Tab. A1.4-WVG'!$C59,(AX$6-1)*8+(AX$6-1)*1+1,8),": ",VLOOKUP(MID('Tab. A1.4-WVG'!$C59,(AX$6-1)*8+(AX$6-1)*1+1,8),AGS,2,FALSE)))</f>
        <v/>
      </c>
      <c r="AY55" s="232" t="str">
        <f>IF(MID('Tab. A1.4-WVG'!$C59,(AY$6-1)*8+(AY$6-1)*1+1,8)="","",CONCATENATE(MID('Tab. A1.4-WVG'!$C59,(AY$6-1)*8+(AY$6-1)*1+1,8),": ",VLOOKUP(MID('Tab. A1.4-WVG'!$C59,(AY$6-1)*8+(AY$6-1)*1+1,8),AGS,2,FALSE)))</f>
        <v/>
      </c>
      <c r="AZ55" s="232" t="str">
        <f>IF(MID('Tab. A1.4-WVG'!$C59,(AZ$6-1)*8+(AZ$6-1)*1+1,8)="","",CONCATENATE(MID('Tab. A1.4-WVG'!$C59,(AZ$6-1)*8+(AZ$6-1)*1+1,8),": ",VLOOKUP(MID('Tab. A1.4-WVG'!$C59,(AZ$6-1)*8+(AZ$6-1)*1+1,8),AGS,2,FALSE)))</f>
        <v/>
      </c>
      <c r="BA55" s="232" t="str">
        <f>IF(MID('Tab. A1.4-WVG'!$C59,(BA$6-1)*8+(BA$6-1)*1+1,8)="","",CONCATENATE(MID('Tab. A1.4-WVG'!$C59,(BA$6-1)*8+(BA$6-1)*1+1,8),": ",VLOOKUP(MID('Tab. A1.4-WVG'!$C59,(BA$6-1)*8+(BA$6-1)*1+1,8),AGS,2,FALSE)))</f>
        <v/>
      </c>
      <c r="BB55" s="232" t="str">
        <f>IF(MID('Tab. A1.4-WVG'!$C59,(BB$6-1)*8+(BB$6-1)*1+1,8)="","",CONCATENATE(MID('Tab. A1.4-WVG'!$C59,(BB$6-1)*8+(BB$6-1)*1+1,8),": ",VLOOKUP(MID('Tab. A1.4-WVG'!$C59,(BB$6-1)*8+(BB$6-1)*1+1,8),AGS,2,FALSE)))</f>
        <v/>
      </c>
      <c r="BC55" s="232" t="str">
        <f>IF(MID('Tab. A1.4-WVG'!$C59,(BC$6-1)*8+(BC$6-1)*1+1,8)="","",CONCATENATE(MID('Tab. A1.4-WVG'!$C59,(BC$6-1)*8+(BC$6-1)*1+1,8),": ",VLOOKUP(MID('Tab. A1.4-WVG'!$C59,(BC$6-1)*8+(BC$6-1)*1+1,8),AGS,2,FALSE)))</f>
        <v/>
      </c>
      <c r="BD55" s="232" t="str">
        <f>IF(MID('Tab. A1.4-WVG'!$C59,(BD$6-1)*8+(BD$6-1)*1+1,8)="","",CONCATENATE(MID('Tab. A1.4-WVG'!$C59,(BD$6-1)*8+(BD$6-1)*1+1,8),": ",VLOOKUP(MID('Tab. A1.4-WVG'!$C59,(BD$6-1)*8+(BD$6-1)*1+1,8),AGS,2,FALSE)))</f>
        <v/>
      </c>
      <c r="BE55" s="232" t="str">
        <f>IF(MID('Tab. A1.4-WVG'!$C59,(BE$6-1)*8+(BE$6-1)*1+1,8)="","",CONCATENATE(MID('Tab. A1.4-WVG'!$C59,(BE$6-1)*8+(BE$6-1)*1+1,8),": ",VLOOKUP(MID('Tab. A1.4-WVG'!$C59,(BE$6-1)*8+(BE$6-1)*1+1,8),AGS,2,FALSE)))</f>
        <v/>
      </c>
      <c r="BF55" s="232" t="str">
        <f>IF(MID('Tab. A1.4-WVG'!$C59,(BF$6-1)*8+(BF$6-1)*1+1,8)="","",CONCATENATE(MID('Tab. A1.4-WVG'!$C59,(BF$6-1)*8+(BF$6-1)*1+1,8),": ",VLOOKUP(MID('Tab. A1.4-WVG'!$C59,(BF$6-1)*8+(BF$6-1)*1+1,8),AGS,2,FALSE)))</f>
        <v/>
      </c>
      <c r="BG55" s="232" t="str">
        <f>IF(MID('Tab. A1.4-WVG'!$C59,(BG$6-1)*8+(BG$6-1)*1+1,8)="","",CONCATENATE(MID('Tab. A1.4-WVG'!$C59,(BG$6-1)*8+(BG$6-1)*1+1,8),": ",VLOOKUP(MID('Tab. A1.4-WVG'!$C59,(BG$6-1)*8+(BG$6-1)*1+1,8),AGS,2,FALSE)))</f>
        <v/>
      </c>
      <c r="BH55" s="232" t="str">
        <f>IF(MID('Tab. A1.4-WVG'!$C59,(BH$6-1)*8+(BH$6-1)*1+1,8)="","",CONCATENATE(MID('Tab. A1.4-WVG'!$C59,(BH$6-1)*8+(BH$6-1)*1+1,8),": ",VLOOKUP(MID('Tab. A1.4-WVG'!$C59,(BH$6-1)*8+(BH$6-1)*1+1,8),AGS,2,FALSE)))</f>
        <v/>
      </c>
      <c r="BI55" s="232" t="str">
        <f>IF(MID('Tab. A1.4-WVG'!$C59,(BI$6-1)*8+(BI$6-1)*1+1,8)="","",CONCATENATE(MID('Tab. A1.4-WVG'!$C59,(BI$6-1)*8+(BI$6-1)*1+1,8),": ",VLOOKUP(MID('Tab. A1.4-WVG'!$C59,(BI$6-1)*8+(BI$6-1)*1+1,8),AGS,2,FALSE)))</f>
        <v/>
      </c>
      <c r="BJ55" s="232" t="str">
        <f>IF(MID('Tab. A1.4-WVG'!$C59,(BJ$6-1)*8+(BJ$6-1)*1+1,8)="","",CONCATENATE(MID('Tab. A1.4-WVG'!$C59,(BJ$6-1)*8+(BJ$6-1)*1+1,8),": ",VLOOKUP(MID('Tab. A1.4-WVG'!$C59,(BJ$6-1)*8+(BJ$6-1)*1+1,8),AGS,2,FALSE)))</f>
        <v/>
      </c>
      <c r="BK55" s="232" t="str">
        <f>IF(MID('Tab. A1.4-WVG'!$C59,(BK$6-1)*8+(BK$6-1)*1+1,8)="","",CONCATENATE(MID('Tab. A1.4-WVG'!$C59,(BK$6-1)*8+(BK$6-1)*1+1,8),": ",VLOOKUP(MID('Tab. A1.4-WVG'!$C59,(BK$6-1)*8+(BK$6-1)*1+1,8),AGS,2,FALSE)))</f>
        <v/>
      </c>
      <c r="BL55" s="232" t="str">
        <f>IF(MID('Tab. A1.4-WVG'!$C59,(BL$6-1)*8+(BL$6-1)*1+1,8)="","",CONCATENATE(MID('Tab. A1.4-WVG'!$C59,(BL$6-1)*8+(BL$6-1)*1+1,8),": ",VLOOKUP(MID('Tab. A1.4-WVG'!$C59,(BL$6-1)*8+(BL$6-1)*1+1,8),AGS,2,FALSE)))</f>
        <v/>
      </c>
      <c r="BM55" s="232" t="str">
        <f>IF(MID('Tab. A1.4-WVG'!$C59,(BM$6-1)*8+(BM$6-1)*1+1,8)="","",CONCATENATE(MID('Tab. A1.4-WVG'!$C59,(BM$6-1)*8+(BM$6-1)*1+1,8),": ",VLOOKUP(MID('Tab. A1.4-WVG'!$C59,(BM$6-1)*8+(BM$6-1)*1+1,8),AGS,2,FALSE)))</f>
        <v/>
      </c>
      <c r="BN55" s="232" t="str">
        <f>IF(MID('Tab. A1.4-WVG'!$C59,(BN$6-1)*8+(BN$6-1)*1+1,8)="","",CONCATENATE(MID('Tab. A1.4-WVG'!$C59,(BN$6-1)*8+(BN$6-1)*1+1,8),": ",VLOOKUP(MID('Tab. A1.4-WVG'!$C59,(BN$6-1)*8+(BN$6-1)*1+1,8),AGS,2,FALSE)))</f>
        <v/>
      </c>
      <c r="BO55" s="232" t="str">
        <f>IF(MID('Tab. A1.4-WVG'!$C59,(BO$6-1)*8+(BO$6-1)*1+1,8)="","",CONCATENATE(MID('Tab. A1.4-WVG'!$C59,(BO$6-1)*8+(BO$6-1)*1+1,8),": ",VLOOKUP(MID('Tab. A1.4-WVG'!$C59,(BO$6-1)*8+(BO$6-1)*1+1,8),AGS,2,FALSE)))</f>
        <v/>
      </c>
      <c r="BP55" s="232" t="str">
        <f>IF(MID('Tab. A1.4-WVG'!$C59,(BP$6-1)*8+(BP$6-1)*1+1,8)="","",CONCATENATE(MID('Tab. A1.4-WVG'!$C59,(BP$6-1)*8+(BP$6-1)*1+1,8),": ",VLOOKUP(MID('Tab. A1.4-WVG'!$C59,(BP$6-1)*8+(BP$6-1)*1+1,8),AGS,2,FALSE)))</f>
        <v/>
      </c>
      <c r="BQ55" s="232" t="str">
        <f>IF(MID('Tab. A1.4-WVG'!$C59,(BQ$6-1)*8+(BQ$6-1)*1+1,8)="","",CONCATENATE(MID('Tab. A1.4-WVG'!$C59,(BQ$6-1)*8+(BQ$6-1)*1+1,8),": ",VLOOKUP(MID('Tab. A1.4-WVG'!$C59,(BQ$6-1)*8+(BQ$6-1)*1+1,8),AGS,2,FALSE)))</f>
        <v/>
      </c>
      <c r="BR55" s="232" t="str">
        <f>IF(MID('Tab. A1.4-WVG'!$C59,(BR$6-1)*8+(BR$6-1)*1+1,8)="","",CONCATENATE(MID('Tab. A1.4-WVG'!$C59,(BR$6-1)*8+(BR$6-1)*1+1,8),": ",VLOOKUP(MID('Tab. A1.4-WVG'!$C59,(BR$6-1)*8+(BR$6-1)*1+1,8),AGS,2,FALSE)))</f>
        <v/>
      </c>
      <c r="BS55" s="232" t="str">
        <f>IF(MID('Tab. A1.4-WVG'!$C59,(BS$6-1)*8+(BS$6-1)*1+1,8)="","",CONCATENATE(MID('Tab. A1.4-WVG'!$C59,(BS$6-1)*8+(BS$6-1)*1+1,8),": ",VLOOKUP(MID('Tab. A1.4-WVG'!$C59,(BS$6-1)*8+(BS$6-1)*1+1,8),AGS,2,FALSE)))</f>
        <v/>
      </c>
      <c r="BT55" s="232" t="str">
        <f>IF(MID('Tab. A1.4-WVG'!$C59,(BT$6-1)*8+(BT$6-1)*1+1,8)="","",CONCATENATE(MID('Tab. A1.4-WVG'!$C59,(BT$6-1)*8+(BT$6-1)*1+1,8),": ",VLOOKUP(MID('Tab. A1.4-WVG'!$C59,(BT$6-1)*8+(BT$6-1)*1+1,8),AGS,2,FALSE)))</f>
        <v/>
      </c>
      <c r="BU55" s="232" t="str">
        <f>IF(MID('Tab. A1.4-WVG'!$C59,(BU$6-1)*8+(BU$6-1)*1+1,8)="","",CONCATENATE(MID('Tab. A1.4-WVG'!$C59,(BU$6-1)*8+(BU$6-1)*1+1,8),": ",VLOOKUP(MID('Tab. A1.4-WVG'!$C59,(BU$6-1)*8+(BU$6-1)*1+1,8),AGS,2,FALSE)))</f>
        <v/>
      </c>
      <c r="BV55" s="232" t="str">
        <f>IF(MID('Tab. A1.4-WVG'!$C59,(BV$6-1)*8+(BV$6-1)*1+1,8)="","",CONCATENATE(MID('Tab. A1.4-WVG'!$C59,(BV$6-1)*8+(BV$6-1)*1+1,8),": ",VLOOKUP(MID('Tab. A1.4-WVG'!$C59,(BV$6-1)*8+(BV$6-1)*1+1,8),AGS,2,FALSE)))</f>
        <v/>
      </c>
      <c r="BW55" s="232" t="str">
        <f>IF(MID('Tab. A1.4-WVG'!$C59,(BW$6-1)*8+(BW$6-1)*1+1,8)="","",CONCATENATE(MID('Tab. A1.4-WVG'!$C59,(BW$6-1)*8+(BW$6-1)*1+1,8),": ",VLOOKUP(MID('Tab. A1.4-WVG'!$C59,(BW$6-1)*8+(BW$6-1)*1+1,8),AGS,2,FALSE)))</f>
        <v/>
      </c>
      <c r="BX55" s="232" t="str">
        <f>IF(MID('Tab. A1.4-WVG'!$C59,(BX$6-1)*8+(BX$6-1)*1+1,8)="","",CONCATENATE(MID('Tab. A1.4-WVG'!$C59,(BX$6-1)*8+(BX$6-1)*1+1,8),": ",VLOOKUP(MID('Tab. A1.4-WVG'!$C59,(BX$6-1)*8+(BX$6-1)*1+1,8),AGS,2,FALSE)))</f>
        <v/>
      </c>
      <c r="BY55" s="232" t="str">
        <f>IF(MID('Tab. A1.4-WVG'!$C59,(BY$6-1)*8+(BY$6-1)*1+1,8)="","",CONCATENATE(MID('Tab. A1.4-WVG'!$C59,(BY$6-1)*8+(BY$6-1)*1+1,8),": ",VLOOKUP(MID('Tab. A1.4-WVG'!$C59,(BY$6-1)*8+(BY$6-1)*1+1,8),AGS,2,FALSE)))</f>
        <v/>
      </c>
      <c r="BZ55" s="232" t="str">
        <f>IF(MID('Tab. A1.4-WVG'!$C59,(BZ$6-1)*8+(BZ$6-1)*1+1,8)="","",CONCATENATE(MID('Tab. A1.4-WVG'!$C59,(BZ$6-1)*8+(BZ$6-1)*1+1,8),": ",VLOOKUP(MID('Tab. A1.4-WVG'!$C59,(BZ$6-1)*8+(BZ$6-1)*1+1,8),AGS,2,FALSE)))</f>
        <v/>
      </c>
      <c r="CA55" s="232" t="str">
        <f>IF(MID('Tab. A1.4-WVG'!$C59,(CA$6-1)*8+(CA$6-1)*1+1,8)="","",CONCATENATE(MID('Tab. A1.4-WVG'!$C59,(CA$6-1)*8+(CA$6-1)*1+1,8),": ",VLOOKUP(MID('Tab. A1.4-WVG'!$C59,(CA$6-1)*8+(CA$6-1)*1+1,8),AGS,2,FALSE)))</f>
        <v/>
      </c>
      <c r="CB55" s="232" t="str">
        <f>IF(MID('Tab. A1.4-WVG'!$C59,(CB$6-1)*8+(CB$6-1)*1+1,8)="","",CONCATENATE(MID('Tab. A1.4-WVG'!$C59,(CB$6-1)*8+(CB$6-1)*1+1,8),": ",VLOOKUP(MID('Tab. A1.4-WVG'!$C59,(CB$6-1)*8+(CB$6-1)*1+1,8),AGS,2,FALSE)))</f>
        <v/>
      </c>
      <c r="CC55" s="232" t="str">
        <f>IF(MID('Tab. A1.4-WVG'!$C59,(CC$6-1)*8+(CC$6-1)*1+1,8)="","",CONCATENATE(MID('Tab. A1.4-WVG'!$C59,(CC$6-1)*8+(CC$6-1)*1+1,8),": ",VLOOKUP(MID('Tab. A1.4-WVG'!$C59,(CC$6-1)*8+(CC$6-1)*1+1,8),AGS,2,FALSE)))</f>
        <v/>
      </c>
      <c r="CD55" s="232" t="str">
        <f>IF(MID('Tab. A1.4-WVG'!$C59,(CD$6-1)*8+(CD$6-1)*1+1,8)="","",CONCATENATE(MID('Tab. A1.4-WVG'!$C59,(CD$6-1)*8+(CD$6-1)*1+1,8),": ",VLOOKUP(MID('Tab. A1.4-WVG'!$C59,(CD$6-1)*8+(CD$6-1)*1+1,8),AGS,2,FALSE)))</f>
        <v/>
      </c>
      <c r="CE55" s="232" t="str">
        <f>IF(MID('Tab. A1.4-WVG'!$C59,(CE$6-1)*8+(CE$6-1)*1+1,8)="","",CONCATENATE(MID('Tab. A1.4-WVG'!$C59,(CE$6-1)*8+(CE$6-1)*1+1,8),": ",VLOOKUP(MID('Tab. A1.4-WVG'!$C59,(CE$6-1)*8+(CE$6-1)*1+1,8),AGS,2,FALSE)))</f>
        <v/>
      </c>
      <c r="CF55" s="232" t="str">
        <f>IF(MID('Tab. A1.4-WVG'!$C59,(CF$6-1)*8+(CF$6-1)*1+1,8)="","",CONCATENATE(MID('Tab. A1.4-WVG'!$C59,(CF$6-1)*8+(CF$6-1)*1+1,8),": ",VLOOKUP(MID('Tab. A1.4-WVG'!$C59,(CF$6-1)*8+(CF$6-1)*1+1,8),AGS,2,FALSE)))</f>
        <v/>
      </c>
      <c r="CG55" s="232" t="str">
        <f>IF(MID('Tab. A1.4-WVG'!$C59,(CG$6-1)*8+(CG$6-1)*1+1,8)="","",CONCATENATE(MID('Tab. A1.4-WVG'!$C59,(CG$6-1)*8+(CG$6-1)*1+1,8),": ",VLOOKUP(MID('Tab. A1.4-WVG'!$C59,(CG$6-1)*8+(CG$6-1)*1+1,8),AGS,2,FALSE)))</f>
        <v/>
      </c>
      <c r="CH55" s="232" t="str">
        <f>IF(MID('Tab. A1.4-WVG'!$C59,(CH$6-1)*8+(CH$6-1)*1+1,8)="","",CONCATENATE(MID('Tab. A1.4-WVG'!$C59,(CH$6-1)*8+(CH$6-1)*1+1,8),": ",VLOOKUP(MID('Tab. A1.4-WVG'!$C59,(CH$6-1)*8+(CH$6-1)*1+1,8),AGS,2,FALSE)))</f>
        <v/>
      </c>
      <c r="CI55" s="232" t="str">
        <f>IF(MID('Tab. A1.4-WVG'!$C59,(CI$6-1)*8+(CI$6-1)*1+1,8)="","",CONCATENATE(MID('Tab. A1.4-WVG'!$C59,(CI$6-1)*8+(CI$6-1)*1+1,8),": ",VLOOKUP(MID('Tab. A1.4-WVG'!$C59,(CI$6-1)*8+(CI$6-1)*1+1,8),AGS,2,FALSE)))</f>
        <v/>
      </c>
      <c r="CJ55" s="232" t="str">
        <f>IF(MID('Tab. A1.4-WVG'!$C59,(CJ$6-1)*8+(CJ$6-1)*1+1,8)="","",CONCATENATE(MID('Tab. A1.4-WVG'!$C59,(CJ$6-1)*8+(CJ$6-1)*1+1,8),": ",VLOOKUP(MID('Tab. A1.4-WVG'!$C59,(CJ$6-1)*8+(CJ$6-1)*1+1,8),AGS,2,FALSE)))</f>
        <v/>
      </c>
      <c r="CK55" s="232" t="str">
        <f>IF(MID('Tab. A1.4-WVG'!$C59,(CK$6-1)*8+(CK$6-1)*1+1,8)="","",CONCATENATE(MID('Tab. A1.4-WVG'!$C59,(CK$6-1)*8+(CK$6-1)*1+1,8),": ",VLOOKUP(MID('Tab. A1.4-WVG'!$C59,(CK$6-1)*8+(CK$6-1)*1+1,8),AGS,2,FALSE)))</f>
        <v/>
      </c>
      <c r="CL55" s="232" t="str">
        <f>IF(MID('Tab. A1.4-WVG'!$C59,(CL$6-1)*8+(CL$6-1)*1+1,8)="","",CONCATENATE(MID('Tab. A1.4-WVG'!$C59,(CL$6-1)*8+(CL$6-1)*1+1,8),": ",VLOOKUP(MID('Tab. A1.4-WVG'!$C59,(CL$6-1)*8+(CL$6-1)*1+1,8),AGS,2,FALSE)))</f>
        <v/>
      </c>
      <c r="CM55" s="232" t="str">
        <f>IF(MID('Tab. A1.4-WVG'!$C59,(CM$6-1)*8+(CM$6-1)*1+1,8)="","",CONCATENATE(MID('Tab. A1.4-WVG'!$C59,(CM$6-1)*8+(CM$6-1)*1+1,8),": ",VLOOKUP(MID('Tab. A1.4-WVG'!$C59,(CM$6-1)*8+(CM$6-1)*1+1,8),AGS,2,FALSE)))</f>
        <v/>
      </c>
      <c r="CN55" s="232" t="str">
        <f>IF(MID('Tab. A1.4-WVG'!$C59,(CN$6-1)*8+(CN$6-1)*1+1,8)="","",CONCATENATE(MID('Tab. A1.4-WVG'!$C59,(CN$6-1)*8+(CN$6-1)*1+1,8),": ",VLOOKUP(MID('Tab. A1.4-WVG'!$C59,(CN$6-1)*8+(CN$6-1)*1+1,8),AGS,2,FALSE)))</f>
        <v/>
      </c>
      <c r="CO55" s="232" t="str">
        <f>IF(MID('Tab. A1.4-WVG'!$C59,(CO$6-1)*8+(CO$6-1)*1+1,8)="","",CONCATENATE(MID('Tab. A1.4-WVG'!$C59,(CO$6-1)*8+(CO$6-1)*1+1,8),": ",VLOOKUP(MID('Tab. A1.4-WVG'!$C59,(CO$6-1)*8+(CO$6-1)*1+1,8),AGS,2,FALSE)))</f>
        <v/>
      </c>
      <c r="CP55" s="232" t="str">
        <f>IF(MID('Tab. A1.4-WVG'!$C59,(CP$6-1)*8+(CP$6-1)*1+1,8)="","",CONCATENATE(MID('Tab. A1.4-WVG'!$C59,(CP$6-1)*8+(CP$6-1)*1+1,8),": ",VLOOKUP(MID('Tab. A1.4-WVG'!$C59,(CP$6-1)*8+(CP$6-1)*1+1,8),AGS,2,FALSE)))</f>
        <v/>
      </c>
      <c r="CQ55" s="232" t="str">
        <f>IF(MID('Tab. A1.4-WVG'!$C59,(CQ$6-1)*8+(CQ$6-1)*1+1,8)="","",CONCATENATE(MID('Tab. A1.4-WVG'!$C59,(CQ$6-1)*8+(CQ$6-1)*1+1,8),": ",VLOOKUP(MID('Tab. A1.4-WVG'!$C59,(CQ$6-1)*8+(CQ$6-1)*1+1,8),AGS,2,FALSE)))</f>
        <v/>
      </c>
      <c r="CR55" s="232" t="str">
        <f>IF(MID('Tab. A1.4-WVG'!$C59,(CR$6-1)*8+(CR$6-1)*1+1,8)="","",CONCATENATE(MID('Tab. A1.4-WVG'!$C59,(CR$6-1)*8+(CR$6-1)*1+1,8),": ",VLOOKUP(MID('Tab. A1.4-WVG'!$C59,(CR$6-1)*8+(CR$6-1)*1+1,8),AGS,2,FALSE)))</f>
        <v/>
      </c>
      <c r="CS55" s="232" t="str">
        <f>IF(MID('Tab. A1.4-WVG'!$C59,(CS$6-1)*8+(CS$6-1)*1+1,8)="","",CONCATENATE(MID('Tab. A1.4-WVG'!$C59,(CS$6-1)*8+(CS$6-1)*1+1,8),": ",VLOOKUP(MID('Tab. A1.4-WVG'!$C59,(CS$6-1)*8+(CS$6-1)*1+1,8),AGS,2,FALSE)))</f>
        <v/>
      </c>
      <c r="CT55" s="232" t="str">
        <f>IF(MID('Tab. A1.4-WVG'!$C59,(CT$6-1)*8+(CT$6-1)*1+1,8)="","",CONCATENATE(MID('Tab. A1.4-WVG'!$C59,(CT$6-1)*8+(CT$6-1)*1+1,8),": ",VLOOKUP(MID('Tab. A1.4-WVG'!$C59,(CT$6-1)*8+(CT$6-1)*1+1,8),AGS,2,FALSE)))</f>
        <v/>
      </c>
      <c r="CU55" s="232" t="str">
        <f>IF(MID('Tab. A1.4-WVG'!$C59,(CU$6-1)*8+(CU$6-1)*1+1,8)="","",CONCATENATE(MID('Tab. A1.4-WVG'!$C59,(CU$6-1)*8+(CU$6-1)*1+1,8),": ",VLOOKUP(MID('Tab. A1.4-WVG'!$C59,(CU$6-1)*8+(CU$6-1)*1+1,8),AGS,2,FALSE)))</f>
        <v/>
      </c>
      <c r="CV55" s="232" t="str">
        <f>IF(MID('Tab. A1.4-WVG'!$C59,(CV$6-1)*8+(CV$6-1)*1+1,8)="","",CONCATENATE(MID('Tab. A1.4-WVG'!$C59,(CV$6-1)*8+(CV$6-1)*1+1,8),": ",VLOOKUP(MID('Tab. A1.4-WVG'!$C59,(CV$6-1)*8+(CV$6-1)*1+1,8),AGS,2,FALSE)))</f>
        <v/>
      </c>
      <c r="CW55" s="232" t="str">
        <f>IF(MID('Tab. A1.4-WVG'!$C59,(CW$6-1)*8+(CW$6-1)*1+1,8)="","",CONCATENATE(MID('Tab. A1.4-WVG'!$C59,(CW$6-1)*8+(CW$6-1)*1+1,8),": ",VLOOKUP(MID('Tab. A1.4-WVG'!$C59,(CW$6-1)*8+(CW$6-1)*1+1,8),AGS,2,FALSE)))</f>
        <v/>
      </c>
      <c r="CX55" s="39">
        <f t="shared" si="0"/>
        <v>0</v>
      </c>
    </row>
    <row r="56" spans="1:102" ht="38.25" customHeight="1" x14ac:dyDescent="0.2">
      <c r="A56" s="231" t="str">
        <f>IF('Tab. A1.4-WVG'!A60="","",'Tab. A1.4-WVG'!A60)</f>
        <v/>
      </c>
      <c r="B56" s="232" t="str">
        <f>IF(MID('Tab. A1.4-WVG'!$C60,(B$6-1)*8+(B$6-1)*1+1,8)="","",CONCATENATE(MID('Tab. A1.4-WVG'!$C60,(B$6-1)*8+(B$6-1)*1+1,8),": ",VLOOKUP(MID('Tab. A1.4-WVG'!$C60,(B$6-1)*8+(B$6-1)*1+1,8),AGS,2,FALSE)))</f>
        <v/>
      </c>
      <c r="C56" s="232" t="str">
        <f>IF(MID('Tab. A1.4-WVG'!$C60,(C$6-1)*8+(C$6-1)*1+1,8)="","",CONCATENATE(MID('Tab. A1.4-WVG'!$C60,(C$6-1)*8+(C$6-1)*1+1,8),": ",VLOOKUP(MID('Tab. A1.4-WVG'!$C60,(C$6-1)*8+(C$6-1)*1+1,8),AGS,2,FALSE)))</f>
        <v/>
      </c>
      <c r="D56" s="232" t="str">
        <f>IF(MID('Tab. A1.4-WVG'!$C60,(D$6-1)*8+(D$6-1)*1+1,8)="","",CONCATENATE(MID('Tab. A1.4-WVG'!$C60,(D$6-1)*8+(D$6-1)*1+1,8),": ",VLOOKUP(MID('Tab. A1.4-WVG'!$C60,(D$6-1)*8+(D$6-1)*1+1,8),AGS,2,FALSE)))</f>
        <v/>
      </c>
      <c r="E56" s="232" t="str">
        <f>IF(MID('Tab. A1.4-WVG'!$C60,(E$6-1)*8+(E$6-1)*1+1,8)="","",CONCATENATE(MID('Tab. A1.4-WVG'!$C60,(E$6-1)*8+(E$6-1)*1+1,8),": ",VLOOKUP(MID('Tab. A1.4-WVG'!$C60,(E$6-1)*8+(E$6-1)*1+1,8),AGS,2,FALSE)))</f>
        <v/>
      </c>
      <c r="F56" s="232" t="str">
        <f>IF(MID('Tab. A1.4-WVG'!$C60,(F$6-1)*8+(F$6-1)*1+1,8)="","",CONCATENATE(MID('Tab. A1.4-WVG'!$C60,(F$6-1)*8+(F$6-1)*1+1,8),": ",VLOOKUP(MID('Tab. A1.4-WVG'!$C60,(F$6-1)*8+(F$6-1)*1+1,8),AGS,2,FALSE)))</f>
        <v/>
      </c>
      <c r="G56" s="232" t="str">
        <f>IF(MID('Tab. A1.4-WVG'!$C60,(G$6-1)*8+(G$6-1)*1+1,8)="","",CONCATENATE(MID('Tab. A1.4-WVG'!$C60,(G$6-1)*8+(G$6-1)*1+1,8),": ",VLOOKUP(MID('Tab. A1.4-WVG'!$C60,(G$6-1)*8+(G$6-1)*1+1,8),AGS,2,FALSE)))</f>
        <v/>
      </c>
      <c r="H56" s="232" t="str">
        <f>IF(MID('Tab. A1.4-WVG'!$C60,(H$6-1)*8+(H$6-1)*1+1,8)="","",CONCATENATE(MID('Tab. A1.4-WVG'!$C60,(H$6-1)*8+(H$6-1)*1+1,8),": ",VLOOKUP(MID('Tab. A1.4-WVG'!$C60,(H$6-1)*8+(H$6-1)*1+1,8),AGS,2,FALSE)))</f>
        <v/>
      </c>
      <c r="I56" s="232" t="str">
        <f>IF(MID('Tab. A1.4-WVG'!$C60,(I$6-1)*8+(I$6-1)*1+1,8)="","",CONCATENATE(MID('Tab. A1.4-WVG'!$C60,(I$6-1)*8+(I$6-1)*1+1,8),": ",VLOOKUP(MID('Tab. A1.4-WVG'!$C60,(I$6-1)*8+(I$6-1)*1+1,8),AGS,2,FALSE)))</f>
        <v/>
      </c>
      <c r="J56" s="232" t="str">
        <f>IF(MID('Tab. A1.4-WVG'!$C60,(J$6-1)*8+(J$6-1)*1+1,8)="","",CONCATENATE(MID('Tab. A1.4-WVG'!$C60,(J$6-1)*8+(J$6-1)*1+1,8),": ",VLOOKUP(MID('Tab. A1.4-WVG'!$C60,(J$6-1)*8+(J$6-1)*1+1,8),AGS,2,FALSE)))</f>
        <v/>
      </c>
      <c r="K56" s="232" t="str">
        <f>IF(MID('Tab. A1.4-WVG'!$C60,(K$6-1)*8+(K$6-1)*1+1,8)="","",CONCATENATE(MID('Tab. A1.4-WVG'!$C60,(K$6-1)*8+(K$6-1)*1+1,8),": ",VLOOKUP(MID('Tab. A1.4-WVG'!$C60,(K$6-1)*8+(K$6-1)*1+1,8),AGS,2,FALSE)))</f>
        <v/>
      </c>
      <c r="L56" s="232" t="str">
        <f>IF(MID('Tab. A1.4-WVG'!$C60,(L$6-1)*8+(L$6-1)*1+1,8)="","",CONCATENATE(MID('Tab. A1.4-WVG'!$C60,(L$6-1)*8+(L$6-1)*1+1,8),": ",VLOOKUP(MID('Tab. A1.4-WVG'!$C60,(L$6-1)*8+(L$6-1)*1+1,8),AGS,2,FALSE)))</f>
        <v/>
      </c>
      <c r="M56" s="232" t="str">
        <f>IF(MID('Tab. A1.4-WVG'!$C60,(M$6-1)*8+(M$6-1)*1+1,8)="","",CONCATENATE(MID('Tab. A1.4-WVG'!$C60,(M$6-1)*8+(M$6-1)*1+1,8),": ",VLOOKUP(MID('Tab. A1.4-WVG'!$C60,(M$6-1)*8+(M$6-1)*1+1,8),AGS,2,FALSE)))</f>
        <v/>
      </c>
      <c r="N56" s="232" t="str">
        <f>IF(MID('Tab. A1.4-WVG'!$C60,(N$6-1)*8+(N$6-1)*1+1,8)="","",CONCATENATE(MID('Tab. A1.4-WVG'!$C60,(N$6-1)*8+(N$6-1)*1+1,8),": ",VLOOKUP(MID('Tab. A1.4-WVG'!$C60,(N$6-1)*8+(N$6-1)*1+1,8),AGS,2,FALSE)))</f>
        <v/>
      </c>
      <c r="O56" s="232" t="str">
        <f>IF(MID('Tab. A1.4-WVG'!$C60,(O$6-1)*8+(O$6-1)*1+1,8)="","",CONCATENATE(MID('Tab. A1.4-WVG'!$C60,(O$6-1)*8+(O$6-1)*1+1,8),": ",VLOOKUP(MID('Tab. A1.4-WVG'!$C60,(O$6-1)*8+(O$6-1)*1+1,8),AGS,2,FALSE)))</f>
        <v/>
      </c>
      <c r="P56" s="232" t="str">
        <f>IF(MID('Tab. A1.4-WVG'!$C60,(P$6-1)*8+(P$6-1)*1+1,8)="","",CONCATENATE(MID('Tab. A1.4-WVG'!$C60,(P$6-1)*8+(P$6-1)*1+1,8),": ",VLOOKUP(MID('Tab. A1.4-WVG'!$C60,(P$6-1)*8+(P$6-1)*1+1,8),AGS,2,FALSE)))</f>
        <v/>
      </c>
      <c r="Q56" s="232" t="str">
        <f>IF(MID('Tab. A1.4-WVG'!$C60,(Q$6-1)*8+(Q$6-1)*1+1,8)="","",CONCATENATE(MID('Tab. A1.4-WVG'!$C60,(Q$6-1)*8+(Q$6-1)*1+1,8),": ",VLOOKUP(MID('Tab. A1.4-WVG'!$C60,(Q$6-1)*8+(Q$6-1)*1+1,8),AGS,2,FALSE)))</f>
        <v/>
      </c>
      <c r="R56" s="232" t="str">
        <f>IF(MID('Tab. A1.4-WVG'!$C60,(R$6-1)*8+(R$6-1)*1+1,8)="","",CONCATENATE(MID('Tab. A1.4-WVG'!$C60,(R$6-1)*8+(R$6-1)*1+1,8),": ",VLOOKUP(MID('Tab. A1.4-WVG'!$C60,(R$6-1)*8+(R$6-1)*1+1,8),AGS,2,FALSE)))</f>
        <v/>
      </c>
      <c r="S56" s="232" t="str">
        <f>IF(MID('Tab. A1.4-WVG'!$C60,(S$6-1)*8+(S$6-1)*1+1,8)="","",CONCATENATE(MID('Tab. A1.4-WVG'!$C60,(S$6-1)*8+(S$6-1)*1+1,8),": ",VLOOKUP(MID('Tab. A1.4-WVG'!$C60,(S$6-1)*8+(S$6-1)*1+1,8),AGS,2,FALSE)))</f>
        <v/>
      </c>
      <c r="T56" s="232" t="str">
        <f>IF(MID('Tab. A1.4-WVG'!$C60,(T$6-1)*8+(T$6-1)*1+1,8)="","",CONCATENATE(MID('Tab. A1.4-WVG'!$C60,(T$6-1)*8+(T$6-1)*1+1,8),": ",VLOOKUP(MID('Tab. A1.4-WVG'!$C60,(T$6-1)*8+(T$6-1)*1+1,8),AGS,2,FALSE)))</f>
        <v/>
      </c>
      <c r="U56" s="232" t="str">
        <f>IF(MID('Tab. A1.4-WVG'!$C60,(U$6-1)*8+(U$6-1)*1+1,8)="","",CONCATENATE(MID('Tab. A1.4-WVG'!$C60,(U$6-1)*8+(U$6-1)*1+1,8),": ",VLOOKUP(MID('Tab. A1.4-WVG'!$C60,(U$6-1)*8+(U$6-1)*1+1,8),AGS,2,FALSE)))</f>
        <v/>
      </c>
      <c r="V56" s="232" t="str">
        <f>IF(MID('Tab. A1.4-WVG'!$C60,(V$6-1)*8+(V$6-1)*1+1,8)="","",CONCATENATE(MID('Tab. A1.4-WVG'!$C60,(V$6-1)*8+(V$6-1)*1+1,8),": ",VLOOKUP(MID('Tab. A1.4-WVG'!$C60,(V$6-1)*8+(V$6-1)*1+1,8),AGS,2,FALSE)))</f>
        <v/>
      </c>
      <c r="W56" s="232" t="str">
        <f>IF(MID('Tab. A1.4-WVG'!$C60,(W$6-1)*8+(W$6-1)*1+1,8)="","",CONCATENATE(MID('Tab. A1.4-WVG'!$C60,(W$6-1)*8+(W$6-1)*1+1,8),": ",VLOOKUP(MID('Tab. A1.4-WVG'!$C60,(W$6-1)*8+(W$6-1)*1+1,8),AGS,2,FALSE)))</f>
        <v/>
      </c>
      <c r="X56" s="232" t="str">
        <f>IF(MID('Tab. A1.4-WVG'!$C60,(X$6-1)*8+(X$6-1)*1+1,8)="","",CONCATENATE(MID('Tab. A1.4-WVG'!$C60,(X$6-1)*8+(X$6-1)*1+1,8),": ",VLOOKUP(MID('Tab. A1.4-WVG'!$C60,(X$6-1)*8+(X$6-1)*1+1,8),AGS,2,FALSE)))</f>
        <v/>
      </c>
      <c r="Y56" s="232" t="str">
        <f>IF(MID('Tab. A1.4-WVG'!$C60,(Y$6-1)*8+(Y$6-1)*1+1,8)="","",CONCATENATE(MID('Tab. A1.4-WVG'!$C60,(Y$6-1)*8+(Y$6-1)*1+1,8),": ",VLOOKUP(MID('Tab. A1.4-WVG'!$C60,(Y$6-1)*8+(Y$6-1)*1+1,8),AGS,2,FALSE)))</f>
        <v/>
      </c>
      <c r="Z56" s="232" t="str">
        <f>IF(MID('Tab. A1.4-WVG'!$C60,(Z$6-1)*8+(Z$6-1)*1+1,8)="","",CONCATENATE(MID('Tab. A1.4-WVG'!$C60,(Z$6-1)*8+(Z$6-1)*1+1,8),": ",VLOOKUP(MID('Tab. A1.4-WVG'!$C60,(Z$6-1)*8+(Z$6-1)*1+1,8),AGS,2,FALSE)))</f>
        <v/>
      </c>
      <c r="AA56" s="232" t="str">
        <f>IF(MID('Tab. A1.4-WVG'!$C60,(AA$6-1)*8+(AA$6-1)*1+1,8)="","",CONCATENATE(MID('Tab. A1.4-WVG'!$C60,(AA$6-1)*8+(AA$6-1)*1+1,8),": ",VLOOKUP(MID('Tab. A1.4-WVG'!$C60,(AA$6-1)*8+(AA$6-1)*1+1,8),AGS,2,FALSE)))</f>
        <v/>
      </c>
      <c r="AB56" s="232" t="str">
        <f>IF(MID('Tab. A1.4-WVG'!$C60,(AB$6-1)*8+(AB$6-1)*1+1,8)="","",CONCATENATE(MID('Tab. A1.4-WVG'!$C60,(AB$6-1)*8+(AB$6-1)*1+1,8),": ",VLOOKUP(MID('Tab. A1.4-WVG'!$C60,(AB$6-1)*8+(AB$6-1)*1+1,8),AGS,2,FALSE)))</f>
        <v/>
      </c>
      <c r="AC56" s="232" t="str">
        <f>IF(MID('Tab. A1.4-WVG'!$C60,(AC$6-1)*8+(AC$6-1)*1+1,8)="","",CONCATENATE(MID('Tab. A1.4-WVG'!$C60,(AC$6-1)*8+(AC$6-1)*1+1,8),": ",VLOOKUP(MID('Tab. A1.4-WVG'!$C60,(AC$6-1)*8+(AC$6-1)*1+1,8),AGS,2,FALSE)))</f>
        <v/>
      </c>
      <c r="AD56" s="232" t="str">
        <f>IF(MID('Tab. A1.4-WVG'!$C60,(AD$6-1)*8+(AD$6-1)*1+1,8)="","",CONCATENATE(MID('Tab. A1.4-WVG'!$C60,(AD$6-1)*8+(AD$6-1)*1+1,8),": ",VLOOKUP(MID('Tab. A1.4-WVG'!$C60,(AD$6-1)*8+(AD$6-1)*1+1,8),AGS,2,FALSE)))</f>
        <v/>
      </c>
      <c r="AE56" s="232" t="str">
        <f>IF(MID('Tab. A1.4-WVG'!$C60,(AE$6-1)*8+(AE$6-1)*1+1,8)="","",CONCATENATE(MID('Tab. A1.4-WVG'!$C60,(AE$6-1)*8+(AE$6-1)*1+1,8),": ",VLOOKUP(MID('Tab. A1.4-WVG'!$C60,(AE$6-1)*8+(AE$6-1)*1+1,8),AGS,2,FALSE)))</f>
        <v/>
      </c>
      <c r="AF56" s="232" t="str">
        <f>IF(MID('Tab. A1.4-WVG'!$C60,(AF$6-1)*8+(AF$6-1)*1+1,8)="","",CONCATENATE(MID('Tab. A1.4-WVG'!$C60,(AF$6-1)*8+(AF$6-1)*1+1,8),": ",VLOOKUP(MID('Tab. A1.4-WVG'!$C60,(AF$6-1)*8+(AF$6-1)*1+1,8),AGS,2,FALSE)))</f>
        <v/>
      </c>
      <c r="AG56" s="232" t="str">
        <f>IF(MID('Tab. A1.4-WVG'!$C60,(AG$6-1)*8+(AG$6-1)*1+1,8)="","",CONCATENATE(MID('Tab. A1.4-WVG'!$C60,(AG$6-1)*8+(AG$6-1)*1+1,8),": ",VLOOKUP(MID('Tab. A1.4-WVG'!$C60,(AG$6-1)*8+(AG$6-1)*1+1,8),AGS,2,FALSE)))</f>
        <v/>
      </c>
      <c r="AH56" s="232" t="str">
        <f>IF(MID('Tab. A1.4-WVG'!$C60,(AH$6-1)*8+(AH$6-1)*1+1,8)="","",CONCATENATE(MID('Tab. A1.4-WVG'!$C60,(AH$6-1)*8+(AH$6-1)*1+1,8),": ",VLOOKUP(MID('Tab. A1.4-WVG'!$C60,(AH$6-1)*8+(AH$6-1)*1+1,8),AGS,2,FALSE)))</f>
        <v/>
      </c>
      <c r="AI56" s="232" t="str">
        <f>IF(MID('Tab. A1.4-WVG'!$C60,(AI$6-1)*8+(AI$6-1)*1+1,8)="","",CONCATENATE(MID('Tab. A1.4-WVG'!$C60,(AI$6-1)*8+(AI$6-1)*1+1,8),": ",VLOOKUP(MID('Tab. A1.4-WVG'!$C60,(AI$6-1)*8+(AI$6-1)*1+1,8),AGS,2,FALSE)))</f>
        <v/>
      </c>
      <c r="AJ56" s="232" t="str">
        <f>IF(MID('Tab. A1.4-WVG'!$C60,(AJ$6-1)*8+(AJ$6-1)*1+1,8)="","",CONCATENATE(MID('Tab. A1.4-WVG'!$C60,(AJ$6-1)*8+(AJ$6-1)*1+1,8),": ",VLOOKUP(MID('Tab. A1.4-WVG'!$C60,(AJ$6-1)*8+(AJ$6-1)*1+1,8),AGS,2,FALSE)))</f>
        <v/>
      </c>
      <c r="AK56" s="232" t="str">
        <f>IF(MID('Tab. A1.4-WVG'!$C60,(AK$6-1)*8+(AK$6-1)*1+1,8)="","",CONCATENATE(MID('Tab. A1.4-WVG'!$C60,(AK$6-1)*8+(AK$6-1)*1+1,8),": ",VLOOKUP(MID('Tab. A1.4-WVG'!$C60,(AK$6-1)*8+(AK$6-1)*1+1,8),AGS,2,FALSE)))</f>
        <v/>
      </c>
      <c r="AL56" s="232" t="str">
        <f>IF(MID('Tab. A1.4-WVG'!$C60,(AL$6-1)*8+(AL$6-1)*1+1,8)="","",CONCATENATE(MID('Tab. A1.4-WVG'!$C60,(AL$6-1)*8+(AL$6-1)*1+1,8),": ",VLOOKUP(MID('Tab. A1.4-WVG'!$C60,(AL$6-1)*8+(AL$6-1)*1+1,8),AGS,2,FALSE)))</f>
        <v/>
      </c>
      <c r="AM56" s="232" t="str">
        <f>IF(MID('Tab. A1.4-WVG'!$C60,(AM$6-1)*8+(AM$6-1)*1+1,8)="","",CONCATENATE(MID('Tab. A1.4-WVG'!$C60,(AM$6-1)*8+(AM$6-1)*1+1,8),": ",VLOOKUP(MID('Tab. A1.4-WVG'!$C60,(AM$6-1)*8+(AM$6-1)*1+1,8),AGS,2,FALSE)))</f>
        <v/>
      </c>
      <c r="AN56" s="232" t="str">
        <f>IF(MID('Tab. A1.4-WVG'!$C60,(AN$6-1)*8+(AN$6-1)*1+1,8)="","",CONCATENATE(MID('Tab. A1.4-WVG'!$C60,(AN$6-1)*8+(AN$6-1)*1+1,8),": ",VLOOKUP(MID('Tab. A1.4-WVG'!$C60,(AN$6-1)*8+(AN$6-1)*1+1,8),AGS,2,FALSE)))</f>
        <v/>
      </c>
      <c r="AO56" s="232" t="str">
        <f>IF(MID('Tab. A1.4-WVG'!$C60,(AO$6-1)*8+(AO$6-1)*1+1,8)="","",CONCATENATE(MID('Tab. A1.4-WVG'!$C60,(AO$6-1)*8+(AO$6-1)*1+1,8),": ",VLOOKUP(MID('Tab. A1.4-WVG'!$C60,(AO$6-1)*8+(AO$6-1)*1+1,8),AGS,2,FALSE)))</f>
        <v/>
      </c>
      <c r="AP56" s="232" t="str">
        <f>IF(MID('Tab. A1.4-WVG'!$C60,(AP$6-1)*8+(AP$6-1)*1+1,8)="","",CONCATENATE(MID('Tab. A1.4-WVG'!$C60,(AP$6-1)*8+(AP$6-1)*1+1,8),": ",VLOOKUP(MID('Tab. A1.4-WVG'!$C60,(AP$6-1)*8+(AP$6-1)*1+1,8),AGS,2,FALSE)))</f>
        <v/>
      </c>
      <c r="AQ56" s="232" t="str">
        <f>IF(MID('Tab. A1.4-WVG'!$C60,(AQ$6-1)*8+(AQ$6-1)*1+1,8)="","",CONCATENATE(MID('Tab. A1.4-WVG'!$C60,(AQ$6-1)*8+(AQ$6-1)*1+1,8),": ",VLOOKUP(MID('Tab. A1.4-WVG'!$C60,(AQ$6-1)*8+(AQ$6-1)*1+1,8),AGS,2,FALSE)))</f>
        <v/>
      </c>
      <c r="AR56" s="232" t="str">
        <f>IF(MID('Tab. A1.4-WVG'!$C60,(AR$6-1)*8+(AR$6-1)*1+1,8)="","",CONCATENATE(MID('Tab. A1.4-WVG'!$C60,(AR$6-1)*8+(AR$6-1)*1+1,8),": ",VLOOKUP(MID('Tab. A1.4-WVG'!$C60,(AR$6-1)*8+(AR$6-1)*1+1,8),AGS,2,FALSE)))</f>
        <v/>
      </c>
      <c r="AS56" s="232" t="str">
        <f>IF(MID('Tab. A1.4-WVG'!$C60,(AS$6-1)*8+(AS$6-1)*1+1,8)="","",CONCATENATE(MID('Tab. A1.4-WVG'!$C60,(AS$6-1)*8+(AS$6-1)*1+1,8),": ",VLOOKUP(MID('Tab. A1.4-WVG'!$C60,(AS$6-1)*8+(AS$6-1)*1+1,8),AGS,2,FALSE)))</f>
        <v/>
      </c>
      <c r="AT56" s="232" t="str">
        <f>IF(MID('Tab. A1.4-WVG'!$C60,(AT$6-1)*8+(AT$6-1)*1+1,8)="","",CONCATENATE(MID('Tab. A1.4-WVG'!$C60,(AT$6-1)*8+(AT$6-1)*1+1,8),": ",VLOOKUP(MID('Tab. A1.4-WVG'!$C60,(AT$6-1)*8+(AT$6-1)*1+1,8),AGS,2,FALSE)))</f>
        <v/>
      </c>
      <c r="AU56" s="232" t="str">
        <f>IF(MID('Tab. A1.4-WVG'!$C60,(AU$6-1)*8+(AU$6-1)*1+1,8)="","",CONCATENATE(MID('Tab. A1.4-WVG'!$C60,(AU$6-1)*8+(AU$6-1)*1+1,8),": ",VLOOKUP(MID('Tab. A1.4-WVG'!$C60,(AU$6-1)*8+(AU$6-1)*1+1,8),AGS,2,FALSE)))</f>
        <v/>
      </c>
      <c r="AV56" s="232" t="str">
        <f>IF(MID('Tab. A1.4-WVG'!$C60,(AV$6-1)*8+(AV$6-1)*1+1,8)="","",CONCATENATE(MID('Tab. A1.4-WVG'!$C60,(AV$6-1)*8+(AV$6-1)*1+1,8),": ",VLOOKUP(MID('Tab. A1.4-WVG'!$C60,(AV$6-1)*8+(AV$6-1)*1+1,8),AGS,2,FALSE)))</f>
        <v/>
      </c>
      <c r="AW56" s="232" t="str">
        <f>IF(MID('Tab. A1.4-WVG'!$C60,(AW$6-1)*8+(AW$6-1)*1+1,8)="","",CONCATENATE(MID('Tab. A1.4-WVG'!$C60,(AW$6-1)*8+(AW$6-1)*1+1,8),": ",VLOOKUP(MID('Tab. A1.4-WVG'!$C60,(AW$6-1)*8+(AW$6-1)*1+1,8),AGS,2,FALSE)))</f>
        <v/>
      </c>
      <c r="AX56" s="232" t="str">
        <f>IF(MID('Tab. A1.4-WVG'!$C60,(AX$6-1)*8+(AX$6-1)*1+1,8)="","",CONCATENATE(MID('Tab. A1.4-WVG'!$C60,(AX$6-1)*8+(AX$6-1)*1+1,8),": ",VLOOKUP(MID('Tab. A1.4-WVG'!$C60,(AX$6-1)*8+(AX$6-1)*1+1,8),AGS,2,FALSE)))</f>
        <v/>
      </c>
      <c r="AY56" s="232" t="str">
        <f>IF(MID('Tab. A1.4-WVG'!$C60,(AY$6-1)*8+(AY$6-1)*1+1,8)="","",CONCATENATE(MID('Tab. A1.4-WVG'!$C60,(AY$6-1)*8+(AY$6-1)*1+1,8),": ",VLOOKUP(MID('Tab. A1.4-WVG'!$C60,(AY$6-1)*8+(AY$6-1)*1+1,8),AGS,2,FALSE)))</f>
        <v/>
      </c>
      <c r="AZ56" s="232" t="str">
        <f>IF(MID('Tab. A1.4-WVG'!$C60,(AZ$6-1)*8+(AZ$6-1)*1+1,8)="","",CONCATENATE(MID('Tab. A1.4-WVG'!$C60,(AZ$6-1)*8+(AZ$6-1)*1+1,8),": ",VLOOKUP(MID('Tab. A1.4-WVG'!$C60,(AZ$6-1)*8+(AZ$6-1)*1+1,8),AGS,2,FALSE)))</f>
        <v/>
      </c>
      <c r="BA56" s="232" t="str">
        <f>IF(MID('Tab. A1.4-WVG'!$C60,(BA$6-1)*8+(BA$6-1)*1+1,8)="","",CONCATENATE(MID('Tab. A1.4-WVG'!$C60,(BA$6-1)*8+(BA$6-1)*1+1,8),": ",VLOOKUP(MID('Tab. A1.4-WVG'!$C60,(BA$6-1)*8+(BA$6-1)*1+1,8),AGS,2,FALSE)))</f>
        <v/>
      </c>
      <c r="BB56" s="232" t="str">
        <f>IF(MID('Tab. A1.4-WVG'!$C60,(BB$6-1)*8+(BB$6-1)*1+1,8)="","",CONCATENATE(MID('Tab. A1.4-WVG'!$C60,(BB$6-1)*8+(BB$6-1)*1+1,8),": ",VLOOKUP(MID('Tab. A1.4-WVG'!$C60,(BB$6-1)*8+(BB$6-1)*1+1,8),AGS,2,FALSE)))</f>
        <v/>
      </c>
      <c r="BC56" s="232" t="str">
        <f>IF(MID('Tab. A1.4-WVG'!$C60,(BC$6-1)*8+(BC$6-1)*1+1,8)="","",CONCATENATE(MID('Tab. A1.4-WVG'!$C60,(BC$6-1)*8+(BC$6-1)*1+1,8),": ",VLOOKUP(MID('Tab. A1.4-WVG'!$C60,(BC$6-1)*8+(BC$6-1)*1+1,8),AGS,2,FALSE)))</f>
        <v/>
      </c>
      <c r="BD56" s="232" t="str">
        <f>IF(MID('Tab. A1.4-WVG'!$C60,(BD$6-1)*8+(BD$6-1)*1+1,8)="","",CONCATENATE(MID('Tab. A1.4-WVG'!$C60,(BD$6-1)*8+(BD$6-1)*1+1,8),": ",VLOOKUP(MID('Tab. A1.4-WVG'!$C60,(BD$6-1)*8+(BD$6-1)*1+1,8),AGS,2,FALSE)))</f>
        <v/>
      </c>
      <c r="BE56" s="232" t="str">
        <f>IF(MID('Tab. A1.4-WVG'!$C60,(BE$6-1)*8+(BE$6-1)*1+1,8)="","",CONCATENATE(MID('Tab. A1.4-WVG'!$C60,(BE$6-1)*8+(BE$6-1)*1+1,8),": ",VLOOKUP(MID('Tab. A1.4-WVG'!$C60,(BE$6-1)*8+(BE$6-1)*1+1,8),AGS,2,FALSE)))</f>
        <v/>
      </c>
      <c r="BF56" s="232" t="str">
        <f>IF(MID('Tab. A1.4-WVG'!$C60,(BF$6-1)*8+(BF$6-1)*1+1,8)="","",CONCATENATE(MID('Tab. A1.4-WVG'!$C60,(BF$6-1)*8+(BF$6-1)*1+1,8),": ",VLOOKUP(MID('Tab. A1.4-WVG'!$C60,(BF$6-1)*8+(BF$6-1)*1+1,8),AGS,2,FALSE)))</f>
        <v/>
      </c>
      <c r="BG56" s="232" t="str">
        <f>IF(MID('Tab. A1.4-WVG'!$C60,(BG$6-1)*8+(BG$6-1)*1+1,8)="","",CONCATENATE(MID('Tab. A1.4-WVG'!$C60,(BG$6-1)*8+(BG$6-1)*1+1,8),": ",VLOOKUP(MID('Tab. A1.4-WVG'!$C60,(BG$6-1)*8+(BG$6-1)*1+1,8),AGS,2,FALSE)))</f>
        <v/>
      </c>
      <c r="BH56" s="232" t="str">
        <f>IF(MID('Tab. A1.4-WVG'!$C60,(BH$6-1)*8+(BH$6-1)*1+1,8)="","",CONCATENATE(MID('Tab. A1.4-WVG'!$C60,(BH$6-1)*8+(BH$6-1)*1+1,8),": ",VLOOKUP(MID('Tab. A1.4-WVG'!$C60,(BH$6-1)*8+(BH$6-1)*1+1,8),AGS,2,FALSE)))</f>
        <v/>
      </c>
      <c r="BI56" s="232" t="str">
        <f>IF(MID('Tab. A1.4-WVG'!$C60,(BI$6-1)*8+(BI$6-1)*1+1,8)="","",CONCATENATE(MID('Tab. A1.4-WVG'!$C60,(BI$6-1)*8+(BI$6-1)*1+1,8),": ",VLOOKUP(MID('Tab. A1.4-WVG'!$C60,(BI$6-1)*8+(BI$6-1)*1+1,8),AGS,2,FALSE)))</f>
        <v/>
      </c>
      <c r="BJ56" s="232" t="str">
        <f>IF(MID('Tab. A1.4-WVG'!$C60,(BJ$6-1)*8+(BJ$6-1)*1+1,8)="","",CONCATENATE(MID('Tab. A1.4-WVG'!$C60,(BJ$6-1)*8+(BJ$6-1)*1+1,8),": ",VLOOKUP(MID('Tab. A1.4-WVG'!$C60,(BJ$6-1)*8+(BJ$6-1)*1+1,8),AGS,2,FALSE)))</f>
        <v/>
      </c>
      <c r="BK56" s="232" t="str">
        <f>IF(MID('Tab. A1.4-WVG'!$C60,(BK$6-1)*8+(BK$6-1)*1+1,8)="","",CONCATENATE(MID('Tab. A1.4-WVG'!$C60,(BK$6-1)*8+(BK$6-1)*1+1,8),": ",VLOOKUP(MID('Tab. A1.4-WVG'!$C60,(BK$6-1)*8+(BK$6-1)*1+1,8),AGS,2,FALSE)))</f>
        <v/>
      </c>
      <c r="BL56" s="232" t="str">
        <f>IF(MID('Tab. A1.4-WVG'!$C60,(BL$6-1)*8+(BL$6-1)*1+1,8)="","",CONCATENATE(MID('Tab. A1.4-WVG'!$C60,(BL$6-1)*8+(BL$6-1)*1+1,8),": ",VLOOKUP(MID('Tab. A1.4-WVG'!$C60,(BL$6-1)*8+(BL$6-1)*1+1,8),AGS,2,FALSE)))</f>
        <v/>
      </c>
      <c r="BM56" s="232" t="str">
        <f>IF(MID('Tab. A1.4-WVG'!$C60,(BM$6-1)*8+(BM$6-1)*1+1,8)="","",CONCATENATE(MID('Tab. A1.4-WVG'!$C60,(BM$6-1)*8+(BM$6-1)*1+1,8),": ",VLOOKUP(MID('Tab. A1.4-WVG'!$C60,(BM$6-1)*8+(BM$6-1)*1+1,8),AGS,2,FALSE)))</f>
        <v/>
      </c>
      <c r="BN56" s="232" t="str">
        <f>IF(MID('Tab. A1.4-WVG'!$C60,(BN$6-1)*8+(BN$6-1)*1+1,8)="","",CONCATENATE(MID('Tab. A1.4-WVG'!$C60,(BN$6-1)*8+(BN$6-1)*1+1,8),": ",VLOOKUP(MID('Tab. A1.4-WVG'!$C60,(BN$6-1)*8+(BN$6-1)*1+1,8),AGS,2,FALSE)))</f>
        <v/>
      </c>
      <c r="BO56" s="232" t="str">
        <f>IF(MID('Tab. A1.4-WVG'!$C60,(BO$6-1)*8+(BO$6-1)*1+1,8)="","",CONCATENATE(MID('Tab. A1.4-WVG'!$C60,(BO$6-1)*8+(BO$6-1)*1+1,8),": ",VLOOKUP(MID('Tab. A1.4-WVG'!$C60,(BO$6-1)*8+(BO$6-1)*1+1,8),AGS,2,FALSE)))</f>
        <v/>
      </c>
      <c r="BP56" s="232" t="str">
        <f>IF(MID('Tab. A1.4-WVG'!$C60,(BP$6-1)*8+(BP$6-1)*1+1,8)="","",CONCATENATE(MID('Tab. A1.4-WVG'!$C60,(BP$6-1)*8+(BP$6-1)*1+1,8),": ",VLOOKUP(MID('Tab. A1.4-WVG'!$C60,(BP$6-1)*8+(BP$6-1)*1+1,8),AGS,2,FALSE)))</f>
        <v/>
      </c>
      <c r="BQ56" s="232" t="str">
        <f>IF(MID('Tab. A1.4-WVG'!$C60,(BQ$6-1)*8+(BQ$6-1)*1+1,8)="","",CONCATENATE(MID('Tab. A1.4-WVG'!$C60,(BQ$6-1)*8+(BQ$6-1)*1+1,8),": ",VLOOKUP(MID('Tab. A1.4-WVG'!$C60,(BQ$6-1)*8+(BQ$6-1)*1+1,8),AGS,2,FALSE)))</f>
        <v/>
      </c>
      <c r="BR56" s="232" t="str">
        <f>IF(MID('Tab. A1.4-WVG'!$C60,(BR$6-1)*8+(BR$6-1)*1+1,8)="","",CONCATENATE(MID('Tab. A1.4-WVG'!$C60,(BR$6-1)*8+(BR$6-1)*1+1,8),": ",VLOOKUP(MID('Tab. A1.4-WVG'!$C60,(BR$6-1)*8+(BR$6-1)*1+1,8),AGS,2,FALSE)))</f>
        <v/>
      </c>
      <c r="BS56" s="232" t="str">
        <f>IF(MID('Tab. A1.4-WVG'!$C60,(BS$6-1)*8+(BS$6-1)*1+1,8)="","",CONCATENATE(MID('Tab. A1.4-WVG'!$C60,(BS$6-1)*8+(BS$6-1)*1+1,8),": ",VLOOKUP(MID('Tab. A1.4-WVG'!$C60,(BS$6-1)*8+(BS$6-1)*1+1,8),AGS,2,FALSE)))</f>
        <v/>
      </c>
      <c r="BT56" s="232" t="str">
        <f>IF(MID('Tab. A1.4-WVG'!$C60,(BT$6-1)*8+(BT$6-1)*1+1,8)="","",CONCATENATE(MID('Tab. A1.4-WVG'!$C60,(BT$6-1)*8+(BT$6-1)*1+1,8),": ",VLOOKUP(MID('Tab. A1.4-WVG'!$C60,(BT$6-1)*8+(BT$6-1)*1+1,8),AGS,2,FALSE)))</f>
        <v/>
      </c>
      <c r="BU56" s="232" t="str">
        <f>IF(MID('Tab. A1.4-WVG'!$C60,(BU$6-1)*8+(BU$6-1)*1+1,8)="","",CONCATENATE(MID('Tab. A1.4-WVG'!$C60,(BU$6-1)*8+(BU$6-1)*1+1,8),": ",VLOOKUP(MID('Tab. A1.4-WVG'!$C60,(BU$6-1)*8+(BU$6-1)*1+1,8),AGS,2,FALSE)))</f>
        <v/>
      </c>
      <c r="BV56" s="232" t="str">
        <f>IF(MID('Tab. A1.4-WVG'!$C60,(BV$6-1)*8+(BV$6-1)*1+1,8)="","",CONCATENATE(MID('Tab. A1.4-WVG'!$C60,(BV$6-1)*8+(BV$6-1)*1+1,8),": ",VLOOKUP(MID('Tab. A1.4-WVG'!$C60,(BV$6-1)*8+(BV$6-1)*1+1,8),AGS,2,FALSE)))</f>
        <v/>
      </c>
      <c r="BW56" s="232" t="str">
        <f>IF(MID('Tab. A1.4-WVG'!$C60,(BW$6-1)*8+(BW$6-1)*1+1,8)="","",CONCATENATE(MID('Tab. A1.4-WVG'!$C60,(BW$6-1)*8+(BW$6-1)*1+1,8),": ",VLOOKUP(MID('Tab. A1.4-WVG'!$C60,(BW$6-1)*8+(BW$6-1)*1+1,8),AGS,2,FALSE)))</f>
        <v/>
      </c>
      <c r="BX56" s="232" t="str">
        <f>IF(MID('Tab. A1.4-WVG'!$C60,(BX$6-1)*8+(BX$6-1)*1+1,8)="","",CONCATENATE(MID('Tab. A1.4-WVG'!$C60,(BX$6-1)*8+(BX$6-1)*1+1,8),": ",VLOOKUP(MID('Tab. A1.4-WVG'!$C60,(BX$6-1)*8+(BX$6-1)*1+1,8),AGS,2,FALSE)))</f>
        <v/>
      </c>
      <c r="BY56" s="232" t="str">
        <f>IF(MID('Tab. A1.4-WVG'!$C60,(BY$6-1)*8+(BY$6-1)*1+1,8)="","",CONCATENATE(MID('Tab. A1.4-WVG'!$C60,(BY$6-1)*8+(BY$6-1)*1+1,8),": ",VLOOKUP(MID('Tab. A1.4-WVG'!$C60,(BY$6-1)*8+(BY$6-1)*1+1,8),AGS,2,FALSE)))</f>
        <v/>
      </c>
      <c r="BZ56" s="232" t="str">
        <f>IF(MID('Tab. A1.4-WVG'!$C60,(BZ$6-1)*8+(BZ$6-1)*1+1,8)="","",CONCATENATE(MID('Tab. A1.4-WVG'!$C60,(BZ$6-1)*8+(BZ$6-1)*1+1,8),": ",VLOOKUP(MID('Tab. A1.4-WVG'!$C60,(BZ$6-1)*8+(BZ$6-1)*1+1,8),AGS,2,FALSE)))</f>
        <v/>
      </c>
      <c r="CA56" s="232" t="str">
        <f>IF(MID('Tab. A1.4-WVG'!$C60,(CA$6-1)*8+(CA$6-1)*1+1,8)="","",CONCATENATE(MID('Tab. A1.4-WVG'!$C60,(CA$6-1)*8+(CA$6-1)*1+1,8),": ",VLOOKUP(MID('Tab. A1.4-WVG'!$C60,(CA$6-1)*8+(CA$6-1)*1+1,8),AGS,2,FALSE)))</f>
        <v/>
      </c>
      <c r="CB56" s="232" t="str">
        <f>IF(MID('Tab. A1.4-WVG'!$C60,(CB$6-1)*8+(CB$6-1)*1+1,8)="","",CONCATENATE(MID('Tab. A1.4-WVG'!$C60,(CB$6-1)*8+(CB$6-1)*1+1,8),": ",VLOOKUP(MID('Tab. A1.4-WVG'!$C60,(CB$6-1)*8+(CB$6-1)*1+1,8),AGS,2,FALSE)))</f>
        <v/>
      </c>
      <c r="CC56" s="232" t="str">
        <f>IF(MID('Tab. A1.4-WVG'!$C60,(CC$6-1)*8+(CC$6-1)*1+1,8)="","",CONCATENATE(MID('Tab. A1.4-WVG'!$C60,(CC$6-1)*8+(CC$6-1)*1+1,8),": ",VLOOKUP(MID('Tab. A1.4-WVG'!$C60,(CC$6-1)*8+(CC$6-1)*1+1,8),AGS,2,FALSE)))</f>
        <v/>
      </c>
      <c r="CD56" s="232" t="str">
        <f>IF(MID('Tab. A1.4-WVG'!$C60,(CD$6-1)*8+(CD$6-1)*1+1,8)="","",CONCATENATE(MID('Tab. A1.4-WVG'!$C60,(CD$6-1)*8+(CD$6-1)*1+1,8),": ",VLOOKUP(MID('Tab. A1.4-WVG'!$C60,(CD$6-1)*8+(CD$6-1)*1+1,8),AGS,2,FALSE)))</f>
        <v/>
      </c>
      <c r="CE56" s="232" t="str">
        <f>IF(MID('Tab. A1.4-WVG'!$C60,(CE$6-1)*8+(CE$6-1)*1+1,8)="","",CONCATENATE(MID('Tab. A1.4-WVG'!$C60,(CE$6-1)*8+(CE$6-1)*1+1,8),": ",VLOOKUP(MID('Tab. A1.4-WVG'!$C60,(CE$6-1)*8+(CE$6-1)*1+1,8),AGS,2,FALSE)))</f>
        <v/>
      </c>
      <c r="CF56" s="232" t="str">
        <f>IF(MID('Tab. A1.4-WVG'!$C60,(CF$6-1)*8+(CF$6-1)*1+1,8)="","",CONCATENATE(MID('Tab. A1.4-WVG'!$C60,(CF$6-1)*8+(CF$6-1)*1+1,8),": ",VLOOKUP(MID('Tab. A1.4-WVG'!$C60,(CF$6-1)*8+(CF$6-1)*1+1,8),AGS,2,FALSE)))</f>
        <v/>
      </c>
      <c r="CG56" s="232" t="str">
        <f>IF(MID('Tab. A1.4-WVG'!$C60,(CG$6-1)*8+(CG$6-1)*1+1,8)="","",CONCATENATE(MID('Tab. A1.4-WVG'!$C60,(CG$6-1)*8+(CG$6-1)*1+1,8),": ",VLOOKUP(MID('Tab. A1.4-WVG'!$C60,(CG$6-1)*8+(CG$6-1)*1+1,8),AGS,2,FALSE)))</f>
        <v/>
      </c>
      <c r="CH56" s="232" t="str">
        <f>IF(MID('Tab. A1.4-WVG'!$C60,(CH$6-1)*8+(CH$6-1)*1+1,8)="","",CONCATENATE(MID('Tab. A1.4-WVG'!$C60,(CH$6-1)*8+(CH$6-1)*1+1,8),": ",VLOOKUP(MID('Tab. A1.4-WVG'!$C60,(CH$6-1)*8+(CH$6-1)*1+1,8),AGS,2,FALSE)))</f>
        <v/>
      </c>
      <c r="CI56" s="232" t="str">
        <f>IF(MID('Tab. A1.4-WVG'!$C60,(CI$6-1)*8+(CI$6-1)*1+1,8)="","",CONCATENATE(MID('Tab. A1.4-WVG'!$C60,(CI$6-1)*8+(CI$6-1)*1+1,8),": ",VLOOKUP(MID('Tab. A1.4-WVG'!$C60,(CI$6-1)*8+(CI$6-1)*1+1,8),AGS,2,FALSE)))</f>
        <v/>
      </c>
      <c r="CJ56" s="232" t="str">
        <f>IF(MID('Tab. A1.4-WVG'!$C60,(CJ$6-1)*8+(CJ$6-1)*1+1,8)="","",CONCATENATE(MID('Tab. A1.4-WVG'!$C60,(CJ$6-1)*8+(CJ$6-1)*1+1,8),": ",VLOOKUP(MID('Tab. A1.4-WVG'!$C60,(CJ$6-1)*8+(CJ$6-1)*1+1,8),AGS,2,FALSE)))</f>
        <v/>
      </c>
      <c r="CK56" s="232" t="str">
        <f>IF(MID('Tab. A1.4-WVG'!$C60,(CK$6-1)*8+(CK$6-1)*1+1,8)="","",CONCATENATE(MID('Tab. A1.4-WVG'!$C60,(CK$6-1)*8+(CK$6-1)*1+1,8),": ",VLOOKUP(MID('Tab. A1.4-WVG'!$C60,(CK$6-1)*8+(CK$6-1)*1+1,8),AGS,2,FALSE)))</f>
        <v/>
      </c>
      <c r="CL56" s="232" t="str">
        <f>IF(MID('Tab. A1.4-WVG'!$C60,(CL$6-1)*8+(CL$6-1)*1+1,8)="","",CONCATENATE(MID('Tab. A1.4-WVG'!$C60,(CL$6-1)*8+(CL$6-1)*1+1,8),": ",VLOOKUP(MID('Tab. A1.4-WVG'!$C60,(CL$6-1)*8+(CL$6-1)*1+1,8),AGS,2,FALSE)))</f>
        <v/>
      </c>
      <c r="CM56" s="232" t="str">
        <f>IF(MID('Tab. A1.4-WVG'!$C60,(CM$6-1)*8+(CM$6-1)*1+1,8)="","",CONCATENATE(MID('Tab. A1.4-WVG'!$C60,(CM$6-1)*8+(CM$6-1)*1+1,8),": ",VLOOKUP(MID('Tab. A1.4-WVG'!$C60,(CM$6-1)*8+(CM$6-1)*1+1,8),AGS,2,FALSE)))</f>
        <v/>
      </c>
      <c r="CN56" s="232" t="str">
        <f>IF(MID('Tab. A1.4-WVG'!$C60,(CN$6-1)*8+(CN$6-1)*1+1,8)="","",CONCATENATE(MID('Tab. A1.4-WVG'!$C60,(CN$6-1)*8+(CN$6-1)*1+1,8),": ",VLOOKUP(MID('Tab. A1.4-WVG'!$C60,(CN$6-1)*8+(CN$6-1)*1+1,8),AGS,2,FALSE)))</f>
        <v/>
      </c>
      <c r="CO56" s="232" t="str">
        <f>IF(MID('Tab. A1.4-WVG'!$C60,(CO$6-1)*8+(CO$6-1)*1+1,8)="","",CONCATENATE(MID('Tab. A1.4-WVG'!$C60,(CO$6-1)*8+(CO$6-1)*1+1,8),": ",VLOOKUP(MID('Tab. A1.4-WVG'!$C60,(CO$6-1)*8+(CO$6-1)*1+1,8),AGS,2,FALSE)))</f>
        <v/>
      </c>
      <c r="CP56" s="232" t="str">
        <f>IF(MID('Tab. A1.4-WVG'!$C60,(CP$6-1)*8+(CP$6-1)*1+1,8)="","",CONCATENATE(MID('Tab. A1.4-WVG'!$C60,(CP$6-1)*8+(CP$6-1)*1+1,8),": ",VLOOKUP(MID('Tab. A1.4-WVG'!$C60,(CP$6-1)*8+(CP$6-1)*1+1,8),AGS,2,FALSE)))</f>
        <v/>
      </c>
      <c r="CQ56" s="232" t="str">
        <f>IF(MID('Tab. A1.4-WVG'!$C60,(CQ$6-1)*8+(CQ$6-1)*1+1,8)="","",CONCATENATE(MID('Tab. A1.4-WVG'!$C60,(CQ$6-1)*8+(CQ$6-1)*1+1,8),": ",VLOOKUP(MID('Tab. A1.4-WVG'!$C60,(CQ$6-1)*8+(CQ$6-1)*1+1,8),AGS,2,FALSE)))</f>
        <v/>
      </c>
      <c r="CR56" s="232" t="str">
        <f>IF(MID('Tab. A1.4-WVG'!$C60,(CR$6-1)*8+(CR$6-1)*1+1,8)="","",CONCATENATE(MID('Tab. A1.4-WVG'!$C60,(CR$6-1)*8+(CR$6-1)*1+1,8),": ",VLOOKUP(MID('Tab. A1.4-WVG'!$C60,(CR$6-1)*8+(CR$6-1)*1+1,8),AGS,2,FALSE)))</f>
        <v/>
      </c>
      <c r="CS56" s="232" t="str">
        <f>IF(MID('Tab. A1.4-WVG'!$C60,(CS$6-1)*8+(CS$6-1)*1+1,8)="","",CONCATENATE(MID('Tab. A1.4-WVG'!$C60,(CS$6-1)*8+(CS$6-1)*1+1,8),": ",VLOOKUP(MID('Tab. A1.4-WVG'!$C60,(CS$6-1)*8+(CS$6-1)*1+1,8),AGS,2,FALSE)))</f>
        <v/>
      </c>
      <c r="CT56" s="232" t="str">
        <f>IF(MID('Tab. A1.4-WVG'!$C60,(CT$6-1)*8+(CT$6-1)*1+1,8)="","",CONCATENATE(MID('Tab. A1.4-WVG'!$C60,(CT$6-1)*8+(CT$6-1)*1+1,8),": ",VLOOKUP(MID('Tab. A1.4-WVG'!$C60,(CT$6-1)*8+(CT$6-1)*1+1,8),AGS,2,FALSE)))</f>
        <v/>
      </c>
      <c r="CU56" s="232" t="str">
        <f>IF(MID('Tab. A1.4-WVG'!$C60,(CU$6-1)*8+(CU$6-1)*1+1,8)="","",CONCATENATE(MID('Tab. A1.4-WVG'!$C60,(CU$6-1)*8+(CU$6-1)*1+1,8),": ",VLOOKUP(MID('Tab. A1.4-WVG'!$C60,(CU$6-1)*8+(CU$6-1)*1+1,8),AGS,2,FALSE)))</f>
        <v/>
      </c>
      <c r="CV56" s="232" t="str">
        <f>IF(MID('Tab. A1.4-WVG'!$C60,(CV$6-1)*8+(CV$6-1)*1+1,8)="","",CONCATENATE(MID('Tab. A1.4-WVG'!$C60,(CV$6-1)*8+(CV$6-1)*1+1,8),": ",VLOOKUP(MID('Tab. A1.4-WVG'!$C60,(CV$6-1)*8+(CV$6-1)*1+1,8),AGS,2,FALSE)))</f>
        <v/>
      </c>
      <c r="CW56" s="232" t="str">
        <f>IF(MID('Tab. A1.4-WVG'!$C60,(CW$6-1)*8+(CW$6-1)*1+1,8)="","",CONCATENATE(MID('Tab. A1.4-WVG'!$C60,(CW$6-1)*8+(CW$6-1)*1+1,8),": ",VLOOKUP(MID('Tab. A1.4-WVG'!$C60,(CW$6-1)*8+(CW$6-1)*1+1,8),AGS,2,FALSE)))</f>
        <v/>
      </c>
      <c r="CX56" s="39">
        <f t="shared" si="0"/>
        <v>0</v>
      </c>
    </row>
    <row r="57" spans="1:102" ht="38.25" customHeight="1" x14ac:dyDescent="0.2">
      <c r="A57" s="231" t="str">
        <f>IF('Tab. A1.4-WVG'!A61="","",'Tab. A1.4-WVG'!A61)</f>
        <v/>
      </c>
      <c r="B57" s="232" t="str">
        <f>IF(MID('Tab. A1.4-WVG'!$C61,(B$6-1)*8+(B$6-1)*1+1,8)="","",CONCATENATE(MID('Tab. A1.4-WVG'!$C61,(B$6-1)*8+(B$6-1)*1+1,8),": ",VLOOKUP(MID('Tab. A1.4-WVG'!$C61,(B$6-1)*8+(B$6-1)*1+1,8),AGS,2,FALSE)))</f>
        <v/>
      </c>
      <c r="C57" s="232" t="str">
        <f>IF(MID('Tab. A1.4-WVG'!$C61,(C$6-1)*8+(C$6-1)*1+1,8)="","",CONCATENATE(MID('Tab. A1.4-WVG'!$C61,(C$6-1)*8+(C$6-1)*1+1,8),": ",VLOOKUP(MID('Tab. A1.4-WVG'!$C61,(C$6-1)*8+(C$6-1)*1+1,8),AGS,2,FALSE)))</f>
        <v/>
      </c>
      <c r="D57" s="232" t="str">
        <f>IF(MID('Tab. A1.4-WVG'!$C61,(D$6-1)*8+(D$6-1)*1+1,8)="","",CONCATENATE(MID('Tab. A1.4-WVG'!$C61,(D$6-1)*8+(D$6-1)*1+1,8),": ",VLOOKUP(MID('Tab. A1.4-WVG'!$C61,(D$6-1)*8+(D$6-1)*1+1,8),AGS,2,FALSE)))</f>
        <v/>
      </c>
      <c r="E57" s="232" t="str">
        <f>IF(MID('Tab. A1.4-WVG'!$C61,(E$6-1)*8+(E$6-1)*1+1,8)="","",CONCATENATE(MID('Tab. A1.4-WVG'!$C61,(E$6-1)*8+(E$6-1)*1+1,8),": ",VLOOKUP(MID('Tab. A1.4-WVG'!$C61,(E$6-1)*8+(E$6-1)*1+1,8),AGS,2,FALSE)))</f>
        <v/>
      </c>
      <c r="F57" s="232" t="str">
        <f>IF(MID('Tab. A1.4-WVG'!$C61,(F$6-1)*8+(F$6-1)*1+1,8)="","",CONCATENATE(MID('Tab. A1.4-WVG'!$C61,(F$6-1)*8+(F$6-1)*1+1,8),": ",VLOOKUP(MID('Tab. A1.4-WVG'!$C61,(F$6-1)*8+(F$6-1)*1+1,8),AGS,2,FALSE)))</f>
        <v/>
      </c>
      <c r="G57" s="232" t="str">
        <f>IF(MID('Tab. A1.4-WVG'!$C61,(G$6-1)*8+(G$6-1)*1+1,8)="","",CONCATENATE(MID('Tab. A1.4-WVG'!$C61,(G$6-1)*8+(G$6-1)*1+1,8),": ",VLOOKUP(MID('Tab. A1.4-WVG'!$C61,(G$6-1)*8+(G$6-1)*1+1,8),AGS,2,FALSE)))</f>
        <v/>
      </c>
      <c r="H57" s="232" t="str">
        <f>IF(MID('Tab. A1.4-WVG'!$C61,(H$6-1)*8+(H$6-1)*1+1,8)="","",CONCATENATE(MID('Tab. A1.4-WVG'!$C61,(H$6-1)*8+(H$6-1)*1+1,8),": ",VLOOKUP(MID('Tab. A1.4-WVG'!$C61,(H$6-1)*8+(H$6-1)*1+1,8),AGS,2,FALSE)))</f>
        <v/>
      </c>
      <c r="I57" s="232" t="str">
        <f>IF(MID('Tab. A1.4-WVG'!$C61,(I$6-1)*8+(I$6-1)*1+1,8)="","",CONCATENATE(MID('Tab. A1.4-WVG'!$C61,(I$6-1)*8+(I$6-1)*1+1,8),": ",VLOOKUP(MID('Tab. A1.4-WVG'!$C61,(I$6-1)*8+(I$6-1)*1+1,8),AGS,2,FALSE)))</f>
        <v/>
      </c>
      <c r="J57" s="232" t="str">
        <f>IF(MID('Tab. A1.4-WVG'!$C61,(J$6-1)*8+(J$6-1)*1+1,8)="","",CONCATENATE(MID('Tab. A1.4-WVG'!$C61,(J$6-1)*8+(J$6-1)*1+1,8),": ",VLOOKUP(MID('Tab. A1.4-WVG'!$C61,(J$6-1)*8+(J$6-1)*1+1,8),AGS,2,FALSE)))</f>
        <v/>
      </c>
      <c r="K57" s="232" t="str">
        <f>IF(MID('Tab. A1.4-WVG'!$C61,(K$6-1)*8+(K$6-1)*1+1,8)="","",CONCATENATE(MID('Tab. A1.4-WVG'!$C61,(K$6-1)*8+(K$6-1)*1+1,8),": ",VLOOKUP(MID('Tab. A1.4-WVG'!$C61,(K$6-1)*8+(K$6-1)*1+1,8),AGS,2,FALSE)))</f>
        <v/>
      </c>
      <c r="L57" s="232" t="str">
        <f>IF(MID('Tab. A1.4-WVG'!$C61,(L$6-1)*8+(L$6-1)*1+1,8)="","",CONCATENATE(MID('Tab. A1.4-WVG'!$C61,(L$6-1)*8+(L$6-1)*1+1,8),": ",VLOOKUP(MID('Tab. A1.4-WVG'!$C61,(L$6-1)*8+(L$6-1)*1+1,8),AGS,2,FALSE)))</f>
        <v/>
      </c>
      <c r="M57" s="232" t="str">
        <f>IF(MID('Tab. A1.4-WVG'!$C61,(M$6-1)*8+(M$6-1)*1+1,8)="","",CONCATENATE(MID('Tab. A1.4-WVG'!$C61,(M$6-1)*8+(M$6-1)*1+1,8),": ",VLOOKUP(MID('Tab. A1.4-WVG'!$C61,(M$6-1)*8+(M$6-1)*1+1,8),AGS,2,FALSE)))</f>
        <v/>
      </c>
      <c r="N57" s="232" t="str">
        <f>IF(MID('Tab. A1.4-WVG'!$C61,(N$6-1)*8+(N$6-1)*1+1,8)="","",CONCATENATE(MID('Tab. A1.4-WVG'!$C61,(N$6-1)*8+(N$6-1)*1+1,8),": ",VLOOKUP(MID('Tab. A1.4-WVG'!$C61,(N$6-1)*8+(N$6-1)*1+1,8),AGS,2,FALSE)))</f>
        <v/>
      </c>
      <c r="O57" s="232" t="str">
        <f>IF(MID('Tab. A1.4-WVG'!$C61,(O$6-1)*8+(O$6-1)*1+1,8)="","",CONCATENATE(MID('Tab. A1.4-WVG'!$C61,(O$6-1)*8+(O$6-1)*1+1,8),": ",VLOOKUP(MID('Tab. A1.4-WVG'!$C61,(O$6-1)*8+(O$6-1)*1+1,8),AGS,2,FALSE)))</f>
        <v/>
      </c>
      <c r="P57" s="232" t="str">
        <f>IF(MID('Tab. A1.4-WVG'!$C61,(P$6-1)*8+(P$6-1)*1+1,8)="","",CONCATENATE(MID('Tab. A1.4-WVG'!$C61,(P$6-1)*8+(P$6-1)*1+1,8),": ",VLOOKUP(MID('Tab. A1.4-WVG'!$C61,(P$6-1)*8+(P$6-1)*1+1,8),AGS,2,FALSE)))</f>
        <v/>
      </c>
      <c r="Q57" s="232" t="str">
        <f>IF(MID('Tab. A1.4-WVG'!$C61,(Q$6-1)*8+(Q$6-1)*1+1,8)="","",CONCATENATE(MID('Tab. A1.4-WVG'!$C61,(Q$6-1)*8+(Q$6-1)*1+1,8),": ",VLOOKUP(MID('Tab. A1.4-WVG'!$C61,(Q$6-1)*8+(Q$6-1)*1+1,8),AGS,2,FALSE)))</f>
        <v/>
      </c>
      <c r="R57" s="232" t="str">
        <f>IF(MID('Tab. A1.4-WVG'!$C61,(R$6-1)*8+(R$6-1)*1+1,8)="","",CONCATENATE(MID('Tab. A1.4-WVG'!$C61,(R$6-1)*8+(R$6-1)*1+1,8),": ",VLOOKUP(MID('Tab. A1.4-WVG'!$C61,(R$6-1)*8+(R$6-1)*1+1,8),AGS,2,FALSE)))</f>
        <v/>
      </c>
      <c r="S57" s="232" t="str">
        <f>IF(MID('Tab. A1.4-WVG'!$C61,(S$6-1)*8+(S$6-1)*1+1,8)="","",CONCATENATE(MID('Tab. A1.4-WVG'!$C61,(S$6-1)*8+(S$6-1)*1+1,8),": ",VLOOKUP(MID('Tab. A1.4-WVG'!$C61,(S$6-1)*8+(S$6-1)*1+1,8),AGS,2,FALSE)))</f>
        <v/>
      </c>
      <c r="T57" s="232" t="str">
        <f>IF(MID('Tab. A1.4-WVG'!$C61,(T$6-1)*8+(T$6-1)*1+1,8)="","",CONCATENATE(MID('Tab. A1.4-WVG'!$C61,(T$6-1)*8+(T$6-1)*1+1,8),": ",VLOOKUP(MID('Tab. A1.4-WVG'!$C61,(T$6-1)*8+(T$6-1)*1+1,8),AGS,2,FALSE)))</f>
        <v/>
      </c>
      <c r="U57" s="232" t="str">
        <f>IF(MID('Tab. A1.4-WVG'!$C61,(U$6-1)*8+(U$6-1)*1+1,8)="","",CONCATENATE(MID('Tab. A1.4-WVG'!$C61,(U$6-1)*8+(U$6-1)*1+1,8),": ",VLOOKUP(MID('Tab. A1.4-WVG'!$C61,(U$6-1)*8+(U$6-1)*1+1,8),AGS,2,FALSE)))</f>
        <v/>
      </c>
      <c r="V57" s="232" t="str">
        <f>IF(MID('Tab. A1.4-WVG'!$C61,(V$6-1)*8+(V$6-1)*1+1,8)="","",CONCATENATE(MID('Tab. A1.4-WVG'!$C61,(V$6-1)*8+(V$6-1)*1+1,8),": ",VLOOKUP(MID('Tab. A1.4-WVG'!$C61,(V$6-1)*8+(V$6-1)*1+1,8),AGS,2,FALSE)))</f>
        <v/>
      </c>
      <c r="W57" s="232" t="str">
        <f>IF(MID('Tab. A1.4-WVG'!$C61,(W$6-1)*8+(W$6-1)*1+1,8)="","",CONCATENATE(MID('Tab. A1.4-WVG'!$C61,(W$6-1)*8+(W$6-1)*1+1,8),": ",VLOOKUP(MID('Tab. A1.4-WVG'!$C61,(W$6-1)*8+(W$6-1)*1+1,8),AGS,2,FALSE)))</f>
        <v/>
      </c>
      <c r="X57" s="232" t="str">
        <f>IF(MID('Tab. A1.4-WVG'!$C61,(X$6-1)*8+(X$6-1)*1+1,8)="","",CONCATENATE(MID('Tab. A1.4-WVG'!$C61,(X$6-1)*8+(X$6-1)*1+1,8),": ",VLOOKUP(MID('Tab. A1.4-WVG'!$C61,(X$6-1)*8+(X$6-1)*1+1,8),AGS,2,FALSE)))</f>
        <v/>
      </c>
      <c r="Y57" s="232" t="str">
        <f>IF(MID('Tab. A1.4-WVG'!$C61,(Y$6-1)*8+(Y$6-1)*1+1,8)="","",CONCATENATE(MID('Tab. A1.4-WVG'!$C61,(Y$6-1)*8+(Y$6-1)*1+1,8),": ",VLOOKUP(MID('Tab. A1.4-WVG'!$C61,(Y$6-1)*8+(Y$6-1)*1+1,8),AGS,2,FALSE)))</f>
        <v/>
      </c>
      <c r="Z57" s="232" t="str">
        <f>IF(MID('Tab. A1.4-WVG'!$C61,(Z$6-1)*8+(Z$6-1)*1+1,8)="","",CONCATENATE(MID('Tab. A1.4-WVG'!$C61,(Z$6-1)*8+(Z$6-1)*1+1,8),": ",VLOOKUP(MID('Tab. A1.4-WVG'!$C61,(Z$6-1)*8+(Z$6-1)*1+1,8),AGS,2,FALSE)))</f>
        <v/>
      </c>
      <c r="AA57" s="232" t="str">
        <f>IF(MID('Tab. A1.4-WVG'!$C61,(AA$6-1)*8+(AA$6-1)*1+1,8)="","",CONCATENATE(MID('Tab. A1.4-WVG'!$C61,(AA$6-1)*8+(AA$6-1)*1+1,8),": ",VLOOKUP(MID('Tab. A1.4-WVG'!$C61,(AA$6-1)*8+(AA$6-1)*1+1,8),AGS,2,FALSE)))</f>
        <v/>
      </c>
      <c r="AB57" s="232" t="str">
        <f>IF(MID('Tab. A1.4-WVG'!$C61,(AB$6-1)*8+(AB$6-1)*1+1,8)="","",CONCATENATE(MID('Tab. A1.4-WVG'!$C61,(AB$6-1)*8+(AB$6-1)*1+1,8),": ",VLOOKUP(MID('Tab. A1.4-WVG'!$C61,(AB$6-1)*8+(AB$6-1)*1+1,8),AGS,2,FALSE)))</f>
        <v/>
      </c>
      <c r="AC57" s="232" t="str">
        <f>IF(MID('Tab. A1.4-WVG'!$C61,(AC$6-1)*8+(AC$6-1)*1+1,8)="","",CONCATENATE(MID('Tab. A1.4-WVG'!$C61,(AC$6-1)*8+(AC$6-1)*1+1,8),": ",VLOOKUP(MID('Tab. A1.4-WVG'!$C61,(AC$6-1)*8+(AC$6-1)*1+1,8),AGS,2,FALSE)))</f>
        <v/>
      </c>
      <c r="AD57" s="232" t="str">
        <f>IF(MID('Tab. A1.4-WVG'!$C61,(AD$6-1)*8+(AD$6-1)*1+1,8)="","",CONCATENATE(MID('Tab. A1.4-WVG'!$C61,(AD$6-1)*8+(AD$6-1)*1+1,8),": ",VLOOKUP(MID('Tab. A1.4-WVG'!$C61,(AD$6-1)*8+(AD$6-1)*1+1,8),AGS,2,FALSE)))</f>
        <v/>
      </c>
      <c r="AE57" s="232" t="str">
        <f>IF(MID('Tab. A1.4-WVG'!$C61,(AE$6-1)*8+(AE$6-1)*1+1,8)="","",CONCATENATE(MID('Tab. A1.4-WVG'!$C61,(AE$6-1)*8+(AE$6-1)*1+1,8),": ",VLOOKUP(MID('Tab. A1.4-WVG'!$C61,(AE$6-1)*8+(AE$6-1)*1+1,8),AGS,2,FALSE)))</f>
        <v/>
      </c>
      <c r="AF57" s="232" t="str">
        <f>IF(MID('Tab. A1.4-WVG'!$C61,(AF$6-1)*8+(AF$6-1)*1+1,8)="","",CONCATENATE(MID('Tab. A1.4-WVG'!$C61,(AF$6-1)*8+(AF$6-1)*1+1,8),": ",VLOOKUP(MID('Tab. A1.4-WVG'!$C61,(AF$6-1)*8+(AF$6-1)*1+1,8),AGS,2,FALSE)))</f>
        <v/>
      </c>
      <c r="AG57" s="232" t="str">
        <f>IF(MID('Tab. A1.4-WVG'!$C61,(AG$6-1)*8+(AG$6-1)*1+1,8)="","",CONCATENATE(MID('Tab. A1.4-WVG'!$C61,(AG$6-1)*8+(AG$6-1)*1+1,8),": ",VLOOKUP(MID('Tab. A1.4-WVG'!$C61,(AG$6-1)*8+(AG$6-1)*1+1,8),AGS,2,FALSE)))</f>
        <v/>
      </c>
      <c r="AH57" s="232" t="str">
        <f>IF(MID('Tab. A1.4-WVG'!$C61,(AH$6-1)*8+(AH$6-1)*1+1,8)="","",CONCATENATE(MID('Tab. A1.4-WVG'!$C61,(AH$6-1)*8+(AH$6-1)*1+1,8),": ",VLOOKUP(MID('Tab. A1.4-WVG'!$C61,(AH$6-1)*8+(AH$6-1)*1+1,8),AGS,2,FALSE)))</f>
        <v/>
      </c>
      <c r="AI57" s="232" t="str">
        <f>IF(MID('Tab. A1.4-WVG'!$C61,(AI$6-1)*8+(AI$6-1)*1+1,8)="","",CONCATENATE(MID('Tab. A1.4-WVG'!$C61,(AI$6-1)*8+(AI$6-1)*1+1,8),": ",VLOOKUP(MID('Tab. A1.4-WVG'!$C61,(AI$6-1)*8+(AI$6-1)*1+1,8),AGS,2,FALSE)))</f>
        <v/>
      </c>
      <c r="AJ57" s="232" t="str">
        <f>IF(MID('Tab. A1.4-WVG'!$C61,(AJ$6-1)*8+(AJ$6-1)*1+1,8)="","",CONCATENATE(MID('Tab. A1.4-WVG'!$C61,(AJ$6-1)*8+(AJ$6-1)*1+1,8),": ",VLOOKUP(MID('Tab. A1.4-WVG'!$C61,(AJ$6-1)*8+(AJ$6-1)*1+1,8),AGS,2,FALSE)))</f>
        <v/>
      </c>
      <c r="AK57" s="232" t="str">
        <f>IF(MID('Tab. A1.4-WVG'!$C61,(AK$6-1)*8+(AK$6-1)*1+1,8)="","",CONCATENATE(MID('Tab. A1.4-WVG'!$C61,(AK$6-1)*8+(AK$6-1)*1+1,8),": ",VLOOKUP(MID('Tab. A1.4-WVG'!$C61,(AK$6-1)*8+(AK$6-1)*1+1,8),AGS,2,FALSE)))</f>
        <v/>
      </c>
      <c r="AL57" s="232" t="str">
        <f>IF(MID('Tab. A1.4-WVG'!$C61,(AL$6-1)*8+(AL$6-1)*1+1,8)="","",CONCATENATE(MID('Tab. A1.4-WVG'!$C61,(AL$6-1)*8+(AL$6-1)*1+1,8),": ",VLOOKUP(MID('Tab. A1.4-WVG'!$C61,(AL$6-1)*8+(AL$6-1)*1+1,8),AGS,2,FALSE)))</f>
        <v/>
      </c>
      <c r="AM57" s="232" t="str">
        <f>IF(MID('Tab. A1.4-WVG'!$C61,(AM$6-1)*8+(AM$6-1)*1+1,8)="","",CONCATENATE(MID('Tab. A1.4-WVG'!$C61,(AM$6-1)*8+(AM$6-1)*1+1,8),": ",VLOOKUP(MID('Tab. A1.4-WVG'!$C61,(AM$6-1)*8+(AM$6-1)*1+1,8),AGS,2,FALSE)))</f>
        <v/>
      </c>
      <c r="AN57" s="232" t="str">
        <f>IF(MID('Tab. A1.4-WVG'!$C61,(AN$6-1)*8+(AN$6-1)*1+1,8)="","",CONCATENATE(MID('Tab. A1.4-WVG'!$C61,(AN$6-1)*8+(AN$6-1)*1+1,8),": ",VLOOKUP(MID('Tab. A1.4-WVG'!$C61,(AN$6-1)*8+(AN$6-1)*1+1,8),AGS,2,FALSE)))</f>
        <v/>
      </c>
      <c r="AO57" s="232" t="str">
        <f>IF(MID('Tab. A1.4-WVG'!$C61,(AO$6-1)*8+(AO$6-1)*1+1,8)="","",CONCATENATE(MID('Tab. A1.4-WVG'!$C61,(AO$6-1)*8+(AO$6-1)*1+1,8),": ",VLOOKUP(MID('Tab. A1.4-WVG'!$C61,(AO$6-1)*8+(AO$6-1)*1+1,8),AGS,2,FALSE)))</f>
        <v/>
      </c>
      <c r="AP57" s="232" t="str">
        <f>IF(MID('Tab. A1.4-WVG'!$C61,(AP$6-1)*8+(AP$6-1)*1+1,8)="","",CONCATENATE(MID('Tab. A1.4-WVG'!$C61,(AP$6-1)*8+(AP$6-1)*1+1,8),": ",VLOOKUP(MID('Tab. A1.4-WVG'!$C61,(AP$6-1)*8+(AP$6-1)*1+1,8),AGS,2,FALSE)))</f>
        <v/>
      </c>
      <c r="AQ57" s="232" t="str">
        <f>IF(MID('Tab. A1.4-WVG'!$C61,(AQ$6-1)*8+(AQ$6-1)*1+1,8)="","",CONCATENATE(MID('Tab. A1.4-WVG'!$C61,(AQ$6-1)*8+(AQ$6-1)*1+1,8),": ",VLOOKUP(MID('Tab. A1.4-WVG'!$C61,(AQ$6-1)*8+(AQ$6-1)*1+1,8),AGS,2,FALSE)))</f>
        <v/>
      </c>
      <c r="AR57" s="232" t="str">
        <f>IF(MID('Tab. A1.4-WVG'!$C61,(AR$6-1)*8+(AR$6-1)*1+1,8)="","",CONCATENATE(MID('Tab. A1.4-WVG'!$C61,(AR$6-1)*8+(AR$6-1)*1+1,8),": ",VLOOKUP(MID('Tab. A1.4-WVG'!$C61,(AR$6-1)*8+(AR$6-1)*1+1,8),AGS,2,FALSE)))</f>
        <v/>
      </c>
      <c r="AS57" s="232" t="str">
        <f>IF(MID('Tab. A1.4-WVG'!$C61,(AS$6-1)*8+(AS$6-1)*1+1,8)="","",CONCATENATE(MID('Tab. A1.4-WVG'!$C61,(AS$6-1)*8+(AS$6-1)*1+1,8),": ",VLOOKUP(MID('Tab. A1.4-WVG'!$C61,(AS$6-1)*8+(AS$6-1)*1+1,8),AGS,2,FALSE)))</f>
        <v/>
      </c>
      <c r="AT57" s="232" t="str">
        <f>IF(MID('Tab. A1.4-WVG'!$C61,(AT$6-1)*8+(AT$6-1)*1+1,8)="","",CONCATENATE(MID('Tab. A1.4-WVG'!$C61,(AT$6-1)*8+(AT$6-1)*1+1,8),": ",VLOOKUP(MID('Tab. A1.4-WVG'!$C61,(AT$6-1)*8+(AT$6-1)*1+1,8),AGS,2,FALSE)))</f>
        <v/>
      </c>
      <c r="AU57" s="232" t="str">
        <f>IF(MID('Tab. A1.4-WVG'!$C61,(AU$6-1)*8+(AU$6-1)*1+1,8)="","",CONCATENATE(MID('Tab. A1.4-WVG'!$C61,(AU$6-1)*8+(AU$6-1)*1+1,8),": ",VLOOKUP(MID('Tab. A1.4-WVG'!$C61,(AU$6-1)*8+(AU$6-1)*1+1,8),AGS,2,FALSE)))</f>
        <v/>
      </c>
      <c r="AV57" s="232" t="str">
        <f>IF(MID('Tab. A1.4-WVG'!$C61,(AV$6-1)*8+(AV$6-1)*1+1,8)="","",CONCATENATE(MID('Tab. A1.4-WVG'!$C61,(AV$6-1)*8+(AV$6-1)*1+1,8),": ",VLOOKUP(MID('Tab. A1.4-WVG'!$C61,(AV$6-1)*8+(AV$6-1)*1+1,8),AGS,2,FALSE)))</f>
        <v/>
      </c>
      <c r="AW57" s="232" t="str">
        <f>IF(MID('Tab. A1.4-WVG'!$C61,(AW$6-1)*8+(AW$6-1)*1+1,8)="","",CONCATENATE(MID('Tab. A1.4-WVG'!$C61,(AW$6-1)*8+(AW$6-1)*1+1,8),": ",VLOOKUP(MID('Tab. A1.4-WVG'!$C61,(AW$6-1)*8+(AW$6-1)*1+1,8),AGS,2,FALSE)))</f>
        <v/>
      </c>
      <c r="AX57" s="232" t="str">
        <f>IF(MID('Tab. A1.4-WVG'!$C61,(AX$6-1)*8+(AX$6-1)*1+1,8)="","",CONCATENATE(MID('Tab. A1.4-WVG'!$C61,(AX$6-1)*8+(AX$6-1)*1+1,8),": ",VLOOKUP(MID('Tab. A1.4-WVG'!$C61,(AX$6-1)*8+(AX$6-1)*1+1,8),AGS,2,FALSE)))</f>
        <v/>
      </c>
      <c r="AY57" s="232" t="str">
        <f>IF(MID('Tab. A1.4-WVG'!$C61,(AY$6-1)*8+(AY$6-1)*1+1,8)="","",CONCATENATE(MID('Tab. A1.4-WVG'!$C61,(AY$6-1)*8+(AY$6-1)*1+1,8),": ",VLOOKUP(MID('Tab. A1.4-WVG'!$C61,(AY$6-1)*8+(AY$6-1)*1+1,8),AGS,2,FALSE)))</f>
        <v/>
      </c>
      <c r="AZ57" s="232" t="str">
        <f>IF(MID('Tab. A1.4-WVG'!$C61,(AZ$6-1)*8+(AZ$6-1)*1+1,8)="","",CONCATENATE(MID('Tab. A1.4-WVG'!$C61,(AZ$6-1)*8+(AZ$6-1)*1+1,8),": ",VLOOKUP(MID('Tab. A1.4-WVG'!$C61,(AZ$6-1)*8+(AZ$6-1)*1+1,8),AGS,2,FALSE)))</f>
        <v/>
      </c>
      <c r="BA57" s="232" t="str">
        <f>IF(MID('Tab. A1.4-WVG'!$C61,(BA$6-1)*8+(BA$6-1)*1+1,8)="","",CONCATENATE(MID('Tab. A1.4-WVG'!$C61,(BA$6-1)*8+(BA$6-1)*1+1,8),": ",VLOOKUP(MID('Tab. A1.4-WVG'!$C61,(BA$6-1)*8+(BA$6-1)*1+1,8),AGS,2,FALSE)))</f>
        <v/>
      </c>
      <c r="BB57" s="232" t="str">
        <f>IF(MID('Tab. A1.4-WVG'!$C61,(BB$6-1)*8+(BB$6-1)*1+1,8)="","",CONCATENATE(MID('Tab. A1.4-WVG'!$C61,(BB$6-1)*8+(BB$6-1)*1+1,8),": ",VLOOKUP(MID('Tab. A1.4-WVG'!$C61,(BB$6-1)*8+(BB$6-1)*1+1,8),AGS,2,FALSE)))</f>
        <v/>
      </c>
      <c r="BC57" s="232" t="str">
        <f>IF(MID('Tab. A1.4-WVG'!$C61,(BC$6-1)*8+(BC$6-1)*1+1,8)="","",CONCATENATE(MID('Tab. A1.4-WVG'!$C61,(BC$6-1)*8+(BC$6-1)*1+1,8),": ",VLOOKUP(MID('Tab. A1.4-WVG'!$C61,(BC$6-1)*8+(BC$6-1)*1+1,8),AGS,2,FALSE)))</f>
        <v/>
      </c>
      <c r="BD57" s="232" t="str">
        <f>IF(MID('Tab. A1.4-WVG'!$C61,(BD$6-1)*8+(BD$6-1)*1+1,8)="","",CONCATENATE(MID('Tab. A1.4-WVG'!$C61,(BD$6-1)*8+(BD$6-1)*1+1,8),": ",VLOOKUP(MID('Tab. A1.4-WVG'!$C61,(BD$6-1)*8+(BD$6-1)*1+1,8),AGS,2,FALSE)))</f>
        <v/>
      </c>
      <c r="BE57" s="232" t="str">
        <f>IF(MID('Tab. A1.4-WVG'!$C61,(BE$6-1)*8+(BE$6-1)*1+1,8)="","",CONCATENATE(MID('Tab. A1.4-WVG'!$C61,(BE$6-1)*8+(BE$6-1)*1+1,8),": ",VLOOKUP(MID('Tab. A1.4-WVG'!$C61,(BE$6-1)*8+(BE$6-1)*1+1,8),AGS,2,FALSE)))</f>
        <v/>
      </c>
      <c r="BF57" s="232" t="str">
        <f>IF(MID('Tab. A1.4-WVG'!$C61,(BF$6-1)*8+(BF$6-1)*1+1,8)="","",CONCATENATE(MID('Tab. A1.4-WVG'!$C61,(BF$6-1)*8+(BF$6-1)*1+1,8),": ",VLOOKUP(MID('Tab. A1.4-WVG'!$C61,(BF$6-1)*8+(BF$6-1)*1+1,8),AGS,2,FALSE)))</f>
        <v/>
      </c>
      <c r="BG57" s="232" t="str">
        <f>IF(MID('Tab. A1.4-WVG'!$C61,(BG$6-1)*8+(BG$6-1)*1+1,8)="","",CONCATENATE(MID('Tab. A1.4-WVG'!$C61,(BG$6-1)*8+(BG$6-1)*1+1,8),": ",VLOOKUP(MID('Tab. A1.4-WVG'!$C61,(BG$6-1)*8+(BG$6-1)*1+1,8),AGS,2,FALSE)))</f>
        <v/>
      </c>
      <c r="BH57" s="232" t="str">
        <f>IF(MID('Tab. A1.4-WVG'!$C61,(BH$6-1)*8+(BH$6-1)*1+1,8)="","",CONCATENATE(MID('Tab. A1.4-WVG'!$C61,(BH$6-1)*8+(BH$6-1)*1+1,8),": ",VLOOKUP(MID('Tab. A1.4-WVG'!$C61,(BH$6-1)*8+(BH$6-1)*1+1,8),AGS,2,FALSE)))</f>
        <v/>
      </c>
      <c r="BI57" s="232" t="str">
        <f>IF(MID('Tab. A1.4-WVG'!$C61,(BI$6-1)*8+(BI$6-1)*1+1,8)="","",CONCATENATE(MID('Tab. A1.4-WVG'!$C61,(BI$6-1)*8+(BI$6-1)*1+1,8),": ",VLOOKUP(MID('Tab. A1.4-WVG'!$C61,(BI$6-1)*8+(BI$6-1)*1+1,8),AGS,2,FALSE)))</f>
        <v/>
      </c>
      <c r="BJ57" s="232" t="str">
        <f>IF(MID('Tab. A1.4-WVG'!$C61,(BJ$6-1)*8+(BJ$6-1)*1+1,8)="","",CONCATENATE(MID('Tab. A1.4-WVG'!$C61,(BJ$6-1)*8+(BJ$6-1)*1+1,8),": ",VLOOKUP(MID('Tab. A1.4-WVG'!$C61,(BJ$6-1)*8+(BJ$6-1)*1+1,8),AGS,2,FALSE)))</f>
        <v/>
      </c>
      <c r="BK57" s="232" t="str">
        <f>IF(MID('Tab. A1.4-WVG'!$C61,(BK$6-1)*8+(BK$6-1)*1+1,8)="","",CONCATENATE(MID('Tab. A1.4-WVG'!$C61,(BK$6-1)*8+(BK$6-1)*1+1,8),": ",VLOOKUP(MID('Tab. A1.4-WVG'!$C61,(BK$6-1)*8+(BK$6-1)*1+1,8),AGS,2,FALSE)))</f>
        <v/>
      </c>
      <c r="BL57" s="232" t="str">
        <f>IF(MID('Tab. A1.4-WVG'!$C61,(BL$6-1)*8+(BL$6-1)*1+1,8)="","",CONCATENATE(MID('Tab. A1.4-WVG'!$C61,(BL$6-1)*8+(BL$6-1)*1+1,8),": ",VLOOKUP(MID('Tab. A1.4-WVG'!$C61,(BL$6-1)*8+(BL$6-1)*1+1,8),AGS,2,FALSE)))</f>
        <v/>
      </c>
      <c r="BM57" s="232" t="str">
        <f>IF(MID('Tab. A1.4-WVG'!$C61,(BM$6-1)*8+(BM$6-1)*1+1,8)="","",CONCATENATE(MID('Tab. A1.4-WVG'!$C61,(BM$6-1)*8+(BM$6-1)*1+1,8),": ",VLOOKUP(MID('Tab. A1.4-WVG'!$C61,(BM$6-1)*8+(BM$6-1)*1+1,8),AGS,2,FALSE)))</f>
        <v/>
      </c>
      <c r="BN57" s="232" t="str">
        <f>IF(MID('Tab. A1.4-WVG'!$C61,(BN$6-1)*8+(BN$6-1)*1+1,8)="","",CONCATENATE(MID('Tab. A1.4-WVG'!$C61,(BN$6-1)*8+(BN$6-1)*1+1,8),": ",VLOOKUP(MID('Tab. A1.4-WVG'!$C61,(BN$6-1)*8+(BN$6-1)*1+1,8),AGS,2,FALSE)))</f>
        <v/>
      </c>
      <c r="BO57" s="232" t="str">
        <f>IF(MID('Tab. A1.4-WVG'!$C61,(BO$6-1)*8+(BO$6-1)*1+1,8)="","",CONCATENATE(MID('Tab. A1.4-WVG'!$C61,(BO$6-1)*8+(BO$6-1)*1+1,8),": ",VLOOKUP(MID('Tab. A1.4-WVG'!$C61,(BO$6-1)*8+(BO$6-1)*1+1,8),AGS,2,FALSE)))</f>
        <v/>
      </c>
      <c r="BP57" s="232" t="str">
        <f>IF(MID('Tab. A1.4-WVG'!$C61,(BP$6-1)*8+(BP$6-1)*1+1,8)="","",CONCATENATE(MID('Tab. A1.4-WVG'!$C61,(BP$6-1)*8+(BP$6-1)*1+1,8),": ",VLOOKUP(MID('Tab. A1.4-WVG'!$C61,(BP$6-1)*8+(BP$6-1)*1+1,8),AGS,2,FALSE)))</f>
        <v/>
      </c>
      <c r="BQ57" s="232" t="str">
        <f>IF(MID('Tab. A1.4-WVG'!$C61,(BQ$6-1)*8+(BQ$6-1)*1+1,8)="","",CONCATENATE(MID('Tab. A1.4-WVG'!$C61,(BQ$6-1)*8+(BQ$6-1)*1+1,8),": ",VLOOKUP(MID('Tab. A1.4-WVG'!$C61,(BQ$6-1)*8+(BQ$6-1)*1+1,8),AGS,2,FALSE)))</f>
        <v/>
      </c>
      <c r="BR57" s="232" t="str">
        <f>IF(MID('Tab. A1.4-WVG'!$C61,(BR$6-1)*8+(BR$6-1)*1+1,8)="","",CONCATENATE(MID('Tab. A1.4-WVG'!$C61,(BR$6-1)*8+(BR$6-1)*1+1,8),": ",VLOOKUP(MID('Tab. A1.4-WVG'!$C61,(BR$6-1)*8+(BR$6-1)*1+1,8),AGS,2,FALSE)))</f>
        <v/>
      </c>
      <c r="BS57" s="232" t="str">
        <f>IF(MID('Tab. A1.4-WVG'!$C61,(BS$6-1)*8+(BS$6-1)*1+1,8)="","",CONCATENATE(MID('Tab. A1.4-WVG'!$C61,(BS$6-1)*8+(BS$6-1)*1+1,8),": ",VLOOKUP(MID('Tab. A1.4-WVG'!$C61,(BS$6-1)*8+(BS$6-1)*1+1,8),AGS,2,FALSE)))</f>
        <v/>
      </c>
      <c r="BT57" s="232" t="str">
        <f>IF(MID('Tab. A1.4-WVG'!$C61,(BT$6-1)*8+(BT$6-1)*1+1,8)="","",CONCATENATE(MID('Tab. A1.4-WVG'!$C61,(BT$6-1)*8+(BT$6-1)*1+1,8),": ",VLOOKUP(MID('Tab. A1.4-WVG'!$C61,(BT$6-1)*8+(BT$6-1)*1+1,8),AGS,2,FALSE)))</f>
        <v/>
      </c>
      <c r="BU57" s="232" t="str">
        <f>IF(MID('Tab. A1.4-WVG'!$C61,(BU$6-1)*8+(BU$6-1)*1+1,8)="","",CONCATENATE(MID('Tab. A1.4-WVG'!$C61,(BU$6-1)*8+(BU$6-1)*1+1,8),": ",VLOOKUP(MID('Tab. A1.4-WVG'!$C61,(BU$6-1)*8+(BU$6-1)*1+1,8),AGS,2,FALSE)))</f>
        <v/>
      </c>
      <c r="BV57" s="232" t="str">
        <f>IF(MID('Tab. A1.4-WVG'!$C61,(BV$6-1)*8+(BV$6-1)*1+1,8)="","",CONCATENATE(MID('Tab. A1.4-WVG'!$C61,(BV$6-1)*8+(BV$6-1)*1+1,8),": ",VLOOKUP(MID('Tab. A1.4-WVG'!$C61,(BV$6-1)*8+(BV$6-1)*1+1,8),AGS,2,FALSE)))</f>
        <v/>
      </c>
      <c r="BW57" s="232" t="str">
        <f>IF(MID('Tab. A1.4-WVG'!$C61,(BW$6-1)*8+(BW$6-1)*1+1,8)="","",CONCATENATE(MID('Tab. A1.4-WVG'!$C61,(BW$6-1)*8+(BW$6-1)*1+1,8),": ",VLOOKUP(MID('Tab. A1.4-WVG'!$C61,(BW$6-1)*8+(BW$6-1)*1+1,8),AGS,2,FALSE)))</f>
        <v/>
      </c>
      <c r="BX57" s="232" t="str">
        <f>IF(MID('Tab. A1.4-WVG'!$C61,(BX$6-1)*8+(BX$6-1)*1+1,8)="","",CONCATENATE(MID('Tab. A1.4-WVG'!$C61,(BX$6-1)*8+(BX$6-1)*1+1,8),": ",VLOOKUP(MID('Tab. A1.4-WVG'!$C61,(BX$6-1)*8+(BX$6-1)*1+1,8),AGS,2,FALSE)))</f>
        <v/>
      </c>
      <c r="BY57" s="232" t="str">
        <f>IF(MID('Tab. A1.4-WVG'!$C61,(BY$6-1)*8+(BY$6-1)*1+1,8)="","",CONCATENATE(MID('Tab. A1.4-WVG'!$C61,(BY$6-1)*8+(BY$6-1)*1+1,8),": ",VLOOKUP(MID('Tab. A1.4-WVG'!$C61,(BY$6-1)*8+(BY$6-1)*1+1,8),AGS,2,FALSE)))</f>
        <v/>
      </c>
      <c r="BZ57" s="232" t="str">
        <f>IF(MID('Tab. A1.4-WVG'!$C61,(BZ$6-1)*8+(BZ$6-1)*1+1,8)="","",CONCATENATE(MID('Tab. A1.4-WVG'!$C61,(BZ$6-1)*8+(BZ$6-1)*1+1,8),": ",VLOOKUP(MID('Tab. A1.4-WVG'!$C61,(BZ$6-1)*8+(BZ$6-1)*1+1,8),AGS,2,FALSE)))</f>
        <v/>
      </c>
      <c r="CA57" s="232" t="str">
        <f>IF(MID('Tab. A1.4-WVG'!$C61,(CA$6-1)*8+(CA$6-1)*1+1,8)="","",CONCATENATE(MID('Tab. A1.4-WVG'!$C61,(CA$6-1)*8+(CA$6-1)*1+1,8),": ",VLOOKUP(MID('Tab. A1.4-WVG'!$C61,(CA$6-1)*8+(CA$6-1)*1+1,8),AGS,2,FALSE)))</f>
        <v/>
      </c>
      <c r="CB57" s="232" t="str">
        <f>IF(MID('Tab. A1.4-WVG'!$C61,(CB$6-1)*8+(CB$6-1)*1+1,8)="","",CONCATENATE(MID('Tab. A1.4-WVG'!$C61,(CB$6-1)*8+(CB$6-1)*1+1,8),": ",VLOOKUP(MID('Tab. A1.4-WVG'!$C61,(CB$6-1)*8+(CB$6-1)*1+1,8),AGS,2,FALSE)))</f>
        <v/>
      </c>
      <c r="CC57" s="232" t="str">
        <f>IF(MID('Tab. A1.4-WVG'!$C61,(CC$6-1)*8+(CC$6-1)*1+1,8)="","",CONCATENATE(MID('Tab. A1.4-WVG'!$C61,(CC$6-1)*8+(CC$6-1)*1+1,8),": ",VLOOKUP(MID('Tab. A1.4-WVG'!$C61,(CC$6-1)*8+(CC$6-1)*1+1,8),AGS,2,FALSE)))</f>
        <v/>
      </c>
      <c r="CD57" s="232" t="str">
        <f>IF(MID('Tab. A1.4-WVG'!$C61,(CD$6-1)*8+(CD$6-1)*1+1,8)="","",CONCATENATE(MID('Tab. A1.4-WVG'!$C61,(CD$6-1)*8+(CD$6-1)*1+1,8),": ",VLOOKUP(MID('Tab. A1.4-WVG'!$C61,(CD$6-1)*8+(CD$6-1)*1+1,8),AGS,2,FALSE)))</f>
        <v/>
      </c>
      <c r="CE57" s="232" t="str">
        <f>IF(MID('Tab. A1.4-WVG'!$C61,(CE$6-1)*8+(CE$6-1)*1+1,8)="","",CONCATENATE(MID('Tab. A1.4-WVG'!$C61,(CE$6-1)*8+(CE$6-1)*1+1,8),": ",VLOOKUP(MID('Tab. A1.4-WVG'!$C61,(CE$6-1)*8+(CE$6-1)*1+1,8),AGS,2,FALSE)))</f>
        <v/>
      </c>
      <c r="CF57" s="232" t="str">
        <f>IF(MID('Tab. A1.4-WVG'!$C61,(CF$6-1)*8+(CF$6-1)*1+1,8)="","",CONCATENATE(MID('Tab. A1.4-WVG'!$C61,(CF$6-1)*8+(CF$6-1)*1+1,8),": ",VLOOKUP(MID('Tab. A1.4-WVG'!$C61,(CF$6-1)*8+(CF$6-1)*1+1,8),AGS,2,FALSE)))</f>
        <v/>
      </c>
      <c r="CG57" s="232" t="str">
        <f>IF(MID('Tab. A1.4-WVG'!$C61,(CG$6-1)*8+(CG$6-1)*1+1,8)="","",CONCATENATE(MID('Tab. A1.4-WVG'!$C61,(CG$6-1)*8+(CG$6-1)*1+1,8),": ",VLOOKUP(MID('Tab. A1.4-WVG'!$C61,(CG$6-1)*8+(CG$6-1)*1+1,8),AGS,2,FALSE)))</f>
        <v/>
      </c>
      <c r="CH57" s="232" t="str">
        <f>IF(MID('Tab. A1.4-WVG'!$C61,(CH$6-1)*8+(CH$6-1)*1+1,8)="","",CONCATENATE(MID('Tab. A1.4-WVG'!$C61,(CH$6-1)*8+(CH$6-1)*1+1,8),": ",VLOOKUP(MID('Tab. A1.4-WVG'!$C61,(CH$6-1)*8+(CH$6-1)*1+1,8),AGS,2,FALSE)))</f>
        <v/>
      </c>
      <c r="CI57" s="232" t="str">
        <f>IF(MID('Tab. A1.4-WVG'!$C61,(CI$6-1)*8+(CI$6-1)*1+1,8)="","",CONCATENATE(MID('Tab. A1.4-WVG'!$C61,(CI$6-1)*8+(CI$6-1)*1+1,8),": ",VLOOKUP(MID('Tab. A1.4-WVG'!$C61,(CI$6-1)*8+(CI$6-1)*1+1,8),AGS,2,FALSE)))</f>
        <v/>
      </c>
      <c r="CJ57" s="232" t="str">
        <f>IF(MID('Tab. A1.4-WVG'!$C61,(CJ$6-1)*8+(CJ$6-1)*1+1,8)="","",CONCATENATE(MID('Tab. A1.4-WVG'!$C61,(CJ$6-1)*8+(CJ$6-1)*1+1,8),": ",VLOOKUP(MID('Tab. A1.4-WVG'!$C61,(CJ$6-1)*8+(CJ$6-1)*1+1,8),AGS,2,FALSE)))</f>
        <v/>
      </c>
      <c r="CK57" s="232" t="str">
        <f>IF(MID('Tab. A1.4-WVG'!$C61,(CK$6-1)*8+(CK$6-1)*1+1,8)="","",CONCATENATE(MID('Tab. A1.4-WVG'!$C61,(CK$6-1)*8+(CK$6-1)*1+1,8),": ",VLOOKUP(MID('Tab. A1.4-WVG'!$C61,(CK$6-1)*8+(CK$6-1)*1+1,8),AGS,2,FALSE)))</f>
        <v/>
      </c>
      <c r="CL57" s="232" t="str">
        <f>IF(MID('Tab. A1.4-WVG'!$C61,(CL$6-1)*8+(CL$6-1)*1+1,8)="","",CONCATENATE(MID('Tab. A1.4-WVG'!$C61,(CL$6-1)*8+(CL$6-1)*1+1,8),": ",VLOOKUP(MID('Tab. A1.4-WVG'!$C61,(CL$6-1)*8+(CL$6-1)*1+1,8),AGS,2,FALSE)))</f>
        <v/>
      </c>
      <c r="CM57" s="232" t="str">
        <f>IF(MID('Tab. A1.4-WVG'!$C61,(CM$6-1)*8+(CM$6-1)*1+1,8)="","",CONCATENATE(MID('Tab. A1.4-WVG'!$C61,(CM$6-1)*8+(CM$6-1)*1+1,8),": ",VLOOKUP(MID('Tab. A1.4-WVG'!$C61,(CM$6-1)*8+(CM$6-1)*1+1,8),AGS,2,FALSE)))</f>
        <v/>
      </c>
      <c r="CN57" s="232" t="str">
        <f>IF(MID('Tab. A1.4-WVG'!$C61,(CN$6-1)*8+(CN$6-1)*1+1,8)="","",CONCATENATE(MID('Tab. A1.4-WVG'!$C61,(CN$6-1)*8+(CN$6-1)*1+1,8),": ",VLOOKUP(MID('Tab. A1.4-WVG'!$C61,(CN$6-1)*8+(CN$6-1)*1+1,8),AGS,2,FALSE)))</f>
        <v/>
      </c>
      <c r="CO57" s="232" t="str">
        <f>IF(MID('Tab. A1.4-WVG'!$C61,(CO$6-1)*8+(CO$6-1)*1+1,8)="","",CONCATENATE(MID('Tab. A1.4-WVG'!$C61,(CO$6-1)*8+(CO$6-1)*1+1,8),": ",VLOOKUP(MID('Tab. A1.4-WVG'!$C61,(CO$6-1)*8+(CO$6-1)*1+1,8),AGS,2,FALSE)))</f>
        <v/>
      </c>
      <c r="CP57" s="232" t="str">
        <f>IF(MID('Tab. A1.4-WVG'!$C61,(CP$6-1)*8+(CP$6-1)*1+1,8)="","",CONCATENATE(MID('Tab. A1.4-WVG'!$C61,(CP$6-1)*8+(CP$6-1)*1+1,8),": ",VLOOKUP(MID('Tab. A1.4-WVG'!$C61,(CP$6-1)*8+(CP$6-1)*1+1,8),AGS,2,FALSE)))</f>
        <v/>
      </c>
      <c r="CQ57" s="232" t="str">
        <f>IF(MID('Tab. A1.4-WVG'!$C61,(CQ$6-1)*8+(CQ$6-1)*1+1,8)="","",CONCATENATE(MID('Tab. A1.4-WVG'!$C61,(CQ$6-1)*8+(CQ$6-1)*1+1,8),": ",VLOOKUP(MID('Tab. A1.4-WVG'!$C61,(CQ$6-1)*8+(CQ$6-1)*1+1,8),AGS,2,FALSE)))</f>
        <v/>
      </c>
      <c r="CR57" s="232" t="str">
        <f>IF(MID('Tab. A1.4-WVG'!$C61,(CR$6-1)*8+(CR$6-1)*1+1,8)="","",CONCATENATE(MID('Tab. A1.4-WVG'!$C61,(CR$6-1)*8+(CR$6-1)*1+1,8),": ",VLOOKUP(MID('Tab. A1.4-WVG'!$C61,(CR$6-1)*8+(CR$6-1)*1+1,8),AGS,2,FALSE)))</f>
        <v/>
      </c>
      <c r="CS57" s="232" t="str">
        <f>IF(MID('Tab. A1.4-WVG'!$C61,(CS$6-1)*8+(CS$6-1)*1+1,8)="","",CONCATENATE(MID('Tab. A1.4-WVG'!$C61,(CS$6-1)*8+(CS$6-1)*1+1,8),": ",VLOOKUP(MID('Tab. A1.4-WVG'!$C61,(CS$6-1)*8+(CS$6-1)*1+1,8),AGS,2,FALSE)))</f>
        <v/>
      </c>
      <c r="CT57" s="232" t="str">
        <f>IF(MID('Tab. A1.4-WVG'!$C61,(CT$6-1)*8+(CT$6-1)*1+1,8)="","",CONCATENATE(MID('Tab. A1.4-WVG'!$C61,(CT$6-1)*8+(CT$6-1)*1+1,8),": ",VLOOKUP(MID('Tab. A1.4-WVG'!$C61,(CT$6-1)*8+(CT$6-1)*1+1,8),AGS,2,FALSE)))</f>
        <v/>
      </c>
      <c r="CU57" s="232" t="str">
        <f>IF(MID('Tab. A1.4-WVG'!$C61,(CU$6-1)*8+(CU$6-1)*1+1,8)="","",CONCATENATE(MID('Tab. A1.4-WVG'!$C61,(CU$6-1)*8+(CU$6-1)*1+1,8),": ",VLOOKUP(MID('Tab. A1.4-WVG'!$C61,(CU$6-1)*8+(CU$6-1)*1+1,8),AGS,2,FALSE)))</f>
        <v/>
      </c>
      <c r="CV57" s="232" t="str">
        <f>IF(MID('Tab. A1.4-WVG'!$C61,(CV$6-1)*8+(CV$6-1)*1+1,8)="","",CONCATENATE(MID('Tab. A1.4-WVG'!$C61,(CV$6-1)*8+(CV$6-1)*1+1,8),": ",VLOOKUP(MID('Tab. A1.4-WVG'!$C61,(CV$6-1)*8+(CV$6-1)*1+1,8),AGS,2,FALSE)))</f>
        <v/>
      </c>
      <c r="CW57" s="232" t="str">
        <f>IF(MID('Tab. A1.4-WVG'!$C61,(CW$6-1)*8+(CW$6-1)*1+1,8)="","",CONCATENATE(MID('Tab. A1.4-WVG'!$C61,(CW$6-1)*8+(CW$6-1)*1+1,8),": ",VLOOKUP(MID('Tab. A1.4-WVG'!$C61,(CW$6-1)*8+(CW$6-1)*1+1,8),AGS,2,FALSE)))</f>
        <v/>
      </c>
      <c r="CX57" s="39">
        <f t="shared" si="0"/>
        <v>0</v>
      </c>
    </row>
    <row r="58" spans="1:102" ht="38.25" customHeight="1" x14ac:dyDescent="0.2">
      <c r="A58" s="231" t="str">
        <f>IF('Tab. A1.4-WVG'!A62="","",'Tab. A1.4-WVG'!A62)</f>
        <v/>
      </c>
      <c r="B58" s="232" t="str">
        <f>IF(MID('Tab. A1.4-WVG'!$C62,(B$6-1)*8+(B$6-1)*1+1,8)="","",CONCATENATE(MID('Tab. A1.4-WVG'!$C62,(B$6-1)*8+(B$6-1)*1+1,8),": ",VLOOKUP(MID('Tab. A1.4-WVG'!$C62,(B$6-1)*8+(B$6-1)*1+1,8),AGS,2,FALSE)))</f>
        <v/>
      </c>
      <c r="C58" s="232" t="str">
        <f>IF(MID('Tab. A1.4-WVG'!$C62,(C$6-1)*8+(C$6-1)*1+1,8)="","",CONCATENATE(MID('Tab. A1.4-WVG'!$C62,(C$6-1)*8+(C$6-1)*1+1,8),": ",VLOOKUP(MID('Tab. A1.4-WVG'!$C62,(C$6-1)*8+(C$6-1)*1+1,8),AGS,2,FALSE)))</f>
        <v/>
      </c>
      <c r="D58" s="232" t="str">
        <f>IF(MID('Tab. A1.4-WVG'!$C62,(D$6-1)*8+(D$6-1)*1+1,8)="","",CONCATENATE(MID('Tab. A1.4-WVG'!$C62,(D$6-1)*8+(D$6-1)*1+1,8),": ",VLOOKUP(MID('Tab. A1.4-WVG'!$C62,(D$6-1)*8+(D$6-1)*1+1,8),AGS,2,FALSE)))</f>
        <v/>
      </c>
      <c r="E58" s="232" t="str">
        <f>IF(MID('Tab. A1.4-WVG'!$C62,(E$6-1)*8+(E$6-1)*1+1,8)="","",CONCATENATE(MID('Tab. A1.4-WVG'!$C62,(E$6-1)*8+(E$6-1)*1+1,8),": ",VLOOKUP(MID('Tab. A1.4-WVG'!$C62,(E$6-1)*8+(E$6-1)*1+1,8),AGS,2,FALSE)))</f>
        <v/>
      </c>
      <c r="F58" s="232" t="str">
        <f>IF(MID('Tab. A1.4-WVG'!$C62,(F$6-1)*8+(F$6-1)*1+1,8)="","",CONCATENATE(MID('Tab. A1.4-WVG'!$C62,(F$6-1)*8+(F$6-1)*1+1,8),": ",VLOOKUP(MID('Tab. A1.4-WVG'!$C62,(F$6-1)*8+(F$6-1)*1+1,8),AGS,2,FALSE)))</f>
        <v/>
      </c>
      <c r="G58" s="232" t="str">
        <f>IF(MID('Tab. A1.4-WVG'!$C62,(G$6-1)*8+(G$6-1)*1+1,8)="","",CONCATENATE(MID('Tab. A1.4-WVG'!$C62,(G$6-1)*8+(G$6-1)*1+1,8),": ",VLOOKUP(MID('Tab. A1.4-WVG'!$C62,(G$6-1)*8+(G$6-1)*1+1,8),AGS,2,FALSE)))</f>
        <v/>
      </c>
      <c r="H58" s="232" t="str">
        <f>IF(MID('Tab. A1.4-WVG'!$C62,(H$6-1)*8+(H$6-1)*1+1,8)="","",CONCATENATE(MID('Tab. A1.4-WVG'!$C62,(H$6-1)*8+(H$6-1)*1+1,8),": ",VLOOKUP(MID('Tab. A1.4-WVG'!$C62,(H$6-1)*8+(H$6-1)*1+1,8),AGS,2,FALSE)))</f>
        <v/>
      </c>
      <c r="I58" s="232" t="str">
        <f>IF(MID('Tab. A1.4-WVG'!$C62,(I$6-1)*8+(I$6-1)*1+1,8)="","",CONCATENATE(MID('Tab. A1.4-WVG'!$C62,(I$6-1)*8+(I$6-1)*1+1,8),": ",VLOOKUP(MID('Tab. A1.4-WVG'!$C62,(I$6-1)*8+(I$6-1)*1+1,8),AGS,2,FALSE)))</f>
        <v/>
      </c>
      <c r="J58" s="232" t="str">
        <f>IF(MID('Tab. A1.4-WVG'!$C62,(J$6-1)*8+(J$6-1)*1+1,8)="","",CONCATENATE(MID('Tab. A1.4-WVG'!$C62,(J$6-1)*8+(J$6-1)*1+1,8),": ",VLOOKUP(MID('Tab. A1.4-WVG'!$C62,(J$6-1)*8+(J$6-1)*1+1,8),AGS,2,FALSE)))</f>
        <v/>
      </c>
      <c r="K58" s="232" t="str">
        <f>IF(MID('Tab. A1.4-WVG'!$C62,(K$6-1)*8+(K$6-1)*1+1,8)="","",CONCATENATE(MID('Tab. A1.4-WVG'!$C62,(K$6-1)*8+(K$6-1)*1+1,8),": ",VLOOKUP(MID('Tab. A1.4-WVG'!$C62,(K$6-1)*8+(K$6-1)*1+1,8),AGS,2,FALSE)))</f>
        <v/>
      </c>
      <c r="L58" s="232" t="str">
        <f>IF(MID('Tab. A1.4-WVG'!$C62,(L$6-1)*8+(L$6-1)*1+1,8)="","",CONCATENATE(MID('Tab. A1.4-WVG'!$C62,(L$6-1)*8+(L$6-1)*1+1,8),": ",VLOOKUP(MID('Tab. A1.4-WVG'!$C62,(L$6-1)*8+(L$6-1)*1+1,8),AGS,2,FALSE)))</f>
        <v/>
      </c>
      <c r="M58" s="232" t="str">
        <f>IF(MID('Tab. A1.4-WVG'!$C62,(M$6-1)*8+(M$6-1)*1+1,8)="","",CONCATENATE(MID('Tab. A1.4-WVG'!$C62,(M$6-1)*8+(M$6-1)*1+1,8),": ",VLOOKUP(MID('Tab. A1.4-WVG'!$C62,(M$6-1)*8+(M$6-1)*1+1,8),AGS,2,FALSE)))</f>
        <v/>
      </c>
      <c r="N58" s="232" t="str">
        <f>IF(MID('Tab. A1.4-WVG'!$C62,(N$6-1)*8+(N$6-1)*1+1,8)="","",CONCATENATE(MID('Tab. A1.4-WVG'!$C62,(N$6-1)*8+(N$6-1)*1+1,8),": ",VLOOKUP(MID('Tab. A1.4-WVG'!$C62,(N$6-1)*8+(N$6-1)*1+1,8),AGS,2,FALSE)))</f>
        <v/>
      </c>
      <c r="O58" s="232" t="str">
        <f>IF(MID('Tab. A1.4-WVG'!$C62,(O$6-1)*8+(O$6-1)*1+1,8)="","",CONCATENATE(MID('Tab. A1.4-WVG'!$C62,(O$6-1)*8+(O$6-1)*1+1,8),": ",VLOOKUP(MID('Tab. A1.4-WVG'!$C62,(O$6-1)*8+(O$6-1)*1+1,8),AGS,2,FALSE)))</f>
        <v/>
      </c>
      <c r="P58" s="232" t="str">
        <f>IF(MID('Tab. A1.4-WVG'!$C62,(P$6-1)*8+(P$6-1)*1+1,8)="","",CONCATENATE(MID('Tab. A1.4-WVG'!$C62,(P$6-1)*8+(P$6-1)*1+1,8),": ",VLOOKUP(MID('Tab. A1.4-WVG'!$C62,(P$6-1)*8+(P$6-1)*1+1,8),AGS,2,FALSE)))</f>
        <v/>
      </c>
      <c r="Q58" s="232" t="str">
        <f>IF(MID('Tab. A1.4-WVG'!$C62,(Q$6-1)*8+(Q$6-1)*1+1,8)="","",CONCATENATE(MID('Tab. A1.4-WVG'!$C62,(Q$6-1)*8+(Q$6-1)*1+1,8),": ",VLOOKUP(MID('Tab. A1.4-WVG'!$C62,(Q$6-1)*8+(Q$6-1)*1+1,8),AGS,2,FALSE)))</f>
        <v/>
      </c>
      <c r="R58" s="232" t="str">
        <f>IF(MID('Tab. A1.4-WVG'!$C62,(R$6-1)*8+(R$6-1)*1+1,8)="","",CONCATENATE(MID('Tab. A1.4-WVG'!$C62,(R$6-1)*8+(R$6-1)*1+1,8),": ",VLOOKUP(MID('Tab. A1.4-WVG'!$C62,(R$6-1)*8+(R$6-1)*1+1,8),AGS,2,FALSE)))</f>
        <v/>
      </c>
      <c r="S58" s="232" t="str">
        <f>IF(MID('Tab. A1.4-WVG'!$C62,(S$6-1)*8+(S$6-1)*1+1,8)="","",CONCATENATE(MID('Tab. A1.4-WVG'!$C62,(S$6-1)*8+(S$6-1)*1+1,8),": ",VLOOKUP(MID('Tab. A1.4-WVG'!$C62,(S$6-1)*8+(S$6-1)*1+1,8),AGS,2,FALSE)))</f>
        <v/>
      </c>
      <c r="T58" s="232" t="str">
        <f>IF(MID('Tab. A1.4-WVG'!$C62,(T$6-1)*8+(T$6-1)*1+1,8)="","",CONCATENATE(MID('Tab. A1.4-WVG'!$C62,(T$6-1)*8+(T$6-1)*1+1,8),": ",VLOOKUP(MID('Tab. A1.4-WVG'!$C62,(T$6-1)*8+(T$6-1)*1+1,8),AGS,2,FALSE)))</f>
        <v/>
      </c>
      <c r="U58" s="232" t="str">
        <f>IF(MID('Tab. A1.4-WVG'!$C62,(U$6-1)*8+(U$6-1)*1+1,8)="","",CONCATENATE(MID('Tab. A1.4-WVG'!$C62,(U$6-1)*8+(U$6-1)*1+1,8),": ",VLOOKUP(MID('Tab. A1.4-WVG'!$C62,(U$6-1)*8+(U$6-1)*1+1,8),AGS,2,FALSE)))</f>
        <v/>
      </c>
      <c r="V58" s="232" t="str">
        <f>IF(MID('Tab. A1.4-WVG'!$C62,(V$6-1)*8+(V$6-1)*1+1,8)="","",CONCATENATE(MID('Tab. A1.4-WVG'!$C62,(V$6-1)*8+(V$6-1)*1+1,8),": ",VLOOKUP(MID('Tab. A1.4-WVG'!$C62,(V$6-1)*8+(V$6-1)*1+1,8),AGS,2,FALSE)))</f>
        <v/>
      </c>
      <c r="W58" s="232" t="str">
        <f>IF(MID('Tab. A1.4-WVG'!$C62,(W$6-1)*8+(W$6-1)*1+1,8)="","",CONCATENATE(MID('Tab. A1.4-WVG'!$C62,(W$6-1)*8+(W$6-1)*1+1,8),": ",VLOOKUP(MID('Tab. A1.4-WVG'!$C62,(W$6-1)*8+(W$6-1)*1+1,8),AGS,2,FALSE)))</f>
        <v/>
      </c>
      <c r="X58" s="232" t="str">
        <f>IF(MID('Tab. A1.4-WVG'!$C62,(X$6-1)*8+(X$6-1)*1+1,8)="","",CONCATENATE(MID('Tab. A1.4-WVG'!$C62,(X$6-1)*8+(X$6-1)*1+1,8),": ",VLOOKUP(MID('Tab. A1.4-WVG'!$C62,(X$6-1)*8+(X$6-1)*1+1,8),AGS,2,FALSE)))</f>
        <v/>
      </c>
      <c r="Y58" s="232" t="str">
        <f>IF(MID('Tab. A1.4-WVG'!$C62,(Y$6-1)*8+(Y$6-1)*1+1,8)="","",CONCATENATE(MID('Tab. A1.4-WVG'!$C62,(Y$6-1)*8+(Y$6-1)*1+1,8),": ",VLOOKUP(MID('Tab. A1.4-WVG'!$C62,(Y$6-1)*8+(Y$6-1)*1+1,8),AGS,2,FALSE)))</f>
        <v/>
      </c>
      <c r="Z58" s="232" t="str">
        <f>IF(MID('Tab. A1.4-WVG'!$C62,(Z$6-1)*8+(Z$6-1)*1+1,8)="","",CONCATENATE(MID('Tab. A1.4-WVG'!$C62,(Z$6-1)*8+(Z$6-1)*1+1,8),": ",VLOOKUP(MID('Tab. A1.4-WVG'!$C62,(Z$6-1)*8+(Z$6-1)*1+1,8),AGS,2,FALSE)))</f>
        <v/>
      </c>
      <c r="AA58" s="232" t="str">
        <f>IF(MID('Tab. A1.4-WVG'!$C62,(AA$6-1)*8+(AA$6-1)*1+1,8)="","",CONCATENATE(MID('Tab. A1.4-WVG'!$C62,(AA$6-1)*8+(AA$6-1)*1+1,8),": ",VLOOKUP(MID('Tab. A1.4-WVG'!$C62,(AA$6-1)*8+(AA$6-1)*1+1,8),AGS,2,FALSE)))</f>
        <v/>
      </c>
      <c r="AB58" s="232" t="str">
        <f>IF(MID('Tab. A1.4-WVG'!$C62,(AB$6-1)*8+(AB$6-1)*1+1,8)="","",CONCATENATE(MID('Tab. A1.4-WVG'!$C62,(AB$6-1)*8+(AB$6-1)*1+1,8),": ",VLOOKUP(MID('Tab. A1.4-WVG'!$C62,(AB$6-1)*8+(AB$6-1)*1+1,8),AGS,2,FALSE)))</f>
        <v/>
      </c>
      <c r="AC58" s="232" t="str">
        <f>IF(MID('Tab. A1.4-WVG'!$C62,(AC$6-1)*8+(AC$6-1)*1+1,8)="","",CONCATENATE(MID('Tab. A1.4-WVG'!$C62,(AC$6-1)*8+(AC$6-1)*1+1,8),": ",VLOOKUP(MID('Tab. A1.4-WVG'!$C62,(AC$6-1)*8+(AC$6-1)*1+1,8),AGS,2,FALSE)))</f>
        <v/>
      </c>
      <c r="AD58" s="232" t="str">
        <f>IF(MID('Tab. A1.4-WVG'!$C62,(AD$6-1)*8+(AD$6-1)*1+1,8)="","",CONCATENATE(MID('Tab. A1.4-WVG'!$C62,(AD$6-1)*8+(AD$6-1)*1+1,8),": ",VLOOKUP(MID('Tab. A1.4-WVG'!$C62,(AD$6-1)*8+(AD$6-1)*1+1,8),AGS,2,FALSE)))</f>
        <v/>
      </c>
      <c r="AE58" s="232" t="str">
        <f>IF(MID('Tab. A1.4-WVG'!$C62,(AE$6-1)*8+(AE$6-1)*1+1,8)="","",CONCATENATE(MID('Tab. A1.4-WVG'!$C62,(AE$6-1)*8+(AE$6-1)*1+1,8),": ",VLOOKUP(MID('Tab. A1.4-WVG'!$C62,(AE$6-1)*8+(AE$6-1)*1+1,8),AGS,2,FALSE)))</f>
        <v/>
      </c>
      <c r="AF58" s="232" t="str">
        <f>IF(MID('Tab. A1.4-WVG'!$C62,(AF$6-1)*8+(AF$6-1)*1+1,8)="","",CONCATENATE(MID('Tab. A1.4-WVG'!$C62,(AF$6-1)*8+(AF$6-1)*1+1,8),": ",VLOOKUP(MID('Tab. A1.4-WVG'!$C62,(AF$6-1)*8+(AF$6-1)*1+1,8),AGS,2,FALSE)))</f>
        <v/>
      </c>
      <c r="AG58" s="232" t="str">
        <f>IF(MID('Tab. A1.4-WVG'!$C62,(AG$6-1)*8+(AG$6-1)*1+1,8)="","",CONCATENATE(MID('Tab. A1.4-WVG'!$C62,(AG$6-1)*8+(AG$6-1)*1+1,8),": ",VLOOKUP(MID('Tab. A1.4-WVG'!$C62,(AG$6-1)*8+(AG$6-1)*1+1,8),AGS,2,FALSE)))</f>
        <v/>
      </c>
      <c r="AH58" s="232" t="str">
        <f>IF(MID('Tab. A1.4-WVG'!$C62,(AH$6-1)*8+(AH$6-1)*1+1,8)="","",CONCATENATE(MID('Tab. A1.4-WVG'!$C62,(AH$6-1)*8+(AH$6-1)*1+1,8),": ",VLOOKUP(MID('Tab. A1.4-WVG'!$C62,(AH$6-1)*8+(AH$6-1)*1+1,8),AGS,2,FALSE)))</f>
        <v/>
      </c>
      <c r="AI58" s="232" t="str">
        <f>IF(MID('Tab. A1.4-WVG'!$C62,(AI$6-1)*8+(AI$6-1)*1+1,8)="","",CONCATENATE(MID('Tab. A1.4-WVG'!$C62,(AI$6-1)*8+(AI$6-1)*1+1,8),": ",VLOOKUP(MID('Tab. A1.4-WVG'!$C62,(AI$6-1)*8+(AI$6-1)*1+1,8),AGS,2,FALSE)))</f>
        <v/>
      </c>
      <c r="AJ58" s="232" t="str">
        <f>IF(MID('Tab. A1.4-WVG'!$C62,(AJ$6-1)*8+(AJ$6-1)*1+1,8)="","",CONCATENATE(MID('Tab. A1.4-WVG'!$C62,(AJ$6-1)*8+(AJ$6-1)*1+1,8),": ",VLOOKUP(MID('Tab. A1.4-WVG'!$C62,(AJ$6-1)*8+(AJ$6-1)*1+1,8),AGS,2,FALSE)))</f>
        <v/>
      </c>
      <c r="AK58" s="232" t="str">
        <f>IF(MID('Tab. A1.4-WVG'!$C62,(AK$6-1)*8+(AK$6-1)*1+1,8)="","",CONCATENATE(MID('Tab. A1.4-WVG'!$C62,(AK$6-1)*8+(AK$6-1)*1+1,8),": ",VLOOKUP(MID('Tab. A1.4-WVG'!$C62,(AK$6-1)*8+(AK$6-1)*1+1,8),AGS,2,FALSE)))</f>
        <v/>
      </c>
      <c r="AL58" s="232" t="str">
        <f>IF(MID('Tab. A1.4-WVG'!$C62,(AL$6-1)*8+(AL$6-1)*1+1,8)="","",CONCATENATE(MID('Tab. A1.4-WVG'!$C62,(AL$6-1)*8+(AL$6-1)*1+1,8),": ",VLOOKUP(MID('Tab. A1.4-WVG'!$C62,(AL$6-1)*8+(AL$6-1)*1+1,8),AGS,2,FALSE)))</f>
        <v/>
      </c>
      <c r="AM58" s="232" t="str">
        <f>IF(MID('Tab. A1.4-WVG'!$C62,(AM$6-1)*8+(AM$6-1)*1+1,8)="","",CONCATENATE(MID('Tab. A1.4-WVG'!$C62,(AM$6-1)*8+(AM$6-1)*1+1,8),": ",VLOOKUP(MID('Tab. A1.4-WVG'!$C62,(AM$6-1)*8+(AM$6-1)*1+1,8),AGS,2,FALSE)))</f>
        <v/>
      </c>
      <c r="AN58" s="232" t="str">
        <f>IF(MID('Tab. A1.4-WVG'!$C62,(AN$6-1)*8+(AN$6-1)*1+1,8)="","",CONCATENATE(MID('Tab. A1.4-WVG'!$C62,(AN$6-1)*8+(AN$6-1)*1+1,8),": ",VLOOKUP(MID('Tab. A1.4-WVG'!$C62,(AN$6-1)*8+(AN$6-1)*1+1,8),AGS,2,FALSE)))</f>
        <v/>
      </c>
      <c r="AO58" s="232" t="str">
        <f>IF(MID('Tab. A1.4-WVG'!$C62,(AO$6-1)*8+(AO$6-1)*1+1,8)="","",CONCATENATE(MID('Tab. A1.4-WVG'!$C62,(AO$6-1)*8+(AO$6-1)*1+1,8),": ",VLOOKUP(MID('Tab. A1.4-WVG'!$C62,(AO$6-1)*8+(AO$6-1)*1+1,8),AGS,2,FALSE)))</f>
        <v/>
      </c>
      <c r="AP58" s="232" t="str">
        <f>IF(MID('Tab. A1.4-WVG'!$C62,(AP$6-1)*8+(AP$6-1)*1+1,8)="","",CONCATENATE(MID('Tab. A1.4-WVG'!$C62,(AP$6-1)*8+(AP$6-1)*1+1,8),": ",VLOOKUP(MID('Tab. A1.4-WVG'!$C62,(AP$6-1)*8+(AP$6-1)*1+1,8),AGS,2,FALSE)))</f>
        <v/>
      </c>
      <c r="AQ58" s="232" t="str">
        <f>IF(MID('Tab. A1.4-WVG'!$C62,(AQ$6-1)*8+(AQ$6-1)*1+1,8)="","",CONCATENATE(MID('Tab. A1.4-WVG'!$C62,(AQ$6-1)*8+(AQ$6-1)*1+1,8),": ",VLOOKUP(MID('Tab. A1.4-WVG'!$C62,(AQ$6-1)*8+(AQ$6-1)*1+1,8),AGS,2,FALSE)))</f>
        <v/>
      </c>
      <c r="AR58" s="232" t="str">
        <f>IF(MID('Tab. A1.4-WVG'!$C62,(AR$6-1)*8+(AR$6-1)*1+1,8)="","",CONCATENATE(MID('Tab. A1.4-WVG'!$C62,(AR$6-1)*8+(AR$6-1)*1+1,8),": ",VLOOKUP(MID('Tab. A1.4-WVG'!$C62,(AR$6-1)*8+(AR$6-1)*1+1,8),AGS,2,FALSE)))</f>
        <v/>
      </c>
      <c r="AS58" s="232" t="str">
        <f>IF(MID('Tab. A1.4-WVG'!$C62,(AS$6-1)*8+(AS$6-1)*1+1,8)="","",CONCATENATE(MID('Tab. A1.4-WVG'!$C62,(AS$6-1)*8+(AS$6-1)*1+1,8),": ",VLOOKUP(MID('Tab. A1.4-WVG'!$C62,(AS$6-1)*8+(AS$6-1)*1+1,8),AGS,2,FALSE)))</f>
        <v/>
      </c>
      <c r="AT58" s="232" t="str">
        <f>IF(MID('Tab. A1.4-WVG'!$C62,(AT$6-1)*8+(AT$6-1)*1+1,8)="","",CONCATENATE(MID('Tab. A1.4-WVG'!$C62,(AT$6-1)*8+(AT$6-1)*1+1,8),": ",VLOOKUP(MID('Tab. A1.4-WVG'!$C62,(AT$6-1)*8+(AT$6-1)*1+1,8),AGS,2,FALSE)))</f>
        <v/>
      </c>
      <c r="AU58" s="232" t="str">
        <f>IF(MID('Tab. A1.4-WVG'!$C62,(AU$6-1)*8+(AU$6-1)*1+1,8)="","",CONCATENATE(MID('Tab. A1.4-WVG'!$C62,(AU$6-1)*8+(AU$6-1)*1+1,8),": ",VLOOKUP(MID('Tab. A1.4-WVG'!$C62,(AU$6-1)*8+(AU$6-1)*1+1,8),AGS,2,FALSE)))</f>
        <v/>
      </c>
      <c r="AV58" s="232" t="str">
        <f>IF(MID('Tab. A1.4-WVG'!$C62,(AV$6-1)*8+(AV$6-1)*1+1,8)="","",CONCATENATE(MID('Tab. A1.4-WVG'!$C62,(AV$6-1)*8+(AV$6-1)*1+1,8),": ",VLOOKUP(MID('Tab. A1.4-WVG'!$C62,(AV$6-1)*8+(AV$6-1)*1+1,8),AGS,2,FALSE)))</f>
        <v/>
      </c>
      <c r="AW58" s="232" t="str">
        <f>IF(MID('Tab. A1.4-WVG'!$C62,(AW$6-1)*8+(AW$6-1)*1+1,8)="","",CONCATENATE(MID('Tab. A1.4-WVG'!$C62,(AW$6-1)*8+(AW$6-1)*1+1,8),": ",VLOOKUP(MID('Tab. A1.4-WVG'!$C62,(AW$6-1)*8+(AW$6-1)*1+1,8),AGS,2,FALSE)))</f>
        <v/>
      </c>
      <c r="AX58" s="232" t="str">
        <f>IF(MID('Tab. A1.4-WVG'!$C62,(AX$6-1)*8+(AX$6-1)*1+1,8)="","",CONCATENATE(MID('Tab. A1.4-WVG'!$C62,(AX$6-1)*8+(AX$6-1)*1+1,8),": ",VLOOKUP(MID('Tab. A1.4-WVG'!$C62,(AX$6-1)*8+(AX$6-1)*1+1,8),AGS,2,FALSE)))</f>
        <v/>
      </c>
      <c r="AY58" s="232" t="str">
        <f>IF(MID('Tab. A1.4-WVG'!$C62,(AY$6-1)*8+(AY$6-1)*1+1,8)="","",CONCATENATE(MID('Tab. A1.4-WVG'!$C62,(AY$6-1)*8+(AY$6-1)*1+1,8),": ",VLOOKUP(MID('Tab. A1.4-WVG'!$C62,(AY$6-1)*8+(AY$6-1)*1+1,8),AGS,2,FALSE)))</f>
        <v/>
      </c>
      <c r="AZ58" s="232" t="str">
        <f>IF(MID('Tab. A1.4-WVG'!$C62,(AZ$6-1)*8+(AZ$6-1)*1+1,8)="","",CONCATENATE(MID('Tab. A1.4-WVG'!$C62,(AZ$6-1)*8+(AZ$6-1)*1+1,8),": ",VLOOKUP(MID('Tab. A1.4-WVG'!$C62,(AZ$6-1)*8+(AZ$6-1)*1+1,8),AGS,2,FALSE)))</f>
        <v/>
      </c>
      <c r="BA58" s="232" t="str">
        <f>IF(MID('Tab. A1.4-WVG'!$C62,(BA$6-1)*8+(BA$6-1)*1+1,8)="","",CONCATENATE(MID('Tab. A1.4-WVG'!$C62,(BA$6-1)*8+(BA$6-1)*1+1,8),": ",VLOOKUP(MID('Tab. A1.4-WVG'!$C62,(BA$6-1)*8+(BA$6-1)*1+1,8),AGS,2,FALSE)))</f>
        <v/>
      </c>
      <c r="BB58" s="232" t="str">
        <f>IF(MID('Tab. A1.4-WVG'!$C62,(BB$6-1)*8+(BB$6-1)*1+1,8)="","",CONCATENATE(MID('Tab. A1.4-WVG'!$C62,(BB$6-1)*8+(BB$6-1)*1+1,8),": ",VLOOKUP(MID('Tab. A1.4-WVG'!$C62,(BB$6-1)*8+(BB$6-1)*1+1,8),AGS,2,FALSE)))</f>
        <v/>
      </c>
      <c r="BC58" s="232" t="str">
        <f>IF(MID('Tab. A1.4-WVG'!$C62,(BC$6-1)*8+(BC$6-1)*1+1,8)="","",CONCATENATE(MID('Tab. A1.4-WVG'!$C62,(BC$6-1)*8+(BC$6-1)*1+1,8),": ",VLOOKUP(MID('Tab. A1.4-WVG'!$C62,(BC$6-1)*8+(BC$6-1)*1+1,8),AGS,2,FALSE)))</f>
        <v/>
      </c>
      <c r="BD58" s="232" t="str">
        <f>IF(MID('Tab. A1.4-WVG'!$C62,(BD$6-1)*8+(BD$6-1)*1+1,8)="","",CONCATENATE(MID('Tab. A1.4-WVG'!$C62,(BD$6-1)*8+(BD$6-1)*1+1,8),": ",VLOOKUP(MID('Tab. A1.4-WVG'!$C62,(BD$6-1)*8+(BD$6-1)*1+1,8),AGS,2,FALSE)))</f>
        <v/>
      </c>
      <c r="BE58" s="232" t="str">
        <f>IF(MID('Tab. A1.4-WVG'!$C62,(BE$6-1)*8+(BE$6-1)*1+1,8)="","",CONCATENATE(MID('Tab. A1.4-WVG'!$C62,(BE$6-1)*8+(BE$6-1)*1+1,8),": ",VLOOKUP(MID('Tab. A1.4-WVG'!$C62,(BE$6-1)*8+(BE$6-1)*1+1,8),AGS,2,FALSE)))</f>
        <v/>
      </c>
      <c r="BF58" s="232" t="str">
        <f>IF(MID('Tab. A1.4-WVG'!$C62,(BF$6-1)*8+(BF$6-1)*1+1,8)="","",CONCATENATE(MID('Tab. A1.4-WVG'!$C62,(BF$6-1)*8+(BF$6-1)*1+1,8),": ",VLOOKUP(MID('Tab. A1.4-WVG'!$C62,(BF$6-1)*8+(BF$6-1)*1+1,8),AGS,2,FALSE)))</f>
        <v/>
      </c>
      <c r="BG58" s="232" t="str">
        <f>IF(MID('Tab. A1.4-WVG'!$C62,(BG$6-1)*8+(BG$6-1)*1+1,8)="","",CONCATENATE(MID('Tab. A1.4-WVG'!$C62,(BG$6-1)*8+(BG$6-1)*1+1,8),": ",VLOOKUP(MID('Tab. A1.4-WVG'!$C62,(BG$6-1)*8+(BG$6-1)*1+1,8),AGS,2,FALSE)))</f>
        <v/>
      </c>
      <c r="BH58" s="232" t="str">
        <f>IF(MID('Tab. A1.4-WVG'!$C62,(BH$6-1)*8+(BH$6-1)*1+1,8)="","",CONCATENATE(MID('Tab. A1.4-WVG'!$C62,(BH$6-1)*8+(BH$6-1)*1+1,8),": ",VLOOKUP(MID('Tab. A1.4-WVG'!$C62,(BH$6-1)*8+(BH$6-1)*1+1,8),AGS,2,FALSE)))</f>
        <v/>
      </c>
      <c r="BI58" s="232" t="str">
        <f>IF(MID('Tab. A1.4-WVG'!$C62,(BI$6-1)*8+(BI$6-1)*1+1,8)="","",CONCATENATE(MID('Tab. A1.4-WVG'!$C62,(BI$6-1)*8+(BI$6-1)*1+1,8),": ",VLOOKUP(MID('Tab. A1.4-WVG'!$C62,(BI$6-1)*8+(BI$6-1)*1+1,8),AGS,2,FALSE)))</f>
        <v/>
      </c>
      <c r="BJ58" s="232" t="str">
        <f>IF(MID('Tab. A1.4-WVG'!$C62,(BJ$6-1)*8+(BJ$6-1)*1+1,8)="","",CONCATENATE(MID('Tab. A1.4-WVG'!$C62,(BJ$6-1)*8+(BJ$6-1)*1+1,8),": ",VLOOKUP(MID('Tab. A1.4-WVG'!$C62,(BJ$6-1)*8+(BJ$6-1)*1+1,8),AGS,2,FALSE)))</f>
        <v/>
      </c>
      <c r="BK58" s="232" t="str">
        <f>IF(MID('Tab. A1.4-WVG'!$C62,(BK$6-1)*8+(BK$6-1)*1+1,8)="","",CONCATENATE(MID('Tab. A1.4-WVG'!$C62,(BK$6-1)*8+(BK$6-1)*1+1,8),": ",VLOOKUP(MID('Tab. A1.4-WVG'!$C62,(BK$6-1)*8+(BK$6-1)*1+1,8),AGS,2,FALSE)))</f>
        <v/>
      </c>
      <c r="BL58" s="232" t="str">
        <f>IF(MID('Tab. A1.4-WVG'!$C62,(BL$6-1)*8+(BL$6-1)*1+1,8)="","",CONCATENATE(MID('Tab. A1.4-WVG'!$C62,(BL$6-1)*8+(BL$6-1)*1+1,8),": ",VLOOKUP(MID('Tab. A1.4-WVG'!$C62,(BL$6-1)*8+(BL$6-1)*1+1,8),AGS,2,FALSE)))</f>
        <v/>
      </c>
      <c r="BM58" s="232" t="str">
        <f>IF(MID('Tab. A1.4-WVG'!$C62,(BM$6-1)*8+(BM$6-1)*1+1,8)="","",CONCATENATE(MID('Tab. A1.4-WVG'!$C62,(BM$6-1)*8+(BM$6-1)*1+1,8),": ",VLOOKUP(MID('Tab. A1.4-WVG'!$C62,(BM$6-1)*8+(BM$6-1)*1+1,8),AGS,2,FALSE)))</f>
        <v/>
      </c>
      <c r="BN58" s="232" t="str">
        <f>IF(MID('Tab. A1.4-WVG'!$C62,(BN$6-1)*8+(BN$6-1)*1+1,8)="","",CONCATENATE(MID('Tab. A1.4-WVG'!$C62,(BN$6-1)*8+(BN$6-1)*1+1,8),": ",VLOOKUP(MID('Tab. A1.4-WVG'!$C62,(BN$6-1)*8+(BN$6-1)*1+1,8),AGS,2,FALSE)))</f>
        <v/>
      </c>
      <c r="BO58" s="232" t="str">
        <f>IF(MID('Tab. A1.4-WVG'!$C62,(BO$6-1)*8+(BO$6-1)*1+1,8)="","",CONCATENATE(MID('Tab. A1.4-WVG'!$C62,(BO$6-1)*8+(BO$6-1)*1+1,8),": ",VLOOKUP(MID('Tab. A1.4-WVG'!$C62,(BO$6-1)*8+(BO$6-1)*1+1,8),AGS,2,FALSE)))</f>
        <v/>
      </c>
      <c r="BP58" s="232" t="str">
        <f>IF(MID('Tab. A1.4-WVG'!$C62,(BP$6-1)*8+(BP$6-1)*1+1,8)="","",CONCATENATE(MID('Tab. A1.4-WVG'!$C62,(BP$6-1)*8+(BP$6-1)*1+1,8),": ",VLOOKUP(MID('Tab. A1.4-WVG'!$C62,(BP$6-1)*8+(BP$6-1)*1+1,8),AGS,2,FALSE)))</f>
        <v/>
      </c>
      <c r="BQ58" s="232" t="str">
        <f>IF(MID('Tab. A1.4-WVG'!$C62,(BQ$6-1)*8+(BQ$6-1)*1+1,8)="","",CONCATENATE(MID('Tab. A1.4-WVG'!$C62,(BQ$6-1)*8+(BQ$6-1)*1+1,8),": ",VLOOKUP(MID('Tab. A1.4-WVG'!$C62,(BQ$6-1)*8+(BQ$6-1)*1+1,8),AGS,2,FALSE)))</f>
        <v/>
      </c>
      <c r="BR58" s="232" t="str">
        <f>IF(MID('Tab. A1.4-WVG'!$C62,(BR$6-1)*8+(BR$6-1)*1+1,8)="","",CONCATENATE(MID('Tab. A1.4-WVG'!$C62,(BR$6-1)*8+(BR$6-1)*1+1,8),": ",VLOOKUP(MID('Tab. A1.4-WVG'!$C62,(BR$6-1)*8+(BR$6-1)*1+1,8),AGS,2,FALSE)))</f>
        <v/>
      </c>
      <c r="BS58" s="232" t="str">
        <f>IF(MID('Tab. A1.4-WVG'!$C62,(BS$6-1)*8+(BS$6-1)*1+1,8)="","",CONCATENATE(MID('Tab. A1.4-WVG'!$C62,(BS$6-1)*8+(BS$6-1)*1+1,8),": ",VLOOKUP(MID('Tab. A1.4-WVG'!$C62,(BS$6-1)*8+(BS$6-1)*1+1,8),AGS,2,FALSE)))</f>
        <v/>
      </c>
      <c r="BT58" s="232" t="str">
        <f>IF(MID('Tab. A1.4-WVG'!$C62,(BT$6-1)*8+(BT$6-1)*1+1,8)="","",CONCATENATE(MID('Tab. A1.4-WVG'!$C62,(BT$6-1)*8+(BT$6-1)*1+1,8),": ",VLOOKUP(MID('Tab. A1.4-WVG'!$C62,(BT$6-1)*8+(BT$6-1)*1+1,8),AGS,2,FALSE)))</f>
        <v/>
      </c>
      <c r="BU58" s="232" t="str">
        <f>IF(MID('Tab. A1.4-WVG'!$C62,(BU$6-1)*8+(BU$6-1)*1+1,8)="","",CONCATENATE(MID('Tab. A1.4-WVG'!$C62,(BU$6-1)*8+(BU$6-1)*1+1,8),": ",VLOOKUP(MID('Tab. A1.4-WVG'!$C62,(BU$6-1)*8+(BU$6-1)*1+1,8),AGS,2,FALSE)))</f>
        <v/>
      </c>
      <c r="BV58" s="232" t="str">
        <f>IF(MID('Tab. A1.4-WVG'!$C62,(BV$6-1)*8+(BV$6-1)*1+1,8)="","",CONCATENATE(MID('Tab. A1.4-WVG'!$C62,(BV$6-1)*8+(BV$6-1)*1+1,8),": ",VLOOKUP(MID('Tab. A1.4-WVG'!$C62,(BV$6-1)*8+(BV$6-1)*1+1,8),AGS,2,FALSE)))</f>
        <v/>
      </c>
      <c r="BW58" s="232" t="str">
        <f>IF(MID('Tab. A1.4-WVG'!$C62,(BW$6-1)*8+(BW$6-1)*1+1,8)="","",CONCATENATE(MID('Tab. A1.4-WVG'!$C62,(BW$6-1)*8+(BW$6-1)*1+1,8),": ",VLOOKUP(MID('Tab. A1.4-WVG'!$C62,(BW$6-1)*8+(BW$6-1)*1+1,8),AGS,2,FALSE)))</f>
        <v/>
      </c>
      <c r="BX58" s="232" t="str">
        <f>IF(MID('Tab. A1.4-WVG'!$C62,(BX$6-1)*8+(BX$6-1)*1+1,8)="","",CONCATENATE(MID('Tab. A1.4-WVG'!$C62,(BX$6-1)*8+(BX$6-1)*1+1,8),": ",VLOOKUP(MID('Tab. A1.4-WVG'!$C62,(BX$6-1)*8+(BX$6-1)*1+1,8),AGS,2,FALSE)))</f>
        <v/>
      </c>
      <c r="BY58" s="232" t="str">
        <f>IF(MID('Tab. A1.4-WVG'!$C62,(BY$6-1)*8+(BY$6-1)*1+1,8)="","",CONCATENATE(MID('Tab. A1.4-WVG'!$C62,(BY$6-1)*8+(BY$6-1)*1+1,8),": ",VLOOKUP(MID('Tab. A1.4-WVG'!$C62,(BY$6-1)*8+(BY$6-1)*1+1,8),AGS,2,FALSE)))</f>
        <v/>
      </c>
      <c r="BZ58" s="232" t="str">
        <f>IF(MID('Tab. A1.4-WVG'!$C62,(BZ$6-1)*8+(BZ$6-1)*1+1,8)="","",CONCATENATE(MID('Tab. A1.4-WVG'!$C62,(BZ$6-1)*8+(BZ$6-1)*1+1,8),": ",VLOOKUP(MID('Tab. A1.4-WVG'!$C62,(BZ$6-1)*8+(BZ$6-1)*1+1,8),AGS,2,FALSE)))</f>
        <v/>
      </c>
      <c r="CA58" s="232" t="str">
        <f>IF(MID('Tab. A1.4-WVG'!$C62,(CA$6-1)*8+(CA$6-1)*1+1,8)="","",CONCATENATE(MID('Tab. A1.4-WVG'!$C62,(CA$6-1)*8+(CA$6-1)*1+1,8),": ",VLOOKUP(MID('Tab. A1.4-WVG'!$C62,(CA$6-1)*8+(CA$6-1)*1+1,8),AGS,2,FALSE)))</f>
        <v/>
      </c>
      <c r="CB58" s="232" t="str">
        <f>IF(MID('Tab. A1.4-WVG'!$C62,(CB$6-1)*8+(CB$6-1)*1+1,8)="","",CONCATENATE(MID('Tab. A1.4-WVG'!$C62,(CB$6-1)*8+(CB$6-1)*1+1,8),": ",VLOOKUP(MID('Tab. A1.4-WVG'!$C62,(CB$6-1)*8+(CB$6-1)*1+1,8),AGS,2,FALSE)))</f>
        <v/>
      </c>
      <c r="CC58" s="232" t="str">
        <f>IF(MID('Tab. A1.4-WVG'!$C62,(CC$6-1)*8+(CC$6-1)*1+1,8)="","",CONCATENATE(MID('Tab. A1.4-WVG'!$C62,(CC$6-1)*8+(CC$6-1)*1+1,8),": ",VLOOKUP(MID('Tab. A1.4-WVG'!$C62,(CC$6-1)*8+(CC$6-1)*1+1,8),AGS,2,FALSE)))</f>
        <v/>
      </c>
      <c r="CD58" s="232" t="str">
        <f>IF(MID('Tab. A1.4-WVG'!$C62,(CD$6-1)*8+(CD$6-1)*1+1,8)="","",CONCATENATE(MID('Tab. A1.4-WVG'!$C62,(CD$6-1)*8+(CD$6-1)*1+1,8),": ",VLOOKUP(MID('Tab. A1.4-WVG'!$C62,(CD$6-1)*8+(CD$6-1)*1+1,8),AGS,2,FALSE)))</f>
        <v/>
      </c>
      <c r="CE58" s="232" t="str">
        <f>IF(MID('Tab. A1.4-WVG'!$C62,(CE$6-1)*8+(CE$6-1)*1+1,8)="","",CONCATENATE(MID('Tab. A1.4-WVG'!$C62,(CE$6-1)*8+(CE$6-1)*1+1,8),": ",VLOOKUP(MID('Tab. A1.4-WVG'!$C62,(CE$6-1)*8+(CE$6-1)*1+1,8),AGS,2,FALSE)))</f>
        <v/>
      </c>
      <c r="CF58" s="232" t="str">
        <f>IF(MID('Tab. A1.4-WVG'!$C62,(CF$6-1)*8+(CF$6-1)*1+1,8)="","",CONCATENATE(MID('Tab. A1.4-WVG'!$C62,(CF$6-1)*8+(CF$6-1)*1+1,8),": ",VLOOKUP(MID('Tab. A1.4-WVG'!$C62,(CF$6-1)*8+(CF$6-1)*1+1,8),AGS,2,FALSE)))</f>
        <v/>
      </c>
      <c r="CG58" s="232" t="str">
        <f>IF(MID('Tab. A1.4-WVG'!$C62,(CG$6-1)*8+(CG$6-1)*1+1,8)="","",CONCATENATE(MID('Tab. A1.4-WVG'!$C62,(CG$6-1)*8+(CG$6-1)*1+1,8),": ",VLOOKUP(MID('Tab. A1.4-WVG'!$C62,(CG$6-1)*8+(CG$6-1)*1+1,8),AGS,2,FALSE)))</f>
        <v/>
      </c>
      <c r="CH58" s="232" t="str">
        <f>IF(MID('Tab. A1.4-WVG'!$C62,(CH$6-1)*8+(CH$6-1)*1+1,8)="","",CONCATENATE(MID('Tab. A1.4-WVG'!$C62,(CH$6-1)*8+(CH$6-1)*1+1,8),": ",VLOOKUP(MID('Tab. A1.4-WVG'!$C62,(CH$6-1)*8+(CH$6-1)*1+1,8),AGS,2,FALSE)))</f>
        <v/>
      </c>
      <c r="CI58" s="232" t="str">
        <f>IF(MID('Tab. A1.4-WVG'!$C62,(CI$6-1)*8+(CI$6-1)*1+1,8)="","",CONCATENATE(MID('Tab. A1.4-WVG'!$C62,(CI$6-1)*8+(CI$6-1)*1+1,8),": ",VLOOKUP(MID('Tab. A1.4-WVG'!$C62,(CI$6-1)*8+(CI$6-1)*1+1,8),AGS,2,FALSE)))</f>
        <v/>
      </c>
      <c r="CJ58" s="232" t="str">
        <f>IF(MID('Tab. A1.4-WVG'!$C62,(CJ$6-1)*8+(CJ$6-1)*1+1,8)="","",CONCATENATE(MID('Tab. A1.4-WVG'!$C62,(CJ$6-1)*8+(CJ$6-1)*1+1,8),": ",VLOOKUP(MID('Tab. A1.4-WVG'!$C62,(CJ$6-1)*8+(CJ$6-1)*1+1,8),AGS,2,FALSE)))</f>
        <v/>
      </c>
      <c r="CK58" s="232" t="str">
        <f>IF(MID('Tab. A1.4-WVG'!$C62,(CK$6-1)*8+(CK$6-1)*1+1,8)="","",CONCATENATE(MID('Tab. A1.4-WVG'!$C62,(CK$6-1)*8+(CK$6-1)*1+1,8),": ",VLOOKUP(MID('Tab. A1.4-WVG'!$C62,(CK$6-1)*8+(CK$6-1)*1+1,8),AGS,2,FALSE)))</f>
        <v/>
      </c>
      <c r="CL58" s="232" t="str">
        <f>IF(MID('Tab. A1.4-WVG'!$C62,(CL$6-1)*8+(CL$6-1)*1+1,8)="","",CONCATENATE(MID('Tab. A1.4-WVG'!$C62,(CL$6-1)*8+(CL$6-1)*1+1,8),": ",VLOOKUP(MID('Tab. A1.4-WVG'!$C62,(CL$6-1)*8+(CL$6-1)*1+1,8),AGS,2,FALSE)))</f>
        <v/>
      </c>
      <c r="CM58" s="232" t="str">
        <f>IF(MID('Tab. A1.4-WVG'!$C62,(CM$6-1)*8+(CM$6-1)*1+1,8)="","",CONCATENATE(MID('Tab. A1.4-WVG'!$C62,(CM$6-1)*8+(CM$6-1)*1+1,8),": ",VLOOKUP(MID('Tab. A1.4-WVG'!$C62,(CM$6-1)*8+(CM$6-1)*1+1,8),AGS,2,FALSE)))</f>
        <v/>
      </c>
      <c r="CN58" s="232" t="str">
        <f>IF(MID('Tab. A1.4-WVG'!$C62,(CN$6-1)*8+(CN$6-1)*1+1,8)="","",CONCATENATE(MID('Tab. A1.4-WVG'!$C62,(CN$6-1)*8+(CN$6-1)*1+1,8),": ",VLOOKUP(MID('Tab. A1.4-WVG'!$C62,(CN$6-1)*8+(CN$6-1)*1+1,8),AGS,2,FALSE)))</f>
        <v/>
      </c>
      <c r="CO58" s="232" t="str">
        <f>IF(MID('Tab. A1.4-WVG'!$C62,(CO$6-1)*8+(CO$6-1)*1+1,8)="","",CONCATENATE(MID('Tab. A1.4-WVG'!$C62,(CO$6-1)*8+(CO$6-1)*1+1,8),": ",VLOOKUP(MID('Tab. A1.4-WVG'!$C62,(CO$6-1)*8+(CO$6-1)*1+1,8),AGS,2,FALSE)))</f>
        <v/>
      </c>
      <c r="CP58" s="232" t="str">
        <f>IF(MID('Tab. A1.4-WVG'!$C62,(CP$6-1)*8+(CP$6-1)*1+1,8)="","",CONCATENATE(MID('Tab. A1.4-WVG'!$C62,(CP$6-1)*8+(CP$6-1)*1+1,8),": ",VLOOKUP(MID('Tab. A1.4-WVG'!$C62,(CP$6-1)*8+(CP$6-1)*1+1,8),AGS,2,FALSE)))</f>
        <v/>
      </c>
      <c r="CQ58" s="232" t="str">
        <f>IF(MID('Tab. A1.4-WVG'!$C62,(CQ$6-1)*8+(CQ$6-1)*1+1,8)="","",CONCATENATE(MID('Tab. A1.4-WVG'!$C62,(CQ$6-1)*8+(CQ$6-1)*1+1,8),": ",VLOOKUP(MID('Tab. A1.4-WVG'!$C62,(CQ$6-1)*8+(CQ$6-1)*1+1,8),AGS,2,FALSE)))</f>
        <v/>
      </c>
      <c r="CR58" s="232" t="str">
        <f>IF(MID('Tab. A1.4-WVG'!$C62,(CR$6-1)*8+(CR$6-1)*1+1,8)="","",CONCATENATE(MID('Tab. A1.4-WVG'!$C62,(CR$6-1)*8+(CR$6-1)*1+1,8),": ",VLOOKUP(MID('Tab. A1.4-WVG'!$C62,(CR$6-1)*8+(CR$6-1)*1+1,8),AGS,2,FALSE)))</f>
        <v/>
      </c>
      <c r="CS58" s="232" t="str">
        <f>IF(MID('Tab. A1.4-WVG'!$C62,(CS$6-1)*8+(CS$6-1)*1+1,8)="","",CONCATENATE(MID('Tab. A1.4-WVG'!$C62,(CS$6-1)*8+(CS$6-1)*1+1,8),": ",VLOOKUP(MID('Tab. A1.4-WVG'!$C62,(CS$6-1)*8+(CS$6-1)*1+1,8),AGS,2,FALSE)))</f>
        <v/>
      </c>
      <c r="CT58" s="232" t="str">
        <f>IF(MID('Tab. A1.4-WVG'!$C62,(CT$6-1)*8+(CT$6-1)*1+1,8)="","",CONCATENATE(MID('Tab. A1.4-WVG'!$C62,(CT$6-1)*8+(CT$6-1)*1+1,8),": ",VLOOKUP(MID('Tab. A1.4-WVG'!$C62,(CT$6-1)*8+(CT$6-1)*1+1,8),AGS,2,FALSE)))</f>
        <v/>
      </c>
      <c r="CU58" s="232" t="str">
        <f>IF(MID('Tab. A1.4-WVG'!$C62,(CU$6-1)*8+(CU$6-1)*1+1,8)="","",CONCATENATE(MID('Tab. A1.4-WVG'!$C62,(CU$6-1)*8+(CU$6-1)*1+1,8),": ",VLOOKUP(MID('Tab. A1.4-WVG'!$C62,(CU$6-1)*8+(CU$6-1)*1+1,8),AGS,2,FALSE)))</f>
        <v/>
      </c>
      <c r="CV58" s="232" t="str">
        <f>IF(MID('Tab. A1.4-WVG'!$C62,(CV$6-1)*8+(CV$6-1)*1+1,8)="","",CONCATENATE(MID('Tab. A1.4-WVG'!$C62,(CV$6-1)*8+(CV$6-1)*1+1,8),": ",VLOOKUP(MID('Tab. A1.4-WVG'!$C62,(CV$6-1)*8+(CV$6-1)*1+1,8),AGS,2,FALSE)))</f>
        <v/>
      </c>
      <c r="CW58" s="232" t="str">
        <f>IF(MID('Tab. A1.4-WVG'!$C62,(CW$6-1)*8+(CW$6-1)*1+1,8)="","",CONCATENATE(MID('Tab. A1.4-WVG'!$C62,(CW$6-1)*8+(CW$6-1)*1+1,8),": ",VLOOKUP(MID('Tab. A1.4-WVG'!$C62,(CW$6-1)*8+(CW$6-1)*1+1,8),AGS,2,FALSE)))</f>
        <v/>
      </c>
      <c r="CX58" s="39">
        <f t="shared" si="0"/>
        <v>0</v>
      </c>
    </row>
    <row r="59" spans="1:102" ht="38.25" customHeight="1" x14ac:dyDescent="0.2">
      <c r="A59" s="231" t="str">
        <f>IF('Tab. A1.4-WVG'!A63="","",'Tab. A1.4-WVG'!A63)</f>
        <v/>
      </c>
      <c r="B59" s="232" t="str">
        <f>IF(MID('Tab. A1.4-WVG'!$C63,(B$6-1)*8+(B$6-1)*1+1,8)="","",CONCATENATE(MID('Tab. A1.4-WVG'!$C63,(B$6-1)*8+(B$6-1)*1+1,8),": ",VLOOKUP(MID('Tab. A1.4-WVG'!$C63,(B$6-1)*8+(B$6-1)*1+1,8),AGS,2,FALSE)))</f>
        <v/>
      </c>
      <c r="C59" s="232" t="str">
        <f>IF(MID('Tab. A1.4-WVG'!$C63,(C$6-1)*8+(C$6-1)*1+1,8)="","",CONCATENATE(MID('Tab. A1.4-WVG'!$C63,(C$6-1)*8+(C$6-1)*1+1,8),": ",VLOOKUP(MID('Tab. A1.4-WVG'!$C63,(C$6-1)*8+(C$6-1)*1+1,8),AGS,2,FALSE)))</f>
        <v/>
      </c>
      <c r="D59" s="232" t="str">
        <f>IF(MID('Tab. A1.4-WVG'!$C63,(D$6-1)*8+(D$6-1)*1+1,8)="","",CONCATENATE(MID('Tab. A1.4-WVG'!$C63,(D$6-1)*8+(D$6-1)*1+1,8),": ",VLOOKUP(MID('Tab. A1.4-WVG'!$C63,(D$6-1)*8+(D$6-1)*1+1,8),AGS,2,FALSE)))</f>
        <v/>
      </c>
      <c r="E59" s="232" t="str">
        <f>IF(MID('Tab. A1.4-WVG'!$C63,(E$6-1)*8+(E$6-1)*1+1,8)="","",CONCATENATE(MID('Tab. A1.4-WVG'!$C63,(E$6-1)*8+(E$6-1)*1+1,8),": ",VLOOKUP(MID('Tab. A1.4-WVG'!$C63,(E$6-1)*8+(E$6-1)*1+1,8),AGS,2,FALSE)))</f>
        <v/>
      </c>
      <c r="F59" s="232" t="str">
        <f>IF(MID('Tab. A1.4-WVG'!$C63,(F$6-1)*8+(F$6-1)*1+1,8)="","",CONCATENATE(MID('Tab. A1.4-WVG'!$C63,(F$6-1)*8+(F$6-1)*1+1,8),": ",VLOOKUP(MID('Tab. A1.4-WVG'!$C63,(F$6-1)*8+(F$6-1)*1+1,8),AGS,2,FALSE)))</f>
        <v/>
      </c>
      <c r="G59" s="232" t="str">
        <f>IF(MID('Tab. A1.4-WVG'!$C63,(G$6-1)*8+(G$6-1)*1+1,8)="","",CONCATENATE(MID('Tab. A1.4-WVG'!$C63,(G$6-1)*8+(G$6-1)*1+1,8),": ",VLOOKUP(MID('Tab. A1.4-WVG'!$C63,(G$6-1)*8+(G$6-1)*1+1,8),AGS,2,FALSE)))</f>
        <v/>
      </c>
      <c r="H59" s="232" t="str">
        <f>IF(MID('Tab. A1.4-WVG'!$C63,(H$6-1)*8+(H$6-1)*1+1,8)="","",CONCATENATE(MID('Tab. A1.4-WVG'!$C63,(H$6-1)*8+(H$6-1)*1+1,8),": ",VLOOKUP(MID('Tab. A1.4-WVG'!$C63,(H$6-1)*8+(H$6-1)*1+1,8),AGS,2,FALSE)))</f>
        <v/>
      </c>
      <c r="I59" s="232" t="str">
        <f>IF(MID('Tab. A1.4-WVG'!$C63,(I$6-1)*8+(I$6-1)*1+1,8)="","",CONCATENATE(MID('Tab. A1.4-WVG'!$C63,(I$6-1)*8+(I$6-1)*1+1,8),": ",VLOOKUP(MID('Tab. A1.4-WVG'!$C63,(I$6-1)*8+(I$6-1)*1+1,8),AGS,2,FALSE)))</f>
        <v/>
      </c>
      <c r="J59" s="232" t="str">
        <f>IF(MID('Tab. A1.4-WVG'!$C63,(J$6-1)*8+(J$6-1)*1+1,8)="","",CONCATENATE(MID('Tab. A1.4-WVG'!$C63,(J$6-1)*8+(J$6-1)*1+1,8),": ",VLOOKUP(MID('Tab. A1.4-WVG'!$C63,(J$6-1)*8+(J$6-1)*1+1,8),AGS,2,FALSE)))</f>
        <v/>
      </c>
      <c r="K59" s="232" t="str">
        <f>IF(MID('Tab. A1.4-WVG'!$C63,(K$6-1)*8+(K$6-1)*1+1,8)="","",CONCATENATE(MID('Tab. A1.4-WVG'!$C63,(K$6-1)*8+(K$6-1)*1+1,8),": ",VLOOKUP(MID('Tab. A1.4-WVG'!$C63,(K$6-1)*8+(K$6-1)*1+1,8),AGS,2,FALSE)))</f>
        <v/>
      </c>
      <c r="L59" s="232" t="str">
        <f>IF(MID('Tab. A1.4-WVG'!$C63,(L$6-1)*8+(L$6-1)*1+1,8)="","",CONCATENATE(MID('Tab. A1.4-WVG'!$C63,(L$6-1)*8+(L$6-1)*1+1,8),": ",VLOOKUP(MID('Tab. A1.4-WVG'!$C63,(L$6-1)*8+(L$6-1)*1+1,8),AGS,2,FALSE)))</f>
        <v/>
      </c>
      <c r="M59" s="232" t="str">
        <f>IF(MID('Tab. A1.4-WVG'!$C63,(M$6-1)*8+(M$6-1)*1+1,8)="","",CONCATENATE(MID('Tab. A1.4-WVG'!$C63,(M$6-1)*8+(M$6-1)*1+1,8),": ",VLOOKUP(MID('Tab. A1.4-WVG'!$C63,(M$6-1)*8+(M$6-1)*1+1,8),AGS,2,FALSE)))</f>
        <v/>
      </c>
      <c r="N59" s="232" t="str">
        <f>IF(MID('Tab. A1.4-WVG'!$C63,(N$6-1)*8+(N$6-1)*1+1,8)="","",CONCATENATE(MID('Tab. A1.4-WVG'!$C63,(N$6-1)*8+(N$6-1)*1+1,8),": ",VLOOKUP(MID('Tab. A1.4-WVG'!$C63,(N$6-1)*8+(N$6-1)*1+1,8),AGS,2,FALSE)))</f>
        <v/>
      </c>
      <c r="O59" s="232" t="str">
        <f>IF(MID('Tab. A1.4-WVG'!$C63,(O$6-1)*8+(O$6-1)*1+1,8)="","",CONCATENATE(MID('Tab. A1.4-WVG'!$C63,(O$6-1)*8+(O$6-1)*1+1,8),": ",VLOOKUP(MID('Tab. A1.4-WVG'!$C63,(O$6-1)*8+(O$6-1)*1+1,8),AGS,2,FALSE)))</f>
        <v/>
      </c>
      <c r="P59" s="232" t="str">
        <f>IF(MID('Tab. A1.4-WVG'!$C63,(P$6-1)*8+(P$6-1)*1+1,8)="","",CONCATENATE(MID('Tab. A1.4-WVG'!$C63,(P$6-1)*8+(P$6-1)*1+1,8),": ",VLOOKUP(MID('Tab. A1.4-WVG'!$C63,(P$6-1)*8+(P$6-1)*1+1,8),AGS,2,FALSE)))</f>
        <v/>
      </c>
      <c r="Q59" s="232" t="str">
        <f>IF(MID('Tab. A1.4-WVG'!$C63,(Q$6-1)*8+(Q$6-1)*1+1,8)="","",CONCATENATE(MID('Tab. A1.4-WVG'!$C63,(Q$6-1)*8+(Q$6-1)*1+1,8),": ",VLOOKUP(MID('Tab. A1.4-WVG'!$C63,(Q$6-1)*8+(Q$6-1)*1+1,8),AGS,2,FALSE)))</f>
        <v/>
      </c>
      <c r="R59" s="232" t="str">
        <f>IF(MID('Tab. A1.4-WVG'!$C63,(R$6-1)*8+(R$6-1)*1+1,8)="","",CONCATENATE(MID('Tab. A1.4-WVG'!$C63,(R$6-1)*8+(R$6-1)*1+1,8),": ",VLOOKUP(MID('Tab. A1.4-WVG'!$C63,(R$6-1)*8+(R$6-1)*1+1,8),AGS,2,FALSE)))</f>
        <v/>
      </c>
      <c r="S59" s="232" t="str">
        <f>IF(MID('Tab. A1.4-WVG'!$C63,(S$6-1)*8+(S$6-1)*1+1,8)="","",CONCATENATE(MID('Tab. A1.4-WVG'!$C63,(S$6-1)*8+(S$6-1)*1+1,8),": ",VLOOKUP(MID('Tab. A1.4-WVG'!$C63,(S$6-1)*8+(S$6-1)*1+1,8),AGS,2,FALSE)))</f>
        <v/>
      </c>
      <c r="T59" s="232" t="str">
        <f>IF(MID('Tab. A1.4-WVG'!$C63,(T$6-1)*8+(T$6-1)*1+1,8)="","",CONCATENATE(MID('Tab. A1.4-WVG'!$C63,(T$6-1)*8+(T$6-1)*1+1,8),": ",VLOOKUP(MID('Tab. A1.4-WVG'!$C63,(T$6-1)*8+(T$6-1)*1+1,8),AGS,2,FALSE)))</f>
        <v/>
      </c>
      <c r="U59" s="232" t="str">
        <f>IF(MID('Tab. A1.4-WVG'!$C63,(U$6-1)*8+(U$6-1)*1+1,8)="","",CONCATENATE(MID('Tab. A1.4-WVG'!$C63,(U$6-1)*8+(U$6-1)*1+1,8),": ",VLOOKUP(MID('Tab. A1.4-WVG'!$C63,(U$6-1)*8+(U$6-1)*1+1,8),AGS,2,FALSE)))</f>
        <v/>
      </c>
      <c r="V59" s="232" t="str">
        <f>IF(MID('Tab. A1.4-WVG'!$C63,(V$6-1)*8+(V$6-1)*1+1,8)="","",CONCATENATE(MID('Tab. A1.4-WVG'!$C63,(V$6-1)*8+(V$6-1)*1+1,8),": ",VLOOKUP(MID('Tab. A1.4-WVG'!$C63,(V$6-1)*8+(V$6-1)*1+1,8),AGS,2,FALSE)))</f>
        <v/>
      </c>
      <c r="W59" s="232" t="str">
        <f>IF(MID('Tab. A1.4-WVG'!$C63,(W$6-1)*8+(W$6-1)*1+1,8)="","",CONCATENATE(MID('Tab. A1.4-WVG'!$C63,(W$6-1)*8+(W$6-1)*1+1,8),": ",VLOOKUP(MID('Tab. A1.4-WVG'!$C63,(W$6-1)*8+(W$6-1)*1+1,8),AGS,2,FALSE)))</f>
        <v/>
      </c>
      <c r="X59" s="232" t="str">
        <f>IF(MID('Tab. A1.4-WVG'!$C63,(X$6-1)*8+(X$6-1)*1+1,8)="","",CONCATENATE(MID('Tab. A1.4-WVG'!$C63,(X$6-1)*8+(X$6-1)*1+1,8),": ",VLOOKUP(MID('Tab. A1.4-WVG'!$C63,(X$6-1)*8+(X$6-1)*1+1,8),AGS,2,FALSE)))</f>
        <v/>
      </c>
      <c r="Y59" s="232" t="str">
        <f>IF(MID('Tab. A1.4-WVG'!$C63,(Y$6-1)*8+(Y$6-1)*1+1,8)="","",CONCATENATE(MID('Tab. A1.4-WVG'!$C63,(Y$6-1)*8+(Y$6-1)*1+1,8),": ",VLOOKUP(MID('Tab. A1.4-WVG'!$C63,(Y$6-1)*8+(Y$6-1)*1+1,8),AGS,2,FALSE)))</f>
        <v/>
      </c>
      <c r="Z59" s="232" t="str">
        <f>IF(MID('Tab. A1.4-WVG'!$C63,(Z$6-1)*8+(Z$6-1)*1+1,8)="","",CONCATENATE(MID('Tab. A1.4-WVG'!$C63,(Z$6-1)*8+(Z$6-1)*1+1,8),": ",VLOOKUP(MID('Tab. A1.4-WVG'!$C63,(Z$6-1)*8+(Z$6-1)*1+1,8),AGS,2,FALSE)))</f>
        <v/>
      </c>
      <c r="AA59" s="232" t="str">
        <f>IF(MID('Tab. A1.4-WVG'!$C63,(AA$6-1)*8+(AA$6-1)*1+1,8)="","",CONCATENATE(MID('Tab. A1.4-WVG'!$C63,(AA$6-1)*8+(AA$6-1)*1+1,8),": ",VLOOKUP(MID('Tab. A1.4-WVG'!$C63,(AA$6-1)*8+(AA$6-1)*1+1,8),AGS,2,FALSE)))</f>
        <v/>
      </c>
      <c r="AB59" s="232" t="str">
        <f>IF(MID('Tab. A1.4-WVG'!$C63,(AB$6-1)*8+(AB$6-1)*1+1,8)="","",CONCATENATE(MID('Tab. A1.4-WVG'!$C63,(AB$6-1)*8+(AB$6-1)*1+1,8),": ",VLOOKUP(MID('Tab. A1.4-WVG'!$C63,(AB$6-1)*8+(AB$6-1)*1+1,8),AGS,2,FALSE)))</f>
        <v/>
      </c>
      <c r="AC59" s="232" t="str">
        <f>IF(MID('Tab. A1.4-WVG'!$C63,(AC$6-1)*8+(AC$6-1)*1+1,8)="","",CONCATENATE(MID('Tab. A1.4-WVG'!$C63,(AC$6-1)*8+(AC$6-1)*1+1,8),": ",VLOOKUP(MID('Tab. A1.4-WVG'!$C63,(AC$6-1)*8+(AC$6-1)*1+1,8),AGS,2,FALSE)))</f>
        <v/>
      </c>
      <c r="AD59" s="232" t="str">
        <f>IF(MID('Tab. A1.4-WVG'!$C63,(AD$6-1)*8+(AD$6-1)*1+1,8)="","",CONCATENATE(MID('Tab. A1.4-WVG'!$C63,(AD$6-1)*8+(AD$6-1)*1+1,8),": ",VLOOKUP(MID('Tab. A1.4-WVG'!$C63,(AD$6-1)*8+(AD$6-1)*1+1,8),AGS,2,FALSE)))</f>
        <v/>
      </c>
      <c r="AE59" s="232" t="str">
        <f>IF(MID('Tab. A1.4-WVG'!$C63,(AE$6-1)*8+(AE$6-1)*1+1,8)="","",CONCATENATE(MID('Tab. A1.4-WVG'!$C63,(AE$6-1)*8+(AE$6-1)*1+1,8),": ",VLOOKUP(MID('Tab. A1.4-WVG'!$C63,(AE$6-1)*8+(AE$6-1)*1+1,8),AGS,2,FALSE)))</f>
        <v/>
      </c>
      <c r="AF59" s="232" t="str">
        <f>IF(MID('Tab. A1.4-WVG'!$C63,(AF$6-1)*8+(AF$6-1)*1+1,8)="","",CONCATENATE(MID('Tab. A1.4-WVG'!$C63,(AF$6-1)*8+(AF$6-1)*1+1,8),": ",VLOOKUP(MID('Tab. A1.4-WVG'!$C63,(AF$6-1)*8+(AF$6-1)*1+1,8),AGS,2,FALSE)))</f>
        <v/>
      </c>
      <c r="AG59" s="232" t="str">
        <f>IF(MID('Tab. A1.4-WVG'!$C63,(AG$6-1)*8+(AG$6-1)*1+1,8)="","",CONCATENATE(MID('Tab. A1.4-WVG'!$C63,(AG$6-1)*8+(AG$6-1)*1+1,8),": ",VLOOKUP(MID('Tab. A1.4-WVG'!$C63,(AG$6-1)*8+(AG$6-1)*1+1,8),AGS,2,FALSE)))</f>
        <v/>
      </c>
      <c r="AH59" s="232" t="str">
        <f>IF(MID('Tab. A1.4-WVG'!$C63,(AH$6-1)*8+(AH$6-1)*1+1,8)="","",CONCATENATE(MID('Tab. A1.4-WVG'!$C63,(AH$6-1)*8+(AH$6-1)*1+1,8),": ",VLOOKUP(MID('Tab. A1.4-WVG'!$C63,(AH$6-1)*8+(AH$6-1)*1+1,8),AGS,2,FALSE)))</f>
        <v/>
      </c>
      <c r="AI59" s="232" t="str">
        <f>IF(MID('Tab. A1.4-WVG'!$C63,(AI$6-1)*8+(AI$6-1)*1+1,8)="","",CONCATENATE(MID('Tab. A1.4-WVG'!$C63,(AI$6-1)*8+(AI$6-1)*1+1,8),": ",VLOOKUP(MID('Tab. A1.4-WVG'!$C63,(AI$6-1)*8+(AI$6-1)*1+1,8),AGS,2,FALSE)))</f>
        <v/>
      </c>
      <c r="AJ59" s="232" t="str">
        <f>IF(MID('Tab. A1.4-WVG'!$C63,(AJ$6-1)*8+(AJ$6-1)*1+1,8)="","",CONCATENATE(MID('Tab. A1.4-WVG'!$C63,(AJ$6-1)*8+(AJ$6-1)*1+1,8),": ",VLOOKUP(MID('Tab. A1.4-WVG'!$C63,(AJ$6-1)*8+(AJ$6-1)*1+1,8),AGS,2,FALSE)))</f>
        <v/>
      </c>
      <c r="AK59" s="232" t="str">
        <f>IF(MID('Tab. A1.4-WVG'!$C63,(AK$6-1)*8+(AK$6-1)*1+1,8)="","",CONCATENATE(MID('Tab. A1.4-WVG'!$C63,(AK$6-1)*8+(AK$6-1)*1+1,8),": ",VLOOKUP(MID('Tab. A1.4-WVG'!$C63,(AK$6-1)*8+(AK$6-1)*1+1,8),AGS,2,FALSE)))</f>
        <v/>
      </c>
      <c r="AL59" s="232" t="str">
        <f>IF(MID('Tab. A1.4-WVG'!$C63,(AL$6-1)*8+(AL$6-1)*1+1,8)="","",CONCATENATE(MID('Tab. A1.4-WVG'!$C63,(AL$6-1)*8+(AL$6-1)*1+1,8),": ",VLOOKUP(MID('Tab. A1.4-WVG'!$C63,(AL$6-1)*8+(AL$6-1)*1+1,8),AGS,2,FALSE)))</f>
        <v/>
      </c>
      <c r="AM59" s="232" t="str">
        <f>IF(MID('Tab. A1.4-WVG'!$C63,(AM$6-1)*8+(AM$6-1)*1+1,8)="","",CONCATENATE(MID('Tab. A1.4-WVG'!$C63,(AM$6-1)*8+(AM$6-1)*1+1,8),": ",VLOOKUP(MID('Tab. A1.4-WVG'!$C63,(AM$6-1)*8+(AM$6-1)*1+1,8),AGS,2,FALSE)))</f>
        <v/>
      </c>
      <c r="AN59" s="232" t="str">
        <f>IF(MID('Tab. A1.4-WVG'!$C63,(AN$6-1)*8+(AN$6-1)*1+1,8)="","",CONCATENATE(MID('Tab. A1.4-WVG'!$C63,(AN$6-1)*8+(AN$6-1)*1+1,8),": ",VLOOKUP(MID('Tab. A1.4-WVG'!$C63,(AN$6-1)*8+(AN$6-1)*1+1,8),AGS,2,FALSE)))</f>
        <v/>
      </c>
      <c r="AO59" s="232" t="str">
        <f>IF(MID('Tab. A1.4-WVG'!$C63,(AO$6-1)*8+(AO$6-1)*1+1,8)="","",CONCATENATE(MID('Tab. A1.4-WVG'!$C63,(AO$6-1)*8+(AO$6-1)*1+1,8),": ",VLOOKUP(MID('Tab. A1.4-WVG'!$C63,(AO$6-1)*8+(AO$6-1)*1+1,8),AGS,2,FALSE)))</f>
        <v/>
      </c>
      <c r="AP59" s="232" t="str">
        <f>IF(MID('Tab. A1.4-WVG'!$C63,(AP$6-1)*8+(AP$6-1)*1+1,8)="","",CONCATENATE(MID('Tab. A1.4-WVG'!$C63,(AP$6-1)*8+(AP$6-1)*1+1,8),": ",VLOOKUP(MID('Tab. A1.4-WVG'!$C63,(AP$6-1)*8+(AP$6-1)*1+1,8),AGS,2,FALSE)))</f>
        <v/>
      </c>
      <c r="AQ59" s="232" t="str">
        <f>IF(MID('Tab. A1.4-WVG'!$C63,(AQ$6-1)*8+(AQ$6-1)*1+1,8)="","",CONCATENATE(MID('Tab. A1.4-WVG'!$C63,(AQ$6-1)*8+(AQ$6-1)*1+1,8),": ",VLOOKUP(MID('Tab. A1.4-WVG'!$C63,(AQ$6-1)*8+(AQ$6-1)*1+1,8),AGS,2,FALSE)))</f>
        <v/>
      </c>
      <c r="AR59" s="232" t="str">
        <f>IF(MID('Tab. A1.4-WVG'!$C63,(AR$6-1)*8+(AR$6-1)*1+1,8)="","",CONCATENATE(MID('Tab. A1.4-WVG'!$C63,(AR$6-1)*8+(AR$6-1)*1+1,8),": ",VLOOKUP(MID('Tab. A1.4-WVG'!$C63,(AR$6-1)*8+(AR$6-1)*1+1,8),AGS,2,FALSE)))</f>
        <v/>
      </c>
      <c r="AS59" s="232" t="str">
        <f>IF(MID('Tab. A1.4-WVG'!$C63,(AS$6-1)*8+(AS$6-1)*1+1,8)="","",CONCATENATE(MID('Tab. A1.4-WVG'!$C63,(AS$6-1)*8+(AS$6-1)*1+1,8),": ",VLOOKUP(MID('Tab. A1.4-WVG'!$C63,(AS$6-1)*8+(AS$6-1)*1+1,8),AGS,2,FALSE)))</f>
        <v/>
      </c>
      <c r="AT59" s="232" t="str">
        <f>IF(MID('Tab. A1.4-WVG'!$C63,(AT$6-1)*8+(AT$6-1)*1+1,8)="","",CONCATENATE(MID('Tab. A1.4-WVG'!$C63,(AT$6-1)*8+(AT$6-1)*1+1,8),": ",VLOOKUP(MID('Tab. A1.4-WVG'!$C63,(AT$6-1)*8+(AT$6-1)*1+1,8),AGS,2,FALSE)))</f>
        <v/>
      </c>
      <c r="AU59" s="232" t="str">
        <f>IF(MID('Tab. A1.4-WVG'!$C63,(AU$6-1)*8+(AU$6-1)*1+1,8)="","",CONCATENATE(MID('Tab. A1.4-WVG'!$C63,(AU$6-1)*8+(AU$6-1)*1+1,8),": ",VLOOKUP(MID('Tab. A1.4-WVG'!$C63,(AU$6-1)*8+(AU$6-1)*1+1,8),AGS,2,FALSE)))</f>
        <v/>
      </c>
      <c r="AV59" s="232" t="str">
        <f>IF(MID('Tab. A1.4-WVG'!$C63,(AV$6-1)*8+(AV$6-1)*1+1,8)="","",CONCATENATE(MID('Tab. A1.4-WVG'!$C63,(AV$6-1)*8+(AV$6-1)*1+1,8),": ",VLOOKUP(MID('Tab. A1.4-WVG'!$C63,(AV$6-1)*8+(AV$6-1)*1+1,8),AGS,2,FALSE)))</f>
        <v/>
      </c>
      <c r="AW59" s="232" t="str">
        <f>IF(MID('Tab. A1.4-WVG'!$C63,(AW$6-1)*8+(AW$6-1)*1+1,8)="","",CONCATENATE(MID('Tab. A1.4-WVG'!$C63,(AW$6-1)*8+(AW$6-1)*1+1,8),": ",VLOOKUP(MID('Tab. A1.4-WVG'!$C63,(AW$6-1)*8+(AW$6-1)*1+1,8),AGS,2,FALSE)))</f>
        <v/>
      </c>
      <c r="AX59" s="232" t="str">
        <f>IF(MID('Tab. A1.4-WVG'!$C63,(AX$6-1)*8+(AX$6-1)*1+1,8)="","",CONCATENATE(MID('Tab. A1.4-WVG'!$C63,(AX$6-1)*8+(AX$6-1)*1+1,8),": ",VLOOKUP(MID('Tab. A1.4-WVG'!$C63,(AX$6-1)*8+(AX$6-1)*1+1,8),AGS,2,FALSE)))</f>
        <v/>
      </c>
      <c r="AY59" s="232" t="str">
        <f>IF(MID('Tab. A1.4-WVG'!$C63,(AY$6-1)*8+(AY$6-1)*1+1,8)="","",CONCATENATE(MID('Tab. A1.4-WVG'!$C63,(AY$6-1)*8+(AY$6-1)*1+1,8),": ",VLOOKUP(MID('Tab. A1.4-WVG'!$C63,(AY$6-1)*8+(AY$6-1)*1+1,8),AGS,2,FALSE)))</f>
        <v/>
      </c>
      <c r="AZ59" s="232" t="str">
        <f>IF(MID('Tab. A1.4-WVG'!$C63,(AZ$6-1)*8+(AZ$6-1)*1+1,8)="","",CONCATENATE(MID('Tab. A1.4-WVG'!$C63,(AZ$6-1)*8+(AZ$6-1)*1+1,8),": ",VLOOKUP(MID('Tab. A1.4-WVG'!$C63,(AZ$6-1)*8+(AZ$6-1)*1+1,8),AGS,2,FALSE)))</f>
        <v/>
      </c>
      <c r="BA59" s="232" t="str">
        <f>IF(MID('Tab. A1.4-WVG'!$C63,(BA$6-1)*8+(BA$6-1)*1+1,8)="","",CONCATENATE(MID('Tab. A1.4-WVG'!$C63,(BA$6-1)*8+(BA$6-1)*1+1,8),": ",VLOOKUP(MID('Tab. A1.4-WVG'!$C63,(BA$6-1)*8+(BA$6-1)*1+1,8),AGS,2,FALSE)))</f>
        <v/>
      </c>
      <c r="BB59" s="232" t="str">
        <f>IF(MID('Tab. A1.4-WVG'!$C63,(BB$6-1)*8+(BB$6-1)*1+1,8)="","",CONCATENATE(MID('Tab. A1.4-WVG'!$C63,(BB$6-1)*8+(BB$6-1)*1+1,8),": ",VLOOKUP(MID('Tab. A1.4-WVG'!$C63,(BB$6-1)*8+(BB$6-1)*1+1,8),AGS,2,FALSE)))</f>
        <v/>
      </c>
      <c r="BC59" s="232" t="str">
        <f>IF(MID('Tab. A1.4-WVG'!$C63,(BC$6-1)*8+(BC$6-1)*1+1,8)="","",CONCATENATE(MID('Tab. A1.4-WVG'!$C63,(BC$6-1)*8+(BC$6-1)*1+1,8),": ",VLOOKUP(MID('Tab. A1.4-WVG'!$C63,(BC$6-1)*8+(BC$6-1)*1+1,8),AGS,2,FALSE)))</f>
        <v/>
      </c>
      <c r="BD59" s="232" t="str">
        <f>IF(MID('Tab. A1.4-WVG'!$C63,(BD$6-1)*8+(BD$6-1)*1+1,8)="","",CONCATENATE(MID('Tab. A1.4-WVG'!$C63,(BD$6-1)*8+(BD$6-1)*1+1,8),": ",VLOOKUP(MID('Tab. A1.4-WVG'!$C63,(BD$6-1)*8+(BD$6-1)*1+1,8),AGS,2,FALSE)))</f>
        <v/>
      </c>
      <c r="BE59" s="232" t="str">
        <f>IF(MID('Tab. A1.4-WVG'!$C63,(BE$6-1)*8+(BE$6-1)*1+1,8)="","",CONCATENATE(MID('Tab. A1.4-WVG'!$C63,(BE$6-1)*8+(BE$6-1)*1+1,8),": ",VLOOKUP(MID('Tab. A1.4-WVG'!$C63,(BE$6-1)*8+(BE$6-1)*1+1,8),AGS,2,FALSE)))</f>
        <v/>
      </c>
      <c r="BF59" s="232" t="str">
        <f>IF(MID('Tab. A1.4-WVG'!$C63,(BF$6-1)*8+(BF$6-1)*1+1,8)="","",CONCATENATE(MID('Tab. A1.4-WVG'!$C63,(BF$6-1)*8+(BF$6-1)*1+1,8),": ",VLOOKUP(MID('Tab. A1.4-WVG'!$C63,(BF$6-1)*8+(BF$6-1)*1+1,8),AGS,2,FALSE)))</f>
        <v/>
      </c>
      <c r="BG59" s="232" t="str">
        <f>IF(MID('Tab. A1.4-WVG'!$C63,(BG$6-1)*8+(BG$6-1)*1+1,8)="","",CONCATENATE(MID('Tab. A1.4-WVG'!$C63,(BG$6-1)*8+(BG$6-1)*1+1,8),": ",VLOOKUP(MID('Tab. A1.4-WVG'!$C63,(BG$6-1)*8+(BG$6-1)*1+1,8),AGS,2,FALSE)))</f>
        <v/>
      </c>
      <c r="BH59" s="232" t="str">
        <f>IF(MID('Tab. A1.4-WVG'!$C63,(BH$6-1)*8+(BH$6-1)*1+1,8)="","",CONCATENATE(MID('Tab. A1.4-WVG'!$C63,(BH$6-1)*8+(BH$6-1)*1+1,8),": ",VLOOKUP(MID('Tab. A1.4-WVG'!$C63,(BH$6-1)*8+(BH$6-1)*1+1,8),AGS,2,FALSE)))</f>
        <v/>
      </c>
      <c r="BI59" s="232" t="str">
        <f>IF(MID('Tab. A1.4-WVG'!$C63,(BI$6-1)*8+(BI$6-1)*1+1,8)="","",CONCATENATE(MID('Tab. A1.4-WVG'!$C63,(BI$6-1)*8+(BI$6-1)*1+1,8),": ",VLOOKUP(MID('Tab. A1.4-WVG'!$C63,(BI$6-1)*8+(BI$6-1)*1+1,8),AGS,2,FALSE)))</f>
        <v/>
      </c>
      <c r="BJ59" s="232" t="str">
        <f>IF(MID('Tab. A1.4-WVG'!$C63,(BJ$6-1)*8+(BJ$6-1)*1+1,8)="","",CONCATENATE(MID('Tab. A1.4-WVG'!$C63,(BJ$6-1)*8+(BJ$6-1)*1+1,8),": ",VLOOKUP(MID('Tab. A1.4-WVG'!$C63,(BJ$6-1)*8+(BJ$6-1)*1+1,8),AGS,2,FALSE)))</f>
        <v/>
      </c>
      <c r="BK59" s="232" t="str">
        <f>IF(MID('Tab. A1.4-WVG'!$C63,(BK$6-1)*8+(BK$6-1)*1+1,8)="","",CONCATENATE(MID('Tab. A1.4-WVG'!$C63,(BK$6-1)*8+(BK$6-1)*1+1,8),": ",VLOOKUP(MID('Tab. A1.4-WVG'!$C63,(BK$6-1)*8+(BK$6-1)*1+1,8),AGS,2,FALSE)))</f>
        <v/>
      </c>
      <c r="BL59" s="232" t="str">
        <f>IF(MID('Tab. A1.4-WVG'!$C63,(BL$6-1)*8+(BL$6-1)*1+1,8)="","",CONCATENATE(MID('Tab. A1.4-WVG'!$C63,(BL$6-1)*8+(BL$6-1)*1+1,8),": ",VLOOKUP(MID('Tab. A1.4-WVG'!$C63,(BL$6-1)*8+(BL$6-1)*1+1,8),AGS,2,FALSE)))</f>
        <v/>
      </c>
      <c r="BM59" s="232" t="str">
        <f>IF(MID('Tab. A1.4-WVG'!$C63,(BM$6-1)*8+(BM$6-1)*1+1,8)="","",CONCATENATE(MID('Tab. A1.4-WVG'!$C63,(BM$6-1)*8+(BM$6-1)*1+1,8),": ",VLOOKUP(MID('Tab. A1.4-WVG'!$C63,(BM$6-1)*8+(BM$6-1)*1+1,8),AGS,2,FALSE)))</f>
        <v/>
      </c>
      <c r="BN59" s="232" t="str">
        <f>IF(MID('Tab. A1.4-WVG'!$C63,(BN$6-1)*8+(BN$6-1)*1+1,8)="","",CONCATENATE(MID('Tab. A1.4-WVG'!$C63,(BN$6-1)*8+(BN$6-1)*1+1,8),": ",VLOOKUP(MID('Tab. A1.4-WVG'!$C63,(BN$6-1)*8+(BN$6-1)*1+1,8),AGS,2,FALSE)))</f>
        <v/>
      </c>
      <c r="BO59" s="232" t="str">
        <f>IF(MID('Tab. A1.4-WVG'!$C63,(BO$6-1)*8+(BO$6-1)*1+1,8)="","",CONCATENATE(MID('Tab. A1.4-WVG'!$C63,(BO$6-1)*8+(BO$6-1)*1+1,8),": ",VLOOKUP(MID('Tab. A1.4-WVG'!$C63,(BO$6-1)*8+(BO$6-1)*1+1,8),AGS,2,FALSE)))</f>
        <v/>
      </c>
      <c r="BP59" s="232" t="str">
        <f>IF(MID('Tab. A1.4-WVG'!$C63,(BP$6-1)*8+(BP$6-1)*1+1,8)="","",CONCATENATE(MID('Tab. A1.4-WVG'!$C63,(BP$6-1)*8+(BP$6-1)*1+1,8),": ",VLOOKUP(MID('Tab. A1.4-WVG'!$C63,(BP$6-1)*8+(BP$6-1)*1+1,8),AGS,2,FALSE)))</f>
        <v/>
      </c>
      <c r="BQ59" s="232" t="str">
        <f>IF(MID('Tab. A1.4-WVG'!$C63,(BQ$6-1)*8+(BQ$6-1)*1+1,8)="","",CONCATENATE(MID('Tab. A1.4-WVG'!$C63,(BQ$6-1)*8+(BQ$6-1)*1+1,8),": ",VLOOKUP(MID('Tab. A1.4-WVG'!$C63,(BQ$6-1)*8+(BQ$6-1)*1+1,8),AGS,2,FALSE)))</f>
        <v/>
      </c>
      <c r="BR59" s="232" t="str">
        <f>IF(MID('Tab. A1.4-WVG'!$C63,(BR$6-1)*8+(BR$6-1)*1+1,8)="","",CONCATENATE(MID('Tab. A1.4-WVG'!$C63,(BR$6-1)*8+(BR$6-1)*1+1,8),": ",VLOOKUP(MID('Tab. A1.4-WVG'!$C63,(BR$6-1)*8+(BR$6-1)*1+1,8),AGS,2,FALSE)))</f>
        <v/>
      </c>
      <c r="BS59" s="232" t="str">
        <f>IF(MID('Tab. A1.4-WVG'!$C63,(BS$6-1)*8+(BS$6-1)*1+1,8)="","",CONCATENATE(MID('Tab. A1.4-WVG'!$C63,(BS$6-1)*8+(BS$6-1)*1+1,8),": ",VLOOKUP(MID('Tab. A1.4-WVG'!$C63,(BS$6-1)*8+(BS$6-1)*1+1,8),AGS,2,FALSE)))</f>
        <v/>
      </c>
      <c r="BT59" s="232" t="str">
        <f>IF(MID('Tab. A1.4-WVG'!$C63,(BT$6-1)*8+(BT$6-1)*1+1,8)="","",CONCATENATE(MID('Tab. A1.4-WVG'!$C63,(BT$6-1)*8+(BT$6-1)*1+1,8),": ",VLOOKUP(MID('Tab. A1.4-WVG'!$C63,(BT$6-1)*8+(BT$6-1)*1+1,8),AGS,2,FALSE)))</f>
        <v/>
      </c>
      <c r="BU59" s="232" t="str">
        <f>IF(MID('Tab. A1.4-WVG'!$C63,(BU$6-1)*8+(BU$6-1)*1+1,8)="","",CONCATENATE(MID('Tab. A1.4-WVG'!$C63,(BU$6-1)*8+(BU$6-1)*1+1,8),": ",VLOOKUP(MID('Tab. A1.4-WVG'!$C63,(BU$6-1)*8+(BU$6-1)*1+1,8),AGS,2,FALSE)))</f>
        <v/>
      </c>
      <c r="BV59" s="232" t="str">
        <f>IF(MID('Tab. A1.4-WVG'!$C63,(BV$6-1)*8+(BV$6-1)*1+1,8)="","",CONCATENATE(MID('Tab. A1.4-WVG'!$C63,(BV$6-1)*8+(BV$6-1)*1+1,8),": ",VLOOKUP(MID('Tab. A1.4-WVG'!$C63,(BV$6-1)*8+(BV$6-1)*1+1,8),AGS,2,FALSE)))</f>
        <v/>
      </c>
      <c r="BW59" s="232" t="str">
        <f>IF(MID('Tab. A1.4-WVG'!$C63,(BW$6-1)*8+(BW$6-1)*1+1,8)="","",CONCATENATE(MID('Tab. A1.4-WVG'!$C63,(BW$6-1)*8+(BW$6-1)*1+1,8),": ",VLOOKUP(MID('Tab. A1.4-WVG'!$C63,(BW$6-1)*8+(BW$6-1)*1+1,8),AGS,2,FALSE)))</f>
        <v/>
      </c>
      <c r="BX59" s="232" t="str">
        <f>IF(MID('Tab. A1.4-WVG'!$C63,(BX$6-1)*8+(BX$6-1)*1+1,8)="","",CONCATENATE(MID('Tab. A1.4-WVG'!$C63,(BX$6-1)*8+(BX$6-1)*1+1,8),": ",VLOOKUP(MID('Tab. A1.4-WVG'!$C63,(BX$6-1)*8+(BX$6-1)*1+1,8),AGS,2,FALSE)))</f>
        <v/>
      </c>
      <c r="BY59" s="232" t="str">
        <f>IF(MID('Tab. A1.4-WVG'!$C63,(BY$6-1)*8+(BY$6-1)*1+1,8)="","",CONCATENATE(MID('Tab. A1.4-WVG'!$C63,(BY$6-1)*8+(BY$6-1)*1+1,8),": ",VLOOKUP(MID('Tab. A1.4-WVG'!$C63,(BY$6-1)*8+(BY$6-1)*1+1,8),AGS,2,FALSE)))</f>
        <v/>
      </c>
      <c r="BZ59" s="232" t="str">
        <f>IF(MID('Tab. A1.4-WVG'!$C63,(BZ$6-1)*8+(BZ$6-1)*1+1,8)="","",CONCATENATE(MID('Tab. A1.4-WVG'!$C63,(BZ$6-1)*8+(BZ$6-1)*1+1,8),": ",VLOOKUP(MID('Tab. A1.4-WVG'!$C63,(BZ$6-1)*8+(BZ$6-1)*1+1,8),AGS,2,FALSE)))</f>
        <v/>
      </c>
      <c r="CA59" s="232" t="str">
        <f>IF(MID('Tab. A1.4-WVG'!$C63,(CA$6-1)*8+(CA$6-1)*1+1,8)="","",CONCATENATE(MID('Tab. A1.4-WVG'!$C63,(CA$6-1)*8+(CA$6-1)*1+1,8),": ",VLOOKUP(MID('Tab. A1.4-WVG'!$C63,(CA$6-1)*8+(CA$6-1)*1+1,8),AGS,2,FALSE)))</f>
        <v/>
      </c>
      <c r="CB59" s="232" t="str">
        <f>IF(MID('Tab. A1.4-WVG'!$C63,(CB$6-1)*8+(CB$6-1)*1+1,8)="","",CONCATENATE(MID('Tab. A1.4-WVG'!$C63,(CB$6-1)*8+(CB$6-1)*1+1,8),": ",VLOOKUP(MID('Tab. A1.4-WVG'!$C63,(CB$6-1)*8+(CB$6-1)*1+1,8),AGS,2,FALSE)))</f>
        <v/>
      </c>
      <c r="CC59" s="232" t="str">
        <f>IF(MID('Tab. A1.4-WVG'!$C63,(CC$6-1)*8+(CC$6-1)*1+1,8)="","",CONCATENATE(MID('Tab. A1.4-WVG'!$C63,(CC$6-1)*8+(CC$6-1)*1+1,8),": ",VLOOKUP(MID('Tab. A1.4-WVG'!$C63,(CC$6-1)*8+(CC$6-1)*1+1,8),AGS,2,FALSE)))</f>
        <v/>
      </c>
      <c r="CD59" s="232" t="str">
        <f>IF(MID('Tab. A1.4-WVG'!$C63,(CD$6-1)*8+(CD$6-1)*1+1,8)="","",CONCATENATE(MID('Tab. A1.4-WVG'!$C63,(CD$6-1)*8+(CD$6-1)*1+1,8),": ",VLOOKUP(MID('Tab. A1.4-WVG'!$C63,(CD$6-1)*8+(CD$6-1)*1+1,8),AGS,2,FALSE)))</f>
        <v/>
      </c>
      <c r="CE59" s="232" t="str">
        <f>IF(MID('Tab. A1.4-WVG'!$C63,(CE$6-1)*8+(CE$6-1)*1+1,8)="","",CONCATENATE(MID('Tab. A1.4-WVG'!$C63,(CE$6-1)*8+(CE$6-1)*1+1,8),": ",VLOOKUP(MID('Tab. A1.4-WVG'!$C63,(CE$6-1)*8+(CE$6-1)*1+1,8),AGS,2,FALSE)))</f>
        <v/>
      </c>
      <c r="CF59" s="232" t="str">
        <f>IF(MID('Tab. A1.4-WVG'!$C63,(CF$6-1)*8+(CF$6-1)*1+1,8)="","",CONCATENATE(MID('Tab. A1.4-WVG'!$C63,(CF$6-1)*8+(CF$6-1)*1+1,8),": ",VLOOKUP(MID('Tab. A1.4-WVG'!$C63,(CF$6-1)*8+(CF$6-1)*1+1,8),AGS,2,FALSE)))</f>
        <v/>
      </c>
      <c r="CG59" s="232" t="str">
        <f>IF(MID('Tab. A1.4-WVG'!$C63,(CG$6-1)*8+(CG$6-1)*1+1,8)="","",CONCATENATE(MID('Tab. A1.4-WVG'!$C63,(CG$6-1)*8+(CG$6-1)*1+1,8),": ",VLOOKUP(MID('Tab. A1.4-WVG'!$C63,(CG$6-1)*8+(CG$6-1)*1+1,8),AGS,2,FALSE)))</f>
        <v/>
      </c>
      <c r="CH59" s="232" t="str">
        <f>IF(MID('Tab. A1.4-WVG'!$C63,(CH$6-1)*8+(CH$6-1)*1+1,8)="","",CONCATENATE(MID('Tab. A1.4-WVG'!$C63,(CH$6-1)*8+(CH$6-1)*1+1,8),": ",VLOOKUP(MID('Tab. A1.4-WVG'!$C63,(CH$6-1)*8+(CH$6-1)*1+1,8),AGS,2,FALSE)))</f>
        <v/>
      </c>
      <c r="CI59" s="232" t="str">
        <f>IF(MID('Tab. A1.4-WVG'!$C63,(CI$6-1)*8+(CI$6-1)*1+1,8)="","",CONCATENATE(MID('Tab. A1.4-WVG'!$C63,(CI$6-1)*8+(CI$6-1)*1+1,8),": ",VLOOKUP(MID('Tab. A1.4-WVG'!$C63,(CI$6-1)*8+(CI$6-1)*1+1,8),AGS,2,FALSE)))</f>
        <v/>
      </c>
      <c r="CJ59" s="232" t="str">
        <f>IF(MID('Tab. A1.4-WVG'!$C63,(CJ$6-1)*8+(CJ$6-1)*1+1,8)="","",CONCATENATE(MID('Tab. A1.4-WVG'!$C63,(CJ$6-1)*8+(CJ$6-1)*1+1,8),": ",VLOOKUP(MID('Tab. A1.4-WVG'!$C63,(CJ$6-1)*8+(CJ$6-1)*1+1,8),AGS,2,FALSE)))</f>
        <v/>
      </c>
      <c r="CK59" s="232" t="str">
        <f>IF(MID('Tab. A1.4-WVG'!$C63,(CK$6-1)*8+(CK$6-1)*1+1,8)="","",CONCATENATE(MID('Tab. A1.4-WVG'!$C63,(CK$6-1)*8+(CK$6-1)*1+1,8),": ",VLOOKUP(MID('Tab. A1.4-WVG'!$C63,(CK$6-1)*8+(CK$6-1)*1+1,8),AGS,2,FALSE)))</f>
        <v/>
      </c>
      <c r="CL59" s="232" t="str">
        <f>IF(MID('Tab. A1.4-WVG'!$C63,(CL$6-1)*8+(CL$6-1)*1+1,8)="","",CONCATENATE(MID('Tab. A1.4-WVG'!$C63,(CL$6-1)*8+(CL$6-1)*1+1,8),": ",VLOOKUP(MID('Tab. A1.4-WVG'!$C63,(CL$6-1)*8+(CL$6-1)*1+1,8),AGS,2,FALSE)))</f>
        <v/>
      </c>
      <c r="CM59" s="232" t="str">
        <f>IF(MID('Tab. A1.4-WVG'!$C63,(CM$6-1)*8+(CM$6-1)*1+1,8)="","",CONCATENATE(MID('Tab. A1.4-WVG'!$C63,(CM$6-1)*8+(CM$6-1)*1+1,8),": ",VLOOKUP(MID('Tab. A1.4-WVG'!$C63,(CM$6-1)*8+(CM$6-1)*1+1,8),AGS,2,FALSE)))</f>
        <v/>
      </c>
      <c r="CN59" s="232" t="str">
        <f>IF(MID('Tab. A1.4-WVG'!$C63,(CN$6-1)*8+(CN$6-1)*1+1,8)="","",CONCATENATE(MID('Tab. A1.4-WVG'!$C63,(CN$6-1)*8+(CN$6-1)*1+1,8),": ",VLOOKUP(MID('Tab. A1.4-WVG'!$C63,(CN$6-1)*8+(CN$6-1)*1+1,8),AGS,2,FALSE)))</f>
        <v/>
      </c>
      <c r="CO59" s="232" t="str">
        <f>IF(MID('Tab. A1.4-WVG'!$C63,(CO$6-1)*8+(CO$6-1)*1+1,8)="","",CONCATENATE(MID('Tab. A1.4-WVG'!$C63,(CO$6-1)*8+(CO$6-1)*1+1,8),": ",VLOOKUP(MID('Tab. A1.4-WVG'!$C63,(CO$6-1)*8+(CO$6-1)*1+1,8),AGS,2,FALSE)))</f>
        <v/>
      </c>
      <c r="CP59" s="232" t="str">
        <f>IF(MID('Tab. A1.4-WVG'!$C63,(CP$6-1)*8+(CP$6-1)*1+1,8)="","",CONCATENATE(MID('Tab. A1.4-WVG'!$C63,(CP$6-1)*8+(CP$6-1)*1+1,8),": ",VLOOKUP(MID('Tab. A1.4-WVG'!$C63,(CP$6-1)*8+(CP$6-1)*1+1,8),AGS,2,FALSE)))</f>
        <v/>
      </c>
      <c r="CQ59" s="232" t="str">
        <f>IF(MID('Tab. A1.4-WVG'!$C63,(CQ$6-1)*8+(CQ$6-1)*1+1,8)="","",CONCATENATE(MID('Tab. A1.4-WVG'!$C63,(CQ$6-1)*8+(CQ$6-1)*1+1,8),": ",VLOOKUP(MID('Tab. A1.4-WVG'!$C63,(CQ$6-1)*8+(CQ$6-1)*1+1,8),AGS,2,FALSE)))</f>
        <v/>
      </c>
      <c r="CR59" s="232" t="str">
        <f>IF(MID('Tab. A1.4-WVG'!$C63,(CR$6-1)*8+(CR$6-1)*1+1,8)="","",CONCATENATE(MID('Tab. A1.4-WVG'!$C63,(CR$6-1)*8+(CR$6-1)*1+1,8),": ",VLOOKUP(MID('Tab. A1.4-WVG'!$C63,(CR$6-1)*8+(CR$6-1)*1+1,8),AGS,2,FALSE)))</f>
        <v/>
      </c>
      <c r="CS59" s="232" t="str">
        <f>IF(MID('Tab. A1.4-WVG'!$C63,(CS$6-1)*8+(CS$6-1)*1+1,8)="","",CONCATENATE(MID('Tab. A1.4-WVG'!$C63,(CS$6-1)*8+(CS$6-1)*1+1,8),": ",VLOOKUP(MID('Tab. A1.4-WVG'!$C63,(CS$6-1)*8+(CS$6-1)*1+1,8),AGS,2,FALSE)))</f>
        <v/>
      </c>
      <c r="CT59" s="232" t="str">
        <f>IF(MID('Tab. A1.4-WVG'!$C63,(CT$6-1)*8+(CT$6-1)*1+1,8)="","",CONCATENATE(MID('Tab. A1.4-WVG'!$C63,(CT$6-1)*8+(CT$6-1)*1+1,8),": ",VLOOKUP(MID('Tab. A1.4-WVG'!$C63,(CT$6-1)*8+(CT$6-1)*1+1,8),AGS,2,FALSE)))</f>
        <v/>
      </c>
      <c r="CU59" s="232" t="str">
        <f>IF(MID('Tab. A1.4-WVG'!$C63,(CU$6-1)*8+(CU$6-1)*1+1,8)="","",CONCATENATE(MID('Tab. A1.4-WVG'!$C63,(CU$6-1)*8+(CU$6-1)*1+1,8),": ",VLOOKUP(MID('Tab. A1.4-WVG'!$C63,(CU$6-1)*8+(CU$6-1)*1+1,8),AGS,2,FALSE)))</f>
        <v/>
      </c>
      <c r="CV59" s="232" t="str">
        <f>IF(MID('Tab. A1.4-WVG'!$C63,(CV$6-1)*8+(CV$6-1)*1+1,8)="","",CONCATENATE(MID('Tab. A1.4-WVG'!$C63,(CV$6-1)*8+(CV$6-1)*1+1,8),": ",VLOOKUP(MID('Tab. A1.4-WVG'!$C63,(CV$6-1)*8+(CV$6-1)*1+1,8),AGS,2,FALSE)))</f>
        <v/>
      </c>
      <c r="CW59" s="232" t="str">
        <f>IF(MID('Tab. A1.4-WVG'!$C63,(CW$6-1)*8+(CW$6-1)*1+1,8)="","",CONCATENATE(MID('Tab. A1.4-WVG'!$C63,(CW$6-1)*8+(CW$6-1)*1+1,8),": ",VLOOKUP(MID('Tab. A1.4-WVG'!$C63,(CW$6-1)*8+(CW$6-1)*1+1,8),AGS,2,FALSE)))</f>
        <v/>
      </c>
      <c r="CX59" s="39">
        <f t="shared" si="0"/>
        <v>0</v>
      </c>
    </row>
    <row r="60" spans="1:102" ht="38.25" customHeight="1" x14ac:dyDescent="0.2">
      <c r="A60" s="231" t="str">
        <f>IF('Tab. A1.4-WVG'!A64="","",'Tab. A1.4-WVG'!A64)</f>
        <v/>
      </c>
      <c r="B60" s="232" t="str">
        <f>IF(MID('Tab. A1.4-WVG'!$C64,(B$6-1)*8+(B$6-1)*1+1,8)="","",CONCATENATE(MID('Tab. A1.4-WVG'!$C64,(B$6-1)*8+(B$6-1)*1+1,8),": ",VLOOKUP(MID('Tab. A1.4-WVG'!$C64,(B$6-1)*8+(B$6-1)*1+1,8),AGS,2,FALSE)))</f>
        <v/>
      </c>
      <c r="C60" s="232" t="str">
        <f>IF(MID('Tab. A1.4-WVG'!$C64,(C$6-1)*8+(C$6-1)*1+1,8)="","",CONCATENATE(MID('Tab. A1.4-WVG'!$C64,(C$6-1)*8+(C$6-1)*1+1,8),": ",VLOOKUP(MID('Tab. A1.4-WVG'!$C64,(C$6-1)*8+(C$6-1)*1+1,8),AGS,2,FALSE)))</f>
        <v/>
      </c>
      <c r="D60" s="232" t="str">
        <f>IF(MID('Tab. A1.4-WVG'!$C64,(D$6-1)*8+(D$6-1)*1+1,8)="","",CONCATENATE(MID('Tab. A1.4-WVG'!$C64,(D$6-1)*8+(D$6-1)*1+1,8),": ",VLOOKUP(MID('Tab. A1.4-WVG'!$C64,(D$6-1)*8+(D$6-1)*1+1,8),AGS,2,FALSE)))</f>
        <v/>
      </c>
      <c r="E60" s="232" t="str">
        <f>IF(MID('Tab. A1.4-WVG'!$C64,(E$6-1)*8+(E$6-1)*1+1,8)="","",CONCATENATE(MID('Tab. A1.4-WVG'!$C64,(E$6-1)*8+(E$6-1)*1+1,8),": ",VLOOKUP(MID('Tab. A1.4-WVG'!$C64,(E$6-1)*8+(E$6-1)*1+1,8),AGS,2,FALSE)))</f>
        <v/>
      </c>
      <c r="F60" s="232" t="str">
        <f>IF(MID('Tab. A1.4-WVG'!$C64,(F$6-1)*8+(F$6-1)*1+1,8)="","",CONCATENATE(MID('Tab. A1.4-WVG'!$C64,(F$6-1)*8+(F$6-1)*1+1,8),": ",VLOOKUP(MID('Tab. A1.4-WVG'!$C64,(F$6-1)*8+(F$6-1)*1+1,8),AGS,2,FALSE)))</f>
        <v/>
      </c>
      <c r="G60" s="232" t="str">
        <f>IF(MID('Tab. A1.4-WVG'!$C64,(G$6-1)*8+(G$6-1)*1+1,8)="","",CONCATENATE(MID('Tab. A1.4-WVG'!$C64,(G$6-1)*8+(G$6-1)*1+1,8),": ",VLOOKUP(MID('Tab. A1.4-WVG'!$C64,(G$6-1)*8+(G$6-1)*1+1,8),AGS,2,FALSE)))</f>
        <v/>
      </c>
      <c r="H60" s="232" t="str">
        <f>IF(MID('Tab. A1.4-WVG'!$C64,(H$6-1)*8+(H$6-1)*1+1,8)="","",CONCATENATE(MID('Tab. A1.4-WVG'!$C64,(H$6-1)*8+(H$6-1)*1+1,8),": ",VLOOKUP(MID('Tab. A1.4-WVG'!$C64,(H$6-1)*8+(H$6-1)*1+1,8),AGS,2,FALSE)))</f>
        <v/>
      </c>
      <c r="I60" s="232" t="str">
        <f>IF(MID('Tab. A1.4-WVG'!$C64,(I$6-1)*8+(I$6-1)*1+1,8)="","",CONCATENATE(MID('Tab. A1.4-WVG'!$C64,(I$6-1)*8+(I$6-1)*1+1,8),": ",VLOOKUP(MID('Tab. A1.4-WVG'!$C64,(I$6-1)*8+(I$6-1)*1+1,8),AGS,2,FALSE)))</f>
        <v/>
      </c>
      <c r="J60" s="232" t="str">
        <f>IF(MID('Tab. A1.4-WVG'!$C64,(J$6-1)*8+(J$6-1)*1+1,8)="","",CONCATENATE(MID('Tab. A1.4-WVG'!$C64,(J$6-1)*8+(J$6-1)*1+1,8),": ",VLOOKUP(MID('Tab. A1.4-WVG'!$C64,(J$6-1)*8+(J$6-1)*1+1,8),AGS,2,FALSE)))</f>
        <v/>
      </c>
      <c r="K60" s="232" t="str">
        <f>IF(MID('Tab. A1.4-WVG'!$C64,(K$6-1)*8+(K$6-1)*1+1,8)="","",CONCATENATE(MID('Tab. A1.4-WVG'!$C64,(K$6-1)*8+(K$6-1)*1+1,8),": ",VLOOKUP(MID('Tab. A1.4-WVG'!$C64,(K$6-1)*8+(K$6-1)*1+1,8),AGS,2,FALSE)))</f>
        <v/>
      </c>
      <c r="L60" s="232" t="str">
        <f>IF(MID('Tab. A1.4-WVG'!$C64,(L$6-1)*8+(L$6-1)*1+1,8)="","",CONCATENATE(MID('Tab. A1.4-WVG'!$C64,(L$6-1)*8+(L$6-1)*1+1,8),": ",VLOOKUP(MID('Tab. A1.4-WVG'!$C64,(L$6-1)*8+(L$6-1)*1+1,8),AGS,2,FALSE)))</f>
        <v/>
      </c>
      <c r="M60" s="232" t="str">
        <f>IF(MID('Tab. A1.4-WVG'!$C64,(M$6-1)*8+(M$6-1)*1+1,8)="","",CONCATENATE(MID('Tab. A1.4-WVG'!$C64,(M$6-1)*8+(M$6-1)*1+1,8),": ",VLOOKUP(MID('Tab. A1.4-WVG'!$C64,(M$6-1)*8+(M$6-1)*1+1,8),AGS,2,FALSE)))</f>
        <v/>
      </c>
      <c r="N60" s="232" t="str">
        <f>IF(MID('Tab. A1.4-WVG'!$C64,(N$6-1)*8+(N$6-1)*1+1,8)="","",CONCATENATE(MID('Tab. A1.4-WVG'!$C64,(N$6-1)*8+(N$6-1)*1+1,8),": ",VLOOKUP(MID('Tab. A1.4-WVG'!$C64,(N$6-1)*8+(N$6-1)*1+1,8),AGS,2,FALSE)))</f>
        <v/>
      </c>
      <c r="O60" s="232" t="str">
        <f>IF(MID('Tab. A1.4-WVG'!$C64,(O$6-1)*8+(O$6-1)*1+1,8)="","",CONCATENATE(MID('Tab. A1.4-WVG'!$C64,(O$6-1)*8+(O$6-1)*1+1,8),": ",VLOOKUP(MID('Tab. A1.4-WVG'!$C64,(O$6-1)*8+(O$6-1)*1+1,8),AGS,2,FALSE)))</f>
        <v/>
      </c>
      <c r="P60" s="232" t="str">
        <f>IF(MID('Tab. A1.4-WVG'!$C64,(P$6-1)*8+(P$6-1)*1+1,8)="","",CONCATENATE(MID('Tab. A1.4-WVG'!$C64,(P$6-1)*8+(P$6-1)*1+1,8),": ",VLOOKUP(MID('Tab. A1.4-WVG'!$C64,(P$6-1)*8+(P$6-1)*1+1,8),AGS,2,FALSE)))</f>
        <v/>
      </c>
      <c r="Q60" s="232" t="str">
        <f>IF(MID('Tab. A1.4-WVG'!$C64,(Q$6-1)*8+(Q$6-1)*1+1,8)="","",CONCATENATE(MID('Tab. A1.4-WVG'!$C64,(Q$6-1)*8+(Q$6-1)*1+1,8),": ",VLOOKUP(MID('Tab. A1.4-WVG'!$C64,(Q$6-1)*8+(Q$6-1)*1+1,8),AGS,2,FALSE)))</f>
        <v/>
      </c>
      <c r="R60" s="232" t="str">
        <f>IF(MID('Tab. A1.4-WVG'!$C64,(R$6-1)*8+(R$6-1)*1+1,8)="","",CONCATENATE(MID('Tab. A1.4-WVG'!$C64,(R$6-1)*8+(R$6-1)*1+1,8),": ",VLOOKUP(MID('Tab. A1.4-WVG'!$C64,(R$6-1)*8+(R$6-1)*1+1,8),AGS,2,FALSE)))</f>
        <v/>
      </c>
      <c r="S60" s="232" t="str">
        <f>IF(MID('Tab. A1.4-WVG'!$C64,(S$6-1)*8+(S$6-1)*1+1,8)="","",CONCATENATE(MID('Tab. A1.4-WVG'!$C64,(S$6-1)*8+(S$6-1)*1+1,8),": ",VLOOKUP(MID('Tab. A1.4-WVG'!$C64,(S$6-1)*8+(S$6-1)*1+1,8),AGS,2,FALSE)))</f>
        <v/>
      </c>
      <c r="T60" s="232" t="str">
        <f>IF(MID('Tab. A1.4-WVG'!$C64,(T$6-1)*8+(T$6-1)*1+1,8)="","",CONCATENATE(MID('Tab. A1.4-WVG'!$C64,(T$6-1)*8+(T$6-1)*1+1,8),": ",VLOOKUP(MID('Tab. A1.4-WVG'!$C64,(T$6-1)*8+(T$6-1)*1+1,8),AGS,2,FALSE)))</f>
        <v/>
      </c>
      <c r="U60" s="232" t="str">
        <f>IF(MID('Tab. A1.4-WVG'!$C64,(U$6-1)*8+(U$6-1)*1+1,8)="","",CONCATENATE(MID('Tab. A1.4-WVG'!$C64,(U$6-1)*8+(U$6-1)*1+1,8),": ",VLOOKUP(MID('Tab. A1.4-WVG'!$C64,(U$6-1)*8+(U$6-1)*1+1,8),AGS,2,FALSE)))</f>
        <v/>
      </c>
      <c r="V60" s="232" t="str">
        <f>IF(MID('Tab. A1.4-WVG'!$C64,(V$6-1)*8+(V$6-1)*1+1,8)="","",CONCATENATE(MID('Tab. A1.4-WVG'!$C64,(V$6-1)*8+(V$6-1)*1+1,8),": ",VLOOKUP(MID('Tab. A1.4-WVG'!$C64,(V$6-1)*8+(V$6-1)*1+1,8),AGS,2,FALSE)))</f>
        <v/>
      </c>
      <c r="W60" s="232" t="str">
        <f>IF(MID('Tab. A1.4-WVG'!$C64,(W$6-1)*8+(W$6-1)*1+1,8)="","",CONCATENATE(MID('Tab. A1.4-WVG'!$C64,(W$6-1)*8+(W$6-1)*1+1,8),": ",VLOOKUP(MID('Tab. A1.4-WVG'!$C64,(W$6-1)*8+(W$6-1)*1+1,8),AGS,2,FALSE)))</f>
        <v/>
      </c>
      <c r="X60" s="232" t="str">
        <f>IF(MID('Tab. A1.4-WVG'!$C64,(X$6-1)*8+(X$6-1)*1+1,8)="","",CONCATENATE(MID('Tab. A1.4-WVG'!$C64,(X$6-1)*8+(X$6-1)*1+1,8),": ",VLOOKUP(MID('Tab. A1.4-WVG'!$C64,(X$6-1)*8+(X$6-1)*1+1,8),AGS,2,FALSE)))</f>
        <v/>
      </c>
      <c r="Y60" s="232" t="str">
        <f>IF(MID('Tab. A1.4-WVG'!$C64,(Y$6-1)*8+(Y$6-1)*1+1,8)="","",CONCATENATE(MID('Tab. A1.4-WVG'!$C64,(Y$6-1)*8+(Y$6-1)*1+1,8),": ",VLOOKUP(MID('Tab. A1.4-WVG'!$C64,(Y$6-1)*8+(Y$6-1)*1+1,8),AGS,2,FALSE)))</f>
        <v/>
      </c>
      <c r="Z60" s="232" t="str">
        <f>IF(MID('Tab. A1.4-WVG'!$C64,(Z$6-1)*8+(Z$6-1)*1+1,8)="","",CONCATENATE(MID('Tab. A1.4-WVG'!$C64,(Z$6-1)*8+(Z$6-1)*1+1,8),": ",VLOOKUP(MID('Tab. A1.4-WVG'!$C64,(Z$6-1)*8+(Z$6-1)*1+1,8),AGS,2,FALSE)))</f>
        <v/>
      </c>
      <c r="AA60" s="232" t="str">
        <f>IF(MID('Tab. A1.4-WVG'!$C64,(AA$6-1)*8+(AA$6-1)*1+1,8)="","",CONCATENATE(MID('Tab. A1.4-WVG'!$C64,(AA$6-1)*8+(AA$6-1)*1+1,8),": ",VLOOKUP(MID('Tab. A1.4-WVG'!$C64,(AA$6-1)*8+(AA$6-1)*1+1,8),AGS,2,FALSE)))</f>
        <v/>
      </c>
      <c r="AB60" s="232" t="str">
        <f>IF(MID('Tab. A1.4-WVG'!$C64,(AB$6-1)*8+(AB$6-1)*1+1,8)="","",CONCATENATE(MID('Tab. A1.4-WVG'!$C64,(AB$6-1)*8+(AB$6-1)*1+1,8),": ",VLOOKUP(MID('Tab. A1.4-WVG'!$C64,(AB$6-1)*8+(AB$6-1)*1+1,8),AGS,2,FALSE)))</f>
        <v/>
      </c>
      <c r="AC60" s="232" t="str">
        <f>IF(MID('Tab. A1.4-WVG'!$C64,(AC$6-1)*8+(AC$6-1)*1+1,8)="","",CONCATENATE(MID('Tab. A1.4-WVG'!$C64,(AC$6-1)*8+(AC$6-1)*1+1,8),": ",VLOOKUP(MID('Tab. A1.4-WVG'!$C64,(AC$6-1)*8+(AC$6-1)*1+1,8),AGS,2,FALSE)))</f>
        <v/>
      </c>
      <c r="AD60" s="232" t="str">
        <f>IF(MID('Tab. A1.4-WVG'!$C64,(AD$6-1)*8+(AD$6-1)*1+1,8)="","",CONCATENATE(MID('Tab. A1.4-WVG'!$C64,(AD$6-1)*8+(AD$6-1)*1+1,8),": ",VLOOKUP(MID('Tab. A1.4-WVG'!$C64,(AD$6-1)*8+(AD$6-1)*1+1,8),AGS,2,FALSE)))</f>
        <v/>
      </c>
      <c r="AE60" s="232" t="str">
        <f>IF(MID('Tab. A1.4-WVG'!$C64,(AE$6-1)*8+(AE$6-1)*1+1,8)="","",CONCATENATE(MID('Tab. A1.4-WVG'!$C64,(AE$6-1)*8+(AE$6-1)*1+1,8),": ",VLOOKUP(MID('Tab. A1.4-WVG'!$C64,(AE$6-1)*8+(AE$6-1)*1+1,8),AGS,2,FALSE)))</f>
        <v/>
      </c>
      <c r="AF60" s="232" t="str">
        <f>IF(MID('Tab. A1.4-WVG'!$C64,(AF$6-1)*8+(AF$6-1)*1+1,8)="","",CONCATENATE(MID('Tab. A1.4-WVG'!$C64,(AF$6-1)*8+(AF$6-1)*1+1,8),": ",VLOOKUP(MID('Tab. A1.4-WVG'!$C64,(AF$6-1)*8+(AF$6-1)*1+1,8),AGS,2,FALSE)))</f>
        <v/>
      </c>
      <c r="AG60" s="232" t="str">
        <f>IF(MID('Tab. A1.4-WVG'!$C64,(AG$6-1)*8+(AG$6-1)*1+1,8)="","",CONCATENATE(MID('Tab. A1.4-WVG'!$C64,(AG$6-1)*8+(AG$6-1)*1+1,8),": ",VLOOKUP(MID('Tab. A1.4-WVG'!$C64,(AG$6-1)*8+(AG$6-1)*1+1,8),AGS,2,FALSE)))</f>
        <v/>
      </c>
      <c r="AH60" s="232" t="str">
        <f>IF(MID('Tab. A1.4-WVG'!$C64,(AH$6-1)*8+(AH$6-1)*1+1,8)="","",CONCATENATE(MID('Tab. A1.4-WVG'!$C64,(AH$6-1)*8+(AH$6-1)*1+1,8),": ",VLOOKUP(MID('Tab. A1.4-WVG'!$C64,(AH$6-1)*8+(AH$6-1)*1+1,8),AGS,2,FALSE)))</f>
        <v/>
      </c>
      <c r="AI60" s="232" t="str">
        <f>IF(MID('Tab. A1.4-WVG'!$C64,(AI$6-1)*8+(AI$6-1)*1+1,8)="","",CONCATENATE(MID('Tab. A1.4-WVG'!$C64,(AI$6-1)*8+(AI$6-1)*1+1,8),": ",VLOOKUP(MID('Tab. A1.4-WVG'!$C64,(AI$6-1)*8+(AI$6-1)*1+1,8),AGS,2,FALSE)))</f>
        <v/>
      </c>
      <c r="AJ60" s="232" t="str">
        <f>IF(MID('Tab. A1.4-WVG'!$C64,(AJ$6-1)*8+(AJ$6-1)*1+1,8)="","",CONCATENATE(MID('Tab. A1.4-WVG'!$C64,(AJ$6-1)*8+(AJ$6-1)*1+1,8),": ",VLOOKUP(MID('Tab. A1.4-WVG'!$C64,(AJ$6-1)*8+(AJ$6-1)*1+1,8),AGS,2,FALSE)))</f>
        <v/>
      </c>
      <c r="AK60" s="232" t="str">
        <f>IF(MID('Tab. A1.4-WVG'!$C64,(AK$6-1)*8+(AK$6-1)*1+1,8)="","",CONCATENATE(MID('Tab. A1.4-WVG'!$C64,(AK$6-1)*8+(AK$6-1)*1+1,8),": ",VLOOKUP(MID('Tab. A1.4-WVG'!$C64,(AK$6-1)*8+(AK$6-1)*1+1,8),AGS,2,FALSE)))</f>
        <v/>
      </c>
      <c r="AL60" s="232" t="str">
        <f>IF(MID('Tab. A1.4-WVG'!$C64,(AL$6-1)*8+(AL$6-1)*1+1,8)="","",CONCATENATE(MID('Tab. A1.4-WVG'!$C64,(AL$6-1)*8+(AL$6-1)*1+1,8),": ",VLOOKUP(MID('Tab. A1.4-WVG'!$C64,(AL$6-1)*8+(AL$6-1)*1+1,8),AGS,2,FALSE)))</f>
        <v/>
      </c>
      <c r="AM60" s="232" t="str">
        <f>IF(MID('Tab. A1.4-WVG'!$C64,(AM$6-1)*8+(AM$6-1)*1+1,8)="","",CONCATENATE(MID('Tab. A1.4-WVG'!$C64,(AM$6-1)*8+(AM$6-1)*1+1,8),": ",VLOOKUP(MID('Tab. A1.4-WVG'!$C64,(AM$6-1)*8+(AM$6-1)*1+1,8),AGS,2,FALSE)))</f>
        <v/>
      </c>
      <c r="AN60" s="232" t="str">
        <f>IF(MID('Tab. A1.4-WVG'!$C64,(AN$6-1)*8+(AN$6-1)*1+1,8)="","",CONCATENATE(MID('Tab. A1.4-WVG'!$C64,(AN$6-1)*8+(AN$6-1)*1+1,8),": ",VLOOKUP(MID('Tab. A1.4-WVG'!$C64,(AN$6-1)*8+(AN$6-1)*1+1,8),AGS,2,FALSE)))</f>
        <v/>
      </c>
      <c r="AO60" s="232" t="str">
        <f>IF(MID('Tab. A1.4-WVG'!$C64,(AO$6-1)*8+(AO$6-1)*1+1,8)="","",CONCATENATE(MID('Tab. A1.4-WVG'!$C64,(AO$6-1)*8+(AO$6-1)*1+1,8),": ",VLOOKUP(MID('Tab. A1.4-WVG'!$C64,(AO$6-1)*8+(AO$6-1)*1+1,8),AGS,2,FALSE)))</f>
        <v/>
      </c>
      <c r="AP60" s="232" t="str">
        <f>IF(MID('Tab. A1.4-WVG'!$C64,(AP$6-1)*8+(AP$6-1)*1+1,8)="","",CONCATENATE(MID('Tab. A1.4-WVG'!$C64,(AP$6-1)*8+(AP$6-1)*1+1,8),": ",VLOOKUP(MID('Tab. A1.4-WVG'!$C64,(AP$6-1)*8+(AP$6-1)*1+1,8),AGS,2,FALSE)))</f>
        <v/>
      </c>
      <c r="AQ60" s="232" t="str">
        <f>IF(MID('Tab. A1.4-WVG'!$C64,(AQ$6-1)*8+(AQ$6-1)*1+1,8)="","",CONCATENATE(MID('Tab. A1.4-WVG'!$C64,(AQ$6-1)*8+(AQ$6-1)*1+1,8),": ",VLOOKUP(MID('Tab. A1.4-WVG'!$C64,(AQ$6-1)*8+(AQ$6-1)*1+1,8),AGS,2,FALSE)))</f>
        <v/>
      </c>
      <c r="AR60" s="232" t="str">
        <f>IF(MID('Tab. A1.4-WVG'!$C64,(AR$6-1)*8+(AR$6-1)*1+1,8)="","",CONCATENATE(MID('Tab. A1.4-WVG'!$C64,(AR$6-1)*8+(AR$6-1)*1+1,8),": ",VLOOKUP(MID('Tab. A1.4-WVG'!$C64,(AR$6-1)*8+(AR$6-1)*1+1,8),AGS,2,FALSE)))</f>
        <v/>
      </c>
      <c r="AS60" s="232" t="str">
        <f>IF(MID('Tab. A1.4-WVG'!$C64,(AS$6-1)*8+(AS$6-1)*1+1,8)="","",CONCATENATE(MID('Tab. A1.4-WVG'!$C64,(AS$6-1)*8+(AS$6-1)*1+1,8),": ",VLOOKUP(MID('Tab. A1.4-WVG'!$C64,(AS$6-1)*8+(AS$6-1)*1+1,8),AGS,2,FALSE)))</f>
        <v/>
      </c>
      <c r="AT60" s="232" t="str">
        <f>IF(MID('Tab. A1.4-WVG'!$C64,(AT$6-1)*8+(AT$6-1)*1+1,8)="","",CONCATENATE(MID('Tab. A1.4-WVG'!$C64,(AT$6-1)*8+(AT$6-1)*1+1,8),": ",VLOOKUP(MID('Tab. A1.4-WVG'!$C64,(AT$6-1)*8+(AT$6-1)*1+1,8),AGS,2,FALSE)))</f>
        <v/>
      </c>
      <c r="AU60" s="232" t="str">
        <f>IF(MID('Tab. A1.4-WVG'!$C64,(AU$6-1)*8+(AU$6-1)*1+1,8)="","",CONCATENATE(MID('Tab. A1.4-WVG'!$C64,(AU$6-1)*8+(AU$6-1)*1+1,8),": ",VLOOKUP(MID('Tab. A1.4-WVG'!$C64,(AU$6-1)*8+(AU$6-1)*1+1,8),AGS,2,FALSE)))</f>
        <v/>
      </c>
      <c r="AV60" s="232" t="str">
        <f>IF(MID('Tab. A1.4-WVG'!$C64,(AV$6-1)*8+(AV$6-1)*1+1,8)="","",CONCATENATE(MID('Tab. A1.4-WVG'!$C64,(AV$6-1)*8+(AV$6-1)*1+1,8),": ",VLOOKUP(MID('Tab. A1.4-WVG'!$C64,(AV$6-1)*8+(AV$6-1)*1+1,8),AGS,2,FALSE)))</f>
        <v/>
      </c>
      <c r="AW60" s="232" t="str">
        <f>IF(MID('Tab. A1.4-WVG'!$C64,(AW$6-1)*8+(AW$6-1)*1+1,8)="","",CONCATENATE(MID('Tab. A1.4-WVG'!$C64,(AW$6-1)*8+(AW$6-1)*1+1,8),": ",VLOOKUP(MID('Tab. A1.4-WVG'!$C64,(AW$6-1)*8+(AW$6-1)*1+1,8),AGS,2,FALSE)))</f>
        <v/>
      </c>
      <c r="AX60" s="232" t="str">
        <f>IF(MID('Tab. A1.4-WVG'!$C64,(AX$6-1)*8+(AX$6-1)*1+1,8)="","",CONCATENATE(MID('Tab. A1.4-WVG'!$C64,(AX$6-1)*8+(AX$6-1)*1+1,8),": ",VLOOKUP(MID('Tab. A1.4-WVG'!$C64,(AX$6-1)*8+(AX$6-1)*1+1,8),AGS,2,FALSE)))</f>
        <v/>
      </c>
      <c r="AY60" s="232" t="str">
        <f>IF(MID('Tab. A1.4-WVG'!$C64,(AY$6-1)*8+(AY$6-1)*1+1,8)="","",CONCATENATE(MID('Tab. A1.4-WVG'!$C64,(AY$6-1)*8+(AY$6-1)*1+1,8),": ",VLOOKUP(MID('Tab. A1.4-WVG'!$C64,(AY$6-1)*8+(AY$6-1)*1+1,8),AGS,2,FALSE)))</f>
        <v/>
      </c>
      <c r="AZ60" s="232" t="str">
        <f>IF(MID('Tab. A1.4-WVG'!$C64,(AZ$6-1)*8+(AZ$6-1)*1+1,8)="","",CONCATENATE(MID('Tab. A1.4-WVG'!$C64,(AZ$6-1)*8+(AZ$6-1)*1+1,8),": ",VLOOKUP(MID('Tab. A1.4-WVG'!$C64,(AZ$6-1)*8+(AZ$6-1)*1+1,8),AGS,2,FALSE)))</f>
        <v/>
      </c>
      <c r="BA60" s="232" t="str">
        <f>IF(MID('Tab. A1.4-WVG'!$C64,(BA$6-1)*8+(BA$6-1)*1+1,8)="","",CONCATENATE(MID('Tab. A1.4-WVG'!$C64,(BA$6-1)*8+(BA$6-1)*1+1,8),": ",VLOOKUP(MID('Tab. A1.4-WVG'!$C64,(BA$6-1)*8+(BA$6-1)*1+1,8),AGS,2,FALSE)))</f>
        <v/>
      </c>
      <c r="BB60" s="232" t="str">
        <f>IF(MID('Tab. A1.4-WVG'!$C64,(BB$6-1)*8+(BB$6-1)*1+1,8)="","",CONCATENATE(MID('Tab. A1.4-WVG'!$C64,(BB$6-1)*8+(BB$6-1)*1+1,8),": ",VLOOKUP(MID('Tab. A1.4-WVG'!$C64,(BB$6-1)*8+(BB$6-1)*1+1,8),AGS,2,FALSE)))</f>
        <v/>
      </c>
      <c r="BC60" s="232" t="str">
        <f>IF(MID('Tab. A1.4-WVG'!$C64,(BC$6-1)*8+(BC$6-1)*1+1,8)="","",CONCATENATE(MID('Tab. A1.4-WVG'!$C64,(BC$6-1)*8+(BC$6-1)*1+1,8),": ",VLOOKUP(MID('Tab. A1.4-WVG'!$C64,(BC$6-1)*8+(BC$6-1)*1+1,8),AGS,2,FALSE)))</f>
        <v/>
      </c>
      <c r="BD60" s="232" t="str">
        <f>IF(MID('Tab. A1.4-WVG'!$C64,(BD$6-1)*8+(BD$6-1)*1+1,8)="","",CONCATENATE(MID('Tab. A1.4-WVG'!$C64,(BD$6-1)*8+(BD$6-1)*1+1,8),": ",VLOOKUP(MID('Tab. A1.4-WVG'!$C64,(BD$6-1)*8+(BD$6-1)*1+1,8),AGS,2,FALSE)))</f>
        <v/>
      </c>
      <c r="BE60" s="232" t="str">
        <f>IF(MID('Tab. A1.4-WVG'!$C64,(BE$6-1)*8+(BE$6-1)*1+1,8)="","",CONCATENATE(MID('Tab. A1.4-WVG'!$C64,(BE$6-1)*8+(BE$6-1)*1+1,8),": ",VLOOKUP(MID('Tab. A1.4-WVG'!$C64,(BE$6-1)*8+(BE$6-1)*1+1,8),AGS,2,FALSE)))</f>
        <v/>
      </c>
      <c r="BF60" s="232" t="str">
        <f>IF(MID('Tab. A1.4-WVG'!$C64,(BF$6-1)*8+(BF$6-1)*1+1,8)="","",CONCATENATE(MID('Tab. A1.4-WVG'!$C64,(BF$6-1)*8+(BF$6-1)*1+1,8),": ",VLOOKUP(MID('Tab. A1.4-WVG'!$C64,(BF$6-1)*8+(BF$6-1)*1+1,8),AGS,2,FALSE)))</f>
        <v/>
      </c>
      <c r="BG60" s="232" t="str">
        <f>IF(MID('Tab. A1.4-WVG'!$C64,(BG$6-1)*8+(BG$6-1)*1+1,8)="","",CONCATENATE(MID('Tab. A1.4-WVG'!$C64,(BG$6-1)*8+(BG$6-1)*1+1,8),": ",VLOOKUP(MID('Tab. A1.4-WVG'!$C64,(BG$6-1)*8+(BG$6-1)*1+1,8),AGS,2,FALSE)))</f>
        <v/>
      </c>
      <c r="BH60" s="232" t="str">
        <f>IF(MID('Tab. A1.4-WVG'!$C64,(BH$6-1)*8+(BH$6-1)*1+1,8)="","",CONCATENATE(MID('Tab. A1.4-WVG'!$C64,(BH$6-1)*8+(BH$6-1)*1+1,8),": ",VLOOKUP(MID('Tab. A1.4-WVG'!$C64,(BH$6-1)*8+(BH$6-1)*1+1,8),AGS,2,FALSE)))</f>
        <v/>
      </c>
      <c r="BI60" s="232" t="str">
        <f>IF(MID('Tab. A1.4-WVG'!$C64,(BI$6-1)*8+(BI$6-1)*1+1,8)="","",CONCATENATE(MID('Tab. A1.4-WVG'!$C64,(BI$6-1)*8+(BI$6-1)*1+1,8),": ",VLOOKUP(MID('Tab. A1.4-WVG'!$C64,(BI$6-1)*8+(BI$6-1)*1+1,8),AGS,2,FALSE)))</f>
        <v/>
      </c>
      <c r="BJ60" s="232" t="str">
        <f>IF(MID('Tab. A1.4-WVG'!$C64,(BJ$6-1)*8+(BJ$6-1)*1+1,8)="","",CONCATENATE(MID('Tab. A1.4-WVG'!$C64,(BJ$6-1)*8+(BJ$6-1)*1+1,8),": ",VLOOKUP(MID('Tab. A1.4-WVG'!$C64,(BJ$6-1)*8+(BJ$6-1)*1+1,8),AGS,2,FALSE)))</f>
        <v/>
      </c>
      <c r="BK60" s="232" t="str">
        <f>IF(MID('Tab. A1.4-WVG'!$C64,(BK$6-1)*8+(BK$6-1)*1+1,8)="","",CONCATENATE(MID('Tab. A1.4-WVG'!$C64,(BK$6-1)*8+(BK$6-1)*1+1,8),": ",VLOOKUP(MID('Tab. A1.4-WVG'!$C64,(BK$6-1)*8+(BK$6-1)*1+1,8),AGS,2,FALSE)))</f>
        <v/>
      </c>
      <c r="BL60" s="232" t="str">
        <f>IF(MID('Tab. A1.4-WVG'!$C64,(BL$6-1)*8+(BL$6-1)*1+1,8)="","",CONCATENATE(MID('Tab. A1.4-WVG'!$C64,(BL$6-1)*8+(BL$6-1)*1+1,8),": ",VLOOKUP(MID('Tab. A1.4-WVG'!$C64,(BL$6-1)*8+(BL$6-1)*1+1,8),AGS,2,FALSE)))</f>
        <v/>
      </c>
      <c r="BM60" s="232" t="str">
        <f>IF(MID('Tab. A1.4-WVG'!$C64,(BM$6-1)*8+(BM$6-1)*1+1,8)="","",CONCATENATE(MID('Tab. A1.4-WVG'!$C64,(BM$6-1)*8+(BM$6-1)*1+1,8),": ",VLOOKUP(MID('Tab. A1.4-WVG'!$C64,(BM$6-1)*8+(BM$6-1)*1+1,8),AGS,2,FALSE)))</f>
        <v/>
      </c>
      <c r="BN60" s="232" t="str">
        <f>IF(MID('Tab. A1.4-WVG'!$C64,(BN$6-1)*8+(BN$6-1)*1+1,8)="","",CONCATENATE(MID('Tab. A1.4-WVG'!$C64,(BN$6-1)*8+(BN$6-1)*1+1,8),": ",VLOOKUP(MID('Tab. A1.4-WVG'!$C64,(BN$6-1)*8+(BN$6-1)*1+1,8),AGS,2,FALSE)))</f>
        <v/>
      </c>
      <c r="BO60" s="232" t="str">
        <f>IF(MID('Tab. A1.4-WVG'!$C64,(BO$6-1)*8+(BO$6-1)*1+1,8)="","",CONCATENATE(MID('Tab. A1.4-WVG'!$C64,(BO$6-1)*8+(BO$6-1)*1+1,8),": ",VLOOKUP(MID('Tab. A1.4-WVG'!$C64,(BO$6-1)*8+(BO$6-1)*1+1,8),AGS,2,FALSE)))</f>
        <v/>
      </c>
      <c r="BP60" s="232" t="str">
        <f>IF(MID('Tab. A1.4-WVG'!$C64,(BP$6-1)*8+(BP$6-1)*1+1,8)="","",CONCATENATE(MID('Tab. A1.4-WVG'!$C64,(BP$6-1)*8+(BP$6-1)*1+1,8),": ",VLOOKUP(MID('Tab. A1.4-WVG'!$C64,(BP$6-1)*8+(BP$6-1)*1+1,8),AGS,2,FALSE)))</f>
        <v/>
      </c>
      <c r="BQ60" s="232" t="str">
        <f>IF(MID('Tab. A1.4-WVG'!$C64,(BQ$6-1)*8+(BQ$6-1)*1+1,8)="","",CONCATENATE(MID('Tab. A1.4-WVG'!$C64,(BQ$6-1)*8+(BQ$6-1)*1+1,8),": ",VLOOKUP(MID('Tab. A1.4-WVG'!$C64,(BQ$6-1)*8+(BQ$6-1)*1+1,8),AGS,2,FALSE)))</f>
        <v/>
      </c>
      <c r="BR60" s="232" t="str">
        <f>IF(MID('Tab. A1.4-WVG'!$C64,(BR$6-1)*8+(BR$6-1)*1+1,8)="","",CONCATENATE(MID('Tab. A1.4-WVG'!$C64,(BR$6-1)*8+(BR$6-1)*1+1,8),": ",VLOOKUP(MID('Tab. A1.4-WVG'!$C64,(BR$6-1)*8+(BR$6-1)*1+1,8),AGS,2,FALSE)))</f>
        <v/>
      </c>
      <c r="BS60" s="232" t="str">
        <f>IF(MID('Tab. A1.4-WVG'!$C64,(BS$6-1)*8+(BS$6-1)*1+1,8)="","",CONCATENATE(MID('Tab. A1.4-WVG'!$C64,(BS$6-1)*8+(BS$6-1)*1+1,8),": ",VLOOKUP(MID('Tab. A1.4-WVG'!$C64,(BS$6-1)*8+(BS$6-1)*1+1,8),AGS,2,FALSE)))</f>
        <v/>
      </c>
      <c r="BT60" s="232" t="str">
        <f>IF(MID('Tab. A1.4-WVG'!$C64,(BT$6-1)*8+(BT$6-1)*1+1,8)="","",CONCATENATE(MID('Tab. A1.4-WVG'!$C64,(BT$6-1)*8+(BT$6-1)*1+1,8),": ",VLOOKUP(MID('Tab. A1.4-WVG'!$C64,(BT$6-1)*8+(BT$6-1)*1+1,8),AGS,2,FALSE)))</f>
        <v/>
      </c>
      <c r="BU60" s="232" t="str">
        <f>IF(MID('Tab. A1.4-WVG'!$C64,(BU$6-1)*8+(BU$6-1)*1+1,8)="","",CONCATENATE(MID('Tab. A1.4-WVG'!$C64,(BU$6-1)*8+(BU$6-1)*1+1,8),": ",VLOOKUP(MID('Tab. A1.4-WVG'!$C64,(BU$6-1)*8+(BU$6-1)*1+1,8),AGS,2,FALSE)))</f>
        <v/>
      </c>
      <c r="BV60" s="232" t="str">
        <f>IF(MID('Tab. A1.4-WVG'!$C64,(BV$6-1)*8+(BV$6-1)*1+1,8)="","",CONCATENATE(MID('Tab. A1.4-WVG'!$C64,(BV$6-1)*8+(BV$6-1)*1+1,8),": ",VLOOKUP(MID('Tab. A1.4-WVG'!$C64,(BV$6-1)*8+(BV$6-1)*1+1,8),AGS,2,FALSE)))</f>
        <v/>
      </c>
      <c r="BW60" s="232" t="str">
        <f>IF(MID('Tab. A1.4-WVG'!$C64,(BW$6-1)*8+(BW$6-1)*1+1,8)="","",CONCATENATE(MID('Tab. A1.4-WVG'!$C64,(BW$6-1)*8+(BW$6-1)*1+1,8),": ",VLOOKUP(MID('Tab. A1.4-WVG'!$C64,(BW$6-1)*8+(BW$6-1)*1+1,8),AGS,2,FALSE)))</f>
        <v/>
      </c>
      <c r="BX60" s="232" t="str">
        <f>IF(MID('Tab. A1.4-WVG'!$C64,(BX$6-1)*8+(BX$6-1)*1+1,8)="","",CONCATENATE(MID('Tab. A1.4-WVG'!$C64,(BX$6-1)*8+(BX$6-1)*1+1,8),": ",VLOOKUP(MID('Tab. A1.4-WVG'!$C64,(BX$6-1)*8+(BX$6-1)*1+1,8),AGS,2,FALSE)))</f>
        <v/>
      </c>
      <c r="BY60" s="232" t="str">
        <f>IF(MID('Tab. A1.4-WVG'!$C64,(BY$6-1)*8+(BY$6-1)*1+1,8)="","",CONCATENATE(MID('Tab. A1.4-WVG'!$C64,(BY$6-1)*8+(BY$6-1)*1+1,8),": ",VLOOKUP(MID('Tab. A1.4-WVG'!$C64,(BY$6-1)*8+(BY$6-1)*1+1,8),AGS,2,FALSE)))</f>
        <v/>
      </c>
      <c r="BZ60" s="232" t="str">
        <f>IF(MID('Tab. A1.4-WVG'!$C64,(BZ$6-1)*8+(BZ$6-1)*1+1,8)="","",CONCATENATE(MID('Tab. A1.4-WVG'!$C64,(BZ$6-1)*8+(BZ$6-1)*1+1,8),": ",VLOOKUP(MID('Tab. A1.4-WVG'!$C64,(BZ$6-1)*8+(BZ$6-1)*1+1,8),AGS,2,FALSE)))</f>
        <v/>
      </c>
      <c r="CA60" s="232" t="str">
        <f>IF(MID('Tab. A1.4-WVG'!$C64,(CA$6-1)*8+(CA$6-1)*1+1,8)="","",CONCATENATE(MID('Tab. A1.4-WVG'!$C64,(CA$6-1)*8+(CA$6-1)*1+1,8),": ",VLOOKUP(MID('Tab. A1.4-WVG'!$C64,(CA$6-1)*8+(CA$6-1)*1+1,8),AGS,2,FALSE)))</f>
        <v/>
      </c>
      <c r="CB60" s="232" t="str">
        <f>IF(MID('Tab. A1.4-WVG'!$C64,(CB$6-1)*8+(CB$6-1)*1+1,8)="","",CONCATENATE(MID('Tab. A1.4-WVG'!$C64,(CB$6-1)*8+(CB$6-1)*1+1,8),": ",VLOOKUP(MID('Tab. A1.4-WVG'!$C64,(CB$6-1)*8+(CB$6-1)*1+1,8),AGS,2,FALSE)))</f>
        <v/>
      </c>
      <c r="CC60" s="232" t="str">
        <f>IF(MID('Tab. A1.4-WVG'!$C64,(CC$6-1)*8+(CC$6-1)*1+1,8)="","",CONCATENATE(MID('Tab. A1.4-WVG'!$C64,(CC$6-1)*8+(CC$6-1)*1+1,8),": ",VLOOKUP(MID('Tab. A1.4-WVG'!$C64,(CC$6-1)*8+(CC$6-1)*1+1,8),AGS,2,FALSE)))</f>
        <v/>
      </c>
      <c r="CD60" s="232" t="str">
        <f>IF(MID('Tab. A1.4-WVG'!$C64,(CD$6-1)*8+(CD$6-1)*1+1,8)="","",CONCATENATE(MID('Tab. A1.4-WVG'!$C64,(CD$6-1)*8+(CD$6-1)*1+1,8),": ",VLOOKUP(MID('Tab. A1.4-WVG'!$C64,(CD$6-1)*8+(CD$6-1)*1+1,8),AGS,2,FALSE)))</f>
        <v/>
      </c>
      <c r="CE60" s="232" t="str">
        <f>IF(MID('Tab. A1.4-WVG'!$C64,(CE$6-1)*8+(CE$6-1)*1+1,8)="","",CONCATENATE(MID('Tab. A1.4-WVG'!$C64,(CE$6-1)*8+(CE$6-1)*1+1,8),": ",VLOOKUP(MID('Tab. A1.4-WVG'!$C64,(CE$6-1)*8+(CE$6-1)*1+1,8),AGS,2,FALSE)))</f>
        <v/>
      </c>
      <c r="CF60" s="232" t="str">
        <f>IF(MID('Tab. A1.4-WVG'!$C64,(CF$6-1)*8+(CF$6-1)*1+1,8)="","",CONCATENATE(MID('Tab. A1.4-WVG'!$C64,(CF$6-1)*8+(CF$6-1)*1+1,8),": ",VLOOKUP(MID('Tab. A1.4-WVG'!$C64,(CF$6-1)*8+(CF$6-1)*1+1,8),AGS,2,FALSE)))</f>
        <v/>
      </c>
      <c r="CG60" s="232" t="str">
        <f>IF(MID('Tab. A1.4-WVG'!$C64,(CG$6-1)*8+(CG$6-1)*1+1,8)="","",CONCATENATE(MID('Tab. A1.4-WVG'!$C64,(CG$6-1)*8+(CG$6-1)*1+1,8),": ",VLOOKUP(MID('Tab. A1.4-WVG'!$C64,(CG$6-1)*8+(CG$6-1)*1+1,8),AGS,2,FALSE)))</f>
        <v/>
      </c>
      <c r="CH60" s="232" t="str">
        <f>IF(MID('Tab. A1.4-WVG'!$C64,(CH$6-1)*8+(CH$6-1)*1+1,8)="","",CONCATENATE(MID('Tab. A1.4-WVG'!$C64,(CH$6-1)*8+(CH$6-1)*1+1,8),": ",VLOOKUP(MID('Tab. A1.4-WVG'!$C64,(CH$6-1)*8+(CH$6-1)*1+1,8),AGS,2,FALSE)))</f>
        <v/>
      </c>
      <c r="CI60" s="232" t="str">
        <f>IF(MID('Tab. A1.4-WVG'!$C64,(CI$6-1)*8+(CI$6-1)*1+1,8)="","",CONCATENATE(MID('Tab. A1.4-WVG'!$C64,(CI$6-1)*8+(CI$6-1)*1+1,8),": ",VLOOKUP(MID('Tab. A1.4-WVG'!$C64,(CI$6-1)*8+(CI$6-1)*1+1,8),AGS,2,FALSE)))</f>
        <v/>
      </c>
      <c r="CJ60" s="232" t="str">
        <f>IF(MID('Tab. A1.4-WVG'!$C64,(CJ$6-1)*8+(CJ$6-1)*1+1,8)="","",CONCATENATE(MID('Tab. A1.4-WVG'!$C64,(CJ$6-1)*8+(CJ$6-1)*1+1,8),": ",VLOOKUP(MID('Tab. A1.4-WVG'!$C64,(CJ$6-1)*8+(CJ$6-1)*1+1,8),AGS,2,FALSE)))</f>
        <v/>
      </c>
      <c r="CK60" s="232" t="str">
        <f>IF(MID('Tab. A1.4-WVG'!$C64,(CK$6-1)*8+(CK$6-1)*1+1,8)="","",CONCATENATE(MID('Tab. A1.4-WVG'!$C64,(CK$6-1)*8+(CK$6-1)*1+1,8),": ",VLOOKUP(MID('Tab. A1.4-WVG'!$C64,(CK$6-1)*8+(CK$6-1)*1+1,8),AGS,2,FALSE)))</f>
        <v/>
      </c>
      <c r="CL60" s="232" t="str">
        <f>IF(MID('Tab. A1.4-WVG'!$C64,(CL$6-1)*8+(CL$6-1)*1+1,8)="","",CONCATENATE(MID('Tab. A1.4-WVG'!$C64,(CL$6-1)*8+(CL$6-1)*1+1,8),": ",VLOOKUP(MID('Tab. A1.4-WVG'!$C64,(CL$6-1)*8+(CL$6-1)*1+1,8),AGS,2,FALSE)))</f>
        <v/>
      </c>
      <c r="CM60" s="232" t="str">
        <f>IF(MID('Tab. A1.4-WVG'!$C64,(CM$6-1)*8+(CM$6-1)*1+1,8)="","",CONCATENATE(MID('Tab. A1.4-WVG'!$C64,(CM$6-1)*8+(CM$6-1)*1+1,8),": ",VLOOKUP(MID('Tab. A1.4-WVG'!$C64,(CM$6-1)*8+(CM$6-1)*1+1,8),AGS,2,FALSE)))</f>
        <v/>
      </c>
      <c r="CN60" s="232" t="str">
        <f>IF(MID('Tab. A1.4-WVG'!$C64,(CN$6-1)*8+(CN$6-1)*1+1,8)="","",CONCATENATE(MID('Tab. A1.4-WVG'!$C64,(CN$6-1)*8+(CN$6-1)*1+1,8),": ",VLOOKUP(MID('Tab. A1.4-WVG'!$C64,(CN$6-1)*8+(CN$6-1)*1+1,8),AGS,2,FALSE)))</f>
        <v/>
      </c>
      <c r="CO60" s="232" t="str">
        <f>IF(MID('Tab. A1.4-WVG'!$C64,(CO$6-1)*8+(CO$6-1)*1+1,8)="","",CONCATENATE(MID('Tab. A1.4-WVG'!$C64,(CO$6-1)*8+(CO$6-1)*1+1,8),": ",VLOOKUP(MID('Tab. A1.4-WVG'!$C64,(CO$6-1)*8+(CO$6-1)*1+1,8),AGS,2,FALSE)))</f>
        <v/>
      </c>
      <c r="CP60" s="232" t="str">
        <f>IF(MID('Tab. A1.4-WVG'!$C64,(CP$6-1)*8+(CP$6-1)*1+1,8)="","",CONCATENATE(MID('Tab. A1.4-WVG'!$C64,(CP$6-1)*8+(CP$6-1)*1+1,8),": ",VLOOKUP(MID('Tab. A1.4-WVG'!$C64,(CP$6-1)*8+(CP$6-1)*1+1,8),AGS,2,FALSE)))</f>
        <v/>
      </c>
      <c r="CQ60" s="232" t="str">
        <f>IF(MID('Tab. A1.4-WVG'!$C64,(CQ$6-1)*8+(CQ$6-1)*1+1,8)="","",CONCATENATE(MID('Tab. A1.4-WVG'!$C64,(CQ$6-1)*8+(CQ$6-1)*1+1,8),": ",VLOOKUP(MID('Tab. A1.4-WVG'!$C64,(CQ$6-1)*8+(CQ$6-1)*1+1,8),AGS,2,FALSE)))</f>
        <v/>
      </c>
      <c r="CR60" s="232" t="str">
        <f>IF(MID('Tab. A1.4-WVG'!$C64,(CR$6-1)*8+(CR$6-1)*1+1,8)="","",CONCATENATE(MID('Tab. A1.4-WVG'!$C64,(CR$6-1)*8+(CR$6-1)*1+1,8),": ",VLOOKUP(MID('Tab. A1.4-WVG'!$C64,(CR$6-1)*8+(CR$6-1)*1+1,8),AGS,2,FALSE)))</f>
        <v/>
      </c>
      <c r="CS60" s="232" t="str">
        <f>IF(MID('Tab. A1.4-WVG'!$C64,(CS$6-1)*8+(CS$6-1)*1+1,8)="","",CONCATENATE(MID('Tab. A1.4-WVG'!$C64,(CS$6-1)*8+(CS$6-1)*1+1,8),": ",VLOOKUP(MID('Tab. A1.4-WVG'!$C64,(CS$6-1)*8+(CS$6-1)*1+1,8),AGS,2,FALSE)))</f>
        <v/>
      </c>
      <c r="CT60" s="232" t="str">
        <f>IF(MID('Tab. A1.4-WVG'!$C64,(CT$6-1)*8+(CT$6-1)*1+1,8)="","",CONCATENATE(MID('Tab. A1.4-WVG'!$C64,(CT$6-1)*8+(CT$6-1)*1+1,8),": ",VLOOKUP(MID('Tab. A1.4-WVG'!$C64,(CT$6-1)*8+(CT$6-1)*1+1,8),AGS,2,FALSE)))</f>
        <v/>
      </c>
      <c r="CU60" s="232" t="str">
        <f>IF(MID('Tab. A1.4-WVG'!$C64,(CU$6-1)*8+(CU$6-1)*1+1,8)="","",CONCATENATE(MID('Tab. A1.4-WVG'!$C64,(CU$6-1)*8+(CU$6-1)*1+1,8),": ",VLOOKUP(MID('Tab. A1.4-WVG'!$C64,(CU$6-1)*8+(CU$6-1)*1+1,8),AGS,2,FALSE)))</f>
        <v/>
      </c>
      <c r="CV60" s="232" t="str">
        <f>IF(MID('Tab. A1.4-WVG'!$C64,(CV$6-1)*8+(CV$6-1)*1+1,8)="","",CONCATENATE(MID('Tab. A1.4-WVG'!$C64,(CV$6-1)*8+(CV$6-1)*1+1,8),": ",VLOOKUP(MID('Tab. A1.4-WVG'!$C64,(CV$6-1)*8+(CV$6-1)*1+1,8),AGS,2,FALSE)))</f>
        <v/>
      </c>
      <c r="CW60" s="232" t="str">
        <f>IF(MID('Tab. A1.4-WVG'!$C64,(CW$6-1)*8+(CW$6-1)*1+1,8)="","",CONCATENATE(MID('Tab. A1.4-WVG'!$C64,(CW$6-1)*8+(CW$6-1)*1+1,8),": ",VLOOKUP(MID('Tab. A1.4-WVG'!$C64,(CW$6-1)*8+(CW$6-1)*1+1,8),AGS,2,FALSE)))</f>
        <v/>
      </c>
      <c r="CX60" s="39">
        <f t="shared" si="0"/>
        <v>0</v>
      </c>
    </row>
    <row r="61" spans="1:102" ht="38.25" customHeight="1" x14ac:dyDescent="0.2">
      <c r="A61" s="231" t="str">
        <f>IF('Tab. A1.4-WVG'!A65="","",'Tab. A1.4-WVG'!A65)</f>
        <v/>
      </c>
      <c r="B61" s="232" t="str">
        <f>IF(MID('Tab. A1.4-WVG'!$C65,(B$6-1)*8+(B$6-1)*1+1,8)="","",CONCATENATE(MID('Tab. A1.4-WVG'!$C65,(B$6-1)*8+(B$6-1)*1+1,8),": ",VLOOKUP(MID('Tab. A1.4-WVG'!$C65,(B$6-1)*8+(B$6-1)*1+1,8),AGS,2,FALSE)))</f>
        <v/>
      </c>
      <c r="C61" s="232" t="str">
        <f>IF(MID('Tab. A1.4-WVG'!$C65,(C$6-1)*8+(C$6-1)*1+1,8)="","",CONCATENATE(MID('Tab. A1.4-WVG'!$C65,(C$6-1)*8+(C$6-1)*1+1,8),": ",VLOOKUP(MID('Tab. A1.4-WVG'!$C65,(C$6-1)*8+(C$6-1)*1+1,8),AGS,2,FALSE)))</f>
        <v/>
      </c>
      <c r="D61" s="232" t="str">
        <f>IF(MID('Tab. A1.4-WVG'!$C65,(D$6-1)*8+(D$6-1)*1+1,8)="","",CONCATENATE(MID('Tab. A1.4-WVG'!$C65,(D$6-1)*8+(D$6-1)*1+1,8),": ",VLOOKUP(MID('Tab. A1.4-WVG'!$C65,(D$6-1)*8+(D$6-1)*1+1,8),AGS,2,FALSE)))</f>
        <v/>
      </c>
      <c r="E61" s="232" t="str">
        <f>IF(MID('Tab. A1.4-WVG'!$C65,(E$6-1)*8+(E$6-1)*1+1,8)="","",CONCATENATE(MID('Tab. A1.4-WVG'!$C65,(E$6-1)*8+(E$6-1)*1+1,8),": ",VLOOKUP(MID('Tab. A1.4-WVG'!$C65,(E$6-1)*8+(E$6-1)*1+1,8),AGS,2,FALSE)))</f>
        <v/>
      </c>
      <c r="F61" s="232" t="str">
        <f>IF(MID('Tab. A1.4-WVG'!$C65,(F$6-1)*8+(F$6-1)*1+1,8)="","",CONCATENATE(MID('Tab. A1.4-WVG'!$C65,(F$6-1)*8+(F$6-1)*1+1,8),": ",VLOOKUP(MID('Tab. A1.4-WVG'!$C65,(F$6-1)*8+(F$6-1)*1+1,8),AGS,2,FALSE)))</f>
        <v/>
      </c>
      <c r="G61" s="232" t="str">
        <f>IF(MID('Tab. A1.4-WVG'!$C65,(G$6-1)*8+(G$6-1)*1+1,8)="","",CONCATENATE(MID('Tab. A1.4-WVG'!$C65,(G$6-1)*8+(G$6-1)*1+1,8),": ",VLOOKUP(MID('Tab. A1.4-WVG'!$C65,(G$6-1)*8+(G$6-1)*1+1,8),AGS,2,FALSE)))</f>
        <v/>
      </c>
      <c r="H61" s="232" t="str">
        <f>IF(MID('Tab. A1.4-WVG'!$C65,(H$6-1)*8+(H$6-1)*1+1,8)="","",CONCATENATE(MID('Tab. A1.4-WVG'!$C65,(H$6-1)*8+(H$6-1)*1+1,8),": ",VLOOKUP(MID('Tab. A1.4-WVG'!$C65,(H$6-1)*8+(H$6-1)*1+1,8),AGS,2,FALSE)))</f>
        <v/>
      </c>
      <c r="I61" s="232" t="str">
        <f>IF(MID('Tab. A1.4-WVG'!$C65,(I$6-1)*8+(I$6-1)*1+1,8)="","",CONCATENATE(MID('Tab. A1.4-WVG'!$C65,(I$6-1)*8+(I$6-1)*1+1,8),": ",VLOOKUP(MID('Tab. A1.4-WVG'!$C65,(I$6-1)*8+(I$6-1)*1+1,8),AGS,2,FALSE)))</f>
        <v/>
      </c>
      <c r="J61" s="232" t="str">
        <f>IF(MID('Tab. A1.4-WVG'!$C65,(J$6-1)*8+(J$6-1)*1+1,8)="","",CONCATENATE(MID('Tab. A1.4-WVG'!$C65,(J$6-1)*8+(J$6-1)*1+1,8),": ",VLOOKUP(MID('Tab. A1.4-WVG'!$C65,(J$6-1)*8+(J$6-1)*1+1,8),AGS,2,FALSE)))</f>
        <v/>
      </c>
      <c r="K61" s="232" t="str">
        <f>IF(MID('Tab. A1.4-WVG'!$C65,(K$6-1)*8+(K$6-1)*1+1,8)="","",CONCATENATE(MID('Tab. A1.4-WVG'!$C65,(K$6-1)*8+(K$6-1)*1+1,8),": ",VLOOKUP(MID('Tab. A1.4-WVG'!$C65,(K$6-1)*8+(K$6-1)*1+1,8),AGS,2,FALSE)))</f>
        <v/>
      </c>
      <c r="L61" s="232" t="str">
        <f>IF(MID('Tab. A1.4-WVG'!$C65,(L$6-1)*8+(L$6-1)*1+1,8)="","",CONCATENATE(MID('Tab. A1.4-WVG'!$C65,(L$6-1)*8+(L$6-1)*1+1,8),": ",VLOOKUP(MID('Tab. A1.4-WVG'!$C65,(L$6-1)*8+(L$6-1)*1+1,8),AGS,2,FALSE)))</f>
        <v/>
      </c>
      <c r="M61" s="232" t="str">
        <f>IF(MID('Tab. A1.4-WVG'!$C65,(M$6-1)*8+(M$6-1)*1+1,8)="","",CONCATENATE(MID('Tab. A1.4-WVG'!$C65,(M$6-1)*8+(M$6-1)*1+1,8),": ",VLOOKUP(MID('Tab. A1.4-WVG'!$C65,(M$6-1)*8+(M$6-1)*1+1,8),AGS,2,FALSE)))</f>
        <v/>
      </c>
      <c r="N61" s="232" t="str">
        <f>IF(MID('Tab. A1.4-WVG'!$C65,(N$6-1)*8+(N$6-1)*1+1,8)="","",CONCATENATE(MID('Tab. A1.4-WVG'!$C65,(N$6-1)*8+(N$6-1)*1+1,8),": ",VLOOKUP(MID('Tab. A1.4-WVG'!$C65,(N$6-1)*8+(N$6-1)*1+1,8),AGS,2,FALSE)))</f>
        <v/>
      </c>
      <c r="O61" s="232" t="str">
        <f>IF(MID('Tab. A1.4-WVG'!$C65,(O$6-1)*8+(O$6-1)*1+1,8)="","",CONCATENATE(MID('Tab. A1.4-WVG'!$C65,(O$6-1)*8+(O$6-1)*1+1,8),": ",VLOOKUP(MID('Tab. A1.4-WVG'!$C65,(O$6-1)*8+(O$6-1)*1+1,8),AGS,2,FALSE)))</f>
        <v/>
      </c>
      <c r="P61" s="232" t="str">
        <f>IF(MID('Tab. A1.4-WVG'!$C65,(P$6-1)*8+(P$6-1)*1+1,8)="","",CONCATENATE(MID('Tab. A1.4-WVG'!$C65,(P$6-1)*8+(P$6-1)*1+1,8),": ",VLOOKUP(MID('Tab. A1.4-WVG'!$C65,(P$6-1)*8+(P$6-1)*1+1,8),AGS,2,FALSE)))</f>
        <v/>
      </c>
      <c r="Q61" s="232" t="str">
        <f>IF(MID('Tab. A1.4-WVG'!$C65,(Q$6-1)*8+(Q$6-1)*1+1,8)="","",CONCATENATE(MID('Tab. A1.4-WVG'!$C65,(Q$6-1)*8+(Q$6-1)*1+1,8),": ",VLOOKUP(MID('Tab. A1.4-WVG'!$C65,(Q$6-1)*8+(Q$6-1)*1+1,8),AGS,2,FALSE)))</f>
        <v/>
      </c>
      <c r="R61" s="232" t="str">
        <f>IF(MID('Tab. A1.4-WVG'!$C65,(R$6-1)*8+(R$6-1)*1+1,8)="","",CONCATENATE(MID('Tab. A1.4-WVG'!$C65,(R$6-1)*8+(R$6-1)*1+1,8),": ",VLOOKUP(MID('Tab. A1.4-WVG'!$C65,(R$6-1)*8+(R$6-1)*1+1,8),AGS,2,FALSE)))</f>
        <v/>
      </c>
      <c r="S61" s="232" t="str">
        <f>IF(MID('Tab. A1.4-WVG'!$C65,(S$6-1)*8+(S$6-1)*1+1,8)="","",CONCATENATE(MID('Tab. A1.4-WVG'!$C65,(S$6-1)*8+(S$6-1)*1+1,8),": ",VLOOKUP(MID('Tab. A1.4-WVG'!$C65,(S$6-1)*8+(S$6-1)*1+1,8),AGS,2,FALSE)))</f>
        <v/>
      </c>
      <c r="T61" s="232" t="str">
        <f>IF(MID('Tab. A1.4-WVG'!$C65,(T$6-1)*8+(T$6-1)*1+1,8)="","",CONCATENATE(MID('Tab. A1.4-WVG'!$C65,(T$6-1)*8+(T$6-1)*1+1,8),": ",VLOOKUP(MID('Tab. A1.4-WVG'!$C65,(T$6-1)*8+(T$6-1)*1+1,8),AGS,2,FALSE)))</f>
        <v/>
      </c>
      <c r="U61" s="232" t="str">
        <f>IF(MID('Tab. A1.4-WVG'!$C65,(U$6-1)*8+(U$6-1)*1+1,8)="","",CONCATENATE(MID('Tab. A1.4-WVG'!$C65,(U$6-1)*8+(U$6-1)*1+1,8),": ",VLOOKUP(MID('Tab. A1.4-WVG'!$C65,(U$6-1)*8+(U$6-1)*1+1,8),AGS,2,FALSE)))</f>
        <v/>
      </c>
      <c r="V61" s="232" t="str">
        <f>IF(MID('Tab. A1.4-WVG'!$C65,(V$6-1)*8+(V$6-1)*1+1,8)="","",CONCATENATE(MID('Tab. A1.4-WVG'!$C65,(V$6-1)*8+(V$6-1)*1+1,8),": ",VLOOKUP(MID('Tab. A1.4-WVG'!$C65,(V$6-1)*8+(V$6-1)*1+1,8),AGS,2,FALSE)))</f>
        <v/>
      </c>
      <c r="W61" s="232" t="str">
        <f>IF(MID('Tab. A1.4-WVG'!$C65,(W$6-1)*8+(W$6-1)*1+1,8)="","",CONCATENATE(MID('Tab. A1.4-WVG'!$C65,(W$6-1)*8+(W$6-1)*1+1,8),": ",VLOOKUP(MID('Tab. A1.4-WVG'!$C65,(W$6-1)*8+(W$6-1)*1+1,8),AGS,2,FALSE)))</f>
        <v/>
      </c>
      <c r="X61" s="232" t="str">
        <f>IF(MID('Tab. A1.4-WVG'!$C65,(X$6-1)*8+(X$6-1)*1+1,8)="","",CONCATENATE(MID('Tab. A1.4-WVG'!$C65,(X$6-1)*8+(X$6-1)*1+1,8),": ",VLOOKUP(MID('Tab. A1.4-WVG'!$C65,(X$6-1)*8+(X$6-1)*1+1,8),AGS,2,FALSE)))</f>
        <v/>
      </c>
      <c r="Y61" s="232" t="str">
        <f>IF(MID('Tab. A1.4-WVG'!$C65,(Y$6-1)*8+(Y$6-1)*1+1,8)="","",CONCATENATE(MID('Tab. A1.4-WVG'!$C65,(Y$6-1)*8+(Y$6-1)*1+1,8),": ",VLOOKUP(MID('Tab. A1.4-WVG'!$C65,(Y$6-1)*8+(Y$6-1)*1+1,8),AGS,2,FALSE)))</f>
        <v/>
      </c>
      <c r="Z61" s="232" t="str">
        <f>IF(MID('Tab. A1.4-WVG'!$C65,(Z$6-1)*8+(Z$6-1)*1+1,8)="","",CONCATENATE(MID('Tab. A1.4-WVG'!$C65,(Z$6-1)*8+(Z$6-1)*1+1,8),": ",VLOOKUP(MID('Tab. A1.4-WVG'!$C65,(Z$6-1)*8+(Z$6-1)*1+1,8),AGS,2,FALSE)))</f>
        <v/>
      </c>
      <c r="AA61" s="232" t="str">
        <f>IF(MID('Tab. A1.4-WVG'!$C65,(AA$6-1)*8+(AA$6-1)*1+1,8)="","",CONCATENATE(MID('Tab. A1.4-WVG'!$C65,(AA$6-1)*8+(AA$6-1)*1+1,8),": ",VLOOKUP(MID('Tab. A1.4-WVG'!$C65,(AA$6-1)*8+(AA$6-1)*1+1,8),AGS,2,FALSE)))</f>
        <v/>
      </c>
      <c r="AB61" s="232" t="str">
        <f>IF(MID('Tab. A1.4-WVG'!$C65,(AB$6-1)*8+(AB$6-1)*1+1,8)="","",CONCATENATE(MID('Tab. A1.4-WVG'!$C65,(AB$6-1)*8+(AB$6-1)*1+1,8),": ",VLOOKUP(MID('Tab. A1.4-WVG'!$C65,(AB$6-1)*8+(AB$6-1)*1+1,8),AGS,2,FALSE)))</f>
        <v/>
      </c>
      <c r="AC61" s="232" t="str">
        <f>IF(MID('Tab. A1.4-WVG'!$C65,(AC$6-1)*8+(AC$6-1)*1+1,8)="","",CONCATENATE(MID('Tab. A1.4-WVG'!$C65,(AC$6-1)*8+(AC$6-1)*1+1,8),": ",VLOOKUP(MID('Tab. A1.4-WVG'!$C65,(AC$6-1)*8+(AC$6-1)*1+1,8),AGS,2,FALSE)))</f>
        <v/>
      </c>
      <c r="AD61" s="232" t="str">
        <f>IF(MID('Tab. A1.4-WVG'!$C65,(AD$6-1)*8+(AD$6-1)*1+1,8)="","",CONCATENATE(MID('Tab. A1.4-WVG'!$C65,(AD$6-1)*8+(AD$6-1)*1+1,8),": ",VLOOKUP(MID('Tab. A1.4-WVG'!$C65,(AD$6-1)*8+(AD$6-1)*1+1,8),AGS,2,FALSE)))</f>
        <v/>
      </c>
      <c r="AE61" s="232" t="str">
        <f>IF(MID('Tab. A1.4-WVG'!$C65,(AE$6-1)*8+(AE$6-1)*1+1,8)="","",CONCATENATE(MID('Tab. A1.4-WVG'!$C65,(AE$6-1)*8+(AE$6-1)*1+1,8),": ",VLOOKUP(MID('Tab. A1.4-WVG'!$C65,(AE$6-1)*8+(AE$6-1)*1+1,8),AGS,2,FALSE)))</f>
        <v/>
      </c>
      <c r="AF61" s="232" t="str">
        <f>IF(MID('Tab. A1.4-WVG'!$C65,(AF$6-1)*8+(AF$6-1)*1+1,8)="","",CONCATENATE(MID('Tab. A1.4-WVG'!$C65,(AF$6-1)*8+(AF$6-1)*1+1,8),": ",VLOOKUP(MID('Tab. A1.4-WVG'!$C65,(AF$6-1)*8+(AF$6-1)*1+1,8),AGS,2,FALSE)))</f>
        <v/>
      </c>
      <c r="AG61" s="232" t="str">
        <f>IF(MID('Tab. A1.4-WVG'!$C65,(AG$6-1)*8+(AG$6-1)*1+1,8)="","",CONCATENATE(MID('Tab. A1.4-WVG'!$C65,(AG$6-1)*8+(AG$6-1)*1+1,8),": ",VLOOKUP(MID('Tab. A1.4-WVG'!$C65,(AG$6-1)*8+(AG$6-1)*1+1,8),AGS,2,FALSE)))</f>
        <v/>
      </c>
      <c r="AH61" s="232" t="str">
        <f>IF(MID('Tab. A1.4-WVG'!$C65,(AH$6-1)*8+(AH$6-1)*1+1,8)="","",CONCATENATE(MID('Tab. A1.4-WVG'!$C65,(AH$6-1)*8+(AH$6-1)*1+1,8),": ",VLOOKUP(MID('Tab. A1.4-WVG'!$C65,(AH$6-1)*8+(AH$6-1)*1+1,8),AGS,2,FALSE)))</f>
        <v/>
      </c>
      <c r="AI61" s="232" t="str">
        <f>IF(MID('Tab. A1.4-WVG'!$C65,(AI$6-1)*8+(AI$6-1)*1+1,8)="","",CONCATENATE(MID('Tab. A1.4-WVG'!$C65,(AI$6-1)*8+(AI$6-1)*1+1,8),": ",VLOOKUP(MID('Tab. A1.4-WVG'!$C65,(AI$6-1)*8+(AI$6-1)*1+1,8),AGS,2,FALSE)))</f>
        <v/>
      </c>
      <c r="AJ61" s="232" t="str">
        <f>IF(MID('Tab. A1.4-WVG'!$C65,(AJ$6-1)*8+(AJ$6-1)*1+1,8)="","",CONCATENATE(MID('Tab. A1.4-WVG'!$C65,(AJ$6-1)*8+(AJ$6-1)*1+1,8),": ",VLOOKUP(MID('Tab. A1.4-WVG'!$C65,(AJ$6-1)*8+(AJ$6-1)*1+1,8),AGS,2,FALSE)))</f>
        <v/>
      </c>
      <c r="AK61" s="232" t="str">
        <f>IF(MID('Tab. A1.4-WVG'!$C65,(AK$6-1)*8+(AK$6-1)*1+1,8)="","",CONCATENATE(MID('Tab. A1.4-WVG'!$C65,(AK$6-1)*8+(AK$6-1)*1+1,8),": ",VLOOKUP(MID('Tab. A1.4-WVG'!$C65,(AK$6-1)*8+(AK$6-1)*1+1,8),AGS,2,FALSE)))</f>
        <v/>
      </c>
      <c r="AL61" s="232" t="str">
        <f>IF(MID('Tab. A1.4-WVG'!$C65,(AL$6-1)*8+(AL$6-1)*1+1,8)="","",CONCATENATE(MID('Tab. A1.4-WVG'!$C65,(AL$6-1)*8+(AL$6-1)*1+1,8),": ",VLOOKUP(MID('Tab. A1.4-WVG'!$C65,(AL$6-1)*8+(AL$6-1)*1+1,8),AGS,2,FALSE)))</f>
        <v/>
      </c>
      <c r="AM61" s="232" t="str">
        <f>IF(MID('Tab. A1.4-WVG'!$C65,(AM$6-1)*8+(AM$6-1)*1+1,8)="","",CONCATENATE(MID('Tab. A1.4-WVG'!$C65,(AM$6-1)*8+(AM$6-1)*1+1,8),": ",VLOOKUP(MID('Tab. A1.4-WVG'!$C65,(AM$6-1)*8+(AM$6-1)*1+1,8),AGS,2,FALSE)))</f>
        <v/>
      </c>
      <c r="AN61" s="232" t="str">
        <f>IF(MID('Tab. A1.4-WVG'!$C65,(AN$6-1)*8+(AN$6-1)*1+1,8)="","",CONCATENATE(MID('Tab. A1.4-WVG'!$C65,(AN$6-1)*8+(AN$6-1)*1+1,8),": ",VLOOKUP(MID('Tab. A1.4-WVG'!$C65,(AN$6-1)*8+(AN$6-1)*1+1,8),AGS,2,FALSE)))</f>
        <v/>
      </c>
      <c r="AO61" s="232" t="str">
        <f>IF(MID('Tab. A1.4-WVG'!$C65,(AO$6-1)*8+(AO$6-1)*1+1,8)="","",CONCATENATE(MID('Tab. A1.4-WVG'!$C65,(AO$6-1)*8+(AO$6-1)*1+1,8),": ",VLOOKUP(MID('Tab. A1.4-WVG'!$C65,(AO$6-1)*8+(AO$6-1)*1+1,8),AGS,2,FALSE)))</f>
        <v/>
      </c>
      <c r="AP61" s="232" t="str">
        <f>IF(MID('Tab. A1.4-WVG'!$C65,(AP$6-1)*8+(AP$6-1)*1+1,8)="","",CONCATENATE(MID('Tab. A1.4-WVG'!$C65,(AP$6-1)*8+(AP$6-1)*1+1,8),": ",VLOOKUP(MID('Tab. A1.4-WVG'!$C65,(AP$6-1)*8+(AP$6-1)*1+1,8),AGS,2,FALSE)))</f>
        <v/>
      </c>
      <c r="AQ61" s="232" t="str">
        <f>IF(MID('Tab. A1.4-WVG'!$C65,(AQ$6-1)*8+(AQ$6-1)*1+1,8)="","",CONCATENATE(MID('Tab. A1.4-WVG'!$C65,(AQ$6-1)*8+(AQ$6-1)*1+1,8),": ",VLOOKUP(MID('Tab. A1.4-WVG'!$C65,(AQ$6-1)*8+(AQ$6-1)*1+1,8),AGS,2,FALSE)))</f>
        <v/>
      </c>
      <c r="AR61" s="232" t="str">
        <f>IF(MID('Tab. A1.4-WVG'!$C65,(AR$6-1)*8+(AR$6-1)*1+1,8)="","",CONCATENATE(MID('Tab. A1.4-WVG'!$C65,(AR$6-1)*8+(AR$6-1)*1+1,8),": ",VLOOKUP(MID('Tab. A1.4-WVG'!$C65,(AR$6-1)*8+(AR$6-1)*1+1,8),AGS,2,FALSE)))</f>
        <v/>
      </c>
      <c r="AS61" s="232" t="str">
        <f>IF(MID('Tab. A1.4-WVG'!$C65,(AS$6-1)*8+(AS$6-1)*1+1,8)="","",CONCATENATE(MID('Tab. A1.4-WVG'!$C65,(AS$6-1)*8+(AS$6-1)*1+1,8),": ",VLOOKUP(MID('Tab. A1.4-WVG'!$C65,(AS$6-1)*8+(AS$6-1)*1+1,8),AGS,2,FALSE)))</f>
        <v/>
      </c>
      <c r="AT61" s="232" t="str">
        <f>IF(MID('Tab. A1.4-WVG'!$C65,(AT$6-1)*8+(AT$6-1)*1+1,8)="","",CONCATENATE(MID('Tab. A1.4-WVG'!$C65,(AT$6-1)*8+(AT$6-1)*1+1,8),": ",VLOOKUP(MID('Tab. A1.4-WVG'!$C65,(AT$6-1)*8+(AT$6-1)*1+1,8),AGS,2,FALSE)))</f>
        <v/>
      </c>
      <c r="AU61" s="232" t="str">
        <f>IF(MID('Tab. A1.4-WVG'!$C65,(AU$6-1)*8+(AU$6-1)*1+1,8)="","",CONCATENATE(MID('Tab. A1.4-WVG'!$C65,(AU$6-1)*8+(AU$6-1)*1+1,8),": ",VLOOKUP(MID('Tab. A1.4-WVG'!$C65,(AU$6-1)*8+(AU$6-1)*1+1,8),AGS,2,FALSE)))</f>
        <v/>
      </c>
      <c r="AV61" s="232" t="str">
        <f>IF(MID('Tab. A1.4-WVG'!$C65,(AV$6-1)*8+(AV$6-1)*1+1,8)="","",CONCATENATE(MID('Tab. A1.4-WVG'!$C65,(AV$6-1)*8+(AV$6-1)*1+1,8),": ",VLOOKUP(MID('Tab. A1.4-WVG'!$C65,(AV$6-1)*8+(AV$6-1)*1+1,8),AGS,2,FALSE)))</f>
        <v/>
      </c>
      <c r="AW61" s="232" t="str">
        <f>IF(MID('Tab. A1.4-WVG'!$C65,(AW$6-1)*8+(AW$6-1)*1+1,8)="","",CONCATENATE(MID('Tab. A1.4-WVG'!$C65,(AW$6-1)*8+(AW$6-1)*1+1,8),": ",VLOOKUP(MID('Tab. A1.4-WVG'!$C65,(AW$6-1)*8+(AW$6-1)*1+1,8),AGS,2,FALSE)))</f>
        <v/>
      </c>
      <c r="AX61" s="232" t="str">
        <f>IF(MID('Tab. A1.4-WVG'!$C65,(AX$6-1)*8+(AX$6-1)*1+1,8)="","",CONCATENATE(MID('Tab. A1.4-WVG'!$C65,(AX$6-1)*8+(AX$6-1)*1+1,8),": ",VLOOKUP(MID('Tab. A1.4-WVG'!$C65,(AX$6-1)*8+(AX$6-1)*1+1,8),AGS,2,FALSE)))</f>
        <v/>
      </c>
      <c r="AY61" s="232" t="str">
        <f>IF(MID('Tab. A1.4-WVG'!$C65,(AY$6-1)*8+(AY$6-1)*1+1,8)="","",CONCATENATE(MID('Tab. A1.4-WVG'!$C65,(AY$6-1)*8+(AY$6-1)*1+1,8),": ",VLOOKUP(MID('Tab. A1.4-WVG'!$C65,(AY$6-1)*8+(AY$6-1)*1+1,8),AGS,2,FALSE)))</f>
        <v/>
      </c>
      <c r="AZ61" s="232" t="str">
        <f>IF(MID('Tab. A1.4-WVG'!$C65,(AZ$6-1)*8+(AZ$6-1)*1+1,8)="","",CONCATENATE(MID('Tab. A1.4-WVG'!$C65,(AZ$6-1)*8+(AZ$6-1)*1+1,8),": ",VLOOKUP(MID('Tab. A1.4-WVG'!$C65,(AZ$6-1)*8+(AZ$6-1)*1+1,8),AGS,2,FALSE)))</f>
        <v/>
      </c>
      <c r="BA61" s="232" t="str">
        <f>IF(MID('Tab. A1.4-WVG'!$C65,(BA$6-1)*8+(BA$6-1)*1+1,8)="","",CONCATENATE(MID('Tab. A1.4-WVG'!$C65,(BA$6-1)*8+(BA$6-1)*1+1,8),": ",VLOOKUP(MID('Tab. A1.4-WVG'!$C65,(BA$6-1)*8+(BA$6-1)*1+1,8),AGS,2,FALSE)))</f>
        <v/>
      </c>
      <c r="BB61" s="232" t="str">
        <f>IF(MID('Tab. A1.4-WVG'!$C65,(BB$6-1)*8+(BB$6-1)*1+1,8)="","",CONCATENATE(MID('Tab. A1.4-WVG'!$C65,(BB$6-1)*8+(BB$6-1)*1+1,8),": ",VLOOKUP(MID('Tab. A1.4-WVG'!$C65,(BB$6-1)*8+(BB$6-1)*1+1,8),AGS,2,FALSE)))</f>
        <v/>
      </c>
      <c r="BC61" s="232" t="str">
        <f>IF(MID('Tab. A1.4-WVG'!$C65,(BC$6-1)*8+(BC$6-1)*1+1,8)="","",CONCATENATE(MID('Tab. A1.4-WVG'!$C65,(BC$6-1)*8+(BC$6-1)*1+1,8),": ",VLOOKUP(MID('Tab. A1.4-WVG'!$C65,(BC$6-1)*8+(BC$6-1)*1+1,8),AGS,2,FALSE)))</f>
        <v/>
      </c>
      <c r="BD61" s="232" t="str">
        <f>IF(MID('Tab. A1.4-WVG'!$C65,(BD$6-1)*8+(BD$6-1)*1+1,8)="","",CONCATENATE(MID('Tab. A1.4-WVG'!$C65,(BD$6-1)*8+(BD$6-1)*1+1,8),": ",VLOOKUP(MID('Tab. A1.4-WVG'!$C65,(BD$6-1)*8+(BD$6-1)*1+1,8),AGS,2,FALSE)))</f>
        <v/>
      </c>
      <c r="BE61" s="232" t="str">
        <f>IF(MID('Tab. A1.4-WVG'!$C65,(BE$6-1)*8+(BE$6-1)*1+1,8)="","",CONCATENATE(MID('Tab. A1.4-WVG'!$C65,(BE$6-1)*8+(BE$6-1)*1+1,8),": ",VLOOKUP(MID('Tab. A1.4-WVG'!$C65,(BE$6-1)*8+(BE$6-1)*1+1,8),AGS,2,FALSE)))</f>
        <v/>
      </c>
      <c r="BF61" s="232" t="str">
        <f>IF(MID('Tab. A1.4-WVG'!$C65,(BF$6-1)*8+(BF$6-1)*1+1,8)="","",CONCATENATE(MID('Tab. A1.4-WVG'!$C65,(BF$6-1)*8+(BF$6-1)*1+1,8),": ",VLOOKUP(MID('Tab. A1.4-WVG'!$C65,(BF$6-1)*8+(BF$6-1)*1+1,8),AGS,2,FALSE)))</f>
        <v/>
      </c>
      <c r="BG61" s="232" t="str">
        <f>IF(MID('Tab. A1.4-WVG'!$C65,(BG$6-1)*8+(BG$6-1)*1+1,8)="","",CONCATENATE(MID('Tab. A1.4-WVG'!$C65,(BG$6-1)*8+(BG$6-1)*1+1,8),": ",VLOOKUP(MID('Tab. A1.4-WVG'!$C65,(BG$6-1)*8+(BG$6-1)*1+1,8),AGS,2,FALSE)))</f>
        <v/>
      </c>
      <c r="BH61" s="232" t="str">
        <f>IF(MID('Tab. A1.4-WVG'!$C65,(BH$6-1)*8+(BH$6-1)*1+1,8)="","",CONCATENATE(MID('Tab. A1.4-WVG'!$C65,(BH$6-1)*8+(BH$6-1)*1+1,8),": ",VLOOKUP(MID('Tab. A1.4-WVG'!$C65,(BH$6-1)*8+(BH$6-1)*1+1,8),AGS,2,FALSE)))</f>
        <v/>
      </c>
      <c r="BI61" s="232" t="str">
        <f>IF(MID('Tab. A1.4-WVG'!$C65,(BI$6-1)*8+(BI$6-1)*1+1,8)="","",CONCATENATE(MID('Tab. A1.4-WVG'!$C65,(BI$6-1)*8+(BI$6-1)*1+1,8),": ",VLOOKUP(MID('Tab. A1.4-WVG'!$C65,(BI$6-1)*8+(BI$6-1)*1+1,8),AGS,2,FALSE)))</f>
        <v/>
      </c>
      <c r="BJ61" s="232" t="str">
        <f>IF(MID('Tab. A1.4-WVG'!$C65,(BJ$6-1)*8+(BJ$6-1)*1+1,8)="","",CONCATENATE(MID('Tab. A1.4-WVG'!$C65,(BJ$6-1)*8+(BJ$6-1)*1+1,8),": ",VLOOKUP(MID('Tab. A1.4-WVG'!$C65,(BJ$6-1)*8+(BJ$6-1)*1+1,8),AGS,2,FALSE)))</f>
        <v/>
      </c>
      <c r="BK61" s="232" t="str">
        <f>IF(MID('Tab. A1.4-WVG'!$C65,(BK$6-1)*8+(BK$6-1)*1+1,8)="","",CONCATENATE(MID('Tab. A1.4-WVG'!$C65,(BK$6-1)*8+(BK$6-1)*1+1,8),": ",VLOOKUP(MID('Tab. A1.4-WVG'!$C65,(BK$6-1)*8+(BK$6-1)*1+1,8),AGS,2,FALSE)))</f>
        <v/>
      </c>
      <c r="BL61" s="232" t="str">
        <f>IF(MID('Tab. A1.4-WVG'!$C65,(BL$6-1)*8+(BL$6-1)*1+1,8)="","",CONCATENATE(MID('Tab. A1.4-WVG'!$C65,(BL$6-1)*8+(BL$6-1)*1+1,8),": ",VLOOKUP(MID('Tab. A1.4-WVG'!$C65,(BL$6-1)*8+(BL$6-1)*1+1,8),AGS,2,FALSE)))</f>
        <v/>
      </c>
      <c r="BM61" s="232" t="str">
        <f>IF(MID('Tab. A1.4-WVG'!$C65,(BM$6-1)*8+(BM$6-1)*1+1,8)="","",CONCATENATE(MID('Tab. A1.4-WVG'!$C65,(BM$6-1)*8+(BM$6-1)*1+1,8),": ",VLOOKUP(MID('Tab. A1.4-WVG'!$C65,(BM$6-1)*8+(BM$6-1)*1+1,8),AGS,2,FALSE)))</f>
        <v/>
      </c>
      <c r="BN61" s="232" t="str">
        <f>IF(MID('Tab. A1.4-WVG'!$C65,(BN$6-1)*8+(BN$6-1)*1+1,8)="","",CONCATENATE(MID('Tab. A1.4-WVG'!$C65,(BN$6-1)*8+(BN$6-1)*1+1,8),": ",VLOOKUP(MID('Tab. A1.4-WVG'!$C65,(BN$6-1)*8+(BN$6-1)*1+1,8),AGS,2,FALSE)))</f>
        <v/>
      </c>
      <c r="BO61" s="232" t="str">
        <f>IF(MID('Tab. A1.4-WVG'!$C65,(BO$6-1)*8+(BO$6-1)*1+1,8)="","",CONCATENATE(MID('Tab. A1.4-WVG'!$C65,(BO$6-1)*8+(BO$6-1)*1+1,8),": ",VLOOKUP(MID('Tab. A1.4-WVG'!$C65,(BO$6-1)*8+(BO$6-1)*1+1,8),AGS,2,FALSE)))</f>
        <v/>
      </c>
      <c r="BP61" s="232" t="str">
        <f>IF(MID('Tab. A1.4-WVG'!$C65,(BP$6-1)*8+(BP$6-1)*1+1,8)="","",CONCATENATE(MID('Tab. A1.4-WVG'!$C65,(BP$6-1)*8+(BP$6-1)*1+1,8),": ",VLOOKUP(MID('Tab. A1.4-WVG'!$C65,(BP$6-1)*8+(BP$6-1)*1+1,8),AGS,2,FALSE)))</f>
        <v/>
      </c>
      <c r="BQ61" s="232" t="str">
        <f>IF(MID('Tab. A1.4-WVG'!$C65,(BQ$6-1)*8+(BQ$6-1)*1+1,8)="","",CONCATENATE(MID('Tab. A1.4-WVG'!$C65,(BQ$6-1)*8+(BQ$6-1)*1+1,8),": ",VLOOKUP(MID('Tab. A1.4-WVG'!$C65,(BQ$6-1)*8+(BQ$6-1)*1+1,8),AGS,2,FALSE)))</f>
        <v/>
      </c>
      <c r="BR61" s="232" t="str">
        <f>IF(MID('Tab. A1.4-WVG'!$C65,(BR$6-1)*8+(BR$6-1)*1+1,8)="","",CONCATENATE(MID('Tab. A1.4-WVG'!$C65,(BR$6-1)*8+(BR$6-1)*1+1,8),": ",VLOOKUP(MID('Tab. A1.4-WVG'!$C65,(BR$6-1)*8+(BR$6-1)*1+1,8),AGS,2,FALSE)))</f>
        <v/>
      </c>
      <c r="BS61" s="232" t="str">
        <f>IF(MID('Tab. A1.4-WVG'!$C65,(BS$6-1)*8+(BS$6-1)*1+1,8)="","",CONCATENATE(MID('Tab. A1.4-WVG'!$C65,(BS$6-1)*8+(BS$6-1)*1+1,8),": ",VLOOKUP(MID('Tab. A1.4-WVG'!$C65,(BS$6-1)*8+(BS$6-1)*1+1,8),AGS,2,FALSE)))</f>
        <v/>
      </c>
      <c r="BT61" s="232" t="str">
        <f>IF(MID('Tab. A1.4-WVG'!$C65,(BT$6-1)*8+(BT$6-1)*1+1,8)="","",CONCATENATE(MID('Tab. A1.4-WVG'!$C65,(BT$6-1)*8+(BT$6-1)*1+1,8),": ",VLOOKUP(MID('Tab. A1.4-WVG'!$C65,(BT$6-1)*8+(BT$6-1)*1+1,8),AGS,2,FALSE)))</f>
        <v/>
      </c>
      <c r="BU61" s="232" t="str">
        <f>IF(MID('Tab. A1.4-WVG'!$C65,(BU$6-1)*8+(BU$6-1)*1+1,8)="","",CONCATENATE(MID('Tab. A1.4-WVG'!$C65,(BU$6-1)*8+(BU$6-1)*1+1,8),": ",VLOOKUP(MID('Tab. A1.4-WVG'!$C65,(BU$6-1)*8+(BU$6-1)*1+1,8),AGS,2,FALSE)))</f>
        <v/>
      </c>
      <c r="BV61" s="232" t="str">
        <f>IF(MID('Tab. A1.4-WVG'!$C65,(BV$6-1)*8+(BV$6-1)*1+1,8)="","",CONCATENATE(MID('Tab. A1.4-WVG'!$C65,(BV$6-1)*8+(BV$6-1)*1+1,8),": ",VLOOKUP(MID('Tab. A1.4-WVG'!$C65,(BV$6-1)*8+(BV$6-1)*1+1,8),AGS,2,FALSE)))</f>
        <v/>
      </c>
      <c r="BW61" s="232" t="str">
        <f>IF(MID('Tab. A1.4-WVG'!$C65,(BW$6-1)*8+(BW$6-1)*1+1,8)="","",CONCATENATE(MID('Tab. A1.4-WVG'!$C65,(BW$6-1)*8+(BW$6-1)*1+1,8),": ",VLOOKUP(MID('Tab. A1.4-WVG'!$C65,(BW$6-1)*8+(BW$6-1)*1+1,8),AGS,2,FALSE)))</f>
        <v/>
      </c>
      <c r="BX61" s="232" t="str">
        <f>IF(MID('Tab. A1.4-WVG'!$C65,(BX$6-1)*8+(BX$6-1)*1+1,8)="","",CONCATENATE(MID('Tab. A1.4-WVG'!$C65,(BX$6-1)*8+(BX$6-1)*1+1,8),": ",VLOOKUP(MID('Tab. A1.4-WVG'!$C65,(BX$6-1)*8+(BX$6-1)*1+1,8),AGS,2,FALSE)))</f>
        <v/>
      </c>
      <c r="BY61" s="232" t="str">
        <f>IF(MID('Tab. A1.4-WVG'!$C65,(BY$6-1)*8+(BY$6-1)*1+1,8)="","",CONCATENATE(MID('Tab. A1.4-WVG'!$C65,(BY$6-1)*8+(BY$6-1)*1+1,8),": ",VLOOKUP(MID('Tab. A1.4-WVG'!$C65,(BY$6-1)*8+(BY$6-1)*1+1,8),AGS,2,FALSE)))</f>
        <v/>
      </c>
      <c r="BZ61" s="232" t="str">
        <f>IF(MID('Tab. A1.4-WVG'!$C65,(BZ$6-1)*8+(BZ$6-1)*1+1,8)="","",CONCATENATE(MID('Tab. A1.4-WVG'!$C65,(BZ$6-1)*8+(BZ$6-1)*1+1,8),": ",VLOOKUP(MID('Tab. A1.4-WVG'!$C65,(BZ$6-1)*8+(BZ$6-1)*1+1,8),AGS,2,FALSE)))</f>
        <v/>
      </c>
      <c r="CA61" s="232" t="str">
        <f>IF(MID('Tab. A1.4-WVG'!$C65,(CA$6-1)*8+(CA$6-1)*1+1,8)="","",CONCATENATE(MID('Tab. A1.4-WVG'!$C65,(CA$6-1)*8+(CA$6-1)*1+1,8),": ",VLOOKUP(MID('Tab. A1.4-WVG'!$C65,(CA$6-1)*8+(CA$6-1)*1+1,8),AGS,2,FALSE)))</f>
        <v/>
      </c>
      <c r="CB61" s="232" t="str">
        <f>IF(MID('Tab. A1.4-WVG'!$C65,(CB$6-1)*8+(CB$6-1)*1+1,8)="","",CONCATENATE(MID('Tab. A1.4-WVG'!$C65,(CB$6-1)*8+(CB$6-1)*1+1,8),": ",VLOOKUP(MID('Tab. A1.4-WVG'!$C65,(CB$6-1)*8+(CB$6-1)*1+1,8),AGS,2,FALSE)))</f>
        <v/>
      </c>
      <c r="CC61" s="232" t="str">
        <f>IF(MID('Tab. A1.4-WVG'!$C65,(CC$6-1)*8+(CC$6-1)*1+1,8)="","",CONCATENATE(MID('Tab. A1.4-WVG'!$C65,(CC$6-1)*8+(CC$6-1)*1+1,8),": ",VLOOKUP(MID('Tab. A1.4-WVG'!$C65,(CC$6-1)*8+(CC$6-1)*1+1,8),AGS,2,FALSE)))</f>
        <v/>
      </c>
      <c r="CD61" s="232" t="str">
        <f>IF(MID('Tab. A1.4-WVG'!$C65,(CD$6-1)*8+(CD$6-1)*1+1,8)="","",CONCATENATE(MID('Tab. A1.4-WVG'!$C65,(CD$6-1)*8+(CD$6-1)*1+1,8),": ",VLOOKUP(MID('Tab. A1.4-WVG'!$C65,(CD$6-1)*8+(CD$6-1)*1+1,8),AGS,2,FALSE)))</f>
        <v/>
      </c>
      <c r="CE61" s="232" t="str">
        <f>IF(MID('Tab. A1.4-WVG'!$C65,(CE$6-1)*8+(CE$6-1)*1+1,8)="","",CONCATENATE(MID('Tab. A1.4-WVG'!$C65,(CE$6-1)*8+(CE$6-1)*1+1,8),": ",VLOOKUP(MID('Tab. A1.4-WVG'!$C65,(CE$6-1)*8+(CE$6-1)*1+1,8),AGS,2,FALSE)))</f>
        <v/>
      </c>
      <c r="CF61" s="232" t="str">
        <f>IF(MID('Tab. A1.4-WVG'!$C65,(CF$6-1)*8+(CF$6-1)*1+1,8)="","",CONCATENATE(MID('Tab. A1.4-WVG'!$C65,(CF$6-1)*8+(CF$6-1)*1+1,8),": ",VLOOKUP(MID('Tab. A1.4-WVG'!$C65,(CF$6-1)*8+(CF$6-1)*1+1,8),AGS,2,FALSE)))</f>
        <v/>
      </c>
      <c r="CG61" s="232" t="str">
        <f>IF(MID('Tab. A1.4-WVG'!$C65,(CG$6-1)*8+(CG$6-1)*1+1,8)="","",CONCATENATE(MID('Tab. A1.4-WVG'!$C65,(CG$6-1)*8+(CG$6-1)*1+1,8),": ",VLOOKUP(MID('Tab. A1.4-WVG'!$C65,(CG$6-1)*8+(CG$6-1)*1+1,8),AGS,2,FALSE)))</f>
        <v/>
      </c>
      <c r="CH61" s="232" t="str">
        <f>IF(MID('Tab. A1.4-WVG'!$C65,(CH$6-1)*8+(CH$6-1)*1+1,8)="","",CONCATENATE(MID('Tab. A1.4-WVG'!$C65,(CH$6-1)*8+(CH$6-1)*1+1,8),": ",VLOOKUP(MID('Tab. A1.4-WVG'!$C65,(CH$6-1)*8+(CH$6-1)*1+1,8),AGS,2,FALSE)))</f>
        <v/>
      </c>
      <c r="CI61" s="232" t="str">
        <f>IF(MID('Tab. A1.4-WVG'!$C65,(CI$6-1)*8+(CI$6-1)*1+1,8)="","",CONCATENATE(MID('Tab. A1.4-WVG'!$C65,(CI$6-1)*8+(CI$6-1)*1+1,8),": ",VLOOKUP(MID('Tab. A1.4-WVG'!$C65,(CI$6-1)*8+(CI$6-1)*1+1,8),AGS,2,FALSE)))</f>
        <v/>
      </c>
      <c r="CJ61" s="232" t="str">
        <f>IF(MID('Tab. A1.4-WVG'!$C65,(CJ$6-1)*8+(CJ$6-1)*1+1,8)="","",CONCATENATE(MID('Tab. A1.4-WVG'!$C65,(CJ$6-1)*8+(CJ$6-1)*1+1,8),": ",VLOOKUP(MID('Tab. A1.4-WVG'!$C65,(CJ$6-1)*8+(CJ$6-1)*1+1,8),AGS,2,FALSE)))</f>
        <v/>
      </c>
      <c r="CK61" s="232" t="str">
        <f>IF(MID('Tab. A1.4-WVG'!$C65,(CK$6-1)*8+(CK$6-1)*1+1,8)="","",CONCATENATE(MID('Tab. A1.4-WVG'!$C65,(CK$6-1)*8+(CK$6-1)*1+1,8),": ",VLOOKUP(MID('Tab. A1.4-WVG'!$C65,(CK$6-1)*8+(CK$6-1)*1+1,8),AGS,2,FALSE)))</f>
        <v/>
      </c>
      <c r="CL61" s="232" t="str">
        <f>IF(MID('Tab. A1.4-WVG'!$C65,(CL$6-1)*8+(CL$6-1)*1+1,8)="","",CONCATENATE(MID('Tab. A1.4-WVG'!$C65,(CL$6-1)*8+(CL$6-1)*1+1,8),": ",VLOOKUP(MID('Tab. A1.4-WVG'!$C65,(CL$6-1)*8+(CL$6-1)*1+1,8),AGS,2,FALSE)))</f>
        <v/>
      </c>
      <c r="CM61" s="232" t="str">
        <f>IF(MID('Tab. A1.4-WVG'!$C65,(CM$6-1)*8+(CM$6-1)*1+1,8)="","",CONCATENATE(MID('Tab. A1.4-WVG'!$C65,(CM$6-1)*8+(CM$6-1)*1+1,8),": ",VLOOKUP(MID('Tab. A1.4-WVG'!$C65,(CM$6-1)*8+(CM$6-1)*1+1,8),AGS,2,FALSE)))</f>
        <v/>
      </c>
      <c r="CN61" s="232" t="str">
        <f>IF(MID('Tab. A1.4-WVG'!$C65,(CN$6-1)*8+(CN$6-1)*1+1,8)="","",CONCATENATE(MID('Tab. A1.4-WVG'!$C65,(CN$6-1)*8+(CN$6-1)*1+1,8),": ",VLOOKUP(MID('Tab. A1.4-WVG'!$C65,(CN$6-1)*8+(CN$6-1)*1+1,8),AGS,2,FALSE)))</f>
        <v/>
      </c>
      <c r="CO61" s="232" t="str">
        <f>IF(MID('Tab. A1.4-WVG'!$C65,(CO$6-1)*8+(CO$6-1)*1+1,8)="","",CONCATENATE(MID('Tab. A1.4-WVG'!$C65,(CO$6-1)*8+(CO$6-1)*1+1,8),": ",VLOOKUP(MID('Tab. A1.4-WVG'!$C65,(CO$6-1)*8+(CO$6-1)*1+1,8),AGS,2,FALSE)))</f>
        <v/>
      </c>
      <c r="CP61" s="232" t="str">
        <f>IF(MID('Tab. A1.4-WVG'!$C65,(CP$6-1)*8+(CP$6-1)*1+1,8)="","",CONCATENATE(MID('Tab. A1.4-WVG'!$C65,(CP$6-1)*8+(CP$6-1)*1+1,8),": ",VLOOKUP(MID('Tab. A1.4-WVG'!$C65,(CP$6-1)*8+(CP$6-1)*1+1,8),AGS,2,FALSE)))</f>
        <v/>
      </c>
      <c r="CQ61" s="232" t="str">
        <f>IF(MID('Tab. A1.4-WVG'!$C65,(CQ$6-1)*8+(CQ$6-1)*1+1,8)="","",CONCATENATE(MID('Tab. A1.4-WVG'!$C65,(CQ$6-1)*8+(CQ$6-1)*1+1,8),": ",VLOOKUP(MID('Tab. A1.4-WVG'!$C65,(CQ$6-1)*8+(CQ$6-1)*1+1,8),AGS,2,FALSE)))</f>
        <v/>
      </c>
      <c r="CR61" s="232" t="str">
        <f>IF(MID('Tab. A1.4-WVG'!$C65,(CR$6-1)*8+(CR$6-1)*1+1,8)="","",CONCATENATE(MID('Tab. A1.4-WVG'!$C65,(CR$6-1)*8+(CR$6-1)*1+1,8),": ",VLOOKUP(MID('Tab. A1.4-WVG'!$C65,(CR$6-1)*8+(CR$6-1)*1+1,8),AGS,2,FALSE)))</f>
        <v/>
      </c>
      <c r="CS61" s="232" t="str">
        <f>IF(MID('Tab. A1.4-WVG'!$C65,(CS$6-1)*8+(CS$6-1)*1+1,8)="","",CONCATENATE(MID('Tab. A1.4-WVG'!$C65,(CS$6-1)*8+(CS$6-1)*1+1,8),": ",VLOOKUP(MID('Tab. A1.4-WVG'!$C65,(CS$6-1)*8+(CS$6-1)*1+1,8),AGS,2,FALSE)))</f>
        <v/>
      </c>
      <c r="CT61" s="232" t="str">
        <f>IF(MID('Tab. A1.4-WVG'!$C65,(CT$6-1)*8+(CT$6-1)*1+1,8)="","",CONCATENATE(MID('Tab. A1.4-WVG'!$C65,(CT$6-1)*8+(CT$6-1)*1+1,8),": ",VLOOKUP(MID('Tab. A1.4-WVG'!$C65,(CT$6-1)*8+(CT$6-1)*1+1,8),AGS,2,FALSE)))</f>
        <v/>
      </c>
      <c r="CU61" s="232" t="str">
        <f>IF(MID('Tab. A1.4-WVG'!$C65,(CU$6-1)*8+(CU$6-1)*1+1,8)="","",CONCATENATE(MID('Tab. A1.4-WVG'!$C65,(CU$6-1)*8+(CU$6-1)*1+1,8),": ",VLOOKUP(MID('Tab. A1.4-WVG'!$C65,(CU$6-1)*8+(CU$6-1)*1+1,8),AGS,2,FALSE)))</f>
        <v/>
      </c>
      <c r="CV61" s="232" t="str">
        <f>IF(MID('Tab. A1.4-WVG'!$C65,(CV$6-1)*8+(CV$6-1)*1+1,8)="","",CONCATENATE(MID('Tab. A1.4-WVG'!$C65,(CV$6-1)*8+(CV$6-1)*1+1,8),": ",VLOOKUP(MID('Tab. A1.4-WVG'!$C65,(CV$6-1)*8+(CV$6-1)*1+1,8),AGS,2,FALSE)))</f>
        <v/>
      </c>
      <c r="CW61" s="232" t="str">
        <f>IF(MID('Tab. A1.4-WVG'!$C65,(CW$6-1)*8+(CW$6-1)*1+1,8)="","",CONCATENATE(MID('Tab. A1.4-WVG'!$C65,(CW$6-1)*8+(CW$6-1)*1+1,8),": ",VLOOKUP(MID('Tab. A1.4-WVG'!$C65,(CW$6-1)*8+(CW$6-1)*1+1,8),AGS,2,FALSE)))</f>
        <v/>
      </c>
      <c r="CX61" s="39">
        <f t="shared" si="0"/>
        <v>0</v>
      </c>
    </row>
    <row r="62" spans="1:102" ht="38.25" customHeight="1" x14ac:dyDescent="0.2">
      <c r="A62" s="231" t="str">
        <f>IF('Tab. A1.4-WVG'!A66="","",'Tab. A1.4-WVG'!A66)</f>
        <v/>
      </c>
      <c r="B62" s="232" t="str">
        <f>IF(MID('Tab. A1.4-WVG'!$C66,(B$6-1)*8+(B$6-1)*1+1,8)="","",CONCATENATE(MID('Tab. A1.4-WVG'!$C66,(B$6-1)*8+(B$6-1)*1+1,8),": ",VLOOKUP(MID('Tab. A1.4-WVG'!$C66,(B$6-1)*8+(B$6-1)*1+1,8),AGS,2,FALSE)))</f>
        <v/>
      </c>
      <c r="C62" s="232" t="str">
        <f>IF(MID('Tab. A1.4-WVG'!$C66,(C$6-1)*8+(C$6-1)*1+1,8)="","",CONCATENATE(MID('Tab. A1.4-WVG'!$C66,(C$6-1)*8+(C$6-1)*1+1,8),": ",VLOOKUP(MID('Tab. A1.4-WVG'!$C66,(C$6-1)*8+(C$6-1)*1+1,8),AGS,2,FALSE)))</f>
        <v/>
      </c>
      <c r="D62" s="232" t="str">
        <f>IF(MID('Tab. A1.4-WVG'!$C66,(D$6-1)*8+(D$6-1)*1+1,8)="","",CONCATENATE(MID('Tab. A1.4-WVG'!$C66,(D$6-1)*8+(D$6-1)*1+1,8),": ",VLOOKUP(MID('Tab. A1.4-WVG'!$C66,(D$6-1)*8+(D$6-1)*1+1,8),AGS,2,FALSE)))</f>
        <v/>
      </c>
      <c r="E62" s="232" t="str">
        <f>IF(MID('Tab. A1.4-WVG'!$C66,(E$6-1)*8+(E$6-1)*1+1,8)="","",CONCATENATE(MID('Tab. A1.4-WVG'!$C66,(E$6-1)*8+(E$6-1)*1+1,8),": ",VLOOKUP(MID('Tab. A1.4-WVG'!$C66,(E$6-1)*8+(E$6-1)*1+1,8),AGS,2,FALSE)))</f>
        <v/>
      </c>
      <c r="F62" s="232" t="str">
        <f>IF(MID('Tab. A1.4-WVG'!$C66,(F$6-1)*8+(F$6-1)*1+1,8)="","",CONCATENATE(MID('Tab. A1.4-WVG'!$C66,(F$6-1)*8+(F$6-1)*1+1,8),": ",VLOOKUP(MID('Tab. A1.4-WVG'!$C66,(F$6-1)*8+(F$6-1)*1+1,8),AGS,2,FALSE)))</f>
        <v/>
      </c>
      <c r="G62" s="232" t="str">
        <f>IF(MID('Tab. A1.4-WVG'!$C66,(G$6-1)*8+(G$6-1)*1+1,8)="","",CONCATENATE(MID('Tab. A1.4-WVG'!$C66,(G$6-1)*8+(G$6-1)*1+1,8),": ",VLOOKUP(MID('Tab. A1.4-WVG'!$C66,(G$6-1)*8+(G$6-1)*1+1,8),AGS,2,FALSE)))</f>
        <v/>
      </c>
      <c r="H62" s="232" t="str">
        <f>IF(MID('Tab. A1.4-WVG'!$C66,(H$6-1)*8+(H$6-1)*1+1,8)="","",CONCATENATE(MID('Tab. A1.4-WVG'!$C66,(H$6-1)*8+(H$6-1)*1+1,8),": ",VLOOKUP(MID('Tab. A1.4-WVG'!$C66,(H$6-1)*8+(H$6-1)*1+1,8),AGS,2,FALSE)))</f>
        <v/>
      </c>
      <c r="I62" s="232" t="str">
        <f>IF(MID('Tab. A1.4-WVG'!$C66,(I$6-1)*8+(I$6-1)*1+1,8)="","",CONCATENATE(MID('Tab. A1.4-WVG'!$C66,(I$6-1)*8+(I$6-1)*1+1,8),": ",VLOOKUP(MID('Tab. A1.4-WVG'!$C66,(I$6-1)*8+(I$6-1)*1+1,8),AGS,2,FALSE)))</f>
        <v/>
      </c>
      <c r="J62" s="232" t="str">
        <f>IF(MID('Tab. A1.4-WVG'!$C66,(J$6-1)*8+(J$6-1)*1+1,8)="","",CONCATENATE(MID('Tab. A1.4-WVG'!$C66,(J$6-1)*8+(J$6-1)*1+1,8),": ",VLOOKUP(MID('Tab. A1.4-WVG'!$C66,(J$6-1)*8+(J$6-1)*1+1,8),AGS,2,FALSE)))</f>
        <v/>
      </c>
      <c r="K62" s="232" t="str">
        <f>IF(MID('Tab. A1.4-WVG'!$C66,(K$6-1)*8+(K$6-1)*1+1,8)="","",CONCATENATE(MID('Tab. A1.4-WVG'!$C66,(K$6-1)*8+(K$6-1)*1+1,8),": ",VLOOKUP(MID('Tab. A1.4-WVG'!$C66,(K$6-1)*8+(K$6-1)*1+1,8),AGS,2,FALSE)))</f>
        <v/>
      </c>
      <c r="L62" s="232" t="str">
        <f>IF(MID('Tab. A1.4-WVG'!$C66,(L$6-1)*8+(L$6-1)*1+1,8)="","",CONCATENATE(MID('Tab. A1.4-WVG'!$C66,(L$6-1)*8+(L$6-1)*1+1,8),": ",VLOOKUP(MID('Tab. A1.4-WVG'!$C66,(L$6-1)*8+(L$6-1)*1+1,8),AGS,2,FALSE)))</f>
        <v/>
      </c>
      <c r="M62" s="232" t="str">
        <f>IF(MID('Tab. A1.4-WVG'!$C66,(M$6-1)*8+(M$6-1)*1+1,8)="","",CONCATENATE(MID('Tab. A1.4-WVG'!$C66,(M$6-1)*8+(M$6-1)*1+1,8),": ",VLOOKUP(MID('Tab. A1.4-WVG'!$C66,(M$6-1)*8+(M$6-1)*1+1,8),AGS,2,FALSE)))</f>
        <v/>
      </c>
      <c r="N62" s="232" t="str">
        <f>IF(MID('Tab. A1.4-WVG'!$C66,(N$6-1)*8+(N$6-1)*1+1,8)="","",CONCATENATE(MID('Tab. A1.4-WVG'!$C66,(N$6-1)*8+(N$6-1)*1+1,8),": ",VLOOKUP(MID('Tab. A1.4-WVG'!$C66,(N$6-1)*8+(N$6-1)*1+1,8),AGS,2,FALSE)))</f>
        <v/>
      </c>
      <c r="O62" s="232" t="str">
        <f>IF(MID('Tab. A1.4-WVG'!$C66,(O$6-1)*8+(O$6-1)*1+1,8)="","",CONCATENATE(MID('Tab. A1.4-WVG'!$C66,(O$6-1)*8+(O$6-1)*1+1,8),": ",VLOOKUP(MID('Tab. A1.4-WVG'!$C66,(O$6-1)*8+(O$6-1)*1+1,8),AGS,2,FALSE)))</f>
        <v/>
      </c>
      <c r="P62" s="232" t="str">
        <f>IF(MID('Tab. A1.4-WVG'!$C66,(P$6-1)*8+(P$6-1)*1+1,8)="","",CONCATENATE(MID('Tab. A1.4-WVG'!$C66,(P$6-1)*8+(P$6-1)*1+1,8),": ",VLOOKUP(MID('Tab. A1.4-WVG'!$C66,(P$6-1)*8+(P$6-1)*1+1,8),AGS,2,FALSE)))</f>
        <v/>
      </c>
      <c r="Q62" s="232" t="str">
        <f>IF(MID('Tab. A1.4-WVG'!$C66,(Q$6-1)*8+(Q$6-1)*1+1,8)="","",CONCATENATE(MID('Tab. A1.4-WVG'!$C66,(Q$6-1)*8+(Q$6-1)*1+1,8),": ",VLOOKUP(MID('Tab. A1.4-WVG'!$C66,(Q$6-1)*8+(Q$6-1)*1+1,8),AGS,2,FALSE)))</f>
        <v/>
      </c>
      <c r="R62" s="232" t="str">
        <f>IF(MID('Tab. A1.4-WVG'!$C66,(R$6-1)*8+(R$6-1)*1+1,8)="","",CONCATENATE(MID('Tab. A1.4-WVG'!$C66,(R$6-1)*8+(R$6-1)*1+1,8),": ",VLOOKUP(MID('Tab. A1.4-WVG'!$C66,(R$6-1)*8+(R$6-1)*1+1,8),AGS,2,FALSE)))</f>
        <v/>
      </c>
      <c r="S62" s="232" t="str">
        <f>IF(MID('Tab. A1.4-WVG'!$C66,(S$6-1)*8+(S$6-1)*1+1,8)="","",CONCATENATE(MID('Tab. A1.4-WVG'!$C66,(S$6-1)*8+(S$6-1)*1+1,8),": ",VLOOKUP(MID('Tab. A1.4-WVG'!$C66,(S$6-1)*8+(S$6-1)*1+1,8),AGS,2,FALSE)))</f>
        <v/>
      </c>
      <c r="T62" s="232" t="str">
        <f>IF(MID('Tab. A1.4-WVG'!$C66,(T$6-1)*8+(T$6-1)*1+1,8)="","",CONCATENATE(MID('Tab. A1.4-WVG'!$C66,(T$6-1)*8+(T$6-1)*1+1,8),": ",VLOOKUP(MID('Tab. A1.4-WVG'!$C66,(T$6-1)*8+(T$6-1)*1+1,8),AGS,2,FALSE)))</f>
        <v/>
      </c>
      <c r="U62" s="232" t="str">
        <f>IF(MID('Tab. A1.4-WVG'!$C66,(U$6-1)*8+(U$6-1)*1+1,8)="","",CONCATENATE(MID('Tab. A1.4-WVG'!$C66,(U$6-1)*8+(U$6-1)*1+1,8),": ",VLOOKUP(MID('Tab. A1.4-WVG'!$C66,(U$6-1)*8+(U$6-1)*1+1,8),AGS,2,FALSE)))</f>
        <v/>
      </c>
      <c r="V62" s="232" t="str">
        <f>IF(MID('Tab. A1.4-WVG'!$C66,(V$6-1)*8+(V$6-1)*1+1,8)="","",CONCATENATE(MID('Tab. A1.4-WVG'!$C66,(V$6-1)*8+(V$6-1)*1+1,8),": ",VLOOKUP(MID('Tab. A1.4-WVG'!$C66,(V$6-1)*8+(V$6-1)*1+1,8),AGS,2,FALSE)))</f>
        <v/>
      </c>
      <c r="W62" s="232" t="str">
        <f>IF(MID('Tab. A1.4-WVG'!$C66,(W$6-1)*8+(W$6-1)*1+1,8)="","",CONCATENATE(MID('Tab. A1.4-WVG'!$C66,(W$6-1)*8+(W$6-1)*1+1,8),": ",VLOOKUP(MID('Tab. A1.4-WVG'!$C66,(W$6-1)*8+(W$6-1)*1+1,8),AGS,2,FALSE)))</f>
        <v/>
      </c>
      <c r="X62" s="232" t="str">
        <f>IF(MID('Tab. A1.4-WVG'!$C66,(X$6-1)*8+(X$6-1)*1+1,8)="","",CONCATENATE(MID('Tab. A1.4-WVG'!$C66,(X$6-1)*8+(X$6-1)*1+1,8),": ",VLOOKUP(MID('Tab. A1.4-WVG'!$C66,(X$6-1)*8+(X$6-1)*1+1,8),AGS,2,FALSE)))</f>
        <v/>
      </c>
      <c r="Y62" s="232" t="str">
        <f>IF(MID('Tab. A1.4-WVG'!$C66,(Y$6-1)*8+(Y$6-1)*1+1,8)="","",CONCATENATE(MID('Tab. A1.4-WVG'!$C66,(Y$6-1)*8+(Y$6-1)*1+1,8),": ",VLOOKUP(MID('Tab. A1.4-WVG'!$C66,(Y$6-1)*8+(Y$6-1)*1+1,8),AGS,2,FALSE)))</f>
        <v/>
      </c>
      <c r="Z62" s="232" t="str">
        <f>IF(MID('Tab. A1.4-WVG'!$C66,(Z$6-1)*8+(Z$6-1)*1+1,8)="","",CONCATENATE(MID('Tab. A1.4-WVG'!$C66,(Z$6-1)*8+(Z$6-1)*1+1,8),": ",VLOOKUP(MID('Tab. A1.4-WVG'!$C66,(Z$6-1)*8+(Z$6-1)*1+1,8),AGS,2,FALSE)))</f>
        <v/>
      </c>
      <c r="AA62" s="232" t="str">
        <f>IF(MID('Tab. A1.4-WVG'!$C66,(AA$6-1)*8+(AA$6-1)*1+1,8)="","",CONCATENATE(MID('Tab. A1.4-WVG'!$C66,(AA$6-1)*8+(AA$6-1)*1+1,8),": ",VLOOKUP(MID('Tab. A1.4-WVG'!$C66,(AA$6-1)*8+(AA$6-1)*1+1,8),AGS,2,FALSE)))</f>
        <v/>
      </c>
      <c r="AB62" s="232" t="str">
        <f>IF(MID('Tab. A1.4-WVG'!$C66,(AB$6-1)*8+(AB$6-1)*1+1,8)="","",CONCATENATE(MID('Tab. A1.4-WVG'!$C66,(AB$6-1)*8+(AB$6-1)*1+1,8),": ",VLOOKUP(MID('Tab. A1.4-WVG'!$C66,(AB$6-1)*8+(AB$6-1)*1+1,8),AGS,2,FALSE)))</f>
        <v/>
      </c>
      <c r="AC62" s="232" t="str">
        <f>IF(MID('Tab. A1.4-WVG'!$C66,(AC$6-1)*8+(AC$6-1)*1+1,8)="","",CONCATENATE(MID('Tab. A1.4-WVG'!$C66,(AC$6-1)*8+(AC$6-1)*1+1,8),": ",VLOOKUP(MID('Tab. A1.4-WVG'!$C66,(AC$6-1)*8+(AC$6-1)*1+1,8),AGS,2,FALSE)))</f>
        <v/>
      </c>
      <c r="AD62" s="232" t="str">
        <f>IF(MID('Tab. A1.4-WVG'!$C66,(AD$6-1)*8+(AD$6-1)*1+1,8)="","",CONCATENATE(MID('Tab. A1.4-WVG'!$C66,(AD$6-1)*8+(AD$6-1)*1+1,8),": ",VLOOKUP(MID('Tab. A1.4-WVG'!$C66,(AD$6-1)*8+(AD$6-1)*1+1,8),AGS,2,FALSE)))</f>
        <v/>
      </c>
      <c r="AE62" s="232" t="str">
        <f>IF(MID('Tab. A1.4-WVG'!$C66,(AE$6-1)*8+(AE$6-1)*1+1,8)="","",CONCATENATE(MID('Tab. A1.4-WVG'!$C66,(AE$6-1)*8+(AE$6-1)*1+1,8),": ",VLOOKUP(MID('Tab. A1.4-WVG'!$C66,(AE$6-1)*8+(AE$6-1)*1+1,8),AGS,2,FALSE)))</f>
        <v/>
      </c>
      <c r="AF62" s="232" t="str">
        <f>IF(MID('Tab. A1.4-WVG'!$C66,(AF$6-1)*8+(AF$6-1)*1+1,8)="","",CONCATENATE(MID('Tab. A1.4-WVG'!$C66,(AF$6-1)*8+(AF$6-1)*1+1,8),": ",VLOOKUP(MID('Tab. A1.4-WVG'!$C66,(AF$6-1)*8+(AF$6-1)*1+1,8),AGS,2,FALSE)))</f>
        <v/>
      </c>
      <c r="AG62" s="232" t="str">
        <f>IF(MID('Tab. A1.4-WVG'!$C66,(AG$6-1)*8+(AG$6-1)*1+1,8)="","",CONCATENATE(MID('Tab. A1.4-WVG'!$C66,(AG$6-1)*8+(AG$6-1)*1+1,8),": ",VLOOKUP(MID('Tab. A1.4-WVG'!$C66,(AG$6-1)*8+(AG$6-1)*1+1,8),AGS,2,FALSE)))</f>
        <v/>
      </c>
      <c r="AH62" s="232" t="str">
        <f>IF(MID('Tab. A1.4-WVG'!$C66,(AH$6-1)*8+(AH$6-1)*1+1,8)="","",CONCATENATE(MID('Tab. A1.4-WVG'!$C66,(AH$6-1)*8+(AH$6-1)*1+1,8),": ",VLOOKUP(MID('Tab. A1.4-WVG'!$C66,(AH$6-1)*8+(AH$6-1)*1+1,8),AGS,2,FALSE)))</f>
        <v/>
      </c>
      <c r="AI62" s="232" t="str">
        <f>IF(MID('Tab. A1.4-WVG'!$C66,(AI$6-1)*8+(AI$6-1)*1+1,8)="","",CONCATENATE(MID('Tab. A1.4-WVG'!$C66,(AI$6-1)*8+(AI$6-1)*1+1,8),": ",VLOOKUP(MID('Tab. A1.4-WVG'!$C66,(AI$6-1)*8+(AI$6-1)*1+1,8),AGS,2,FALSE)))</f>
        <v/>
      </c>
      <c r="AJ62" s="232" t="str">
        <f>IF(MID('Tab. A1.4-WVG'!$C66,(AJ$6-1)*8+(AJ$6-1)*1+1,8)="","",CONCATENATE(MID('Tab. A1.4-WVG'!$C66,(AJ$6-1)*8+(AJ$6-1)*1+1,8),": ",VLOOKUP(MID('Tab. A1.4-WVG'!$C66,(AJ$6-1)*8+(AJ$6-1)*1+1,8),AGS,2,FALSE)))</f>
        <v/>
      </c>
      <c r="AK62" s="232" t="str">
        <f>IF(MID('Tab. A1.4-WVG'!$C66,(AK$6-1)*8+(AK$6-1)*1+1,8)="","",CONCATENATE(MID('Tab. A1.4-WVG'!$C66,(AK$6-1)*8+(AK$6-1)*1+1,8),": ",VLOOKUP(MID('Tab. A1.4-WVG'!$C66,(AK$6-1)*8+(AK$6-1)*1+1,8),AGS,2,FALSE)))</f>
        <v/>
      </c>
      <c r="AL62" s="232" t="str">
        <f>IF(MID('Tab. A1.4-WVG'!$C66,(AL$6-1)*8+(AL$6-1)*1+1,8)="","",CONCATENATE(MID('Tab. A1.4-WVG'!$C66,(AL$6-1)*8+(AL$6-1)*1+1,8),": ",VLOOKUP(MID('Tab. A1.4-WVG'!$C66,(AL$6-1)*8+(AL$6-1)*1+1,8),AGS,2,FALSE)))</f>
        <v/>
      </c>
      <c r="AM62" s="232" t="str">
        <f>IF(MID('Tab. A1.4-WVG'!$C66,(AM$6-1)*8+(AM$6-1)*1+1,8)="","",CONCATENATE(MID('Tab. A1.4-WVG'!$C66,(AM$6-1)*8+(AM$6-1)*1+1,8),": ",VLOOKUP(MID('Tab. A1.4-WVG'!$C66,(AM$6-1)*8+(AM$6-1)*1+1,8),AGS,2,FALSE)))</f>
        <v/>
      </c>
      <c r="AN62" s="232" t="str">
        <f>IF(MID('Tab. A1.4-WVG'!$C66,(AN$6-1)*8+(AN$6-1)*1+1,8)="","",CONCATENATE(MID('Tab. A1.4-WVG'!$C66,(AN$6-1)*8+(AN$6-1)*1+1,8),": ",VLOOKUP(MID('Tab. A1.4-WVG'!$C66,(AN$6-1)*8+(AN$6-1)*1+1,8),AGS,2,FALSE)))</f>
        <v/>
      </c>
      <c r="AO62" s="232" t="str">
        <f>IF(MID('Tab. A1.4-WVG'!$C66,(AO$6-1)*8+(AO$6-1)*1+1,8)="","",CONCATENATE(MID('Tab. A1.4-WVG'!$C66,(AO$6-1)*8+(AO$6-1)*1+1,8),": ",VLOOKUP(MID('Tab. A1.4-WVG'!$C66,(AO$6-1)*8+(AO$6-1)*1+1,8),AGS,2,FALSE)))</f>
        <v/>
      </c>
      <c r="AP62" s="232" t="str">
        <f>IF(MID('Tab. A1.4-WVG'!$C66,(AP$6-1)*8+(AP$6-1)*1+1,8)="","",CONCATENATE(MID('Tab. A1.4-WVG'!$C66,(AP$6-1)*8+(AP$6-1)*1+1,8),": ",VLOOKUP(MID('Tab. A1.4-WVG'!$C66,(AP$6-1)*8+(AP$6-1)*1+1,8),AGS,2,FALSE)))</f>
        <v/>
      </c>
      <c r="AQ62" s="232" t="str">
        <f>IF(MID('Tab. A1.4-WVG'!$C66,(AQ$6-1)*8+(AQ$6-1)*1+1,8)="","",CONCATENATE(MID('Tab. A1.4-WVG'!$C66,(AQ$6-1)*8+(AQ$6-1)*1+1,8),": ",VLOOKUP(MID('Tab. A1.4-WVG'!$C66,(AQ$6-1)*8+(AQ$6-1)*1+1,8),AGS,2,FALSE)))</f>
        <v/>
      </c>
      <c r="AR62" s="232" t="str">
        <f>IF(MID('Tab. A1.4-WVG'!$C66,(AR$6-1)*8+(AR$6-1)*1+1,8)="","",CONCATENATE(MID('Tab. A1.4-WVG'!$C66,(AR$6-1)*8+(AR$6-1)*1+1,8),": ",VLOOKUP(MID('Tab. A1.4-WVG'!$C66,(AR$6-1)*8+(AR$6-1)*1+1,8),AGS,2,FALSE)))</f>
        <v/>
      </c>
      <c r="AS62" s="232" t="str">
        <f>IF(MID('Tab. A1.4-WVG'!$C66,(AS$6-1)*8+(AS$6-1)*1+1,8)="","",CONCATENATE(MID('Tab. A1.4-WVG'!$C66,(AS$6-1)*8+(AS$6-1)*1+1,8),": ",VLOOKUP(MID('Tab. A1.4-WVG'!$C66,(AS$6-1)*8+(AS$6-1)*1+1,8),AGS,2,FALSE)))</f>
        <v/>
      </c>
      <c r="AT62" s="232" t="str">
        <f>IF(MID('Tab. A1.4-WVG'!$C66,(AT$6-1)*8+(AT$6-1)*1+1,8)="","",CONCATENATE(MID('Tab. A1.4-WVG'!$C66,(AT$6-1)*8+(AT$6-1)*1+1,8),": ",VLOOKUP(MID('Tab. A1.4-WVG'!$C66,(AT$6-1)*8+(AT$6-1)*1+1,8),AGS,2,FALSE)))</f>
        <v/>
      </c>
      <c r="AU62" s="232" t="str">
        <f>IF(MID('Tab. A1.4-WVG'!$C66,(AU$6-1)*8+(AU$6-1)*1+1,8)="","",CONCATENATE(MID('Tab. A1.4-WVG'!$C66,(AU$6-1)*8+(AU$6-1)*1+1,8),": ",VLOOKUP(MID('Tab. A1.4-WVG'!$C66,(AU$6-1)*8+(AU$6-1)*1+1,8),AGS,2,FALSE)))</f>
        <v/>
      </c>
      <c r="AV62" s="232" t="str">
        <f>IF(MID('Tab. A1.4-WVG'!$C66,(AV$6-1)*8+(AV$6-1)*1+1,8)="","",CONCATENATE(MID('Tab. A1.4-WVG'!$C66,(AV$6-1)*8+(AV$6-1)*1+1,8),": ",VLOOKUP(MID('Tab. A1.4-WVG'!$C66,(AV$6-1)*8+(AV$6-1)*1+1,8),AGS,2,FALSE)))</f>
        <v/>
      </c>
      <c r="AW62" s="232" t="str">
        <f>IF(MID('Tab. A1.4-WVG'!$C66,(AW$6-1)*8+(AW$6-1)*1+1,8)="","",CONCATENATE(MID('Tab. A1.4-WVG'!$C66,(AW$6-1)*8+(AW$6-1)*1+1,8),": ",VLOOKUP(MID('Tab. A1.4-WVG'!$C66,(AW$6-1)*8+(AW$6-1)*1+1,8),AGS,2,FALSE)))</f>
        <v/>
      </c>
      <c r="AX62" s="232" t="str">
        <f>IF(MID('Tab. A1.4-WVG'!$C66,(AX$6-1)*8+(AX$6-1)*1+1,8)="","",CONCATENATE(MID('Tab. A1.4-WVG'!$C66,(AX$6-1)*8+(AX$6-1)*1+1,8),": ",VLOOKUP(MID('Tab. A1.4-WVG'!$C66,(AX$6-1)*8+(AX$6-1)*1+1,8),AGS,2,FALSE)))</f>
        <v/>
      </c>
      <c r="AY62" s="232" t="str">
        <f>IF(MID('Tab. A1.4-WVG'!$C66,(AY$6-1)*8+(AY$6-1)*1+1,8)="","",CONCATENATE(MID('Tab. A1.4-WVG'!$C66,(AY$6-1)*8+(AY$6-1)*1+1,8),": ",VLOOKUP(MID('Tab. A1.4-WVG'!$C66,(AY$6-1)*8+(AY$6-1)*1+1,8),AGS,2,FALSE)))</f>
        <v/>
      </c>
      <c r="AZ62" s="232" t="str">
        <f>IF(MID('Tab. A1.4-WVG'!$C66,(AZ$6-1)*8+(AZ$6-1)*1+1,8)="","",CONCATENATE(MID('Tab. A1.4-WVG'!$C66,(AZ$6-1)*8+(AZ$6-1)*1+1,8),": ",VLOOKUP(MID('Tab. A1.4-WVG'!$C66,(AZ$6-1)*8+(AZ$6-1)*1+1,8),AGS,2,FALSE)))</f>
        <v/>
      </c>
      <c r="BA62" s="232" t="str">
        <f>IF(MID('Tab. A1.4-WVG'!$C66,(BA$6-1)*8+(BA$6-1)*1+1,8)="","",CONCATENATE(MID('Tab. A1.4-WVG'!$C66,(BA$6-1)*8+(BA$6-1)*1+1,8),": ",VLOOKUP(MID('Tab. A1.4-WVG'!$C66,(BA$6-1)*8+(BA$6-1)*1+1,8),AGS,2,FALSE)))</f>
        <v/>
      </c>
      <c r="BB62" s="232" t="str">
        <f>IF(MID('Tab. A1.4-WVG'!$C66,(BB$6-1)*8+(BB$6-1)*1+1,8)="","",CONCATENATE(MID('Tab. A1.4-WVG'!$C66,(BB$6-1)*8+(BB$6-1)*1+1,8),": ",VLOOKUP(MID('Tab. A1.4-WVG'!$C66,(BB$6-1)*8+(BB$6-1)*1+1,8),AGS,2,FALSE)))</f>
        <v/>
      </c>
      <c r="BC62" s="232" t="str">
        <f>IF(MID('Tab. A1.4-WVG'!$C66,(BC$6-1)*8+(BC$6-1)*1+1,8)="","",CONCATENATE(MID('Tab. A1.4-WVG'!$C66,(BC$6-1)*8+(BC$6-1)*1+1,8),": ",VLOOKUP(MID('Tab. A1.4-WVG'!$C66,(BC$6-1)*8+(BC$6-1)*1+1,8),AGS,2,FALSE)))</f>
        <v/>
      </c>
      <c r="BD62" s="232" t="str">
        <f>IF(MID('Tab. A1.4-WVG'!$C66,(BD$6-1)*8+(BD$6-1)*1+1,8)="","",CONCATENATE(MID('Tab. A1.4-WVG'!$C66,(BD$6-1)*8+(BD$6-1)*1+1,8),": ",VLOOKUP(MID('Tab. A1.4-WVG'!$C66,(BD$6-1)*8+(BD$6-1)*1+1,8),AGS,2,FALSE)))</f>
        <v/>
      </c>
      <c r="BE62" s="232" t="str">
        <f>IF(MID('Tab. A1.4-WVG'!$C66,(BE$6-1)*8+(BE$6-1)*1+1,8)="","",CONCATENATE(MID('Tab. A1.4-WVG'!$C66,(BE$6-1)*8+(BE$6-1)*1+1,8),": ",VLOOKUP(MID('Tab. A1.4-WVG'!$C66,(BE$6-1)*8+(BE$6-1)*1+1,8),AGS,2,FALSE)))</f>
        <v/>
      </c>
      <c r="BF62" s="232" t="str">
        <f>IF(MID('Tab. A1.4-WVG'!$C66,(BF$6-1)*8+(BF$6-1)*1+1,8)="","",CONCATENATE(MID('Tab. A1.4-WVG'!$C66,(BF$6-1)*8+(BF$6-1)*1+1,8),": ",VLOOKUP(MID('Tab. A1.4-WVG'!$C66,(BF$6-1)*8+(BF$6-1)*1+1,8),AGS,2,FALSE)))</f>
        <v/>
      </c>
      <c r="BG62" s="232" t="str">
        <f>IF(MID('Tab. A1.4-WVG'!$C66,(BG$6-1)*8+(BG$6-1)*1+1,8)="","",CONCATENATE(MID('Tab. A1.4-WVG'!$C66,(BG$6-1)*8+(BG$6-1)*1+1,8),": ",VLOOKUP(MID('Tab. A1.4-WVG'!$C66,(BG$6-1)*8+(BG$6-1)*1+1,8),AGS,2,FALSE)))</f>
        <v/>
      </c>
      <c r="BH62" s="232" t="str">
        <f>IF(MID('Tab. A1.4-WVG'!$C66,(BH$6-1)*8+(BH$6-1)*1+1,8)="","",CONCATENATE(MID('Tab. A1.4-WVG'!$C66,(BH$6-1)*8+(BH$6-1)*1+1,8),": ",VLOOKUP(MID('Tab. A1.4-WVG'!$C66,(BH$6-1)*8+(BH$6-1)*1+1,8),AGS,2,FALSE)))</f>
        <v/>
      </c>
      <c r="BI62" s="232" t="str">
        <f>IF(MID('Tab. A1.4-WVG'!$C66,(BI$6-1)*8+(BI$6-1)*1+1,8)="","",CONCATENATE(MID('Tab. A1.4-WVG'!$C66,(BI$6-1)*8+(BI$6-1)*1+1,8),": ",VLOOKUP(MID('Tab. A1.4-WVG'!$C66,(BI$6-1)*8+(BI$6-1)*1+1,8),AGS,2,FALSE)))</f>
        <v/>
      </c>
      <c r="BJ62" s="232" t="str">
        <f>IF(MID('Tab. A1.4-WVG'!$C66,(BJ$6-1)*8+(BJ$6-1)*1+1,8)="","",CONCATENATE(MID('Tab. A1.4-WVG'!$C66,(BJ$6-1)*8+(BJ$6-1)*1+1,8),": ",VLOOKUP(MID('Tab. A1.4-WVG'!$C66,(BJ$6-1)*8+(BJ$6-1)*1+1,8),AGS,2,FALSE)))</f>
        <v/>
      </c>
      <c r="BK62" s="232" t="str">
        <f>IF(MID('Tab. A1.4-WVG'!$C66,(BK$6-1)*8+(BK$6-1)*1+1,8)="","",CONCATENATE(MID('Tab. A1.4-WVG'!$C66,(BK$6-1)*8+(BK$6-1)*1+1,8),": ",VLOOKUP(MID('Tab. A1.4-WVG'!$C66,(BK$6-1)*8+(BK$6-1)*1+1,8),AGS,2,FALSE)))</f>
        <v/>
      </c>
      <c r="BL62" s="232" t="str">
        <f>IF(MID('Tab. A1.4-WVG'!$C66,(BL$6-1)*8+(BL$6-1)*1+1,8)="","",CONCATENATE(MID('Tab. A1.4-WVG'!$C66,(BL$6-1)*8+(BL$6-1)*1+1,8),": ",VLOOKUP(MID('Tab. A1.4-WVG'!$C66,(BL$6-1)*8+(BL$6-1)*1+1,8),AGS,2,FALSE)))</f>
        <v/>
      </c>
      <c r="BM62" s="232" t="str">
        <f>IF(MID('Tab. A1.4-WVG'!$C66,(BM$6-1)*8+(BM$6-1)*1+1,8)="","",CONCATENATE(MID('Tab. A1.4-WVG'!$C66,(BM$6-1)*8+(BM$6-1)*1+1,8),": ",VLOOKUP(MID('Tab. A1.4-WVG'!$C66,(BM$6-1)*8+(BM$6-1)*1+1,8),AGS,2,FALSE)))</f>
        <v/>
      </c>
      <c r="BN62" s="232" t="str">
        <f>IF(MID('Tab. A1.4-WVG'!$C66,(BN$6-1)*8+(BN$6-1)*1+1,8)="","",CONCATENATE(MID('Tab. A1.4-WVG'!$C66,(BN$6-1)*8+(BN$6-1)*1+1,8),": ",VLOOKUP(MID('Tab. A1.4-WVG'!$C66,(BN$6-1)*8+(BN$6-1)*1+1,8),AGS,2,FALSE)))</f>
        <v/>
      </c>
      <c r="BO62" s="232" t="str">
        <f>IF(MID('Tab. A1.4-WVG'!$C66,(BO$6-1)*8+(BO$6-1)*1+1,8)="","",CONCATENATE(MID('Tab. A1.4-WVG'!$C66,(BO$6-1)*8+(BO$6-1)*1+1,8),": ",VLOOKUP(MID('Tab. A1.4-WVG'!$C66,(BO$6-1)*8+(BO$6-1)*1+1,8),AGS,2,FALSE)))</f>
        <v/>
      </c>
      <c r="BP62" s="232" t="str">
        <f>IF(MID('Tab. A1.4-WVG'!$C66,(BP$6-1)*8+(BP$6-1)*1+1,8)="","",CONCATENATE(MID('Tab. A1.4-WVG'!$C66,(BP$6-1)*8+(BP$6-1)*1+1,8),": ",VLOOKUP(MID('Tab. A1.4-WVG'!$C66,(BP$6-1)*8+(BP$6-1)*1+1,8),AGS,2,FALSE)))</f>
        <v/>
      </c>
      <c r="BQ62" s="232" t="str">
        <f>IF(MID('Tab. A1.4-WVG'!$C66,(BQ$6-1)*8+(BQ$6-1)*1+1,8)="","",CONCATENATE(MID('Tab. A1.4-WVG'!$C66,(BQ$6-1)*8+(BQ$6-1)*1+1,8),": ",VLOOKUP(MID('Tab. A1.4-WVG'!$C66,(BQ$6-1)*8+(BQ$6-1)*1+1,8),AGS,2,FALSE)))</f>
        <v/>
      </c>
      <c r="BR62" s="232" t="str">
        <f>IF(MID('Tab. A1.4-WVG'!$C66,(BR$6-1)*8+(BR$6-1)*1+1,8)="","",CONCATENATE(MID('Tab. A1.4-WVG'!$C66,(BR$6-1)*8+(BR$6-1)*1+1,8),": ",VLOOKUP(MID('Tab. A1.4-WVG'!$C66,(BR$6-1)*8+(BR$6-1)*1+1,8),AGS,2,FALSE)))</f>
        <v/>
      </c>
      <c r="BS62" s="232" t="str">
        <f>IF(MID('Tab. A1.4-WVG'!$C66,(BS$6-1)*8+(BS$6-1)*1+1,8)="","",CONCATENATE(MID('Tab. A1.4-WVG'!$C66,(BS$6-1)*8+(BS$6-1)*1+1,8),": ",VLOOKUP(MID('Tab. A1.4-WVG'!$C66,(BS$6-1)*8+(BS$6-1)*1+1,8),AGS,2,FALSE)))</f>
        <v/>
      </c>
      <c r="BT62" s="232" t="str">
        <f>IF(MID('Tab. A1.4-WVG'!$C66,(BT$6-1)*8+(BT$6-1)*1+1,8)="","",CONCATENATE(MID('Tab. A1.4-WVG'!$C66,(BT$6-1)*8+(BT$6-1)*1+1,8),": ",VLOOKUP(MID('Tab. A1.4-WVG'!$C66,(BT$6-1)*8+(BT$6-1)*1+1,8),AGS,2,FALSE)))</f>
        <v/>
      </c>
      <c r="BU62" s="232" t="str">
        <f>IF(MID('Tab. A1.4-WVG'!$C66,(BU$6-1)*8+(BU$6-1)*1+1,8)="","",CONCATENATE(MID('Tab. A1.4-WVG'!$C66,(BU$6-1)*8+(BU$6-1)*1+1,8),": ",VLOOKUP(MID('Tab. A1.4-WVG'!$C66,(BU$6-1)*8+(BU$6-1)*1+1,8),AGS,2,FALSE)))</f>
        <v/>
      </c>
      <c r="BV62" s="232" t="str">
        <f>IF(MID('Tab. A1.4-WVG'!$C66,(BV$6-1)*8+(BV$6-1)*1+1,8)="","",CONCATENATE(MID('Tab. A1.4-WVG'!$C66,(BV$6-1)*8+(BV$6-1)*1+1,8),": ",VLOOKUP(MID('Tab. A1.4-WVG'!$C66,(BV$6-1)*8+(BV$6-1)*1+1,8),AGS,2,FALSE)))</f>
        <v/>
      </c>
      <c r="BW62" s="232" t="str">
        <f>IF(MID('Tab. A1.4-WVG'!$C66,(BW$6-1)*8+(BW$6-1)*1+1,8)="","",CONCATENATE(MID('Tab. A1.4-WVG'!$C66,(BW$6-1)*8+(BW$6-1)*1+1,8),": ",VLOOKUP(MID('Tab. A1.4-WVG'!$C66,(BW$6-1)*8+(BW$6-1)*1+1,8),AGS,2,FALSE)))</f>
        <v/>
      </c>
      <c r="BX62" s="232" t="str">
        <f>IF(MID('Tab. A1.4-WVG'!$C66,(BX$6-1)*8+(BX$6-1)*1+1,8)="","",CONCATENATE(MID('Tab. A1.4-WVG'!$C66,(BX$6-1)*8+(BX$6-1)*1+1,8),": ",VLOOKUP(MID('Tab. A1.4-WVG'!$C66,(BX$6-1)*8+(BX$6-1)*1+1,8),AGS,2,FALSE)))</f>
        <v/>
      </c>
      <c r="BY62" s="232" t="str">
        <f>IF(MID('Tab. A1.4-WVG'!$C66,(BY$6-1)*8+(BY$6-1)*1+1,8)="","",CONCATENATE(MID('Tab. A1.4-WVG'!$C66,(BY$6-1)*8+(BY$6-1)*1+1,8),": ",VLOOKUP(MID('Tab. A1.4-WVG'!$C66,(BY$6-1)*8+(BY$6-1)*1+1,8),AGS,2,FALSE)))</f>
        <v/>
      </c>
      <c r="BZ62" s="232" t="str">
        <f>IF(MID('Tab. A1.4-WVG'!$C66,(BZ$6-1)*8+(BZ$6-1)*1+1,8)="","",CONCATENATE(MID('Tab. A1.4-WVG'!$C66,(BZ$6-1)*8+(BZ$6-1)*1+1,8),": ",VLOOKUP(MID('Tab. A1.4-WVG'!$C66,(BZ$6-1)*8+(BZ$6-1)*1+1,8),AGS,2,FALSE)))</f>
        <v/>
      </c>
      <c r="CA62" s="232" t="str">
        <f>IF(MID('Tab. A1.4-WVG'!$C66,(CA$6-1)*8+(CA$6-1)*1+1,8)="","",CONCATENATE(MID('Tab. A1.4-WVG'!$C66,(CA$6-1)*8+(CA$6-1)*1+1,8),": ",VLOOKUP(MID('Tab. A1.4-WVG'!$C66,(CA$6-1)*8+(CA$6-1)*1+1,8),AGS,2,FALSE)))</f>
        <v/>
      </c>
      <c r="CB62" s="232" t="str">
        <f>IF(MID('Tab. A1.4-WVG'!$C66,(CB$6-1)*8+(CB$6-1)*1+1,8)="","",CONCATENATE(MID('Tab. A1.4-WVG'!$C66,(CB$6-1)*8+(CB$6-1)*1+1,8),": ",VLOOKUP(MID('Tab. A1.4-WVG'!$C66,(CB$6-1)*8+(CB$6-1)*1+1,8),AGS,2,FALSE)))</f>
        <v/>
      </c>
      <c r="CC62" s="232" t="str">
        <f>IF(MID('Tab. A1.4-WVG'!$C66,(CC$6-1)*8+(CC$6-1)*1+1,8)="","",CONCATENATE(MID('Tab. A1.4-WVG'!$C66,(CC$6-1)*8+(CC$6-1)*1+1,8),": ",VLOOKUP(MID('Tab. A1.4-WVG'!$C66,(CC$6-1)*8+(CC$6-1)*1+1,8),AGS,2,FALSE)))</f>
        <v/>
      </c>
      <c r="CD62" s="232" t="str">
        <f>IF(MID('Tab. A1.4-WVG'!$C66,(CD$6-1)*8+(CD$6-1)*1+1,8)="","",CONCATENATE(MID('Tab. A1.4-WVG'!$C66,(CD$6-1)*8+(CD$6-1)*1+1,8),": ",VLOOKUP(MID('Tab. A1.4-WVG'!$C66,(CD$6-1)*8+(CD$6-1)*1+1,8),AGS,2,FALSE)))</f>
        <v/>
      </c>
      <c r="CE62" s="232" t="str">
        <f>IF(MID('Tab. A1.4-WVG'!$C66,(CE$6-1)*8+(CE$6-1)*1+1,8)="","",CONCATENATE(MID('Tab. A1.4-WVG'!$C66,(CE$6-1)*8+(CE$6-1)*1+1,8),": ",VLOOKUP(MID('Tab. A1.4-WVG'!$C66,(CE$6-1)*8+(CE$6-1)*1+1,8),AGS,2,FALSE)))</f>
        <v/>
      </c>
      <c r="CF62" s="232" t="str">
        <f>IF(MID('Tab. A1.4-WVG'!$C66,(CF$6-1)*8+(CF$6-1)*1+1,8)="","",CONCATENATE(MID('Tab. A1.4-WVG'!$C66,(CF$6-1)*8+(CF$6-1)*1+1,8),": ",VLOOKUP(MID('Tab. A1.4-WVG'!$C66,(CF$6-1)*8+(CF$6-1)*1+1,8),AGS,2,FALSE)))</f>
        <v/>
      </c>
      <c r="CG62" s="232" t="str">
        <f>IF(MID('Tab. A1.4-WVG'!$C66,(CG$6-1)*8+(CG$6-1)*1+1,8)="","",CONCATENATE(MID('Tab. A1.4-WVG'!$C66,(CG$6-1)*8+(CG$6-1)*1+1,8),": ",VLOOKUP(MID('Tab. A1.4-WVG'!$C66,(CG$6-1)*8+(CG$6-1)*1+1,8),AGS,2,FALSE)))</f>
        <v/>
      </c>
      <c r="CH62" s="232" t="str">
        <f>IF(MID('Tab. A1.4-WVG'!$C66,(CH$6-1)*8+(CH$6-1)*1+1,8)="","",CONCATENATE(MID('Tab. A1.4-WVG'!$C66,(CH$6-1)*8+(CH$6-1)*1+1,8),": ",VLOOKUP(MID('Tab. A1.4-WVG'!$C66,(CH$6-1)*8+(CH$6-1)*1+1,8),AGS,2,FALSE)))</f>
        <v/>
      </c>
      <c r="CI62" s="232" t="str">
        <f>IF(MID('Tab. A1.4-WVG'!$C66,(CI$6-1)*8+(CI$6-1)*1+1,8)="","",CONCATENATE(MID('Tab. A1.4-WVG'!$C66,(CI$6-1)*8+(CI$6-1)*1+1,8),": ",VLOOKUP(MID('Tab. A1.4-WVG'!$C66,(CI$6-1)*8+(CI$6-1)*1+1,8),AGS,2,FALSE)))</f>
        <v/>
      </c>
      <c r="CJ62" s="232" t="str">
        <f>IF(MID('Tab. A1.4-WVG'!$C66,(CJ$6-1)*8+(CJ$6-1)*1+1,8)="","",CONCATENATE(MID('Tab. A1.4-WVG'!$C66,(CJ$6-1)*8+(CJ$6-1)*1+1,8),": ",VLOOKUP(MID('Tab. A1.4-WVG'!$C66,(CJ$6-1)*8+(CJ$6-1)*1+1,8),AGS,2,FALSE)))</f>
        <v/>
      </c>
      <c r="CK62" s="232" t="str">
        <f>IF(MID('Tab. A1.4-WVG'!$C66,(CK$6-1)*8+(CK$6-1)*1+1,8)="","",CONCATENATE(MID('Tab. A1.4-WVG'!$C66,(CK$6-1)*8+(CK$6-1)*1+1,8),": ",VLOOKUP(MID('Tab. A1.4-WVG'!$C66,(CK$6-1)*8+(CK$6-1)*1+1,8),AGS,2,FALSE)))</f>
        <v/>
      </c>
      <c r="CL62" s="232" t="str">
        <f>IF(MID('Tab. A1.4-WVG'!$C66,(CL$6-1)*8+(CL$6-1)*1+1,8)="","",CONCATENATE(MID('Tab. A1.4-WVG'!$C66,(CL$6-1)*8+(CL$6-1)*1+1,8),": ",VLOOKUP(MID('Tab. A1.4-WVG'!$C66,(CL$6-1)*8+(CL$6-1)*1+1,8),AGS,2,FALSE)))</f>
        <v/>
      </c>
      <c r="CM62" s="232" t="str">
        <f>IF(MID('Tab. A1.4-WVG'!$C66,(CM$6-1)*8+(CM$6-1)*1+1,8)="","",CONCATENATE(MID('Tab. A1.4-WVG'!$C66,(CM$6-1)*8+(CM$6-1)*1+1,8),": ",VLOOKUP(MID('Tab. A1.4-WVG'!$C66,(CM$6-1)*8+(CM$6-1)*1+1,8),AGS,2,FALSE)))</f>
        <v/>
      </c>
      <c r="CN62" s="232" t="str">
        <f>IF(MID('Tab. A1.4-WVG'!$C66,(CN$6-1)*8+(CN$6-1)*1+1,8)="","",CONCATENATE(MID('Tab. A1.4-WVG'!$C66,(CN$6-1)*8+(CN$6-1)*1+1,8),": ",VLOOKUP(MID('Tab. A1.4-WVG'!$C66,(CN$6-1)*8+(CN$6-1)*1+1,8),AGS,2,FALSE)))</f>
        <v/>
      </c>
      <c r="CO62" s="232" t="str">
        <f>IF(MID('Tab. A1.4-WVG'!$C66,(CO$6-1)*8+(CO$6-1)*1+1,8)="","",CONCATENATE(MID('Tab. A1.4-WVG'!$C66,(CO$6-1)*8+(CO$6-1)*1+1,8),": ",VLOOKUP(MID('Tab. A1.4-WVG'!$C66,(CO$6-1)*8+(CO$6-1)*1+1,8),AGS,2,FALSE)))</f>
        <v/>
      </c>
      <c r="CP62" s="232" t="str">
        <f>IF(MID('Tab. A1.4-WVG'!$C66,(CP$6-1)*8+(CP$6-1)*1+1,8)="","",CONCATENATE(MID('Tab. A1.4-WVG'!$C66,(CP$6-1)*8+(CP$6-1)*1+1,8),": ",VLOOKUP(MID('Tab. A1.4-WVG'!$C66,(CP$6-1)*8+(CP$6-1)*1+1,8),AGS,2,FALSE)))</f>
        <v/>
      </c>
      <c r="CQ62" s="232" t="str">
        <f>IF(MID('Tab. A1.4-WVG'!$C66,(CQ$6-1)*8+(CQ$6-1)*1+1,8)="","",CONCATENATE(MID('Tab. A1.4-WVG'!$C66,(CQ$6-1)*8+(CQ$6-1)*1+1,8),": ",VLOOKUP(MID('Tab. A1.4-WVG'!$C66,(CQ$6-1)*8+(CQ$6-1)*1+1,8),AGS,2,FALSE)))</f>
        <v/>
      </c>
      <c r="CR62" s="232" t="str">
        <f>IF(MID('Tab. A1.4-WVG'!$C66,(CR$6-1)*8+(CR$6-1)*1+1,8)="","",CONCATENATE(MID('Tab. A1.4-WVG'!$C66,(CR$6-1)*8+(CR$6-1)*1+1,8),": ",VLOOKUP(MID('Tab. A1.4-WVG'!$C66,(CR$6-1)*8+(CR$6-1)*1+1,8),AGS,2,FALSE)))</f>
        <v/>
      </c>
      <c r="CS62" s="232" t="str">
        <f>IF(MID('Tab. A1.4-WVG'!$C66,(CS$6-1)*8+(CS$6-1)*1+1,8)="","",CONCATENATE(MID('Tab. A1.4-WVG'!$C66,(CS$6-1)*8+(CS$6-1)*1+1,8),": ",VLOOKUP(MID('Tab. A1.4-WVG'!$C66,(CS$6-1)*8+(CS$6-1)*1+1,8),AGS,2,FALSE)))</f>
        <v/>
      </c>
      <c r="CT62" s="232" t="str">
        <f>IF(MID('Tab. A1.4-WVG'!$C66,(CT$6-1)*8+(CT$6-1)*1+1,8)="","",CONCATENATE(MID('Tab. A1.4-WVG'!$C66,(CT$6-1)*8+(CT$6-1)*1+1,8),": ",VLOOKUP(MID('Tab. A1.4-WVG'!$C66,(CT$6-1)*8+(CT$6-1)*1+1,8),AGS,2,FALSE)))</f>
        <v/>
      </c>
      <c r="CU62" s="232" t="str">
        <f>IF(MID('Tab. A1.4-WVG'!$C66,(CU$6-1)*8+(CU$6-1)*1+1,8)="","",CONCATENATE(MID('Tab. A1.4-WVG'!$C66,(CU$6-1)*8+(CU$6-1)*1+1,8),": ",VLOOKUP(MID('Tab. A1.4-WVG'!$C66,(CU$6-1)*8+(CU$6-1)*1+1,8),AGS,2,FALSE)))</f>
        <v/>
      </c>
      <c r="CV62" s="232" t="str">
        <f>IF(MID('Tab. A1.4-WVG'!$C66,(CV$6-1)*8+(CV$6-1)*1+1,8)="","",CONCATENATE(MID('Tab. A1.4-WVG'!$C66,(CV$6-1)*8+(CV$6-1)*1+1,8),": ",VLOOKUP(MID('Tab. A1.4-WVG'!$C66,(CV$6-1)*8+(CV$6-1)*1+1,8),AGS,2,FALSE)))</f>
        <v/>
      </c>
      <c r="CW62" s="232" t="str">
        <f>IF(MID('Tab. A1.4-WVG'!$C66,(CW$6-1)*8+(CW$6-1)*1+1,8)="","",CONCATENATE(MID('Tab. A1.4-WVG'!$C66,(CW$6-1)*8+(CW$6-1)*1+1,8),": ",VLOOKUP(MID('Tab. A1.4-WVG'!$C66,(CW$6-1)*8+(CW$6-1)*1+1,8),AGS,2,FALSE)))</f>
        <v/>
      </c>
      <c r="CX62" s="39">
        <f t="shared" si="0"/>
        <v>0</v>
      </c>
    </row>
    <row r="63" spans="1:102" ht="38.25" customHeight="1" x14ac:dyDescent="0.2">
      <c r="A63" s="231" t="str">
        <f>IF('Tab. A1.4-WVG'!A67="","",'Tab. A1.4-WVG'!A67)</f>
        <v/>
      </c>
      <c r="B63" s="232" t="str">
        <f>IF(MID('Tab. A1.4-WVG'!$C67,(B$6-1)*8+(B$6-1)*1+1,8)="","",CONCATENATE(MID('Tab. A1.4-WVG'!$C67,(B$6-1)*8+(B$6-1)*1+1,8),": ",VLOOKUP(MID('Tab. A1.4-WVG'!$C67,(B$6-1)*8+(B$6-1)*1+1,8),AGS,2,FALSE)))</f>
        <v/>
      </c>
      <c r="C63" s="232" t="str">
        <f>IF(MID('Tab. A1.4-WVG'!$C67,(C$6-1)*8+(C$6-1)*1+1,8)="","",CONCATENATE(MID('Tab. A1.4-WVG'!$C67,(C$6-1)*8+(C$6-1)*1+1,8),": ",VLOOKUP(MID('Tab. A1.4-WVG'!$C67,(C$6-1)*8+(C$6-1)*1+1,8),AGS,2,FALSE)))</f>
        <v/>
      </c>
      <c r="D63" s="232" t="str">
        <f>IF(MID('Tab. A1.4-WVG'!$C67,(D$6-1)*8+(D$6-1)*1+1,8)="","",CONCATENATE(MID('Tab. A1.4-WVG'!$C67,(D$6-1)*8+(D$6-1)*1+1,8),": ",VLOOKUP(MID('Tab. A1.4-WVG'!$C67,(D$6-1)*8+(D$6-1)*1+1,8),AGS,2,FALSE)))</f>
        <v/>
      </c>
      <c r="E63" s="232" t="str">
        <f>IF(MID('Tab. A1.4-WVG'!$C67,(E$6-1)*8+(E$6-1)*1+1,8)="","",CONCATENATE(MID('Tab. A1.4-WVG'!$C67,(E$6-1)*8+(E$6-1)*1+1,8),": ",VLOOKUP(MID('Tab. A1.4-WVG'!$C67,(E$6-1)*8+(E$6-1)*1+1,8),AGS,2,FALSE)))</f>
        <v/>
      </c>
      <c r="F63" s="232" t="str">
        <f>IF(MID('Tab. A1.4-WVG'!$C67,(F$6-1)*8+(F$6-1)*1+1,8)="","",CONCATENATE(MID('Tab. A1.4-WVG'!$C67,(F$6-1)*8+(F$6-1)*1+1,8),": ",VLOOKUP(MID('Tab. A1.4-WVG'!$C67,(F$6-1)*8+(F$6-1)*1+1,8),AGS,2,FALSE)))</f>
        <v/>
      </c>
      <c r="G63" s="232" t="str">
        <f>IF(MID('Tab. A1.4-WVG'!$C67,(G$6-1)*8+(G$6-1)*1+1,8)="","",CONCATENATE(MID('Tab. A1.4-WVG'!$C67,(G$6-1)*8+(G$6-1)*1+1,8),": ",VLOOKUP(MID('Tab. A1.4-WVG'!$C67,(G$6-1)*8+(G$6-1)*1+1,8),AGS,2,FALSE)))</f>
        <v/>
      </c>
      <c r="H63" s="232" t="str">
        <f>IF(MID('Tab. A1.4-WVG'!$C67,(H$6-1)*8+(H$6-1)*1+1,8)="","",CONCATENATE(MID('Tab. A1.4-WVG'!$C67,(H$6-1)*8+(H$6-1)*1+1,8),": ",VLOOKUP(MID('Tab. A1.4-WVG'!$C67,(H$6-1)*8+(H$6-1)*1+1,8),AGS,2,FALSE)))</f>
        <v/>
      </c>
      <c r="I63" s="232" t="str">
        <f>IF(MID('Tab. A1.4-WVG'!$C67,(I$6-1)*8+(I$6-1)*1+1,8)="","",CONCATENATE(MID('Tab. A1.4-WVG'!$C67,(I$6-1)*8+(I$6-1)*1+1,8),": ",VLOOKUP(MID('Tab. A1.4-WVG'!$C67,(I$6-1)*8+(I$6-1)*1+1,8),AGS,2,FALSE)))</f>
        <v/>
      </c>
      <c r="J63" s="232" t="str">
        <f>IF(MID('Tab. A1.4-WVG'!$C67,(J$6-1)*8+(J$6-1)*1+1,8)="","",CONCATENATE(MID('Tab. A1.4-WVG'!$C67,(J$6-1)*8+(J$6-1)*1+1,8),": ",VLOOKUP(MID('Tab. A1.4-WVG'!$C67,(J$6-1)*8+(J$6-1)*1+1,8),AGS,2,FALSE)))</f>
        <v/>
      </c>
      <c r="K63" s="232" t="str">
        <f>IF(MID('Tab. A1.4-WVG'!$C67,(K$6-1)*8+(K$6-1)*1+1,8)="","",CONCATENATE(MID('Tab. A1.4-WVG'!$C67,(K$6-1)*8+(K$6-1)*1+1,8),": ",VLOOKUP(MID('Tab. A1.4-WVG'!$C67,(K$6-1)*8+(K$6-1)*1+1,8),AGS,2,FALSE)))</f>
        <v/>
      </c>
      <c r="L63" s="232" t="str">
        <f>IF(MID('Tab. A1.4-WVG'!$C67,(L$6-1)*8+(L$6-1)*1+1,8)="","",CONCATENATE(MID('Tab. A1.4-WVG'!$C67,(L$6-1)*8+(L$6-1)*1+1,8),": ",VLOOKUP(MID('Tab. A1.4-WVG'!$C67,(L$6-1)*8+(L$6-1)*1+1,8),AGS,2,FALSE)))</f>
        <v/>
      </c>
      <c r="M63" s="232" t="str">
        <f>IF(MID('Tab. A1.4-WVG'!$C67,(M$6-1)*8+(M$6-1)*1+1,8)="","",CONCATENATE(MID('Tab. A1.4-WVG'!$C67,(M$6-1)*8+(M$6-1)*1+1,8),": ",VLOOKUP(MID('Tab. A1.4-WVG'!$C67,(M$6-1)*8+(M$6-1)*1+1,8),AGS,2,FALSE)))</f>
        <v/>
      </c>
      <c r="N63" s="232" t="str">
        <f>IF(MID('Tab. A1.4-WVG'!$C67,(N$6-1)*8+(N$6-1)*1+1,8)="","",CONCATENATE(MID('Tab. A1.4-WVG'!$C67,(N$6-1)*8+(N$6-1)*1+1,8),": ",VLOOKUP(MID('Tab. A1.4-WVG'!$C67,(N$6-1)*8+(N$6-1)*1+1,8),AGS,2,FALSE)))</f>
        <v/>
      </c>
      <c r="O63" s="232" t="str">
        <f>IF(MID('Tab. A1.4-WVG'!$C67,(O$6-1)*8+(O$6-1)*1+1,8)="","",CONCATENATE(MID('Tab. A1.4-WVG'!$C67,(O$6-1)*8+(O$6-1)*1+1,8),": ",VLOOKUP(MID('Tab. A1.4-WVG'!$C67,(O$6-1)*8+(O$6-1)*1+1,8),AGS,2,FALSE)))</f>
        <v/>
      </c>
      <c r="P63" s="232" t="str">
        <f>IF(MID('Tab. A1.4-WVG'!$C67,(P$6-1)*8+(P$6-1)*1+1,8)="","",CONCATENATE(MID('Tab. A1.4-WVG'!$C67,(P$6-1)*8+(P$6-1)*1+1,8),": ",VLOOKUP(MID('Tab. A1.4-WVG'!$C67,(P$6-1)*8+(P$6-1)*1+1,8),AGS,2,FALSE)))</f>
        <v/>
      </c>
      <c r="Q63" s="232" t="str">
        <f>IF(MID('Tab. A1.4-WVG'!$C67,(Q$6-1)*8+(Q$6-1)*1+1,8)="","",CONCATENATE(MID('Tab. A1.4-WVG'!$C67,(Q$6-1)*8+(Q$6-1)*1+1,8),": ",VLOOKUP(MID('Tab. A1.4-WVG'!$C67,(Q$6-1)*8+(Q$6-1)*1+1,8),AGS,2,FALSE)))</f>
        <v/>
      </c>
      <c r="R63" s="232" t="str">
        <f>IF(MID('Tab. A1.4-WVG'!$C67,(R$6-1)*8+(R$6-1)*1+1,8)="","",CONCATENATE(MID('Tab. A1.4-WVG'!$C67,(R$6-1)*8+(R$6-1)*1+1,8),": ",VLOOKUP(MID('Tab. A1.4-WVG'!$C67,(R$6-1)*8+(R$6-1)*1+1,8),AGS,2,FALSE)))</f>
        <v/>
      </c>
      <c r="S63" s="232" t="str">
        <f>IF(MID('Tab. A1.4-WVG'!$C67,(S$6-1)*8+(S$6-1)*1+1,8)="","",CONCATENATE(MID('Tab. A1.4-WVG'!$C67,(S$6-1)*8+(S$6-1)*1+1,8),": ",VLOOKUP(MID('Tab. A1.4-WVG'!$C67,(S$6-1)*8+(S$6-1)*1+1,8),AGS,2,FALSE)))</f>
        <v/>
      </c>
      <c r="T63" s="232" t="str">
        <f>IF(MID('Tab. A1.4-WVG'!$C67,(T$6-1)*8+(T$6-1)*1+1,8)="","",CONCATENATE(MID('Tab. A1.4-WVG'!$C67,(T$6-1)*8+(T$6-1)*1+1,8),": ",VLOOKUP(MID('Tab. A1.4-WVG'!$C67,(T$6-1)*8+(T$6-1)*1+1,8),AGS,2,FALSE)))</f>
        <v/>
      </c>
      <c r="U63" s="232" t="str">
        <f>IF(MID('Tab. A1.4-WVG'!$C67,(U$6-1)*8+(U$6-1)*1+1,8)="","",CONCATENATE(MID('Tab. A1.4-WVG'!$C67,(U$6-1)*8+(U$6-1)*1+1,8),": ",VLOOKUP(MID('Tab. A1.4-WVG'!$C67,(U$6-1)*8+(U$6-1)*1+1,8),AGS,2,FALSE)))</f>
        <v/>
      </c>
      <c r="V63" s="232" t="str">
        <f>IF(MID('Tab. A1.4-WVG'!$C67,(V$6-1)*8+(V$6-1)*1+1,8)="","",CONCATENATE(MID('Tab. A1.4-WVG'!$C67,(V$6-1)*8+(V$6-1)*1+1,8),": ",VLOOKUP(MID('Tab. A1.4-WVG'!$C67,(V$6-1)*8+(V$6-1)*1+1,8),AGS,2,FALSE)))</f>
        <v/>
      </c>
      <c r="W63" s="232" t="str">
        <f>IF(MID('Tab. A1.4-WVG'!$C67,(W$6-1)*8+(W$6-1)*1+1,8)="","",CONCATENATE(MID('Tab. A1.4-WVG'!$C67,(W$6-1)*8+(W$6-1)*1+1,8),": ",VLOOKUP(MID('Tab. A1.4-WVG'!$C67,(W$6-1)*8+(W$6-1)*1+1,8),AGS,2,FALSE)))</f>
        <v/>
      </c>
      <c r="X63" s="232" t="str">
        <f>IF(MID('Tab. A1.4-WVG'!$C67,(X$6-1)*8+(X$6-1)*1+1,8)="","",CONCATENATE(MID('Tab. A1.4-WVG'!$C67,(X$6-1)*8+(X$6-1)*1+1,8),": ",VLOOKUP(MID('Tab. A1.4-WVG'!$C67,(X$6-1)*8+(X$6-1)*1+1,8),AGS,2,FALSE)))</f>
        <v/>
      </c>
      <c r="Y63" s="232" t="str">
        <f>IF(MID('Tab. A1.4-WVG'!$C67,(Y$6-1)*8+(Y$6-1)*1+1,8)="","",CONCATENATE(MID('Tab. A1.4-WVG'!$C67,(Y$6-1)*8+(Y$6-1)*1+1,8),": ",VLOOKUP(MID('Tab. A1.4-WVG'!$C67,(Y$6-1)*8+(Y$6-1)*1+1,8),AGS,2,FALSE)))</f>
        <v/>
      </c>
      <c r="Z63" s="232" t="str">
        <f>IF(MID('Tab. A1.4-WVG'!$C67,(Z$6-1)*8+(Z$6-1)*1+1,8)="","",CONCATENATE(MID('Tab. A1.4-WVG'!$C67,(Z$6-1)*8+(Z$6-1)*1+1,8),": ",VLOOKUP(MID('Tab. A1.4-WVG'!$C67,(Z$6-1)*8+(Z$6-1)*1+1,8),AGS,2,FALSE)))</f>
        <v/>
      </c>
      <c r="AA63" s="232" t="str">
        <f>IF(MID('Tab. A1.4-WVG'!$C67,(AA$6-1)*8+(AA$6-1)*1+1,8)="","",CONCATENATE(MID('Tab. A1.4-WVG'!$C67,(AA$6-1)*8+(AA$6-1)*1+1,8),": ",VLOOKUP(MID('Tab. A1.4-WVG'!$C67,(AA$6-1)*8+(AA$6-1)*1+1,8),AGS,2,FALSE)))</f>
        <v/>
      </c>
      <c r="AB63" s="232" t="str">
        <f>IF(MID('Tab. A1.4-WVG'!$C67,(AB$6-1)*8+(AB$6-1)*1+1,8)="","",CONCATENATE(MID('Tab. A1.4-WVG'!$C67,(AB$6-1)*8+(AB$6-1)*1+1,8),": ",VLOOKUP(MID('Tab. A1.4-WVG'!$C67,(AB$6-1)*8+(AB$6-1)*1+1,8),AGS,2,FALSE)))</f>
        <v/>
      </c>
      <c r="AC63" s="232" t="str">
        <f>IF(MID('Tab. A1.4-WVG'!$C67,(AC$6-1)*8+(AC$6-1)*1+1,8)="","",CONCATENATE(MID('Tab. A1.4-WVG'!$C67,(AC$6-1)*8+(AC$6-1)*1+1,8),": ",VLOOKUP(MID('Tab. A1.4-WVG'!$C67,(AC$6-1)*8+(AC$6-1)*1+1,8),AGS,2,FALSE)))</f>
        <v/>
      </c>
      <c r="AD63" s="232" t="str">
        <f>IF(MID('Tab. A1.4-WVG'!$C67,(AD$6-1)*8+(AD$6-1)*1+1,8)="","",CONCATENATE(MID('Tab. A1.4-WVG'!$C67,(AD$6-1)*8+(AD$6-1)*1+1,8),": ",VLOOKUP(MID('Tab. A1.4-WVG'!$C67,(AD$6-1)*8+(AD$6-1)*1+1,8),AGS,2,FALSE)))</f>
        <v/>
      </c>
      <c r="AE63" s="232" t="str">
        <f>IF(MID('Tab. A1.4-WVG'!$C67,(AE$6-1)*8+(AE$6-1)*1+1,8)="","",CONCATENATE(MID('Tab. A1.4-WVG'!$C67,(AE$6-1)*8+(AE$6-1)*1+1,8),": ",VLOOKUP(MID('Tab. A1.4-WVG'!$C67,(AE$6-1)*8+(AE$6-1)*1+1,8),AGS,2,FALSE)))</f>
        <v/>
      </c>
      <c r="AF63" s="232" t="str">
        <f>IF(MID('Tab. A1.4-WVG'!$C67,(AF$6-1)*8+(AF$6-1)*1+1,8)="","",CONCATENATE(MID('Tab. A1.4-WVG'!$C67,(AF$6-1)*8+(AF$6-1)*1+1,8),": ",VLOOKUP(MID('Tab. A1.4-WVG'!$C67,(AF$6-1)*8+(AF$6-1)*1+1,8),AGS,2,FALSE)))</f>
        <v/>
      </c>
      <c r="AG63" s="232" t="str">
        <f>IF(MID('Tab. A1.4-WVG'!$C67,(AG$6-1)*8+(AG$6-1)*1+1,8)="","",CONCATENATE(MID('Tab. A1.4-WVG'!$C67,(AG$6-1)*8+(AG$6-1)*1+1,8),": ",VLOOKUP(MID('Tab. A1.4-WVG'!$C67,(AG$6-1)*8+(AG$6-1)*1+1,8),AGS,2,FALSE)))</f>
        <v/>
      </c>
      <c r="AH63" s="232" t="str">
        <f>IF(MID('Tab. A1.4-WVG'!$C67,(AH$6-1)*8+(AH$6-1)*1+1,8)="","",CONCATENATE(MID('Tab. A1.4-WVG'!$C67,(AH$6-1)*8+(AH$6-1)*1+1,8),": ",VLOOKUP(MID('Tab. A1.4-WVG'!$C67,(AH$6-1)*8+(AH$6-1)*1+1,8),AGS,2,FALSE)))</f>
        <v/>
      </c>
      <c r="AI63" s="232" t="str">
        <f>IF(MID('Tab. A1.4-WVG'!$C67,(AI$6-1)*8+(AI$6-1)*1+1,8)="","",CONCATENATE(MID('Tab. A1.4-WVG'!$C67,(AI$6-1)*8+(AI$6-1)*1+1,8),": ",VLOOKUP(MID('Tab. A1.4-WVG'!$C67,(AI$6-1)*8+(AI$6-1)*1+1,8),AGS,2,FALSE)))</f>
        <v/>
      </c>
      <c r="AJ63" s="232" t="str">
        <f>IF(MID('Tab. A1.4-WVG'!$C67,(AJ$6-1)*8+(AJ$6-1)*1+1,8)="","",CONCATENATE(MID('Tab. A1.4-WVG'!$C67,(AJ$6-1)*8+(AJ$6-1)*1+1,8),": ",VLOOKUP(MID('Tab. A1.4-WVG'!$C67,(AJ$6-1)*8+(AJ$6-1)*1+1,8),AGS,2,FALSE)))</f>
        <v/>
      </c>
      <c r="AK63" s="232" t="str">
        <f>IF(MID('Tab. A1.4-WVG'!$C67,(AK$6-1)*8+(AK$6-1)*1+1,8)="","",CONCATENATE(MID('Tab. A1.4-WVG'!$C67,(AK$6-1)*8+(AK$6-1)*1+1,8),": ",VLOOKUP(MID('Tab. A1.4-WVG'!$C67,(AK$6-1)*8+(AK$6-1)*1+1,8),AGS,2,FALSE)))</f>
        <v/>
      </c>
      <c r="AL63" s="232" t="str">
        <f>IF(MID('Tab. A1.4-WVG'!$C67,(AL$6-1)*8+(AL$6-1)*1+1,8)="","",CONCATENATE(MID('Tab. A1.4-WVG'!$C67,(AL$6-1)*8+(AL$6-1)*1+1,8),": ",VLOOKUP(MID('Tab. A1.4-WVG'!$C67,(AL$6-1)*8+(AL$6-1)*1+1,8),AGS,2,FALSE)))</f>
        <v/>
      </c>
      <c r="AM63" s="232" t="str">
        <f>IF(MID('Tab. A1.4-WVG'!$C67,(AM$6-1)*8+(AM$6-1)*1+1,8)="","",CONCATENATE(MID('Tab. A1.4-WVG'!$C67,(AM$6-1)*8+(AM$6-1)*1+1,8),": ",VLOOKUP(MID('Tab. A1.4-WVG'!$C67,(AM$6-1)*8+(AM$6-1)*1+1,8),AGS,2,FALSE)))</f>
        <v/>
      </c>
      <c r="AN63" s="232" t="str">
        <f>IF(MID('Tab. A1.4-WVG'!$C67,(AN$6-1)*8+(AN$6-1)*1+1,8)="","",CONCATENATE(MID('Tab. A1.4-WVG'!$C67,(AN$6-1)*8+(AN$6-1)*1+1,8),": ",VLOOKUP(MID('Tab. A1.4-WVG'!$C67,(AN$6-1)*8+(AN$6-1)*1+1,8),AGS,2,FALSE)))</f>
        <v/>
      </c>
      <c r="AO63" s="232" t="str">
        <f>IF(MID('Tab. A1.4-WVG'!$C67,(AO$6-1)*8+(AO$6-1)*1+1,8)="","",CONCATENATE(MID('Tab. A1.4-WVG'!$C67,(AO$6-1)*8+(AO$6-1)*1+1,8),": ",VLOOKUP(MID('Tab. A1.4-WVG'!$C67,(AO$6-1)*8+(AO$6-1)*1+1,8),AGS,2,FALSE)))</f>
        <v/>
      </c>
      <c r="AP63" s="232" t="str">
        <f>IF(MID('Tab. A1.4-WVG'!$C67,(AP$6-1)*8+(AP$6-1)*1+1,8)="","",CONCATENATE(MID('Tab. A1.4-WVG'!$C67,(AP$6-1)*8+(AP$6-1)*1+1,8),": ",VLOOKUP(MID('Tab. A1.4-WVG'!$C67,(AP$6-1)*8+(AP$6-1)*1+1,8),AGS,2,FALSE)))</f>
        <v/>
      </c>
      <c r="AQ63" s="232" t="str">
        <f>IF(MID('Tab. A1.4-WVG'!$C67,(AQ$6-1)*8+(AQ$6-1)*1+1,8)="","",CONCATENATE(MID('Tab. A1.4-WVG'!$C67,(AQ$6-1)*8+(AQ$6-1)*1+1,8),": ",VLOOKUP(MID('Tab. A1.4-WVG'!$C67,(AQ$6-1)*8+(AQ$6-1)*1+1,8),AGS,2,FALSE)))</f>
        <v/>
      </c>
      <c r="AR63" s="232" t="str">
        <f>IF(MID('Tab. A1.4-WVG'!$C67,(AR$6-1)*8+(AR$6-1)*1+1,8)="","",CONCATENATE(MID('Tab. A1.4-WVG'!$C67,(AR$6-1)*8+(AR$6-1)*1+1,8),": ",VLOOKUP(MID('Tab. A1.4-WVG'!$C67,(AR$6-1)*8+(AR$6-1)*1+1,8),AGS,2,FALSE)))</f>
        <v/>
      </c>
      <c r="AS63" s="232" t="str">
        <f>IF(MID('Tab. A1.4-WVG'!$C67,(AS$6-1)*8+(AS$6-1)*1+1,8)="","",CONCATENATE(MID('Tab. A1.4-WVG'!$C67,(AS$6-1)*8+(AS$6-1)*1+1,8),": ",VLOOKUP(MID('Tab. A1.4-WVG'!$C67,(AS$6-1)*8+(AS$6-1)*1+1,8),AGS,2,FALSE)))</f>
        <v/>
      </c>
      <c r="AT63" s="232" t="str">
        <f>IF(MID('Tab. A1.4-WVG'!$C67,(AT$6-1)*8+(AT$6-1)*1+1,8)="","",CONCATENATE(MID('Tab. A1.4-WVG'!$C67,(AT$6-1)*8+(AT$6-1)*1+1,8),": ",VLOOKUP(MID('Tab. A1.4-WVG'!$C67,(AT$6-1)*8+(AT$6-1)*1+1,8),AGS,2,FALSE)))</f>
        <v/>
      </c>
      <c r="AU63" s="232" t="str">
        <f>IF(MID('Tab. A1.4-WVG'!$C67,(AU$6-1)*8+(AU$6-1)*1+1,8)="","",CONCATENATE(MID('Tab. A1.4-WVG'!$C67,(AU$6-1)*8+(AU$6-1)*1+1,8),": ",VLOOKUP(MID('Tab. A1.4-WVG'!$C67,(AU$6-1)*8+(AU$6-1)*1+1,8),AGS,2,FALSE)))</f>
        <v/>
      </c>
      <c r="AV63" s="232" t="str">
        <f>IF(MID('Tab. A1.4-WVG'!$C67,(AV$6-1)*8+(AV$6-1)*1+1,8)="","",CONCATENATE(MID('Tab. A1.4-WVG'!$C67,(AV$6-1)*8+(AV$6-1)*1+1,8),": ",VLOOKUP(MID('Tab. A1.4-WVG'!$C67,(AV$6-1)*8+(AV$6-1)*1+1,8),AGS,2,FALSE)))</f>
        <v/>
      </c>
      <c r="AW63" s="232" t="str">
        <f>IF(MID('Tab. A1.4-WVG'!$C67,(AW$6-1)*8+(AW$6-1)*1+1,8)="","",CONCATENATE(MID('Tab. A1.4-WVG'!$C67,(AW$6-1)*8+(AW$6-1)*1+1,8),": ",VLOOKUP(MID('Tab. A1.4-WVG'!$C67,(AW$6-1)*8+(AW$6-1)*1+1,8),AGS,2,FALSE)))</f>
        <v/>
      </c>
      <c r="AX63" s="232" t="str">
        <f>IF(MID('Tab. A1.4-WVG'!$C67,(AX$6-1)*8+(AX$6-1)*1+1,8)="","",CONCATENATE(MID('Tab. A1.4-WVG'!$C67,(AX$6-1)*8+(AX$6-1)*1+1,8),": ",VLOOKUP(MID('Tab. A1.4-WVG'!$C67,(AX$6-1)*8+(AX$6-1)*1+1,8),AGS,2,FALSE)))</f>
        <v/>
      </c>
      <c r="AY63" s="232" t="str">
        <f>IF(MID('Tab. A1.4-WVG'!$C67,(AY$6-1)*8+(AY$6-1)*1+1,8)="","",CONCATENATE(MID('Tab. A1.4-WVG'!$C67,(AY$6-1)*8+(AY$6-1)*1+1,8),": ",VLOOKUP(MID('Tab. A1.4-WVG'!$C67,(AY$6-1)*8+(AY$6-1)*1+1,8),AGS,2,FALSE)))</f>
        <v/>
      </c>
      <c r="AZ63" s="232" t="str">
        <f>IF(MID('Tab. A1.4-WVG'!$C67,(AZ$6-1)*8+(AZ$6-1)*1+1,8)="","",CONCATENATE(MID('Tab. A1.4-WVG'!$C67,(AZ$6-1)*8+(AZ$6-1)*1+1,8),": ",VLOOKUP(MID('Tab. A1.4-WVG'!$C67,(AZ$6-1)*8+(AZ$6-1)*1+1,8),AGS,2,FALSE)))</f>
        <v/>
      </c>
      <c r="BA63" s="232" t="str">
        <f>IF(MID('Tab. A1.4-WVG'!$C67,(BA$6-1)*8+(BA$6-1)*1+1,8)="","",CONCATENATE(MID('Tab. A1.4-WVG'!$C67,(BA$6-1)*8+(BA$6-1)*1+1,8),": ",VLOOKUP(MID('Tab. A1.4-WVG'!$C67,(BA$6-1)*8+(BA$6-1)*1+1,8),AGS,2,FALSE)))</f>
        <v/>
      </c>
      <c r="BB63" s="232" t="str">
        <f>IF(MID('Tab. A1.4-WVG'!$C67,(BB$6-1)*8+(BB$6-1)*1+1,8)="","",CONCATENATE(MID('Tab. A1.4-WVG'!$C67,(BB$6-1)*8+(BB$6-1)*1+1,8),": ",VLOOKUP(MID('Tab. A1.4-WVG'!$C67,(BB$6-1)*8+(BB$6-1)*1+1,8),AGS,2,FALSE)))</f>
        <v/>
      </c>
      <c r="BC63" s="232" t="str">
        <f>IF(MID('Tab. A1.4-WVG'!$C67,(BC$6-1)*8+(BC$6-1)*1+1,8)="","",CONCATENATE(MID('Tab. A1.4-WVG'!$C67,(BC$6-1)*8+(BC$6-1)*1+1,8),": ",VLOOKUP(MID('Tab. A1.4-WVG'!$C67,(BC$6-1)*8+(BC$6-1)*1+1,8),AGS,2,FALSE)))</f>
        <v/>
      </c>
      <c r="BD63" s="232" t="str">
        <f>IF(MID('Tab. A1.4-WVG'!$C67,(BD$6-1)*8+(BD$6-1)*1+1,8)="","",CONCATENATE(MID('Tab. A1.4-WVG'!$C67,(BD$6-1)*8+(BD$6-1)*1+1,8),": ",VLOOKUP(MID('Tab. A1.4-WVG'!$C67,(BD$6-1)*8+(BD$6-1)*1+1,8),AGS,2,FALSE)))</f>
        <v/>
      </c>
      <c r="BE63" s="232" t="str">
        <f>IF(MID('Tab. A1.4-WVG'!$C67,(BE$6-1)*8+(BE$6-1)*1+1,8)="","",CONCATENATE(MID('Tab. A1.4-WVG'!$C67,(BE$6-1)*8+(BE$6-1)*1+1,8),": ",VLOOKUP(MID('Tab. A1.4-WVG'!$C67,(BE$6-1)*8+(BE$6-1)*1+1,8),AGS,2,FALSE)))</f>
        <v/>
      </c>
      <c r="BF63" s="232" t="str">
        <f>IF(MID('Tab. A1.4-WVG'!$C67,(BF$6-1)*8+(BF$6-1)*1+1,8)="","",CONCATENATE(MID('Tab. A1.4-WVG'!$C67,(BF$6-1)*8+(BF$6-1)*1+1,8),": ",VLOOKUP(MID('Tab. A1.4-WVG'!$C67,(BF$6-1)*8+(BF$6-1)*1+1,8),AGS,2,FALSE)))</f>
        <v/>
      </c>
      <c r="BG63" s="232" t="str">
        <f>IF(MID('Tab. A1.4-WVG'!$C67,(BG$6-1)*8+(BG$6-1)*1+1,8)="","",CONCATENATE(MID('Tab. A1.4-WVG'!$C67,(BG$6-1)*8+(BG$6-1)*1+1,8),": ",VLOOKUP(MID('Tab. A1.4-WVG'!$C67,(BG$6-1)*8+(BG$6-1)*1+1,8),AGS,2,FALSE)))</f>
        <v/>
      </c>
      <c r="BH63" s="232" t="str">
        <f>IF(MID('Tab. A1.4-WVG'!$C67,(BH$6-1)*8+(BH$6-1)*1+1,8)="","",CONCATENATE(MID('Tab. A1.4-WVG'!$C67,(BH$6-1)*8+(BH$6-1)*1+1,8),": ",VLOOKUP(MID('Tab. A1.4-WVG'!$C67,(BH$6-1)*8+(BH$6-1)*1+1,8),AGS,2,FALSE)))</f>
        <v/>
      </c>
      <c r="BI63" s="232" t="str">
        <f>IF(MID('Tab. A1.4-WVG'!$C67,(BI$6-1)*8+(BI$6-1)*1+1,8)="","",CONCATENATE(MID('Tab. A1.4-WVG'!$C67,(BI$6-1)*8+(BI$6-1)*1+1,8),": ",VLOOKUP(MID('Tab. A1.4-WVG'!$C67,(BI$6-1)*8+(BI$6-1)*1+1,8),AGS,2,FALSE)))</f>
        <v/>
      </c>
      <c r="BJ63" s="232" t="str">
        <f>IF(MID('Tab. A1.4-WVG'!$C67,(BJ$6-1)*8+(BJ$6-1)*1+1,8)="","",CONCATENATE(MID('Tab. A1.4-WVG'!$C67,(BJ$6-1)*8+(BJ$6-1)*1+1,8),": ",VLOOKUP(MID('Tab. A1.4-WVG'!$C67,(BJ$6-1)*8+(BJ$6-1)*1+1,8),AGS,2,FALSE)))</f>
        <v/>
      </c>
      <c r="BK63" s="232" t="str">
        <f>IF(MID('Tab. A1.4-WVG'!$C67,(BK$6-1)*8+(BK$6-1)*1+1,8)="","",CONCATENATE(MID('Tab. A1.4-WVG'!$C67,(BK$6-1)*8+(BK$6-1)*1+1,8),": ",VLOOKUP(MID('Tab. A1.4-WVG'!$C67,(BK$6-1)*8+(BK$6-1)*1+1,8),AGS,2,FALSE)))</f>
        <v/>
      </c>
      <c r="BL63" s="232" t="str">
        <f>IF(MID('Tab. A1.4-WVG'!$C67,(BL$6-1)*8+(BL$6-1)*1+1,8)="","",CONCATENATE(MID('Tab. A1.4-WVG'!$C67,(BL$6-1)*8+(BL$6-1)*1+1,8),": ",VLOOKUP(MID('Tab. A1.4-WVG'!$C67,(BL$6-1)*8+(BL$6-1)*1+1,8),AGS,2,FALSE)))</f>
        <v/>
      </c>
      <c r="BM63" s="232" t="str">
        <f>IF(MID('Tab. A1.4-WVG'!$C67,(BM$6-1)*8+(BM$6-1)*1+1,8)="","",CONCATENATE(MID('Tab. A1.4-WVG'!$C67,(BM$6-1)*8+(BM$6-1)*1+1,8),": ",VLOOKUP(MID('Tab. A1.4-WVG'!$C67,(BM$6-1)*8+(BM$6-1)*1+1,8),AGS,2,FALSE)))</f>
        <v/>
      </c>
      <c r="BN63" s="232" t="str">
        <f>IF(MID('Tab. A1.4-WVG'!$C67,(BN$6-1)*8+(BN$6-1)*1+1,8)="","",CONCATENATE(MID('Tab. A1.4-WVG'!$C67,(BN$6-1)*8+(BN$6-1)*1+1,8),": ",VLOOKUP(MID('Tab. A1.4-WVG'!$C67,(BN$6-1)*8+(BN$6-1)*1+1,8),AGS,2,FALSE)))</f>
        <v/>
      </c>
      <c r="BO63" s="232" t="str">
        <f>IF(MID('Tab. A1.4-WVG'!$C67,(BO$6-1)*8+(BO$6-1)*1+1,8)="","",CONCATENATE(MID('Tab. A1.4-WVG'!$C67,(BO$6-1)*8+(BO$6-1)*1+1,8),": ",VLOOKUP(MID('Tab. A1.4-WVG'!$C67,(BO$6-1)*8+(BO$6-1)*1+1,8),AGS,2,FALSE)))</f>
        <v/>
      </c>
      <c r="BP63" s="232" t="str">
        <f>IF(MID('Tab. A1.4-WVG'!$C67,(BP$6-1)*8+(BP$6-1)*1+1,8)="","",CONCATENATE(MID('Tab. A1.4-WVG'!$C67,(BP$6-1)*8+(BP$6-1)*1+1,8),": ",VLOOKUP(MID('Tab. A1.4-WVG'!$C67,(BP$6-1)*8+(BP$6-1)*1+1,8),AGS,2,FALSE)))</f>
        <v/>
      </c>
      <c r="BQ63" s="232" t="str">
        <f>IF(MID('Tab. A1.4-WVG'!$C67,(BQ$6-1)*8+(BQ$6-1)*1+1,8)="","",CONCATENATE(MID('Tab. A1.4-WVG'!$C67,(BQ$6-1)*8+(BQ$6-1)*1+1,8),": ",VLOOKUP(MID('Tab. A1.4-WVG'!$C67,(BQ$6-1)*8+(BQ$6-1)*1+1,8),AGS,2,FALSE)))</f>
        <v/>
      </c>
      <c r="BR63" s="232" t="str">
        <f>IF(MID('Tab. A1.4-WVG'!$C67,(BR$6-1)*8+(BR$6-1)*1+1,8)="","",CONCATENATE(MID('Tab. A1.4-WVG'!$C67,(BR$6-1)*8+(BR$6-1)*1+1,8),": ",VLOOKUP(MID('Tab. A1.4-WVG'!$C67,(BR$6-1)*8+(BR$6-1)*1+1,8),AGS,2,FALSE)))</f>
        <v/>
      </c>
      <c r="BS63" s="232" t="str">
        <f>IF(MID('Tab. A1.4-WVG'!$C67,(BS$6-1)*8+(BS$6-1)*1+1,8)="","",CONCATENATE(MID('Tab. A1.4-WVG'!$C67,(BS$6-1)*8+(BS$6-1)*1+1,8),": ",VLOOKUP(MID('Tab. A1.4-WVG'!$C67,(BS$6-1)*8+(BS$6-1)*1+1,8),AGS,2,FALSE)))</f>
        <v/>
      </c>
      <c r="BT63" s="232" t="str">
        <f>IF(MID('Tab. A1.4-WVG'!$C67,(BT$6-1)*8+(BT$6-1)*1+1,8)="","",CONCATENATE(MID('Tab. A1.4-WVG'!$C67,(BT$6-1)*8+(BT$6-1)*1+1,8),": ",VLOOKUP(MID('Tab. A1.4-WVG'!$C67,(BT$6-1)*8+(BT$6-1)*1+1,8),AGS,2,FALSE)))</f>
        <v/>
      </c>
      <c r="BU63" s="232" t="str">
        <f>IF(MID('Tab. A1.4-WVG'!$C67,(BU$6-1)*8+(BU$6-1)*1+1,8)="","",CONCATENATE(MID('Tab. A1.4-WVG'!$C67,(BU$6-1)*8+(BU$6-1)*1+1,8),": ",VLOOKUP(MID('Tab. A1.4-WVG'!$C67,(BU$6-1)*8+(BU$6-1)*1+1,8),AGS,2,FALSE)))</f>
        <v/>
      </c>
      <c r="BV63" s="232" t="str">
        <f>IF(MID('Tab. A1.4-WVG'!$C67,(BV$6-1)*8+(BV$6-1)*1+1,8)="","",CONCATENATE(MID('Tab. A1.4-WVG'!$C67,(BV$6-1)*8+(BV$6-1)*1+1,8),": ",VLOOKUP(MID('Tab. A1.4-WVG'!$C67,(BV$6-1)*8+(BV$6-1)*1+1,8),AGS,2,FALSE)))</f>
        <v/>
      </c>
      <c r="BW63" s="232" t="str">
        <f>IF(MID('Tab. A1.4-WVG'!$C67,(BW$6-1)*8+(BW$6-1)*1+1,8)="","",CONCATENATE(MID('Tab. A1.4-WVG'!$C67,(BW$6-1)*8+(BW$6-1)*1+1,8),": ",VLOOKUP(MID('Tab. A1.4-WVG'!$C67,(BW$6-1)*8+(BW$6-1)*1+1,8),AGS,2,FALSE)))</f>
        <v/>
      </c>
      <c r="BX63" s="232" t="str">
        <f>IF(MID('Tab. A1.4-WVG'!$C67,(BX$6-1)*8+(BX$6-1)*1+1,8)="","",CONCATENATE(MID('Tab. A1.4-WVG'!$C67,(BX$6-1)*8+(BX$6-1)*1+1,8),": ",VLOOKUP(MID('Tab. A1.4-WVG'!$C67,(BX$6-1)*8+(BX$6-1)*1+1,8),AGS,2,FALSE)))</f>
        <v/>
      </c>
      <c r="BY63" s="232" t="str">
        <f>IF(MID('Tab. A1.4-WVG'!$C67,(BY$6-1)*8+(BY$6-1)*1+1,8)="","",CONCATENATE(MID('Tab. A1.4-WVG'!$C67,(BY$6-1)*8+(BY$6-1)*1+1,8),": ",VLOOKUP(MID('Tab. A1.4-WVG'!$C67,(BY$6-1)*8+(BY$6-1)*1+1,8),AGS,2,FALSE)))</f>
        <v/>
      </c>
      <c r="BZ63" s="232" t="str">
        <f>IF(MID('Tab. A1.4-WVG'!$C67,(BZ$6-1)*8+(BZ$6-1)*1+1,8)="","",CONCATENATE(MID('Tab. A1.4-WVG'!$C67,(BZ$6-1)*8+(BZ$6-1)*1+1,8),": ",VLOOKUP(MID('Tab. A1.4-WVG'!$C67,(BZ$6-1)*8+(BZ$6-1)*1+1,8),AGS,2,FALSE)))</f>
        <v/>
      </c>
      <c r="CA63" s="232" t="str">
        <f>IF(MID('Tab. A1.4-WVG'!$C67,(CA$6-1)*8+(CA$6-1)*1+1,8)="","",CONCATENATE(MID('Tab. A1.4-WVG'!$C67,(CA$6-1)*8+(CA$6-1)*1+1,8),": ",VLOOKUP(MID('Tab. A1.4-WVG'!$C67,(CA$6-1)*8+(CA$6-1)*1+1,8),AGS,2,FALSE)))</f>
        <v/>
      </c>
      <c r="CB63" s="232" t="str">
        <f>IF(MID('Tab. A1.4-WVG'!$C67,(CB$6-1)*8+(CB$6-1)*1+1,8)="","",CONCATENATE(MID('Tab. A1.4-WVG'!$C67,(CB$6-1)*8+(CB$6-1)*1+1,8),": ",VLOOKUP(MID('Tab. A1.4-WVG'!$C67,(CB$6-1)*8+(CB$6-1)*1+1,8),AGS,2,FALSE)))</f>
        <v/>
      </c>
      <c r="CC63" s="232" t="str">
        <f>IF(MID('Tab. A1.4-WVG'!$C67,(CC$6-1)*8+(CC$6-1)*1+1,8)="","",CONCATENATE(MID('Tab. A1.4-WVG'!$C67,(CC$6-1)*8+(CC$6-1)*1+1,8),": ",VLOOKUP(MID('Tab. A1.4-WVG'!$C67,(CC$6-1)*8+(CC$6-1)*1+1,8),AGS,2,FALSE)))</f>
        <v/>
      </c>
      <c r="CD63" s="232" t="str">
        <f>IF(MID('Tab. A1.4-WVG'!$C67,(CD$6-1)*8+(CD$6-1)*1+1,8)="","",CONCATENATE(MID('Tab. A1.4-WVG'!$C67,(CD$6-1)*8+(CD$6-1)*1+1,8),": ",VLOOKUP(MID('Tab. A1.4-WVG'!$C67,(CD$6-1)*8+(CD$6-1)*1+1,8),AGS,2,FALSE)))</f>
        <v/>
      </c>
      <c r="CE63" s="232" t="str">
        <f>IF(MID('Tab. A1.4-WVG'!$C67,(CE$6-1)*8+(CE$6-1)*1+1,8)="","",CONCATENATE(MID('Tab. A1.4-WVG'!$C67,(CE$6-1)*8+(CE$6-1)*1+1,8),": ",VLOOKUP(MID('Tab. A1.4-WVG'!$C67,(CE$6-1)*8+(CE$6-1)*1+1,8),AGS,2,FALSE)))</f>
        <v/>
      </c>
      <c r="CF63" s="232" t="str">
        <f>IF(MID('Tab. A1.4-WVG'!$C67,(CF$6-1)*8+(CF$6-1)*1+1,8)="","",CONCATENATE(MID('Tab. A1.4-WVG'!$C67,(CF$6-1)*8+(CF$6-1)*1+1,8),": ",VLOOKUP(MID('Tab. A1.4-WVG'!$C67,(CF$6-1)*8+(CF$6-1)*1+1,8),AGS,2,FALSE)))</f>
        <v/>
      </c>
      <c r="CG63" s="232" t="str">
        <f>IF(MID('Tab. A1.4-WVG'!$C67,(CG$6-1)*8+(CG$6-1)*1+1,8)="","",CONCATENATE(MID('Tab. A1.4-WVG'!$C67,(CG$6-1)*8+(CG$6-1)*1+1,8),": ",VLOOKUP(MID('Tab. A1.4-WVG'!$C67,(CG$6-1)*8+(CG$6-1)*1+1,8),AGS,2,FALSE)))</f>
        <v/>
      </c>
      <c r="CH63" s="232" t="str">
        <f>IF(MID('Tab. A1.4-WVG'!$C67,(CH$6-1)*8+(CH$6-1)*1+1,8)="","",CONCATENATE(MID('Tab. A1.4-WVG'!$C67,(CH$6-1)*8+(CH$6-1)*1+1,8),": ",VLOOKUP(MID('Tab. A1.4-WVG'!$C67,(CH$6-1)*8+(CH$6-1)*1+1,8),AGS,2,FALSE)))</f>
        <v/>
      </c>
      <c r="CI63" s="232" t="str">
        <f>IF(MID('Tab. A1.4-WVG'!$C67,(CI$6-1)*8+(CI$6-1)*1+1,8)="","",CONCATENATE(MID('Tab. A1.4-WVG'!$C67,(CI$6-1)*8+(CI$6-1)*1+1,8),": ",VLOOKUP(MID('Tab. A1.4-WVG'!$C67,(CI$6-1)*8+(CI$6-1)*1+1,8),AGS,2,FALSE)))</f>
        <v/>
      </c>
      <c r="CJ63" s="232" t="str">
        <f>IF(MID('Tab. A1.4-WVG'!$C67,(CJ$6-1)*8+(CJ$6-1)*1+1,8)="","",CONCATENATE(MID('Tab. A1.4-WVG'!$C67,(CJ$6-1)*8+(CJ$6-1)*1+1,8),": ",VLOOKUP(MID('Tab. A1.4-WVG'!$C67,(CJ$6-1)*8+(CJ$6-1)*1+1,8),AGS,2,FALSE)))</f>
        <v/>
      </c>
      <c r="CK63" s="232" t="str">
        <f>IF(MID('Tab. A1.4-WVG'!$C67,(CK$6-1)*8+(CK$6-1)*1+1,8)="","",CONCATENATE(MID('Tab. A1.4-WVG'!$C67,(CK$6-1)*8+(CK$6-1)*1+1,8),": ",VLOOKUP(MID('Tab. A1.4-WVG'!$C67,(CK$6-1)*8+(CK$6-1)*1+1,8),AGS,2,FALSE)))</f>
        <v/>
      </c>
      <c r="CL63" s="232" t="str">
        <f>IF(MID('Tab. A1.4-WVG'!$C67,(CL$6-1)*8+(CL$6-1)*1+1,8)="","",CONCATENATE(MID('Tab. A1.4-WVG'!$C67,(CL$6-1)*8+(CL$6-1)*1+1,8),": ",VLOOKUP(MID('Tab. A1.4-WVG'!$C67,(CL$6-1)*8+(CL$6-1)*1+1,8),AGS,2,FALSE)))</f>
        <v/>
      </c>
      <c r="CM63" s="232" t="str">
        <f>IF(MID('Tab. A1.4-WVG'!$C67,(CM$6-1)*8+(CM$6-1)*1+1,8)="","",CONCATENATE(MID('Tab. A1.4-WVG'!$C67,(CM$6-1)*8+(CM$6-1)*1+1,8),": ",VLOOKUP(MID('Tab. A1.4-WVG'!$C67,(CM$6-1)*8+(CM$6-1)*1+1,8),AGS,2,FALSE)))</f>
        <v/>
      </c>
      <c r="CN63" s="232" t="str">
        <f>IF(MID('Tab. A1.4-WVG'!$C67,(CN$6-1)*8+(CN$6-1)*1+1,8)="","",CONCATENATE(MID('Tab. A1.4-WVG'!$C67,(CN$6-1)*8+(CN$6-1)*1+1,8),": ",VLOOKUP(MID('Tab. A1.4-WVG'!$C67,(CN$6-1)*8+(CN$6-1)*1+1,8),AGS,2,FALSE)))</f>
        <v/>
      </c>
      <c r="CO63" s="232" t="str">
        <f>IF(MID('Tab. A1.4-WVG'!$C67,(CO$6-1)*8+(CO$6-1)*1+1,8)="","",CONCATENATE(MID('Tab. A1.4-WVG'!$C67,(CO$6-1)*8+(CO$6-1)*1+1,8),": ",VLOOKUP(MID('Tab. A1.4-WVG'!$C67,(CO$6-1)*8+(CO$6-1)*1+1,8),AGS,2,FALSE)))</f>
        <v/>
      </c>
      <c r="CP63" s="232" t="str">
        <f>IF(MID('Tab. A1.4-WVG'!$C67,(CP$6-1)*8+(CP$6-1)*1+1,8)="","",CONCATENATE(MID('Tab. A1.4-WVG'!$C67,(CP$6-1)*8+(CP$6-1)*1+1,8),": ",VLOOKUP(MID('Tab. A1.4-WVG'!$C67,(CP$6-1)*8+(CP$6-1)*1+1,8),AGS,2,FALSE)))</f>
        <v/>
      </c>
      <c r="CQ63" s="232" t="str">
        <f>IF(MID('Tab. A1.4-WVG'!$C67,(CQ$6-1)*8+(CQ$6-1)*1+1,8)="","",CONCATENATE(MID('Tab. A1.4-WVG'!$C67,(CQ$6-1)*8+(CQ$6-1)*1+1,8),": ",VLOOKUP(MID('Tab. A1.4-WVG'!$C67,(CQ$6-1)*8+(CQ$6-1)*1+1,8),AGS,2,FALSE)))</f>
        <v/>
      </c>
      <c r="CR63" s="232" t="str">
        <f>IF(MID('Tab. A1.4-WVG'!$C67,(CR$6-1)*8+(CR$6-1)*1+1,8)="","",CONCATENATE(MID('Tab. A1.4-WVG'!$C67,(CR$6-1)*8+(CR$6-1)*1+1,8),": ",VLOOKUP(MID('Tab. A1.4-WVG'!$C67,(CR$6-1)*8+(CR$6-1)*1+1,8),AGS,2,FALSE)))</f>
        <v/>
      </c>
      <c r="CS63" s="232" t="str">
        <f>IF(MID('Tab. A1.4-WVG'!$C67,(CS$6-1)*8+(CS$6-1)*1+1,8)="","",CONCATENATE(MID('Tab. A1.4-WVG'!$C67,(CS$6-1)*8+(CS$6-1)*1+1,8),": ",VLOOKUP(MID('Tab. A1.4-WVG'!$C67,(CS$6-1)*8+(CS$6-1)*1+1,8),AGS,2,FALSE)))</f>
        <v/>
      </c>
      <c r="CT63" s="232" t="str">
        <f>IF(MID('Tab. A1.4-WVG'!$C67,(CT$6-1)*8+(CT$6-1)*1+1,8)="","",CONCATENATE(MID('Tab. A1.4-WVG'!$C67,(CT$6-1)*8+(CT$6-1)*1+1,8),": ",VLOOKUP(MID('Tab. A1.4-WVG'!$C67,(CT$6-1)*8+(CT$6-1)*1+1,8),AGS,2,FALSE)))</f>
        <v/>
      </c>
      <c r="CU63" s="232" t="str">
        <f>IF(MID('Tab. A1.4-WVG'!$C67,(CU$6-1)*8+(CU$6-1)*1+1,8)="","",CONCATENATE(MID('Tab. A1.4-WVG'!$C67,(CU$6-1)*8+(CU$6-1)*1+1,8),": ",VLOOKUP(MID('Tab. A1.4-WVG'!$C67,(CU$6-1)*8+(CU$6-1)*1+1,8),AGS,2,FALSE)))</f>
        <v/>
      </c>
      <c r="CV63" s="232" t="str">
        <f>IF(MID('Tab. A1.4-WVG'!$C67,(CV$6-1)*8+(CV$6-1)*1+1,8)="","",CONCATENATE(MID('Tab. A1.4-WVG'!$C67,(CV$6-1)*8+(CV$6-1)*1+1,8),": ",VLOOKUP(MID('Tab. A1.4-WVG'!$C67,(CV$6-1)*8+(CV$6-1)*1+1,8),AGS,2,FALSE)))</f>
        <v/>
      </c>
      <c r="CW63" s="232" t="str">
        <f>IF(MID('Tab. A1.4-WVG'!$C67,(CW$6-1)*8+(CW$6-1)*1+1,8)="","",CONCATENATE(MID('Tab. A1.4-WVG'!$C67,(CW$6-1)*8+(CW$6-1)*1+1,8),": ",VLOOKUP(MID('Tab. A1.4-WVG'!$C67,(CW$6-1)*8+(CW$6-1)*1+1,8),AGS,2,FALSE)))</f>
        <v/>
      </c>
      <c r="CX63" s="39">
        <f t="shared" si="0"/>
        <v>0</v>
      </c>
    </row>
    <row r="64" spans="1:102" ht="38.25" customHeight="1" x14ac:dyDescent="0.2">
      <c r="A64" s="231" t="str">
        <f>IF('Tab. A1.4-WVG'!A68="","",'Tab. A1.4-WVG'!A68)</f>
        <v/>
      </c>
      <c r="B64" s="232" t="str">
        <f>IF(MID('Tab. A1.4-WVG'!$C68,(B$6-1)*8+(B$6-1)*1+1,8)="","",CONCATENATE(MID('Tab. A1.4-WVG'!$C68,(B$6-1)*8+(B$6-1)*1+1,8),": ",VLOOKUP(MID('Tab. A1.4-WVG'!$C68,(B$6-1)*8+(B$6-1)*1+1,8),AGS,2,FALSE)))</f>
        <v/>
      </c>
      <c r="C64" s="232" t="str">
        <f>IF(MID('Tab. A1.4-WVG'!$C68,(C$6-1)*8+(C$6-1)*1+1,8)="","",CONCATENATE(MID('Tab. A1.4-WVG'!$C68,(C$6-1)*8+(C$6-1)*1+1,8),": ",VLOOKUP(MID('Tab. A1.4-WVG'!$C68,(C$6-1)*8+(C$6-1)*1+1,8),AGS,2,FALSE)))</f>
        <v/>
      </c>
      <c r="D64" s="232" t="str">
        <f>IF(MID('Tab. A1.4-WVG'!$C68,(D$6-1)*8+(D$6-1)*1+1,8)="","",CONCATENATE(MID('Tab. A1.4-WVG'!$C68,(D$6-1)*8+(D$6-1)*1+1,8),": ",VLOOKUP(MID('Tab. A1.4-WVG'!$C68,(D$6-1)*8+(D$6-1)*1+1,8),AGS,2,FALSE)))</f>
        <v/>
      </c>
      <c r="E64" s="232" t="str">
        <f>IF(MID('Tab. A1.4-WVG'!$C68,(E$6-1)*8+(E$6-1)*1+1,8)="","",CONCATENATE(MID('Tab. A1.4-WVG'!$C68,(E$6-1)*8+(E$6-1)*1+1,8),": ",VLOOKUP(MID('Tab. A1.4-WVG'!$C68,(E$6-1)*8+(E$6-1)*1+1,8),AGS,2,FALSE)))</f>
        <v/>
      </c>
      <c r="F64" s="232" t="str">
        <f>IF(MID('Tab. A1.4-WVG'!$C68,(F$6-1)*8+(F$6-1)*1+1,8)="","",CONCATENATE(MID('Tab. A1.4-WVG'!$C68,(F$6-1)*8+(F$6-1)*1+1,8),": ",VLOOKUP(MID('Tab. A1.4-WVG'!$C68,(F$6-1)*8+(F$6-1)*1+1,8),AGS,2,FALSE)))</f>
        <v/>
      </c>
      <c r="G64" s="232" t="str">
        <f>IF(MID('Tab. A1.4-WVG'!$C68,(G$6-1)*8+(G$6-1)*1+1,8)="","",CONCATENATE(MID('Tab. A1.4-WVG'!$C68,(G$6-1)*8+(G$6-1)*1+1,8),": ",VLOOKUP(MID('Tab. A1.4-WVG'!$C68,(G$6-1)*8+(G$6-1)*1+1,8),AGS,2,FALSE)))</f>
        <v/>
      </c>
      <c r="H64" s="232" t="str">
        <f>IF(MID('Tab. A1.4-WVG'!$C68,(H$6-1)*8+(H$6-1)*1+1,8)="","",CONCATENATE(MID('Tab. A1.4-WVG'!$C68,(H$6-1)*8+(H$6-1)*1+1,8),": ",VLOOKUP(MID('Tab. A1.4-WVG'!$C68,(H$6-1)*8+(H$6-1)*1+1,8),AGS,2,FALSE)))</f>
        <v/>
      </c>
      <c r="I64" s="232" t="str">
        <f>IF(MID('Tab. A1.4-WVG'!$C68,(I$6-1)*8+(I$6-1)*1+1,8)="","",CONCATENATE(MID('Tab. A1.4-WVG'!$C68,(I$6-1)*8+(I$6-1)*1+1,8),": ",VLOOKUP(MID('Tab. A1.4-WVG'!$C68,(I$6-1)*8+(I$6-1)*1+1,8),AGS,2,FALSE)))</f>
        <v/>
      </c>
      <c r="J64" s="232" t="str">
        <f>IF(MID('Tab. A1.4-WVG'!$C68,(J$6-1)*8+(J$6-1)*1+1,8)="","",CONCATENATE(MID('Tab. A1.4-WVG'!$C68,(J$6-1)*8+(J$6-1)*1+1,8),": ",VLOOKUP(MID('Tab. A1.4-WVG'!$C68,(J$6-1)*8+(J$6-1)*1+1,8),AGS,2,FALSE)))</f>
        <v/>
      </c>
      <c r="K64" s="232" t="str">
        <f>IF(MID('Tab. A1.4-WVG'!$C68,(K$6-1)*8+(K$6-1)*1+1,8)="","",CONCATENATE(MID('Tab. A1.4-WVG'!$C68,(K$6-1)*8+(K$6-1)*1+1,8),": ",VLOOKUP(MID('Tab. A1.4-WVG'!$C68,(K$6-1)*8+(K$6-1)*1+1,8),AGS,2,FALSE)))</f>
        <v/>
      </c>
      <c r="L64" s="232" t="str">
        <f>IF(MID('Tab. A1.4-WVG'!$C68,(L$6-1)*8+(L$6-1)*1+1,8)="","",CONCATENATE(MID('Tab. A1.4-WVG'!$C68,(L$6-1)*8+(L$6-1)*1+1,8),": ",VLOOKUP(MID('Tab. A1.4-WVG'!$C68,(L$6-1)*8+(L$6-1)*1+1,8),AGS,2,FALSE)))</f>
        <v/>
      </c>
      <c r="M64" s="232" t="str">
        <f>IF(MID('Tab. A1.4-WVG'!$C68,(M$6-1)*8+(M$6-1)*1+1,8)="","",CONCATENATE(MID('Tab. A1.4-WVG'!$C68,(M$6-1)*8+(M$6-1)*1+1,8),": ",VLOOKUP(MID('Tab. A1.4-WVG'!$C68,(M$6-1)*8+(M$6-1)*1+1,8),AGS,2,FALSE)))</f>
        <v/>
      </c>
      <c r="N64" s="232" t="str">
        <f>IF(MID('Tab. A1.4-WVG'!$C68,(N$6-1)*8+(N$6-1)*1+1,8)="","",CONCATENATE(MID('Tab. A1.4-WVG'!$C68,(N$6-1)*8+(N$6-1)*1+1,8),": ",VLOOKUP(MID('Tab. A1.4-WVG'!$C68,(N$6-1)*8+(N$6-1)*1+1,8),AGS,2,FALSE)))</f>
        <v/>
      </c>
      <c r="O64" s="232" t="str">
        <f>IF(MID('Tab. A1.4-WVG'!$C68,(O$6-1)*8+(O$6-1)*1+1,8)="","",CONCATENATE(MID('Tab. A1.4-WVG'!$C68,(O$6-1)*8+(O$6-1)*1+1,8),": ",VLOOKUP(MID('Tab. A1.4-WVG'!$C68,(O$6-1)*8+(O$6-1)*1+1,8),AGS,2,FALSE)))</f>
        <v/>
      </c>
      <c r="P64" s="232" t="str">
        <f>IF(MID('Tab. A1.4-WVG'!$C68,(P$6-1)*8+(P$6-1)*1+1,8)="","",CONCATENATE(MID('Tab. A1.4-WVG'!$C68,(P$6-1)*8+(P$6-1)*1+1,8),": ",VLOOKUP(MID('Tab. A1.4-WVG'!$C68,(P$6-1)*8+(P$6-1)*1+1,8),AGS,2,FALSE)))</f>
        <v/>
      </c>
      <c r="Q64" s="232" t="str">
        <f>IF(MID('Tab. A1.4-WVG'!$C68,(Q$6-1)*8+(Q$6-1)*1+1,8)="","",CONCATENATE(MID('Tab. A1.4-WVG'!$C68,(Q$6-1)*8+(Q$6-1)*1+1,8),": ",VLOOKUP(MID('Tab. A1.4-WVG'!$C68,(Q$6-1)*8+(Q$6-1)*1+1,8),AGS,2,FALSE)))</f>
        <v/>
      </c>
      <c r="R64" s="232" t="str">
        <f>IF(MID('Tab. A1.4-WVG'!$C68,(R$6-1)*8+(R$6-1)*1+1,8)="","",CONCATENATE(MID('Tab. A1.4-WVG'!$C68,(R$6-1)*8+(R$6-1)*1+1,8),": ",VLOOKUP(MID('Tab. A1.4-WVG'!$C68,(R$6-1)*8+(R$6-1)*1+1,8),AGS,2,FALSE)))</f>
        <v/>
      </c>
      <c r="S64" s="232" t="str">
        <f>IF(MID('Tab. A1.4-WVG'!$C68,(S$6-1)*8+(S$6-1)*1+1,8)="","",CONCATENATE(MID('Tab. A1.4-WVG'!$C68,(S$6-1)*8+(S$6-1)*1+1,8),": ",VLOOKUP(MID('Tab. A1.4-WVG'!$C68,(S$6-1)*8+(S$6-1)*1+1,8),AGS,2,FALSE)))</f>
        <v/>
      </c>
      <c r="T64" s="232" t="str">
        <f>IF(MID('Tab. A1.4-WVG'!$C68,(T$6-1)*8+(T$6-1)*1+1,8)="","",CONCATENATE(MID('Tab. A1.4-WVG'!$C68,(T$6-1)*8+(T$6-1)*1+1,8),": ",VLOOKUP(MID('Tab. A1.4-WVG'!$C68,(T$6-1)*8+(T$6-1)*1+1,8),AGS,2,FALSE)))</f>
        <v/>
      </c>
      <c r="U64" s="232" t="str">
        <f>IF(MID('Tab. A1.4-WVG'!$C68,(U$6-1)*8+(U$6-1)*1+1,8)="","",CONCATENATE(MID('Tab. A1.4-WVG'!$C68,(U$6-1)*8+(U$6-1)*1+1,8),": ",VLOOKUP(MID('Tab. A1.4-WVG'!$C68,(U$6-1)*8+(U$6-1)*1+1,8),AGS,2,FALSE)))</f>
        <v/>
      </c>
      <c r="V64" s="232" t="str">
        <f>IF(MID('Tab. A1.4-WVG'!$C68,(V$6-1)*8+(V$6-1)*1+1,8)="","",CONCATENATE(MID('Tab. A1.4-WVG'!$C68,(V$6-1)*8+(V$6-1)*1+1,8),": ",VLOOKUP(MID('Tab. A1.4-WVG'!$C68,(V$6-1)*8+(V$6-1)*1+1,8),AGS,2,FALSE)))</f>
        <v/>
      </c>
      <c r="W64" s="232" t="str">
        <f>IF(MID('Tab. A1.4-WVG'!$C68,(W$6-1)*8+(W$6-1)*1+1,8)="","",CONCATENATE(MID('Tab. A1.4-WVG'!$C68,(W$6-1)*8+(W$6-1)*1+1,8),": ",VLOOKUP(MID('Tab. A1.4-WVG'!$C68,(W$6-1)*8+(W$6-1)*1+1,8),AGS,2,FALSE)))</f>
        <v/>
      </c>
      <c r="X64" s="232" t="str">
        <f>IF(MID('Tab. A1.4-WVG'!$C68,(X$6-1)*8+(X$6-1)*1+1,8)="","",CONCATENATE(MID('Tab. A1.4-WVG'!$C68,(X$6-1)*8+(X$6-1)*1+1,8),": ",VLOOKUP(MID('Tab. A1.4-WVG'!$C68,(X$6-1)*8+(X$6-1)*1+1,8),AGS,2,FALSE)))</f>
        <v/>
      </c>
      <c r="Y64" s="232" t="str">
        <f>IF(MID('Tab. A1.4-WVG'!$C68,(Y$6-1)*8+(Y$6-1)*1+1,8)="","",CONCATENATE(MID('Tab. A1.4-WVG'!$C68,(Y$6-1)*8+(Y$6-1)*1+1,8),": ",VLOOKUP(MID('Tab. A1.4-WVG'!$C68,(Y$6-1)*8+(Y$6-1)*1+1,8),AGS,2,FALSE)))</f>
        <v/>
      </c>
      <c r="Z64" s="232" t="str">
        <f>IF(MID('Tab. A1.4-WVG'!$C68,(Z$6-1)*8+(Z$6-1)*1+1,8)="","",CONCATENATE(MID('Tab. A1.4-WVG'!$C68,(Z$6-1)*8+(Z$6-1)*1+1,8),": ",VLOOKUP(MID('Tab. A1.4-WVG'!$C68,(Z$6-1)*8+(Z$6-1)*1+1,8),AGS,2,FALSE)))</f>
        <v/>
      </c>
      <c r="AA64" s="232" t="str">
        <f>IF(MID('Tab. A1.4-WVG'!$C68,(AA$6-1)*8+(AA$6-1)*1+1,8)="","",CONCATENATE(MID('Tab. A1.4-WVG'!$C68,(AA$6-1)*8+(AA$6-1)*1+1,8),": ",VLOOKUP(MID('Tab. A1.4-WVG'!$C68,(AA$6-1)*8+(AA$6-1)*1+1,8),AGS,2,FALSE)))</f>
        <v/>
      </c>
      <c r="AB64" s="232" t="str">
        <f>IF(MID('Tab. A1.4-WVG'!$C68,(AB$6-1)*8+(AB$6-1)*1+1,8)="","",CONCATENATE(MID('Tab. A1.4-WVG'!$C68,(AB$6-1)*8+(AB$6-1)*1+1,8),": ",VLOOKUP(MID('Tab. A1.4-WVG'!$C68,(AB$6-1)*8+(AB$6-1)*1+1,8),AGS,2,FALSE)))</f>
        <v/>
      </c>
      <c r="AC64" s="232" t="str">
        <f>IF(MID('Tab. A1.4-WVG'!$C68,(AC$6-1)*8+(AC$6-1)*1+1,8)="","",CONCATENATE(MID('Tab. A1.4-WVG'!$C68,(AC$6-1)*8+(AC$6-1)*1+1,8),": ",VLOOKUP(MID('Tab. A1.4-WVG'!$C68,(AC$6-1)*8+(AC$6-1)*1+1,8),AGS,2,FALSE)))</f>
        <v/>
      </c>
      <c r="AD64" s="232" t="str">
        <f>IF(MID('Tab. A1.4-WVG'!$C68,(AD$6-1)*8+(AD$6-1)*1+1,8)="","",CONCATENATE(MID('Tab. A1.4-WVG'!$C68,(AD$6-1)*8+(AD$6-1)*1+1,8),": ",VLOOKUP(MID('Tab. A1.4-WVG'!$C68,(AD$6-1)*8+(AD$6-1)*1+1,8),AGS,2,FALSE)))</f>
        <v/>
      </c>
      <c r="AE64" s="232" t="str">
        <f>IF(MID('Tab. A1.4-WVG'!$C68,(AE$6-1)*8+(AE$6-1)*1+1,8)="","",CONCATENATE(MID('Tab. A1.4-WVG'!$C68,(AE$6-1)*8+(AE$6-1)*1+1,8),": ",VLOOKUP(MID('Tab. A1.4-WVG'!$C68,(AE$6-1)*8+(AE$6-1)*1+1,8),AGS,2,FALSE)))</f>
        <v/>
      </c>
      <c r="AF64" s="232" t="str">
        <f>IF(MID('Tab. A1.4-WVG'!$C68,(AF$6-1)*8+(AF$6-1)*1+1,8)="","",CONCATENATE(MID('Tab. A1.4-WVG'!$C68,(AF$6-1)*8+(AF$6-1)*1+1,8),": ",VLOOKUP(MID('Tab. A1.4-WVG'!$C68,(AF$6-1)*8+(AF$6-1)*1+1,8),AGS,2,FALSE)))</f>
        <v/>
      </c>
      <c r="AG64" s="232" t="str">
        <f>IF(MID('Tab. A1.4-WVG'!$C68,(AG$6-1)*8+(AG$6-1)*1+1,8)="","",CONCATENATE(MID('Tab. A1.4-WVG'!$C68,(AG$6-1)*8+(AG$6-1)*1+1,8),": ",VLOOKUP(MID('Tab. A1.4-WVG'!$C68,(AG$6-1)*8+(AG$6-1)*1+1,8),AGS,2,FALSE)))</f>
        <v/>
      </c>
      <c r="AH64" s="232" t="str">
        <f>IF(MID('Tab. A1.4-WVG'!$C68,(AH$6-1)*8+(AH$6-1)*1+1,8)="","",CONCATENATE(MID('Tab. A1.4-WVG'!$C68,(AH$6-1)*8+(AH$6-1)*1+1,8),": ",VLOOKUP(MID('Tab. A1.4-WVG'!$C68,(AH$6-1)*8+(AH$6-1)*1+1,8),AGS,2,FALSE)))</f>
        <v/>
      </c>
      <c r="AI64" s="232" t="str">
        <f>IF(MID('Tab. A1.4-WVG'!$C68,(AI$6-1)*8+(AI$6-1)*1+1,8)="","",CONCATENATE(MID('Tab. A1.4-WVG'!$C68,(AI$6-1)*8+(AI$6-1)*1+1,8),": ",VLOOKUP(MID('Tab. A1.4-WVG'!$C68,(AI$6-1)*8+(AI$6-1)*1+1,8),AGS,2,FALSE)))</f>
        <v/>
      </c>
      <c r="AJ64" s="232" t="str">
        <f>IF(MID('Tab. A1.4-WVG'!$C68,(AJ$6-1)*8+(AJ$6-1)*1+1,8)="","",CONCATENATE(MID('Tab. A1.4-WVG'!$C68,(AJ$6-1)*8+(AJ$6-1)*1+1,8),": ",VLOOKUP(MID('Tab. A1.4-WVG'!$C68,(AJ$6-1)*8+(AJ$6-1)*1+1,8),AGS,2,FALSE)))</f>
        <v/>
      </c>
      <c r="AK64" s="232" t="str">
        <f>IF(MID('Tab. A1.4-WVG'!$C68,(AK$6-1)*8+(AK$6-1)*1+1,8)="","",CONCATENATE(MID('Tab. A1.4-WVG'!$C68,(AK$6-1)*8+(AK$6-1)*1+1,8),": ",VLOOKUP(MID('Tab. A1.4-WVG'!$C68,(AK$6-1)*8+(AK$6-1)*1+1,8),AGS,2,FALSE)))</f>
        <v/>
      </c>
      <c r="AL64" s="232" t="str">
        <f>IF(MID('Tab. A1.4-WVG'!$C68,(AL$6-1)*8+(AL$6-1)*1+1,8)="","",CONCATENATE(MID('Tab. A1.4-WVG'!$C68,(AL$6-1)*8+(AL$6-1)*1+1,8),": ",VLOOKUP(MID('Tab. A1.4-WVG'!$C68,(AL$6-1)*8+(AL$6-1)*1+1,8),AGS,2,FALSE)))</f>
        <v/>
      </c>
      <c r="AM64" s="232" t="str">
        <f>IF(MID('Tab. A1.4-WVG'!$C68,(AM$6-1)*8+(AM$6-1)*1+1,8)="","",CONCATENATE(MID('Tab. A1.4-WVG'!$C68,(AM$6-1)*8+(AM$6-1)*1+1,8),": ",VLOOKUP(MID('Tab. A1.4-WVG'!$C68,(AM$6-1)*8+(AM$6-1)*1+1,8),AGS,2,FALSE)))</f>
        <v/>
      </c>
      <c r="AN64" s="232" t="str">
        <f>IF(MID('Tab. A1.4-WVG'!$C68,(AN$6-1)*8+(AN$6-1)*1+1,8)="","",CONCATENATE(MID('Tab. A1.4-WVG'!$C68,(AN$6-1)*8+(AN$6-1)*1+1,8),": ",VLOOKUP(MID('Tab. A1.4-WVG'!$C68,(AN$6-1)*8+(AN$6-1)*1+1,8),AGS,2,FALSE)))</f>
        <v/>
      </c>
      <c r="AO64" s="232" t="str">
        <f>IF(MID('Tab. A1.4-WVG'!$C68,(AO$6-1)*8+(AO$6-1)*1+1,8)="","",CONCATENATE(MID('Tab. A1.4-WVG'!$C68,(AO$6-1)*8+(AO$6-1)*1+1,8),": ",VLOOKUP(MID('Tab. A1.4-WVG'!$C68,(AO$6-1)*8+(AO$6-1)*1+1,8),AGS,2,FALSE)))</f>
        <v/>
      </c>
      <c r="AP64" s="232" t="str">
        <f>IF(MID('Tab. A1.4-WVG'!$C68,(AP$6-1)*8+(AP$6-1)*1+1,8)="","",CONCATENATE(MID('Tab. A1.4-WVG'!$C68,(AP$6-1)*8+(AP$6-1)*1+1,8),": ",VLOOKUP(MID('Tab. A1.4-WVG'!$C68,(AP$6-1)*8+(AP$6-1)*1+1,8),AGS,2,FALSE)))</f>
        <v/>
      </c>
      <c r="AQ64" s="232" t="str">
        <f>IF(MID('Tab. A1.4-WVG'!$C68,(AQ$6-1)*8+(AQ$6-1)*1+1,8)="","",CONCATENATE(MID('Tab. A1.4-WVG'!$C68,(AQ$6-1)*8+(AQ$6-1)*1+1,8),": ",VLOOKUP(MID('Tab. A1.4-WVG'!$C68,(AQ$6-1)*8+(AQ$6-1)*1+1,8),AGS,2,FALSE)))</f>
        <v/>
      </c>
      <c r="AR64" s="232" t="str">
        <f>IF(MID('Tab. A1.4-WVG'!$C68,(AR$6-1)*8+(AR$6-1)*1+1,8)="","",CONCATENATE(MID('Tab. A1.4-WVG'!$C68,(AR$6-1)*8+(AR$6-1)*1+1,8),": ",VLOOKUP(MID('Tab. A1.4-WVG'!$C68,(AR$6-1)*8+(AR$6-1)*1+1,8),AGS,2,FALSE)))</f>
        <v/>
      </c>
      <c r="AS64" s="232" t="str">
        <f>IF(MID('Tab. A1.4-WVG'!$C68,(AS$6-1)*8+(AS$6-1)*1+1,8)="","",CONCATENATE(MID('Tab. A1.4-WVG'!$C68,(AS$6-1)*8+(AS$6-1)*1+1,8),": ",VLOOKUP(MID('Tab. A1.4-WVG'!$C68,(AS$6-1)*8+(AS$6-1)*1+1,8),AGS,2,FALSE)))</f>
        <v/>
      </c>
      <c r="AT64" s="232" t="str">
        <f>IF(MID('Tab. A1.4-WVG'!$C68,(AT$6-1)*8+(AT$6-1)*1+1,8)="","",CONCATENATE(MID('Tab. A1.4-WVG'!$C68,(AT$6-1)*8+(AT$6-1)*1+1,8),": ",VLOOKUP(MID('Tab. A1.4-WVG'!$C68,(AT$6-1)*8+(AT$6-1)*1+1,8),AGS,2,FALSE)))</f>
        <v/>
      </c>
      <c r="AU64" s="232" t="str">
        <f>IF(MID('Tab. A1.4-WVG'!$C68,(AU$6-1)*8+(AU$6-1)*1+1,8)="","",CONCATENATE(MID('Tab. A1.4-WVG'!$C68,(AU$6-1)*8+(AU$6-1)*1+1,8),": ",VLOOKUP(MID('Tab. A1.4-WVG'!$C68,(AU$6-1)*8+(AU$6-1)*1+1,8),AGS,2,FALSE)))</f>
        <v/>
      </c>
      <c r="AV64" s="232" t="str">
        <f>IF(MID('Tab. A1.4-WVG'!$C68,(AV$6-1)*8+(AV$6-1)*1+1,8)="","",CONCATENATE(MID('Tab. A1.4-WVG'!$C68,(AV$6-1)*8+(AV$6-1)*1+1,8),": ",VLOOKUP(MID('Tab. A1.4-WVG'!$C68,(AV$6-1)*8+(AV$6-1)*1+1,8),AGS,2,FALSE)))</f>
        <v/>
      </c>
      <c r="AW64" s="232" t="str">
        <f>IF(MID('Tab. A1.4-WVG'!$C68,(AW$6-1)*8+(AW$6-1)*1+1,8)="","",CONCATENATE(MID('Tab. A1.4-WVG'!$C68,(AW$6-1)*8+(AW$6-1)*1+1,8),": ",VLOOKUP(MID('Tab. A1.4-WVG'!$C68,(AW$6-1)*8+(AW$6-1)*1+1,8),AGS,2,FALSE)))</f>
        <v/>
      </c>
      <c r="AX64" s="232" t="str">
        <f>IF(MID('Tab. A1.4-WVG'!$C68,(AX$6-1)*8+(AX$6-1)*1+1,8)="","",CONCATENATE(MID('Tab. A1.4-WVG'!$C68,(AX$6-1)*8+(AX$6-1)*1+1,8),": ",VLOOKUP(MID('Tab. A1.4-WVG'!$C68,(AX$6-1)*8+(AX$6-1)*1+1,8),AGS,2,FALSE)))</f>
        <v/>
      </c>
      <c r="AY64" s="232" t="str">
        <f>IF(MID('Tab. A1.4-WVG'!$C68,(AY$6-1)*8+(AY$6-1)*1+1,8)="","",CONCATENATE(MID('Tab. A1.4-WVG'!$C68,(AY$6-1)*8+(AY$6-1)*1+1,8),": ",VLOOKUP(MID('Tab. A1.4-WVG'!$C68,(AY$6-1)*8+(AY$6-1)*1+1,8),AGS,2,FALSE)))</f>
        <v/>
      </c>
      <c r="AZ64" s="232" t="str">
        <f>IF(MID('Tab. A1.4-WVG'!$C68,(AZ$6-1)*8+(AZ$6-1)*1+1,8)="","",CONCATENATE(MID('Tab. A1.4-WVG'!$C68,(AZ$6-1)*8+(AZ$6-1)*1+1,8),": ",VLOOKUP(MID('Tab. A1.4-WVG'!$C68,(AZ$6-1)*8+(AZ$6-1)*1+1,8),AGS,2,FALSE)))</f>
        <v/>
      </c>
      <c r="BA64" s="232" t="str">
        <f>IF(MID('Tab. A1.4-WVG'!$C68,(BA$6-1)*8+(BA$6-1)*1+1,8)="","",CONCATENATE(MID('Tab. A1.4-WVG'!$C68,(BA$6-1)*8+(BA$6-1)*1+1,8),": ",VLOOKUP(MID('Tab. A1.4-WVG'!$C68,(BA$6-1)*8+(BA$6-1)*1+1,8),AGS,2,FALSE)))</f>
        <v/>
      </c>
      <c r="BB64" s="232" t="str">
        <f>IF(MID('Tab. A1.4-WVG'!$C68,(BB$6-1)*8+(BB$6-1)*1+1,8)="","",CONCATENATE(MID('Tab. A1.4-WVG'!$C68,(BB$6-1)*8+(BB$6-1)*1+1,8),": ",VLOOKUP(MID('Tab. A1.4-WVG'!$C68,(BB$6-1)*8+(BB$6-1)*1+1,8),AGS,2,FALSE)))</f>
        <v/>
      </c>
      <c r="BC64" s="232" t="str">
        <f>IF(MID('Tab. A1.4-WVG'!$C68,(BC$6-1)*8+(BC$6-1)*1+1,8)="","",CONCATENATE(MID('Tab. A1.4-WVG'!$C68,(BC$6-1)*8+(BC$6-1)*1+1,8),": ",VLOOKUP(MID('Tab. A1.4-WVG'!$C68,(BC$6-1)*8+(BC$6-1)*1+1,8),AGS,2,FALSE)))</f>
        <v/>
      </c>
      <c r="BD64" s="232" t="str">
        <f>IF(MID('Tab. A1.4-WVG'!$C68,(BD$6-1)*8+(BD$6-1)*1+1,8)="","",CONCATENATE(MID('Tab. A1.4-WVG'!$C68,(BD$6-1)*8+(BD$6-1)*1+1,8),": ",VLOOKUP(MID('Tab. A1.4-WVG'!$C68,(BD$6-1)*8+(BD$6-1)*1+1,8),AGS,2,FALSE)))</f>
        <v/>
      </c>
      <c r="BE64" s="232" t="str">
        <f>IF(MID('Tab. A1.4-WVG'!$C68,(BE$6-1)*8+(BE$6-1)*1+1,8)="","",CONCATENATE(MID('Tab. A1.4-WVG'!$C68,(BE$6-1)*8+(BE$6-1)*1+1,8),": ",VLOOKUP(MID('Tab. A1.4-WVG'!$C68,(BE$6-1)*8+(BE$6-1)*1+1,8),AGS,2,FALSE)))</f>
        <v/>
      </c>
      <c r="BF64" s="232" t="str">
        <f>IF(MID('Tab. A1.4-WVG'!$C68,(BF$6-1)*8+(BF$6-1)*1+1,8)="","",CONCATENATE(MID('Tab. A1.4-WVG'!$C68,(BF$6-1)*8+(BF$6-1)*1+1,8),": ",VLOOKUP(MID('Tab. A1.4-WVG'!$C68,(BF$6-1)*8+(BF$6-1)*1+1,8),AGS,2,FALSE)))</f>
        <v/>
      </c>
      <c r="BG64" s="232" t="str">
        <f>IF(MID('Tab. A1.4-WVG'!$C68,(BG$6-1)*8+(BG$6-1)*1+1,8)="","",CONCATENATE(MID('Tab. A1.4-WVG'!$C68,(BG$6-1)*8+(BG$6-1)*1+1,8),": ",VLOOKUP(MID('Tab. A1.4-WVG'!$C68,(BG$6-1)*8+(BG$6-1)*1+1,8),AGS,2,FALSE)))</f>
        <v/>
      </c>
      <c r="BH64" s="232" t="str">
        <f>IF(MID('Tab. A1.4-WVG'!$C68,(BH$6-1)*8+(BH$6-1)*1+1,8)="","",CONCATENATE(MID('Tab. A1.4-WVG'!$C68,(BH$6-1)*8+(BH$6-1)*1+1,8),": ",VLOOKUP(MID('Tab. A1.4-WVG'!$C68,(BH$6-1)*8+(BH$6-1)*1+1,8),AGS,2,FALSE)))</f>
        <v/>
      </c>
      <c r="BI64" s="232" t="str">
        <f>IF(MID('Tab. A1.4-WVG'!$C68,(BI$6-1)*8+(BI$6-1)*1+1,8)="","",CONCATENATE(MID('Tab. A1.4-WVG'!$C68,(BI$6-1)*8+(BI$6-1)*1+1,8),": ",VLOOKUP(MID('Tab. A1.4-WVG'!$C68,(BI$6-1)*8+(BI$6-1)*1+1,8),AGS,2,FALSE)))</f>
        <v/>
      </c>
      <c r="BJ64" s="232" t="str">
        <f>IF(MID('Tab. A1.4-WVG'!$C68,(BJ$6-1)*8+(BJ$6-1)*1+1,8)="","",CONCATENATE(MID('Tab. A1.4-WVG'!$C68,(BJ$6-1)*8+(BJ$6-1)*1+1,8),": ",VLOOKUP(MID('Tab. A1.4-WVG'!$C68,(BJ$6-1)*8+(BJ$6-1)*1+1,8),AGS,2,FALSE)))</f>
        <v/>
      </c>
      <c r="BK64" s="232" t="str">
        <f>IF(MID('Tab. A1.4-WVG'!$C68,(BK$6-1)*8+(BK$6-1)*1+1,8)="","",CONCATENATE(MID('Tab. A1.4-WVG'!$C68,(BK$6-1)*8+(BK$6-1)*1+1,8),": ",VLOOKUP(MID('Tab. A1.4-WVG'!$C68,(BK$6-1)*8+(BK$6-1)*1+1,8),AGS,2,FALSE)))</f>
        <v/>
      </c>
      <c r="BL64" s="232" t="str">
        <f>IF(MID('Tab. A1.4-WVG'!$C68,(BL$6-1)*8+(BL$6-1)*1+1,8)="","",CONCATENATE(MID('Tab. A1.4-WVG'!$C68,(BL$6-1)*8+(BL$6-1)*1+1,8),": ",VLOOKUP(MID('Tab. A1.4-WVG'!$C68,(BL$6-1)*8+(BL$6-1)*1+1,8),AGS,2,FALSE)))</f>
        <v/>
      </c>
      <c r="BM64" s="232" t="str">
        <f>IF(MID('Tab. A1.4-WVG'!$C68,(BM$6-1)*8+(BM$6-1)*1+1,8)="","",CONCATENATE(MID('Tab. A1.4-WVG'!$C68,(BM$6-1)*8+(BM$6-1)*1+1,8),": ",VLOOKUP(MID('Tab. A1.4-WVG'!$C68,(BM$6-1)*8+(BM$6-1)*1+1,8),AGS,2,FALSE)))</f>
        <v/>
      </c>
      <c r="BN64" s="232" t="str">
        <f>IF(MID('Tab. A1.4-WVG'!$C68,(BN$6-1)*8+(BN$6-1)*1+1,8)="","",CONCATENATE(MID('Tab. A1.4-WVG'!$C68,(BN$6-1)*8+(BN$6-1)*1+1,8),": ",VLOOKUP(MID('Tab. A1.4-WVG'!$C68,(BN$6-1)*8+(BN$6-1)*1+1,8),AGS,2,FALSE)))</f>
        <v/>
      </c>
      <c r="BO64" s="232" t="str">
        <f>IF(MID('Tab. A1.4-WVG'!$C68,(BO$6-1)*8+(BO$6-1)*1+1,8)="","",CONCATENATE(MID('Tab. A1.4-WVG'!$C68,(BO$6-1)*8+(BO$6-1)*1+1,8),": ",VLOOKUP(MID('Tab. A1.4-WVG'!$C68,(BO$6-1)*8+(BO$6-1)*1+1,8),AGS,2,FALSE)))</f>
        <v/>
      </c>
      <c r="BP64" s="232" t="str">
        <f>IF(MID('Tab. A1.4-WVG'!$C68,(BP$6-1)*8+(BP$6-1)*1+1,8)="","",CONCATENATE(MID('Tab. A1.4-WVG'!$C68,(BP$6-1)*8+(BP$6-1)*1+1,8),": ",VLOOKUP(MID('Tab. A1.4-WVG'!$C68,(BP$6-1)*8+(BP$6-1)*1+1,8),AGS,2,FALSE)))</f>
        <v/>
      </c>
      <c r="BQ64" s="232" t="str">
        <f>IF(MID('Tab. A1.4-WVG'!$C68,(BQ$6-1)*8+(BQ$6-1)*1+1,8)="","",CONCATENATE(MID('Tab. A1.4-WVG'!$C68,(BQ$6-1)*8+(BQ$6-1)*1+1,8),": ",VLOOKUP(MID('Tab. A1.4-WVG'!$C68,(BQ$6-1)*8+(BQ$6-1)*1+1,8),AGS,2,FALSE)))</f>
        <v/>
      </c>
      <c r="BR64" s="232" t="str">
        <f>IF(MID('Tab. A1.4-WVG'!$C68,(BR$6-1)*8+(BR$6-1)*1+1,8)="","",CONCATENATE(MID('Tab. A1.4-WVG'!$C68,(BR$6-1)*8+(BR$6-1)*1+1,8),": ",VLOOKUP(MID('Tab. A1.4-WVG'!$C68,(BR$6-1)*8+(BR$6-1)*1+1,8),AGS,2,FALSE)))</f>
        <v/>
      </c>
      <c r="BS64" s="232" t="str">
        <f>IF(MID('Tab. A1.4-WVG'!$C68,(BS$6-1)*8+(BS$6-1)*1+1,8)="","",CONCATENATE(MID('Tab. A1.4-WVG'!$C68,(BS$6-1)*8+(BS$6-1)*1+1,8),": ",VLOOKUP(MID('Tab. A1.4-WVG'!$C68,(BS$6-1)*8+(BS$6-1)*1+1,8),AGS,2,FALSE)))</f>
        <v/>
      </c>
      <c r="BT64" s="232" t="str">
        <f>IF(MID('Tab. A1.4-WVG'!$C68,(BT$6-1)*8+(BT$6-1)*1+1,8)="","",CONCATENATE(MID('Tab. A1.4-WVG'!$C68,(BT$6-1)*8+(BT$6-1)*1+1,8),": ",VLOOKUP(MID('Tab. A1.4-WVG'!$C68,(BT$6-1)*8+(BT$6-1)*1+1,8),AGS,2,FALSE)))</f>
        <v/>
      </c>
      <c r="BU64" s="232" t="str">
        <f>IF(MID('Tab. A1.4-WVG'!$C68,(BU$6-1)*8+(BU$6-1)*1+1,8)="","",CONCATENATE(MID('Tab. A1.4-WVG'!$C68,(BU$6-1)*8+(BU$6-1)*1+1,8),": ",VLOOKUP(MID('Tab. A1.4-WVG'!$C68,(BU$6-1)*8+(BU$6-1)*1+1,8),AGS,2,FALSE)))</f>
        <v/>
      </c>
      <c r="BV64" s="232" t="str">
        <f>IF(MID('Tab. A1.4-WVG'!$C68,(BV$6-1)*8+(BV$6-1)*1+1,8)="","",CONCATENATE(MID('Tab. A1.4-WVG'!$C68,(BV$6-1)*8+(BV$6-1)*1+1,8),": ",VLOOKUP(MID('Tab. A1.4-WVG'!$C68,(BV$6-1)*8+(BV$6-1)*1+1,8),AGS,2,FALSE)))</f>
        <v/>
      </c>
      <c r="BW64" s="232" t="str">
        <f>IF(MID('Tab. A1.4-WVG'!$C68,(BW$6-1)*8+(BW$6-1)*1+1,8)="","",CONCATENATE(MID('Tab. A1.4-WVG'!$C68,(BW$6-1)*8+(BW$6-1)*1+1,8),": ",VLOOKUP(MID('Tab. A1.4-WVG'!$C68,(BW$6-1)*8+(BW$6-1)*1+1,8),AGS,2,FALSE)))</f>
        <v/>
      </c>
      <c r="BX64" s="232" t="str">
        <f>IF(MID('Tab. A1.4-WVG'!$C68,(BX$6-1)*8+(BX$6-1)*1+1,8)="","",CONCATENATE(MID('Tab. A1.4-WVG'!$C68,(BX$6-1)*8+(BX$6-1)*1+1,8),": ",VLOOKUP(MID('Tab. A1.4-WVG'!$C68,(BX$6-1)*8+(BX$6-1)*1+1,8),AGS,2,FALSE)))</f>
        <v/>
      </c>
      <c r="BY64" s="232" t="str">
        <f>IF(MID('Tab. A1.4-WVG'!$C68,(BY$6-1)*8+(BY$6-1)*1+1,8)="","",CONCATENATE(MID('Tab. A1.4-WVG'!$C68,(BY$6-1)*8+(BY$6-1)*1+1,8),": ",VLOOKUP(MID('Tab. A1.4-WVG'!$C68,(BY$6-1)*8+(BY$6-1)*1+1,8),AGS,2,FALSE)))</f>
        <v/>
      </c>
      <c r="BZ64" s="232" t="str">
        <f>IF(MID('Tab. A1.4-WVG'!$C68,(BZ$6-1)*8+(BZ$6-1)*1+1,8)="","",CONCATENATE(MID('Tab. A1.4-WVG'!$C68,(BZ$6-1)*8+(BZ$6-1)*1+1,8),": ",VLOOKUP(MID('Tab. A1.4-WVG'!$C68,(BZ$6-1)*8+(BZ$6-1)*1+1,8),AGS,2,FALSE)))</f>
        <v/>
      </c>
      <c r="CA64" s="232" t="str">
        <f>IF(MID('Tab. A1.4-WVG'!$C68,(CA$6-1)*8+(CA$6-1)*1+1,8)="","",CONCATENATE(MID('Tab. A1.4-WVG'!$C68,(CA$6-1)*8+(CA$6-1)*1+1,8),": ",VLOOKUP(MID('Tab. A1.4-WVG'!$C68,(CA$6-1)*8+(CA$6-1)*1+1,8),AGS,2,FALSE)))</f>
        <v/>
      </c>
      <c r="CB64" s="232" t="str">
        <f>IF(MID('Tab. A1.4-WVG'!$C68,(CB$6-1)*8+(CB$6-1)*1+1,8)="","",CONCATENATE(MID('Tab. A1.4-WVG'!$C68,(CB$6-1)*8+(CB$6-1)*1+1,8),": ",VLOOKUP(MID('Tab. A1.4-WVG'!$C68,(CB$6-1)*8+(CB$6-1)*1+1,8),AGS,2,FALSE)))</f>
        <v/>
      </c>
      <c r="CC64" s="232" t="str">
        <f>IF(MID('Tab. A1.4-WVG'!$C68,(CC$6-1)*8+(CC$6-1)*1+1,8)="","",CONCATENATE(MID('Tab. A1.4-WVG'!$C68,(CC$6-1)*8+(CC$6-1)*1+1,8),": ",VLOOKUP(MID('Tab. A1.4-WVG'!$C68,(CC$6-1)*8+(CC$6-1)*1+1,8),AGS,2,FALSE)))</f>
        <v/>
      </c>
      <c r="CD64" s="232" t="str">
        <f>IF(MID('Tab. A1.4-WVG'!$C68,(CD$6-1)*8+(CD$6-1)*1+1,8)="","",CONCATENATE(MID('Tab. A1.4-WVG'!$C68,(CD$6-1)*8+(CD$6-1)*1+1,8),": ",VLOOKUP(MID('Tab. A1.4-WVG'!$C68,(CD$6-1)*8+(CD$6-1)*1+1,8),AGS,2,FALSE)))</f>
        <v/>
      </c>
      <c r="CE64" s="232" t="str">
        <f>IF(MID('Tab. A1.4-WVG'!$C68,(CE$6-1)*8+(CE$6-1)*1+1,8)="","",CONCATENATE(MID('Tab. A1.4-WVG'!$C68,(CE$6-1)*8+(CE$6-1)*1+1,8),": ",VLOOKUP(MID('Tab. A1.4-WVG'!$C68,(CE$6-1)*8+(CE$6-1)*1+1,8),AGS,2,FALSE)))</f>
        <v/>
      </c>
      <c r="CF64" s="232" t="str">
        <f>IF(MID('Tab. A1.4-WVG'!$C68,(CF$6-1)*8+(CF$6-1)*1+1,8)="","",CONCATENATE(MID('Tab. A1.4-WVG'!$C68,(CF$6-1)*8+(CF$6-1)*1+1,8),": ",VLOOKUP(MID('Tab. A1.4-WVG'!$C68,(CF$6-1)*8+(CF$6-1)*1+1,8),AGS,2,FALSE)))</f>
        <v/>
      </c>
      <c r="CG64" s="232" t="str">
        <f>IF(MID('Tab. A1.4-WVG'!$C68,(CG$6-1)*8+(CG$6-1)*1+1,8)="","",CONCATENATE(MID('Tab. A1.4-WVG'!$C68,(CG$6-1)*8+(CG$6-1)*1+1,8),": ",VLOOKUP(MID('Tab. A1.4-WVG'!$C68,(CG$6-1)*8+(CG$6-1)*1+1,8),AGS,2,FALSE)))</f>
        <v/>
      </c>
      <c r="CH64" s="232" t="str">
        <f>IF(MID('Tab. A1.4-WVG'!$C68,(CH$6-1)*8+(CH$6-1)*1+1,8)="","",CONCATENATE(MID('Tab. A1.4-WVG'!$C68,(CH$6-1)*8+(CH$6-1)*1+1,8),": ",VLOOKUP(MID('Tab. A1.4-WVG'!$C68,(CH$6-1)*8+(CH$6-1)*1+1,8),AGS,2,FALSE)))</f>
        <v/>
      </c>
      <c r="CI64" s="232" t="str">
        <f>IF(MID('Tab. A1.4-WVG'!$C68,(CI$6-1)*8+(CI$6-1)*1+1,8)="","",CONCATENATE(MID('Tab. A1.4-WVG'!$C68,(CI$6-1)*8+(CI$6-1)*1+1,8),": ",VLOOKUP(MID('Tab. A1.4-WVG'!$C68,(CI$6-1)*8+(CI$6-1)*1+1,8),AGS,2,FALSE)))</f>
        <v/>
      </c>
      <c r="CJ64" s="232" t="str">
        <f>IF(MID('Tab. A1.4-WVG'!$C68,(CJ$6-1)*8+(CJ$6-1)*1+1,8)="","",CONCATENATE(MID('Tab. A1.4-WVG'!$C68,(CJ$6-1)*8+(CJ$6-1)*1+1,8),": ",VLOOKUP(MID('Tab. A1.4-WVG'!$C68,(CJ$6-1)*8+(CJ$6-1)*1+1,8),AGS,2,FALSE)))</f>
        <v/>
      </c>
      <c r="CK64" s="232" t="str">
        <f>IF(MID('Tab. A1.4-WVG'!$C68,(CK$6-1)*8+(CK$6-1)*1+1,8)="","",CONCATENATE(MID('Tab. A1.4-WVG'!$C68,(CK$6-1)*8+(CK$6-1)*1+1,8),": ",VLOOKUP(MID('Tab. A1.4-WVG'!$C68,(CK$6-1)*8+(CK$6-1)*1+1,8),AGS,2,FALSE)))</f>
        <v/>
      </c>
      <c r="CL64" s="232" t="str">
        <f>IF(MID('Tab. A1.4-WVG'!$C68,(CL$6-1)*8+(CL$6-1)*1+1,8)="","",CONCATENATE(MID('Tab. A1.4-WVG'!$C68,(CL$6-1)*8+(CL$6-1)*1+1,8),": ",VLOOKUP(MID('Tab. A1.4-WVG'!$C68,(CL$6-1)*8+(CL$6-1)*1+1,8),AGS,2,FALSE)))</f>
        <v/>
      </c>
      <c r="CM64" s="232" t="str">
        <f>IF(MID('Tab. A1.4-WVG'!$C68,(CM$6-1)*8+(CM$6-1)*1+1,8)="","",CONCATENATE(MID('Tab. A1.4-WVG'!$C68,(CM$6-1)*8+(CM$6-1)*1+1,8),": ",VLOOKUP(MID('Tab. A1.4-WVG'!$C68,(CM$6-1)*8+(CM$6-1)*1+1,8),AGS,2,FALSE)))</f>
        <v/>
      </c>
      <c r="CN64" s="232" t="str">
        <f>IF(MID('Tab. A1.4-WVG'!$C68,(CN$6-1)*8+(CN$6-1)*1+1,8)="","",CONCATENATE(MID('Tab. A1.4-WVG'!$C68,(CN$6-1)*8+(CN$6-1)*1+1,8),": ",VLOOKUP(MID('Tab. A1.4-WVG'!$C68,(CN$6-1)*8+(CN$6-1)*1+1,8),AGS,2,FALSE)))</f>
        <v/>
      </c>
      <c r="CO64" s="232" t="str">
        <f>IF(MID('Tab. A1.4-WVG'!$C68,(CO$6-1)*8+(CO$6-1)*1+1,8)="","",CONCATENATE(MID('Tab. A1.4-WVG'!$C68,(CO$6-1)*8+(CO$6-1)*1+1,8),": ",VLOOKUP(MID('Tab. A1.4-WVG'!$C68,(CO$6-1)*8+(CO$6-1)*1+1,8),AGS,2,FALSE)))</f>
        <v/>
      </c>
      <c r="CP64" s="232" t="str">
        <f>IF(MID('Tab. A1.4-WVG'!$C68,(CP$6-1)*8+(CP$6-1)*1+1,8)="","",CONCATENATE(MID('Tab. A1.4-WVG'!$C68,(CP$6-1)*8+(CP$6-1)*1+1,8),": ",VLOOKUP(MID('Tab. A1.4-WVG'!$C68,(CP$6-1)*8+(CP$6-1)*1+1,8),AGS,2,FALSE)))</f>
        <v/>
      </c>
      <c r="CQ64" s="232" t="str">
        <f>IF(MID('Tab. A1.4-WVG'!$C68,(CQ$6-1)*8+(CQ$6-1)*1+1,8)="","",CONCATENATE(MID('Tab. A1.4-WVG'!$C68,(CQ$6-1)*8+(CQ$6-1)*1+1,8),": ",VLOOKUP(MID('Tab. A1.4-WVG'!$C68,(CQ$6-1)*8+(CQ$6-1)*1+1,8),AGS,2,FALSE)))</f>
        <v/>
      </c>
      <c r="CR64" s="232" t="str">
        <f>IF(MID('Tab. A1.4-WVG'!$C68,(CR$6-1)*8+(CR$6-1)*1+1,8)="","",CONCATENATE(MID('Tab. A1.4-WVG'!$C68,(CR$6-1)*8+(CR$6-1)*1+1,8),": ",VLOOKUP(MID('Tab. A1.4-WVG'!$C68,(CR$6-1)*8+(CR$6-1)*1+1,8),AGS,2,FALSE)))</f>
        <v/>
      </c>
      <c r="CS64" s="232" t="str">
        <f>IF(MID('Tab. A1.4-WVG'!$C68,(CS$6-1)*8+(CS$6-1)*1+1,8)="","",CONCATENATE(MID('Tab. A1.4-WVG'!$C68,(CS$6-1)*8+(CS$6-1)*1+1,8),": ",VLOOKUP(MID('Tab. A1.4-WVG'!$C68,(CS$6-1)*8+(CS$6-1)*1+1,8),AGS,2,FALSE)))</f>
        <v/>
      </c>
      <c r="CT64" s="232" t="str">
        <f>IF(MID('Tab. A1.4-WVG'!$C68,(CT$6-1)*8+(CT$6-1)*1+1,8)="","",CONCATENATE(MID('Tab. A1.4-WVG'!$C68,(CT$6-1)*8+(CT$6-1)*1+1,8),": ",VLOOKUP(MID('Tab. A1.4-WVG'!$C68,(CT$6-1)*8+(CT$6-1)*1+1,8),AGS,2,FALSE)))</f>
        <v/>
      </c>
      <c r="CU64" s="232" t="str">
        <f>IF(MID('Tab. A1.4-WVG'!$C68,(CU$6-1)*8+(CU$6-1)*1+1,8)="","",CONCATENATE(MID('Tab. A1.4-WVG'!$C68,(CU$6-1)*8+(CU$6-1)*1+1,8),": ",VLOOKUP(MID('Tab. A1.4-WVG'!$C68,(CU$6-1)*8+(CU$6-1)*1+1,8),AGS,2,FALSE)))</f>
        <v/>
      </c>
      <c r="CV64" s="232" t="str">
        <f>IF(MID('Tab. A1.4-WVG'!$C68,(CV$6-1)*8+(CV$6-1)*1+1,8)="","",CONCATENATE(MID('Tab. A1.4-WVG'!$C68,(CV$6-1)*8+(CV$6-1)*1+1,8),": ",VLOOKUP(MID('Tab. A1.4-WVG'!$C68,(CV$6-1)*8+(CV$6-1)*1+1,8),AGS,2,FALSE)))</f>
        <v/>
      </c>
      <c r="CW64" s="232" t="str">
        <f>IF(MID('Tab. A1.4-WVG'!$C68,(CW$6-1)*8+(CW$6-1)*1+1,8)="","",CONCATENATE(MID('Tab. A1.4-WVG'!$C68,(CW$6-1)*8+(CW$6-1)*1+1,8),": ",VLOOKUP(MID('Tab. A1.4-WVG'!$C68,(CW$6-1)*8+(CW$6-1)*1+1,8),AGS,2,FALSE)))</f>
        <v/>
      </c>
      <c r="CX64" s="39">
        <f t="shared" si="0"/>
        <v>0</v>
      </c>
    </row>
    <row r="65" spans="1:102" ht="38.25" customHeight="1" x14ac:dyDescent="0.2">
      <c r="A65" s="231" t="str">
        <f>IF('Tab. A1.4-WVG'!A69="","",'Tab. A1.4-WVG'!A69)</f>
        <v/>
      </c>
      <c r="B65" s="232" t="str">
        <f>IF(MID('Tab. A1.4-WVG'!$C69,(B$6-1)*8+(B$6-1)*1+1,8)="","",CONCATENATE(MID('Tab. A1.4-WVG'!$C69,(B$6-1)*8+(B$6-1)*1+1,8),": ",VLOOKUP(MID('Tab. A1.4-WVG'!$C69,(B$6-1)*8+(B$6-1)*1+1,8),AGS,2,FALSE)))</f>
        <v/>
      </c>
      <c r="C65" s="232" t="str">
        <f>IF(MID('Tab. A1.4-WVG'!$C69,(C$6-1)*8+(C$6-1)*1+1,8)="","",CONCATENATE(MID('Tab. A1.4-WVG'!$C69,(C$6-1)*8+(C$6-1)*1+1,8),": ",VLOOKUP(MID('Tab. A1.4-WVG'!$C69,(C$6-1)*8+(C$6-1)*1+1,8),AGS,2,FALSE)))</f>
        <v/>
      </c>
      <c r="D65" s="232" t="str">
        <f>IF(MID('Tab. A1.4-WVG'!$C69,(D$6-1)*8+(D$6-1)*1+1,8)="","",CONCATENATE(MID('Tab. A1.4-WVG'!$C69,(D$6-1)*8+(D$6-1)*1+1,8),": ",VLOOKUP(MID('Tab. A1.4-WVG'!$C69,(D$6-1)*8+(D$6-1)*1+1,8),AGS,2,FALSE)))</f>
        <v/>
      </c>
      <c r="E65" s="232" t="str">
        <f>IF(MID('Tab. A1.4-WVG'!$C69,(E$6-1)*8+(E$6-1)*1+1,8)="","",CONCATENATE(MID('Tab. A1.4-WVG'!$C69,(E$6-1)*8+(E$6-1)*1+1,8),": ",VLOOKUP(MID('Tab. A1.4-WVG'!$C69,(E$6-1)*8+(E$6-1)*1+1,8),AGS,2,FALSE)))</f>
        <v/>
      </c>
      <c r="F65" s="232" t="str">
        <f>IF(MID('Tab. A1.4-WVG'!$C69,(F$6-1)*8+(F$6-1)*1+1,8)="","",CONCATENATE(MID('Tab. A1.4-WVG'!$C69,(F$6-1)*8+(F$6-1)*1+1,8),": ",VLOOKUP(MID('Tab. A1.4-WVG'!$C69,(F$6-1)*8+(F$6-1)*1+1,8),AGS,2,FALSE)))</f>
        <v/>
      </c>
      <c r="G65" s="232" t="str">
        <f>IF(MID('Tab. A1.4-WVG'!$C69,(G$6-1)*8+(G$6-1)*1+1,8)="","",CONCATENATE(MID('Tab. A1.4-WVG'!$C69,(G$6-1)*8+(G$6-1)*1+1,8),": ",VLOOKUP(MID('Tab. A1.4-WVG'!$C69,(G$6-1)*8+(G$6-1)*1+1,8),AGS,2,FALSE)))</f>
        <v/>
      </c>
      <c r="H65" s="232" t="str">
        <f>IF(MID('Tab. A1.4-WVG'!$C69,(H$6-1)*8+(H$6-1)*1+1,8)="","",CONCATENATE(MID('Tab. A1.4-WVG'!$C69,(H$6-1)*8+(H$6-1)*1+1,8),": ",VLOOKUP(MID('Tab. A1.4-WVG'!$C69,(H$6-1)*8+(H$6-1)*1+1,8),AGS,2,FALSE)))</f>
        <v/>
      </c>
      <c r="I65" s="232" t="str">
        <f>IF(MID('Tab. A1.4-WVG'!$C69,(I$6-1)*8+(I$6-1)*1+1,8)="","",CONCATENATE(MID('Tab. A1.4-WVG'!$C69,(I$6-1)*8+(I$6-1)*1+1,8),": ",VLOOKUP(MID('Tab. A1.4-WVG'!$C69,(I$6-1)*8+(I$6-1)*1+1,8),AGS,2,FALSE)))</f>
        <v/>
      </c>
      <c r="J65" s="232" t="str">
        <f>IF(MID('Tab. A1.4-WVG'!$C69,(J$6-1)*8+(J$6-1)*1+1,8)="","",CONCATENATE(MID('Tab. A1.4-WVG'!$C69,(J$6-1)*8+(J$6-1)*1+1,8),": ",VLOOKUP(MID('Tab. A1.4-WVG'!$C69,(J$6-1)*8+(J$6-1)*1+1,8),AGS,2,FALSE)))</f>
        <v/>
      </c>
      <c r="K65" s="232" t="str">
        <f>IF(MID('Tab. A1.4-WVG'!$C69,(K$6-1)*8+(K$6-1)*1+1,8)="","",CONCATENATE(MID('Tab. A1.4-WVG'!$C69,(K$6-1)*8+(K$6-1)*1+1,8),": ",VLOOKUP(MID('Tab. A1.4-WVG'!$C69,(K$6-1)*8+(K$6-1)*1+1,8),AGS,2,FALSE)))</f>
        <v/>
      </c>
      <c r="L65" s="232" t="str">
        <f>IF(MID('Tab. A1.4-WVG'!$C69,(L$6-1)*8+(L$6-1)*1+1,8)="","",CONCATENATE(MID('Tab. A1.4-WVG'!$C69,(L$6-1)*8+(L$6-1)*1+1,8),": ",VLOOKUP(MID('Tab. A1.4-WVG'!$C69,(L$6-1)*8+(L$6-1)*1+1,8),AGS,2,FALSE)))</f>
        <v/>
      </c>
      <c r="M65" s="232" t="str">
        <f>IF(MID('Tab. A1.4-WVG'!$C69,(M$6-1)*8+(M$6-1)*1+1,8)="","",CONCATENATE(MID('Tab. A1.4-WVG'!$C69,(M$6-1)*8+(M$6-1)*1+1,8),": ",VLOOKUP(MID('Tab. A1.4-WVG'!$C69,(M$6-1)*8+(M$6-1)*1+1,8),AGS,2,FALSE)))</f>
        <v/>
      </c>
      <c r="N65" s="232" t="str">
        <f>IF(MID('Tab. A1.4-WVG'!$C69,(N$6-1)*8+(N$6-1)*1+1,8)="","",CONCATENATE(MID('Tab. A1.4-WVG'!$C69,(N$6-1)*8+(N$6-1)*1+1,8),": ",VLOOKUP(MID('Tab. A1.4-WVG'!$C69,(N$6-1)*8+(N$6-1)*1+1,8),AGS,2,FALSE)))</f>
        <v/>
      </c>
      <c r="O65" s="232" t="str">
        <f>IF(MID('Tab. A1.4-WVG'!$C69,(O$6-1)*8+(O$6-1)*1+1,8)="","",CONCATENATE(MID('Tab. A1.4-WVG'!$C69,(O$6-1)*8+(O$6-1)*1+1,8),": ",VLOOKUP(MID('Tab. A1.4-WVG'!$C69,(O$6-1)*8+(O$6-1)*1+1,8),AGS,2,FALSE)))</f>
        <v/>
      </c>
      <c r="P65" s="232" t="str">
        <f>IF(MID('Tab. A1.4-WVG'!$C69,(P$6-1)*8+(P$6-1)*1+1,8)="","",CONCATENATE(MID('Tab. A1.4-WVG'!$C69,(P$6-1)*8+(P$6-1)*1+1,8),": ",VLOOKUP(MID('Tab. A1.4-WVG'!$C69,(P$6-1)*8+(P$6-1)*1+1,8),AGS,2,FALSE)))</f>
        <v/>
      </c>
      <c r="Q65" s="232" t="str">
        <f>IF(MID('Tab. A1.4-WVG'!$C69,(Q$6-1)*8+(Q$6-1)*1+1,8)="","",CONCATENATE(MID('Tab. A1.4-WVG'!$C69,(Q$6-1)*8+(Q$6-1)*1+1,8),": ",VLOOKUP(MID('Tab. A1.4-WVG'!$C69,(Q$6-1)*8+(Q$6-1)*1+1,8),AGS,2,FALSE)))</f>
        <v/>
      </c>
      <c r="R65" s="232" t="str">
        <f>IF(MID('Tab. A1.4-WVG'!$C69,(R$6-1)*8+(R$6-1)*1+1,8)="","",CONCATENATE(MID('Tab. A1.4-WVG'!$C69,(R$6-1)*8+(R$6-1)*1+1,8),": ",VLOOKUP(MID('Tab. A1.4-WVG'!$C69,(R$6-1)*8+(R$6-1)*1+1,8),AGS,2,FALSE)))</f>
        <v/>
      </c>
      <c r="S65" s="232" t="str">
        <f>IF(MID('Tab. A1.4-WVG'!$C69,(S$6-1)*8+(S$6-1)*1+1,8)="","",CONCATENATE(MID('Tab. A1.4-WVG'!$C69,(S$6-1)*8+(S$6-1)*1+1,8),": ",VLOOKUP(MID('Tab. A1.4-WVG'!$C69,(S$6-1)*8+(S$6-1)*1+1,8),AGS,2,FALSE)))</f>
        <v/>
      </c>
      <c r="T65" s="232" t="str">
        <f>IF(MID('Tab. A1.4-WVG'!$C69,(T$6-1)*8+(T$6-1)*1+1,8)="","",CONCATENATE(MID('Tab. A1.4-WVG'!$C69,(T$6-1)*8+(T$6-1)*1+1,8),": ",VLOOKUP(MID('Tab. A1.4-WVG'!$C69,(T$6-1)*8+(T$6-1)*1+1,8),AGS,2,FALSE)))</f>
        <v/>
      </c>
      <c r="U65" s="232" t="str">
        <f>IF(MID('Tab. A1.4-WVG'!$C69,(U$6-1)*8+(U$6-1)*1+1,8)="","",CONCATENATE(MID('Tab. A1.4-WVG'!$C69,(U$6-1)*8+(U$6-1)*1+1,8),": ",VLOOKUP(MID('Tab. A1.4-WVG'!$C69,(U$6-1)*8+(U$6-1)*1+1,8),AGS,2,FALSE)))</f>
        <v/>
      </c>
      <c r="V65" s="232" t="str">
        <f>IF(MID('Tab. A1.4-WVG'!$C69,(V$6-1)*8+(V$6-1)*1+1,8)="","",CONCATENATE(MID('Tab. A1.4-WVG'!$C69,(V$6-1)*8+(V$6-1)*1+1,8),": ",VLOOKUP(MID('Tab. A1.4-WVG'!$C69,(V$6-1)*8+(V$6-1)*1+1,8),AGS,2,FALSE)))</f>
        <v/>
      </c>
      <c r="W65" s="232" t="str">
        <f>IF(MID('Tab. A1.4-WVG'!$C69,(W$6-1)*8+(W$6-1)*1+1,8)="","",CONCATENATE(MID('Tab. A1.4-WVG'!$C69,(W$6-1)*8+(W$6-1)*1+1,8),": ",VLOOKUP(MID('Tab. A1.4-WVG'!$C69,(W$6-1)*8+(W$6-1)*1+1,8),AGS,2,FALSE)))</f>
        <v/>
      </c>
      <c r="X65" s="232" t="str">
        <f>IF(MID('Tab. A1.4-WVG'!$C69,(X$6-1)*8+(X$6-1)*1+1,8)="","",CONCATENATE(MID('Tab. A1.4-WVG'!$C69,(X$6-1)*8+(X$6-1)*1+1,8),": ",VLOOKUP(MID('Tab. A1.4-WVG'!$C69,(X$6-1)*8+(X$6-1)*1+1,8),AGS,2,FALSE)))</f>
        <v/>
      </c>
      <c r="Y65" s="232" t="str">
        <f>IF(MID('Tab. A1.4-WVG'!$C69,(Y$6-1)*8+(Y$6-1)*1+1,8)="","",CONCATENATE(MID('Tab. A1.4-WVG'!$C69,(Y$6-1)*8+(Y$6-1)*1+1,8),": ",VLOOKUP(MID('Tab. A1.4-WVG'!$C69,(Y$6-1)*8+(Y$6-1)*1+1,8),AGS,2,FALSE)))</f>
        <v/>
      </c>
      <c r="Z65" s="232" t="str">
        <f>IF(MID('Tab. A1.4-WVG'!$C69,(Z$6-1)*8+(Z$6-1)*1+1,8)="","",CONCATENATE(MID('Tab. A1.4-WVG'!$C69,(Z$6-1)*8+(Z$6-1)*1+1,8),": ",VLOOKUP(MID('Tab. A1.4-WVG'!$C69,(Z$6-1)*8+(Z$6-1)*1+1,8),AGS,2,FALSE)))</f>
        <v/>
      </c>
      <c r="AA65" s="232" t="str">
        <f>IF(MID('Tab. A1.4-WVG'!$C69,(AA$6-1)*8+(AA$6-1)*1+1,8)="","",CONCATENATE(MID('Tab. A1.4-WVG'!$C69,(AA$6-1)*8+(AA$6-1)*1+1,8),": ",VLOOKUP(MID('Tab. A1.4-WVG'!$C69,(AA$6-1)*8+(AA$6-1)*1+1,8),AGS,2,FALSE)))</f>
        <v/>
      </c>
      <c r="AB65" s="232" t="str">
        <f>IF(MID('Tab. A1.4-WVG'!$C69,(AB$6-1)*8+(AB$6-1)*1+1,8)="","",CONCATENATE(MID('Tab. A1.4-WVG'!$C69,(AB$6-1)*8+(AB$6-1)*1+1,8),": ",VLOOKUP(MID('Tab. A1.4-WVG'!$C69,(AB$6-1)*8+(AB$6-1)*1+1,8),AGS,2,FALSE)))</f>
        <v/>
      </c>
      <c r="AC65" s="232" t="str">
        <f>IF(MID('Tab. A1.4-WVG'!$C69,(AC$6-1)*8+(AC$6-1)*1+1,8)="","",CONCATENATE(MID('Tab. A1.4-WVG'!$C69,(AC$6-1)*8+(AC$6-1)*1+1,8),": ",VLOOKUP(MID('Tab. A1.4-WVG'!$C69,(AC$6-1)*8+(AC$6-1)*1+1,8),AGS,2,FALSE)))</f>
        <v/>
      </c>
      <c r="AD65" s="232" t="str">
        <f>IF(MID('Tab. A1.4-WVG'!$C69,(AD$6-1)*8+(AD$6-1)*1+1,8)="","",CONCATENATE(MID('Tab. A1.4-WVG'!$C69,(AD$6-1)*8+(AD$6-1)*1+1,8),": ",VLOOKUP(MID('Tab. A1.4-WVG'!$C69,(AD$6-1)*8+(AD$6-1)*1+1,8),AGS,2,FALSE)))</f>
        <v/>
      </c>
      <c r="AE65" s="232" t="str">
        <f>IF(MID('Tab. A1.4-WVG'!$C69,(AE$6-1)*8+(AE$6-1)*1+1,8)="","",CONCATENATE(MID('Tab. A1.4-WVG'!$C69,(AE$6-1)*8+(AE$6-1)*1+1,8),": ",VLOOKUP(MID('Tab. A1.4-WVG'!$C69,(AE$6-1)*8+(AE$6-1)*1+1,8),AGS,2,FALSE)))</f>
        <v/>
      </c>
      <c r="AF65" s="232" t="str">
        <f>IF(MID('Tab. A1.4-WVG'!$C69,(AF$6-1)*8+(AF$6-1)*1+1,8)="","",CONCATENATE(MID('Tab. A1.4-WVG'!$C69,(AF$6-1)*8+(AF$6-1)*1+1,8),": ",VLOOKUP(MID('Tab. A1.4-WVG'!$C69,(AF$6-1)*8+(AF$6-1)*1+1,8),AGS,2,FALSE)))</f>
        <v/>
      </c>
      <c r="AG65" s="232" t="str">
        <f>IF(MID('Tab. A1.4-WVG'!$C69,(AG$6-1)*8+(AG$6-1)*1+1,8)="","",CONCATENATE(MID('Tab. A1.4-WVG'!$C69,(AG$6-1)*8+(AG$6-1)*1+1,8),": ",VLOOKUP(MID('Tab. A1.4-WVG'!$C69,(AG$6-1)*8+(AG$6-1)*1+1,8),AGS,2,FALSE)))</f>
        <v/>
      </c>
      <c r="AH65" s="232" t="str">
        <f>IF(MID('Tab. A1.4-WVG'!$C69,(AH$6-1)*8+(AH$6-1)*1+1,8)="","",CONCATENATE(MID('Tab. A1.4-WVG'!$C69,(AH$6-1)*8+(AH$6-1)*1+1,8),": ",VLOOKUP(MID('Tab. A1.4-WVG'!$C69,(AH$6-1)*8+(AH$6-1)*1+1,8),AGS,2,FALSE)))</f>
        <v/>
      </c>
      <c r="AI65" s="232" t="str">
        <f>IF(MID('Tab. A1.4-WVG'!$C69,(AI$6-1)*8+(AI$6-1)*1+1,8)="","",CONCATENATE(MID('Tab. A1.4-WVG'!$C69,(AI$6-1)*8+(AI$6-1)*1+1,8),": ",VLOOKUP(MID('Tab. A1.4-WVG'!$C69,(AI$6-1)*8+(AI$6-1)*1+1,8),AGS,2,FALSE)))</f>
        <v/>
      </c>
      <c r="AJ65" s="232" t="str">
        <f>IF(MID('Tab. A1.4-WVG'!$C69,(AJ$6-1)*8+(AJ$6-1)*1+1,8)="","",CONCATENATE(MID('Tab. A1.4-WVG'!$C69,(AJ$6-1)*8+(AJ$6-1)*1+1,8),": ",VLOOKUP(MID('Tab. A1.4-WVG'!$C69,(AJ$6-1)*8+(AJ$6-1)*1+1,8),AGS,2,FALSE)))</f>
        <v/>
      </c>
      <c r="AK65" s="232" t="str">
        <f>IF(MID('Tab. A1.4-WVG'!$C69,(AK$6-1)*8+(AK$6-1)*1+1,8)="","",CONCATENATE(MID('Tab. A1.4-WVG'!$C69,(AK$6-1)*8+(AK$6-1)*1+1,8),": ",VLOOKUP(MID('Tab. A1.4-WVG'!$C69,(AK$6-1)*8+(AK$6-1)*1+1,8),AGS,2,FALSE)))</f>
        <v/>
      </c>
      <c r="AL65" s="232" t="str">
        <f>IF(MID('Tab. A1.4-WVG'!$C69,(AL$6-1)*8+(AL$6-1)*1+1,8)="","",CONCATENATE(MID('Tab. A1.4-WVG'!$C69,(AL$6-1)*8+(AL$6-1)*1+1,8),": ",VLOOKUP(MID('Tab. A1.4-WVG'!$C69,(AL$6-1)*8+(AL$6-1)*1+1,8),AGS,2,FALSE)))</f>
        <v/>
      </c>
      <c r="AM65" s="232" t="str">
        <f>IF(MID('Tab. A1.4-WVG'!$C69,(AM$6-1)*8+(AM$6-1)*1+1,8)="","",CONCATENATE(MID('Tab. A1.4-WVG'!$C69,(AM$6-1)*8+(AM$6-1)*1+1,8),": ",VLOOKUP(MID('Tab. A1.4-WVG'!$C69,(AM$6-1)*8+(AM$6-1)*1+1,8),AGS,2,FALSE)))</f>
        <v/>
      </c>
      <c r="AN65" s="232" t="str">
        <f>IF(MID('Tab. A1.4-WVG'!$C69,(AN$6-1)*8+(AN$6-1)*1+1,8)="","",CONCATENATE(MID('Tab. A1.4-WVG'!$C69,(AN$6-1)*8+(AN$6-1)*1+1,8),": ",VLOOKUP(MID('Tab. A1.4-WVG'!$C69,(AN$6-1)*8+(AN$6-1)*1+1,8),AGS,2,FALSE)))</f>
        <v/>
      </c>
      <c r="AO65" s="232" t="str">
        <f>IF(MID('Tab. A1.4-WVG'!$C69,(AO$6-1)*8+(AO$6-1)*1+1,8)="","",CONCATENATE(MID('Tab. A1.4-WVG'!$C69,(AO$6-1)*8+(AO$6-1)*1+1,8),": ",VLOOKUP(MID('Tab. A1.4-WVG'!$C69,(AO$6-1)*8+(AO$6-1)*1+1,8),AGS,2,FALSE)))</f>
        <v/>
      </c>
      <c r="AP65" s="232" t="str">
        <f>IF(MID('Tab. A1.4-WVG'!$C69,(AP$6-1)*8+(AP$6-1)*1+1,8)="","",CONCATENATE(MID('Tab. A1.4-WVG'!$C69,(AP$6-1)*8+(AP$6-1)*1+1,8),": ",VLOOKUP(MID('Tab. A1.4-WVG'!$C69,(AP$6-1)*8+(AP$6-1)*1+1,8),AGS,2,FALSE)))</f>
        <v/>
      </c>
      <c r="AQ65" s="232" t="str">
        <f>IF(MID('Tab. A1.4-WVG'!$C69,(AQ$6-1)*8+(AQ$6-1)*1+1,8)="","",CONCATENATE(MID('Tab. A1.4-WVG'!$C69,(AQ$6-1)*8+(AQ$6-1)*1+1,8),": ",VLOOKUP(MID('Tab. A1.4-WVG'!$C69,(AQ$6-1)*8+(AQ$6-1)*1+1,8),AGS,2,FALSE)))</f>
        <v/>
      </c>
      <c r="AR65" s="232" t="str">
        <f>IF(MID('Tab. A1.4-WVG'!$C69,(AR$6-1)*8+(AR$6-1)*1+1,8)="","",CONCATENATE(MID('Tab. A1.4-WVG'!$C69,(AR$6-1)*8+(AR$6-1)*1+1,8),": ",VLOOKUP(MID('Tab. A1.4-WVG'!$C69,(AR$6-1)*8+(AR$6-1)*1+1,8),AGS,2,FALSE)))</f>
        <v/>
      </c>
      <c r="AS65" s="232" t="str">
        <f>IF(MID('Tab. A1.4-WVG'!$C69,(AS$6-1)*8+(AS$6-1)*1+1,8)="","",CONCATENATE(MID('Tab. A1.4-WVG'!$C69,(AS$6-1)*8+(AS$6-1)*1+1,8),": ",VLOOKUP(MID('Tab. A1.4-WVG'!$C69,(AS$6-1)*8+(AS$6-1)*1+1,8),AGS,2,FALSE)))</f>
        <v/>
      </c>
      <c r="AT65" s="232" t="str">
        <f>IF(MID('Tab. A1.4-WVG'!$C69,(AT$6-1)*8+(AT$6-1)*1+1,8)="","",CONCATENATE(MID('Tab. A1.4-WVG'!$C69,(AT$6-1)*8+(AT$6-1)*1+1,8),": ",VLOOKUP(MID('Tab. A1.4-WVG'!$C69,(AT$6-1)*8+(AT$6-1)*1+1,8),AGS,2,FALSE)))</f>
        <v/>
      </c>
      <c r="AU65" s="232" t="str">
        <f>IF(MID('Tab. A1.4-WVG'!$C69,(AU$6-1)*8+(AU$6-1)*1+1,8)="","",CONCATENATE(MID('Tab. A1.4-WVG'!$C69,(AU$6-1)*8+(AU$6-1)*1+1,8),": ",VLOOKUP(MID('Tab. A1.4-WVG'!$C69,(AU$6-1)*8+(AU$6-1)*1+1,8),AGS,2,FALSE)))</f>
        <v/>
      </c>
      <c r="AV65" s="232" t="str">
        <f>IF(MID('Tab. A1.4-WVG'!$C69,(AV$6-1)*8+(AV$6-1)*1+1,8)="","",CONCATENATE(MID('Tab. A1.4-WVG'!$C69,(AV$6-1)*8+(AV$6-1)*1+1,8),": ",VLOOKUP(MID('Tab. A1.4-WVG'!$C69,(AV$6-1)*8+(AV$6-1)*1+1,8),AGS,2,FALSE)))</f>
        <v/>
      </c>
      <c r="AW65" s="232" t="str">
        <f>IF(MID('Tab. A1.4-WVG'!$C69,(AW$6-1)*8+(AW$6-1)*1+1,8)="","",CONCATENATE(MID('Tab. A1.4-WVG'!$C69,(AW$6-1)*8+(AW$6-1)*1+1,8),": ",VLOOKUP(MID('Tab. A1.4-WVG'!$C69,(AW$6-1)*8+(AW$6-1)*1+1,8),AGS,2,FALSE)))</f>
        <v/>
      </c>
      <c r="AX65" s="232" t="str">
        <f>IF(MID('Tab. A1.4-WVG'!$C69,(AX$6-1)*8+(AX$6-1)*1+1,8)="","",CONCATENATE(MID('Tab. A1.4-WVG'!$C69,(AX$6-1)*8+(AX$6-1)*1+1,8),": ",VLOOKUP(MID('Tab. A1.4-WVG'!$C69,(AX$6-1)*8+(AX$6-1)*1+1,8),AGS,2,FALSE)))</f>
        <v/>
      </c>
      <c r="AY65" s="232" t="str">
        <f>IF(MID('Tab. A1.4-WVG'!$C69,(AY$6-1)*8+(AY$6-1)*1+1,8)="","",CONCATENATE(MID('Tab. A1.4-WVG'!$C69,(AY$6-1)*8+(AY$6-1)*1+1,8),": ",VLOOKUP(MID('Tab. A1.4-WVG'!$C69,(AY$6-1)*8+(AY$6-1)*1+1,8),AGS,2,FALSE)))</f>
        <v/>
      </c>
      <c r="AZ65" s="232" t="str">
        <f>IF(MID('Tab. A1.4-WVG'!$C69,(AZ$6-1)*8+(AZ$6-1)*1+1,8)="","",CONCATENATE(MID('Tab. A1.4-WVG'!$C69,(AZ$6-1)*8+(AZ$6-1)*1+1,8),": ",VLOOKUP(MID('Tab. A1.4-WVG'!$C69,(AZ$6-1)*8+(AZ$6-1)*1+1,8),AGS,2,FALSE)))</f>
        <v/>
      </c>
      <c r="BA65" s="232" t="str">
        <f>IF(MID('Tab. A1.4-WVG'!$C69,(BA$6-1)*8+(BA$6-1)*1+1,8)="","",CONCATENATE(MID('Tab. A1.4-WVG'!$C69,(BA$6-1)*8+(BA$6-1)*1+1,8),": ",VLOOKUP(MID('Tab. A1.4-WVG'!$C69,(BA$6-1)*8+(BA$6-1)*1+1,8),AGS,2,FALSE)))</f>
        <v/>
      </c>
      <c r="BB65" s="232" t="str">
        <f>IF(MID('Tab. A1.4-WVG'!$C69,(BB$6-1)*8+(BB$6-1)*1+1,8)="","",CONCATENATE(MID('Tab. A1.4-WVG'!$C69,(BB$6-1)*8+(BB$6-1)*1+1,8),": ",VLOOKUP(MID('Tab. A1.4-WVG'!$C69,(BB$6-1)*8+(BB$6-1)*1+1,8),AGS,2,FALSE)))</f>
        <v/>
      </c>
      <c r="BC65" s="232" t="str">
        <f>IF(MID('Tab. A1.4-WVG'!$C69,(BC$6-1)*8+(BC$6-1)*1+1,8)="","",CONCATENATE(MID('Tab. A1.4-WVG'!$C69,(BC$6-1)*8+(BC$6-1)*1+1,8),": ",VLOOKUP(MID('Tab. A1.4-WVG'!$C69,(BC$6-1)*8+(BC$6-1)*1+1,8),AGS,2,FALSE)))</f>
        <v/>
      </c>
      <c r="BD65" s="232" t="str">
        <f>IF(MID('Tab. A1.4-WVG'!$C69,(BD$6-1)*8+(BD$6-1)*1+1,8)="","",CONCATENATE(MID('Tab. A1.4-WVG'!$C69,(BD$6-1)*8+(BD$6-1)*1+1,8),": ",VLOOKUP(MID('Tab. A1.4-WVG'!$C69,(BD$6-1)*8+(BD$6-1)*1+1,8),AGS,2,FALSE)))</f>
        <v/>
      </c>
      <c r="BE65" s="232" t="str">
        <f>IF(MID('Tab. A1.4-WVG'!$C69,(BE$6-1)*8+(BE$6-1)*1+1,8)="","",CONCATENATE(MID('Tab. A1.4-WVG'!$C69,(BE$6-1)*8+(BE$6-1)*1+1,8),": ",VLOOKUP(MID('Tab. A1.4-WVG'!$C69,(BE$6-1)*8+(BE$6-1)*1+1,8),AGS,2,FALSE)))</f>
        <v/>
      </c>
      <c r="BF65" s="232" t="str">
        <f>IF(MID('Tab. A1.4-WVG'!$C69,(BF$6-1)*8+(BF$6-1)*1+1,8)="","",CONCATENATE(MID('Tab. A1.4-WVG'!$C69,(BF$6-1)*8+(BF$6-1)*1+1,8),": ",VLOOKUP(MID('Tab. A1.4-WVG'!$C69,(BF$6-1)*8+(BF$6-1)*1+1,8),AGS,2,FALSE)))</f>
        <v/>
      </c>
      <c r="BG65" s="232" t="str">
        <f>IF(MID('Tab. A1.4-WVG'!$C69,(BG$6-1)*8+(BG$6-1)*1+1,8)="","",CONCATENATE(MID('Tab. A1.4-WVG'!$C69,(BG$6-1)*8+(BG$6-1)*1+1,8),": ",VLOOKUP(MID('Tab. A1.4-WVG'!$C69,(BG$6-1)*8+(BG$6-1)*1+1,8),AGS,2,FALSE)))</f>
        <v/>
      </c>
      <c r="BH65" s="232" t="str">
        <f>IF(MID('Tab. A1.4-WVG'!$C69,(BH$6-1)*8+(BH$6-1)*1+1,8)="","",CONCATENATE(MID('Tab. A1.4-WVG'!$C69,(BH$6-1)*8+(BH$6-1)*1+1,8),": ",VLOOKUP(MID('Tab. A1.4-WVG'!$C69,(BH$6-1)*8+(BH$6-1)*1+1,8),AGS,2,FALSE)))</f>
        <v/>
      </c>
      <c r="BI65" s="232" t="str">
        <f>IF(MID('Tab. A1.4-WVG'!$C69,(BI$6-1)*8+(BI$6-1)*1+1,8)="","",CONCATENATE(MID('Tab. A1.4-WVG'!$C69,(BI$6-1)*8+(BI$6-1)*1+1,8),": ",VLOOKUP(MID('Tab. A1.4-WVG'!$C69,(BI$6-1)*8+(BI$6-1)*1+1,8),AGS,2,FALSE)))</f>
        <v/>
      </c>
      <c r="BJ65" s="232" t="str">
        <f>IF(MID('Tab. A1.4-WVG'!$C69,(BJ$6-1)*8+(BJ$6-1)*1+1,8)="","",CONCATENATE(MID('Tab. A1.4-WVG'!$C69,(BJ$6-1)*8+(BJ$6-1)*1+1,8),": ",VLOOKUP(MID('Tab. A1.4-WVG'!$C69,(BJ$6-1)*8+(BJ$6-1)*1+1,8),AGS,2,FALSE)))</f>
        <v/>
      </c>
      <c r="BK65" s="232" t="str">
        <f>IF(MID('Tab. A1.4-WVG'!$C69,(BK$6-1)*8+(BK$6-1)*1+1,8)="","",CONCATENATE(MID('Tab. A1.4-WVG'!$C69,(BK$6-1)*8+(BK$6-1)*1+1,8),": ",VLOOKUP(MID('Tab. A1.4-WVG'!$C69,(BK$6-1)*8+(BK$6-1)*1+1,8),AGS,2,FALSE)))</f>
        <v/>
      </c>
      <c r="BL65" s="232" t="str">
        <f>IF(MID('Tab. A1.4-WVG'!$C69,(BL$6-1)*8+(BL$6-1)*1+1,8)="","",CONCATENATE(MID('Tab. A1.4-WVG'!$C69,(BL$6-1)*8+(BL$6-1)*1+1,8),": ",VLOOKUP(MID('Tab. A1.4-WVG'!$C69,(BL$6-1)*8+(BL$6-1)*1+1,8),AGS,2,FALSE)))</f>
        <v/>
      </c>
      <c r="BM65" s="232" t="str">
        <f>IF(MID('Tab. A1.4-WVG'!$C69,(BM$6-1)*8+(BM$6-1)*1+1,8)="","",CONCATENATE(MID('Tab. A1.4-WVG'!$C69,(BM$6-1)*8+(BM$6-1)*1+1,8),": ",VLOOKUP(MID('Tab. A1.4-WVG'!$C69,(BM$6-1)*8+(BM$6-1)*1+1,8),AGS,2,FALSE)))</f>
        <v/>
      </c>
      <c r="BN65" s="232" t="str">
        <f>IF(MID('Tab. A1.4-WVG'!$C69,(BN$6-1)*8+(BN$6-1)*1+1,8)="","",CONCATENATE(MID('Tab. A1.4-WVG'!$C69,(BN$6-1)*8+(BN$6-1)*1+1,8),": ",VLOOKUP(MID('Tab. A1.4-WVG'!$C69,(BN$6-1)*8+(BN$6-1)*1+1,8),AGS,2,FALSE)))</f>
        <v/>
      </c>
      <c r="BO65" s="232" t="str">
        <f>IF(MID('Tab. A1.4-WVG'!$C69,(BO$6-1)*8+(BO$6-1)*1+1,8)="","",CONCATENATE(MID('Tab. A1.4-WVG'!$C69,(BO$6-1)*8+(BO$6-1)*1+1,8),": ",VLOOKUP(MID('Tab. A1.4-WVG'!$C69,(BO$6-1)*8+(BO$6-1)*1+1,8),AGS,2,FALSE)))</f>
        <v/>
      </c>
      <c r="BP65" s="232" t="str">
        <f>IF(MID('Tab. A1.4-WVG'!$C69,(BP$6-1)*8+(BP$6-1)*1+1,8)="","",CONCATENATE(MID('Tab. A1.4-WVG'!$C69,(BP$6-1)*8+(BP$6-1)*1+1,8),": ",VLOOKUP(MID('Tab. A1.4-WVG'!$C69,(BP$6-1)*8+(BP$6-1)*1+1,8),AGS,2,FALSE)))</f>
        <v/>
      </c>
      <c r="BQ65" s="232" t="str">
        <f>IF(MID('Tab. A1.4-WVG'!$C69,(BQ$6-1)*8+(BQ$6-1)*1+1,8)="","",CONCATENATE(MID('Tab. A1.4-WVG'!$C69,(BQ$6-1)*8+(BQ$6-1)*1+1,8),": ",VLOOKUP(MID('Tab. A1.4-WVG'!$C69,(BQ$6-1)*8+(BQ$6-1)*1+1,8),AGS,2,FALSE)))</f>
        <v/>
      </c>
      <c r="BR65" s="232" t="str">
        <f>IF(MID('Tab. A1.4-WVG'!$C69,(BR$6-1)*8+(BR$6-1)*1+1,8)="","",CONCATENATE(MID('Tab. A1.4-WVG'!$C69,(BR$6-1)*8+(BR$6-1)*1+1,8),": ",VLOOKUP(MID('Tab. A1.4-WVG'!$C69,(BR$6-1)*8+(BR$6-1)*1+1,8),AGS,2,FALSE)))</f>
        <v/>
      </c>
      <c r="BS65" s="232" t="str">
        <f>IF(MID('Tab. A1.4-WVG'!$C69,(BS$6-1)*8+(BS$6-1)*1+1,8)="","",CONCATENATE(MID('Tab. A1.4-WVG'!$C69,(BS$6-1)*8+(BS$6-1)*1+1,8),": ",VLOOKUP(MID('Tab. A1.4-WVG'!$C69,(BS$6-1)*8+(BS$6-1)*1+1,8),AGS,2,FALSE)))</f>
        <v/>
      </c>
      <c r="BT65" s="232" t="str">
        <f>IF(MID('Tab. A1.4-WVG'!$C69,(BT$6-1)*8+(BT$6-1)*1+1,8)="","",CONCATENATE(MID('Tab. A1.4-WVG'!$C69,(BT$6-1)*8+(BT$6-1)*1+1,8),": ",VLOOKUP(MID('Tab. A1.4-WVG'!$C69,(BT$6-1)*8+(BT$6-1)*1+1,8),AGS,2,FALSE)))</f>
        <v/>
      </c>
      <c r="BU65" s="232" t="str">
        <f>IF(MID('Tab. A1.4-WVG'!$C69,(BU$6-1)*8+(BU$6-1)*1+1,8)="","",CONCATENATE(MID('Tab. A1.4-WVG'!$C69,(BU$6-1)*8+(BU$6-1)*1+1,8),": ",VLOOKUP(MID('Tab. A1.4-WVG'!$C69,(BU$6-1)*8+(BU$6-1)*1+1,8),AGS,2,FALSE)))</f>
        <v/>
      </c>
      <c r="BV65" s="232" t="str">
        <f>IF(MID('Tab. A1.4-WVG'!$C69,(BV$6-1)*8+(BV$6-1)*1+1,8)="","",CONCATENATE(MID('Tab. A1.4-WVG'!$C69,(BV$6-1)*8+(BV$6-1)*1+1,8),": ",VLOOKUP(MID('Tab. A1.4-WVG'!$C69,(BV$6-1)*8+(BV$6-1)*1+1,8),AGS,2,FALSE)))</f>
        <v/>
      </c>
      <c r="BW65" s="232" t="str">
        <f>IF(MID('Tab. A1.4-WVG'!$C69,(BW$6-1)*8+(BW$6-1)*1+1,8)="","",CONCATENATE(MID('Tab. A1.4-WVG'!$C69,(BW$6-1)*8+(BW$6-1)*1+1,8),": ",VLOOKUP(MID('Tab. A1.4-WVG'!$C69,(BW$6-1)*8+(BW$6-1)*1+1,8),AGS,2,FALSE)))</f>
        <v/>
      </c>
      <c r="BX65" s="232" t="str">
        <f>IF(MID('Tab. A1.4-WVG'!$C69,(BX$6-1)*8+(BX$6-1)*1+1,8)="","",CONCATENATE(MID('Tab. A1.4-WVG'!$C69,(BX$6-1)*8+(BX$6-1)*1+1,8),": ",VLOOKUP(MID('Tab. A1.4-WVG'!$C69,(BX$6-1)*8+(BX$6-1)*1+1,8),AGS,2,FALSE)))</f>
        <v/>
      </c>
      <c r="BY65" s="232" t="str">
        <f>IF(MID('Tab. A1.4-WVG'!$C69,(BY$6-1)*8+(BY$6-1)*1+1,8)="","",CONCATENATE(MID('Tab. A1.4-WVG'!$C69,(BY$6-1)*8+(BY$6-1)*1+1,8),": ",VLOOKUP(MID('Tab. A1.4-WVG'!$C69,(BY$6-1)*8+(BY$6-1)*1+1,8),AGS,2,FALSE)))</f>
        <v/>
      </c>
      <c r="BZ65" s="232" t="str">
        <f>IF(MID('Tab. A1.4-WVG'!$C69,(BZ$6-1)*8+(BZ$6-1)*1+1,8)="","",CONCATENATE(MID('Tab. A1.4-WVG'!$C69,(BZ$6-1)*8+(BZ$6-1)*1+1,8),": ",VLOOKUP(MID('Tab. A1.4-WVG'!$C69,(BZ$6-1)*8+(BZ$6-1)*1+1,8),AGS,2,FALSE)))</f>
        <v/>
      </c>
      <c r="CA65" s="232" t="str">
        <f>IF(MID('Tab. A1.4-WVG'!$C69,(CA$6-1)*8+(CA$6-1)*1+1,8)="","",CONCATENATE(MID('Tab. A1.4-WVG'!$C69,(CA$6-1)*8+(CA$6-1)*1+1,8),": ",VLOOKUP(MID('Tab. A1.4-WVG'!$C69,(CA$6-1)*8+(CA$6-1)*1+1,8),AGS,2,FALSE)))</f>
        <v/>
      </c>
      <c r="CB65" s="232" t="str">
        <f>IF(MID('Tab. A1.4-WVG'!$C69,(CB$6-1)*8+(CB$6-1)*1+1,8)="","",CONCATENATE(MID('Tab. A1.4-WVG'!$C69,(CB$6-1)*8+(CB$6-1)*1+1,8),": ",VLOOKUP(MID('Tab. A1.4-WVG'!$C69,(CB$6-1)*8+(CB$6-1)*1+1,8),AGS,2,FALSE)))</f>
        <v/>
      </c>
      <c r="CC65" s="232" t="str">
        <f>IF(MID('Tab. A1.4-WVG'!$C69,(CC$6-1)*8+(CC$6-1)*1+1,8)="","",CONCATENATE(MID('Tab. A1.4-WVG'!$C69,(CC$6-1)*8+(CC$6-1)*1+1,8),": ",VLOOKUP(MID('Tab. A1.4-WVG'!$C69,(CC$6-1)*8+(CC$6-1)*1+1,8),AGS,2,FALSE)))</f>
        <v/>
      </c>
      <c r="CD65" s="232" t="str">
        <f>IF(MID('Tab. A1.4-WVG'!$C69,(CD$6-1)*8+(CD$6-1)*1+1,8)="","",CONCATENATE(MID('Tab. A1.4-WVG'!$C69,(CD$6-1)*8+(CD$6-1)*1+1,8),": ",VLOOKUP(MID('Tab. A1.4-WVG'!$C69,(CD$6-1)*8+(CD$6-1)*1+1,8),AGS,2,FALSE)))</f>
        <v/>
      </c>
      <c r="CE65" s="232" t="str">
        <f>IF(MID('Tab. A1.4-WVG'!$C69,(CE$6-1)*8+(CE$6-1)*1+1,8)="","",CONCATENATE(MID('Tab. A1.4-WVG'!$C69,(CE$6-1)*8+(CE$6-1)*1+1,8),": ",VLOOKUP(MID('Tab. A1.4-WVG'!$C69,(CE$6-1)*8+(CE$6-1)*1+1,8),AGS,2,FALSE)))</f>
        <v/>
      </c>
      <c r="CF65" s="232" t="str">
        <f>IF(MID('Tab. A1.4-WVG'!$C69,(CF$6-1)*8+(CF$6-1)*1+1,8)="","",CONCATENATE(MID('Tab. A1.4-WVG'!$C69,(CF$6-1)*8+(CF$6-1)*1+1,8),": ",VLOOKUP(MID('Tab. A1.4-WVG'!$C69,(CF$6-1)*8+(CF$6-1)*1+1,8),AGS,2,FALSE)))</f>
        <v/>
      </c>
      <c r="CG65" s="232" t="str">
        <f>IF(MID('Tab. A1.4-WVG'!$C69,(CG$6-1)*8+(CG$6-1)*1+1,8)="","",CONCATENATE(MID('Tab. A1.4-WVG'!$C69,(CG$6-1)*8+(CG$6-1)*1+1,8),": ",VLOOKUP(MID('Tab. A1.4-WVG'!$C69,(CG$6-1)*8+(CG$6-1)*1+1,8),AGS,2,FALSE)))</f>
        <v/>
      </c>
      <c r="CH65" s="232" t="str">
        <f>IF(MID('Tab. A1.4-WVG'!$C69,(CH$6-1)*8+(CH$6-1)*1+1,8)="","",CONCATENATE(MID('Tab. A1.4-WVG'!$C69,(CH$6-1)*8+(CH$6-1)*1+1,8),": ",VLOOKUP(MID('Tab. A1.4-WVG'!$C69,(CH$6-1)*8+(CH$6-1)*1+1,8),AGS,2,FALSE)))</f>
        <v/>
      </c>
      <c r="CI65" s="232" t="str">
        <f>IF(MID('Tab. A1.4-WVG'!$C69,(CI$6-1)*8+(CI$6-1)*1+1,8)="","",CONCATENATE(MID('Tab. A1.4-WVG'!$C69,(CI$6-1)*8+(CI$6-1)*1+1,8),": ",VLOOKUP(MID('Tab. A1.4-WVG'!$C69,(CI$6-1)*8+(CI$6-1)*1+1,8),AGS,2,FALSE)))</f>
        <v/>
      </c>
      <c r="CJ65" s="232" t="str">
        <f>IF(MID('Tab. A1.4-WVG'!$C69,(CJ$6-1)*8+(CJ$6-1)*1+1,8)="","",CONCATENATE(MID('Tab. A1.4-WVG'!$C69,(CJ$6-1)*8+(CJ$6-1)*1+1,8),": ",VLOOKUP(MID('Tab. A1.4-WVG'!$C69,(CJ$6-1)*8+(CJ$6-1)*1+1,8),AGS,2,FALSE)))</f>
        <v/>
      </c>
      <c r="CK65" s="232" t="str">
        <f>IF(MID('Tab. A1.4-WVG'!$C69,(CK$6-1)*8+(CK$6-1)*1+1,8)="","",CONCATENATE(MID('Tab. A1.4-WVG'!$C69,(CK$6-1)*8+(CK$6-1)*1+1,8),": ",VLOOKUP(MID('Tab. A1.4-WVG'!$C69,(CK$6-1)*8+(CK$6-1)*1+1,8),AGS,2,FALSE)))</f>
        <v/>
      </c>
      <c r="CL65" s="232" t="str">
        <f>IF(MID('Tab. A1.4-WVG'!$C69,(CL$6-1)*8+(CL$6-1)*1+1,8)="","",CONCATENATE(MID('Tab. A1.4-WVG'!$C69,(CL$6-1)*8+(CL$6-1)*1+1,8),": ",VLOOKUP(MID('Tab. A1.4-WVG'!$C69,(CL$6-1)*8+(CL$6-1)*1+1,8),AGS,2,FALSE)))</f>
        <v/>
      </c>
      <c r="CM65" s="232" t="str">
        <f>IF(MID('Tab. A1.4-WVG'!$C69,(CM$6-1)*8+(CM$6-1)*1+1,8)="","",CONCATENATE(MID('Tab. A1.4-WVG'!$C69,(CM$6-1)*8+(CM$6-1)*1+1,8),": ",VLOOKUP(MID('Tab. A1.4-WVG'!$C69,(CM$6-1)*8+(CM$6-1)*1+1,8),AGS,2,FALSE)))</f>
        <v/>
      </c>
      <c r="CN65" s="232" t="str">
        <f>IF(MID('Tab. A1.4-WVG'!$C69,(CN$6-1)*8+(CN$6-1)*1+1,8)="","",CONCATENATE(MID('Tab. A1.4-WVG'!$C69,(CN$6-1)*8+(CN$6-1)*1+1,8),": ",VLOOKUP(MID('Tab. A1.4-WVG'!$C69,(CN$6-1)*8+(CN$6-1)*1+1,8),AGS,2,FALSE)))</f>
        <v/>
      </c>
      <c r="CO65" s="232" t="str">
        <f>IF(MID('Tab. A1.4-WVG'!$C69,(CO$6-1)*8+(CO$6-1)*1+1,8)="","",CONCATENATE(MID('Tab. A1.4-WVG'!$C69,(CO$6-1)*8+(CO$6-1)*1+1,8),": ",VLOOKUP(MID('Tab. A1.4-WVG'!$C69,(CO$6-1)*8+(CO$6-1)*1+1,8),AGS,2,FALSE)))</f>
        <v/>
      </c>
      <c r="CP65" s="232" t="str">
        <f>IF(MID('Tab. A1.4-WVG'!$C69,(CP$6-1)*8+(CP$6-1)*1+1,8)="","",CONCATENATE(MID('Tab. A1.4-WVG'!$C69,(CP$6-1)*8+(CP$6-1)*1+1,8),": ",VLOOKUP(MID('Tab. A1.4-WVG'!$C69,(CP$6-1)*8+(CP$6-1)*1+1,8),AGS,2,FALSE)))</f>
        <v/>
      </c>
      <c r="CQ65" s="232" t="str">
        <f>IF(MID('Tab. A1.4-WVG'!$C69,(CQ$6-1)*8+(CQ$6-1)*1+1,8)="","",CONCATENATE(MID('Tab. A1.4-WVG'!$C69,(CQ$6-1)*8+(CQ$6-1)*1+1,8),": ",VLOOKUP(MID('Tab. A1.4-WVG'!$C69,(CQ$6-1)*8+(CQ$6-1)*1+1,8),AGS,2,FALSE)))</f>
        <v/>
      </c>
      <c r="CR65" s="232" t="str">
        <f>IF(MID('Tab. A1.4-WVG'!$C69,(CR$6-1)*8+(CR$6-1)*1+1,8)="","",CONCATENATE(MID('Tab. A1.4-WVG'!$C69,(CR$6-1)*8+(CR$6-1)*1+1,8),": ",VLOOKUP(MID('Tab. A1.4-WVG'!$C69,(CR$6-1)*8+(CR$6-1)*1+1,8),AGS,2,FALSE)))</f>
        <v/>
      </c>
      <c r="CS65" s="232" t="str">
        <f>IF(MID('Tab. A1.4-WVG'!$C69,(CS$6-1)*8+(CS$6-1)*1+1,8)="","",CONCATENATE(MID('Tab. A1.4-WVG'!$C69,(CS$6-1)*8+(CS$6-1)*1+1,8),": ",VLOOKUP(MID('Tab. A1.4-WVG'!$C69,(CS$6-1)*8+(CS$6-1)*1+1,8),AGS,2,FALSE)))</f>
        <v/>
      </c>
      <c r="CT65" s="232" t="str">
        <f>IF(MID('Tab. A1.4-WVG'!$C69,(CT$6-1)*8+(CT$6-1)*1+1,8)="","",CONCATENATE(MID('Tab. A1.4-WVG'!$C69,(CT$6-1)*8+(CT$6-1)*1+1,8),": ",VLOOKUP(MID('Tab. A1.4-WVG'!$C69,(CT$6-1)*8+(CT$6-1)*1+1,8),AGS,2,FALSE)))</f>
        <v/>
      </c>
      <c r="CU65" s="232" t="str">
        <f>IF(MID('Tab. A1.4-WVG'!$C69,(CU$6-1)*8+(CU$6-1)*1+1,8)="","",CONCATENATE(MID('Tab. A1.4-WVG'!$C69,(CU$6-1)*8+(CU$6-1)*1+1,8),": ",VLOOKUP(MID('Tab. A1.4-WVG'!$C69,(CU$6-1)*8+(CU$6-1)*1+1,8),AGS,2,FALSE)))</f>
        <v/>
      </c>
      <c r="CV65" s="232" t="str">
        <f>IF(MID('Tab. A1.4-WVG'!$C69,(CV$6-1)*8+(CV$6-1)*1+1,8)="","",CONCATENATE(MID('Tab. A1.4-WVG'!$C69,(CV$6-1)*8+(CV$6-1)*1+1,8),": ",VLOOKUP(MID('Tab. A1.4-WVG'!$C69,(CV$6-1)*8+(CV$6-1)*1+1,8),AGS,2,FALSE)))</f>
        <v/>
      </c>
      <c r="CW65" s="232" t="str">
        <f>IF(MID('Tab. A1.4-WVG'!$C69,(CW$6-1)*8+(CW$6-1)*1+1,8)="","",CONCATENATE(MID('Tab. A1.4-WVG'!$C69,(CW$6-1)*8+(CW$6-1)*1+1,8),": ",VLOOKUP(MID('Tab. A1.4-WVG'!$C69,(CW$6-1)*8+(CW$6-1)*1+1,8),AGS,2,FALSE)))</f>
        <v/>
      </c>
      <c r="CX65" s="39">
        <f t="shared" si="0"/>
        <v>0</v>
      </c>
    </row>
    <row r="66" spans="1:102" ht="38.25" customHeight="1" x14ac:dyDescent="0.2">
      <c r="A66" s="231" t="str">
        <f>IF('Tab. A1.4-WVG'!A70="","",'Tab. A1.4-WVG'!A70)</f>
        <v/>
      </c>
      <c r="B66" s="232" t="str">
        <f>IF(MID('Tab. A1.4-WVG'!$C70,(B$6-1)*8+(B$6-1)*1+1,8)="","",CONCATENATE(MID('Tab. A1.4-WVG'!$C70,(B$6-1)*8+(B$6-1)*1+1,8),": ",VLOOKUP(MID('Tab. A1.4-WVG'!$C70,(B$6-1)*8+(B$6-1)*1+1,8),AGS,2,FALSE)))</f>
        <v/>
      </c>
      <c r="C66" s="232" t="str">
        <f>IF(MID('Tab. A1.4-WVG'!$C70,(C$6-1)*8+(C$6-1)*1+1,8)="","",CONCATENATE(MID('Tab. A1.4-WVG'!$C70,(C$6-1)*8+(C$6-1)*1+1,8),": ",VLOOKUP(MID('Tab. A1.4-WVG'!$C70,(C$6-1)*8+(C$6-1)*1+1,8),AGS,2,FALSE)))</f>
        <v/>
      </c>
      <c r="D66" s="232" t="str">
        <f>IF(MID('Tab. A1.4-WVG'!$C70,(D$6-1)*8+(D$6-1)*1+1,8)="","",CONCATENATE(MID('Tab. A1.4-WVG'!$C70,(D$6-1)*8+(D$6-1)*1+1,8),": ",VLOOKUP(MID('Tab. A1.4-WVG'!$C70,(D$6-1)*8+(D$6-1)*1+1,8),AGS,2,FALSE)))</f>
        <v/>
      </c>
      <c r="E66" s="232" t="str">
        <f>IF(MID('Tab. A1.4-WVG'!$C70,(E$6-1)*8+(E$6-1)*1+1,8)="","",CONCATENATE(MID('Tab. A1.4-WVG'!$C70,(E$6-1)*8+(E$6-1)*1+1,8),": ",VLOOKUP(MID('Tab. A1.4-WVG'!$C70,(E$6-1)*8+(E$6-1)*1+1,8),AGS,2,FALSE)))</f>
        <v/>
      </c>
      <c r="F66" s="232" t="str">
        <f>IF(MID('Tab. A1.4-WVG'!$C70,(F$6-1)*8+(F$6-1)*1+1,8)="","",CONCATENATE(MID('Tab. A1.4-WVG'!$C70,(F$6-1)*8+(F$6-1)*1+1,8),": ",VLOOKUP(MID('Tab. A1.4-WVG'!$C70,(F$6-1)*8+(F$6-1)*1+1,8),AGS,2,FALSE)))</f>
        <v/>
      </c>
      <c r="G66" s="232" t="str">
        <f>IF(MID('Tab. A1.4-WVG'!$C70,(G$6-1)*8+(G$6-1)*1+1,8)="","",CONCATENATE(MID('Tab. A1.4-WVG'!$C70,(G$6-1)*8+(G$6-1)*1+1,8),": ",VLOOKUP(MID('Tab. A1.4-WVG'!$C70,(G$6-1)*8+(G$6-1)*1+1,8),AGS,2,FALSE)))</f>
        <v/>
      </c>
      <c r="H66" s="232" t="str">
        <f>IF(MID('Tab. A1.4-WVG'!$C70,(H$6-1)*8+(H$6-1)*1+1,8)="","",CONCATENATE(MID('Tab. A1.4-WVG'!$C70,(H$6-1)*8+(H$6-1)*1+1,8),": ",VLOOKUP(MID('Tab. A1.4-WVG'!$C70,(H$6-1)*8+(H$6-1)*1+1,8),AGS,2,FALSE)))</f>
        <v/>
      </c>
      <c r="I66" s="232" t="str">
        <f>IF(MID('Tab. A1.4-WVG'!$C70,(I$6-1)*8+(I$6-1)*1+1,8)="","",CONCATENATE(MID('Tab. A1.4-WVG'!$C70,(I$6-1)*8+(I$6-1)*1+1,8),": ",VLOOKUP(MID('Tab. A1.4-WVG'!$C70,(I$6-1)*8+(I$6-1)*1+1,8),AGS,2,FALSE)))</f>
        <v/>
      </c>
      <c r="J66" s="232" t="str">
        <f>IF(MID('Tab. A1.4-WVG'!$C70,(J$6-1)*8+(J$6-1)*1+1,8)="","",CONCATENATE(MID('Tab. A1.4-WVG'!$C70,(J$6-1)*8+(J$6-1)*1+1,8),": ",VLOOKUP(MID('Tab. A1.4-WVG'!$C70,(J$6-1)*8+(J$6-1)*1+1,8),AGS,2,FALSE)))</f>
        <v/>
      </c>
      <c r="K66" s="232" t="str">
        <f>IF(MID('Tab. A1.4-WVG'!$C70,(K$6-1)*8+(K$6-1)*1+1,8)="","",CONCATENATE(MID('Tab. A1.4-WVG'!$C70,(K$6-1)*8+(K$6-1)*1+1,8),": ",VLOOKUP(MID('Tab. A1.4-WVG'!$C70,(K$6-1)*8+(K$6-1)*1+1,8),AGS,2,FALSE)))</f>
        <v/>
      </c>
      <c r="L66" s="232" t="str">
        <f>IF(MID('Tab. A1.4-WVG'!$C70,(L$6-1)*8+(L$6-1)*1+1,8)="","",CONCATENATE(MID('Tab. A1.4-WVG'!$C70,(L$6-1)*8+(L$6-1)*1+1,8),": ",VLOOKUP(MID('Tab. A1.4-WVG'!$C70,(L$6-1)*8+(L$6-1)*1+1,8),AGS,2,FALSE)))</f>
        <v/>
      </c>
      <c r="M66" s="232" t="str">
        <f>IF(MID('Tab. A1.4-WVG'!$C70,(M$6-1)*8+(M$6-1)*1+1,8)="","",CONCATENATE(MID('Tab. A1.4-WVG'!$C70,(M$6-1)*8+(M$6-1)*1+1,8),": ",VLOOKUP(MID('Tab. A1.4-WVG'!$C70,(M$6-1)*8+(M$6-1)*1+1,8),AGS,2,FALSE)))</f>
        <v/>
      </c>
      <c r="N66" s="232" t="str">
        <f>IF(MID('Tab. A1.4-WVG'!$C70,(N$6-1)*8+(N$6-1)*1+1,8)="","",CONCATENATE(MID('Tab. A1.4-WVG'!$C70,(N$6-1)*8+(N$6-1)*1+1,8),": ",VLOOKUP(MID('Tab. A1.4-WVG'!$C70,(N$6-1)*8+(N$6-1)*1+1,8),AGS,2,FALSE)))</f>
        <v/>
      </c>
      <c r="O66" s="232" t="str">
        <f>IF(MID('Tab. A1.4-WVG'!$C70,(O$6-1)*8+(O$6-1)*1+1,8)="","",CONCATENATE(MID('Tab. A1.4-WVG'!$C70,(O$6-1)*8+(O$6-1)*1+1,8),": ",VLOOKUP(MID('Tab. A1.4-WVG'!$C70,(O$6-1)*8+(O$6-1)*1+1,8),AGS,2,FALSE)))</f>
        <v/>
      </c>
      <c r="P66" s="232" t="str">
        <f>IF(MID('Tab. A1.4-WVG'!$C70,(P$6-1)*8+(P$6-1)*1+1,8)="","",CONCATENATE(MID('Tab. A1.4-WVG'!$C70,(P$6-1)*8+(P$6-1)*1+1,8),": ",VLOOKUP(MID('Tab. A1.4-WVG'!$C70,(P$6-1)*8+(P$6-1)*1+1,8),AGS,2,FALSE)))</f>
        <v/>
      </c>
      <c r="Q66" s="232" t="str">
        <f>IF(MID('Tab. A1.4-WVG'!$C70,(Q$6-1)*8+(Q$6-1)*1+1,8)="","",CONCATENATE(MID('Tab. A1.4-WVG'!$C70,(Q$6-1)*8+(Q$6-1)*1+1,8),": ",VLOOKUP(MID('Tab. A1.4-WVG'!$C70,(Q$6-1)*8+(Q$6-1)*1+1,8),AGS,2,FALSE)))</f>
        <v/>
      </c>
      <c r="R66" s="232" t="str">
        <f>IF(MID('Tab. A1.4-WVG'!$C70,(R$6-1)*8+(R$6-1)*1+1,8)="","",CONCATENATE(MID('Tab. A1.4-WVG'!$C70,(R$6-1)*8+(R$6-1)*1+1,8),": ",VLOOKUP(MID('Tab. A1.4-WVG'!$C70,(R$6-1)*8+(R$6-1)*1+1,8),AGS,2,FALSE)))</f>
        <v/>
      </c>
      <c r="S66" s="232" t="str">
        <f>IF(MID('Tab. A1.4-WVG'!$C70,(S$6-1)*8+(S$6-1)*1+1,8)="","",CONCATENATE(MID('Tab. A1.4-WVG'!$C70,(S$6-1)*8+(S$6-1)*1+1,8),": ",VLOOKUP(MID('Tab. A1.4-WVG'!$C70,(S$6-1)*8+(S$6-1)*1+1,8),AGS,2,FALSE)))</f>
        <v/>
      </c>
      <c r="T66" s="232" t="str">
        <f>IF(MID('Tab. A1.4-WVG'!$C70,(T$6-1)*8+(T$6-1)*1+1,8)="","",CONCATENATE(MID('Tab. A1.4-WVG'!$C70,(T$6-1)*8+(T$6-1)*1+1,8),": ",VLOOKUP(MID('Tab. A1.4-WVG'!$C70,(T$6-1)*8+(T$6-1)*1+1,8),AGS,2,FALSE)))</f>
        <v/>
      </c>
      <c r="U66" s="232" t="str">
        <f>IF(MID('Tab. A1.4-WVG'!$C70,(U$6-1)*8+(U$6-1)*1+1,8)="","",CONCATENATE(MID('Tab. A1.4-WVG'!$C70,(U$6-1)*8+(U$6-1)*1+1,8),": ",VLOOKUP(MID('Tab. A1.4-WVG'!$C70,(U$6-1)*8+(U$6-1)*1+1,8),AGS,2,FALSE)))</f>
        <v/>
      </c>
      <c r="V66" s="232" t="str">
        <f>IF(MID('Tab. A1.4-WVG'!$C70,(V$6-1)*8+(V$6-1)*1+1,8)="","",CONCATENATE(MID('Tab. A1.4-WVG'!$C70,(V$6-1)*8+(V$6-1)*1+1,8),": ",VLOOKUP(MID('Tab. A1.4-WVG'!$C70,(V$6-1)*8+(V$6-1)*1+1,8),AGS,2,FALSE)))</f>
        <v/>
      </c>
      <c r="W66" s="232" t="str">
        <f>IF(MID('Tab. A1.4-WVG'!$C70,(W$6-1)*8+(W$6-1)*1+1,8)="","",CONCATENATE(MID('Tab. A1.4-WVG'!$C70,(W$6-1)*8+(W$6-1)*1+1,8),": ",VLOOKUP(MID('Tab. A1.4-WVG'!$C70,(W$6-1)*8+(W$6-1)*1+1,8),AGS,2,FALSE)))</f>
        <v/>
      </c>
      <c r="X66" s="232" t="str">
        <f>IF(MID('Tab. A1.4-WVG'!$C70,(X$6-1)*8+(X$6-1)*1+1,8)="","",CONCATENATE(MID('Tab. A1.4-WVG'!$C70,(X$6-1)*8+(X$6-1)*1+1,8),": ",VLOOKUP(MID('Tab. A1.4-WVG'!$C70,(X$6-1)*8+(X$6-1)*1+1,8),AGS,2,FALSE)))</f>
        <v/>
      </c>
      <c r="Y66" s="232" t="str">
        <f>IF(MID('Tab. A1.4-WVG'!$C70,(Y$6-1)*8+(Y$6-1)*1+1,8)="","",CONCATENATE(MID('Tab. A1.4-WVG'!$C70,(Y$6-1)*8+(Y$6-1)*1+1,8),": ",VLOOKUP(MID('Tab. A1.4-WVG'!$C70,(Y$6-1)*8+(Y$6-1)*1+1,8),AGS,2,FALSE)))</f>
        <v/>
      </c>
      <c r="Z66" s="232" t="str">
        <f>IF(MID('Tab. A1.4-WVG'!$C70,(Z$6-1)*8+(Z$6-1)*1+1,8)="","",CONCATENATE(MID('Tab. A1.4-WVG'!$C70,(Z$6-1)*8+(Z$6-1)*1+1,8),": ",VLOOKUP(MID('Tab. A1.4-WVG'!$C70,(Z$6-1)*8+(Z$6-1)*1+1,8),AGS,2,FALSE)))</f>
        <v/>
      </c>
      <c r="AA66" s="232" t="str">
        <f>IF(MID('Tab. A1.4-WVG'!$C70,(AA$6-1)*8+(AA$6-1)*1+1,8)="","",CONCATENATE(MID('Tab. A1.4-WVG'!$C70,(AA$6-1)*8+(AA$6-1)*1+1,8),": ",VLOOKUP(MID('Tab. A1.4-WVG'!$C70,(AA$6-1)*8+(AA$6-1)*1+1,8),AGS,2,FALSE)))</f>
        <v/>
      </c>
      <c r="AB66" s="232" t="str">
        <f>IF(MID('Tab. A1.4-WVG'!$C70,(AB$6-1)*8+(AB$6-1)*1+1,8)="","",CONCATENATE(MID('Tab. A1.4-WVG'!$C70,(AB$6-1)*8+(AB$6-1)*1+1,8),": ",VLOOKUP(MID('Tab. A1.4-WVG'!$C70,(AB$6-1)*8+(AB$6-1)*1+1,8),AGS,2,FALSE)))</f>
        <v/>
      </c>
      <c r="AC66" s="232" t="str">
        <f>IF(MID('Tab. A1.4-WVG'!$C70,(AC$6-1)*8+(AC$6-1)*1+1,8)="","",CONCATENATE(MID('Tab. A1.4-WVG'!$C70,(AC$6-1)*8+(AC$6-1)*1+1,8),": ",VLOOKUP(MID('Tab. A1.4-WVG'!$C70,(AC$6-1)*8+(AC$6-1)*1+1,8),AGS,2,FALSE)))</f>
        <v/>
      </c>
      <c r="AD66" s="232" t="str">
        <f>IF(MID('Tab. A1.4-WVG'!$C70,(AD$6-1)*8+(AD$6-1)*1+1,8)="","",CONCATENATE(MID('Tab. A1.4-WVG'!$C70,(AD$6-1)*8+(AD$6-1)*1+1,8),": ",VLOOKUP(MID('Tab. A1.4-WVG'!$C70,(AD$6-1)*8+(AD$6-1)*1+1,8),AGS,2,FALSE)))</f>
        <v/>
      </c>
      <c r="AE66" s="232" t="str">
        <f>IF(MID('Tab. A1.4-WVG'!$C70,(AE$6-1)*8+(AE$6-1)*1+1,8)="","",CONCATENATE(MID('Tab. A1.4-WVG'!$C70,(AE$6-1)*8+(AE$6-1)*1+1,8),": ",VLOOKUP(MID('Tab. A1.4-WVG'!$C70,(AE$6-1)*8+(AE$6-1)*1+1,8),AGS,2,FALSE)))</f>
        <v/>
      </c>
      <c r="AF66" s="232" t="str">
        <f>IF(MID('Tab. A1.4-WVG'!$C70,(AF$6-1)*8+(AF$6-1)*1+1,8)="","",CONCATENATE(MID('Tab. A1.4-WVG'!$C70,(AF$6-1)*8+(AF$6-1)*1+1,8),": ",VLOOKUP(MID('Tab. A1.4-WVG'!$C70,(AF$6-1)*8+(AF$6-1)*1+1,8),AGS,2,FALSE)))</f>
        <v/>
      </c>
      <c r="AG66" s="232" t="str">
        <f>IF(MID('Tab. A1.4-WVG'!$C70,(AG$6-1)*8+(AG$6-1)*1+1,8)="","",CONCATENATE(MID('Tab. A1.4-WVG'!$C70,(AG$6-1)*8+(AG$6-1)*1+1,8),": ",VLOOKUP(MID('Tab. A1.4-WVG'!$C70,(AG$6-1)*8+(AG$6-1)*1+1,8),AGS,2,FALSE)))</f>
        <v/>
      </c>
      <c r="AH66" s="232" t="str">
        <f>IF(MID('Tab. A1.4-WVG'!$C70,(AH$6-1)*8+(AH$6-1)*1+1,8)="","",CONCATENATE(MID('Tab. A1.4-WVG'!$C70,(AH$6-1)*8+(AH$6-1)*1+1,8),": ",VLOOKUP(MID('Tab. A1.4-WVG'!$C70,(AH$6-1)*8+(AH$6-1)*1+1,8),AGS,2,FALSE)))</f>
        <v/>
      </c>
      <c r="AI66" s="232" t="str">
        <f>IF(MID('Tab. A1.4-WVG'!$C70,(AI$6-1)*8+(AI$6-1)*1+1,8)="","",CONCATENATE(MID('Tab. A1.4-WVG'!$C70,(AI$6-1)*8+(AI$6-1)*1+1,8),": ",VLOOKUP(MID('Tab. A1.4-WVG'!$C70,(AI$6-1)*8+(AI$6-1)*1+1,8),AGS,2,FALSE)))</f>
        <v/>
      </c>
      <c r="AJ66" s="232" t="str">
        <f>IF(MID('Tab. A1.4-WVG'!$C70,(AJ$6-1)*8+(AJ$6-1)*1+1,8)="","",CONCATENATE(MID('Tab. A1.4-WVG'!$C70,(AJ$6-1)*8+(AJ$6-1)*1+1,8),": ",VLOOKUP(MID('Tab. A1.4-WVG'!$C70,(AJ$6-1)*8+(AJ$6-1)*1+1,8),AGS,2,FALSE)))</f>
        <v/>
      </c>
      <c r="AK66" s="232" t="str">
        <f>IF(MID('Tab. A1.4-WVG'!$C70,(AK$6-1)*8+(AK$6-1)*1+1,8)="","",CONCATENATE(MID('Tab. A1.4-WVG'!$C70,(AK$6-1)*8+(AK$6-1)*1+1,8),": ",VLOOKUP(MID('Tab. A1.4-WVG'!$C70,(AK$6-1)*8+(AK$6-1)*1+1,8),AGS,2,FALSE)))</f>
        <v/>
      </c>
      <c r="AL66" s="232" t="str">
        <f>IF(MID('Tab. A1.4-WVG'!$C70,(AL$6-1)*8+(AL$6-1)*1+1,8)="","",CONCATENATE(MID('Tab. A1.4-WVG'!$C70,(AL$6-1)*8+(AL$6-1)*1+1,8),": ",VLOOKUP(MID('Tab. A1.4-WVG'!$C70,(AL$6-1)*8+(AL$6-1)*1+1,8),AGS,2,FALSE)))</f>
        <v/>
      </c>
      <c r="AM66" s="232" t="str">
        <f>IF(MID('Tab. A1.4-WVG'!$C70,(AM$6-1)*8+(AM$6-1)*1+1,8)="","",CONCATENATE(MID('Tab. A1.4-WVG'!$C70,(AM$6-1)*8+(AM$6-1)*1+1,8),": ",VLOOKUP(MID('Tab. A1.4-WVG'!$C70,(AM$6-1)*8+(AM$6-1)*1+1,8),AGS,2,FALSE)))</f>
        <v/>
      </c>
      <c r="AN66" s="232" t="str">
        <f>IF(MID('Tab. A1.4-WVG'!$C70,(AN$6-1)*8+(AN$6-1)*1+1,8)="","",CONCATENATE(MID('Tab. A1.4-WVG'!$C70,(AN$6-1)*8+(AN$6-1)*1+1,8),": ",VLOOKUP(MID('Tab. A1.4-WVG'!$C70,(AN$6-1)*8+(AN$6-1)*1+1,8),AGS,2,FALSE)))</f>
        <v/>
      </c>
      <c r="AO66" s="232" t="str">
        <f>IF(MID('Tab. A1.4-WVG'!$C70,(AO$6-1)*8+(AO$6-1)*1+1,8)="","",CONCATENATE(MID('Tab. A1.4-WVG'!$C70,(AO$6-1)*8+(AO$6-1)*1+1,8),": ",VLOOKUP(MID('Tab. A1.4-WVG'!$C70,(AO$6-1)*8+(AO$6-1)*1+1,8),AGS,2,FALSE)))</f>
        <v/>
      </c>
      <c r="AP66" s="232" t="str">
        <f>IF(MID('Tab. A1.4-WVG'!$C70,(AP$6-1)*8+(AP$6-1)*1+1,8)="","",CONCATENATE(MID('Tab. A1.4-WVG'!$C70,(AP$6-1)*8+(AP$6-1)*1+1,8),": ",VLOOKUP(MID('Tab. A1.4-WVG'!$C70,(AP$6-1)*8+(AP$6-1)*1+1,8),AGS,2,FALSE)))</f>
        <v/>
      </c>
      <c r="AQ66" s="232" t="str">
        <f>IF(MID('Tab. A1.4-WVG'!$C70,(AQ$6-1)*8+(AQ$6-1)*1+1,8)="","",CONCATENATE(MID('Tab. A1.4-WVG'!$C70,(AQ$6-1)*8+(AQ$6-1)*1+1,8),": ",VLOOKUP(MID('Tab. A1.4-WVG'!$C70,(AQ$6-1)*8+(AQ$6-1)*1+1,8),AGS,2,FALSE)))</f>
        <v/>
      </c>
      <c r="AR66" s="232" t="str">
        <f>IF(MID('Tab. A1.4-WVG'!$C70,(AR$6-1)*8+(AR$6-1)*1+1,8)="","",CONCATENATE(MID('Tab. A1.4-WVG'!$C70,(AR$6-1)*8+(AR$6-1)*1+1,8),": ",VLOOKUP(MID('Tab. A1.4-WVG'!$C70,(AR$6-1)*8+(AR$6-1)*1+1,8),AGS,2,FALSE)))</f>
        <v/>
      </c>
      <c r="AS66" s="232" t="str">
        <f>IF(MID('Tab. A1.4-WVG'!$C70,(AS$6-1)*8+(AS$6-1)*1+1,8)="","",CONCATENATE(MID('Tab. A1.4-WVG'!$C70,(AS$6-1)*8+(AS$6-1)*1+1,8),": ",VLOOKUP(MID('Tab. A1.4-WVG'!$C70,(AS$6-1)*8+(AS$6-1)*1+1,8),AGS,2,FALSE)))</f>
        <v/>
      </c>
      <c r="AT66" s="232" t="str">
        <f>IF(MID('Tab. A1.4-WVG'!$C70,(AT$6-1)*8+(AT$6-1)*1+1,8)="","",CONCATENATE(MID('Tab. A1.4-WVG'!$C70,(AT$6-1)*8+(AT$6-1)*1+1,8),": ",VLOOKUP(MID('Tab. A1.4-WVG'!$C70,(AT$6-1)*8+(AT$6-1)*1+1,8),AGS,2,FALSE)))</f>
        <v/>
      </c>
      <c r="AU66" s="232" t="str">
        <f>IF(MID('Tab. A1.4-WVG'!$C70,(AU$6-1)*8+(AU$6-1)*1+1,8)="","",CONCATENATE(MID('Tab. A1.4-WVG'!$C70,(AU$6-1)*8+(AU$6-1)*1+1,8),": ",VLOOKUP(MID('Tab. A1.4-WVG'!$C70,(AU$6-1)*8+(AU$6-1)*1+1,8),AGS,2,FALSE)))</f>
        <v/>
      </c>
      <c r="AV66" s="232" t="str">
        <f>IF(MID('Tab. A1.4-WVG'!$C70,(AV$6-1)*8+(AV$6-1)*1+1,8)="","",CONCATENATE(MID('Tab. A1.4-WVG'!$C70,(AV$6-1)*8+(AV$6-1)*1+1,8),": ",VLOOKUP(MID('Tab. A1.4-WVG'!$C70,(AV$6-1)*8+(AV$6-1)*1+1,8),AGS,2,FALSE)))</f>
        <v/>
      </c>
      <c r="AW66" s="232" t="str">
        <f>IF(MID('Tab. A1.4-WVG'!$C70,(AW$6-1)*8+(AW$6-1)*1+1,8)="","",CONCATENATE(MID('Tab. A1.4-WVG'!$C70,(AW$6-1)*8+(AW$6-1)*1+1,8),": ",VLOOKUP(MID('Tab. A1.4-WVG'!$C70,(AW$6-1)*8+(AW$6-1)*1+1,8),AGS,2,FALSE)))</f>
        <v/>
      </c>
      <c r="AX66" s="232" t="str">
        <f>IF(MID('Tab. A1.4-WVG'!$C70,(AX$6-1)*8+(AX$6-1)*1+1,8)="","",CONCATENATE(MID('Tab. A1.4-WVG'!$C70,(AX$6-1)*8+(AX$6-1)*1+1,8),": ",VLOOKUP(MID('Tab. A1.4-WVG'!$C70,(AX$6-1)*8+(AX$6-1)*1+1,8),AGS,2,FALSE)))</f>
        <v/>
      </c>
      <c r="AY66" s="232" t="str">
        <f>IF(MID('Tab. A1.4-WVG'!$C70,(AY$6-1)*8+(AY$6-1)*1+1,8)="","",CONCATENATE(MID('Tab. A1.4-WVG'!$C70,(AY$6-1)*8+(AY$6-1)*1+1,8),": ",VLOOKUP(MID('Tab. A1.4-WVG'!$C70,(AY$6-1)*8+(AY$6-1)*1+1,8),AGS,2,FALSE)))</f>
        <v/>
      </c>
      <c r="AZ66" s="232" t="str">
        <f>IF(MID('Tab. A1.4-WVG'!$C70,(AZ$6-1)*8+(AZ$6-1)*1+1,8)="","",CONCATENATE(MID('Tab. A1.4-WVG'!$C70,(AZ$6-1)*8+(AZ$6-1)*1+1,8),": ",VLOOKUP(MID('Tab. A1.4-WVG'!$C70,(AZ$6-1)*8+(AZ$6-1)*1+1,8),AGS,2,FALSE)))</f>
        <v/>
      </c>
      <c r="BA66" s="232" t="str">
        <f>IF(MID('Tab. A1.4-WVG'!$C70,(BA$6-1)*8+(BA$6-1)*1+1,8)="","",CONCATENATE(MID('Tab. A1.4-WVG'!$C70,(BA$6-1)*8+(BA$6-1)*1+1,8),": ",VLOOKUP(MID('Tab. A1.4-WVG'!$C70,(BA$6-1)*8+(BA$6-1)*1+1,8),AGS,2,FALSE)))</f>
        <v/>
      </c>
      <c r="BB66" s="232" t="str">
        <f>IF(MID('Tab. A1.4-WVG'!$C70,(BB$6-1)*8+(BB$6-1)*1+1,8)="","",CONCATENATE(MID('Tab. A1.4-WVG'!$C70,(BB$6-1)*8+(BB$6-1)*1+1,8),": ",VLOOKUP(MID('Tab. A1.4-WVG'!$C70,(BB$6-1)*8+(BB$6-1)*1+1,8),AGS,2,FALSE)))</f>
        <v/>
      </c>
      <c r="BC66" s="232" t="str">
        <f>IF(MID('Tab. A1.4-WVG'!$C70,(BC$6-1)*8+(BC$6-1)*1+1,8)="","",CONCATENATE(MID('Tab. A1.4-WVG'!$C70,(BC$6-1)*8+(BC$6-1)*1+1,8),": ",VLOOKUP(MID('Tab. A1.4-WVG'!$C70,(BC$6-1)*8+(BC$6-1)*1+1,8),AGS,2,FALSE)))</f>
        <v/>
      </c>
      <c r="BD66" s="232" t="str">
        <f>IF(MID('Tab. A1.4-WVG'!$C70,(BD$6-1)*8+(BD$6-1)*1+1,8)="","",CONCATENATE(MID('Tab. A1.4-WVG'!$C70,(BD$6-1)*8+(BD$6-1)*1+1,8),": ",VLOOKUP(MID('Tab. A1.4-WVG'!$C70,(BD$6-1)*8+(BD$6-1)*1+1,8),AGS,2,FALSE)))</f>
        <v/>
      </c>
      <c r="BE66" s="232" t="str">
        <f>IF(MID('Tab. A1.4-WVG'!$C70,(BE$6-1)*8+(BE$6-1)*1+1,8)="","",CONCATENATE(MID('Tab. A1.4-WVG'!$C70,(BE$6-1)*8+(BE$6-1)*1+1,8),": ",VLOOKUP(MID('Tab. A1.4-WVG'!$C70,(BE$6-1)*8+(BE$6-1)*1+1,8),AGS,2,FALSE)))</f>
        <v/>
      </c>
      <c r="BF66" s="232" t="str">
        <f>IF(MID('Tab. A1.4-WVG'!$C70,(BF$6-1)*8+(BF$6-1)*1+1,8)="","",CONCATENATE(MID('Tab. A1.4-WVG'!$C70,(BF$6-1)*8+(BF$6-1)*1+1,8),": ",VLOOKUP(MID('Tab. A1.4-WVG'!$C70,(BF$6-1)*8+(BF$6-1)*1+1,8),AGS,2,FALSE)))</f>
        <v/>
      </c>
      <c r="BG66" s="232" t="str">
        <f>IF(MID('Tab. A1.4-WVG'!$C70,(BG$6-1)*8+(BG$6-1)*1+1,8)="","",CONCATENATE(MID('Tab. A1.4-WVG'!$C70,(BG$6-1)*8+(BG$6-1)*1+1,8),": ",VLOOKUP(MID('Tab. A1.4-WVG'!$C70,(BG$6-1)*8+(BG$6-1)*1+1,8),AGS,2,FALSE)))</f>
        <v/>
      </c>
      <c r="BH66" s="232" t="str">
        <f>IF(MID('Tab. A1.4-WVG'!$C70,(BH$6-1)*8+(BH$6-1)*1+1,8)="","",CONCATENATE(MID('Tab. A1.4-WVG'!$C70,(BH$6-1)*8+(BH$6-1)*1+1,8),": ",VLOOKUP(MID('Tab. A1.4-WVG'!$C70,(BH$6-1)*8+(BH$6-1)*1+1,8),AGS,2,FALSE)))</f>
        <v/>
      </c>
      <c r="BI66" s="232" t="str">
        <f>IF(MID('Tab. A1.4-WVG'!$C70,(BI$6-1)*8+(BI$6-1)*1+1,8)="","",CONCATENATE(MID('Tab. A1.4-WVG'!$C70,(BI$6-1)*8+(BI$6-1)*1+1,8),": ",VLOOKUP(MID('Tab. A1.4-WVG'!$C70,(BI$6-1)*8+(BI$6-1)*1+1,8),AGS,2,FALSE)))</f>
        <v/>
      </c>
      <c r="BJ66" s="232" t="str">
        <f>IF(MID('Tab. A1.4-WVG'!$C70,(BJ$6-1)*8+(BJ$6-1)*1+1,8)="","",CONCATENATE(MID('Tab. A1.4-WVG'!$C70,(BJ$6-1)*8+(BJ$6-1)*1+1,8),": ",VLOOKUP(MID('Tab. A1.4-WVG'!$C70,(BJ$6-1)*8+(BJ$6-1)*1+1,8),AGS,2,FALSE)))</f>
        <v/>
      </c>
      <c r="BK66" s="232" t="str">
        <f>IF(MID('Tab. A1.4-WVG'!$C70,(BK$6-1)*8+(BK$6-1)*1+1,8)="","",CONCATENATE(MID('Tab. A1.4-WVG'!$C70,(BK$6-1)*8+(BK$6-1)*1+1,8),": ",VLOOKUP(MID('Tab. A1.4-WVG'!$C70,(BK$6-1)*8+(BK$6-1)*1+1,8),AGS,2,FALSE)))</f>
        <v/>
      </c>
      <c r="BL66" s="232" t="str">
        <f>IF(MID('Tab. A1.4-WVG'!$C70,(BL$6-1)*8+(BL$6-1)*1+1,8)="","",CONCATENATE(MID('Tab. A1.4-WVG'!$C70,(BL$6-1)*8+(BL$6-1)*1+1,8),": ",VLOOKUP(MID('Tab. A1.4-WVG'!$C70,(BL$6-1)*8+(BL$6-1)*1+1,8),AGS,2,FALSE)))</f>
        <v/>
      </c>
      <c r="BM66" s="232" t="str">
        <f>IF(MID('Tab. A1.4-WVG'!$C70,(BM$6-1)*8+(BM$6-1)*1+1,8)="","",CONCATENATE(MID('Tab. A1.4-WVG'!$C70,(BM$6-1)*8+(BM$6-1)*1+1,8),": ",VLOOKUP(MID('Tab. A1.4-WVG'!$C70,(BM$6-1)*8+(BM$6-1)*1+1,8),AGS,2,FALSE)))</f>
        <v/>
      </c>
      <c r="BN66" s="232" t="str">
        <f>IF(MID('Tab. A1.4-WVG'!$C70,(BN$6-1)*8+(BN$6-1)*1+1,8)="","",CONCATENATE(MID('Tab. A1.4-WVG'!$C70,(BN$6-1)*8+(BN$6-1)*1+1,8),": ",VLOOKUP(MID('Tab. A1.4-WVG'!$C70,(BN$6-1)*8+(BN$6-1)*1+1,8),AGS,2,FALSE)))</f>
        <v/>
      </c>
      <c r="BO66" s="232" t="str">
        <f>IF(MID('Tab. A1.4-WVG'!$C70,(BO$6-1)*8+(BO$6-1)*1+1,8)="","",CONCATENATE(MID('Tab. A1.4-WVG'!$C70,(BO$6-1)*8+(BO$6-1)*1+1,8),": ",VLOOKUP(MID('Tab. A1.4-WVG'!$C70,(BO$6-1)*8+(BO$6-1)*1+1,8),AGS,2,FALSE)))</f>
        <v/>
      </c>
      <c r="BP66" s="232" t="str">
        <f>IF(MID('Tab. A1.4-WVG'!$C70,(BP$6-1)*8+(BP$6-1)*1+1,8)="","",CONCATENATE(MID('Tab. A1.4-WVG'!$C70,(BP$6-1)*8+(BP$6-1)*1+1,8),": ",VLOOKUP(MID('Tab. A1.4-WVG'!$C70,(BP$6-1)*8+(BP$6-1)*1+1,8),AGS,2,FALSE)))</f>
        <v/>
      </c>
      <c r="BQ66" s="232" t="str">
        <f>IF(MID('Tab. A1.4-WVG'!$C70,(BQ$6-1)*8+(BQ$6-1)*1+1,8)="","",CONCATENATE(MID('Tab. A1.4-WVG'!$C70,(BQ$6-1)*8+(BQ$6-1)*1+1,8),": ",VLOOKUP(MID('Tab. A1.4-WVG'!$C70,(BQ$6-1)*8+(BQ$6-1)*1+1,8),AGS,2,FALSE)))</f>
        <v/>
      </c>
      <c r="BR66" s="232" t="str">
        <f>IF(MID('Tab. A1.4-WVG'!$C70,(BR$6-1)*8+(BR$6-1)*1+1,8)="","",CONCATENATE(MID('Tab. A1.4-WVG'!$C70,(BR$6-1)*8+(BR$6-1)*1+1,8),": ",VLOOKUP(MID('Tab. A1.4-WVG'!$C70,(BR$6-1)*8+(BR$6-1)*1+1,8),AGS,2,FALSE)))</f>
        <v/>
      </c>
      <c r="BS66" s="232" t="str">
        <f>IF(MID('Tab. A1.4-WVG'!$C70,(BS$6-1)*8+(BS$6-1)*1+1,8)="","",CONCATENATE(MID('Tab. A1.4-WVG'!$C70,(BS$6-1)*8+(BS$6-1)*1+1,8),": ",VLOOKUP(MID('Tab. A1.4-WVG'!$C70,(BS$6-1)*8+(BS$6-1)*1+1,8),AGS,2,FALSE)))</f>
        <v/>
      </c>
      <c r="BT66" s="232" t="str">
        <f>IF(MID('Tab. A1.4-WVG'!$C70,(BT$6-1)*8+(BT$6-1)*1+1,8)="","",CONCATENATE(MID('Tab. A1.4-WVG'!$C70,(BT$6-1)*8+(BT$6-1)*1+1,8),": ",VLOOKUP(MID('Tab. A1.4-WVG'!$C70,(BT$6-1)*8+(BT$6-1)*1+1,8),AGS,2,FALSE)))</f>
        <v/>
      </c>
      <c r="BU66" s="232" t="str">
        <f>IF(MID('Tab. A1.4-WVG'!$C70,(BU$6-1)*8+(BU$6-1)*1+1,8)="","",CONCATENATE(MID('Tab. A1.4-WVG'!$C70,(BU$6-1)*8+(BU$6-1)*1+1,8),": ",VLOOKUP(MID('Tab. A1.4-WVG'!$C70,(BU$6-1)*8+(BU$6-1)*1+1,8),AGS,2,FALSE)))</f>
        <v/>
      </c>
      <c r="BV66" s="232" t="str">
        <f>IF(MID('Tab. A1.4-WVG'!$C70,(BV$6-1)*8+(BV$6-1)*1+1,8)="","",CONCATENATE(MID('Tab. A1.4-WVG'!$C70,(BV$6-1)*8+(BV$6-1)*1+1,8),": ",VLOOKUP(MID('Tab. A1.4-WVG'!$C70,(BV$6-1)*8+(BV$6-1)*1+1,8),AGS,2,FALSE)))</f>
        <v/>
      </c>
      <c r="BW66" s="232" t="str">
        <f>IF(MID('Tab. A1.4-WVG'!$C70,(BW$6-1)*8+(BW$6-1)*1+1,8)="","",CONCATENATE(MID('Tab. A1.4-WVG'!$C70,(BW$6-1)*8+(BW$6-1)*1+1,8),": ",VLOOKUP(MID('Tab. A1.4-WVG'!$C70,(BW$6-1)*8+(BW$6-1)*1+1,8),AGS,2,FALSE)))</f>
        <v/>
      </c>
      <c r="BX66" s="232" t="str">
        <f>IF(MID('Tab. A1.4-WVG'!$C70,(BX$6-1)*8+(BX$6-1)*1+1,8)="","",CONCATENATE(MID('Tab. A1.4-WVG'!$C70,(BX$6-1)*8+(BX$6-1)*1+1,8),": ",VLOOKUP(MID('Tab. A1.4-WVG'!$C70,(BX$6-1)*8+(BX$6-1)*1+1,8),AGS,2,FALSE)))</f>
        <v/>
      </c>
      <c r="BY66" s="232" t="str">
        <f>IF(MID('Tab. A1.4-WVG'!$C70,(BY$6-1)*8+(BY$6-1)*1+1,8)="","",CONCATENATE(MID('Tab. A1.4-WVG'!$C70,(BY$6-1)*8+(BY$6-1)*1+1,8),": ",VLOOKUP(MID('Tab. A1.4-WVG'!$C70,(BY$6-1)*8+(BY$6-1)*1+1,8),AGS,2,FALSE)))</f>
        <v/>
      </c>
      <c r="BZ66" s="232" t="str">
        <f>IF(MID('Tab. A1.4-WVG'!$C70,(BZ$6-1)*8+(BZ$6-1)*1+1,8)="","",CONCATENATE(MID('Tab. A1.4-WVG'!$C70,(BZ$6-1)*8+(BZ$6-1)*1+1,8),": ",VLOOKUP(MID('Tab. A1.4-WVG'!$C70,(BZ$6-1)*8+(BZ$6-1)*1+1,8),AGS,2,FALSE)))</f>
        <v/>
      </c>
      <c r="CA66" s="232" t="str">
        <f>IF(MID('Tab. A1.4-WVG'!$C70,(CA$6-1)*8+(CA$6-1)*1+1,8)="","",CONCATENATE(MID('Tab. A1.4-WVG'!$C70,(CA$6-1)*8+(CA$6-1)*1+1,8),": ",VLOOKUP(MID('Tab. A1.4-WVG'!$C70,(CA$6-1)*8+(CA$6-1)*1+1,8),AGS,2,FALSE)))</f>
        <v/>
      </c>
      <c r="CB66" s="232" t="str">
        <f>IF(MID('Tab. A1.4-WVG'!$C70,(CB$6-1)*8+(CB$6-1)*1+1,8)="","",CONCATENATE(MID('Tab. A1.4-WVG'!$C70,(CB$6-1)*8+(CB$6-1)*1+1,8),": ",VLOOKUP(MID('Tab. A1.4-WVG'!$C70,(CB$6-1)*8+(CB$6-1)*1+1,8),AGS,2,FALSE)))</f>
        <v/>
      </c>
      <c r="CC66" s="232" t="str">
        <f>IF(MID('Tab. A1.4-WVG'!$C70,(CC$6-1)*8+(CC$6-1)*1+1,8)="","",CONCATENATE(MID('Tab. A1.4-WVG'!$C70,(CC$6-1)*8+(CC$6-1)*1+1,8),": ",VLOOKUP(MID('Tab. A1.4-WVG'!$C70,(CC$6-1)*8+(CC$6-1)*1+1,8),AGS,2,FALSE)))</f>
        <v/>
      </c>
      <c r="CD66" s="232" t="str">
        <f>IF(MID('Tab. A1.4-WVG'!$C70,(CD$6-1)*8+(CD$6-1)*1+1,8)="","",CONCATENATE(MID('Tab. A1.4-WVG'!$C70,(CD$6-1)*8+(CD$6-1)*1+1,8),": ",VLOOKUP(MID('Tab. A1.4-WVG'!$C70,(CD$6-1)*8+(CD$6-1)*1+1,8),AGS,2,FALSE)))</f>
        <v/>
      </c>
      <c r="CE66" s="232" t="str">
        <f>IF(MID('Tab. A1.4-WVG'!$C70,(CE$6-1)*8+(CE$6-1)*1+1,8)="","",CONCATENATE(MID('Tab. A1.4-WVG'!$C70,(CE$6-1)*8+(CE$6-1)*1+1,8),": ",VLOOKUP(MID('Tab. A1.4-WVG'!$C70,(CE$6-1)*8+(CE$6-1)*1+1,8),AGS,2,FALSE)))</f>
        <v/>
      </c>
      <c r="CF66" s="232" t="str">
        <f>IF(MID('Tab. A1.4-WVG'!$C70,(CF$6-1)*8+(CF$6-1)*1+1,8)="","",CONCATENATE(MID('Tab. A1.4-WVG'!$C70,(CF$6-1)*8+(CF$6-1)*1+1,8),": ",VLOOKUP(MID('Tab. A1.4-WVG'!$C70,(CF$6-1)*8+(CF$6-1)*1+1,8),AGS,2,FALSE)))</f>
        <v/>
      </c>
      <c r="CG66" s="232" t="str">
        <f>IF(MID('Tab. A1.4-WVG'!$C70,(CG$6-1)*8+(CG$6-1)*1+1,8)="","",CONCATENATE(MID('Tab. A1.4-WVG'!$C70,(CG$6-1)*8+(CG$6-1)*1+1,8),": ",VLOOKUP(MID('Tab. A1.4-WVG'!$C70,(CG$6-1)*8+(CG$6-1)*1+1,8),AGS,2,FALSE)))</f>
        <v/>
      </c>
      <c r="CH66" s="232" t="str">
        <f>IF(MID('Tab. A1.4-WVG'!$C70,(CH$6-1)*8+(CH$6-1)*1+1,8)="","",CONCATENATE(MID('Tab. A1.4-WVG'!$C70,(CH$6-1)*8+(CH$6-1)*1+1,8),": ",VLOOKUP(MID('Tab. A1.4-WVG'!$C70,(CH$6-1)*8+(CH$6-1)*1+1,8),AGS,2,FALSE)))</f>
        <v/>
      </c>
      <c r="CI66" s="232" t="str">
        <f>IF(MID('Tab. A1.4-WVG'!$C70,(CI$6-1)*8+(CI$6-1)*1+1,8)="","",CONCATENATE(MID('Tab. A1.4-WVG'!$C70,(CI$6-1)*8+(CI$6-1)*1+1,8),": ",VLOOKUP(MID('Tab. A1.4-WVG'!$C70,(CI$6-1)*8+(CI$6-1)*1+1,8),AGS,2,FALSE)))</f>
        <v/>
      </c>
      <c r="CJ66" s="232" t="str">
        <f>IF(MID('Tab. A1.4-WVG'!$C70,(CJ$6-1)*8+(CJ$6-1)*1+1,8)="","",CONCATENATE(MID('Tab. A1.4-WVG'!$C70,(CJ$6-1)*8+(CJ$6-1)*1+1,8),": ",VLOOKUP(MID('Tab. A1.4-WVG'!$C70,(CJ$6-1)*8+(CJ$6-1)*1+1,8),AGS,2,FALSE)))</f>
        <v/>
      </c>
      <c r="CK66" s="232" t="str">
        <f>IF(MID('Tab. A1.4-WVG'!$C70,(CK$6-1)*8+(CK$6-1)*1+1,8)="","",CONCATENATE(MID('Tab. A1.4-WVG'!$C70,(CK$6-1)*8+(CK$6-1)*1+1,8),": ",VLOOKUP(MID('Tab. A1.4-WVG'!$C70,(CK$6-1)*8+(CK$6-1)*1+1,8),AGS,2,FALSE)))</f>
        <v/>
      </c>
      <c r="CL66" s="232" t="str">
        <f>IF(MID('Tab. A1.4-WVG'!$C70,(CL$6-1)*8+(CL$6-1)*1+1,8)="","",CONCATENATE(MID('Tab. A1.4-WVG'!$C70,(CL$6-1)*8+(CL$6-1)*1+1,8),": ",VLOOKUP(MID('Tab. A1.4-WVG'!$C70,(CL$6-1)*8+(CL$6-1)*1+1,8),AGS,2,FALSE)))</f>
        <v/>
      </c>
      <c r="CM66" s="232" t="str">
        <f>IF(MID('Tab. A1.4-WVG'!$C70,(CM$6-1)*8+(CM$6-1)*1+1,8)="","",CONCATENATE(MID('Tab. A1.4-WVG'!$C70,(CM$6-1)*8+(CM$6-1)*1+1,8),": ",VLOOKUP(MID('Tab. A1.4-WVG'!$C70,(CM$6-1)*8+(CM$6-1)*1+1,8),AGS,2,FALSE)))</f>
        <v/>
      </c>
      <c r="CN66" s="232" t="str">
        <f>IF(MID('Tab. A1.4-WVG'!$C70,(CN$6-1)*8+(CN$6-1)*1+1,8)="","",CONCATENATE(MID('Tab. A1.4-WVG'!$C70,(CN$6-1)*8+(CN$6-1)*1+1,8),": ",VLOOKUP(MID('Tab. A1.4-WVG'!$C70,(CN$6-1)*8+(CN$6-1)*1+1,8),AGS,2,FALSE)))</f>
        <v/>
      </c>
      <c r="CO66" s="232" t="str">
        <f>IF(MID('Tab. A1.4-WVG'!$C70,(CO$6-1)*8+(CO$6-1)*1+1,8)="","",CONCATENATE(MID('Tab. A1.4-WVG'!$C70,(CO$6-1)*8+(CO$6-1)*1+1,8),": ",VLOOKUP(MID('Tab. A1.4-WVG'!$C70,(CO$6-1)*8+(CO$6-1)*1+1,8),AGS,2,FALSE)))</f>
        <v/>
      </c>
      <c r="CP66" s="232" t="str">
        <f>IF(MID('Tab. A1.4-WVG'!$C70,(CP$6-1)*8+(CP$6-1)*1+1,8)="","",CONCATENATE(MID('Tab. A1.4-WVG'!$C70,(CP$6-1)*8+(CP$6-1)*1+1,8),": ",VLOOKUP(MID('Tab. A1.4-WVG'!$C70,(CP$6-1)*8+(CP$6-1)*1+1,8),AGS,2,FALSE)))</f>
        <v/>
      </c>
      <c r="CQ66" s="232" t="str">
        <f>IF(MID('Tab. A1.4-WVG'!$C70,(CQ$6-1)*8+(CQ$6-1)*1+1,8)="","",CONCATENATE(MID('Tab. A1.4-WVG'!$C70,(CQ$6-1)*8+(CQ$6-1)*1+1,8),": ",VLOOKUP(MID('Tab. A1.4-WVG'!$C70,(CQ$6-1)*8+(CQ$6-1)*1+1,8),AGS,2,FALSE)))</f>
        <v/>
      </c>
      <c r="CR66" s="232" t="str">
        <f>IF(MID('Tab. A1.4-WVG'!$C70,(CR$6-1)*8+(CR$6-1)*1+1,8)="","",CONCATENATE(MID('Tab. A1.4-WVG'!$C70,(CR$6-1)*8+(CR$6-1)*1+1,8),": ",VLOOKUP(MID('Tab. A1.4-WVG'!$C70,(CR$6-1)*8+(CR$6-1)*1+1,8),AGS,2,FALSE)))</f>
        <v/>
      </c>
      <c r="CS66" s="232" t="str">
        <f>IF(MID('Tab. A1.4-WVG'!$C70,(CS$6-1)*8+(CS$6-1)*1+1,8)="","",CONCATENATE(MID('Tab. A1.4-WVG'!$C70,(CS$6-1)*8+(CS$6-1)*1+1,8),": ",VLOOKUP(MID('Tab. A1.4-WVG'!$C70,(CS$6-1)*8+(CS$6-1)*1+1,8),AGS,2,FALSE)))</f>
        <v/>
      </c>
      <c r="CT66" s="232" t="str">
        <f>IF(MID('Tab. A1.4-WVG'!$C70,(CT$6-1)*8+(CT$6-1)*1+1,8)="","",CONCATENATE(MID('Tab. A1.4-WVG'!$C70,(CT$6-1)*8+(CT$6-1)*1+1,8),": ",VLOOKUP(MID('Tab. A1.4-WVG'!$C70,(CT$6-1)*8+(CT$6-1)*1+1,8),AGS,2,FALSE)))</f>
        <v/>
      </c>
      <c r="CU66" s="232" t="str">
        <f>IF(MID('Tab. A1.4-WVG'!$C70,(CU$6-1)*8+(CU$6-1)*1+1,8)="","",CONCATENATE(MID('Tab. A1.4-WVG'!$C70,(CU$6-1)*8+(CU$6-1)*1+1,8),": ",VLOOKUP(MID('Tab. A1.4-WVG'!$C70,(CU$6-1)*8+(CU$6-1)*1+1,8),AGS,2,FALSE)))</f>
        <v/>
      </c>
      <c r="CV66" s="232" t="str">
        <f>IF(MID('Tab. A1.4-WVG'!$C70,(CV$6-1)*8+(CV$6-1)*1+1,8)="","",CONCATENATE(MID('Tab. A1.4-WVG'!$C70,(CV$6-1)*8+(CV$6-1)*1+1,8),": ",VLOOKUP(MID('Tab. A1.4-WVG'!$C70,(CV$6-1)*8+(CV$6-1)*1+1,8),AGS,2,FALSE)))</f>
        <v/>
      </c>
      <c r="CW66" s="232" t="str">
        <f>IF(MID('Tab. A1.4-WVG'!$C70,(CW$6-1)*8+(CW$6-1)*1+1,8)="","",CONCATENATE(MID('Tab. A1.4-WVG'!$C70,(CW$6-1)*8+(CW$6-1)*1+1,8),": ",VLOOKUP(MID('Tab. A1.4-WVG'!$C70,(CW$6-1)*8+(CW$6-1)*1+1,8),AGS,2,FALSE)))</f>
        <v/>
      </c>
      <c r="CX66" s="39">
        <f t="shared" si="0"/>
        <v>0</v>
      </c>
    </row>
    <row r="67" spans="1:102" ht="38.25" customHeight="1" x14ac:dyDescent="0.2">
      <c r="A67" s="231" t="str">
        <f>IF('Tab. A1.4-WVG'!A71="","",'Tab. A1.4-WVG'!A71)</f>
        <v/>
      </c>
      <c r="B67" s="232" t="str">
        <f>IF(MID('Tab. A1.4-WVG'!$C71,(B$6-1)*8+(B$6-1)*1+1,8)="","",CONCATENATE(MID('Tab. A1.4-WVG'!$C71,(B$6-1)*8+(B$6-1)*1+1,8),": ",VLOOKUP(MID('Tab. A1.4-WVG'!$C71,(B$6-1)*8+(B$6-1)*1+1,8),AGS,2,FALSE)))</f>
        <v/>
      </c>
      <c r="C67" s="232" t="str">
        <f>IF(MID('Tab. A1.4-WVG'!$C71,(C$6-1)*8+(C$6-1)*1+1,8)="","",CONCATENATE(MID('Tab. A1.4-WVG'!$C71,(C$6-1)*8+(C$6-1)*1+1,8),": ",VLOOKUP(MID('Tab. A1.4-WVG'!$C71,(C$6-1)*8+(C$6-1)*1+1,8),AGS,2,FALSE)))</f>
        <v/>
      </c>
      <c r="D67" s="232" t="str">
        <f>IF(MID('Tab. A1.4-WVG'!$C71,(D$6-1)*8+(D$6-1)*1+1,8)="","",CONCATENATE(MID('Tab. A1.4-WVG'!$C71,(D$6-1)*8+(D$6-1)*1+1,8),": ",VLOOKUP(MID('Tab. A1.4-WVG'!$C71,(D$6-1)*8+(D$6-1)*1+1,8),AGS,2,FALSE)))</f>
        <v/>
      </c>
      <c r="E67" s="232" t="str">
        <f>IF(MID('Tab. A1.4-WVG'!$C71,(E$6-1)*8+(E$6-1)*1+1,8)="","",CONCATENATE(MID('Tab. A1.4-WVG'!$C71,(E$6-1)*8+(E$6-1)*1+1,8),": ",VLOOKUP(MID('Tab. A1.4-WVG'!$C71,(E$6-1)*8+(E$6-1)*1+1,8),AGS,2,FALSE)))</f>
        <v/>
      </c>
      <c r="F67" s="232" t="str">
        <f>IF(MID('Tab. A1.4-WVG'!$C71,(F$6-1)*8+(F$6-1)*1+1,8)="","",CONCATENATE(MID('Tab. A1.4-WVG'!$C71,(F$6-1)*8+(F$6-1)*1+1,8),": ",VLOOKUP(MID('Tab. A1.4-WVG'!$C71,(F$6-1)*8+(F$6-1)*1+1,8),AGS,2,FALSE)))</f>
        <v/>
      </c>
      <c r="G67" s="232" t="str">
        <f>IF(MID('Tab. A1.4-WVG'!$C71,(G$6-1)*8+(G$6-1)*1+1,8)="","",CONCATENATE(MID('Tab. A1.4-WVG'!$C71,(G$6-1)*8+(G$6-1)*1+1,8),": ",VLOOKUP(MID('Tab. A1.4-WVG'!$C71,(G$6-1)*8+(G$6-1)*1+1,8),AGS,2,FALSE)))</f>
        <v/>
      </c>
      <c r="H67" s="232" t="str">
        <f>IF(MID('Tab. A1.4-WVG'!$C71,(H$6-1)*8+(H$6-1)*1+1,8)="","",CONCATENATE(MID('Tab. A1.4-WVG'!$C71,(H$6-1)*8+(H$6-1)*1+1,8),": ",VLOOKUP(MID('Tab. A1.4-WVG'!$C71,(H$6-1)*8+(H$6-1)*1+1,8),AGS,2,FALSE)))</f>
        <v/>
      </c>
      <c r="I67" s="232" t="str">
        <f>IF(MID('Tab. A1.4-WVG'!$C71,(I$6-1)*8+(I$6-1)*1+1,8)="","",CONCATENATE(MID('Tab. A1.4-WVG'!$C71,(I$6-1)*8+(I$6-1)*1+1,8),": ",VLOOKUP(MID('Tab. A1.4-WVG'!$C71,(I$6-1)*8+(I$6-1)*1+1,8),AGS,2,FALSE)))</f>
        <v/>
      </c>
      <c r="J67" s="232" t="str">
        <f>IF(MID('Tab. A1.4-WVG'!$C71,(J$6-1)*8+(J$6-1)*1+1,8)="","",CONCATENATE(MID('Tab. A1.4-WVG'!$C71,(J$6-1)*8+(J$6-1)*1+1,8),": ",VLOOKUP(MID('Tab. A1.4-WVG'!$C71,(J$6-1)*8+(J$6-1)*1+1,8),AGS,2,FALSE)))</f>
        <v/>
      </c>
      <c r="K67" s="232" t="str">
        <f>IF(MID('Tab. A1.4-WVG'!$C71,(K$6-1)*8+(K$6-1)*1+1,8)="","",CONCATENATE(MID('Tab. A1.4-WVG'!$C71,(K$6-1)*8+(K$6-1)*1+1,8),": ",VLOOKUP(MID('Tab. A1.4-WVG'!$C71,(K$6-1)*8+(K$6-1)*1+1,8),AGS,2,FALSE)))</f>
        <v/>
      </c>
      <c r="L67" s="232" t="str">
        <f>IF(MID('Tab. A1.4-WVG'!$C71,(L$6-1)*8+(L$6-1)*1+1,8)="","",CONCATENATE(MID('Tab. A1.4-WVG'!$C71,(L$6-1)*8+(L$6-1)*1+1,8),": ",VLOOKUP(MID('Tab. A1.4-WVG'!$C71,(L$6-1)*8+(L$6-1)*1+1,8),AGS,2,FALSE)))</f>
        <v/>
      </c>
      <c r="M67" s="232" t="str">
        <f>IF(MID('Tab. A1.4-WVG'!$C71,(M$6-1)*8+(M$6-1)*1+1,8)="","",CONCATENATE(MID('Tab. A1.4-WVG'!$C71,(M$6-1)*8+(M$6-1)*1+1,8),": ",VLOOKUP(MID('Tab. A1.4-WVG'!$C71,(M$6-1)*8+(M$6-1)*1+1,8),AGS,2,FALSE)))</f>
        <v/>
      </c>
      <c r="N67" s="232" t="str">
        <f>IF(MID('Tab. A1.4-WVG'!$C71,(N$6-1)*8+(N$6-1)*1+1,8)="","",CONCATENATE(MID('Tab. A1.4-WVG'!$C71,(N$6-1)*8+(N$6-1)*1+1,8),": ",VLOOKUP(MID('Tab. A1.4-WVG'!$C71,(N$6-1)*8+(N$6-1)*1+1,8),AGS,2,FALSE)))</f>
        <v/>
      </c>
      <c r="O67" s="232" t="str">
        <f>IF(MID('Tab. A1.4-WVG'!$C71,(O$6-1)*8+(O$6-1)*1+1,8)="","",CONCATENATE(MID('Tab. A1.4-WVG'!$C71,(O$6-1)*8+(O$6-1)*1+1,8),": ",VLOOKUP(MID('Tab. A1.4-WVG'!$C71,(O$6-1)*8+(O$6-1)*1+1,8),AGS,2,FALSE)))</f>
        <v/>
      </c>
      <c r="P67" s="232" t="str">
        <f>IF(MID('Tab. A1.4-WVG'!$C71,(P$6-1)*8+(P$6-1)*1+1,8)="","",CONCATENATE(MID('Tab. A1.4-WVG'!$C71,(P$6-1)*8+(P$6-1)*1+1,8),": ",VLOOKUP(MID('Tab. A1.4-WVG'!$C71,(P$6-1)*8+(P$6-1)*1+1,8),AGS,2,FALSE)))</f>
        <v/>
      </c>
      <c r="Q67" s="232" t="str">
        <f>IF(MID('Tab. A1.4-WVG'!$C71,(Q$6-1)*8+(Q$6-1)*1+1,8)="","",CONCATENATE(MID('Tab. A1.4-WVG'!$C71,(Q$6-1)*8+(Q$6-1)*1+1,8),": ",VLOOKUP(MID('Tab. A1.4-WVG'!$C71,(Q$6-1)*8+(Q$6-1)*1+1,8),AGS,2,FALSE)))</f>
        <v/>
      </c>
      <c r="R67" s="232" t="str">
        <f>IF(MID('Tab. A1.4-WVG'!$C71,(R$6-1)*8+(R$6-1)*1+1,8)="","",CONCATENATE(MID('Tab. A1.4-WVG'!$C71,(R$6-1)*8+(R$6-1)*1+1,8),": ",VLOOKUP(MID('Tab. A1.4-WVG'!$C71,(R$6-1)*8+(R$6-1)*1+1,8),AGS,2,FALSE)))</f>
        <v/>
      </c>
      <c r="S67" s="232" t="str">
        <f>IF(MID('Tab. A1.4-WVG'!$C71,(S$6-1)*8+(S$6-1)*1+1,8)="","",CONCATENATE(MID('Tab. A1.4-WVG'!$C71,(S$6-1)*8+(S$6-1)*1+1,8),": ",VLOOKUP(MID('Tab. A1.4-WVG'!$C71,(S$6-1)*8+(S$6-1)*1+1,8),AGS,2,FALSE)))</f>
        <v/>
      </c>
      <c r="T67" s="232" t="str">
        <f>IF(MID('Tab. A1.4-WVG'!$C71,(T$6-1)*8+(T$6-1)*1+1,8)="","",CONCATENATE(MID('Tab. A1.4-WVG'!$C71,(T$6-1)*8+(T$6-1)*1+1,8),": ",VLOOKUP(MID('Tab. A1.4-WVG'!$C71,(T$6-1)*8+(T$6-1)*1+1,8),AGS,2,FALSE)))</f>
        <v/>
      </c>
      <c r="U67" s="232" t="str">
        <f>IF(MID('Tab. A1.4-WVG'!$C71,(U$6-1)*8+(U$6-1)*1+1,8)="","",CONCATENATE(MID('Tab. A1.4-WVG'!$C71,(U$6-1)*8+(U$6-1)*1+1,8),": ",VLOOKUP(MID('Tab. A1.4-WVG'!$C71,(U$6-1)*8+(U$6-1)*1+1,8),AGS,2,FALSE)))</f>
        <v/>
      </c>
      <c r="V67" s="232" t="str">
        <f>IF(MID('Tab. A1.4-WVG'!$C71,(V$6-1)*8+(V$6-1)*1+1,8)="","",CONCATENATE(MID('Tab. A1.4-WVG'!$C71,(V$6-1)*8+(V$6-1)*1+1,8),": ",VLOOKUP(MID('Tab. A1.4-WVG'!$C71,(V$6-1)*8+(V$6-1)*1+1,8),AGS,2,FALSE)))</f>
        <v/>
      </c>
      <c r="W67" s="232" t="str">
        <f>IF(MID('Tab. A1.4-WVG'!$C71,(W$6-1)*8+(W$6-1)*1+1,8)="","",CONCATENATE(MID('Tab. A1.4-WVG'!$C71,(W$6-1)*8+(W$6-1)*1+1,8),": ",VLOOKUP(MID('Tab. A1.4-WVG'!$C71,(W$6-1)*8+(W$6-1)*1+1,8),AGS,2,FALSE)))</f>
        <v/>
      </c>
      <c r="X67" s="232" t="str">
        <f>IF(MID('Tab. A1.4-WVG'!$C71,(X$6-1)*8+(X$6-1)*1+1,8)="","",CONCATENATE(MID('Tab. A1.4-WVG'!$C71,(X$6-1)*8+(X$6-1)*1+1,8),": ",VLOOKUP(MID('Tab. A1.4-WVG'!$C71,(X$6-1)*8+(X$6-1)*1+1,8),AGS,2,FALSE)))</f>
        <v/>
      </c>
      <c r="Y67" s="232" t="str">
        <f>IF(MID('Tab. A1.4-WVG'!$C71,(Y$6-1)*8+(Y$6-1)*1+1,8)="","",CONCATENATE(MID('Tab. A1.4-WVG'!$C71,(Y$6-1)*8+(Y$6-1)*1+1,8),": ",VLOOKUP(MID('Tab. A1.4-WVG'!$C71,(Y$6-1)*8+(Y$6-1)*1+1,8),AGS,2,FALSE)))</f>
        <v/>
      </c>
      <c r="Z67" s="232" t="str">
        <f>IF(MID('Tab. A1.4-WVG'!$C71,(Z$6-1)*8+(Z$6-1)*1+1,8)="","",CONCATENATE(MID('Tab. A1.4-WVG'!$C71,(Z$6-1)*8+(Z$6-1)*1+1,8),": ",VLOOKUP(MID('Tab. A1.4-WVG'!$C71,(Z$6-1)*8+(Z$6-1)*1+1,8),AGS,2,FALSE)))</f>
        <v/>
      </c>
      <c r="AA67" s="232" t="str">
        <f>IF(MID('Tab. A1.4-WVG'!$C71,(AA$6-1)*8+(AA$6-1)*1+1,8)="","",CONCATENATE(MID('Tab. A1.4-WVG'!$C71,(AA$6-1)*8+(AA$6-1)*1+1,8),": ",VLOOKUP(MID('Tab. A1.4-WVG'!$C71,(AA$6-1)*8+(AA$6-1)*1+1,8),AGS,2,FALSE)))</f>
        <v/>
      </c>
      <c r="AB67" s="232" t="str">
        <f>IF(MID('Tab. A1.4-WVG'!$C71,(AB$6-1)*8+(AB$6-1)*1+1,8)="","",CONCATENATE(MID('Tab. A1.4-WVG'!$C71,(AB$6-1)*8+(AB$6-1)*1+1,8),": ",VLOOKUP(MID('Tab. A1.4-WVG'!$C71,(AB$6-1)*8+(AB$6-1)*1+1,8),AGS,2,FALSE)))</f>
        <v/>
      </c>
      <c r="AC67" s="232" t="str">
        <f>IF(MID('Tab. A1.4-WVG'!$C71,(AC$6-1)*8+(AC$6-1)*1+1,8)="","",CONCATENATE(MID('Tab. A1.4-WVG'!$C71,(AC$6-1)*8+(AC$6-1)*1+1,8),": ",VLOOKUP(MID('Tab. A1.4-WVG'!$C71,(AC$6-1)*8+(AC$6-1)*1+1,8),AGS,2,FALSE)))</f>
        <v/>
      </c>
      <c r="AD67" s="232" t="str">
        <f>IF(MID('Tab. A1.4-WVG'!$C71,(AD$6-1)*8+(AD$6-1)*1+1,8)="","",CONCATENATE(MID('Tab. A1.4-WVG'!$C71,(AD$6-1)*8+(AD$6-1)*1+1,8),": ",VLOOKUP(MID('Tab. A1.4-WVG'!$C71,(AD$6-1)*8+(AD$6-1)*1+1,8),AGS,2,FALSE)))</f>
        <v/>
      </c>
      <c r="AE67" s="232" t="str">
        <f>IF(MID('Tab. A1.4-WVG'!$C71,(AE$6-1)*8+(AE$6-1)*1+1,8)="","",CONCATENATE(MID('Tab. A1.4-WVG'!$C71,(AE$6-1)*8+(AE$6-1)*1+1,8),": ",VLOOKUP(MID('Tab. A1.4-WVG'!$C71,(AE$6-1)*8+(AE$6-1)*1+1,8),AGS,2,FALSE)))</f>
        <v/>
      </c>
      <c r="AF67" s="232" t="str">
        <f>IF(MID('Tab. A1.4-WVG'!$C71,(AF$6-1)*8+(AF$6-1)*1+1,8)="","",CONCATENATE(MID('Tab. A1.4-WVG'!$C71,(AF$6-1)*8+(AF$6-1)*1+1,8),": ",VLOOKUP(MID('Tab. A1.4-WVG'!$C71,(AF$6-1)*8+(AF$6-1)*1+1,8),AGS,2,FALSE)))</f>
        <v/>
      </c>
      <c r="AG67" s="232" t="str">
        <f>IF(MID('Tab. A1.4-WVG'!$C71,(AG$6-1)*8+(AG$6-1)*1+1,8)="","",CONCATENATE(MID('Tab. A1.4-WVG'!$C71,(AG$6-1)*8+(AG$6-1)*1+1,8),": ",VLOOKUP(MID('Tab. A1.4-WVG'!$C71,(AG$6-1)*8+(AG$6-1)*1+1,8),AGS,2,FALSE)))</f>
        <v/>
      </c>
      <c r="AH67" s="232" t="str">
        <f>IF(MID('Tab. A1.4-WVG'!$C71,(AH$6-1)*8+(AH$6-1)*1+1,8)="","",CONCATENATE(MID('Tab. A1.4-WVG'!$C71,(AH$6-1)*8+(AH$6-1)*1+1,8),": ",VLOOKUP(MID('Tab. A1.4-WVG'!$C71,(AH$6-1)*8+(AH$6-1)*1+1,8),AGS,2,FALSE)))</f>
        <v/>
      </c>
      <c r="AI67" s="232" t="str">
        <f>IF(MID('Tab. A1.4-WVG'!$C71,(AI$6-1)*8+(AI$6-1)*1+1,8)="","",CONCATENATE(MID('Tab. A1.4-WVG'!$C71,(AI$6-1)*8+(AI$6-1)*1+1,8),": ",VLOOKUP(MID('Tab. A1.4-WVG'!$C71,(AI$6-1)*8+(AI$6-1)*1+1,8),AGS,2,FALSE)))</f>
        <v/>
      </c>
      <c r="AJ67" s="232" t="str">
        <f>IF(MID('Tab. A1.4-WVG'!$C71,(AJ$6-1)*8+(AJ$6-1)*1+1,8)="","",CONCATENATE(MID('Tab. A1.4-WVG'!$C71,(AJ$6-1)*8+(AJ$6-1)*1+1,8),": ",VLOOKUP(MID('Tab. A1.4-WVG'!$C71,(AJ$6-1)*8+(AJ$6-1)*1+1,8),AGS,2,FALSE)))</f>
        <v/>
      </c>
      <c r="AK67" s="232" t="str">
        <f>IF(MID('Tab. A1.4-WVG'!$C71,(AK$6-1)*8+(AK$6-1)*1+1,8)="","",CONCATENATE(MID('Tab. A1.4-WVG'!$C71,(AK$6-1)*8+(AK$6-1)*1+1,8),": ",VLOOKUP(MID('Tab. A1.4-WVG'!$C71,(AK$6-1)*8+(AK$6-1)*1+1,8),AGS,2,FALSE)))</f>
        <v/>
      </c>
      <c r="AL67" s="232" t="str">
        <f>IF(MID('Tab. A1.4-WVG'!$C71,(AL$6-1)*8+(AL$6-1)*1+1,8)="","",CONCATENATE(MID('Tab. A1.4-WVG'!$C71,(AL$6-1)*8+(AL$6-1)*1+1,8),": ",VLOOKUP(MID('Tab. A1.4-WVG'!$C71,(AL$6-1)*8+(AL$6-1)*1+1,8),AGS,2,FALSE)))</f>
        <v/>
      </c>
      <c r="AM67" s="232" t="str">
        <f>IF(MID('Tab. A1.4-WVG'!$C71,(AM$6-1)*8+(AM$6-1)*1+1,8)="","",CONCATENATE(MID('Tab. A1.4-WVG'!$C71,(AM$6-1)*8+(AM$6-1)*1+1,8),": ",VLOOKUP(MID('Tab. A1.4-WVG'!$C71,(AM$6-1)*8+(AM$6-1)*1+1,8),AGS,2,FALSE)))</f>
        <v/>
      </c>
      <c r="AN67" s="232" t="str">
        <f>IF(MID('Tab. A1.4-WVG'!$C71,(AN$6-1)*8+(AN$6-1)*1+1,8)="","",CONCATENATE(MID('Tab. A1.4-WVG'!$C71,(AN$6-1)*8+(AN$6-1)*1+1,8),": ",VLOOKUP(MID('Tab. A1.4-WVG'!$C71,(AN$6-1)*8+(AN$6-1)*1+1,8),AGS,2,FALSE)))</f>
        <v/>
      </c>
      <c r="AO67" s="232" t="str">
        <f>IF(MID('Tab. A1.4-WVG'!$C71,(AO$6-1)*8+(AO$6-1)*1+1,8)="","",CONCATENATE(MID('Tab. A1.4-WVG'!$C71,(AO$6-1)*8+(AO$6-1)*1+1,8),": ",VLOOKUP(MID('Tab. A1.4-WVG'!$C71,(AO$6-1)*8+(AO$6-1)*1+1,8),AGS,2,FALSE)))</f>
        <v/>
      </c>
      <c r="AP67" s="232" t="str">
        <f>IF(MID('Tab. A1.4-WVG'!$C71,(AP$6-1)*8+(AP$6-1)*1+1,8)="","",CONCATENATE(MID('Tab. A1.4-WVG'!$C71,(AP$6-1)*8+(AP$6-1)*1+1,8),": ",VLOOKUP(MID('Tab. A1.4-WVG'!$C71,(AP$6-1)*8+(AP$6-1)*1+1,8),AGS,2,FALSE)))</f>
        <v/>
      </c>
      <c r="AQ67" s="232" t="str">
        <f>IF(MID('Tab. A1.4-WVG'!$C71,(AQ$6-1)*8+(AQ$6-1)*1+1,8)="","",CONCATENATE(MID('Tab. A1.4-WVG'!$C71,(AQ$6-1)*8+(AQ$6-1)*1+1,8),": ",VLOOKUP(MID('Tab. A1.4-WVG'!$C71,(AQ$6-1)*8+(AQ$6-1)*1+1,8),AGS,2,FALSE)))</f>
        <v/>
      </c>
      <c r="AR67" s="232" t="str">
        <f>IF(MID('Tab. A1.4-WVG'!$C71,(AR$6-1)*8+(AR$6-1)*1+1,8)="","",CONCATENATE(MID('Tab. A1.4-WVG'!$C71,(AR$6-1)*8+(AR$6-1)*1+1,8),": ",VLOOKUP(MID('Tab. A1.4-WVG'!$C71,(AR$6-1)*8+(AR$6-1)*1+1,8),AGS,2,FALSE)))</f>
        <v/>
      </c>
      <c r="AS67" s="232" t="str">
        <f>IF(MID('Tab. A1.4-WVG'!$C71,(AS$6-1)*8+(AS$6-1)*1+1,8)="","",CONCATENATE(MID('Tab. A1.4-WVG'!$C71,(AS$6-1)*8+(AS$6-1)*1+1,8),": ",VLOOKUP(MID('Tab. A1.4-WVG'!$C71,(AS$6-1)*8+(AS$6-1)*1+1,8),AGS,2,FALSE)))</f>
        <v/>
      </c>
      <c r="AT67" s="232" t="str">
        <f>IF(MID('Tab. A1.4-WVG'!$C71,(AT$6-1)*8+(AT$6-1)*1+1,8)="","",CONCATENATE(MID('Tab. A1.4-WVG'!$C71,(AT$6-1)*8+(AT$6-1)*1+1,8),": ",VLOOKUP(MID('Tab. A1.4-WVG'!$C71,(AT$6-1)*8+(AT$6-1)*1+1,8),AGS,2,FALSE)))</f>
        <v/>
      </c>
      <c r="AU67" s="232" t="str">
        <f>IF(MID('Tab. A1.4-WVG'!$C71,(AU$6-1)*8+(AU$6-1)*1+1,8)="","",CONCATENATE(MID('Tab. A1.4-WVG'!$C71,(AU$6-1)*8+(AU$6-1)*1+1,8),": ",VLOOKUP(MID('Tab. A1.4-WVG'!$C71,(AU$6-1)*8+(AU$6-1)*1+1,8),AGS,2,FALSE)))</f>
        <v/>
      </c>
      <c r="AV67" s="232" t="str">
        <f>IF(MID('Tab. A1.4-WVG'!$C71,(AV$6-1)*8+(AV$6-1)*1+1,8)="","",CONCATENATE(MID('Tab. A1.4-WVG'!$C71,(AV$6-1)*8+(AV$6-1)*1+1,8),": ",VLOOKUP(MID('Tab. A1.4-WVG'!$C71,(AV$6-1)*8+(AV$6-1)*1+1,8),AGS,2,FALSE)))</f>
        <v/>
      </c>
      <c r="AW67" s="232" t="str">
        <f>IF(MID('Tab. A1.4-WVG'!$C71,(AW$6-1)*8+(AW$6-1)*1+1,8)="","",CONCATENATE(MID('Tab. A1.4-WVG'!$C71,(AW$6-1)*8+(AW$6-1)*1+1,8),": ",VLOOKUP(MID('Tab. A1.4-WVG'!$C71,(AW$6-1)*8+(AW$6-1)*1+1,8),AGS,2,FALSE)))</f>
        <v/>
      </c>
      <c r="AX67" s="232" t="str">
        <f>IF(MID('Tab. A1.4-WVG'!$C71,(AX$6-1)*8+(AX$6-1)*1+1,8)="","",CONCATENATE(MID('Tab. A1.4-WVG'!$C71,(AX$6-1)*8+(AX$6-1)*1+1,8),": ",VLOOKUP(MID('Tab. A1.4-WVG'!$C71,(AX$6-1)*8+(AX$6-1)*1+1,8),AGS,2,FALSE)))</f>
        <v/>
      </c>
      <c r="AY67" s="232" t="str">
        <f>IF(MID('Tab. A1.4-WVG'!$C71,(AY$6-1)*8+(AY$6-1)*1+1,8)="","",CONCATENATE(MID('Tab. A1.4-WVG'!$C71,(AY$6-1)*8+(AY$6-1)*1+1,8),": ",VLOOKUP(MID('Tab. A1.4-WVG'!$C71,(AY$6-1)*8+(AY$6-1)*1+1,8),AGS,2,FALSE)))</f>
        <v/>
      </c>
      <c r="AZ67" s="232" t="str">
        <f>IF(MID('Tab. A1.4-WVG'!$C71,(AZ$6-1)*8+(AZ$6-1)*1+1,8)="","",CONCATENATE(MID('Tab. A1.4-WVG'!$C71,(AZ$6-1)*8+(AZ$6-1)*1+1,8),": ",VLOOKUP(MID('Tab. A1.4-WVG'!$C71,(AZ$6-1)*8+(AZ$6-1)*1+1,8),AGS,2,FALSE)))</f>
        <v/>
      </c>
      <c r="BA67" s="232" t="str">
        <f>IF(MID('Tab. A1.4-WVG'!$C71,(BA$6-1)*8+(BA$6-1)*1+1,8)="","",CONCATENATE(MID('Tab. A1.4-WVG'!$C71,(BA$6-1)*8+(BA$6-1)*1+1,8),": ",VLOOKUP(MID('Tab. A1.4-WVG'!$C71,(BA$6-1)*8+(BA$6-1)*1+1,8),AGS,2,FALSE)))</f>
        <v/>
      </c>
      <c r="BB67" s="232" t="str">
        <f>IF(MID('Tab. A1.4-WVG'!$C71,(BB$6-1)*8+(BB$6-1)*1+1,8)="","",CONCATENATE(MID('Tab. A1.4-WVG'!$C71,(BB$6-1)*8+(BB$6-1)*1+1,8),": ",VLOOKUP(MID('Tab. A1.4-WVG'!$C71,(BB$6-1)*8+(BB$6-1)*1+1,8),AGS,2,FALSE)))</f>
        <v/>
      </c>
      <c r="BC67" s="232" t="str">
        <f>IF(MID('Tab. A1.4-WVG'!$C71,(BC$6-1)*8+(BC$6-1)*1+1,8)="","",CONCATENATE(MID('Tab. A1.4-WVG'!$C71,(BC$6-1)*8+(BC$6-1)*1+1,8),": ",VLOOKUP(MID('Tab. A1.4-WVG'!$C71,(BC$6-1)*8+(BC$6-1)*1+1,8),AGS,2,FALSE)))</f>
        <v/>
      </c>
      <c r="BD67" s="232" t="str">
        <f>IF(MID('Tab. A1.4-WVG'!$C71,(BD$6-1)*8+(BD$6-1)*1+1,8)="","",CONCATENATE(MID('Tab. A1.4-WVG'!$C71,(BD$6-1)*8+(BD$6-1)*1+1,8),": ",VLOOKUP(MID('Tab. A1.4-WVG'!$C71,(BD$6-1)*8+(BD$6-1)*1+1,8),AGS,2,FALSE)))</f>
        <v/>
      </c>
      <c r="BE67" s="232" t="str">
        <f>IF(MID('Tab. A1.4-WVG'!$C71,(BE$6-1)*8+(BE$6-1)*1+1,8)="","",CONCATENATE(MID('Tab. A1.4-WVG'!$C71,(BE$6-1)*8+(BE$6-1)*1+1,8),": ",VLOOKUP(MID('Tab. A1.4-WVG'!$C71,(BE$6-1)*8+(BE$6-1)*1+1,8),AGS,2,FALSE)))</f>
        <v/>
      </c>
      <c r="BF67" s="232" t="str">
        <f>IF(MID('Tab. A1.4-WVG'!$C71,(BF$6-1)*8+(BF$6-1)*1+1,8)="","",CONCATENATE(MID('Tab. A1.4-WVG'!$C71,(BF$6-1)*8+(BF$6-1)*1+1,8),": ",VLOOKUP(MID('Tab. A1.4-WVG'!$C71,(BF$6-1)*8+(BF$6-1)*1+1,8),AGS,2,FALSE)))</f>
        <v/>
      </c>
      <c r="BG67" s="232" t="str">
        <f>IF(MID('Tab. A1.4-WVG'!$C71,(BG$6-1)*8+(BG$6-1)*1+1,8)="","",CONCATENATE(MID('Tab. A1.4-WVG'!$C71,(BG$6-1)*8+(BG$6-1)*1+1,8),": ",VLOOKUP(MID('Tab. A1.4-WVG'!$C71,(BG$6-1)*8+(BG$6-1)*1+1,8),AGS,2,FALSE)))</f>
        <v/>
      </c>
      <c r="BH67" s="232" t="str">
        <f>IF(MID('Tab. A1.4-WVG'!$C71,(BH$6-1)*8+(BH$6-1)*1+1,8)="","",CONCATENATE(MID('Tab. A1.4-WVG'!$C71,(BH$6-1)*8+(BH$6-1)*1+1,8),": ",VLOOKUP(MID('Tab. A1.4-WVG'!$C71,(BH$6-1)*8+(BH$6-1)*1+1,8),AGS,2,FALSE)))</f>
        <v/>
      </c>
      <c r="BI67" s="232" t="str">
        <f>IF(MID('Tab. A1.4-WVG'!$C71,(BI$6-1)*8+(BI$6-1)*1+1,8)="","",CONCATENATE(MID('Tab. A1.4-WVG'!$C71,(BI$6-1)*8+(BI$6-1)*1+1,8),": ",VLOOKUP(MID('Tab. A1.4-WVG'!$C71,(BI$6-1)*8+(BI$6-1)*1+1,8),AGS,2,FALSE)))</f>
        <v/>
      </c>
      <c r="BJ67" s="232" t="str">
        <f>IF(MID('Tab. A1.4-WVG'!$C71,(BJ$6-1)*8+(BJ$6-1)*1+1,8)="","",CONCATENATE(MID('Tab. A1.4-WVG'!$C71,(BJ$6-1)*8+(BJ$6-1)*1+1,8),": ",VLOOKUP(MID('Tab. A1.4-WVG'!$C71,(BJ$6-1)*8+(BJ$6-1)*1+1,8),AGS,2,FALSE)))</f>
        <v/>
      </c>
      <c r="BK67" s="232" t="str">
        <f>IF(MID('Tab. A1.4-WVG'!$C71,(BK$6-1)*8+(BK$6-1)*1+1,8)="","",CONCATENATE(MID('Tab. A1.4-WVG'!$C71,(BK$6-1)*8+(BK$6-1)*1+1,8),": ",VLOOKUP(MID('Tab. A1.4-WVG'!$C71,(BK$6-1)*8+(BK$6-1)*1+1,8),AGS,2,FALSE)))</f>
        <v/>
      </c>
      <c r="BL67" s="232" t="str">
        <f>IF(MID('Tab. A1.4-WVG'!$C71,(BL$6-1)*8+(BL$6-1)*1+1,8)="","",CONCATENATE(MID('Tab. A1.4-WVG'!$C71,(BL$6-1)*8+(BL$6-1)*1+1,8),": ",VLOOKUP(MID('Tab. A1.4-WVG'!$C71,(BL$6-1)*8+(BL$6-1)*1+1,8),AGS,2,FALSE)))</f>
        <v/>
      </c>
      <c r="BM67" s="232" t="str">
        <f>IF(MID('Tab. A1.4-WVG'!$C71,(BM$6-1)*8+(BM$6-1)*1+1,8)="","",CONCATENATE(MID('Tab. A1.4-WVG'!$C71,(BM$6-1)*8+(BM$6-1)*1+1,8),": ",VLOOKUP(MID('Tab. A1.4-WVG'!$C71,(BM$6-1)*8+(BM$6-1)*1+1,8),AGS,2,FALSE)))</f>
        <v/>
      </c>
      <c r="BN67" s="232" t="str">
        <f>IF(MID('Tab. A1.4-WVG'!$C71,(BN$6-1)*8+(BN$6-1)*1+1,8)="","",CONCATENATE(MID('Tab. A1.4-WVG'!$C71,(BN$6-1)*8+(BN$6-1)*1+1,8),": ",VLOOKUP(MID('Tab. A1.4-WVG'!$C71,(BN$6-1)*8+(BN$6-1)*1+1,8),AGS,2,FALSE)))</f>
        <v/>
      </c>
      <c r="BO67" s="232" t="str">
        <f>IF(MID('Tab. A1.4-WVG'!$C71,(BO$6-1)*8+(BO$6-1)*1+1,8)="","",CONCATENATE(MID('Tab. A1.4-WVG'!$C71,(BO$6-1)*8+(BO$6-1)*1+1,8),": ",VLOOKUP(MID('Tab. A1.4-WVG'!$C71,(BO$6-1)*8+(BO$6-1)*1+1,8),AGS,2,FALSE)))</f>
        <v/>
      </c>
      <c r="BP67" s="232" t="str">
        <f>IF(MID('Tab. A1.4-WVG'!$C71,(BP$6-1)*8+(BP$6-1)*1+1,8)="","",CONCATENATE(MID('Tab. A1.4-WVG'!$C71,(BP$6-1)*8+(BP$6-1)*1+1,8),": ",VLOOKUP(MID('Tab. A1.4-WVG'!$C71,(BP$6-1)*8+(BP$6-1)*1+1,8),AGS,2,FALSE)))</f>
        <v/>
      </c>
      <c r="BQ67" s="232" t="str">
        <f>IF(MID('Tab. A1.4-WVG'!$C71,(BQ$6-1)*8+(BQ$6-1)*1+1,8)="","",CONCATENATE(MID('Tab. A1.4-WVG'!$C71,(BQ$6-1)*8+(BQ$6-1)*1+1,8),": ",VLOOKUP(MID('Tab. A1.4-WVG'!$C71,(BQ$6-1)*8+(BQ$6-1)*1+1,8),AGS,2,FALSE)))</f>
        <v/>
      </c>
      <c r="BR67" s="232" t="str">
        <f>IF(MID('Tab. A1.4-WVG'!$C71,(BR$6-1)*8+(BR$6-1)*1+1,8)="","",CONCATENATE(MID('Tab. A1.4-WVG'!$C71,(BR$6-1)*8+(BR$6-1)*1+1,8),": ",VLOOKUP(MID('Tab. A1.4-WVG'!$C71,(BR$6-1)*8+(BR$6-1)*1+1,8),AGS,2,FALSE)))</f>
        <v/>
      </c>
      <c r="BS67" s="232" t="str">
        <f>IF(MID('Tab. A1.4-WVG'!$C71,(BS$6-1)*8+(BS$6-1)*1+1,8)="","",CONCATENATE(MID('Tab. A1.4-WVG'!$C71,(BS$6-1)*8+(BS$6-1)*1+1,8),": ",VLOOKUP(MID('Tab. A1.4-WVG'!$C71,(BS$6-1)*8+(BS$6-1)*1+1,8),AGS,2,FALSE)))</f>
        <v/>
      </c>
      <c r="BT67" s="232" t="str">
        <f>IF(MID('Tab. A1.4-WVG'!$C71,(BT$6-1)*8+(BT$6-1)*1+1,8)="","",CONCATENATE(MID('Tab. A1.4-WVG'!$C71,(BT$6-1)*8+(BT$6-1)*1+1,8),": ",VLOOKUP(MID('Tab. A1.4-WVG'!$C71,(BT$6-1)*8+(BT$6-1)*1+1,8),AGS,2,FALSE)))</f>
        <v/>
      </c>
      <c r="BU67" s="232" t="str">
        <f>IF(MID('Tab. A1.4-WVG'!$C71,(BU$6-1)*8+(BU$6-1)*1+1,8)="","",CONCATENATE(MID('Tab. A1.4-WVG'!$C71,(BU$6-1)*8+(BU$6-1)*1+1,8),": ",VLOOKUP(MID('Tab. A1.4-WVG'!$C71,(BU$6-1)*8+(BU$6-1)*1+1,8),AGS,2,FALSE)))</f>
        <v/>
      </c>
      <c r="BV67" s="232" t="str">
        <f>IF(MID('Tab. A1.4-WVG'!$C71,(BV$6-1)*8+(BV$6-1)*1+1,8)="","",CONCATENATE(MID('Tab. A1.4-WVG'!$C71,(BV$6-1)*8+(BV$6-1)*1+1,8),": ",VLOOKUP(MID('Tab. A1.4-WVG'!$C71,(BV$6-1)*8+(BV$6-1)*1+1,8),AGS,2,FALSE)))</f>
        <v/>
      </c>
      <c r="BW67" s="232" t="str">
        <f>IF(MID('Tab. A1.4-WVG'!$C71,(BW$6-1)*8+(BW$6-1)*1+1,8)="","",CONCATENATE(MID('Tab. A1.4-WVG'!$C71,(BW$6-1)*8+(BW$6-1)*1+1,8),": ",VLOOKUP(MID('Tab. A1.4-WVG'!$C71,(BW$6-1)*8+(BW$6-1)*1+1,8),AGS,2,FALSE)))</f>
        <v/>
      </c>
      <c r="BX67" s="232" t="str">
        <f>IF(MID('Tab. A1.4-WVG'!$C71,(BX$6-1)*8+(BX$6-1)*1+1,8)="","",CONCATENATE(MID('Tab. A1.4-WVG'!$C71,(BX$6-1)*8+(BX$6-1)*1+1,8),": ",VLOOKUP(MID('Tab. A1.4-WVG'!$C71,(BX$6-1)*8+(BX$6-1)*1+1,8),AGS,2,FALSE)))</f>
        <v/>
      </c>
      <c r="BY67" s="232" t="str">
        <f>IF(MID('Tab. A1.4-WVG'!$C71,(BY$6-1)*8+(BY$6-1)*1+1,8)="","",CONCATENATE(MID('Tab. A1.4-WVG'!$C71,(BY$6-1)*8+(BY$6-1)*1+1,8),": ",VLOOKUP(MID('Tab. A1.4-WVG'!$C71,(BY$6-1)*8+(BY$6-1)*1+1,8),AGS,2,FALSE)))</f>
        <v/>
      </c>
      <c r="BZ67" s="232" t="str">
        <f>IF(MID('Tab. A1.4-WVG'!$C71,(BZ$6-1)*8+(BZ$6-1)*1+1,8)="","",CONCATENATE(MID('Tab. A1.4-WVG'!$C71,(BZ$6-1)*8+(BZ$6-1)*1+1,8),": ",VLOOKUP(MID('Tab. A1.4-WVG'!$C71,(BZ$6-1)*8+(BZ$6-1)*1+1,8),AGS,2,FALSE)))</f>
        <v/>
      </c>
      <c r="CA67" s="232" t="str">
        <f>IF(MID('Tab. A1.4-WVG'!$C71,(CA$6-1)*8+(CA$6-1)*1+1,8)="","",CONCATENATE(MID('Tab. A1.4-WVG'!$C71,(CA$6-1)*8+(CA$6-1)*1+1,8),": ",VLOOKUP(MID('Tab. A1.4-WVG'!$C71,(CA$6-1)*8+(CA$6-1)*1+1,8),AGS,2,FALSE)))</f>
        <v/>
      </c>
      <c r="CB67" s="232" t="str">
        <f>IF(MID('Tab. A1.4-WVG'!$C71,(CB$6-1)*8+(CB$6-1)*1+1,8)="","",CONCATENATE(MID('Tab. A1.4-WVG'!$C71,(CB$6-1)*8+(CB$6-1)*1+1,8),": ",VLOOKUP(MID('Tab. A1.4-WVG'!$C71,(CB$6-1)*8+(CB$6-1)*1+1,8),AGS,2,FALSE)))</f>
        <v/>
      </c>
      <c r="CC67" s="232" t="str">
        <f>IF(MID('Tab. A1.4-WVG'!$C71,(CC$6-1)*8+(CC$6-1)*1+1,8)="","",CONCATENATE(MID('Tab. A1.4-WVG'!$C71,(CC$6-1)*8+(CC$6-1)*1+1,8),": ",VLOOKUP(MID('Tab. A1.4-WVG'!$C71,(CC$6-1)*8+(CC$6-1)*1+1,8),AGS,2,FALSE)))</f>
        <v/>
      </c>
      <c r="CD67" s="232" t="str">
        <f>IF(MID('Tab. A1.4-WVG'!$C71,(CD$6-1)*8+(CD$6-1)*1+1,8)="","",CONCATENATE(MID('Tab. A1.4-WVG'!$C71,(CD$6-1)*8+(CD$6-1)*1+1,8),": ",VLOOKUP(MID('Tab. A1.4-WVG'!$C71,(CD$6-1)*8+(CD$6-1)*1+1,8),AGS,2,FALSE)))</f>
        <v/>
      </c>
      <c r="CE67" s="232" t="str">
        <f>IF(MID('Tab. A1.4-WVG'!$C71,(CE$6-1)*8+(CE$6-1)*1+1,8)="","",CONCATENATE(MID('Tab. A1.4-WVG'!$C71,(CE$6-1)*8+(CE$6-1)*1+1,8),": ",VLOOKUP(MID('Tab. A1.4-WVG'!$C71,(CE$6-1)*8+(CE$6-1)*1+1,8),AGS,2,FALSE)))</f>
        <v/>
      </c>
      <c r="CF67" s="232" t="str">
        <f>IF(MID('Tab. A1.4-WVG'!$C71,(CF$6-1)*8+(CF$6-1)*1+1,8)="","",CONCATENATE(MID('Tab. A1.4-WVG'!$C71,(CF$6-1)*8+(CF$6-1)*1+1,8),": ",VLOOKUP(MID('Tab. A1.4-WVG'!$C71,(CF$6-1)*8+(CF$6-1)*1+1,8),AGS,2,FALSE)))</f>
        <v/>
      </c>
      <c r="CG67" s="232" t="str">
        <f>IF(MID('Tab. A1.4-WVG'!$C71,(CG$6-1)*8+(CG$6-1)*1+1,8)="","",CONCATENATE(MID('Tab. A1.4-WVG'!$C71,(CG$6-1)*8+(CG$6-1)*1+1,8),": ",VLOOKUP(MID('Tab. A1.4-WVG'!$C71,(CG$6-1)*8+(CG$6-1)*1+1,8),AGS,2,FALSE)))</f>
        <v/>
      </c>
      <c r="CH67" s="232" t="str">
        <f>IF(MID('Tab. A1.4-WVG'!$C71,(CH$6-1)*8+(CH$6-1)*1+1,8)="","",CONCATENATE(MID('Tab. A1.4-WVG'!$C71,(CH$6-1)*8+(CH$6-1)*1+1,8),": ",VLOOKUP(MID('Tab. A1.4-WVG'!$C71,(CH$6-1)*8+(CH$6-1)*1+1,8),AGS,2,FALSE)))</f>
        <v/>
      </c>
      <c r="CI67" s="232" t="str">
        <f>IF(MID('Tab. A1.4-WVG'!$C71,(CI$6-1)*8+(CI$6-1)*1+1,8)="","",CONCATENATE(MID('Tab. A1.4-WVG'!$C71,(CI$6-1)*8+(CI$6-1)*1+1,8),": ",VLOOKUP(MID('Tab. A1.4-WVG'!$C71,(CI$6-1)*8+(CI$6-1)*1+1,8),AGS,2,FALSE)))</f>
        <v/>
      </c>
      <c r="CJ67" s="232" t="str">
        <f>IF(MID('Tab. A1.4-WVG'!$C71,(CJ$6-1)*8+(CJ$6-1)*1+1,8)="","",CONCATENATE(MID('Tab. A1.4-WVG'!$C71,(CJ$6-1)*8+(CJ$6-1)*1+1,8),": ",VLOOKUP(MID('Tab. A1.4-WVG'!$C71,(CJ$6-1)*8+(CJ$6-1)*1+1,8),AGS,2,FALSE)))</f>
        <v/>
      </c>
      <c r="CK67" s="232" t="str">
        <f>IF(MID('Tab. A1.4-WVG'!$C71,(CK$6-1)*8+(CK$6-1)*1+1,8)="","",CONCATENATE(MID('Tab. A1.4-WVG'!$C71,(CK$6-1)*8+(CK$6-1)*1+1,8),": ",VLOOKUP(MID('Tab. A1.4-WVG'!$C71,(CK$6-1)*8+(CK$6-1)*1+1,8),AGS,2,FALSE)))</f>
        <v/>
      </c>
      <c r="CL67" s="232" t="str">
        <f>IF(MID('Tab. A1.4-WVG'!$C71,(CL$6-1)*8+(CL$6-1)*1+1,8)="","",CONCATENATE(MID('Tab. A1.4-WVG'!$C71,(CL$6-1)*8+(CL$6-1)*1+1,8),": ",VLOOKUP(MID('Tab. A1.4-WVG'!$C71,(CL$6-1)*8+(CL$6-1)*1+1,8),AGS,2,FALSE)))</f>
        <v/>
      </c>
      <c r="CM67" s="232" t="str">
        <f>IF(MID('Tab. A1.4-WVG'!$C71,(CM$6-1)*8+(CM$6-1)*1+1,8)="","",CONCATENATE(MID('Tab. A1.4-WVG'!$C71,(CM$6-1)*8+(CM$6-1)*1+1,8),": ",VLOOKUP(MID('Tab. A1.4-WVG'!$C71,(CM$6-1)*8+(CM$6-1)*1+1,8),AGS,2,FALSE)))</f>
        <v/>
      </c>
      <c r="CN67" s="232" t="str">
        <f>IF(MID('Tab. A1.4-WVG'!$C71,(CN$6-1)*8+(CN$6-1)*1+1,8)="","",CONCATENATE(MID('Tab. A1.4-WVG'!$C71,(CN$6-1)*8+(CN$6-1)*1+1,8),": ",VLOOKUP(MID('Tab. A1.4-WVG'!$C71,(CN$6-1)*8+(CN$6-1)*1+1,8),AGS,2,FALSE)))</f>
        <v/>
      </c>
      <c r="CO67" s="232" t="str">
        <f>IF(MID('Tab. A1.4-WVG'!$C71,(CO$6-1)*8+(CO$6-1)*1+1,8)="","",CONCATENATE(MID('Tab. A1.4-WVG'!$C71,(CO$6-1)*8+(CO$6-1)*1+1,8),": ",VLOOKUP(MID('Tab. A1.4-WVG'!$C71,(CO$6-1)*8+(CO$6-1)*1+1,8),AGS,2,FALSE)))</f>
        <v/>
      </c>
      <c r="CP67" s="232" t="str">
        <f>IF(MID('Tab. A1.4-WVG'!$C71,(CP$6-1)*8+(CP$6-1)*1+1,8)="","",CONCATENATE(MID('Tab. A1.4-WVG'!$C71,(CP$6-1)*8+(CP$6-1)*1+1,8),": ",VLOOKUP(MID('Tab. A1.4-WVG'!$C71,(CP$6-1)*8+(CP$6-1)*1+1,8),AGS,2,FALSE)))</f>
        <v/>
      </c>
      <c r="CQ67" s="232" t="str">
        <f>IF(MID('Tab. A1.4-WVG'!$C71,(CQ$6-1)*8+(CQ$6-1)*1+1,8)="","",CONCATENATE(MID('Tab. A1.4-WVG'!$C71,(CQ$6-1)*8+(CQ$6-1)*1+1,8),": ",VLOOKUP(MID('Tab. A1.4-WVG'!$C71,(CQ$6-1)*8+(CQ$6-1)*1+1,8),AGS,2,FALSE)))</f>
        <v/>
      </c>
      <c r="CR67" s="232" t="str">
        <f>IF(MID('Tab. A1.4-WVG'!$C71,(CR$6-1)*8+(CR$6-1)*1+1,8)="","",CONCATENATE(MID('Tab. A1.4-WVG'!$C71,(CR$6-1)*8+(CR$6-1)*1+1,8),": ",VLOOKUP(MID('Tab. A1.4-WVG'!$C71,(CR$6-1)*8+(CR$6-1)*1+1,8),AGS,2,FALSE)))</f>
        <v/>
      </c>
      <c r="CS67" s="232" t="str">
        <f>IF(MID('Tab. A1.4-WVG'!$C71,(CS$6-1)*8+(CS$6-1)*1+1,8)="","",CONCATENATE(MID('Tab. A1.4-WVG'!$C71,(CS$6-1)*8+(CS$6-1)*1+1,8),": ",VLOOKUP(MID('Tab. A1.4-WVG'!$C71,(CS$6-1)*8+(CS$6-1)*1+1,8),AGS,2,FALSE)))</f>
        <v/>
      </c>
      <c r="CT67" s="232" t="str">
        <f>IF(MID('Tab. A1.4-WVG'!$C71,(CT$6-1)*8+(CT$6-1)*1+1,8)="","",CONCATENATE(MID('Tab. A1.4-WVG'!$C71,(CT$6-1)*8+(CT$6-1)*1+1,8),": ",VLOOKUP(MID('Tab. A1.4-WVG'!$C71,(CT$6-1)*8+(CT$6-1)*1+1,8),AGS,2,FALSE)))</f>
        <v/>
      </c>
      <c r="CU67" s="232" t="str">
        <f>IF(MID('Tab. A1.4-WVG'!$C71,(CU$6-1)*8+(CU$6-1)*1+1,8)="","",CONCATENATE(MID('Tab. A1.4-WVG'!$C71,(CU$6-1)*8+(CU$6-1)*1+1,8),": ",VLOOKUP(MID('Tab. A1.4-WVG'!$C71,(CU$6-1)*8+(CU$6-1)*1+1,8),AGS,2,FALSE)))</f>
        <v/>
      </c>
      <c r="CV67" s="232" t="str">
        <f>IF(MID('Tab. A1.4-WVG'!$C71,(CV$6-1)*8+(CV$6-1)*1+1,8)="","",CONCATENATE(MID('Tab. A1.4-WVG'!$C71,(CV$6-1)*8+(CV$6-1)*1+1,8),": ",VLOOKUP(MID('Tab. A1.4-WVG'!$C71,(CV$6-1)*8+(CV$6-1)*1+1,8),AGS,2,FALSE)))</f>
        <v/>
      </c>
      <c r="CW67" s="232" t="str">
        <f>IF(MID('Tab. A1.4-WVG'!$C71,(CW$6-1)*8+(CW$6-1)*1+1,8)="","",CONCATENATE(MID('Tab. A1.4-WVG'!$C71,(CW$6-1)*8+(CW$6-1)*1+1,8),": ",VLOOKUP(MID('Tab. A1.4-WVG'!$C71,(CW$6-1)*8+(CW$6-1)*1+1,8),AGS,2,FALSE)))</f>
        <v/>
      </c>
      <c r="CX67" s="39">
        <f t="shared" si="0"/>
        <v>0</v>
      </c>
    </row>
    <row r="68" spans="1:102" ht="38.25" customHeight="1" x14ac:dyDescent="0.2">
      <c r="A68" s="231" t="str">
        <f>IF('Tab. A1.4-WVG'!A72="","",'Tab. A1.4-WVG'!A72)</f>
        <v/>
      </c>
      <c r="B68" s="232" t="str">
        <f>IF(MID('Tab. A1.4-WVG'!$C72,(B$6-1)*8+(B$6-1)*1+1,8)="","",CONCATENATE(MID('Tab. A1.4-WVG'!$C72,(B$6-1)*8+(B$6-1)*1+1,8),": ",VLOOKUP(MID('Tab. A1.4-WVG'!$C72,(B$6-1)*8+(B$6-1)*1+1,8),AGS,2,FALSE)))</f>
        <v/>
      </c>
      <c r="C68" s="232" t="str">
        <f>IF(MID('Tab. A1.4-WVG'!$C72,(C$6-1)*8+(C$6-1)*1+1,8)="","",CONCATENATE(MID('Tab. A1.4-WVG'!$C72,(C$6-1)*8+(C$6-1)*1+1,8),": ",VLOOKUP(MID('Tab. A1.4-WVG'!$C72,(C$6-1)*8+(C$6-1)*1+1,8),AGS,2,FALSE)))</f>
        <v/>
      </c>
      <c r="D68" s="232" t="str">
        <f>IF(MID('Tab. A1.4-WVG'!$C72,(D$6-1)*8+(D$6-1)*1+1,8)="","",CONCATENATE(MID('Tab. A1.4-WVG'!$C72,(D$6-1)*8+(D$6-1)*1+1,8),": ",VLOOKUP(MID('Tab. A1.4-WVG'!$C72,(D$6-1)*8+(D$6-1)*1+1,8),AGS,2,FALSE)))</f>
        <v/>
      </c>
      <c r="E68" s="232" t="str">
        <f>IF(MID('Tab. A1.4-WVG'!$C72,(E$6-1)*8+(E$6-1)*1+1,8)="","",CONCATENATE(MID('Tab. A1.4-WVG'!$C72,(E$6-1)*8+(E$6-1)*1+1,8),": ",VLOOKUP(MID('Tab. A1.4-WVG'!$C72,(E$6-1)*8+(E$6-1)*1+1,8),AGS,2,FALSE)))</f>
        <v/>
      </c>
      <c r="F68" s="232" t="str">
        <f>IF(MID('Tab. A1.4-WVG'!$C72,(F$6-1)*8+(F$6-1)*1+1,8)="","",CONCATENATE(MID('Tab. A1.4-WVG'!$C72,(F$6-1)*8+(F$6-1)*1+1,8),": ",VLOOKUP(MID('Tab. A1.4-WVG'!$C72,(F$6-1)*8+(F$6-1)*1+1,8),AGS,2,FALSE)))</f>
        <v/>
      </c>
      <c r="G68" s="232" t="str">
        <f>IF(MID('Tab. A1.4-WVG'!$C72,(G$6-1)*8+(G$6-1)*1+1,8)="","",CONCATENATE(MID('Tab. A1.4-WVG'!$C72,(G$6-1)*8+(G$6-1)*1+1,8),": ",VLOOKUP(MID('Tab. A1.4-WVG'!$C72,(G$6-1)*8+(G$6-1)*1+1,8),AGS,2,FALSE)))</f>
        <v/>
      </c>
      <c r="H68" s="232" t="str">
        <f>IF(MID('Tab. A1.4-WVG'!$C72,(H$6-1)*8+(H$6-1)*1+1,8)="","",CONCATENATE(MID('Tab. A1.4-WVG'!$C72,(H$6-1)*8+(H$6-1)*1+1,8),": ",VLOOKUP(MID('Tab. A1.4-WVG'!$C72,(H$6-1)*8+(H$6-1)*1+1,8),AGS,2,FALSE)))</f>
        <v/>
      </c>
      <c r="I68" s="232" t="str">
        <f>IF(MID('Tab. A1.4-WVG'!$C72,(I$6-1)*8+(I$6-1)*1+1,8)="","",CONCATENATE(MID('Tab. A1.4-WVG'!$C72,(I$6-1)*8+(I$6-1)*1+1,8),": ",VLOOKUP(MID('Tab. A1.4-WVG'!$C72,(I$6-1)*8+(I$6-1)*1+1,8),AGS,2,FALSE)))</f>
        <v/>
      </c>
      <c r="J68" s="232" t="str">
        <f>IF(MID('Tab. A1.4-WVG'!$C72,(J$6-1)*8+(J$6-1)*1+1,8)="","",CONCATENATE(MID('Tab. A1.4-WVG'!$C72,(J$6-1)*8+(J$6-1)*1+1,8),": ",VLOOKUP(MID('Tab. A1.4-WVG'!$C72,(J$6-1)*8+(J$6-1)*1+1,8),AGS,2,FALSE)))</f>
        <v/>
      </c>
      <c r="K68" s="232" t="str">
        <f>IF(MID('Tab. A1.4-WVG'!$C72,(K$6-1)*8+(K$6-1)*1+1,8)="","",CONCATENATE(MID('Tab. A1.4-WVG'!$C72,(K$6-1)*8+(K$6-1)*1+1,8),": ",VLOOKUP(MID('Tab. A1.4-WVG'!$C72,(K$6-1)*8+(K$6-1)*1+1,8),AGS,2,FALSE)))</f>
        <v/>
      </c>
      <c r="L68" s="232" t="str">
        <f>IF(MID('Tab. A1.4-WVG'!$C72,(L$6-1)*8+(L$6-1)*1+1,8)="","",CONCATENATE(MID('Tab. A1.4-WVG'!$C72,(L$6-1)*8+(L$6-1)*1+1,8),": ",VLOOKUP(MID('Tab. A1.4-WVG'!$C72,(L$6-1)*8+(L$6-1)*1+1,8),AGS,2,FALSE)))</f>
        <v/>
      </c>
      <c r="M68" s="232" t="str">
        <f>IF(MID('Tab. A1.4-WVG'!$C72,(M$6-1)*8+(M$6-1)*1+1,8)="","",CONCATENATE(MID('Tab. A1.4-WVG'!$C72,(M$6-1)*8+(M$6-1)*1+1,8),": ",VLOOKUP(MID('Tab. A1.4-WVG'!$C72,(M$6-1)*8+(M$6-1)*1+1,8),AGS,2,FALSE)))</f>
        <v/>
      </c>
      <c r="N68" s="232" t="str">
        <f>IF(MID('Tab. A1.4-WVG'!$C72,(N$6-1)*8+(N$6-1)*1+1,8)="","",CONCATENATE(MID('Tab. A1.4-WVG'!$C72,(N$6-1)*8+(N$6-1)*1+1,8),": ",VLOOKUP(MID('Tab. A1.4-WVG'!$C72,(N$6-1)*8+(N$6-1)*1+1,8),AGS,2,FALSE)))</f>
        <v/>
      </c>
      <c r="O68" s="232" t="str">
        <f>IF(MID('Tab. A1.4-WVG'!$C72,(O$6-1)*8+(O$6-1)*1+1,8)="","",CONCATENATE(MID('Tab. A1.4-WVG'!$C72,(O$6-1)*8+(O$6-1)*1+1,8),": ",VLOOKUP(MID('Tab. A1.4-WVG'!$C72,(O$6-1)*8+(O$6-1)*1+1,8),AGS,2,FALSE)))</f>
        <v/>
      </c>
      <c r="P68" s="232" t="str">
        <f>IF(MID('Tab. A1.4-WVG'!$C72,(P$6-1)*8+(P$6-1)*1+1,8)="","",CONCATENATE(MID('Tab. A1.4-WVG'!$C72,(P$6-1)*8+(P$6-1)*1+1,8),": ",VLOOKUP(MID('Tab. A1.4-WVG'!$C72,(P$6-1)*8+(P$6-1)*1+1,8),AGS,2,FALSE)))</f>
        <v/>
      </c>
      <c r="Q68" s="232" t="str">
        <f>IF(MID('Tab. A1.4-WVG'!$C72,(Q$6-1)*8+(Q$6-1)*1+1,8)="","",CONCATENATE(MID('Tab. A1.4-WVG'!$C72,(Q$6-1)*8+(Q$6-1)*1+1,8),": ",VLOOKUP(MID('Tab. A1.4-WVG'!$C72,(Q$6-1)*8+(Q$6-1)*1+1,8),AGS,2,FALSE)))</f>
        <v/>
      </c>
      <c r="R68" s="232" t="str">
        <f>IF(MID('Tab. A1.4-WVG'!$C72,(R$6-1)*8+(R$6-1)*1+1,8)="","",CONCATENATE(MID('Tab. A1.4-WVG'!$C72,(R$6-1)*8+(R$6-1)*1+1,8),": ",VLOOKUP(MID('Tab. A1.4-WVG'!$C72,(R$6-1)*8+(R$6-1)*1+1,8),AGS,2,FALSE)))</f>
        <v/>
      </c>
      <c r="S68" s="232" t="str">
        <f>IF(MID('Tab. A1.4-WVG'!$C72,(S$6-1)*8+(S$6-1)*1+1,8)="","",CONCATENATE(MID('Tab. A1.4-WVG'!$C72,(S$6-1)*8+(S$6-1)*1+1,8),": ",VLOOKUP(MID('Tab. A1.4-WVG'!$C72,(S$6-1)*8+(S$6-1)*1+1,8),AGS,2,FALSE)))</f>
        <v/>
      </c>
      <c r="T68" s="232" t="str">
        <f>IF(MID('Tab. A1.4-WVG'!$C72,(T$6-1)*8+(T$6-1)*1+1,8)="","",CONCATENATE(MID('Tab. A1.4-WVG'!$C72,(T$6-1)*8+(T$6-1)*1+1,8),": ",VLOOKUP(MID('Tab. A1.4-WVG'!$C72,(T$6-1)*8+(T$6-1)*1+1,8),AGS,2,FALSE)))</f>
        <v/>
      </c>
      <c r="U68" s="232" t="str">
        <f>IF(MID('Tab. A1.4-WVG'!$C72,(U$6-1)*8+(U$6-1)*1+1,8)="","",CONCATENATE(MID('Tab. A1.4-WVG'!$C72,(U$6-1)*8+(U$6-1)*1+1,8),": ",VLOOKUP(MID('Tab. A1.4-WVG'!$C72,(U$6-1)*8+(U$6-1)*1+1,8),AGS,2,FALSE)))</f>
        <v/>
      </c>
      <c r="V68" s="232" t="str">
        <f>IF(MID('Tab. A1.4-WVG'!$C72,(V$6-1)*8+(V$6-1)*1+1,8)="","",CONCATENATE(MID('Tab. A1.4-WVG'!$C72,(V$6-1)*8+(V$6-1)*1+1,8),": ",VLOOKUP(MID('Tab. A1.4-WVG'!$C72,(V$6-1)*8+(V$6-1)*1+1,8),AGS,2,FALSE)))</f>
        <v/>
      </c>
      <c r="W68" s="232" t="str">
        <f>IF(MID('Tab. A1.4-WVG'!$C72,(W$6-1)*8+(W$6-1)*1+1,8)="","",CONCATENATE(MID('Tab. A1.4-WVG'!$C72,(W$6-1)*8+(W$6-1)*1+1,8),": ",VLOOKUP(MID('Tab. A1.4-WVG'!$C72,(W$6-1)*8+(W$6-1)*1+1,8),AGS,2,FALSE)))</f>
        <v/>
      </c>
      <c r="X68" s="232" t="str">
        <f>IF(MID('Tab. A1.4-WVG'!$C72,(X$6-1)*8+(X$6-1)*1+1,8)="","",CONCATENATE(MID('Tab. A1.4-WVG'!$C72,(X$6-1)*8+(X$6-1)*1+1,8),": ",VLOOKUP(MID('Tab. A1.4-WVG'!$C72,(X$6-1)*8+(X$6-1)*1+1,8),AGS,2,FALSE)))</f>
        <v/>
      </c>
      <c r="Y68" s="232" t="str">
        <f>IF(MID('Tab. A1.4-WVG'!$C72,(Y$6-1)*8+(Y$6-1)*1+1,8)="","",CONCATENATE(MID('Tab. A1.4-WVG'!$C72,(Y$6-1)*8+(Y$6-1)*1+1,8),": ",VLOOKUP(MID('Tab. A1.4-WVG'!$C72,(Y$6-1)*8+(Y$6-1)*1+1,8),AGS,2,FALSE)))</f>
        <v/>
      </c>
      <c r="Z68" s="232" t="str">
        <f>IF(MID('Tab. A1.4-WVG'!$C72,(Z$6-1)*8+(Z$6-1)*1+1,8)="","",CONCATENATE(MID('Tab. A1.4-WVG'!$C72,(Z$6-1)*8+(Z$6-1)*1+1,8),": ",VLOOKUP(MID('Tab. A1.4-WVG'!$C72,(Z$6-1)*8+(Z$6-1)*1+1,8),AGS,2,FALSE)))</f>
        <v/>
      </c>
      <c r="AA68" s="232" t="str">
        <f>IF(MID('Tab. A1.4-WVG'!$C72,(AA$6-1)*8+(AA$6-1)*1+1,8)="","",CONCATENATE(MID('Tab. A1.4-WVG'!$C72,(AA$6-1)*8+(AA$6-1)*1+1,8),": ",VLOOKUP(MID('Tab. A1.4-WVG'!$C72,(AA$6-1)*8+(AA$6-1)*1+1,8),AGS,2,FALSE)))</f>
        <v/>
      </c>
      <c r="AB68" s="232" t="str">
        <f>IF(MID('Tab. A1.4-WVG'!$C72,(AB$6-1)*8+(AB$6-1)*1+1,8)="","",CONCATENATE(MID('Tab. A1.4-WVG'!$C72,(AB$6-1)*8+(AB$6-1)*1+1,8),": ",VLOOKUP(MID('Tab. A1.4-WVG'!$C72,(AB$6-1)*8+(AB$6-1)*1+1,8),AGS,2,FALSE)))</f>
        <v/>
      </c>
      <c r="AC68" s="232" t="str">
        <f>IF(MID('Tab. A1.4-WVG'!$C72,(AC$6-1)*8+(AC$6-1)*1+1,8)="","",CONCATENATE(MID('Tab. A1.4-WVG'!$C72,(AC$6-1)*8+(AC$6-1)*1+1,8),": ",VLOOKUP(MID('Tab. A1.4-WVG'!$C72,(AC$6-1)*8+(AC$6-1)*1+1,8),AGS,2,FALSE)))</f>
        <v/>
      </c>
      <c r="AD68" s="232" t="str">
        <f>IF(MID('Tab. A1.4-WVG'!$C72,(AD$6-1)*8+(AD$6-1)*1+1,8)="","",CONCATENATE(MID('Tab. A1.4-WVG'!$C72,(AD$6-1)*8+(AD$6-1)*1+1,8),": ",VLOOKUP(MID('Tab. A1.4-WVG'!$C72,(AD$6-1)*8+(AD$6-1)*1+1,8),AGS,2,FALSE)))</f>
        <v/>
      </c>
      <c r="AE68" s="232" t="str">
        <f>IF(MID('Tab. A1.4-WVG'!$C72,(AE$6-1)*8+(AE$6-1)*1+1,8)="","",CONCATENATE(MID('Tab. A1.4-WVG'!$C72,(AE$6-1)*8+(AE$6-1)*1+1,8),": ",VLOOKUP(MID('Tab. A1.4-WVG'!$C72,(AE$6-1)*8+(AE$6-1)*1+1,8),AGS,2,FALSE)))</f>
        <v/>
      </c>
      <c r="AF68" s="232" t="str">
        <f>IF(MID('Tab. A1.4-WVG'!$C72,(AF$6-1)*8+(AF$6-1)*1+1,8)="","",CONCATENATE(MID('Tab. A1.4-WVG'!$C72,(AF$6-1)*8+(AF$6-1)*1+1,8),": ",VLOOKUP(MID('Tab. A1.4-WVG'!$C72,(AF$6-1)*8+(AF$6-1)*1+1,8),AGS,2,FALSE)))</f>
        <v/>
      </c>
      <c r="AG68" s="232" t="str">
        <f>IF(MID('Tab. A1.4-WVG'!$C72,(AG$6-1)*8+(AG$6-1)*1+1,8)="","",CONCATENATE(MID('Tab. A1.4-WVG'!$C72,(AG$6-1)*8+(AG$6-1)*1+1,8),": ",VLOOKUP(MID('Tab. A1.4-WVG'!$C72,(AG$6-1)*8+(AG$6-1)*1+1,8),AGS,2,FALSE)))</f>
        <v/>
      </c>
      <c r="AH68" s="232" t="str">
        <f>IF(MID('Tab. A1.4-WVG'!$C72,(AH$6-1)*8+(AH$6-1)*1+1,8)="","",CONCATENATE(MID('Tab. A1.4-WVG'!$C72,(AH$6-1)*8+(AH$6-1)*1+1,8),": ",VLOOKUP(MID('Tab. A1.4-WVG'!$C72,(AH$6-1)*8+(AH$6-1)*1+1,8),AGS,2,FALSE)))</f>
        <v/>
      </c>
      <c r="AI68" s="232" t="str">
        <f>IF(MID('Tab. A1.4-WVG'!$C72,(AI$6-1)*8+(AI$6-1)*1+1,8)="","",CONCATENATE(MID('Tab. A1.4-WVG'!$C72,(AI$6-1)*8+(AI$6-1)*1+1,8),": ",VLOOKUP(MID('Tab. A1.4-WVG'!$C72,(AI$6-1)*8+(AI$6-1)*1+1,8),AGS,2,FALSE)))</f>
        <v/>
      </c>
      <c r="AJ68" s="232" t="str">
        <f>IF(MID('Tab. A1.4-WVG'!$C72,(AJ$6-1)*8+(AJ$6-1)*1+1,8)="","",CONCATENATE(MID('Tab. A1.4-WVG'!$C72,(AJ$6-1)*8+(AJ$6-1)*1+1,8),": ",VLOOKUP(MID('Tab. A1.4-WVG'!$C72,(AJ$6-1)*8+(AJ$6-1)*1+1,8),AGS,2,FALSE)))</f>
        <v/>
      </c>
      <c r="AK68" s="232" t="str">
        <f>IF(MID('Tab. A1.4-WVG'!$C72,(AK$6-1)*8+(AK$6-1)*1+1,8)="","",CONCATENATE(MID('Tab. A1.4-WVG'!$C72,(AK$6-1)*8+(AK$6-1)*1+1,8),": ",VLOOKUP(MID('Tab. A1.4-WVG'!$C72,(AK$6-1)*8+(AK$6-1)*1+1,8),AGS,2,FALSE)))</f>
        <v/>
      </c>
      <c r="AL68" s="232" t="str">
        <f>IF(MID('Tab. A1.4-WVG'!$C72,(AL$6-1)*8+(AL$6-1)*1+1,8)="","",CONCATENATE(MID('Tab. A1.4-WVG'!$C72,(AL$6-1)*8+(AL$6-1)*1+1,8),": ",VLOOKUP(MID('Tab. A1.4-WVG'!$C72,(AL$6-1)*8+(AL$6-1)*1+1,8),AGS,2,FALSE)))</f>
        <v/>
      </c>
      <c r="AM68" s="232" t="str">
        <f>IF(MID('Tab. A1.4-WVG'!$C72,(AM$6-1)*8+(AM$6-1)*1+1,8)="","",CONCATENATE(MID('Tab. A1.4-WVG'!$C72,(AM$6-1)*8+(AM$6-1)*1+1,8),": ",VLOOKUP(MID('Tab. A1.4-WVG'!$C72,(AM$6-1)*8+(AM$6-1)*1+1,8),AGS,2,FALSE)))</f>
        <v/>
      </c>
      <c r="AN68" s="232" t="str">
        <f>IF(MID('Tab. A1.4-WVG'!$C72,(AN$6-1)*8+(AN$6-1)*1+1,8)="","",CONCATENATE(MID('Tab. A1.4-WVG'!$C72,(AN$6-1)*8+(AN$6-1)*1+1,8),": ",VLOOKUP(MID('Tab. A1.4-WVG'!$C72,(AN$6-1)*8+(AN$6-1)*1+1,8),AGS,2,FALSE)))</f>
        <v/>
      </c>
      <c r="AO68" s="232" t="str">
        <f>IF(MID('Tab. A1.4-WVG'!$C72,(AO$6-1)*8+(AO$6-1)*1+1,8)="","",CONCATENATE(MID('Tab. A1.4-WVG'!$C72,(AO$6-1)*8+(AO$6-1)*1+1,8),": ",VLOOKUP(MID('Tab. A1.4-WVG'!$C72,(AO$6-1)*8+(AO$6-1)*1+1,8),AGS,2,FALSE)))</f>
        <v/>
      </c>
      <c r="AP68" s="232" t="str">
        <f>IF(MID('Tab. A1.4-WVG'!$C72,(AP$6-1)*8+(AP$6-1)*1+1,8)="","",CONCATENATE(MID('Tab. A1.4-WVG'!$C72,(AP$6-1)*8+(AP$6-1)*1+1,8),": ",VLOOKUP(MID('Tab. A1.4-WVG'!$C72,(AP$6-1)*8+(AP$6-1)*1+1,8),AGS,2,FALSE)))</f>
        <v/>
      </c>
      <c r="AQ68" s="232" t="str">
        <f>IF(MID('Tab. A1.4-WVG'!$C72,(AQ$6-1)*8+(AQ$6-1)*1+1,8)="","",CONCATENATE(MID('Tab. A1.4-WVG'!$C72,(AQ$6-1)*8+(AQ$6-1)*1+1,8),": ",VLOOKUP(MID('Tab. A1.4-WVG'!$C72,(AQ$6-1)*8+(AQ$6-1)*1+1,8),AGS,2,FALSE)))</f>
        <v/>
      </c>
      <c r="AR68" s="232" t="str">
        <f>IF(MID('Tab. A1.4-WVG'!$C72,(AR$6-1)*8+(AR$6-1)*1+1,8)="","",CONCATENATE(MID('Tab. A1.4-WVG'!$C72,(AR$6-1)*8+(AR$6-1)*1+1,8),": ",VLOOKUP(MID('Tab. A1.4-WVG'!$C72,(AR$6-1)*8+(AR$6-1)*1+1,8),AGS,2,FALSE)))</f>
        <v/>
      </c>
      <c r="AS68" s="232" t="str">
        <f>IF(MID('Tab. A1.4-WVG'!$C72,(AS$6-1)*8+(AS$6-1)*1+1,8)="","",CONCATENATE(MID('Tab. A1.4-WVG'!$C72,(AS$6-1)*8+(AS$6-1)*1+1,8),": ",VLOOKUP(MID('Tab. A1.4-WVG'!$C72,(AS$6-1)*8+(AS$6-1)*1+1,8),AGS,2,FALSE)))</f>
        <v/>
      </c>
      <c r="AT68" s="232" t="str">
        <f>IF(MID('Tab. A1.4-WVG'!$C72,(AT$6-1)*8+(AT$6-1)*1+1,8)="","",CONCATENATE(MID('Tab. A1.4-WVG'!$C72,(AT$6-1)*8+(AT$6-1)*1+1,8),": ",VLOOKUP(MID('Tab. A1.4-WVG'!$C72,(AT$6-1)*8+(AT$6-1)*1+1,8),AGS,2,FALSE)))</f>
        <v/>
      </c>
      <c r="AU68" s="232" t="str">
        <f>IF(MID('Tab. A1.4-WVG'!$C72,(AU$6-1)*8+(AU$6-1)*1+1,8)="","",CONCATENATE(MID('Tab. A1.4-WVG'!$C72,(AU$6-1)*8+(AU$6-1)*1+1,8),": ",VLOOKUP(MID('Tab. A1.4-WVG'!$C72,(AU$6-1)*8+(AU$6-1)*1+1,8),AGS,2,FALSE)))</f>
        <v/>
      </c>
      <c r="AV68" s="232" t="str">
        <f>IF(MID('Tab. A1.4-WVG'!$C72,(AV$6-1)*8+(AV$6-1)*1+1,8)="","",CONCATENATE(MID('Tab. A1.4-WVG'!$C72,(AV$6-1)*8+(AV$6-1)*1+1,8),": ",VLOOKUP(MID('Tab. A1.4-WVG'!$C72,(AV$6-1)*8+(AV$6-1)*1+1,8),AGS,2,FALSE)))</f>
        <v/>
      </c>
      <c r="AW68" s="232" t="str">
        <f>IF(MID('Tab. A1.4-WVG'!$C72,(AW$6-1)*8+(AW$6-1)*1+1,8)="","",CONCATENATE(MID('Tab. A1.4-WVG'!$C72,(AW$6-1)*8+(AW$6-1)*1+1,8),": ",VLOOKUP(MID('Tab. A1.4-WVG'!$C72,(AW$6-1)*8+(AW$6-1)*1+1,8),AGS,2,FALSE)))</f>
        <v/>
      </c>
      <c r="AX68" s="232" t="str">
        <f>IF(MID('Tab. A1.4-WVG'!$C72,(AX$6-1)*8+(AX$6-1)*1+1,8)="","",CONCATENATE(MID('Tab. A1.4-WVG'!$C72,(AX$6-1)*8+(AX$6-1)*1+1,8),": ",VLOOKUP(MID('Tab. A1.4-WVG'!$C72,(AX$6-1)*8+(AX$6-1)*1+1,8),AGS,2,FALSE)))</f>
        <v/>
      </c>
      <c r="AY68" s="232" t="str">
        <f>IF(MID('Tab. A1.4-WVG'!$C72,(AY$6-1)*8+(AY$6-1)*1+1,8)="","",CONCATENATE(MID('Tab. A1.4-WVG'!$C72,(AY$6-1)*8+(AY$6-1)*1+1,8),": ",VLOOKUP(MID('Tab. A1.4-WVG'!$C72,(AY$6-1)*8+(AY$6-1)*1+1,8),AGS,2,FALSE)))</f>
        <v/>
      </c>
      <c r="AZ68" s="232" t="str">
        <f>IF(MID('Tab. A1.4-WVG'!$C72,(AZ$6-1)*8+(AZ$6-1)*1+1,8)="","",CONCATENATE(MID('Tab. A1.4-WVG'!$C72,(AZ$6-1)*8+(AZ$6-1)*1+1,8),": ",VLOOKUP(MID('Tab. A1.4-WVG'!$C72,(AZ$6-1)*8+(AZ$6-1)*1+1,8),AGS,2,FALSE)))</f>
        <v/>
      </c>
      <c r="BA68" s="232" t="str">
        <f>IF(MID('Tab. A1.4-WVG'!$C72,(BA$6-1)*8+(BA$6-1)*1+1,8)="","",CONCATENATE(MID('Tab. A1.4-WVG'!$C72,(BA$6-1)*8+(BA$6-1)*1+1,8),": ",VLOOKUP(MID('Tab. A1.4-WVG'!$C72,(BA$6-1)*8+(BA$6-1)*1+1,8),AGS,2,FALSE)))</f>
        <v/>
      </c>
      <c r="BB68" s="232" t="str">
        <f>IF(MID('Tab. A1.4-WVG'!$C72,(BB$6-1)*8+(BB$6-1)*1+1,8)="","",CONCATENATE(MID('Tab. A1.4-WVG'!$C72,(BB$6-1)*8+(BB$6-1)*1+1,8),": ",VLOOKUP(MID('Tab. A1.4-WVG'!$C72,(BB$6-1)*8+(BB$6-1)*1+1,8),AGS,2,FALSE)))</f>
        <v/>
      </c>
      <c r="BC68" s="232" t="str">
        <f>IF(MID('Tab. A1.4-WVG'!$C72,(BC$6-1)*8+(BC$6-1)*1+1,8)="","",CONCATENATE(MID('Tab. A1.4-WVG'!$C72,(BC$6-1)*8+(BC$6-1)*1+1,8),": ",VLOOKUP(MID('Tab. A1.4-WVG'!$C72,(BC$6-1)*8+(BC$6-1)*1+1,8),AGS,2,FALSE)))</f>
        <v/>
      </c>
      <c r="BD68" s="232" t="str">
        <f>IF(MID('Tab. A1.4-WVG'!$C72,(BD$6-1)*8+(BD$6-1)*1+1,8)="","",CONCATENATE(MID('Tab. A1.4-WVG'!$C72,(BD$6-1)*8+(BD$6-1)*1+1,8),": ",VLOOKUP(MID('Tab. A1.4-WVG'!$C72,(BD$6-1)*8+(BD$6-1)*1+1,8),AGS,2,FALSE)))</f>
        <v/>
      </c>
      <c r="BE68" s="232" t="str">
        <f>IF(MID('Tab. A1.4-WVG'!$C72,(BE$6-1)*8+(BE$6-1)*1+1,8)="","",CONCATENATE(MID('Tab. A1.4-WVG'!$C72,(BE$6-1)*8+(BE$6-1)*1+1,8),": ",VLOOKUP(MID('Tab. A1.4-WVG'!$C72,(BE$6-1)*8+(BE$6-1)*1+1,8),AGS,2,FALSE)))</f>
        <v/>
      </c>
      <c r="BF68" s="232" t="str">
        <f>IF(MID('Tab. A1.4-WVG'!$C72,(BF$6-1)*8+(BF$6-1)*1+1,8)="","",CONCATENATE(MID('Tab. A1.4-WVG'!$C72,(BF$6-1)*8+(BF$6-1)*1+1,8),": ",VLOOKUP(MID('Tab. A1.4-WVG'!$C72,(BF$6-1)*8+(BF$6-1)*1+1,8),AGS,2,FALSE)))</f>
        <v/>
      </c>
      <c r="BG68" s="232" t="str">
        <f>IF(MID('Tab. A1.4-WVG'!$C72,(BG$6-1)*8+(BG$6-1)*1+1,8)="","",CONCATENATE(MID('Tab. A1.4-WVG'!$C72,(BG$6-1)*8+(BG$6-1)*1+1,8),": ",VLOOKUP(MID('Tab. A1.4-WVG'!$C72,(BG$6-1)*8+(BG$6-1)*1+1,8),AGS,2,FALSE)))</f>
        <v/>
      </c>
      <c r="BH68" s="232" t="str">
        <f>IF(MID('Tab. A1.4-WVG'!$C72,(BH$6-1)*8+(BH$6-1)*1+1,8)="","",CONCATENATE(MID('Tab. A1.4-WVG'!$C72,(BH$6-1)*8+(BH$6-1)*1+1,8),": ",VLOOKUP(MID('Tab. A1.4-WVG'!$C72,(BH$6-1)*8+(BH$6-1)*1+1,8),AGS,2,FALSE)))</f>
        <v/>
      </c>
      <c r="BI68" s="232" t="str">
        <f>IF(MID('Tab. A1.4-WVG'!$C72,(BI$6-1)*8+(BI$6-1)*1+1,8)="","",CONCATENATE(MID('Tab. A1.4-WVG'!$C72,(BI$6-1)*8+(BI$6-1)*1+1,8),": ",VLOOKUP(MID('Tab. A1.4-WVG'!$C72,(BI$6-1)*8+(BI$6-1)*1+1,8),AGS,2,FALSE)))</f>
        <v/>
      </c>
      <c r="BJ68" s="232" t="str">
        <f>IF(MID('Tab. A1.4-WVG'!$C72,(BJ$6-1)*8+(BJ$6-1)*1+1,8)="","",CONCATENATE(MID('Tab. A1.4-WVG'!$C72,(BJ$6-1)*8+(BJ$6-1)*1+1,8),": ",VLOOKUP(MID('Tab. A1.4-WVG'!$C72,(BJ$6-1)*8+(BJ$6-1)*1+1,8),AGS,2,FALSE)))</f>
        <v/>
      </c>
      <c r="BK68" s="232" t="str">
        <f>IF(MID('Tab. A1.4-WVG'!$C72,(BK$6-1)*8+(BK$6-1)*1+1,8)="","",CONCATENATE(MID('Tab. A1.4-WVG'!$C72,(BK$6-1)*8+(BK$6-1)*1+1,8),": ",VLOOKUP(MID('Tab. A1.4-WVG'!$C72,(BK$6-1)*8+(BK$6-1)*1+1,8),AGS,2,FALSE)))</f>
        <v/>
      </c>
      <c r="BL68" s="232" t="str">
        <f>IF(MID('Tab. A1.4-WVG'!$C72,(BL$6-1)*8+(BL$6-1)*1+1,8)="","",CONCATENATE(MID('Tab. A1.4-WVG'!$C72,(BL$6-1)*8+(BL$6-1)*1+1,8),": ",VLOOKUP(MID('Tab. A1.4-WVG'!$C72,(BL$6-1)*8+(BL$6-1)*1+1,8),AGS,2,FALSE)))</f>
        <v/>
      </c>
      <c r="BM68" s="232" t="str">
        <f>IF(MID('Tab. A1.4-WVG'!$C72,(BM$6-1)*8+(BM$6-1)*1+1,8)="","",CONCATENATE(MID('Tab. A1.4-WVG'!$C72,(BM$6-1)*8+(BM$6-1)*1+1,8),": ",VLOOKUP(MID('Tab. A1.4-WVG'!$C72,(BM$6-1)*8+(BM$6-1)*1+1,8),AGS,2,FALSE)))</f>
        <v/>
      </c>
      <c r="BN68" s="232" t="str">
        <f>IF(MID('Tab. A1.4-WVG'!$C72,(BN$6-1)*8+(BN$6-1)*1+1,8)="","",CONCATENATE(MID('Tab. A1.4-WVG'!$C72,(BN$6-1)*8+(BN$6-1)*1+1,8),": ",VLOOKUP(MID('Tab. A1.4-WVG'!$C72,(BN$6-1)*8+(BN$6-1)*1+1,8),AGS,2,FALSE)))</f>
        <v/>
      </c>
      <c r="BO68" s="232" t="str">
        <f>IF(MID('Tab. A1.4-WVG'!$C72,(BO$6-1)*8+(BO$6-1)*1+1,8)="","",CONCATENATE(MID('Tab. A1.4-WVG'!$C72,(BO$6-1)*8+(BO$6-1)*1+1,8),": ",VLOOKUP(MID('Tab. A1.4-WVG'!$C72,(BO$6-1)*8+(BO$6-1)*1+1,8),AGS,2,FALSE)))</f>
        <v/>
      </c>
      <c r="BP68" s="232" t="str">
        <f>IF(MID('Tab. A1.4-WVG'!$C72,(BP$6-1)*8+(BP$6-1)*1+1,8)="","",CONCATENATE(MID('Tab. A1.4-WVG'!$C72,(BP$6-1)*8+(BP$6-1)*1+1,8),": ",VLOOKUP(MID('Tab. A1.4-WVG'!$C72,(BP$6-1)*8+(BP$6-1)*1+1,8),AGS,2,FALSE)))</f>
        <v/>
      </c>
      <c r="BQ68" s="232" t="str">
        <f>IF(MID('Tab. A1.4-WVG'!$C72,(BQ$6-1)*8+(BQ$6-1)*1+1,8)="","",CONCATENATE(MID('Tab. A1.4-WVG'!$C72,(BQ$6-1)*8+(BQ$6-1)*1+1,8),": ",VLOOKUP(MID('Tab. A1.4-WVG'!$C72,(BQ$6-1)*8+(BQ$6-1)*1+1,8),AGS,2,FALSE)))</f>
        <v/>
      </c>
      <c r="BR68" s="232" t="str">
        <f>IF(MID('Tab. A1.4-WVG'!$C72,(BR$6-1)*8+(BR$6-1)*1+1,8)="","",CONCATENATE(MID('Tab. A1.4-WVG'!$C72,(BR$6-1)*8+(BR$6-1)*1+1,8),": ",VLOOKUP(MID('Tab. A1.4-WVG'!$C72,(BR$6-1)*8+(BR$6-1)*1+1,8),AGS,2,FALSE)))</f>
        <v/>
      </c>
      <c r="BS68" s="232" t="str">
        <f>IF(MID('Tab. A1.4-WVG'!$C72,(BS$6-1)*8+(BS$6-1)*1+1,8)="","",CONCATENATE(MID('Tab. A1.4-WVG'!$C72,(BS$6-1)*8+(BS$6-1)*1+1,8),": ",VLOOKUP(MID('Tab. A1.4-WVG'!$C72,(BS$6-1)*8+(BS$6-1)*1+1,8),AGS,2,FALSE)))</f>
        <v/>
      </c>
      <c r="BT68" s="232" t="str">
        <f>IF(MID('Tab. A1.4-WVG'!$C72,(BT$6-1)*8+(BT$6-1)*1+1,8)="","",CONCATENATE(MID('Tab. A1.4-WVG'!$C72,(BT$6-1)*8+(BT$6-1)*1+1,8),": ",VLOOKUP(MID('Tab. A1.4-WVG'!$C72,(BT$6-1)*8+(BT$6-1)*1+1,8),AGS,2,FALSE)))</f>
        <v/>
      </c>
      <c r="BU68" s="232" t="str">
        <f>IF(MID('Tab. A1.4-WVG'!$C72,(BU$6-1)*8+(BU$6-1)*1+1,8)="","",CONCATENATE(MID('Tab. A1.4-WVG'!$C72,(BU$6-1)*8+(BU$6-1)*1+1,8),": ",VLOOKUP(MID('Tab. A1.4-WVG'!$C72,(BU$6-1)*8+(BU$6-1)*1+1,8),AGS,2,FALSE)))</f>
        <v/>
      </c>
      <c r="BV68" s="232" t="str">
        <f>IF(MID('Tab. A1.4-WVG'!$C72,(BV$6-1)*8+(BV$6-1)*1+1,8)="","",CONCATENATE(MID('Tab. A1.4-WVG'!$C72,(BV$6-1)*8+(BV$6-1)*1+1,8),": ",VLOOKUP(MID('Tab. A1.4-WVG'!$C72,(BV$6-1)*8+(BV$6-1)*1+1,8),AGS,2,FALSE)))</f>
        <v/>
      </c>
      <c r="BW68" s="232" t="str">
        <f>IF(MID('Tab. A1.4-WVG'!$C72,(BW$6-1)*8+(BW$6-1)*1+1,8)="","",CONCATENATE(MID('Tab. A1.4-WVG'!$C72,(BW$6-1)*8+(BW$6-1)*1+1,8),": ",VLOOKUP(MID('Tab. A1.4-WVG'!$C72,(BW$6-1)*8+(BW$6-1)*1+1,8),AGS,2,FALSE)))</f>
        <v/>
      </c>
      <c r="BX68" s="232" t="str">
        <f>IF(MID('Tab. A1.4-WVG'!$C72,(BX$6-1)*8+(BX$6-1)*1+1,8)="","",CONCATENATE(MID('Tab. A1.4-WVG'!$C72,(BX$6-1)*8+(BX$6-1)*1+1,8),": ",VLOOKUP(MID('Tab. A1.4-WVG'!$C72,(BX$6-1)*8+(BX$6-1)*1+1,8),AGS,2,FALSE)))</f>
        <v/>
      </c>
      <c r="BY68" s="232" t="str">
        <f>IF(MID('Tab. A1.4-WVG'!$C72,(BY$6-1)*8+(BY$6-1)*1+1,8)="","",CONCATENATE(MID('Tab. A1.4-WVG'!$C72,(BY$6-1)*8+(BY$6-1)*1+1,8),": ",VLOOKUP(MID('Tab. A1.4-WVG'!$C72,(BY$6-1)*8+(BY$6-1)*1+1,8),AGS,2,FALSE)))</f>
        <v/>
      </c>
      <c r="BZ68" s="232" t="str">
        <f>IF(MID('Tab. A1.4-WVG'!$C72,(BZ$6-1)*8+(BZ$6-1)*1+1,8)="","",CONCATENATE(MID('Tab. A1.4-WVG'!$C72,(BZ$6-1)*8+(BZ$6-1)*1+1,8),": ",VLOOKUP(MID('Tab. A1.4-WVG'!$C72,(BZ$6-1)*8+(BZ$6-1)*1+1,8),AGS,2,FALSE)))</f>
        <v/>
      </c>
      <c r="CA68" s="232" t="str">
        <f>IF(MID('Tab. A1.4-WVG'!$C72,(CA$6-1)*8+(CA$6-1)*1+1,8)="","",CONCATENATE(MID('Tab. A1.4-WVG'!$C72,(CA$6-1)*8+(CA$6-1)*1+1,8),": ",VLOOKUP(MID('Tab. A1.4-WVG'!$C72,(CA$6-1)*8+(CA$6-1)*1+1,8),AGS,2,FALSE)))</f>
        <v/>
      </c>
      <c r="CB68" s="232" t="str">
        <f>IF(MID('Tab. A1.4-WVG'!$C72,(CB$6-1)*8+(CB$6-1)*1+1,8)="","",CONCATENATE(MID('Tab. A1.4-WVG'!$C72,(CB$6-1)*8+(CB$6-1)*1+1,8),": ",VLOOKUP(MID('Tab. A1.4-WVG'!$C72,(CB$6-1)*8+(CB$6-1)*1+1,8),AGS,2,FALSE)))</f>
        <v/>
      </c>
      <c r="CC68" s="232" t="str">
        <f>IF(MID('Tab. A1.4-WVG'!$C72,(CC$6-1)*8+(CC$6-1)*1+1,8)="","",CONCATENATE(MID('Tab. A1.4-WVG'!$C72,(CC$6-1)*8+(CC$6-1)*1+1,8),": ",VLOOKUP(MID('Tab. A1.4-WVG'!$C72,(CC$6-1)*8+(CC$6-1)*1+1,8),AGS,2,FALSE)))</f>
        <v/>
      </c>
      <c r="CD68" s="232" t="str">
        <f>IF(MID('Tab. A1.4-WVG'!$C72,(CD$6-1)*8+(CD$6-1)*1+1,8)="","",CONCATENATE(MID('Tab. A1.4-WVG'!$C72,(CD$6-1)*8+(CD$6-1)*1+1,8),": ",VLOOKUP(MID('Tab. A1.4-WVG'!$C72,(CD$6-1)*8+(CD$6-1)*1+1,8),AGS,2,FALSE)))</f>
        <v/>
      </c>
      <c r="CE68" s="232" t="str">
        <f>IF(MID('Tab. A1.4-WVG'!$C72,(CE$6-1)*8+(CE$6-1)*1+1,8)="","",CONCATENATE(MID('Tab. A1.4-WVG'!$C72,(CE$6-1)*8+(CE$6-1)*1+1,8),": ",VLOOKUP(MID('Tab. A1.4-WVG'!$C72,(CE$6-1)*8+(CE$6-1)*1+1,8),AGS,2,FALSE)))</f>
        <v/>
      </c>
      <c r="CF68" s="232" t="str">
        <f>IF(MID('Tab. A1.4-WVG'!$C72,(CF$6-1)*8+(CF$6-1)*1+1,8)="","",CONCATENATE(MID('Tab. A1.4-WVG'!$C72,(CF$6-1)*8+(CF$6-1)*1+1,8),": ",VLOOKUP(MID('Tab. A1.4-WVG'!$C72,(CF$6-1)*8+(CF$6-1)*1+1,8),AGS,2,FALSE)))</f>
        <v/>
      </c>
      <c r="CG68" s="232" t="str">
        <f>IF(MID('Tab. A1.4-WVG'!$C72,(CG$6-1)*8+(CG$6-1)*1+1,8)="","",CONCATENATE(MID('Tab. A1.4-WVG'!$C72,(CG$6-1)*8+(CG$6-1)*1+1,8),": ",VLOOKUP(MID('Tab. A1.4-WVG'!$C72,(CG$6-1)*8+(CG$6-1)*1+1,8),AGS,2,FALSE)))</f>
        <v/>
      </c>
      <c r="CH68" s="232" t="str">
        <f>IF(MID('Tab. A1.4-WVG'!$C72,(CH$6-1)*8+(CH$6-1)*1+1,8)="","",CONCATENATE(MID('Tab. A1.4-WVG'!$C72,(CH$6-1)*8+(CH$6-1)*1+1,8),": ",VLOOKUP(MID('Tab. A1.4-WVG'!$C72,(CH$6-1)*8+(CH$6-1)*1+1,8),AGS,2,FALSE)))</f>
        <v/>
      </c>
      <c r="CI68" s="232" t="str">
        <f>IF(MID('Tab. A1.4-WVG'!$C72,(CI$6-1)*8+(CI$6-1)*1+1,8)="","",CONCATENATE(MID('Tab. A1.4-WVG'!$C72,(CI$6-1)*8+(CI$6-1)*1+1,8),": ",VLOOKUP(MID('Tab. A1.4-WVG'!$C72,(CI$6-1)*8+(CI$6-1)*1+1,8),AGS,2,FALSE)))</f>
        <v/>
      </c>
      <c r="CJ68" s="232" t="str">
        <f>IF(MID('Tab. A1.4-WVG'!$C72,(CJ$6-1)*8+(CJ$6-1)*1+1,8)="","",CONCATENATE(MID('Tab. A1.4-WVG'!$C72,(CJ$6-1)*8+(CJ$6-1)*1+1,8),": ",VLOOKUP(MID('Tab. A1.4-WVG'!$C72,(CJ$6-1)*8+(CJ$6-1)*1+1,8),AGS,2,FALSE)))</f>
        <v/>
      </c>
      <c r="CK68" s="232" t="str">
        <f>IF(MID('Tab. A1.4-WVG'!$C72,(CK$6-1)*8+(CK$6-1)*1+1,8)="","",CONCATENATE(MID('Tab. A1.4-WVG'!$C72,(CK$6-1)*8+(CK$6-1)*1+1,8),": ",VLOOKUP(MID('Tab. A1.4-WVG'!$C72,(CK$6-1)*8+(CK$6-1)*1+1,8),AGS,2,FALSE)))</f>
        <v/>
      </c>
      <c r="CL68" s="232" t="str">
        <f>IF(MID('Tab. A1.4-WVG'!$C72,(CL$6-1)*8+(CL$6-1)*1+1,8)="","",CONCATENATE(MID('Tab. A1.4-WVG'!$C72,(CL$6-1)*8+(CL$6-1)*1+1,8),": ",VLOOKUP(MID('Tab. A1.4-WVG'!$C72,(CL$6-1)*8+(CL$6-1)*1+1,8),AGS,2,FALSE)))</f>
        <v/>
      </c>
      <c r="CM68" s="232" t="str">
        <f>IF(MID('Tab. A1.4-WVG'!$C72,(CM$6-1)*8+(CM$6-1)*1+1,8)="","",CONCATENATE(MID('Tab. A1.4-WVG'!$C72,(CM$6-1)*8+(CM$6-1)*1+1,8),": ",VLOOKUP(MID('Tab. A1.4-WVG'!$C72,(CM$6-1)*8+(CM$6-1)*1+1,8),AGS,2,FALSE)))</f>
        <v/>
      </c>
      <c r="CN68" s="232" t="str">
        <f>IF(MID('Tab. A1.4-WVG'!$C72,(CN$6-1)*8+(CN$6-1)*1+1,8)="","",CONCATENATE(MID('Tab. A1.4-WVG'!$C72,(CN$6-1)*8+(CN$6-1)*1+1,8),": ",VLOOKUP(MID('Tab. A1.4-WVG'!$C72,(CN$6-1)*8+(CN$6-1)*1+1,8),AGS,2,FALSE)))</f>
        <v/>
      </c>
      <c r="CO68" s="232" t="str">
        <f>IF(MID('Tab. A1.4-WVG'!$C72,(CO$6-1)*8+(CO$6-1)*1+1,8)="","",CONCATENATE(MID('Tab. A1.4-WVG'!$C72,(CO$6-1)*8+(CO$6-1)*1+1,8),": ",VLOOKUP(MID('Tab. A1.4-WVG'!$C72,(CO$6-1)*8+(CO$6-1)*1+1,8),AGS,2,FALSE)))</f>
        <v/>
      </c>
      <c r="CP68" s="232" t="str">
        <f>IF(MID('Tab. A1.4-WVG'!$C72,(CP$6-1)*8+(CP$6-1)*1+1,8)="","",CONCATENATE(MID('Tab. A1.4-WVG'!$C72,(CP$6-1)*8+(CP$6-1)*1+1,8),": ",VLOOKUP(MID('Tab. A1.4-WVG'!$C72,(CP$6-1)*8+(CP$6-1)*1+1,8),AGS,2,FALSE)))</f>
        <v/>
      </c>
      <c r="CQ68" s="232" t="str">
        <f>IF(MID('Tab. A1.4-WVG'!$C72,(CQ$6-1)*8+(CQ$6-1)*1+1,8)="","",CONCATENATE(MID('Tab. A1.4-WVG'!$C72,(CQ$6-1)*8+(CQ$6-1)*1+1,8),": ",VLOOKUP(MID('Tab. A1.4-WVG'!$C72,(CQ$6-1)*8+(CQ$6-1)*1+1,8),AGS,2,FALSE)))</f>
        <v/>
      </c>
      <c r="CR68" s="232" t="str">
        <f>IF(MID('Tab. A1.4-WVG'!$C72,(CR$6-1)*8+(CR$6-1)*1+1,8)="","",CONCATENATE(MID('Tab. A1.4-WVG'!$C72,(CR$6-1)*8+(CR$6-1)*1+1,8),": ",VLOOKUP(MID('Tab. A1.4-WVG'!$C72,(CR$6-1)*8+(CR$6-1)*1+1,8),AGS,2,FALSE)))</f>
        <v/>
      </c>
      <c r="CS68" s="232" t="str">
        <f>IF(MID('Tab. A1.4-WVG'!$C72,(CS$6-1)*8+(CS$6-1)*1+1,8)="","",CONCATENATE(MID('Tab. A1.4-WVG'!$C72,(CS$6-1)*8+(CS$6-1)*1+1,8),": ",VLOOKUP(MID('Tab. A1.4-WVG'!$C72,(CS$6-1)*8+(CS$6-1)*1+1,8),AGS,2,FALSE)))</f>
        <v/>
      </c>
      <c r="CT68" s="232" t="str">
        <f>IF(MID('Tab. A1.4-WVG'!$C72,(CT$6-1)*8+(CT$6-1)*1+1,8)="","",CONCATENATE(MID('Tab. A1.4-WVG'!$C72,(CT$6-1)*8+(CT$6-1)*1+1,8),": ",VLOOKUP(MID('Tab. A1.4-WVG'!$C72,(CT$6-1)*8+(CT$6-1)*1+1,8),AGS,2,FALSE)))</f>
        <v/>
      </c>
      <c r="CU68" s="232" t="str">
        <f>IF(MID('Tab. A1.4-WVG'!$C72,(CU$6-1)*8+(CU$6-1)*1+1,8)="","",CONCATENATE(MID('Tab. A1.4-WVG'!$C72,(CU$6-1)*8+(CU$6-1)*1+1,8),": ",VLOOKUP(MID('Tab. A1.4-WVG'!$C72,(CU$6-1)*8+(CU$6-1)*1+1,8),AGS,2,FALSE)))</f>
        <v/>
      </c>
      <c r="CV68" s="232" t="str">
        <f>IF(MID('Tab. A1.4-WVG'!$C72,(CV$6-1)*8+(CV$6-1)*1+1,8)="","",CONCATENATE(MID('Tab. A1.4-WVG'!$C72,(CV$6-1)*8+(CV$6-1)*1+1,8),": ",VLOOKUP(MID('Tab. A1.4-WVG'!$C72,(CV$6-1)*8+(CV$6-1)*1+1,8),AGS,2,FALSE)))</f>
        <v/>
      </c>
      <c r="CW68" s="232" t="str">
        <f>IF(MID('Tab. A1.4-WVG'!$C72,(CW$6-1)*8+(CW$6-1)*1+1,8)="","",CONCATENATE(MID('Tab. A1.4-WVG'!$C72,(CW$6-1)*8+(CW$6-1)*1+1,8),": ",VLOOKUP(MID('Tab. A1.4-WVG'!$C72,(CW$6-1)*8+(CW$6-1)*1+1,8),AGS,2,FALSE)))</f>
        <v/>
      </c>
      <c r="CX68" s="39">
        <f t="shared" si="0"/>
        <v>0</v>
      </c>
    </row>
    <row r="69" spans="1:102" ht="38.25" customHeight="1" x14ac:dyDescent="0.2">
      <c r="A69" s="231" t="str">
        <f>IF('Tab. A1.4-WVG'!A73="","",'Tab. A1.4-WVG'!A73)</f>
        <v/>
      </c>
      <c r="B69" s="232" t="str">
        <f>IF(MID('Tab. A1.4-WVG'!$C73,(B$6-1)*8+(B$6-1)*1+1,8)="","",CONCATENATE(MID('Tab. A1.4-WVG'!$C73,(B$6-1)*8+(B$6-1)*1+1,8),": ",VLOOKUP(MID('Tab. A1.4-WVG'!$C73,(B$6-1)*8+(B$6-1)*1+1,8),AGS,2,FALSE)))</f>
        <v/>
      </c>
      <c r="C69" s="232" t="str">
        <f>IF(MID('Tab. A1.4-WVG'!$C73,(C$6-1)*8+(C$6-1)*1+1,8)="","",CONCATENATE(MID('Tab. A1.4-WVG'!$C73,(C$6-1)*8+(C$6-1)*1+1,8),": ",VLOOKUP(MID('Tab. A1.4-WVG'!$C73,(C$6-1)*8+(C$6-1)*1+1,8),AGS,2,FALSE)))</f>
        <v/>
      </c>
      <c r="D69" s="232" t="str">
        <f>IF(MID('Tab. A1.4-WVG'!$C73,(D$6-1)*8+(D$6-1)*1+1,8)="","",CONCATENATE(MID('Tab. A1.4-WVG'!$C73,(D$6-1)*8+(D$6-1)*1+1,8),": ",VLOOKUP(MID('Tab. A1.4-WVG'!$C73,(D$6-1)*8+(D$6-1)*1+1,8),AGS,2,FALSE)))</f>
        <v/>
      </c>
      <c r="E69" s="232" t="str">
        <f>IF(MID('Tab. A1.4-WVG'!$C73,(E$6-1)*8+(E$6-1)*1+1,8)="","",CONCATENATE(MID('Tab. A1.4-WVG'!$C73,(E$6-1)*8+(E$6-1)*1+1,8),": ",VLOOKUP(MID('Tab. A1.4-WVG'!$C73,(E$6-1)*8+(E$6-1)*1+1,8),AGS,2,FALSE)))</f>
        <v/>
      </c>
      <c r="F69" s="232" t="str">
        <f>IF(MID('Tab. A1.4-WVG'!$C73,(F$6-1)*8+(F$6-1)*1+1,8)="","",CONCATENATE(MID('Tab. A1.4-WVG'!$C73,(F$6-1)*8+(F$6-1)*1+1,8),": ",VLOOKUP(MID('Tab. A1.4-WVG'!$C73,(F$6-1)*8+(F$6-1)*1+1,8),AGS,2,FALSE)))</f>
        <v/>
      </c>
      <c r="G69" s="232" t="str">
        <f>IF(MID('Tab. A1.4-WVG'!$C73,(G$6-1)*8+(G$6-1)*1+1,8)="","",CONCATENATE(MID('Tab. A1.4-WVG'!$C73,(G$6-1)*8+(G$6-1)*1+1,8),": ",VLOOKUP(MID('Tab. A1.4-WVG'!$C73,(G$6-1)*8+(G$6-1)*1+1,8),AGS,2,FALSE)))</f>
        <v/>
      </c>
      <c r="H69" s="232" t="str">
        <f>IF(MID('Tab. A1.4-WVG'!$C73,(H$6-1)*8+(H$6-1)*1+1,8)="","",CONCATENATE(MID('Tab. A1.4-WVG'!$C73,(H$6-1)*8+(H$6-1)*1+1,8),": ",VLOOKUP(MID('Tab. A1.4-WVG'!$C73,(H$6-1)*8+(H$6-1)*1+1,8),AGS,2,FALSE)))</f>
        <v/>
      </c>
      <c r="I69" s="232" t="str">
        <f>IF(MID('Tab. A1.4-WVG'!$C73,(I$6-1)*8+(I$6-1)*1+1,8)="","",CONCATENATE(MID('Tab. A1.4-WVG'!$C73,(I$6-1)*8+(I$6-1)*1+1,8),": ",VLOOKUP(MID('Tab. A1.4-WVG'!$C73,(I$6-1)*8+(I$6-1)*1+1,8),AGS,2,FALSE)))</f>
        <v/>
      </c>
      <c r="J69" s="232" t="str">
        <f>IF(MID('Tab. A1.4-WVG'!$C73,(J$6-1)*8+(J$6-1)*1+1,8)="","",CONCATENATE(MID('Tab. A1.4-WVG'!$C73,(J$6-1)*8+(J$6-1)*1+1,8),": ",VLOOKUP(MID('Tab. A1.4-WVG'!$C73,(J$6-1)*8+(J$6-1)*1+1,8),AGS,2,FALSE)))</f>
        <v/>
      </c>
      <c r="K69" s="232" t="str">
        <f>IF(MID('Tab. A1.4-WVG'!$C73,(K$6-1)*8+(K$6-1)*1+1,8)="","",CONCATENATE(MID('Tab. A1.4-WVG'!$C73,(K$6-1)*8+(K$6-1)*1+1,8),": ",VLOOKUP(MID('Tab. A1.4-WVG'!$C73,(K$6-1)*8+(K$6-1)*1+1,8),AGS,2,FALSE)))</f>
        <v/>
      </c>
      <c r="L69" s="232" t="str">
        <f>IF(MID('Tab. A1.4-WVG'!$C73,(L$6-1)*8+(L$6-1)*1+1,8)="","",CONCATENATE(MID('Tab. A1.4-WVG'!$C73,(L$6-1)*8+(L$6-1)*1+1,8),": ",VLOOKUP(MID('Tab. A1.4-WVG'!$C73,(L$6-1)*8+(L$6-1)*1+1,8),AGS,2,FALSE)))</f>
        <v/>
      </c>
      <c r="M69" s="232" t="str">
        <f>IF(MID('Tab. A1.4-WVG'!$C73,(M$6-1)*8+(M$6-1)*1+1,8)="","",CONCATENATE(MID('Tab. A1.4-WVG'!$C73,(M$6-1)*8+(M$6-1)*1+1,8),": ",VLOOKUP(MID('Tab. A1.4-WVG'!$C73,(M$6-1)*8+(M$6-1)*1+1,8),AGS,2,FALSE)))</f>
        <v/>
      </c>
      <c r="N69" s="232" t="str">
        <f>IF(MID('Tab. A1.4-WVG'!$C73,(N$6-1)*8+(N$6-1)*1+1,8)="","",CONCATENATE(MID('Tab. A1.4-WVG'!$C73,(N$6-1)*8+(N$6-1)*1+1,8),": ",VLOOKUP(MID('Tab. A1.4-WVG'!$C73,(N$6-1)*8+(N$6-1)*1+1,8),AGS,2,FALSE)))</f>
        <v/>
      </c>
      <c r="O69" s="232" t="str">
        <f>IF(MID('Tab. A1.4-WVG'!$C73,(O$6-1)*8+(O$6-1)*1+1,8)="","",CONCATENATE(MID('Tab. A1.4-WVG'!$C73,(O$6-1)*8+(O$6-1)*1+1,8),": ",VLOOKUP(MID('Tab. A1.4-WVG'!$C73,(O$6-1)*8+(O$6-1)*1+1,8),AGS,2,FALSE)))</f>
        <v/>
      </c>
      <c r="P69" s="232" t="str">
        <f>IF(MID('Tab. A1.4-WVG'!$C73,(P$6-1)*8+(P$6-1)*1+1,8)="","",CONCATENATE(MID('Tab. A1.4-WVG'!$C73,(P$6-1)*8+(P$6-1)*1+1,8),": ",VLOOKUP(MID('Tab. A1.4-WVG'!$C73,(P$6-1)*8+(P$6-1)*1+1,8),AGS,2,FALSE)))</f>
        <v/>
      </c>
      <c r="Q69" s="232" t="str">
        <f>IF(MID('Tab. A1.4-WVG'!$C73,(Q$6-1)*8+(Q$6-1)*1+1,8)="","",CONCATENATE(MID('Tab. A1.4-WVG'!$C73,(Q$6-1)*8+(Q$6-1)*1+1,8),": ",VLOOKUP(MID('Tab. A1.4-WVG'!$C73,(Q$6-1)*8+(Q$6-1)*1+1,8),AGS,2,FALSE)))</f>
        <v/>
      </c>
      <c r="R69" s="232" t="str">
        <f>IF(MID('Tab. A1.4-WVG'!$C73,(R$6-1)*8+(R$6-1)*1+1,8)="","",CONCATENATE(MID('Tab. A1.4-WVG'!$C73,(R$6-1)*8+(R$6-1)*1+1,8),": ",VLOOKUP(MID('Tab. A1.4-WVG'!$C73,(R$6-1)*8+(R$6-1)*1+1,8),AGS,2,FALSE)))</f>
        <v/>
      </c>
      <c r="S69" s="232" t="str">
        <f>IF(MID('Tab. A1.4-WVG'!$C73,(S$6-1)*8+(S$6-1)*1+1,8)="","",CONCATENATE(MID('Tab. A1.4-WVG'!$C73,(S$6-1)*8+(S$6-1)*1+1,8),": ",VLOOKUP(MID('Tab. A1.4-WVG'!$C73,(S$6-1)*8+(S$6-1)*1+1,8),AGS,2,FALSE)))</f>
        <v/>
      </c>
      <c r="T69" s="232" t="str">
        <f>IF(MID('Tab. A1.4-WVG'!$C73,(T$6-1)*8+(T$6-1)*1+1,8)="","",CONCATENATE(MID('Tab. A1.4-WVG'!$C73,(T$6-1)*8+(T$6-1)*1+1,8),": ",VLOOKUP(MID('Tab. A1.4-WVG'!$C73,(T$6-1)*8+(T$6-1)*1+1,8),AGS,2,FALSE)))</f>
        <v/>
      </c>
      <c r="U69" s="232" t="str">
        <f>IF(MID('Tab. A1.4-WVG'!$C73,(U$6-1)*8+(U$6-1)*1+1,8)="","",CONCATENATE(MID('Tab. A1.4-WVG'!$C73,(U$6-1)*8+(U$6-1)*1+1,8),": ",VLOOKUP(MID('Tab. A1.4-WVG'!$C73,(U$6-1)*8+(U$6-1)*1+1,8),AGS,2,FALSE)))</f>
        <v/>
      </c>
      <c r="V69" s="232" t="str">
        <f>IF(MID('Tab. A1.4-WVG'!$C73,(V$6-1)*8+(V$6-1)*1+1,8)="","",CONCATENATE(MID('Tab. A1.4-WVG'!$C73,(V$6-1)*8+(V$6-1)*1+1,8),": ",VLOOKUP(MID('Tab. A1.4-WVG'!$C73,(V$6-1)*8+(V$6-1)*1+1,8),AGS,2,FALSE)))</f>
        <v/>
      </c>
      <c r="W69" s="232" t="str">
        <f>IF(MID('Tab. A1.4-WVG'!$C73,(W$6-1)*8+(W$6-1)*1+1,8)="","",CONCATENATE(MID('Tab. A1.4-WVG'!$C73,(W$6-1)*8+(W$6-1)*1+1,8),": ",VLOOKUP(MID('Tab. A1.4-WVG'!$C73,(W$6-1)*8+(W$6-1)*1+1,8),AGS,2,FALSE)))</f>
        <v/>
      </c>
      <c r="X69" s="232" t="str">
        <f>IF(MID('Tab. A1.4-WVG'!$C73,(X$6-1)*8+(X$6-1)*1+1,8)="","",CONCATENATE(MID('Tab. A1.4-WVG'!$C73,(X$6-1)*8+(X$6-1)*1+1,8),": ",VLOOKUP(MID('Tab. A1.4-WVG'!$C73,(X$6-1)*8+(X$6-1)*1+1,8),AGS,2,FALSE)))</f>
        <v/>
      </c>
      <c r="Y69" s="232" t="str">
        <f>IF(MID('Tab. A1.4-WVG'!$C73,(Y$6-1)*8+(Y$6-1)*1+1,8)="","",CONCATENATE(MID('Tab. A1.4-WVG'!$C73,(Y$6-1)*8+(Y$6-1)*1+1,8),": ",VLOOKUP(MID('Tab. A1.4-WVG'!$C73,(Y$6-1)*8+(Y$6-1)*1+1,8),AGS,2,FALSE)))</f>
        <v/>
      </c>
      <c r="Z69" s="232" t="str">
        <f>IF(MID('Tab. A1.4-WVG'!$C73,(Z$6-1)*8+(Z$6-1)*1+1,8)="","",CONCATENATE(MID('Tab. A1.4-WVG'!$C73,(Z$6-1)*8+(Z$6-1)*1+1,8),": ",VLOOKUP(MID('Tab. A1.4-WVG'!$C73,(Z$6-1)*8+(Z$6-1)*1+1,8),AGS,2,FALSE)))</f>
        <v/>
      </c>
      <c r="AA69" s="232" t="str">
        <f>IF(MID('Tab. A1.4-WVG'!$C73,(AA$6-1)*8+(AA$6-1)*1+1,8)="","",CONCATENATE(MID('Tab. A1.4-WVG'!$C73,(AA$6-1)*8+(AA$6-1)*1+1,8),": ",VLOOKUP(MID('Tab. A1.4-WVG'!$C73,(AA$6-1)*8+(AA$6-1)*1+1,8),AGS,2,FALSE)))</f>
        <v/>
      </c>
      <c r="AB69" s="232" t="str">
        <f>IF(MID('Tab. A1.4-WVG'!$C73,(AB$6-1)*8+(AB$6-1)*1+1,8)="","",CONCATENATE(MID('Tab. A1.4-WVG'!$C73,(AB$6-1)*8+(AB$6-1)*1+1,8),": ",VLOOKUP(MID('Tab. A1.4-WVG'!$C73,(AB$6-1)*8+(AB$6-1)*1+1,8),AGS,2,FALSE)))</f>
        <v/>
      </c>
      <c r="AC69" s="232" t="str">
        <f>IF(MID('Tab. A1.4-WVG'!$C73,(AC$6-1)*8+(AC$6-1)*1+1,8)="","",CONCATENATE(MID('Tab. A1.4-WVG'!$C73,(AC$6-1)*8+(AC$6-1)*1+1,8),": ",VLOOKUP(MID('Tab. A1.4-WVG'!$C73,(AC$6-1)*8+(AC$6-1)*1+1,8),AGS,2,FALSE)))</f>
        <v/>
      </c>
      <c r="AD69" s="232" t="str">
        <f>IF(MID('Tab. A1.4-WVG'!$C73,(AD$6-1)*8+(AD$6-1)*1+1,8)="","",CONCATENATE(MID('Tab. A1.4-WVG'!$C73,(AD$6-1)*8+(AD$6-1)*1+1,8),": ",VLOOKUP(MID('Tab. A1.4-WVG'!$C73,(AD$6-1)*8+(AD$6-1)*1+1,8),AGS,2,FALSE)))</f>
        <v/>
      </c>
      <c r="AE69" s="232" t="str">
        <f>IF(MID('Tab. A1.4-WVG'!$C73,(AE$6-1)*8+(AE$6-1)*1+1,8)="","",CONCATENATE(MID('Tab. A1.4-WVG'!$C73,(AE$6-1)*8+(AE$6-1)*1+1,8),": ",VLOOKUP(MID('Tab. A1.4-WVG'!$C73,(AE$6-1)*8+(AE$6-1)*1+1,8),AGS,2,FALSE)))</f>
        <v/>
      </c>
      <c r="AF69" s="232" t="str">
        <f>IF(MID('Tab. A1.4-WVG'!$C73,(AF$6-1)*8+(AF$6-1)*1+1,8)="","",CONCATENATE(MID('Tab. A1.4-WVG'!$C73,(AF$6-1)*8+(AF$6-1)*1+1,8),": ",VLOOKUP(MID('Tab. A1.4-WVG'!$C73,(AF$6-1)*8+(AF$6-1)*1+1,8),AGS,2,FALSE)))</f>
        <v/>
      </c>
      <c r="AG69" s="232" t="str">
        <f>IF(MID('Tab. A1.4-WVG'!$C73,(AG$6-1)*8+(AG$6-1)*1+1,8)="","",CONCATENATE(MID('Tab. A1.4-WVG'!$C73,(AG$6-1)*8+(AG$6-1)*1+1,8),": ",VLOOKUP(MID('Tab. A1.4-WVG'!$C73,(AG$6-1)*8+(AG$6-1)*1+1,8),AGS,2,FALSE)))</f>
        <v/>
      </c>
      <c r="AH69" s="232" t="str">
        <f>IF(MID('Tab. A1.4-WVG'!$C73,(AH$6-1)*8+(AH$6-1)*1+1,8)="","",CONCATENATE(MID('Tab. A1.4-WVG'!$C73,(AH$6-1)*8+(AH$6-1)*1+1,8),": ",VLOOKUP(MID('Tab. A1.4-WVG'!$C73,(AH$6-1)*8+(AH$6-1)*1+1,8),AGS,2,FALSE)))</f>
        <v/>
      </c>
      <c r="AI69" s="232" t="str">
        <f>IF(MID('Tab. A1.4-WVG'!$C73,(AI$6-1)*8+(AI$6-1)*1+1,8)="","",CONCATENATE(MID('Tab. A1.4-WVG'!$C73,(AI$6-1)*8+(AI$6-1)*1+1,8),": ",VLOOKUP(MID('Tab. A1.4-WVG'!$C73,(AI$6-1)*8+(AI$6-1)*1+1,8),AGS,2,FALSE)))</f>
        <v/>
      </c>
      <c r="AJ69" s="232" t="str">
        <f>IF(MID('Tab. A1.4-WVG'!$C73,(AJ$6-1)*8+(AJ$6-1)*1+1,8)="","",CONCATENATE(MID('Tab. A1.4-WVG'!$C73,(AJ$6-1)*8+(AJ$6-1)*1+1,8),": ",VLOOKUP(MID('Tab. A1.4-WVG'!$C73,(AJ$6-1)*8+(AJ$6-1)*1+1,8),AGS,2,FALSE)))</f>
        <v/>
      </c>
      <c r="AK69" s="232" t="str">
        <f>IF(MID('Tab. A1.4-WVG'!$C73,(AK$6-1)*8+(AK$6-1)*1+1,8)="","",CONCATENATE(MID('Tab. A1.4-WVG'!$C73,(AK$6-1)*8+(AK$6-1)*1+1,8),": ",VLOOKUP(MID('Tab. A1.4-WVG'!$C73,(AK$6-1)*8+(AK$6-1)*1+1,8),AGS,2,FALSE)))</f>
        <v/>
      </c>
      <c r="AL69" s="232" t="str">
        <f>IF(MID('Tab. A1.4-WVG'!$C73,(AL$6-1)*8+(AL$6-1)*1+1,8)="","",CONCATENATE(MID('Tab. A1.4-WVG'!$C73,(AL$6-1)*8+(AL$6-1)*1+1,8),": ",VLOOKUP(MID('Tab. A1.4-WVG'!$C73,(AL$6-1)*8+(AL$6-1)*1+1,8),AGS,2,FALSE)))</f>
        <v/>
      </c>
      <c r="AM69" s="232" t="str">
        <f>IF(MID('Tab. A1.4-WVG'!$C73,(AM$6-1)*8+(AM$6-1)*1+1,8)="","",CONCATENATE(MID('Tab. A1.4-WVG'!$C73,(AM$6-1)*8+(AM$6-1)*1+1,8),": ",VLOOKUP(MID('Tab. A1.4-WVG'!$C73,(AM$6-1)*8+(AM$6-1)*1+1,8),AGS,2,FALSE)))</f>
        <v/>
      </c>
      <c r="AN69" s="232" t="str">
        <f>IF(MID('Tab. A1.4-WVG'!$C73,(AN$6-1)*8+(AN$6-1)*1+1,8)="","",CONCATENATE(MID('Tab. A1.4-WVG'!$C73,(AN$6-1)*8+(AN$6-1)*1+1,8),": ",VLOOKUP(MID('Tab. A1.4-WVG'!$C73,(AN$6-1)*8+(AN$6-1)*1+1,8),AGS,2,FALSE)))</f>
        <v/>
      </c>
      <c r="AO69" s="232" t="str">
        <f>IF(MID('Tab. A1.4-WVG'!$C73,(AO$6-1)*8+(AO$6-1)*1+1,8)="","",CONCATENATE(MID('Tab. A1.4-WVG'!$C73,(AO$6-1)*8+(AO$6-1)*1+1,8),": ",VLOOKUP(MID('Tab. A1.4-WVG'!$C73,(AO$6-1)*8+(AO$6-1)*1+1,8),AGS,2,FALSE)))</f>
        <v/>
      </c>
      <c r="AP69" s="232" t="str">
        <f>IF(MID('Tab. A1.4-WVG'!$C73,(AP$6-1)*8+(AP$6-1)*1+1,8)="","",CONCATENATE(MID('Tab. A1.4-WVG'!$C73,(AP$6-1)*8+(AP$6-1)*1+1,8),": ",VLOOKUP(MID('Tab. A1.4-WVG'!$C73,(AP$6-1)*8+(AP$6-1)*1+1,8),AGS,2,FALSE)))</f>
        <v/>
      </c>
      <c r="AQ69" s="232" t="str">
        <f>IF(MID('Tab. A1.4-WVG'!$C73,(AQ$6-1)*8+(AQ$6-1)*1+1,8)="","",CONCATENATE(MID('Tab. A1.4-WVG'!$C73,(AQ$6-1)*8+(AQ$6-1)*1+1,8),": ",VLOOKUP(MID('Tab. A1.4-WVG'!$C73,(AQ$6-1)*8+(AQ$6-1)*1+1,8),AGS,2,FALSE)))</f>
        <v/>
      </c>
      <c r="AR69" s="232" t="str">
        <f>IF(MID('Tab. A1.4-WVG'!$C73,(AR$6-1)*8+(AR$6-1)*1+1,8)="","",CONCATENATE(MID('Tab. A1.4-WVG'!$C73,(AR$6-1)*8+(AR$6-1)*1+1,8),": ",VLOOKUP(MID('Tab. A1.4-WVG'!$C73,(AR$6-1)*8+(AR$6-1)*1+1,8),AGS,2,FALSE)))</f>
        <v/>
      </c>
      <c r="AS69" s="232" t="str">
        <f>IF(MID('Tab. A1.4-WVG'!$C73,(AS$6-1)*8+(AS$6-1)*1+1,8)="","",CONCATENATE(MID('Tab. A1.4-WVG'!$C73,(AS$6-1)*8+(AS$6-1)*1+1,8),": ",VLOOKUP(MID('Tab. A1.4-WVG'!$C73,(AS$6-1)*8+(AS$6-1)*1+1,8),AGS,2,FALSE)))</f>
        <v/>
      </c>
      <c r="AT69" s="232" t="str">
        <f>IF(MID('Tab. A1.4-WVG'!$C73,(AT$6-1)*8+(AT$6-1)*1+1,8)="","",CONCATENATE(MID('Tab. A1.4-WVG'!$C73,(AT$6-1)*8+(AT$6-1)*1+1,8),": ",VLOOKUP(MID('Tab. A1.4-WVG'!$C73,(AT$6-1)*8+(AT$6-1)*1+1,8),AGS,2,FALSE)))</f>
        <v/>
      </c>
      <c r="AU69" s="232" t="str">
        <f>IF(MID('Tab. A1.4-WVG'!$C73,(AU$6-1)*8+(AU$6-1)*1+1,8)="","",CONCATENATE(MID('Tab. A1.4-WVG'!$C73,(AU$6-1)*8+(AU$6-1)*1+1,8),": ",VLOOKUP(MID('Tab. A1.4-WVG'!$C73,(AU$6-1)*8+(AU$6-1)*1+1,8),AGS,2,FALSE)))</f>
        <v/>
      </c>
      <c r="AV69" s="232" t="str">
        <f>IF(MID('Tab. A1.4-WVG'!$C73,(AV$6-1)*8+(AV$6-1)*1+1,8)="","",CONCATENATE(MID('Tab. A1.4-WVG'!$C73,(AV$6-1)*8+(AV$6-1)*1+1,8),": ",VLOOKUP(MID('Tab. A1.4-WVG'!$C73,(AV$6-1)*8+(AV$6-1)*1+1,8),AGS,2,FALSE)))</f>
        <v/>
      </c>
      <c r="AW69" s="232" t="str">
        <f>IF(MID('Tab. A1.4-WVG'!$C73,(AW$6-1)*8+(AW$6-1)*1+1,8)="","",CONCATENATE(MID('Tab. A1.4-WVG'!$C73,(AW$6-1)*8+(AW$6-1)*1+1,8),": ",VLOOKUP(MID('Tab. A1.4-WVG'!$C73,(AW$6-1)*8+(AW$6-1)*1+1,8),AGS,2,FALSE)))</f>
        <v/>
      </c>
      <c r="AX69" s="232" t="str">
        <f>IF(MID('Tab. A1.4-WVG'!$C73,(AX$6-1)*8+(AX$6-1)*1+1,8)="","",CONCATENATE(MID('Tab. A1.4-WVG'!$C73,(AX$6-1)*8+(AX$6-1)*1+1,8),": ",VLOOKUP(MID('Tab. A1.4-WVG'!$C73,(AX$6-1)*8+(AX$6-1)*1+1,8),AGS,2,FALSE)))</f>
        <v/>
      </c>
      <c r="AY69" s="232" t="str">
        <f>IF(MID('Tab. A1.4-WVG'!$C73,(AY$6-1)*8+(AY$6-1)*1+1,8)="","",CONCATENATE(MID('Tab. A1.4-WVG'!$C73,(AY$6-1)*8+(AY$6-1)*1+1,8),": ",VLOOKUP(MID('Tab. A1.4-WVG'!$C73,(AY$6-1)*8+(AY$6-1)*1+1,8),AGS,2,FALSE)))</f>
        <v/>
      </c>
      <c r="AZ69" s="232" t="str">
        <f>IF(MID('Tab. A1.4-WVG'!$C73,(AZ$6-1)*8+(AZ$6-1)*1+1,8)="","",CONCATENATE(MID('Tab. A1.4-WVG'!$C73,(AZ$6-1)*8+(AZ$6-1)*1+1,8),": ",VLOOKUP(MID('Tab. A1.4-WVG'!$C73,(AZ$6-1)*8+(AZ$6-1)*1+1,8),AGS,2,FALSE)))</f>
        <v/>
      </c>
      <c r="BA69" s="232" t="str">
        <f>IF(MID('Tab. A1.4-WVG'!$C73,(BA$6-1)*8+(BA$6-1)*1+1,8)="","",CONCATENATE(MID('Tab. A1.4-WVG'!$C73,(BA$6-1)*8+(BA$6-1)*1+1,8),": ",VLOOKUP(MID('Tab. A1.4-WVG'!$C73,(BA$6-1)*8+(BA$6-1)*1+1,8),AGS,2,FALSE)))</f>
        <v/>
      </c>
      <c r="BB69" s="232" t="str">
        <f>IF(MID('Tab. A1.4-WVG'!$C73,(BB$6-1)*8+(BB$6-1)*1+1,8)="","",CONCATENATE(MID('Tab. A1.4-WVG'!$C73,(BB$6-1)*8+(BB$6-1)*1+1,8),": ",VLOOKUP(MID('Tab. A1.4-WVG'!$C73,(BB$6-1)*8+(BB$6-1)*1+1,8),AGS,2,FALSE)))</f>
        <v/>
      </c>
      <c r="BC69" s="232" t="str">
        <f>IF(MID('Tab. A1.4-WVG'!$C73,(BC$6-1)*8+(BC$6-1)*1+1,8)="","",CONCATENATE(MID('Tab. A1.4-WVG'!$C73,(BC$6-1)*8+(BC$6-1)*1+1,8),": ",VLOOKUP(MID('Tab. A1.4-WVG'!$C73,(BC$6-1)*8+(BC$6-1)*1+1,8),AGS,2,FALSE)))</f>
        <v/>
      </c>
      <c r="BD69" s="232" t="str">
        <f>IF(MID('Tab. A1.4-WVG'!$C73,(BD$6-1)*8+(BD$6-1)*1+1,8)="","",CONCATENATE(MID('Tab. A1.4-WVG'!$C73,(BD$6-1)*8+(BD$6-1)*1+1,8),": ",VLOOKUP(MID('Tab. A1.4-WVG'!$C73,(BD$6-1)*8+(BD$6-1)*1+1,8),AGS,2,FALSE)))</f>
        <v/>
      </c>
      <c r="BE69" s="232" t="str">
        <f>IF(MID('Tab. A1.4-WVG'!$C73,(BE$6-1)*8+(BE$6-1)*1+1,8)="","",CONCATENATE(MID('Tab. A1.4-WVG'!$C73,(BE$6-1)*8+(BE$6-1)*1+1,8),": ",VLOOKUP(MID('Tab. A1.4-WVG'!$C73,(BE$6-1)*8+(BE$6-1)*1+1,8),AGS,2,FALSE)))</f>
        <v/>
      </c>
      <c r="BF69" s="232" t="str">
        <f>IF(MID('Tab. A1.4-WVG'!$C73,(BF$6-1)*8+(BF$6-1)*1+1,8)="","",CONCATENATE(MID('Tab. A1.4-WVG'!$C73,(BF$6-1)*8+(BF$6-1)*1+1,8),": ",VLOOKUP(MID('Tab. A1.4-WVG'!$C73,(BF$6-1)*8+(BF$6-1)*1+1,8),AGS,2,FALSE)))</f>
        <v/>
      </c>
      <c r="BG69" s="232" t="str">
        <f>IF(MID('Tab. A1.4-WVG'!$C73,(BG$6-1)*8+(BG$6-1)*1+1,8)="","",CONCATENATE(MID('Tab. A1.4-WVG'!$C73,(BG$6-1)*8+(BG$6-1)*1+1,8),": ",VLOOKUP(MID('Tab. A1.4-WVG'!$C73,(BG$6-1)*8+(BG$6-1)*1+1,8),AGS,2,FALSE)))</f>
        <v/>
      </c>
      <c r="BH69" s="232" t="str">
        <f>IF(MID('Tab. A1.4-WVG'!$C73,(BH$6-1)*8+(BH$6-1)*1+1,8)="","",CONCATENATE(MID('Tab. A1.4-WVG'!$C73,(BH$6-1)*8+(BH$6-1)*1+1,8),": ",VLOOKUP(MID('Tab. A1.4-WVG'!$C73,(BH$6-1)*8+(BH$6-1)*1+1,8),AGS,2,FALSE)))</f>
        <v/>
      </c>
      <c r="BI69" s="232" t="str">
        <f>IF(MID('Tab. A1.4-WVG'!$C73,(BI$6-1)*8+(BI$6-1)*1+1,8)="","",CONCATENATE(MID('Tab. A1.4-WVG'!$C73,(BI$6-1)*8+(BI$6-1)*1+1,8),": ",VLOOKUP(MID('Tab. A1.4-WVG'!$C73,(BI$6-1)*8+(BI$6-1)*1+1,8),AGS,2,FALSE)))</f>
        <v/>
      </c>
      <c r="BJ69" s="232" t="str">
        <f>IF(MID('Tab. A1.4-WVG'!$C73,(BJ$6-1)*8+(BJ$6-1)*1+1,8)="","",CONCATENATE(MID('Tab. A1.4-WVG'!$C73,(BJ$6-1)*8+(BJ$6-1)*1+1,8),": ",VLOOKUP(MID('Tab. A1.4-WVG'!$C73,(BJ$6-1)*8+(BJ$6-1)*1+1,8),AGS,2,FALSE)))</f>
        <v/>
      </c>
      <c r="BK69" s="232" t="str">
        <f>IF(MID('Tab. A1.4-WVG'!$C73,(BK$6-1)*8+(BK$6-1)*1+1,8)="","",CONCATENATE(MID('Tab. A1.4-WVG'!$C73,(BK$6-1)*8+(BK$6-1)*1+1,8),": ",VLOOKUP(MID('Tab. A1.4-WVG'!$C73,(BK$6-1)*8+(BK$6-1)*1+1,8),AGS,2,FALSE)))</f>
        <v/>
      </c>
      <c r="BL69" s="232" t="str">
        <f>IF(MID('Tab. A1.4-WVG'!$C73,(BL$6-1)*8+(BL$6-1)*1+1,8)="","",CONCATENATE(MID('Tab. A1.4-WVG'!$C73,(BL$6-1)*8+(BL$6-1)*1+1,8),": ",VLOOKUP(MID('Tab. A1.4-WVG'!$C73,(BL$6-1)*8+(BL$6-1)*1+1,8),AGS,2,FALSE)))</f>
        <v/>
      </c>
      <c r="BM69" s="232" t="str">
        <f>IF(MID('Tab. A1.4-WVG'!$C73,(BM$6-1)*8+(BM$6-1)*1+1,8)="","",CONCATENATE(MID('Tab. A1.4-WVG'!$C73,(BM$6-1)*8+(BM$6-1)*1+1,8),": ",VLOOKUP(MID('Tab. A1.4-WVG'!$C73,(BM$6-1)*8+(BM$6-1)*1+1,8),AGS,2,FALSE)))</f>
        <v/>
      </c>
      <c r="BN69" s="232" t="str">
        <f>IF(MID('Tab. A1.4-WVG'!$C73,(BN$6-1)*8+(BN$6-1)*1+1,8)="","",CONCATENATE(MID('Tab. A1.4-WVG'!$C73,(BN$6-1)*8+(BN$6-1)*1+1,8),": ",VLOOKUP(MID('Tab. A1.4-WVG'!$C73,(BN$6-1)*8+(BN$6-1)*1+1,8),AGS,2,FALSE)))</f>
        <v/>
      </c>
      <c r="BO69" s="232" t="str">
        <f>IF(MID('Tab. A1.4-WVG'!$C73,(BO$6-1)*8+(BO$6-1)*1+1,8)="","",CONCATENATE(MID('Tab. A1.4-WVG'!$C73,(BO$6-1)*8+(BO$6-1)*1+1,8),": ",VLOOKUP(MID('Tab. A1.4-WVG'!$C73,(BO$6-1)*8+(BO$6-1)*1+1,8),AGS,2,FALSE)))</f>
        <v/>
      </c>
      <c r="BP69" s="232" t="str">
        <f>IF(MID('Tab. A1.4-WVG'!$C73,(BP$6-1)*8+(BP$6-1)*1+1,8)="","",CONCATENATE(MID('Tab. A1.4-WVG'!$C73,(BP$6-1)*8+(BP$6-1)*1+1,8),": ",VLOOKUP(MID('Tab. A1.4-WVG'!$C73,(BP$6-1)*8+(BP$6-1)*1+1,8),AGS,2,FALSE)))</f>
        <v/>
      </c>
      <c r="BQ69" s="232" t="str">
        <f>IF(MID('Tab. A1.4-WVG'!$C73,(BQ$6-1)*8+(BQ$6-1)*1+1,8)="","",CONCATENATE(MID('Tab. A1.4-WVG'!$C73,(BQ$6-1)*8+(BQ$6-1)*1+1,8),": ",VLOOKUP(MID('Tab. A1.4-WVG'!$C73,(BQ$6-1)*8+(BQ$6-1)*1+1,8),AGS,2,FALSE)))</f>
        <v/>
      </c>
      <c r="BR69" s="232" t="str">
        <f>IF(MID('Tab. A1.4-WVG'!$C73,(BR$6-1)*8+(BR$6-1)*1+1,8)="","",CONCATENATE(MID('Tab. A1.4-WVG'!$C73,(BR$6-1)*8+(BR$6-1)*1+1,8),": ",VLOOKUP(MID('Tab. A1.4-WVG'!$C73,(BR$6-1)*8+(BR$6-1)*1+1,8),AGS,2,FALSE)))</f>
        <v/>
      </c>
      <c r="BS69" s="232" t="str">
        <f>IF(MID('Tab. A1.4-WVG'!$C73,(BS$6-1)*8+(BS$6-1)*1+1,8)="","",CONCATENATE(MID('Tab. A1.4-WVG'!$C73,(BS$6-1)*8+(BS$6-1)*1+1,8),": ",VLOOKUP(MID('Tab. A1.4-WVG'!$C73,(BS$6-1)*8+(BS$6-1)*1+1,8),AGS,2,FALSE)))</f>
        <v/>
      </c>
      <c r="BT69" s="232" t="str">
        <f>IF(MID('Tab. A1.4-WVG'!$C73,(BT$6-1)*8+(BT$6-1)*1+1,8)="","",CONCATENATE(MID('Tab. A1.4-WVG'!$C73,(BT$6-1)*8+(BT$6-1)*1+1,8),": ",VLOOKUP(MID('Tab. A1.4-WVG'!$C73,(BT$6-1)*8+(BT$6-1)*1+1,8),AGS,2,FALSE)))</f>
        <v/>
      </c>
      <c r="BU69" s="232" t="str">
        <f>IF(MID('Tab. A1.4-WVG'!$C73,(BU$6-1)*8+(BU$6-1)*1+1,8)="","",CONCATENATE(MID('Tab. A1.4-WVG'!$C73,(BU$6-1)*8+(BU$6-1)*1+1,8),": ",VLOOKUP(MID('Tab. A1.4-WVG'!$C73,(BU$6-1)*8+(BU$6-1)*1+1,8),AGS,2,FALSE)))</f>
        <v/>
      </c>
      <c r="BV69" s="232" t="str">
        <f>IF(MID('Tab. A1.4-WVG'!$C73,(BV$6-1)*8+(BV$6-1)*1+1,8)="","",CONCATENATE(MID('Tab. A1.4-WVG'!$C73,(BV$6-1)*8+(BV$6-1)*1+1,8),": ",VLOOKUP(MID('Tab. A1.4-WVG'!$C73,(BV$6-1)*8+(BV$6-1)*1+1,8),AGS,2,FALSE)))</f>
        <v/>
      </c>
      <c r="BW69" s="232" t="str">
        <f>IF(MID('Tab. A1.4-WVG'!$C73,(BW$6-1)*8+(BW$6-1)*1+1,8)="","",CONCATENATE(MID('Tab. A1.4-WVG'!$C73,(BW$6-1)*8+(BW$6-1)*1+1,8),": ",VLOOKUP(MID('Tab. A1.4-WVG'!$C73,(BW$6-1)*8+(BW$6-1)*1+1,8),AGS,2,FALSE)))</f>
        <v/>
      </c>
      <c r="BX69" s="232" t="str">
        <f>IF(MID('Tab. A1.4-WVG'!$C73,(BX$6-1)*8+(BX$6-1)*1+1,8)="","",CONCATENATE(MID('Tab. A1.4-WVG'!$C73,(BX$6-1)*8+(BX$6-1)*1+1,8),": ",VLOOKUP(MID('Tab. A1.4-WVG'!$C73,(BX$6-1)*8+(BX$6-1)*1+1,8),AGS,2,FALSE)))</f>
        <v/>
      </c>
      <c r="BY69" s="232" t="str">
        <f>IF(MID('Tab. A1.4-WVG'!$C73,(BY$6-1)*8+(BY$6-1)*1+1,8)="","",CONCATENATE(MID('Tab. A1.4-WVG'!$C73,(BY$6-1)*8+(BY$6-1)*1+1,8),": ",VLOOKUP(MID('Tab. A1.4-WVG'!$C73,(BY$6-1)*8+(BY$6-1)*1+1,8),AGS,2,FALSE)))</f>
        <v/>
      </c>
      <c r="BZ69" s="232" t="str">
        <f>IF(MID('Tab. A1.4-WVG'!$C73,(BZ$6-1)*8+(BZ$6-1)*1+1,8)="","",CONCATENATE(MID('Tab. A1.4-WVG'!$C73,(BZ$6-1)*8+(BZ$6-1)*1+1,8),": ",VLOOKUP(MID('Tab. A1.4-WVG'!$C73,(BZ$6-1)*8+(BZ$6-1)*1+1,8),AGS,2,FALSE)))</f>
        <v/>
      </c>
      <c r="CA69" s="232" t="str">
        <f>IF(MID('Tab. A1.4-WVG'!$C73,(CA$6-1)*8+(CA$6-1)*1+1,8)="","",CONCATENATE(MID('Tab. A1.4-WVG'!$C73,(CA$6-1)*8+(CA$6-1)*1+1,8),": ",VLOOKUP(MID('Tab. A1.4-WVG'!$C73,(CA$6-1)*8+(CA$6-1)*1+1,8),AGS,2,FALSE)))</f>
        <v/>
      </c>
      <c r="CB69" s="232" t="str">
        <f>IF(MID('Tab. A1.4-WVG'!$C73,(CB$6-1)*8+(CB$6-1)*1+1,8)="","",CONCATENATE(MID('Tab. A1.4-WVG'!$C73,(CB$6-1)*8+(CB$6-1)*1+1,8),": ",VLOOKUP(MID('Tab. A1.4-WVG'!$C73,(CB$6-1)*8+(CB$6-1)*1+1,8),AGS,2,FALSE)))</f>
        <v/>
      </c>
      <c r="CC69" s="232" t="str">
        <f>IF(MID('Tab. A1.4-WVG'!$C73,(CC$6-1)*8+(CC$6-1)*1+1,8)="","",CONCATENATE(MID('Tab. A1.4-WVG'!$C73,(CC$6-1)*8+(CC$6-1)*1+1,8),": ",VLOOKUP(MID('Tab. A1.4-WVG'!$C73,(CC$6-1)*8+(CC$6-1)*1+1,8),AGS,2,FALSE)))</f>
        <v/>
      </c>
      <c r="CD69" s="232" t="str">
        <f>IF(MID('Tab. A1.4-WVG'!$C73,(CD$6-1)*8+(CD$6-1)*1+1,8)="","",CONCATENATE(MID('Tab. A1.4-WVG'!$C73,(CD$6-1)*8+(CD$6-1)*1+1,8),": ",VLOOKUP(MID('Tab. A1.4-WVG'!$C73,(CD$6-1)*8+(CD$6-1)*1+1,8),AGS,2,FALSE)))</f>
        <v/>
      </c>
      <c r="CE69" s="232" t="str">
        <f>IF(MID('Tab. A1.4-WVG'!$C73,(CE$6-1)*8+(CE$6-1)*1+1,8)="","",CONCATENATE(MID('Tab. A1.4-WVG'!$C73,(CE$6-1)*8+(CE$6-1)*1+1,8),": ",VLOOKUP(MID('Tab. A1.4-WVG'!$C73,(CE$6-1)*8+(CE$6-1)*1+1,8),AGS,2,FALSE)))</f>
        <v/>
      </c>
      <c r="CF69" s="232" t="str">
        <f>IF(MID('Tab. A1.4-WVG'!$C73,(CF$6-1)*8+(CF$6-1)*1+1,8)="","",CONCATENATE(MID('Tab. A1.4-WVG'!$C73,(CF$6-1)*8+(CF$6-1)*1+1,8),": ",VLOOKUP(MID('Tab. A1.4-WVG'!$C73,(CF$6-1)*8+(CF$6-1)*1+1,8),AGS,2,FALSE)))</f>
        <v/>
      </c>
      <c r="CG69" s="232" t="str">
        <f>IF(MID('Tab. A1.4-WVG'!$C73,(CG$6-1)*8+(CG$6-1)*1+1,8)="","",CONCATENATE(MID('Tab. A1.4-WVG'!$C73,(CG$6-1)*8+(CG$6-1)*1+1,8),": ",VLOOKUP(MID('Tab. A1.4-WVG'!$C73,(CG$6-1)*8+(CG$6-1)*1+1,8),AGS,2,FALSE)))</f>
        <v/>
      </c>
      <c r="CH69" s="232" t="str">
        <f>IF(MID('Tab. A1.4-WVG'!$C73,(CH$6-1)*8+(CH$6-1)*1+1,8)="","",CONCATENATE(MID('Tab. A1.4-WVG'!$C73,(CH$6-1)*8+(CH$6-1)*1+1,8),": ",VLOOKUP(MID('Tab. A1.4-WVG'!$C73,(CH$6-1)*8+(CH$6-1)*1+1,8),AGS,2,FALSE)))</f>
        <v/>
      </c>
      <c r="CI69" s="232" t="str">
        <f>IF(MID('Tab. A1.4-WVG'!$C73,(CI$6-1)*8+(CI$6-1)*1+1,8)="","",CONCATENATE(MID('Tab. A1.4-WVG'!$C73,(CI$6-1)*8+(CI$6-1)*1+1,8),": ",VLOOKUP(MID('Tab. A1.4-WVG'!$C73,(CI$6-1)*8+(CI$6-1)*1+1,8),AGS,2,FALSE)))</f>
        <v/>
      </c>
      <c r="CJ69" s="232" t="str">
        <f>IF(MID('Tab. A1.4-WVG'!$C73,(CJ$6-1)*8+(CJ$6-1)*1+1,8)="","",CONCATENATE(MID('Tab. A1.4-WVG'!$C73,(CJ$6-1)*8+(CJ$6-1)*1+1,8),": ",VLOOKUP(MID('Tab. A1.4-WVG'!$C73,(CJ$6-1)*8+(CJ$6-1)*1+1,8),AGS,2,FALSE)))</f>
        <v/>
      </c>
      <c r="CK69" s="232" t="str">
        <f>IF(MID('Tab. A1.4-WVG'!$C73,(CK$6-1)*8+(CK$6-1)*1+1,8)="","",CONCATENATE(MID('Tab. A1.4-WVG'!$C73,(CK$6-1)*8+(CK$6-1)*1+1,8),": ",VLOOKUP(MID('Tab. A1.4-WVG'!$C73,(CK$6-1)*8+(CK$6-1)*1+1,8),AGS,2,FALSE)))</f>
        <v/>
      </c>
      <c r="CL69" s="232" t="str">
        <f>IF(MID('Tab. A1.4-WVG'!$C73,(CL$6-1)*8+(CL$6-1)*1+1,8)="","",CONCATENATE(MID('Tab. A1.4-WVG'!$C73,(CL$6-1)*8+(CL$6-1)*1+1,8),": ",VLOOKUP(MID('Tab. A1.4-WVG'!$C73,(CL$6-1)*8+(CL$6-1)*1+1,8),AGS,2,FALSE)))</f>
        <v/>
      </c>
      <c r="CM69" s="232" t="str">
        <f>IF(MID('Tab. A1.4-WVG'!$C73,(CM$6-1)*8+(CM$6-1)*1+1,8)="","",CONCATENATE(MID('Tab. A1.4-WVG'!$C73,(CM$6-1)*8+(CM$6-1)*1+1,8),": ",VLOOKUP(MID('Tab. A1.4-WVG'!$C73,(CM$6-1)*8+(CM$6-1)*1+1,8),AGS,2,FALSE)))</f>
        <v/>
      </c>
      <c r="CN69" s="232" t="str">
        <f>IF(MID('Tab. A1.4-WVG'!$C73,(CN$6-1)*8+(CN$6-1)*1+1,8)="","",CONCATENATE(MID('Tab. A1.4-WVG'!$C73,(CN$6-1)*8+(CN$6-1)*1+1,8),": ",VLOOKUP(MID('Tab. A1.4-WVG'!$C73,(CN$6-1)*8+(CN$6-1)*1+1,8),AGS,2,FALSE)))</f>
        <v/>
      </c>
      <c r="CO69" s="232" t="str">
        <f>IF(MID('Tab. A1.4-WVG'!$C73,(CO$6-1)*8+(CO$6-1)*1+1,8)="","",CONCATENATE(MID('Tab. A1.4-WVG'!$C73,(CO$6-1)*8+(CO$6-1)*1+1,8),": ",VLOOKUP(MID('Tab. A1.4-WVG'!$C73,(CO$6-1)*8+(CO$6-1)*1+1,8),AGS,2,FALSE)))</f>
        <v/>
      </c>
      <c r="CP69" s="232" t="str">
        <f>IF(MID('Tab. A1.4-WVG'!$C73,(CP$6-1)*8+(CP$6-1)*1+1,8)="","",CONCATENATE(MID('Tab. A1.4-WVG'!$C73,(CP$6-1)*8+(CP$6-1)*1+1,8),": ",VLOOKUP(MID('Tab. A1.4-WVG'!$C73,(CP$6-1)*8+(CP$6-1)*1+1,8),AGS,2,FALSE)))</f>
        <v/>
      </c>
      <c r="CQ69" s="232" t="str">
        <f>IF(MID('Tab. A1.4-WVG'!$C73,(CQ$6-1)*8+(CQ$6-1)*1+1,8)="","",CONCATENATE(MID('Tab. A1.4-WVG'!$C73,(CQ$6-1)*8+(CQ$6-1)*1+1,8),": ",VLOOKUP(MID('Tab. A1.4-WVG'!$C73,(CQ$6-1)*8+(CQ$6-1)*1+1,8),AGS,2,FALSE)))</f>
        <v/>
      </c>
      <c r="CR69" s="232" t="str">
        <f>IF(MID('Tab. A1.4-WVG'!$C73,(CR$6-1)*8+(CR$6-1)*1+1,8)="","",CONCATENATE(MID('Tab. A1.4-WVG'!$C73,(CR$6-1)*8+(CR$6-1)*1+1,8),": ",VLOOKUP(MID('Tab. A1.4-WVG'!$C73,(CR$6-1)*8+(CR$6-1)*1+1,8),AGS,2,FALSE)))</f>
        <v/>
      </c>
      <c r="CS69" s="232" t="str">
        <f>IF(MID('Tab. A1.4-WVG'!$C73,(CS$6-1)*8+(CS$6-1)*1+1,8)="","",CONCATENATE(MID('Tab. A1.4-WVG'!$C73,(CS$6-1)*8+(CS$6-1)*1+1,8),": ",VLOOKUP(MID('Tab. A1.4-WVG'!$C73,(CS$6-1)*8+(CS$6-1)*1+1,8),AGS,2,FALSE)))</f>
        <v/>
      </c>
      <c r="CT69" s="232" t="str">
        <f>IF(MID('Tab. A1.4-WVG'!$C73,(CT$6-1)*8+(CT$6-1)*1+1,8)="","",CONCATENATE(MID('Tab. A1.4-WVG'!$C73,(CT$6-1)*8+(CT$6-1)*1+1,8),": ",VLOOKUP(MID('Tab. A1.4-WVG'!$C73,(CT$6-1)*8+(CT$6-1)*1+1,8),AGS,2,FALSE)))</f>
        <v/>
      </c>
      <c r="CU69" s="232" t="str">
        <f>IF(MID('Tab. A1.4-WVG'!$C73,(CU$6-1)*8+(CU$6-1)*1+1,8)="","",CONCATENATE(MID('Tab. A1.4-WVG'!$C73,(CU$6-1)*8+(CU$6-1)*1+1,8),": ",VLOOKUP(MID('Tab. A1.4-WVG'!$C73,(CU$6-1)*8+(CU$6-1)*1+1,8),AGS,2,FALSE)))</f>
        <v/>
      </c>
      <c r="CV69" s="232" t="str">
        <f>IF(MID('Tab. A1.4-WVG'!$C73,(CV$6-1)*8+(CV$6-1)*1+1,8)="","",CONCATENATE(MID('Tab. A1.4-WVG'!$C73,(CV$6-1)*8+(CV$6-1)*1+1,8),": ",VLOOKUP(MID('Tab. A1.4-WVG'!$C73,(CV$6-1)*8+(CV$6-1)*1+1,8),AGS,2,FALSE)))</f>
        <v/>
      </c>
      <c r="CW69" s="232" t="str">
        <f>IF(MID('Tab. A1.4-WVG'!$C73,(CW$6-1)*8+(CW$6-1)*1+1,8)="","",CONCATENATE(MID('Tab. A1.4-WVG'!$C73,(CW$6-1)*8+(CW$6-1)*1+1,8),": ",VLOOKUP(MID('Tab. A1.4-WVG'!$C73,(CW$6-1)*8+(CW$6-1)*1+1,8),AGS,2,FALSE)))</f>
        <v/>
      </c>
      <c r="CX69" s="39">
        <f t="shared" si="0"/>
        <v>0</v>
      </c>
    </row>
    <row r="70" spans="1:102" ht="38.25" customHeight="1" x14ac:dyDescent="0.2">
      <c r="A70" s="231" t="str">
        <f>IF('Tab. A1.4-WVG'!A74="","",'Tab. A1.4-WVG'!A74)</f>
        <v/>
      </c>
      <c r="B70" s="232" t="str">
        <f>IF(MID('Tab. A1.4-WVG'!$C74,(B$6-1)*8+(B$6-1)*1+1,8)="","",CONCATENATE(MID('Tab. A1.4-WVG'!$C74,(B$6-1)*8+(B$6-1)*1+1,8),": ",VLOOKUP(MID('Tab. A1.4-WVG'!$C74,(B$6-1)*8+(B$6-1)*1+1,8),AGS,2,FALSE)))</f>
        <v/>
      </c>
      <c r="C70" s="232" t="str">
        <f>IF(MID('Tab. A1.4-WVG'!$C74,(C$6-1)*8+(C$6-1)*1+1,8)="","",CONCATENATE(MID('Tab. A1.4-WVG'!$C74,(C$6-1)*8+(C$6-1)*1+1,8),": ",VLOOKUP(MID('Tab. A1.4-WVG'!$C74,(C$6-1)*8+(C$6-1)*1+1,8),AGS,2,FALSE)))</f>
        <v/>
      </c>
      <c r="D70" s="232" t="str">
        <f>IF(MID('Tab. A1.4-WVG'!$C74,(D$6-1)*8+(D$6-1)*1+1,8)="","",CONCATENATE(MID('Tab. A1.4-WVG'!$C74,(D$6-1)*8+(D$6-1)*1+1,8),": ",VLOOKUP(MID('Tab. A1.4-WVG'!$C74,(D$6-1)*8+(D$6-1)*1+1,8),AGS,2,FALSE)))</f>
        <v/>
      </c>
      <c r="E70" s="232" t="str">
        <f>IF(MID('Tab. A1.4-WVG'!$C74,(E$6-1)*8+(E$6-1)*1+1,8)="","",CONCATENATE(MID('Tab. A1.4-WVG'!$C74,(E$6-1)*8+(E$6-1)*1+1,8),": ",VLOOKUP(MID('Tab. A1.4-WVG'!$C74,(E$6-1)*8+(E$6-1)*1+1,8),AGS,2,FALSE)))</f>
        <v/>
      </c>
      <c r="F70" s="232" t="str">
        <f>IF(MID('Tab. A1.4-WVG'!$C74,(F$6-1)*8+(F$6-1)*1+1,8)="","",CONCATENATE(MID('Tab. A1.4-WVG'!$C74,(F$6-1)*8+(F$6-1)*1+1,8),": ",VLOOKUP(MID('Tab. A1.4-WVG'!$C74,(F$6-1)*8+(F$6-1)*1+1,8),AGS,2,FALSE)))</f>
        <v/>
      </c>
      <c r="G70" s="232" t="str">
        <f>IF(MID('Tab. A1.4-WVG'!$C74,(G$6-1)*8+(G$6-1)*1+1,8)="","",CONCATENATE(MID('Tab. A1.4-WVG'!$C74,(G$6-1)*8+(G$6-1)*1+1,8),": ",VLOOKUP(MID('Tab. A1.4-WVG'!$C74,(G$6-1)*8+(G$6-1)*1+1,8),AGS,2,FALSE)))</f>
        <v/>
      </c>
      <c r="H70" s="232" t="str">
        <f>IF(MID('Tab. A1.4-WVG'!$C74,(H$6-1)*8+(H$6-1)*1+1,8)="","",CONCATENATE(MID('Tab. A1.4-WVG'!$C74,(H$6-1)*8+(H$6-1)*1+1,8),": ",VLOOKUP(MID('Tab. A1.4-WVG'!$C74,(H$6-1)*8+(H$6-1)*1+1,8),AGS,2,FALSE)))</f>
        <v/>
      </c>
      <c r="I70" s="232" t="str">
        <f>IF(MID('Tab. A1.4-WVG'!$C74,(I$6-1)*8+(I$6-1)*1+1,8)="","",CONCATENATE(MID('Tab. A1.4-WVG'!$C74,(I$6-1)*8+(I$6-1)*1+1,8),": ",VLOOKUP(MID('Tab. A1.4-WVG'!$C74,(I$6-1)*8+(I$6-1)*1+1,8),AGS,2,FALSE)))</f>
        <v/>
      </c>
      <c r="J70" s="232" t="str">
        <f>IF(MID('Tab. A1.4-WVG'!$C74,(J$6-1)*8+(J$6-1)*1+1,8)="","",CONCATENATE(MID('Tab. A1.4-WVG'!$C74,(J$6-1)*8+(J$6-1)*1+1,8),": ",VLOOKUP(MID('Tab. A1.4-WVG'!$C74,(J$6-1)*8+(J$6-1)*1+1,8),AGS,2,FALSE)))</f>
        <v/>
      </c>
      <c r="K70" s="232" t="str">
        <f>IF(MID('Tab. A1.4-WVG'!$C74,(K$6-1)*8+(K$6-1)*1+1,8)="","",CONCATENATE(MID('Tab. A1.4-WVG'!$C74,(K$6-1)*8+(K$6-1)*1+1,8),": ",VLOOKUP(MID('Tab. A1.4-WVG'!$C74,(K$6-1)*8+(K$6-1)*1+1,8),AGS,2,FALSE)))</f>
        <v/>
      </c>
      <c r="L70" s="232" t="str">
        <f>IF(MID('Tab. A1.4-WVG'!$C74,(L$6-1)*8+(L$6-1)*1+1,8)="","",CONCATENATE(MID('Tab. A1.4-WVG'!$C74,(L$6-1)*8+(L$6-1)*1+1,8),": ",VLOOKUP(MID('Tab. A1.4-WVG'!$C74,(L$6-1)*8+(L$6-1)*1+1,8),AGS,2,FALSE)))</f>
        <v/>
      </c>
      <c r="M70" s="232" t="str">
        <f>IF(MID('Tab. A1.4-WVG'!$C74,(M$6-1)*8+(M$6-1)*1+1,8)="","",CONCATENATE(MID('Tab. A1.4-WVG'!$C74,(M$6-1)*8+(M$6-1)*1+1,8),": ",VLOOKUP(MID('Tab. A1.4-WVG'!$C74,(M$6-1)*8+(M$6-1)*1+1,8),AGS,2,FALSE)))</f>
        <v/>
      </c>
      <c r="N70" s="232" t="str">
        <f>IF(MID('Tab. A1.4-WVG'!$C74,(N$6-1)*8+(N$6-1)*1+1,8)="","",CONCATENATE(MID('Tab. A1.4-WVG'!$C74,(N$6-1)*8+(N$6-1)*1+1,8),": ",VLOOKUP(MID('Tab. A1.4-WVG'!$C74,(N$6-1)*8+(N$6-1)*1+1,8),AGS,2,FALSE)))</f>
        <v/>
      </c>
      <c r="O70" s="232" t="str">
        <f>IF(MID('Tab. A1.4-WVG'!$C74,(O$6-1)*8+(O$6-1)*1+1,8)="","",CONCATENATE(MID('Tab. A1.4-WVG'!$C74,(O$6-1)*8+(O$6-1)*1+1,8),": ",VLOOKUP(MID('Tab. A1.4-WVG'!$C74,(O$6-1)*8+(O$6-1)*1+1,8),AGS,2,FALSE)))</f>
        <v/>
      </c>
      <c r="P70" s="232" t="str">
        <f>IF(MID('Tab. A1.4-WVG'!$C74,(P$6-1)*8+(P$6-1)*1+1,8)="","",CONCATENATE(MID('Tab. A1.4-WVG'!$C74,(P$6-1)*8+(P$6-1)*1+1,8),": ",VLOOKUP(MID('Tab. A1.4-WVG'!$C74,(P$6-1)*8+(P$6-1)*1+1,8),AGS,2,FALSE)))</f>
        <v/>
      </c>
      <c r="Q70" s="232" t="str">
        <f>IF(MID('Tab. A1.4-WVG'!$C74,(Q$6-1)*8+(Q$6-1)*1+1,8)="","",CONCATENATE(MID('Tab. A1.4-WVG'!$C74,(Q$6-1)*8+(Q$6-1)*1+1,8),": ",VLOOKUP(MID('Tab. A1.4-WVG'!$C74,(Q$6-1)*8+(Q$6-1)*1+1,8),AGS,2,FALSE)))</f>
        <v/>
      </c>
      <c r="R70" s="232" t="str">
        <f>IF(MID('Tab. A1.4-WVG'!$C74,(R$6-1)*8+(R$6-1)*1+1,8)="","",CONCATENATE(MID('Tab. A1.4-WVG'!$C74,(R$6-1)*8+(R$6-1)*1+1,8),": ",VLOOKUP(MID('Tab. A1.4-WVG'!$C74,(R$6-1)*8+(R$6-1)*1+1,8),AGS,2,FALSE)))</f>
        <v/>
      </c>
      <c r="S70" s="232" t="str">
        <f>IF(MID('Tab. A1.4-WVG'!$C74,(S$6-1)*8+(S$6-1)*1+1,8)="","",CONCATENATE(MID('Tab. A1.4-WVG'!$C74,(S$6-1)*8+(S$6-1)*1+1,8),": ",VLOOKUP(MID('Tab. A1.4-WVG'!$C74,(S$6-1)*8+(S$6-1)*1+1,8),AGS,2,FALSE)))</f>
        <v/>
      </c>
      <c r="T70" s="232" t="str">
        <f>IF(MID('Tab. A1.4-WVG'!$C74,(T$6-1)*8+(T$6-1)*1+1,8)="","",CONCATENATE(MID('Tab. A1.4-WVG'!$C74,(T$6-1)*8+(T$6-1)*1+1,8),": ",VLOOKUP(MID('Tab. A1.4-WVG'!$C74,(T$6-1)*8+(T$6-1)*1+1,8),AGS,2,FALSE)))</f>
        <v/>
      </c>
      <c r="U70" s="232" t="str">
        <f>IF(MID('Tab. A1.4-WVG'!$C74,(U$6-1)*8+(U$6-1)*1+1,8)="","",CONCATENATE(MID('Tab. A1.4-WVG'!$C74,(U$6-1)*8+(U$6-1)*1+1,8),": ",VLOOKUP(MID('Tab. A1.4-WVG'!$C74,(U$6-1)*8+(U$6-1)*1+1,8),AGS,2,FALSE)))</f>
        <v/>
      </c>
      <c r="V70" s="232" t="str">
        <f>IF(MID('Tab. A1.4-WVG'!$C74,(V$6-1)*8+(V$6-1)*1+1,8)="","",CONCATENATE(MID('Tab. A1.4-WVG'!$C74,(V$6-1)*8+(V$6-1)*1+1,8),": ",VLOOKUP(MID('Tab. A1.4-WVG'!$C74,(V$6-1)*8+(V$6-1)*1+1,8),AGS,2,FALSE)))</f>
        <v/>
      </c>
      <c r="W70" s="232" t="str">
        <f>IF(MID('Tab. A1.4-WVG'!$C74,(W$6-1)*8+(W$6-1)*1+1,8)="","",CONCATENATE(MID('Tab. A1.4-WVG'!$C74,(W$6-1)*8+(W$6-1)*1+1,8),": ",VLOOKUP(MID('Tab. A1.4-WVG'!$C74,(W$6-1)*8+(W$6-1)*1+1,8),AGS,2,FALSE)))</f>
        <v/>
      </c>
      <c r="X70" s="232" t="str">
        <f>IF(MID('Tab. A1.4-WVG'!$C74,(X$6-1)*8+(X$6-1)*1+1,8)="","",CONCATENATE(MID('Tab. A1.4-WVG'!$C74,(X$6-1)*8+(X$6-1)*1+1,8),": ",VLOOKUP(MID('Tab. A1.4-WVG'!$C74,(X$6-1)*8+(X$6-1)*1+1,8),AGS,2,FALSE)))</f>
        <v/>
      </c>
      <c r="Y70" s="232" t="str">
        <f>IF(MID('Tab. A1.4-WVG'!$C74,(Y$6-1)*8+(Y$6-1)*1+1,8)="","",CONCATENATE(MID('Tab. A1.4-WVG'!$C74,(Y$6-1)*8+(Y$6-1)*1+1,8),": ",VLOOKUP(MID('Tab. A1.4-WVG'!$C74,(Y$6-1)*8+(Y$6-1)*1+1,8),AGS,2,FALSE)))</f>
        <v/>
      </c>
      <c r="Z70" s="232" t="str">
        <f>IF(MID('Tab. A1.4-WVG'!$C74,(Z$6-1)*8+(Z$6-1)*1+1,8)="","",CONCATENATE(MID('Tab. A1.4-WVG'!$C74,(Z$6-1)*8+(Z$6-1)*1+1,8),": ",VLOOKUP(MID('Tab. A1.4-WVG'!$C74,(Z$6-1)*8+(Z$6-1)*1+1,8),AGS,2,FALSE)))</f>
        <v/>
      </c>
      <c r="AA70" s="232" t="str">
        <f>IF(MID('Tab. A1.4-WVG'!$C74,(AA$6-1)*8+(AA$6-1)*1+1,8)="","",CONCATENATE(MID('Tab. A1.4-WVG'!$C74,(AA$6-1)*8+(AA$6-1)*1+1,8),": ",VLOOKUP(MID('Tab. A1.4-WVG'!$C74,(AA$6-1)*8+(AA$6-1)*1+1,8),AGS,2,FALSE)))</f>
        <v/>
      </c>
      <c r="AB70" s="232" t="str">
        <f>IF(MID('Tab. A1.4-WVG'!$C74,(AB$6-1)*8+(AB$6-1)*1+1,8)="","",CONCATENATE(MID('Tab. A1.4-WVG'!$C74,(AB$6-1)*8+(AB$6-1)*1+1,8),": ",VLOOKUP(MID('Tab. A1.4-WVG'!$C74,(AB$6-1)*8+(AB$6-1)*1+1,8),AGS,2,FALSE)))</f>
        <v/>
      </c>
      <c r="AC70" s="232" t="str">
        <f>IF(MID('Tab. A1.4-WVG'!$C74,(AC$6-1)*8+(AC$6-1)*1+1,8)="","",CONCATENATE(MID('Tab. A1.4-WVG'!$C74,(AC$6-1)*8+(AC$6-1)*1+1,8),": ",VLOOKUP(MID('Tab. A1.4-WVG'!$C74,(AC$6-1)*8+(AC$6-1)*1+1,8),AGS,2,FALSE)))</f>
        <v/>
      </c>
      <c r="AD70" s="232" t="str">
        <f>IF(MID('Tab. A1.4-WVG'!$C74,(AD$6-1)*8+(AD$6-1)*1+1,8)="","",CONCATENATE(MID('Tab. A1.4-WVG'!$C74,(AD$6-1)*8+(AD$6-1)*1+1,8),": ",VLOOKUP(MID('Tab. A1.4-WVG'!$C74,(AD$6-1)*8+(AD$6-1)*1+1,8),AGS,2,FALSE)))</f>
        <v/>
      </c>
      <c r="AE70" s="232" t="str">
        <f>IF(MID('Tab. A1.4-WVG'!$C74,(AE$6-1)*8+(AE$6-1)*1+1,8)="","",CONCATENATE(MID('Tab. A1.4-WVG'!$C74,(AE$6-1)*8+(AE$6-1)*1+1,8),": ",VLOOKUP(MID('Tab. A1.4-WVG'!$C74,(AE$6-1)*8+(AE$6-1)*1+1,8),AGS,2,FALSE)))</f>
        <v/>
      </c>
      <c r="AF70" s="232" t="str">
        <f>IF(MID('Tab. A1.4-WVG'!$C74,(AF$6-1)*8+(AF$6-1)*1+1,8)="","",CONCATENATE(MID('Tab. A1.4-WVG'!$C74,(AF$6-1)*8+(AF$6-1)*1+1,8),": ",VLOOKUP(MID('Tab. A1.4-WVG'!$C74,(AF$6-1)*8+(AF$6-1)*1+1,8),AGS,2,FALSE)))</f>
        <v/>
      </c>
      <c r="AG70" s="232" t="str">
        <f>IF(MID('Tab. A1.4-WVG'!$C74,(AG$6-1)*8+(AG$6-1)*1+1,8)="","",CONCATENATE(MID('Tab. A1.4-WVG'!$C74,(AG$6-1)*8+(AG$6-1)*1+1,8),": ",VLOOKUP(MID('Tab. A1.4-WVG'!$C74,(AG$6-1)*8+(AG$6-1)*1+1,8),AGS,2,FALSE)))</f>
        <v/>
      </c>
      <c r="AH70" s="232" t="str">
        <f>IF(MID('Tab. A1.4-WVG'!$C74,(AH$6-1)*8+(AH$6-1)*1+1,8)="","",CONCATENATE(MID('Tab. A1.4-WVG'!$C74,(AH$6-1)*8+(AH$6-1)*1+1,8),": ",VLOOKUP(MID('Tab. A1.4-WVG'!$C74,(AH$6-1)*8+(AH$6-1)*1+1,8),AGS,2,FALSE)))</f>
        <v/>
      </c>
      <c r="AI70" s="232" t="str">
        <f>IF(MID('Tab. A1.4-WVG'!$C74,(AI$6-1)*8+(AI$6-1)*1+1,8)="","",CONCATENATE(MID('Tab. A1.4-WVG'!$C74,(AI$6-1)*8+(AI$6-1)*1+1,8),": ",VLOOKUP(MID('Tab. A1.4-WVG'!$C74,(AI$6-1)*8+(AI$6-1)*1+1,8),AGS,2,FALSE)))</f>
        <v/>
      </c>
      <c r="AJ70" s="232" t="str">
        <f>IF(MID('Tab. A1.4-WVG'!$C74,(AJ$6-1)*8+(AJ$6-1)*1+1,8)="","",CONCATENATE(MID('Tab. A1.4-WVG'!$C74,(AJ$6-1)*8+(AJ$6-1)*1+1,8),": ",VLOOKUP(MID('Tab. A1.4-WVG'!$C74,(AJ$6-1)*8+(AJ$6-1)*1+1,8),AGS,2,FALSE)))</f>
        <v/>
      </c>
      <c r="AK70" s="232" t="str">
        <f>IF(MID('Tab. A1.4-WVG'!$C74,(AK$6-1)*8+(AK$6-1)*1+1,8)="","",CONCATENATE(MID('Tab. A1.4-WVG'!$C74,(AK$6-1)*8+(AK$6-1)*1+1,8),": ",VLOOKUP(MID('Tab. A1.4-WVG'!$C74,(AK$6-1)*8+(AK$6-1)*1+1,8),AGS,2,FALSE)))</f>
        <v/>
      </c>
      <c r="AL70" s="232" t="str">
        <f>IF(MID('Tab. A1.4-WVG'!$C74,(AL$6-1)*8+(AL$6-1)*1+1,8)="","",CONCATENATE(MID('Tab. A1.4-WVG'!$C74,(AL$6-1)*8+(AL$6-1)*1+1,8),": ",VLOOKUP(MID('Tab. A1.4-WVG'!$C74,(AL$6-1)*8+(AL$6-1)*1+1,8),AGS,2,FALSE)))</f>
        <v/>
      </c>
      <c r="AM70" s="232" t="str">
        <f>IF(MID('Tab. A1.4-WVG'!$C74,(AM$6-1)*8+(AM$6-1)*1+1,8)="","",CONCATENATE(MID('Tab. A1.4-WVG'!$C74,(AM$6-1)*8+(AM$6-1)*1+1,8),": ",VLOOKUP(MID('Tab. A1.4-WVG'!$C74,(AM$6-1)*8+(AM$6-1)*1+1,8),AGS,2,FALSE)))</f>
        <v/>
      </c>
      <c r="AN70" s="232" t="str">
        <f>IF(MID('Tab. A1.4-WVG'!$C74,(AN$6-1)*8+(AN$6-1)*1+1,8)="","",CONCATENATE(MID('Tab. A1.4-WVG'!$C74,(AN$6-1)*8+(AN$6-1)*1+1,8),": ",VLOOKUP(MID('Tab. A1.4-WVG'!$C74,(AN$6-1)*8+(AN$6-1)*1+1,8),AGS,2,FALSE)))</f>
        <v/>
      </c>
      <c r="AO70" s="232" t="str">
        <f>IF(MID('Tab. A1.4-WVG'!$C74,(AO$6-1)*8+(AO$6-1)*1+1,8)="","",CONCATENATE(MID('Tab. A1.4-WVG'!$C74,(AO$6-1)*8+(AO$6-1)*1+1,8),": ",VLOOKUP(MID('Tab. A1.4-WVG'!$C74,(AO$6-1)*8+(AO$6-1)*1+1,8),AGS,2,FALSE)))</f>
        <v/>
      </c>
      <c r="AP70" s="232" t="str">
        <f>IF(MID('Tab. A1.4-WVG'!$C74,(AP$6-1)*8+(AP$6-1)*1+1,8)="","",CONCATENATE(MID('Tab. A1.4-WVG'!$C74,(AP$6-1)*8+(AP$6-1)*1+1,8),": ",VLOOKUP(MID('Tab. A1.4-WVG'!$C74,(AP$6-1)*8+(AP$6-1)*1+1,8),AGS,2,FALSE)))</f>
        <v/>
      </c>
      <c r="AQ70" s="232" t="str">
        <f>IF(MID('Tab. A1.4-WVG'!$C74,(AQ$6-1)*8+(AQ$6-1)*1+1,8)="","",CONCATENATE(MID('Tab. A1.4-WVG'!$C74,(AQ$6-1)*8+(AQ$6-1)*1+1,8),": ",VLOOKUP(MID('Tab. A1.4-WVG'!$C74,(AQ$6-1)*8+(AQ$6-1)*1+1,8),AGS,2,FALSE)))</f>
        <v/>
      </c>
      <c r="AR70" s="232" t="str">
        <f>IF(MID('Tab. A1.4-WVG'!$C74,(AR$6-1)*8+(AR$6-1)*1+1,8)="","",CONCATENATE(MID('Tab. A1.4-WVG'!$C74,(AR$6-1)*8+(AR$6-1)*1+1,8),": ",VLOOKUP(MID('Tab. A1.4-WVG'!$C74,(AR$6-1)*8+(AR$6-1)*1+1,8),AGS,2,FALSE)))</f>
        <v/>
      </c>
      <c r="AS70" s="232" t="str">
        <f>IF(MID('Tab. A1.4-WVG'!$C74,(AS$6-1)*8+(AS$6-1)*1+1,8)="","",CONCATENATE(MID('Tab. A1.4-WVG'!$C74,(AS$6-1)*8+(AS$6-1)*1+1,8),": ",VLOOKUP(MID('Tab. A1.4-WVG'!$C74,(AS$6-1)*8+(AS$6-1)*1+1,8),AGS,2,FALSE)))</f>
        <v/>
      </c>
      <c r="AT70" s="232" t="str">
        <f>IF(MID('Tab. A1.4-WVG'!$C74,(AT$6-1)*8+(AT$6-1)*1+1,8)="","",CONCATENATE(MID('Tab. A1.4-WVG'!$C74,(AT$6-1)*8+(AT$6-1)*1+1,8),": ",VLOOKUP(MID('Tab. A1.4-WVG'!$C74,(AT$6-1)*8+(AT$6-1)*1+1,8),AGS,2,FALSE)))</f>
        <v/>
      </c>
      <c r="AU70" s="232" t="str">
        <f>IF(MID('Tab. A1.4-WVG'!$C74,(AU$6-1)*8+(AU$6-1)*1+1,8)="","",CONCATENATE(MID('Tab. A1.4-WVG'!$C74,(AU$6-1)*8+(AU$6-1)*1+1,8),": ",VLOOKUP(MID('Tab. A1.4-WVG'!$C74,(AU$6-1)*8+(AU$6-1)*1+1,8),AGS,2,FALSE)))</f>
        <v/>
      </c>
      <c r="AV70" s="232" t="str">
        <f>IF(MID('Tab. A1.4-WVG'!$C74,(AV$6-1)*8+(AV$6-1)*1+1,8)="","",CONCATENATE(MID('Tab. A1.4-WVG'!$C74,(AV$6-1)*8+(AV$6-1)*1+1,8),": ",VLOOKUP(MID('Tab. A1.4-WVG'!$C74,(AV$6-1)*8+(AV$6-1)*1+1,8),AGS,2,FALSE)))</f>
        <v/>
      </c>
      <c r="AW70" s="232" t="str">
        <f>IF(MID('Tab. A1.4-WVG'!$C74,(AW$6-1)*8+(AW$6-1)*1+1,8)="","",CONCATENATE(MID('Tab. A1.4-WVG'!$C74,(AW$6-1)*8+(AW$6-1)*1+1,8),": ",VLOOKUP(MID('Tab. A1.4-WVG'!$C74,(AW$6-1)*8+(AW$6-1)*1+1,8),AGS,2,FALSE)))</f>
        <v/>
      </c>
      <c r="AX70" s="232" t="str">
        <f>IF(MID('Tab. A1.4-WVG'!$C74,(AX$6-1)*8+(AX$6-1)*1+1,8)="","",CONCATENATE(MID('Tab. A1.4-WVG'!$C74,(AX$6-1)*8+(AX$6-1)*1+1,8),": ",VLOOKUP(MID('Tab. A1.4-WVG'!$C74,(AX$6-1)*8+(AX$6-1)*1+1,8),AGS,2,FALSE)))</f>
        <v/>
      </c>
      <c r="AY70" s="232" t="str">
        <f>IF(MID('Tab. A1.4-WVG'!$C74,(AY$6-1)*8+(AY$6-1)*1+1,8)="","",CONCATENATE(MID('Tab. A1.4-WVG'!$C74,(AY$6-1)*8+(AY$6-1)*1+1,8),": ",VLOOKUP(MID('Tab. A1.4-WVG'!$C74,(AY$6-1)*8+(AY$6-1)*1+1,8),AGS,2,FALSE)))</f>
        <v/>
      </c>
      <c r="AZ70" s="232" t="str">
        <f>IF(MID('Tab. A1.4-WVG'!$C74,(AZ$6-1)*8+(AZ$6-1)*1+1,8)="","",CONCATENATE(MID('Tab. A1.4-WVG'!$C74,(AZ$6-1)*8+(AZ$6-1)*1+1,8),": ",VLOOKUP(MID('Tab. A1.4-WVG'!$C74,(AZ$6-1)*8+(AZ$6-1)*1+1,8),AGS,2,FALSE)))</f>
        <v/>
      </c>
      <c r="BA70" s="232" t="str">
        <f>IF(MID('Tab. A1.4-WVG'!$C74,(BA$6-1)*8+(BA$6-1)*1+1,8)="","",CONCATENATE(MID('Tab. A1.4-WVG'!$C74,(BA$6-1)*8+(BA$6-1)*1+1,8),": ",VLOOKUP(MID('Tab. A1.4-WVG'!$C74,(BA$6-1)*8+(BA$6-1)*1+1,8),AGS,2,FALSE)))</f>
        <v/>
      </c>
      <c r="BB70" s="232" t="str">
        <f>IF(MID('Tab. A1.4-WVG'!$C74,(BB$6-1)*8+(BB$6-1)*1+1,8)="","",CONCATENATE(MID('Tab. A1.4-WVG'!$C74,(BB$6-1)*8+(BB$6-1)*1+1,8),": ",VLOOKUP(MID('Tab. A1.4-WVG'!$C74,(BB$6-1)*8+(BB$6-1)*1+1,8),AGS,2,FALSE)))</f>
        <v/>
      </c>
      <c r="BC70" s="232" t="str">
        <f>IF(MID('Tab. A1.4-WVG'!$C74,(BC$6-1)*8+(BC$6-1)*1+1,8)="","",CONCATENATE(MID('Tab. A1.4-WVG'!$C74,(BC$6-1)*8+(BC$6-1)*1+1,8),": ",VLOOKUP(MID('Tab. A1.4-WVG'!$C74,(BC$6-1)*8+(BC$6-1)*1+1,8),AGS,2,FALSE)))</f>
        <v/>
      </c>
      <c r="BD70" s="232" t="str">
        <f>IF(MID('Tab. A1.4-WVG'!$C74,(BD$6-1)*8+(BD$6-1)*1+1,8)="","",CONCATENATE(MID('Tab. A1.4-WVG'!$C74,(BD$6-1)*8+(BD$6-1)*1+1,8),": ",VLOOKUP(MID('Tab. A1.4-WVG'!$C74,(BD$6-1)*8+(BD$6-1)*1+1,8),AGS,2,FALSE)))</f>
        <v/>
      </c>
      <c r="BE70" s="232" t="str">
        <f>IF(MID('Tab. A1.4-WVG'!$C74,(BE$6-1)*8+(BE$6-1)*1+1,8)="","",CONCATENATE(MID('Tab. A1.4-WVG'!$C74,(BE$6-1)*8+(BE$6-1)*1+1,8),": ",VLOOKUP(MID('Tab. A1.4-WVG'!$C74,(BE$6-1)*8+(BE$6-1)*1+1,8),AGS,2,FALSE)))</f>
        <v/>
      </c>
      <c r="BF70" s="232" t="str">
        <f>IF(MID('Tab. A1.4-WVG'!$C74,(BF$6-1)*8+(BF$6-1)*1+1,8)="","",CONCATENATE(MID('Tab. A1.4-WVG'!$C74,(BF$6-1)*8+(BF$6-1)*1+1,8),": ",VLOOKUP(MID('Tab. A1.4-WVG'!$C74,(BF$6-1)*8+(BF$6-1)*1+1,8),AGS,2,FALSE)))</f>
        <v/>
      </c>
      <c r="BG70" s="232" t="str">
        <f>IF(MID('Tab. A1.4-WVG'!$C74,(BG$6-1)*8+(BG$6-1)*1+1,8)="","",CONCATENATE(MID('Tab. A1.4-WVG'!$C74,(BG$6-1)*8+(BG$6-1)*1+1,8),": ",VLOOKUP(MID('Tab. A1.4-WVG'!$C74,(BG$6-1)*8+(BG$6-1)*1+1,8),AGS,2,FALSE)))</f>
        <v/>
      </c>
      <c r="BH70" s="232" t="str">
        <f>IF(MID('Tab. A1.4-WVG'!$C74,(BH$6-1)*8+(BH$6-1)*1+1,8)="","",CONCATENATE(MID('Tab. A1.4-WVG'!$C74,(BH$6-1)*8+(BH$6-1)*1+1,8),": ",VLOOKUP(MID('Tab. A1.4-WVG'!$C74,(BH$6-1)*8+(BH$6-1)*1+1,8),AGS,2,FALSE)))</f>
        <v/>
      </c>
      <c r="BI70" s="232" t="str">
        <f>IF(MID('Tab. A1.4-WVG'!$C74,(BI$6-1)*8+(BI$6-1)*1+1,8)="","",CONCATENATE(MID('Tab. A1.4-WVG'!$C74,(BI$6-1)*8+(BI$6-1)*1+1,8),": ",VLOOKUP(MID('Tab. A1.4-WVG'!$C74,(BI$6-1)*8+(BI$6-1)*1+1,8),AGS,2,FALSE)))</f>
        <v/>
      </c>
      <c r="BJ70" s="232" t="str">
        <f>IF(MID('Tab. A1.4-WVG'!$C74,(BJ$6-1)*8+(BJ$6-1)*1+1,8)="","",CONCATENATE(MID('Tab. A1.4-WVG'!$C74,(BJ$6-1)*8+(BJ$6-1)*1+1,8),": ",VLOOKUP(MID('Tab. A1.4-WVG'!$C74,(BJ$6-1)*8+(BJ$6-1)*1+1,8),AGS,2,FALSE)))</f>
        <v/>
      </c>
      <c r="BK70" s="232" t="str">
        <f>IF(MID('Tab. A1.4-WVG'!$C74,(BK$6-1)*8+(BK$6-1)*1+1,8)="","",CONCATENATE(MID('Tab. A1.4-WVG'!$C74,(BK$6-1)*8+(BK$6-1)*1+1,8),": ",VLOOKUP(MID('Tab. A1.4-WVG'!$C74,(BK$6-1)*8+(BK$6-1)*1+1,8),AGS,2,FALSE)))</f>
        <v/>
      </c>
      <c r="BL70" s="232" t="str">
        <f>IF(MID('Tab. A1.4-WVG'!$C74,(BL$6-1)*8+(BL$6-1)*1+1,8)="","",CONCATENATE(MID('Tab. A1.4-WVG'!$C74,(BL$6-1)*8+(BL$6-1)*1+1,8),": ",VLOOKUP(MID('Tab. A1.4-WVG'!$C74,(BL$6-1)*8+(BL$6-1)*1+1,8),AGS,2,FALSE)))</f>
        <v/>
      </c>
      <c r="BM70" s="232" t="str">
        <f>IF(MID('Tab. A1.4-WVG'!$C74,(BM$6-1)*8+(BM$6-1)*1+1,8)="","",CONCATENATE(MID('Tab. A1.4-WVG'!$C74,(BM$6-1)*8+(BM$6-1)*1+1,8),": ",VLOOKUP(MID('Tab. A1.4-WVG'!$C74,(BM$6-1)*8+(BM$6-1)*1+1,8),AGS,2,FALSE)))</f>
        <v/>
      </c>
      <c r="BN70" s="232" t="str">
        <f>IF(MID('Tab. A1.4-WVG'!$C74,(BN$6-1)*8+(BN$6-1)*1+1,8)="","",CONCATENATE(MID('Tab. A1.4-WVG'!$C74,(BN$6-1)*8+(BN$6-1)*1+1,8),": ",VLOOKUP(MID('Tab. A1.4-WVG'!$C74,(BN$6-1)*8+(BN$6-1)*1+1,8),AGS,2,FALSE)))</f>
        <v/>
      </c>
      <c r="BO70" s="232" t="str">
        <f>IF(MID('Tab. A1.4-WVG'!$C74,(BO$6-1)*8+(BO$6-1)*1+1,8)="","",CONCATENATE(MID('Tab. A1.4-WVG'!$C74,(BO$6-1)*8+(BO$6-1)*1+1,8),": ",VLOOKUP(MID('Tab. A1.4-WVG'!$C74,(BO$6-1)*8+(BO$6-1)*1+1,8),AGS,2,FALSE)))</f>
        <v/>
      </c>
      <c r="BP70" s="232" t="str">
        <f>IF(MID('Tab. A1.4-WVG'!$C74,(BP$6-1)*8+(BP$6-1)*1+1,8)="","",CONCATENATE(MID('Tab. A1.4-WVG'!$C74,(BP$6-1)*8+(BP$6-1)*1+1,8),": ",VLOOKUP(MID('Tab. A1.4-WVG'!$C74,(BP$6-1)*8+(BP$6-1)*1+1,8),AGS,2,FALSE)))</f>
        <v/>
      </c>
      <c r="BQ70" s="232" t="str">
        <f>IF(MID('Tab. A1.4-WVG'!$C74,(BQ$6-1)*8+(BQ$6-1)*1+1,8)="","",CONCATENATE(MID('Tab. A1.4-WVG'!$C74,(BQ$6-1)*8+(BQ$6-1)*1+1,8),": ",VLOOKUP(MID('Tab. A1.4-WVG'!$C74,(BQ$6-1)*8+(BQ$6-1)*1+1,8),AGS,2,FALSE)))</f>
        <v/>
      </c>
      <c r="BR70" s="232" t="str">
        <f>IF(MID('Tab. A1.4-WVG'!$C74,(BR$6-1)*8+(BR$6-1)*1+1,8)="","",CONCATENATE(MID('Tab. A1.4-WVG'!$C74,(BR$6-1)*8+(BR$6-1)*1+1,8),": ",VLOOKUP(MID('Tab. A1.4-WVG'!$C74,(BR$6-1)*8+(BR$6-1)*1+1,8),AGS,2,FALSE)))</f>
        <v/>
      </c>
      <c r="BS70" s="232" t="str">
        <f>IF(MID('Tab. A1.4-WVG'!$C74,(BS$6-1)*8+(BS$6-1)*1+1,8)="","",CONCATENATE(MID('Tab. A1.4-WVG'!$C74,(BS$6-1)*8+(BS$6-1)*1+1,8),": ",VLOOKUP(MID('Tab. A1.4-WVG'!$C74,(BS$6-1)*8+(BS$6-1)*1+1,8),AGS,2,FALSE)))</f>
        <v/>
      </c>
      <c r="BT70" s="232" t="str">
        <f>IF(MID('Tab. A1.4-WVG'!$C74,(BT$6-1)*8+(BT$6-1)*1+1,8)="","",CONCATENATE(MID('Tab. A1.4-WVG'!$C74,(BT$6-1)*8+(BT$6-1)*1+1,8),": ",VLOOKUP(MID('Tab. A1.4-WVG'!$C74,(BT$6-1)*8+(BT$6-1)*1+1,8),AGS,2,FALSE)))</f>
        <v/>
      </c>
      <c r="BU70" s="232" t="str">
        <f>IF(MID('Tab. A1.4-WVG'!$C74,(BU$6-1)*8+(BU$6-1)*1+1,8)="","",CONCATENATE(MID('Tab. A1.4-WVG'!$C74,(BU$6-1)*8+(BU$6-1)*1+1,8),": ",VLOOKUP(MID('Tab. A1.4-WVG'!$C74,(BU$6-1)*8+(BU$6-1)*1+1,8),AGS,2,FALSE)))</f>
        <v/>
      </c>
      <c r="BV70" s="232" t="str">
        <f>IF(MID('Tab. A1.4-WVG'!$C74,(BV$6-1)*8+(BV$6-1)*1+1,8)="","",CONCATENATE(MID('Tab. A1.4-WVG'!$C74,(BV$6-1)*8+(BV$6-1)*1+1,8),": ",VLOOKUP(MID('Tab. A1.4-WVG'!$C74,(BV$6-1)*8+(BV$6-1)*1+1,8),AGS,2,FALSE)))</f>
        <v/>
      </c>
      <c r="BW70" s="232" t="str">
        <f>IF(MID('Tab. A1.4-WVG'!$C74,(BW$6-1)*8+(BW$6-1)*1+1,8)="","",CONCATENATE(MID('Tab. A1.4-WVG'!$C74,(BW$6-1)*8+(BW$6-1)*1+1,8),": ",VLOOKUP(MID('Tab. A1.4-WVG'!$C74,(BW$6-1)*8+(BW$6-1)*1+1,8),AGS,2,FALSE)))</f>
        <v/>
      </c>
      <c r="BX70" s="232" t="str">
        <f>IF(MID('Tab. A1.4-WVG'!$C74,(BX$6-1)*8+(BX$6-1)*1+1,8)="","",CONCATENATE(MID('Tab. A1.4-WVG'!$C74,(BX$6-1)*8+(BX$6-1)*1+1,8),": ",VLOOKUP(MID('Tab. A1.4-WVG'!$C74,(BX$6-1)*8+(BX$6-1)*1+1,8),AGS,2,FALSE)))</f>
        <v/>
      </c>
      <c r="BY70" s="232" t="str">
        <f>IF(MID('Tab. A1.4-WVG'!$C74,(BY$6-1)*8+(BY$6-1)*1+1,8)="","",CONCATENATE(MID('Tab. A1.4-WVG'!$C74,(BY$6-1)*8+(BY$6-1)*1+1,8),": ",VLOOKUP(MID('Tab. A1.4-WVG'!$C74,(BY$6-1)*8+(BY$6-1)*1+1,8),AGS,2,FALSE)))</f>
        <v/>
      </c>
      <c r="BZ70" s="232" t="str">
        <f>IF(MID('Tab. A1.4-WVG'!$C74,(BZ$6-1)*8+(BZ$6-1)*1+1,8)="","",CONCATENATE(MID('Tab. A1.4-WVG'!$C74,(BZ$6-1)*8+(BZ$6-1)*1+1,8),": ",VLOOKUP(MID('Tab. A1.4-WVG'!$C74,(BZ$6-1)*8+(BZ$6-1)*1+1,8),AGS,2,FALSE)))</f>
        <v/>
      </c>
      <c r="CA70" s="232" t="str">
        <f>IF(MID('Tab. A1.4-WVG'!$C74,(CA$6-1)*8+(CA$6-1)*1+1,8)="","",CONCATENATE(MID('Tab. A1.4-WVG'!$C74,(CA$6-1)*8+(CA$6-1)*1+1,8),": ",VLOOKUP(MID('Tab. A1.4-WVG'!$C74,(CA$6-1)*8+(CA$6-1)*1+1,8),AGS,2,FALSE)))</f>
        <v/>
      </c>
      <c r="CB70" s="232" t="str">
        <f>IF(MID('Tab. A1.4-WVG'!$C74,(CB$6-1)*8+(CB$6-1)*1+1,8)="","",CONCATENATE(MID('Tab. A1.4-WVG'!$C74,(CB$6-1)*8+(CB$6-1)*1+1,8),": ",VLOOKUP(MID('Tab. A1.4-WVG'!$C74,(CB$6-1)*8+(CB$6-1)*1+1,8),AGS,2,FALSE)))</f>
        <v/>
      </c>
      <c r="CC70" s="232" t="str">
        <f>IF(MID('Tab. A1.4-WVG'!$C74,(CC$6-1)*8+(CC$6-1)*1+1,8)="","",CONCATENATE(MID('Tab. A1.4-WVG'!$C74,(CC$6-1)*8+(CC$6-1)*1+1,8),": ",VLOOKUP(MID('Tab. A1.4-WVG'!$C74,(CC$6-1)*8+(CC$6-1)*1+1,8),AGS,2,FALSE)))</f>
        <v/>
      </c>
      <c r="CD70" s="232" t="str">
        <f>IF(MID('Tab. A1.4-WVG'!$C74,(CD$6-1)*8+(CD$6-1)*1+1,8)="","",CONCATENATE(MID('Tab. A1.4-WVG'!$C74,(CD$6-1)*8+(CD$6-1)*1+1,8),": ",VLOOKUP(MID('Tab. A1.4-WVG'!$C74,(CD$6-1)*8+(CD$6-1)*1+1,8),AGS,2,FALSE)))</f>
        <v/>
      </c>
      <c r="CE70" s="232" t="str">
        <f>IF(MID('Tab. A1.4-WVG'!$C74,(CE$6-1)*8+(CE$6-1)*1+1,8)="","",CONCATENATE(MID('Tab. A1.4-WVG'!$C74,(CE$6-1)*8+(CE$6-1)*1+1,8),": ",VLOOKUP(MID('Tab. A1.4-WVG'!$C74,(CE$6-1)*8+(CE$6-1)*1+1,8),AGS,2,FALSE)))</f>
        <v/>
      </c>
      <c r="CF70" s="232" t="str">
        <f>IF(MID('Tab. A1.4-WVG'!$C74,(CF$6-1)*8+(CF$6-1)*1+1,8)="","",CONCATENATE(MID('Tab. A1.4-WVG'!$C74,(CF$6-1)*8+(CF$6-1)*1+1,8),": ",VLOOKUP(MID('Tab. A1.4-WVG'!$C74,(CF$6-1)*8+(CF$6-1)*1+1,8),AGS,2,FALSE)))</f>
        <v/>
      </c>
      <c r="CG70" s="232" t="str">
        <f>IF(MID('Tab. A1.4-WVG'!$C74,(CG$6-1)*8+(CG$6-1)*1+1,8)="","",CONCATENATE(MID('Tab. A1.4-WVG'!$C74,(CG$6-1)*8+(CG$6-1)*1+1,8),": ",VLOOKUP(MID('Tab. A1.4-WVG'!$C74,(CG$6-1)*8+(CG$6-1)*1+1,8),AGS,2,FALSE)))</f>
        <v/>
      </c>
      <c r="CH70" s="232" t="str">
        <f>IF(MID('Tab. A1.4-WVG'!$C74,(CH$6-1)*8+(CH$6-1)*1+1,8)="","",CONCATENATE(MID('Tab. A1.4-WVG'!$C74,(CH$6-1)*8+(CH$6-1)*1+1,8),": ",VLOOKUP(MID('Tab. A1.4-WVG'!$C74,(CH$6-1)*8+(CH$6-1)*1+1,8),AGS,2,FALSE)))</f>
        <v/>
      </c>
      <c r="CI70" s="232" t="str">
        <f>IF(MID('Tab. A1.4-WVG'!$C74,(CI$6-1)*8+(CI$6-1)*1+1,8)="","",CONCATENATE(MID('Tab. A1.4-WVG'!$C74,(CI$6-1)*8+(CI$6-1)*1+1,8),": ",VLOOKUP(MID('Tab. A1.4-WVG'!$C74,(CI$6-1)*8+(CI$6-1)*1+1,8),AGS,2,FALSE)))</f>
        <v/>
      </c>
      <c r="CJ70" s="232" t="str">
        <f>IF(MID('Tab. A1.4-WVG'!$C74,(CJ$6-1)*8+(CJ$6-1)*1+1,8)="","",CONCATENATE(MID('Tab. A1.4-WVG'!$C74,(CJ$6-1)*8+(CJ$6-1)*1+1,8),": ",VLOOKUP(MID('Tab. A1.4-WVG'!$C74,(CJ$6-1)*8+(CJ$6-1)*1+1,8),AGS,2,FALSE)))</f>
        <v/>
      </c>
      <c r="CK70" s="232" t="str">
        <f>IF(MID('Tab. A1.4-WVG'!$C74,(CK$6-1)*8+(CK$6-1)*1+1,8)="","",CONCATENATE(MID('Tab. A1.4-WVG'!$C74,(CK$6-1)*8+(CK$6-1)*1+1,8),": ",VLOOKUP(MID('Tab. A1.4-WVG'!$C74,(CK$6-1)*8+(CK$6-1)*1+1,8),AGS,2,FALSE)))</f>
        <v/>
      </c>
      <c r="CL70" s="232" t="str">
        <f>IF(MID('Tab. A1.4-WVG'!$C74,(CL$6-1)*8+(CL$6-1)*1+1,8)="","",CONCATENATE(MID('Tab. A1.4-WVG'!$C74,(CL$6-1)*8+(CL$6-1)*1+1,8),": ",VLOOKUP(MID('Tab. A1.4-WVG'!$C74,(CL$6-1)*8+(CL$6-1)*1+1,8),AGS,2,FALSE)))</f>
        <v/>
      </c>
      <c r="CM70" s="232" t="str">
        <f>IF(MID('Tab. A1.4-WVG'!$C74,(CM$6-1)*8+(CM$6-1)*1+1,8)="","",CONCATENATE(MID('Tab. A1.4-WVG'!$C74,(CM$6-1)*8+(CM$6-1)*1+1,8),": ",VLOOKUP(MID('Tab. A1.4-WVG'!$C74,(CM$6-1)*8+(CM$6-1)*1+1,8),AGS,2,FALSE)))</f>
        <v/>
      </c>
      <c r="CN70" s="232" t="str">
        <f>IF(MID('Tab. A1.4-WVG'!$C74,(CN$6-1)*8+(CN$6-1)*1+1,8)="","",CONCATENATE(MID('Tab. A1.4-WVG'!$C74,(CN$6-1)*8+(CN$6-1)*1+1,8),": ",VLOOKUP(MID('Tab. A1.4-WVG'!$C74,(CN$6-1)*8+(CN$6-1)*1+1,8),AGS,2,FALSE)))</f>
        <v/>
      </c>
      <c r="CO70" s="232" t="str">
        <f>IF(MID('Tab. A1.4-WVG'!$C74,(CO$6-1)*8+(CO$6-1)*1+1,8)="","",CONCATENATE(MID('Tab. A1.4-WVG'!$C74,(CO$6-1)*8+(CO$6-1)*1+1,8),": ",VLOOKUP(MID('Tab. A1.4-WVG'!$C74,(CO$6-1)*8+(CO$6-1)*1+1,8),AGS,2,FALSE)))</f>
        <v/>
      </c>
      <c r="CP70" s="232" t="str">
        <f>IF(MID('Tab. A1.4-WVG'!$C74,(CP$6-1)*8+(CP$6-1)*1+1,8)="","",CONCATENATE(MID('Tab. A1.4-WVG'!$C74,(CP$6-1)*8+(CP$6-1)*1+1,8),": ",VLOOKUP(MID('Tab. A1.4-WVG'!$C74,(CP$6-1)*8+(CP$6-1)*1+1,8),AGS,2,FALSE)))</f>
        <v/>
      </c>
      <c r="CQ70" s="232" t="str">
        <f>IF(MID('Tab. A1.4-WVG'!$C74,(CQ$6-1)*8+(CQ$6-1)*1+1,8)="","",CONCATENATE(MID('Tab. A1.4-WVG'!$C74,(CQ$6-1)*8+(CQ$6-1)*1+1,8),": ",VLOOKUP(MID('Tab. A1.4-WVG'!$C74,(CQ$6-1)*8+(CQ$6-1)*1+1,8),AGS,2,FALSE)))</f>
        <v/>
      </c>
      <c r="CR70" s="232" t="str">
        <f>IF(MID('Tab. A1.4-WVG'!$C74,(CR$6-1)*8+(CR$6-1)*1+1,8)="","",CONCATENATE(MID('Tab. A1.4-WVG'!$C74,(CR$6-1)*8+(CR$6-1)*1+1,8),": ",VLOOKUP(MID('Tab. A1.4-WVG'!$C74,(CR$6-1)*8+(CR$6-1)*1+1,8),AGS,2,FALSE)))</f>
        <v/>
      </c>
      <c r="CS70" s="232" t="str">
        <f>IF(MID('Tab. A1.4-WVG'!$C74,(CS$6-1)*8+(CS$6-1)*1+1,8)="","",CONCATENATE(MID('Tab. A1.4-WVG'!$C74,(CS$6-1)*8+(CS$6-1)*1+1,8),": ",VLOOKUP(MID('Tab. A1.4-WVG'!$C74,(CS$6-1)*8+(CS$6-1)*1+1,8),AGS,2,FALSE)))</f>
        <v/>
      </c>
      <c r="CT70" s="232" t="str">
        <f>IF(MID('Tab. A1.4-WVG'!$C74,(CT$6-1)*8+(CT$6-1)*1+1,8)="","",CONCATENATE(MID('Tab. A1.4-WVG'!$C74,(CT$6-1)*8+(CT$6-1)*1+1,8),": ",VLOOKUP(MID('Tab. A1.4-WVG'!$C74,(CT$6-1)*8+(CT$6-1)*1+1,8),AGS,2,FALSE)))</f>
        <v/>
      </c>
      <c r="CU70" s="232" t="str">
        <f>IF(MID('Tab. A1.4-WVG'!$C74,(CU$6-1)*8+(CU$6-1)*1+1,8)="","",CONCATENATE(MID('Tab. A1.4-WVG'!$C74,(CU$6-1)*8+(CU$6-1)*1+1,8),": ",VLOOKUP(MID('Tab. A1.4-WVG'!$C74,(CU$6-1)*8+(CU$6-1)*1+1,8),AGS,2,FALSE)))</f>
        <v/>
      </c>
      <c r="CV70" s="232" t="str">
        <f>IF(MID('Tab. A1.4-WVG'!$C74,(CV$6-1)*8+(CV$6-1)*1+1,8)="","",CONCATENATE(MID('Tab. A1.4-WVG'!$C74,(CV$6-1)*8+(CV$6-1)*1+1,8),": ",VLOOKUP(MID('Tab. A1.4-WVG'!$C74,(CV$6-1)*8+(CV$6-1)*1+1,8),AGS,2,FALSE)))</f>
        <v/>
      </c>
      <c r="CW70" s="232" t="str">
        <f>IF(MID('Tab. A1.4-WVG'!$C74,(CW$6-1)*8+(CW$6-1)*1+1,8)="","",CONCATENATE(MID('Tab. A1.4-WVG'!$C74,(CW$6-1)*8+(CW$6-1)*1+1,8),": ",VLOOKUP(MID('Tab. A1.4-WVG'!$C74,(CW$6-1)*8+(CW$6-1)*1+1,8),AGS,2,FALSE)))</f>
        <v/>
      </c>
      <c r="CX70" s="39">
        <f t="shared" si="0"/>
        <v>0</v>
      </c>
    </row>
    <row r="71" spans="1:102" ht="38.25" customHeight="1" x14ac:dyDescent="0.2">
      <c r="A71" s="231" t="str">
        <f>IF('Tab. A1.4-WVG'!A75="","",'Tab. A1.4-WVG'!A75)</f>
        <v/>
      </c>
      <c r="B71" s="232" t="str">
        <f>IF(MID('Tab. A1.4-WVG'!$C75,(B$6-1)*8+(B$6-1)*1+1,8)="","",CONCATENATE(MID('Tab. A1.4-WVG'!$C75,(B$6-1)*8+(B$6-1)*1+1,8),": ",VLOOKUP(MID('Tab. A1.4-WVG'!$C75,(B$6-1)*8+(B$6-1)*1+1,8),AGS,2,FALSE)))</f>
        <v/>
      </c>
      <c r="C71" s="232" t="str">
        <f>IF(MID('Tab. A1.4-WVG'!$C75,(C$6-1)*8+(C$6-1)*1+1,8)="","",CONCATENATE(MID('Tab. A1.4-WVG'!$C75,(C$6-1)*8+(C$6-1)*1+1,8),": ",VLOOKUP(MID('Tab. A1.4-WVG'!$C75,(C$6-1)*8+(C$6-1)*1+1,8),AGS,2,FALSE)))</f>
        <v/>
      </c>
      <c r="D71" s="232" t="str">
        <f>IF(MID('Tab. A1.4-WVG'!$C75,(D$6-1)*8+(D$6-1)*1+1,8)="","",CONCATENATE(MID('Tab. A1.4-WVG'!$C75,(D$6-1)*8+(D$6-1)*1+1,8),": ",VLOOKUP(MID('Tab. A1.4-WVG'!$C75,(D$6-1)*8+(D$6-1)*1+1,8),AGS,2,FALSE)))</f>
        <v/>
      </c>
      <c r="E71" s="232" t="str">
        <f>IF(MID('Tab. A1.4-WVG'!$C75,(E$6-1)*8+(E$6-1)*1+1,8)="","",CONCATENATE(MID('Tab. A1.4-WVG'!$C75,(E$6-1)*8+(E$6-1)*1+1,8),": ",VLOOKUP(MID('Tab. A1.4-WVG'!$C75,(E$6-1)*8+(E$6-1)*1+1,8),AGS,2,FALSE)))</f>
        <v/>
      </c>
      <c r="F71" s="232" t="str">
        <f>IF(MID('Tab. A1.4-WVG'!$C75,(F$6-1)*8+(F$6-1)*1+1,8)="","",CONCATENATE(MID('Tab. A1.4-WVG'!$C75,(F$6-1)*8+(F$6-1)*1+1,8),": ",VLOOKUP(MID('Tab. A1.4-WVG'!$C75,(F$6-1)*8+(F$6-1)*1+1,8),AGS,2,FALSE)))</f>
        <v/>
      </c>
      <c r="G71" s="232" t="str">
        <f>IF(MID('Tab. A1.4-WVG'!$C75,(G$6-1)*8+(G$6-1)*1+1,8)="","",CONCATENATE(MID('Tab. A1.4-WVG'!$C75,(G$6-1)*8+(G$6-1)*1+1,8),": ",VLOOKUP(MID('Tab. A1.4-WVG'!$C75,(G$6-1)*8+(G$6-1)*1+1,8),AGS,2,FALSE)))</f>
        <v/>
      </c>
      <c r="H71" s="232" t="str">
        <f>IF(MID('Tab. A1.4-WVG'!$C75,(H$6-1)*8+(H$6-1)*1+1,8)="","",CONCATENATE(MID('Tab. A1.4-WVG'!$C75,(H$6-1)*8+(H$6-1)*1+1,8),": ",VLOOKUP(MID('Tab. A1.4-WVG'!$C75,(H$6-1)*8+(H$6-1)*1+1,8),AGS,2,FALSE)))</f>
        <v/>
      </c>
      <c r="I71" s="232" t="str">
        <f>IF(MID('Tab. A1.4-WVG'!$C75,(I$6-1)*8+(I$6-1)*1+1,8)="","",CONCATENATE(MID('Tab. A1.4-WVG'!$C75,(I$6-1)*8+(I$6-1)*1+1,8),": ",VLOOKUP(MID('Tab. A1.4-WVG'!$C75,(I$6-1)*8+(I$6-1)*1+1,8),AGS,2,FALSE)))</f>
        <v/>
      </c>
      <c r="J71" s="232" t="str">
        <f>IF(MID('Tab. A1.4-WVG'!$C75,(J$6-1)*8+(J$6-1)*1+1,8)="","",CONCATENATE(MID('Tab. A1.4-WVG'!$C75,(J$6-1)*8+(J$6-1)*1+1,8),": ",VLOOKUP(MID('Tab. A1.4-WVG'!$C75,(J$6-1)*8+(J$6-1)*1+1,8),AGS,2,FALSE)))</f>
        <v/>
      </c>
      <c r="K71" s="232" t="str">
        <f>IF(MID('Tab. A1.4-WVG'!$C75,(K$6-1)*8+(K$6-1)*1+1,8)="","",CONCATENATE(MID('Tab. A1.4-WVG'!$C75,(K$6-1)*8+(K$6-1)*1+1,8),": ",VLOOKUP(MID('Tab. A1.4-WVG'!$C75,(K$6-1)*8+(K$6-1)*1+1,8),AGS,2,FALSE)))</f>
        <v/>
      </c>
      <c r="L71" s="232" t="str">
        <f>IF(MID('Tab. A1.4-WVG'!$C75,(L$6-1)*8+(L$6-1)*1+1,8)="","",CONCATENATE(MID('Tab. A1.4-WVG'!$C75,(L$6-1)*8+(L$6-1)*1+1,8),": ",VLOOKUP(MID('Tab. A1.4-WVG'!$C75,(L$6-1)*8+(L$6-1)*1+1,8),AGS,2,FALSE)))</f>
        <v/>
      </c>
      <c r="M71" s="232" t="str">
        <f>IF(MID('Tab. A1.4-WVG'!$C75,(M$6-1)*8+(M$6-1)*1+1,8)="","",CONCATENATE(MID('Tab. A1.4-WVG'!$C75,(M$6-1)*8+(M$6-1)*1+1,8),": ",VLOOKUP(MID('Tab. A1.4-WVG'!$C75,(M$6-1)*8+(M$6-1)*1+1,8),AGS,2,FALSE)))</f>
        <v/>
      </c>
      <c r="N71" s="232" t="str">
        <f>IF(MID('Tab. A1.4-WVG'!$C75,(N$6-1)*8+(N$6-1)*1+1,8)="","",CONCATENATE(MID('Tab. A1.4-WVG'!$C75,(N$6-1)*8+(N$6-1)*1+1,8),": ",VLOOKUP(MID('Tab. A1.4-WVG'!$C75,(N$6-1)*8+(N$6-1)*1+1,8),AGS,2,FALSE)))</f>
        <v/>
      </c>
      <c r="O71" s="232" t="str">
        <f>IF(MID('Tab. A1.4-WVG'!$C75,(O$6-1)*8+(O$6-1)*1+1,8)="","",CONCATENATE(MID('Tab. A1.4-WVG'!$C75,(O$6-1)*8+(O$6-1)*1+1,8),": ",VLOOKUP(MID('Tab. A1.4-WVG'!$C75,(O$6-1)*8+(O$6-1)*1+1,8),AGS,2,FALSE)))</f>
        <v/>
      </c>
      <c r="P71" s="232" t="str">
        <f>IF(MID('Tab. A1.4-WVG'!$C75,(P$6-1)*8+(P$6-1)*1+1,8)="","",CONCATENATE(MID('Tab. A1.4-WVG'!$C75,(P$6-1)*8+(P$6-1)*1+1,8),": ",VLOOKUP(MID('Tab. A1.4-WVG'!$C75,(P$6-1)*8+(P$6-1)*1+1,8),AGS,2,FALSE)))</f>
        <v/>
      </c>
      <c r="Q71" s="232" t="str">
        <f>IF(MID('Tab. A1.4-WVG'!$C75,(Q$6-1)*8+(Q$6-1)*1+1,8)="","",CONCATENATE(MID('Tab. A1.4-WVG'!$C75,(Q$6-1)*8+(Q$6-1)*1+1,8),": ",VLOOKUP(MID('Tab. A1.4-WVG'!$C75,(Q$6-1)*8+(Q$6-1)*1+1,8),AGS,2,FALSE)))</f>
        <v/>
      </c>
      <c r="R71" s="232" t="str">
        <f>IF(MID('Tab. A1.4-WVG'!$C75,(R$6-1)*8+(R$6-1)*1+1,8)="","",CONCATENATE(MID('Tab. A1.4-WVG'!$C75,(R$6-1)*8+(R$6-1)*1+1,8),": ",VLOOKUP(MID('Tab. A1.4-WVG'!$C75,(R$6-1)*8+(R$6-1)*1+1,8),AGS,2,FALSE)))</f>
        <v/>
      </c>
      <c r="S71" s="232" t="str">
        <f>IF(MID('Tab. A1.4-WVG'!$C75,(S$6-1)*8+(S$6-1)*1+1,8)="","",CONCATENATE(MID('Tab. A1.4-WVG'!$C75,(S$6-1)*8+(S$6-1)*1+1,8),": ",VLOOKUP(MID('Tab. A1.4-WVG'!$C75,(S$6-1)*8+(S$6-1)*1+1,8),AGS,2,FALSE)))</f>
        <v/>
      </c>
      <c r="T71" s="232" t="str">
        <f>IF(MID('Tab. A1.4-WVG'!$C75,(T$6-1)*8+(T$6-1)*1+1,8)="","",CONCATENATE(MID('Tab. A1.4-WVG'!$C75,(T$6-1)*8+(T$6-1)*1+1,8),": ",VLOOKUP(MID('Tab. A1.4-WVG'!$C75,(T$6-1)*8+(T$6-1)*1+1,8),AGS,2,FALSE)))</f>
        <v/>
      </c>
      <c r="U71" s="232" t="str">
        <f>IF(MID('Tab. A1.4-WVG'!$C75,(U$6-1)*8+(U$6-1)*1+1,8)="","",CONCATENATE(MID('Tab. A1.4-WVG'!$C75,(U$6-1)*8+(U$6-1)*1+1,8),": ",VLOOKUP(MID('Tab. A1.4-WVG'!$C75,(U$6-1)*8+(U$6-1)*1+1,8),AGS,2,FALSE)))</f>
        <v/>
      </c>
      <c r="V71" s="232" t="str">
        <f>IF(MID('Tab. A1.4-WVG'!$C75,(V$6-1)*8+(V$6-1)*1+1,8)="","",CONCATENATE(MID('Tab. A1.4-WVG'!$C75,(V$6-1)*8+(V$6-1)*1+1,8),": ",VLOOKUP(MID('Tab. A1.4-WVG'!$C75,(V$6-1)*8+(V$6-1)*1+1,8),AGS,2,FALSE)))</f>
        <v/>
      </c>
      <c r="W71" s="232" t="str">
        <f>IF(MID('Tab. A1.4-WVG'!$C75,(W$6-1)*8+(W$6-1)*1+1,8)="","",CONCATENATE(MID('Tab. A1.4-WVG'!$C75,(W$6-1)*8+(W$6-1)*1+1,8),": ",VLOOKUP(MID('Tab. A1.4-WVG'!$C75,(W$6-1)*8+(W$6-1)*1+1,8),AGS,2,FALSE)))</f>
        <v/>
      </c>
      <c r="X71" s="232" t="str">
        <f>IF(MID('Tab. A1.4-WVG'!$C75,(X$6-1)*8+(X$6-1)*1+1,8)="","",CONCATENATE(MID('Tab. A1.4-WVG'!$C75,(X$6-1)*8+(X$6-1)*1+1,8),": ",VLOOKUP(MID('Tab. A1.4-WVG'!$C75,(X$6-1)*8+(X$6-1)*1+1,8),AGS,2,FALSE)))</f>
        <v/>
      </c>
      <c r="Y71" s="232" t="str">
        <f>IF(MID('Tab. A1.4-WVG'!$C75,(Y$6-1)*8+(Y$6-1)*1+1,8)="","",CONCATENATE(MID('Tab. A1.4-WVG'!$C75,(Y$6-1)*8+(Y$6-1)*1+1,8),": ",VLOOKUP(MID('Tab. A1.4-WVG'!$C75,(Y$6-1)*8+(Y$6-1)*1+1,8),AGS,2,FALSE)))</f>
        <v/>
      </c>
      <c r="Z71" s="232" t="str">
        <f>IF(MID('Tab. A1.4-WVG'!$C75,(Z$6-1)*8+(Z$6-1)*1+1,8)="","",CONCATENATE(MID('Tab. A1.4-WVG'!$C75,(Z$6-1)*8+(Z$6-1)*1+1,8),": ",VLOOKUP(MID('Tab. A1.4-WVG'!$C75,(Z$6-1)*8+(Z$6-1)*1+1,8),AGS,2,FALSE)))</f>
        <v/>
      </c>
      <c r="AA71" s="232" t="str">
        <f>IF(MID('Tab. A1.4-WVG'!$C75,(AA$6-1)*8+(AA$6-1)*1+1,8)="","",CONCATENATE(MID('Tab. A1.4-WVG'!$C75,(AA$6-1)*8+(AA$6-1)*1+1,8),": ",VLOOKUP(MID('Tab. A1.4-WVG'!$C75,(AA$6-1)*8+(AA$6-1)*1+1,8),AGS,2,FALSE)))</f>
        <v/>
      </c>
      <c r="AB71" s="232" t="str">
        <f>IF(MID('Tab. A1.4-WVG'!$C75,(AB$6-1)*8+(AB$6-1)*1+1,8)="","",CONCATENATE(MID('Tab. A1.4-WVG'!$C75,(AB$6-1)*8+(AB$6-1)*1+1,8),": ",VLOOKUP(MID('Tab. A1.4-WVG'!$C75,(AB$6-1)*8+(AB$6-1)*1+1,8),AGS,2,FALSE)))</f>
        <v/>
      </c>
      <c r="AC71" s="232" t="str">
        <f>IF(MID('Tab. A1.4-WVG'!$C75,(AC$6-1)*8+(AC$6-1)*1+1,8)="","",CONCATENATE(MID('Tab. A1.4-WVG'!$C75,(AC$6-1)*8+(AC$6-1)*1+1,8),": ",VLOOKUP(MID('Tab. A1.4-WVG'!$C75,(AC$6-1)*8+(AC$6-1)*1+1,8),AGS,2,FALSE)))</f>
        <v/>
      </c>
      <c r="AD71" s="232" t="str">
        <f>IF(MID('Tab. A1.4-WVG'!$C75,(AD$6-1)*8+(AD$6-1)*1+1,8)="","",CONCATENATE(MID('Tab. A1.4-WVG'!$C75,(AD$6-1)*8+(AD$6-1)*1+1,8),": ",VLOOKUP(MID('Tab. A1.4-WVG'!$C75,(AD$6-1)*8+(AD$6-1)*1+1,8),AGS,2,FALSE)))</f>
        <v/>
      </c>
      <c r="AE71" s="232" t="str">
        <f>IF(MID('Tab. A1.4-WVG'!$C75,(AE$6-1)*8+(AE$6-1)*1+1,8)="","",CONCATENATE(MID('Tab. A1.4-WVG'!$C75,(AE$6-1)*8+(AE$6-1)*1+1,8),": ",VLOOKUP(MID('Tab. A1.4-WVG'!$C75,(AE$6-1)*8+(AE$6-1)*1+1,8),AGS,2,FALSE)))</f>
        <v/>
      </c>
      <c r="AF71" s="232" t="str">
        <f>IF(MID('Tab. A1.4-WVG'!$C75,(AF$6-1)*8+(AF$6-1)*1+1,8)="","",CONCATENATE(MID('Tab. A1.4-WVG'!$C75,(AF$6-1)*8+(AF$6-1)*1+1,8),": ",VLOOKUP(MID('Tab. A1.4-WVG'!$C75,(AF$6-1)*8+(AF$6-1)*1+1,8),AGS,2,FALSE)))</f>
        <v/>
      </c>
      <c r="AG71" s="232" t="str">
        <f>IF(MID('Tab. A1.4-WVG'!$C75,(AG$6-1)*8+(AG$6-1)*1+1,8)="","",CONCATENATE(MID('Tab. A1.4-WVG'!$C75,(AG$6-1)*8+(AG$6-1)*1+1,8),": ",VLOOKUP(MID('Tab. A1.4-WVG'!$C75,(AG$6-1)*8+(AG$6-1)*1+1,8),AGS,2,FALSE)))</f>
        <v/>
      </c>
      <c r="AH71" s="232" t="str">
        <f>IF(MID('Tab. A1.4-WVG'!$C75,(AH$6-1)*8+(AH$6-1)*1+1,8)="","",CONCATENATE(MID('Tab. A1.4-WVG'!$C75,(AH$6-1)*8+(AH$6-1)*1+1,8),": ",VLOOKUP(MID('Tab. A1.4-WVG'!$C75,(AH$6-1)*8+(AH$6-1)*1+1,8),AGS,2,FALSE)))</f>
        <v/>
      </c>
      <c r="AI71" s="232" t="str">
        <f>IF(MID('Tab. A1.4-WVG'!$C75,(AI$6-1)*8+(AI$6-1)*1+1,8)="","",CONCATENATE(MID('Tab. A1.4-WVG'!$C75,(AI$6-1)*8+(AI$6-1)*1+1,8),": ",VLOOKUP(MID('Tab. A1.4-WVG'!$C75,(AI$6-1)*8+(AI$6-1)*1+1,8),AGS,2,FALSE)))</f>
        <v/>
      </c>
      <c r="AJ71" s="232" t="str">
        <f>IF(MID('Tab. A1.4-WVG'!$C75,(AJ$6-1)*8+(AJ$6-1)*1+1,8)="","",CONCATENATE(MID('Tab. A1.4-WVG'!$C75,(AJ$6-1)*8+(AJ$6-1)*1+1,8),": ",VLOOKUP(MID('Tab. A1.4-WVG'!$C75,(AJ$6-1)*8+(AJ$6-1)*1+1,8),AGS,2,FALSE)))</f>
        <v/>
      </c>
      <c r="AK71" s="232" t="str">
        <f>IF(MID('Tab. A1.4-WVG'!$C75,(AK$6-1)*8+(AK$6-1)*1+1,8)="","",CONCATENATE(MID('Tab. A1.4-WVG'!$C75,(AK$6-1)*8+(AK$6-1)*1+1,8),": ",VLOOKUP(MID('Tab. A1.4-WVG'!$C75,(AK$6-1)*8+(AK$6-1)*1+1,8),AGS,2,FALSE)))</f>
        <v/>
      </c>
      <c r="AL71" s="232" t="str">
        <f>IF(MID('Tab. A1.4-WVG'!$C75,(AL$6-1)*8+(AL$6-1)*1+1,8)="","",CONCATENATE(MID('Tab. A1.4-WVG'!$C75,(AL$6-1)*8+(AL$6-1)*1+1,8),": ",VLOOKUP(MID('Tab. A1.4-WVG'!$C75,(AL$6-1)*8+(AL$6-1)*1+1,8),AGS,2,FALSE)))</f>
        <v/>
      </c>
      <c r="AM71" s="232" t="str">
        <f>IF(MID('Tab. A1.4-WVG'!$C75,(AM$6-1)*8+(AM$6-1)*1+1,8)="","",CONCATENATE(MID('Tab. A1.4-WVG'!$C75,(AM$6-1)*8+(AM$6-1)*1+1,8),": ",VLOOKUP(MID('Tab. A1.4-WVG'!$C75,(AM$6-1)*8+(AM$6-1)*1+1,8),AGS,2,FALSE)))</f>
        <v/>
      </c>
      <c r="AN71" s="232" t="str">
        <f>IF(MID('Tab. A1.4-WVG'!$C75,(AN$6-1)*8+(AN$6-1)*1+1,8)="","",CONCATENATE(MID('Tab. A1.4-WVG'!$C75,(AN$6-1)*8+(AN$6-1)*1+1,8),": ",VLOOKUP(MID('Tab. A1.4-WVG'!$C75,(AN$6-1)*8+(AN$6-1)*1+1,8),AGS,2,FALSE)))</f>
        <v/>
      </c>
      <c r="AO71" s="232" t="str">
        <f>IF(MID('Tab. A1.4-WVG'!$C75,(AO$6-1)*8+(AO$6-1)*1+1,8)="","",CONCATENATE(MID('Tab. A1.4-WVG'!$C75,(AO$6-1)*8+(AO$6-1)*1+1,8),": ",VLOOKUP(MID('Tab. A1.4-WVG'!$C75,(AO$6-1)*8+(AO$6-1)*1+1,8),AGS,2,FALSE)))</f>
        <v/>
      </c>
      <c r="AP71" s="232" t="str">
        <f>IF(MID('Tab. A1.4-WVG'!$C75,(AP$6-1)*8+(AP$6-1)*1+1,8)="","",CONCATENATE(MID('Tab. A1.4-WVG'!$C75,(AP$6-1)*8+(AP$6-1)*1+1,8),": ",VLOOKUP(MID('Tab. A1.4-WVG'!$C75,(AP$6-1)*8+(AP$6-1)*1+1,8),AGS,2,FALSE)))</f>
        <v/>
      </c>
      <c r="AQ71" s="232" t="str">
        <f>IF(MID('Tab. A1.4-WVG'!$C75,(AQ$6-1)*8+(AQ$6-1)*1+1,8)="","",CONCATENATE(MID('Tab. A1.4-WVG'!$C75,(AQ$6-1)*8+(AQ$6-1)*1+1,8),": ",VLOOKUP(MID('Tab. A1.4-WVG'!$C75,(AQ$6-1)*8+(AQ$6-1)*1+1,8),AGS,2,FALSE)))</f>
        <v/>
      </c>
      <c r="AR71" s="232" t="str">
        <f>IF(MID('Tab. A1.4-WVG'!$C75,(AR$6-1)*8+(AR$6-1)*1+1,8)="","",CONCATENATE(MID('Tab. A1.4-WVG'!$C75,(AR$6-1)*8+(AR$6-1)*1+1,8),": ",VLOOKUP(MID('Tab. A1.4-WVG'!$C75,(AR$6-1)*8+(AR$6-1)*1+1,8),AGS,2,FALSE)))</f>
        <v/>
      </c>
      <c r="AS71" s="232" t="str">
        <f>IF(MID('Tab. A1.4-WVG'!$C75,(AS$6-1)*8+(AS$6-1)*1+1,8)="","",CONCATENATE(MID('Tab. A1.4-WVG'!$C75,(AS$6-1)*8+(AS$6-1)*1+1,8),": ",VLOOKUP(MID('Tab. A1.4-WVG'!$C75,(AS$6-1)*8+(AS$6-1)*1+1,8),AGS,2,FALSE)))</f>
        <v/>
      </c>
      <c r="AT71" s="232" t="str">
        <f>IF(MID('Tab. A1.4-WVG'!$C75,(AT$6-1)*8+(AT$6-1)*1+1,8)="","",CONCATENATE(MID('Tab. A1.4-WVG'!$C75,(AT$6-1)*8+(AT$6-1)*1+1,8),": ",VLOOKUP(MID('Tab. A1.4-WVG'!$C75,(AT$6-1)*8+(AT$6-1)*1+1,8),AGS,2,FALSE)))</f>
        <v/>
      </c>
      <c r="AU71" s="232" t="str">
        <f>IF(MID('Tab. A1.4-WVG'!$C75,(AU$6-1)*8+(AU$6-1)*1+1,8)="","",CONCATENATE(MID('Tab. A1.4-WVG'!$C75,(AU$6-1)*8+(AU$6-1)*1+1,8),": ",VLOOKUP(MID('Tab. A1.4-WVG'!$C75,(AU$6-1)*8+(AU$6-1)*1+1,8),AGS,2,FALSE)))</f>
        <v/>
      </c>
      <c r="AV71" s="232" t="str">
        <f>IF(MID('Tab. A1.4-WVG'!$C75,(AV$6-1)*8+(AV$6-1)*1+1,8)="","",CONCATENATE(MID('Tab. A1.4-WVG'!$C75,(AV$6-1)*8+(AV$6-1)*1+1,8),": ",VLOOKUP(MID('Tab. A1.4-WVG'!$C75,(AV$6-1)*8+(AV$6-1)*1+1,8),AGS,2,FALSE)))</f>
        <v/>
      </c>
      <c r="AW71" s="232" t="str">
        <f>IF(MID('Tab. A1.4-WVG'!$C75,(AW$6-1)*8+(AW$6-1)*1+1,8)="","",CONCATENATE(MID('Tab. A1.4-WVG'!$C75,(AW$6-1)*8+(AW$6-1)*1+1,8),": ",VLOOKUP(MID('Tab. A1.4-WVG'!$C75,(AW$6-1)*8+(AW$6-1)*1+1,8),AGS,2,FALSE)))</f>
        <v/>
      </c>
      <c r="AX71" s="232" t="str">
        <f>IF(MID('Tab. A1.4-WVG'!$C75,(AX$6-1)*8+(AX$6-1)*1+1,8)="","",CONCATENATE(MID('Tab. A1.4-WVG'!$C75,(AX$6-1)*8+(AX$6-1)*1+1,8),": ",VLOOKUP(MID('Tab. A1.4-WVG'!$C75,(AX$6-1)*8+(AX$6-1)*1+1,8),AGS,2,FALSE)))</f>
        <v/>
      </c>
      <c r="AY71" s="232" t="str">
        <f>IF(MID('Tab. A1.4-WVG'!$C75,(AY$6-1)*8+(AY$6-1)*1+1,8)="","",CONCATENATE(MID('Tab. A1.4-WVG'!$C75,(AY$6-1)*8+(AY$6-1)*1+1,8),": ",VLOOKUP(MID('Tab. A1.4-WVG'!$C75,(AY$6-1)*8+(AY$6-1)*1+1,8),AGS,2,FALSE)))</f>
        <v/>
      </c>
      <c r="AZ71" s="232" t="str">
        <f>IF(MID('Tab. A1.4-WVG'!$C75,(AZ$6-1)*8+(AZ$6-1)*1+1,8)="","",CONCATENATE(MID('Tab. A1.4-WVG'!$C75,(AZ$6-1)*8+(AZ$6-1)*1+1,8),": ",VLOOKUP(MID('Tab. A1.4-WVG'!$C75,(AZ$6-1)*8+(AZ$6-1)*1+1,8),AGS,2,FALSE)))</f>
        <v/>
      </c>
      <c r="BA71" s="232" t="str">
        <f>IF(MID('Tab. A1.4-WVG'!$C75,(BA$6-1)*8+(BA$6-1)*1+1,8)="","",CONCATENATE(MID('Tab. A1.4-WVG'!$C75,(BA$6-1)*8+(BA$6-1)*1+1,8),": ",VLOOKUP(MID('Tab. A1.4-WVG'!$C75,(BA$6-1)*8+(BA$6-1)*1+1,8),AGS,2,FALSE)))</f>
        <v/>
      </c>
      <c r="BB71" s="232" t="str">
        <f>IF(MID('Tab. A1.4-WVG'!$C75,(BB$6-1)*8+(BB$6-1)*1+1,8)="","",CONCATENATE(MID('Tab. A1.4-WVG'!$C75,(BB$6-1)*8+(BB$6-1)*1+1,8),": ",VLOOKUP(MID('Tab. A1.4-WVG'!$C75,(BB$6-1)*8+(BB$6-1)*1+1,8),AGS,2,FALSE)))</f>
        <v/>
      </c>
      <c r="BC71" s="232" t="str">
        <f>IF(MID('Tab. A1.4-WVG'!$C75,(BC$6-1)*8+(BC$6-1)*1+1,8)="","",CONCATENATE(MID('Tab. A1.4-WVG'!$C75,(BC$6-1)*8+(BC$6-1)*1+1,8),": ",VLOOKUP(MID('Tab. A1.4-WVG'!$C75,(BC$6-1)*8+(BC$6-1)*1+1,8),AGS,2,FALSE)))</f>
        <v/>
      </c>
      <c r="BD71" s="232" t="str">
        <f>IF(MID('Tab. A1.4-WVG'!$C75,(BD$6-1)*8+(BD$6-1)*1+1,8)="","",CONCATENATE(MID('Tab. A1.4-WVG'!$C75,(BD$6-1)*8+(BD$6-1)*1+1,8),": ",VLOOKUP(MID('Tab. A1.4-WVG'!$C75,(BD$6-1)*8+(BD$6-1)*1+1,8),AGS,2,FALSE)))</f>
        <v/>
      </c>
      <c r="BE71" s="232" t="str">
        <f>IF(MID('Tab. A1.4-WVG'!$C75,(BE$6-1)*8+(BE$6-1)*1+1,8)="","",CONCATENATE(MID('Tab. A1.4-WVG'!$C75,(BE$6-1)*8+(BE$6-1)*1+1,8),": ",VLOOKUP(MID('Tab. A1.4-WVG'!$C75,(BE$6-1)*8+(BE$6-1)*1+1,8),AGS,2,FALSE)))</f>
        <v/>
      </c>
      <c r="BF71" s="232" t="str">
        <f>IF(MID('Tab. A1.4-WVG'!$C75,(BF$6-1)*8+(BF$6-1)*1+1,8)="","",CONCATENATE(MID('Tab. A1.4-WVG'!$C75,(BF$6-1)*8+(BF$6-1)*1+1,8),": ",VLOOKUP(MID('Tab. A1.4-WVG'!$C75,(BF$6-1)*8+(BF$6-1)*1+1,8),AGS,2,FALSE)))</f>
        <v/>
      </c>
      <c r="BG71" s="232" t="str">
        <f>IF(MID('Tab. A1.4-WVG'!$C75,(BG$6-1)*8+(BG$6-1)*1+1,8)="","",CONCATENATE(MID('Tab. A1.4-WVG'!$C75,(BG$6-1)*8+(BG$6-1)*1+1,8),": ",VLOOKUP(MID('Tab. A1.4-WVG'!$C75,(BG$6-1)*8+(BG$6-1)*1+1,8),AGS,2,FALSE)))</f>
        <v/>
      </c>
      <c r="BH71" s="232" t="str">
        <f>IF(MID('Tab. A1.4-WVG'!$C75,(BH$6-1)*8+(BH$6-1)*1+1,8)="","",CONCATENATE(MID('Tab. A1.4-WVG'!$C75,(BH$6-1)*8+(BH$6-1)*1+1,8),": ",VLOOKUP(MID('Tab. A1.4-WVG'!$C75,(BH$6-1)*8+(BH$6-1)*1+1,8),AGS,2,FALSE)))</f>
        <v/>
      </c>
      <c r="BI71" s="232" t="str">
        <f>IF(MID('Tab. A1.4-WVG'!$C75,(BI$6-1)*8+(BI$6-1)*1+1,8)="","",CONCATENATE(MID('Tab. A1.4-WVG'!$C75,(BI$6-1)*8+(BI$6-1)*1+1,8),": ",VLOOKUP(MID('Tab. A1.4-WVG'!$C75,(BI$6-1)*8+(BI$6-1)*1+1,8),AGS,2,FALSE)))</f>
        <v/>
      </c>
      <c r="BJ71" s="232" t="str">
        <f>IF(MID('Tab. A1.4-WVG'!$C75,(BJ$6-1)*8+(BJ$6-1)*1+1,8)="","",CONCATENATE(MID('Tab. A1.4-WVG'!$C75,(BJ$6-1)*8+(BJ$6-1)*1+1,8),": ",VLOOKUP(MID('Tab. A1.4-WVG'!$C75,(BJ$6-1)*8+(BJ$6-1)*1+1,8),AGS,2,FALSE)))</f>
        <v/>
      </c>
      <c r="BK71" s="232" t="str">
        <f>IF(MID('Tab. A1.4-WVG'!$C75,(BK$6-1)*8+(BK$6-1)*1+1,8)="","",CONCATENATE(MID('Tab. A1.4-WVG'!$C75,(BK$6-1)*8+(BK$6-1)*1+1,8),": ",VLOOKUP(MID('Tab. A1.4-WVG'!$C75,(BK$6-1)*8+(BK$6-1)*1+1,8),AGS,2,FALSE)))</f>
        <v/>
      </c>
      <c r="BL71" s="232" t="str">
        <f>IF(MID('Tab. A1.4-WVG'!$C75,(BL$6-1)*8+(BL$6-1)*1+1,8)="","",CONCATENATE(MID('Tab. A1.4-WVG'!$C75,(BL$6-1)*8+(BL$6-1)*1+1,8),": ",VLOOKUP(MID('Tab. A1.4-WVG'!$C75,(BL$6-1)*8+(BL$6-1)*1+1,8),AGS,2,FALSE)))</f>
        <v/>
      </c>
      <c r="BM71" s="232" t="str">
        <f>IF(MID('Tab. A1.4-WVG'!$C75,(BM$6-1)*8+(BM$6-1)*1+1,8)="","",CONCATENATE(MID('Tab. A1.4-WVG'!$C75,(BM$6-1)*8+(BM$6-1)*1+1,8),": ",VLOOKUP(MID('Tab. A1.4-WVG'!$C75,(BM$6-1)*8+(BM$6-1)*1+1,8),AGS,2,FALSE)))</f>
        <v/>
      </c>
      <c r="BN71" s="232" t="str">
        <f>IF(MID('Tab. A1.4-WVG'!$C75,(BN$6-1)*8+(BN$6-1)*1+1,8)="","",CONCATENATE(MID('Tab. A1.4-WVG'!$C75,(BN$6-1)*8+(BN$6-1)*1+1,8),": ",VLOOKUP(MID('Tab. A1.4-WVG'!$C75,(BN$6-1)*8+(BN$6-1)*1+1,8),AGS,2,FALSE)))</f>
        <v/>
      </c>
      <c r="BO71" s="232" t="str">
        <f>IF(MID('Tab. A1.4-WVG'!$C75,(BO$6-1)*8+(BO$6-1)*1+1,8)="","",CONCATENATE(MID('Tab. A1.4-WVG'!$C75,(BO$6-1)*8+(BO$6-1)*1+1,8),": ",VLOOKUP(MID('Tab. A1.4-WVG'!$C75,(BO$6-1)*8+(BO$6-1)*1+1,8),AGS,2,FALSE)))</f>
        <v/>
      </c>
      <c r="BP71" s="232" t="str">
        <f>IF(MID('Tab. A1.4-WVG'!$C75,(BP$6-1)*8+(BP$6-1)*1+1,8)="","",CONCATENATE(MID('Tab. A1.4-WVG'!$C75,(BP$6-1)*8+(BP$6-1)*1+1,8),": ",VLOOKUP(MID('Tab. A1.4-WVG'!$C75,(BP$6-1)*8+(BP$6-1)*1+1,8),AGS,2,FALSE)))</f>
        <v/>
      </c>
      <c r="BQ71" s="232" t="str">
        <f>IF(MID('Tab. A1.4-WVG'!$C75,(BQ$6-1)*8+(BQ$6-1)*1+1,8)="","",CONCATENATE(MID('Tab. A1.4-WVG'!$C75,(BQ$6-1)*8+(BQ$6-1)*1+1,8),": ",VLOOKUP(MID('Tab. A1.4-WVG'!$C75,(BQ$6-1)*8+(BQ$6-1)*1+1,8),AGS,2,FALSE)))</f>
        <v/>
      </c>
      <c r="BR71" s="232" t="str">
        <f>IF(MID('Tab. A1.4-WVG'!$C75,(BR$6-1)*8+(BR$6-1)*1+1,8)="","",CONCATENATE(MID('Tab. A1.4-WVG'!$C75,(BR$6-1)*8+(BR$6-1)*1+1,8),": ",VLOOKUP(MID('Tab. A1.4-WVG'!$C75,(BR$6-1)*8+(BR$6-1)*1+1,8),AGS,2,FALSE)))</f>
        <v/>
      </c>
      <c r="BS71" s="232" t="str">
        <f>IF(MID('Tab. A1.4-WVG'!$C75,(BS$6-1)*8+(BS$6-1)*1+1,8)="","",CONCATENATE(MID('Tab. A1.4-WVG'!$C75,(BS$6-1)*8+(BS$6-1)*1+1,8),": ",VLOOKUP(MID('Tab. A1.4-WVG'!$C75,(BS$6-1)*8+(BS$6-1)*1+1,8),AGS,2,FALSE)))</f>
        <v/>
      </c>
      <c r="BT71" s="232" t="str">
        <f>IF(MID('Tab. A1.4-WVG'!$C75,(BT$6-1)*8+(BT$6-1)*1+1,8)="","",CONCATENATE(MID('Tab. A1.4-WVG'!$C75,(BT$6-1)*8+(BT$6-1)*1+1,8),": ",VLOOKUP(MID('Tab. A1.4-WVG'!$C75,(BT$6-1)*8+(BT$6-1)*1+1,8),AGS,2,FALSE)))</f>
        <v/>
      </c>
      <c r="BU71" s="232" t="str">
        <f>IF(MID('Tab. A1.4-WVG'!$C75,(BU$6-1)*8+(BU$6-1)*1+1,8)="","",CONCATENATE(MID('Tab. A1.4-WVG'!$C75,(BU$6-1)*8+(BU$6-1)*1+1,8),": ",VLOOKUP(MID('Tab. A1.4-WVG'!$C75,(BU$6-1)*8+(BU$6-1)*1+1,8),AGS,2,FALSE)))</f>
        <v/>
      </c>
      <c r="BV71" s="232" t="str">
        <f>IF(MID('Tab. A1.4-WVG'!$C75,(BV$6-1)*8+(BV$6-1)*1+1,8)="","",CONCATENATE(MID('Tab. A1.4-WVG'!$C75,(BV$6-1)*8+(BV$6-1)*1+1,8),": ",VLOOKUP(MID('Tab. A1.4-WVG'!$C75,(BV$6-1)*8+(BV$6-1)*1+1,8),AGS,2,FALSE)))</f>
        <v/>
      </c>
      <c r="BW71" s="232" t="str">
        <f>IF(MID('Tab. A1.4-WVG'!$C75,(BW$6-1)*8+(BW$6-1)*1+1,8)="","",CONCATENATE(MID('Tab. A1.4-WVG'!$C75,(BW$6-1)*8+(BW$6-1)*1+1,8),": ",VLOOKUP(MID('Tab. A1.4-WVG'!$C75,(BW$6-1)*8+(BW$6-1)*1+1,8),AGS,2,FALSE)))</f>
        <v/>
      </c>
      <c r="BX71" s="232" t="str">
        <f>IF(MID('Tab. A1.4-WVG'!$C75,(BX$6-1)*8+(BX$6-1)*1+1,8)="","",CONCATENATE(MID('Tab. A1.4-WVG'!$C75,(BX$6-1)*8+(BX$6-1)*1+1,8),": ",VLOOKUP(MID('Tab. A1.4-WVG'!$C75,(BX$6-1)*8+(BX$6-1)*1+1,8),AGS,2,FALSE)))</f>
        <v/>
      </c>
      <c r="BY71" s="232" t="str">
        <f>IF(MID('Tab. A1.4-WVG'!$C75,(BY$6-1)*8+(BY$6-1)*1+1,8)="","",CONCATENATE(MID('Tab. A1.4-WVG'!$C75,(BY$6-1)*8+(BY$6-1)*1+1,8),": ",VLOOKUP(MID('Tab. A1.4-WVG'!$C75,(BY$6-1)*8+(BY$6-1)*1+1,8),AGS,2,FALSE)))</f>
        <v/>
      </c>
      <c r="BZ71" s="232" t="str">
        <f>IF(MID('Tab. A1.4-WVG'!$C75,(BZ$6-1)*8+(BZ$6-1)*1+1,8)="","",CONCATENATE(MID('Tab. A1.4-WVG'!$C75,(BZ$6-1)*8+(BZ$6-1)*1+1,8),": ",VLOOKUP(MID('Tab. A1.4-WVG'!$C75,(BZ$6-1)*8+(BZ$6-1)*1+1,8),AGS,2,FALSE)))</f>
        <v/>
      </c>
      <c r="CA71" s="232" t="str">
        <f>IF(MID('Tab. A1.4-WVG'!$C75,(CA$6-1)*8+(CA$6-1)*1+1,8)="","",CONCATENATE(MID('Tab. A1.4-WVG'!$C75,(CA$6-1)*8+(CA$6-1)*1+1,8),": ",VLOOKUP(MID('Tab. A1.4-WVG'!$C75,(CA$6-1)*8+(CA$6-1)*1+1,8),AGS,2,FALSE)))</f>
        <v/>
      </c>
      <c r="CB71" s="232" t="str">
        <f>IF(MID('Tab. A1.4-WVG'!$C75,(CB$6-1)*8+(CB$6-1)*1+1,8)="","",CONCATENATE(MID('Tab. A1.4-WVG'!$C75,(CB$6-1)*8+(CB$6-1)*1+1,8),": ",VLOOKUP(MID('Tab. A1.4-WVG'!$C75,(CB$6-1)*8+(CB$6-1)*1+1,8),AGS,2,FALSE)))</f>
        <v/>
      </c>
      <c r="CC71" s="232" t="str">
        <f>IF(MID('Tab. A1.4-WVG'!$C75,(CC$6-1)*8+(CC$6-1)*1+1,8)="","",CONCATENATE(MID('Tab. A1.4-WVG'!$C75,(CC$6-1)*8+(CC$6-1)*1+1,8),": ",VLOOKUP(MID('Tab. A1.4-WVG'!$C75,(CC$6-1)*8+(CC$6-1)*1+1,8),AGS,2,FALSE)))</f>
        <v/>
      </c>
      <c r="CD71" s="232" t="str">
        <f>IF(MID('Tab. A1.4-WVG'!$C75,(CD$6-1)*8+(CD$6-1)*1+1,8)="","",CONCATENATE(MID('Tab. A1.4-WVG'!$C75,(CD$6-1)*8+(CD$6-1)*1+1,8),": ",VLOOKUP(MID('Tab. A1.4-WVG'!$C75,(CD$6-1)*8+(CD$6-1)*1+1,8),AGS,2,FALSE)))</f>
        <v/>
      </c>
      <c r="CE71" s="232" t="str">
        <f>IF(MID('Tab. A1.4-WVG'!$C75,(CE$6-1)*8+(CE$6-1)*1+1,8)="","",CONCATENATE(MID('Tab. A1.4-WVG'!$C75,(CE$6-1)*8+(CE$6-1)*1+1,8),": ",VLOOKUP(MID('Tab. A1.4-WVG'!$C75,(CE$6-1)*8+(CE$6-1)*1+1,8),AGS,2,FALSE)))</f>
        <v/>
      </c>
      <c r="CF71" s="232" t="str">
        <f>IF(MID('Tab. A1.4-WVG'!$C75,(CF$6-1)*8+(CF$6-1)*1+1,8)="","",CONCATENATE(MID('Tab. A1.4-WVG'!$C75,(CF$6-1)*8+(CF$6-1)*1+1,8),": ",VLOOKUP(MID('Tab. A1.4-WVG'!$C75,(CF$6-1)*8+(CF$6-1)*1+1,8),AGS,2,FALSE)))</f>
        <v/>
      </c>
      <c r="CG71" s="232" t="str">
        <f>IF(MID('Tab. A1.4-WVG'!$C75,(CG$6-1)*8+(CG$6-1)*1+1,8)="","",CONCATENATE(MID('Tab. A1.4-WVG'!$C75,(CG$6-1)*8+(CG$6-1)*1+1,8),": ",VLOOKUP(MID('Tab. A1.4-WVG'!$C75,(CG$6-1)*8+(CG$6-1)*1+1,8),AGS,2,FALSE)))</f>
        <v/>
      </c>
      <c r="CH71" s="232" t="str">
        <f>IF(MID('Tab. A1.4-WVG'!$C75,(CH$6-1)*8+(CH$6-1)*1+1,8)="","",CONCATENATE(MID('Tab. A1.4-WVG'!$C75,(CH$6-1)*8+(CH$6-1)*1+1,8),": ",VLOOKUP(MID('Tab. A1.4-WVG'!$C75,(CH$6-1)*8+(CH$6-1)*1+1,8),AGS,2,FALSE)))</f>
        <v/>
      </c>
      <c r="CI71" s="232" t="str">
        <f>IF(MID('Tab. A1.4-WVG'!$C75,(CI$6-1)*8+(CI$6-1)*1+1,8)="","",CONCATENATE(MID('Tab. A1.4-WVG'!$C75,(CI$6-1)*8+(CI$6-1)*1+1,8),": ",VLOOKUP(MID('Tab. A1.4-WVG'!$C75,(CI$6-1)*8+(CI$6-1)*1+1,8),AGS,2,FALSE)))</f>
        <v/>
      </c>
      <c r="CJ71" s="232" t="str">
        <f>IF(MID('Tab. A1.4-WVG'!$C75,(CJ$6-1)*8+(CJ$6-1)*1+1,8)="","",CONCATENATE(MID('Tab. A1.4-WVG'!$C75,(CJ$6-1)*8+(CJ$6-1)*1+1,8),": ",VLOOKUP(MID('Tab. A1.4-WVG'!$C75,(CJ$6-1)*8+(CJ$6-1)*1+1,8),AGS,2,FALSE)))</f>
        <v/>
      </c>
      <c r="CK71" s="232" t="str">
        <f>IF(MID('Tab. A1.4-WVG'!$C75,(CK$6-1)*8+(CK$6-1)*1+1,8)="","",CONCATENATE(MID('Tab. A1.4-WVG'!$C75,(CK$6-1)*8+(CK$6-1)*1+1,8),": ",VLOOKUP(MID('Tab. A1.4-WVG'!$C75,(CK$6-1)*8+(CK$6-1)*1+1,8),AGS,2,FALSE)))</f>
        <v/>
      </c>
      <c r="CL71" s="232" t="str">
        <f>IF(MID('Tab. A1.4-WVG'!$C75,(CL$6-1)*8+(CL$6-1)*1+1,8)="","",CONCATENATE(MID('Tab. A1.4-WVG'!$C75,(CL$6-1)*8+(CL$6-1)*1+1,8),": ",VLOOKUP(MID('Tab. A1.4-WVG'!$C75,(CL$6-1)*8+(CL$6-1)*1+1,8),AGS,2,FALSE)))</f>
        <v/>
      </c>
      <c r="CM71" s="232" t="str">
        <f>IF(MID('Tab. A1.4-WVG'!$C75,(CM$6-1)*8+(CM$6-1)*1+1,8)="","",CONCATENATE(MID('Tab. A1.4-WVG'!$C75,(CM$6-1)*8+(CM$6-1)*1+1,8),": ",VLOOKUP(MID('Tab. A1.4-WVG'!$C75,(CM$6-1)*8+(CM$6-1)*1+1,8),AGS,2,FALSE)))</f>
        <v/>
      </c>
      <c r="CN71" s="232" t="str">
        <f>IF(MID('Tab. A1.4-WVG'!$C75,(CN$6-1)*8+(CN$6-1)*1+1,8)="","",CONCATENATE(MID('Tab. A1.4-WVG'!$C75,(CN$6-1)*8+(CN$6-1)*1+1,8),": ",VLOOKUP(MID('Tab. A1.4-WVG'!$C75,(CN$6-1)*8+(CN$6-1)*1+1,8),AGS,2,FALSE)))</f>
        <v/>
      </c>
      <c r="CO71" s="232" t="str">
        <f>IF(MID('Tab. A1.4-WVG'!$C75,(CO$6-1)*8+(CO$6-1)*1+1,8)="","",CONCATENATE(MID('Tab. A1.4-WVG'!$C75,(CO$6-1)*8+(CO$6-1)*1+1,8),": ",VLOOKUP(MID('Tab. A1.4-WVG'!$C75,(CO$6-1)*8+(CO$6-1)*1+1,8),AGS,2,FALSE)))</f>
        <v/>
      </c>
      <c r="CP71" s="232" t="str">
        <f>IF(MID('Tab. A1.4-WVG'!$C75,(CP$6-1)*8+(CP$6-1)*1+1,8)="","",CONCATENATE(MID('Tab. A1.4-WVG'!$C75,(CP$6-1)*8+(CP$6-1)*1+1,8),": ",VLOOKUP(MID('Tab. A1.4-WVG'!$C75,(CP$6-1)*8+(CP$6-1)*1+1,8),AGS,2,FALSE)))</f>
        <v/>
      </c>
      <c r="CQ71" s="232" t="str">
        <f>IF(MID('Tab. A1.4-WVG'!$C75,(CQ$6-1)*8+(CQ$6-1)*1+1,8)="","",CONCATENATE(MID('Tab. A1.4-WVG'!$C75,(CQ$6-1)*8+(CQ$6-1)*1+1,8),": ",VLOOKUP(MID('Tab. A1.4-WVG'!$C75,(CQ$6-1)*8+(CQ$6-1)*1+1,8),AGS,2,FALSE)))</f>
        <v/>
      </c>
      <c r="CR71" s="232" t="str">
        <f>IF(MID('Tab. A1.4-WVG'!$C75,(CR$6-1)*8+(CR$6-1)*1+1,8)="","",CONCATENATE(MID('Tab. A1.4-WVG'!$C75,(CR$6-1)*8+(CR$6-1)*1+1,8),": ",VLOOKUP(MID('Tab. A1.4-WVG'!$C75,(CR$6-1)*8+(CR$6-1)*1+1,8),AGS,2,FALSE)))</f>
        <v/>
      </c>
      <c r="CS71" s="232" t="str">
        <f>IF(MID('Tab. A1.4-WVG'!$C75,(CS$6-1)*8+(CS$6-1)*1+1,8)="","",CONCATENATE(MID('Tab. A1.4-WVG'!$C75,(CS$6-1)*8+(CS$6-1)*1+1,8),": ",VLOOKUP(MID('Tab. A1.4-WVG'!$C75,(CS$6-1)*8+(CS$6-1)*1+1,8),AGS,2,FALSE)))</f>
        <v/>
      </c>
      <c r="CT71" s="232" t="str">
        <f>IF(MID('Tab. A1.4-WVG'!$C75,(CT$6-1)*8+(CT$6-1)*1+1,8)="","",CONCATENATE(MID('Tab. A1.4-WVG'!$C75,(CT$6-1)*8+(CT$6-1)*1+1,8),": ",VLOOKUP(MID('Tab. A1.4-WVG'!$C75,(CT$6-1)*8+(CT$6-1)*1+1,8),AGS,2,FALSE)))</f>
        <v/>
      </c>
      <c r="CU71" s="232" t="str">
        <f>IF(MID('Tab. A1.4-WVG'!$C75,(CU$6-1)*8+(CU$6-1)*1+1,8)="","",CONCATENATE(MID('Tab. A1.4-WVG'!$C75,(CU$6-1)*8+(CU$6-1)*1+1,8),": ",VLOOKUP(MID('Tab. A1.4-WVG'!$C75,(CU$6-1)*8+(CU$6-1)*1+1,8),AGS,2,FALSE)))</f>
        <v/>
      </c>
      <c r="CV71" s="232" t="str">
        <f>IF(MID('Tab. A1.4-WVG'!$C75,(CV$6-1)*8+(CV$6-1)*1+1,8)="","",CONCATENATE(MID('Tab. A1.4-WVG'!$C75,(CV$6-1)*8+(CV$6-1)*1+1,8),": ",VLOOKUP(MID('Tab. A1.4-WVG'!$C75,(CV$6-1)*8+(CV$6-1)*1+1,8),AGS,2,FALSE)))</f>
        <v/>
      </c>
      <c r="CW71" s="232" t="str">
        <f>IF(MID('Tab. A1.4-WVG'!$C75,(CW$6-1)*8+(CW$6-1)*1+1,8)="","",CONCATENATE(MID('Tab. A1.4-WVG'!$C75,(CW$6-1)*8+(CW$6-1)*1+1,8),": ",VLOOKUP(MID('Tab. A1.4-WVG'!$C75,(CW$6-1)*8+(CW$6-1)*1+1,8),AGS,2,FALSE)))</f>
        <v/>
      </c>
      <c r="CX71" s="39">
        <f t="shared" si="0"/>
        <v>0</v>
      </c>
    </row>
    <row r="72" spans="1:102" ht="38.25" customHeight="1" x14ac:dyDescent="0.2">
      <c r="A72" s="231" t="str">
        <f>IF('Tab. A1.4-WVG'!A76="","",'Tab. A1.4-WVG'!A76)</f>
        <v/>
      </c>
      <c r="B72" s="232" t="str">
        <f>IF(MID('Tab. A1.4-WVG'!$C76,(B$6-1)*8+(B$6-1)*1+1,8)="","",CONCATENATE(MID('Tab. A1.4-WVG'!$C76,(B$6-1)*8+(B$6-1)*1+1,8),": ",VLOOKUP(MID('Tab. A1.4-WVG'!$C76,(B$6-1)*8+(B$6-1)*1+1,8),AGS,2,FALSE)))</f>
        <v/>
      </c>
      <c r="C72" s="232" t="str">
        <f>IF(MID('Tab. A1.4-WVG'!$C76,(C$6-1)*8+(C$6-1)*1+1,8)="","",CONCATENATE(MID('Tab. A1.4-WVG'!$C76,(C$6-1)*8+(C$6-1)*1+1,8),": ",VLOOKUP(MID('Tab. A1.4-WVG'!$C76,(C$6-1)*8+(C$6-1)*1+1,8),AGS,2,FALSE)))</f>
        <v/>
      </c>
      <c r="D72" s="232" t="str">
        <f>IF(MID('Tab. A1.4-WVG'!$C76,(D$6-1)*8+(D$6-1)*1+1,8)="","",CONCATENATE(MID('Tab. A1.4-WVG'!$C76,(D$6-1)*8+(D$6-1)*1+1,8),": ",VLOOKUP(MID('Tab. A1.4-WVG'!$C76,(D$6-1)*8+(D$6-1)*1+1,8),AGS,2,FALSE)))</f>
        <v/>
      </c>
      <c r="E72" s="232" t="str">
        <f>IF(MID('Tab. A1.4-WVG'!$C76,(E$6-1)*8+(E$6-1)*1+1,8)="","",CONCATENATE(MID('Tab. A1.4-WVG'!$C76,(E$6-1)*8+(E$6-1)*1+1,8),": ",VLOOKUP(MID('Tab. A1.4-WVG'!$C76,(E$6-1)*8+(E$6-1)*1+1,8),AGS,2,FALSE)))</f>
        <v/>
      </c>
      <c r="F72" s="232" t="str">
        <f>IF(MID('Tab. A1.4-WVG'!$C76,(F$6-1)*8+(F$6-1)*1+1,8)="","",CONCATENATE(MID('Tab. A1.4-WVG'!$C76,(F$6-1)*8+(F$6-1)*1+1,8),": ",VLOOKUP(MID('Tab. A1.4-WVG'!$C76,(F$6-1)*8+(F$6-1)*1+1,8),AGS,2,FALSE)))</f>
        <v/>
      </c>
      <c r="G72" s="232" t="str">
        <f>IF(MID('Tab. A1.4-WVG'!$C76,(G$6-1)*8+(G$6-1)*1+1,8)="","",CONCATENATE(MID('Tab. A1.4-WVG'!$C76,(G$6-1)*8+(G$6-1)*1+1,8),": ",VLOOKUP(MID('Tab. A1.4-WVG'!$C76,(G$6-1)*8+(G$6-1)*1+1,8),AGS,2,FALSE)))</f>
        <v/>
      </c>
      <c r="H72" s="232" t="str">
        <f>IF(MID('Tab. A1.4-WVG'!$C76,(H$6-1)*8+(H$6-1)*1+1,8)="","",CONCATENATE(MID('Tab. A1.4-WVG'!$C76,(H$6-1)*8+(H$6-1)*1+1,8),": ",VLOOKUP(MID('Tab. A1.4-WVG'!$C76,(H$6-1)*8+(H$6-1)*1+1,8),AGS,2,FALSE)))</f>
        <v/>
      </c>
      <c r="I72" s="232" t="str">
        <f>IF(MID('Tab. A1.4-WVG'!$C76,(I$6-1)*8+(I$6-1)*1+1,8)="","",CONCATENATE(MID('Tab. A1.4-WVG'!$C76,(I$6-1)*8+(I$6-1)*1+1,8),": ",VLOOKUP(MID('Tab. A1.4-WVG'!$C76,(I$6-1)*8+(I$6-1)*1+1,8),AGS,2,FALSE)))</f>
        <v/>
      </c>
      <c r="J72" s="232" t="str">
        <f>IF(MID('Tab. A1.4-WVG'!$C76,(J$6-1)*8+(J$6-1)*1+1,8)="","",CONCATENATE(MID('Tab. A1.4-WVG'!$C76,(J$6-1)*8+(J$6-1)*1+1,8),": ",VLOOKUP(MID('Tab. A1.4-WVG'!$C76,(J$6-1)*8+(J$6-1)*1+1,8),AGS,2,FALSE)))</f>
        <v/>
      </c>
      <c r="K72" s="232" t="str">
        <f>IF(MID('Tab. A1.4-WVG'!$C76,(K$6-1)*8+(K$6-1)*1+1,8)="","",CONCATENATE(MID('Tab. A1.4-WVG'!$C76,(K$6-1)*8+(K$6-1)*1+1,8),": ",VLOOKUP(MID('Tab. A1.4-WVG'!$C76,(K$6-1)*8+(K$6-1)*1+1,8),AGS,2,FALSE)))</f>
        <v/>
      </c>
      <c r="L72" s="232" t="str">
        <f>IF(MID('Tab. A1.4-WVG'!$C76,(L$6-1)*8+(L$6-1)*1+1,8)="","",CONCATENATE(MID('Tab. A1.4-WVG'!$C76,(L$6-1)*8+(L$6-1)*1+1,8),": ",VLOOKUP(MID('Tab. A1.4-WVG'!$C76,(L$6-1)*8+(L$6-1)*1+1,8),AGS,2,FALSE)))</f>
        <v/>
      </c>
      <c r="M72" s="232" t="str">
        <f>IF(MID('Tab. A1.4-WVG'!$C76,(M$6-1)*8+(M$6-1)*1+1,8)="","",CONCATENATE(MID('Tab. A1.4-WVG'!$C76,(M$6-1)*8+(M$6-1)*1+1,8),": ",VLOOKUP(MID('Tab. A1.4-WVG'!$C76,(M$6-1)*8+(M$6-1)*1+1,8),AGS,2,FALSE)))</f>
        <v/>
      </c>
      <c r="N72" s="232" t="str">
        <f>IF(MID('Tab. A1.4-WVG'!$C76,(N$6-1)*8+(N$6-1)*1+1,8)="","",CONCATENATE(MID('Tab. A1.4-WVG'!$C76,(N$6-1)*8+(N$6-1)*1+1,8),": ",VLOOKUP(MID('Tab. A1.4-WVG'!$C76,(N$6-1)*8+(N$6-1)*1+1,8),AGS,2,FALSE)))</f>
        <v/>
      </c>
      <c r="O72" s="232" t="str">
        <f>IF(MID('Tab. A1.4-WVG'!$C76,(O$6-1)*8+(O$6-1)*1+1,8)="","",CONCATENATE(MID('Tab. A1.4-WVG'!$C76,(O$6-1)*8+(O$6-1)*1+1,8),": ",VLOOKUP(MID('Tab. A1.4-WVG'!$C76,(O$6-1)*8+(O$6-1)*1+1,8),AGS,2,FALSE)))</f>
        <v/>
      </c>
      <c r="P72" s="232" t="str">
        <f>IF(MID('Tab. A1.4-WVG'!$C76,(P$6-1)*8+(P$6-1)*1+1,8)="","",CONCATENATE(MID('Tab. A1.4-WVG'!$C76,(P$6-1)*8+(P$6-1)*1+1,8),": ",VLOOKUP(MID('Tab. A1.4-WVG'!$C76,(P$6-1)*8+(P$6-1)*1+1,8),AGS,2,FALSE)))</f>
        <v/>
      </c>
      <c r="Q72" s="232" t="str">
        <f>IF(MID('Tab. A1.4-WVG'!$C76,(Q$6-1)*8+(Q$6-1)*1+1,8)="","",CONCATENATE(MID('Tab. A1.4-WVG'!$C76,(Q$6-1)*8+(Q$6-1)*1+1,8),": ",VLOOKUP(MID('Tab. A1.4-WVG'!$C76,(Q$6-1)*8+(Q$6-1)*1+1,8),AGS,2,FALSE)))</f>
        <v/>
      </c>
      <c r="R72" s="232" t="str">
        <f>IF(MID('Tab. A1.4-WVG'!$C76,(R$6-1)*8+(R$6-1)*1+1,8)="","",CONCATENATE(MID('Tab. A1.4-WVG'!$C76,(R$6-1)*8+(R$6-1)*1+1,8),": ",VLOOKUP(MID('Tab. A1.4-WVG'!$C76,(R$6-1)*8+(R$6-1)*1+1,8),AGS,2,FALSE)))</f>
        <v/>
      </c>
      <c r="S72" s="232" t="str">
        <f>IF(MID('Tab. A1.4-WVG'!$C76,(S$6-1)*8+(S$6-1)*1+1,8)="","",CONCATENATE(MID('Tab. A1.4-WVG'!$C76,(S$6-1)*8+(S$6-1)*1+1,8),": ",VLOOKUP(MID('Tab. A1.4-WVG'!$C76,(S$6-1)*8+(S$6-1)*1+1,8),AGS,2,FALSE)))</f>
        <v/>
      </c>
      <c r="T72" s="232" t="str">
        <f>IF(MID('Tab. A1.4-WVG'!$C76,(T$6-1)*8+(T$6-1)*1+1,8)="","",CONCATENATE(MID('Tab. A1.4-WVG'!$C76,(T$6-1)*8+(T$6-1)*1+1,8),": ",VLOOKUP(MID('Tab. A1.4-WVG'!$C76,(T$6-1)*8+(T$6-1)*1+1,8),AGS,2,FALSE)))</f>
        <v/>
      </c>
      <c r="U72" s="232" t="str">
        <f>IF(MID('Tab. A1.4-WVG'!$C76,(U$6-1)*8+(U$6-1)*1+1,8)="","",CONCATENATE(MID('Tab. A1.4-WVG'!$C76,(U$6-1)*8+(U$6-1)*1+1,8),": ",VLOOKUP(MID('Tab. A1.4-WVG'!$C76,(U$6-1)*8+(U$6-1)*1+1,8),AGS,2,FALSE)))</f>
        <v/>
      </c>
      <c r="V72" s="232" t="str">
        <f>IF(MID('Tab. A1.4-WVG'!$C76,(V$6-1)*8+(V$6-1)*1+1,8)="","",CONCATENATE(MID('Tab. A1.4-WVG'!$C76,(V$6-1)*8+(V$6-1)*1+1,8),": ",VLOOKUP(MID('Tab. A1.4-WVG'!$C76,(V$6-1)*8+(V$6-1)*1+1,8),AGS,2,FALSE)))</f>
        <v/>
      </c>
      <c r="W72" s="232" t="str">
        <f>IF(MID('Tab. A1.4-WVG'!$C76,(W$6-1)*8+(W$6-1)*1+1,8)="","",CONCATENATE(MID('Tab. A1.4-WVG'!$C76,(W$6-1)*8+(W$6-1)*1+1,8),": ",VLOOKUP(MID('Tab. A1.4-WVG'!$C76,(W$6-1)*8+(W$6-1)*1+1,8),AGS,2,FALSE)))</f>
        <v/>
      </c>
      <c r="X72" s="232" t="str">
        <f>IF(MID('Tab. A1.4-WVG'!$C76,(X$6-1)*8+(X$6-1)*1+1,8)="","",CONCATENATE(MID('Tab. A1.4-WVG'!$C76,(X$6-1)*8+(X$6-1)*1+1,8),": ",VLOOKUP(MID('Tab. A1.4-WVG'!$C76,(X$6-1)*8+(X$6-1)*1+1,8),AGS,2,FALSE)))</f>
        <v/>
      </c>
      <c r="Y72" s="232" t="str">
        <f>IF(MID('Tab. A1.4-WVG'!$C76,(Y$6-1)*8+(Y$6-1)*1+1,8)="","",CONCATENATE(MID('Tab. A1.4-WVG'!$C76,(Y$6-1)*8+(Y$6-1)*1+1,8),": ",VLOOKUP(MID('Tab. A1.4-WVG'!$C76,(Y$6-1)*8+(Y$6-1)*1+1,8),AGS,2,FALSE)))</f>
        <v/>
      </c>
      <c r="Z72" s="232" t="str">
        <f>IF(MID('Tab. A1.4-WVG'!$C76,(Z$6-1)*8+(Z$6-1)*1+1,8)="","",CONCATENATE(MID('Tab. A1.4-WVG'!$C76,(Z$6-1)*8+(Z$6-1)*1+1,8),": ",VLOOKUP(MID('Tab. A1.4-WVG'!$C76,(Z$6-1)*8+(Z$6-1)*1+1,8),AGS,2,FALSE)))</f>
        <v/>
      </c>
      <c r="AA72" s="232" t="str">
        <f>IF(MID('Tab. A1.4-WVG'!$C76,(AA$6-1)*8+(AA$6-1)*1+1,8)="","",CONCATENATE(MID('Tab. A1.4-WVG'!$C76,(AA$6-1)*8+(AA$6-1)*1+1,8),": ",VLOOKUP(MID('Tab. A1.4-WVG'!$C76,(AA$6-1)*8+(AA$6-1)*1+1,8),AGS,2,FALSE)))</f>
        <v/>
      </c>
      <c r="AB72" s="232" t="str">
        <f>IF(MID('Tab. A1.4-WVG'!$C76,(AB$6-1)*8+(AB$6-1)*1+1,8)="","",CONCATENATE(MID('Tab. A1.4-WVG'!$C76,(AB$6-1)*8+(AB$6-1)*1+1,8),": ",VLOOKUP(MID('Tab. A1.4-WVG'!$C76,(AB$6-1)*8+(AB$6-1)*1+1,8),AGS,2,FALSE)))</f>
        <v/>
      </c>
      <c r="AC72" s="232" t="str">
        <f>IF(MID('Tab. A1.4-WVG'!$C76,(AC$6-1)*8+(AC$6-1)*1+1,8)="","",CONCATENATE(MID('Tab. A1.4-WVG'!$C76,(AC$6-1)*8+(AC$6-1)*1+1,8),": ",VLOOKUP(MID('Tab. A1.4-WVG'!$C76,(AC$6-1)*8+(AC$6-1)*1+1,8),AGS,2,FALSE)))</f>
        <v/>
      </c>
      <c r="AD72" s="232" t="str">
        <f>IF(MID('Tab. A1.4-WVG'!$C76,(AD$6-1)*8+(AD$6-1)*1+1,8)="","",CONCATENATE(MID('Tab. A1.4-WVG'!$C76,(AD$6-1)*8+(AD$6-1)*1+1,8),": ",VLOOKUP(MID('Tab. A1.4-WVG'!$C76,(AD$6-1)*8+(AD$6-1)*1+1,8),AGS,2,FALSE)))</f>
        <v/>
      </c>
      <c r="AE72" s="232" t="str">
        <f>IF(MID('Tab. A1.4-WVG'!$C76,(AE$6-1)*8+(AE$6-1)*1+1,8)="","",CONCATENATE(MID('Tab. A1.4-WVG'!$C76,(AE$6-1)*8+(AE$6-1)*1+1,8),": ",VLOOKUP(MID('Tab. A1.4-WVG'!$C76,(AE$6-1)*8+(AE$6-1)*1+1,8),AGS,2,FALSE)))</f>
        <v/>
      </c>
      <c r="AF72" s="232" t="str">
        <f>IF(MID('Tab. A1.4-WVG'!$C76,(AF$6-1)*8+(AF$6-1)*1+1,8)="","",CONCATENATE(MID('Tab. A1.4-WVG'!$C76,(AF$6-1)*8+(AF$6-1)*1+1,8),": ",VLOOKUP(MID('Tab. A1.4-WVG'!$C76,(AF$6-1)*8+(AF$6-1)*1+1,8),AGS,2,FALSE)))</f>
        <v/>
      </c>
      <c r="AG72" s="232" t="str">
        <f>IF(MID('Tab. A1.4-WVG'!$C76,(AG$6-1)*8+(AG$6-1)*1+1,8)="","",CONCATENATE(MID('Tab. A1.4-WVG'!$C76,(AG$6-1)*8+(AG$6-1)*1+1,8),": ",VLOOKUP(MID('Tab. A1.4-WVG'!$C76,(AG$6-1)*8+(AG$6-1)*1+1,8),AGS,2,FALSE)))</f>
        <v/>
      </c>
      <c r="AH72" s="232" t="str">
        <f>IF(MID('Tab. A1.4-WVG'!$C76,(AH$6-1)*8+(AH$6-1)*1+1,8)="","",CONCATENATE(MID('Tab. A1.4-WVG'!$C76,(AH$6-1)*8+(AH$6-1)*1+1,8),": ",VLOOKUP(MID('Tab. A1.4-WVG'!$C76,(AH$6-1)*8+(AH$6-1)*1+1,8),AGS,2,FALSE)))</f>
        <v/>
      </c>
      <c r="AI72" s="232" t="str">
        <f>IF(MID('Tab. A1.4-WVG'!$C76,(AI$6-1)*8+(AI$6-1)*1+1,8)="","",CONCATENATE(MID('Tab. A1.4-WVG'!$C76,(AI$6-1)*8+(AI$6-1)*1+1,8),": ",VLOOKUP(MID('Tab. A1.4-WVG'!$C76,(AI$6-1)*8+(AI$6-1)*1+1,8),AGS,2,FALSE)))</f>
        <v/>
      </c>
      <c r="AJ72" s="232" t="str">
        <f>IF(MID('Tab. A1.4-WVG'!$C76,(AJ$6-1)*8+(AJ$6-1)*1+1,8)="","",CONCATENATE(MID('Tab. A1.4-WVG'!$C76,(AJ$6-1)*8+(AJ$6-1)*1+1,8),": ",VLOOKUP(MID('Tab. A1.4-WVG'!$C76,(AJ$6-1)*8+(AJ$6-1)*1+1,8),AGS,2,FALSE)))</f>
        <v/>
      </c>
      <c r="AK72" s="232" t="str">
        <f>IF(MID('Tab. A1.4-WVG'!$C76,(AK$6-1)*8+(AK$6-1)*1+1,8)="","",CONCATENATE(MID('Tab. A1.4-WVG'!$C76,(AK$6-1)*8+(AK$6-1)*1+1,8),": ",VLOOKUP(MID('Tab. A1.4-WVG'!$C76,(AK$6-1)*8+(AK$6-1)*1+1,8),AGS,2,FALSE)))</f>
        <v/>
      </c>
      <c r="AL72" s="232" t="str">
        <f>IF(MID('Tab. A1.4-WVG'!$C76,(AL$6-1)*8+(AL$6-1)*1+1,8)="","",CONCATENATE(MID('Tab. A1.4-WVG'!$C76,(AL$6-1)*8+(AL$6-1)*1+1,8),": ",VLOOKUP(MID('Tab. A1.4-WVG'!$C76,(AL$6-1)*8+(AL$6-1)*1+1,8),AGS,2,FALSE)))</f>
        <v/>
      </c>
      <c r="AM72" s="232" t="str">
        <f>IF(MID('Tab. A1.4-WVG'!$C76,(AM$6-1)*8+(AM$6-1)*1+1,8)="","",CONCATENATE(MID('Tab. A1.4-WVG'!$C76,(AM$6-1)*8+(AM$6-1)*1+1,8),": ",VLOOKUP(MID('Tab. A1.4-WVG'!$C76,(AM$6-1)*8+(AM$6-1)*1+1,8),AGS,2,FALSE)))</f>
        <v/>
      </c>
      <c r="AN72" s="232" t="str">
        <f>IF(MID('Tab. A1.4-WVG'!$C76,(AN$6-1)*8+(AN$6-1)*1+1,8)="","",CONCATENATE(MID('Tab. A1.4-WVG'!$C76,(AN$6-1)*8+(AN$6-1)*1+1,8),": ",VLOOKUP(MID('Tab. A1.4-WVG'!$C76,(AN$6-1)*8+(AN$6-1)*1+1,8),AGS,2,FALSE)))</f>
        <v/>
      </c>
      <c r="AO72" s="232" t="str">
        <f>IF(MID('Tab. A1.4-WVG'!$C76,(AO$6-1)*8+(AO$6-1)*1+1,8)="","",CONCATENATE(MID('Tab. A1.4-WVG'!$C76,(AO$6-1)*8+(AO$6-1)*1+1,8),": ",VLOOKUP(MID('Tab. A1.4-WVG'!$C76,(AO$6-1)*8+(AO$6-1)*1+1,8),AGS,2,FALSE)))</f>
        <v/>
      </c>
      <c r="AP72" s="232" t="str">
        <f>IF(MID('Tab. A1.4-WVG'!$C76,(AP$6-1)*8+(AP$6-1)*1+1,8)="","",CONCATENATE(MID('Tab. A1.4-WVG'!$C76,(AP$6-1)*8+(AP$6-1)*1+1,8),": ",VLOOKUP(MID('Tab. A1.4-WVG'!$C76,(AP$6-1)*8+(AP$6-1)*1+1,8),AGS,2,FALSE)))</f>
        <v/>
      </c>
      <c r="AQ72" s="232" t="str">
        <f>IF(MID('Tab. A1.4-WVG'!$C76,(AQ$6-1)*8+(AQ$6-1)*1+1,8)="","",CONCATENATE(MID('Tab. A1.4-WVG'!$C76,(AQ$6-1)*8+(AQ$6-1)*1+1,8),": ",VLOOKUP(MID('Tab. A1.4-WVG'!$C76,(AQ$6-1)*8+(AQ$6-1)*1+1,8),AGS,2,FALSE)))</f>
        <v/>
      </c>
      <c r="AR72" s="232" t="str">
        <f>IF(MID('Tab. A1.4-WVG'!$C76,(AR$6-1)*8+(AR$6-1)*1+1,8)="","",CONCATENATE(MID('Tab. A1.4-WVG'!$C76,(AR$6-1)*8+(AR$6-1)*1+1,8),": ",VLOOKUP(MID('Tab. A1.4-WVG'!$C76,(AR$6-1)*8+(AR$6-1)*1+1,8),AGS,2,FALSE)))</f>
        <v/>
      </c>
      <c r="AS72" s="232" t="str">
        <f>IF(MID('Tab. A1.4-WVG'!$C76,(AS$6-1)*8+(AS$6-1)*1+1,8)="","",CONCATENATE(MID('Tab. A1.4-WVG'!$C76,(AS$6-1)*8+(AS$6-1)*1+1,8),": ",VLOOKUP(MID('Tab. A1.4-WVG'!$C76,(AS$6-1)*8+(AS$6-1)*1+1,8),AGS,2,FALSE)))</f>
        <v/>
      </c>
      <c r="AT72" s="232" t="str">
        <f>IF(MID('Tab. A1.4-WVG'!$C76,(AT$6-1)*8+(AT$6-1)*1+1,8)="","",CONCATENATE(MID('Tab. A1.4-WVG'!$C76,(AT$6-1)*8+(AT$6-1)*1+1,8),": ",VLOOKUP(MID('Tab. A1.4-WVG'!$C76,(AT$6-1)*8+(AT$6-1)*1+1,8),AGS,2,FALSE)))</f>
        <v/>
      </c>
      <c r="AU72" s="232" t="str">
        <f>IF(MID('Tab. A1.4-WVG'!$C76,(AU$6-1)*8+(AU$6-1)*1+1,8)="","",CONCATENATE(MID('Tab. A1.4-WVG'!$C76,(AU$6-1)*8+(AU$6-1)*1+1,8),": ",VLOOKUP(MID('Tab. A1.4-WVG'!$C76,(AU$6-1)*8+(AU$6-1)*1+1,8),AGS,2,FALSE)))</f>
        <v/>
      </c>
      <c r="AV72" s="232" t="str">
        <f>IF(MID('Tab. A1.4-WVG'!$C76,(AV$6-1)*8+(AV$6-1)*1+1,8)="","",CONCATENATE(MID('Tab. A1.4-WVG'!$C76,(AV$6-1)*8+(AV$6-1)*1+1,8),": ",VLOOKUP(MID('Tab. A1.4-WVG'!$C76,(AV$6-1)*8+(AV$6-1)*1+1,8),AGS,2,FALSE)))</f>
        <v/>
      </c>
      <c r="AW72" s="232" t="str">
        <f>IF(MID('Tab. A1.4-WVG'!$C76,(AW$6-1)*8+(AW$6-1)*1+1,8)="","",CONCATENATE(MID('Tab. A1.4-WVG'!$C76,(AW$6-1)*8+(AW$6-1)*1+1,8),": ",VLOOKUP(MID('Tab. A1.4-WVG'!$C76,(AW$6-1)*8+(AW$6-1)*1+1,8),AGS,2,FALSE)))</f>
        <v/>
      </c>
      <c r="AX72" s="232" t="str">
        <f>IF(MID('Tab. A1.4-WVG'!$C76,(AX$6-1)*8+(AX$6-1)*1+1,8)="","",CONCATENATE(MID('Tab. A1.4-WVG'!$C76,(AX$6-1)*8+(AX$6-1)*1+1,8),": ",VLOOKUP(MID('Tab. A1.4-WVG'!$C76,(AX$6-1)*8+(AX$6-1)*1+1,8),AGS,2,FALSE)))</f>
        <v/>
      </c>
      <c r="AY72" s="232" t="str">
        <f>IF(MID('Tab. A1.4-WVG'!$C76,(AY$6-1)*8+(AY$6-1)*1+1,8)="","",CONCATENATE(MID('Tab. A1.4-WVG'!$C76,(AY$6-1)*8+(AY$6-1)*1+1,8),": ",VLOOKUP(MID('Tab. A1.4-WVG'!$C76,(AY$6-1)*8+(AY$6-1)*1+1,8),AGS,2,FALSE)))</f>
        <v/>
      </c>
      <c r="AZ72" s="232" t="str">
        <f>IF(MID('Tab. A1.4-WVG'!$C76,(AZ$6-1)*8+(AZ$6-1)*1+1,8)="","",CONCATENATE(MID('Tab. A1.4-WVG'!$C76,(AZ$6-1)*8+(AZ$6-1)*1+1,8),": ",VLOOKUP(MID('Tab. A1.4-WVG'!$C76,(AZ$6-1)*8+(AZ$6-1)*1+1,8),AGS,2,FALSE)))</f>
        <v/>
      </c>
      <c r="BA72" s="232" t="str">
        <f>IF(MID('Tab. A1.4-WVG'!$C76,(BA$6-1)*8+(BA$6-1)*1+1,8)="","",CONCATENATE(MID('Tab. A1.4-WVG'!$C76,(BA$6-1)*8+(BA$6-1)*1+1,8),": ",VLOOKUP(MID('Tab. A1.4-WVG'!$C76,(BA$6-1)*8+(BA$6-1)*1+1,8),AGS,2,FALSE)))</f>
        <v/>
      </c>
      <c r="BB72" s="232" t="str">
        <f>IF(MID('Tab. A1.4-WVG'!$C76,(BB$6-1)*8+(BB$6-1)*1+1,8)="","",CONCATENATE(MID('Tab. A1.4-WVG'!$C76,(BB$6-1)*8+(BB$6-1)*1+1,8),": ",VLOOKUP(MID('Tab. A1.4-WVG'!$C76,(BB$6-1)*8+(BB$6-1)*1+1,8),AGS,2,FALSE)))</f>
        <v/>
      </c>
      <c r="BC72" s="232" t="str">
        <f>IF(MID('Tab. A1.4-WVG'!$C76,(BC$6-1)*8+(BC$6-1)*1+1,8)="","",CONCATENATE(MID('Tab. A1.4-WVG'!$C76,(BC$6-1)*8+(BC$6-1)*1+1,8),": ",VLOOKUP(MID('Tab. A1.4-WVG'!$C76,(BC$6-1)*8+(BC$6-1)*1+1,8),AGS,2,FALSE)))</f>
        <v/>
      </c>
      <c r="BD72" s="232" t="str">
        <f>IF(MID('Tab. A1.4-WVG'!$C76,(BD$6-1)*8+(BD$6-1)*1+1,8)="","",CONCATENATE(MID('Tab. A1.4-WVG'!$C76,(BD$6-1)*8+(BD$6-1)*1+1,8),": ",VLOOKUP(MID('Tab. A1.4-WVG'!$C76,(BD$6-1)*8+(BD$6-1)*1+1,8),AGS,2,FALSE)))</f>
        <v/>
      </c>
      <c r="BE72" s="232" t="str">
        <f>IF(MID('Tab. A1.4-WVG'!$C76,(BE$6-1)*8+(BE$6-1)*1+1,8)="","",CONCATENATE(MID('Tab. A1.4-WVG'!$C76,(BE$6-1)*8+(BE$6-1)*1+1,8),": ",VLOOKUP(MID('Tab. A1.4-WVG'!$C76,(BE$6-1)*8+(BE$6-1)*1+1,8),AGS,2,FALSE)))</f>
        <v/>
      </c>
      <c r="BF72" s="232" t="str">
        <f>IF(MID('Tab. A1.4-WVG'!$C76,(BF$6-1)*8+(BF$6-1)*1+1,8)="","",CONCATENATE(MID('Tab. A1.4-WVG'!$C76,(BF$6-1)*8+(BF$6-1)*1+1,8),": ",VLOOKUP(MID('Tab. A1.4-WVG'!$C76,(BF$6-1)*8+(BF$6-1)*1+1,8),AGS,2,FALSE)))</f>
        <v/>
      </c>
      <c r="BG72" s="232" t="str">
        <f>IF(MID('Tab. A1.4-WVG'!$C76,(BG$6-1)*8+(BG$6-1)*1+1,8)="","",CONCATENATE(MID('Tab. A1.4-WVG'!$C76,(BG$6-1)*8+(BG$6-1)*1+1,8),": ",VLOOKUP(MID('Tab. A1.4-WVG'!$C76,(BG$6-1)*8+(BG$6-1)*1+1,8),AGS,2,FALSE)))</f>
        <v/>
      </c>
      <c r="BH72" s="232" t="str">
        <f>IF(MID('Tab. A1.4-WVG'!$C76,(BH$6-1)*8+(BH$6-1)*1+1,8)="","",CONCATENATE(MID('Tab. A1.4-WVG'!$C76,(BH$6-1)*8+(BH$6-1)*1+1,8),": ",VLOOKUP(MID('Tab. A1.4-WVG'!$C76,(BH$6-1)*8+(BH$6-1)*1+1,8),AGS,2,FALSE)))</f>
        <v/>
      </c>
      <c r="BI72" s="232" t="str">
        <f>IF(MID('Tab. A1.4-WVG'!$C76,(BI$6-1)*8+(BI$6-1)*1+1,8)="","",CONCATENATE(MID('Tab. A1.4-WVG'!$C76,(BI$6-1)*8+(BI$6-1)*1+1,8),": ",VLOOKUP(MID('Tab. A1.4-WVG'!$C76,(BI$6-1)*8+(BI$6-1)*1+1,8),AGS,2,FALSE)))</f>
        <v/>
      </c>
      <c r="BJ72" s="232" t="str">
        <f>IF(MID('Tab. A1.4-WVG'!$C76,(BJ$6-1)*8+(BJ$6-1)*1+1,8)="","",CONCATENATE(MID('Tab. A1.4-WVG'!$C76,(BJ$6-1)*8+(BJ$6-1)*1+1,8),": ",VLOOKUP(MID('Tab. A1.4-WVG'!$C76,(BJ$6-1)*8+(BJ$6-1)*1+1,8),AGS,2,FALSE)))</f>
        <v/>
      </c>
      <c r="BK72" s="232" t="str">
        <f>IF(MID('Tab. A1.4-WVG'!$C76,(BK$6-1)*8+(BK$6-1)*1+1,8)="","",CONCATENATE(MID('Tab. A1.4-WVG'!$C76,(BK$6-1)*8+(BK$6-1)*1+1,8),": ",VLOOKUP(MID('Tab. A1.4-WVG'!$C76,(BK$6-1)*8+(BK$6-1)*1+1,8),AGS,2,FALSE)))</f>
        <v/>
      </c>
      <c r="BL72" s="232" t="str">
        <f>IF(MID('Tab. A1.4-WVG'!$C76,(BL$6-1)*8+(BL$6-1)*1+1,8)="","",CONCATENATE(MID('Tab. A1.4-WVG'!$C76,(BL$6-1)*8+(BL$6-1)*1+1,8),": ",VLOOKUP(MID('Tab. A1.4-WVG'!$C76,(BL$6-1)*8+(BL$6-1)*1+1,8),AGS,2,FALSE)))</f>
        <v/>
      </c>
      <c r="BM72" s="232" t="str">
        <f>IF(MID('Tab. A1.4-WVG'!$C76,(BM$6-1)*8+(BM$6-1)*1+1,8)="","",CONCATENATE(MID('Tab. A1.4-WVG'!$C76,(BM$6-1)*8+(BM$6-1)*1+1,8),": ",VLOOKUP(MID('Tab. A1.4-WVG'!$C76,(BM$6-1)*8+(BM$6-1)*1+1,8),AGS,2,FALSE)))</f>
        <v/>
      </c>
      <c r="BN72" s="232" t="str">
        <f>IF(MID('Tab. A1.4-WVG'!$C76,(BN$6-1)*8+(BN$6-1)*1+1,8)="","",CONCATENATE(MID('Tab. A1.4-WVG'!$C76,(BN$6-1)*8+(BN$6-1)*1+1,8),": ",VLOOKUP(MID('Tab. A1.4-WVG'!$C76,(BN$6-1)*8+(BN$6-1)*1+1,8),AGS,2,FALSE)))</f>
        <v/>
      </c>
      <c r="BO72" s="232" t="str">
        <f>IF(MID('Tab. A1.4-WVG'!$C76,(BO$6-1)*8+(BO$6-1)*1+1,8)="","",CONCATENATE(MID('Tab. A1.4-WVG'!$C76,(BO$6-1)*8+(BO$6-1)*1+1,8),": ",VLOOKUP(MID('Tab. A1.4-WVG'!$C76,(BO$6-1)*8+(BO$6-1)*1+1,8),AGS,2,FALSE)))</f>
        <v/>
      </c>
      <c r="BP72" s="232" t="str">
        <f>IF(MID('Tab. A1.4-WVG'!$C76,(BP$6-1)*8+(BP$6-1)*1+1,8)="","",CONCATENATE(MID('Tab. A1.4-WVG'!$C76,(BP$6-1)*8+(BP$6-1)*1+1,8),": ",VLOOKUP(MID('Tab. A1.4-WVG'!$C76,(BP$6-1)*8+(BP$6-1)*1+1,8),AGS,2,FALSE)))</f>
        <v/>
      </c>
      <c r="BQ72" s="232" t="str">
        <f>IF(MID('Tab. A1.4-WVG'!$C76,(BQ$6-1)*8+(BQ$6-1)*1+1,8)="","",CONCATENATE(MID('Tab. A1.4-WVG'!$C76,(BQ$6-1)*8+(BQ$6-1)*1+1,8),": ",VLOOKUP(MID('Tab. A1.4-WVG'!$C76,(BQ$6-1)*8+(BQ$6-1)*1+1,8),AGS,2,FALSE)))</f>
        <v/>
      </c>
      <c r="BR72" s="232" t="str">
        <f>IF(MID('Tab. A1.4-WVG'!$C76,(BR$6-1)*8+(BR$6-1)*1+1,8)="","",CONCATENATE(MID('Tab. A1.4-WVG'!$C76,(BR$6-1)*8+(BR$6-1)*1+1,8),": ",VLOOKUP(MID('Tab. A1.4-WVG'!$C76,(BR$6-1)*8+(BR$6-1)*1+1,8),AGS,2,FALSE)))</f>
        <v/>
      </c>
      <c r="BS72" s="232" t="str">
        <f>IF(MID('Tab. A1.4-WVG'!$C76,(BS$6-1)*8+(BS$6-1)*1+1,8)="","",CONCATENATE(MID('Tab. A1.4-WVG'!$C76,(BS$6-1)*8+(BS$6-1)*1+1,8),": ",VLOOKUP(MID('Tab. A1.4-WVG'!$C76,(BS$6-1)*8+(BS$6-1)*1+1,8),AGS,2,FALSE)))</f>
        <v/>
      </c>
      <c r="BT72" s="232" t="str">
        <f>IF(MID('Tab. A1.4-WVG'!$C76,(BT$6-1)*8+(BT$6-1)*1+1,8)="","",CONCATENATE(MID('Tab. A1.4-WVG'!$C76,(BT$6-1)*8+(BT$6-1)*1+1,8),": ",VLOOKUP(MID('Tab. A1.4-WVG'!$C76,(BT$6-1)*8+(BT$6-1)*1+1,8),AGS,2,FALSE)))</f>
        <v/>
      </c>
      <c r="BU72" s="232" t="str">
        <f>IF(MID('Tab. A1.4-WVG'!$C76,(BU$6-1)*8+(BU$6-1)*1+1,8)="","",CONCATENATE(MID('Tab. A1.4-WVG'!$C76,(BU$6-1)*8+(BU$6-1)*1+1,8),": ",VLOOKUP(MID('Tab. A1.4-WVG'!$C76,(BU$6-1)*8+(BU$6-1)*1+1,8),AGS,2,FALSE)))</f>
        <v/>
      </c>
      <c r="BV72" s="232" t="str">
        <f>IF(MID('Tab. A1.4-WVG'!$C76,(BV$6-1)*8+(BV$6-1)*1+1,8)="","",CONCATENATE(MID('Tab. A1.4-WVG'!$C76,(BV$6-1)*8+(BV$6-1)*1+1,8),": ",VLOOKUP(MID('Tab. A1.4-WVG'!$C76,(BV$6-1)*8+(BV$6-1)*1+1,8),AGS,2,FALSE)))</f>
        <v/>
      </c>
      <c r="BW72" s="232" t="str">
        <f>IF(MID('Tab. A1.4-WVG'!$C76,(BW$6-1)*8+(BW$6-1)*1+1,8)="","",CONCATENATE(MID('Tab. A1.4-WVG'!$C76,(BW$6-1)*8+(BW$6-1)*1+1,8),": ",VLOOKUP(MID('Tab. A1.4-WVG'!$C76,(BW$6-1)*8+(BW$6-1)*1+1,8),AGS,2,FALSE)))</f>
        <v/>
      </c>
      <c r="BX72" s="232" t="str">
        <f>IF(MID('Tab. A1.4-WVG'!$C76,(BX$6-1)*8+(BX$6-1)*1+1,8)="","",CONCATENATE(MID('Tab. A1.4-WVG'!$C76,(BX$6-1)*8+(BX$6-1)*1+1,8),": ",VLOOKUP(MID('Tab. A1.4-WVG'!$C76,(BX$6-1)*8+(BX$6-1)*1+1,8),AGS,2,FALSE)))</f>
        <v/>
      </c>
      <c r="BY72" s="232" t="str">
        <f>IF(MID('Tab. A1.4-WVG'!$C76,(BY$6-1)*8+(BY$6-1)*1+1,8)="","",CONCATENATE(MID('Tab. A1.4-WVG'!$C76,(BY$6-1)*8+(BY$6-1)*1+1,8),": ",VLOOKUP(MID('Tab. A1.4-WVG'!$C76,(BY$6-1)*8+(BY$6-1)*1+1,8),AGS,2,FALSE)))</f>
        <v/>
      </c>
      <c r="BZ72" s="232" t="str">
        <f>IF(MID('Tab. A1.4-WVG'!$C76,(BZ$6-1)*8+(BZ$6-1)*1+1,8)="","",CONCATENATE(MID('Tab. A1.4-WVG'!$C76,(BZ$6-1)*8+(BZ$6-1)*1+1,8),": ",VLOOKUP(MID('Tab. A1.4-WVG'!$C76,(BZ$6-1)*8+(BZ$6-1)*1+1,8),AGS,2,FALSE)))</f>
        <v/>
      </c>
      <c r="CA72" s="232" t="str">
        <f>IF(MID('Tab. A1.4-WVG'!$C76,(CA$6-1)*8+(CA$6-1)*1+1,8)="","",CONCATENATE(MID('Tab. A1.4-WVG'!$C76,(CA$6-1)*8+(CA$6-1)*1+1,8),": ",VLOOKUP(MID('Tab. A1.4-WVG'!$C76,(CA$6-1)*8+(CA$6-1)*1+1,8),AGS,2,FALSE)))</f>
        <v/>
      </c>
      <c r="CB72" s="232" t="str">
        <f>IF(MID('Tab. A1.4-WVG'!$C76,(CB$6-1)*8+(CB$6-1)*1+1,8)="","",CONCATENATE(MID('Tab. A1.4-WVG'!$C76,(CB$6-1)*8+(CB$6-1)*1+1,8),": ",VLOOKUP(MID('Tab. A1.4-WVG'!$C76,(CB$6-1)*8+(CB$6-1)*1+1,8),AGS,2,FALSE)))</f>
        <v/>
      </c>
      <c r="CC72" s="232" t="str">
        <f>IF(MID('Tab. A1.4-WVG'!$C76,(CC$6-1)*8+(CC$6-1)*1+1,8)="","",CONCATENATE(MID('Tab. A1.4-WVG'!$C76,(CC$6-1)*8+(CC$6-1)*1+1,8),": ",VLOOKUP(MID('Tab. A1.4-WVG'!$C76,(CC$6-1)*8+(CC$6-1)*1+1,8),AGS,2,FALSE)))</f>
        <v/>
      </c>
      <c r="CD72" s="232" t="str">
        <f>IF(MID('Tab. A1.4-WVG'!$C76,(CD$6-1)*8+(CD$6-1)*1+1,8)="","",CONCATENATE(MID('Tab. A1.4-WVG'!$C76,(CD$6-1)*8+(CD$6-1)*1+1,8),": ",VLOOKUP(MID('Tab. A1.4-WVG'!$C76,(CD$6-1)*8+(CD$6-1)*1+1,8),AGS,2,FALSE)))</f>
        <v/>
      </c>
      <c r="CE72" s="232" t="str">
        <f>IF(MID('Tab. A1.4-WVG'!$C76,(CE$6-1)*8+(CE$6-1)*1+1,8)="","",CONCATENATE(MID('Tab. A1.4-WVG'!$C76,(CE$6-1)*8+(CE$6-1)*1+1,8),": ",VLOOKUP(MID('Tab. A1.4-WVG'!$C76,(CE$6-1)*8+(CE$6-1)*1+1,8),AGS,2,FALSE)))</f>
        <v/>
      </c>
      <c r="CF72" s="232" t="str">
        <f>IF(MID('Tab. A1.4-WVG'!$C76,(CF$6-1)*8+(CF$6-1)*1+1,8)="","",CONCATENATE(MID('Tab. A1.4-WVG'!$C76,(CF$6-1)*8+(CF$6-1)*1+1,8),": ",VLOOKUP(MID('Tab. A1.4-WVG'!$C76,(CF$6-1)*8+(CF$6-1)*1+1,8),AGS,2,FALSE)))</f>
        <v/>
      </c>
      <c r="CG72" s="232" t="str">
        <f>IF(MID('Tab. A1.4-WVG'!$C76,(CG$6-1)*8+(CG$6-1)*1+1,8)="","",CONCATENATE(MID('Tab. A1.4-WVG'!$C76,(CG$6-1)*8+(CG$6-1)*1+1,8),": ",VLOOKUP(MID('Tab. A1.4-WVG'!$C76,(CG$6-1)*8+(CG$6-1)*1+1,8),AGS,2,FALSE)))</f>
        <v/>
      </c>
      <c r="CH72" s="232" t="str">
        <f>IF(MID('Tab. A1.4-WVG'!$C76,(CH$6-1)*8+(CH$6-1)*1+1,8)="","",CONCATENATE(MID('Tab. A1.4-WVG'!$C76,(CH$6-1)*8+(CH$6-1)*1+1,8),": ",VLOOKUP(MID('Tab. A1.4-WVG'!$C76,(CH$6-1)*8+(CH$6-1)*1+1,8),AGS,2,FALSE)))</f>
        <v/>
      </c>
      <c r="CI72" s="232" t="str">
        <f>IF(MID('Tab. A1.4-WVG'!$C76,(CI$6-1)*8+(CI$6-1)*1+1,8)="","",CONCATENATE(MID('Tab. A1.4-WVG'!$C76,(CI$6-1)*8+(CI$6-1)*1+1,8),": ",VLOOKUP(MID('Tab. A1.4-WVG'!$C76,(CI$6-1)*8+(CI$6-1)*1+1,8),AGS,2,FALSE)))</f>
        <v/>
      </c>
      <c r="CJ72" s="232" t="str">
        <f>IF(MID('Tab. A1.4-WVG'!$C76,(CJ$6-1)*8+(CJ$6-1)*1+1,8)="","",CONCATENATE(MID('Tab. A1.4-WVG'!$C76,(CJ$6-1)*8+(CJ$6-1)*1+1,8),": ",VLOOKUP(MID('Tab. A1.4-WVG'!$C76,(CJ$6-1)*8+(CJ$6-1)*1+1,8),AGS,2,FALSE)))</f>
        <v/>
      </c>
      <c r="CK72" s="232" t="str">
        <f>IF(MID('Tab. A1.4-WVG'!$C76,(CK$6-1)*8+(CK$6-1)*1+1,8)="","",CONCATENATE(MID('Tab. A1.4-WVG'!$C76,(CK$6-1)*8+(CK$6-1)*1+1,8),": ",VLOOKUP(MID('Tab. A1.4-WVG'!$C76,(CK$6-1)*8+(CK$6-1)*1+1,8),AGS,2,FALSE)))</f>
        <v/>
      </c>
      <c r="CL72" s="232" t="str">
        <f>IF(MID('Tab. A1.4-WVG'!$C76,(CL$6-1)*8+(CL$6-1)*1+1,8)="","",CONCATENATE(MID('Tab. A1.4-WVG'!$C76,(CL$6-1)*8+(CL$6-1)*1+1,8),": ",VLOOKUP(MID('Tab. A1.4-WVG'!$C76,(CL$6-1)*8+(CL$6-1)*1+1,8),AGS,2,FALSE)))</f>
        <v/>
      </c>
      <c r="CM72" s="232" t="str">
        <f>IF(MID('Tab. A1.4-WVG'!$C76,(CM$6-1)*8+(CM$6-1)*1+1,8)="","",CONCATENATE(MID('Tab. A1.4-WVG'!$C76,(CM$6-1)*8+(CM$6-1)*1+1,8),": ",VLOOKUP(MID('Tab. A1.4-WVG'!$C76,(CM$6-1)*8+(CM$6-1)*1+1,8),AGS,2,FALSE)))</f>
        <v/>
      </c>
      <c r="CN72" s="232" t="str">
        <f>IF(MID('Tab. A1.4-WVG'!$C76,(CN$6-1)*8+(CN$6-1)*1+1,8)="","",CONCATENATE(MID('Tab. A1.4-WVG'!$C76,(CN$6-1)*8+(CN$6-1)*1+1,8),": ",VLOOKUP(MID('Tab. A1.4-WVG'!$C76,(CN$6-1)*8+(CN$6-1)*1+1,8),AGS,2,FALSE)))</f>
        <v/>
      </c>
      <c r="CO72" s="232" t="str">
        <f>IF(MID('Tab. A1.4-WVG'!$C76,(CO$6-1)*8+(CO$6-1)*1+1,8)="","",CONCATENATE(MID('Tab. A1.4-WVG'!$C76,(CO$6-1)*8+(CO$6-1)*1+1,8),": ",VLOOKUP(MID('Tab. A1.4-WVG'!$C76,(CO$6-1)*8+(CO$6-1)*1+1,8),AGS,2,FALSE)))</f>
        <v/>
      </c>
      <c r="CP72" s="232" t="str">
        <f>IF(MID('Tab. A1.4-WVG'!$C76,(CP$6-1)*8+(CP$6-1)*1+1,8)="","",CONCATENATE(MID('Tab. A1.4-WVG'!$C76,(CP$6-1)*8+(CP$6-1)*1+1,8),": ",VLOOKUP(MID('Tab. A1.4-WVG'!$C76,(CP$6-1)*8+(CP$6-1)*1+1,8),AGS,2,FALSE)))</f>
        <v/>
      </c>
      <c r="CQ72" s="232" t="str">
        <f>IF(MID('Tab. A1.4-WVG'!$C76,(CQ$6-1)*8+(CQ$6-1)*1+1,8)="","",CONCATENATE(MID('Tab. A1.4-WVG'!$C76,(CQ$6-1)*8+(CQ$6-1)*1+1,8),": ",VLOOKUP(MID('Tab. A1.4-WVG'!$C76,(CQ$6-1)*8+(CQ$6-1)*1+1,8),AGS,2,FALSE)))</f>
        <v/>
      </c>
      <c r="CR72" s="232" t="str">
        <f>IF(MID('Tab. A1.4-WVG'!$C76,(CR$6-1)*8+(CR$6-1)*1+1,8)="","",CONCATENATE(MID('Tab. A1.4-WVG'!$C76,(CR$6-1)*8+(CR$6-1)*1+1,8),": ",VLOOKUP(MID('Tab. A1.4-WVG'!$C76,(CR$6-1)*8+(CR$6-1)*1+1,8),AGS,2,FALSE)))</f>
        <v/>
      </c>
      <c r="CS72" s="232" t="str">
        <f>IF(MID('Tab. A1.4-WVG'!$C76,(CS$6-1)*8+(CS$6-1)*1+1,8)="","",CONCATENATE(MID('Tab. A1.4-WVG'!$C76,(CS$6-1)*8+(CS$6-1)*1+1,8),": ",VLOOKUP(MID('Tab. A1.4-WVG'!$C76,(CS$6-1)*8+(CS$6-1)*1+1,8),AGS,2,FALSE)))</f>
        <v/>
      </c>
      <c r="CT72" s="232" t="str">
        <f>IF(MID('Tab. A1.4-WVG'!$C76,(CT$6-1)*8+(CT$6-1)*1+1,8)="","",CONCATENATE(MID('Tab. A1.4-WVG'!$C76,(CT$6-1)*8+(CT$6-1)*1+1,8),": ",VLOOKUP(MID('Tab. A1.4-WVG'!$C76,(CT$6-1)*8+(CT$6-1)*1+1,8),AGS,2,FALSE)))</f>
        <v/>
      </c>
      <c r="CU72" s="232" t="str">
        <f>IF(MID('Tab. A1.4-WVG'!$C76,(CU$6-1)*8+(CU$6-1)*1+1,8)="","",CONCATENATE(MID('Tab. A1.4-WVG'!$C76,(CU$6-1)*8+(CU$6-1)*1+1,8),": ",VLOOKUP(MID('Tab. A1.4-WVG'!$C76,(CU$6-1)*8+(CU$6-1)*1+1,8),AGS,2,FALSE)))</f>
        <v/>
      </c>
      <c r="CV72" s="232" t="str">
        <f>IF(MID('Tab. A1.4-WVG'!$C76,(CV$6-1)*8+(CV$6-1)*1+1,8)="","",CONCATENATE(MID('Tab. A1.4-WVG'!$C76,(CV$6-1)*8+(CV$6-1)*1+1,8),": ",VLOOKUP(MID('Tab. A1.4-WVG'!$C76,(CV$6-1)*8+(CV$6-1)*1+1,8),AGS,2,FALSE)))</f>
        <v/>
      </c>
      <c r="CW72" s="232" t="str">
        <f>IF(MID('Tab. A1.4-WVG'!$C76,(CW$6-1)*8+(CW$6-1)*1+1,8)="","",CONCATENATE(MID('Tab. A1.4-WVG'!$C76,(CW$6-1)*8+(CW$6-1)*1+1,8),": ",VLOOKUP(MID('Tab. A1.4-WVG'!$C76,(CW$6-1)*8+(CW$6-1)*1+1,8),AGS,2,FALSE)))</f>
        <v/>
      </c>
      <c r="CX72" s="39">
        <f t="shared" ref="CX72:CX135" si="1">COUNTIF(B72:CW72,#N/A)</f>
        <v>0</v>
      </c>
    </row>
    <row r="73" spans="1:102" ht="38.25" customHeight="1" x14ac:dyDescent="0.2">
      <c r="A73" s="231" t="str">
        <f>IF('Tab. A1.4-WVG'!A77="","",'Tab. A1.4-WVG'!A77)</f>
        <v/>
      </c>
      <c r="B73" s="232" t="str">
        <f>IF(MID('Tab. A1.4-WVG'!$C77,(B$6-1)*8+(B$6-1)*1+1,8)="","",CONCATENATE(MID('Tab. A1.4-WVG'!$C77,(B$6-1)*8+(B$6-1)*1+1,8),": ",VLOOKUP(MID('Tab. A1.4-WVG'!$C77,(B$6-1)*8+(B$6-1)*1+1,8),AGS,2,FALSE)))</f>
        <v/>
      </c>
      <c r="C73" s="232" t="str">
        <f>IF(MID('Tab. A1.4-WVG'!$C77,(C$6-1)*8+(C$6-1)*1+1,8)="","",CONCATENATE(MID('Tab. A1.4-WVG'!$C77,(C$6-1)*8+(C$6-1)*1+1,8),": ",VLOOKUP(MID('Tab. A1.4-WVG'!$C77,(C$6-1)*8+(C$6-1)*1+1,8),AGS,2,FALSE)))</f>
        <v/>
      </c>
      <c r="D73" s="232" t="str">
        <f>IF(MID('Tab. A1.4-WVG'!$C77,(D$6-1)*8+(D$6-1)*1+1,8)="","",CONCATENATE(MID('Tab. A1.4-WVG'!$C77,(D$6-1)*8+(D$6-1)*1+1,8),": ",VLOOKUP(MID('Tab. A1.4-WVG'!$C77,(D$6-1)*8+(D$6-1)*1+1,8),AGS,2,FALSE)))</f>
        <v/>
      </c>
      <c r="E73" s="232" t="str">
        <f>IF(MID('Tab. A1.4-WVG'!$C77,(E$6-1)*8+(E$6-1)*1+1,8)="","",CONCATENATE(MID('Tab. A1.4-WVG'!$C77,(E$6-1)*8+(E$6-1)*1+1,8),": ",VLOOKUP(MID('Tab. A1.4-WVG'!$C77,(E$6-1)*8+(E$6-1)*1+1,8),AGS,2,FALSE)))</f>
        <v/>
      </c>
      <c r="F73" s="232" t="str">
        <f>IF(MID('Tab. A1.4-WVG'!$C77,(F$6-1)*8+(F$6-1)*1+1,8)="","",CONCATENATE(MID('Tab. A1.4-WVG'!$C77,(F$6-1)*8+(F$6-1)*1+1,8),": ",VLOOKUP(MID('Tab. A1.4-WVG'!$C77,(F$6-1)*8+(F$6-1)*1+1,8),AGS,2,FALSE)))</f>
        <v/>
      </c>
      <c r="G73" s="232" t="str">
        <f>IF(MID('Tab. A1.4-WVG'!$C77,(G$6-1)*8+(G$6-1)*1+1,8)="","",CONCATENATE(MID('Tab. A1.4-WVG'!$C77,(G$6-1)*8+(G$6-1)*1+1,8),": ",VLOOKUP(MID('Tab. A1.4-WVG'!$C77,(G$6-1)*8+(G$6-1)*1+1,8),AGS,2,FALSE)))</f>
        <v/>
      </c>
      <c r="H73" s="232" t="str">
        <f>IF(MID('Tab. A1.4-WVG'!$C77,(H$6-1)*8+(H$6-1)*1+1,8)="","",CONCATENATE(MID('Tab. A1.4-WVG'!$C77,(H$6-1)*8+(H$6-1)*1+1,8),": ",VLOOKUP(MID('Tab. A1.4-WVG'!$C77,(H$6-1)*8+(H$6-1)*1+1,8),AGS,2,FALSE)))</f>
        <v/>
      </c>
      <c r="I73" s="232" t="str">
        <f>IF(MID('Tab. A1.4-WVG'!$C77,(I$6-1)*8+(I$6-1)*1+1,8)="","",CONCATENATE(MID('Tab. A1.4-WVG'!$C77,(I$6-1)*8+(I$6-1)*1+1,8),": ",VLOOKUP(MID('Tab. A1.4-WVG'!$C77,(I$6-1)*8+(I$6-1)*1+1,8),AGS,2,FALSE)))</f>
        <v/>
      </c>
      <c r="J73" s="232" t="str">
        <f>IF(MID('Tab. A1.4-WVG'!$C77,(J$6-1)*8+(J$6-1)*1+1,8)="","",CONCATENATE(MID('Tab. A1.4-WVG'!$C77,(J$6-1)*8+(J$6-1)*1+1,8),": ",VLOOKUP(MID('Tab. A1.4-WVG'!$C77,(J$6-1)*8+(J$6-1)*1+1,8),AGS,2,FALSE)))</f>
        <v/>
      </c>
      <c r="K73" s="232" t="str">
        <f>IF(MID('Tab. A1.4-WVG'!$C77,(K$6-1)*8+(K$6-1)*1+1,8)="","",CONCATENATE(MID('Tab. A1.4-WVG'!$C77,(K$6-1)*8+(K$6-1)*1+1,8),": ",VLOOKUP(MID('Tab. A1.4-WVG'!$C77,(K$6-1)*8+(K$6-1)*1+1,8),AGS,2,FALSE)))</f>
        <v/>
      </c>
      <c r="L73" s="232" t="str">
        <f>IF(MID('Tab. A1.4-WVG'!$C77,(L$6-1)*8+(L$6-1)*1+1,8)="","",CONCATENATE(MID('Tab. A1.4-WVG'!$C77,(L$6-1)*8+(L$6-1)*1+1,8),": ",VLOOKUP(MID('Tab. A1.4-WVG'!$C77,(L$6-1)*8+(L$6-1)*1+1,8),AGS,2,FALSE)))</f>
        <v/>
      </c>
      <c r="M73" s="232" t="str">
        <f>IF(MID('Tab. A1.4-WVG'!$C77,(M$6-1)*8+(M$6-1)*1+1,8)="","",CONCATENATE(MID('Tab. A1.4-WVG'!$C77,(M$6-1)*8+(M$6-1)*1+1,8),": ",VLOOKUP(MID('Tab. A1.4-WVG'!$C77,(M$6-1)*8+(M$6-1)*1+1,8),AGS,2,FALSE)))</f>
        <v/>
      </c>
      <c r="N73" s="232" t="str">
        <f>IF(MID('Tab. A1.4-WVG'!$C77,(N$6-1)*8+(N$6-1)*1+1,8)="","",CONCATENATE(MID('Tab. A1.4-WVG'!$C77,(N$6-1)*8+(N$6-1)*1+1,8),": ",VLOOKUP(MID('Tab. A1.4-WVG'!$C77,(N$6-1)*8+(N$6-1)*1+1,8),AGS,2,FALSE)))</f>
        <v/>
      </c>
      <c r="O73" s="232" t="str">
        <f>IF(MID('Tab. A1.4-WVG'!$C77,(O$6-1)*8+(O$6-1)*1+1,8)="","",CONCATENATE(MID('Tab. A1.4-WVG'!$C77,(O$6-1)*8+(O$6-1)*1+1,8),": ",VLOOKUP(MID('Tab. A1.4-WVG'!$C77,(O$6-1)*8+(O$6-1)*1+1,8),AGS,2,FALSE)))</f>
        <v/>
      </c>
      <c r="P73" s="232" t="str">
        <f>IF(MID('Tab. A1.4-WVG'!$C77,(P$6-1)*8+(P$6-1)*1+1,8)="","",CONCATENATE(MID('Tab. A1.4-WVG'!$C77,(P$6-1)*8+(P$6-1)*1+1,8),": ",VLOOKUP(MID('Tab. A1.4-WVG'!$C77,(P$6-1)*8+(P$6-1)*1+1,8),AGS,2,FALSE)))</f>
        <v/>
      </c>
      <c r="Q73" s="232" t="str">
        <f>IF(MID('Tab. A1.4-WVG'!$C77,(Q$6-1)*8+(Q$6-1)*1+1,8)="","",CONCATENATE(MID('Tab. A1.4-WVG'!$C77,(Q$6-1)*8+(Q$6-1)*1+1,8),": ",VLOOKUP(MID('Tab. A1.4-WVG'!$C77,(Q$6-1)*8+(Q$6-1)*1+1,8),AGS,2,FALSE)))</f>
        <v/>
      </c>
      <c r="R73" s="232" t="str">
        <f>IF(MID('Tab. A1.4-WVG'!$C77,(R$6-1)*8+(R$6-1)*1+1,8)="","",CONCATENATE(MID('Tab. A1.4-WVG'!$C77,(R$6-1)*8+(R$6-1)*1+1,8),": ",VLOOKUP(MID('Tab. A1.4-WVG'!$C77,(R$6-1)*8+(R$6-1)*1+1,8),AGS,2,FALSE)))</f>
        <v/>
      </c>
      <c r="S73" s="232" t="str">
        <f>IF(MID('Tab. A1.4-WVG'!$C77,(S$6-1)*8+(S$6-1)*1+1,8)="","",CONCATENATE(MID('Tab. A1.4-WVG'!$C77,(S$6-1)*8+(S$6-1)*1+1,8),": ",VLOOKUP(MID('Tab. A1.4-WVG'!$C77,(S$6-1)*8+(S$6-1)*1+1,8),AGS,2,FALSE)))</f>
        <v/>
      </c>
      <c r="T73" s="232" t="str">
        <f>IF(MID('Tab. A1.4-WVG'!$C77,(T$6-1)*8+(T$6-1)*1+1,8)="","",CONCATENATE(MID('Tab. A1.4-WVG'!$C77,(T$6-1)*8+(T$6-1)*1+1,8),": ",VLOOKUP(MID('Tab. A1.4-WVG'!$C77,(T$6-1)*8+(T$6-1)*1+1,8),AGS,2,FALSE)))</f>
        <v/>
      </c>
      <c r="U73" s="232" t="str">
        <f>IF(MID('Tab. A1.4-WVG'!$C77,(U$6-1)*8+(U$6-1)*1+1,8)="","",CONCATENATE(MID('Tab. A1.4-WVG'!$C77,(U$6-1)*8+(U$6-1)*1+1,8),": ",VLOOKUP(MID('Tab. A1.4-WVG'!$C77,(U$6-1)*8+(U$6-1)*1+1,8),AGS,2,FALSE)))</f>
        <v/>
      </c>
      <c r="V73" s="232" t="str">
        <f>IF(MID('Tab. A1.4-WVG'!$C77,(V$6-1)*8+(V$6-1)*1+1,8)="","",CONCATENATE(MID('Tab. A1.4-WVG'!$C77,(V$6-1)*8+(V$6-1)*1+1,8),": ",VLOOKUP(MID('Tab. A1.4-WVG'!$C77,(V$6-1)*8+(V$6-1)*1+1,8),AGS,2,FALSE)))</f>
        <v/>
      </c>
      <c r="W73" s="232" t="str">
        <f>IF(MID('Tab. A1.4-WVG'!$C77,(W$6-1)*8+(W$6-1)*1+1,8)="","",CONCATENATE(MID('Tab. A1.4-WVG'!$C77,(W$6-1)*8+(W$6-1)*1+1,8),": ",VLOOKUP(MID('Tab. A1.4-WVG'!$C77,(W$6-1)*8+(W$6-1)*1+1,8),AGS,2,FALSE)))</f>
        <v/>
      </c>
      <c r="X73" s="232" t="str">
        <f>IF(MID('Tab. A1.4-WVG'!$C77,(X$6-1)*8+(X$6-1)*1+1,8)="","",CONCATENATE(MID('Tab. A1.4-WVG'!$C77,(X$6-1)*8+(X$6-1)*1+1,8),": ",VLOOKUP(MID('Tab. A1.4-WVG'!$C77,(X$6-1)*8+(X$6-1)*1+1,8),AGS,2,FALSE)))</f>
        <v/>
      </c>
      <c r="Y73" s="232" t="str">
        <f>IF(MID('Tab. A1.4-WVG'!$C77,(Y$6-1)*8+(Y$6-1)*1+1,8)="","",CONCATENATE(MID('Tab. A1.4-WVG'!$C77,(Y$6-1)*8+(Y$6-1)*1+1,8),": ",VLOOKUP(MID('Tab. A1.4-WVG'!$C77,(Y$6-1)*8+(Y$6-1)*1+1,8),AGS,2,FALSE)))</f>
        <v/>
      </c>
      <c r="Z73" s="232" t="str">
        <f>IF(MID('Tab. A1.4-WVG'!$C77,(Z$6-1)*8+(Z$6-1)*1+1,8)="","",CONCATENATE(MID('Tab. A1.4-WVG'!$C77,(Z$6-1)*8+(Z$6-1)*1+1,8),": ",VLOOKUP(MID('Tab. A1.4-WVG'!$C77,(Z$6-1)*8+(Z$6-1)*1+1,8),AGS,2,FALSE)))</f>
        <v/>
      </c>
      <c r="AA73" s="232" t="str">
        <f>IF(MID('Tab. A1.4-WVG'!$C77,(AA$6-1)*8+(AA$6-1)*1+1,8)="","",CONCATENATE(MID('Tab. A1.4-WVG'!$C77,(AA$6-1)*8+(AA$6-1)*1+1,8),": ",VLOOKUP(MID('Tab. A1.4-WVG'!$C77,(AA$6-1)*8+(AA$6-1)*1+1,8),AGS,2,FALSE)))</f>
        <v/>
      </c>
      <c r="AB73" s="232" t="str">
        <f>IF(MID('Tab. A1.4-WVG'!$C77,(AB$6-1)*8+(AB$6-1)*1+1,8)="","",CONCATENATE(MID('Tab. A1.4-WVG'!$C77,(AB$6-1)*8+(AB$6-1)*1+1,8),": ",VLOOKUP(MID('Tab. A1.4-WVG'!$C77,(AB$6-1)*8+(AB$6-1)*1+1,8),AGS,2,FALSE)))</f>
        <v/>
      </c>
      <c r="AC73" s="232" t="str">
        <f>IF(MID('Tab. A1.4-WVG'!$C77,(AC$6-1)*8+(AC$6-1)*1+1,8)="","",CONCATENATE(MID('Tab. A1.4-WVG'!$C77,(AC$6-1)*8+(AC$6-1)*1+1,8),": ",VLOOKUP(MID('Tab. A1.4-WVG'!$C77,(AC$6-1)*8+(AC$6-1)*1+1,8),AGS,2,FALSE)))</f>
        <v/>
      </c>
      <c r="AD73" s="232" t="str">
        <f>IF(MID('Tab. A1.4-WVG'!$C77,(AD$6-1)*8+(AD$6-1)*1+1,8)="","",CONCATENATE(MID('Tab. A1.4-WVG'!$C77,(AD$6-1)*8+(AD$6-1)*1+1,8),": ",VLOOKUP(MID('Tab. A1.4-WVG'!$C77,(AD$6-1)*8+(AD$6-1)*1+1,8),AGS,2,FALSE)))</f>
        <v/>
      </c>
      <c r="AE73" s="232" t="str">
        <f>IF(MID('Tab. A1.4-WVG'!$C77,(AE$6-1)*8+(AE$6-1)*1+1,8)="","",CONCATENATE(MID('Tab. A1.4-WVG'!$C77,(AE$6-1)*8+(AE$6-1)*1+1,8),": ",VLOOKUP(MID('Tab. A1.4-WVG'!$C77,(AE$6-1)*8+(AE$6-1)*1+1,8),AGS,2,FALSE)))</f>
        <v/>
      </c>
      <c r="AF73" s="232" t="str">
        <f>IF(MID('Tab. A1.4-WVG'!$C77,(AF$6-1)*8+(AF$6-1)*1+1,8)="","",CONCATENATE(MID('Tab. A1.4-WVG'!$C77,(AF$6-1)*8+(AF$6-1)*1+1,8),": ",VLOOKUP(MID('Tab. A1.4-WVG'!$C77,(AF$6-1)*8+(AF$6-1)*1+1,8),AGS,2,FALSE)))</f>
        <v/>
      </c>
      <c r="AG73" s="232" t="str">
        <f>IF(MID('Tab. A1.4-WVG'!$C77,(AG$6-1)*8+(AG$6-1)*1+1,8)="","",CONCATENATE(MID('Tab. A1.4-WVG'!$C77,(AG$6-1)*8+(AG$6-1)*1+1,8),": ",VLOOKUP(MID('Tab. A1.4-WVG'!$C77,(AG$6-1)*8+(AG$6-1)*1+1,8),AGS,2,FALSE)))</f>
        <v/>
      </c>
      <c r="AH73" s="232" t="str">
        <f>IF(MID('Tab. A1.4-WVG'!$C77,(AH$6-1)*8+(AH$6-1)*1+1,8)="","",CONCATENATE(MID('Tab. A1.4-WVG'!$C77,(AH$6-1)*8+(AH$6-1)*1+1,8),": ",VLOOKUP(MID('Tab. A1.4-WVG'!$C77,(AH$6-1)*8+(AH$6-1)*1+1,8),AGS,2,FALSE)))</f>
        <v/>
      </c>
      <c r="AI73" s="232" t="str">
        <f>IF(MID('Tab. A1.4-WVG'!$C77,(AI$6-1)*8+(AI$6-1)*1+1,8)="","",CONCATENATE(MID('Tab. A1.4-WVG'!$C77,(AI$6-1)*8+(AI$6-1)*1+1,8),": ",VLOOKUP(MID('Tab. A1.4-WVG'!$C77,(AI$6-1)*8+(AI$6-1)*1+1,8),AGS,2,FALSE)))</f>
        <v/>
      </c>
      <c r="AJ73" s="232" t="str">
        <f>IF(MID('Tab. A1.4-WVG'!$C77,(AJ$6-1)*8+(AJ$6-1)*1+1,8)="","",CONCATENATE(MID('Tab. A1.4-WVG'!$C77,(AJ$6-1)*8+(AJ$6-1)*1+1,8),": ",VLOOKUP(MID('Tab. A1.4-WVG'!$C77,(AJ$6-1)*8+(AJ$6-1)*1+1,8),AGS,2,FALSE)))</f>
        <v/>
      </c>
      <c r="AK73" s="232" t="str">
        <f>IF(MID('Tab. A1.4-WVG'!$C77,(AK$6-1)*8+(AK$6-1)*1+1,8)="","",CONCATENATE(MID('Tab. A1.4-WVG'!$C77,(AK$6-1)*8+(AK$6-1)*1+1,8),": ",VLOOKUP(MID('Tab. A1.4-WVG'!$C77,(AK$6-1)*8+(AK$6-1)*1+1,8),AGS,2,FALSE)))</f>
        <v/>
      </c>
      <c r="AL73" s="232" t="str">
        <f>IF(MID('Tab. A1.4-WVG'!$C77,(AL$6-1)*8+(AL$6-1)*1+1,8)="","",CONCATENATE(MID('Tab. A1.4-WVG'!$C77,(AL$6-1)*8+(AL$6-1)*1+1,8),": ",VLOOKUP(MID('Tab. A1.4-WVG'!$C77,(AL$6-1)*8+(AL$6-1)*1+1,8),AGS,2,FALSE)))</f>
        <v/>
      </c>
      <c r="AM73" s="232" t="str">
        <f>IF(MID('Tab. A1.4-WVG'!$C77,(AM$6-1)*8+(AM$6-1)*1+1,8)="","",CONCATENATE(MID('Tab. A1.4-WVG'!$C77,(AM$6-1)*8+(AM$6-1)*1+1,8),": ",VLOOKUP(MID('Tab. A1.4-WVG'!$C77,(AM$6-1)*8+(AM$6-1)*1+1,8),AGS,2,FALSE)))</f>
        <v/>
      </c>
      <c r="AN73" s="232" t="str">
        <f>IF(MID('Tab. A1.4-WVG'!$C77,(AN$6-1)*8+(AN$6-1)*1+1,8)="","",CONCATENATE(MID('Tab. A1.4-WVG'!$C77,(AN$6-1)*8+(AN$6-1)*1+1,8),": ",VLOOKUP(MID('Tab. A1.4-WVG'!$C77,(AN$6-1)*8+(AN$6-1)*1+1,8),AGS,2,FALSE)))</f>
        <v/>
      </c>
      <c r="AO73" s="232" t="str">
        <f>IF(MID('Tab. A1.4-WVG'!$C77,(AO$6-1)*8+(AO$6-1)*1+1,8)="","",CONCATENATE(MID('Tab. A1.4-WVG'!$C77,(AO$6-1)*8+(AO$6-1)*1+1,8),": ",VLOOKUP(MID('Tab. A1.4-WVG'!$C77,(AO$6-1)*8+(AO$6-1)*1+1,8),AGS,2,FALSE)))</f>
        <v/>
      </c>
      <c r="AP73" s="232" t="str">
        <f>IF(MID('Tab. A1.4-WVG'!$C77,(AP$6-1)*8+(AP$6-1)*1+1,8)="","",CONCATENATE(MID('Tab. A1.4-WVG'!$C77,(AP$6-1)*8+(AP$6-1)*1+1,8),": ",VLOOKUP(MID('Tab. A1.4-WVG'!$C77,(AP$6-1)*8+(AP$6-1)*1+1,8),AGS,2,FALSE)))</f>
        <v/>
      </c>
      <c r="AQ73" s="232" t="str">
        <f>IF(MID('Tab. A1.4-WVG'!$C77,(AQ$6-1)*8+(AQ$6-1)*1+1,8)="","",CONCATENATE(MID('Tab. A1.4-WVG'!$C77,(AQ$6-1)*8+(AQ$6-1)*1+1,8),": ",VLOOKUP(MID('Tab. A1.4-WVG'!$C77,(AQ$6-1)*8+(AQ$6-1)*1+1,8),AGS,2,FALSE)))</f>
        <v/>
      </c>
      <c r="AR73" s="232" t="str">
        <f>IF(MID('Tab. A1.4-WVG'!$C77,(AR$6-1)*8+(AR$6-1)*1+1,8)="","",CONCATENATE(MID('Tab. A1.4-WVG'!$C77,(AR$6-1)*8+(AR$6-1)*1+1,8),": ",VLOOKUP(MID('Tab. A1.4-WVG'!$C77,(AR$6-1)*8+(AR$6-1)*1+1,8),AGS,2,FALSE)))</f>
        <v/>
      </c>
      <c r="AS73" s="232" t="str">
        <f>IF(MID('Tab. A1.4-WVG'!$C77,(AS$6-1)*8+(AS$6-1)*1+1,8)="","",CONCATENATE(MID('Tab. A1.4-WVG'!$C77,(AS$6-1)*8+(AS$6-1)*1+1,8),": ",VLOOKUP(MID('Tab. A1.4-WVG'!$C77,(AS$6-1)*8+(AS$6-1)*1+1,8),AGS,2,FALSE)))</f>
        <v/>
      </c>
      <c r="AT73" s="232" t="str">
        <f>IF(MID('Tab. A1.4-WVG'!$C77,(AT$6-1)*8+(AT$6-1)*1+1,8)="","",CONCATENATE(MID('Tab. A1.4-WVG'!$C77,(AT$6-1)*8+(AT$6-1)*1+1,8),": ",VLOOKUP(MID('Tab. A1.4-WVG'!$C77,(AT$6-1)*8+(AT$6-1)*1+1,8),AGS,2,FALSE)))</f>
        <v/>
      </c>
      <c r="AU73" s="232" t="str">
        <f>IF(MID('Tab. A1.4-WVG'!$C77,(AU$6-1)*8+(AU$6-1)*1+1,8)="","",CONCATENATE(MID('Tab. A1.4-WVG'!$C77,(AU$6-1)*8+(AU$6-1)*1+1,8),": ",VLOOKUP(MID('Tab. A1.4-WVG'!$C77,(AU$6-1)*8+(AU$6-1)*1+1,8),AGS,2,FALSE)))</f>
        <v/>
      </c>
      <c r="AV73" s="232" t="str">
        <f>IF(MID('Tab. A1.4-WVG'!$C77,(AV$6-1)*8+(AV$6-1)*1+1,8)="","",CONCATENATE(MID('Tab. A1.4-WVG'!$C77,(AV$6-1)*8+(AV$6-1)*1+1,8),": ",VLOOKUP(MID('Tab. A1.4-WVG'!$C77,(AV$6-1)*8+(AV$6-1)*1+1,8),AGS,2,FALSE)))</f>
        <v/>
      </c>
      <c r="AW73" s="232" t="str">
        <f>IF(MID('Tab. A1.4-WVG'!$C77,(AW$6-1)*8+(AW$6-1)*1+1,8)="","",CONCATENATE(MID('Tab. A1.4-WVG'!$C77,(AW$6-1)*8+(AW$6-1)*1+1,8),": ",VLOOKUP(MID('Tab. A1.4-WVG'!$C77,(AW$6-1)*8+(AW$6-1)*1+1,8),AGS,2,FALSE)))</f>
        <v/>
      </c>
      <c r="AX73" s="232" t="str">
        <f>IF(MID('Tab. A1.4-WVG'!$C77,(AX$6-1)*8+(AX$6-1)*1+1,8)="","",CONCATENATE(MID('Tab. A1.4-WVG'!$C77,(AX$6-1)*8+(AX$6-1)*1+1,8),": ",VLOOKUP(MID('Tab. A1.4-WVG'!$C77,(AX$6-1)*8+(AX$6-1)*1+1,8),AGS,2,FALSE)))</f>
        <v/>
      </c>
      <c r="AY73" s="232" t="str">
        <f>IF(MID('Tab. A1.4-WVG'!$C77,(AY$6-1)*8+(AY$6-1)*1+1,8)="","",CONCATENATE(MID('Tab. A1.4-WVG'!$C77,(AY$6-1)*8+(AY$6-1)*1+1,8),": ",VLOOKUP(MID('Tab. A1.4-WVG'!$C77,(AY$6-1)*8+(AY$6-1)*1+1,8),AGS,2,FALSE)))</f>
        <v/>
      </c>
      <c r="AZ73" s="232" t="str">
        <f>IF(MID('Tab. A1.4-WVG'!$C77,(AZ$6-1)*8+(AZ$6-1)*1+1,8)="","",CONCATENATE(MID('Tab. A1.4-WVG'!$C77,(AZ$6-1)*8+(AZ$6-1)*1+1,8),": ",VLOOKUP(MID('Tab. A1.4-WVG'!$C77,(AZ$6-1)*8+(AZ$6-1)*1+1,8),AGS,2,FALSE)))</f>
        <v/>
      </c>
      <c r="BA73" s="232" t="str">
        <f>IF(MID('Tab. A1.4-WVG'!$C77,(BA$6-1)*8+(BA$6-1)*1+1,8)="","",CONCATENATE(MID('Tab. A1.4-WVG'!$C77,(BA$6-1)*8+(BA$6-1)*1+1,8),": ",VLOOKUP(MID('Tab. A1.4-WVG'!$C77,(BA$6-1)*8+(BA$6-1)*1+1,8),AGS,2,FALSE)))</f>
        <v/>
      </c>
      <c r="BB73" s="232" t="str">
        <f>IF(MID('Tab. A1.4-WVG'!$C77,(BB$6-1)*8+(BB$6-1)*1+1,8)="","",CONCATENATE(MID('Tab. A1.4-WVG'!$C77,(BB$6-1)*8+(BB$6-1)*1+1,8),": ",VLOOKUP(MID('Tab. A1.4-WVG'!$C77,(BB$6-1)*8+(BB$6-1)*1+1,8),AGS,2,FALSE)))</f>
        <v/>
      </c>
      <c r="BC73" s="232" t="str">
        <f>IF(MID('Tab. A1.4-WVG'!$C77,(BC$6-1)*8+(BC$6-1)*1+1,8)="","",CONCATENATE(MID('Tab. A1.4-WVG'!$C77,(BC$6-1)*8+(BC$6-1)*1+1,8),": ",VLOOKUP(MID('Tab. A1.4-WVG'!$C77,(BC$6-1)*8+(BC$6-1)*1+1,8),AGS,2,FALSE)))</f>
        <v/>
      </c>
      <c r="BD73" s="232" t="str">
        <f>IF(MID('Tab. A1.4-WVG'!$C77,(BD$6-1)*8+(BD$6-1)*1+1,8)="","",CONCATENATE(MID('Tab. A1.4-WVG'!$C77,(BD$6-1)*8+(BD$6-1)*1+1,8),": ",VLOOKUP(MID('Tab. A1.4-WVG'!$C77,(BD$6-1)*8+(BD$6-1)*1+1,8),AGS,2,FALSE)))</f>
        <v/>
      </c>
      <c r="BE73" s="232" t="str">
        <f>IF(MID('Tab. A1.4-WVG'!$C77,(BE$6-1)*8+(BE$6-1)*1+1,8)="","",CONCATENATE(MID('Tab. A1.4-WVG'!$C77,(BE$6-1)*8+(BE$6-1)*1+1,8),": ",VLOOKUP(MID('Tab. A1.4-WVG'!$C77,(BE$6-1)*8+(BE$6-1)*1+1,8),AGS,2,FALSE)))</f>
        <v/>
      </c>
      <c r="BF73" s="232" t="str">
        <f>IF(MID('Tab. A1.4-WVG'!$C77,(BF$6-1)*8+(BF$6-1)*1+1,8)="","",CONCATENATE(MID('Tab. A1.4-WVG'!$C77,(BF$6-1)*8+(BF$6-1)*1+1,8),": ",VLOOKUP(MID('Tab. A1.4-WVG'!$C77,(BF$6-1)*8+(BF$6-1)*1+1,8),AGS,2,FALSE)))</f>
        <v/>
      </c>
      <c r="BG73" s="232" t="str">
        <f>IF(MID('Tab. A1.4-WVG'!$C77,(BG$6-1)*8+(BG$6-1)*1+1,8)="","",CONCATENATE(MID('Tab. A1.4-WVG'!$C77,(BG$6-1)*8+(BG$6-1)*1+1,8),": ",VLOOKUP(MID('Tab. A1.4-WVG'!$C77,(BG$6-1)*8+(BG$6-1)*1+1,8),AGS,2,FALSE)))</f>
        <v/>
      </c>
      <c r="BH73" s="232" t="str">
        <f>IF(MID('Tab. A1.4-WVG'!$C77,(BH$6-1)*8+(BH$6-1)*1+1,8)="","",CONCATENATE(MID('Tab. A1.4-WVG'!$C77,(BH$6-1)*8+(BH$6-1)*1+1,8),": ",VLOOKUP(MID('Tab. A1.4-WVG'!$C77,(BH$6-1)*8+(BH$6-1)*1+1,8),AGS,2,FALSE)))</f>
        <v/>
      </c>
      <c r="BI73" s="232" t="str">
        <f>IF(MID('Tab. A1.4-WVG'!$C77,(BI$6-1)*8+(BI$6-1)*1+1,8)="","",CONCATENATE(MID('Tab. A1.4-WVG'!$C77,(BI$6-1)*8+(BI$6-1)*1+1,8),": ",VLOOKUP(MID('Tab. A1.4-WVG'!$C77,(BI$6-1)*8+(BI$6-1)*1+1,8),AGS,2,FALSE)))</f>
        <v/>
      </c>
      <c r="BJ73" s="232" t="str">
        <f>IF(MID('Tab. A1.4-WVG'!$C77,(BJ$6-1)*8+(BJ$6-1)*1+1,8)="","",CONCATENATE(MID('Tab. A1.4-WVG'!$C77,(BJ$6-1)*8+(BJ$6-1)*1+1,8),": ",VLOOKUP(MID('Tab. A1.4-WVG'!$C77,(BJ$6-1)*8+(BJ$6-1)*1+1,8),AGS,2,FALSE)))</f>
        <v/>
      </c>
      <c r="BK73" s="232" t="str">
        <f>IF(MID('Tab. A1.4-WVG'!$C77,(BK$6-1)*8+(BK$6-1)*1+1,8)="","",CONCATENATE(MID('Tab. A1.4-WVG'!$C77,(BK$6-1)*8+(BK$6-1)*1+1,8),": ",VLOOKUP(MID('Tab. A1.4-WVG'!$C77,(BK$6-1)*8+(BK$6-1)*1+1,8),AGS,2,FALSE)))</f>
        <v/>
      </c>
      <c r="BL73" s="232" t="str">
        <f>IF(MID('Tab. A1.4-WVG'!$C77,(BL$6-1)*8+(BL$6-1)*1+1,8)="","",CONCATENATE(MID('Tab. A1.4-WVG'!$C77,(BL$6-1)*8+(BL$6-1)*1+1,8),": ",VLOOKUP(MID('Tab. A1.4-WVG'!$C77,(BL$6-1)*8+(BL$6-1)*1+1,8),AGS,2,FALSE)))</f>
        <v/>
      </c>
      <c r="BM73" s="232" t="str">
        <f>IF(MID('Tab. A1.4-WVG'!$C77,(BM$6-1)*8+(BM$6-1)*1+1,8)="","",CONCATENATE(MID('Tab. A1.4-WVG'!$C77,(BM$6-1)*8+(BM$6-1)*1+1,8),": ",VLOOKUP(MID('Tab. A1.4-WVG'!$C77,(BM$6-1)*8+(BM$6-1)*1+1,8),AGS,2,FALSE)))</f>
        <v/>
      </c>
      <c r="BN73" s="232" t="str">
        <f>IF(MID('Tab. A1.4-WVG'!$C77,(BN$6-1)*8+(BN$6-1)*1+1,8)="","",CONCATENATE(MID('Tab. A1.4-WVG'!$C77,(BN$6-1)*8+(BN$6-1)*1+1,8),": ",VLOOKUP(MID('Tab. A1.4-WVG'!$C77,(BN$6-1)*8+(BN$6-1)*1+1,8),AGS,2,FALSE)))</f>
        <v/>
      </c>
      <c r="BO73" s="232" t="str">
        <f>IF(MID('Tab. A1.4-WVG'!$C77,(BO$6-1)*8+(BO$6-1)*1+1,8)="","",CONCATENATE(MID('Tab. A1.4-WVG'!$C77,(BO$6-1)*8+(BO$6-1)*1+1,8),": ",VLOOKUP(MID('Tab. A1.4-WVG'!$C77,(BO$6-1)*8+(BO$6-1)*1+1,8),AGS,2,FALSE)))</f>
        <v/>
      </c>
      <c r="BP73" s="232" t="str">
        <f>IF(MID('Tab. A1.4-WVG'!$C77,(BP$6-1)*8+(BP$6-1)*1+1,8)="","",CONCATENATE(MID('Tab. A1.4-WVG'!$C77,(BP$6-1)*8+(BP$6-1)*1+1,8),": ",VLOOKUP(MID('Tab. A1.4-WVG'!$C77,(BP$6-1)*8+(BP$6-1)*1+1,8),AGS,2,FALSE)))</f>
        <v/>
      </c>
      <c r="BQ73" s="232" t="str">
        <f>IF(MID('Tab. A1.4-WVG'!$C77,(BQ$6-1)*8+(BQ$6-1)*1+1,8)="","",CONCATENATE(MID('Tab. A1.4-WVG'!$C77,(BQ$6-1)*8+(BQ$6-1)*1+1,8),": ",VLOOKUP(MID('Tab. A1.4-WVG'!$C77,(BQ$6-1)*8+(BQ$6-1)*1+1,8),AGS,2,FALSE)))</f>
        <v/>
      </c>
      <c r="BR73" s="232" t="str">
        <f>IF(MID('Tab. A1.4-WVG'!$C77,(BR$6-1)*8+(BR$6-1)*1+1,8)="","",CONCATENATE(MID('Tab. A1.4-WVG'!$C77,(BR$6-1)*8+(BR$6-1)*1+1,8),": ",VLOOKUP(MID('Tab. A1.4-WVG'!$C77,(BR$6-1)*8+(BR$6-1)*1+1,8),AGS,2,FALSE)))</f>
        <v/>
      </c>
      <c r="BS73" s="232" t="str">
        <f>IF(MID('Tab. A1.4-WVG'!$C77,(BS$6-1)*8+(BS$6-1)*1+1,8)="","",CONCATENATE(MID('Tab. A1.4-WVG'!$C77,(BS$6-1)*8+(BS$6-1)*1+1,8),": ",VLOOKUP(MID('Tab. A1.4-WVG'!$C77,(BS$6-1)*8+(BS$6-1)*1+1,8),AGS,2,FALSE)))</f>
        <v/>
      </c>
      <c r="BT73" s="232" t="str">
        <f>IF(MID('Tab. A1.4-WVG'!$C77,(BT$6-1)*8+(BT$6-1)*1+1,8)="","",CONCATENATE(MID('Tab. A1.4-WVG'!$C77,(BT$6-1)*8+(BT$6-1)*1+1,8),": ",VLOOKUP(MID('Tab. A1.4-WVG'!$C77,(BT$6-1)*8+(BT$6-1)*1+1,8),AGS,2,FALSE)))</f>
        <v/>
      </c>
      <c r="BU73" s="232" t="str">
        <f>IF(MID('Tab. A1.4-WVG'!$C77,(BU$6-1)*8+(BU$6-1)*1+1,8)="","",CONCATENATE(MID('Tab. A1.4-WVG'!$C77,(BU$6-1)*8+(BU$6-1)*1+1,8),": ",VLOOKUP(MID('Tab. A1.4-WVG'!$C77,(BU$6-1)*8+(BU$6-1)*1+1,8),AGS,2,FALSE)))</f>
        <v/>
      </c>
      <c r="BV73" s="232" t="str">
        <f>IF(MID('Tab. A1.4-WVG'!$C77,(BV$6-1)*8+(BV$6-1)*1+1,8)="","",CONCATENATE(MID('Tab. A1.4-WVG'!$C77,(BV$6-1)*8+(BV$6-1)*1+1,8),": ",VLOOKUP(MID('Tab. A1.4-WVG'!$C77,(BV$6-1)*8+(BV$6-1)*1+1,8),AGS,2,FALSE)))</f>
        <v/>
      </c>
      <c r="BW73" s="232" t="str">
        <f>IF(MID('Tab. A1.4-WVG'!$C77,(BW$6-1)*8+(BW$6-1)*1+1,8)="","",CONCATENATE(MID('Tab. A1.4-WVG'!$C77,(BW$6-1)*8+(BW$6-1)*1+1,8),": ",VLOOKUP(MID('Tab. A1.4-WVG'!$C77,(BW$6-1)*8+(BW$6-1)*1+1,8),AGS,2,FALSE)))</f>
        <v/>
      </c>
      <c r="BX73" s="232" t="str">
        <f>IF(MID('Tab. A1.4-WVG'!$C77,(BX$6-1)*8+(BX$6-1)*1+1,8)="","",CONCATENATE(MID('Tab. A1.4-WVG'!$C77,(BX$6-1)*8+(BX$6-1)*1+1,8),": ",VLOOKUP(MID('Tab. A1.4-WVG'!$C77,(BX$6-1)*8+(BX$6-1)*1+1,8),AGS,2,FALSE)))</f>
        <v/>
      </c>
      <c r="BY73" s="232" t="str">
        <f>IF(MID('Tab. A1.4-WVG'!$C77,(BY$6-1)*8+(BY$6-1)*1+1,8)="","",CONCATENATE(MID('Tab. A1.4-WVG'!$C77,(BY$6-1)*8+(BY$6-1)*1+1,8),": ",VLOOKUP(MID('Tab. A1.4-WVG'!$C77,(BY$6-1)*8+(BY$6-1)*1+1,8),AGS,2,FALSE)))</f>
        <v/>
      </c>
      <c r="BZ73" s="232" t="str">
        <f>IF(MID('Tab. A1.4-WVG'!$C77,(BZ$6-1)*8+(BZ$6-1)*1+1,8)="","",CONCATENATE(MID('Tab. A1.4-WVG'!$C77,(BZ$6-1)*8+(BZ$6-1)*1+1,8),": ",VLOOKUP(MID('Tab. A1.4-WVG'!$C77,(BZ$6-1)*8+(BZ$6-1)*1+1,8),AGS,2,FALSE)))</f>
        <v/>
      </c>
      <c r="CA73" s="232" t="str">
        <f>IF(MID('Tab. A1.4-WVG'!$C77,(CA$6-1)*8+(CA$6-1)*1+1,8)="","",CONCATENATE(MID('Tab. A1.4-WVG'!$C77,(CA$6-1)*8+(CA$6-1)*1+1,8),": ",VLOOKUP(MID('Tab. A1.4-WVG'!$C77,(CA$6-1)*8+(CA$6-1)*1+1,8),AGS,2,FALSE)))</f>
        <v/>
      </c>
      <c r="CB73" s="232" t="str">
        <f>IF(MID('Tab. A1.4-WVG'!$C77,(CB$6-1)*8+(CB$6-1)*1+1,8)="","",CONCATENATE(MID('Tab. A1.4-WVG'!$C77,(CB$6-1)*8+(CB$6-1)*1+1,8),": ",VLOOKUP(MID('Tab. A1.4-WVG'!$C77,(CB$6-1)*8+(CB$6-1)*1+1,8),AGS,2,FALSE)))</f>
        <v/>
      </c>
      <c r="CC73" s="232" t="str">
        <f>IF(MID('Tab. A1.4-WVG'!$C77,(CC$6-1)*8+(CC$6-1)*1+1,8)="","",CONCATENATE(MID('Tab. A1.4-WVG'!$C77,(CC$6-1)*8+(CC$6-1)*1+1,8),": ",VLOOKUP(MID('Tab. A1.4-WVG'!$C77,(CC$6-1)*8+(CC$6-1)*1+1,8),AGS,2,FALSE)))</f>
        <v/>
      </c>
      <c r="CD73" s="232" t="str">
        <f>IF(MID('Tab. A1.4-WVG'!$C77,(CD$6-1)*8+(CD$6-1)*1+1,8)="","",CONCATENATE(MID('Tab. A1.4-WVG'!$C77,(CD$6-1)*8+(CD$6-1)*1+1,8),": ",VLOOKUP(MID('Tab. A1.4-WVG'!$C77,(CD$6-1)*8+(CD$6-1)*1+1,8),AGS,2,FALSE)))</f>
        <v/>
      </c>
      <c r="CE73" s="232" t="str">
        <f>IF(MID('Tab. A1.4-WVG'!$C77,(CE$6-1)*8+(CE$6-1)*1+1,8)="","",CONCATENATE(MID('Tab. A1.4-WVG'!$C77,(CE$6-1)*8+(CE$6-1)*1+1,8),": ",VLOOKUP(MID('Tab. A1.4-WVG'!$C77,(CE$6-1)*8+(CE$6-1)*1+1,8),AGS,2,FALSE)))</f>
        <v/>
      </c>
      <c r="CF73" s="232" t="str">
        <f>IF(MID('Tab. A1.4-WVG'!$C77,(CF$6-1)*8+(CF$6-1)*1+1,8)="","",CONCATENATE(MID('Tab. A1.4-WVG'!$C77,(CF$6-1)*8+(CF$6-1)*1+1,8),": ",VLOOKUP(MID('Tab. A1.4-WVG'!$C77,(CF$6-1)*8+(CF$6-1)*1+1,8),AGS,2,FALSE)))</f>
        <v/>
      </c>
      <c r="CG73" s="232" t="str">
        <f>IF(MID('Tab. A1.4-WVG'!$C77,(CG$6-1)*8+(CG$6-1)*1+1,8)="","",CONCATENATE(MID('Tab. A1.4-WVG'!$C77,(CG$6-1)*8+(CG$6-1)*1+1,8),": ",VLOOKUP(MID('Tab. A1.4-WVG'!$C77,(CG$6-1)*8+(CG$6-1)*1+1,8),AGS,2,FALSE)))</f>
        <v/>
      </c>
      <c r="CH73" s="232" t="str">
        <f>IF(MID('Tab. A1.4-WVG'!$C77,(CH$6-1)*8+(CH$6-1)*1+1,8)="","",CONCATENATE(MID('Tab. A1.4-WVG'!$C77,(CH$6-1)*8+(CH$6-1)*1+1,8),": ",VLOOKUP(MID('Tab. A1.4-WVG'!$C77,(CH$6-1)*8+(CH$6-1)*1+1,8),AGS,2,FALSE)))</f>
        <v/>
      </c>
      <c r="CI73" s="232" t="str">
        <f>IF(MID('Tab. A1.4-WVG'!$C77,(CI$6-1)*8+(CI$6-1)*1+1,8)="","",CONCATENATE(MID('Tab. A1.4-WVG'!$C77,(CI$6-1)*8+(CI$6-1)*1+1,8),": ",VLOOKUP(MID('Tab. A1.4-WVG'!$C77,(CI$6-1)*8+(CI$6-1)*1+1,8),AGS,2,FALSE)))</f>
        <v/>
      </c>
      <c r="CJ73" s="232" t="str">
        <f>IF(MID('Tab. A1.4-WVG'!$C77,(CJ$6-1)*8+(CJ$6-1)*1+1,8)="","",CONCATENATE(MID('Tab. A1.4-WVG'!$C77,(CJ$6-1)*8+(CJ$6-1)*1+1,8),": ",VLOOKUP(MID('Tab. A1.4-WVG'!$C77,(CJ$6-1)*8+(CJ$6-1)*1+1,8),AGS,2,FALSE)))</f>
        <v/>
      </c>
      <c r="CK73" s="232" t="str">
        <f>IF(MID('Tab. A1.4-WVG'!$C77,(CK$6-1)*8+(CK$6-1)*1+1,8)="","",CONCATENATE(MID('Tab. A1.4-WVG'!$C77,(CK$6-1)*8+(CK$6-1)*1+1,8),": ",VLOOKUP(MID('Tab. A1.4-WVG'!$C77,(CK$6-1)*8+(CK$6-1)*1+1,8),AGS,2,FALSE)))</f>
        <v/>
      </c>
      <c r="CL73" s="232" t="str">
        <f>IF(MID('Tab. A1.4-WVG'!$C77,(CL$6-1)*8+(CL$6-1)*1+1,8)="","",CONCATENATE(MID('Tab. A1.4-WVG'!$C77,(CL$6-1)*8+(CL$6-1)*1+1,8),": ",VLOOKUP(MID('Tab. A1.4-WVG'!$C77,(CL$6-1)*8+(CL$6-1)*1+1,8),AGS,2,FALSE)))</f>
        <v/>
      </c>
      <c r="CM73" s="232" t="str">
        <f>IF(MID('Tab. A1.4-WVG'!$C77,(CM$6-1)*8+(CM$6-1)*1+1,8)="","",CONCATENATE(MID('Tab. A1.4-WVG'!$C77,(CM$6-1)*8+(CM$6-1)*1+1,8),": ",VLOOKUP(MID('Tab. A1.4-WVG'!$C77,(CM$6-1)*8+(CM$6-1)*1+1,8),AGS,2,FALSE)))</f>
        <v/>
      </c>
      <c r="CN73" s="232" t="str">
        <f>IF(MID('Tab. A1.4-WVG'!$C77,(CN$6-1)*8+(CN$6-1)*1+1,8)="","",CONCATENATE(MID('Tab. A1.4-WVG'!$C77,(CN$6-1)*8+(CN$6-1)*1+1,8),": ",VLOOKUP(MID('Tab. A1.4-WVG'!$C77,(CN$6-1)*8+(CN$6-1)*1+1,8),AGS,2,FALSE)))</f>
        <v/>
      </c>
      <c r="CO73" s="232" t="str">
        <f>IF(MID('Tab. A1.4-WVG'!$C77,(CO$6-1)*8+(CO$6-1)*1+1,8)="","",CONCATENATE(MID('Tab. A1.4-WVG'!$C77,(CO$6-1)*8+(CO$6-1)*1+1,8),": ",VLOOKUP(MID('Tab. A1.4-WVG'!$C77,(CO$6-1)*8+(CO$6-1)*1+1,8),AGS,2,FALSE)))</f>
        <v/>
      </c>
      <c r="CP73" s="232" t="str">
        <f>IF(MID('Tab. A1.4-WVG'!$C77,(CP$6-1)*8+(CP$6-1)*1+1,8)="","",CONCATENATE(MID('Tab. A1.4-WVG'!$C77,(CP$6-1)*8+(CP$6-1)*1+1,8),": ",VLOOKUP(MID('Tab. A1.4-WVG'!$C77,(CP$6-1)*8+(CP$6-1)*1+1,8),AGS,2,FALSE)))</f>
        <v/>
      </c>
      <c r="CQ73" s="232" t="str">
        <f>IF(MID('Tab. A1.4-WVG'!$C77,(CQ$6-1)*8+(CQ$6-1)*1+1,8)="","",CONCATENATE(MID('Tab. A1.4-WVG'!$C77,(CQ$6-1)*8+(CQ$6-1)*1+1,8),": ",VLOOKUP(MID('Tab. A1.4-WVG'!$C77,(CQ$6-1)*8+(CQ$6-1)*1+1,8),AGS,2,FALSE)))</f>
        <v/>
      </c>
      <c r="CR73" s="232" t="str">
        <f>IF(MID('Tab. A1.4-WVG'!$C77,(CR$6-1)*8+(CR$6-1)*1+1,8)="","",CONCATENATE(MID('Tab. A1.4-WVG'!$C77,(CR$6-1)*8+(CR$6-1)*1+1,8),": ",VLOOKUP(MID('Tab. A1.4-WVG'!$C77,(CR$6-1)*8+(CR$6-1)*1+1,8),AGS,2,FALSE)))</f>
        <v/>
      </c>
      <c r="CS73" s="232" t="str">
        <f>IF(MID('Tab. A1.4-WVG'!$C77,(CS$6-1)*8+(CS$6-1)*1+1,8)="","",CONCATENATE(MID('Tab. A1.4-WVG'!$C77,(CS$6-1)*8+(CS$6-1)*1+1,8),": ",VLOOKUP(MID('Tab. A1.4-WVG'!$C77,(CS$6-1)*8+(CS$6-1)*1+1,8),AGS,2,FALSE)))</f>
        <v/>
      </c>
      <c r="CT73" s="232" t="str">
        <f>IF(MID('Tab. A1.4-WVG'!$C77,(CT$6-1)*8+(CT$6-1)*1+1,8)="","",CONCATENATE(MID('Tab. A1.4-WVG'!$C77,(CT$6-1)*8+(CT$6-1)*1+1,8),": ",VLOOKUP(MID('Tab. A1.4-WVG'!$C77,(CT$6-1)*8+(CT$6-1)*1+1,8),AGS,2,FALSE)))</f>
        <v/>
      </c>
      <c r="CU73" s="232" t="str">
        <f>IF(MID('Tab. A1.4-WVG'!$C77,(CU$6-1)*8+(CU$6-1)*1+1,8)="","",CONCATENATE(MID('Tab. A1.4-WVG'!$C77,(CU$6-1)*8+(CU$6-1)*1+1,8),": ",VLOOKUP(MID('Tab. A1.4-WVG'!$C77,(CU$6-1)*8+(CU$6-1)*1+1,8),AGS,2,FALSE)))</f>
        <v/>
      </c>
      <c r="CV73" s="232" t="str">
        <f>IF(MID('Tab. A1.4-WVG'!$C77,(CV$6-1)*8+(CV$6-1)*1+1,8)="","",CONCATENATE(MID('Tab. A1.4-WVG'!$C77,(CV$6-1)*8+(CV$6-1)*1+1,8),": ",VLOOKUP(MID('Tab. A1.4-WVG'!$C77,(CV$6-1)*8+(CV$6-1)*1+1,8),AGS,2,FALSE)))</f>
        <v/>
      </c>
      <c r="CW73" s="232" t="str">
        <f>IF(MID('Tab. A1.4-WVG'!$C77,(CW$6-1)*8+(CW$6-1)*1+1,8)="","",CONCATENATE(MID('Tab. A1.4-WVG'!$C77,(CW$6-1)*8+(CW$6-1)*1+1,8),": ",VLOOKUP(MID('Tab. A1.4-WVG'!$C77,(CW$6-1)*8+(CW$6-1)*1+1,8),AGS,2,FALSE)))</f>
        <v/>
      </c>
      <c r="CX73" s="39">
        <f t="shared" si="1"/>
        <v>0</v>
      </c>
    </row>
    <row r="74" spans="1:102" ht="38.25" customHeight="1" x14ac:dyDescent="0.2">
      <c r="A74" s="231" t="str">
        <f>IF('Tab. A1.4-WVG'!A78="","",'Tab. A1.4-WVG'!A78)</f>
        <v/>
      </c>
      <c r="B74" s="232" t="str">
        <f>IF(MID('Tab. A1.4-WVG'!$C78,(B$6-1)*8+(B$6-1)*1+1,8)="","",CONCATENATE(MID('Tab. A1.4-WVG'!$C78,(B$6-1)*8+(B$6-1)*1+1,8),": ",VLOOKUP(MID('Tab. A1.4-WVG'!$C78,(B$6-1)*8+(B$6-1)*1+1,8),AGS,2,FALSE)))</f>
        <v/>
      </c>
      <c r="C74" s="232" t="str">
        <f>IF(MID('Tab. A1.4-WVG'!$C78,(C$6-1)*8+(C$6-1)*1+1,8)="","",CONCATENATE(MID('Tab. A1.4-WVG'!$C78,(C$6-1)*8+(C$6-1)*1+1,8),": ",VLOOKUP(MID('Tab. A1.4-WVG'!$C78,(C$6-1)*8+(C$6-1)*1+1,8),AGS,2,FALSE)))</f>
        <v/>
      </c>
      <c r="D74" s="232" t="str">
        <f>IF(MID('Tab. A1.4-WVG'!$C78,(D$6-1)*8+(D$6-1)*1+1,8)="","",CONCATENATE(MID('Tab. A1.4-WVG'!$C78,(D$6-1)*8+(D$6-1)*1+1,8),": ",VLOOKUP(MID('Tab. A1.4-WVG'!$C78,(D$6-1)*8+(D$6-1)*1+1,8),AGS,2,FALSE)))</f>
        <v/>
      </c>
      <c r="E74" s="232" t="str">
        <f>IF(MID('Tab. A1.4-WVG'!$C78,(E$6-1)*8+(E$6-1)*1+1,8)="","",CONCATENATE(MID('Tab. A1.4-WVG'!$C78,(E$6-1)*8+(E$6-1)*1+1,8),": ",VLOOKUP(MID('Tab. A1.4-WVG'!$C78,(E$6-1)*8+(E$6-1)*1+1,8),AGS,2,FALSE)))</f>
        <v/>
      </c>
      <c r="F74" s="232" t="str">
        <f>IF(MID('Tab. A1.4-WVG'!$C78,(F$6-1)*8+(F$6-1)*1+1,8)="","",CONCATENATE(MID('Tab. A1.4-WVG'!$C78,(F$6-1)*8+(F$6-1)*1+1,8),": ",VLOOKUP(MID('Tab. A1.4-WVG'!$C78,(F$6-1)*8+(F$6-1)*1+1,8),AGS,2,FALSE)))</f>
        <v/>
      </c>
      <c r="G74" s="232" t="str">
        <f>IF(MID('Tab. A1.4-WVG'!$C78,(G$6-1)*8+(G$6-1)*1+1,8)="","",CONCATENATE(MID('Tab. A1.4-WVG'!$C78,(G$6-1)*8+(G$6-1)*1+1,8),": ",VLOOKUP(MID('Tab. A1.4-WVG'!$C78,(G$6-1)*8+(G$6-1)*1+1,8),AGS,2,FALSE)))</f>
        <v/>
      </c>
      <c r="H74" s="232" t="str">
        <f>IF(MID('Tab. A1.4-WVG'!$C78,(H$6-1)*8+(H$6-1)*1+1,8)="","",CONCATENATE(MID('Tab. A1.4-WVG'!$C78,(H$6-1)*8+(H$6-1)*1+1,8),": ",VLOOKUP(MID('Tab. A1.4-WVG'!$C78,(H$6-1)*8+(H$6-1)*1+1,8),AGS,2,FALSE)))</f>
        <v/>
      </c>
      <c r="I74" s="232" t="str">
        <f>IF(MID('Tab. A1.4-WVG'!$C78,(I$6-1)*8+(I$6-1)*1+1,8)="","",CONCATENATE(MID('Tab. A1.4-WVG'!$C78,(I$6-1)*8+(I$6-1)*1+1,8),": ",VLOOKUP(MID('Tab. A1.4-WVG'!$C78,(I$6-1)*8+(I$6-1)*1+1,8),AGS,2,FALSE)))</f>
        <v/>
      </c>
      <c r="J74" s="232" t="str">
        <f>IF(MID('Tab. A1.4-WVG'!$C78,(J$6-1)*8+(J$6-1)*1+1,8)="","",CONCATENATE(MID('Tab. A1.4-WVG'!$C78,(J$6-1)*8+(J$6-1)*1+1,8),": ",VLOOKUP(MID('Tab. A1.4-WVG'!$C78,(J$6-1)*8+(J$6-1)*1+1,8),AGS,2,FALSE)))</f>
        <v/>
      </c>
      <c r="K74" s="232" t="str">
        <f>IF(MID('Tab. A1.4-WVG'!$C78,(K$6-1)*8+(K$6-1)*1+1,8)="","",CONCATENATE(MID('Tab. A1.4-WVG'!$C78,(K$6-1)*8+(K$6-1)*1+1,8),": ",VLOOKUP(MID('Tab. A1.4-WVG'!$C78,(K$6-1)*8+(K$6-1)*1+1,8),AGS,2,FALSE)))</f>
        <v/>
      </c>
      <c r="L74" s="232" t="str">
        <f>IF(MID('Tab. A1.4-WVG'!$C78,(L$6-1)*8+(L$6-1)*1+1,8)="","",CONCATENATE(MID('Tab. A1.4-WVG'!$C78,(L$6-1)*8+(L$6-1)*1+1,8),": ",VLOOKUP(MID('Tab. A1.4-WVG'!$C78,(L$6-1)*8+(L$6-1)*1+1,8),AGS,2,FALSE)))</f>
        <v/>
      </c>
      <c r="M74" s="232" t="str">
        <f>IF(MID('Tab. A1.4-WVG'!$C78,(M$6-1)*8+(M$6-1)*1+1,8)="","",CONCATENATE(MID('Tab. A1.4-WVG'!$C78,(M$6-1)*8+(M$6-1)*1+1,8),": ",VLOOKUP(MID('Tab. A1.4-WVG'!$C78,(M$6-1)*8+(M$6-1)*1+1,8),AGS,2,FALSE)))</f>
        <v/>
      </c>
      <c r="N74" s="232" t="str">
        <f>IF(MID('Tab. A1.4-WVG'!$C78,(N$6-1)*8+(N$6-1)*1+1,8)="","",CONCATENATE(MID('Tab. A1.4-WVG'!$C78,(N$6-1)*8+(N$6-1)*1+1,8),": ",VLOOKUP(MID('Tab. A1.4-WVG'!$C78,(N$6-1)*8+(N$6-1)*1+1,8),AGS,2,FALSE)))</f>
        <v/>
      </c>
      <c r="O74" s="232" t="str">
        <f>IF(MID('Tab. A1.4-WVG'!$C78,(O$6-1)*8+(O$6-1)*1+1,8)="","",CONCATENATE(MID('Tab. A1.4-WVG'!$C78,(O$6-1)*8+(O$6-1)*1+1,8),": ",VLOOKUP(MID('Tab. A1.4-WVG'!$C78,(O$6-1)*8+(O$6-1)*1+1,8),AGS,2,FALSE)))</f>
        <v/>
      </c>
      <c r="P74" s="232" t="str">
        <f>IF(MID('Tab. A1.4-WVG'!$C78,(P$6-1)*8+(P$6-1)*1+1,8)="","",CONCATENATE(MID('Tab. A1.4-WVG'!$C78,(P$6-1)*8+(P$6-1)*1+1,8),": ",VLOOKUP(MID('Tab. A1.4-WVG'!$C78,(P$6-1)*8+(P$6-1)*1+1,8),AGS,2,FALSE)))</f>
        <v/>
      </c>
      <c r="Q74" s="232" t="str">
        <f>IF(MID('Tab. A1.4-WVG'!$C78,(Q$6-1)*8+(Q$6-1)*1+1,8)="","",CONCATENATE(MID('Tab. A1.4-WVG'!$C78,(Q$6-1)*8+(Q$6-1)*1+1,8),": ",VLOOKUP(MID('Tab. A1.4-WVG'!$C78,(Q$6-1)*8+(Q$6-1)*1+1,8),AGS,2,FALSE)))</f>
        <v/>
      </c>
      <c r="R74" s="232" t="str">
        <f>IF(MID('Tab. A1.4-WVG'!$C78,(R$6-1)*8+(R$6-1)*1+1,8)="","",CONCATENATE(MID('Tab. A1.4-WVG'!$C78,(R$6-1)*8+(R$6-1)*1+1,8),": ",VLOOKUP(MID('Tab. A1.4-WVG'!$C78,(R$6-1)*8+(R$6-1)*1+1,8),AGS,2,FALSE)))</f>
        <v/>
      </c>
      <c r="S74" s="232" t="str">
        <f>IF(MID('Tab. A1.4-WVG'!$C78,(S$6-1)*8+(S$6-1)*1+1,8)="","",CONCATENATE(MID('Tab. A1.4-WVG'!$C78,(S$6-1)*8+(S$6-1)*1+1,8),": ",VLOOKUP(MID('Tab. A1.4-WVG'!$C78,(S$6-1)*8+(S$6-1)*1+1,8),AGS,2,FALSE)))</f>
        <v/>
      </c>
      <c r="T74" s="232" t="str">
        <f>IF(MID('Tab. A1.4-WVG'!$C78,(T$6-1)*8+(T$6-1)*1+1,8)="","",CONCATENATE(MID('Tab. A1.4-WVG'!$C78,(T$6-1)*8+(T$6-1)*1+1,8),": ",VLOOKUP(MID('Tab. A1.4-WVG'!$C78,(T$6-1)*8+(T$6-1)*1+1,8),AGS,2,FALSE)))</f>
        <v/>
      </c>
      <c r="U74" s="232" t="str">
        <f>IF(MID('Tab. A1.4-WVG'!$C78,(U$6-1)*8+(U$6-1)*1+1,8)="","",CONCATENATE(MID('Tab. A1.4-WVG'!$C78,(U$6-1)*8+(U$6-1)*1+1,8),": ",VLOOKUP(MID('Tab. A1.4-WVG'!$C78,(U$6-1)*8+(U$6-1)*1+1,8),AGS,2,FALSE)))</f>
        <v/>
      </c>
      <c r="V74" s="232" t="str">
        <f>IF(MID('Tab. A1.4-WVG'!$C78,(V$6-1)*8+(V$6-1)*1+1,8)="","",CONCATENATE(MID('Tab. A1.4-WVG'!$C78,(V$6-1)*8+(V$6-1)*1+1,8),": ",VLOOKUP(MID('Tab. A1.4-WVG'!$C78,(V$6-1)*8+(V$6-1)*1+1,8),AGS,2,FALSE)))</f>
        <v/>
      </c>
      <c r="W74" s="232" t="str">
        <f>IF(MID('Tab. A1.4-WVG'!$C78,(W$6-1)*8+(W$6-1)*1+1,8)="","",CONCATENATE(MID('Tab. A1.4-WVG'!$C78,(W$6-1)*8+(W$6-1)*1+1,8),": ",VLOOKUP(MID('Tab. A1.4-WVG'!$C78,(W$6-1)*8+(W$6-1)*1+1,8),AGS,2,FALSE)))</f>
        <v/>
      </c>
      <c r="X74" s="232" t="str">
        <f>IF(MID('Tab. A1.4-WVG'!$C78,(X$6-1)*8+(X$6-1)*1+1,8)="","",CONCATENATE(MID('Tab. A1.4-WVG'!$C78,(X$6-1)*8+(X$6-1)*1+1,8),": ",VLOOKUP(MID('Tab. A1.4-WVG'!$C78,(X$6-1)*8+(X$6-1)*1+1,8),AGS,2,FALSE)))</f>
        <v/>
      </c>
      <c r="Y74" s="232" t="str">
        <f>IF(MID('Tab. A1.4-WVG'!$C78,(Y$6-1)*8+(Y$6-1)*1+1,8)="","",CONCATENATE(MID('Tab. A1.4-WVG'!$C78,(Y$6-1)*8+(Y$6-1)*1+1,8),": ",VLOOKUP(MID('Tab. A1.4-WVG'!$C78,(Y$6-1)*8+(Y$6-1)*1+1,8),AGS,2,FALSE)))</f>
        <v/>
      </c>
      <c r="Z74" s="232" t="str">
        <f>IF(MID('Tab. A1.4-WVG'!$C78,(Z$6-1)*8+(Z$6-1)*1+1,8)="","",CONCATENATE(MID('Tab. A1.4-WVG'!$C78,(Z$6-1)*8+(Z$6-1)*1+1,8),": ",VLOOKUP(MID('Tab. A1.4-WVG'!$C78,(Z$6-1)*8+(Z$6-1)*1+1,8),AGS,2,FALSE)))</f>
        <v/>
      </c>
      <c r="AA74" s="232" t="str">
        <f>IF(MID('Tab. A1.4-WVG'!$C78,(AA$6-1)*8+(AA$6-1)*1+1,8)="","",CONCATENATE(MID('Tab. A1.4-WVG'!$C78,(AA$6-1)*8+(AA$6-1)*1+1,8),": ",VLOOKUP(MID('Tab. A1.4-WVG'!$C78,(AA$6-1)*8+(AA$6-1)*1+1,8),AGS,2,FALSE)))</f>
        <v/>
      </c>
      <c r="AB74" s="232" t="str">
        <f>IF(MID('Tab. A1.4-WVG'!$C78,(AB$6-1)*8+(AB$6-1)*1+1,8)="","",CONCATENATE(MID('Tab. A1.4-WVG'!$C78,(AB$6-1)*8+(AB$6-1)*1+1,8),": ",VLOOKUP(MID('Tab. A1.4-WVG'!$C78,(AB$6-1)*8+(AB$6-1)*1+1,8),AGS,2,FALSE)))</f>
        <v/>
      </c>
      <c r="AC74" s="232" t="str">
        <f>IF(MID('Tab. A1.4-WVG'!$C78,(AC$6-1)*8+(AC$6-1)*1+1,8)="","",CONCATENATE(MID('Tab. A1.4-WVG'!$C78,(AC$6-1)*8+(AC$6-1)*1+1,8),": ",VLOOKUP(MID('Tab. A1.4-WVG'!$C78,(AC$6-1)*8+(AC$6-1)*1+1,8),AGS,2,FALSE)))</f>
        <v/>
      </c>
      <c r="AD74" s="232" t="str">
        <f>IF(MID('Tab. A1.4-WVG'!$C78,(AD$6-1)*8+(AD$6-1)*1+1,8)="","",CONCATENATE(MID('Tab. A1.4-WVG'!$C78,(AD$6-1)*8+(AD$6-1)*1+1,8),": ",VLOOKUP(MID('Tab. A1.4-WVG'!$C78,(AD$6-1)*8+(AD$6-1)*1+1,8),AGS,2,FALSE)))</f>
        <v/>
      </c>
      <c r="AE74" s="232" t="str">
        <f>IF(MID('Tab. A1.4-WVG'!$C78,(AE$6-1)*8+(AE$6-1)*1+1,8)="","",CONCATENATE(MID('Tab. A1.4-WVG'!$C78,(AE$6-1)*8+(AE$6-1)*1+1,8),": ",VLOOKUP(MID('Tab. A1.4-WVG'!$C78,(AE$6-1)*8+(AE$6-1)*1+1,8),AGS,2,FALSE)))</f>
        <v/>
      </c>
      <c r="AF74" s="232" t="str">
        <f>IF(MID('Tab. A1.4-WVG'!$C78,(AF$6-1)*8+(AF$6-1)*1+1,8)="","",CONCATENATE(MID('Tab. A1.4-WVG'!$C78,(AF$6-1)*8+(AF$6-1)*1+1,8),": ",VLOOKUP(MID('Tab. A1.4-WVG'!$C78,(AF$6-1)*8+(AF$6-1)*1+1,8),AGS,2,FALSE)))</f>
        <v/>
      </c>
      <c r="AG74" s="232" t="str">
        <f>IF(MID('Tab. A1.4-WVG'!$C78,(AG$6-1)*8+(AG$6-1)*1+1,8)="","",CONCATENATE(MID('Tab. A1.4-WVG'!$C78,(AG$6-1)*8+(AG$6-1)*1+1,8),": ",VLOOKUP(MID('Tab. A1.4-WVG'!$C78,(AG$6-1)*8+(AG$6-1)*1+1,8),AGS,2,FALSE)))</f>
        <v/>
      </c>
      <c r="AH74" s="232" t="str">
        <f>IF(MID('Tab. A1.4-WVG'!$C78,(AH$6-1)*8+(AH$6-1)*1+1,8)="","",CONCATENATE(MID('Tab. A1.4-WVG'!$C78,(AH$6-1)*8+(AH$6-1)*1+1,8),": ",VLOOKUP(MID('Tab. A1.4-WVG'!$C78,(AH$6-1)*8+(AH$6-1)*1+1,8),AGS,2,FALSE)))</f>
        <v/>
      </c>
      <c r="AI74" s="232" t="str">
        <f>IF(MID('Tab. A1.4-WVG'!$C78,(AI$6-1)*8+(AI$6-1)*1+1,8)="","",CONCATENATE(MID('Tab. A1.4-WVG'!$C78,(AI$6-1)*8+(AI$6-1)*1+1,8),": ",VLOOKUP(MID('Tab. A1.4-WVG'!$C78,(AI$6-1)*8+(AI$6-1)*1+1,8),AGS,2,FALSE)))</f>
        <v/>
      </c>
      <c r="AJ74" s="232" t="str">
        <f>IF(MID('Tab. A1.4-WVG'!$C78,(AJ$6-1)*8+(AJ$6-1)*1+1,8)="","",CONCATENATE(MID('Tab. A1.4-WVG'!$C78,(AJ$6-1)*8+(AJ$6-1)*1+1,8),": ",VLOOKUP(MID('Tab. A1.4-WVG'!$C78,(AJ$6-1)*8+(AJ$6-1)*1+1,8),AGS,2,FALSE)))</f>
        <v/>
      </c>
      <c r="AK74" s="232" t="str">
        <f>IF(MID('Tab. A1.4-WVG'!$C78,(AK$6-1)*8+(AK$6-1)*1+1,8)="","",CONCATENATE(MID('Tab. A1.4-WVG'!$C78,(AK$6-1)*8+(AK$6-1)*1+1,8),": ",VLOOKUP(MID('Tab. A1.4-WVG'!$C78,(AK$6-1)*8+(AK$6-1)*1+1,8),AGS,2,FALSE)))</f>
        <v/>
      </c>
      <c r="AL74" s="232" t="str">
        <f>IF(MID('Tab. A1.4-WVG'!$C78,(AL$6-1)*8+(AL$6-1)*1+1,8)="","",CONCATENATE(MID('Tab. A1.4-WVG'!$C78,(AL$6-1)*8+(AL$6-1)*1+1,8),": ",VLOOKUP(MID('Tab. A1.4-WVG'!$C78,(AL$6-1)*8+(AL$6-1)*1+1,8),AGS,2,FALSE)))</f>
        <v/>
      </c>
      <c r="AM74" s="232" t="str">
        <f>IF(MID('Tab. A1.4-WVG'!$C78,(AM$6-1)*8+(AM$6-1)*1+1,8)="","",CONCATENATE(MID('Tab. A1.4-WVG'!$C78,(AM$6-1)*8+(AM$6-1)*1+1,8),": ",VLOOKUP(MID('Tab. A1.4-WVG'!$C78,(AM$6-1)*8+(AM$6-1)*1+1,8),AGS,2,FALSE)))</f>
        <v/>
      </c>
      <c r="AN74" s="232" t="str">
        <f>IF(MID('Tab. A1.4-WVG'!$C78,(AN$6-1)*8+(AN$6-1)*1+1,8)="","",CONCATENATE(MID('Tab. A1.4-WVG'!$C78,(AN$6-1)*8+(AN$6-1)*1+1,8),": ",VLOOKUP(MID('Tab. A1.4-WVG'!$C78,(AN$6-1)*8+(AN$6-1)*1+1,8),AGS,2,FALSE)))</f>
        <v/>
      </c>
      <c r="AO74" s="232" t="str">
        <f>IF(MID('Tab. A1.4-WVG'!$C78,(AO$6-1)*8+(AO$6-1)*1+1,8)="","",CONCATENATE(MID('Tab. A1.4-WVG'!$C78,(AO$6-1)*8+(AO$6-1)*1+1,8),": ",VLOOKUP(MID('Tab. A1.4-WVG'!$C78,(AO$6-1)*8+(AO$6-1)*1+1,8),AGS,2,FALSE)))</f>
        <v/>
      </c>
      <c r="AP74" s="232" t="str">
        <f>IF(MID('Tab. A1.4-WVG'!$C78,(AP$6-1)*8+(AP$6-1)*1+1,8)="","",CONCATENATE(MID('Tab. A1.4-WVG'!$C78,(AP$6-1)*8+(AP$6-1)*1+1,8),": ",VLOOKUP(MID('Tab. A1.4-WVG'!$C78,(AP$6-1)*8+(AP$6-1)*1+1,8),AGS,2,FALSE)))</f>
        <v/>
      </c>
      <c r="AQ74" s="232" t="str">
        <f>IF(MID('Tab. A1.4-WVG'!$C78,(AQ$6-1)*8+(AQ$6-1)*1+1,8)="","",CONCATENATE(MID('Tab. A1.4-WVG'!$C78,(AQ$6-1)*8+(AQ$6-1)*1+1,8),": ",VLOOKUP(MID('Tab. A1.4-WVG'!$C78,(AQ$6-1)*8+(AQ$6-1)*1+1,8),AGS,2,FALSE)))</f>
        <v/>
      </c>
      <c r="AR74" s="232" t="str">
        <f>IF(MID('Tab. A1.4-WVG'!$C78,(AR$6-1)*8+(AR$6-1)*1+1,8)="","",CONCATENATE(MID('Tab. A1.4-WVG'!$C78,(AR$6-1)*8+(AR$6-1)*1+1,8),": ",VLOOKUP(MID('Tab. A1.4-WVG'!$C78,(AR$6-1)*8+(AR$6-1)*1+1,8),AGS,2,FALSE)))</f>
        <v/>
      </c>
      <c r="AS74" s="232" t="str">
        <f>IF(MID('Tab. A1.4-WVG'!$C78,(AS$6-1)*8+(AS$6-1)*1+1,8)="","",CONCATENATE(MID('Tab. A1.4-WVG'!$C78,(AS$6-1)*8+(AS$6-1)*1+1,8),": ",VLOOKUP(MID('Tab. A1.4-WVG'!$C78,(AS$6-1)*8+(AS$6-1)*1+1,8),AGS,2,FALSE)))</f>
        <v/>
      </c>
      <c r="AT74" s="232" t="str">
        <f>IF(MID('Tab. A1.4-WVG'!$C78,(AT$6-1)*8+(AT$6-1)*1+1,8)="","",CONCATENATE(MID('Tab. A1.4-WVG'!$C78,(AT$6-1)*8+(AT$6-1)*1+1,8),": ",VLOOKUP(MID('Tab. A1.4-WVG'!$C78,(AT$6-1)*8+(AT$6-1)*1+1,8),AGS,2,FALSE)))</f>
        <v/>
      </c>
      <c r="AU74" s="232" t="str">
        <f>IF(MID('Tab. A1.4-WVG'!$C78,(AU$6-1)*8+(AU$6-1)*1+1,8)="","",CONCATENATE(MID('Tab. A1.4-WVG'!$C78,(AU$6-1)*8+(AU$6-1)*1+1,8),": ",VLOOKUP(MID('Tab. A1.4-WVG'!$C78,(AU$6-1)*8+(AU$6-1)*1+1,8),AGS,2,FALSE)))</f>
        <v/>
      </c>
      <c r="AV74" s="232" t="str">
        <f>IF(MID('Tab. A1.4-WVG'!$C78,(AV$6-1)*8+(AV$6-1)*1+1,8)="","",CONCATENATE(MID('Tab. A1.4-WVG'!$C78,(AV$6-1)*8+(AV$6-1)*1+1,8),": ",VLOOKUP(MID('Tab. A1.4-WVG'!$C78,(AV$6-1)*8+(AV$6-1)*1+1,8),AGS,2,FALSE)))</f>
        <v/>
      </c>
      <c r="AW74" s="232" t="str">
        <f>IF(MID('Tab. A1.4-WVG'!$C78,(AW$6-1)*8+(AW$6-1)*1+1,8)="","",CONCATENATE(MID('Tab. A1.4-WVG'!$C78,(AW$6-1)*8+(AW$6-1)*1+1,8),": ",VLOOKUP(MID('Tab. A1.4-WVG'!$C78,(AW$6-1)*8+(AW$6-1)*1+1,8),AGS,2,FALSE)))</f>
        <v/>
      </c>
      <c r="AX74" s="232" t="str">
        <f>IF(MID('Tab. A1.4-WVG'!$C78,(AX$6-1)*8+(AX$6-1)*1+1,8)="","",CONCATENATE(MID('Tab. A1.4-WVG'!$C78,(AX$6-1)*8+(AX$6-1)*1+1,8),": ",VLOOKUP(MID('Tab. A1.4-WVG'!$C78,(AX$6-1)*8+(AX$6-1)*1+1,8),AGS,2,FALSE)))</f>
        <v/>
      </c>
      <c r="AY74" s="232" t="str">
        <f>IF(MID('Tab. A1.4-WVG'!$C78,(AY$6-1)*8+(AY$6-1)*1+1,8)="","",CONCATENATE(MID('Tab. A1.4-WVG'!$C78,(AY$6-1)*8+(AY$6-1)*1+1,8),": ",VLOOKUP(MID('Tab. A1.4-WVG'!$C78,(AY$6-1)*8+(AY$6-1)*1+1,8),AGS,2,FALSE)))</f>
        <v/>
      </c>
      <c r="AZ74" s="232" t="str">
        <f>IF(MID('Tab. A1.4-WVG'!$C78,(AZ$6-1)*8+(AZ$6-1)*1+1,8)="","",CONCATENATE(MID('Tab. A1.4-WVG'!$C78,(AZ$6-1)*8+(AZ$6-1)*1+1,8),": ",VLOOKUP(MID('Tab. A1.4-WVG'!$C78,(AZ$6-1)*8+(AZ$6-1)*1+1,8),AGS,2,FALSE)))</f>
        <v/>
      </c>
      <c r="BA74" s="232" t="str">
        <f>IF(MID('Tab. A1.4-WVG'!$C78,(BA$6-1)*8+(BA$6-1)*1+1,8)="","",CONCATENATE(MID('Tab. A1.4-WVG'!$C78,(BA$6-1)*8+(BA$6-1)*1+1,8),": ",VLOOKUP(MID('Tab. A1.4-WVG'!$C78,(BA$6-1)*8+(BA$6-1)*1+1,8),AGS,2,FALSE)))</f>
        <v/>
      </c>
      <c r="BB74" s="232" t="str">
        <f>IF(MID('Tab. A1.4-WVG'!$C78,(BB$6-1)*8+(BB$6-1)*1+1,8)="","",CONCATENATE(MID('Tab. A1.4-WVG'!$C78,(BB$6-1)*8+(BB$6-1)*1+1,8),": ",VLOOKUP(MID('Tab. A1.4-WVG'!$C78,(BB$6-1)*8+(BB$6-1)*1+1,8),AGS,2,FALSE)))</f>
        <v/>
      </c>
      <c r="BC74" s="232" t="str">
        <f>IF(MID('Tab. A1.4-WVG'!$C78,(BC$6-1)*8+(BC$6-1)*1+1,8)="","",CONCATENATE(MID('Tab. A1.4-WVG'!$C78,(BC$6-1)*8+(BC$6-1)*1+1,8),": ",VLOOKUP(MID('Tab. A1.4-WVG'!$C78,(BC$6-1)*8+(BC$6-1)*1+1,8),AGS,2,FALSE)))</f>
        <v/>
      </c>
      <c r="BD74" s="232" t="str">
        <f>IF(MID('Tab. A1.4-WVG'!$C78,(BD$6-1)*8+(BD$6-1)*1+1,8)="","",CONCATENATE(MID('Tab. A1.4-WVG'!$C78,(BD$6-1)*8+(BD$6-1)*1+1,8),": ",VLOOKUP(MID('Tab. A1.4-WVG'!$C78,(BD$6-1)*8+(BD$6-1)*1+1,8),AGS,2,FALSE)))</f>
        <v/>
      </c>
      <c r="BE74" s="232" t="str">
        <f>IF(MID('Tab. A1.4-WVG'!$C78,(BE$6-1)*8+(BE$6-1)*1+1,8)="","",CONCATENATE(MID('Tab. A1.4-WVG'!$C78,(BE$6-1)*8+(BE$6-1)*1+1,8),": ",VLOOKUP(MID('Tab. A1.4-WVG'!$C78,(BE$6-1)*8+(BE$6-1)*1+1,8),AGS,2,FALSE)))</f>
        <v/>
      </c>
      <c r="BF74" s="232" t="str">
        <f>IF(MID('Tab. A1.4-WVG'!$C78,(BF$6-1)*8+(BF$6-1)*1+1,8)="","",CONCATENATE(MID('Tab. A1.4-WVG'!$C78,(BF$6-1)*8+(BF$6-1)*1+1,8),": ",VLOOKUP(MID('Tab. A1.4-WVG'!$C78,(BF$6-1)*8+(BF$6-1)*1+1,8),AGS,2,FALSE)))</f>
        <v/>
      </c>
      <c r="BG74" s="232" t="str">
        <f>IF(MID('Tab. A1.4-WVG'!$C78,(BG$6-1)*8+(BG$6-1)*1+1,8)="","",CONCATENATE(MID('Tab. A1.4-WVG'!$C78,(BG$6-1)*8+(BG$6-1)*1+1,8),": ",VLOOKUP(MID('Tab. A1.4-WVG'!$C78,(BG$6-1)*8+(BG$6-1)*1+1,8),AGS,2,FALSE)))</f>
        <v/>
      </c>
      <c r="BH74" s="232" t="str">
        <f>IF(MID('Tab. A1.4-WVG'!$C78,(BH$6-1)*8+(BH$6-1)*1+1,8)="","",CONCATENATE(MID('Tab. A1.4-WVG'!$C78,(BH$6-1)*8+(BH$6-1)*1+1,8),": ",VLOOKUP(MID('Tab. A1.4-WVG'!$C78,(BH$6-1)*8+(BH$6-1)*1+1,8),AGS,2,FALSE)))</f>
        <v/>
      </c>
      <c r="BI74" s="232" t="str">
        <f>IF(MID('Tab. A1.4-WVG'!$C78,(BI$6-1)*8+(BI$6-1)*1+1,8)="","",CONCATENATE(MID('Tab. A1.4-WVG'!$C78,(BI$6-1)*8+(BI$6-1)*1+1,8),": ",VLOOKUP(MID('Tab. A1.4-WVG'!$C78,(BI$6-1)*8+(BI$6-1)*1+1,8),AGS,2,FALSE)))</f>
        <v/>
      </c>
      <c r="BJ74" s="232" t="str">
        <f>IF(MID('Tab. A1.4-WVG'!$C78,(BJ$6-1)*8+(BJ$6-1)*1+1,8)="","",CONCATENATE(MID('Tab. A1.4-WVG'!$C78,(BJ$6-1)*8+(BJ$6-1)*1+1,8),": ",VLOOKUP(MID('Tab. A1.4-WVG'!$C78,(BJ$6-1)*8+(BJ$6-1)*1+1,8),AGS,2,FALSE)))</f>
        <v/>
      </c>
      <c r="BK74" s="232" t="str">
        <f>IF(MID('Tab. A1.4-WVG'!$C78,(BK$6-1)*8+(BK$6-1)*1+1,8)="","",CONCATENATE(MID('Tab. A1.4-WVG'!$C78,(BK$6-1)*8+(BK$6-1)*1+1,8),": ",VLOOKUP(MID('Tab. A1.4-WVG'!$C78,(BK$6-1)*8+(BK$6-1)*1+1,8),AGS,2,FALSE)))</f>
        <v/>
      </c>
      <c r="BL74" s="232" t="str">
        <f>IF(MID('Tab. A1.4-WVG'!$C78,(BL$6-1)*8+(BL$6-1)*1+1,8)="","",CONCATENATE(MID('Tab. A1.4-WVG'!$C78,(BL$6-1)*8+(BL$6-1)*1+1,8),": ",VLOOKUP(MID('Tab. A1.4-WVG'!$C78,(BL$6-1)*8+(BL$6-1)*1+1,8),AGS,2,FALSE)))</f>
        <v/>
      </c>
      <c r="BM74" s="232" t="str">
        <f>IF(MID('Tab. A1.4-WVG'!$C78,(BM$6-1)*8+(BM$6-1)*1+1,8)="","",CONCATENATE(MID('Tab. A1.4-WVG'!$C78,(BM$6-1)*8+(BM$6-1)*1+1,8),": ",VLOOKUP(MID('Tab. A1.4-WVG'!$C78,(BM$6-1)*8+(BM$6-1)*1+1,8),AGS,2,FALSE)))</f>
        <v/>
      </c>
      <c r="BN74" s="232" t="str">
        <f>IF(MID('Tab. A1.4-WVG'!$C78,(BN$6-1)*8+(BN$6-1)*1+1,8)="","",CONCATENATE(MID('Tab. A1.4-WVG'!$C78,(BN$6-1)*8+(BN$6-1)*1+1,8),": ",VLOOKUP(MID('Tab. A1.4-WVG'!$C78,(BN$6-1)*8+(BN$6-1)*1+1,8),AGS,2,FALSE)))</f>
        <v/>
      </c>
      <c r="BO74" s="232" t="str">
        <f>IF(MID('Tab. A1.4-WVG'!$C78,(BO$6-1)*8+(BO$6-1)*1+1,8)="","",CONCATENATE(MID('Tab. A1.4-WVG'!$C78,(BO$6-1)*8+(BO$6-1)*1+1,8),": ",VLOOKUP(MID('Tab. A1.4-WVG'!$C78,(BO$6-1)*8+(BO$6-1)*1+1,8),AGS,2,FALSE)))</f>
        <v/>
      </c>
      <c r="BP74" s="232" t="str">
        <f>IF(MID('Tab. A1.4-WVG'!$C78,(BP$6-1)*8+(BP$6-1)*1+1,8)="","",CONCATENATE(MID('Tab. A1.4-WVG'!$C78,(BP$6-1)*8+(BP$6-1)*1+1,8),": ",VLOOKUP(MID('Tab. A1.4-WVG'!$C78,(BP$6-1)*8+(BP$6-1)*1+1,8),AGS,2,FALSE)))</f>
        <v/>
      </c>
      <c r="BQ74" s="232" t="str">
        <f>IF(MID('Tab. A1.4-WVG'!$C78,(BQ$6-1)*8+(BQ$6-1)*1+1,8)="","",CONCATENATE(MID('Tab. A1.4-WVG'!$C78,(BQ$6-1)*8+(BQ$6-1)*1+1,8),": ",VLOOKUP(MID('Tab. A1.4-WVG'!$C78,(BQ$6-1)*8+(BQ$6-1)*1+1,8),AGS,2,FALSE)))</f>
        <v/>
      </c>
      <c r="BR74" s="232" t="str">
        <f>IF(MID('Tab. A1.4-WVG'!$C78,(BR$6-1)*8+(BR$6-1)*1+1,8)="","",CONCATENATE(MID('Tab. A1.4-WVG'!$C78,(BR$6-1)*8+(BR$6-1)*1+1,8),": ",VLOOKUP(MID('Tab. A1.4-WVG'!$C78,(BR$6-1)*8+(BR$6-1)*1+1,8),AGS,2,FALSE)))</f>
        <v/>
      </c>
      <c r="BS74" s="232" t="str">
        <f>IF(MID('Tab. A1.4-WVG'!$C78,(BS$6-1)*8+(BS$6-1)*1+1,8)="","",CONCATENATE(MID('Tab. A1.4-WVG'!$C78,(BS$6-1)*8+(BS$6-1)*1+1,8),": ",VLOOKUP(MID('Tab. A1.4-WVG'!$C78,(BS$6-1)*8+(BS$6-1)*1+1,8),AGS,2,FALSE)))</f>
        <v/>
      </c>
      <c r="BT74" s="232" t="str">
        <f>IF(MID('Tab. A1.4-WVG'!$C78,(BT$6-1)*8+(BT$6-1)*1+1,8)="","",CONCATENATE(MID('Tab. A1.4-WVG'!$C78,(BT$6-1)*8+(BT$6-1)*1+1,8),": ",VLOOKUP(MID('Tab. A1.4-WVG'!$C78,(BT$6-1)*8+(BT$6-1)*1+1,8),AGS,2,FALSE)))</f>
        <v/>
      </c>
      <c r="BU74" s="232" t="str">
        <f>IF(MID('Tab. A1.4-WVG'!$C78,(BU$6-1)*8+(BU$6-1)*1+1,8)="","",CONCATENATE(MID('Tab. A1.4-WVG'!$C78,(BU$6-1)*8+(BU$6-1)*1+1,8),": ",VLOOKUP(MID('Tab. A1.4-WVG'!$C78,(BU$6-1)*8+(BU$6-1)*1+1,8),AGS,2,FALSE)))</f>
        <v/>
      </c>
      <c r="BV74" s="232" t="str">
        <f>IF(MID('Tab. A1.4-WVG'!$C78,(BV$6-1)*8+(BV$6-1)*1+1,8)="","",CONCATENATE(MID('Tab. A1.4-WVG'!$C78,(BV$6-1)*8+(BV$6-1)*1+1,8),": ",VLOOKUP(MID('Tab. A1.4-WVG'!$C78,(BV$6-1)*8+(BV$6-1)*1+1,8),AGS,2,FALSE)))</f>
        <v/>
      </c>
      <c r="BW74" s="232" t="str">
        <f>IF(MID('Tab. A1.4-WVG'!$C78,(BW$6-1)*8+(BW$6-1)*1+1,8)="","",CONCATENATE(MID('Tab. A1.4-WVG'!$C78,(BW$6-1)*8+(BW$6-1)*1+1,8),": ",VLOOKUP(MID('Tab. A1.4-WVG'!$C78,(BW$6-1)*8+(BW$6-1)*1+1,8),AGS,2,FALSE)))</f>
        <v/>
      </c>
      <c r="BX74" s="232" t="str">
        <f>IF(MID('Tab. A1.4-WVG'!$C78,(BX$6-1)*8+(BX$6-1)*1+1,8)="","",CONCATENATE(MID('Tab. A1.4-WVG'!$C78,(BX$6-1)*8+(BX$6-1)*1+1,8),": ",VLOOKUP(MID('Tab. A1.4-WVG'!$C78,(BX$6-1)*8+(BX$6-1)*1+1,8),AGS,2,FALSE)))</f>
        <v/>
      </c>
      <c r="BY74" s="232" t="str">
        <f>IF(MID('Tab. A1.4-WVG'!$C78,(BY$6-1)*8+(BY$6-1)*1+1,8)="","",CONCATENATE(MID('Tab. A1.4-WVG'!$C78,(BY$6-1)*8+(BY$6-1)*1+1,8),": ",VLOOKUP(MID('Tab. A1.4-WVG'!$C78,(BY$6-1)*8+(BY$6-1)*1+1,8),AGS,2,FALSE)))</f>
        <v/>
      </c>
      <c r="BZ74" s="232" t="str">
        <f>IF(MID('Tab. A1.4-WVG'!$C78,(BZ$6-1)*8+(BZ$6-1)*1+1,8)="","",CONCATENATE(MID('Tab. A1.4-WVG'!$C78,(BZ$6-1)*8+(BZ$6-1)*1+1,8),": ",VLOOKUP(MID('Tab. A1.4-WVG'!$C78,(BZ$6-1)*8+(BZ$6-1)*1+1,8),AGS,2,FALSE)))</f>
        <v/>
      </c>
      <c r="CA74" s="232" t="str">
        <f>IF(MID('Tab. A1.4-WVG'!$C78,(CA$6-1)*8+(CA$6-1)*1+1,8)="","",CONCATENATE(MID('Tab. A1.4-WVG'!$C78,(CA$6-1)*8+(CA$6-1)*1+1,8),": ",VLOOKUP(MID('Tab. A1.4-WVG'!$C78,(CA$6-1)*8+(CA$6-1)*1+1,8),AGS,2,FALSE)))</f>
        <v/>
      </c>
      <c r="CB74" s="232" t="str">
        <f>IF(MID('Tab. A1.4-WVG'!$C78,(CB$6-1)*8+(CB$6-1)*1+1,8)="","",CONCATENATE(MID('Tab. A1.4-WVG'!$C78,(CB$6-1)*8+(CB$6-1)*1+1,8),": ",VLOOKUP(MID('Tab. A1.4-WVG'!$C78,(CB$6-1)*8+(CB$6-1)*1+1,8),AGS,2,FALSE)))</f>
        <v/>
      </c>
      <c r="CC74" s="232" t="str">
        <f>IF(MID('Tab. A1.4-WVG'!$C78,(CC$6-1)*8+(CC$6-1)*1+1,8)="","",CONCATENATE(MID('Tab. A1.4-WVG'!$C78,(CC$6-1)*8+(CC$6-1)*1+1,8),": ",VLOOKUP(MID('Tab. A1.4-WVG'!$C78,(CC$6-1)*8+(CC$6-1)*1+1,8),AGS,2,FALSE)))</f>
        <v/>
      </c>
      <c r="CD74" s="232" t="str">
        <f>IF(MID('Tab. A1.4-WVG'!$C78,(CD$6-1)*8+(CD$6-1)*1+1,8)="","",CONCATENATE(MID('Tab. A1.4-WVG'!$C78,(CD$6-1)*8+(CD$6-1)*1+1,8),": ",VLOOKUP(MID('Tab. A1.4-WVG'!$C78,(CD$6-1)*8+(CD$6-1)*1+1,8),AGS,2,FALSE)))</f>
        <v/>
      </c>
      <c r="CE74" s="232" t="str">
        <f>IF(MID('Tab. A1.4-WVG'!$C78,(CE$6-1)*8+(CE$6-1)*1+1,8)="","",CONCATENATE(MID('Tab. A1.4-WVG'!$C78,(CE$6-1)*8+(CE$6-1)*1+1,8),": ",VLOOKUP(MID('Tab. A1.4-WVG'!$C78,(CE$6-1)*8+(CE$6-1)*1+1,8),AGS,2,FALSE)))</f>
        <v/>
      </c>
      <c r="CF74" s="232" t="str">
        <f>IF(MID('Tab. A1.4-WVG'!$C78,(CF$6-1)*8+(CF$6-1)*1+1,8)="","",CONCATENATE(MID('Tab. A1.4-WVG'!$C78,(CF$6-1)*8+(CF$6-1)*1+1,8),": ",VLOOKUP(MID('Tab. A1.4-WVG'!$C78,(CF$6-1)*8+(CF$6-1)*1+1,8),AGS,2,FALSE)))</f>
        <v/>
      </c>
      <c r="CG74" s="232" t="str">
        <f>IF(MID('Tab. A1.4-WVG'!$C78,(CG$6-1)*8+(CG$6-1)*1+1,8)="","",CONCATENATE(MID('Tab. A1.4-WVG'!$C78,(CG$6-1)*8+(CG$6-1)*1+1,8),": ",VLOOKUP(MID('Tab. A1.4-WVG'!$C78,(CG$6-1)*8+(CG$6-1)*1+1,8),AGS,2,FALSE)))</f>
        <v/>
      </c>
      <c r="CH74" s="232" t="str">
        <f>IF(MID('Tab. A1.4-WVG'!$C78,(CH$6-1)*8+(CH$6-1)*1+1,8)="","",CONCATENATE(MID('Tab. A1.4-WVG'!$C78,(CH$6-1)*8+(CH$6-1)*1+1,8),": ",VLOOKUP(MID('Tab. A1.4-WVG'!$C78,(CH$6-1)*8+(CH$6-1)*1+1,8),AGS,2,FALSE)))</f>
        <v/>
      </c>
      <c r="CI74" s="232" t="str">
        <f>IF(MID('Tab. A1.4-WVG'!$C78,(CI$6-1)*8+(CI$6-1)*1+1,8)="","",CONCATENATE(MID('Tab. A1.4-WVG'!$C78,(CI$6-1)*8+(CI$6-1)*1+1,8),": ",VLOOKUP(MID('Tab. A1.4-WVG'!$C78,(CI$6-1)*8+(CI$6-1)*1+1,8),AGS,2,FALSE)))</f>
        <v/>
      </c>
      <c r="CJ74" s="232" t="str">
        <f>IF(MID('Tab. A1.4-WVG'!$C78,(CJ$6-1)*8+(CJ$6-1)*1+1,8)="","",CONCATENATE(MID('Tab. A1.4-WVG'!$C78,(CJ$6-1)*8+(CJ$6-1)*1+1,8),": ",VLOOKUP(MID('Tab. A1.4-WVG'!$C78,(CJ$6-1)*8+(CJ$6-1)*1+1,8),AGS,2,FALSE)))</f>
        <v/>
      </c>
      <c r="CK74" s="232" t="str">
        <f>IF(MID('Tab. A1.4-WVG'!$C78,(CK$6-1)*8+(CK$6-1)*1+1,8)="","",CONCATENATE(MID('Tab. A1.4-WVG'!$C78,(CK$6-1)*8+(CK$6-1)*1+1,8),": ",VLOOKUP(MID('Tab. A1.4-WVG'!$C78,(CK$6-1)*8+(CK$6-1)*1+1,8),AGS,2,FALSE)))</f>
        <v/>
      </c>
      <c r="CL74" s="232" t="str">
        <f>IF(MID('Tab. A1.4-WVG'!$C78,(CL$6-1)*8+(CL$6-1)*1+1,8)="","",CONCATENATE(MID('Tab. A1.4-WVG'!$C78,(CL$6-1)*8+(CL$6-1)*1+1,8),": ",VLOOKUP(MID('Tab. A1.4-WVG'!$C78,(CL$6-1)*8+(CL$6-1)*1+1,8),AGS,2,FALSE)))</f>
        <v/>
      </c>
      <c r="CM74" s="232" t="str">
        <f>IF(MID('Tab. A1.4-WVG'!$C78,(CM$6-1)*8+(CM$6-1)*1+1,8)="","",CONCATENATE(MID('Tab. A1.4-WVG'!$C78,(CM$6-1)*8+(CM$6-1)*1+1,8),": ",VLOOKUP(MID('Tab. A1.4-WVG'!$C78,(CM$6-1)*8+(CM$6-1)*1+1,8),AGS,2,FALSE)))</f>
        <v/>
      </c>
      <c r="CN74" s="232" t="str">
        <f>IF(MID('Tab. A1.4-WVG'!$C78,(CN$6-1)*8+(CN$6-1)*1+1,8)="","",CONCATENATE(MID('Tab. A1.4-WVG'!$C78,(CN$6-1)*8+(CN$6-1)*1+1,8),": ",VLOOKUP(MID('Tab. A1.4-WVG'!$C78,(CN$6-1)*8+(CN$6-1)*1+1,8),AGS,2,FALSE)))</f>
        <v/>
      </c>
      <c r="CO74" s="232" t="str">
        <f>IF(MID('Tab. A1.4-WVG'!$C78,(CO$6-1)*8+(CO$6-1)*1+1,8)="","",CONCATENATE(MID('Tab. A1.4-WVG'!$C78,(CO$6-1)*8+(CO$6-1)*1+1,8),": ",VLOOKUP(MID('Tab. A1.4-WVG'!$C78,(CO$6-1)*8+(CO$6-1)*1+1,8),AGS,2,FALSE)))</f>
        <v/>
      </c>
      <c r="CP74" s="232" t="str">
        <f>IF(MID('Tab. A1.4-WVG'!$C78,(CP$6-1)*8+(CP$6-1)*1+1,8)="","",CONCATENATE(MID('Tab. A1.4-WVG'!$C78,(CP$6-1)*8+(CP$6-1)*1+1,8),": ",VLOOKUP(MID('Tab. A1.4-WVG'!$C78,(CP$6-1)*8+(CP$6-1)*1+1,8),AGS,2,FALSE)))</f>
        <v/>
      </c>
      <c r="CQ74" s="232" t="str">
        <f>IF(MID('Tab. A1.4-WVG'!$C78,(CQ$6-1)*8+(CQ$6-1)*1+1,8)="","",CONCATENATE(MID('Tab. A1.4-WVG'!$C78,(CQ$6-1)*8+(CQ$6-1)*1+1,8),": ",VLOOKUP(MID('Tab. A1.4-WVG'!$C78,(CQ$6-1)*8+(CQ$6-1)*1+1,8),AGS,2,FALSE)))</f>
        <v/>
      </c>
      <c r="CR74" s="232" t="str">
        <f>IF(MID('Tab. A1.4-WVG'!$C78,(CR$6-1)*8+(CR$6-1)*1+1,8)="","",CONCATENATE(MID('Tab. A1.4-WVG'!$C78,(CR$6-1)*8+(CR$6-1)*1+1,8),": ",VLOOKUP(MID('Tab. A1.4-WVG'!$C78,(CR$6-1)*8+(CR$6-1)*1+1,8),AGS,2,FALSE)))</f>
        <v/>
      </c>
      <c r="CS74" s="232" t="str">
        <f>IF(MID('Tab. A1.4-WVG'!$C78,(CS$6-1)*8+(CS$6-1)*1+1,8)="","",CONCATENATE(MID('Tab. A1.4-WVG'!$C78,(CS$6-1)*8+(CS$6-1)*1+1,8),": ",VLOOKUP(MID('Tab. A1.4-WVG'!$C78,(CS$6-1)*8+(CS$6-1)*1+1,8),AGS,2,FALSE)))</f>
        <v/>
      </c>
      <c r="CT74" s="232" t="str">
        <f>IF(MID('Tab. A1.4-WVG'!$C78,(CT$6-1)*8+(CT$6-1)*1+1,8)="","",CONCATENATE(MID('Tab. A1.4-WVG'!$C78,(CT$6-1)*8+(CT$6-1)*1+1,8),": ",VLOOKUP(MID('Tab. A1.4-WVG'!$C78,(CT$6-1)*8+(CT$6-1)*1+1,8),AGS,2,FALSE)))</f>
        <v/>
      </c>
      <c r="CU74" s="232" t="str">
        <f>IF(MID('Tab. A1.4-WVG'!$C78,(CU$6-1)*8+(CU$6-1)*1+1,8)="","",CONCATENATE(MID('Tab. A1.4-WVG'!$C78,(CU$6-1)*8+(CU$6-1)*1+1,8),": ",VLOOKUP(MID('Tab. A1.4-WVG'!$C78,(CU$6-1)*8+(CU$6-1)*1+1,8),AGS,2,FALSE)))</f>
        <v/>
      </c>
      <c r="CV74" s="232" t="str">
        <f>IF(MID('Tab. A1.4-WVG'!$C78,(CV$6-1)*8+(CV$6-1)*1+1,8)="","",CONCATENATE(MID('Tab. A1.4-WVG'!$C78,(CV$6-1)*8+(CV$6-1)*1+1,8),": ",VLOOKUP(MID('Tab. A1.4-WVG'!$C78,(CV$6-1)*8+(CV$6-1)*1+1,8),AGS,2,FALSE)))</f>
        <v/>
      </c>
      <c r="CW74" s="232" t="str">
        <f>IF(MID('Tab. A1.4-WVG'!$C78,(CW$6-1)*8+(CW$6-1)*1+1,8)="","",CONCATENATE(MID('Tab. A1.4-WVG'!$C78,(CW$6-1)*8+(CW$6-1)*1+1,8),": ",VLOOKUP(MID('Tab. A1.4-WVG'!$C78,(CW$6-1)*8+(CW$6-1)*1+1,8),AGS,2,FALSE)))</f>
        <v/>
      </c>
      <c r="CX74" s="39">
        <f t="shared" si="1"/>
        <v>0</v>
      </c>
    </row>
    <row r="75" spans="1:102" ht="38.25" customHeight="1" x14ac:dyDescent="0.2">
      <c r="A75" s="231" t="str">
        <f>IF('Tab. A1.4-WVG'!A79="","",'Tab. A1.4-WVG'!A79)</f>
        <v/>
      </c>
      <c r="B75" s="232" t="str">
        <f>IF(MID('Tab. A1.4-WVG'!$C79,(B$6-1)*8+(B$6-1)*1+1,8)="","",CONCATENATE(MID('Tab. A1.4-WVG'!$C79,(B$6-1)*8+(B$6-1)*1+1,8),": ",VLOOKUP(MID('Tab. A1.4-WVG'!$C79,(B$6-1)*8+(B$6-1)*1+1,8),AGS,2,FALSE)))</f>
        <v/>
      </c>
      <c r="C75" s="232" t="str">
        <f>IF(MID('Tab. A1.4-WVG'!$C79,(C$6-1)*8+(C$6-1)*1+1,8)="","",CONCATENATE(MID('Tab. A1.4-WVG'!$C79,(C$6-1)*8+(C$6-1)*1+1,8),": ",VLOOKUP(MID('Tab. A1.4-WVG'!$C79,(C$6-1)*8+(C$6-1)*1+1,8),AGS,2,FALSE)))</f>
        <v/>
      </c>
      <c r="D75" s="232" t="str">
        <f>IF(MID('Tab. A1.4-WVG'!$C79,(D$6-1)*8+(D$6-1)*1+1,8)="","",CONCATENATE(MID('Tab. A1.4-WVG'!$C79,(D$6-1)*8+(D$6-1)*1+1,8),": ",VLOOKUP(MID('Tab. A1.4-WVG'!$C79,(D$6-1)*8+(D$6-1)*1+1,8),AGS,2,FALSE)))</f>
        <v/>
      </c>
      <c r="E75" s="232" t="str">
        <f>IF(MID('Tab. A1.4-WVG'!$C79,(E$6-1)*8+(E$6-1)*1+1,8)="","",CONCATENATE(MID('Tab. A1.4-WVG'!$C79,(E$6-1)*8+(E$6-1)*1+1,8),": ",VLOOKUP(MID('Tab. A1.4-WVG'!$C79,(E$6-1)*8+(E$6-1)*1+1,8),AGS,2,FALSE)))</f>
        <v/>
      </c>
      <c r="F75" s="232" t="str">
        <f>IF(MID('Tab. A1.4-WVG'!$C79,(F$6-1)*8+(F$6-1)*1+1,8)="","",CONCATENATE(MID('Tab. A1.4-WVG'!$C79,(F$6-1)*8+(F$6-1)*1+1,8),": ",VLOOKUP(MID('Tab. A1.4-WVG'!$C79,(F$6-1)*8+(F$6-1)*1+1,8),AGS,2,FALSE)))</f>
        <v/>
      </c>
      <c r="G75" s="232" t="str">
        <f>IF(MID('Tab. A1.4-WVG'!$C79,(G$6-1)*8+(G$6-1)*1+1,8)="","",CONCATENATE(MID('Tab. A1.4-WVG'!$C79,(G$6-1)*8+(G$6-1)*1+1,8),": ",VLOOKUP(MID('Tab. A1.4-WVG'!$C79,(G$6-1)*8+(G$6-1)*1+1,8),AGS,2,FALSE)))</f>
        <v/>
      </c>
      <c r="H75" s="232" t="str">
        <f>IF(MID('Tab. A1.4-WVG'!$C79,(H$6-1)*8+(H$6-1)*1+1,8)="","",CONCATENATE(MID('Tab. A1.4-WVG'!$C79,(H$6-1)*8+(H$6-1)*1+1,8),": ",VLOOKUP(MID('Tab. A1.4-WVG'!$C79,(H$6-1)*8+(H$6-1)*1+1,8),AGS,2,FALSE)))</f>
        <v/>
      </c>
      <c r="I75" s="232" t="str">
        <f>IF(MID('Tab. A1.4-WVG'!$C79,(I$6-1)*8+(I$6-1)*1+1,8)="","",CONCATENATE(MID('Tab. A1.4-WVG'!$C79,(I$6-1)*8+(I$6-1)*1+1,8),": ",VLOOKUP(MID('Tab. A1.4-WVG'!$C79,(I$6-1)*8+(I$6-1)*1+1,8),AGS,2,FALSE)))</f>
        <v/>
      </c>
      <c r="J75" s="232" t="str">
        <f>IF(MID('Tab. A1.4-WVG'!$C79,(J$6-1)*8+(J$6-1)*1+1,8)="","",CONCATENATE(MID('Tab. A1.4-WVG'!$C79,(J$6-1)*8+(J$6-1)*1+1,8),": ",VLOOKUP(MID('Tab. A1.4-WVG'!$C79,(J$6-1)*8+(J$6-1)*1+1,8),AGS,2,FALSE)))</f>
        <v/>
      </c>
      <c r="K75" s="232" t="str">
        <f>IF(MID('Tab. A1.4-WVG'!$C79,(K$6-1)*8+(K$6-1)*1+1,8)="","",CONCATENATE(MID('Tab. A1.4-WVG'!$C79,(K$6-1)*8+(K$6-1)*1+1,8),": ",VLOOKUP(MID('Tab. A1.4-WVG'!$C79,(K$6-1)*8+(K$6-1)*1+1,8),AGS,2,FALSE)))</f>
        <v/>
      </c>
      <c r="L75" s="232" t="str">
        <f>IF(MID('Tab. A1.4-WVG'!$C79,(L$6-1)*8+(L$6-1)*1+1,8)="","",CONCATENATE(MID('Tab. A1.4-WVG'!$C79,(L$6-1)*8+(L$6-1)*1+1,8),": ",VLOOKUP(MID('Tab. A1.4-WVG'!$C79,(L$6-1)*8+(L$6-1)*1+1,8),AGS,2,FALSE)))</f>
        <v/>
      </c>
      <c r="M75" s="232" t="str">
        <f>IF(MID('Tab. A1.4-WVG'!$C79,(M$6-1)*8+(M$6-1)*1+1,8)="","",CONCATENATE(MID('Tab. A1.4-WVG'!$C79,(M$6-1)*8+(M$6-1)*1+1,8),": ",VLOOKUP(MID('Tab. A1.4-WVG'!$C79,(M$6-1)*8+(M$6-1)*1+1,8),AGS,2,FALSE)))</f>
        <v/>
      </c>
      <c r="N75" s="232" t="str">
        <f>IF(MID('Tab. A1.4-WVG'!$C79,(N$6-1)*8+(N$6-1)*1+1,8)="","",CONCATENATE(MID('Tab. A1.4-WVG'!$C79,(N$6-1)*8+(N$6-1)*1+1,8),": ",VLOOKUP(MID('Tab. A1.4-WVG'!$C79,(N$6-1)*8+(N$6-1)*1+1,8),AGS,2,FALSE)))</f>
        <v/>
      </c>
      <c r="O75" s="232" t="str">
        <f>IF(MID('Tab. A1.4-WVG'!$C79,(O$6-1)*8+(O$6-1)*1+1,8)="","",CONCATENATE(MID('Tab. A1.4-WVG'!$C79,(O$6-1)*8+(O$6-1)*1+1,8),": ",VLOOKUP(MID('Tab. A1.4-WVG'!$C79,(O$6-1)*8+(O$6-1)*1+1,8),AGS,2,FALSE)))</f>
        <v/>
      </c>
      <c r="P75" s="232" t="str">
        <f>IF(MID('Tab. A1.4-WVG'!$C79,(P$6-1)*8+(P$6-1)*1+1,8)="","",CONCATENATE(MID('Tab. A1.4-WVG'!$C79,(P$6-1)*8+(P$6-1)*1+1,8),": ",VLOOKUP(MID('Tab. A1.4-WVG'!$C79,(P$6-1)*8+(P$6-1)*1+1,8),AGS,2,FALSE)))</f>
        <v/>
      </c>
      <c r="Q75" s="232" t="str">
        <f>IF(MID('Tab. A1.4-WVG'!$C79,(Q$6-1)*8+(Q$6-1)*1+1,8)="","",CONCATENATE(MID('Tab. A1.4-WVG'!$C79,(Q$6-1)*8+(Q$6-1)*1+1,8),": ",VLOOKUP(MID('Tab. A1.4-WVG'!$C79,(Q$6-1)*8+(Q$6-1)*1+1,8),AGS,2,FALSE)))</f>
        <v/>
      </c>
      <c r="R75" s="232" t="str">
        <f>IF(MID('Tab. A1.4-WVG'!$C79,(R$6-1)*8+(R$6-1)*1+1,8)="","",CONCATENATE(MID('Tab. A1.4-WVG'!$C79,(R$6-1)*8+(R$6-1)*1+1,8),": ",VLOOKUP(MID('Tab. A1.4-WVG'!$C79,(R$6-1)*8+(R$6-1)*1+1,8),AGS,2,FALSE)))</f>
        <v/>
      </c>
      <c r="S75" s="232" t="str">
        <f>IF(MID('Tab. A1.4-WVG'!$C79,(S$6-1)*8+(S$6-1)*1+1,8)="","",CONCATENATE(MID('Tab. A1.4-WVG'!$C79,(S$6-1)*8+(S$6-1)*1+1,8),": ",VLOOKUP(MID('Tab. A1.4-WVG'!$C79,(S$6-1)*8+(S$6-1)*1+1,8),AGS,2,FALSE)))</f>
        <v/>
      </c>
      <c r="T75" s="232" t="str">
        <f>IF(MID('Tab. A1.4-WVG'!$C79,(T$6-1)*8+(T$6-1)*1+1,8)="","",CONCATENATE(MID('Tab. A1.4-WVG'!$C79,(T$6-1)*8+(T$6-1)*1+1,8),": ",VLOOKUP(MID('Tab. A1.4-WVG'!$C79,(T$6-1)*8+(T$6-1)*1+1,8),AGS,2,FALSE)))</f>
        <v/>
      </c>
      <c r="U75" s="232" t="str">
        <f>IF(MID('Tab. A1.4-WVG'!$C79,(U$6-1)*8+(U$6-1)*1+1,8)="","",CONCATENATE(MID('Tab. A1.4-WVG'!$C79,(U$6-1)*8+(U$6-1)*1+1,8),": ",VLOOKUP(MID('Tab. A1.4-WVG'!$C79,(U$6-1)*8+(U$6-1)*1+1,8),AGS,2,FALSE)))</f>
        <v/>
      </c>
      <c r="V75" s="232" t="str">
        <f>IF(MID('Tab. A1.4-WVG'!$C79,(V$6-1)*8+(V$6-1)*1+1,8)="","",CONCATENATE(MID('Tab. A1.4-WVG'!$C79,(V$6-1)*8+(V$6-1)*1+1,8),": ",VLOOKUP(MID('Tab. A1.4-WVG'!$C79,(V$6-1)*8+(V$6-1)*1+1,8),AGS,2,FALSE)))</f>
        <v/>
      </c>
      <c r="W75" s="232" t="str">
        <f>IF(MID('Tab. A1.4-WVG'!$C79,(W$6-1)*8+(W$6-1)*1+1,8)="","",CONCATENATE(MID('Tab. A1.4-WVG'!$C79,(W$6-1)*8+(W$6-1)*1+1,8),": ",VLOOKUP(MID('Tab. A1.4-WVG'!$C79,(W$6-1)*8+(W$6-1)*1+1,8),AGS,2,FALSE)))</f>
        <v/>
      </c>
      <c r="X75" s="232" t="str">
        <f>IF(MID('Tab. A1.4-WVG'!$C79,(X$6-1)*8+(X$6-1)*1+1,8)="","",CONCATENATE(MID('Tab. A1.4-WVG'!$C79,(X$6-1)*8+(X$6-1)*1+1,8),": ",VLOOKUP(MID('Tab. A1.4-WVG'!$C79,(X$6-1)*8+(X$6-1)*1+1,8),AGS,2,FALSE)))</f>
        <v/>
      </c>
      <c r="Y75" s="232" t="str">
        <f>IF(MID('Tab. A1.4-WVG'!$C79,(Y$6-1)*8+(Y$6-1)*1+1,8)="","",CONCATENATE(MID('Tab. A1.4-WVG'!$C79,(Y$6-1)*8+(Y$6-1)*1+1,8),": ",VLOOKUP(MID('Tab. A1.4-WVG'!$C79,(Y$6-1)*8+(Y$6-1)*1+1,8),AGS,2,FALSE)))</f>
        <v/>
      </c>
      <c r="Z75" s="232" t="str">
        <f>IF(MID('Tab. A1.4-WVG'!$C79,(Z$6-1)*8+(Z$6-1)*1+1,8)="","",CONCATENATE(MID('Tab. A1.4-WVG'!$C79,(Z$6-1)*8+(Z$6-1)*1+1,8),": ",VLOOKUP(MID('Tab. A1.4-WVG'!$C79,(Z$6-1)*8+(Z$6-1)*1+1,8),AGS,2,FALSE)))</f>
        <v/>
      </c>
      <c r="AA75" s="232" t="str">
        <f>IF(MID('Tab. A1.4-WVG'!$C79,(AA$6-1)*8+(AA$6-1)*1+1,8)="","",CONCATENATE(MID('Tab. A1.4-WVG'!$C79,(AA$6-1)*8+(AA$6-1)*1+1,8),": ",VLOOKUP(MID('Tab. A1.4-WVG'!$C79,(AA$6-1)*8+(AA$6-1)*1+1,8),AGS,2,FALSE)))</f>
        <v/>
      </c>
      <c r="AB75" s="232" t="str">
        <f>IF(MID('Tab. A1.4-WVG'!$C79,(AB$6-1)*8+(AB$6-1)*1+1,8)="","",CONCATENATE(MID('Tab. A1.4-WVG'!$C79,(AB$6-1)*8+(AB$6-1)*1+1,8),": ",VLOOKUP(MID('Tab. A1.4-WVG'!$C79,(AB$6-1)*8+(AB$6-1)*1+1,8),AGS,2,FALSE)))</f>
        <v/>
      </c>
      <c r="AC75" s="232" t="str">
        <f>IF(MID('Tab. A1.4-WVG'!$C79,(AC$6-1)*8+(AC$6-1)*1+1,8)="","",CONCATENATE(MID('Tab. A1.4-WVG'!$C79,(AC$6-1)*8+(AC$6-1)*1+1,8),": ",VLOOKUP(MID('Tab. A1.4-WVG'!$C79,(AC$6-1)*8+(AC$6-1)*1+1,8),AGS,2,FALSE)))</f>
        <v/>
      </c>
      <c r="AD75" s="232" t="str">
        <f>IF(MID('Tab. A1.4-WVG'!$C79,(AD$6-1)*8+(AD$6-1)*1+1,8)="","",CONCATENATE(MID('Tab. A1.4-WVG'!$C79,(AD$6-1)*8+(AD$6-1)*1+1,8),": ",VLOOKUP(MID('Tab. A1.4-WVG'!$C79,(AD$6-1)*8+(AD$6-1)*1+1,8),AGS,2,FALSE)))</f>
        <v/>
      </c>
      <c r="AE75" s="232" t="str">
        <f>IF(MID('Tab. A1.4-WVG'!$C79,(AE$6-1)*8+(AE$6-1)*1+1,8)="","",CONCATENATE(MID('Tab. A1.4-WVG'!$C79,(AE$6-1)*8+(AE$6-1)*1+1,8),": ",VLOOKUP(MID('Tab. A1.4-WVG'!$C79,(AE$6-1)*8+(AE$6-1)*1+1,8),AGS,2,FALSE)))</f>
        <v/>
      </c>
      <c r="AF75" s="232" t="str">
        <f>IF(MID('Tab. A1.4-WVG'!$C79,(AF$6-1)*8+(AF$6-1)*1+1,8)="","",CONCATENATE(MID('Tab. A1.4-WVG'!$C79,(AF$6-1)*8+(AF$6-1)*1+1,8),": ",VLOOKUP(MID('Tab. A1.4-WVG'!$C79,(AF$6-1)*8+(AF$6-1)*1+1,8),AGS,2,FALSE)))</f>
        <v/>
      </c>
      <c r="AG75" s="232" t="str">
        <f>IF(MID('Tab. A1.4-WVG'!$C79,(AG$6-1)*8+(AG$6-1)*1+1,8)="","",CONCATENATE(MID('Tab. A1.4-WVG'!$C79,(AG$6-1)*8+(AG$6-1)*1+1,8),": ",VLOOKUP(MID('Tab. A1.4-WVG'!$C79,(AG$6-1)*8+(AG$6-1)*1+1,8),AGS,2,FALSE)))</f>
        <v/>
      </c>
      <c r="AH75" s="232" t="str">
        <f>IF(MID('Tab. A1.4-WVG'!$C79,(AH$6-1)*8+(AH$6-1)*1+1,8)="","",CONCATENATE(MID('Tab. A1.4-WVG'!$C79,(AH$6-1)*8+(AH$6-1)*1+1,8),": ",VLOOKUP(MID('Tab. A1.4-WVG'!$C79,(AH$6-1)*8+(AH$6-1)*1+1,8),AGS,2,FALSE)))</f>
        <v/>
      </c>
      <c r="AI75" s="232" t="str">
        <f>IF(MID('Tab. A1.4-WVG'!$C79,(AI$6-1)*8+(AI$6-1)*1+1,8)="","",CONCATENATE(MID('Tab. A1.4-WVG'!$C79,(AI$6-1)*8+(AI$6-1)*1+1,8),": ",VLOOKUP(MID('Tab. A1.4-WVG'!$C79,(AI$6-1)*8+(AI$6-1)*1+1,8),AGS,2,FALSE)))</f>
        <v/>
      </c>
      <c r="AJ75" s="232" t="str">
        <f>IF(MID('Tab. A1.4-WVG'!$C79,(AJ$6-1)*8+(AJ$6-1)*1+1,8)="","",CONCATENATE(MID('Tab. A1.4-WVG'!$C79,(AJ$6-1)*8+(AJ$6-1)*1+1,8),": ",VLOOKUP(MID('Tab. A1.4-WVG'!$C79,(AJ$6-1)*8+(AJ$6-1)*1+1,8),AGS,2,FALSE)))</f>
        <v/>
      </c>
      <c r="AK75" s="232" t="str">
        <f>IF(MID('Tab. A1.4-WVG'!$C79,(AK$6-1)*8+(AK$6-1)*1+1,8)="","",CONCATENATE(MID('Tab. A1.4-WVG'!$C79,(AK$6-1)*8+(AK$6-1)*1+1,8),": ",VLOOKUP(MID('Tab. A1.4-WVG'!$C79,(AK$6-1)*8+(AK$6-1)*1+1,8),AGS,2,FALSE)))</f>
        <v/>
      </c>
      <c r="AL75" s="232" t="str">
        <f>IF(MID('Tab. A1.4-WVG'!$C79,(AL$6-1)*8+(AL$6-1)*1+1,8)="","",CONCATENATE(MID('Tab. A1.4-WVG'!$C79,(AL$6-1)*8+(AL$6-1)*1+1,8),": ",VLOOKUP(MID('Tab. A1.4-WVG'!$C79,(AL$6-1)*8+(AL$6-1)*1+1,8),AGS,2,FALSE)))</f>
        <v/>
      </c>
      <c r="AM75" s="232" t="str">
        <f>IF(MID('Tab. A1.4-WVG'!$C79,(AM$6-1)*8+(AM$6-1)*1+1,8)="","",CONCATENATE(MID('Tab. A1.4-WVG'!$C79,(AM$6-1)*8+(AM$6-1)*1+1,8),": ",VLOOKUP(MID('Tab. A1.4-WVG'!$C79,(AM$6-1)*8+(AM$6-1)*1+1,8),AGS,2,FALSE)))</f>
        <v/>
      </c>
      <c r="AN75" s="232" t="str">
        <f>IF(MID('Tab. A1.4-WVG'!$C79,(AN$6-1)*8+(AN$6-1)*1+1,8)="","",CONCATENATE(MID('Tab. A1.4-WVG'!$C79,(AN$6-1)*8+(AN$6-1)*1+1,8),": ",VLOOKUP(MID('Tab. A1.4-WVG'!$C79,(AN$6-1)*8+(AN$6-1)*1+1,8),AGS,2,FALSE)))</f>
        <v/>
      </c>
      <c r="AO75" s="232" t="str">
        <f>IF(MID('Tab. A1.4-WVG'!$C79,(AO$6-1)*8+(AO$6-1)*1+1,8)="","",CONCATENATE(MID('Tab. A1.4-WVG'!$C79,(AO$6-1)*8+(AO$6-1)*1+1,8),": ",VLOOKUP(MID('Tab. A1.4-WVG'!$C79,(AO$6-1)*8+(AO$6-1)*1+1,8),AGS,2,FALSE)))</f>
        <v/>
      </c>
      <c r="AP75" s="232" t="str">
        <f>IF(MID('Tab. A1.4-WVG'!$C79,(AP$6-1)*8+(AP$6-1)*1+1,8)="","",CONCATENATE(MID('Tab. A1.4-WVG'!$C79,(AP$6-1)*8+(AP$6-1)*1+1,8),": ",VLOOKUP(MID('Tab. A1.4-WVG'!$C79,(AP$6-1)*8+(AP$6-1)*1+1,8),AGS,2,FALSE)))</f>
        <v/>
      </c>
      <c r="AQ75" s="232" t="str">
        <f>IF(MID('Tab. A1.4-WVG'!$C79,(AQ$6-1)*8+(AQ$6-1)*1+1,8)="","",CONCATENATE(MID('Tab. A1.4-WVG'!$C79,(AQ$6-1)*8+(AQ$6-1)*1+1,8),": ",VLOOKUP(MID('Tab. A1.4-WVG'!$C79,(AQ$6-1)*8+(AQ$6-1)*1+1,8),AGS,2,FALSE)))</f>
        <v/>
      </c>
      <c r="AR75" s="232" t="str">
        <f>IF(MID('Tab. A1.4-WVG'!$C79,(AR$6-1)*8+(AR$6-1)*1+1,8)="","",CONCATENATE(MID('Tab. A1.4-WVG'!$C79,(AR$6-1)*8+(AR$6-1)*1+1,8),": ",VLOOKUP(MID('Tab. A1.4-WVG'!$C79,(AR$6-1)*8+(AR$6-1)*1+1,8),AGS,2,FALSE)))</f>
        <v/>
      </c>
      <c r="AS75" s="232" t="str">
        <f>IF(MID('Tab. A1.4-WVG'!$C79,(AS$6-1)*8+(AS$6-1)*1+1,8)="","",CONCATENATE(MID('Tab. A1.4-WVG'!$C79,(AS$6-1)*8+(AS$6-1)*1+1,8),": ",VLOOKUP(MID('Tab. A1.4-WVG'!$C79,(AS$6-1)*8+(AS$6-1)*1+1,8),AGS,2,FALSE)))</f>
        <v/>
      </c>
      <c r="AT75" s="232" t="str">
        <f>IF(MID('Tab. A1.4-WVG'!$C79,(AT$6-1)*8+(AT$6-1)*1+1,8)="","",CONCATENATE(MID('Tab. A1.4-WVG'!$C79,(AT$6-1)*8+(AT$6-1)*1+1,8),": ",VLOOKUP(MID('Tab. A1.4-WVG'!$C79,(AT$6-1)*8+(AT$6-1)*1+1,8),AGS,2,FALSE)))</f>
        <v/>
      </c>
      <c r="AU75" s="232" t="str">
        <f>IF(MID('Tab. A1.4-WVG'!$C79,(AU$6-1)*8+(AU$6-1)*1+1,8)="","",CONCATENATE(MID('Tab. A1.4-WVG'!$C79,(AU$6-1)*8+(AU$6-1)*1+1,8),": ",VLOOKUP(MID('Tab. A1.4-WVG'!$C79,(AU$6-1)*8+(AU$6-1)*1+1,8),AGS,2,FALSE)))</f>
        <v/>
      </c>
      <c r="AV75" s="232" t="str">
        <f>IF(MID('Tab. A1.4-WVG'!$C79,(AV$6-1)*8+(AV$6-1)*1+1,8)="","",CONCATENATE(MID('Tab. A1.4-WVG'!$C79,(AV$6-1)*8+(AV$6-1)*1+1,8),": ",VLOOKUP(MID('Tab. A1.4-WVG'!$C79,(AV$6-1)*8+(AV$6-1)*1+1,8),AGS,2,FALSE)))</f>
        <v/>
      </c>
      <c r="AW75" s="232" t="str">
        <f>IF(MID('Tab. A1.4-WVG'!$C79,(AW$6-1)*8+(AW$6-1)*1+1,8)="","",CONCATENATE(MID('Tab. A1.4-WVG'!$C79,(AW$6-1)*8+(AW$6-1)*1+1,8),": ",VLOOKUP(MID('Tab. A1.4-WVG'!$C79,(AW$6-1)*8+(AW$6-1)*1+1,8),AGS,2,FALSE)))</f>
        <v/>
      </c>
      <c r="AX75" s="232" t="str">
        <f>IF(MID('Tab. A1.4-WVG'!$C79,(AX$6-1)*8+(AX$6-1)*1+1,8)="","",CONCATENATE(MID('Tab. A1.4-WVG'!$C79,(AX$6-1)*8+(AX$6-1)*1+1,8),": ",VLOOKUP(MID('Tab. A1.4-WVG'!$C79,(AX$6-1)*8+(AX$6-1)*1+1,8),AGS,2,FALSE)))</f>
        <v/>
      </c>
      <c r="AY75" s="232" t="str">
        <f>IF(MID('Tab. A1.4-WVG'!$C79,(AY$6-1)*8+(AY$6-1)*1+1,8)="","",CONCATENATE(MID('Tab. A1.4-WVG'!$C79,(AY$6-1)*8+(AY$6-1)*1+1,8),": ",VLOOKUP(MID('Tab. A1.4-WVG'!$C79,(AY$6-1)*8+(AY$6-1)*1+1,8),AGS,2,FALSE)))</f>
        <v/>
      </c>
      <c r="AZ75" s="232" t="str">
        <f>IF(MID('Tab. A1.4-WVG'!$C79,(AZ$6-1)*8+(AZ$6-1)*1+1,8)="","",CONCATENATE(MID('Tab. A1.4-WVG'!$C79,(AZ$6-1)*8+(AZ$6-1)*1+1,8),": ",VLOOKUP(MID('Tab. A1.4-WVG'!$C79,(AZ$6-1)*8+(AZ$6-1)*1+1,8),AGS,2,FALSE)))</f>
        <v/>
      </c>
      <c r="BA75" s="232" t="str">
        <f>IF(MID('Tab. A1.4-WVG'!$C79,(BA$6-1)*8+(BA$6-1)*1+1,8)="","",CONCATENATE(MID('Tab. A1.4-WVG'!$C79,(BA$6-1)*8+(BA$6-1)*1+1,8),": ",VLOOKUP(MID('Tab. A1.4-WVG'!$C79,(BA$6-1)*8+(BA$6-1)*1+1,8),AGS,2,FALSE)))</f>
        <v/>
      </c>
      <c r="BB75" s="232" t="str">
        <f>IF(MID('Tab. A1.4-WVG'!$C79,(BB$6-1)*8+(BB$6-1)*1+1,8)="","",CONCATENATE(MID('Tab. A1.4-WVG'!$C79,(BB$6-1)*8+(BB$6-1)*1+1,8),": ",VLOOKUP(MID('Tab. A1.4-WVG'!$C79,(BB$6-1)*8+(BB$6-1)*1+1,8),AGS,2,FALSE)))</f>
        <v/>
      </c>
      <c r="BC75" s="232" t="str">
        <f>IF(MID('Tab. A1.4-WVG'!$C79,(BC$6-1)*8+(BC$6-1)*1+1,8)="","",CONCATENATE(MID('Tab. A1.4-WVG'!$C79,(BC$6-1)*8+(BC$6-1)*1+1,8),": ",VLOOKUP(MID('Tab. A1.4-WVG'!$C79,(BC$6-1)*8+(BC$6-1)*1+1,8),AGS,2,FALSE)))</f>
        <v/>
      </c>
      <c r="BD75" s="232" t="str">
        <f>IF(MID('Tab. A1.4-WVG'!$C79,(BD$6-1)*8+(BD$6-1)*1+1,8)="","",CONCATENATE(MID('Tab. A1.4-WVG'!$C79,(BD$6-1)*8+(BD$6-1)*1+1,8),": ",VLOOKUP(MID('Tab. A1.4-WVG'!$C79,(BD$6-1)*8+(BD$6-1)*1+1,8),AGS,2,FALSE)))</f>
        <v/>
      </c>
      <c r="BE75" s="232" t="str">
        <f>IF(MID('Tab. A1.4-WVG'!$C79,(BE$6-1)*8+(BE$6-1)*1+1,8)="","",CONCATENATE(MID('Tab. A1.4-WVG'!$C79,(BE$6-1)*8+(BE$6-1)*1+1,8),": ",VLOOKUP(MID('Tab. A1.4-WVG'!$C79,(BE$6-1)*8+(BE$6-1)*1+1,8),AGS,2,FALSE)))</f>
        <v/>
      </c>
      <c r="BF75" s="232" t="str">
        <f>IF(MID('Tab. A1.4-WVG'!$C79,(BF$6-1)*8+(BF$6-1)*1+1,8)="","",CONCATENATE(MID('Tab. A1.4-WVG'!$C79,(BF$6-1)*8+(BF$6-1)*1+1,8),": ",VLOOKUP(MID('Tab. A1.4-WVG'!$C79,(BF$6-1)*8+(BF$6-1)*1+1,8),AGS,2,FALSE)))</f>
        <v/>
      </c>
      <c r="BG75" s="232" t="str">
        <f>IF(MID('Tab. A1.4-WVG'!$C79,(BG$6-1)*8+(BG$6-1)*1+1,8)="","",CONCATENATE(MID('Tab. A1.4-WVG'!$C79,(BG$6-1)*8+(BG$6-1)*1+1,8),": ",VLOOKUP(MID('Tab. A1.4-WVG'!$C79,(BG$6-1)*8+(BG$6-1)*1+1,8),AGS,2,FALSE)))</f>
        <v/>
      </c>
      <c r="BH75" s="232" t="str">
        <f>IF(MID('Tab. A1.4-WVG'!$C79,(BH$6-1)*8+(BH$6-1)*1+1,8)="","",CONCATENATE(MID('Tab. A1.4-WVG'!$C79,(BH$6-1)*8+(BH$6-1)*1+1,8),": ",VLOOKUP(MID('Tab. A1.4-WVG'!$C79,(BH$6-1)*8+(BH$6-1)*1+1,8),AGS,2,FALSE)))</f>
        <v/>
      </c>
      <c r="BI75" s="232" t="str">
        <f>IF(MID('Tab. A1.4-WVG'!$C79,(BI$6-1)*8+(BI$6-1)*1+1,8)="","",CONCATENATE(MID('Tab. A1.4-WVG'!$C79,(BI$6-1)*8+(BI$6-1)*1+1,8),": ",VLOOKUP(MID('Tab. A1.4-WVG'!$C79,(BI$6-1)*8+(BI$6-1)*1+1,8),AGS,2,FALSE)))</f>
        <v/>
      </c>
      <c r="BJ75" s="232" t="str">
        <f>IF(MID('Tab. A1.4-WVG'!$C79,(BJ$6-1)*8+(BJ$6-1)*1+1,8)="","",CONCATENATE(MID('Tab. A1.4-WVG'!$C79,(BJ$6-1)*8+(BJ$6-1)*1+1,8),": ",VLOOKUP(MID('Tab. A1.4-WVG'!$C79,(BJ$6-1)*8+(BJ$6-1)*1+1,8),AGS,2,FALSE)))</f>
        <v/>
      </c>
      <c r="BK75" s="232" t="str">
        <f>IF(MID('Tab. A1.4-WVG'!$C79,(BK$6-1)*8+(BK$6-1)*1+1,8)="","",CONCATENATE(MID('Tab. A1.4-WVG'!$C79,(BK$6-1)*8+(BK$6-1)*1+1,8),": ",VLOOKUP(MID('Tab. A1.4-WVG'!$C79,(BK$6-1)*8+(BK$6-1)*1+1,8),AGS,2,FALSE)))</f>
        <v/>
      </c>
      <c r="BL75" s="232" t="str">
        <f>IF(MID('Tab. A1.4-WVG'!$C79,(BL$6-1)*8+(BL$6-1)*1+1,8)="","",CONCATENATE(MID('Tab. A1.4-WVG'!$C79,(BL$6-1)*8+(BL$6-1)*1+1,8),": ",VLOOKUP(MID('Tab. A1.4-WVG'!$C79,(BL$6-1)*8+(BL$6-1)*1+1,8),AGS,2,FALSE)))</f>
        <v/>
      </c>
      <c r="BM75" s="232" t="str">
        <f>IF(MID('Tab. A1.4-WVG'!$C79,(BM$6-1)*8+(BM$6-1)*1+1,8)="","",CONCATENATE(MID('Tab. A1.4-WVG'!$C79,(BM$6-1)*8+(BM$6-1)*1+1,8),": ",VLOOKUP(MID('Tab. A1.4-WVG'!$C79,(BM$6-1)*8+(BM$6-1)*1+1,8),AGS,2,FALSE)))</f>
        <v/>
      </c>
      <c r="BN75" s="232" t="str">
        <f>IF(MID('Tab. A1.4-WVG'!$C79,(BN$6-1)*8+(BN$6-1)*1+1,8)="","",CONCATENATE(MID('Tab. A1.4-WVG'!$C79,(BN$6-1)*8+(BN$6-1)*1+1,8),": ",VLOOKUP(MID('Tab. A1.4-WVG'!$C79,(BN$6-1)*8+(BN$6-1)*1+1,8),AGS,2,FALSE)))</f>
        <v/>
      </c>
      <c r="BO75" s="232" t="str">
        <f>IF(MID('Tab. A1.4-WVG'!$C79,(BO$6-1)*8+(BO$6-1)*1+1,8)="","",CONCATENATE(MID('Tab. A1.4-WVG'!$C79,(BO$6-1)*8+(BO$6-1)*1+1,8),": ",VLOOKUP(MID('Tab. A1.4-WVG'!$C79,(BO$6-1)*8+(BO$6-1)*1+1,8),AGS,2,FALSE)))</f>
        <v/>
      </c>
      <c r="BP75" s="232" t="str">
        <f>IF(MID('Tab. A1.4-WVG'!$C79,(BP$6-1)*8+(BP$6-1)*1+1,8)="","",CONCATENATE(MID('Tab. A1.4-WVG'!$C79,(BP$6-1)*8+(BP$6-1)*1+1,8),": ",VLOOKUP(MID('Tab. A1.4-WVG'!$C79,(BP$6-1)*8+(BP$6-1)*1+1,8),AGS,2,FALSE)))</f>
        <v/>
      </c>
      <c r="BQ75" s="232" t="str">
        <f>IF(MID('Tab. A1.4-WVG'!$C79,(BQ$6-1)*8+(BQ$6-1)*1+1,8)="","",CONCATENATE(MID('Tab. A1.4-WVG'!$C79,(BQ$6-1)*8+(BQ$6-1)*1+1,8),": ",VLOOKUP(MID('Tab. A1.4-WVG'!$C79,(BQ$6-1)*8+(BQ$6-1)*1+1,8),AGS,2,FALSE)))</f>
        <v/>
      </c>
      <c r="BR75" s="232" t="str">
        <f>IF(MID('Tab. A1.4-WVG'!$C79,(BR$6-1)*8+(BR$6-1)*1+1,8)="","",CONCATENATE(MID('Tab. A1.4-WVG'!$C79,(BR$6-1)*8+(BR$6-1)*1+1,8),": ",VLOOKUP(MID('Tab. A1.4-WVG'!$C79,(BR$6-1)*8+(BR$6-1)*1+1,8),AGS,2,FALSE)))</f>
        <v/>
      </c>
      <c r="BS75" s="232" t="str">
        <f>IF(MID('Tab. A1.4-WVG'!$C79,(BS$6-1)*8+(BS$6-1)*1+1,8)="","",CONCATENATE(MID('Tab. A1.4-WVG'!$C79,(BS$6-1)*8+(BS$6-1)*1+1,8),": ",VLOOKUP(MID('Tab. A1.4-WVG'!$C79,(BS$6-1)*8+(BS$6-1)*1+1,8),AGS,2,FALSE)))</f>
        <v/>
      </c>
      <c r="BT75" s="232" t="str">
        <f>IF(MID('Tab. A1.4-WVG'!$C79,(BT$6-1)*8+(BT$6-1)*1+1,8)="","",CONCATENATE(MID('Tab. A1.4-WVG'!$C79,(BT$6-1)*8+(BT$6-1)*1+1,8),": ",VLOOKUP(MID('Tab. A1.4-WVG'!$C79,(BT$6-1)*8+(BT$6-1)*1+1,8),AGS,2,FALSE)))</f>
        <v/>
      </c>
      <c r="BU75" s="232" t="str">
        <f>IF(MID('Tab. A1.4-WVG'!$C79,(BU$6-1)*8+(BU$6-1)*1+1,8)="","",CONCATENATE(MID('Tab. A1.4-WVG'!$C79,(BU$6-1)*8+(BU$6-1)*1+1,8),": ",VLOOKUP(MID('Tab. A1.4-WVG'!$C79,(BU$6-1)*8+(BU$6-1)*1+1,8),AGS,2,FALSE)))</f>
        <v/>
      </c>
      <c r="BV75" s="232" t="str">
        <f>IF(MID('Tab. A1.4-WVG'!$C79,(BV$6-1)*8+(BV$6-1)*1+1,8)="","",CONCATENATE(MID('Tab. A1.4-WVG'!$C79,(BV$6-1)*8+(BV$6-1)*1+1,8),": ",VLOOKUP(MID('Tab. A1.4-WVG'!$C79,(BV$6-1)*8+(BV$6-1)*1+1,8),AGS,2,FALSE)))</f>
        <v/>
      </c>
      <c r="BW75" s="232" t="str">
        <f>IF(MID('Tab. A1.4-WVG'!$C79,(BW$6-1)*8+(BW$6-1)*1+1,8)="","",CONCATENATE(MID('Tab. A1.4-WVG'!$C79,(BW$6-1)*8+(BW$6-1)*1+1,8),": ",VLOOKUP(MID('Tab. A1.4-WVG'!$C79,(BW$6-1)*8+(BW$6-1)*1+1,8),AGS,2,FALSE)))</f>
        <v/>
      </c>
      <c r="BX75" s="232" t="str">
        <f>IF(MID('Tab. A1.4-WVG'!$C79,(BX$6-1)*8+(BX$6-1)*1+1,8)="","",CONCATENATE(MID('Tab. A1.4-WVG'!$C79,(BX$6-1)*8+(BX$6-1)*1+1,8),": ",VLOOKUP(MID('Tab. A1.4-WVG'!$C79,(BX$6-1)*8+(BX$6-1)*1+1,8),AGS,2,FALSE)))</f>
        <v/>
      </c>
      <c r="BY75" s="232" t="str">
        <f>IF(MID('Tab. A1.4-WVG'!$C79,(BY$6-1)*8+(BY$6-1)*1+1,8)="","",CONCATENATE(MID('Tab. A1.4-WVG'!$C79,(BY$6-1)*8+(BY$6-1)*1+1,8),": ",VLOOKUP(MID('Tab. A1.4-WVG'!$C79,(BY$6-1)*8+(BY$6-1)*1+1,8),AGS,2,FALSE)))</f>
        <v/>
      </c>
      <c r="BZ75" s="232" t="str">
        <f>IF(MID('Tab. A1.4-WVG'!$C79,(BZ$6-1)*8+(BZ$6-1)*1+1,8)="","",CONCATENATE(MID('Tab. A1.4-WVG'!$C79,(BZ$6-1)*8+(BZ$6-1)*1+1,8),": ",VLOOKUP(MID('Tab. A1.4-WVG'!$C79,(BZ$6-1)*8+(BZ$6-1)*1+1,8),AGS,2,FALSE)))</f>
        <v/>
      </c>
      <c r="CA75" s="232" t="str">
        <f>IF(MID('Tab. A1.4-WVG'!$C79,(CA$6-1)*8+(CA$6-1)*1+1,8)="","",CONCATENATE(MID('Tab. A1.4-WVG'!$C79,(CA$6-1)*8+(CA$6-1)*1+1,8),": ",VLOOKUP(MID('Tab. A1.4-WVG'!$C79,(CA$6-1)*8+(CA$6-1)*1+1,8),AGS,2,FALSE)))</f>
        <v/>
      </c>
      <c r="CB75" s="232" t="str">
        <f>IF(MID('Tab. A1.4-WVG'!$C79,(CB$6-1)*8+(CB$6-1)*1+1,8)="","",CONCATENATE(MID('Tab. A1.4-WVG'!$C79,(CB$6-1)*8+(CB$6-1)*1+1,8),": ",VLOOKUP(MID('Tab. A1.4-WVG'!$C79,(CB$6-1)*8+(CB$6-1)*1+1,8),AGS,2,FALSE)))</f>
        <v/>
      </c>
      <c r="CC75" s="232" t="str">
        <f>IF(MID('Tab. A1.4-WVG'!$C79,(CC$6-1)*8+(CC$6-1)*1+1,8)="","",CONCATENATE(MID('Tab. A1.4-WVG'!$C79,(CC$6-1)*8+(CC$6-1)*1+1,8),": ",VLOOKUP(MID('Tab. A1.4-WVG'!$C79,(CC$6-1)*8+(CC$6-1)*1+1,8),AGS,2,FALSE)))</f>
        <v/>
      </c>
      <c r="CD75" s="232" t="str">
        <f>IF(MID('Tab. A1.4-WVG'!$C79,(CD$6-1)*8+(CD$6-1)*1+1,8)="","",CONCATENATE(MID('Tab. A1.4-WVG'!$C79,(CD$6-1)*8+(CD$6-1)*1+1,8),": ",VLOOKUP(MID('Tab. A1.4-WVG'!$C79,(CD$6-1)*8+(CD$6-1)*1+1,8),AGS,2,FALSE)))</f>
        <v/>
      </c>
      <c r="CE75" s="232" t="str">
        <f>IF(MID('Tab. A1.4-WVG'!$C79,(CE$6-1)*8+(CE$6-1)*1+1,8)="","",CONCATENATE(MID('Tab. A1.4-WVG'!$C79,(CE$6-1)*8+(CE$6-1)*1+1,8),": ",VLOOKUP(MID('Tab. A1.4-WVG'!$C79,(CE$6-1)*8+(CE$6-1)*1+1,8),AGS,2,FALSE)))</f>
        <v/>
      </c>
      <c r="CF75" s="232" t="str">
        <f>IF(MID('Tab. A1.4-WVG'!$C79,(CF$6-1)*8+(CF$6-1)*1+1,8)="","",CONCATENATE(MID('Tab. A1.4-WVG'!$C79,(CF$6-1)*8+(CF$6-1)*1+1,8),": ",VLOOKUP(MID('Tab. A1.4-WVG'!$C79,(CF$6-1)*8+(CF$6-1)*1+1,8),AGS,2,FALSE)))</f>
        <v/>
      </c>
      <c r="CG75" s="232" t="str">
        <f>IF(MID('Tab. A1.4-WVG'!$C79,(CG$6-1)*8+(CG$6-1)*1+1,8)="","",CONCATENATE(MID('Tab. A1.4-WVG'!$C79,(CG$6-1)*8+(CG$6-1)*1+1,8),": ",VLOOKUP(MID('Tab. A1.4-WVG'!$C79,(CG$6-1)*8+(CG$6-1)*1+1,8),AGS,2,FALSE)))</f>
        <v/>
      </c>
      <c r="CH75" s="232" t="str">
        <f>IF(MID('Tab. A1.4-WVG'!$C79,(CH$6-1)*8+(CH$6-1)*1+1,8)="","",CONCATENATE(MID('Tab. A1.4-WVG'!$C79,(CH$6-1)*8+(CH$6-1)*1+1,8),": ",VLOOKUP(MID('Tab. A1.4-WVG'!$C79,(CH$6-1)*8+(CH$6-1)*1+1,8),AGS,2,FALSE)))</f>
        <v/>
      </c>
      <c r="CI75" s="232" t="str">
        <f>IF(MID('Tab. A1.4-WVG'!$C79,(CI$6-1)*8+(CI$6-1)*1+1,8)="","",CONCATENATE(MID('Tab. A1.4-WVG'!$C79,(CI$6-1)*8+(CI$6-1)*1+1,8),": ",VLOOKUP(MID('Tab. A1.4-WVG'!$C79,(CI$6-1)*8+(CI$6-1)*1+1,8),AGS,2,FALSE)))</f>
        <v/>
      </c>
      <c r="CJ75" s="232" t="str">
        <f>IF(MID('Tab. A1.4-WVG'!$C79,(CJ$6-1)*8+(CJ$6-1)*1+1,8)="","",CONCATENATE(MID('Tab. A1.4-WVG'!$C79,(CJ$6-1)*8+(CJ$6-1)*1+1,8),": ",VLOOKUP(MID('Tab. A1.4-WVG'!$C79,(CJ$6-1)*8+(CJ$6-1)*1+1,8),AGS,2,FALSE)))</f>
        <v/>
      </c>
      <c r="CK75" s="232" t="str">
        <f>IF(MID('Tab. A1.4-WVG'!$C79,(CK$6-1)*8+(CK$6-1)*1+1,8)="","",CONCATENATE(MID('Tab. A1.4-WVG'!$C79,(CK$6-1)*8+(CK$6-1)*1+1,8),": ",VLOOKUP(MID('Tab. A1.4-WVG'!$C79,(CK$6-1)*8+(CK$6-1)*1+1,8),AGS,2,FALSE)))</f>
        <v/>
      </c>
      <c r="CL75" s="232" t="str">
        <f>IF(MID('Tab. A1.4-WVG'!$C79,(CL$6-1)*8+(CL$6-1)*1+1,8)="","",CONCATENATE(MID('Tab. A1.4-WVG'!$C79,(CL$6-1)*8+(CL$6-1)*1+1,8),": ",VLOOKUP(MID('Tab. A1.4-WVG'!$C79,(CL$6-1)*8+(CL$6-1)*1+1,8),AGS,2,FALSE)))</f>
        <v/>
      </c>
      <c r="CM75" s="232" t="str">
        <f>IF(MID('Tab. A1.4-WVG'!$C79,(CM$6-1)*8+(CM$6-1)*1+1,8)="","",CONCATENATE(MID('Tab. A1.4-WVG'!$C79,(CM$6-1)*8+(CM$6-1)*1+1,8),": ",VLOOKUP(MID('Tab. A1.4-WVG'!$C79,(CM$6-1)*8+(CM$6-1)*1+1,8),AGS,2,FALSE)))</f>
        <v/>
      </c>
      <c r="CN75" s="232" t="str">
        <f>IF(MID('Tab. A1.4-WVG'!$C79,(CN$6-1)*8+(CN$6-1)*1+1,8)="","",CONCATENATE(MID('Tab. A1.4-WVG'!$C79,(CN$6-1)*8+(CN$6-1)*1+1,8),": ",VLOOKUP(MID('Tab. A1.4-WVG'!$C79,(CN$6-1)*8+(CN$6-1)*1+1,8),AGS,2,FALSE)))</f>
        <v/>
      </c>
      <c r="CO75" s="232" t="str">
        <f>IF(MID('Tab. A1.4-WVG'!$C79,(CO$6-1)*8+(CO$6-1)*1+1,8)="","",CONCATENATE(MID('Tab. A1.4-WVG'!$C79,(CO$6-1)*8+(CO$6-1)*1+1,8),": ",VLOOKUP(MID('Tab. A1.4-WVG'!$C79,(CO$6-1)*8+(CO$6-1)*1+1,8),AGS,2,FALSE)))</f>
        <v/>
      </c>
      <c r="CP75" s="232" t="str">
        <f>IF(MID('Tab. A1.4-WVG'!$C79,(CP$6-1)*8+(CP$6-1)*1+1,8)="","",CONCATENATE(MID('Tab. A1.4-WVG'!$C79,(CP$6-1)*8+(CP$6-1)*1+1,8),": ",VLOOKUP(MID('Tab. A1.4-WVG'!$C79,(CP$6-1)*8+(CP$6-1)*1+1,8),AGS,2,FALSE)))</f>
        <v/>
      </c>
      <c r="CQ75" s="232" t="str">
        <f>IF(MID('Tab. A1.4-WVG'!$C79,(CQ$6-1)*8+(CQ$6-1)*1+1,8)="","",CONCATENATE(MID('Tab. A1.4-WVG'!$C79,(CQ$6-1)*8+(CQ$6-1)*1+1,8),": ",VLOOKUP(MID('Tab. A1.4-WVG'!$C79,(CQ$6-1)*8+(CQ$6-1)*1+1,8),AGS,2,FALSE)))</f>
        <v/>
      </c>
      <c r="CR75" s="232" t="str">
        <f>IF(MID('Tab. A1.4-WVG'!$C79,(CR$6-1)*8+(CR$6-1)*1+1,8)="","",CONCATENATE(MID('Tab. A1.4-WVG'!$C79,(CR$6-1)*8+(CR$6-1)*1+1,8),": ",VLOOKUP(MID('Tab. A1.4-WVG'!$C79,(CR$6-1)*8+(CR$6-1)*1+1,8),AGS,2,FALSE)))</f>
        <v/>
      </c>
      <c r="CS75" s="232" t="str">
        <f>IF(MID('Tab. A1.4-WVG'!$C79,(CS$6-1)*8+(CS$6-1)*1+1,8)="","",CONCATENATE(MID('Tab. A1.4-WVG'!$C79,(CS$6-1)*8+(CS$6-1)*1+1,8),": ",VLOOKUP(MID('Tab. A1.4-WVG'!$C79,(CS$6-1)*8+(CS$6-1)*1+1,8),AGS,2,FALSE)))</f>
        <v/>
      </c>
      <c r="CT75" s="232" t="str">
        <f>IF(MID('Tab. A1.4-WVG'!$C79,(CT$6-1)*8+(CT$6-1)*1+1,8)="","",CONCATENATE(MID('Tab. A1.4-WVG'!$C79,(CT$6-1)*8+(CT$6-1)*1+1,8),": ",VLOOKUP(MID('Tab. A1.4-WVG'!$C79,(CT$6-1)*8+(CT$6-1)*1+1,8),AGS,2,FALSE)))</f>
        <v/>
      </c>
      <c r="CU75" s="232" t="str">
        <f>IF(MID('Tab. A1.4-WVG'!$C79,(CU$6-1)*8+(CU$6-1)*1+1,8)="","",CONCATENATE(MID('Tab. A1.4-WVG'!$C79,(CU$6-1)*8+(CU$6-1)*1+1,8),": ",VLOOKUP(MID('Tab. A1.4-WVG'!$C79,(CU$6-1)*8+(CU$6-1)*1+1,8),AGS,2,FALSE)))</f>
        <v/>
      </c>
      <c r="CV75" s="232" t="str">
        <f>IF(MID('Tab. A1.4-WVG'!$C79,(CV$6-1)*8+(CV$6-1)*1+1,8)="","",CONCATENATE(MID('Tab. A1.4-WVG'!$C79,(CV$6-1)*8+(CV$6-1)*1+1,8),": ",VLOOKUP(MID('Tab. A1.4-WVG'!$C79,(CV$6-1)*8+(CV$6-1)*1+1,8),AGS,2,FALSE)))</f>
        <v/>
      </c>
      <c r="CW75" s="232" t="str">
        <f>IF(MID('Tab. A1.4-WVG'!$C79,(CW$6-1)*8+(CW$6-1)*1+1,8)="","",CONCATENATE(MID('Tab. A1.4-WVG'!$C79,(CW$6-1)*8+(CW$6-1)*1+1,8),": ",VLOOKUP(MID('Tab. A1.4-WVG'!$C79,(CW$6-1)*8+(CW$6-1)*1+1,8),AGS,2,FALSE)))</f>
        <v/>
      </c>
      <c r="CX75" s="39">
        <f t="shared" si="1"/>
        <v>0</v>
      </c>
    </row>
    <row r="76" spans="1:102" ht="38.25" customHeight="1" x14ac:dyDescent="0.2">
      <c r="A76" s="231" t="str">
        <f>IF('Tab. A1.4-WVG'!A80="","",'Tab. A1.4-WVG'!A80)</f>
        <v/>
      </c>
      <c r="B76" s="232" t="str">
        <f>IF(MID('Tab. A1.4-WVG'!$C80,(B$6-1)*8+(B$6-1)*1+1,8)="","",CONCATENATE(MID('Tab. A1.4-WVG'!$C80,(B$6-1)*8+(B$6-1)*1+1,8),": ",VLOOKUP(MID('Tab. A1.4-WVG'!$C80,(B$6-1)*8+(B$6-1)*1+1,8),AGS,2,FALSE)))</f>
        <v/>
      </c>
      <c r="C76" s="232" t="str">
        <f>IF(MID('Tab. A1.4-WVG'!$C80,(C$6-1)*8+(C$6-1)*1+1,8)="","",CONCATENATE(MID('Tab. A1.4-WVG'!$C80,(C$6-1)*8+(C$6-1)*1+1,8),": ",VLOOKUP(MID('Tab. A1.4-WVG'!$C80,(C$6-1)*8+(C$6-1)*1+1,8),AGS,2,FALSE)))</f>
        <v/>
      </c>
      <c r="D76" s="232" t="str">
        <f>IF(MID('Tab. A1.4-WVG'!$C80,(D$6-1)*8+(D$6-1)*1+1,8)="","",CONCATENATE(MID('Tab. A1.4-WVG'!$C80,(D$6-1)*8+(D$6-1)*1+1,8),": ",VLOOKUP(MID('Tab. A1.4-WVG'!$C80,(D$6-1)*8+(D$6-1)*1+1,8),AGS,2,FALSE)))</f>
        <v/>
      </c>
      <c r="E76" s="232" t="str">
        <f>IF(MID('Tab. A1.4-WVG'!$C80,(E$6-1)*8+(E$6-1)*1+1,8)="","",CONCATENATE(MID('Tab. A1.4-WVG'!$C80,(E$6-1)*8+(E$6-1)*1+1,8),": ",VLOOKUP(MID('Tab. A1.4-WVG'!$C80,(E$6-1)*8+(E$6-1)*1+1,8),AGS,2,FALSE)))</f>
        <v/>
      </c>
      <c r="F76" s="232" t="str">
        <f>IF(MID('Tab. A1.4-WVG'!$C80,(F$6-1)*8+(F$6-1)*1+1,8)="","",CONCATENATE(MID('Tab. A1.4-WVG'!$C80,(F$6-1)*8+(F$6-1)*1+1,8),": ",VLOOKUP(MID('Tab. A1.4-WVG'!$C80,(F$6-1)*8+(F$6-1)*1+1,8),AGS,2,FALSE)))</f>
        <v/>
      </c>
      <c r="G76" s="232" t="str">
        <f>IF(MID('Tab. A1.4-WVG'!$C80,(G$6-1)*8+(G$6-1)*1+1,8)="","",CONCATENATE(MID('Tab. A1.4-WVG'!$C80,(G$6-1)*8+(G$6-1)*1+1,8),": ",VLOOKUP(MID('Tab. A1.4-WVG'!$C80,(G$6-1)*8+(G$6-1)*1+1,8),AGS,2,FALSE)))</f>
        <v/>
      </c>
      <c r="H76" s="232" t="str">
        <f>IF(MID('Tab. A1.4-WVG'!$C80,(H$6-1)*8+(H$6-1)*1+1,8)="","",CONCATENATE(MID('Tab. A1.4-WVG'!$C80,(H$6-1)*8+(H$6-1)*1+1,8),": ",VLOOKUP(MID('Tab. A1.4-WVG'!$C80,(H$6-1)*8+(H$6-1)*1+1,8),AGS,2,FALSE)))</f>
        <v/>
      </c>
      <c r="I76" s="232" t="str">
        <f>IF(MID('Tab. A1.4-WVG'!$C80,(I$6-1)*8+(I$6-1)*1+1,8)="","",CONCATENATE(MID('Tab. A1.4-WVG'!$C80,(I$6-1)*8+(I$6-1)*1+1,8),": ",VLOOKUP(MID('Tab. A1.4-WVG'!$C80,(I$6-1)*8+(I$6-1)*1+1,8),AGS,2,FALSE)))</f>
        <v/>
      </c>
      <c r="J76" s="232" t="str">
        <f>IF(MID('Tab. A1.4-WVG'!$C80,(J$6-1)*8+(J$6-1)*1+1,8)="","",CONCATENATE(MID('Tab. A1.4-WVG'!$C80,(J$6-1)*8+(J$6-1)*1+1,8),": ",VLOOKUP(MID('Tab. A1.4-WVG'!$C80,(J$6-1)*8+(J$6-1)*1+1,8),AGS,2,FALSE)))</f>
        <v/>
      </c>
      <c r="K76" s="232" t="str">
        <f>IF(MID('Tab. A1.4-WVG'!$C80,(K$6-1)*8+(K$6-1)*1+1,8)="","",CONCATENATE(MID('Tab. A1.4-WVG'!$C80,(K$6-1)*8+(K$6-1)*1+1,8),": ",VLOOKUP(MID('Tab. A1.4-WVG'!$C80,(K$6-1)*8+(K$6-1)*1+1,8),AGS,2,FALSE)))</f>
        <v/>
      </c>
      <c r="L76" s="232" t="str">
        <f>IF(MID('Tab. A1.4-WVG'!$C80,(L$6-1)*8+(L$6-1)*1+1,8)="","",CONCATENATE(MID('Tab. A1.4-WVG'!$C80,(L$6-1)*8+(L$6-1)*1+1,8),": ",VLOOKUP(MID('Tab. A1.4-WVG'!$C80,(L$6-1)*8+(L$6-1)*1+1,8),AGS,2,FALSE)))</f>
        <v/>
      </c>
      <c r="M76" s="232" t="str">
        <f>IF(MID('Tab. A1.4-WVG'!$C80,(M$6-1)*8+(M$6-1)*1+1,8)="","",CONCATENATE(MID('Tab. A1.4-WVG'!$C80,(M$6-1)*8+(M$6-1)*1+1,8),": ",VLOOKUP(MID('Tab. A1.4-WVG'!$C80,(M$6-1)*8+(M$6-1)*1+1,8),AGS,2,FALSE)))</f>
        <v/>
      </c>
      <c r="N76" s="232" t="str">
        <f>IF(MID('Tab. A1.4-WVG'!$C80,(N$6-1)*8+(N$6-1)*1+1,8)="","",CONCATENATE(MID('Tab. A1.4-WVG'!$C80,(N$6-1)*8+(N$6-1)*1+1,8),": ",VLOOKUP(MID('Tab. A1.4-WVG'!$C80,(N$6-1)*8+(N$6-1)*1+1,8),AGS,2,FALSE)))</f>
        <v/>
      </c>
      <c r="O76" s="232" t="str">
        <f>IF(MID('Tab. A1.4-WVG'!$C80,(O$6-1)*8+(O$6-1)*1+1,8)="","",CONCATENATE(MID('Tab. A1.4-WVG'!$C80,(O$6-1)*8+(O$6-1)*1+1,8),": ",VLOOKUP(MID('Tab. A1.4-WVG'!$C80,(O$6-1)*8+(O$6-1)*1+1,8),AGS,2,FALSE)))</f>
        <v/>
      </c>
      <c r="P76" s="232" t="str">
        <f>IF(MID('Tab. A1.4-WVG'!$C80,(P$6-1)*8+(P$6-1)*1+1,8)="","",CONCATENATE(MID('Tab. A1.4-WVG'!$C80,(P$6-1)*8+(P$6-1)*1+1,8),": ",VLOOKUP(MID('Tab. A1.4-WVG'!$C80,(P$6-1)*8+(P$6-1)*1+1,8),AGS,2,FALSE)))</f>
        <v/>
      </c>
      <c r="Q76" s="232" t="str">
        <f>IF(MID('Tab. A1.4-WVG'!$C80,(Q$6-1)*8+(Q$6-1)*1+1,8)="","",CONCATENATE(MID('Tab. A1.4-WVG'!$C80,(Q$6-1)*8+(Q$6-1)*1+1,8),": ",VLOOKUP(MID('Tab. A1.4-WVG'!$C80,(Q$6-1)*8+(Q$6-1)*1+1,8),AGS,2,FALSE)))</f>
        <v/>
      </c>
      <c r="R76" s="232" t="str">
        <f>IF(MID('Tab. A1.4-WVG'!$C80,(R$6-1)*8+(R$6-1)*1+1,8)="","",CONCATENATE(MID('Tab. A1.4-WVG'!$C80,(R$6-1)*8+(R$6-1)*1+1,8),": ",VLOOKUP(MID('Tab. A1.4-WVG'!$C80,(R$6-1)*8+(R$6-1)*1+1,8),AGS,2,FALSE)))</f>
        <v/>
      </c>
      <c r="S76" s="232" t="str">
        <f>IF(MID('Tab. A1.4-WVG'!$C80,(S$6-1)*8+(S$6-1)*1+1,8)="","",CONCATENATE(MID('Tab. A1.4-WVG'!$C80,(S$6-1)*8+(S$6-1)*1+1,8),": ",VLOOKUP(MID('Tab. A1.4-WVG'!$C80,(S$6-1)*8+(S$6-1)*1+1,8),AGS,2,FALSE)))</f>
        <v/>
      </c>
      <c r="T76" s="232" t="str">
        <f>IF(MID('Tab. A1.4-WVG'!$C80,(T$6-1)*8+(T$6-1)*1+1,8)="","",CONCATENATE(MID('Tab. A1.4-WVG'!$C80,(T$6-1)*8+(T$6-1)*1+1,8),": ",VLOOKUP(MID('Tab. A1.4-WVG'!$C80,(T$6-1)*8+(T$6-1)*1+1,8),AGS,2,FALSE)))</f>
        <v/>
      </c>
      <c r="U76" s="232" t="str">
        <f>IF(MID('Tab. A1.4-WVG'!$C80,(U$6-1)*8+(U$6-1)*1+1,8)="","",CONCATENATE(MID('Tab. A1.4-WVG'!$C80,(U$6-1)*8+(U$6-1)*1+1,8),": ",VLOOKUP(MID('Tab. A1.4-WVG'!$C80,(U$6-1)*8+(U$6-1)*1+1,8),AGS,2,FALSE)))</f>
        <v/>
      </c>
      <c r="V76" s="232" t="str">
        <f>IF(MID('Tab. A1.4-WVG'!$C80,(V$6-1)*8+(V$6-1)*1+1,8)="","",CONCATENATE(MID('Tab. A1.4-WVG'!$C80,(V$6-1)*8+(V$6-1)*1+1,8),": ",VLOOKUP(MID('Tab. A1.4-WVG'!$C80,(V$6-1)*8+(V$6-1)*1+1,8),AGS,2,FALSE)))</f>
        <v/>
      </c>
      <c r="W76" s="232" t="str">
        <f>IF(MID('Tab. A1.4-WVG'!$C80,(W$6-1)*8+(W$6-1)*1+1,8)="","",CONCATENATE(MID('Tab. A1.4-WVG'!$C80,(W$6-1)*8+(W$6-1)*1+1,8),": ",VLOOKUP(MID('Tab. A1.4-WVG'!$C80,(W$6-1)*8+(W$6-1)*1+1,8),AGS,2,FALSE)))</f>
        <v/>
      </c>
      <c r="X76" s="232" t="str">
        <f>IF(MID('Tab. A1.4-WVG'!$C80,(X$6-1)*8+(X$6-1)*1+1,8)="","",CONCATENATE(MID('Tab. A1.4-WVG'!$C80,(X$6-1)*8+(X$6-1)*1+1,8),": ",VLOOKUP(MID('Tab. A1.4-WVG'!$C80,(X$6-1)*8+(X$6-1)*1+1,8),AGS,2,FALSE)))</f>
        <v/>
      </c>
      <c r="Y76" s="232" t="str">
        <f>IF(MID('Tab. A1.4-WVG'!$C80,(Y$6-1)*8+(Y$6-1)*1+1,8)="","",CONCATENATE(MID('Tab. A1.4-WVG'!$C80,(Y$6-1)*8+(Y$6-1)*1+1,8),": ",VLOOKUP(MID('Tab. A1.4-WVG'!$C80,(Y$6-1)*8+(Y$6-1)*1+1,8),AGS,2,FALSE)))</f>
        <v/>
      </c>
      <c r="Z76" s="232" t="str">
        <f>IF(MID('Tab. A1.4-WVG'!$C80,(Z$6-1)*8+(Z$6-1)*1+1,8)="","",CONCATENATE(MID('Tab. A1.4-WVG'!$C80,(Z$6-1)*8+(Z$6-1)*1+1,8),": ",VLOOKUP(MID('Tab. A1.4-WVG'!$C80,(Z$6-1)*8+(Z$6-1)*1+1,8),AGS,2,FALSE)))</f>
        <v/>
      </c>
      <c r="AA76" s="232" t="str">
        <f>IF(MID('Tab. A1.4-WVG'!$C80,(AA$6-1)*8+(AA$6-1)*1+1,8)="","",CONCATENATE(MID('Tab. A1.4-WVG'!$C80,(AA$6-1)*8+(AA$6-1)*1+1,8),": ",VLOOKUP(MID('Tab. A1.4-WVG'!$C80,(AA$6-1)*8+(AA$6-1)*1+1,8),AGS,2,FALSE)))</f>
        <v/>
      </c>
      <c r="AB76" s="232" t="str">
        <f>IF(MID('Tab. A1.4-WVG'!$C80,(AB$6-1)*8+(AB$6-1)*1+1,8)="","",CONCATENATE(MID('Tab. A1.4-WVG'!$C80,(AB$6-1)*8+(AB$6-1)*1+1,8),": ",VLOOKUP(MID('Tab. A1.4-WVG'!$C80,(AB$6-1)*8+(AB$6-1)*1+1,8),AGS,2,FALSE)))</f>
        <v/>
      </c>
      <c r="AC76" s="232" t="str">
        <f>IF(MID('Tab. A1.4-WVG'!$C80,(AC$6-1)*8+(AC$6-1)*1+1,8)="","",CONCATENATE(MID('Tab. A1.4-WVG'!$C80,(AC$6-1)*8+(AC$6-1)*1+1,8),": ",VLOOKUP(MID('Tab. A1.4-WVG'!$C80,(AC$6-1)*8+(AC$6-1)*1+1,8),AGS,2,FALSE)))</f>
        <v/>
      </c>
      <c r="AD76" s="232" t="str">
        <f>IF(MID('Tab. A1.4-WVG'!$C80,(AD$6-1)*8+(AD$6-1)*1+1,8)="","",CONCATENATE(MID('Tab. A1.4-WVG'!$C80,(AD$6-1)*8+(AD$6-1)*1+1,8),": ",VLOOKUP(MID('Tab. A1.4-WVG'!$C80,(AD$6-1)*8+(AD$6-1)*1+1,8),AGS,2,FALSE)))</f>
        <v/>
      </c>
      <c r="AE76" s="232" t="str">
        <f>IF(MID('Tab. A1.4-WVG'!$C80,(AE$6-1)*8+(AE$6-1)*1+1,8)="","",CONCATENATE(MID('Tab. A1.4-WVG'!$C80,(AE$6-1)*8+(AE$6-1)*1+1,8),": ",VLOOKUP(MID('Tab. A1.4-WVG'!$C80,(AE$6-1)*8+(AE$6-1)*1+1,8),AGS,2,FALSE)))</f>
        <v/>
      </c>
      <c r="AF76" s="232" t="str">
        <f>IF(MID('Tab. A1.4-WVG'!$C80,(AF$6-1)*8+(AF$6-1)*1+1,8)="","",CONCATENATE(MID('Tab. A1.4-WVG'!$C80,(AF$6-1)*8+(AF$6-1)*1+1,8),": ",VLOOKUP(MID('Tab. A1.4-WVG'!$C80,(AF$6-1)*8+(AF$6-1)*1+1,8),AGS,2,FALSE)))</f>
        <v/>
      </c>
      <c r="AG76" s="232" t="str">
        <f>IF(MID('Tab. A1.4-WVG'!$C80,(AG$6-1)*8+(AG$6-1)*1+1,8)="","",CONCATENATE(MID('Tab. A1.4-WVG'!$C80,(AG$6-1)*8+(AG$6-1)*1+1,8),": ",VLOOKUP(MID('Tab. A1.4-WVG'!$C80,(AG$6-1)*8+(AG$6-1)*1+1,8),AGS,2,FALSE)))</f>
        <v/>
      </c>
      <c r="AH76" s="232" t="str">
        <f>IF(MID('Tab. A1.4-WVG'!$C80,(AH$6-1)*8+(AH$6-1)*1+1,8)="","",CONCATENATE(MID('Tab. A1.4-WVG'!$C80,(AH$6-1)*8+(AH$6-1)*1+1,8),": ",VLOOKUP(MID('Tab. A1.4-WVG'!$C80,(AH$6-1)*8+(AH$6-1)*1+1,8),AGS,2,FALSE)))</f>
        <v/>
      </c>
      <c r="AI76" s="232" t="str">
        <f>IF(MID('Tab. A1.4-WVG'!$C80,(AI$6-1)*8+(AI$6-1)*1+1,8)="","",CONCATENATE(MID('Tab. A1.4-WVG'!$C80,(AI$6-1)*8+(AI$6-1)*1+1,8),": ",VLOOKUP(MID('Tab. A1.4-WVG'!$C80,(AI$6-1)*8+(AI$6-1)*1+1,8),AGS,2,FALSE)))</f>
        <v/>
      </c>
      <c r="AJ76" s="232" t="str">
        <f>IF(MID('Tab. A1.4-WVG'!$C80,(AJ$6-1)*8+(AJ$6-1)*1+1,8)="","",CONCATENATE(MID('Tab. A1.4-WVG'!$C80,(AJ$6-1)*8+(AJ$6-1)*1+1,8),": ",VLOOKUP(MID('Tab. A1.4-WVG'!$C80,(AJ$6-1)*8+(AJ$6-1)*1+1,8),AGS,2,FALSE)))</f>
        <v/>
      </c>
      <c r="AK76" s="232" t="str">
        <f>IF(MID('Tab. A1.4-WVG'!$C80,(AK$6-1)*8+(AK$6-1)*1+1,8)="","",CONCATENATE(MID('Tab. A1.4-WVG'!$C80,(AK$6-1)*8+(AK$6-1)*1+1,8),": ",VLOOKUP(MID('Tab. A1.4-WVG'!$C80,(AK$6-1)*8+(AK$6-1)*1+1,8),AGS,2,FALSE)))</f>
        <v/>
      </c>
      <c r="AL76" s="232" t="str">
        <f>IF(MID('Tab. A1.4-WVG'!$C80,(AL$6-1)*8+(AL$6-1)*1+1,8)="","",CONCATENATE(MID('Tab. A1.4-WVG'!$C80,(AL$6-1)*8+(AL$6-1)*1+1,8),": ",VLOOKUP(MID('Tab. A1.4-WVG'!$C80,(AL$6-1)*8+(AL$6-1)*1+1,8),AGS,2,FALSE)))</f>
        <v/>
      </c>
      <c r="AM76" s="232" t="str">
        <f>IF(MID('Tab. A1.4-WVG'!$C80,(AM$6-1)*8+(AM$6-1)*1+1,8)="","",CONCATENATE(MID('Tab. A1.4-WVG'!$C80,(AM$6-1)*8+(AM$6-1)*1+1,8),": ",VLOOKUP(MID('Tab. A1.4-WVG'!$C80,(AM$6-1)*8+(AM$6-1)*1+1,8),AGS,2,FALSE)))</f>
        <v/>
      </c>
      <c r="AN76" s="232" t="str">
        <f>IF(MID('Tab. A1.4-WVG'!$C80,(AN$6-1)*8+(AN$6-1)*1+1,8)="","",CONCATENATE(MID('Tab. A1.4-WVG'!$C80,(AN$6-1)*8+(AN$6-1)*1+1,8),": ",VLOOKUP(MID('Tab. A1.4-WVG'!$C80,(AN$6-1)*8+(AN$6-1)*1+1,8),AGS,2,FALSE)))</f>
        <v/>
      </c>
      <c r="AO76" s="232" t="str">
        <f>IF(MID('Tab. A1.4-WVG'!$C80,(AO$6-1)*8+(AO$6-1)*1+1,8)="","",CONCATENATE(MID('Tab. A1.4-WVG'!$C80,(AO$6-1)*8+(AO$6-1)*1+1,8),": ",VLOOKUP(MID('Tab. A1.4-WVG'!$C80,(AO$6-1)*8+(AO$6-1)*1+1,8),AGS,2,FALSE)))</f>
        <v/>
      </c>
      <c r="AP76" s="232" t="str">
        <f>IF(MID('Tab. A1.4-WVG'!$C80,(AP$6-1)*8+(AP$6-1)*1+1,8)="","",CONCATENATE(MID('Tab. A1.4-WVG'!$C80,(AP$6-1)*8+(AP$6-1)*1+1,8),": ",VLOOKUP(MID('Tab. A1.4-WVG'!$C80,(AP$6-1)*8+(AP$6-1)*1+1,8),AGS,2,FALSE)))</f>
        <v/>
      </c>
      <c r="AQ76" s="232" t="str">
        <f>IF(MID('Tab. A1.4-WVG'!$C80,(AQ$6-1)*8+(AQ$6-1)*1+1,8)="","",CONCATENATE(MID('Tab. A1.4-WVG'!$C80,(AQ$6-1)*8+(AQ$6-1)*1+1,8),": ",VLOOKUP(MID('Tab. A1.4-WVG'!$C80,(AQ$6-1)*8+(AQ$6-1)*1+1,8),AGS,2,FALSE)))</f>
        <v/>
      </c>
      <c r="AR76" s="232" t="str">
        <f>IF(MID('Tab. A1.4-WVG'!$C80,(AR$6-1)*8+(AR$6-1)*1+1,8)="","",CONCATENATE(MID('Tab. A1.4-WVG'!$C80,(AR$6-1)*8+(AR$6-1)*1+1,8),": ",VLOOKUP(MID('Tab. A1.4-WVG'!$C80,(AR$6-1)*8+(AR$6-1)*1+1,8),AGS,2,FALSE)))</f>
        <v/>
      </c>
      <c r="AS76" s="232" t="str">
        <f>IF(MID('Tab. A1.4-WVG'!$C80,(AS$6-1)*8+(AS$6-1)*1+1,8)="","",CONCATENATE(MID('Tab. A1.4-WVG'!$C80,(AS$6-1)*8+(AS$6-1)*1+1,8),": ",VLOOKUP(MID('Tab. A1.4-WVG'!$C80,(AS$6-1)*8+(AS$6-1)*1+1,8),AGS,2,FALSE)))</f>
        <v/>
      </c>
      <c r="AT76" s="232" t="str">
        <f>IF(MID('Tab. A1.4-WVG'!$C80,(AT$6-1)*8+(AT$6-1)*1+1,8)="","",CONCATENATE(MID('Tab. A1.4-WVG'!$C80,(AT$6-1)*8+(AT$6-1)*1+1,8),": ",VLOOKUP(MID('Tab. A1.4-WVG'!$C80,(AT$6-1)*8+(AT$6-1)*1+1,8),AGS,2,FALSE)))</f>
        <v/>
      </c>
      <c r="AU76" s="232" t="str">
        <f>IF(MID('Tab. A1.4-WVG'!$C80,(AU$6-1)*8+(AU$6-1)*1+1,8)="","",CONCATENATE(MID('Tab. A1.4-WVG'!$C80,(AU$6-1)*8+(AU$6-1)*1+1,8),": ",VLOOKUP(MID('Tab. A1.4-WVG'!$C80,(AU$6-1)*8+(AU$6-1)*1+1,8),AGS,2,FALSE)))</f>
        <v/>
      </c>
      <c r="AV76" s="232" t="str">
        <f>IF(MID('Tab. A1.4-WVG'!$C80,(AV$6-1)*8+(AV$6-1)*1+1,8)="","",CONCATENATE(MID('Tab. A1.4-WVG'!$C80,(AV$6-1)*8+(AV$6-1)*1+1,8),": ",VLOOKUP(MID('Tab. A1.4-WVG'!$C80,(AV$6-1)*8+(AV$6-1)*1+1,8),AGS,2,FALSE)))</f>
        <v/>
      </c>
      <c r="AW76" s="232" t="str">
        <f>IF(MID('Tab. A1.4-WVG'!$C80,(AW$6-1)*8+(AW$6-1)*1+1,8)="","",CONCATENATE(MID('Tab. A1.4-WVG'!$C80,(AW$6-1)*8+(AW$6-1)*1+1,8),": ",VLOOKUP(MID('Tab. A1.4-WVG'!$C80,(AW$6-1)*8+(AW$6-1)*1+1,8),AGS,2,FALSE)))</f>
        <v/>
      </c>
      <c r="AX76" s="232" t="str">
        <f>IF(MID('Tab. A1.4-WVG'!$C80,(AX$6-1)*8+(AX$6-1)*1+1,8)="","",CONCATENATE(MID('Tab. A1.4-WVG'!$C80,(AX$6-1)*8+(AX$6-1)*1+1,8),": ",VLOOKUP(MID('Tab. A1.4-WVG'!$C80,(AX$6-1)*8+(AX$6-1)*1+1,8),AGS,2,FALSE)))</f>
        <v/>
      </c>
      <c r="AY76" s="232" t="str">
        <f>IF(MID('Tab. A1.4-WVG'!$C80,(AY$6-1)*8+(AY$6-1)*1+1,8)="","",CONCATENATE(MID('Tab. A1.4-WVG'!$C80,(AY$6-1)*8+(AY$6-1)*1+1,8),": ",VLOOKUP(MID('Tab. A1.4-WVG'!$C80,(AY$6-1)*8+(AY$6-1)*1+1,8),AGS,2,FALSE)))</f>
        <v/>
      </c>
      <c r="AZ76" s="232" t="str">
        <f>IF(MID('Tab. A1.4-WVG'!$C80,(AZ$6-1)*8+(AZ$6-1)*1+1,8)="","",CONCATENATE(MID('Tab. A1.4-WVG'!$C80,(AZ$6-1)*8+(AZ$6-1)*1+1,8),": ",VLOOKUP(MID('Tab. A1.4-WVG'!$C80,(AZ$6-1)*8+(AZ$6-1)*1+1,8),AGS,2,FALSE)))</f>
        <v/>
      </c>
      <c r="BA76" s="232" t="str">
        <f>IF(MID('Tab. A1.4-WVG'!$C80,(BA$6-1)*8+(BA$6-1)*1+1,8)="","",CONCATENATE(MID('Tab. A1.4-WVG'!$C80,(BA$6-1)*8+(BA$6-1)*1+1,8),": ",VLOOKUP(MID('Tab. A1.4-WVG'!$C80,(BA$6-1)*8+(BA$6-1)*1+1,8),AGS,2,FALSE)))</f>
        <v/>
      </c>
      <c r="BB76" s="232" t="str">
        <f>IF(MID('Tab. A1.4-WVG'!$C80,(BB$6-1)*8+(BB$6-1)*1+1,8)="","",CONCATENATE(MID('Tab. A1.4-WVG'!$C80,(BB$6-1)*8+(BB$6-1)*1+1,8),": ",VLOOKUP(MID('Tab. A1.4-WVG'!$C80,(BB$6-1)*8+(BB$6-1)*1+1,8),AGS,2,FALSE)))</f>
        <v/>
      </c>
      <c r="BC76" s="232" t="str">
        <f>IF(MID('Tab. A1.4-WVG'!$C80,(BC$6-1)*8+(BC$6-1)*1+1,8)="","",CONCATENATE(MID('Tab. A1.4-WVG'!$C80,(BC$6-1)*8+(BC$6-1)*1+1,8),": ",VLOOKUP(MID('Tab. A1.4-WVG'!$C80,(BC$6-1)*8+(BC$6-1)*1+1,8),AGS,2,FALSE)))</f>
        <v/>
      </c>
      <c r="BD76" s="232" t="str">
        <f>IF(MID('Tab. A1.4-WVG'!$C80,(BD$6-1)*8+(BD$6-1)*1+1,8)="","",CONCATENATE(MID('Tab. A1.4-WVG'!$C80,(BD$6-1)*8+(BD$6-1)*1+1,8),": ",VLOOKUP(MID('Tab. A1.4-WVG'!$C80,(BD$6-1)*8+(BD$6-1)*1+1,8),AGS,2,FALSE)))</f>
        <v/>
      </c>
      <c r="BE76" s="232" t="str">
        <f>IF(MID('Tab. A1.4-WVG'!$C80,(BE$6-1)*8+(BE$6-1)*1+1,8)="","",CONCATENATE(MID('Tab. A1.4-WVG'!$C80,(BE$6-1)*8+(BE$6-1)*1+1,8),": ",VLOOKUP(MID('Tab. A1.4-WVG'!$C80,(BE$6-1)*8+(BE$6-1)*1+1,8),AGS,2,FALSE)))</f>
        <v/>
      </c>
      <c r="BF76" s="232" t="str">
        <f>IF(MID('Tab. A1.4-WVG'!$C80,(BF$6-1)*8+(BF$6-1)*1+1,8)="","",CONCATENATE(MID('Tab. A1.4-WVG'!$C80,(BF$6-1)*8+(BF$6-1)*1+1,8),": ",VLOOKUP(MID('Tab. A1.4-WVG'!$C80,(BF$6-1)*8+(BF$6-1)*1+1,8),AGS,2,FALSE)))</f>
        <v/>
      </c>
      <c r="BG76" s="232" t="str">
        <f>IF(MID('Tab. A1.4-WVG'!$C80,(BG$6-1)*8+(BG$6-1)*1+1,8)="","",CONCATENATE(MID('Tab. A1.4-WVG'!$C80,(BG$6-1)*8+(BG$6-1)*1+1,8),": ",VLOOKUP(MID('Tab. A1.4-WVG'!$C80,(BG$6-1)*8+(BG$6-1)*1+1,8),AGS,2,FALSE)))</f>
        <v/>
      </c>
      <c r="BH76" s="232" t="str">
        <f>IF(MID('Tab. A1.4-WVG'!$C80,(BH$6-1)*8+(BH$6-1)*1+1,8)="","",CONCATENATE(MID('Tab. A1.4-WVG'!$C80,(BH$6-1)*8+(BH$6-1)*1+1,8),": ",VLOOKUP(MID('Tab. A1.4-WVG'!$C80,(BH$6-1)*8+(BH$6-1)*1+1,8),AGS,2,FALSE)))</f>
        <v/>
      </c>
      <c r="BI76" s="232" t="str">
        <f>IF(MID('Tab. A1.4-WVG'!$C80,(BI$6-1)*8+(BI$6-1)*1+1,8)="","",CONCATENATE(MID('Tab. A1.4-WVG'!$C80,(BI$6-1)*8+(BI$6-1)*1+1,8),": ",VLOOKUP(MID('Tab. A1.4-WVG'!$C80,(BI$6-1)*8+(BI$6-1)*1+1,8),AGS,2,FALSE)))</f>
        <v/>
      </c>
      <c r="BJ76" s="232" t="str">
        <f>IF(MID('Tab. A1.4-WVG'!$C80,(BJ$6-1)*8+(BJ$6-1)*1+1,8)="","",CONCATENATE(MID('Tab. A1.4-WVG'!$C80,(BJ$6-1)*8+(BJ$6-1)*1+1,8),": ",VLOOKUP(MID('Tab. A1.4-WVG'!$C80,(BJ$6-1)*8+(BJ$6-1)*1+1,8),AGS,2,FALSE)))</f>
        <v/>
      </c>
      <c r="BK76" s="232" t="str">
        <f>IF(MID('Tab. A1.4-WVG'!$C80,(BK$6-1)*8+(BK$6-1)*1+1,8)="","",CONCATENATE(MID('Tab. A1.4-WVG'!$C80,(BK$6-1)*8+(BK$6-1)*1+1,8),": ",VLOOKUP(MID('Tab. A1.4-WVG'!$C80,(BK$6-1)*8+(BK$6-1)*1+1,8),AGS,2,FALSE)))</f>
        <v/>
      </c>
      <c r="BL76" s="232" t="str">
        <f>IF(MID('Tab. A1.4-WVG'!$C80,(BL$6-1)*8+(BL$6-1)*1+1,8)="","",CONCATENATE(MID('Tab. A1.4-WVG'!$C80,(BL$6-1)*8+(BL$6-1)*1+1,8),": ",VLOOKUP(MID('Tab. A1.4-WVG'!$C80,(BL$6-1)*8+(BL$6-1)*1+1,8),AGS,2,FALSE)))</f>
        <v/>
      </c>
      <c r="BM76" s="232" t="str">
        <f>IF(MID('Tab. A1.4-WVG'!$C80,(BM$6-1)*8+(BM$6-1)*1+1,8)="","",CONCATENATE(MID('Tab. A1.4-WVG'!$C80,(BM$6-1)*8+(BM$6-1)*1+1,8),": ",VLOOKUP(MID('Tab. A1.4-WVG'!$C80,(BM$6-1)*8+(BM$6-1)*1+1,8),AGS,2,FALSE)))</f>
        <v/>
      </c>
      <c r="BN76" s="232" t="str">
        <f>IF(MID('Tab. A1.4-WVG'!$C80,(BN$6-1)*8+(BN$6-1)*1+1,8)="","",CONCATENATE(MID('Tab. A1.4-WVG'!$C80,(BN$6-1)*8+(BN$6-1)*1+1,8),": ",VLOOKUP(MID('Tab. A1.4-WVG'!$C80,(BN$6-1)*8+(BN$6-1)*1+1,8),AGS,2,FALSE)))</f>
        <v/>
      </c>
      <c r="BO76" s="232" t="str">
        <f>IF(MID('Tab. A1.4-WVG'!$C80,(BO$6-1)*8+(BO$6-1)*1+1,8)="","",CONCATENATE(MID('Tab. A1.4-WVG'!$C80,(BO$6-1)*8+(BO$6-1)*1+1,8),": ",VLOOKUP(MID('Tab. A1.4-WVG'!$C80,(BO$6-1)*8+(BO$6-1)*1+1,8),AGS,2,FALSE)))</f>
        <v/>
      </c>
      <c r="BP76" s="232" t="str">
        <f>IF(MID('Tab. A1.4-WVG'!$C80,(BP$6-1)*8+(BP$6-1)*1+1,8)="","",CONCATENATE(MID('Tab. A1.4-WVG'!$C80,(BP$6-1)*8+(BP$6-1)*1+1,8),": ",VLOOKUP(MID('Tab. A1.4-WVG'!$C80,(BP$6-1)*8+(BP$6-1)*1+1,8),AGS,2,FALSE)))</f>
        <v/>
      </c>
      <c r="BQ76" s="232" t="str">
        <f>IF(MID('Tab. A1.4-WVG'!$C80,(BQ$6-1)*8+(BQ$6-1)*1+1,8)="","",CONCATENATE(MID('Tab. A1.4-WVG'!$C80,(BQ$6-1)*8+(BQ$6-1)*1+1,8),": ",VLOOKUP(MID('Tab. A1.4-WVG'!$C80,(BQ$6-1)*8+(BQ$6-1)*1+1,8),AGS,2,FALSE)))</f>
        <v/>
      </c>
      <c r="BR76" s="232" t="str">
        <f>IF(MID('Tab. A1.4-WVG'!$C80,(BR$6-1)*8+(BR$6-1)*1+1,8)="","",CONCATENATE(MID('Tab. A1.4-WVG'!$C80,(BR$6-1)*8+(BR$6-1)*1+1,8),": ",VLOOKUP(MID('Tab. A1.4-WVG'!$C80,(BR$6-1)*8+(BR$6-1)*1+1,8),AGS,2,FALSE)))</f>
        <v/>
      </c>
      <c r="BS76" s="232" t="str">
        <f>IF(MID('Tab. A1.4-WVG'!$C80,(BS$6-1)*8+(BS$6-1)*1+1,8)="","",CONCATENATE(MID('Tab. A1.4-WVG'!$C80,(BS$6-1)*8+(BS$6-1)*1+1,8),": ",VLOOKUP(MID('Tab. A1.4-WVG'!$C80,(BS$6-1)*8+(BS$6-1)*1+1,8),AGS,2,FALSE)))</f>
        <v/>
      </c>
      <c r="BT76" s="232" t="str">
        <f>IF(MID('Tab. A1.4-WVG'!$C80,(BT$6-1)*8+(BT$6-1)*1+1,8)="","",CONCATENATE(MID('Tab. A1.4-WVG'!$C80,(BT$6-1)*8+(BT$6-1)*1+1,8),": ",VLOOKUP(MID('Tab. A1.4-WVG'!$C80,(BT$6-1)*8+(BT$6-1)*1+1,8),AGS,2,FALSE)))</f>
        <v/>
      </c>
      <c r="BU76" s="232" t="str">
        <f>IF(MID('Tab. A1.4-WVG'!$C80,(BU$6-1)*8+(BU$6-1)*1+1,8)="","",CONCATENATE(MID('Tab. A1.4-WVG'!$C80,(BU$6-1)*8+(BU$6-1)*1+1,8),": ",VLOOKUP(MID('Tab. A1.4-WVG'!$C80,(BU$6-1)*8+(BU$6-1)*1+1,8),AGS,2,FALSE)))</f>
        <v/>
      </c>
      <c r="BV76" s="232" t="str">
        <f>IF(MID('Tab. A1.4-WVG'!$C80,(BV$6-1)*8+(BV$6-1)*1+1,8)="","",CONCATENATE(MID('Tab. A1.4-WVG'!$C80,(BV$6-1)*8+(BV$6-1)*1+1,8),": ",VLOOKUP(MID('Tab. A1.4-WVG'!$C80,(BV$6-1)*8+(BV$6-1)*1+1,8),AGS,2,FALSE)))</f>
        <v/>
      </c>
      <c r="BW76" s="232" t="str">
        <f>IF(MID('Tab. A1.4-WVG'!$C80,(BW$6-1)*8+(BW$6-1)*1+1,8)="","",CONCATENATE(MID('Tab. A1.4-WVG'!$C80,(BW$6-1)*8+(BW$6-1)*1+1,8),": ",VLOOKUP(MID('Tab. A1.4-WVG'!$C80,(BW$6-1)*8+(BW$6-1)*1+1,8),AGS,2,FALSE)))</f>
        <v/>
      </c>
      <c r="BX76" s="232" t="str">
        <f>IF(MID('Tab. A1.4-WVG'!$C80,(BX$6-1)*8+(BX$6-1)*1+1,8)="","",CONCATENATE(MID('Tab. A1.4-WVG'!$C80,(BX$6-1)*8+(BX$6-1)*1+1,8),": ",VLOOKUP(MID('Tab. A1.4-WVG'!$C80,(BX$6-1)*8+(BX$6-1)*1+1,8),AGS,2,FALSE)))</f>
        <v/>
      </c>
      <c r="BY76" s="232" t="str">
        <f>IF(MID('Tab. A1.4-WVG'!$C80,(BY$6-1)*8+(BY$6-1)*1+1,8)="","",CONCATENATE(MID('Tab. A1.4-WVG'!$C80,(BY$6-1)*8+(BY$6-1)*1+1,8),": ",VLOOKUP(MID('Tab. A1.4-WVG'!$C80,(BY$6-1)*8+(BY$6-1)*1+1,8),AGS,2,FALSE)))</f>
        <v/>
      </c>
      <c r="BZ76" s="232" t="str">
        <f>IF(MID('Tab. A1.4-WVG'!$C80,(BZ$6-1)*8+(BZ$6-1)*1+1,8)="","",CONCATENATE(MID('Tab. A1.4-WVG'!$C80,(BZ$6-1)*8+(BZ$6-1)*1+1,8),": ",VLOOKUP(MID('Tab. A1.4-WVG'!$C80,(BZ$6-1)*8+(BZ$6-1)*1+1,8),AGS,2,FALSE)))</f>
        <v/>
      </c>
      <c r="CA76" s="232" t="str">
        <f>IF(MID('Tab. A1.4-WVG'!$C80,(CA$6-1)*8+(CA$6-1)*1+1,8)="","",CONCATENATE(MID('Tab. A1.4-WVG'!$C80,(CA$6-1)*8+(CA$6-1)*1+1,8),": ",VLOOKUP(MID('Tab. A1.4-WVG'!$C80,(CA$6-1)*8+(CA$6-1)*1+1,8),AGS,2,FALSE)))</f>
        <v/>
      </c>
      <c r="CB76" s="232" t="str">
        <f>IF(MID('Tab. A1.4-WVG'!$C80,(CB$6-1)*8+(CB$6-1)*1+1,8)="","",CONCATENATE(MID('Tab. A1.4-WVG'!$C80,(CB$6-1)*8+(CB$6-1)*1+1,8),": ",VLOOKUP(MID('Tab. A1.4-WVG'!$C80,(CB$6-1)*8+(CB$6-1)*1+1,8),AGS,2,FALSE)))</f>
        <v/>
      </c>
      <c r="CC76" s="232" t="str">
        <f>IF(MID('Tab. A1.4-WVG'!$C80,(CC$6-1)*8+(CC$6-1)*1+1,8)="","",CONCATENATE(MID('Tab. A1.4-WVG'!$C80,(CC$6-1)*8+(CC$6-1)*1+1,8),": ",VLOOKUP(MID('Tab. A1.4-WVG'!$C80,(CC$6-1)*8+(CC$6-1)*1+1,8),AGS,2,FALSE)))</f>
        <v/>
      </c>
      <c r="CD76" s="232" t="str">
        <f>IF(MID('Tab. A1.4-WVG'!$C80,(CD$6-1)*8+(CD$6-1)*1+1,8)="","",CONCATENATE(MID('Tab. A1.4-WVG'!$C80,(CD$6-1)*8+(CD$6-1)*1+1,8),": ",VLOOKUP(MID('Tab. A1.4-WVG'!$C80,(CD$6-1)*8+(CD$6-1)*1+1,8),AGS,2,FALSE)))</f>
        <v/>
      </c>
      <c r="CE76" s="232" t="str">
        <f>IF(MID('Tab. A1.4-WVG'!$C80,(CE$6-1)*8+(CE$6-1)*1+1,8)="","",CONCATENATE(MID('Tab. A1.4-WVG'!$C80,(CE$6-1)*8+(CE$6-1)*1+1,8),": ",VLOOKUP(MID('Tab. A1.4-WVG'!$C80,(CE$6-1)*8+(CE$6-1)*1+1,8),AGS,2,FALSE)))</f>
        <v/>
      </c>
      <c r="CF76" s="232" t="str">
        <f>IF(MID('Tab. A1.4-WVG'!$C80,(CF$6-1)*8+(CF$6-1)*1+1,8)="","",CONCATENATE(MID('Tab. A1.4-WVG'!$C80,(CF$6-1)*8+(CF$6-1)*1+1,8),": ",VLOOKUP(MID('Tab. A1.4-WVG'!$C80,(CF$6-1)*8+(CF$6-1)*1+1,8),AGS,2,FALSE)))</f>
        <v/>
      </c>
      <c r="CG76" s="232" t="str">
        <f>IF(MID('Tab. A1.4-WVG'!$C80,(CG$6-1)*8+(CG$6-1)*1+1,8)="","",CONCATENATE(MID('Tab. A1.4-WVG'!$C80,(CG$6-1)*8+(CG$6-1)*1+1,8),": ",VLOOKUP(MID('Tab. A1.4-WVG'!$C80,(CG$6-1)*8+(CG$6-1)*1+1,8),AGS,2,FALSE)))</f>
        <v/>
      </c>
      <c r="CH76" s="232" t="str">
        <f>IF(MID('Tab. A1.4-WVG'!$C80,(CH$6-1)*8+(CH$6-1)*1+1,8)="","",CONCATENATE(MID('Tab. A1.4-WVG'!$C80,(CH$6-1)*8+(CH$6-1)*1+1,8),": ",VLOOKUP(MID('Tab. A1.4-WVG'!$C80,(CH$6-1)*8+(CH$6-1)*1+1,8),AGS,2,FALSE)))</f>
        <v/>
      </c>
      <c r="CI76" s="232" t="str">
        <f>IF(MID('Tab. A1.4-WVG'!$C80,(CI$6-1)*8+(CI$6-1)*1+1,8)="","",CONCATENATE(MID('Tab. A1.4-WVG'!$C80,(CI$6-1)*8+(CI$6-1)*1+1,8),": ",VLOOKUP(MID('Tab. A1.4-WVG'!$C80,(CI$6-1)*8+(CI$6-1)*1+1,8),AGS,2,FALSE)))</f>
        <v/>
      </c>
      <c r="CJ76" s="232" t="str">
        <f>IF(MID('Tab. A1.4-WVG'!$C80,(CJ$6-1)*8+(CJ$6-1)*1+1,8)="","",CONCATENATE(MID('Tab. A1.4-WVG'!$C80,(CJ$6-1)*8+(CJ$6-1)*1+1,8),": ",VLOOKUP(MID('Tab. A1.4-WVG'!$C80,(CJ$6-1)*8+(CJ$6-1)*1+1,8),AGS,2,FALSE)))</f>
        <v/>
      </c>
      <c r="CK76" s="232" t="str">
        <f>IF(MID('Tab. A1.4-WVG'!$C80,(CK$6-1)*8+(CK$6-1)*1+1,8)="","",CONCATENATE(MID('Tab. A1.4-WVG'!$C80,(CK$6-1)*8+(CK$6-1)*1+1,8),": ",VLOOKUP(MID('Tab. A1.4-WVG'!$C80,(CK$6-1)*8+(CK$6-1)*1+1,8),AGS,2,FALSE)))</f>
        <v/>
      </c>
      <c r="CL76" s="232" t="str">
        <f>IF(MID('Tab. A1.4-WVG'!$C80,(CL$6-1)*8+(CL$6-1)*1+1,8)="","",CONCATENATE(MID('Tab. A1.4-WVG'!$C80,(CL$6-1)*8+(CL$6-1)*1+1,8),": ",VLOOKUP(MID('Tab. A1.4-WVG'!$C80,(CL$6-1)*8+(CL$6-1)*1+1,8),AGS,2,FALSE)))</f>
        <v/>
      </c>
      <c r="CM76" s="232" t="str">
        <f>IF(MID('Tab. A1.4-WVG'!$C80,(CM$6-1)*8+(CM$6-1)*1+1,8)="","",CONCATENATE(MID('Tab. A1.4-WVG'!$C80,(CM$6-1)*8+(CM$6-1)*1+1,8),": ",VLOOKUP(MID('Tab. A1.4-WVG'!$C80,(CM$6-1)*8+(CM$6-1)*1+1,8),AGS,2,FALSE)))</f>
        <v/>
      </c>
      <c r="CN76" s="232" t="str">
        <f>IF(MID('Tab. A1.4-WVG'!$C80,(CN$6-1)*8+(CN$6-1)*1+1,8)="","",CONCATENATE(MID('Tab. A1.4-WVG'!$C80,(CN$6-1)*8+(CN$6-1)*1+1,8),": ",VLOOKUP(MID('Tab. A1.4-WVG'!$C80,(CN$6-1)*8+(CN$6-1)*1+1,8),AGS,2,FALSE)))</f>
        <v/>
      </c>
      <c r="CO76" s="232" t="str">
        <f>IF(MID('Tab. A1.4-WVG'!$C80,(CO$6-1)*8+(CO$6-1)*1+1,8)="","",CONCATENATE(MID('Tab. A1.4-WVG'!$C80,(CO$6-1)*8+(CO$6-1)*1+1,8),": ",VLOOKUP(MID('Tab. A1.4-WVG'!$C80,(CO$6-1)*8+(CO$6-1)*1+1,8),AGS,2,FALSE)))</f>
        <v/>
      </c>
      <c r="CP76" s="232" t="str">
        <f>IF(MID('Tab. A1.4-WVG'!$C80,(CP$6-1)*8+(CP$6-1)*1+1,8)="","",CONCATENATE(MID('Tab. A1.4-WVG'!$C80,(CP$6-1)*8+(CP$6-1)*1+1,8),": ",VLOOKUP(MID('Tab. A1.4-WVG'!$C80,(CP$6-1)*8+(CP$6-1)*1+1,8),AGS,2,FALSE)))</f>
        <v/>
      </c>
      <c r="CQ76" s="232" t="str">
        <f>IF(MID('Tab. A1.4-WVG'!$C80,(CQ$6-1)*8+(CQ$6-1)*1+1,8)="","",CONCATENATE(MID('Tab. A1.4-WVG'!$C80,(CQ$6-1)*8+(CQ$6-1)*1+1,8),": ",VLOOKUP(MID('Tab. A1.4-WVG'!$C80,(CQ$6-1)*8+(CQ$6-1)*1+1,8),AGS,2,FALSE)))</f>
        <v/>
      </c>
      <c r="CR76" s="232" t="str">
        <f>IF(MID('Tab. A1.4-WVG'!$C80,(CR$6-1)*8+(CR$6-1)*1+1,8)="","",CONCATENATE(MID('Tab. A1.4-WVG'!$C80,(CR$6-1)*8+(CR$6-1)*1+1,8),": ",VLOOKUP(MID('Tab. A1.4-WVG'!$C80,(CR$6-1)*8+(CR$6-1)*1+1,8),AGS,2,FALSE)))</f>
        <v/>
      </c>
      <c r="CS76" s="232" t="str">
        <f>IF(MID('Tab. A1.4-WVG'!$C80,(CS$6-1)*8+(CS$6-1)*1+1,8)="","",CONCATENATE(MID('Tab. A1.4-WVG'!$C80,(CS$6-1)*8+(CS$6-1)*1+1,8),": ",VLOOKUP(MID('Tab. A1.4-WVG'!$C80,(CS$6-1)*8+(CS$6-1)*1+1,8),AGS,2,FALSE)))</f>
        <v/>
      </c>
      <c r="CT76" s="232" t="str">
        <f>IF(MID('Tab. A1.4-WVG'!$C80,(CT$6-1)*8+(CT$6-1)*1+1,8)="","",CONCATENATE(MID('Tab. A1.4-WVG'!$C80,(CT$6-1)*8+(CT$6-1)*1+1,8),": ",VLOOKUP(MID('Tab. A1.4-WVG'!$C80,(CT$6-1)*8+(CT$6-1)*1+1,8),AGS,2,FALSE)))</f>
        <v/>
      </c>
      <c r="CU76" s="232" t="str">
        <f>IF(MID('Tab. A1.4-WVG'!$C80,(CU$6-1)*8+(CU$6-1)*1+1,8)="","",CONCATENATE(MID('Tab. A1.4-WVG'!$C80,(CU$6-1)*8+(CU$6-1)*1+1,8),": ",VLOOKUP(MID('Tab. A1.4-WVG'!$C80,(CU$6-1)*8+(CU$6-1)*1+1,8),AGS,2,FALSE)))</f>
        <v/>
      </c>
      <c r="CV76" s="232" t="str">
        <f>IF(MID('Tab. A1.4-WVG'!$C80,(CV$6-1)*8+(CV$6-1)*1+1,8)="","",CONCATENATE(MID('Tab. A1.4-WVG'!$C80,(CV$6-1)*8+(CV$6-1)*1+1,8),": ",VLOOKUP(MID('Tab. A1.4-WVG'!$C80,(CV$6-1)*8+(CV$6-1)*1+1,8),AGS,2,FALSE)))</f>
        <v/>
      </c>
      <c r="CW76" s="232" t="str">
        <f>IF(MID('Tab. A1.4-WVG'!$C80,(CW$6-1)*8+(CW$6-1)*1+1,8)="","",CONCATENATE(MID('Tab. A1.4-WVG'!$C80,(CW$6-1)*8+(CW$6-1)*1+1,8),": ",VLOOKUP(MID('Tab. A1.4-WVG'!$C80,(CW$6-1)*8+(CW$6-1)*1+1,8),AGS,2,FALSE)))</f>
        <v/>
      </c>
      <c r="CX76" s="39">
        <f t="shared" si="1"/>
        <v>0</v>
      </c>
    </row>
    <row r="77" spans="1:102" ht="38.25" customHeight="1" x14ac:dyDescent="0.2">
      <c r="A77" s="231" t="str">
        <f>IF('Tab. A1.4-WVG'!A81="","",'Tab. A1.4-WVG'!A81)</f>
        <v/>
      </c>
      <c r="B77" s="232" t="str">
        <f>IF(MID('Tab. A1.4-WVG'!$C81,(B$6-1)*8+(B$6-1)*1+1,8)="","",CONCATENATE(MID('Tab. A1.4-WVG'!$C81,(B$6-1)*8+(B$6-1)*1+1,8),": ",VLOOKUP(MID('Tab. A1.4-WVG'!$C81,(B$6-1)*8+(B$6-1)*1+1,8),AGS,2,FALSE)))</f>
        <v/>
      </c>
      <c r="C77" s="232" t="str">
        <f>IF(MID('Tab. A1.4-WVG'!$C81,(C$6-1)*8+(C$6-1)*1+1,8)="","",CONCATENATE(MID('Tab. A1.4-WVG'!$C81,(C$6-1)*8+(C$6-1)*1+1,8),": ",VLOOKUP(MID('Tab. A1.4-WVG'!$C81,(C$6-1)*8+(C$6-1)*1+1,8),AGS,2,FALSE)))</f>
        <v/>
      </c>
      <c r="D77" s="232" t="str">
        <f>IF(MID('Tab. A1.4-WVG'!$C81,(D$6-1)*8+(D$6-1)*1+1,8)="","",CONCATENATE(MID('Tab. A1.4-WVG'!$C81,(D$6-1)*8+(D$6-1)*1+1,8),": ",VLOOKUP(MID('Tab. A1.4-WVG'!$C81,(D$6-1)*8+(D$6-1)*1+1,8),AGS,2,FALSE)))</f>
        <v/>
      </c>
      <c r="E77" s="232" t="str">
        <f>IF(MID('Tab. A1.4-WVG'!$C81,(E$6-1)*8+(E$6-1)*1+1,8)="","",CONCATENATE(MID('Tab. A1.4-WVG'!$C81,(E$6-1)*8+(E$6-1)*1+1,8),": ",VLOOKUP(MID('Tab. A1.4-WVG'!$C81,(E$6-1)*8+(E$6-1)*1+1,8),AGS,2,FALSE)))</f>
        <v/>
      </c>
      <c r="F77" s="232" t="str">
        <f>IF(MID('Tab. A1.4-WVG'!$C81,(F$6-1)*8+(F$6-1)*1+1,8)="","",CONCATENATE(MID('Tab. A1.4-WVG'!$C81,(F$6-1)*8+(F$6-1)*1+1,8),": ",VLOOKUP(MID('Tab. A1.4-WVG'!$C81,(F$6-1)*8+(F$6-1)*1+1,8),AGS,2,FALSE)))</f>
        <v/>
      </c>
      <c r="G77" s="232" t="str">
        <f>IF(MID('Tab. A1.4-WVG'!$C81,(G$6-1)*8+(G$6-1)*1+1,8)="","",CONCATENATE(MID('Tab. A1.4-WVG'!$C81,(G$6-1)*8+(G$6-1)*1+1,8),": ",VLOOKUP(MID('Tab. A1.4-WVG'!$C81,(G$6-1)*8+(G$6-1)*1+1,8),AGS,2,FALSE)))</f>
        <v/>
      </c>
      <c r="H77" s="232" t="str">
        <f>IF(MID('Tab. A1.4-WVG'!$C81,(H$6-1)*8+(H$6-1)*1+1,8)="","",CONCATENATE(MID('Tab. A1.4-WVG'!$C81,(H$6-1)*8+(H$6-1)*1+1,8),": ",VLOOKUP(MID('Tab. A1.4-WVG'!$C81,(H$6-1)*8+(H$6-1)*1+1,8),AGS,2,FALSE)))</f>
        <v/>
      </c>
      <c r="I77" s="232" t="str">
        <f>IF(MID('Tab. A1.4-WVG'!$C81,(I$6-1)*8+(I$6-1)*1+1,8)="","",CONCATENATE(MID('Tab. A1.4-WVG'!$C81,(I$6-1)*8+(I$6-1)*1+1,8),": ",VLOOKUP(MID('Tab. A1.4-WVG'!$C81,(I$6-1)*8+(I$6-1)*1+1,8),AGS,2,FALSE)))</f>
        <v/>
      </c>
      <c r="J77" s="232" t="str">
        <f>IF(MID('Tab. A1.4-WVG'!$C81,(J$6-1)*8+(J$6-1)*1+1,8)="","",CONCATENATE(MID('Tab. A1.4-WVG'!$C81,(J$6-1)*8+(J$6-1)*1+1,8),": ",VLOOKUP(MID('Tab. A1.4-WVG'!$C81,(J$6-1)*8+(J$6-1)*1+1,8),AGS,2,FALSE)))</f>
        <v/>
      </c>
      <c r="K77" s="232" t="str">
        <f>IF(MID('Tab. A1.4-WVG'!$C81,(K$6-1)*8+(K$6-1)*1+1,8)="","",CONCATENATE(MID('Tab. A1.4-WVG'!$C81,(K$6-1)*8+(K$6-1)*1+1,8),": ",VLOOKUP(MID('Tab. A1.4-WVG'!$C81,(K$6-1)*8+(K$6-1)*1+1,8),AGS,2,FALSE)))</f>
        <v/>
      </c>
      <c r="L77" s="232" t="str">
        <f>IF(MID('Tab. A1.4-WVG'!$C81,(L$6-1)*8+(L$6-1)*1+1,8)="","",CONCATENATE(MID('Tab. A1.4-WVG'!$C81,(L$6-1)*8+(L$6-1)*1+1,8),": ",VLOOKUP(MID('Tab. A1.4-WVG'!$C81,(L$6-1)*8+(L$6-1)*1+1,8),AGS,2,FALSE)))</f>
        <v/>
      </c>
      <c r="M77" s="232" t="str">
        <f>IF(MID('Tab. A1.4-WVG'!$C81,(M$6-1)*8+(M$6-1)*1+1,8)="","",CONCATENATE(MID('Tab. A1.4-WVG'!$C81,(M$6-1)*8+(M$6-1)*1+1,8),": ",VLOOKUP(MID('Tab. A1.4-WVG'!$C81,(M$6-1)*8+(M$6-1)*1+1,8),AGS,2,FALSE)))</f>
        <v/>
      </c>
      <c r="N77" s="232" t="str">
        <f>IF(MID('Tab. A1.4-WVG'!$C81,(N$6-1)*8+(N$6-1)*1+1,8)="","",CONCATENATE(MID('Tab. A1.4-WVG'!$C81,(N$6-1)*8+(N$6-1)*1+1,8),": ",VLOOKUP(MID('Tab. A1.4-WVG'!$C81,(N$6-1)*8+(N$6-1)*1+1,8),AGS,2,FALSE)))</f>
        <v/>
      </c>
      <c r="O77" s="232" t="str">
        <f>IF(MID('Tab. A1.4-WVG'!$C81,(O$6-1)*8+(O$6-1)*1+1,8)="","",CONCATENATE(MID('Tab. A1.4-WVG'!$C81,(O$6-1)*8+(O$6-1)*1+1,8),": ",VLOOKUP(MID('Tab. A1.4-WVG'!$C81,(O$6-1)*8+(O$6-1)*1+1,8),AGS,2,FALSE)))</f>
        <v/>
      </c>
      <c r="P77" s="232" t="str">
        <f>IF(MID('Tab. A1.4-WVG'!$C81,(P$6-1)*8+(P$6-1)*1+1,8)="","",CONCATENATE(MID('Tab. A1.4-WVG'!$C81,(P$6-1)*8+(P$6-1)*1+1,8),": ",VLOOKUP(MID('Tab. A1.4-WVG'!$C81,(P$6-1)*8+(P$6-1)*1+1,8),AGS,2,FALSE)))</f>
        <v/>
      </c>
      <c r="Q77" s="232" t="str">
        <f>IF(MID('Tab. A1.4-WVG'!$C81,(Q$6-1)*8+(Q$6-1)*1+1,8)="","",CONCATENATE(MID('Tab. A1.4-WVG'!$C81,(Q$6-1)*8+(Q$6-1)*1+1,8),": ",VLOOKUP(MID('Tab. A1.4-WVG'!$C81,(Q$6-1)*8+(Q$6-1)*1+1,8),AGS,2,FALSE)))</f>
        <v/>
      </c>
      <c r="R77" s="232" t="str">
        <f>IF(MID('Tab. A1.4-WVG'!$C81,(R$6-1)*8+(R$6-1)*1+1,8)="","",CONCATENATE(MID('Tab. A1.4-WVG'!$C81,(R$6-1)*8+(R$6-1)*1+1,8),": ",VLOOKUP(MID('Tab. A1.4-WVG'!$C81,(R$6-1)*8+(R$6-1)*1+1,8),AGS,2,FALSE)))</f>
        <v/>
      </c>
      <c r="S77" s="232" t="str">
        <f>IF(MID('Tab. A1.4-WVG'!$C81,(S$6-1)*8+(S$6-1)*1+1,8)="","",CONCATENATE(MID('Tab. A1.4-WVG'!$C81,(S$6-1)*8+(S$6-1)*1+1,8),": ",VLOOKUP(MID('Tab. A1.4-WVG'!$C81,(S$6-1)*8+(S$6-1)*1+1,8),AGS,2,FALSE)))</f>
        <v/>
      </c>
      <c r="T77" s="232" t="str">
        <f>IF(MID('Tab. A1.4-WVG'!$C81,(T$6-1)*8+(T$6-1)*1+1,8)="","",CONCATENATE(MID('Tab. A1.4-WVG'!$C81,(T$6-1)*8+(T$6-1)*1+1,8),": ",VLOOKUP(MID('Tab. A1.4-WVG'!$C81,(T$6-1)*8+(T$6-1)*1+1,8),AGS,2,FALSE)))</f>
        <v/>
      </c>
      <c r="U77" s="232" t="str">
        <f>IF(MID('Tab. A1.4-WVG'!$C81,(U$6-1)*8+(U$6-1)*1+1,8)="","",CONCATENATE(MID('Tab. A1.4-WVG'!$C81,(U$6-1)*8+(U$6-1)*1+1,8),": ",VLOOKUP(MID('Tab. A1.4-WVG'!$C81,(U$6-1)*8+(U$6-1)*1+1,8),AGS,2,FALSE)))</f>
        <v/>
      </c>
      <c r="V77" s="232" t="str">
        <f>IF(MID('Tab. A1.4-WVG'!$C81,(V$6-1)*8+(V$6-1)*1+1,8)="","",CONCATENATE(MID('Tab. A1.4-WVG'!$C81,(V$6-1)*8+(V$6-1)*1+1,8),": ",VLOOKUP(MID('Tab. A1.4-WVG'!$C81,(V$6-1)*8+(V$6-1)*1+1,8),AGS,2,FALSE)))</f>
        <v/>
      </c>
      <c r="W77" s="232" t="str">
        <f>IF(MID('Tab. A1.4-WVG'!$C81,(W$6-1)*8+(W$6-1)*1+1,8)="","",CONCATENATE(MID('Tab. A1.4-WVG'!$C81,(W$6-1)*8+(W$6-1)*1+1,8),": ",VLOOKUP(MID('Tab. A1.4-WVG'!$C81,(W$6-1)*8+(W$6-1)*1+1,8),AGS,2,FALSE)))</f>
        <v/>
      </c>
      <c r="X77" s="232" t="str">
        <f>IF(MID('Tab. A1.4-WVG'!$C81,(X$6-1)*8+(X$6-1)*1+1,8)="","",CONCATENATE(MID('Tab. A1.4-WVG'!$C81,(X$6-1)*8+(X$6-1)*1+1,8),": ",VLOOKUP(MID('Tab. A1.4-WVG'!$C81,(X$6-1)*8+(X$6-1)*1+1,8),AGS,2,FALSE)))</f>
        <v/>
      </c>
      <c r="Y77" s="232" t="str">
        <f>IF(MID('Tab. A1.4-WVG'!$C81,(Y$6-1)*8+(Y$6-1)*1+1,8)="","",CONCATENATE(MID('Tab. A1.4-WVG'!$C81,(Y$6-1)*8+(Y$6-1)*1+1,8),": ",VLOOKUP(MID('Tab. A1.4-WVG'!$C81,(Y$6-1)*8+(Y$6-1)*1+1,8),AGS,2,FALSE)))</f>
        <v/>
      </c>
      <c r="Z77" s="232" t="str">
        <f>IF(MID('Tab. A1.4-WVG'!$C81,(Z$6-1)*8+(Z$6-1)*1+1,8)="","",CONCATENATE(MID('Tab. A1.4-WVG'!$C81,(Z$6-1)*8+(Z$6-1)*1+1,8),": ",VLOOKUP(MID('Tab. A1.4-WVG'!$C81,(Z$6-1)*8+(Z$6-1)*1+1,8),AGS,2,FALSE)))</f>
        <v/>
      </c>
      <c r="AA77" s="232" t="str">
        <f>IF(MID('Tab. A1.4-WVG'!$C81,(AA$6-1)*8+(AA$6-1)*1+1,8)="","",CONCATENATE(MID('Tab. A1.4-WVG'!$C81,(AA$6-1)*8+(AA$6-1)*1+1,8),": ",VLOOKUP(MID('Tab. A1.4-WVG'!$C81,(AA$6-1)*8+(AA$6-1)*1+1,8),AGS,2,FALSE)))</f>
        <v/>
      </c>
      <c r="AB77" s="232" t="str">
        <f>IF(MID('Tab. A1.4-WVG'!$C81,(AB$6-1)*8+(AB$6-1)*1+1,8)="","",CONCATENATE(MID('Tab. A1.4-WVG'!$C81,(AB$6-1)*8+(AB$6-1)*1+1,8),": ",VLOOKUP(MID('Tab. A1.4-WVG'!$C81,(AB$6-1)*8+(AB$6-1)*1+1,8),AGS,2,FALSE)))</f>
        <v/>
      </c>
      <c r="AC77" s="232" t="str">
        <f>IF(MID('Tab. A1.4-WVG'!$C81,(AC$6-1)*8+(AC$6-1)*1+1,8)="","",CONCATENATE(MID('Tab. A1.4-WVG'!$C81,(AC$6-1)*8+(AC$6-1)*1+1,8),": ",VLOOKUP(MID('Tab. A1.4-WVG'!$C81,(AC$6-1)*8+(AC$6-1)*1+1,8),AGS,2,FALSE)))</f>
        <v/>
      </c>
      <c r="AD77" s="232" t="str">
        <f>IF(MID('Tab. A1.4-WVG'!$C81,(AD$6-1)*8+(AD$6-1)*1+1,8)="","",CONCATENATE(MID('Tab. A1.4-WVG'!$C81,(AD$6-1)*8+(AD$6-1)*1+1,8),": ",VLOOKUP(MID('Tab. A1.4-WVG'!$C81,(AD$6-1)*8+(AD$6-1)*1+1,8),AGS,2,FALSE)))</f>
        <v/>
      </c>
      <c r="AE77" s="232" t="str">
        <f>IF(MID('Tab. A1.4-WVG'!$C81,(AE$6-1)*8+(AE$6-1)*1+1,8)="","",CONCATENATE(MID('Tab. A1.4-WVG'!$C81,(AE$6-1)*8+(AE$6-1)*1+1,8),": ",VLOOKUP(MID('Tab. A1.4-WVG'!$C81,(AE$6-1)*8+(AE$6-1)*1+1,8),AGS,2,FALSE)))</f>
        <v/>
      </c>
      <c r="AF77" s="232" t="str">
        <f>IF(MID('Tab. A1.4-WVG'!$C81,(AF$6-1)*8+(AF$6-1)*1+1,8)="","",CONCATENATE(MID('Tab. A1.4-WVG'!$C81,(AF$6-1)*8+(AF$6-1)*1+1,8),": ",VLOOKUP(MID('Tab. A1.4-WVG'!$C81,(AF$6-1)*8+(AF$6-1)*1+1,8),AGS,2,FALSE)))</f>
        <v/>
      </c>
      <c r="AG77" s="232" t="str">
        <f>IF(MID('Tab. A1.4-WVG'!$C81,(AG$6-1)*8+(AG$6-1)*1+1,8)="","",CONCATENATE(MID('Tab. A1.4-WVG'!$C81,(AG$6-1)*8+(AG$6-1)*1+1,8),": ",VLOOKUP(MID('Tab. A1.4-WVG'!$C81,(AG$6-1)*8+(AG$6-1)*1+1,8),AGS,2,FALSE)))</f>
        <v/>
      </c>
      <c r="AH77" s="232" t="str">
        <f>IF(MID('Tab. A1.4-WVG'!$C81,(AH$6-1)*8+(AH$6-1)*1+1,8)="","",CONCATENATE(MID('Tab. A1.4-WVG'!$C81,(AH$6-1)*8+(AH$6-1)*1+1,8),": ",VLOOKUP(MID('Tab. A1.4-WVG'!$C81,(AH$6-1)*8+(AH$6-1)*1+1,8),AGS,2,FALSE)))</f>
        <v/>
      </c>
      <c r="AI77" s="232" t="str">
        <f>IF(MID('Tab. A1.4-WVG'!$C81,(AI$6-1)*8+(AI$6-1)*1+1,8)="","",CONCATENATE(MID('Tab. A1.4-WVG'!$C81,(AI$6-1)*8+(AI$6-1)*1+1,8),": ",VLOOKUP(MID('Tab. A1.4-WVG'!$C81,(AI$6-1)*8+(AI$6-1)*1+1,8),AGS,2,FALSE)))</f>
        <v/>
      </c>
      <c r="AJ77" s="232" t="str">
        <f>IF(MID('Tab. A1.4-WVG'!$C81,(AJ$6-1)*8+(AJ$6-1)*1+1,8)="","",CONCATENATE(MID('Tab. A1.4-WVG'!$C81,(AJ$6-1)*8+(AJ$6-1)*1+1,8),": ",VLOOKUP(MID('Tab. A1.4-WVG'!$C81,(AJ$6-1)*8+(AJ$6-1)*1+1,8),AGS,2,FALSE)))</f>
        <v/>
      </c>
      <c r="AK77" s="232" t="str">
        <f>IF(MID('Tab. A1.4-WVG'!$C81,(AK$6-1)*8+(AK$6-1)*1+1,8)="","",CONCATENATE(MID('Tab. A1.4-WVG'!$C81,(AK$6-1)*8+(AK$6-1)*1+1,8),": ",VLOOKUP(MID('Tab. A1.4-WVG'!$C81,(AK$6-1)*8+(AK$6-1)*1+1,8),AGS,2,FALSE)))</f>
        <v/>
      </c>
      <c r="AL77" s="232" t="str">
        <f>IF(MID('Tab. A1.4-WVG'!$C81,(AL$6-1)*8+(AL$6-1)*1+1,8)="","",CONCATENATE(MID('Tab. A1.4-WVG'!$C81,(AL$6-1)*8+(AL$6-1)*1+1,8),": ",VLOOKUP(MID('Tab. A1.4-WVG'!$C81,(AL$6-1)*8+(AL$6-1)*1+1,8),AGS,2,FALSE)))</f>
        <v/>
      </c>
      <c r="AM77" s="232" t="str">
        <f>IF(MID('Tab. A1.4-WVG'!$C81,(AM$6-1)*8+(AM$6-1)*1+1,8)="","",CONCATENATE(MID('Tab. A1.4-WVG'!$C81,(AM$6-1)*8+(AM$6-1)*1+1,8),": ",VLOOKUP(MID('Tab. A1.4-WVG'!$C81,(AM$6-1)*8+(AM$6-1)*1+1,8),AGS,2,FALSE)))</f>
        <v/>
      </c>
      <c r="AN77" s="232" t="str">
        <f>IF(MID('Tab. A1.4-WVG'!$C81,(AN$6-1)*8+(AN$6-1)*1+1,8)="","",CONCATENATE(MID('Tab. A1.4-WVG'!$C81,(AN$6-1)*8+(AN$6-1)*1+1,8),": ",VLOOKUP(MID('Tab. A1.4-WVG'!$C81,(AN$6-1)*8+(AN$6-1)*1+1,8),AGS,2,FALSE)))</f>
        <v/>
      </c>
      <c r="AO77" s="232" t="str">
        <f>IF(MID('Tab. A1.4-WVG'!$C81,(AO$6-1)*8+(AO$6-1)*1+1,8)="","",CONCATENATE(MID('Tab. A1.4-WVG'!$C81,(AO$6-1)*8+(AO$6-1)*1+1,8),": ",VLOOKUP(MID('Tab. A1.4-WVG'!$C81,(AO$6-1)*8+(AO$6-1)*1+1,8),AGS,2,FALSE)))</f>
        <v/>
      </c>
      <c r="AP77" s="232" t="str">
        <f>IF(MID('Tab. A1.4-WVG'!$C81,(AP$6-1)*8+(AP$6-1)*1+1,8)="","",CONCATENATE(MID('Tab. A1.4-WVG'!$C81,(AP$6-1)*8+(AP$6-1)*1+1,8),": ",VLOOKUP(MID('Tab. A1.4-WVG'!$C81,(AP$6-1)*8+(AP$6-1)*1+1,8),AGS,2,FALSE)))</f>
        <v/>
      </c>
      <c r="AQ77" s="232" t="str">
        <f>IF(MID('Tab. A1.4-WVG'!$C81,(AQ$6-1)*8+(AQ$6-1)*1+1,8)="","",CONCATENATE(MID('Tab. A1.4-WVG'!$C81,(AQ$6-1)*8+(AQ$6-1)*1+1,8),": ",VLOOKUP(MID('Tab. A1.4-WVG'!$C81,(AQ$6-1)*8+(AQ$6-1)*1+1,8),AGS,2,FALSE)))</f>
        <v/>
      </c>
      <c r="AR77" s="232" t="str">
        <f>IF(MID('Tab. A1.4-WVG'!$C81,(AR$6-1)*8+(AR$6-1)*1+1,8)="","",CONCATENATE(MID('Tab. A1.4-WVG'!$C81,(AR$6-1)*8+(AR$6-1)*1+1,8),": ",VLOOKUP(MID('Tab. A1.4-WVG'!$C81,(AR$6-1)*8+(AR$6-1)*1+1,8),AGS,2,FALSE)))</f>
        <v/>
      </c>
      <c r="AS77" s="232" t="str">
        <f>IF(MID('Tab. A1.4-WVG'!$C81,(AS$6-1)*8+(AS$6-1)*1+1,8)="","",CONCATENATE(MID('Tab. A1.4-WVG'!$C81,(AS$6-1)*8+(AS$6-1)*1+1,8),": ",VLOOKUP(MID('Tab. A1.4-WVG'!$C81,(AS$6-1)*8+(AS$6-1)*1+1,8),AGS,2,FALSE)))</f>
        <v/>
      </c>
      <c r="AT77" s="232" t="str">
        <f>IF(MID('Tab. A1.4-WVG'!$C81,(AT$6-1)*8+(AT$6-1)*1+1,8)="","",CONCATENATE(MID('Tab. A1.4-WVG'!$C81,(AT$6-1)*8+(AT$6-1)*1+1,8),": ",VLOOKUP(MID('Tab. A1.4-WVG'!$C81,(AT$6-1)*8+(AT$6-1)*1+1,8),AGS,2,FALSE)))</f>
        <v/>
      </c>
      <c r="AU77" s="232" t="str">
        <f>IF(MID('Tab. A1.4-WVG'!$C81,(AU$6-1)*8+(AU$6-1)*1+1,8)="","",CONCATENATE(MID('Tab. A1.4-WVG'!$C81,(AU$6-1)*8+(AU$6-1)*1+1,8),": ",VLOOKUP(MID('Tab. A1.4-WVG'!$C81,(AU$6-1)*8+(AU$6-1)*1+1,8),AGS,2,FALSE)))</f>
        <v/>
      </c>
      <c r="AV77" s="232" t="str">
        <f>IF(MID('Tab. A1.4-WVG'!$C81,(AV$6-1)*8+(AV$6-1)*1+1,8)="","",CONCATENATE(MID('Tab. A1.4-WVG'!$C81,(AV$6-1)*8+(AV$6-1)*1+1,8),": ",VLOOKUP(MID('Tab. A1.4-WVG'!$C81,(AV$6-1)*8+(AV$6-1)*1+1,8),AGS,2,FALSE)))</f>
        <v/>
      </c>
      <c r="AW77" s="232" t="str">
        <f>IF(MID('Tab. A1.4-WVG'!$C81,(AW$6-1)*8+(AW$6-1)*1+1,8)="","",CONCATENATE(MID('Tab. A1.4-WVG'!$C81,(AW$6-1)*8+(AW$6-1)*1+1,8),": ",VLOOKUP(MID('Tab. A1.4-WVG'!$C81,(AW$6-1)*8+(AW$6-1)*1+1,8),AGS,2,FALSE)))</f>
        <v/>
      </c>
      <c r="AX77" s="232" t="str">
        <f>IF(MID('Tab. A1.4-WVG'!$C81,(AX$6-1)*8+(AX$6-1)*1+1,8)="","",CONCATENATE(MID('Tab. A1.4-WVG'!$C81,(AX$6-1)*8+(AX$6-1)*1+1,8),": ",VLOOKUP(MID('Tab. A1.4-WVG'!$C81,(AX$6-1)*8+(AX$6-1)*1+1,8),AGS,2,FALSE)))</f>
        <v/>
      </c>
      <c r="AY77" s="232" t="str">
        <f>IF(MID('Tab. A1.4-WVG'!$C81,(AY$6-1)*8+(AY$6-1)*1+1,8)="","",CONCATENATE(MID('Tab. A1.4-WVG'!$C81,(AY$6-1)*8+(AY$6-1)*1+1,8),": ",VLOOKUP(MID('Tab. A1.4-WVG'!$C81,(AY$6-1)*8+(AY$6-1)*1+1,8),AGS,2,FALSE)))</f>
        <v/>
      </c>
      <c r="AZ77" s="232" t="str">
        <f>IF(MID('Tab. A1.4-WVG'!$C81,(AZ$6-1)*8+(AZ$6-1)*1+1,8)="","",CONCATENATE(MID('Tab. A1.4-WVG'!$C81,(AZ$6-1)*8+(AZ$6-1)*1+1,8),": ",VLOOKUP(MID('Tab. A1.4-WVG'!$C81,(AZ$6-1)*8+(AZ$6-1)*1+1,8),AGS,2,FALSE)))</f>
        <v/>
      </c>
      <c r="BA77" s="232" t="str">
        <f>IF(MID('Tab. A1.4-WVG'!$C81,(BA$6-1)*8+(BA$6-1)*1+1,8)="","",CONCATENATE(MID('Tab. A1.4-WVG'!$C81,(BA$6-1)*8+(BA$6-1)*1+1,8),": ",VLOOKUP(MID('Tab. A1.4-WVG'!$C81,(BA$6-1)*8+(BA$6-1)*1+1,8),AGS,2,FALSE)))</f>
        <v/>
      </c>
      <c r="BB77" s="232" t="str">
        <f>IF(MID('Tab. A1.4-WVG'!$C81,(BB$6-1)*8+(BB$6-1)*1+1,8)="","",CONCATENATE(MID('Tab. A1.4-WVG'!$C81,(BB$6-1)*8+(BB$6-1)*1+1,8),": ",VLOOKUP(MID('Tab. A1.4-WVG'!$C81,(BB$6-1)*8+(BB$6-1)*1+1,8),AGS,2,FALSE)))</f>
        <v/>
      </c>
      <c r="BC77" s="232" t="str">
        <f>IF(MID('Tab. A1.4-WVG'!$C81,(BC$6-1)*8+(BC$6-1)*1+1,8)="","",CONCATENATE(MID('Tab. A1.4-WVG'!$C81,(BC$6-1)*8+(BC$6-1)*1+1,8),": ",VLOOKUP(MID('Tab. A1.4-WVG'!$C81,(BC$6-1)*8+(BC$6-1)*1+1,8),AGS,2,FALSE)))</f>
        <v/>
      </c>
      <c r="BD77" s="232" t="str">
        <f>IF(MID('Tab. A1.4-WVG'!$C81,(BD$6-1)*8+(BD$6-1)*1+1,8)="","",CONCATENATE(MID('Tab. A1.4-WVG'!$C81,(BD$6-1)*8+(BD$6-1)*1+1,8),": ",VLOOKUP(MID('Tab. A1.4-WVG'!$C81,(BD$6-1)*8+(BD$6-1)*1+1,8),AGS,2,FALSE)))</f>
        <v/>
      </c>
      <c r="BE77" s="232" t="str">
        <f>IF(MID('Tab. A1.4-WVG'!$C81,(BE$6-1)*8+(BE$6-1)*1+1,8)="","",CONCATENATE(MID('Tab. A1.4-WVG'!$C81,(BE$6-1)*8+(BE$6-1)*1+1,8),": ",VLOOKUP(MID('Tab. A1.4-WVG'!$C81,(BE$6-1)*8+(BE$6-1)*1+1,8),AGS,2,FALSE)))</f>
        <v/>
      </c>
      <c r="BF77" s="232" t="str">
        <f>IF(MID('Tab. A1.4-WVG'!$C81,(BF$6-1)*8+(BF$6-1)*1+1,8)="","",CONCATENATE(MID('Tab. A1.4-WVG'!$C81,(BF$6-1)*8+(BF$6-1)*1+1,8),": ",VLOOKUP(MID('Tab. A1.4-WVG'!$C81,(BF$6-1)*8+(BF$6-1)*1+1,8),AGS,2,FALSE)))</f>
        <v/>
      </c>
      <c r="BG77" s="232" t="str">
        <f>IF(MID('Tab. A1.4-WVG'!$C81,(BG$6-1)*8+(BG$6-1)*1+1,8)="","",CONCATENATE(MID('Tab. A1.4-WVG'!$C81,(BG$6-1)*8+(BG$6-1)*1+1,8),": ",VLOOKUP(MID('Tab. A1.4-WVG'!$C81,(BG$6-1)*8+(BG$6-1)*1+1,8),AGS,2,FALSE)))</f>
        <v/>
      </c>
      <c r="BH77" s="232" t="str">
        <f>IF(MID('Tab. A1.4-WVG'!$C81,(BH$6-1)*8+(BH$6-1)*1+1,8)="","",CONCATENATE(MID('Tab. A1.4-WVG'!$C81,(BH$6-1)*8+(BH$6-1)*1+1,8),": ",VLOOKUP(MID('Tab. A1.4-WVG'!$C81,(BH$6-1)*8+(BH$6-1)*1+1,8),AGS,2,FALSE)))</f>
        <v/>
      </c>
      <c r="BI77" s="232" t="str">
        <f>IF(MID('Tab. A1.4-WVG'!$C81,(BI$6-1)*8+(BI$6-1)*1+1,8)="","",CONCATENATE(MID('Tab. A1.4-WVG'!$C81,(BI$6-1)*8+(BI$6-1)*1+1,8),": ",VLOOKUP(MID('Tab. A1.4-WVG'!$C81,(BI$6-1)*8+(BI$6-1)*1+1,8),AGS,2,FALSE)))</f>
        <v/>
      </c>
      <c r="BJ77" s="232" t="str">
        <f>IF(MID('Tab. A1.4-WVG'!$C81,(BJ$6-1)*8+(BJ$6-1)*1+1,8)="","",CONCATENATE(MID('Tab. A1.4-WVG'!$C81,(BJ$6-1)*8+(BJ$6-1)*1+1,8),": ",VLOOKUP(MID('Tab. A1.4-WVG'!$C81,(BJ$6-1)*8+(BJ$6-1)*1+1,8),AGS,2,FALSE)))</f>
        <v/>
      </c>
      <c r="BK77" s="232" t="str">
        <f>IF(MID('Tab. A1.4-WVG'!$C81,(BK$6-1)*8+(BK$6-1)*1+1,8)="","",CONCATENATE(MID('Tab. A1.4-WVG'!$C81,(BK$6-1)*8+(BK$6-1)*1+1,8),": ",VLOOKUP(MID('Tab. A1.4-WVG'!$C81,(BK$6-1)*8+(BK$6-1)*1+1,8),AGS,2,FALSE)))</f>
        <v/>
      </c>
      <c r="BL77" s="232" t="str">
        <f>IF(MID('Tab. A1.4-WVG'!$C81,(BL$6-1)*8+(BL$6-1)*1+1,8)="","",CONCATENATE(MID('Tab. A1.4-WVG'!$C81,(BL$6-1)*8+(BL$6-1)*1+1,8),": ",VLOOKUP(MID('Tab. A1.4-WVG'!$C81,(BL$6-1)*8+(BL$6-1)*1+1,8),AGS,2,FALSE)))</f>
        <v/>
      </c>
      <c r="BM77" s="232" t="str">
        <f>IF(MID('Tab. A1.4-WVG'!$C81,(BM$6-1)*8+(BM$6-1)*1+1,8)="","",CONCATENATE(MID('Tab. A1.4-WVG'!$C81,(BM$6-1)*8+(BM$6-1)*1+1,8),": ",VLOOKUP(MID('Tab. A1.4-WVG'!$C81,(BM$6-1)*8+(BM$6-1)*1+1,8),AGS,2,FALSE)))</f>
        <v/>
      </c>
      <c r="BN77" s="232" t="str">
        <f>IF(MID('Tab. A1.4-WVG'!$C81,(BN$6-1)*8+(BN$6-1)*1+1,8)="","",CONCATENATE(MID('Tab. A1.4-WVG'!$C81,(BN$6-1)*8+(BN$6-1)*1+1,8),": ",VLOOKUP(MID('Tab. A1.4-WVG'!$C81,(BN$6-1)*8+(BN$6-1)*1+1,8),AGS,2,FALSE)))</f>
        <v/>
      </c>
      <c r="BO77" s="232" t="str">
        <f>IF(MID('Tab. A1.4-WVG'!$C81,(BO$6-1)*8+(BO$6-1)*1+1,8)="","",CONCATENATE(MID('Tab. A1.4-WVG'!$C81,(BO$6-1)*8+(BO$6-1)*1+1,8),": ",VLOOKUP(MID('Tab. A1.4-WVG'!$C81,(BO$6-1)*8+(BO$6-1)*1+1,8),AGS,2,FALSE)))</f>
        <v/>
      </c>
      <c r="BP77" s="232" t="str">
        <f>IF(MID('Tab. A1.4-WVG'!$C81,(BP$6-1)*8+(BP$6-1)*1+1,8)="","",CONCATENATE(MID('Tab. A1.4-WVG'!$C81,(BP$6-1)*8+(BP$6-1)*1+1,8),": ",VLOOKUP(MID('Tab. A1.4-WVG'!$C81,(BP$6-1)*8+(BP$6-1)*1+1,8),AGS,2,FALSE)))</f>
        <v/>
      </c>
      <c r="BQ77" s="232" t="str">
        <f>IF(MID('Tab. A1.4-WVG'!$C81,(BQ$6-1)*8+(BQ$6-1)*1+1,8)="","",CONCATENATE(MID('Tab. A1.4-WVG'!$C81,(BQ$6-1)*8+(BQ$6-1)*1+1,8),": ",VLOOKUP(MID('Tab. A1.4-WVG'!$C81,(BQ$6-1)*8+(BQ$6-1)*1+1,8),AGS,2,FALSE)))</f>
        <v/>
      </c>
      <c r="BR77" s="232" t="str">
        <f>IF(MID('Tab. A1.4-WVG'!$C81,(BR$6-1)*8+(BR$6-1)*1+1,8)="","",CONCATENATE(MID('Tab. A1.4-WVG'!$C81,(BR$6-1)*8+(BR$6-1)*1+1,8),": ",VLOOKUP(MID('Tab. A1.4-WVG'!$C81,(BR$6-1)*8+(BR$6-1)*1+1,8),AGS,2,FALSE)))</f>
        <v/>
      </c>
      <c r="BS77" s="232" t="str">
        <f>IF(MID('Tab. A1.4-WVG'!$C81,(BS$6-1)*8+(BS$6-1)*1+1,8)="","",CONCATENATE(MID('Tab. A1.4-WVG'!$C81,(BS$6-1)*8+(BS$6-1)*1+1,8),": ",VLOOKUP(MID('Tab. A1.4-WVG'!$C81,(BS$6-1)*8+(BS$6-1)*1+1,8),AGS,2,FALSE)))</f>
        <v/>
      </c>
      <c r="BT77" s="232" t="str">
        <f>IF(MID('Tab. A1.4-WVG'!$C81,(BT$6-1)*8+(BT$6-1)*1+1,8)="","",CONCATENATE(MID('Tab. A1.4-WVG'!$C81,(BT$6-1)*8+(BT$6-1)*1+1,8),": ",VLOOKUP(MID('Tab. A1.4-WVG'!$C81,(BT$6-1)*8+(BT$6-1)*1+1,8),AGS,2,FALSE)))</f>
        <v/>
      </c>
      <c r="BU77" s="232" t="str">
        <f>IF(MID('Tab. A1.4-WVG'!$C81,(BU$6-1)*8+(BU$6-1)*1+1,8)="","",CONCATENATE(MID('Tab. A1.4-WVG'!$C81,(BU$6-1)*8+(BU$6-1)*1+1,8),": ",VLOOKUP(MID('Tab. A1.4-WVG'!$C81,(BU$6-1)*8+(BU$6-1)*1+1,8),AGS,2,FALSE)))</f>
        <v/>
      </c>
      <c r="BV77" s="232" t="str">
        <f>IF(MID('Tab. A1.4-WVG'!$C81,(BV$6-1)*8+(BV$6-1)*1+1,8)="","",CONCATENATE(MID('Tab. A1.4-WVG'!$C81,(BV$6-1)*8+(BV$6-1)*1+1,8),": ",VLOOKUP(MID('Tab. A1.4-WVG'!$C81,(BV$6-1)*8+(BV$6-1)*1+1,8),AGS,2,FALSE)))</f>
        <v/>
      </c>
      <c r="BW77" s="232" t="str">
        <f>IF(MID('Tab. A1.4-WVG'!$C81,(BW$6-1)*8+(BW$6-1)*1+1,8)="","",CONCATENATE(MID('Tab. A1.4-WVG'!$C81,(BW$6-1)*8+(BW$6-1)*1+1,8),": ",VLOOKUP(MID('Tab. A1.4-WVG'!$C81,(BW$6-1)*8+(BW$6-1)*1+1,8),AGS,2,FALSE)))</f>
        <v/>
      </c>
      <c r="BX77" s="232" t="str">
        <f>IF(MID('Tab. A1.4-WVG'!$C81,(BX$6-1)*8+(BX$6-1)*1+1,8)="","",CONCATENATE(MID('Tab. A1.4-WVG'!$C81,(BX$6-1)*8+(BX$6-1)*1+1,8),": ",VLOOKUP(MID('Tab. A1.4-WVG'!$C81,(BX$6-1)*8+(BX$6-1)*1+1,8),AGS,2,FALSE)))</f>
        <v/>
      </c>
      <c r="BY77" s="232" t="str">
        <f>IF(MID('Tab. A1.4-WVG'!$C81,(BY$6-1)*8+(BY$6-1)*1+1,8)="","",CONCATENATE(MID('Tab. A1.4-WVG'!$C81,(BY$6-1)*8+(BY$6-1)*1+1,8),": ",VLOOKUP(MID('Tab. A1.4-WVG'!$C81,(BY$6-1)*8+(BY$6-1)*1+1,8),AGS,2,FALSE)))</f>
        <v/>
      </c>
      <c r="BZ77" s="232" t="str">
        <f>IF(MID('Tab. A1.4-WVG'!$C81,(BZ$6-1)*8+(BZ$6-1)*1+1,8)="","",CONCATENATE(MID('Tab. A1.4-WVG'!$C81,(BZ$6-1)*8+(BZ$6-1)*1+1,8),": ",VLOOKUP(MID('Tab. A1.4-WVG'!$C81,(BZ$6-1)*8+(BZ$6-1)*1+1,8),AGS,2,FALSE)))</f>
        <v/>
      </c>
      <c r="CA77" s="232" t="str">
        <f>IF(MID('Tab. A1.4-WVG'!$C81,(CA$6-1)*8+(CA$6-1)*1+1,8)="","",CONCATENATE(MID('Tab. A1.4-WVG'!$C81,(CA$6-1)*8+(CA$6-1)*1+1,8),": ",VLOOKUP(MID('Tab. A1.4-WVG'!$C81,(CA$6-1)*8+(CA$6-1)*1+1,8),AGS,2,FALSE)))</f>
        <v/>
      </c>
      <c r="CB77" s="232" t="str">
        <f>IF(MID('Tab. A1.4-WVG'!$C81,(CB$6-1)*8+(CB$6-1)*1+1,8)="","",CONCATENATE(MID('Tab. A1.4-WVG'!$C81,(CB$6-1)*8+(CB$6-1)*1+1,8),": ",VLOOKUP(MID('Tab. A1.4-WVG'!$C81,(CB$6-1)*8+(CB$6-1)*1+1,8),AGS,2,FALSE)))</f>
        <v/>
      </c>
      <c r="CC77" s="232" t="str">
        <f>IF(MID('Tab. A1.4-WVG'!$C81,(CC$6-1)*8+(CC$6-1)*1+1,8)="","",CONCATENATE(MID('Tab. A1.4-WVG'!$C81,(CC$6-1)*8+(CC$6-1)*1+1,8),": ",VLOOKUP(MID('Tab. A1.4-WVG'!$C81,(CC$6-1)*8+(CC$6-1)*1+1,8),AGS,2,FALSE)))</f>
        <v/>
      </c>
      <c r="CD77" s="232" t="str">
        <f>IF(MID('Tab. A1.4-WVG'!$C81,(CD$6-1)*8+(CD$6-1)*1+1,8)="","",CONCATENATE(MID('Tab. A1.4-WVG'!$C81,(CD$6-1)*8+(CD$6-1)*1+1,8),": ",VLOOKUP(MID('Tab. A1.4-WVG'!$C81,(CD$6-1)*8+(CD$6-1)*1+1,8),AGS,2,FALSE)))</f>
        <v/>
      </c>
      <c r="CE77" s="232" t="str">
        <f>IF(MID('Tab. A1.4-WVG'!$C81,(CE$6-1)*8+(CE$6-1)*1+1,8)="","",CONCATENATE(MID('Tab. A1.4-WVG'!$C81,(CE$6-1)*8+(CE$6-1)*1+1,8),": ",VLOOKUP(MID('Tab. A1.4-WVG'!$C81,(CE$6-1)*8+(CE$6-1)*1+1,8),AGS,2,FALSE)))</f>
        <v/>
      </c>
      <c r="CF77" s="232" t="str">
        <f>IF(MID('Tab. A1.4-WVG'!$C81,(CF$6-1)*8+(CF$6-1)*1+1,8)="","",CONCATENATE(MID('Tab. A1.4-WVG'!$C81,(CF$6-1)*8+(CF$6-1)*1+1,8),": ",VLOOKUP(MID('Tab. A1.4-WVG'!$C81,(CF$6-1)*8+(CF$6-1)*1+1,8),AGS,2,FALSE)))</f>
        <v/>
      </c>
      <c r="CG77" s="232" t="str">
        <f>IF(MID('Tab. A1.4-WVG'!$C81,(CG$6-1)*8+(CG$6-1)*1+1,8)="","",CONCATENATE(MID('Tab. A1.4-WVG'!$C81,(CG$6-1)*8+(CG$6-1)*1+1,8),": ",VLOOKUP(MID('Tab. A1.4-WVG'!$C81,(CG$6-1)*8+(CG$6-1)*1+1,8),AGS,2,FALSE)))</f>
        <v/>
      </c>
      <c r="CH77" s="232" t="str">
        <f>IF(MID('Tab. A1.4-WVG'!$C81,(CH$6-1)*8+(CH$6-1)*1+1,8)="","",CONCATENATE(MID('Tab. A1.4-WVG'!$C81,(CH$6-1)*8+(CH$6-1)*1+1,8),": ",VLOOKUP(MID('Tab. A1.4-WVG'!$C81,(CH$6-1)*8+(CH$6-1)*1+1,8),AGS,2,FALSE)))</f>
        <v/>
      </c>
      <c r="CI77" s="232" t="str">
        <f>IF(MID('Tab. A1.4-WVG'!$C81,(CI$6-1)*8+(CI$6-1)*1+1,8)="","",CONCATENATE(MID('Tab. A1.4-WVG'!$C81,(CI$6-1)*8+(CI$6-1)*1+1,8),": ",VLOOKUP(MID('Tab. A1.4-WVG'!$C81,(CI$6-1)*8+(CI$6-1)*1+1,8),AGS,2,FALSE)))</f>
        <v/>
      </c>
      <c r="CJ77" s="232" t="str">
        <f>IF(MID('Tab. A1.4-WVG'!$C81,(CJ$6-1)*8+(CJ$6-1)*1+1,8)="","",CONCATENATE(MID('Tab. A1.4-WVG'!$C81,(CJ$6-1)*8+(CJ$6-1)*1+1,8),": ",VLOOKUP(MID('Tab. A1.4-WVG'!$C81,(CJ$6-1)*8+(CJ$6-1)*1+1,8),AGS,2,FALSE)))</f>
        <v/>
      </c>
      <c r="CK77" s="232" t="str">
        <f>IF(MID('Tab. A1.4-WVG'!$C81,(CK$6-1)*8+(CK$6-1)*1+1,8)="","",CONCATENATE(MID('Tab. A1.4-WVG'!$C81,(CK$6-1)*8+(CK$6-1)*1+1,8),": ",VLOOKUP(MID('Tab. A1.4-WVG'!$C81,(CK$6-1)*8+(CK$6-1)*1+1,8),AGS,2,FALSE)))</f>
        <v/>
      </c>
      <c r="CL77" s="232" t="str">
        <f>IF(MID('Tab. A1.4-WVG'!$C81,(CL$6-1)*8+(CL$6-1)*1+1,8)="","",CONCATENATE(MID('Tab. A1.4-WVG'!$C81,(CL$6-1)*8+(CL$6-1)*1+1,8),": ",VLOOKUP(MID('Tab. A1.4-WVG'!$C81,(CL$6-1)*8+(CL$6-1)*1+1,8),AGS,2,FALSE)))</f>
        <v/>
      </c>
      <c r="CM77" s="232" t="str">
        <f>IF(MID('Tab. A1.4-WVG'!$C81,(CM$6-1)*8+(CM$6-1)*1+1,8)="","",CONCATENATE(MID('Tab. A1.4-WVG'!$C81,(CM$6-1)*8+(CM$6-1)*1+1,8),": ",VLOOKUP(MID('Tab. A1.4-WVG'!$C81,(CM$6-1)*8+(CM$6-1)*1+1,8),AGS,2,FALSE)))</f>
        <v/>
      </c>
      <c r="CN77" s="232" t="str">
        <f>IF(MID('Tab. A1.4-WVG'!$C81,(CN$6-1)*8+(CN$6-1)*1+1,8)="","",CONCATENATE(MID('Tab. A1.4-WVG'!$C81,(CN$6-1)*8+(CN$6-1)*1+1,8),": ",VLOOKUP(MID('Tab. A1.4-WVG'!$C81,(CN$6-1)*8+(CN$6-1)*1+1,8),AGS,2,FALSE)))</f>
        <v/>
      </c>
      <c r="CO77" s="232" t="str">
        <f>IF(MID('Tab. A1.4-WVG'!$C81,(CO$6-1)*8+(CO$6-1)*1+1,8)="","",CONCATENATE(MID('Tab. A1.4-WVG'!$C81,(CO$6-1)*8+(CO$6-1)*1+1,8),": ",VLOOKUP(MID('Tab. A1.4-WVG'!$C81,(CO$6-1)*8+(CO$6-1)*1+1,8),AGS,2,FALSE)))</f>
        <v/>
      </c>
      <c r="CP77" s="232" t="str">
        <f>IF(MID('Tab. A1.4-WVG'!$C81,(CP$6-1)*8+(CP$6-1)*1+1,8)="","",CONCATENATE(MID('Tab. A1.4-WVG'!$C81,(CP$6-1)*8+(CP$6-1)*1+1,8),": ",VLOOKUP(MID('Tab. A1.4-WVG'!$C81,(CP$6-1)*8+(CP$6-1)*1+1,8),AGS,2,FALSE)))</f>
        <v/>
      </c>
      <c r="CQ77" s="232" t="str">
        <f>IF(MID('Tab. A1.4-WVG'!$C81,(CQ$6-1)*8+(CQ$6-1)*1+1,8)="","",CONCATENATE(MID('Tab. A1.4-WVG'!$C81,(CQ$6-1)*8+(CQ$6-1)*1+1,8),": ",VLOOKUP(MID('Tab. A1.4-WVG'!$C81,(CQ$6-1)*8+(CQ$6-1)*1+1,8),AGS,2,FALSE)))</f>
        <v/>
      </c>
      <c r="CR77" s="232" t="str">
        <f>IF(MID('Tab. A1.4-WVG'!$C81,(CR$6-1)*8+(CR$6-1)*1+1,8)="","",CONCATENATE(MID('Tab. A1.4-WVG'!$C81,(CR$6-1)*8+(CR$6-1)*1+1,8),": ",VLOOKUP(MID('Tab. A1.4-WVG'!$C81,(CR$6-1)*8+(CR$6-1)*1+1,8),AGS,2,FALSE)))</f>
        <v/>
      </c>
      <c r="CS77" s="232" t="str">
        <f>IF(MID('Tab. A1.4-WVG'!$C81,(CS$6-1)*8+(CS$6-1)*1+1,8)="","",CONCATENATE(MID('Tab. A1.4-WVG'!$C81,(CS$6-1)*8+(CS$6-1)*1+1,8),": ",VLOOKUP(MID('Tab. A1.4-WVG'!$C81,(CS$6-1)*8+(CS$6-1)*1+1,8),AGS,2,FALSE)))</f>
        <v/>
      </c>
      <c r="CT77" s="232" t="str">
        <f>IF(MID('Tab. A1.4-WVG'!$C81,(CT$6-1)*8+(CT$6-1)*1+1,8)="","",CONCATENATE(MID('Tab. A1.4-WVG'!$C81,(CT$6-1)*8+(CT$6-1)*1+1,8),": ",VLOOKUP(MID('Tab. A1.4-WVG'!$C81,(CT$6-1)*8+(CT$6-1)*1+1,8),AGS,2,FALSE)))</f>
        <v/>
      </c>
      <c r="CU77" s="232" t="str">
        <f>IF(MID('Tab. A1.4-WVG'!$C81,(CU$6-1)*8+(CU$6-1)*1+1,8)="","",CONCATENATE(MID('Tab. A1.4-WVG'!$C81,(CU$6-1)*8+(CU$6-1)*1+1,8),": ",VLOOKUP(MID('Tab. A1.4-WVG'!$C81,(CU$6-1)*8+(CU$6-1)*1+1,8),AGS,2,FALSE)))</f>
        <v/>
      </c>
      <c r="CV77" s="232" t="str">
        <f>IF(MID('Tab. A1.4-WVG'!$C81,(CV$6-1)*8+(CV$6-1)*1+1,8)="","",CONCATENATE(MID('Tab. A1.4-WVG'!$C81,(CV$6-1)*8+(CV$6-1)*1+1,8),": ",VLOOKUP(MID('Tab. A1.4-WVG'!$C81,(CV$6-1)*8+(CV$6-1)*1+1,8),AGS,2,FALSE)))</f>
        <v/>
      </c>
      <c r="CW77" s="232" t="str">
        <f>IF(MID('Tab. A1.4-WVG'!$C81,(CW$6-1)*8+(CW$6-1)*1+1,8)="","",CONCATENATE(MID('Tab. A1.4-WVG'!$C81,(CW$6-1)*8+(CW$6-1)*1+1,8),": ",VLOOKUP(MID('Tab. A1.4-WVG'!$C81,(CW$6-1)*8+(CW$6-1)*1+1,8),AGS,2,FALSE)))</f>
        <v/>
      </c>
      <c r="CX77" s="39">
        <f t="shared" si="1"/>
        <v>0</v>
      </c>
    </row>
    <row r="78" spans="1:102" ht="38.25" customHeight="1" x14ac:dyDescent="0.2">
      <c r="A78" s="231" t="str">
        <f>IF('Tab. A1.4-WVG'!A82="","",'Tab. A1.4-WVG'!A82)</f>
        <v/>
      </c>
      <c r="B78" s="232" t="str">
        <f>IF(MID('Tab. A1.4-WVG'!$C82,(B$6-1)*8+(B$6-1)*1+1,8)="","",CONCATENATE(MID('Tab. A1.4-WVG'!$C82,(B$6-1)*8+(B$6-1)*1+1,8),": ",VLOOKUP(MID('Tab. A1.4-WVG'!$C82,(B$6-1)*8+(B$6-1)*1+1,8),AGS,2,FALSE)))</f>
        <v/>
      </c>
      <c r="C78" s="232" t="str">
        <f>IF(MID('Tab. A1.4-WVG'!$C82,(C$6-1)*8+(C$6-1)*1+1,8)="","",CONCATENATE(MID('Tab. A1.4-WVG'!$C82,(C$6-1)*8+(C$6-1)*1+1,8),": ",VLOOKUP(MID('Tab. A1.4-WVG'!$C82,(C$6-1)*8+(C$6-1)*1+1,8),AGS,2,FALSE)))</f>
        <v/>
      </c>
      <c r="D78" s="232" t="str">
        <f>IF(MID('Tab. A1.4-WVG'!$C82,(D$6-1)*8+(D$6-1)*1+1,8)="","",CONCATENATE(MID('Tab. A1.4-WVG'!$C82,(D$6-1)*8+(D$6-1)*1+1,8),": ",VLOOKUP(MID('Tab. A1.4-WVG'!$C82,(D$6-1)*8+(D$6-1)*1+1,8),AGS,2,FALSE)))</f>
        <v/>
      </c>
      <c r="E78" s="232" t="str">
        <f>IF(MID('Tab. A1.4-WVG'!$C82,(E$6-1)*8+(E$6-1)*1+1,8)="","",CONCATENATE(MID('Tab. A1.4-WVG'!$C82,(E$6-1)*8+(E$6-1)*1+1,8),": ",VLOOKUP(MID('Tab. A1.4-WVG'!$C82,(E$6-1)*8+(E$6-1)*1+1,8),AGS,2,FALSE)))</f>
        <v/>
      </c>
      <c r="F78" s="232" t="str">
        <f>IF(MID('Tab. A1.4-WVG'!$C82,(F$6-1)*8+(F$6-1)*1+1,8)="","",CONCATENATE(MID('Tab. A1.4-WVG'!$C82,(F$6-1)*8+(F$6-1)*1+1,8),": ",VLOOKUP(MID('Tab. A1.4-WVG'!$C82,(F$6-1)*8+(F$6-1)*1+1,8),AGS,2,FALSE)))</f>
        <v/>
      </c>
      <c r="G78" s="232" t="str">
        <f>IF(MID('Tab. A1.4-WVG'!$C82,(G$6-1)*8+(G$6-1)*1+1,8)="","",CONCATENATE(MID('Tab. A1.4-WVG'!$C82,(G$6-1)*8+(G$6-1)*1+1,8),": ",VLOOKUP(MID('Tab. A1.4-WVG'!$C82,(G$6-1)*8+(G$6-1)*1+1,8),AGS,2,FALSE)))</f>
        <v/>
      </c>
      <c r="H78" s="232" t="str">
        <f>IF(MID('Tab. A1.4-WVG'!$C82,(H$6-1)*8+(H$6-1)*1+1,8)="","",CONCATENATE(MID('Tab. A1.4-WVG'!$C82,(H$6-1)*8+(H$6-1)*1+1,8),": ",VLOOKUP(MID('Tab. A1.4-WVG'!$C82,(H$6-1)*8+(H$6-1)*1+1,8),AGS,2,FALSE)))</f>
        <v/>
      </c>
      <c r="I78" s="232" t="str">
        <f>IF(MID('Tab. A1.4-WVG'!$C82,(I$6-1)*8+(I$6-1)*1+1,8)="","",CONCATENATE(MID('Tab. A1.4-WVG'!$C82,(I$6-1)*8+(I$6-1)*1+1,8),": ",VLOOKUP(MID('Tab. A1.4-WVG'!$C82,(I$6-1)*8+(I$6-1)*1+1,8),AGS,2,FALSE)))</f>
        <v/>
      </c>
      <c r="J78" s="232" t="str">
        <f>IF(MID('Tab. A1.4-WVG'!$C82,(J$6-1)*8+(J$6-1)*1+1,8)="","",CONCATENATE(MID('Tab. A1.4-WVG'!$C82,(J$6-1)*8+(J$6-1)*1+1,8),": ",VLOOKUP(MID('Tab. A1.4-WVG'!$C82,(J$6-1)*8+(J$6-1)*1+1,8),AGS,2,FALSE)))</f>
        <v/>
      </c>
      <c r="K78" s="232" t="str">
        <f>IF(MID('Tab. A1.4-WVG'!$C82,(K$6-1)*8+(K$6-1)*1+1,8)="","",CONCATENATE(MID('Tab. A1.4-WVG'!$C82,(K$6-1)*8+(K$6-1)*1+1,8),": ",VLOOKUP(MID('Tab. A1.4-WVG'!$C82,(K$6-1)*8+(K$6-1)*1+1,8),AGS,2,FALSE)))</f>
        <v/>
      </c>
      <c r="L78" s="232" t="str">
        <f>IF(MID('Tab. A1.4-WVG'!$C82,(L$6-1)*8+(L$6-1)*1+1,8)="","",CONCATENATE(MID('Tab. A1.4-WVG'!$C82,(L$6-1)*8+(L$6-1)*1+1,8),": ",VLOOKUP(MID('Tab. A1.4-WVG'!$C82,(L$6-1)*8+(L$6-1)*1+1,8),AGS,2,FALSE)))</f>
        <v/>
      </c>
      <c r="M78" s="232" t="str">
        <f>IF(MID('Tab. A1.4-WVG'!$C82,(M$6-1)*8+(M$6-1)*1+1,8)="","",CONCATENATE(MID('Tab. A1.4-WVG'!$C82,(M$6-1)*8+(M$6-1)*1+1,8),": ",VLOOKUP(MID('Tab. A1.4-WVG'!$C82,(M$6-1)*8+(M$6-1)*1+1,8),AGS,2,FALSE)))</f>
        <v/>
      </c>
      <c r="N78" s="232" t="str">
        <f>IF(MID('Tab. A1.4-WVG'!$C82,(N$6-1)*8+(N$6-1)*1+1,8)="","",CONCATENATE(MID('Tab. A1.4-WVG'!$C82,(N$6-1)*8+(N$6-1)*1+1,8),": ",VLOOKUP(MID('Tab. A1.4-WVG'!$C82,(N$6-1)*8+(N$6-1)*1+1,8),AGS,2,FALSE)))</f>
        <v/>
      </c>
      <c r="O78" s="232" t="str">
        <f>IF(MID('Tab. A1.4-WVG'!$C82,(O$6-1)*8+(O$6-1)*1+1,8)="","",CONCATENATE(MID('Tab. A1.4-WVG'!$C82,(O$6-1)*8+(O$6-1)*1+1,8),": ",VLOOKUP(MID('Tab. A1.4-WVG'!$C82,(O$6-1)*8+(O$6-1)*1+1,8),AGS,2,FALSE)))</f>
        <v/>
      </c>
      <c r="P78" s="232" t="str">
        <f>IF(MID('Tab. A1.4-WVG'!$C82,(P$6-1)*8+(P$6-1)*1+1,8)="","",CONCATENATE(MID('Tab. A1.4-WVG'!$C82,(P$6-1)*8+(P$6-1)*1+1,8),": ",VLOOKUP(MID('Tab. A1.4-WVG'!$C82,(P$6-1)*8+(P$6-1)*1+1,8),AGS,2,FALSE)))</f>
        <v/>
      </c>
      <c r="Q78" s="232" t="str">
        <f>IF(MID('Tab. A1.4-WVG'!$C82,(Q$6-1)*8+(Q$6-1)*1+1,8)="","",CONCATENATE(MID('Tab. A1.4-WVG'!$C82,(Q$6-1)*8+(Q$6-1)*1+1,8),": ",VLOOKUP(MID('Tab. A1.4-WVG'!$C82,(Q$6-1)*8+(Q$6-1)*1+1,8),AGS,2,FALSE)))</f>
        <v/>
      </c>
      <c r="R78" s="232" t="str">
        <f>IF(MID('Tab. A1.4-WVG'!$C82,(R$6-1)*8+(R$6-1)*1+1,8)="","",CONCATENATE(MID('Tab. A1.4-WVG'!$C82,(R$6-1)*8+(R$6-1)*1+1,8),": ",VLOOKUP(MID('Tab. A1.4-WVG'!$C82,(R$6-1)*8+(R$6-1)*1+1,8),AGS,2,FALSE)))</f>
        <v/>
      </c>
      <c r="S78" s="232" t="str">
        <f>IF(MID('Tab. A1.4-WVG'!$C82,(S$6-1)*8+(S$6-1)*1+1,8)="","",CONCATENATE(MID('Tab. A1.4-WVG'!$C82,(S$6-1)*8+(S$6-1)*1+1,8),": ",VLOOKUP(MID('Tab. A1.4-WVG'!$C82,(S$6-1)*8+(S$6-1)*1+1,8),AGS,2,FALSE)))</f>
        <v/>
      </c>
      <c r="T78" s="232" t="str">
        <f>IF(MID('Tab. A1.4-WVG'!$C82,(T$6-1)*8+(T$6-1)*1+1,8)="","",CONCATENATE(MID('Tab. A1.4-WVG'!$C82,(T$6-1)*8+(T$6-1)*1+1,8),": ",VLOOKUP(MID('Tab. A1.4-WVG'!$C82,(T$6-1)*8+(T$6-1)*1+1,8),AGS,2,FALSE)))</f>
        <v/>
      </c>
      <c r="U78" s="232" t="str">
        <f>IF(MID('Tab. A1.4-WVG'!$C82,(U$6-1)*8+(U$6-1)*1+1,8)="","",CONCATENATE(MID('Tab. A1.4-WVG'!$C82,(U$6-1)*8+(U$6-1)*1+1,8),": ",VLOOKUP(MID('Tab. A1.4-WVG'!$C82,(U$6-1)*8+(U$6-1)*1+1,8),AGS,2,FALSE)))</f>
        <v/>
      </c>
      <c r="V78" s="232" t="str">
        <f>IF(MID('Tab. A1.4-WVG'!$C82,(V$6-1)*8+(V$6-1)*1+1,8)="","",CONCATENATE(MID('Tab. A1.4-WVG'!$C82,(V$6-1)*8+(V$6-1)*1+1,8),": ",VLOOKUP(MID('Tab. A1.4-WVG'!$C82,(V$6-1)*8+(V$6-1)*1+1,8),AGS,2,FALSE)))</f>
        <v/>
      </c>
      <c r="W78" s="232" t="str">
        <f>IF(MID('Tab. A1.4-WVG'!$C82,(W$6-1)*8+(W$6-1)*1+1,8)="","",CONCATENATE(MID('Tab. A1.4-WVG'!$C82,(W$6-1)*8+(W$6-1)*1+1,8),": ",VLOOKUP(MID('Tab. A1.4-WVG'!$C82,(W$6-1)*8+(W$6-1)*1+1,8),AGS,2,FALSE)))</f>
        <v/>
      </c>
      <c r="X78" s="232" t="str">
        <f>IF(MID('Tab. A1.4-WVG'!$C82,(X$6-1)*8+(X$6-1)*1+1,8)="","",CONCATENATE(MID('Tab. A1.4-WVG'!$C82,(X$6-1)*8+(X$6-1)*1+1,8),": ",VLOOKUP(MID('Tab. A1.4-WVG'!$C82,(X$6-1)*8+(X$6-1)*1+1,8),AGS,2,FALSE)))</f>
        <v/>
      </c>
      <c r="Y78" s="232" t="str">
        <f>IF(MID('Tab. A1.4-WVG'!$C82,(Y$6-1)*8+(Y$6-1)*1+1,8)="","",CONCATENATE(MID('Tab. A1.4-WVG'!$C82,(Y$6-1)*8+(Y$6-1)*1+1,8),": ",VLOOKUP(MID('Tab. A1.4-WVG'!$C82,(Y$6-1)*8+(Y$6-1)*1+1,8),AGS,2,FALSE)))</f>
        <v/>
      </c>
      <c r="Z78" s="232" t="str">
        <f>IF(MID('Tab. A1.4-WVG'!$C82,(Z$6-1)*8+(Z$6-1)*1+1,8)="","",CONCATENATE(MID('Tab. A1.4-WVG'!$C82,(Z$6-1)*8+(Z$6-1)*1+1,8),": ",VLOOKUP(MID('Tab. A1.4-WVG'!$C82,(Z$6-1)*8+(Z$6-1)*1+1,8),AGS,2,FALSE)))</f>
        <v/>
      </c>
      <c r="AA78" s="232" t="str">
        <f>IF(MID('Tab. A1.4-WVG'!$C82,(AA$6-1)*8+(AA$6-1)*1+1,8)="","",CONCATENATE(MID('Tab. A1.4-WVG'!$C82,(AA$6-1)*8+(AA$6-1)*1+1,8),": ",VLOOKUP(MID('Tab. A1.4-WVG'!$C82,(AA$6-1)*8+(AA$6-1)*1+1,8),AGS,2,FALSE)))</f>
        <v/>
      </c>
      <c r="AB78" s="232" t="str">
        <f>IF(MID('Tab. A1.4-WVG'!$C82,(AB$6-1)*8+(AB$6-1)*1+1,8)="","",CONCATENATE(MID('Tab. A1.4-WVG'!$C82,(AB$6-1)*8+(AB$6-1)*1+1,8),": ",VLOOKUP(MID('Tab. A1.4-WVG'!$C82,(AB$6-1)*8+(AB$6-1)*1+1,8),AGS,2,FALSE)))</f>
        <v/>
      </c>
      <c r="AC78" s="232" t="str">
        <f>IF(MID('Tab. A1.4-WVG'!$C82,(AC$6-1)*8+(AC$6-1)*1+1,8)="","",CONCATENATE(MID('Tab. A1.4-WVG'!$C82,(AC$6-1)*8+(AC$6-1)*1+1,8),": ",VLOOKUP(MID('Tab. A1.4-WVG'!$C82,(AC$6-1)*8+(AC$6-1)*1+1,8),AGS,2,FALSE)))</f>
        <v/>
      </c>
      <c r="AD78" s="232" t="str">
        <f>IF(MID('Tab. A1.4-WVG'!$C82,(AD$6-1)*8+(AD$6-1)*1+1,8)="","",CONCATENATE(MID('Tab. A1.4-WVG'!$C82,(AD$6-1)*8+(AD$6-1)*1+1,8),": ",VLOOKUP(MID('Tab. A1.4-WVG'!$C82,(AD$6-1)*8+(AD$6-1)*1+1,8),AGS,2,FALSE)))</f>
        <v/>
      </c>
      <c r="AE78" s="232" t="str">
        <f>IF(MID('Tab. A1.4-WVG'!$C82,(AE$6-1)*8+(AE$6-1)*1+1,8)="","",CONCATENATE(MID('Tab. A1.4-WVG'!$C82,(AE$6-1)*8+(AE$6-1)*1+1,8),": ",VLOOKUP(MID('Tab. A1.4-WVG'!$C82,(AE$6-1)*8+(AE$6-1)*1+1,8),AGS,2,FALSE)))</f>
        <v/>
      </c>
      <c r="AF78" s="232" t="str">
        <f>IF(MID('Tab. A1.4-WVG'!$C82,(AF$6-1)*8+(AF$6-1)*1+1,8)="","",CONCATENATE(MID('Tab. A1.4-WVG'!$C82,(AF$6-1)*8+(AF$6-1)*1+1,8),": ",VLOOKUP(MID('Tab. A1.4-WVG'!$C82,(AF$6-1)*8+(AF$6-1)*1+1,8),AGS,2,FALSE)))</f>
        <v/>
      </c>
      <c r="AG78" s="232" t="str">
        <f>IF(MID('Tab. A1.4-WVG'!$C82,(AG$6-1)*8+(AG$6-1)*1+1,8)="","",CONCATENATE(MID('Tab. A1.4-WVG'!$C82,(AG$6-1)*8+(AG$6-1)*1+1,8),": ",VLOOKUP(MID('Tab. A1.4-WVG'!$C82,(AG$6-1)*8+(AG$6-1)*1+1,8),AGS,2,FALSE)))</f>
        <v/>
      </c>
      <c r="AH78" s="232" t="str">
        <f>IF(MID('Tab. A1.4-WVG'!$C82,(AH$6-1)*8+(AH$6-1)*1+1,8)="","",CONCATENATE(MID('Tab. A1.4-WVG'!$C82,(AH$6-1)*8+(AH$6-1)*1+1,8),": ",VLOOKUP(MID('Tab. A1.4-WVG'!$C82,(AH$6-1)*8+(AH$6-1)*1+1,8),AGS,2,FALSE)))</f>
        <v/>
      </c>
      <c r="AI78" s="232" t="str">
        <f>IF(MID('Tab. A1.4-WVG'!$C82,(AI$6-1)*8+(AI$6-1)*1+1,8)="","",CONCATENATE(MID('Tab. A1.4-WVG'!$C82,(AI$6-1)*8+(AI$6-1)*1+1,8),": ",VLOOKUP(MID('Tab. A1.4-WVG'!$C82,(AI$6-1)*8+(AI$6-1)*1+1,8),AGS,2,FALSE)))</f>
        <v/>
      </c>
      <c r="AJ78" s="232" t="str">
        <f>IF(MID('Tab. A1.4-WVG'!$C82,(AJ$6-1)*8+(AJ$6-1)*1+1,8)="","",CONCATENATE(MID('Tab. A1.4-WVG'!$C82,(AJ$6-1)*8+(AJ$6-1)*1+1,8),": ",VLOOKUP(MID('Tab. A1.4-WVG'!$C82,(AJ$6-1)*8+(AJ$6-1)*1+1,8),AGS,2,FALSE)))</f>
        <v/>
      </c>
      <c r="AK78" s="232" t="str">
        <f>IF(MID('Tab. A1.4-WVG'!$C82,(AK$6-1)*8+(AK$6-1)*1+1,8)="","",CONCATENATE(MID('Tab. A1.4-WVG'!$C82,(AK$6-1)*8+(AK$6-1)*1+1,8),": ",VLOOKUP(MID('Tab. A1.4-WVG'!$C82,(AK$6-1)*8+(AK$6-1)*1+1,8),AGS,2,FALSE)))</f>
        <v/>
      </c>
      <c r="AL78" s="232" t="str">
        <f>IF(MID('Tab. A1.4-WVG'!$C82,(AL$6-1)*8+(AL$6-1)*1+1,8)="","",CONCATENATE(MID('Tab. A1.4-WVG'!$C82,(AL$6-1)*8+(AL$6-1)*1+1,8),": ",VLOOKUP(MID('Tab. A1.4-WVG'!$C82,(AL$6-1)*8+(AL$6-1)*1+1,8),AGS,2,FALSE)))</f>
        <v/>
      </c>
      <c r="AM78" s="232" t="str">
        <f>IF(MID('Tab. A1.4-WVG'!$C82,(AM$6-1)*8+(AM$6-1)*1+1,8)="","",CONCATENATE(MID('Tab. A1.4-WVG'!$C82,(AM$6-1)*8+(AM$6-1)*1+1,8),": ",VLOOKUP(MID('Tab. A1.4-WVG'!$C82,(AM$6-1)*8+(AM$6-1)*1+1,8),AGS,2,FALSE)))</f>
        <v/>
      </c>
      <c r="AN78" s="232" t="str">
        <f>IF(MID('Tab. A1.4-WVG'!$C82,(AN$6-1)*8+(AN$6-1)*1+1,8)="","",CONCATENATE(MID('Tab. A1.4-WVG'!$C82,(AN$6-1)*8+(AN$6-1)*1+1,8),": ",VLOOKUP(MID('Tab. A1.4-WVG'!$C82,(AN$6-1)*8+(AN$6-1)*1+1,8),AGS,2,FALSE)))</f>
        <v/>
      </c>
      <c r="AO78" s="232" t="str">
        <f>IF(MID('Tab. A1.4-WVG'!$C82,(AO$6-1)*8+(AO$6-1)*1+1,8)="","",CONCATENATE(MID('Tab. A1.4-WVG'!$C82,(AO$6-1)*8+(AO$6-1)*1+1,8),": ",VLOOKUP(MID('Tab. A1.4-WVG'!$C82,(AO$6-1)*8+(AO$6-1)*1+1,8),AGS,2,FALSE)))</f>
        <v/>
      </c>
      <c r="AP78" s="232" t="str">
        <f>IF(MID('Tab. A1.4-WVG'!$C82,(AP$6-1)*8+(AP$6-1)*1+1,8)="","",CONCATENATE(MID('Tab. A1.4-WVG'!$C82,(AP$6-1)*8+(AP$6-1)*1+1,8),": ",VLOOKUP(MID('Tab. A1.4-WVG'!$C82,(AP$6-1)*8+(AP$6-1)*1+1,8),AGS,2,FALSE)))</f>
        <v/>
      </c>
      <c r="AQ78" s="232" t="str">
        <f>IF(MID('Tab. A1.4-WVG'!$C82,(AQ$6-1)*8+(AQ$6-1)*1+1,8)="","",CONCATENATE(MID('Tab. A1.4-WVG'!$C82,(AQ$6-1)*8+(AQ$6-1)*1+1,8),": ",VLOOKUP(MID('Tab. A1.4-WVG'!$C82,(AQ$6-1)*8+(AQ$6-1)*1+1,8),AGS,2,FALSE)))</f>
        <v/>
      </c>
      <c r="AR78" s="232" t="str">
        <f>IF(MID('Tab. A1.4-WVG'!$C82,(AR$6-1)*8+(AR$6-1)*1+1,8)="","",CONCATENATE(MID('Tab. A1.4-WVG'!$C82,(AR$6-1)*8+(AR$6-1)*1+1,8),": ",VLOOKUP(MID('Tab. A1.4-WVG'!$C82,(AR$6-1)*8+(AR$6-1)*1+1,8),AGS,2,FALSE)))</f>
        <v/>
      </c>
      <c r="AS78" s="232" t="str">
        <f>IF(MID('Tab. A1.4-WVG'!$C82,(AS$6-1)*8+(AS$6-1)*1+1,8)="","",CONCATENATE(MID('Tab. A1.4-WVG'!$C82,(AS$6-1)*8+(AS$6-1)*1+1,8),": ",VLOOKUP(MID('Tab. A1.4-WVG'!$C82,(AS$6-1)*8+(AS$6-1)*1+1,8),AGS,2,FALSE)))</f>
        <v/>
      </c>
      <c r="AT78" s="232" t="str">
        <f>IF(MID('Tab. A1.4-WVG'!$C82,(AT$6-1)*8+(AT$6-1)*1+1,8)="","",CONCATENATE(MID('Tab. A1.4-WVG'!$C82,(AT$6-1)*8+(AT$6-1)*1+1,8),": ",VLOOKUP(MID('Tab. A1.4-WVG'!$C82,(AT$6-1)*8+(AT$6-1)*1+1,8),AGS,2,FALSE)))</f>
        <v/>
      </c>
      <c r="AU78" s="232" t="str">
        <f>IF(MID('Tab. A1.4-WVG'!$C82,(AU$6-1)*8+(AU$6-1)*1+1,8)="","",CONCATENATE(MID('Tab. A1.4-WVG'!$C82,(AU$6-1)*8+(AU$6-1)*1+1,8),": ",VLOOKUP(MID('Tab. A1.4-WVG'!$C82,(AU$6-1)*8+(AU$6-1)*1+1,8),AGS,2,FALSE)))</f>
        <v/>
      </c>
      <c r="AV78" s="232" t="str">
        <f>IF(MID('Tab. A1.4-WVG'!$C82,(AV$6-1)*8+(AV$6-1)*1+1,8)="","",CONCATENATE(MID('Tab. A1.4-WVG'!$C82,(AV$6-1)*8+(AV$6-1)*1+1,8),": ",VLOOKUP(MID('Tab. A1.4-WVG'!$C82,(AV$6-1)*8+(AV$6-1)*1+1,8),AGS,2,FALSE)))</f>
        <v/>
      </c>
      <c r="AW78" s="232" t="str">
        <f>IF(MID('Tab. A1.4-WVG'!$C82,(AW$6-1)*8+(AW$6-1)*1+1,8)="","",CONCATENATE(MID('Tab. A1.4-WVG'!$C82,(AW$6-1)*8+(AW$6-1)*1+1,8),": ",VLOOKUP(MID('Tab. A1.4-WVG'!$C82,(AW$6-1)*8+(AW$6-1)*1+1,8),AGS,2,FALSE)))</f>
        <v/>
      </c>
      <c r="AX78" s="232" t="str">
        <f>IF(MID('Tab. A1.4-WVG'!$C82,(AX$6-1)*8+(AX$6-1)*1+1,8)="","",CONCATENATE(MID('Tab. A1.4-WVG'!$C82,(AX$6-1)*8+(AX$6-1)*1+1,8),": ",VLOOKUP(MID('Tab. A1.4-WVG'!$C82,(AX$6-1)*8+(AX$6-1)*1+1,8),AGS,2,FALSE)))</f>
        <v/>
      </c>
      <c r="AY78" s="232" t="str">
        <f>IF(MID('Tab. A1.4-WVG'!$C82,(AY$6-1)*8+(AY$6-1)*1+1,8)="","",CONCATENATE(MID('Tab. A1.4-WVG'!$C82,(AY$6-1)*8+(AY$6-1)*1+1,8),": ",VLOOKUP(MID('Tab. A1.4-WVG'!$C82,(AY$6-1)*8+(AY$6-1)*1+1,8),AGS,2,FALSE)))</f>
        <v/>
      </c>
      <c r="AZ78" s="232" t="str">
        <f>IF(MID('Tab. A1.4-WVG'!$C82,(AZ$6-1)*8+(AZ$6-1)*1+1,8)="","",CONCATENATE(MID('Tab. A1.4-WVG'!$C82,(AZ$6-1)*8+(AZ$6-1)*1+1,8),": ",VLOOKUP(MID('Tab. A1.4-WVG'!$C82,(AZ$6-1)*8+(AZ$6-1)*1+1,8),AGS,2,FALSE)))</f>
        <v/>
      </c>
      <c r="BA78" s="232" t="str">
        <f>IF(MID('Tab. A1.4-WVG'!$C82,(BA$6-1)*8+(BA$6-1)*1+1,8)="","",CONCATENATE(MID('Tab. A1.4-WVG'!$C82,(BA$6-1)*8+(BA$6-1)*1+1,8),": ",VLOOKUP(MID('Tab. A1.4-WVG'!$C82,(BA$6-1)*8+(BA$6-1)*1+1,8),AGS,2,FALSE)))</f>
        <v/>
      </c>
      <c r="BB78" s="232" t="str">
        <f>IF(MID('Tab. A1.4-WVG'!$C82,(BB$6-1)*8+(BB$6-1)*1+1,8)="","",CONCATENATE(MID('Tab. A1.4-WVG'!$C82,(BB$6-1)*8+(BB$6-1)*1+1,8),": ",VLOOKUP(MID('Tab. A1.4-WVG'!$C82,(BB$6-1)*8+(BB$6-1)*1+1,8),AGS,2,FALSE)))</f>
        <v/>
      </c>
      <c r="BC78" s="232" t="str">
        <f>IF(MID('Tab. A1.4-WVG'!$C82,(BC$6-1)*8+(BC$6-1)*1+1,8)="","",CONCATENATE(MID('Tab. A1.4-WVG'!$C82,(BC$6-1)*8+(BC$6-1)*1+1,8),": ",VLOOKUP(MID('Tab. A1.4-WVG'!$C82,(BC$6-1)*8+(BC$6-1)*1+1,8),AGS,2,FALSE)))</f>
        <v/>
      </c>
      <c r="BD78" s="232" t="str">
        <f>IF(MID('Tab. A1.4-WVG'!$C82,(BD$6-1)*8+(BD$6-1)*1+1,8)="","",CONCATENATE(MID('Tab. A1.4-WVG'!$C82,(BD$6-1)*8+(BD$6-1)*1+1,8),": ",VLOOKUP(MID('Tab. A1.4-WVG'!$C82,(BD$6-1)*8+(BD$6-1)*1+1,8),AGS,2,FALSE)))</f>
        <v/>
      </c>
      <c r="BE78" s="232" t="str">
        <f>IF(MID('Tab. A1.4-WVG'!$C82,(BE$6-1)*8+(BE$6-1)*1+1,8)="","",CONCATENATE(MID('Tab. A1.4-WVG'!$C82,(BE$6-1)*8+(BE$6-1)*1+1,8),": ",VLOOKUP(MID('Tab. A1.4-WVG'!$C82,(BE$6-1)*8+(BE$6-1)*1+1,8),AGS,2,FALSE)))</f>
        <v/>
      </c>
      <c r="BF78" s="232" t="str">
        <f>IF(MID('Tab. A1.4-WVG'!$C82,(BF$6-1)*8+(BF$6-1)*1+1,8)="","",CONCATENATE(MID('Tab. A1.4-WVG'!$C82,(BF$6-1)*8+(BF$6-1)*1+1,8),": ",VLOOKUP(MID('Tab. A1.4-WVG'!$C82,(BF$6-1)*8+(BF$6-1)*1+1,8),AGS,2,FALSE)))</f>
        <v/>
      </c>
      <c r="BG78" s="232" t="str">
        <f>IF(MID('Tab. A1.4-WVG'!$C82,(BG$6-1)*8+(BG$6-1)*1+1,8)="","",CONCATENATE(MID('Tab. A1.4-WVG'!$C82,(BG$6-1)*8+(BG$6-1)*1+1,8),": ",VLOOKUP(MID('Tab. A1.4-WVG'!$C82,(BG$6-1)*8+(BG$6-1)*1+1,8),AGS,2,FALSE)))</f>
        <v/>
      </c>
      <c r="BH78" s="232" t="str">
        <f>IF(MID('Tab. A1.4-WVG'!$C82,(BH$6-1)*8+(BH$6-1)*1+1,8)="","",CONCATENATE(MID('Tab. A1.4-WVG'!$C82,(BH$6-1)*8+(BH$6-1)*1+1,8),": ",VLOOKUP(MID('Tab. A1.4-WVG'!$C82,(BH$6-1)*8+(BH$6-1)*1+1,8),AGS,2,FALSE)))</f>
        <v/>
      </c>
      <c r="BI78" s="232" t="str">
        <f>IF(MID('Tab. A1.4-WVG'!$C82,(BI$6-1)*8+(BI$6-1)*1+1,8)="","",CONCATENATE(MID('Tab. A1.4-WVG'!$C82,(BI$6-1)*8+(BI$6-1)*1+1,8),": ",VLOOKUP(MID('Tab. A1.4-WVG'!$C82,(BI$6-1)*8+(BI$6-1)*1+1,8),AGS,2,FALSE)))</f>
        <v/>
      </c>
      <c r="BJ78" s="232" t="str">
        <f>IF(MID('Tab. A1.4-WVG'!$C82,(BJ$6-1)*8+(BJ$6-1)*1+1,8)="","",CONCATENATE(MID('Tab. A1.4-WVG'!$C82,(BJ$6-1)*8+(BJ$6-1)*1+1,8),": ",VLOOKUP(MID('Tab. A1.4-WVG'!$C82,(BJ$6-1)*8+(BJ$6-1)*1+1,8),AGS,2,FALSE)))</f>
        <v/>
      </c>
      <c r="BK78" s="232" t="str">
        <f>IF(MID('Tab. A1.4-WVG'!$C82,(BK$6-1)*8+(BK$6-1)*1+1,8)="","",CONCATENATE(MID('Tab. A1.4-WVG'!$C82,(BK$6-1)*8+(BK$6-1)*1+1,8),": ",VLOOKUP(MID('Tab. A1.4-WVG'!$C82,(BK$6-1)*8+(BK$6-1)*1+1,8),AGS,2,FALSE)))</f>
        <v/>
      </c>
      <c r="BL78" s="232" t="str">
        <f>IF(MID('Tab. A1.4-WVG'!$C82,(BL$6-1)*8+(BL$6-1)*1+1,8)="","",CONCATENATE(MID('Tab. A1.4-WVG'!$C82,(BL$6-1)*8+(BL$6-1)*1+1,8),": ",VLOOKUP(MID('Tab. A1.4-WVG'!$C82,(BL$6-1)*8+(BL$6-1)*1+1,8),AGS,2,FALSE)))</f>
        <v/>
      </c>
      <c r="BM78" s="232" t="str">
        <f>IF(MID('Tab. A1.4-WVG'!$C82,(BM$6-1)*8+(BM$6-1)*1+1,8)="","",CONCATENATE(MID('Tab. A1.4-WVG'!$C82,(BM$6-1)*8+(BM$6-1)*1+1,8),": ",VLOOKUP(MID('Tab. A1.4-WVG'!$C82,(BM$6-1)*8+(BM$6-1)*1+1,8),AGS,2,FALSE)))</f>
        <v/>
      </c>
      <c r="BN78" s="232" t="str">
        <f>IF(MID('Tab. A1.4-WVG'!$C82,(BN$6-1)*8+(BN$6-1)*1+1,8)="","",CONCATENATE(MID('Tab. A1.4-WVG'!$C82,(BN$6-1)*8+(BN$6-1)*1+1,8),": ",VLOOKUP(MID('Tab. A1.4-WVG'!$C82,(BN$6-1)*8+(BN$6-1)*1+1,8),AGS,2,FALSE)))</f>
        <v/>
      </c>
      <c r="BO78" s="232" t="str">
        <f>IF(MID('Tab. A1.4-WVG'!$C82,(BO$6-1)*8+(BO$6-1)*1+1,8)="","",CONCATENATE(MID('Tab. A1.4-WVG'!$C82,(BO$6-1)*8+(BO$6-1)*1+1,8),": ",VLOOKUP(MID('Tab. A1.4-WVG'!$C82,(BO$6-1)*8+(BO$6-1)*1+1,8),AGS,2,FALSE)))</f>
        <v/>
      </c>
      <c r="BP78" s="232" t="str">
        <f>IF(MID('Tab. A1.4-WVG'!$C82,(BP$6-1)*8+(BP$6-1)*1+1,8)="","",CONCATENATE(MID('Tab. A1.4-WVG'!$C82,(BP$6-1)*8+(BP$6-1)*1+1,8),": ",VLOOKUP(MID('Tab. A1.4-WVG'!$C82,(BP$6-1)*8+(BP$6-1)*1+1,8),AGS,2,FALSE)))</f>
        <v/>
      </c>
      <c r="BQ78" s="232" t="str">
        <f>IF(MID('Tab. A1.4-WVG'!$C82,(BQ$6-1)*8+(BQ$6-1)*1+1,8)="","",CONCATENATE(MID('Tab. A1.4-WVG'!$C82,(BQ$6-1)*8+(BQ$6-1)*1+1,8),": ",VLOOKUP(MID('Tab. A1.4-WVG'!$C82,(BQ$6-1)*8+(BQ$6-1)*1+1,8),AGS,2,FALSE)))</f>
        <v/>
      </c>
      <c r="BR78" s="232" t="str">
        <f>IF(MID('Tab. A1.4-WVG'!$C82,(BR$6-1)*8+(BR$6-1)*1+1,8)="","",CONCATENATE(MID('Tab. A1.4-WVG'!$C82,(BR$6-1)*8+(BR$6-1)*1+1,8),": ",VLOOKUP(MID('Tab. A1.4-WVG'!$C82,(BR$6-1)*8+(BR$6-1)*1+1,8),AGS,2,FALSE)))</f>
        <v/>
      </c>
      <c r="BS78" s="232" t="str">
        <f>IF(MID('Tab. A1.4-WVG'!$C82,(BS$6-1)*8+(BS$6-1)*1+1,8)="","",CONCATENATE(MID('Tab. A1.4-WVG'!$C82,(BS$6-1)*8+(BS$6-1)*1+1,8),": ",VLOOKUP(MID('Tab. A1.4-WVG'!$C82,(BS$6-1)*8+(BS$6-1)*1+1,8),AGS,2,FALSE)))</f>
        <v/>
      </c>
      <c r="BT78" s="232" t="str">
        <f>IF(MID('Tab. A1.4-WVG'!$C82,(BT$6-1)*8+(BT$6-1)*1+1,8)="","",CONCATENATE(MID('Tab. A1.4-WVG'!$C82,(BT$6-1)*8+(BT$6-1)*1+1,8),": ",VLOOKUP(MID('Tab. A1.4-WVG'!$C82,(BT$6-1)*8+(BT$6-1)*1+1,8),AGS,2,FALSE)))</f>
        <v/>
      </c>
      <c r="BU78" s="232" t="str">
        <f>IF(MID('Tab. A1.4-WVG'!$C82,(BU$6-1)*8+(BU$6-1)*1+1,8)="","",CONCATENATE(MID('Tab. A1.4-WVG'!$C82,(BU$6-1)*8+(BU$6-1)*1+1,8),": ",VLOOKUP(MID('Tab. A1.4-WVG'!$C82,(BU$6-1)*8+(BU$6-1)*1+1,8),AGS,2,FALSE)))</f>
        <v/>
      </c>
      <c r="BV78" s="232" t="str">
        <f>IF(MID('Tab. A1.4-WVG'!$C82,(BV$6-1)*8+(BV$6-1)*1+1,8)="","",CONCATENATE(MID('Tab. A1.4-WVG'!$C82,(BV$6-1)*8+(BV$6-1)*1+1,8),": ",VLOOKUP(MID('Tab. A1.4-WVG'!$C82,(BV$6-1)*8+(BV$6-1)*1+1,8),AGS,2,FALSE)))</f>
        <v/>
      </c>
      <c r="BW78" s="232" t="str">
        <f>IF(MID('Tab. A1.4-WVG'!$C82,(BW$6-1)*8+(BW$6-1)*1+1,8)="","",CONCATENATE(MID('Tab. A1.4-WVG'!$C82,(BW$6-1)*8+(BW$6-1)*1+1,8),": ",VLOOKUP(MID('Tab. A1.4-WVG'!$C82,(BW$6-1)*8+(BW$6-1)*1+1,8),AGS,2,FALSE)))</f>
        <v/>
      </c>
      <c r="BX78" s="232" t="str">
        <f>IF(MID('Tab. A1.4-WVG'!$C82,(BX$6-1)*8+(BX$6-1)*1+1,8)="","",CONCATENATE(MID('Tab. A1.4-WVG'!$C82,(BX$6-1)*8+(BX$6-1)*1+1,8),": ",VLOOKUP(MID('Tab. A1.4-WVG'!$C82,(BX$6-1)*8+(BX$6-1)*1+1,8),AGS,2,FALSE)))</f>
        <v/>
      </c>
      <c r="BY78" s="232" t="str">
        <f>IF(MID('Tab. A1.4-WVG'!$C82,(BY$6-1)*8+(BY$6-1)*1+1,8)="","",CONCATENATE(MID('Tab. A1.4-WVG'!$C82,(BY$6-1)*8+(BY$6-1)*1+1,8),": ",VLOOKUP(MID('Tab. A1.4-WVG'!$C82,(BY$6-1)*8+(BY$6-1)*1+1,8),AGS,2,FALSE)))</f>
        <v/>
      </c>
      <c r="BZ78" s="232" t="str">
        <f>IF(MID('Tab. A1.4-WVG'!$C82,(BZ$6-1)*8+(BZ$6-1)*1+1,8)="","",CONCATENATE(MID('Tab. A1.4-WVG'!$C82,(BZ$6-1)*8+(BZ$6-1)*1+1,8),": ",VLOOKUP(MID('Tab. A1.4-WVG'!$C82,(BZ$6-1)*8+(BZ$6-1)*1+1,8),AGS,2,FALSE)))</f>
        <v/>
      </c>
      <c r="CA78" s="232" t="str">
        <f>IF(MID('Tab. A1.4-WVG'!$C82,(CA$6-1)*8+(CA$6-1)*1+1,8)="","",CONCATENATE(MID('Tab. A1.4-WVG'!$C82,(CA$6-1)*8+(CA$6-1)*1+1,8),": ",VLOOKUP(MID('Tab. A1.4-WVG'!$C82,(CA$6-1)*8+(CA$6-1)*1+1,8),AGS,2,FALSE)))</f>
        <v/>
      </c>
      <c r="CB78" s="232" t="str">
        <f>IF(MID('Tab. A1.4-WVG'!$C82,(CB$6-1)*8+(CB$6-1)*1+1,8)="","",CONCATENATE(MID('Tab. A1.4-WVG'!$C82,(CB$6-1)*8+(CB$6-1)*1+1,8),": ",VLOOKUP(MID('Tab. A1.4-WVG'!$C82,(CB$6-1)*8+(CB$6-1)*1+1,8),AGS,2,FALSE)))</f>
        <v/>
      </c>
      <c r="CC78" s="232" t="str">
        <f>IF(MID('Tab. A1.4-WVG'!$C82,(CC$6-1)*8+(CC$6-1)*1+1,8)="","",CONCATENATE(MID('Tab. A1.4-WVG'!$C82,(CC$6-1)*8+(CC$6-1)*1+1,8),": ",VLOOKUP(MID('Tab. A1.4-WVG'!$C82,(CC$6-1)*8+(CC$6-1)*1+1,8),AGS,2,FALSE)))</f>
        <v/>
      </c>
      <c r="CD78" s="232" t="str">
        <f>IF(MID('Tab. A1.4-WVG'!$C82,(CD$6-1)*8+(CD$6-1)*1+1,8)="","",CONCATENATE(MID('Tab. A1.4-WVG'!$C82,(CD$6-1)*8+(CD$6-1)*1+1,8),": ",VLOOKUP(MID('Tab. A1.4-WVG'!$C82,(CD$6-1)*8+(CD$6-1)*1+1,8),AGS,2,FALSE)))</f>
        <v/>
      </c>
      <c r="CE78" s="232" t="str">
        <f>IF(MID('Tab. A1.4-WVG'!$C82,(CE$6-1)*8+(CE$6-1)*1+1,8)="","",CONCATENATE(MID('Tab. A1.4-WVG'!$C82,(CE$6-1)*8+(CE$6-1)*1+1,8),": ",VLOOKUP(MID('Tab. A1.4-WVG'!$C82,(CE$6-1)*8+(CE$6-1)*1+1,8),AGS,2,FALSE)))</f>
        <v/>
      </c>
      <c r="CF78" s="232" t="str">
        <f>IF(MID('Tab. A1.4-WVG'!$C82,(CF$6-1)*8+(CF$6-1)*1+1,8)="","",CONCATENATE(MID('Tab. A1.4-WVG'!$C82,(CF$6-1)*8+(CF$6-1)*1+1,8),": ",VLOOKUP(MID('Tab. A1.4-WVG'!$C82,(CF$6-1)*8+(CF$6-1)*1+1,8),AGS,2,FALSE)))</f>
        <v/>
      </c>
      <c r="CG78" s="232" t="str">
        <f>IF(MID('Tab. A1.4-WVG'!$C82,(CG$6-1)*8+(CG$6-1)*1+1,8)="","",CONCATENATE(MID('Tab. A1.4-WVG'!$C82,(CG$6-1)*8+(CG$6-1)*1+1,8),": ",VLOOKUP(MID('Tab. A1.4-WVG'!$C82,(CG$6-1)*8+(CG$6-1)*1+1,8),AGS,2,FALSE)))</f>
        <v/>
      </c>
      <c r="CH78" s="232" t="str">
        <f>IF(MID('Tab. A1.4-WVG'!$C82,(CH$6-1)*8+(CH$6-1)*1+1,8)="","",CONCATENATE(MID('Tab. A1.4-WVG'!$C82,(CH$6-1)*8+(CH$6-1)*1+1,8),": ",VLOOKUP(MID('Tab. A1.4-WVG'!$C82,(CH$6-1)*8+(CH$6-1)*1+1,8),AGS,2,FALSE)))</f>
        <v/>
      </c>
      <c r="CI78" s="232" t="str">
        <f>IF(MID('Tab. A1.4-WVG'!$C82,(CI$6-1)*8+(CI$6-1)*1+1,8)="","",CONCATENATE(MID('Tab. A1.4-WVG'!$C82,(CI$6-1)*8+(CI$6-1)*1+1,8),": ",VLOOKUP(MID('Tab. A1.4-WVG'!$C82,(CI$6-1)*8+(CI$6-1)*1+1,8),AGS,2,FALSE)))</f>
        <v/>
      </c>
      <c r="CJ78" s="232" t="str">
        <f>IF(MID('Tab. A1.4-WVG'!$C82,(CJ$6-1)*8+(CJ$6-1)*1+1,8)="","",CONCATENATE(MID('Tab. A1.4-WVG'!$C82,(CJ$6-1)*8+(CJ$6-1)*1+1,8),": ",VLOOKUP(MID('Tab. A1.4-WVG'!$C82,(CJ$6-1)*8+(CJ$6-1)*1+1,8),AGS,2,FALSE)))</f>
        <v/>
      </c>
      <c r="CK78" s="232" t="str">
        <f>IF(MID('Tab. A1.4-WVG'!$C82,(CK$6-1)*8+(CK$6-1)*1+1,8)="","",CONCATENATE(MID('Tab. A1.4-WVG'!$C82,(CK$6-1)*8+(CK$6-1)*1+1,8),": ",VLOOKUP(MID('Tab. A1.4-WVG'!$C82,(CK$6-1)*8+(CK$6-1)*1+1,8),AGS,2,FALSE)))</f>
        <v/>
      </c>
      <c r="CL78" s="232" t="str">
        <f>IF(MID('Tab. A1.4-WVG'!$C82,(CL$6-1)*8+(CL$6-1)*1+1,8)="","",CONCATENATE(MID('Tab. A1.4-WVG'!$C82,(CL$6-1)*8+(CL$6-1)*1+1,8),": ",VLOOKUP(MID('Tab. A1.4-WVG'!$C82,(CL$6-1)*8+(CL$6-1)*1+1,8),AGS,2,FALSE)))</f>
        <v/>
      </c>
      <c r="CM78" s="232" t="str">
        <f>IF(MID('Tab. A1.4-WVG'!$C82,(CM$6-1)*8+(CM$6-1)*1+1,8)="","",CONCATENATE(MID('Tab. A1.4-WVG'!$C82,(CM$6-1)*8+(CM$6-1)*1+1,8),": ",VLOOKUP(MID('Tab. A1.4-WVG'!$C82,(CM$6-1)*8+(CM$6-1)*1+1,8),AGS,2,FALSE)))</f>
        <v/>
      </c>
      <c r="CN78" s="232" t="str">
        <f>IF(MID('Tab. A1.4-WVG'!$C82,(CN$6-1)*8+(CN$6-1)*1+1,8)="","",CONCATENATE(MID('Tab. A1.4-WVG'!$C82,(CN$6-1)*8+(CN$6-1)*1+1,8),": ",VLOOKUP(MID('Tab. A1.4-WVG'!$C82,(CN$6-1)*8+(CN$6-1)*1+1,8),AGS,2,FALSE)))</f>
        <v/>
      </c>
      <c r="CO78" s="232" t="str">
        <f>IF(MID('Tab. A1.4-WVG'!$C82,(CO$6-1)*8+(CO$6-1)*1+1,8)="","",CONCATENATE(MID('Tab. A1.4-WVG'!$C82,(CO$6-1)*8+(CO$6-1)*1+1,8),": ",VLOOKUP(MID('Tab. A1.4-WVG'!$C82,(CO$6-1)*8+(CO$6-1)*1+1,8),AGS,2,FALSE)))</f>
        <v/>
      </c>
      <c r="CP78" s="232" t="str">
        <f>IF(MID('Tab. A1.4-WVG'!$C82,(CP$6-1)*8+(CP$6-1)*1+1,8)="","",CONCATENATE(MID('Tab. A1.4-WVG'!$C82,(CP$6-1)*8+(CP$6-1)*1+1,8),": ",VLOOKUP(MID('Tab. A1.4-WVG'!$C82,(CP$6-1)*8+(CP$6-1)*1+1,8),AGS,2,FALSE)))</f>
        <v/>
      </c>
      <c r="CQ78" s="232" t="str">
        <f>IF(MID('Tab. A1.4-WVG'!$C82,(CQ$6-1)*8+(CQ$6-1)*1+1,8)="","",CONCATENATE(MID('Tab. A1.4-WVG'!$C82,(CQ$6-1)*8+(CQ$6-1)*1+1,8),": ",VLOOKUP(MID('Tab. A1.4-WVG'!$C82,(CQ$6-1)*8+(CQ$6-1)*1+1,8),AGS,2,FALSE)))</f>
        <v/>
      </c>
      <c r="CR78" s="232" t="str">
        <f>IF(MID('Tab. A1.4-WVG'!$C82,(CR$6-1)*8+(CR$6-1)*1+1,8)="","",CONCATENATE(MID('Tab. A1.4-WVG'!$C82,(CR$6-1)*8+(CR$6-1)*1+1,8),": ",VLOOKUP(MID('Tab. A1.4-WVG'!$C82,(CR$6-1)*8+(CR$6-1)*1+1,8),AGS,2,FALSE)))</f>
        <v/>
      </c>
      <c r="CS78" s="232" t="str">
        <f>IF(MID('Tab. A1.4-WVG'!$C82,(CS$6-1)*8+(CS$6-1)*1+1,8)="","",CONCATENATE(MID('Tab. A1.4-WVG'!$C82,(CS$6-1)*8+(CS$6-1)*1+1,8),": ",VLOOKUP(MID('Tab. A1.4-WVG'!$C82,(CS$6-1)*8+(CS$6-1)*1+1,8),AGS,2,FALSE)))</f>
        <v/>
      </c>
      <c r="CT78" s="232" t="str">
        <f>IF(MID('Tab. A1.4-WVG'!$C82,(CT$6-1)*8+(CT$6-1)*1+1,8)="","",CONCATENATE(MID('Tab. A1.4-WVG'!$C82,(CT$6-1)*8+(CT$6-1)*1+1,8),": ",VLOOKUP(MID('Tab. A1.4-WVG'!$C82,(CT$6-1)*8+(CT$6-1)*1+1,8),AGS,2,FALSE)))</f>
        <v/>
      </c>
      <c r="CU78" s="232" t="str">
        <f>IF(MID('Tab. A1.4-WVG'!$C82,(CU$6-1)*8+(CU$6-1)*1+1,8)="","",CONCATENATE(MID('Tab. A1.4-WVG'!$C82,(CU$6-1)*8+(CU$6-1)*1+1,8),": ",VLOOKUP(MID('Tab. A1.4-WVG'!$C82,(CU$6-1)*8+(CU$6-1)*1+1,8),AGS,2,FALSE)))</f>
        <v/>
      </c>
      <c r="CV78" s="232" t="str">
        <f>IF(MID('Tab. A1.4-WVG'!$C82,(CV$6-1)*8+(CV$6-1)*1+1,8)="","",CONCATENATE(MID('Tab. A1.4-WVG'!$C82,(CV$6-1)*8+(CV$6-1)*1+1,8),": ",VLOOKUP(MID('Tab. A1.4-WVG'!$C82,(CV$6-1)*8+(CV$6-1)*1+1,8),AGS,2,FALSE)))</f>
        <v/>
      </c>
      <c r="CW78" s="232" t="str">
        <f>IF(MID('Tab. A1.4-WVG'!$C82,(CW$6-1)*8+(CW$6-1)*1+1,8)="","",CONCATENATE(MID('Tab. A1.4-WVG'!$C82,(CW$6-1)*8+(CW$6-1)*1+1,8),": ",VLOOKUP(MID('Tab. A1.4-WVG'!$C82,(CW$6-1)*8+(CW$6-1)*1+1,8),AGS,2,FALSE)))</f>
        <v/>
      </c>
      <c r="CX78" s="39">
        <f t="shared" si="1"/>
        <v>0</v>
      </c>
    </row>
    <row r="79" spans="1:102" ht="38.25" customHeight="1" x14ac:dyDescent="0.2">
      <c r="A79" s="231" t="str">
        <f>IF('Tab. A1.4-WVG'!A83="","",'Tab. A1.4-WVG'!A83)</f>
        <v/>
      </c>
      <c r="B79" s="232" t="str">
        <f>IF(MID('Tab. A1.4-WVG'!$C83,(B$6-1)*8+(B$6-1)*1+1,8)="","",CONCATENATE(MID('Tab. A1.4-WVG'!$C83,(B$6-1)*8+(B$6-1)*1+1,8),": ",VLOOKUP(MID('Tab. A1.4-WVG'!$C83,(B$6-1)*8+(B$6-1)*1+1,8),AGS,2,FALSE)))</f>
        <v/>
      </c>
      <c r="C79" s="232" t="str">
        <f>IF(MID('Tab. A1.4-WVG'!$C83,(C$6-1)*8+(C$6-1)*1+1,8)="","",CONCATENATE(MID('Tab. A1.4-WVG'!$C83,(C$6-1)*8+(C$6-1)*1+1,8),": ",VLOOKUP(MID('Tab. A1.4-WVG'!$C83,(C$6-1)*8+(C$6-1)*1+1,8),AGS,2,FALSE)))</f>
        <v/>
      </c>
      <c r="D79" s="232" t="str">
        <f>IF(MID('Tab. A1.4-WVG'!$C83,(D$6-1)*8+(D$6-1)*1+1,8)="","",CONCATENATE(MID('Tab. A1.4-WVG'!$C83,(D$6-1)*8+(D$6-1)*1+1,8),": ",VLOOKUP(MID('Tab. A1.4-WVG'!$C83,(D$6-1)*8+(D$6-1)*1+1,8),AGS,2,FALSE)))</f>
        <v/>
      </c>
      <c r="E79" s="232" t="str">
        <f>IF(MID('Tab. A1.4-WVG'!$C83,(E$6-1)*8+(E$6-1)*1+1,8)="","",CONCATENATE(MID('Tab. A1.4-WVG'!$C83,(E$6-1)*8+(E$6-1)*1+1,8),": ",VLOOKUP(MID('Tab. A1.4-WVG'!$C83,(E$6-1)*8+(E$6-1)*1+1,8),AGS,2,FALSE)))</f>
        <v/>
      </c>
      <c r="F79" s="232" t="str">
        <f>IF(MID('Tab. A1.4-WVG'!$C83,(F$6-1)*8+(F$6-1)*1+1,8)="","",CONCATENATE(MID('Tab. A1.4-WVG'!$C83,(F$6-1)*8+(F$6-1)*1+1,8),": ",VLOOKUP(MID('Tab. A1.4-WVG'!$C83,(F$6-1)*8+(F$6-1)*1+1,8),AGS,2,FALSE)))</f>
        <v/>
      </c>
      <c r="G79" s="232" t="str">
        <f>IF(MID('Tab. A1.4-WVG'!$C83,(G$6-1)*8+(G$6-1)*1+1,8)="","",CONCATENATE(MID('Tab. A1.4-WVG'!$C83,(G$6-1)*8+(G$6-1)*1+1,8),": ",VLOOKUP(MID('Tab. A1.4-WVG'!$C83,(G$6-1)*8+(G$6-1)*1+1,8),AGS,2,FALSE)))</f>
        <v/>
      </c>
      <c r="H79" s="232" t="str">
        <f>IF(MID('Tab. A1.4-WVG'!$C83,(H$6-1)*8+(H$6-1)*1+1,8)="","",CONCATENATE(MID('Tab. A1.4-WVG'!$C83,(H$6-1)*8+(H$6-1)*1+1,8),": ",VLOOKUP(MID('Tab. A1.4-WVG'!$C83,(H$6-1)*8+(H$6-1)*1+1,8),AGS,2,FALSE)))</f>
        <v/>
      </c>
      <c r="I79" s="232" t="str">
        <f>IF(MID('Tab. A1.4-WVG'!$C83,(I$6-1)*8+(I$6-1)*1+1,8)="","",CONCATENATE(MID('Tab. A1.4-WVG'!$C83,(I$6-1)*8+(I$6-1)*1+1,8),": ",VLOOKUP(MID('Tab. A1.4-WVG'!$C83,(I$6-1)*8+(I$6-1)*1+1,8),AGS,2,FALSE)))</f>
        <v/>
      </c>
      <c r="J79" s="232" t="str">
        <f>IF(MID('Tab. A1.4-WVG'!$C83,(J$6-1)*8+(J$6-1)*1+1,8)="","",CONCATENATE(MID('Tab. A1.4-WVG'!$C83,(J$6-1)*8+(J$6-1)*1+1,8),": ",VLOOKUP(MID('Tab. A1.4-WVG'!$C83,(J$6-1)*8+(J$6-1)*1+1,8),AGS,2,FALSE)))</f>
        <v/>
      </c>
      <c r="K79" s="232" t="str">
        <f>IF(MID('Tab. A1.4-WVG'!$C83,(K$6-1)*8+(K$6-1)*1+1,8)="","",CONCATENATE(MID('Tab. A1.4-WVG'!$C83,(K$6-1)*8+(K$6-1)*1+1,8),": ",VLOOKUP(MID('Tab. A1.4-WVG'!$C83,(K$6-1)*8+(K$6-1)*1+1,8),AGS,2,FALSE)))</f>
        <v/>
      </c>
      <c r="L79" s="232" t="str">
        <f>IF(MID('Tab. A1.4-WVG'!$C83,(L$6-1)*8+(L$6-1)*1+1,8)="","",CONCATENATE(MID('Tab. A1.4-WVG'!$C83,(L$6-1)*8+(L$6-1)*1+1,8),": ",VLOOKUP(MID('Tab. A1.4-WVG'!$C83,(L$6-1)*8+(L$6-1)*1+1,8),AGS,2,FALSE)))</f>
        <v/>
      </c>
      <c r="M79" s="232" t="str">
        <f>IF(MID('Tab. A1.4-WVG'!$C83,(M$6-1)*8+(M$6-1)*1+1,8)="","",CONCATENATE(MID('Tab. A1.4-WVG'!$C83,(M$6-1)*8+(M$6-1)*1+1,8),": ",VLOOKUP(MID('Tab. A1.4-WVG'!$C83,(M$6-1)*8+(M$6-1)*1+1,8),AGS,2,FALSE)))</f>
        <v/>
      </c>
      <c r="N79" s="232" t="str">
        <f>IF(MID('Tab. A1.4-WVG'!$C83,(N$6-1)*8+(N$6-1)*1+1,8)="","",CONCATENATE(MID('Tab. A1.4-WVG'!$C83,(N$6-1)*8+(N$6-1)*1+1,8),": ",VLOOKUP(MID('Tab. A1.4-WVG'!$C83,(N$6-1)*8+(N$6-1)*1+1,8),AGS,2,FALSE)))</f>
        <v/>
      </c>
      <c r="O79" s="232" t="str">
        <f>IF(MID('Tab. A1.4-WVG'!$C83,(O$6-1)*8+(O$6-1)*1+1,8)="","",CONCATENATE(MID('Tab. A1.4-WVG'!$C83,(O$6-1)*8+(O$6-1)*1+1,8),": ",VLOOKUP(MID('Tab. A1.4-WVG'!$C83,(O$6-1)*8+(O$6-1)*1+1,8),AGS,2,FALSE)))</f>
        <v/>
      </c>
      <c r="P79" s="232" t="str">
        <f>IF(MID('Tab. A1.4-WVG'!$C83,(P$6-1)*8+(P$6-1)*1+1,8)="","",CONCATENATE(MID('Tab. A1.4-WVG'!$C83,(P$6-1)*8+(P$6-1)*1+1,8),": ",VLOOKUP(MID('Tab. A1.4-WVG'!$C83,(P$6-1)*8+(P$6-1)*1+1,8),AGS,2,FALSE)))</f>
        <v/>
      </c>
      <c r="Q79" s="232" t="str">
        <f>IF(MID('Tab. A1.4-WVG'!$C83,(Q$6-1)*8+(Q$6-1)*1+1,8)="","",CONCATENATE(MID('Tab. A1.4-WVG'!$C83,(Q$6-1)*8+(Q$6-1)*1+1,8),": ",VLOOKUP(MID('Tab. A1.4-WVG'!$C83,(Q$6-1)*8+(Q$6-1)*1+1,8),AGS,2,FALSE)))</f>
        <v/>
      </c>
      <c r="R79" s="232" t="str">
        <f>IF(MID('Tab. A1.4-WVG'!$C83,(R$6-1)*8+(R$6-1)*1+1,8)="","",CONCATENATE(MID('Tab. A1.4-WVG'!$C83,(R$6-1)*8+(R$6-1)*1+1,8),": ",VLOOKUP(MID('Tab. A1.4-WVG'!$C83,(R$6-1)*8+(R$6-1)*1+1,8),AGS,2,FALSE)))</f>
        <v/>
      </c>
      <c r="S79" s="232" t="str">
        <f>IF(MID('Tab. A1.4-WVG'!$C83,(S$6-1)*8+(S$6-1)*1+1,8)="","",CONCATENATE(MID('Tab. A1.4-WVG'!$C83,(S$6-1)*8+(S$6-1)*1+1,8),": ",VLOOKUP(MID('Tab. A1.4-WVG'!$C83,(S$6-1)*8+(S$6-1)*1+1,8),AGS,2,FALSE)))</f>
        <v/>
      </c>
      <c r="T79" s="232" t="str">
        <f>IF(MID('Tab. A1.4-WVG'!$C83,(T$6-1)*8+(T$6-1)*1+1,8)="","",CONCATENATE(MID('Tab. A1.4-WVG'!$C83,(T$6-1)*8+(T$6-1)*1+1,8),": ",VLOOKUP(MID('Tab. A1.4-WVG'!$C83,(T$6-1)*8+(T$6-1)*1+1,8),AGS,2,FALSE)))</f>
        <v/>
      </c>
      <c r="U79" s="232" t="str">
        <f>IF(MID('Tab. A1.4-WVG'!$C83,(U$6-1)*8+(U$6-1)*1+1,8)="","",CONCATENATE(MID('Tab. A1.4-WVG'!$C83,(U$6-1)*8+(U$6-1)*1+1,8),": ",VLOOKUP(MID('Tab. A1.4-WVG'!$C83,(U$6-1)*8+(U$6-1)*1+1,8),AGS,2,FALSE)))</f>
        <v/>
      </c>
      <c r="V79" s="232" t="str">
        <f>IF(MID('Tab. A1.4-WVG'!$C83,(V$6-1)*8+(V$6-1)*1+1,8)="","",CONCATENATE(MID('Tab. A1.4-WVG'!$C83,(V$6-1)*8+(V$6-1)*1+1,8),": ",VLOOKUP(MID('Tab. A1.4-WVG'!$C83,(V$6-1)*8+(V$6-1)*1+1,8),AGS,2,FALSE)))</f>
        <v/>
      </c>
      <c r="W79" s="232" t="str">
        <f>IF(MID('Tab. A1.4-WVG'!$C83,(W$6-1)*8+(W$6-1)*1+1,8)="","",CONCATENATE(MID('Tab. A1.4-WVG'!$C83,(W$6-1)*8+(W$6-1)*1+1,8),": ",VLOOKUP(MID('Tab. A1.4-WVG'!$C83,(W$6-1)*8+(W$6-1)*1+1,8),AGS,2,FALSE)))</f>
        <v/>
      </c>
      <c r="X79" s="232" t="str">
        <f>IF(MID('Tab. A1.4-WVG'!$C83,(X$6-1)*8+(X$6-1)*1+1,8)="","",CONCATENATE(MID('Tab. A1.4-WVG'!$C83,(X$6-1)*8+(X$6-1)*1+1,8),": ",VLOOKUP(MID('Tab. A1.4-WVG'!$C83,(X$6-1)*8+(X$6-1)*1+1,8),AGS,2,FALSE)))</f>
        <v/>
      </c>
      <c r="Y79" s="232" t="str">
        <f>IF(MID('Tab. A1.4-WVG'!$C83,(Y$6-1)*8+(Y$6-1)*1+1,8)="","",CONCATENATE(MID('Tab. A1.4-WVG'!$C83,(Y$6-1)*8+(Y$6-1)*1+1,8),": ",VLOOKUP(MID('Tab. A1.4-WVG'!$C83,(Y$6-1)*8+(Y$6-1)*1+1,8),AGS,2,FALSE)))</f>
        <v/>
      </c>
      <c r="Z79" s="232" t="str">
        <f>IF(MID('Tab. A1.4-WVG'!$C83,(Z$6-1)*8+(Z$6-1)*1+1,8)="","",CONCATENATE(MID('Tab. A1.4-WVG'!$C83,(Z$6-1)*8+(Z$6-1)*1+1,8),": ",VLOOKUP(MID('Tab. A1.4-WVG'!$C83,(Z$6-1)*8+(Z$6-1)*1+1,8),AGS,2,FALSE)))</f>
        <v/>
      </c>
      <c r="AA79" s="232" t="str">
        <f>IF(MID('Tab. A1.4-WVG'!$C83,(AA$6-1)*8+(AA$6-1)*1+1,8)="","",CONCATENATE(MID('Tab. A1.4-WVG'!$C83,(AA$6-1)*8+(AA$6-1)*1+1,8),": ",VLOOKUP(MID('Tab. A1.4-WVG'!$C83,(AA$6-1)*8+(AA$6-1)*1+1,8),AGS,2,FALSE)))</f>
        <v/>
      </c>
      <c r="AB79" s="232" t="str">
        <f>IF(MID('Tab. A1.4-WVG'!$C83,(AB$6-1)*8+(AB$6-1)*1+1,8)="","",CONCATENATE(MID('Tab. A1.4-WVG'!$C83,(AB$6-1)*8+(AB$6-1)*1+1,8),": ",VLOOKUP(MID('Tab. A1.4-WVG'!$C83,(AB$6-1)*8+(AB$6-1)*1+1,8),AGS,2,FALSE)))</f>
        <v/>
      </c>
      <c r="AC79" s="232" t="str">
        <f>IF(MID('Tab. A1.4-WVG'!$C83,(AC$6-1)*8+(AC$6-1)*1+1,8)="","",CONCATENATE(MID('Tab. A1.4-WVG'!$C83,(AC$6-1)*8+(AC$6-1)*1+1,8),": ",VLOOKUP(MID('Tab. A1.4-WVG'!$C83,(AC$6-1)*8+(AC$6-1)*1+1,8),AGS,2,FALSE)))</f>
        <v/>
      </c>
      <c r="AD79" s="232" t="str">
        <f>IF(MID('Tab. A1.4-WVG'!$C83,(AD$6-1)*8+(AD$6-1)*1+1,8)="","",CONCATENATE(MID('Tab. A1.4-WVG'!$C83,(AD$6-1)*8+(AD$6-1)*1+1,8),": ",VLOOKUP(MID('Tab. A1.4-WVG'!$C83,(AD$6-1)*8+(AD$6-1)*1+1,8),AGS,2,FALSE)))</f>
        <v/>
      </c>
      <c r="AE79" s="232" t="str">
        <f>IF(MID('Tab. A1.4-WVG'!$C83,(AE$6-1)*8+(AE$6-1)*1+1,8)="","",CONCATENATE(MID('Tab. A1.4-WVG'!$C83,(AE$6-1)*8+(AE$6-1)*1+1,8),": ",VLOOKUP(MID('Tab. A1.4-WVG'!$C83,(AE$6-1)*8+(AE$6-1)*1+1,8),AGS,2,FALSE)))</f>
        <v/>
      </c>
      <c r="AF79" s="232" t="str">
        <f>IF(MID('Tab. A1.4-WVG'!$C83,(AF$6-1)*8+(AF$6-1)*1+1,8)="","",CONCATENATE(MID('Tab. A1.4-WVG'!$C83,(AF$6-1)*8+(AF$6-1)*1+1,8),": ",VLOOKUP(MID('Tab. A1.4-WVG'!$C83,(AF$6-1)*8+(AF$6-1)*1+1,8),AGS,2,FALSE)))</f>
        <v/>
      </c>
      <c r="AG79" s="232" t="str">
        <f>IF(MID('Tab. A1.4-WVG'!$C83,(AG$6-1)*8+(AG$6-1)*1+1,8)="","",CONCATENATE(MID('Tab. A1.4-WVG'!$C83,(AG$6-1)*8+(AG$6-1)*1+1,8),": ",VLOOKUP(MID('Tab. A1.4-WVG'!$C83,(AG$6-1)*8+(AG$6-1)*1+1,8),AGS,2,FALSE)))</f>
        <v/>
      </c>
      <c r="AH79" s="232" t="str">
        <f>IF(MID('Tab. A1.4-WVG'!$C83,(AH$6-1)*8+(AH$6-1)*1+1,8)="","",CONCATENATE(MID('Tab. A1.4-WVG'!$C83,(AH$6-1)*8+(AH$6-1)*1+1,8),": ",VLOOKUP(MID('Tab. A1.4-WVG'!$C83,(AH$6-1)*8+(AH$6-1)*1+1,8),AGS,2,FALSE)))</f>
        <v/>
      </c>
      <c r="AI79" s="232" t="str">
        <f>IF(MID('Tab. A1.4-WVG'!$C83,(AI$6-1)*8+(AI$6-1)*1+1,8)="","",CONCATENATE(MID('Tab. A1.4-WVG'!$C83,(AI$6-1)*8+(AI$6-1)*1+1,8),": ",VLOOKUP(MID('Tab. A1.4-WVG'!$C83,(AI$6-1)*8+(AI$6-1)*1+1,8),AGS,2,FALSE)))</f>
        <v/>
      </c>
      <c r="AJ79" s="232" t="str">
        <f>IF(MID('Tab. A1.4-WVG'!$C83,(AJ$6-1)*8+(AJ$6-1)*1+1,8)="","",CONCATENATE(MID('Tab. A1.4-WVG'!$C83,(AJ$6-1)*8+(AJ$6-1)*1+1,8),": ",VLOOKUP(MID('Tab. A1.4-WVG'!$C83,(AJ$6-1)*8+(AJ$6-1)*1+1,8),AGS,2,FALSE)))</f>
        <v/>
      </c>
      <c r="AK79" s="232" t="str">
        <f>IF(MID('Tab. A1.4-WVG'!$C83,(AK$6-1)*8+(AK$6-1)*1+1,8)="","",CONCATENATE(MID('Tab. A1.4-WVG'!$C83,(AK$6-1)*8+(AK$6-1)*1+1,8),": ",VLOOKUP(MID('Tab. A1.4-WVG'!$C83,(AK$6-1)*8+(AK$6-1)*1+1,8),AGS,2,FALSE)))</f>
        <v/>
      </c>
      <c r="AL79" s="232" t="str">
        <f>IF(MID('Tab. A1.4-WVG'!$C83,(AL$6-1)*8+(AL$6-1)*1+1,8)="","",CONCATENATE(MID('Tab. A1.4-WVG'!$C83,(AL$6-1)*8+(AL$6-1)*1+1,8),": ",VLOOKUP(MID('Tab. A1.4-WVG'!$C83,(AL$6-1)*8+(AL$6-1)*1+1,8),AGS,2,FALSE)))</f>
        <v/>
      </c>
      <c r="AM79" s="232" t="str">
        <f>IF(MID('Tab. A1.4-WVG'!$C83,(AM$6-1)*8+(AM$6-1)*1+1,8)="","",CONCATENATE(MID('Tab. A1.4-WVG'!$C83,(AM$6-1)*8+(AM$6-1)*1+1,8),": ",VLOOKUP(MID('Tab. A1.4-WVG'!$C83,(AM$6-1)*8+(AM$6-1)*1+1,8),AGS,2,FALSE)))</f>
        <v/>
      </c>
      <c r="AN79" s="232" t="str">
        <f>IF(MID('Tab. A1.4-WVG'!$C83,(AN$6-1)*8+(AN$6-1)*1+1,8)="","",CONCATENATE(MID('Tab. A1.4-WVG'!$C83,(AN$6-1)*8+(AN$6-1)*1+1,8),": ",VLOOKUP(MID('Tab. A1.4-WVG'!$C83,(AN$6-1)*8+(AN$6-1)*1+1,8),AGS,2,FALSE)))</f>
        <v/>
      </c>
      <c r="AO79" s="232" t="str">
        <f>IF(MID('Tab. A1.4-WVG'!$C83,(AO$6-1)*8+(AO$6-1)*1+1,8)="","",CONCATENATE(MID('Tab. A1.4-WVG'!$C83,(AO$6-1)*8+(AO$6-1)*1+1,8),": ",VLOOKUP(MID('Tab. A1.4-WVG'!$C83,(AO$6-1)*8+(AO$6-1)*1+1,8),AGS,2,FALSE)))</f>
        <v/>
      </c>
      <c r="AP79" s="232" t="str">
        <f>IF(MID('Tab. A1.4-WVG'!$C83,(AP$6-1)*8+(AP$6-1)*1+1,8)="","",CONCATENATE(MID('Tab. A1.4-WVG'!$C83,(AP$6-1)*8+(AP$6-1)*1+1,8),": ",VLOOKUP(MID('Tab. A1.4-WVG'!$C83,(AP$6-1)*8+(AP$6-1)*1+1,8),AGS,2,FALSE)))</f>
        <v/>
      </c>
      <c r="AQ79" s="232" t="str">
        <f>IF(MID('Tab. A1.4-WVG'!$C83,(AQ$6-1)*8+(AQ$6-1)*1+1,8)="","",CONCATENATE(MID('Tab. A1.4-WVG'!$C83,(AQ$6-1)*8+(AQ$6-1)*1+1,8),": ",VLOOKUP(MID('Tab. A1.4-WVG'!$C83,(AQ$6-1)*8+(AQ$6-1)*1+1,8),AGS,2,FALSE)))</f>
        <v/>
      </c>
      <c r="AR79" s="232" t="str">
        <f>IF(MID('Tab. A1.4-WVG'!$C83,(AR$6-1)*8+(AR$6-1)*1+1,8)="","",CONCATENATE(MID('Tab. A1.4-WVG'!$C83,(AR$6-1)*8+(AR$6-1)*1+1,8),": ",VLOOKUP(MID('Tab. A1.4-WVG'!$C83,(AR$6-1)*8+(AR$6-1)*1+1,8),AGS,2,FALSE)))</f>
        <v/>
      </c>
      <c r="AS79" s="232" t="str">
        <f>IF(MID('Tab. A1.4-WVG'!$C83,(AS$6-1)*8+(AS$6-1)*1+1,8)="","",CONCATENATE(MID('Tab. A1.4-WVG'!$C83,(AS$6-1)*8+(AS$6-1)*1+1,8),": ",VLOOKUP(MID('Tab. A1.4-WVG'!$C83,(AS$6-1)*8+(AS$6-1)*1+1,8),AGS,2,FALSE)))</f>
        <v/>
      </c>
      <c r="AT79" s="232" t="str">
        <f>IF(MID('Tab. A1.4-WVG'!$C83,(AT$6-1)*8+(AT$6-1)*1+1,8)="","",CONCATENATE(MID('Tab. A1.4-WVG'!$C83,(AT$6-1)*8+(AT$6-1)*1+1,8),": ",VLOOKUP(MID('Tab. A1.4-WVG'!$C83,(AT$6-1)*8+(AT$6-1)*1+1,8),AGS,2,FALSE)))</f>
        <v/>
      </c>
      <c r="AU79" s="232" t="str">
        <f>IF(MID('Tab. A1.4-WVG'!$C83,(AU$6-1)*8+(AU$6-1)*1+1,8)="","",CONCATENATE(MID('Tab. A1.4-WVG'!$C83,(AU$6-1)*8+(AU$6-1)*1+1,8),": ",VLOOKUP(MID('Tab. A1.4-WVG'!$C83,(AU$6-1)*8+(AU$6-1)*1+1,8),AGS,2,FALSE)))</f>
        <v/>
      </c>
      <c r="AV79" s="232" t="str">
        <f>IF(MID('Tab. A1.4-WVG'!$C83,(AV$6-1)*8+(AV$6-1)*1+1,8)="","",CONCATENATE(MID('Tab. A1.4-WVG'!$C83,(AV$6-1)*8+(AV$6-1)*1+1,8),": ",VLOOKUP(MID('Tab. A1.4-WVG'!$C83,(AV$6-1)*8+(AV$6-1)*1+1,8),AGS,2,FALSE)))</f>
        <v/>
      </c>
      <c r="AW79" s="232" t="str">
        <f>IF(MID('Tab. A1.4-WVG'!$C83,(AW$6-1)*8+(AW$6-1)*1+1,8)="","",CONCATENATE(MID('Tab. A1.4-WVG'!$C83,(AW$6-1)*8+(AW$6-1)*1+1,8),": ",VLOOKUP(MID('Tab. A1.4-WVG'!$C83,(AW$6-1)*8+(AW$6-1)*1+1,8),AGS,2,FALSE)))</f>
        <v/>
      </c>
      <c r="AX79" s="232" t="str">
        <f>IF(MID('Tab. A1.4-WVG'!$C83,(AX$6-1)*8+(AX$6-1)*1+1,8)="","",CONCATENATE(MID('Tab. A1.4-WVG'!$C83,(AX$6-1)*8+(AX$6-1)*1+1,8),": ",VLOOKUP(MID('Tab. A1.4-WVG'!$C83,(AX$6-1)*8+(AX$6-1)*1+1,8),AGS,2,FALSE)))</f>
        <v/>
      </c>
      <c r="AY79" s="232" t="str">
        <f>IF(MID('Tab. A1.4-WVG'!$C83,(AY$6-1)*8+(AY$6-1)*1+1,8)="","",CONCATENATE(MID('Tab. A1.4-WVG'!$C83,(AY$6-1)*8+(AY$6-1)*1+1,8),": ",VLOOKUP(MID('Tab. A1.4-WVG'!$C83,(AY$6-1)*8+(AY$6-1)*1+1,8),AGS,2,FALSE)))</f>
        <v/>
      </c>
      <c r="AZ79" s="232" t="str">
        <f>IF(MID('Tab. A1.4-WVG'!$C83,(AZ$6-1)*8+(AZ$6-1)*1+1,8)="","",CONCATENATE(MID('Tab. A1.4-WVG'!$C83,(AZ$6-1)*8+(AZ$6-1)*1+1,8),": ",VLOOKUP(MID('Tab. A1.4-WVG'!$C83,(AZ$6-1)*8+(AZ$6-1)*1+1,8),AGS,2,FALSE)))</f>
        <v/>
      </c>
      <c r="BA79" s="232" t="str">
        <f>IF(MID('Tab. A1.4-WVG'!$C83,(BA$6-1)*8+(BA$6-1)*1+1,8)="","",CONCATENATE(MID('Tab. A1.4-WVG'!$C83,(BA$6-1)*8+(BA$6-1)*1+1,8),": ",VLOOKUP(MID('Tab. A1.4-WVG'!$C83,(BA$6-1)*8+(BA$6-1)*1+1,8),AGS,2,FALSE)))</f>
        <v/>
      </c>
      <c r="BB79" s="232" t="str">
        <f>IF(MID('Tab. A1.4-WVG'!$C83,(BB$6-1)*8+(BB$6-1)*1+1,8)="","",CONCATENATE(MID('Tab. A1.4-WVG'!$C83,(BB$6-1)*8+(BB$6-1)*1+1,8),": ",VLOOKUP(MID('Tab. A1.4-WVG'!$C83,(BB$6-1)*8+(BB$6-1)*1+1,8),AGS,2,FALSE)))</f>
        <v/>
      </c>
      <c r="BC79" s="232" t="str">
        <f>IF(MID('Tab. A1.4-WVG'!$C83,(BC$6-1)*8+(BC$6-1)*1+1,8)="","",CONCATENATE(MID('Tab. A1.4-WVG'!$C83,(BC$6-1)*8+(BC$6-1)*1+1,8),": ",VLOOKUP(MID('Tab. A1.4-WVG'!$C83,(BC$6-1)*8+(BC$6-1)*1+1,8),AGS,2,FALSE)))</f>
        <v/>
      </c>
      <c r="BD79" s="232" t="str">
        <f>IF(MID('Tab. A1.4-WVG'!$C83,(BD$6-1)*8+(BD$6-1)*1+1,8)="","",CONCATENATE(MID('Tab. A1.4-WVG'!$C83,(BD$6-1)*8+(BD$6-1)*1+1,8),": ",VLOOKUP(MID('Tab. A1.4-WVG'!$C83,(BD$6-1)*8+(BD$6-1)*1+1,8),AGS,2,FALSE)))</f>
        <v/>
      </c>
      <c r="BE79" s="232" t="str">
        <f>IF(MID('Tab. A1.4-WVG'!$C83,(BE$6-1)*8+(BE$6-1)*1+1,8)="","",CONCATENATE(MID('Tab. A1.4-WVG'!$C83,(BE$6-1)*8+(BE$6-1)*1+1,8),": ",VLOOKUP(MID('Tab. A1.4-WVG'!$C83,(BE$6-1)*8+(BE$6-1)*1+1,8),AGS,2,FALSE)))</f>
        <v/>
      </c>
      <c r="BF79" s="232" t="str">
        <f>IF(MID('Tab. A1.4-WVG'!$C83,(BF$6-1)*8+(BF$6-1)*1+1,8)="","",CONCATENATE(MID('Tab. A1.4-WVG'!$C83,(BF$6-1)*8+(BF$6-1)*1+1,8),": ",VLOOKUP(MID('Tab. A1.4-WVG'!$C83,(BF$6-1)*8+(BF$6-1)*1+1,8),AGS,2,FALSE)))</f>
        <v/>
      </c>
      <c r="BG79" s="232" t="str">
        <f>IF(MID('Tab. A1.4-WVG'!$C83,(BG$6-1)*8+(BG$6-1)*1+1,8)="","",CONCATENATE(MID('Tab. A1.4-WVG'!$C83,(BG$6-1)*8+(BG$6-1)*1+1,8),": ",VLOOKUP(MID('Tab. A1.4-WVG'!$C83,(BG$6-1)*8+(BG$6-1)*1+1,8),AGS,2,FALSE)))</f>
        <v/>
      </c>
      <c r="BH79" s="232" t="str">
        <f>IF(MID('Tab. A1.4-WVG'!$C83,(BH$6-1)*8+(BH$6-1)*1+1,8)="","",CONCATENATE(MID('Tab. A1.4-WVG'!$C83,(BH$6-1)*8+(BH$6-1)*1+1,8),": ",VLOOKUP(MID('Tab. A1.4-WVG'!$C83,(BH$6-1)*8+(BH$6-1)*1+1,8),AGS,2,FALSE)))</f>
        <v/>
      </c>
      <c r="BI79" s="232" t="str">
        <f>IF(MID('Tab. A1.4-WVG'!$C83,(BI$6-1)*8+(BI$6-1)*1+1,8)="","",CONCATENATE(MID('Tab. A1.4-WVG'!$C83,(BI$6-1)*8+(BI$6-1)*1+1,8),": ",VLOOKUP(MID('Tab. A1.4-WVG'!$C83,(BI$6-1)*8+(BI$6-1)*1+1,8),AGS,2,FALSE)))</f>
        <v/>
      </c>
      <c r="BJ79" s="232" t="str">
        <f>IF(MID('Tab. A1.4-WVG'!$C83,(BJ$6-1)*8+(BJ$6-1)*1+1,8)="","",CONCATENATE(MID('Tab. A1.4-WVG'!$C83,(BJ$6-1)*8+(BJ$6-1)*1+1,8),": ",VLOOKUP(MID('Tab. A1.4-WVG'!$C83,(BJ$6-1)*8+(BJ$6-1)*1+1,8),AGS,2,FALSE)))</f>
        <v/>
      </c>
      <c r="BK79" s="232" t="str">
        <f>IF(MID('Tab. A1.4-WVG'!$C83,(BK$6-1)*8+(BK$6-1)*1+1,8)="","",CONCATENATE(MID('Tab. A1.4-WVG'!$C83,(BK$6-1)*8+(BK$6-1)*1+1,8),": ",VLOOKUP(MID('Tab. A1.4-WVG'!$C83,(BK$6-1)*8+(BK$6-1)*1+1,8),AGS,2,FALSE)))</f>
        <v/>
      </c>
      <c r="BL79" s="232" t="str">
        <f>IF(MID('Tab. A1.4-WVG'!$C83,(BL$6-1)*8+(BL$6-1)*1+1,8)="","",CONCATENATE(MID('Tab. A1.4-WVG'!$C83,(BL$6-1)*8+(BL$6-1)*1+1,8),": ",VLOOKUP(MID('Tab. A1.4-WVG'!$C83,(BL$6-1)*8+(BL$6-1)*1+1,8),AGS,2,FALSE)))</f>
        <v/>
      </c>
      <c r="BM79" s="232" t="str">
        <f>IF(MID('Tab. A1.4-WVG'!$C83,(BM$6-1)*8+(BM$6-1)*1+1,8)="","",CONCATENATE(MID('Tab. A1.4-WVG'!$C83,(BM$6-1)*8+(BM$6-1)*1+1,8),": ",VLOOKUP(MID('Tab. A1.4-WVG'!$C83,(BM$6-1)*8+(BM$6-1)*1+1,8),AGS,2,FALSE)))</f>
        <v/>
      </c>
      <c r="BN79" s="232" t="str">
        <f>IF(MID('Tab. A1.4-WVG'!$C83,(BN$6-1)*8+(BN$6-1)*1+1,8)="","",CONCATENATE(MID('Tab. A1.4-WVG'!$C83,(BN$6-1)*8+(BN$6-1)*1+1,8),": ",VLOOKUP(MID('Tab. A1.4-WVG'!$C83,(BN$6-1)*8+(BN$6-1)*1+1,8),AGS,2,FALSE)))</f>
        <v/>
      </c>
      <c r="BO79" s="232" t="str">
        <f>IF(MID('Tab. A1.4-WVG'!$C83,(BO$6-1)*8+(BO$6-1)*1+1,8)="","",CONCATENATE(MID('Tab. A1.4-WVG'!$C83,(BO$6-1)*8+(BO$6-1)*1+1,8),": ",VLOOKUP(MID('Tab. A1.4-WVG'!$C83,(BO$6-1)*8+(BO$6-1)*1+1,8),AGS,2,FALSE)))</f>
        <v/>
      </c>
      <c r="BP79" s="232" t="str">
        <f>IF(MID('Tab. A1.4-WVG'!$C83,(BP$6-1)*8+(BP$6-1)*1+1,8)="","",CONCATENATE(MID('Tab. A1.4-WVG'!$C83,(BP$6-1)*8+(BP$6-1)*1+1,8),": ",VLOOKUP(MID('Tab. A1.4-WVG'!$C83,(BP$6-1)*8+(BP$6-1)*1+1,8),AGS,2,FALSE)))</f>
        <v/>
      </c>
      <c r="BQ79" s="232" t="str">
        <f>IF(MID('Tab. A1.4-WVG'!$C83,(BQ$6-1)*8+(BQ$6-1)*1+1,8)="","",CONCATENATE(MID('Tab. A1.4-WVG'!$C83,(BQ$6-1)*8+(BQ$6-1)*1+1,8),": ",VLOOKUP(MID('Tab. A1.4-WVG'!$C83,(BQ$6-1)*8+(BQ$6-1)*1+1,8),AGS,2,FALSE)))</f>
        <v/>
      </c>
      <c r="BR79" s="232" t="str">
        <f>IF(MID('Tab. A1.4-WVG'!$C83,(BR$6-1)*8+(BR$6-1)*1+1,8)="","",CONCATENATE(MID('Tab. A1.4-WVG'!$C83,(BR$6-1)*8+(BR$6-1)*1+1,8),": ",VLOOKUP(MID('Tab. A1.4-WVG'!$C83,(BR$6-1)*8+(BR$6-1)*1+1,8),AGS,2,FALSE)))</f>
        <v/>
      </c>
      <c r="BS79" s="232" t="str">
        <f>IF(MID('Tab. A1.4-WVG'!$C83,(BS$6-1)*8+(BS$6-1)*1+1,8)="","",CONCATENATE(MID('Tab. A1.4-WVG'!$C83,(BS$6-1)*8+(BS$6-1)*1+1,8),": ",VLOOKUP(MID('Tab. A1.4-WVG'!$C83,(BS$6-1)*8+(BS$6-1)*1+1,8),AGS,2,FALSE)))</f>
        <v/>
      </c>
      <c r="BT79" s="232" t="str">
        <f>IF(MID('Tab. A1.4-WVG'!$C83,(BT$6-1)*8+(BT$6-1)*1+1,8)="","",CONCATENATE(MID('Tab. A1.4-WVG'!$C83,(BT$6-1)*8+(BT$6-1)*1+1,8),": ",VLOOKUP(MID('Tab. A1.4-WVG'!$C83,(BT$6-1)*8+(BT$6-1)*1+1,8),AGS,2,FALSE)))</f>
        <v/>
      </c>
      <c r="BU79" s="232" t="str">
        <f>IF(MID('Tab. A1.4-WVG'!$C83,(BU$6-1)*8+(BU$6-1)*1+1,8)="","",CONCATENATE(MID('Tab. A1.4-WVG'!$C83,(BU$6-1)*8+(BU$6-1)*1+1,8),": ",VLOOKUP(MID('Tab. A1.4-WVG'!$C83,(BU$6-1)*8+(BU$6-1)*1+1,8),AGS,2,FALSE)))</f>
        <v/>
      </c>
      <c r="BV79" s="232" t="str">
        <f>IF(MID('Tab. A1.4-WVG'!$C83,(BV$6-1)*8+(BV$6-1)*1+1,8)="","",CONCATENATE(MID('Tab. A1.4-WVG'!$C83,(BV$6-1)*8+(BV$6-1)*1+1,8),": ",VLOOKUP(MID('Tab. A1.4-WVG'!$C83,(BV$6-1)*8+(BV$6-1)*1+1,8),AGS,2,FALSE)))</f>
        <v/>
      </c>
      <c r="BW79" s="232" t="str">
        <f>IF(MID('Tab. A1.4-WVG'!$C83,(BW$6-1)*8+(BW$6-1)*1+1,8)="","",CONCATENATE(MID('Tab. A1.4-WVG'!$C83,(BW$6-1)*8+(BW$6-1)*1+1,8),": ",VLOOKUP(MID('Tab. A1.4-WVG'!$C83,(BW$6-1)*8+(BW$6-1)*1+1,8),AGS,2,FALSE)))</f>
        <v/>
      </c>
      <c r="BX79" s="232" t="str">
        <f>IF(MID('Tab. A1.4-WVG'!$C83,(BX$6-1)*8+(BX$6-1)*1+1,8)="","",CONCATENATE(MID('Tab. A1.4-WVG'!$C83,(BX$6-1)*8+(BX$6-1)*1+1,8),": ",VLOOKUP(MID('Tab. A1.4-WVG'!$C83,(BX$6-1)*8+(BX$6-1)*1+1,8),AGS,2,FALSE)))</f>
        <v/>
      </c>
      <c r="BY79" s="232" t="str">
        <f>IF(MID('Tab. A1.4-WVG'!$C83,(BY$6-1)*8+(BY$6-1)*1+1,8)="","",CONCATENATE(MID('Tab. A1.4-WVG'!$C83,(BY$6-1)*8+(BY$6-1)*1+1,8),": ",VLOOKUP(MID('Tab. A1.4-WVG'!$C83,(BY$6-1)*8+(BY$6-1)*1+1,8),AGS,2,FALSE)))</f>
        <v/>
      </c>
      <c r="BZ79" s="232" t="str">
        <f>IF(MID('Tab. A1.4-WVG'!$C83,(BZ$6-1)*8+(BZ$6-1)*1+1,8)="","",CONCATENATE(MID('Tab. A1.4-WVG'!$C83,(BZ$6-1)*8+(BZ$6-1)*1+1,8),": ",VLOOKUP(MID('Tab. A1.4-WVG'!$C83,(BZ$6-1)*8+(BZ$6-1)*1+1,8),AGS,2,FALSE)))</f>
        <v/>
      </c>
      <c r="CA79" s="232" t="str">
        <f>IF(MID('Tab. A1.4-WVG'!$C83,(CA$6-1)*8+(CA$6-1)*1+1,8)="","",CONCATENATE(MID('Tab. A1.4-WVG'!$C83,(CA$6-1)*8+(CA$6-1)*1+1,8),": ",VLOOKUP(MID('Tab. A1.4-WVG'!$C83,(CA$6-1)*8+(CA$6-1)*1+1,8),AGS,2,FALSE)))</f>
        <v/>
      </c>
      <c r="CB79" s="232" t="str">
        <f>IF(MID('Tab. A1.4-WVG'!$C83,(CB$6-1)*8+(CB$6-1)*1+1,8)="","",CONCATENATE(MID('Tab. A1.4-WVG'!$C83,(CB$6-1)*8+(CB$6-1)*1+1,8),": ",VLOOKUP(MID('Tab. A1.4-WVG'!$C83,(CB$6-1)*8+(CB$6-1)*1+1,8),AGS,2,FALSE)))</f>
        <v/>
      </c>
      <c r="CC79" s="232" t="str">
        <f>IF(MID('Tab. A1.4-WVG'!$C83,(CC$6-1)*8+(CC$6-1)*1+1,8)="","",CONCATENATE(MID('Tab. A1.4-WVG'!$C83,(CC$6-1)*8+(CC$6-1)*1+1,8),": ",VLOOKUP(MID('Tab. A1.4-WVG'!$C83,(CC$6-1)*8+(CC$6-1)*1+1,8),AGS,2,FALSE)))</f>
        <v/>
      </c>
      <c r="CD79" s="232" t="str">
        <f>IF(MID('Tab. A1.4-WVG'!$C83,(CD$6-1)*8+(CD$6-1)*1+1,8)="","",CONCATENATE(MID('Tab. A1.4-WVG'!$C83,(CD$6-1)*8+(CD$6-1)*1+1,8),": ",VLOOKUP(MID('Tab. A1.4-WVG'!$C83,(CD$6-1)*8+(CD$6-1)*1+1,8),AGS,2,FALSE)))</f>
        <v/>
      </c>
      <c r="CE79" s="232" t="str">
        <f>IF(MID('Tab. A1.4-WVG'!$C83,(CE$6-1)*8+(CE$6-1)*1+1,8)="","",CONCATENATE(MID('Tab. A1.4-WVG'!$C83,(CE$6-1)*8+(CE$6-1)*1+1,8),": ",VLOOKUP(MID('Tab. A1.4-WVG'!$C83,(CE$6-1)*8+(CE$6-1)*1+1,8),AGS,2,FALSE)))</f>
        <v/>
      </c>
      <c r="CF79" s="232" t="str">
        <f>IF(MID('Tab. A1.4-WVG'!$C83,(CF$6-1)*8+(CF$6-1)*1+1,8)="","",CONCATENATE(MID('Tab. A1.4-WVG'!$C83,(CF$6-1)*8+(CF$6-1)*1+1,8),": ",VLOOKUP(MID('Tab. A1.4-WVG'!$C83,(CF$6-1)*8+(CF$6-1)*1+1,8),AGS,2,FALSE)))</f>
        <v/>
      </c>
      <c r="CG79" s="232" t="str">
        <f>IF(MID('Tab. A1.4-WVG'!$C83,(CG$6-1)*8+(CG$6-1)*1+1,8)="","",CONCATENATE(MID('Tab. A1.4-WVG'!$C83,(CG$6-1)*8+(CG$6-1)*1+1,8),": ",VLOOKUP(MID('Tab. A1.4-WVG'!$C83,(CG$6-1)*8+(CG$6-1)*1+1,8),AGS,2,FALSE)))</f>
        <v/>
      </c>
      <c r="CH79" s="232" t="str">
        <f>IF(MID('Tab. A1.4-WVG'!$C83,(CH$6-1)*8+(CH$6-1)*1+1,8)="","",CONCATENATE(MID('Tab. A1.4-WVG'!$C83,(CH$6-1)*8+(CH$6-1)*1+1,8),": ",VLOOKUP(MID('Tab. A1.4-WVG'!$C83,(CH$6-1)*8+(CH$6-1)*1+1,8),AGS,2,FALSE)))</f>
        <v/>
      </c>
      <c r="CI79" s="232" t="str">
        <f>IF(MID('Tab. A1.4-WVG'!$C83,(CI$6-1)*8+(CI$6-1)*1+1,8)="","",CONCATENATE(MID('Tab. A1.4-WVG'!$C83,(CI$6-1)*8+(CI$6-1)*1+1,8),": ",VLOOKUP(MID('Tab. A1.4-WVG'!$C83,(CI$6-1)*8+(CI$6-1)*1+1,8),AGS,2,FALSE)))</f>
        <v/>
      </c>
      <c r="CJ79" s="232" t="str">
        <f>IF(MID('Tab. A1.4-WVG'!$C83,(CJ$6-1)*8+(CJ$6-1)*1+1,8)="","",CONCATENATE(MID('Tab. A1.4-WVG'!$C83,(CJ$6-1)*8+(CJ$6-1)*1+1,8),": ",VLOOKUP(MID('Tab. A1.4-WVG'!$C83,(CJ$6-1)*8+(CJ$6-1)*1+1,8),AGS,2,FALSE)))</f>
        <v/>
      </c>
      <c r="CK79" s="232" t="str">
        <f>IF(MID('Tab. A1.4-WVG'!$C83,(CK$6-1)*8+(CK$6-1)*1+1,8)="","",CONCATENATE(MID('Tab. A1.4-WVG'!$C83,(CK$6-1)*8+(CK$6-1)*1+1,8),": ",VLOOKUP(MID('Tab. A1.4-WVG'!$C83,(CK$6-1)*8+(CK$6-1)*1+1,8),AGS,2,FALSE)))</f>
        <v/>
      </c>
      <c r="CL79" s="232" t="str">
        <f>IF(MID('Tab. A1.4-WVG'!$C83,(CL$6-1)*8+(CL$6-1)*1+1,8)="","",CONCATENATE(MID('Tab. A1.4-WVG'!$C83,(CL$6-1)*8+(CL$6-1)*1+1,8),": ",VLOOKUP(MID('Tab. A1.4-WVG'!$C83,(CL$6-1)*8+(CL$6-1)*1+1,8),AGS,2,FALSE)))</f>
        <v/>
      </c>
      <c r="CM79" s="232" t="str">
        <f>IF(MID('Tab. A1.4-WVG'!$C83,(CM$6-1)*8+(CM$6-1)*1+1,8)="","",CONCATENATE(MID('Tab. A1.4-WVG'!$C83,(CM$6-1)*8+(CM$6-1)*1+1,8),": ",VLOOKUP(MID('Tab. A1.4-WVG'!$C83,(CM$6-1)*8+(CM$6-1)*1+1,8),AGS,2,FALSE)))</f>
        <v/>
      </c>
      <c r="CN79" s="232" t="str">
        <f>IF(MID('Tab. A1.4-WVG'!$C83,(CN$6-1)*8+(CN$6-1)*1+1,8)="","",CONCATENATE(MID('Tab. A1.4-WVG'!$C83,(CN$6-1)*8+(CN$6-1)*1+1,8),": ",VLOOKUP(MID('Tab. A1.4-WVG'!$C83,(CN$6-1)*8+(CN$6-1)*1+1,8),AGS,2,FALSE)))</f>
        <v/>
      </c>
      <c r="CO79" s="232" t="str">
        <f>IF(MID('Tab. A1.4-WVG'!$C83,(CO$6-1)*8+(CO$6-1)*1+1,8)="","",CONCATENATE(MID('Tab. A1.4-WVG'!$C83,(CO$6-1)*8+(CO$6-1)*1+1,8),": ",VLOOKUP(MID('Tab. A1.4-WVG'!$C83,(CO$6-1)*8+(CO$6-1)*1+1,8),AGS,2,FALSE)))</f>
        <v/>
      </c>
      <c r="CP79" s="232" t="str">
        <f>IF(MID('Tab. A1.4-WVG'!$C83,(CP$6-1)*8+(CP$6-1)*1+1,8)="","",CONCATENATE(MID('Tab. A1.4-WVG'!$C83,(CP$6-1)*8+(CP$6-1)*1+1,8),": ",VLOOKUP(MID('Tab. A1.4-WVG'!$C83,(CP$6-1)*8+(CP$6-1)*1+1,8),AGS,2,FALSE)))</f>
        <v/>
      </c>
      <c r="CQ79" s="232" t="str">
        <f>IF(MID('Tab. A1.4-WVG'!$C83,(CQ$6-1)*8+(CQ$6-1)*1+1,8)="","",CONCATENATE(MID('Tab. A1.4-WVG'!$C83,(CQ$6-1)*8+(CQ$6-1)*1+1,8),": ",VLOOKUP(MID('Tab. A1.4-WVG'!$C83,(CQ$6-1)*8+(CQ$6-1)*1+1,8),AGS,2,FALSE)))</f>
        <v/>
      </c>
      <c r="CR79" s="232" t="str">
        <f>IF(MID('Tab. A1.4-WVG'!$C83,(CR$6-1)*8+(CR$6-1)*1+1,8)="","",CONCATENATE(MID('Tab. A1.4-WVG'!$C83,(CR$6-1)*8+(CR$6-1)*1+1,8),": ",VLOOKUP(MID('Tab. A1.4-WVG'!$C83,(CR$6-1)*8+(CR$6-1)*1+1,8),AGS,2,FALSE)))</f>
        <v/>
      </c>
      <c r="CS79" s="232" t="str">
        <f>IF(MID('Tab. A1.4-WVG'!$C83,(CS$6-1)*8+(CS$6-1)*1+1,8)="","",CONCATENATE(MID('Tab. A1.4-WVG'!$C83,(CS$6-1)*8+(CS$6-1)*1+1,8),": ",VLOOKUP(MID('Tab. A1.4-WVG'!$C83,(CS$6-1)*8+(CS$6-1)*1+1,8),AGS,2,FALSE)))</f>
        <v/>
      </c>
      <c r="CT79" s="232" t="str">
        <f>IF(MID('Tab. A1.4-WVG'!$C83,(CT$6-1)*8+(CT$6-1)*1+1,8)="","",CONCATENATE(MID('Tab. A1.4-WVG'!$C83,(CT$6-1)*8+(CT$6-1)*1+1,8),": ",VLOOKUP(MID('Tab. A1.4-WVG'!$C83,(CT$6-1)*8+(CT$6-1)*1+1,8),AGS,2,FALSE)))</f>
        <v/>
      </c>
      <c r="CU79" s="232" t="str">
        <f>IF(MID('Tab. A1.4-WVG'!$C83,(CU$6-1)*8+(CU$6-1)*1+1,8)="","",CONCATENATE(MID('Tab. A1.4-WVG'!$C83,(CU$6-1)*8+(CU$6-1)*1+1,8),": ",VLOOKUP(MID('Tab. A1.4-WVG'!$C83,(CU$6-1)*8+(CU$6-1)*1+1,8),AGS,2,FALSE)))</f>
        <v/>
      </c>
      <c r="CV79" s="232" t="str">
        <f>IF(MID('Tab. A1.4-WVG'!$C83,(CV$6-1)*8+(CV$6-1)*1+1,8)="","",CONCATENATE(MID('Tab. A1.4-WVG'!$C83,(CV$6-1)*8+(CV$6-1)*1+1,8),": ",VLOOKUP(MID('Tab. A1.4-WVG'!$C83,(CV$6-1)*8+(CV$6-1)*1+1,8),AGS,2,FALSE)))</f>
        <v/>
      </c>
      <c r="CW79" s="232" t="str">
        <f>IF(MID('Tab. A1.4-WVG'!$C83,(CW$6-1)*8+(CW$6-1)*1+1,8)="","",CONCATENATE(MID('Tab. A1.4-WVG'!$C83,(CW$6-1)*8+(CW$6-1)*1+1,8),": ",VLOOKUP(MID('Tab. A1.4-WVG'!$C83,(CW$6-1)*8+(CW$6-1)*1+1,8),AGS,2,FALSE)))</f>
        <v/>
      </c>
      <c r="CX79" s="39">
        <f t="shared" si="1"/>
        <v>0</v>
      </c>
    </row>
    <row r="80" spans="1:102" ht="38.25" customHeight="1" x14ac:dyDescent="0.2">
      <c r="A80" s="231" t="str">
        <f>IF('Tab. A1.4-WVG'!A84="","",'Tab. A1.4-WVG'!A84)</f>
        <v/>
      </c>
      <c r="B80" s="232" t="str">
        <f>IF(MID('Tab. A1.4-WVG'!$C84,(B$6-1)*8+(B$6-1)*1+1,8)="","",CONCATENATE(MID('Tab. A1.4-WVG'!$C84,(B$6-1)*8+(B$6-1)*1+1,8),": ",VLOOKUP(MID('Tab. A1.4-WVG'!$C84,(B$6-1)*8+(B$6-1)*1+1,8),AGS,2,FALSE)))</f>
        <v/>
      </c>
      <c r="C80" s="232" t="str">
        <f>IF(MID('Tab. A1.4-WVG'!$C84,(C$6-1)*8+(C$6-1)*1+1,8)="","",CONCATENATE(MID('Tab. A1.4-WVG'!$C84,(C$6-1)*8+(C$6-1)*1+1,8),": ",VLOOKUP(MID('Tab. A1.4-WVG'!$C84,(C$6-1)*8+(C$6-1)*1+1,8),AGS,2,FALSE)))</f>
        <v/>
      </c>
      <c r="D80" s="232" t="str">
        <f>IF(MID('Tab. A1.4-WVG'!$C84,(D$6-1)*8+(D$6-1)*1+1,8)="","",CONCATENATE(MID('Tab. A1.4-WVG'!$C84,(D$6-1)*8+(D$6-1)*1+1,8),": ",VLOOKUP(MID('Tab. A1.4-WVG'!$C84,(D$6-1)*8+(D$6-1)*1+1,8),AGS,2,FALSE)))</f>
        <v/>
      </c>
      <c r="E80" s="232" t="str">
        <f>IF(MID('Tab. A1.4-WVG'!$C84,(E$6-1)*8+(E$6-1)*1+1,8)="","",CONCATENATE(MID('Tab. A1.4-WVG'!$C84,(E$6-1)*8+(E$6-1)*1+1,8),": ",VLOOKUP(MID('Tab. A1.4-WVG'!$C84,(E$6-1)*8+(E$6-1)*1+1,8),AGS,2,FALSE)))</f>
        <v/>
      </c>
      <c r="F80" s="232" t="str">
        <f>IF(MID('Tab. A1.4-WVG'!$C84,(F$6-1)*8+(F$6-1)*1+1,8)="","",CONCATENATE(MID('Tab. A1.4-WVG'!$C84,(F$6-1)*8+(F$6-1)*1+1,8),": ",VLOOKUP(MID('Tab. A1.4-WVG'!$C84,(F$6-1)*8+(F$6-1)*1+1,8),AGS,2,FALSE)))</f>
        <v/>
      </c>
      <c r="G80" s="232" t="str">
        <f>IF(MID('Tab. A1.4-WVG'!$C84,(G$6-1)*8+(G$6-1)*1+1,8)="","",CONCATENATE(MID('Tab. A1.4-WVG'!$C84,(G$6-1)*8+(G$6-1)*1+1,8),": ",VLOOKUP(MID('Tab. A1.4-WVG'!$C84,(G$6-1)*8+(G$6-1)*1+1,8),AGS,2,FALSE)))</f>
        <v/>
      </c>
      <c r="H80" s="232" t="str">
        <f>IF(MID('Tab. A1.4-WVG'!$C84,(H$6-1)*8+(H$6-1)*1+1,8)="","",CONCATENATE(MID('Tab. A1.4-WVG'!$C84,(H$6-1)*8+(H$6-1)*1+1,8),": ",VLOOKUP(MID('Tab. A1.4-WVG'!$C84,(H$6-1)*8+(H$6-1)*1+1,8),AGS,2,FALSE)))</f>
        <v/>
      </c>
      <c r="I80" s="232" t="str">
        <f>IF(MID('Tab. A1.4-WVG'!$C84,(I$6-1)*8+(I$6-1)*1+1,8)="","",CONCATENATE(MID('Tab. A1.4-WVG'!$C84,(I$6-1)*8+(I$6-1)*1+1,8),": ",VLOOKUP(MID('Tab. A1.4-WVG'!$C84,(I$6-1)*8+(I$6-1)*1+1,8),AGS,2,FALSE)))</f>
        <v/>
      </c>
      <c r="J80" s="232" t="str">
        <f>IF(MID('Tab. A1.4-WVG'!$C84,(J$6-1)*8+(J$6-1)*1+1,8)="","",CONCATENATE(MID('Tab. A1.4-WVG'!$C84,(J$6-1)*8+(J$6-1)*1+1,8),": ",VLOOKUP(MID('Tab. A1.4-WVG'!$C84,(J$6-1)*8+(J$6-1)*1+1,8),AGS,2,FALSE)))</f>
        <v/>
      </c>
      <c r="K80" s="232" t="str">
        <f>IF(MID('Tab. A1.4-WVG'!$C84,(K$6-1)*8+(K$6-1)*1+1,8)="","",CONCATENATE(MID('Tab. A1.4-WVG'!$C84,(K$6-1)*8+(K$6-1)*1+1,8),": ",VLOOKUP(MID('Tab. A1.4-WVG'!$C84,(K$6-1)*8+(K$6-1)*1+1,8),AGS,2,FALSE)))</f>
        <v/>
      </c>
      <c r="L80" s="232" t="str">
        <f>IF(MID('Tab. A1.4-WVG'!$C84,(L$6-1)*8+(L$6-1)*1+1,8)="","",CONCATENATE(MID('Tab. A1.4-WVG'!$C84,(L$6-1)*8+(L$6-1)*1+1,8),": ",VLOOKUP(MID('Tab. A1.4-WVG'!$C84,(L$6-1)*8+(L$6-1)*1+1,8),AGS,2,FALSE)))</f>
        <v/>
      </c>
      <c r="M80" s="232" t="str">
        <f>IF(MID('Tab. A1.4-WVG'!$C84,(M$6-1)*8+(M$6-1)*1+1,8)="","",CONCATENATE(MID('Tab. A1.4-WVG'!$C84,(M$6-1)*8+(M$6-1)*1+1,8),": ",VLOOKUP(MID('Tab. A1.4-WVG'!$C84,(M$6-1)*8+(M$6-1)*1+1,8),AGS,2,FALSE)))</f>
        <v/>
      </c>
      <c r="N80" s="232" t="str">
        <f>IF(MID('Tab. A1.4-WVG'!$C84,(N$6-1)*8+(N$6-1)*1+1,8)="","",CONCATENATE(MID('Tab. A1.4-WVG'!$C84,(N$6-1)*8+(N$6-1)*1+1,8),": ",VLOOKUP(MID('Tab. A1.4-WVG'!$C84,(N$6-1)*8+(N$6-1)*1+1,8),AGS,2,FALSE)))</f>
        <v/>
      </c>
      <c r="O80" s="232" t="str">
        <f>IF(MID('Tab. A1.4-WVG'!$C84,(O$6-1)*8+(O$6-1)*1+1,8)="","",CONCATENATE(MID('Tab. A1.4-WVG'!$C84,(O$6-1)*8+(O$6-1)*1+1,8),": ",VLOOKUP(MID('Tab. A1.4-WVG'!$C84,(O$6-1)*8+(O$6-1)*1+1,8),AGS,2,FALSE)))</f>
        <v/>
      </c>
      <c r="P80" s="232" t="str">
        <f>IF(MID('Tab. A1.4-WVG'!$C84,(P$6-1)*8+(P$6-1)*1+1,8)="","",CONCATENATE(MID('Tab. A1.4-WVG'!$C84,(P$6-1)*8+(P$6-1)*1+1,8),": ",VLOOKUP(MID('Tab. A1.4-WVG'!$C84,(P$6-1)*8+(P$6-1)*1+1,8),AGS,2,FALSE)))</f>
        <v/>
      </c>
      <c r="Q80" s="232" t="str">
        <f>IF(MID('Tab. A1.4-WVG'!$C84,(Q$6-1)*8+(Q$6-1)*1+1,8)="","",CONCATENATE(MID('Tab. A1.4-WVG'!$C84,(Q$6-1)*8+(Q$6-1)*1+1,8),": ",VLOOKUP(MID('Tab. A1.4-WVG'!$C84,(Q$6-1)*8+(Q$6-1)*1+1,8),AGS,2,FALSE)))</f>
        <v/>
      </c>
      <c r="R80" s="232" t="str">
        <f>IF(MID('Tab. A1.4-WVG'!$C84,(R$6-1)*8+(R$6-1)*1+1,8)="","",CONCATENATE(MID('Tab. A1.4-WVG'!$C84,(R$6-1)*8+(R$6-1)*1+1,8),": ",VLOOKUP(MID('Tab. A1.4-WVG'!$C84,(R$6-1)*8+(R$6-1)*1+1,8),AGS,2,FALSE)))</f>
        <v/>
      </c>
      <c r="S80" s="232" t="str">
        <f>IF(MID('Tab. A1.4-WVG'!$C84,(S$6-1)*8+(S$6-1)*1+1,8)="","",CONCATENATE(MID('Tab. A1.4-WVG'!$C84,(S$6-1)*8+(S$6-1)*1+1,8),": ",VLOOKUP(MID('Tab. A1.4-WVG'!$C84,(S$6-1)*8+(S$6-1)*1+1,8),AGS,2,FALSE)))</f>
        <v/>
      </c>
      <c r="T80" s="232" t="str">
        <f>IF(MID('Tab. A1.4-WVG'!$C84,(T$6-1)*8+(T$6-1)*1+1,8)="","",CONCATENATE(MID('Tab. A1.4-WVG'!$C84,(T$6-1)*8+(T$6-1)*1+1,8),": ",VLOOKUP(MID('Tab. A1.4-WVG'!$C84,(T$6-1)*8+(T$6-1)*1+1,8),AGS,2,FALSE)))</f>
        <v/>
      </c>
      <c r="U80" s="232" t="str">
        <f>IF(MID('Tab. A1.4-WVG'!$C84,(U$6-1)*8+(U$6-1)*1+1,8)="","",CONCATENATE(MID('Tab. A1.4-WVG'!$C84,(U$6-1)*8+(U$6-1)*1+1,8),": ",VLOOKUP(MID('Tab. A1.4-WVG'!$C84,(U$6-1)*8+(U$6-1)*1+1,8),AGS,2,FALSE)))</f>
        <v/>
      </c>
      <c r="V80" s="232" t="str">
        <f>IF(MID('Tab. A1.4-WVG'!$C84,(V$6-1)*8+(V$6-1)*1+1,8)="","",CONCATENATE(MID('Tab. A1.4-WVG'!$C84,(V$6-1)*8+(V$6-1)*1+1,8),": ",VLOOKUP(MID('Tab. A1.4-WVG'!$C84,(V$6-1)*8+(V$6-1)*1+1,8),AGS,2,FALSE)))</f>
        <v/>
      </c>
      <c r="W80" s="232" t="str">
        <f>IF(MID('Tab. A1.4-WVG'!$C84,(W$6-1)*8+(W$6-1)*1+1,8)="","",CONCATENATE(MID('Tab. A1.4-WVG'!$C84,(W$6-1)*8+(W$6-1)*1+1,8),": ",VLOOKUP(MID('Tab. A1.4-WVG'!$C84,(W$6-1)*8+(W$6-1)*1+1,8),AGS,2,FALSE)))</f>
        <v/>
      </c>
      <c r="X80" s="232" t="str">
        <f>IF(MID('Tab. A1.4-WVG'!$C84,(X$6-1)*8+(X$6-1)*1+1,8)="","",CONCATENATE(MID('Tab. A1.4-WVG'!$C84,(X$6-1)*8+(X$6-1)*1+1,8),": ",VLOOKUP(MID('Tab. A1.4-WVG'!$C84,(X$6-1)*8+(X$6-1)*1+1,8),AGS,2,FALSE)))</f>
        <v/>
      </c>
      <c r="Y80" s="232" t="str">
        <f>IF(MID('Tab. A1.4-WVG'!$C84,(Y$6-1)*8+(Y$6-1)*1+1,8)="","",CONCATENATE(MID('Tab. A1.4-WVG'!$C84,(Y$6-1)*8+(Y$6-1)*1+1,8),": ",VLOOKUP(MID('Tab. A1.4-WVG'!$C84,(Y$6-1)*8+(Y$6-1)*1+1,8),AGS,2,FALSE)))</f>
        <v/>
      </c>
      <c r="Z80" s="232" t="str">
        <f>IF(MID('Tab. A1.4-WVG'!$C84,(Z$6-1)*8+(Z$6-1)*1+1,8)="","",CONCATENATE(MID('Tab. A1.4-WVG'!$C84,(Z$6-1)*8+(Z$6-1)*1+1,8),": ",VLOOKUP(MID('Tab. A1.4-WVG'!$C84,(Z$6-1)*8+(Z$6-1)*1+1,8),AGS,2,FALSE)))</f>
        <v/>
      </c>
      <c r="AA80" s="232" t="str">
        <f>IF(MID('Tab. A1.4-WVG'!$C84,(AA$6-1)*8+(AA$6-1)*1+1,8)="","",CONCATENATE(MID('Tab. A1.4-WVG'!$C84,(AA$6-1)*8+(AA$6-1)*1+1,8),": ",VLOOKUP(MID('Tab. A1.4-WVG'!$C84,(AA$6-1)*8+(AA$6-1)*1+1,8),AGS,2,FALSE)))</f>
        <v/>
      </c>
      <c r="AB80" s="232" t="str">
        <f>IF(MID('Tab. A1.4-WVG'!$C84,(AB$6-1)*8+(AB$6-1)*1+1,8)="","",CONCATENATE(MID('Tab. A1.4-WVG'!$C84,(AB$6-1)*8+(AB$6-1)*1+1,8),": ",VLOOKUP(MID('Tab. A1.4-WVG'!$C84,(AB$6-1)*8+(AB$6-1)*1+1,8),AGS,2,FALSE)))</f>
        <v/>
      </c>
      <c r="AC80" s="232" t="str">
        <f>IF(MID('Tab. A1.4-WVG'!$C84,(AC$6-1)*8+(AC$6-1)*1+1,8)="","",CONCATENATE(MID('Tab. A1.4-WVG'!$C84,(AC$6-1)*8+(AC$6-1)*1+1,8),": ",VLOOKUP(MID('Tab. A1.4-WVG'!$C84,(AC$6-1)*8+(AC$6-1)*1+1,8),AGS,2,FALSE)))</f>
        <v/>
      </c>
      <c r="AD80" s="232" t="str">
        <f>IF(MID('Tab. A1.4-WVG'!$C84,(AD$6-1)*8+(AD$6-1)*1+1,8)="","",CONCATENATE(MID('Tab. A1.4-WVG'!$C84,(AD$6-1)*8+(AD$6-1)*1+1,8),": ",VLOOKUP(MID('Tab. A1.4-WVG'!$C84,(AD$6-1)*8+(AD$6-1)*1+1,8),AGS,2,FALSE)))</f>
        <v/>
      </c>
      <c r="AE80" s="232" t="str">
        <f>IF(MID('Tab. A1.4-WVG'!$C84,(AE$6-1)*8+(AE$6-1)*1+1,8)="","",CONCATENATE(MID('Tab. A1.4-WVG'!$C84,(AE$6-1)*8+(AE$6-1)*1+1,8),": ",VLOOKUP(MID('Tab. A1.4-WVG'!$C84,(AE$6-1)*8+(AE$6-1)*1+1,8),AGS,2,FALSE)))</f>
        <v/>
      </c>
      <c r="AF80" s="232" t="str">
        <f>IF(MID('Tab. A1.4-WVG'!$C84,(AF$6-1)*8+(AF$6-1)*1+1,8)="","",CONCATENATE(MID('Tab. A1.4-WVG'!$C84,(AF$6-1)*8+(AF$6-1)*1+1,8),": ",VLOOKUP(MID('Tab. A1.4-WVG'!$C84,(AF$6-1)*8+(AF$6-1)*1+1,8),AGS,2,FALSE)))</f>
        <v/>
      </c>
      <c r="AG80" s="232" t="str">
        <f>IF(MID('Tab. A1.4-WVG'!$C84,(AG$6-1)*8+(AG$6-1)*1+1,8)="","",CONCATENATE(MID('Tab. A1.4-WVG'!$C84,(AG$6-1)*8+(AG$6-1)*1+1,8),": ",VLOOKUP(MID('Tab. A1.4-WVG'!$C84,(AG$6-1)*8+(AG$6-1)*1+1,8),AGS,2,FALSE)))</f>
        <v/>
      </c>
      <c r="AH80" s="232" t="str">
        <f>IF(MID('Tab. A1.4-WVG'!$C84,(AH$6-1)*8+(AH$6-1)*1+1,8)="","",CONCATENATE(MID('Tab. A1.4-WVG'!$C84,(AH$6-1)*8+(AH$6-1)*1+1,8),": ",VLOOKUP(MID('Tab. A1.4-WVG'!$C84,(AH$6-1)*8+(AH$6-1)*1+1,8),AGS,2,FALSE)))</f>
        <v/>
      </c>
      <c r="AI80" s="232" t="str">
        <f>IF(MID('Tab. A1.4-WVG'!$C84,(AI$6-1)*8+(AI$6-1)*1+1,8)="","",CONCATENATE(MID('Tab. A1.4-WVG'!$C84,(AI$6-1)*8+(AI$6-1)*1+1,8),": ",VLOOKUP(MID('Tab. A1.4-WVG'!$C84,(AI$6-1)*8+(AI$6-1)*1+1,8),AGS,2,FALSE)))</f>
        <v/>
      </c>
      <c r="AJ80" s="232" t="str">
        <f>IF(MID('Tab. A1.4-WVG'!$C84,(AJ$6-1)*8+(AJ$6-1)*1+1,8)="","",CONCATENATE(MID('Tab. A1.4-WVG'!$C84,(AJ$6-1)*8+(AJ$6-1)*1+1,8),": ",VLOOKUP(MID('Tab. A1.4-WVG'!$C84,(AJ$6-1)*8+(AJ$6-1)*1+1,8),AGS,2,FALSE)))</f>
        <v/>
      </c>
      <c r="AK80" s="232" t="str">
        <f>IF(MID('Tab. A1.4-WVG'!$C84,(AK$6-1)*8+(AK$6-1)*1+1,8)="","",CONCATENATE(MID('Tab. A1.4-WVG'!$C84,(AK$6-1)*8+(AK$6-1)*1+1,8),": ",VLOOKUP(MID('Tab. A1.4-WVG'!$C84,(AK$6-1)*8+(AK$6-1)*1+1,8),AGS,2,FALSE)))</f>
        <v/>
      </c>
      <c r="AL80" s="232" t="str">
        <f>IF(MID('Tab. A1.4-WVG'!$C84,(AL$6-1)*8+(AL$6-1)*1+1,8)="","",CONCATENATE(MID('Tab. A1.4-WVG'!$C84,(AL$6-1)*8+(AL$6-1)*1+1,8),": ",VLOOKUP(MID('Tab. A1.4-WVG'!$C84,(AL$6-1)*8+(AL$6-1)*1+1,8),AGS,2,FALSE)))</f>
        <v/>
      </c>
      <c r="AM80" s="232" t="str">
        <f>IF(MID('Tab. A1.4-WVG'!$C84,(AM$6-1)*8+(AM$6-1)*1+1,8)="","",CONCATENATE(MID('Tab. A1.4-WVG'!$C84,(AM$6-1)*8+(AM$6-1)*1+1,8),": ",VLOOKUP(MID('Tab. A1.4-WVG'!$C84,(AM$6-1)*8+(AM$6-1)*1+1,8),AGS,2,FALSE)))</f>
        <v/>
      </c>
      <c r="AN80" s="232" t="str">
        <f>IF(MID('Tab. A1.4-WVG'!$C84,(AN$6-1)*8+(AN$6-1)*1+1,8)="","",CONCATENATE(MID('Tab. A1.4-WVG'!$C84,(AN$6-1)*8+(AN$6-1)*1+1,8),": ",VLOOKUP(MID('Tab. A1.4-WVG'!$C84,(AN$6-1)*8+(AN$6-1)*1+1,8),AGS,2,FALSE)))</f>
        <v/>
      </c>
      <c r="AO80" s="232" t="str">
        <f>IF(MID('Tab. A1.4-WVG'!$C84,(AO$6-1)*8+(AO$6-1)*1+1,8)="","",CONCATENATE(MID('Tab. A1.4-WVG'!$C84,(AO$6-1)*8+(AO$6-1)*1+1,8),": ",VLOOKUP(MID('Tab. A1.4-WVG'!$C84,(AO$6-1)*8+(AO$6-1)*1+1,8),AGS,2,FALSE)))</f>
        <v/>
      </c>
      <c r="AP80" s="232" t="str">
        <f>IF(MID('Tab. A1.4-WVG'!$C84,(AP$6-1)*8+(AP$6-1)*1+1,8)="","",CONCATENATE(MID('Tab. A1.4-WVG'!$C84,(AP$6-1)*8+(AP$6-1)*1+1,8),": ",VLOOKUP(MID('Tab. A1.4-WVG'!$C84,(AP$6-1)*8+(AP$6-1)*1+1,8),AGS,2,FALSE)))</f>
        <v/>
      </c>
      <c r="AQ80" s="232" t="str">
        <f>IF(MID('Tab. A1.4-WVG'!$C84,(AQ$6-1)*8+(AQ$6-1)*1+1,8)="","",CONCATENATE(MID('Tab. A1.4-WVG'!$C84,(AQ$6-1)*8+(AQ$6-1)*1+1,8),": ",VLOOKUP(MID('Tab. A1.4-WVG'!$C84,(AQ$6-1)*8+(AQ$6-1)*1+1,8),AGS,2,FALSE)))</f>
        <v/>
      </c>
      <c r="AR80" s="232" t="str">
        <f>IF(MID('Tab. A1.4-WVG'!$C84,(AR$6-1)*8+(AR$6-1)*1+1,8)="","",CONCATENATE(MID('Tab. A1.4-WVG'!$C84,(AR$6-1)*8+(AR$6-1)*1+1,8),": ",VLOOKUP(MID('Tab. A1.4-WVG'!$C84,(AR$6-1)*8+(AR$6-1)*1+1,8),AGS,2,FALSE)))</f>
        <v/>
      </c>
      <c r="AS80" s="232" t="str">
        <f>IF(MID('Tab. A1.4-WVG'!$C84,(AS$6-1)*8+(AS$6-1)*1+1,8)="","",CONCATENATE(MID('Tab. A1.4-WVG'!$C84,(AS$6-1)*8+(AS$6-1)*1+1,8),": ",VLOOKUP(MID('Tab. A1.4-WVG'!$C84,(AS$6-1)*8+(AS$6-1)*1+1,8),AGS,2,FALSE)))</f>
        <v/>
      </c>
      <c r="AT80" s="232" t="str">
        <f>IF(MID('Tab. A1.4-WVG'!$C84,(AT$6-1)*8+(AT$6-1)*1+1,8)="","",CONCATENATE(MID('Tab. A1.4-WVG'!$C84,(AT$6-1)*8+(AT$6-1)*1+1,8),": ",VLOOKUP(MID('Tab. A1.4-WVG'!$C84,(AT$6-1)*8+(AT$6-1)*1+1,8),AGS,2,FALSE)))</f>
        <v/>
      </c>
      <c r="AU80" s="232" t="str">
        <f>IF(MID('Tab. A1.4-WVG'!$C84,(AU$6-1)*8+(AU$6-1)*1+1,8)="","",CONCATENATE(MID('Tab. A1.4-WVG'!$C84,(AU$6-1)*8+(AU$6-1)*1+1,8),": ",VLOOKUP(MID('Tab. A1.4-WVG'!$C84,(AU$6-1)*8+(AU$6-1)*1+1,8),AGS,2,FALSE)))</f>
        <v/>
      </c>
      <c r="AV80" s="232" t="str">
        <f>IF(MID('Tab. A1.4-WVG'!$C84,(AV$6-1)*8+(AV$6-1)*1+1,8)="","",CONCATENATE(MID('Tab. A1.4-WVG'!$C84,(AV$6-1)*8+(AV$6-1)*1+1,8),": ",VLOOKUP(MID('Tab. A1.4-WVG'!$C84,(AV$6-1)*8+(AV$6-1)*1+1,8),AGS,2,FALSE)))</f>
        <v/>
      </c>
      <c r="AW80" s="232" t="str">
        <f>IF(MID('Tab. A1.4-WVG'!$C84,(AW$6-1)*8+(AW$6-1)*1+1,8)="","",CONCATENATE(MID('Tab. A1.4-WVG'!$C84,(AW$6-1)*8+(AW$6-1)*1+1,8),": ",VLOOKUP(MID('Tab. A1.4-WVG'!$C84,(AW$6-1)*8+(AW$6-1)*1+1,8),AGS,2,FALSE)))</f>
        <v/>
      </c>
      <c r="AX80" s="232" t="str">
        <f>IF(MID('Tab. A1.4-WVG'!$C84,(AX$6-1)*8+(AX$6-1)*1+1,8)="","",CONCATENATE(MID('Tab. A1.4-WVG'!$C84,(AX$6-1)*8+(AX$6-1)*1+1,8),": ",VLOOKUP(MID('Tab. A1.4-WVG'!$C84,(AX$6-1)*8+(AX$6-1)*1+1,8),AGS,2,FALSE)))</f>
        <v/>
      </c>
      <c r="AY80" s="232" t="str">
        <f>IF(MID('Tab. A1.4-WVG'!$C84,(AY$6-1)*8+(AY$6-1)*1+1,8)="","",CONCATENATE(MID('Tab. A1.4-WVG'!$C84,(AY$6-1)*8+(AY$6-1)*1+1,8),": ",VLOOKUP(MID('Tab. A1.4-WVG'!$C84,(AY$6-1)*8+(AY$6-1)*1+1,8),AGS,2,FALSE)))</f>
        <v/>
      </c>
      <c r="AZ80" s="232" t="str">
        <f>IF(MID('Tab. A1.4-WVG'!$C84,(AZ$6-1)*8+(AZ$6-1)*1+1,8)="","",CONCATENATE(MID('Tab. A1.4-WVG'!$C84,(AZ$6-1)*8+(AZ$6-1)*1+1,8),": ",VLOOKUP(MID('Tab. A1.4-WVG'!$C84,(AZ$6-1)*8+(AZ$6-1)*1+1,8),AGS,2,FALSE)))</f>
        <v/>
      </c>
      <c r="BA80" s="232" t="str">
        <f>IF(MID('Tab. A1.4-WVG'!$C84,(BA$6-1)*8+(BA$6-1)*1+1,8)="","",CONCATENATE(MID('Tab. A1.4-WVG'!$C84,(BA$6-1)*8+(BA$6-1)*1+1,8),": ",VLOOKUP(MID('Tab. A1.4-WVG'!$C84,(BA$6-1)*8+(BA$6-1)*1+1,8),AGS,2,FALSE)))</f>
        <v/>
      </c>
      <c r="BB80" s="232" t="str">
        <f>IF(MID('Tab. A1.4-WVG'!$C84,(BB$6-1)*8+(BB$6-1)*1+1,8)="","",CONCATENATE(MID('Tab. A1.4-WVG'!$C84,(BB$6-1)*8+(BB$6-1)*1+1,8),": ",VLOOKUP(MID('Tab. A1.4-WVG'!$C84,(BB$6-1)*8+(BB$6-1)*1+1,8),AGS,2,FALSE)))</f>
        <v/>
      </c>
      <c r="BC80" s="232" t="str">
        <f>IF(MID('Tab. A1.4-WVG'!$C84,(BC$6-1)*8+(BC$6-1)*1+1,8)="","",CONCATENATE(MID('Tab. A1.4-WVG'!$C84,(BC$6-1)*8+(BC$6-1)*1+1,8),": ",VLOOKUP(MID('Tab. A1.4-WVG'!$C84,(BC$6-1)*8+(BC$6-1)*1+1,8),AGS,2,FALSE)))</f>
        <v/>
      </c>
      <c r="BD80" s="232" t="str">
        <f>IF(MID('Tab. A1.4-WVG'!$C84,(BD$6-1)*8+(BD$6-1)*1+1,8)="","",CONCATENATE(MID('Tab. A1.4-WVG'!$C84,(BD$6-1)*8+(BD$6-1)*1+1,8),": ",VLOOKUP(MID('Tab. A1.4-WVG'!$C84,(BD$6-1)*8+(BD$6-1)*1+1,8),AGS,2,FALSE)))</f>
        <v/>
      </c>
      <c r="BE80" s="232" t="str">
        <f>IF(MID('Tab. A1.4-WVG'!$C84,(BE$6-1)*8+(BE$6-1)*1+1,8)="","",CONCATENATE(MID('Tab. A1.4-WVG'!$C84,(BE$6-1)*8+(BE$6-1)*1+1,8),": ",VLOOKUP(MID('Tab. A1.4-WVG'!$C84,(BE$6-1)*8+(BE$6-1)*1+1,8),AGS,2,FALSE)))</f>
        <v/>
      </c>
      <c r="BF80" s="232" t="str">
        <f>IF(MID('Tab. A1.4-WVG'!$C84,(BF$6-1)*8+(BF$6-1)*1+1,8)="","",CONCATENATE(MID('Tab. A1.4-WVG'!$C84,(BF$6-1)*8+(BF$6-1)*1+1,8),": ",VLOOKUP(MID('Tab. A1.4-WVG'!$C84,(BF$6-1)*8+(BF$6-1)*1+1,8),AGS,2,FALSE)))</f>
        <v/>
      </c>
      <c r="BG80" s="232" t="str">
        <f>IF(MID('Tab. A1.4-WVG'!$C84,(BG$6-1)*8+(BG$6-1)*1+1,8)="","",CONCATENATE(MID('Tab. A1.4-WVG'!$C84,(BG$6-1)*8+(BG$6-1)*1+1,8),": ",VLOOKUP(MID('Tab. A1.4-WVG'!$C84,(BG$6-1)*8+(BG$6-1)*1+1,8),AGS,2,FALSE)))</f>
        <v/>
      </c>
      <c r="BH80" s="232" t="str">
        <f>IF(MID('Tab. A1.4-WVG'!$C84,(BH$6-1)*8+(BH$6-1)*1+1,8)="","",CONCATENATE(MID('Tab. A1.4-WVG'!$C84,(BH$6-1)*8+(BH$6-1)*1+1,8),": ",VLOOKUP(MID('Tab. A1.4-WVG'!$C84,(BH$6-1)*8+(BH$6-1)*1+1,8),AGS,2,FALSE)))</f>
        <v/>
      </c>
      <c r="BI80" s="232" t="str">
        <f>IF(MID('Tab. A1.4-WVG'!$C84,(BI$6-1)*8+(BI$6-1)*1+1,8)="","",CONCATENATE(MID('Tab. A1.4-WVG'!$C84,(BI$6-1)*8+(BI$6-1)*1+1,8),": ",VLOOKUP(MID('Tab. A1.4-WVG'!$C84,(BI$6-1)*8+(BI$6-1)*1+1,8),AGS,2,FALSE)))</f>
        <v/>
      </c>
      <c r="BJ80" s="232" t="str">
        <f>IF(MID('Tab. A1.4-WVG'!$C84,(BJ$6-1)*8+(BJ$6-1)*1+1,8)="","",CONCATENATE(MID('Tab. A1.4-WVG'!$C84,(BJ$6-1)*8+(BJ$6-1)*1+1,8),": ",VLOOKUP(MID('Tab. A1.4-WVG'!$C84,(BJ$6-1)*8+(BJ$6-1)*1+1,8),AGS,2,FALSE)))</f>
        <v/>
      </c>
      <c r="BK80" s="232" t="str">
        <f>IF(MID('Tab. A1.4-WVG'!$C84,(BK$6-1)*8+(BK$6-1)*1+1,8)="","",CONCATENATE(MID('Tab. A1.4-WVG'!$C84,(BK$6-1)*8+(BK$6-1)*1+1,8),": ",VLOOKUP(MID('Tab. A1.4-WVG'!$C84,(BK$6-1)*8+(BK$6-1)*1+1,8),AGS,2,FALSE)))</f>
        <v/>
      </c>
      <c r="BL80" s="232" t="str">
        <f>IF(MID('Tab. A1.4-WVG'!$C84,(BL$6-1)*8+(BL$6-1)*1+1,8)="","",CONCATENATE(MID('Tab. A1.4-WVG'!$C84,(BL$6-1)*8+(BL$6-1)*1+1,8),": ",VLOOKUP(MID('Tab. A1.4-WVG'!$C84,(BL$6-1)*8+(BL$6-1)*1+1,8),AGS,2,FALSE)))</f>
        <v/>
      </c>
      <c r="BM80" s="232" t="str">
        <f>IF(MID('Tab. A1.4-WVG'!$C84,(BM$6-1)*8+(BM$6-1)*1+1,8)="","",CONCATENATE(MID('Tab. A1.4-WVG'!$C84,(BM$6-1)*8+(BM$6-1)*1+1,8),": ",VLOOKUP(MID('Tab. A1.4-WVG'!$C84,(BM$6-1)*8+(BM$6-1)*1+1,8),AGS,2,FALSE)))</f>
        <v/>
      </c>
      <c r="BN80" s="232" t="str">
        <f>IF(MID('Tab. A1.4-WVG'!$C84,(BN$6-1)*8+(BN$6-1)*1+1,8)="","",CONCATENATE(MID('Tab. A1.4-WVG'!$C84,(BN$6-1)*8+(BN$6-1)*1+1,8),": ",VLOOKUP(MID('Tab. A1.4-WVG'!$C84,(BN$6-1)*8+(BN$6-1)*1+1,8),AGS,2,FALSE)))</f>
        <v/>
      </c>
      <c r="BO80" s="232" t="str">
        <f>IF(MID('Tab. A1.4-WVG'!$C84,(BO$6-1)*8+(BO$6-1)*1+1,8)="","",CONCATENATE(MID('Tab. A1.4-WVG'!$C84,(BO$6-1)*8+(BO$6-1)*1+1,8),": ",VLOOKUP(MID('Tab. A1.4-WVG'!$C84,(BO$6-1)*8+(BO$6-1)*1+1,8),AGS,2,FALSE)))</f>
        <v/>
      </c>
      <c r="BP80" s="232" t="str">
        <f>IF(MID('Tab. A1.4-WVG'!$C84,(BP$6-1)*8+(BP$6-1)*1+1,8)="","",CONCATENATE(MID('Tab. A1.4-WVG'!$C84,(BP$6-1)*8+(BP$6-1)*1+1,8),": ",VLOOKUP(MID('Tab. A1.4-WVG'!$C84,(BP$6-1)*8+(BP$6-1)*1+1,8),AGS,2,FALSE)))</f>
        <v/>
      </c>
      <c r="BQ80" s="232" t="str">
        <f>IF(MID('Tab. A1.4-WVG'!$C84,(BQ$6-1)*8+(BQ$6-1)*1+1,8)="","",CONCATENATE(MID('Tab. A1.4-WVG'!$C84,(BQ$6-1)*8+(BQ$6-1)*1+1,8),": ",VLOOKUP(MID('Tab. A1.4-WVG'!$C84,(BQ$6-1)*8+(BQ$6-1)*1+1,8),AGS,2,FALSE)))</f>
        <v/>
      </c>
      <c r="BR80" s="232" t="str">
        <f>IF(MID('Tab. A1.4-WVG'!$C84,(BR$6-1)*8+(BR$6-1)*1+1,8)="","",CONCATENATE(MID('Tab. A1.4-WVG'!$C84,(BR$6-1)*8+(BR$6-1)*1+1,8),": ",VLOOKUP(MID('Tab. A1.4-WVG'!$C84,(BR$6-1)*8+(BR$6-1)*1+1,8),AGS,2,FALSE)))</f>
        <v/>
      </c>
      <c r="BS80" s="232" t="str">
        <f>IF(MID('Tab. A1.4-WVG'!$C84,(BS$6-1)*8+(BS$6-1)*1+1,8)="","",CONCATENATE(MID('Tab. A1.4-WVG'!$C84,(BS$6-1)*8+(BS$6-1)*1+1,8),": ",VLOOKUP(MID('Tab. A1.4-WVG'!$C84,(BS$6-1)*8+(BS$6-1)*1+1,8),AGS,2,FALSE)))</f>
        <v/>
      </c>
      <c r="BT80" s="232" t="str">
        <f>IF(MID('Tab. A1.4-WVG'!$C84,(BT$6-1)*8+(BT$6-1)*1+1,8)="","",CONCATENATE(MID('Tab. A1.4-WVG'!$C84,(BT$6-1)*8+(BT$6-1)*1+1,8),": ",VLOOKUP(MID('Tab. A1.4-WVG'!$C84,(BT$6-1)*8+(BT$6-1)*1+1,8),AGS,2,FALSE)))</f>
        <v/>
      </c>
      <c r="BU80" s="232" t="str">
        <f>IF(MID('Tab. A1.4-WVG'!$C84,(BU$6-1)*8+(BU$6-1)*1+1,8)="","",CONCATENATE(MID('Tab. A1.4-WVG'!$C84,(BU$6-1)*8+(BU$6-1)*1+1,8),": ",VLOOKUP(MID('Tab. A1.4-WVG'!$C84,(BU$6-1)*8+(BU$6-1)*1+1,8),AGS,2,FALSE)))</f>
        <v/>
      </c>
      <c r="BV80" s="232" t="str">
        <f>IF(MID('Tab. A1.4-WVG'!$C84,(BV$6-1)*8+(BV$6-1)*1+1,8)="","",CONCATENATE(MID('Tab. A1.4-WVG'!$C84,(BV$6-1)*8+(BV$6-1)*1+1,8),": ",VLOOKUP(MID('Tab. A1.4-WVG'!$C84,(BV$6-1)*8+(BV$6-1)*1+1,8),AGS,2,FALSE)))</f>
        <v/>
      </c>
      <c r="BW80" s="232" t="str">
        <f>IF(MID('Tab. A1.4-WVG'!$C84,(BW$6-1)*8+(BW$6-1)*1+1,8)="","",CONCATENATE(MID('Tab. A1.4-WVG'!$C84,(BW$6-1)*8+(BW$6-1)*1+1,8),": ",VLOOKUP(MID('Tab. A1.4-WVG'!$C84,(BW$6-1)*8+(BW$6-1)*1+1,8),AGS,2,FALSE)))</f>
        <v/>
      </c>
      <c r="BX80" s="232" t="str">
        <f>IF(MID('Tab. A1.4-WVG'!$C84,(BX$6-1)*8+(BX$6-1)*1+1,8)="","",CONCATENATE(MID('Tab. A1.4-WVG'!$C84,(BX$6-1)*8+(BX$6-1)*1+1,8),": ",VLOOKUP(MID('Tab. A1.4-WVG'!$C84,(BX$6-1)*8+(BX$6-1)*1+1,8),AGS,2,FALSE)))</f>
        <v/>
      </c>
      <c r="BY80" s="232" t="str">
        <f>IF(MID('Tab. A1.4-WVG'!$C84,(BY$6-1)*8+(BY$6-1)*1+1,8)="","",CONCATENATE(MID('Tab. A1.4-WVG'!$C84,(BY$6-1)*8+(BY$6-1)*1+1,8),": ",VLOOKUP(MID('Tab. A1.4-WVG'!$C84,(BY$6-1)*8+(BY$6-1)*1+1,8),AGS,2,FALSE)))</f>
        <v/>
      </c>
      <c r="BZ80" s="232" t="str">
        <f>IF(MID('Tab. A1.4-WVG'!$C84,(BZ$6-1)*8+(BZ$6-1)*1+1,8)="","",CONCATENATE(MID('Tab. A1.4-WVG'!$C84,(BZ$6-1)*8+(BZ$6-1)*1+1,8),": ",VLOOKUP(MID('Tab. A1.4-WVG'!$C84,(BZ$6-1)*8+(BZ$6-1)*1+1,8),AGS,2,FALSE)))</f>
        <v/>
      </c>
      <c r="CA80" s="232" t="str">
        <f>IF(MID('Tab. A1.4-WVG'!$C84,(CA$6-1)*8+(CA$6-1)*1+1,8)="","",CONCATENATE(MID('Tab. A1.4-WVG'!$C84,(CA$6-1)*8+(CA$6-1)*1+1,8),": ",VLOOKUP(MID('Tab. A1.4-WVG'!$C84,(CA$6-1)*8+(CA$6-1)*1+1,8),AGS,2,FALSE)))</f>
        <v/>
      </c>
      <c r="CB80" s="232" t="str">
        <f>IF(MID('Tab. A1.4-WVG'!$C84,(CB$6-1)*8+(CB$6-1)*1+1,8)="","",CONCATENATE(MID('Tab. A1.4-WVG'!$C84,(CB$6-1)*8+(CB$6-1)*1+1,8),": ",VLOOKUP(MID('Tab. A1.4-WVG'!$C84,(CB$6-1)*8+(CB$6-1)*1+1,8),AGS,2,FALSE)))</f>
        <v/>
      </c>
      <c r="CC80" s="232" t="str">
        <f>IF(MID('Tab. A1.4-WVG'!$C84,(CC$6-1)*8+(CC$6-1)*1+1,8)="","",CONCATENATE(MID('Tab. A1.4-WVG'!$C84,(CC$6-1)*8+(CC$6-1)*1+1,8),": ",VLOOKUP(MID('Tab. A1.4-WVG'!$C84,(CC$6-1)*8+(CC$6-1)*1+1,8),AGS,2,FALSE)))</f>
        <v/>
      </c>
      <c r="CD80" s="232" t="str">
        <f>IF(MID('Tab. A1.4-WVG'!$C84,(CD$6-1)*8+(CD$6-1)*1+1,8)="","",CONCATENATE(MID('Tab. A1.4-WVG'!$C84,(CD$6-1)*8+(CD$6-1)*1+1,8),": ",VLOOKUP(MID('Tab. A1.4-WVG'!$C84,(CD$6-1)*8+(CD$6-1)*1+1,8),AGS,2,FALSE)))</f>
        <v/>
      </c>
      <c r="CE80" s="232" t="str">
        <f>IF(MID('Tab. A1.4-WVG'!$C84,(CE$6-1)*8+(CE$6-1)*1+1,8)="","",CONCATENATE(MID('Tab. A1.4-WVG'!$C84,(CE$6-1)*8+(CE$6-1)*1+1,8),": ",VLOOKUP(MID('Tab. A1.4-WVG'!$C84,(CE$6-1)*8+(CE$6-1)*1+1,8),AGS,2,FALSE)))</f>
        <v/>
      </c>
      <c r="CF80" s="232" t="str">
        <f>IF(MID('Tab. A1.4-WVG'!$C84,(CF$6-1)*8+(CF$6-1)*1+1,8)="","",CONCATENATE(MID('Tab. A1.4-WVG'!$C84,(CF$6-1)*8+(CF$6-1)*1+1,8),": ",VLOOKUP(MID('Tab. A1.4-WVG'!$C84,(CF$6-1)*8+(CF$6-1)*1+1,8),AGS,2,FALSE)))</f>
        <v/>
      </c>
      <c r="CG80" s="232" t="str">
        <f>IF(MID('Tab. A1.4-WVG'!$C84,(CG$6-1)*8+(CG$6-1)*1+1,8)="","",CONCATENATE(MID('Tab. A1.4-WVG'!$C84,(CG$6-1)*8+(CG$6-1)*1+1,8),": ",VLOOKUP(MID('Tab. A1.4-WVG'!$C84,(CG$6-1)*8+(CG$6-1)*1+1,8),AGS,2,FALSE)))</f>
        <v/>
      </c>
      <c r="CH80" s="232" t="str">
        <f>IF(MID('Tab. A1.4-WVG'!$C84,(CH$6-1)*8+(CH$6-1)*1+1,8)="","",CONCATENATE(MID('Tab. A1.4-WVG'!$C84,(CH$6-1)*8+(CH$6-1)*1+1,8),": ",VLOOKUP(MID('Tab. A1.4-WVG'!$C84,(CH$6-1)*8+(CH$6-1)*1+1,8),AGS,2,FALSE)))</f>
        <v/>
      </c>
      <c r="CI80" s="232" t="str">
        <f>IF(MID('Tab. A1.4-WVG'!$C84,(CI$6-1)*8+(CI$6-1)*1+1,8)="","",CONCATENATE(MID('Tab. A1.4-WVG'!$C84,(CI$6-1)*8+(CI$6-1)*1+1,8),": ",VLOOKUP(MID('Tab. A1.4-WVG'!$C84,(CI$6-1)*8+(CI$6-1)*1+1,8),AGS,2,FALSE)))</f>
        <v/>
      </c>
      <c r="CJ80" s="232" t="str">
        <f>IF(MID('Tab. A1.4-WVG'!$C84,(CJ$6-1)*8+(CJ$6-1)*1+1,8)="","",CONCATENATE(MID('Tab. A1.4-WVG'!$C84,(CJ$6-1)*8+(CJ$6-1)*1+1,8),": ",VLOOKUP(MID('Tab. A1.4-WVG'!$C84,(CJ$6-1)*8+(CJ$6-1)*1+1,8),AGS,2,FALSE)))</f>
        <v/>
      </c>
      <c r="CK80" s="232" t="str">
        <f>IF(MID('Tab. A1.4-WVG'!$C84,(CK$6-1)*8+(CK$6-1)*1+1,8)="","",CONCATENATE(MID('Tab. A1.4-WVG'!$C84,(CK$6-1)*8+(CK$6-1)*1+1,8),": ",VLOOKUP(MID('Tab. A1.4-WVG'!$C84,(CK$6-1)*8+(CK$6-1)*1+1,8),AGS,2,FALSE)))</f>
        <v/>
      </c>
      <c r="CL80" s="232" t="str">
        <f>IF(MID('Tab. A1.4-WVG'!$C84,(CL$6-1)*8+(CL$6-1)*1+1,8)="","",CONCATENATE(MID('Tab. A1.4-WVG'!$C84,(CL$6-1)*8+(CL$6-1)*1+1,8),": ",VLOOKUP(MID('Tab. A1.4-WVG'!$C84,(CL$6-1)*8+(CL$6-1)*1+1,8),AGS,2,FALSE)))</f>
        <v/>
      </c>
      <c r="CM80" s="232" t="str">
        <f>IF(MID('Tab. A1.4-WVG'!$C84,(CM$6-1)*8+(CM$6-1)*1+1,8)="","",CONCATENATE(MID('Tab. A1.4-WVG'!$C84,(CM$6-1)*8+(CM$6-1)*1+1,8),": ",VLOOKUP(MID('Tab. A1.4-WVG'!$C84,(CM$6-1)*8+(CM$6-1)*1+1,8),AGS,2,FALSE)))</f>
        <v/>
      </c>
      <c r="CN80" s="232" t="str">
        <f>IF(MID('Tab. A1.4-WVG'!$C84,(CN$6-1)*8+(CN$6-1)*1+1,8)="","",CONCATENATE(MID('Tab. A1.4-WVG'!$C84,(CN$6-1)*8+(CN$6-1)*1+1,8),": ",VLOOKUP(MID('Tab. A1.4-WVG'!$C84,(CN$6-1)*8+(CN$6-1)*1+1,8),AGS,2,FALSE)))</f>
        <v/>
      </c>
      <c r="CO80" s="232" t="str">
        <f>IF(MID('Tab. A1.4-WVG'!$C84,(CO$6-1)*8+(CO$6-1)*1+1,8)="","",CONCATENATE(MID('Tab. A1.4-WVG'!$C84,(CO$6-1)*8+(CO$6-1)*1+1,8),": ",VLOOKUP(MID('Tab. A1.4-WVG'!$C84,(CO$6-1)*8+(CO$6-1)*1+1,8),AGS,2,FALSE)))</f>
        <v/>
      </c>
      <c r="CP80" s="232" t="str">
        <f>IF(MID('Tab. A1.4-WVG'!$C84,(CP$6-1)*8+(CP$6-1)*1+1,8)="","",CONCATENATE(MID('Tab. A1.4-WVG'!$C84,(CP$6-1)*8+(CP$6-1)*1+1,8),": ",VLOOKUP(MID('Tab. A1.4-WVG'!$C84,(CP$6-1)*8+(CP$6-1)*1+1,8),AGS,2,FALSE)))</f>
        <v/>
      </c>
      <c r="CQ80" s="232" t="str">
        <f>IF(MID('Tab. A1.4-WVG'!$C84,(CQ$6-1)*8+(CQ$6-1)*1+1,8)="","",CONCATENATE(MID('Tab. A1.4-WVG'!$C84,(CQ$6-1)*8+(CQ$6-1)*1+1,8),": ",VLOOKUP(MID('Tab. A1.4-WVG'!$C84,(CQ$6-1)*8+(CQ$6-1)*1+1,8),AGS,2,FALSE)))</f>
        <v/>
      </c>
      <c r="CR80" s="232" t="str">
        <f>IF(MID('Tab. A1.4-WVG'!$C84,(CR$6-1)*8+(CR$6-1)*1+1,8)="","",CONCATENATE(MID('Tab. A1.4-WVG'!$C84,(CR$6-1)*8+(CR$6-1)*1+1,8),": ",VLOOKUP(MID('Tab. A1.4-WVG'!$C84,(CR$6-1)*8+(CR$6-1)*1+1,8),AGS,2,FALSE)))</f>
        <v/>
      </c>
      <c r="CS80" s="232" t="str">
        <f>IF(MID('Tab. A1.4-WVG'!$C84,(CS$6-1)*8+(CS$6-1)*1+1,8)="","",CONCATENATE(MID('Tab. A1.4-WVG'!$C84,(CS$6-1)*8+(CS$6-1)*1+1,8),": ",VLOOKUP(MID('Tab. A1.4-WVG'!$C84,(CS$6-1)*8+(CS$6-1)*1+1,8),AGS,2,FALSE)))</f>
        <v/>
      </c>
      <c r="CT80" s="232" t="str">
        <f>IF(MID('Tab. A1.4-WVG'!$C84,(CT$6-1)*8+(CT$6-1)*1+1,8)="","",CONCATENATE(MID('Tab. A1.4-WVG'!$C84,(CT$6-1)*8+(CT$6-1)*1+1,8),": ",VLOOKUP(MID('Tab. A1.4-WVG'!$C84,(CT$6-1)*8+(CT$6-1)*1+1,8),AGS,2,FALSE)))</f>
        <v/>
      </c>
      <c r="CU80" s="232" t="str">
        <f>IF(MID('Tab. A1.4-WVG'!$C84,(CU$6-1)*8+(CU$6-1)*1+1,8)="","",CONCATENATE(MID('Tab. A1.4-WVG'!$C84,(CU$6-1)*8+(CU$6-1)*1+1,8),": ",VLOOKUP(MID('Tab. A1.4-WVG'!$C84,(CU$6-1)*8+(CU$6-1)*1+1,8),AGS,2,FALSE)))</f>
        <v/>
      </c>
      <c r="CV80" s="232" t="str">
        <f>IF(MID('Tab. A1.4-WVG'!$C84,(CV$6-1)*8+(CV$6-1)*1+1,8)="","",CONCATENATE(MID('Tab. A1.4-WVG'!$C84,(CV$6-1)*8+(CV$6-1)*1+1,8),": ",VLOOKUP(MID('Tab. A1.4-WVG'!$C84,(CV$6-1)*8+(CV$6-1)*1+1,8),AGS,2,FALSE)))</f>
        <v/>
      </c>
      <c r="CW80" s="232" t="str">
        <f>IF(MID('Tab. A1.4-WVG'!$C84,(CW$6-1)*8+(CW$6-1)*1+1,8)="","",CONCATENATE(MID('Tab. A1.4-WVG'!$C84,(CW$6-1)*8+(CW$6-1)*1+1,8),": ",VLOOKUP(MID('Tab. A1.4-WVG'!$C84,(CW$6-1)*8+(CW$6-1)*1+1,8),AGS,2,FALSE)))</f>
        <v/>
      </c>
      <c r="CX80" s="39">
        <f t="shared" si="1"/>
        <v>0</v>
      </c>
    </row>
    <row r="81" spans="1:102" ht="38.25" customHeight="1" x14ac:dyDescent="0.2">
      <c r="A81" s="231" t="str">
        <f>IF('Tab. A1.4-WVG'!A85="","",'Tab. A1.4-WVG'!A85)</f>
        <v/>
      </c>
      <c r="B81" s="232" t="str">
        <f>IF(MID('Tab. A1.4-WVG'!$C85,(B$6-1)*8+(B$6-1)*1+1,8)="","",CONCATENATE(MID('Tab. A1.4-WVG'!$C85,(B$6-1)*8+(B$6-1)*1+1,8),": ",VLOOKUP(MID('Tab. A1.4-WVG'!$C85,(B$6-1)*8+(B$6-1)*1+1,8),AGS,2,FALSE)))</f>
        <v/>
      </c>
      <c r="C81" s="232" t="str">
        <f>IF(MID('Tab. A1.4-WVG'!$C85,(C$6-1)*8+(C$6-1)*1+1,8)="","",CONCATENATE(MID('Tab. A1.4-WVG'!$C85,(C$6-1)*8+(C$6-1)*1+1,8),": ",VLOOKUP(MID('Tab. A1.4-WVG'!$C85,(C$6-1)*8+(C$6-1)*1+1,8),AGS,2,FALSE)))</f>
        <v/>
      </c>
      <c r="D81" s="232" t="str">
        <f>IF(MID('Tab. A1.4-WVG'!$C85,(D$6-1)*8+(D$6-1)*1+1,8)="","",CONCATENATE(MID('Tab. A1.4-WVG'!$C85,(D$6-1)*8+(D$6-1)*1+1,8),": ",VLOOKUP(MID('Tab. A1.4-WVG'!$C85,(D$6-1)*8+(D$6-1)*1+1,8),AGS,2,FALSE)))</f>
        <v/>
      </c>
      <c r="E81" s="232" t="str">
        <f>IF(MID('Tab. A1.4-WVG'!$C85,(E$6-1)*8+(E$6-1)*1+1,8)="","",CONCATENATE(MID('Tab. A1.4-WVG'!$C85,(E$6-1)*8+(E$6-1)*1+1,8),": ",VLOOKUP(MID('Tab. A1.4-WVG'!$C85,(E$6-1)*8+(E$6-1)*1+1,8),AGS,2,FALSE)))</f>
        <v/>
      </c>
      <c r="F81" s="232" t="str">
        <f>IF(MID('Tab. A1.4-WVG'!$C85,(F$6-1)*8+(F$6-1)*1+1,8)="","",CONCATENATE(MID('Tab. A1.4-WVG'!$C85,(F$6-1)*8+(F$6-1)*1+1,8),": ",VLOOKUP(MID('Tab. A1.4-WVG'!$C85,(F$6-1)*8+(F$6-1)*1+1,8),AGS,2,FALSE)))</f>
        <v/>
      </c>
      <c r="G81" s="232" t="str">
        <f>IF(MID('Tab. A1.4-WVG'!$C85,(G$6-1)*8+(G$6-1)*1+1,8)="","",CONCATENATE(MID('Tab. A1.4-WVG'!$C85,(G$6-1)*8+(G$6-1)*1+1,8),": ",VLOOKUP(MID('Tab. A1.4-WVG'!$C85,(G$6-1)*8+(G$6-1)*1+1,8),AGS,2,FALSE)))</f>
        <v/>
      </c>
      <c r="H81" s="232" t="str">
        <f>IF(MID('Tab. A1.4-WVG'!$C85,(H$6-1)*8+(H$6-1)*1+1,8)="","",CONCATENATE(MID('Tab. A1.4-WVG'!$C85,(H$6-1)*8+(H$6-1)*1+1,8),": ",VLOOKUP(MID('Tab. A1.4-WVG'!$C85,(H$6-1)*8+(H$6-1)*1+1,8),AGS,2,FALSE)))</f>
        <v/>
      </c>
      <c r="I81" s="232" t="str">
        <f>IF(MID('Tab. A1.4-WVG'!$C85,(I$6-1)*8+(I$6-1)*1+1,8)="","",CONCATENATE(MID('Tab. A1.4-WVG'!$C85,(I$6-1)*8+(I$6-1)*1+1,8),": ",VLOOKUP(MID('Tab. A1.4-WVG'!$C85,(I$6-1)*8+(I$6-1)*1+1,8),AGS,2,FALSE)))</f>
        <v/>
      </c>
      <c r="J81" s="232" t="str">
        <f>IF(MID('Tab. A1.4-WVG'!$C85,(J$6-1)*8+(J$6-1)*1+1,8)="","",CONCATENATE(MID('Tab. A1.4-WVG'!$C85,(J$6-1)*8+(J$6-1)*1+1,8),": ",VLOOKUP(MID('Tab. A1.4-WVG'!$C85,(J$6-1)*8+(J$6-1)*1+1,8),AGS,2,FALSE)))</f>
        <v/>
      </c>
      <c r="K81" s="232" t="str">
        <f>IF(MID('Tab. A1.4-WVG'!$C85,(K$6-1)*8+(K$6-1)*1+1,8)="","",CONCATENATE(MID('Tab. A1.4-WVG'!$C85,(K$6-1)*8+(K$6-1)*1+1,8),": ",VLOOKUP(MID('Tab. A1.4-WVG'!$C85,(K$6-1)*8+(K$6-1)*1+1,8),AGS,2,FALSE)))</f>
        <v/>
      </c>
      <c r="L81" s="232" t="str">
        <f>IF(MID('Tab. A1.4-WVG'!$C85,(L$6-1)*8+(L$6-1)*1+1,8)="","",CONCATENATE(MID('Tab. A1.4-WVG'!$C85,(L$6-1)*8+(L$6-1)*1+1,8),": ",VLOOKUP(MID('Tab. A1.4-WVG'!$C85,(L$6-1)*8+(L$6-1)*1+1,8),AGS,2,FALSE)))</f>
        <v/>
      </c>
      <c r="M81" s="232" t="str">
        <f>IF(MID('Tab. A1.4-WVG'!$C85,(M$6-1)*8+(M$6-1)*1+1,8)="","",CONCATENATE(MID('Tab. A1.4-WVG'!$C85,(M$6-1)*8+(M$6-1)*1+1,8),": ",VLOOKUP(MID('Tab. A1.4-WVG'!$C85,(M$6-1)*8+(M$6-1)*1+1,8),AGS,2,FALSE)))</f>
        <v/>
      </c>
      <c r="N81" s="232" t="str">
        <f>IF(MID('Tab. A1.4-WVG'!$C85,(N$6-1)*8+(N$6-1)*1+1,8)="","",CONCATENATE(MID('Tab. A1.4-WVG'!$C85,(N$6-1)*8+(N$6-1)*1+1,8),": ",VLOOKUP(MID('Tab. A1.4-WVG'!$C85,(N$6-1)*8+(N$6-1)*1+1,8),AGS,2,FALSE)))</f>
        <v/>
      </c>
      <c r="O81" s="232" t="str">
        <f>IF(MID('Tab. A1.4-WVG'!$C85,(O$6-1)*8+(O$6-1)*1+1,8)="","",CONCATENATE(MID('Tab. A1.4-WVG'!$C85,(O$6-1)*8+(O$6-1)*1+1,8),": ",VLOOKUP(MID('Tab. A1.4-WVG'!$C85,(O$6-1)*8+(O$6-1)*1+1,8),AGS,2,FALSE)))</f>
        <v/>
      </c>
      <c r="P81" s="232" t="str">
        <f>IF(MID('Tab. A1.4-WVG'!$C85,(P$6-1)*8+(P$6-1)*1+1,8)="","",CONCATENATE(MID('Tab. A1.4-WVG'!$C85,(P$6-1)*8+(P$6-1)*1+1,8),": ",VLOOKUP(MID('Tab. A1.4-WVG'!$C85,(P$6-1)*8+(P$6-1)*1+1,8),AGS,2,FALSE)))</f>
        <v/>
      </c>
      <c r="Q81" s="232" t="str">
        <f>IF(MID('Tab. A1.4-WVG'!$C85,(Q$6-1)*8+(Q$6-1)*1+1,8)="","",CONCATENATE(MID('Tab. A1.4-WVG'!$C85,(Q$6-1)*8+(Q$6-1)*1+1,8),": ",VLOOKUP(MID('Tab. A1.4-WVG'!$C85,(Q$6-1)*8+(Q$6-1)*1+1,8),AGS,2,FALSE)))</f>
        <v/>
      </c>
      <c r="R81" s="232" t="str">
        <f>IF(MID('Tab. A1.4-WVG'!$C85,(R$6-1)*8+(R$6-1)*1+1,8)="","",CONCATENATE(MID('Tab. A1.4-WVG'!$C85,(R$6-1)*8+(R$6-1)*1+1,8),": ",VLOOKUP(MID('Tab. A1.4-WVG'!$C85,(R$6-1)*8+(R$6-1)*1+1,8),AGS,2,FALSE)))</f>
        <v/>
      </c>
      <c r="S81" s="232" t="str">
        <f>IF(MID('Tab. A1.4-WVG'!$C85,(S$6-1)*8+(S$6-1)*1+1,8)="","",CONCATENATE(MID('Tab. A1.4-WVG'!$C85,(S$6-1)*8+(S$6-1)*1+1,8),": ",VLOOKUP(MID('Tab. A1.4-WVG'!$C85,(S$6-1)*8+(S$6-1)*1+1,8),AGS,2,FALSE)))</f>
        <v/>
      </c>
      <c r="T81" s="232" t="str">
        <f>IF(MID('Tab. A1.4-WVG'!$C85,(T$6-1)*8+(T$6-1)*1+1,8)="","",CONCATENATE(MID('Tab. A1.4-WVG'!$C85,(T$6-1)*8+(T$6-1)*1+1,8),": ",VLOOKUP(MID('Tab. A1.4-WVG'!$C85,(T$6-1)*8+(T$6-1)*1+1,8),AGS,2,FALSE)))</f>
        <v/>
      </c>
      <c r="U81" s="232" t="str">
        <f>IF(MID('Tab. A1.4-WVG'!$C85,(U$6-1)*8+(U$6-1)*1+1,8)="","",CONCATENATE(MID('Tab. A1.4-WVG'!$C85,(U$6-1)*8+(U$6-1)*1+1,8),": ",VLOOKUP(MID('Tab. A1.4-WVG'!$C85,(U$6-1)*8+(U$6-1)*1+1,8),AGS,2,FALSE)))</f>
        <v/>
      </c>
      <c r="V81" s="232" t="str">
        <f>IF(MID('Tab. A1.4-WVG'!$C85,(V$6-1)*8+(V$6-1)*1+1,8)="","",CONCATENATE(MID('Tab. A1.4-WVG'!$C85,(V$6-1)*8+(V$6-1)*1+1,8),": ",VLOOKUP(MID('Tab. A1.4-WVG'!$C85,(V$6-1)*8+(V$6-1)*1+1,8),AGS,2,FALSE)))</f>
        <v/>
      </c>
      <c r="W81" s="232" t="str">
        <f>IF(MID('Tab. A1.4-WVG'!$C85,(W$6-1)*8+(W$6-1)*1+1,8)="","",CONCATENATE(MID('Tab. A1.4-WVG'!$C85,(W$6-1)*8+(W$6-1)*1+1,8),": ",VLOOKUP(MID('Tab. A1.4-WVG'!$C85,(W$6-1)*8+(W$6-1)*1+1,8),AGS,2,FALSE)))</f>
        <v/>
      </c>
      <c r="X81" s="232" t="str">
        <f>IF(MID('Tab. A1.4-WVG'!$C85,(X$6-1)*8+(X$6-1)*1+1,8)="","",CONCATENATE(MID('Tab. A1.4-WVG'!$C85,(X$6-1)*8+(X$6-1)*1+1,8),": ",VLOOKUP(MID('Tab. A1.4-WVG'!$C85,(X$6-1)*8+(X$6-1)*1+1,8),AGS,2,FALSE)))</f>
        <v/>
      </c>
      <c r="Y81" s="232" t="str">
        <f>IF(MID('Tab. A1.4-WVG'!$C85,(Y$6-1)*8+(Y$6-1)*1+1,8)="","",CONCATENATE(MID('Tab. A1.4-WVG'!$C85,(Y$6-1)*8+(Y$6-1)*1+1,8),": ",VLOOKUP(MID('Tab. A1.4-WVG'!$C85,(Y$6-1)*8+(Y$6-1)*1+1,8),AGS,2,FALSE)))</f>
        <v/>
      </c>
      <c r="Z81" s="232" t="str">
        <f>IF(MID('Tab. A1.4-WVG'!$C85,(Z$6-1)*8+(Z$6-1)*1+1,8)="","",CONCATENATE(MID('Tab. A1.4-WVG'!$C85,(Z$6-1)*8+(Z$6-1)*1+1,8),": ",VLOOKUP(MID('Tab. A1.4-WVG'!$C85,(Z$6-1)*8+(Z$6-1)*1+1,8),AGS,2,FALSE)))</f>
        <v/>
      </c>
      <c r="AA81" s="232" t="str">
        <f>IF(MID('Tab. A1.4-WVG'!$C85,(AA$6-1)*8+(AA$6-1)*1+1,8)="","",CONCATENATE(MID('Tab. A1.4-WVG'!$C85,(AA$6-1)*8+(AA$6-1)*1+1,8),": ",VLOOKUP(MID('Tab. A1.4-WVG'!$C85,(AA$6-1)*8+(AA$6-1)*1+1,8),AGS,2,FALSE)))</f>
        <v/>
      </c>
      <c r="AB81" s="232" t="str">
        <f>IF(MID('Tab. A1.4-WVG'!$C85,(AB$6-1)*8+(AB$6-1)*1+1,8)="","",CONCATENATE(MID('Tab. A1.4-WVG'!$C85,(AB$6-1)*8+(AB$6-1)*1+1,8),": ",VLOOKUP(MID('Tab. A1.4-WVG'!$C85,(AB$6-1)*8+(AB$6-1)*1+1,8),AGS,2,FALSE)))</f>
        <v/>
      </c>
      <c r="AC81" s="232" t="str">
        <f>IF(MID('Tab. A1.4-WVG'!$C85,(AC$6-1)*8+(AC$6-1)*1+1,8)="","",CONCATENATE(MID('Tab. A1.4-WVG'!$C85,(AC$6-1)*8+(AC$6-1)*1+1,8),": ",VLOOKUP(MID('Tab. A1.4-WVG'!$C85,(AC$6-1)*8+(AC$6-1)*1+1,8),AGS,2,FALSE)))</f>
        <v/>
      </c>
      <c r="AD81" s="232" t="str">
        <f>IF(MID('Tab. A1.4-WVG'!$C85,(AD$6-1)*8+(AD$6-1)*1+1,8)="","",CONCATENATE(MID('Tab. A1.4-WVG'!$C85,(AD$6-1)*8+(AD$6-1)*1+1,8),": ",VLOOKUP(MID('Tab. A1.4-WVG'!$C85,(AD$6-1)*8+(AD$6-1)*1+1,8),AGS,2,FALSE)))</f>
        <v/>
      </c>
      <c r="AE81" s="232" t="str">
        <f>IF(MID('Tab. A1.4-WVG'!$C85,(AE$6-1)*8+(AE$6-1)*1+1,8)="","",CONCATENATE(MID('Tab. A1.4-WVG'!$C85,(AE$6-1)*8+(AE$6-1)*1+1,8),": ",VLOOKUP(MID('Tab. A1.4-WVG'!$C85,(AE$6-1)*8+(AE$6-1)*1+1,8),AGS,2,FALSE)))</f>
        <v/>
      </c>
      <c r="AF81" s="232" t="str">
        <f>IF(MID('Tab. A1.4-WVG'!$C85,(AF$6-1)*8+(AF$6-1)*1+1,8)="","",CONCATENATE(MID('Tab. A1.4-WVG'!$C85,(AF$6-1)*8+(AF$6-1)*1+1,8),": ",VLOOKUP(MID('Tab. A1.4-WVG'!$C85,(AF$6-1)*8+(AF$6-1)*1+1,8),AGS,2,FALSE)))</f>
        <v/>
      </c>
      <c r="AG81" s="232" t="str">
        <f>IF(MID('Tab. A1.4-WVG'!$C85,(AG$6-1)*8+(AG$6-1)*1+1,8)="","",CONCATENATE(MID('Tab. A1.4-WVG'!$C85,(AG$6-1)*8+(AG$6-1)*1+1,8),": ",VLOOKUP(MID('Tab. A1.4-WVG'!$C85,(AG$6-1)*8+(AG$6-1)*1+1,8),AGS,2,FALSE)))</f>
        <v/>
      </c>
      <c r="AH81" s="232" t="str">
        <f>IF(MID('Tab. A1.4-WVG'!$C85,(AH$6-1)*8+(AH$6-1)*1+1,8)="","",CONCATENATE(MID('Tab. A1.4-WVG'!$C85,(AH$6-1)*8+(AH$6-1)*1+1,8),": ",VLOOKUP(MID('Tab. A1.4-WVG'!$C85,(AH$6-1)*8+(AH$6-1)*1+1,8),AGS,2,FALSE)))</f>
        <v/>
      </c>
      <c r="AI81" s="232" t="str">
        <f>IF(MID('Tab. A1.4-WVG'!$C85,(AI$6-1)*8+(AI$6-1)*1+1,8)="","",CONCATENATE(MID('Tab. A1.4-WVG'!$C85,(AI$6-1)*8+(AI$6-1)*1+1,8),": ",VLOOKUP(MID('Tab. A1.4-WVG'!$C85,(AI$6-1)*8+(AI$6-1)*1+1,8),AGS,2,FALSE)))</f>
        <v/>
      </c>
      <c r="AJ81" s="232" t="str">
        <f>IF(MID('Tab. A1.4-WVG'!$C85,(AJ$6-1)*8+(AJ$6-1)*1+1,8)="","",CONCATENATE(MID('Tab. A1.4-WVG'!$C85,(AJ$6-1)*8+(AJ$6-1)*1+1,8),": ",VLOOKUP(MID('Tab. A1.4-WVG'!$C85,(AJ$6-1)*8+(AJ$6-1)*1+1,8),AGS,2,FALSE)))</f>
        <v/>
      </c>
      <c r="AK81" s="232" t="str">
        <f>IF(MID('Tab. A1.4-WVG'!$C85,(AK$6-1)*8+(AK$6-1)*1+1,8)="","",CONCATENATE(MID('Tab. A1.4-WVG'!$C85,(AK$6-1)*8+(AK$6-1)*1+1,8),": ",VLOOKUP(MID('Tab. A1.4-WVG'!$C85,(AK$6-1)*8+(AK$6-1)*1+1,8),AGS,2,FALSE)))</f>
        <v/>
      </c>
      <c r="AL81" s="232" t="str">
        <f>IF(MID('Tab. A1.4-WVG'!$C85,(AL$6-1)*8+(AL$6-1)*1+1,8)="","",CONCATENATE(MID('Tab. A1.4-WVG'!$C85,(AL$6-1)*8+(AL$6-1)*1+1,8),": ",VLOOKUP(MID('Tab. A1.4-WVG'!$C85,(AL$6-1)*8+(AL$6-1)*1+1,8),AGS,2,FALSE)))</f>
        <v/>
      </c>
      <c r="AM81" s="232" t="str">
        <f>IF(MID('Tab. A1.4-WVG'!$C85,(AM$6-1)*8+(AM$6-1)*1+1,8)="","",CONCATENATE(MID('Tab. A1.4-WVG'!$C85,(AM$6-1)*8+(AM$6-1)*1+1,8),": ",VLOOKUP(MID('Tab. A1.4-WVG'!$C85,(AM$6-1)*8+(AM$6-1)*1+1,8),AGS,2,FALSE)))</f>
        <v/>
      </c>
      <c r="AN81" s="232" t="str">
        <f>IF(MID('Tab. A1.4-WVG'!$C85,(AN$6-1)*8+(AN$6-1)*1+1,8)="","",CONCATENATE(MID('Tab. A1.4-WVG'!$C85,(AN$6-1)*8+(AN$6-1)*1+1,8),": ",VLOOKUP(MID('Tab. A1.4-WVG'!$C85,(AN$6-1)*8+(AN$6-1)*1+1,8),AGS,2,FALSE)))</f>
        <v/>
      </c>
      <c r="AO81" s="232" t="str">
        <f>IF(MID('Tab. A1.4-WVG'!$C85,(AO$6-1)*8+(AO$6-1)*1+1,8)="","",CONCATENATE(MID('Tab. A1.4-WVG'!$C85,(AO$6-1)*8+(AO$6-1)*1+1,8),": ",VLOOKUP(MID('Tab. A1.4-WVG'!$C85,(AO$6-1)*8+(AO$6-1)*1+1,8),AGS,2,FALSE)))</f>
        <v/>
      </c>
      <c r="AP81" s="232" t="str">
        <f>IF(MID('Tab. A1.4-WVG'!$C85,(AP$6-1)*8+(AP$6-1)*1+1,8)="","",CONCATENATE(MID('Tab. A1.4-WVG'!$C85,(AP$6-1)*8+(AP$6-1)*1+1,8),": ",VLOOKUP(MID('Tab. A1.4-WVG'!$C85,(AP$6-1)*8+(AP$6-1)*1+1,8),AGS,2,FALSE)))</f>
        <v/>
      </c>
      <c r="AQ81" s="232" t="str">
        <f>IF(MID('Tab. A1.4-WVG'!$C85,(AQ$6-1)*8+(AQ$6-1)*1+1,8)="","",CONCATENATE(MID('Tab. A1.4-WVG'!$C85,(AQ$6-1)*8+(AQ$6-1)*1+1,8),": ",VLOOKUP(MID('Tab. A1.4-WVG'!$C85,(AQ$6-1)*8+(AQ$6-1)*1+1,8),AGS,2,FALSE)))</f>
        <v/>
      </c>
      <c r="AR81" s="232" t="str">
        <f>IF(MID('Tab. A1.4-WVG'!$C85,(AR$6-1)*8+(AR$6-1)*1+1,8)="","",CONCATENATE(MID('Tab. A1.4-WVG'!$C85,(AR$6-1)*8+(AR$6-1)*1+1,8),": ",VLOOKUP(MID('Tab. A1.4-WVG'!$C85,(AR$6-1)*8+(AR$6-1)*1+1,8),AGS,2,FALSE)))</f>
        <v/>
      </c>
      <c r="AS81" s="232" t="str">
        <f>IF(MID('Tab. A1.4-WVG'!$C85,(AS$6-1)*8+(AS$6-1)*1+1,8)="","",CONCATENATE(MID('Tab. A1.4-WVG'!$C85,(AS$6-1)*8+(AS$6-1)*1+1,8),": ",VLOOKUP(MID('Tab. A1.4-WVG'!$C85,(AS$6-1)*8+(AS$6-1)*1+1,8),AGS,2,FALSE)))</f>
        <v/>
      </c>
      <c r="AT81" s="232" t="str">
        <f>IF(MID('Tab. A1.4-WVG'!$C85,(AT$6-1)*8+(AT$6-1)*1+1,8)="","",CONCATENATE(MID('Tab. A1.4-WVG'!$C85,(AT$6-1)*8+(AT$6-1)*1+1,8),": ",VLOOKUP(MID('Tab. A1.4-WVG'!$C85,(AT$6-1)*8+(AT$6-1)*1+1,8),AGS,2,FALSE)))</f>
        <v/>
      </c>
      <c r="AU81" s="232" t="str">
        <f>IF(MID('Tab. A1.4-WVG'!$C85,(AU$6-1)*8+(AU$6-1)*1+1,8)="","",CONCATENATE(MID('Tab. A1.4-WVG'!$C85,(AU$6-1)*8+(AU$6-1)*1+1,8),": ",VLOOKUP(MID('Tab. A1.4-WVG'!$C85,(AU$6-1)*8+(AU$6-1)*1+1,8),AGS,2,FALSE)))</f>
        <v/>
      </c>
      <c r="AV81" s="232" t="str">
        <f>IF(MID('Tab. A1.4-WVG'!$C85,(AV$6-1)*8+(AV$6-1)*1+1,8)="","",CONCATENATE(MID('Tab. A1.4-WVG'!$C85,(AV$6-1)*8+(AV$6-1)*1+1,8),": ",VLOOKUP(MID('Tab. A1.4-WVG'!$C85,(AV$6-1)*8+(AV$6-1)*1+1,8),AGS,2,FALSE)))</f>
        <v/>
      </c>
      <c r="AW81" s="232" t="str">
        <f>IF(MID('Tab. A1.4-WVG'!$C85,(AW$6-1)*8+(AW$6-1)*1+1,8)="","",CONCATENATE(MID('Tab. A1.4-WVG'!$C85,(AW$6-1)*8+(AW$6-1)*1+1,8),": ",VLOOKUP(MID('Tab. A1.4-WVG'!$C85,(AW$6-1)*8+(AW$6-1)*1+1,8),AGS,2,FALSE)))</f>
        <v/>
      </c>
      <c r="AX81" s="232" t="str">
        <f>IF(MID('Tab. A1.4-WVG'!$C85,(AX$6-1)*8+(AX$6-1)*1+1,8)="","",CONCATENATE(MID('Tab. A1.4-WVG'!$C85,(AX$6-1)*8+(AX$6-1)*1+1,8),": ",VLOOKUP(MID('Tab. A1.4-WVG'!$C85,(AX$6-1)*8+(AX$6-1)*1+1,8),AGS,2,FALSE)))</f>
        <v/>
      </c>
      <c r="AY81" s="232" t="str">
        <f>IF(MID('Tab. A1.4-WVG'!$C85,(AY$6-1)*8+(AY$6-1)*1+1,8)="","",CONCATENATE(MID('Tab. A1.4-WVG'!$C85,(AY$6-1)*8+(AY$6-1)*1+1,8),": ",VLOOKUP(MID('Tab. A1.4-WVG'!$C85,(AY$6-1)*8+(AY$6-1)*1+1,8),AGS,2,FALSE)))</f>
        <v/>
      </c>
      <c r="AZ81" s="232" t="str">
        <f>IF(MID('Tab. A1.4-WVG'!$C85,(AZ$6-1)*8+(AZ$6-1)*1+1,8)="","",CONCATENATE(MID('Tab. A1.4-WVG'!$C85,(AZ$6-1)*8+(AZ$6-1)*1+1,8),": ",VLOOKUP(MID('Tab. A1.4-WVG'!$C85,(AZ$6-1)*8+(AZ$6-1)*1+1,8),AGS,2,FALSE)))</f>
        <v/>
      </c>
      <c r="BA81" s="232" t="str">
        <f>IF(MID('Tab. A1.4-WVG'!$C85,(BA$6-1)*8+(BA$6-1)*1+1,8)="","",CONCATENATE(MID('Tab. A1.4-WVG'!$C85,(BA$6-1)*8+(BA$6-1)*1+1,8),": ",VLOOKUP(MID('Tab. A1.4-WVG'!$C85,(BA$6-1)*8+(BA$6-1)*1+1,8),AGS,2,FALSE)))</f>
        <v/>
      </c>
      <c r="BB81" s="232" t="str">
        <f>IF(MID('Tab. A1.4-WVG'!$C85,(BB$6-1)*8+(BB$6-1)*1+1,8)="","",CONCATENATE(MID('Tab. A1.4-WVG'!$C85,(BB$6-1)*8+(BB$6-1)*1+1,8),": ",VLOOKUP(MID('Tab. A1.4-WVG'!$C85,(BB$6-1)*8+(BB$6-1)*1+1,8),AGS,2,FALSE)))</f>
        <v/>
      </c>
      <c r="BC81" s="232" t="str">
        <f>IF(MID('Tab. A1.4-WVG'!$C85,(BC$6-1)*8+(BC$6-1)*1+1,8)="","",CONCATENATE(MID('Tab. A1.4-WVG'!$C85,(BC$6-1)*8+(BC$6-1)*1+1,8),": ",VLOOKUP(MID('Tab. A1.4-WVG'!$C85,(BC$6-1)*8+(BC$6-1)*1+1,8),AGS,2,FALSE)))</f>
        <v/>
      </c>
      <c r="BD81" s="232" t="str">
        <f>IF(MID('Tab. A1.4-WVG'!$C85,(BD$6-1)*8+(BD$6-1)*1+1,8)="","",CONCATENATE(MID('Tab. A1.4-WVG'!$C85,(BD$6-1)*8+(BD$6-1)*1+1,8),": ",VLOOKUP(MID('Tab. A1.4-WVG'!$C85,(BD$6-1)*8+(BD$6-1)*1+1,8),AGS,2,FALSE)))</f>
        <v/>
      </c>
      <c r="BE81" s="232" t="str">
        <f>IF(MID('Tab. A1.4-WVG'!$C85,(BE$6-1)*8+(BE$6-1)*1+1,8)="","",CONCATENATE(MID('Tab. A1.4-WVG'!$C85,(BE$6-1)*8+(BE$6-1)*1+1,8),": ",VLOOKUP(MID('Tab. A1.4-WVG'!$C85,(BE$6-1)*8+(BE$6-1)*1+1,8),AGS,2,FALSE)))</f>
        <v/>
      </c>
      <c r="BF81" s="232" t="str">
        <f>IF(MID('Tab. A1.4-WVG'!$C85,(BF$6-1)*8+(BF$6-1)*1+1,8)="","",CONCATENATE(MID('Tab. A1.4-WVG'!$C85,(BF$6-1)*8+(BF$6-1)*1+1,8),": ",VLOOKUP(MID('Tab. A1.4-WVG'!$C85,(BF$6-1)*8+(BF$6-1)*1+1,8),AGS,2,FALSE)))</f>
        <v/>
      </c>
      <c r="BG81" s="232" t="str">
        <f>IF(MID('Tab. A1.4-WVG'!$C85,(BG$6-1)*8+(BG$6-1)*1+1,8)="","",CONCATENATE(MID('Tab. A1.4-WVG'!$C85,(BG$6-1)*8+(BG$6-1)*1+1,8),": ",VLOOKUP(MID('Tab. A1.4-WVG'!$C85,(BG$6-1)*8+(BG$6-1)*1+1,8),AGS,2,FALSE)))</f>
        <v/>
      </c>
      <c r="BH81" s="232" t="str">
        <f>IF(MID('Tab. A1.4-WVG'!$C85,(BH$6-1)*8+(BH$6-1)*1+1,8)="","",CONCATENATE(MID('Tab. A1.4-WVG'!$C85,(BH$6-1)*8+(BH$6-1)*1+1,8),": ",VLOOKUP(MID('Tab. A1.4-WVG'!$C85,(BH$6-1)*8+(BH$6-1)*1+1,8),AGS,2,FALSE)))</f>
        <v/>
      </c>
      <c r="BI81" s="232" t="str">
        <f>IF(MID('Tab. A1.4-WVG'!$C85,(BI$6-1)*8+(BI$6-1)*1+1,8)="","",CONCATENATE(MID('Tab. A1.4-WVG'!$C85,(BI$6-1)*8+(BI$6-1)*1+1,8),": ",VLOOKUP(MID('Tab. A1.4-WVG'!$C85,(BI$6-1)*8+(BI$6-1)*1+1,8),AGS,2,FALSE)))</f>
        <v/>
      </c>
      <c r="BJ81" s="232" t="str">
        <f>IF(MID('Tab. A1.4-WVG'!$C85,(BJ$6-1)*8+(BJ$6-1)*1+1,8)="","",CONCATENATE(MID('Tab. A1.4-WVG'!$C85,(BJ$6-1)*8+(BJ$6-1)*1+1,8),": ",VLOOKUP(MID('Tab. A1.4-WVG'!$C85,(BJ$6-1)*8+(BJ$6-1)*1+1,8),AGS,2,FALSE)))</f>
        <v/>
      </c>
      <c r="BK81" s="232" t="str">
        <f>IF(MID('Tab. A1.4-WVG'!$C85,(BK$6-1)*8+(BK$6-1)*1+1,8)="","",CONCATENATE(MID('Tab. A1.4-WVG'!$C85,(BK$6-1)*8+(BK$6-1)*1+1,8),": ",VLOOKUP(MID('Tab. A1.4-WVG'!$C85,(BK$6-1)*8+(BK$6-1)*1+1,8),AGS,2,FALSE)))</f>
        <v/>
      </c>
      <c r="BL81" s="232" t="str">
        <f>IF(MID('Tab. A1.4-WVG'!$C85,(BL$6-1)*8+(BL$6-1)*1+1,8)="","",CONCATENATE(MID('Tab. A1.4-WVG'!$C85,(BL$6-1)*8+(BL$6-1)*1+1,8),": ",VLOOKUP(MID('Tab. A1.4-WVG'!$C85,(BL$6-1)*8+(BL$6-1)*1+1,8),AGS,2,FALSE)))</f>
        <v/>
      </c>
      <c r="BM81" s="232" t="str">
        <f>IF(MID('Tab. A1.4-WVG'!$C85,(BM$6-1)*8+(BM$6-1)*1+1,8)="","",CONCATENATE(MID('Tab. A1.4-WVG'!$C85,(BM$6-1)*8+(BM$6-1)*1+1,8),": ",VLOOKUP(MID('Tab. A1.4-WVG'!$C85,(BM$6-1)*8+(BM$6-1)*1+1,8),AGS,2,FALSE)))</f>
        <v/>
      </c>
      <c r="BN81" s="232" t="str">
        <f>IF(MID('Tab. A1.4-WVG'!$C85,(BN$6-1)*8+(BN$6-1)*1+1,8)="","",CONCATENATE(MID('Tab. A1.4-WVG'!$C85,(BN$6-1)*8+(BN$6-1)*1+1,8),": ",VLOOKUP(MID('Tab. A1.4-WVG'!$C85,(BN$6-1)*8+(BN$6-1)*1+1,8),AGS,2,FALSE)))</f>
        <v/>
      </c>
      <c r="BO81" s="232" t="str">
        <f>IF(MID('Tab. A1.4-WVG'!$C85,(BO$6-1)*8+(BO$6-1)*1+1,8)="","",CONCATENATE(MID('Tab. A1.4-WVG'!$C85,(BO$6-1)*8+(BO$6-1)*1+1,8),": ",VLOOKUP(MID('Tab. A1.4-WVG'!$C85,(BO$6-1)*8+(BO$6-1)*1+1,8),AGS,2,FALSE)))</f>
        <v/>
      </c>
      <c r="BP81" s="232" t="str">
        <f>IF(MID('Tab. A1.4-WVG'!$C85,(BP$6-1)*8+(BP$6-1)*1+1,8)="","",CONCATENATE(MID('Tab. A1.4-WVG'!$C85,(BP$6-1)*8+(BP$6-1)*1+1,8),": ",VLOOKUP(MID('Tab. A1.4-WVG'!$C85,(BP$6-1)*8+(BP$6-1)*1+1,8),AGS,2,FALSE)))</f>
        <v/>
      </c>
      <c r="BQ81" s="232" t="str">
        <f>IF(MID('Tab. A1.4-WVG'!$C85,(BQ$6-1)*8+(BQ$6-1)*1+1,8)="","",CONCATENATE(MID('Tab. A1.4-WVG'!$C85,(BQ$6-1)*8+(BQ$6-1)*1+1,8),": ",VLOOKUP(MID('Tab. A1.4-WVG'!$C85,(BQ$6-1)*8+(BQ$6-1)*1+1,8),AGS,2,FALSE)))</f>
        <v/>
      </c>
      <c r="BR81" s="232" t="str">
        <f>IF(MID('Tab. A1.4-WVG'!$C85,(BR$6-1)*8+(BR$6-1)*1+1,8)="","",CONCATENATE(MID('Tab. A1.4-WVG'!$C85,(BR$6-1)*8+(BR$6-1)*1+1,8),": ",VLOOKUP(MID('Tab. A1.4-WVG'!$C85,(BR$6-1)*8+(BR$6-1)*1+1,8),AGS,2,FALSE)))</f>
        <v/>
      </c>
      <c r="BS81" s="232" t="str">
        <f>IF(MID('Tab. A1.4-WVG'!$C85,(BS$6-1)*8+(BS$6-1)*1+1,8)="","",CONCATENATE(MID('Tab. A1.4-WVG'!$C85,(BS$6-1)*8+(BS$6-1)*1+1,8),": ",VLOOKUP(MID('Tab. A1.4-WVG'!$C85,(BS$6-1)*8+(BS$6-1)*1+1,8),AGS,2,FALSE)))</f>
        <v/>
      </c>
      <c r="BT81" s="232" t="str">
        <f>IF(MID('Tab. A1.4-WVG'!$C85,(BT$6-1)*8+(BT$6-1)*1+1,8)="","",CONCATENATE(MID('Tab. A1.4-WVG'!$C85,(BT$6-1)*8+(BT$6-1)*1+1,8),": ",VLOOKUP(MID('Tab. A1.4-WVG'!$C85,(BT$6-1)*8+(BT$6-1)*1+1,8),AGS,2,FALSE)))</f>
        <v/>
      </c>
      <c r="BU81" s="232" t="str">
        <f>IF(MID('Tab. A1.4-WVG'!$C85,(BU$6-1)*8+(BU$6-1)*1+1,8)="","",CONCATENATE(MID('Tab. A1.4-WVG'!$C85,(BU$6-1)*8+(BU$6-1)*1+1,8),": ",VLOOKUP(MID('Tab. A1.4-WVG'!$C85,(BU$6-1)*8+(BU$6-1)*1+1,8),AGS,2,FALSE)))</f>
        <v/>
      </c>
      <c r="BV81" s="232" t="str">
        <f>IF(MID('Tab. A1.4-WVG'!$C85,(BV$6-1)*8+(BV$6-1)*1+1,8)="","",CONCATENATE(MID('Tab. A1.4-WVG'!$C85,(BV$6-1)*8+(BV$6-1)*1+1,8),": ",VLOOKUP(MID('Tab. A1.4-WVG'!$C85,(BV$6-1)*8+(BV$6-1)*1+1,8),AGS,2,FALSE)))</f>
        <v/>
      </c>
      <c r="BW81" s="232" t="str">
        <f>IF(MID('Tab. A1.4-WVG'!$C85,(BW$6-1)*8+(BW$6-1)*1+1,8)="","",CONCATENATE(MID('Tab. A1.4-WVG'!$C85,(BW$6-1)*8+(BW$6-1)*1+1,8),": ",VLOOKUP(MID('Tab. A1.4-WVG'!$C85,(BW$6-1)*8+(BW$6-1)*1+1,8),AGS,2,FALSE)))</f>
        <v/>
      </c>
      <c r="BX81" s="232" t="str">
        <f>IF(MID('Tab. A1.4-WVG'!$C85,(BX$6-1)*8+(BX$6-1)*1+1,8)="","",CONCATENATE(MID('Tab. A1.4-WVG'!$C85,(BX$6-1)*8+(BX$6-1)*1+1,8),": ",VLOOKUP(MID('Tab. A1.4-WVG'!$C85,(BX$6-1)*8+(BX$6-1)*1+1,8),AGS,2,FALSE)))</f>
        <v/>
      </c>
      <c r="BY81" s="232" t="str">
        <f>IF(MID('Tab. A1.4-WVG'!$C85,(BY$6-1)*8+(BY$6-1)*1+1,8)="","",CONCATENATE(MID('Tab. A1.4-WVG'!$C85,(BY$6-1)*8+(BY$6-1)*1+1,8),": ",VLOOKUP(MID('Tab. A1.4-WVG'!$C85,(BY$6-1)*8+(BY$6-1)*1+1,8),AGS,2,FALSE)))</f>
        <v/>
      </c>
      <c r="BZ81" s="232" t="str">
        <f>IF(MID('Tab. A1.4-WVG'!$C85,(BZ$6-1)*8+(BZ$6-1)*1+1,8)="","",CONCATENATE(MID('Tab. A1.4-WVG'!$C85,(BZ$6-1)*8+(BZ$6-1)*1+1,8),": ",VLOOKUP(MID('Tab. A1.4-WVG'!$C85,(BZ$6-1)*8+(BZ$6-1)*1+1,8),AGS,2,FALSE)))</f>
        <v/>
      </c>
      <c r="CA81" s="232" t="str">
        <f>IF(MID('Tab. A1.4-WVG'!$C85,(CA$6-1)*8+(CA$6-1)*1+1,8)="","",CONCATENATE(MID('Tab. A1.4-WVG'!$C85,(CA$6-1)*8+(CA$6-1)*1+1,8),": ",VLOOKUP(MID('Tab. A1.4-WVG'!$C85,(CA$6-1)*8+(CA$6-1)*1+1,8),AGS,2,FALSE)))</f>
        <v/>
      </c>
      <c r="CB81" s="232" t="str">
        <f>IF(MID('Tab. A1.4-WVG'!$C85,(CB$6-1)*8+(CB$6-1)*1+1,8)="","",CONCATENATE(MID('Tab. A1.4-WVG'!$C85,(CB$6-1)*8+(CB$6-1)*1+1,8),": ",VLOOKUP(MID('Tab. A1.4-WVG'!$C85,(CB$6-1)*8+(CB$6-1)*1+1,8),AGS,2,FALSE)))</f>
        <v/>
      </c>
      <c r="CC81" s="232" t="str">
        <f>IF(MID('Tab. A1.4-WVG'!$C85,(CC$6-1)*8+(CC$6-1)*1+1,8)="","",CONCATENATE(MID('Tab. A1.4-WVG'!$C85,(CC$6-1)*8+(CC$6-1)*1+1,8),": ",VLOOKUP(MID('Tab. A1.4-WVG'!$C85,(CC$6-1)*8+(CC$6-1)*1+1,8),AGS,2,FALSE)))</f>
        <v/>
      </c>
      <c r="CD81" s="232" t="str">
        <f>IF(MID('Tab. A1.4-WVG'!$C85,(CD$6-1)*8+(CD$6-1)*1+1,8)="","",CONCATENATE(MID('Tab. A1.4-WVG'!$C85,(CD$6-1)*8+(CD$6-1)*1+1,8),": ",VLOOKUP(MID('Tab. A1.4-WVG'!$C85,(CD$6-1)*8+(CD$6-1)*1+1,8),AGS,2,FALSE)))</f>
        <v/>
      </c>
      <c r="CE81" s="232" t="str">
        <f>IF(MID('Tab. A1.4-WVG'!$C85,(CE$6-1)*8+(CE$6-1)*1+1,8)="","",CONCATENATE(MID('Tab. A1.4-WVG'!$C85,(CE$6-1)*8+(CE$6-1)*1+1,8),": ",VLOOKUP(MID('Tab. A1.4-WVG'!$C85,(CE$6-1)*8+(CE$6-1)*1+1,8),AGS,2,FALSE)))</f>
        <v/>
      </c>
      <c r="CF81" s="232" t="str">
        <f>IF(MID('Tab. A1.4-WVG'!$C85,(CF$6-1)*8+(CF$6-1)*1+1,8)="","",CONCATENATE(MID('Tab. A1.4-WVG'!$C85,(CF$6-1)*8+(CF$6-1)*1+1,8),": ",VLOOKUP(MID('Tab. A1.4-WVG'!$C85,(CF$6-1)*8+(CF$6-1)*1+1,8),AGS,2,FALSE)))</f>
        <v/>
      </c>
      <c r="CG81" s="232" t="str">
        <f>IF(MID('Tab. A1.4-WVG'!$C85,(CG$6-1)*8+(CG$6-1)*1+1,8)="","",CONCATENATE(MID('Tab. A1.4-WVG'!$C85,(CG$6-1)*8+(CG$6-1)*1+1,8),": ",VLOOKUP(MID('Tab. A1.4-WVG'!$C85,(CG$6-1)*8+(CG$6-1)*1+1,8),AGS,2,FALSE)))</f>
        <v/>
      </c>
      <c r="CH81" s="232" t="str">
        <f>IF(MID('Tab. A1.4-WVG'!$C85,(CH$6-1)*8+(CH$6-1)*1+1,8)="","",CONCATENATE(MID('Tab. A1.4-WVG'!$C85,(CH$6-1)*8+(CH$6-1)*1+1,8),": ",VLOOKUP(MID('Tab. A1.4-WVG'!$C85,(CH$6-1)*8+(CH$6-1)*1+1,8),AGS,2,FALSE)))</f>
        <v/>
      </c>
      <c r="CI81" s="232" t="str">
        <f>IF(MID('Tab. A1.4-WVG'!$C85,(CI$6-1)*8+(CI$6-1)*1+1,8)="","",CONCATENATE(MID('Tab. A1.4-WVG'!$C85,(CI$6-1)*8+(CI$6-1)*1+1,8),": ",VLOOKUP(MID('Tab. A1.4-WVG'!$C85,(CI$6-1)*8+(CI$6-1)*1+1,8),AGS,2,FALSE)))</f>
        <v/>
      </c>
      <c r="CJ81" s="232" t="str">
        <f>IF(MID('Tab. A1.4-WVG'!$C85,(CJ$6-1)*8+(CJ$6-1)*1+1,8)="","",CONCATENATE(MID('Tab. A1.4-WVG'!$C85,(CJ$6-1)*8+(CJ$6-1)*1+1,8),": ",VLOOKUP(MID('Tab. A1.4-WVG'!$C85,(CJ$6-1)*8+(CJ$6-1)*1+1,8),AGS,2,FALSE)))</f>
        <v/>
      </c>
      <c r="CK81" s="232" t="str">
        <f>IF(MID('Tab. A1.4-WVG'!$C85,(CK$6-1)*8+(CK$6-1)*1+1,8)="","",CONCATENATE(MID('Tab. A1.4-WVG'!$C85,(CK$6-1)*8+(CK$6-1)*1+1,8),": ",VLOOKUP(MID('Tab. A1.4-WVG'!$C85,(CK$6-1)*8+(CK$6-1)*1+1,8),AGS,2,FALSE)))</f>
        <v/>
      </c>
      <c r="CL81" s="232" t="str">
        <f>IF(MID('Tab. A1.4-WVG'!$C85,(CL$6-1)*8+(CL$6-1)*1+1,8)="","",CONCATENATE(MID('Tab. A1.4-WVG'!$C85,(CL$6-1)*8+(CL$6-1)*1+1,8),": ",VLOOKUP(MID('Tab. A1.4-WVG'!$C85,(CL$6-1)*8+(CL$6-1)*1+1,8),AGS,2,FALSE)))</f>
        <v/>
      </c>
      <c r="CM81" s="232" t="str">
        <f>IF(MID('Tab. A1.4-WVG'!$C85,(CM$6-1)*8+(CM$6-1)*1+1,8)="","",CONCATENATE(MID('Tab. A1.4-WVG'!$C85,(CM$6-1)*8+(CM$6-1)*1+1,8),": ",VLOOKUP(MID('Tab. A1.4-WVG'!$C85,(CM$6-1)*8+(CM$6-1)*1+1,8),AGS,2,FALSE)))</f>
        <v/>
      </c>
      <c r="CN81" s="232" t="str">
        <f>IF(MID('Tab. A1.4-WVG'!$C85,(CN$6-1)*8+(CN$6-1)*1+1,8)="","",CONCATENATE(MID('Tab. A1.4-WVG'!$C85,(CN$6-1)*8+(CN$6-1)*1+1,8),": ",VLOOKUP(MID('Tab. A1.4-WVG'!$C85,(CN$6-1)*8+(CN$6-1)*1+1,8),AGS,2,FALSE)))</f>
        <v/>
      </c>
      <c r="CO81" s="232" t="str">
        <f>IF(MID('Tab. A1.4-WVG'!$C85,(CO$6-1)*8+(CO$6-1)*1+1,8)="","",CONCATENATE(MID('Tab. A1.4-WVG'!$C85,(CO$6-1)*8+(CO$6-1)*1+1,8),": ",VLOOKUP(MID('Tab. A1.4-WVG'!$C85,(CO$6-1)*8+(CO$6-1)*1+1,8),AGS,2,FALSE)))</f>
        <v/>
      </c>
      <c r="CP81" s="232" t="str">
        <f>IF(MID('Tab. A1.4-WVG'!$C85,(CP$6-1)*8+(CP$6-1)*1+1,8)="","",CONCATENATE(MID('Tab. A1.4-WVG'!$C85,(CP$6-1)*8+(CP$6-1)*1+1,8),": ",VLOOKUP(MID('Tab. A1.4-WVG'!$C85,(CP$6-1)*8+(CP$6-1)*1+1,8),AGS,2,FALSE)))</f>
        <v/>
      </c>
      <c r="CQ81" s="232" t="str">
        <f>IF(MID('Tab. A1.4-WVG'!$C85,(CQ$6-1)*8+(CQ$6-1)*1+1,8)="","",CONCATENATE(MID('Tab. A1.4-WVG'!$C85,(CQ$6-1)*8+(CQ$6-1)*1+1,8),": ",VLOOKUP(MID('Tab. A1.4-WVG'!$C85,(CQ$6-1)*8+(CQ$6-1)*1+1,8),AGS,2,FALSE)))</f>
        <v/>
      </c>
      <c r="CR81" s="232" t="str">
        <f>IF(MID('Tab. A1.4-WVG'!$C85,(CR$6-1)*8+(CR$6-1)*1+1,8)="","",CONCATENATE(MID('Tab. A1.4-WVG'!$C85,(CR$6-1)*8+(CR$6-1)*1+1,8),": ",VLOOKUP(MID('Tab. A1.4-WVG'!$C85,(CR$6-1)*8+(CR$6-1)*1+1,8),AGS,2,FALSE)))</f>
        <v/>
      </c>
      <c r="CS81" s="232" t="str">
        <f>IF(MID('Tab. A1.4-WVG'!$C85,(CS$6-1)*8+(CS$6-1)*1+1,8)="","",CONCATENATE(MID('Tab. A1.4-WVG'!$C85,(CS$6-1)*8+(CS$6-1)*1+1,8),": ",VLOOKUP(MID('Tab. A1.4-WVG'!$C85,(CS$6-1)*8+(CS$6-1)*1+1,8),AGS,2,FALSE)))</f>
        <v/>
      </c>
      <c r="CT81" s="232" t="str">
        <f>IF(MID('Tab. A1.4-WVG'!$C85,(CT$6-1)*8+(CT$6-1)*1+1,8)="","",CONCATENATE(MID('Tab. A1.4-WVG'!$C85,(CT$6-1)*8+(CT$6-1)*1+1,8),": ",VLOOKUP(MID('Tab. A1.4-WVG'!$C85,(CT$6-1)*8+(CT$6-1)*1+1,8),AGS,2,FALSE)))</f>
        <v/>
      </c>
      <c r="CU81" s="232" t="str">
        <f>IF(MID('Tab. A1.4-WVG'!$C85,(CU$6-1)*8+(CU$6-1)*1+1,8)="","",CONCATENATE(MID('Tab. A1.4-WVG'!$C85,(CU$6-1)*8+(CU$6-1)*1+1,8),": ",VLOOKUP(MID('Tab. A1.4-WVG'!$C85,(CU$6-1)*8+(CU$6-1)*1+1,8),AGS,2,FALSE)))</f>
        <v/>
      </c>
      <c r="CV81" s="232" t="str">
        <f>IF(MID('Tab. A1.4-WVG'!$C85,(CV$6-1)*8+(CV$6-1)*1+1,8)="","",CONCATENATE(MID('Tab. A1.4-WVG'!$C85,(CV$6-1)*8+(CV$6-1)*1+1,8),": ",VLOOKUP(MID('Tab. A1.4-WVG'!$C85,(CV$6-1)*8+(CV$6-1)*1+1,8),AGS,2,FALSE)))</f>
        <v/>
      </c>
      <c r="CW81" s="232" t="str">
        <f>IF(MID('Tab. A1.4-WVG'!$C85,(CW$6-1)*8+(CW$6-1)*1+1,8)="","",CONCATENATE(MID('Tab. A1.4-WVG'!$C85,(CW$6-1)*8+(CW$6-1)*1+1,8),": ",VLOOKUP(MID('Tab. A1.4-WVG'!$C85,(CW$6-1)*8+(CW$6-1)*1+1,8),AGS,2,FALSE)))</f>
        <v/>
      </c>
      <c r="CX81" s="39">
        <f t="shared" si="1"/>
        <v>0</v>
      </c>
    </row>
    <row r="82" spans="1:102" ht="38.25" customHeight="1" x14ac:dyDescent="0.2">
      <c r="A82" s="231" t="str">
        <f>IF('Tab. A1.4-WVG'!A86="","",'Tab. A1.4-WVG'!A86)</f>
        <v/>
      </c>
      <c r="B82" s="232" t="str">
        <f>IF(MID('Tab. A1.4-WVG'!$C86,(B$6-1)*8+(B$6-1)*1+1,8)="","",CONCATENATE(MID('Tab. A1.4-WVG'!$C86,(B$6-1)*8+(B$6-1)*1+1,8),": ",VLOOKUP(MID('Tab. A1.4-WVG'!$C86,(B$6-1)*8+(B$6-1)*1+1,8),AGS,2,FALSE)))</f>
        <v/>
      </c>
      <c r="C82" s="232" t="str">
        <f>IF(MID('Tab. A1.4-WVG'!$C86,(C$6-1)*8+(C$6-1)*1+1,8)="","",CONCATENATE(MID('Tab. A1.4-WVG'!$C86,(C$6-1)*8+(C$6-1)*1+1,8),": ",VLOOKUP(MID('Tab. A1.4-WVG'!$C86,(C$6-1)*8+(C$6-1)*1+1,8),AGS,2,FALSE)))</f>
        <v/>
      </c>
      <c r="D82" s="232" t="str">
        <f>IF(MID('Tab. A1.4-WVG'!$C86,(D$6-1)*8+(D$6-1)*1+1,8)="","",CONCATENATE(MID('Tab. A1.4-WVG'!$C86,(D$6-1)*8+(D$6-1)*1+1,8),": ",VLOOKUP(MID('Tab. A1.4-WVG'!$C86,(D$6-1)*8+(D$6-1)*1+1,8),AGS,2,FALSE)))</f>
        <v/>
      </c>
      <c r="E82" s="232" t="str">
        <f>IF(MID('Tab. A1.4-WVG'!$C86,(E$6-1)*8+(E$6-1)*1+1,8)="","",CONCATENATE(MID('Tab. A1.4-WVG'!$C86,(E$6-1)*8+(E$6-1)*1+1,8),": ",VLOOKUP(MID('Tab. A1.4-WVG'!$C86,(E$6-1)*8+(E$6-1)*1+1,8),AGS,2,FALSE)))</f>
        <v/>
      </c>
      <c r="F82" s="232" t="str">
        <f>IF(MID('Tab. A1.4-WVG'!$C86,(F$6-1)*8+(F$6-1)*1+1,8)="","",CONCATENATE(MID('Tab. A1.4-WVG'!$C86,(F$6-1)*8+(F$6-1)*1+1,8),": ",VLOOKUP(MID('Tab. A1.4-WVG'!$C86,(F$6-1)*8+(F$6-1)*1+1,8),AGS,2,FALSE)))</f>
        <v/>
      </c>
      <c r="G82" s="232" t="str">
        <f>IF(MID('Tab. A1.4-WVG'!$C86,(G$6-1)*8+(G$6-1)*1+1,8)="","",CONCATENATE(MID('Tab. A1.4-WVG'!$C86,(G$6-1)*8+(G$6-1)*1+1,8),": ",VLOOKUP(MID('Tab. A1.4-WVG'!$C86,(G$6-1)*8+(G$6-1)*1+1,8),AGS,2,FALSE)))</f>
        <v/>
      </c>
      <c r="H82" s="232" t="str">
        <f>IF(MID('Tab. A1.4-WVG'!$C86,(H$6-1)*8+(H$6-1)*1+1,8)="","",CONCATENATE(MID('Tab. A1.4-WVG'!$C86,(H$6-1)*8+(H$6-1)*1+1,8),": ",VLOOKUP(MID('Tab. A1.4-WVG'!$C86,(H$6-1)*8+(H$6-1)*1+1,8),AGS,2,FALSE)))</f>
        <v/>
      </c>
      <c r="I82" s="232" t="str">
        <f>IF(MID('Tab. A1.4-WVG'!$C86,(I$6-1)*8+(I$6-1)*1+1,8)="","",CONCATENATE(MID('Tab. A1.4-WVG'!$C86,(I$6-1)*8+(I$6-1)*1+1,8),": ",VLOOKUP(MID('Tab. A1.4-WVG'!$C86,(I$6-1)*8+(I$6-1)*1+1,8),AGS,2,FALSE)))</f>
        <v/>
      </c>
      <c r="J82" s="232" t="str">
        <f>IF(MID('Tab. A1.4-WVG'!$C86,(J$6-1)*8+(J$6-1)*1+1,8)="","",CONCATENATE(MID('Tab. A1.4-WVG'!$C86,(J$6-1)*8+(J$6-1)*1+1,8),": ",VLOOKUP(MID('Tab. A1.4-WVG'!$C86,(J$6-1)*8+(J$6-1)*1+1,8),AGS,2,FALSE)))</f>
        <v/>
      </c>
      <c r="K82" s="232" t="str">
        <f>IF(MID('Tab. A1.4-WVG'!$C86,(K$6-1)*8+(K$6-1)*1+1,8)="","",CONCATENATE(MID('Tab. A1.4-WVG'!$C86,(K$6-1)*8+(K$6-1)*1+1,8),": ",VLOOKUP(MID('Tab. A1.4-WVG'!$C86,(K$6-1)*8+(K$6-1)*1+1,8),AGS,2,FALSE)))</f>
        <v/>
      </c>
      <c r="L82" s="232" t="str">
        <f>IF(MID('Tab. A1.4-WVG'!$C86,(L$6-1)*8+(L$6-1)*1+1,8)="","",CONCATENATE(MID('Tab. A1.4-WVG'!$C86,(L$6-1)*8+(L$6-1)*1+1,8),": ",VLOOKUP(MID('Tab. A1.4-WVG'!$C86,(L$6-1)*8+(L$6-1)*1+1,8),AGS,2,FALSE)))</f>
        <v/>
      </c>
      <c r="M82" s="232" t="str">
        <f>IF(MID('Tab. A1.4-WVG'!$C86,(M$6-1)*8+(M$6-1)*1+1,8)="","",CONCATENATE(MID('Tab. A1.4-WVG'!$C86,(M$6-1)*8+(M$6-1)*1+1,8),": ",VLOOKUP(MID('Tab. A1.4-WVG'!$C86,(M$6-1)*8+(M$6-1)*1+1,8),AGS,2,FALSE)))</f>
        <v/>
      </c>
      <c r="N82" s="232" t="str">
        <f>IF(MID('Tab. A1.4-WVG'!$C86,(N$6-1)*8+(N$6-1)*1+1,8)="","",CONCATENATE(MID('Tab. A1.4-WVG'!$C86,(N$6-1)*8+(N$6-1)*1+1,8),": ",VLOOKUP(MID('Tab. A1.4-WVG'!$C86,(N$6-1)*8+(N$6-1)*1+1,8),AGS,2,FALSE)))</f>
        <v/>
      </c>
      <c r="O82" s="232" t="str">
        <f>IF(MID('Tab. A1.4-WVG'!$C86,(O$6-1)*8+(O$6-1)*1+1,8)="","",CONCATENATE(MID('Tab. A1.4-WVG'!$C86,(O$6-1)*8+(O$6-1)*1+1,8),": ",VLOOKUP(MID('Tab. A1.4-WVG'!$C86,(O$6-1)*8+(O$6-1)*1+1,8),AGS,2,FALSE)))</f>
        <v/>
      </c>
      <c r="P82" s="232" t="str">
        <f>IF(MID('Tab. A1.4-WVG'!$C86,(P$6-1)*8+(P$6-1)*1+1,8)="","",CONCATENATE(MID('Tab. A1.4-WVG'!$C86,(P$6-1)*8+(P$6-1)*1+1,8),": ",VLOOKUP(MID('Tab. A1.4-WVG'!$C86,(P$6-1)*8+(P$6-1)*1+1,8),AGS,2,FALSE)))</f>
        <v/>
      </c>
      <c r="Q82" s="232" t="str">
        <f>IF(MID('Tab. A1.4-WVG'!$C86,(Q$6-1)*8+(Q$6-1)*1+1,8)="","",CONCATENATE(MID('Tab. A1.4-WVG'!$C86,(Q$6-1)*8+(Q$6-1)*1+1,8),": ",VLOOKUP(MID('Tab. A1.4-WVG'!$C86,(Q$6-1)*8+(Q$6-1)*1+1,8),AGS,2,FALSE)))</f>
        <v/>
      </c>
      <c r="R82" s="232" t="str">
        <f>IF(MID('Tab. A1.4-WVG'!$C86,(R$6-1)*8+(R$6-1)*1+1,8)="","",CONCATENATE(MID('Tab. A1.4-WVG'!$C86,(R$6-1)*8+(R$6-1)*1+1,8),": ",VLOOKUP(MID('Tab. A1.4-WVG'!$C86,(R$6-1)*8+(R$6-1)*1+1,8),AGS,2,FALSE)))</f>
        <v/>
      </c>
      <c r="S82" s="232" t="str">
        <f>IF(MID('Tab. A1.4-WVG'!$C86,(S$6-1)*8+(S$6-1)*1+1,8)="","",CONCATENATE(MID('Tab. A1.4-WVG'!$C86,(S$6-1)*8+(S$6-1)*1+1,8),": ",VLOOKUP(MID('Tab. A1.4-WVG'!$C86,(S$6-1)*8+(S$6-1)*1+1,8),AGS,2,FALSE)))</f>
        <v/>
      </c>
      <c r="T82" s="232" t="str">
        <f>IF(MID('Tab. A1.4-WVG'!$C86,(T$6-1)*8+(T$6-1)*1+1,8)="","",CONCATENATE(MID('Tab. A1.4-WVG'!$C86,(T$6-1)*8+(T$6-1)*1+1,8),": ",VLOOKUP(MID('Tab. A1.4-WVG'!$C86,(T$6-1)*8+(T$6-1)*1+1,8),AGS,2,FALSE)))</f>
        <v/>
      </c>
      <c r="U82" s="232" t="str">
        <f>IF(MID('Tab. A1.4-WVG'!$C86,(U$6-1)*8+(U$6-1)*1+1,8)="","",CONCATENATE(MID('Tab. A1.4-WVG'!$C86,(U$6-1)*8+(U$6-1)*1+1,8),": ",VLOOKUP(MID('Tab. A1.4-WVG'!$C86,(U$6-1)*8+(U$6-1)*1+1,8),AGS,2,FALSE)))</f>
        <v/>
      </c>
      <c r="V82" s="232" t="str">
        <f>IF(MID('Tab. A1.4-WVG'!$C86,(V$6-1)*8+(V$6-1)*1+1,8)="","",CONCATENATE(MID('Tab. A1.4-WVG'!$C86,(V$6-1)*8+(V$6-1)*1+1,8),": ",VLOOKUP(MID('Tab. A1.4-WVG'!$C86,(V$6-1)*8+(V$6-1)*1+1,8),AGS,2,FALSE)))</f>
        <v/>
      </c>
      <c r="W82" s="232" t="str">
        <f>IF(MID('Tab. A1.4-WVG'!$C86,(W$6-1)*8+(W$6-1)*1+1,8)="","",CONCATENATE(MID('Tab. A1.4-WVG'!$C86,(W$6-1)*8+(W$6-1)*1+1,8),": ",VLOOKUP(MID('Tab. A1.4-WVG'!$C86,(W$6-1)*8+(W$6-1)*1+1,8),AGS,2,FALSE)))</f>
        <v/>
      </c>
      <c r="X82" s="232" t="str">
        <f>IF(MID('Tab. A1.4-WVG'!$C86,(X$6-1)*8+(X$6-1)*1+1,8)="","",CONCATENATE(MID('Tab. A1.4-WVG'!$C86,(X$6-1)*8+(X$6-1)*1+1,8),": ",VLOOKUP(MID('Tab. A1.4-WVG'!$C86,(X$6-1)*8+(X$6-1)*1+1,8),AGS,2,FALSE)))</f>
        <v/>
      </c>
      <c r="Y82" s="232" t="str">
        <f>IF(MID('Tab. A1.4-WVG'!$C86,(Y$6-1)*8+(Y$6-1)*1+1,8)="","",CONCATENATE(MID('Tab. A1.4-WVG'!$C86,(Y$6-1)*8+(Y$6-1)*1+1,8),": ",VLOOKUP(MID('Tab. A1.4-WVG'!$C86,(Y$6-1)*8+(Y$6-1)*1+1,8),AGS,2,FALSE)))</f>
        <v/>
      </c>
      <c r="Z82" s="232" t="str">
        <f>IF(MID('Tab. A1.4-WVG'!$C86,(Z$6-1)*8+(Z$6-1)*1+1,8)="","",CONCATENATE(MID('Tab. A1.4-WVG'!$C86,(Z$6-1)*8+(Z$6-1)*1+1,8),": ",VLOOKUP(MID('Tab. A1.4-WVG'!$C86,(Z$6-1)*8+(Z$6-1)*1+1,8),AGS,2,FALSE)))</f>
        <v/>
      </c>
      <c r="AA82" s="232" t="str">
        <f>IF(MID('Tab. A1.4-WVG'!$C86,(AA$6-1)*8+(AA$6-1)*1+1,8)="","",CONCATENATE(MID('Tab. A1.4-WVG'!$C86,(AA$6-1)*8+(AA$6-1)*1+1,8),": ",VLOOKUP(MID('Tab. A1.4-WVG'!$C86,(AA$6-1)*8+(AA$6-1)*1+1,8),AGS,2,FALSE)))</f>
        <v/>
      </c>
      <c r="AB82" s="232" t="str">
        <f>IF(MID('Tab. A1.4-WVG'!$C86,(AB$6-1)*8+(AB$6-1)*1+1,8)="","",CONCATENATE(MID('Tab. A1.4-WVG'!$C86,(AB$6-1)*8+(AB$6-1)*1+1,8),": ",VLOOKUP(MID('Tab. A1.4-WVG'!$C86,(AB$6-1)*8+(AB$6-1)*1+1,8),AGS,2,FALSE)))</f>
        <v/>
      </c>
      <c r="AC82" s="232" t="str">
        <f>IF(MID('Tab. A1.4-WVG'!$C86,(AC$6-1)*8+(AC$6-1)*1+1,8)="","",CONCATENATE(MID('Tab. A1.4-WVG'!$C86,(AC$6-1)*8+(AC$6-1)*1+1,8),": ",VLOOKUP(MID('Tab. A1.4-WVG'!$C86,(AC$6-1)*8+(AC$6-1)*1+1,8),AGS,2,FALSE)))</f>
        <v/>
      </c>
      <c r="AD82" s="232" t="str">
        <f>IF(MID('Tab. A1.4-WVG'!$C86,(AD$6-1)*8+(AD$6-1)*1+1,8)="","",CONCATENATE(MID('Tab. A1.4-WVG'!$C86,(AD$6-1)*8+(AD$6-1)*1+1,8),": ",VLOOKUP(MID('Tab. A1.4-WVG'!$C86,(AD$6-1)*8+(AD$6-1)*1+1,8),AGS,2,FALSE)))</f>
        <v/>
      </c>
      <c r="AE82" s="232" t="str">
        <f>IF(MID('Tab. A1.4-WVG'!$C86,(AE$6-1)*8+(AE$6-1)*1+1,8)="","",CONCATENATE(MID('Tab. A1.4-WVG'!$C86,(AE$6-1)*8+(AE$6-1)*1+1,8),": ",VLOOKUP(MID('Tab. A1.4-WVG'!$C86,(AE$6-1)*8+(AE$6-1)*1+1,8),AGS,2,FALSE)))</f>
        <v/>
      </c>
      <c r="AF82" s="232" t="str">
        <f>IF(MID('Tab. A1.4-WVG'!$C86,(AF$6-1)*8+(AF$6-1)*1+1,8)="","",CONCATENATE(MID('Tab. A1.4-WVG'!$C86,(AF$6-1)*8+(AF$6-1)*1+1,8),": ",VLOOKUP(MID('Tab. A1.4-WVG'!$C86,(AF$6-1)*8+(AF$6-1)*1+1,8),AGS,2,FALSE)))</f>
        <v/>
      </c>
      <c r="AG82" s="232" t="str">
        <f>IF(MID('Tab. A1.4-WVG'!$C86,(AG$6-1)*8+(AG$6-1)*1+1,8)="","",CONCATENATE(MID('Tab. A1.4-WVG'!$C86,(AG$6-1)*8+(AG$6-1)*1+1,8),": ",VLOOKUP(MID('Tab. A1.4-WVG'!$C86,(AG$6-1)*8+(AG$6-1)*1+1,8),AGS,2,FALSE)))</f>
        <v/>
      </c>
      <c r="AH82" s="232" t="str">
        <f>IF(MID('Tab. A1.4-WVG'!$C86,(AH$6-1)*8+(AH$6-1)*1+1,8)="","",CONCATENATE(MID('Tab. A1.4-WVG'!$C86,(AH$6-1)*8+(AH$6-1)*1+1,8),": ",VLOOKUP(MID('Tab. A1.4-WVG'!$C86,(AH$6-1)*8+(AH$6-1)*1+1,8),AGS,2,FALSE)))</f>
        <v/>
      </c>
      <c r="AI82" s="232" t="str">
        <f>IF(MID('Tab. A1.4-WVG'!$C86,(AI$6-1)*8+(AI$6-1)*1+1,8)="","",CONCATENATE(MID('Tab. A1.4-WVG'!$C86,(AI$6-1)*8+(AI$6-1)*1+1,8),": ",VLOOKUP(MID('Tab. A1.4-WVG'!$C86,(AI$6-1)*8+(AI$6-1)*1+1,8),AGS,2,FALSE)))</f>
        <v/>
      </c>
      <c r="AJ82" s="232" t="str">
        <f>IF(MID('Tab. A1.4-WVG'!$C86,(AJ$6-1)*8+(AJ$6-1)*1+1,8)="","",CONCATENATE(MID('Tab. A1.4-WVG'!$C86,(AJ$6-1)*8+(AJ$6-1)*1+1,8),": ",VLOOKUP(MID('Tab. A1.4-WVG'!$C86,(AJ$6-1)*8+(AJ$6-1)*1+1,8),AGS,2,FALSE)))</f>
        <v/>
      </c>
      <c r="AK82" s="232" t="str">
        <f>IF(MID('Tab. A1.4-WVG'!$C86,(AK$6-1)*8+(AK$6-1)*1+1,8)="","",CONCATENATE(MID('Tab. A1.4-WVG'!$C86,(AK$6-1)*8+(AK$6-1)*1+1,8),": ",VLOOKUP(MID('Tab. A1.4-WVG'!$C86,(AK$6-1)*8+(AK$6-1)*1+1,8),AGS,2,FALSE)))</f>
        <v/>
      </c>
      <c r="AL82" s="232" t="str">
        <f>IF(MID('Tab. A1.4-WVG'!$C86,(AL$6-1)*8+(AL$6-1)*1+1,8)="","",CONCATENATE(MID('Tab. A1.4-WVG'!$C86,(AL$6-1)*8+(AL$6-1)*1+1,8),": ",VLOOKUP(MID('Tab. A1.4-WVG'!$C86,(AL$6-1)*8+(AL$6-1)*1+1,8),AGS,2,FALSE)))</f>
        <v/>
      </c>
      <c r="AM82" s="232" t="str">
        <f>IF(MID('Tab. A1.4-WVG'!$C86,(AM$6-1)*8+(AM$6-1)*1+1,8)="","",CONCATENATE(MID('Tab. A1.4-WVG'!$C86,(AM$6-1)*8+(AM$6-1)*1+1,8),": ",VLOOKUP(MID('Tab. A1.4-WVG'!$C86,(AM$6-1)*8+(AM$6-1)*1+1,8),AGS,2,FALSE)))</f>
        <v/>
      </c>
      <c r="AN82" s="232" t="str">
        <f>IF(MID('Tab. A1.4-WVG'!$C86,(AN$6-1)*8+(AN$6-1)*1+1,8)="","",CONCATENATE(MID('Tab. A1.4-WVG'!$C86,(AN$6-1)*8+(AN$6-1)*1+1,8),": ",VLOOKUP(MID('Tab. A1.4-WVG'!$C86,(AN$6-1)*8+(AN$6-1)*1+1,8),AGS,2,FALSE)))</f>
        <v/>
      </c>
      <c r="AO82" s="232" t="str">
        <f>IF(MID('Tab. A1.4-WVG'!$C86,(AO$6-1)*8+(AO$6-1)*1+1,8)="","",CONCATENATE(MID('Tab. A1.4-WVG'!$C86,(AO$6-1)*8+(AO$6-1)*1+1,8),": ",VLOOKUP(MID('Tab. A1.4-WVG'!$C86,(AO$6-1)*8+(AO$6-1)*1+1,8),AGS,2,FALSE)))</f>
        <v/>
      </c>
      <c r="AP82" s="232" t="str">
        <f>IF(MID('Tab. A1.4-WVG'!$C86,(AP$6-1)*8+(AP$6-1)*1+1,8)="","",CONCATENATE(MID('Tab. A1.4-WVG'!$C86,(AP$6-1)*8+(AP$6-1)*1+1,8),": ",VLOOKUP(MID('Tab. A1.4-WVG'!$C86,(AP$6-1)*8+(AP$6-1)*1+1,8),AGS,2,FALSE)))</f>
        <v/>
      </c>
      <c r="AQ82" s="232" t="str">
        <f>IF(MID('Tab. A1.4-WVG'!$C86,(AQ$6-1)*8+(AQ$6-1)*1+1,8)="","",CONCATENATE(MID('Tab. A1.4-WVG'!$C86,(AQ$6-1)*8+(AQ$6-1)*1+1,8),": ",VLOOKUP(MID('Tab. A1.4-WVG'!$C86,(AQ$6-1)*8+(AQ$6-1)*1+1,8),AGS,2,FALSE)))</f>
        <v/>
      </c>
      <c r="AR82" s="232" t="str">
        <f>IF(MID('Tab. A1.4-WVG'!$C86,(AR$6-1)*8+(AR$6-1)*1+1,8)="","",CONCATENATE(MID('Tab. A1.4-WVG'!$C86,(AR$6-1)*8+(AR$6-1)*1+1,8),": ",VLOOKUP(MID('Tab. A1.4-WVG'!$C86,(AR$6-1)*8+(AR$6-1)*1+1,8),AGS,2,FALSE)))</f>
        <v/>
      </c>
      <c r="AS82" s="232" t="str">
        <f>IF(MID('Tab. A1.4-WVG'!$C86,(AS$6-1)*8+(AS$6-1)*1+1,8)="","",CONCATENATE(MID('Tab. A1.4-WVG'!$C86,(AS$6-1)*8+(AS$6-1)*1+1,8),": ",VLOOKUP(MID('Tab. A1.4-WVG'!$C86,(AS$6-1)*8+(AS$6-1)*1+1,8),AGS,2,FALSE)))</f>
        <v/>
      </c>
      <c r="AT82" s="232" t="str">
        <f>IF(MID('Tab. A1.4-WVG'!$C86,(AT$6-1)*8+(AT$6-1)*1+1,8)="","",CONCATENATE(MID('Tab. A1.4-WVG'!$C86,(AT$6-1)*8+(AT$6-1)*1+1,8),": ",VLOOKUP(MID('Tab. A1.4-WVG'!$C86,(AT$6-1)*8+(AT$6-1)*1+1,8),AGS,2,FALSE)))</f>
        <v/>
      </c>
      <c r="AU82" s="232" t="str">
        <f>IF(MID('Tab. A1.4-WVG'!$C86,(AU$6-1)*8+(AU$6-1)*1+1,8)="","",CONCATENATE(MID('Tab. A1.4-WVG'!$C86,(AU$6-1)*8+(AU$6-1)*1+1,8),": ",VLOOKUP(MID('Tab. A1.4-WVG'!$C86,(AU$6-1)*8+(AU$6-1)*1+1,8),AGS,2,FALSE)))</f>
        <v/>
      </c>
      <c r="AV82" s="232" t="str">
        <f>IF(MID('Tab. A1.4-WVG'!$C86,(AV$6-1)*8+(AV$6-1)*1+1,8)="","",CONCATENATE(MID('Tab. A1.4-WVG'!$C86,(AV$6-1)*8+(AV$6-1)*1+1,8),": ",VLOOKUP(MID('Tab. A1.4-WVG'!$C86,(AV$6-1)*8+(AV$6-1)*1+1,8),AGS,2,FALSE)))</f>
        <v/>
      </c>
      <c r="AW82" s="232" t="str">
        <f>IF(MID('Tab. A1.4-WVG'!$C86,(AW$6-1)*8+(AW$6-1)*1+1,8)="","",CONCATENATE(MID('Tab. A1.4-WVG'!$C86,(AW$6-1)*8+(AW$6-1)*1+1,8),": ",VLOOKUP(MID('Tab. A1.4-WVG'!$C86,(AW$6-1)*8+(AW$6-1)*1+1,8),AGS,2,FALSE)))</f>
        <v/>
      </c>
      <c r="AX82" s="232" t="str">
        <f>IF(MID('Tab. A1.4-WVG'!$C86,(AX$6-1)*8+(AX$6-1)*1+1,8)="","",CONCATENATE(MID('Tab. A1.4-WVG'!$C86,(AX$6-1)*8+(AX$6-1)*1+1,8),": ",VLOOKUP(MID('Tab. A1.4-WVG'!$C86,(AX$6-1)*8+(AX$6-1)*1+1,8),AGS,2,FALSE)))</f>
        <v/>
      </c>
      <c r="AY82" s="232" t="str">
        <f>IF(MID('Tab. A1.4-WVG'!$C86,(AY$6-1)*8+(AY$6-1)*1+1,8)="","",CONCATENATE(MID('Tab. A1.4-WVG'!$C86,(AY$6-1)*8+(AY$6-1)*1+1,8),": ",VLOOKUP(MID('Tab. A1.4-WVG'!$C86,(AY$6-1)*8+(AY$6-1)*1+1,8),AGS,2,FALSE)))</f>
        <v/>
      </c>
      <c r="AZ82" s="232" t="str">
        <f>IF(MID('Tab. A1.4-WVG'!$C86,(AZ$6-1)*8+(AZ$6-1)*1+1,8)="","",CONCATENATE(MID('Tab. A1.4-WVG'!$C86,(AZ$6-1)*8+(AZ$6-1)*1+1,8),": ",VLOOKUP(MID('Tab. A1.4-WVG'!$C86,(AZ$6-1)*8+(AZ$6-1)*1+1,8),AGS,2,FALSE)))</f>
        <v/>
      </c>
      <c r="BA82" s="232" t="str">
        <f>IF(MID('Tab. A1.4-WVG'!$C86,(BA$6-1)*8+(BA$6-1)*1+1,8)="","",CONCATENATE(MID('Tab. A1.4-WVG'!$C86,(BA$6-1)*8+(BA$6-1)*1+1,8),": ",VLOOKUP(MID('Tab. A1.4-WVG'!$C86,(BA$6-1)*8+(BA$6-1)*1+1,8),AGS,2,FALSE)))</f>
        <v/>
      </c>
      <c r="BB82" s="232" t="str">
        <f>IF(MID('Tab. A1.4-WVG'!$C86,(BB$6-1)*8+(BB$6-1)*1+1,8)="","",CONCATENATE(MID('Tab. A1.4-WVG'!$C86,(BB$6-1)*8+(BB$6-1)*1+1,8),": ",VLOOKUP(MID('Tab. A1.4-WVG'!$C86,(BB$6-1)*8+(BB$6-1)*1+1,8),AGS,2,FALSE)))</f>
        <v/>
      </c>
      <c r="BC82" s="232" t="str">
        <f>IF(MID('Tab. A1.4-WVG'!$C86,(BC$6-1)*8+(BC$6-1)*1+1,8)="","",CONCATENATE(MID('Tab. A1.4-WVG'!$C86,(BC$6-1)*8+(BC$6-1)*1+1,8),": ",VLOOKUP(MID('Tab. A1.4-WVG'!$C86,(BC$6-1)*8+(BC$6-1)*1+1,8),AGS,2,FALSE)))</f>
        <v/>
      </c>
      <c r="BD82" s="232" t="str">
        <f>IF(MID('Tab. A1.4-WVG'!$C86,(BD$6-1)*8+(BD$6-1)*1+1,8)="","",CONCATENATE(MID('Tab. A1.4-WVG'!$C86,(BD$6-1)*8+(BD$6-1)*1+1,8),": ",VLOOKUP(MID('Tab. A1.4-WVG'!$C86,(BD$6-1)*8+(BD$6-1)*1+1,8),AGS,2,FALSE)))</f>
        <v/>
      </c>
      <c r="BE82" s="232" t="str">
        <f>IF(MID('Tab. A1.4-WVG'!$C86,(BE$6-1)*8+(BE$6-1)*1+1,8)="","",CONCATENATE(MID('Tab. A1.4-WVG'!$C86,(BE$6-1)*8+(BE$6-1)*1+1,8),": ",VLOOKUP(MID('Tab. A1.4-WVG'!$C86,(BE$6-1)*8+(BE$6-1)*1+1,8),AGS,2,FALSE)))</f>
        <v/>
      </c>
      <c r="BF82" s="232" t="str">
        <f>IF(MID('Tab. A1.4-WVG'!$C86,(BF$6-1)*8+(BF$6-1)*1+1,8)="","",CONCATENATE(MID('Tab. A1.4-WVG'!$C86,(BF$6-1)*8+(BF$6-1)*1+1,8),": ",VLOOKUP(MID('Tab. A1.4-WVG'!$C86,(BF$6-1)*8+(BF$6-1)*1+1,8),AGS,2,FALSE)))</f>
        <v/>
      </c>
      <c r="BG82" s="232" t="str">
        <f>IF(MID('Tab. A1.4-WVG'!$C86,(BG$6-1)*8+(BG$6-1)*1+1,8)="","",CONCATENATE(MID('Tab. A1.4-WVG'!$C86,(BG$6-1)*8+(BG$6-1)*1+1,8),": ",VLOOKUP(MID('Tab. A1.4-WVG'!$C86,(BG$6-1)*8+(BG$6-1)*1+1,8),AGS,2,FALSE)))</f>
        <v/>
      </c>
      <c r="BH82" s="232" t="str">
        <f>IF(MID('Tab. A1.4-WVG'!$C86,(BH$6-1)*8+(BH$6-1)*1+1,8)="","",CONCATENATE(MID('Tab. A1.4-WVG'!$C86,(BH$6-1)*8+(BH$6-1)*1+1,8),": ",VLOOKUP(MID('Tab. A1.4-WVG'!$C86,(BH$6-1)*8+(BH$6-1)*1+1,8),AGS,2,FALSE)))</f>
        <v/>
      </c>
      <c r="BI82" s="232" t="str">
        <f>IF(MID('Tab. A1.4-WVG'!$C86,(BI$6-1)*8+(BI$6-1)*1+1,8)="","",CONCATENATE(MID('Tab. A1.4-WVG'!$C86,(BI$6-1)*8+(BI$6-1)*1+1,8),": ",VLOOKUP(MID('Tab. A1.4-WVG'!$C86,(BI$6-1)*8+(BI$6-1)*1+1,8),AGS,2,FALSE)))</f>
        <v/>
      </c>
      <c r="BJ82" s="232" t="str">
        <f>IF(MID('Tab. A1.4-WVG'!$C86,(BJ$6-1)*8+(BJ$6-1)*1+1,8)="","",CONCATENATE(MID('Tab. A1.4-WVG'!$C86,(BJ$6-1)*8+(BJ$6-1)*1+1,8),": ",VLOOKUP(MID('Tab. A1.4-WVG'!$C86,(BJ$6-1)*8+(BJ$6-1)*1+1,8),AGS,2,FALSE)))</f>
        <v/>
      </c>
      <c r="BK82" s="232" t="str">
        <f>IF(MID('Tab. A1.4-WVG'!$C86,(BK$6-1)*8+(BK$6-1)*1+1,8)="","",CONCATENATE(MID('Tab. A1.4-WVG'!$C86,(BK$6-1)*8+(BK$6-1)*1+1,8),": ",VLOOKUP(MID('Tab. A1.4-WVG'!$C86,(BK$6-1)*8+(BK$6-1)*1+1,8),AGS,2,FALSE)))</f>
        <v/>
      </c>
      <c r="BL82" s="232" t="str">
        <f>IF(MID('Tab. A1.4-WVG'!$C86,(BL$6-1)*8+(BL$6-1)*1+1,8)="","",CONCATENATE(MID('Tab. A1.4-WVG'!$C86,(BL$6-1)*8+(BL$6-1)*1+1,8),": ",VLOOKUP(MID('Tab. A1.4-WVG'!$C86,(BL$6-1)*8+(BL$6-1)*1+1,8),AGS,2,FALSE)))</f>
        <v/>
      </c>
      <c r="BM82" s="232" t="str">
        <f>IF(MID('Tab. A1.4-WVG'!$C86,(BM$6-1)*8+(BM$6-1)*1+1,8)="","",CONCATENATE(MID('Tab. A1.4-WVG'!$C86,(BM$6-1)*8+(BM$6-1)*1+1,8),": ",VLOOKUP(MID('Tab. A1.4-WVG'!$C86,(BM$6-1)*8+(BM$6-1)*1+1,8),AGS,2,FALSE)))</f>
        <v/>
      </c>
      <c r="BN82" s="232" t="str">
        <f>IF(MID('Tab. A1.4-WVG'!$C86,(BN$6-1)*8+(BN$6-1)*1+1,8)="","",CONCATENATE(MID('Tab. A1.4-WVG'!$C86,(BN$6-1)*8+(BN$6-1)*1+1,8),": ",VLOOKUP(MID('Tab. A1.4-WVG'!$C86,(BN$6-1)*8+(BN$6-1)*1+1,8),AGS,2,FALSE)))</f>
        <v/>
      </c>
      <c r="BO82" s="232" t="str">
        <f>IF(MID('Tab. A1.4-WVG'!$C86,(BO$6-1)*8+(BO$6-1)*1+1,8)="","",CONCATENATE(MID('Tab. A1.4-WVG'!$C86,(BO$6-1)*8+(BO$6-1)*1+1,8),": ",VLOOKUP(MID('Tab. A1.4-WVG'!$C86,(BO$6-1)*8+(BO$6-1)*1+1,8),AGS,2,FALSE)))</f>
        <v/>
      </c>
      <c r="BP82" s="232" t="str">
        <f>IF(MID('Tab. A1.4-WVG'!$C86,(BP$6-1)*8+(BP$6-1)*1+1,8)="","",CONCATENATE(MID('Tab. A1.4-WVG'!$C86,(BP$6-1)*8+(BP$6-1)*1+1,8),": ",VLOOKUP(MID('Tab. A1.4-WVG'!$C86,(BP$6-1)*8+(BP$6-1)*1+1,8),AGS,2,FALSE)))</f>
        <v/>
      </c>
      <c r="BQ82" s="232" t="str">
        <f>IF(MID('Tab. A1.4-WVG'!$C86,(BQ$6-1)*8+(BQ$6-1)*1+1,8)="","",CONCATENATE(MID('Tab. A1.4-WVG'!$C86,(BQ$6-1)*8+(BQ$6-1)*1+1,8),": ",VLOOKUP(MID('Tab. A1.4-WVG'!$C86,(BQ$6-1)*8+(BQ$6-1)*1+1,8),AGS,2,FALSE)))</f>
        <v/>
      </c>
      <c r="BR82" s="232" t="str">
        <f>IF(MID('Tab. A1.4-WVG'!$C86,(BR$6-1)*8+(BR$6-1)*1+1,8)="","",CONCATENATE(MID('Tab. A1.4-WVG'!$C86,(BR$6-1)*8+(BR$6-1)*1+1,8),": ",VLOOKUP(MID('Tab. A1.4-WVG'!$C86,(BR$6-1)*8+(BR$6-1)*1+1,8),AGS,2,FALSE)))</f>
        <v/>
      </c>
      <c r="BS82" s="232" t="str">
        <f>IF(MID('Tab. A1.4-WVG'!$C86,(BS$6-1)*8+(BS$6-1)*1+1,8)="","",CONCATENATE(MID('Tab. A1.4-WVG'!$C86,(BS$6-1)*8+(BS$6-1)*1+1,8),": ",VLOOKUP(MID('Tab. A1.4-WVG'!$C86,(BS$6-1)*8+(BS$6-1)*1+1,8),AGS,2,FALSE)))</f>
        <v/>
      </c>
      <c r="BT82" s="232" t="str">
        <f>IF(MID('Tab. A1.4-WVG'!$C86,(BT$6-1)*8+(BT$6-1)*1+1,8)="","",CONCATENATE(MID('Tab. A1.4-WVG'!$C86,(BT$6-1)*8+(BT$6-1)*1+1,8),": ",VLOOKUP(MID('Tab. A1.4-WVG'!$C86,(BT$6-1)*8+(BT$6-1)*1+1,8),AGS,2,FALSE)))</f>
        <v/>
      </c>
      <c r="BU82" s="232" t="str">
        <f>IF(MID('Tab. A1.4-WVG'!$C86,(BU$6-1)*8+(BU$6-1)*1+1,8)="","",CONCATENATE(MID('Tab. A1.4-WVG'!$C86,(BU$6-1)*8+(BU$6-1)*1+1,8),": ",VLOOKUP(MID('Tab. A1.4-WVG'!$C86,(BU$6-1)*8+(BU$6-1)*1+1,8),AGS,2,FALSE)))</f>
        <v/>
      </c>
      <c r="BV82" s="232" t="str">
        <f>IF(MID('Tab. A1.4-WVG'!$C86,(BV$6-1)*8+(BV$6-1)*1+1,8)="","",CONCATENATE(MID('Tab. A1.4-WVG'!$C86,(BV$6-1)*8+(BV$6-1)*1+1,8),": ",VLOOKUP(MID('Tab. A1.4-WVG'!$C86,(BV$6-1)*8+(BV$6-1)*1+1,8),AGS,2,FALSE)))</f>
        <v/>
      </c>
      <c r="BW82" s="232" t="str">
        <f>IF(MID('Tab. A1.4-WVG'!$C86,(BW$6-1)*8+(BW$6-1)*1+1,8)="","",CONCATENATE(MID('Tab. A1.4-WVG'!$C86,(BW$6-1)*8+(BW$6-1)*1+1,8),": ",VLOOKUP(MID('Tab. A1.4-WVG'!$C86,(BW$6-1)*8+(BW$6-1)*1+1,8),AGS,2,FALSE)))</f>
        <v/>
      </c>
      <c r="BX82" s="232" t="str">
        <f>IF(MID('Tab. A1.4-WVG'!$C86,(BX$6-1)*8+(BX$6-1)*1+1,8)="","",CONCATENATE(MID('Tab. A1.4-WVG'!$C86,(BX$6-1)*8+(BX$6-1)*1+1,8),": ",VLOOKUP(MID('Tab. A1.4-WVG'!$C86,(BX$6-1)*8+(BX$6-1)*1+1,8),AGS,2,FALSE)))</f>
        <v/>
      </c>
      <c r="BY82" s="232" t="str">
        <f>IF(MID('Tab. A1.4-WVG'!$C86,(BY$6-1)*8+(BY$6-1)*1+1,8)="","",CONCATENATE(MID('Tab. A1.4-WVG'!$C86,(BY$6-1)*8+(BY$6-1)*1+1,8),": ",VLOOKUP(MID('Tab. A1.4-WVG'!$C86,(BY$6-1)*8+(BY$6-1)*1+1,8),AGS,2,FALSE)))</f>
        <v/>
      </c>
      <c r="BZ82" s="232" t="str">
        <f>IF(MID('Tab. A1.4-WVG'!$C86,(BZ$6-1)*8+(BZ$6-1)*1+1,8)="","",CONCATENATE(MID('Tab. A1.4-WVG'!$C86,(BZ$6-1)*8+(BZ$6-1)*1+1,8),": ",VLOOKUP(MID('Tab. A1.4-WVG'!$C86,(BZ$6-1)*8+(BZ$6-1)*1+1,8),AGS,2,FALSE)))</f>
        <v/>
      </c>
      <c r="CA82" s="232" t="str">
        <f>IF(MID('Tab. A1.4-WVG'!$C86,(CA$6-1)*8+(CA$6-1)*1+1,8)="","",CONCATENATE(MID('Tab. A1.4-WVG'!$C86,(CA$6-1)*8+(CA$6-1)*1+1,8),": ",VLOOKUP(MID('Tab. A1.4-WVG'!$C86,(CA$6-1)*8+(CA$6-1)*1+1,8),AGS,2,FALSE)))</f>
        <v/>
      </c>
      <c r="CB82" s="232" t="str">
        <f>IF(MID('Tab. A1.4-WVG'!$C86,(CB$6-1)*8+(CB$6-1)*1+1,8)="","",CONCATENATE(MID('Tab. A1.4-WVG'!$C86,(CB$6-1)*8+(CB$6-1)*1+1,8),": ",VLOOKUP(MID('Tab. A1.4-WVG'!$C86,(CB$6-1)*8+(CB$6-1)*1+1,8),AGS,2,FALSE)))</f>
        <v/>
      </c>
      <c r="CC82" s="232" t="str">
        <f>IF(MID('Tab. A1.4-WVG'!$C86,(CC$6-1)*8+(CC$6-1)*1+1,8)="","",CONCATENATE(MID('Tab. A1.4-WVG'!$C86,(CC$6-1)*8+(CC$6-1)*1+1,8),": ",VLOOKUP(MID('Tab. A1.4-WVG'!$C86,(CC$6-1)*8+(CC$6-1)*1+1,8),AGS,2,FALSE)))</f>
        <v/>
      </c>
      <c r="CD82" s="232" t="str">
        <f>IF(MID('Tab. A1.4-WVG'!$C86,(CD$6-1)*8+(CD$6-1)*1+1,8)="","",CONCATENATE(MID('Tab. A1.4-WVG'!$C86,(CD$6-1)*8+(CD$6-1)*1+1,8),": ",VLOOKUP(MID('Tab. A1.4-WVG'!$C86,(CD$6-1)*8+(CD$6-1)*1+1,8),AGS,2,FALSE)))</f>
        <v/>
      </c>
      <c r="CE82" s="232" t="str">
        <f>IF(MID('Tab. A1.4-WVG'!$C86,(CE$6-1)*8+(CE$6-1)*1+1,8)="","",CONCATENATE(MID('Tab. A1.4-WVG'!$C86,(CE$6-1)*8+(CE$6-1)*1+1,8),": ",VLOOKUP(MID('Tab. A1.4-WVG'!$C86,(CE$6-1)*8+(CE$6-1)*1+1,8),AGS,2,FALSE)))</f>
        <v/>
      </c>
      <c r="CF82" s="232" t="str">
        <f>IF(MID('Tab. A1.4-WVG'!$C86,(CF$6-1)*8+(CF$6-1)*1+1,8)="","",CONCATENATE(MID('Tab. A1.4-WVG'!$C86,(CF$6-1)*8+(CF$6-1)*1+1,8),": ",VLOOKUP(MID('Tab. A1.4-WVG'!$C86,(CF$6-1)*8+(CF$6-1)*1+1,8),AGS,2,FALSE)))</f>
        <v/>
      </c>
      <c r="CG82" s="232" t="str">
        <f>IF(MID('Tab. A1.4-WVG'!$C86,(CG$6-1)*8+(CG$6-1)*1+1,8)="","",CONCATENATE(MID('Tab. A1.4-WVG'!$C86,(CG$6-1)*8+(CG$6-1)*1+1,8),": ",VLOOKUP(MID('Tab. A1.4-WVG'!$C86,(CG$6-1)*8+(CG$6-1)*1+1,8),AGS,2,FALSE)))</f>
        <v/>
      </c>
      <c r="CH82" s="232" t="str">
        <f>IF(MID('Tab. A1.4-WVG'!$C86,(CH$6-1)*8+(CH$6-1)*1+1,8)="","",CONCATENATE(MID('Tab. A1.4-WVG'!$C86,(CH$6-1)*8+(CH$6-1)*1+1,8),": ",VLOOKUP(MID('Tab. A1.4-WVG'!$C86,(CH$6-1)*8+(CH$6-1)*1+1,8),AGS,2,FALSE)))</f>
        <v/>
      </c>
      <c r="CI82" s="232" t="str">
        <f>IF(MID('Tab. A1.4-WVG'!$C86,(CI$6-1)*8+(CI$6-1)*1+1,8)="","",CONCATENATE(MID('Tab. A1.4-WVG'!$C86,(CI$6-1)*8+(CI$6-1)*1+1,8),": ",VLOOKUP(MID('Tab. A1.4-WVG'!$C86,(CI$6-1)*8+(CI$6-1)*1+1,8),AGS,2,FALSE)))</f>
        <v/>
      </c>
      <c r="CJ82" s="232" t="str">
        <f>IF(MID('Tab. A1.4-WVG'!$C86,(CJ$6-1)*8+(CJ$6-1)*1+1,8)="","",CONCATENATE(MID('Tab. A1.4-WVG'!$C86,(CJ$6-1)*8+(CJ$6-1)*1+1,8),": ",VLOOKUP(MID('Tab. A1.4-WVG'!$C86,(CJ$6-1)*8+(CJ$6-1)*1+1,8),AGS,2,FALSE)))</f>
        <v/>
      </c>
      <c r="CK82" s="232" t="str">
        <f>IF(MID('Tab. A1.4-WVG'!$C86,(CK$6-1)*8+(CK$6-1)*1+1,8)="","",CONCATENATE(MID('Tab. A1.4-WVG'!$C86,(CK$6-1)*8+(CK$6-1)*1+1,8),": ",VLOOKUP(MID('Tab. A1.4-WVG'!$C86,(CK$6-1)*8+(CK$6-1)*1+1,8),AGS,2,FALSE)))</f>
        <v/>
      </c>
      <c r="CL82" s="232" t="str">
        <f>IF(MID('Tab. A1.4-WVG'!$C86,(CL$6-1)*8+(CL$6-1)*1+1,8)="","",CONCATENATE(MID('Tab. A1.4-WVG'!$C86,(CL$6-1)*8+(CL$6-1)*1+1,8),": ",VLOOKUP(MID('Tab. A1.4-WVG'!$C86,(CL$6-1)*8+(CL$6-1)*1+1,8),AGS,2,FALSE)))</f>
        <v/>
      </c>
      <c r="CM82" s="232" t="str">
        <f>IF(MID('Tab. A1.4-WVG'!$C86,(CM$6-1)*8+(CM$6-1)*1+1,8)="","",CONCATENATE(MID('Tab. A1.4-WVG'!$C86,(CM$6-1)*8+(CM$6-1)*1+1,8),": ",VLOOKUP(MID('Tab. A1.4-WVG'!$C86,(CM$6-1)*8+(CM$6-1)*1+1,8),AGS,2,FALSE)))</f>
        <v/>
      </c>
      <c r="CN82" s="232" t="str">
        <f>IF(MID('Tab. A1.4-WVG'!$C86,(CN$6-1)*8+(CN$6-1)*1+1,8)="","",CONCATENATE(MID('Tab. A1.4-WVG'!$C86,(CN$6-1)*8+(CN$6-1)*1+1,8),": ",VLOOKUP(MID('Tab. A1.4-WVG'!$C86,(CN$6-1)*8+(CN$6-1)*1+1,8),AGS,2,FALSE)))</f>
        <v/>
      </c>
      <c r="CO82" s="232" t="str">
        <f>IF(MID('Tab. A1.4-WVG'!$C86,(CO$6-1)*8+(CO$6-1)*1+1,8)="","",CONCATENATE(MID('Tab. A1.4-WVG'!$C86,(CO$6-1)*8+(CO$6-1)*1+1,8),": ",VLOOKUP(MID('Tab. A1.4-WVG'!$C86,(CO$6-1)*8+(CO$6-1)*1+1,8),AGS,2,FALSE)))</f>
        <v/>
      </c>
      <c r="CP82" s="232" t="str">
        <f>IF(MID('Tab. A1.4-WVG'!$C86,(CP$6-1)*8+(CP$6-1)*1+1,8)="","",CONCATENATE(MID('Tab. A1.4-WVG'!$C86,(CP$6-1)*8+(CP$6-1)*1+1,8),": ",VLOOKUP(MID('Tab. A1.4-WVG'!$C86,(CP$6-1)*8+(CP$6-1)*1+1,8),AGS,2,FALSE)))</f>
        <v/>
      </c>
      <c r="CQ82" s="232" t="str">
        <f>IF(MID('Tab. A1.4-WVG'!$C86,(CQ$6-1)*8+(CQ$6-1)*1+1,8)="","",CONCATENATE(MID('Tab. A1.4-WVG'!$C86,(CQ$6-1)*8+(CQ$6-1)*1+1,8),": ",VLOOKUP(MID('Tab. A1.4-WVG'!$C86,(CQ$6-1)*8+(CQ$6-1)*1+1,8),AGS,2,FALSE)))</f>
        <v/>
      </c>
      <c r="CR82" s="232" t="str">
        <f>IF(MID('Tab. A1.4-WVG'!$C86,(CR$6-1)*8+(CR$6-1)*1+1,8)="","",CONCATENATE(MID('Tab. A1.4-WVG'!$C86,(CR$6-1)*8+(CR$6-1)*1+1,8),": ",VLOOKUP(MID('Tab. A1.4-WVG'!$C86,(CR$6-1)*8+(CR$6-1)*1+1,8),AGS,2,FALSE)))</f>
        <v/>
      </c>
      <c r="CS82" s="232" t="str">
        <f>IF(MID('Tab. A1.4-WVG'!$C86,(CS$6-1)*8+(CS$6-1)*1+1,8)="","",CONCATENATE(MID('Tab. A1.4-WVG'!$C86,(CS$6-1)*8+(CS$6-1)*1+1,8),": ",VLOOKUP(MID('Tab. A1.4-WVG'!$C86,(CS$6-1)*8+(CS$6-1)*1+1,8),AGS,2,FALSE)))</f>
        <v/>
      </c>
      <c r="CT82" s="232" t="str">
        <f>IF(MID('Tab. A1.4-WVG'!$C86,(CT$6-1)*8+(CT$6-1)*1+1,8)="","",CONCATENATE(MID('Tab. A1.4-WVG'!$C86,(CT$6-1)*8+(CT$6-1)*1+1,8),": ",VLOOKUP(MID('Tab. A1.4-WVG'!$C86,(CT$6-1)*8+(CT$6-1)*1+1,8),AGS,2,FALSE)))</f>
        <v/>
      </c>
      <c r="CU82" s="232" t="str">
        <f>IF(MID('Tab. A1.4-WVG'!$C86,(CU$6-1)*8+(CU$6-1)*1+1,8)="","",CONCATENATE(MID('Tab. A1.4-WVG'!$C86,(CU$6-1)*8+(CU$6-1)*1+1,8),": ",VLOOKUP(MID('Tab. A1.4-WVG'!$C86,(CU$6-1)*8+(CU$6-1)*1+1,8),AGS,2,FALSE)))</f>
        <v/>
      </c>
      <c r="CV82" s="232" t="str">
        <f>IF(MID('Tab. A1.4-WVG'!$C86,(CV$6-1)*8+(CV$6-1)*1+1,8)="","",CONCATENATE(MID('Tab. A1.4-WVG'!$C86,(CV$6-1)*8+(CV$6-1)*1+1,8),": ",VLOOKUP(MID('Tab. A1.4-WVG'!$C86,(CV$6-1)*8+(CV$6-1)*1+1,8),AGS,2,FALSE)))</f>
        <v/>
      </c>
      <c r="CW82" s="232" t="str">
        <f>IF(MID('Tab. A1.4-WVG'!$C86,(CW$6-1)*8+(CW$6-1)*1+1,8)="","",CONCATENATE(MID('Tab. A1.4-WVG'!$C86,(CW$6-1)*8+(CW$6-1)*1+1,8),": ",VLOOKUP(MID('Tab. A1.4-WVG'!$C86,(CW$6-1)*8+(CW$6-1)*1+1,8),AGS,2,FALSE)))</f>
        <v/>
      </c>
      <c r="CX82" s="39">
        <f t="shared" si="1"/>
        <v>0</v>
      </c>
    </row>
    <row r="83" spans="1:102" ht="38.25" customHeight="1" x14ac:dyDescent="0.2">
      <c r="A83" s="231" t="str">
        <f>IF('Tab. A1.4-WVG'!A87="","",'Tab. A1.4-WVG'!A87)</f>
        <v/>
      </c>
      <c r="B83" s="232" t="str">
        <f>IF(MID('Tab. A1.4-WVG'!$C87,(B$6-1)*8+(B$6-1)*1+1,8)="","",CONCATENATE(MID('Tab. A1.4-WVG'!$C87,(B$6-1)*8+(B$6-1)*1+1,8),": ",VLOOKUP(MID('Tab. A1.4-WVG'!$C87,(B$6-1)*8+(B$6-1)*1+1,8),AGS,2,FALSE)))</f>
        <v/>
      </c>
      <c r="C83" s="232" t="str">
        <f>IF(MID('Tab. A1.4-WVG'!$C87,(C$6-1)*8+(C$6-1)*1+1,8)="","",CONCATENATE(MID('Tab. A1.4-WVG'!$C87,(C$6-1)*8+(C$6-1)*1+1,8),": ",VLOOKUP(MID('Tab. A1.4-WVG'!$C87,(C$6-1)*8+(C$6-1)*1+1,8),AGS,2,FALSE)))</f>
        <v/>
      </c>
      <c r="D83" s="232" t="str">
        <f>IF(MID('Tab. A1.4-WVG'!$C87,(D$6-1)*8+(D$6-1)*1+1,8)="","",CONCATENATE(MID('Tab. A1.4-WVG'!$C87,(D$6-1)*8+(D$6-1)*1+1,8),": ",VLOOKUP(MID('Tab. A1.4-WVG'!$C87,(D$6-1)*8+(D$6-1)*1+1,8),AGS,2,FALSE)))</f>
        <v/>
      </c>
      <c r="E83" s="232" t="str">
        <f>IF(MID('Tab. A1.4-WVG'!$C87,(E$6-1)*8+(E$6-1)*1+1,8)="","",CONCATENATE(MID('Tab. A1.4-WVG'!$C87,(E$6-1)*8+(E$6-1)*1+1,8),": ",VLOOKUP(MID('Tab. A1.4-WVG'!$C87,(E$6-1)*8+(E$6-1)*1+1,8),AGS,2,FALSE)))</f>
        <v/>
      </c>
      <c r="F83" s="232" t="str">
        <f>IF(MID('Tab. A1.4-WVG'!$C87,(F$6-1)*8+(F$6-1)*1+1,8)="","",CONCATENATE(MID('Tab. A1.4-WVG'!$C87,(F$6-1)*8+(F$6-1)*1+1,8),": ",VLOOKUP(MID('Tab. A1.4-WVG'!$C87,(F$6-1)*8+(F$6-1)*1+1,8),AGS,2,FALSE)))</f>
        <v/>
      </c>
      <c r="G83" s="232" t="str">
        <f>IF(MID('Tab. A1.4-WVG'!$C87,(G$6-1)*8+(G$6-1)*1+1,8)="","",CONCATENATE(MID('Tab. A1.4-WVG'!$C87,(G$6-1)*8+(G$6-1)*1+1,8),": ",VLOOKUP(MID('Tab. A1.4-WVG'!$C87,(G$6-1)*8+(G$6-1)*1+1,8),AGS,2,FALSE)))</f>
        <v/>
      </c>
      <c r="H83" s="232" t="str">
        <f>IF(MID('Tab. A1.4-WVG'!$C87,(H$6-1)*8+(H$6-1)*1+1,8)="","",CONCATENATE(MID('Tab. A1.4-WVG'!$C87,(H$6-1)*8+(H$6-1)*1+1,8),": ",VLOOKUP(MID('Tab. A1.4-WVG'!$C87,(H$6-1)*8+(H$6-1)*1+1,8),AGS,2,FALSE)))</f>
        <v/>
      </c>
      <c r="I83" s="232" t="str">
        <f>IF(MID('Tab. A1.4-WVG'!$C87,(I$6-1)*8+(I$6-1)*1+1,8)="","",CONCATENATE(MID('Tab. A1.4-WVG'!$C87,(I$6-1)*8+(I$6-1)*1+1,8),": ",VLOOKUP(MID('Tab. A1.4-WVG'!$C87,(I$6-1)*8+(I$6-1)*1+1,8),AGS,2,FALSE)))</f>
        <v/>
      </c>
      <c r="J83" s="232" t="str">
        <f>IF(MID('Tab. A1.4-WVG'!$C87,(J$6-1)*8+(J$6-1)*1+1,8)="","",CONCATENATE(MID('Tab. A1.4-WVG'!$C87,(J$6-1)*8+(J$6-1)*1+1,8),": ",VLOOKUP(MID('Tab. A1.4-WVG'!$C87,(J$6-1)*8+(J$6-1)*1+1,8),AGS,2,FALSE)))</f>
        <v/>
      </c>
      <c r="K83" s="232" t="str">
        <f>IF(MID('Tab. A1.4-WVG'!$C87,(K$6-1)*8+(K$6-1)*1+1,8)="","",CONCATENATE(MID('Tab. A1.4-WVG'!$C87,(K$6-1)*8+(K$6-1)*1+1,8),": ",VLOOKUP(MID('Tab. A1.4-WVG'!$C87,(K$6-1)*8+(K$6-1)*1+1,8),AGS,2,FALSE)))</f>
        <v/>
      </c>
      <c r="L83" s="232" t="str">
        <f>IF(MID('Tab. A1.4-WVG'!$C87,(L$6-1)*8+(L$6-1)*1+1,8)="","",CONCATENATE(MID('Tab. A1.4-WVG'!$C87,(L$6-1)*8+(L$6-1)*1+1,8),": ",VLOOKUP(MID('Tab. A1.4-WVG'!$C87,(L$6-1)*8+(L$6-1)*1+1,8),AGS,2,FALSE)))</f>
        <v/>
      </c>
      <c r="M83" s="232" t="str">
        <f>IF(MID('Tab. A1.4-WVG'!$C87,(M$6-1)*8+(M$6-1)*1+1,8)="","",CONCATENATE(MID('Tab. A1.4-WVG'!$C87,(M$6-1)*8+(M$6-1)*1+1,8),": ",VLOOKUP(MID('Tab. A1.4-WVG'!$C87,(M$6-1)*8+(M$6-1)*1+1,8),AGS,2,FALSE)))</f>
        <v/>
      </c>
      <c r="N83" s="232" t="str">
        <f>IF(MID('Tab. A1.4-WVG'!$C87,(N$6-1)*8+(N$6-1)*1+1,8)="","",CONCATENATE(MID('Tab. A1.4-WVG'!$C87,(N$6-1)*8+(N$6-1)*1+1,8),": ",VLOOKUP(MID('Tab. A1.4-WVG'!$C87,(N$6-1)*8+(N$6-1)*1+1,8),AGS,2,FALSE)))</f>
        <v/>
      </c>
      <c r="O83" s="232" t="str">
        <f>IF(MID('Tab. A1.4-WVG'!$C87,(O$6-1)*8+(O$6-1)*1+1,8)="","",CONCATENATE(MID('Tab. A1.4-WVG'!$C87,(O$6-1)*8+(O$6-1)*1+1,8),": ",VLOOKUP(MID('Tab. A1.4-WVG'!$C87,(O$6-1)*8+(O$6-1)*1+1,8),AGS,2,FALSE)))</f>
        <v/>
      </c>
      <c r="P83" s="232" t="str">
        <f>IF(MID('Tab. A1.4-WVG'!$C87,(P$6-1)*8+(P$6-1)*1+1,8)="","",CONCATENATE(MID('Tab. A1.4-WVG'!$C87,(P$6-1)*8+(P$6-1)*1+1,8),": ",VLOOKUP(MID('Tab. A1.4-WVG'!$C87,(P$6-1)*8+(P$6-1)*1+1,8),AGS,2,FALSE)))</f>
        <v/>
      </c>
      <c r="Q83" s="232" t="str">
        <f>IF(MID('Tab. A1.4-WVG'!$C87,(Q$6-1)*8+(Q$6-1)*1+1,8)="","",CONCATENATE(MID('Tab. A1.4-WVG'!$C87,(Q$6-1)*8+(Q$6-1)*1+1,8),": ",VLOOKUP(MID('Tab. A1.4-WVG'!$C87,(Q$6-1)*8+(Q$6-1)*1+1,8),AGS,2,FALSE)))</f>
        <v/>
      </c>
      <c r="R83" s="232" t="str">
        <f>IF(MID('Tab. A1.4-WVG'!$C87,(R$6-1)*8+(R$6-1)*1+1,8)="","",CONCATENATE(MID('Tab. A1.4-WVG'!$C87,(R$6-1)*8+(R$6-1)*1+1,8),": ",VLOOKUP(MID('Tab. A1.4-WVG'!$C87,(R$6-1)*8+(R$6-1)*1+1,8),AGS,2,FALSE)))</f>
        <v/>
      </c>
      <c r="S83" s="232" t="str">
        <f>IF(MID('Tab. A1.4-WVG'!$C87,(S$6-1)*8+(S$6-1)*1+1,8)="","",CONCATENATE(MID('Tab. A1.4-WVG'!$C87,(S$6-1)*8+(S$6-1)*1+1,8),": ",VLOOKUP(MID('Tab. A1.4-WVG'!$C87,(S$6-1)*8+(S$6-1)*1+1,8),AGS,2,FALSE)))</f>
        <v/>
      </c>
      <c r="T83" s="232" t="str">
        <f>IF(MID('Tab. A1.4-WVG'!$C87,(T$6-1)*8+(T$6-1)*1+1,8)="","",CONCATENATE(MID('Tab. A1.4-WVG'!$C87,(T$6-1)*8+(T$6-1)*1+1,8),": ",VLOOKUP(MID('Tab. A1.4-WVG'!$C87,(T$6-1)*8+(T$6-1)*1+1,8),AGS,2,FALSE)))</f>
        <v/>
      </c>
      <c r="U83" s="232" t="str">
        <f>IF(MID('Tab. A1.4-WVG'!$C87,(U$6-1)*8+(U$6-1)*1+1,8)="","",CONCATENATE(MID('Tab. A1.4-WVG'!$C87,(U$6-1)*8+(U$6-1)*1+1,8),": ",VLOOKUP(MID('Tab. A1.4-WVG'!$C87,(U$6-1)*8+(U$6-1)*1+1,8),AGS,2,FALSE)))</f>
        <v/>
      </c>
      <c r="V83" s="232" t="str">
        <f>IF(MID('Tab. A1.4-WVG'!$C87,(V$6-1)*8+(V$6-1)*1+1,8)="","",CONCATENATE(MID('Tab. A1.4-WVG'!$C87,(V$6-1)*8+(V$6-1)*1+1,8),": ",VLOOKUP(MID('Tab. A1.4-WVG'!$C87,(V$6-1)*8+(V$6-1)*1+1,8),AGS,2,FALSE)))</f>
        <v/>
      </c>
      <c r="W83" s="232" t="str">
        <f>IF(MID('Tab. A1.4-WVG'!$C87,(W$6-1)*8+(W$6-1)*1+1,8)="","",CONCATENATE(MID('Tab. A1.4-WVG'!$C87,(W$6-1)*8+(W$6-1)*1+1,8),": ",VLOOKUP(MID('Tab. A1.4-WVG'!$C87,(W$6-1)*8+(W$6-1)*1+1,8),AGS,2,FALSE)))</f>
        <v/>
      </c>
      <c r="X83" s="232" t="str">
        <f>IF(MID('Tab. A1.4-WVG'!$C87,(X$6-1)*8+(X$6-1)*1+1,8)="","",CONCATENATE(MID('Tab. A1.4-WVG'!$C87,(X$6-1)*8+(X$6-1)*1+1,8),": ",VLOOKUP(MID('Tab. A1.4-WVG'!$C87,(X$6-1)*8+(X$6-1)*1+1,8),AGS,2,FALSE)))</f>
        <v/>
      </c>
      <c r="Y83" s="232" t="str">
        <f>IF(MID('Tab. A1.4-WVG'!$C87,(Y$6-1)*8+(Y$6-1)*1+1,8)="","",CONCATENATE(MID('Tab. A1.4-WVG'!$C87,(Y$6-1)*8+(Y$6-1)*1+1,8),": ",VLOOKUP(MID('Tab. A1.4-WVG'!$C87,(Y$6-1)*8+(Y$6-1)*1+1,8),AGS,2,FALSE)))</f>
        <v/>
      </c>
      <c r="Z83" s="232" t="str">
        <f>IF(MID('Tab. A1.4-WVG'!$C87,(Z$6-1)*8+(Z$6-1)*1+1,8)="","",CONCATENATE(MID('Tab. A1.4-WVG'!$C87,(Z$6-1)*8+(Z$6-1)*1+1,8),": ",VLOOKUP(MID('Tab. A1.4-WVG'!$C87,(Z$6-1)*8+(Z$6-1)*1+1,8),AGS,2,FALSE)))</f>
        <v/>
      </c>
      <c r="AA83" s="232" t="str">
        <f>IF(MID('Tab. A1.4-WVG'!$C87,(AA$6-1)*8+(AA$6-1)*1+1,8)="","",CONCATENATE(MID('Tab. A1.4-WVG'!$C87,(AA$6-1)*8+(AA$6-1)*1+1,8),": ",VLOOKUP(MID('Tab. A1.4-WVG'!$C87,(AA$6-1)*8+(AA$6-1)*1+1,8),AGS,2,FALSE)))</f>
        <v/>
      </c>
      <c r="AB83" s="232" t="str">
        <f>IF(MID('Tab. A1.4-WVG'!$C87,(AB$6-1)*8+(AB$6-1)*1+1,8)="","",CONCATENATE(MID('Tab. A1.4-WVG'!$C87,(AB$6-1)*8+(AB$6-1)*1+1,8),": ",VLOOKUP(MID('Tab. A1.4-WVG'!$C87,(AB$6-1)*8+(AB$6-1)*1+1,8),AGS,2,FALSE)))</f>
        <v/>
      </c>
      <c r="AC83" s="232" t="str">
        <f>IF(MID('Tab. A1.4-WVG'!$C87,(AC$6-1)*8+(AC$6-1)*1+1,8)="","",CONCATENATE(MID('Tab. A1.4-WVG'!$C87,(AC$6-1)*8+(AC$6-1)*1+1,8),": ",VLOOKUP(MID('Tab. A1.4-WVG'!$C87,(AC$6-1)*8+(AC$6-1)*1+1,8),AGS,2,FALSE)))</f>
        <v/>
      </c>
      <c r="AD83" s="232" t="str">
        <f>IF(MID('Tab. A1.4-WVG'!$C87,(AD$6-1)*8+(AD$6-1)*1+1,8)="","",CONCATENATE(MID('Tab. A1.4-WVG'!$C87,(AD$6-1)*8+(AD$6-1)*1+1,8),": ",VLOOKUP(MID('Tab. A1.4-WVG'!$C87,(AD$6-1)*8+(AD$6-1)*1+1,8),AGS,2,FALSE)))</f>
        <v/>
      </c>
      <c r="AE83" s="232" t="str">
        <f>IF(MID('Tab. A1.4-WVG'!$C87,(AE$6-1)*8+(AE$6-1)*1+1,8)="","",CONCATENATE(MID('Tab. A1.4-WVG'!$C87,(AE$6-1)*8+(AE$6-1)*1+1,8),": ",VLOOKUP(MID('Tab. A1.4-WVG'!$C87,(AE$6-1)*8+(AE$6-1)*1+1,8),AGS,2,FALSE)))</f>
        <v/>
      </c>
      <c r="AF83" s="232" t="str">
        <f>IF(MID('Tab. A1.4-WVG'!$C87,(AF$6-1)*8+(AF$6-1)*1+1,8)="","",CONCATENATE(MID('Tab. A1.4-WVG'!$C87,(AF$6-1)*8+(AF$6-1)*1+1,8),": ",VLOOKUP(MID('Tab. A1.4-WVG'!$C87,(AF$6-1)*8+(AF$6-1)*1+1,8),AGS,2,FALSE)))</f>
        <v/>
      </c>
      <c r="AG83" s="232" t="str">
        <f>IF(MID('Tab. A1.4-WVG'!$C87,(AG$6-1)*8+(AG$6-1)*1+1,8)="","",CONCATENATE(MID('Tab. A1.4-WVG'!$C87,(AG$6-1)*8+(AG$6-1)*1+1,8),": ",VLOOKUP(MID('Tab. A1.4-WVG'!$C87,(AG$6-1)*8+(AG$6-1)*1+1,8),AGS,2,FALSE)))</f>
        <v/>
      </c>
      <c r="AH83" s="232" t="str">
        <f>IF(MID('Tab. A1.4-WVG'!$C87,(AH$6-1)*8+(AH$6-1)*1+1,8)="","",CONCATENATE(MID('Tab. A1.4-WVG'!$C87,(AH$6-1)*8+(AH$6-1)*1+1,8),": ",VLOOKUP(MID('Tab. A1.4-WVG'!$C87,(AH$6-1)*8+(AH$6-1)*1+1,8),AGS,2,FALSE)))</f>
        <v/>
      </c>
      <c r="AI83" s="232" t="str">
        <f>IF(MID('Tab. A1.4-WVG'!$C87,(AI$6-1)*8+(AI$6-1)*1+1,8)="","",CONCATENATE(MID('Tab. A1.4-WVG'!$C87,(AI$6-1)*8+(AI$6-1)*1+1,8),": ",VLOOKUP(MID('Tab. A1.4-WVG'!$C87,(AI$6-1)*8+(AI$6-1)*1+1,8),AGS,2,FALSE)))</f>
        <v/>
      </c>
      <c r="AJ83" s="232" t="str">
        <f>IF(MID('Tab. A1.4-WVG'!$C87,(AJ$6-1)*8+(AJ$6-1)*1+1,8)="","",CONCATENATE(MID('Tab. A1.4-WVG'!$C87,(AJ$6-1)*8+(AJ$6-1)*1+1,8),": ",VLOOKUP(MID('Tab. A1.4-WVG'!$C87,(AJ$6-1)*8+(AJ$6-1)*1+1,8),AGS,2,FALSE)))</f>
        <v/>
      </c>
      <c r="AK83" s="232" t="str">
        <f>IF(MID('Tab. A1.4-WVG'!$C87,(AK$6-1)*8+(AK$6-1)*1+1,8)="","",CONCATENATE(MID('Tab. A1.4-WVG'!$C87,(AK$6-1)*8+(AK$6-1)*1+1,8),": ",VLOOKUP(MID('Tab. A1.4-WVG'!$C87,(AK$6-1)*8+(AK$6-1)*1+1,8),AGS,2,FALSE)))</f>
        <v/>
      </c>
      <c r="AL83" s="232" t="str">
        <f>IF(MID('Tab. A1.4-WVG'!$C87,(AL$6-1)*8+(AL$6-1)*1+1,8)="","",CONCATENATE(MID('Tab. A1.4-WVG'!$C87,(AL$6-1)*8+(AL$6-1)*1+1,8),": ",VLOOKUP(MID('Tab. A1.4-WVG'!$C87,(AL$6-1)*8+(AL$6-1)*1+1,8),AGS,2,FALSE)))</f>
        <v/>
      </c>
      <c r="AM83" s="232" t="str">
        <f>IF(MID('Tab. A1.4-WVG'!$C87,(AM$6-1)*8+(AM$6-1)*1+1,8)="","",CONCATENATE(MID('Tab. A1.4-WVG'!$C87,(AM$6-1)*8+(AM$6-1)*1+1,8),": ",VLOOKUP(MID('Tab. A1.4-WVG'!$C87,(AM$6-1)*8+(AM$6-1)*1+1,8),AGS,2,FALSE)))</f>
        <v/>
      </c>
      <c r="AN83" s="232" t="str">
        <f>IF(MID('Tab. A1.4-WVG'!$C87,(AN$6-1)*8+(AN$6-1)*1+1,8)="","",CONCATENATE(MID('Tab. A1.4-WVG'!$C87,(AN$6-1)*8+(AN$6-1)*1+1,8),": ",VLOOKUP(MID('Tab. A1.4-WVG'!$C87,(AN$6-1)*8+(AN$6-1)*1+1,8),AGS,2,FALSE)))</f>
        <v/>
      </c>
      <c r="AO83" s="232" t="str">
        <f>IF(MID('Tab. A1.4-WVG'!$C87,(AO$6-1)*8+(AO$6-1)*1+1,8)="","",CONCATENATE(MID('Tab. A1.4-WVG'!$C87,(AO$6-1)*8+(AO$6-1)*1+1,8),": ",VLOOKUP(MID('Tab. A1.4-WVG'!$C87,(AO$6-1)*8+(AO$6-1)*1+1,8),AGS,2,FALSE)))</f>
        <v/>
      </c>
      <c r="AP83" s="232" t="str">
        <f>IF(MID('Tab. A1.4-WVG'!$C87,(AP$6-1)*8+(AP$6-1)*1+1,8)="","",CONCATENATE(MID('Tab. A1.4-WVG'!$C87,(AP$6-1)*8+(AP$6-1)*1+1,8),": ",VLOOKUP(MID('Tab. A1.4-WVG'!$C87,(AP$6-1)*8+(AP$6-1)*1+1,8),AGS,2,FALSE)))</f>
        <v/>
      </c>
      <c r="AQ83" s="232" t="str">
        <f>IF(MID('Tab. A1.4-WVG'!$C87,(AQ$6-1)*8+(AQ$6-1)*1+1,8)="","",CONCATENATE(MID('Tab. A1.4-WVG'!$C87,(AQ$6-1)*8+(AQ$6-1)*1+1,8),": ",VLOOKUP(MID('Tab. A1.4-WVG'!$C87,(AQ$6-1)*8+(AQ$6-1)*1+1,8),AGS,2,FALSE)))</f>
        <v/>
      </c>
      <c r="AR83" s="232" t="str">
        <f>IF(MID('Tab. A1.4-WVG'!$C87,(AR$6-1)*8+(AR$6-1)*1+1,8)="","",CONCATENATE(MID('Tab. A1.4-WVG'!$C87,(AR$6-1)*8+(AR$6-1)*1+1,8),": ",VLOOKUP(MID('Tab. A1.4-WVG'!$C87,(AR$6-1)*8+(AR$6-1)*1+1,8),AGS,2,FALSE)))</f>
        <v/>
      </c>
      <c r="AS83" s="232" t="str">
        <f>IF(MID('Tab. A1.4-WVG'!$C87,(AS$6-1)*8+(AS$6-1)*1+1,8)="","",CONCATENATE(MID('Tab. A1.4-WVG'!$C87,(AS$6-1)*8+(AS$6-1)*1+1,8),": ",VLOOKUP(MID('Tab. A1.4-WVG'!$C87,(AS$6-1)*8+(AS$6-1)*1+1,8),AGS,2,FALSE)))</f>
        <v/>
      </c>
      <c r="AT83" s="232" t="str">
        <f>IF(MID('Tab. A1.4-WVG'!$C87,(AT$6-1)*8+(AT$6-1)*1+1,8)="","",CONCATENATE(MID('Tab. A1.4-WVG'!$C87,(AT$6-1)*8+(AT$6-1)*1+1,8),": ",VLOOKUP(MID('Tab. A1.4-WVG'!$C87,(AT$6-1)*8+(AT$6-1)*1+1,8),AGS,2,FALSE)))</f>
        <v/>
      </c>
      <c r="AU83" s="232" t="str">
        <f>IF(MID('Tab. A1.4-WVG'!$C87,(AU$6-1)*8+(AU$6-1)*1+1,8)="","",CONCATENATE(MID('Tab. A1.4-WVG'!$C87,(AU$6-1)*8+(AU$6-1)*1+1,8),": ",VLOOKUP(MID('Tab. A1.4-WVG'!$C87,(AU$6-1)*8+(AU$6-1)*1+1,8),AGS,2,FALSE)))</f>
        <v/>
      </c>
      <c r="AV83" s="232" t="str">
        <f>IF(MID('Tab. A1.4-WVG'!$C87,(AV$6-1)*8+(AV$6-1)*1+1,8)="","",CONCATENATE(MID('Tab. A1.4-WVG'!$C87,(AV$6-1)*8+(AV$6-1)*1+1,8),": ",VLOOKUP(MID('Tab. A1.4-WVG'!$C87,(AV$6-1)*8+(AV$6-1)*1+1,8),AGS,2,FALSE)))</f>
        <v/>
      </c>
      <c r="AW83" s="232" t="str">
        <f>IF(MID('Tab. A1.4-WVG'!$C87,(AW$6-1)*8+(AW$6-1)*1+1,8)="","",CONCATENATE(MID('Tab. A1.4-WVG'!$C87,(AW$6-1)*8+(AW$6-1)*1+1,8),": ",VLOOKUP(MID('Tab. A1.4-WVG'!$C87,(AW$6-1)*8+(AW$6-1)*1+1,8),AGS,2,FALSE)))</f>
        <v/>
      </c>
      <c r="AX83" s="232" t="str">
        <f>IF(MID('Tab. A1.4-WVG'!$C87,(AX$6-1)*8+(AX$6-1)*1+1,8)="","",CONCATENATE(MID('Tab. A1.4-WVG'!$C87,(AX$6-1)*8+(AX$6-1)*1+1,8),": ",VLOOKUP(MID('Tab. A1.4-WVG'!$C87,(AX$6-1)*8+(AX$6-1)*1+1,8),AGS,2,FALSE)))</f>
        <v/>
      </c>
      <c r="AY83" s="232" t="str">
        <f>IF(MID('Tab. A1.4-WVG'!$C87,(AY$6-1)*8+(AY$6-1)*1+1,8)="","",CONCATENATE(MID('Tab. A1.4-WVG'!$C87,(AY$6-1)*8+(AY$6-1)*1+1,8),": ",VLOOKUP(MID('Tab. A1.4-WVG'!$C87,(AY$6-1)*8+(AY$6-1)*1+1,8),AGS,2,FALSE)))</f>
        <v/>
      </c>
      <c r="AZ83" s="232" t="str">
        <f>IF(MID('Tab. A1.4-WVG'!$C87,(AZ$6-1)*8+(AZ$6-1)*1+1,8)="","",CONCATENATE(MID('Tab. A1.4-WVG'!$C87,(AZ$6-1)*8+(AZ$6-1)*1+1,8),": ",VLOOKUP(MID('Tab. A1.4-WVG'!$C87,(AZ$6-1)*8+(AZ$6-1)*1+1,8),AGS,2,FALSE)))</f>
        <v/>
      </c>
      <c r="BA83" s="232" t="str">
        <f>IF(MID('Tab. A1.4-WVG'!$C87,(BA$6-1)*8+(BA$6-1)*1+1,8)="","",CONCATENATE(MID('Tab. A1.4-WVG'!$C87,(BA$6-1)*8+(BA$6-1)*1+1,8),": ",VLOOKUP(MID('Tab. A1.4-WVG'!$C87,(BA$6-1)*8+(BA$6-1)*1+1,8),AGS,2,FALSE)))</f>
        <v/>
      </c>
      <c r="BB83" s="232" t="str">
        <f>IF(MID('Tab. A1.4-WVG'!$C87,(BB$6-1)*8+(BB$6-1)*1+1,8)="","",CONCATENATE(MID('Tab. A1.4-WVG'!$C87,(BB$6-1)*8+(BB$6-1)*1+1,8),": ",VLOOKUP(MID('Tab. A1.4-WVG'!$C87,(BB$6-1)*8+(BB$6-1)*1+1,8),AGS,2,FALSE)))</f>
        <v/>
      </c>
      <c r="BC83" s="232" t="str">
        <f>IF(MID('Tab. A1.4-WVG'!$C87,(BC$6-1)*8+(BC$6-1)*1+1,8)="","",CONCATENATE(MID('Tab. A1.4-WVG'!$C87,(BC$6-1)*8+(BC$6-1)*1+1,8),": ",VLOOKUP(MID('Tab. A1.4-WVG'!$C87,(BC$6-1)*8+(BC$6-1)*1+1,8),AGS,2,FALSE)))</f>
        <v/>
      </c>
      <c r="BD83" s="232" t="str">
        <f>IF(MID('Tab. A1.4-WVG'!$C87,(BD$6-1)*8+(BD$6-1)*1+1,8)="","",CONCATENATE(MID('Tab. A1.4-WVG'!$C87,(BD$6-1)*8+(BD$6-1)*1+1,8),": ",VLOOKUP(MID('Tab. A1.4-WVG'!$C87,(BD$6-1)*8+(BD$6-1)*1+1,8),AGS,2,FALSE)))</f>
        <v/>
      </c>
      <c r="BE83" s="232" t="str">
        <f>IF(MID('Tab. A1.4-WVG'!$C87,(BE$6-1)*8+(BE$6-1)*1+1,8)="","",CONCATENATE(MID('Tab. A1.4-WVG'!$C87,(BE$6-1)*8+(BE$6-1)*1+1,8),": ",VLOOKUP(MID('Tab. A1.4-WVG'!$C87,(BE$6-1)*8+(BE$6-1)*1+1,8),AGS,2,FALSE)))</f>
        <v/>
      </c>
      <c r="BF83" s="232" t="str">
        <f>IF(MID('Tab. A1.4-WVG'!$C87,(BF$6-1)*8+(BF$6-1)*1+1,8)="","",CONCATENATE(MID('Tab. A1.4-WVG'!$C87,(BF$6-1)*8+(BF$6-1)*1+1,8),": ",VLOOKUP(MID('Tab. A1.4-WVG'!$C87,(BF$6-1)*8+(BF$6-1)*1+1,8),AGS,2,FALSE)))</f>
        <v/>
      </c>
      <c r="BG83" s="232" t="str">
        <f>IF(MID('Tab. A1.4-WVG'!$C87,(BG$6-1)*8+(BG$6-1)*1+1,8)="","",CONCATENATE(MID('Tab. A1.4-WVG'!$C87,(BG$6-1)*8+(BG$6-1)*1+1,8),": ",VLOOKUP(MID('Tab. A1.4-WVG'!$C87,(BG$6-1)*8+(BG$6-1)*1+1,8),AGS,2,FALSE)))</f>
        <v/>
      </c>
      <c r="BH83" s="232" t="str">
        <f>IF(MID('Tab. A1.4-WVG'!$C87,(BH$6-1)*8+(BH$6-1)*1+1,8)="","",CONCATENATE(MID('Tab. A1.4-WVG'!$C87,(BH$6-1)*8+(BH$6-1)*1+1,8),": ",VLOOKUP(MID('Tab. A1.4-WVG'!$C87,(BH$6-1)*8+(BH$6-1)*1+1,8),AGS,2,FALSE)))</f>
        <v/>
      </c>
      <c r="BI83" s="232" t="str">
        <f>IF(MID('Tab. A1.4-WVG'!$C87,(BI$6-1)*8+(BI$6-1)*1+1,8)="","",CONCATENATE(MID('Tab. A1.4-WVG'!$C87,(BI$6-1)*8+(BI$6-1)*1+1,8),": ",VLOOKUP(MID('Tab. A1.4-WVG'!$C87,(BI$6-1)*8+(BI$6-1)*1+1,8),AGS,2,FALSE)))</f>
        <v/>
      </c>
      <c r="BJ83" s="232" t="str">
        <f>IF(MID('Tab. A1.4-WVG'!$C87,(BJ$6-1)*8+(BJ$6-1)*1+1,8)="","",CONCATENATE(MID('Tab. A1.4-WVG'!$C87,(BJ$6-1)*8+(BJ$6-1)*1+1,8),": ",VLOOKUP(MID('Tab. A1.4-WVG'!$C87,(BJ$6-1)*8+(BJ$6-1)*1+1,8),AGS,2,FALSE)))</f>
        <v/>
      </c>
      <c r="BK83" s="232" t="str">
        <f>IF(MID('Tab. A1.4-WVG'!$C87,(BK$6-1)*8+(BK$6-1)*1+1,8)="","",CONCATENATE(MID('Tab. A1.4-WVG'!$C87,(BK$6-1)*8+(BK$6-1)*1+1,8),": ",VLOOKUP(MID('Tab. A1.4-WVG'!$C87,(BK$6-1)*8+(BK$6-1)*1+1,8),AGS,2,FALSE)))</f>
        <v/>
      </c>
      <c r="BL83" s="232" t="str">
        <f>IF(MID('Tab. A1.4-WVG'!$C87,(BL$6-1)*8+(BL$6-1)*1+1,8)="","",CONCATENATE(MID('Tab. A1.4-WVG'!$C87,(BL$6-1)*8+(BL$6-1)*1+1,8),": ",VLOOKUP(MID('Tab. A1.4-WVG'!$C87,(BL$6-1)*8+(BL$6-1)*1+1,8),AGS,2,FALSE)))</f>
        <v/>
      </c>
      <c r="BM83" s="232" t="str">
        <f>IF(MID('Tab. A1.4-WVG'!$C87,(BM$6-1)*8+(BM$6-1)*1+1,8)="","",CONCATENATE(MID('Tab. A1.4-WVG'!$C87,(BM$6-1)*8+(BM$6-1)*1+1,8),": ",VLOOKUP(MID('Tab. A1.4-WVG'!$C87,(BM$6-1)*8+(BM$6-1)*1+1,8),AGS,2,FALSE)))</f>
        <v/>
      </c>
      <c r="BN83" s="232" t="str">
        <f>IF(MID('Tab. A1.4-WVG'!$C87,(BN$6-1)*8+(BN$6-1)*1+1,8)="","",CONCATENATE(MID('Tab. A1.4-WVG'!$C87,(BN$6-1)*8+(BN$6-1)*1+1,8),": ",VLOOKUP(MID('Tab. A1.4-WVG'!$C87,(BN$6-1)*8+(BN$6-1)*1+1,8),AGS,2,FALSE)))</f>
        <v/>
      </c>
      <c r="BO83" s="232" t="str">
        <f>IF(MID('Tab. A1.4-WVG'!$C87,(BO$6-1)*8+(BO$6-1)*1+1,8)="","",CONCATENATE(MID('Tab. A1.4-WVG'!$C87,(BO$6-1)*8+(BO$6-1)*1+1,8),": ",VLOOKUP(MID('Tab. A1.4-WVG'!$C87,(BO$6-1)*8+(BO$6-1)*1+1,8),AGS,2,FALSE)))</f>
        <v/>
      </c>
      <c r="BP83" s="232" t="str">
        <f>IF(MID('Tab. A1.4-WVG'!$C87,(BP$6-1)*8+(BP$6-1)*1+1,8)="","",CONCATENATE(MID('Tab. A1.4-WVG'!$C87,(BP$6-1)*8+(BP$6-1)*1+1,8),": ",VLOOKUP(MID('Tab. A1.4-WVG'!$C87,(BP$6-1)*8+(BP$6-1)*1+1,8),AGS,2,FALSE)))</f>
        <v/>
      </c>
      <c r="BQ83" s="232" t="str">
        <f>IF(MID('Tab. A1.4-WVG'!$C87,(BQ$6-1)*8+(BQ$6-1)*1+1,8)="","",CONCATENATE(MID('Tab. A1.4-WVG'!$C87,(BQ$6-1)*8+(BQ$6-1)*1+1,8),": ",VLOOKUP(MID('Tab. A1.4-WVG'!$C87,(BQ$6-1)*8+(BQ$6-1)*1+1,8),AGS,2,FALSE)))</f>
        <v/>
      </c>
      <c r="BR83" s="232" t="str">
        <f>IF(MID('Tab. A1.4-WVG'!$C87,(BR$6-1)*8+(BR$6-1)*1+1,8)="","",CONCATENATE(MID('Tab. A1.4-WVG'!$C87,(BR$6-1)*8+(BR$6-1)*1+1,8),": ",VLOOKUP(MID('Tab. A1.4-WVG'!$C87,(BR$6-1)*8+(BR$6-1)*1+1,8),AGS,2,FALSE)))</f>
        <v/>
      </c>
      <c r="BS83" s="232" t="str">
        <f>IF(MID('Tab. A1.4-WVG'!$C87,(BS$6-1)*8+(BS$6-1)*1+1,8)="","",CONCATENATE(MID('Tab. A1.4-WVG'!$C87,(BS$6-1)*8+(BS$6-1)*1+1,8),": ",VLOOKUP(MID('Tab. A1.4-WVG'!$C87,(BS$6-1)*8+(BS$6-1)*1+1,8),AGS,2,FALSE)))</f>
        <v/>
      </c>
      <c r="BT83" s="232" t="str">
        <f>IF(MID('Tab. A1.4-WVG'!$C87,(BT$6-1)*8+(BT$6-1)*1+1,8)="","",CONCATENATE(MID('Tab. A1.4-WVG'!$C87,(BT$6-1)*8+(BT$6-1)*1+1,8),": ",VLOOKUP(MID('Tab. A1.4-WVG'!$C87,(BT$6-1)*8+(BT$6-1)*1+1,8),AGS,2,FALSE)))</f>
        <v/>
      </c>
      <c r="BU83" s="232" t="str">
        <f>IF(MID('Tab. A1.4-WVG'!$C87,(BU$6-1)*8+(BU$6-1)*1+1,8)="","",CONCATENATE(MID('Tab. A1.4-WVG'!$C87,(BU$6-1)*8+(BU$6-1)*1+1,8),": ",VLOOKUP(MID('Tab. A1.4-WVG'!$C87,(BU$6-1)*8+(BU$6-1)*1+1,8),AGS,2,FALSE)))</f>
        <v/>
      </c>
      <c r="BV83" s="232" t="str">
        <f>IF(MID('Tab. A1.4-WVG'!$C87,(BV$6-1)*8+(BV$6-1)*1+1,8)="","",CONCATENATE(MID('Tab. A1.4-WVG'!$C87,(BV$6-1)*8+(BV$6-1)*1+1,8),": ",VLOOKUP(MID('Tab. A1.4-WVG'!$C87,(BV$6-1)*8+(BV$6-1)*1+1,8),AGS,2,FALSE)))</f>
        <v/>
      </c>
      <c r="BW83" s="232" t="str">
        <f>IF(MID('Tab. A1.4-WVG'!$C87,(BW$6-1)*8+(BW$6-1)*1+1,8)="","",CONCATENATE(MID('Tab. A1.4-WVG'!$C87,(BW$6-1)*8+(BW$6-1)*1+1,8),": ",VLOOKUP(MID('Tab. A1.4-WVG'!$C87,(BW$6-1)*8+(BW$6-1)*1+1,8),AGS,2,FALSE)))</f>
        <v/>
      </c>
      <c r="BX83" s="232" t="str">
        <f>IF(MID('Tab. A1.4-WVG'!$C87,(BX$6-1)*8+(BX$6-1)*1+1,8)="","",CONCATENATE(MID('Tab. A1.4-WVG'!$C87,(BX$6-1)*8+(BX$6-1)*1+1,8),": ",VLOOKUP(MID('Tab. A1.4-WVG'!$C87,(BX$6-1)*8+(BX$6-1)*1+1,8),AGS,2,FALSE)))</f>
        <v/>
      </c>
      <c r="BY83" s="232" t="str">
        <f>IF(MID('Tab. A1.4-WVG'!$C87,(BY$6-1)*8+(BY$6-1)*1+1,8)="","",CONCATENATE(MID('Tab. A1.4-WVG'!$C87,(BY$6-1)*8+(BY$6-1)*1+1,8),": ",VLOOKUP(MID('Tab. A1.4-WVG'!$C87,(BY$6-1)*8+(BY$6-1)*1+1,8),AGS,2,FALSE)))</f>
        <v/>
      </c>
      <c r="BZ83" s="232" t="str">
        <f>IF(MID('Tab. A1.4-WVG'!$C87,(BZ$6-1)*8+(BZ$6-1)*1+1,8)="","",CONCATENATE(MID('Tab. A1.4-WVG'!$C87,(BZ$6-1)*8+(BZ$6-1)*1+1,8),": ",VLOOKUP(MID('Tab. A1.4-WVG'!$C87,(BZ$6-1)*8+(BZ$6-1)*1+1,8),AGS,2,FALSE)))</f>
        <v/>
      </c>
      <c r="CA83" s="232" t="str">
        <f>IF(MID('Tab. A1.4-WVG'!$C87,(CA$6-1)*8+(CA$6-1)*1+1,8)="","",CONCATENATE(MID('Tab. A1.4-WVG'!$C87,(CA$6-1)*8+(CA$6-1)*1+1,8),": ",VLOOKUP(MID('Tab. A1.4-WVG'!$C87,(CA$6-1)*8+(CA$6-1)*1+1,8),AGS,2,FALSE)))</f>
        <v/>
      </c>
      <c r="CB83" s="232" t="str">
        <f>IF(MID('Tab. A1.4-WVG'!$C87,(CB$6-1)*8+(CB$6-1)*1+1,8)="","",CONCATENATE(MID('Tab. A1.4-WVG'!$C87,(CB$6-1)*8+(CB$6-1)*1+1,8),": ",VLOOKUP(MID('Tab. A1.4-WVG'!$C87,(CB$6-1)*8+(CB$6-1)*1+1,8),AGS,2,FALSE)))</f>
        <v/>
      </c>
      <c r="CC83" s="232" t="str">
        <f>IF(MID('Tab. A1.4-WVG'!$C87,(CC$6-1)*8+(CC$6-1)*1+1,8)="","",CONCATENATE(MID('Tab. A1.4-WVG'!$C87,(CC$6-1)*8+(CC$6-1)*1+1,8),": ",VLOOKUP(MID('Tab. A1.4-WVG'!$C87,(CC$6-1)*8+(CC$6-1)*1+1,8),AGS,2,FALSE)))</f>
        <v/>
      </c>
      <c r="CD83" s="232" t="str">
        <f>IF(MID('Tab. A1.4-WVG'!$C87,(CD$6-1)*8+(CD$6-1)*1+1,8)="","",CONCATENATE(MID('Tab. A1.4-WVG'!$C87,(CD$6-1)*8+(CD$6-1)*1+1,8),": ",VLOOKUP(MID('Tab. A1.4-WVG'!$C87,(CD$6-1)*8+(CD$6-1)*1+1,8),AGS,2,FALSE)))</f>
        <v/>
      </c>
      <c r="CE83" s="232" t="str">
        <f>IF(MID('Tab. A1.4-WVG'!$C87,(CE$6-1)*8+(CE$6-1)*1+1,8)="","",CONCATENATE(MID('Tab. A1.4-WVG'!$C87,(CE$6-1)*8+(CE$6-1)*1+1,8),": ",VLOOKUP(MID('Tab. A1.4-WVG'!$C87,(CE$6-1)*8+(CE$6-1)*1+1,8),AGS,2,FALSE)))</f>
        <v/>
      </c>
      <c r="CF83" s="232" t="str">
        <f>IF(MID('Tab. A1.4-WVG'!$C87,(CF$6-1)*8+(CF$6-1)*1+1,8)="","",CONCATENATE(MID('Tab. A1.4-WVG'!$C87,(CF$6-1)*8+(CF$6-1)*1+1,8),": ",VLOOKUP(MID('Tab. A1.4-WVG'!$C87,(CF$6-1)*8+(CF$6-1)*1+1,8),AGS,2,FALSE)))</f>
        <v/>
      </c>
      <c r="CG83" s="232" t="str">
        <f>IF(MID('Tab. A1.4-WVG'!$C87,(CG$6-1)*8+(CG$6-1)*1+1,8)="","",CONCATENATE(MID('Tab. A1.4-WVG'!$C87,(CG$6-1)*8+(CG$6-1)*1+1,8),": ",VLOOKUP(MID('Tab. A1.4-WVG'!$C87,(CG$6-1)*8+(CG$6-1)*1+1,8),AGS,2,FALSE)))</f>
        <v/>
      </c>
      <c r="CH83" s="232" t="str">
        <f>IF(MID('Tab. A1.4-WVG'!$C87,(CH$6-1)*8+(CH$6-1)*1+1,8)="","",CONCATENATE(MID('Tab. A1.4-WVG'!$C87,(CH$6-1)*8+(CH$6-1)*1+1,8),": ",VLOOKUP(MID('Tab. A1.4-WVG'!$C87,(CH$6-1)*8+(CH$6-1)*1+1,8),AGS,2,FALSE)))</f>
        <v/>
      </c>
      <c r="CI83" s="232" t="str">
        <f>IF(MID('Tab. A1.4-WVG'!$C87,(CI$6-1)*8+(CI$6-1)*1+1,8)="","",CONCATENATE(MID('Tab. A1.4-WVG'!$C87,(CI$6-1)*8+(CI$6-1)*1+1,8),": ",VLOOKUP(MID('Tab. A1.4-WVG'!$C87,(CI$6-1)*8+(CI$6-1)*1+1,8),AGS,2,FALSE)))</f>
        <v/>
      </c>
      <c r="CJ83" s="232" t="str">
        <f>IF(MID('Tab. A1.4-WVG'!$C87,(CJ$6-1)*8+(CJ$6-1)*1+1,8)="","",CONCATENATE(MID('Tab. A1.4-WVG'!$C87,(CJ$6-1)*8+(CJ$6-1)*1+1,8),": ",VLOOKUP(MID('Tab. A1.4-WVG'!$C87,(CJ$6-1)*8+(CJ$6-1)*1+1,8),AGS,2,FALSE)))</f>
        <v/>
      </c>
      <c r="CK83" s="232" t="str">
        <f>IF(MID('Tab. A1.4-WVG'!$C87,(CK$6-1)*8+(CK$6-1)*1+1,8)="","",CONCATENATE(MID('Tab. A1.4-WVG'!$C87,(CK$6-1)*8+(CK$6-1)*1+1,8),": ",VLOOKUP(MID('Tab. A1.4-WVG'!$C87,(CK$6-1)*8+(CK$6-1)*1+1,8),AGS,2,FALSE)))</f>
        <v/>
      </c>
      <c r="CL83" s="232" t="str">
        <f>IF(MID('Tab. A1.4-WVG'!$C87,(CL$6-1)*8+(CL$6-1)*1+1,8)="","",CONCATENATE(MID('Tab. A1.4-WVG'!$C87,(CL$6-1)*8+(CL$6-1)*1+1,8),": ",VLOOKUP(MID('Tab. A1.4-WVG'!$C87,(CL$6-1)*8+(CL$6-1)*1+1,8),AGS,2,FALSE)))</f>
        <v/>
      </c>
      <c r="CM83" s="232" t="str">
        <f>IF(MID('Tab. A1.4-WVG'!$C87,(CM$6-1)*8+(CM$6-1)*1+1,8)="","",CONCATENATE(MID('Tab. A1.4-WVG'!$C87,(CM$6-1)*8+(CM$6-1)*1+1,8),": ",VLOOKUP(MID('Tab. A1.4-WVG'!$C87,(CM$6-1)*8+(CM$6-1)*1+1,8),AGS,2,FALSE)))</f>
        <v/>
      </c>
      <c r="CN83" s="232" t="str">
        <f>IF(MID('Tab. A1.4-WVG'!$C87,(CN$6-1)*8+(CN$6-1)*1+1,8)="","",CONCATENATE(MID('Tab. A1.4-WVG'!$C87,(CN$6-1)*8+(CN$6-1)*1+1,8),": ",VLOOKUP(MID('Tab. A1.4-WVG'!$C87,(CN$6-1)*8+(CN$6-1)*1+1,8),AGS,2,FALSE)))</f>
        <v/>
      </c>
      <c r="CO83" s="232" t="str">
        <f>IF(MID('Tab. A1.4-WVG'!$C87,(CO$6-1)*8+(CO$6-1)*1+1,8)="","",CONCATENATE(MID('Tab. A1.4-WVG'!$C87,(CO$6-1)*8+(CO$6-1)*1+1,8),": ",VLOOKUP(MID('Tab. A1.4-WVG'!$C87,(CO$6-1)*8+(CO$6-1)*1+1,8),AGS,2,FALSE)))</f>
        <v/>
      </c>
      <c r="CP83" s="232" t="str">
        <f>IF(MID('Tab. A1.4-WVG'!$C87,(CP$6-1)*8+(CP$6-1)*1+1,8)="","",CONCATENATE(MID('Tab. A1.4-WVG'!$C87,(CP$6-1)*8+(CP$6-1)*1+1,8),": ",VLOOKUP(MID('Tab. A1.4-WVG'!$C87,(CP$6-1)*8+(CP$6-1)*1+1,8),AGS,2,FALSE)))</f>
        <v/>
      </c>
      <c r="CQ83" s="232" t="str">
        <f>IF(MID('Tab. A1.4-WVG'!$C87,(CQ$6-1)*8+(CQ$6-1)*1+1,8)="","",CONCATENATE(MID('Tab. A1.4-WVG'!$C87,(CQ$6-1)*8+(CQ$6-1)*1+1,8),": ",VLOOKUP(MID('Tab. A1.4-WVG'!$C87,(CQ$6-1)*8+(CQ$6-1)*1+1,8),AGS,2,FALSE)))</f>
        <v/>
      </c>
      <c r="CR83" s="232" t="str">
        <f>IF(MID('Tab. A1.4-WVG'!$C87,(CR$6-1)*8+(CR$6-1)*1+1,8)="","",CONCATENATE(MID('Tab. A1.4-WVG'!$C87,(CR$6-1)*8+(CR$6-1)*1+1,8),": ",VLOOKUP(MID('Tab. A1.4-WVG'!$C87,(CR$6-1)*8+(CR$6-1)*1+1,8),AGS,2,FALSE)))</f>
        <v/>
      </c>
      <c r="CS83" s="232" t="str">
        <f>IF(MID('Tab. A1.4-WVG'!$C87,(CS$6-1)*8+(CS$6-1)*1+1,8)="","",CONCATENATE(MID('Tab. A1.4-WVG'!$C87,(CS$6-1)*8+(CS$6-1)*1+1,8),": ",VLOOKUP(MID('Tab. A1.4-WVG'!$C87,(CS$6-1)*8+(CS$6-1)*1+1,8),AGS,2,FALSE)))</f>
        <v/>
      </c>
      <c r="CT83" s="232" t="str">
        <f>IF(MID('Tab. A1.4-WVG'!$C87,(CT$6-1)*8+(CT$6-1)*1+1,8)="","",CONCATENATE(MID('Tab. A1.4-WVG'!$C87,(CT$6-1)*8+(CT$6-1)*1+1,8),": ",VLOOKUP(MID('Tab. A1.4-WVG'!$C87,(CT$6-1)*8+(CT$6-1)*1+1,8),AGS,2,FALSE)))</f>
        <v/>
      </c>
      <c r="CU83" s="232" t="str">
        <f>IF(MID('Tab. A1.4-WVG'!$C87,(CU$6-1)*8+(CU$6-1)*1+1,8)="","",CONCATENATE(MID('Tab. A1.4-WVG'!$C87,(CU$6-1)*8+(CU$6-1)*1+1,8),": ",VLOOKUP(MID('Tab. A1.4-WVG'!$C87,(CU$6-1)*8+(CU$6-1)*1+1,8),AGS,2,FALSE)))</f>
        <v/>
      </c>
      <c r="CV83" s="232" t="str">
        <f>IF(MID('Tab. A1.4-WVG'!$C87,(CV$6-1)*8+(CV$6-1)*1+1,8)="","",CONCATENATE(MID('Tab. A1.4-WVG'!$C87,(CV$6-1)*8+(CV$6-1)*1+1,8),": ",VLOOKUP(MID('Tab. A1.4-WVG'!$C87,(CV$6-1)*8+(CV$6-1)*1+1,8),AGS,2,FALSE)))</f>
        <v/>
      </c>
      <c r="CW83" s="232" t="str">
        <f>IF(MID('Tab. A1.4-WVG'!$C87,(CW$6-1)*8+(CW$6-1)*1+1,8)="","",CONCATENATE(MID('Tab. A1.4-WVG'!$C87,(CW$6-1)*8+(CW$6-1)*1+1,8),": ",VLOOKUP(MID('Tab. A1.4-WVG'!$C87,(CW$6-1)*8+(CW$6-1)*1+1,8),AGS,2,FALSE)))</f>
        <v/>
      </c>
      <c r="CX83" s="39">
        <f t="shared" si="1"/>
        <v>0</v>
      </c>
    </row>
    <row r="84" spans="1:102" ht="38.25" customHeight="1" x14ac:dyDescent="0.2">
      <c r="A84" s="231" t="str">
        <f>IF('Tab. A1.4-WVG'!A88="","",'Tab. A1.4-WVG'!A88)</f>
        <v/>
      </c>
      <c r="B84" s="232" t="str">
        <f>IF(MID('Tab. A1.4-WVG'!$C88,(B$6-1)*8+(B$6-1)*1+1,8)="","",CONCATENATE(MID('Tab. A1.4-WVG'!$C88,(B$6-1)*8+(B$6-1)*1+1,8),": ",VLOOKUP(MID('Tab. A1.4-WVG'!$C88,(B$6-1)*8+(B$6-1)*1+1,8),AGS,2,FALSE)))</f>
        <v/>
      </c>
      <c r="C84" s="232" t="str">
        <f>IF(MID('Tab. A1.4-WVG'!$C88,(C$6-1)*8+(C$6-1)*1+1,8)="","",CONCATENATE(MID('Tab. A1.4-WVG'!$C88,(C$6-1)*8+(C$6-1)*1+1,8),": ",VLOOKUP(MID('Tab. A1.4-WVG'!$C88,(C$6-1)*8+(C$6-1)*1+1,8),AGS,2,FALSE)))</f>
        <v/>
      </c>
      <c r="D84" s="232" t="str">
        <f>IF(MID('Tab. A1.4-WVG'!$C88,(D$6-1)*8+(D$6-1)*1+1,8)="","",CONCATENATE(MID('Tab. A1.4-WVG'!$C88,(D$6-1)*8+(D$6-1)*1+1,8),": ",VLOOKUP(MID('Tab. A1.4-WVG'!$C88,(D$6-1)*8+(D$6-1)*1+1,8),AGS,2,FALSE)))</f>
        <v/>
      </c>
      <c r="E84" s="232" t="str">
        <f>IF(MID('Tab. A1.4-WVG'!$C88,(E$6-1)*8+(E$6-1)*1+1,8)="","",CONCATENATE(MID('Tab. A1.4-WVG'!$C88,(E$6-1)*8+(E$6-1)*1+1,8),": ",VLOOKUP(MID('Tab. A1.4-WVG'!$C88,(E$6-1)*8+(E$6-1)*1+1,8),AGS,2,FALSE)))</f>
        <v/>
      </c>
      <c r="F84" s="232" t="str">
        <f>IF(MID('Tab. A1.4-WVG'!$C88,(F$6-1)*8+(F$6-1)*1+1,8)="","",CONCATENATE(MID('Tab. A1.4-WVG'!$C88,(F$6-1)*8+(F$6-1)*1+1,8),": ",VLOOKUP(MID('Tab. A1.4-WVG'!$C88,(F$6-1)*8+(F$6-1)*1+1,8),AGS,2,FALSE)))</f>
        <v/>
      </c>
      <c r="G84" s="232" t="str">
        <f>IF(MID('Tab. A1.4-WVG'!$C88,(G$6-1)*8+(G$6-1)*1+1,8)="","",CONCATENATE(MID('Tab. A1.4-WVG'!$C88,(G$6-1)*8+(G$6-1)*1+1,8),": ",VLOOKUP(MID('Tab. A1.4-WVG'!$C88,(G$6-1)*8+(G$6-1)*1+1,8),AGS,2,FALSE)))</f>
        <v/>
      </c>
      <c r="H84" s="232" t="str">
        <f>IF(MID('Tab. A1.4-WVG'!$C88,(H$6-1)*8+(H$6-1)*1+1,8)="","",CONCATENATE(MID('Tab. A1.4-WVG'!$C88,(H$6-1)*8+(H$6-1)*1+1,8),": ",VLOOKUP(MID('Tab. A1.4-WVG'!$C88,(H$6-1)*8+(H$6-1)*1+1,8),AGS,2,FALSE)))</f>
        <v/>
      </c>
      <c r="I84" s="232" t="str">
        <f>IF(MID('Tab. A1.4-WVG'!$C88,(I$6-1)*8+(I$6-1)*1+1,8)="","",CONCATENATE(MID('Tab. A1.4-WVG'!$C88,(I$6-1)*8+(I$6-1)*1+1,8),": ",VLOOKUP(MID('Tab. A1.4-WVG'!$C88,(I$6-1)*8+(I$6-1)*1+1,8),AGS,2,FALSE)))</f>
        <v/>
      </c>
      <c r="J84" s="232" t="str">
        <f>IF(MID('Tab. A1.4-WVG'!$C88,(J$6-1)*8+(J$6-1)*1+1,8)="","",CONCATENATE(MID('Tab. A1.4-WVG'!$C88,(J$6-1)*8+(J$6-1)*1+1,8),": ",VLOOKUP(MID('Tab. A1.4-WVG'!$C88,(J$6-1)*8+(J$6-1)*1+1,8),AGS,2,FALSE)))</f>
        <v/>
      </c>
      <c r="K84" s="232" t="str">
        <f>IF(MID('Tab. A1.4-WVG'!$C88,(K$6-1)*8+(K$6-1)*1+1,8)="","",CONCATENATE(MID('Tab. A1.4-WVG'!$C88,(K$6-1)*8+(K$6-1)*1+1,8),": ",VLOOKUP(MID('Tab. A1.4-WVG'!$C88,(K$6-1)*8+(K$6-1)*1+1,8),AGS,2,FALSE)))</f>
        <v/>
      </c>
      <c r="L84" s="232" t="str">
        <f>IF(MID('Tab. A1.4-WVG'!$C88,(L$6-1)*8+(L$6-1)*1+1,8)="","",CONCATENATE(MID('Tab. A1.4-WVG'!$C88,(L$6-1)*8+(L$6-1)*1+1,8),": ",VLOOKUP(MID('Tab. A1.4-WVG'!$C88,(L$6-1)*8+(L$6-1)*1+1,8),AGS,2,FALSE)))</f>
        <v/>
      </c>
      <c r="M84" s="232" t="str">
        <f>IF(MID('Tab. A1.4-WVG'!$C88,(M$6-1)*8+(M$6-1)*1+1,8)="","",CONCATENATE(MID('Tab. A1.4-WVG'!$C88,(M$6-1)*8+(M$6-1)*1+1,8),": ",VLOOKUP(MID('Tab. A1.4-WVG'!$C88,(M$6-1)*8+(M$6-1)*1+1,8),AGS,2,FALSE)))</f>
        <v/>
      </c>
      <c r="N84" s="232" t="str">
        <f>IF(MID('Tab. A1.4-WVG'!$C88,(N$6-1)*8+(N$6-1)*1+1,8)="","",CONCATENATE(MID('Tab. A1.4-WVG'!$C88,(N$6-1)*8+(N$6-1)*1+1,8),": ",VLOOKUP(MID('Tab. A1.4-WVG'!$C88,(N$6-1)*8+(N$6-1)*1+1,8),AGS,2,FALSE)))</f>
        <v/>
      </c>
      <c r="O84" s="232" t="str">
        <f>IF(MID('Tab. A1.4-WVG'!$C88,(O$6-1)*8+(O$6-1)*1+1,8)="","",CONCATENATE(MID('Tab. A1.4-WVG'!$C88,(O$6-1)*8+(O$6-1)*1+1,8),": ",VLOOKUP(MID('Tab. A1.4-WVG'!$C88,(O$6-1)*8+(O$6-1)*1+1,8),AGS,2,FALSE)))</f>
        <v/>
      </c>
      <c r="P84" s="232" t="str">
        <f>IF(MID('Tab. A1.4-WVG'!$C88,(P$6-1)*8+(P$6-1)*1+1,8)="","",CONCATENATE(MID('Tab. A1.4-WVG'!$C88,(P$6-1)*8+(P$6-1)*1+1,8),": ",VLOOKUP(MID('Tab. A1.4-WVG'!$C88,(P$6-1)*8+(P$6-1)*1+1,8),AGS,2,FALSE)))</f>
        <v/>
      </c>
      <c r="Q84" s="232" t="str">
        <f>IF(MID('Tab. A1.4-WVG'!$C88,(Q$6-1)*8+(Q$6-1)*1+1,8)="","",CONCATENATE(MID('Tab. A1.4-WVG'!$C88,(Q$6-1)*8+(Q$6-1)*1+1,8),": ",VLOOKUP(MID('Tab. A1.4-WVG'!$C88,(Q$6-1)*8+(Q$6-1)*1+1,8),AGS,2,FALSE)))</f>
        <v/>
      </c>
      <c r="R84" s="232" t="str">
        <f>IF(MID('Tab. A1.4-WVG'!$C88,(R$6-1)*8+(R$6-1)*1+1,8)="","",CONCATENATE(MID('Tab. A1.4-WVG'!$C88,(R$6-1)*8+(R$6-1)*1+1,8),": ",VLOOKUP(MID('Tab. A1.4-WVG'!$C88,(R$6-1)*8+(R$6-1)*1+1,8),AGS,2,FALSE)))</f>
        <v/>
      </c>
      <c r="S84" s="232" t="str">
        <f>IF(MID('Tab. A1.4-WVG'!$C88,(S$6-1)*8+(S$6-1)*1+1,8)="","",CONCATENATE(MID('Tab. A1.4-WVG'!$C88,(S$6-1)*8+(S$6-1)*1+1,8),": ",VLOOKUP(MID('Tab. A1.4-WVG'!$C88,(S$6-1)*8+(S$6-1)*1+1,8),AGS,2,FALSE)))</f>
        <v/>
      </c>
      <c r="T84" s="232" t="str">
        <f>IF(MID('Tab. A1.4-WVG'!$C88,(T$6-1)*8+(T$6-1)*1+1,8)="","",CONCATENATE(MID('Tab. A1.4-WVG'!$C88,(T$6-1)*8+(T$6-1)*1+1,8),": ",VLOOKUP(MID('Tab. A1.4-WVG'!$C88,(T$6-1)*8+(T$6-1)*1+1,8),AGS,2,FALSE)))</f>
        <v/>
      </c>
      <c r="U84" s="232" t="str">
        <f>IF(MID('Tab. A1.4-WVG'!$C88,(U$6-1)*8+(U$6-1)*1+1,8)="","",CONCATENATE(MID('Tab. A1.4-WVG'!$C88,(U$6-1)*8+(U$6-1)*1+1,8),": ",VLOOKUP(MID('Tab. A1.4-WVG'!$C88,(U$6-1)*8+(U$6-1)*1+1,8),AGS,2,FALSE)))</f>
        <v/>
      </c>
      <c r="V84" s="232" t="str">
        <f>IF(MID('Tab. A1.4-WVG'!$C88,(V$6-1)*8+(V$6-1)*1+1,8)="","",CONCATENATE(MID('Tab. A1.4-WVG'!$C88,(V$6-1)*8+(V$6-1)*1+1,8),": ",VLOOKUP(MID('Tab. A1.4-WVG'!$C88,(V$6-1)*8+(V$6-1)*1+1,8),AGS,2,FALSE)))</f>
        <v/>
      </c>
      <c r="W84" s="232" t="str">
        <f>IF(MID('Tab. A1.4-WVG'!$C88,(W$6-1)*8+(W$6-1)*1+1,8)="","",CONCATENATE(MID('Tab. A1.4-WVG'!$C88,(W$6-1)*8+(W$6-1)*1+1,8),": ",VLOOKUP(MID('Tab. A1.4-WVG'!$C88,(W$6-1)*8+(W$6-1)*1+1,8),AGS,2,FALSE)))</f>
        <v/>
      </c>
      <c r="X84" s="232" t="str">
        <f>IF(MID('Tab. A1.4-WVG'!$C88,(X$6-1)*8+(X$6-1)*1+1,8)="","",CONCATENATE(MID('Tab. A1.4-WVG'!$C88,(X$6-1)*8+(X$6-1)*1+1,8),": ",VLOOKUP(MID('Tab. A1.4-WVG'!$C88,(X$6-1)*8+(X$6-1)*1+1,8),AGS,2,FALSE)))</f>
        <v/>
      </c>
      <c r="Y84" s="232" t="str">
        <f>IF(MID('Tab. A1.4-WVG'!$C88,(Y$6-1)*8+(Y$6-1)*1+1,8)="","",CONCATENATE(MID('Tab. A1.4-WVG'!$C88,(Y$6-1)*8+(Y$6-1)*1+1,8),": ",VLOOKUP(MID('Tab. A1.4-WVG'!$C88,(Y$6-1)*8+(Y$6-1)*1+1,8),AGS,2,FALSE)))</f>
        <v/>
      </c>
      <c r="Z84" s="232" t="str">
        <f>IF(MID('Tab. A1.4-WVG'!$C88,(Z$6-1)*8+(Z$6-1)*1+1,8)="","",CONCATENATE(MID('Tab. A1.4-WVG'!$C88,(Z$6-1)*8+(Z$6-1)*1+1,8),": ",VLOOKUP(MID('Tab. A1.4-WVG'!$C88,(Z$6-1)*8+(Z$6-1)*1+1,8),AGS,2,FALSE)))</f>
        <v/>
      </c>
      <c r="AA84" s="232" t="str">
        <f>IF(MID('Tab. A1.4-WVG'!$C88,(AA$6-1)*8+(AA$6-1)*1+1,8)="","",CONCATENATE(MID('Tab. A1.4-WVG'!$C88,(AA$6-1)*8+(AA$6-1)*1+1,8),": ",VLOOKUP(MID('Tab. A1.4-WVG'!$C88,(AA$6-1)*8+(AA$6-1)*1+1,8),AGS,2,FALSE)))</f>
        <v/>
      </c>
      <c r="AB84" s="232" t="str">
        <f>IF(MID('Tab. A1.4-WVG'!$C88,(AB$6-1)*8+(AB$6-1)*1+1,8)="","",CONCATENATE(MID('Tab. A1.4-WVG'!$C88,(AB$6-1)*8+(AB$6-1)*1+1,8),": ",VLOOKUP(MID('Tab. A1.4-WVG'!$C88,(AB$6-1)*8+(AB$6-1)*1+1,8),AGS,2,FALSE)))</f>
        <v/>
      </c>
      <c r="AC84" s="232" t="str">
        <f>IF(MID('Tab. A1.4-WVG'!$C88,(AC$6-1)*8+(AC$6-1)*1+1,8)="","",CONCATENATE(MID('Tab. A1.4-WVG'!$C88,(AC$6-1)*8+(AC$6-1)*1+1,8),": ",VLOOKUP(MID('Tab. A1.4-WVG'!$C88,(AC$6-1)*8+(AC$6-1)*1+1,8),AGS,2,FALSE)))</f>
        <v/>
      </c>
      <c r="AD84" s="232" t="str">
        <f>IF(MID('Tab. A1.4-WVG'!$C88,(AD$6-1)*8+(AD$6-1)*1+1,8)="","",CONCATENATE(MID('Tab. A1.4-WVG'!$C88,(AD$6-1)*8+(AD$6-1)*1+1,8),": ",VLOOKUP(MID('Tab. A1.4-WVG'!$C88,(AD$6-1)*8+(AD$6-1)*1+1,8),AGS,2,FALSE)))</f>
        <v/>
      </c>
      <c r="AE84" s="232" t="str">
        <f>IF(MID('Tab. A1.4-WVG'!$C88,(AE$6-1)*8+(AE$6-1)*1+1,8)="","",CONCATENATE(MID('Tab. A1.4-WVG'!$C88,(AE$6-1)*8+(AE$6-1)*1+1,8),": ",VLOOKUP(MID('Tab. A1.4-WVG'!$C88,(AE$6-1)*8+(AE$6-1)*1+1,8),AGS,2,FALSE)))</f>
        <v/>
      </c>
      <c r="AF84" s="232" t="str">
        <f>IF(MID('Tab. A1.4-WVG'!$C88,(AF$6-1)*8+(AF$6-1)*1+1,8)="","",CONCATENATE(MID('Tab. A1.4-WVG'!$C88,(AF$6-1)*8+(AF$6-1)*1+1,8),": ",VLOOKUP(MID('Tab. A1.4-WVG'!$C88,(AF$6-1)*8+(AF$6-1)*1+1,8),AGS,2,FALSE)))</f>
        <v/>
      </c>
      <c r="AG84" s="232" t="str">
        <f>IF(MID('Tab. A1.4-WVG'!$C88,(AG$6-1)*8+(AG$6-1)*1+1,8)="","",CONCATENATE(MID('Tab. A1.4-WVG'!$C88,(AG$6-1)*8+(AG$6-1)*1+1,8),": ",VLOOKUP(MID('Tab. A1.4-WVG'!$C88,(AG$6-1)*8+(AG$6-1)*1+1,8),AGS,2,FALSE)))</f>
        <v/>
      </c>
      <c r="AH84" s="232" t="str">
        <f>IF(MID('Tab. A1.4-WVG'!$C88,(AH$6-1)*8+(AH$6-1)*1+1,8)="","",CONCATENATE(MID('Tab. A1.4-WVG'!$C88,(AH$6-1)*8+(AH$6-1)*1+1,8),": ",VLOOKUP(MID('Tab. A1.4-WVG'!$C88,(AH$6-1)*8+(AH$6-1)*1+1,8),AGS,2,FALSE)))</f>
        <v/>
      </c>
      <c r="AI84" s="232" t="str">
        <f>IF(MID('Tab. A1.4-WVG'!$C88,(AI$6-1)*8+(AI$6-1)*1+1,8)="","",CONCATENATE(MID('Tab. A1.4-WVG'!$C88,(AI$6-1)*8+(AI$6-1)*1+1,8),": ",VLOOKUP(MID('Tab. A1.4-WVG'!$C88,(AI$6-1)*8+(AI$6-1)*1+1,8),AGS,2,FALSE)))</f>
        <v/>
      </c>
      <c r="AJ84" s="232" t="str">
        <f>IF(MID('Tab. A1.4-WVG'!$C88,(AJ$6-1)*8+(AJ$6-1)*1+1,8)="","",CONCATENATE(MID('Tab. A1.4-WVG'!$C88,(AJ$6-1)*8+(AJ$6-1)*1+1,8),": ",VLOOKUP(MID('Tab. A1.4-WVG'!$C88,(AJ$6-1)*8+(AJ$6-1)*1+1,8),AGS,2,FALSE)))</f>
        <v/>
      </c>
      <c r="AK84" s="232" t="str">
        <f>IF(MID('Tab. A1.4-WVG'!$C88,(AK$6-1)*8+(AK$6-1)*1+1,8)="","",CONCATENATE(MID('Tab. A1.4-WVG'!$C88,(AK$6-1)*8+(AK$6-1)*1+1,8),": ",VLOOKUP(MID('Tab. A1.4-WVG'!$C88,(AK$6-1)*8+(AK$6-1)*1+1,8),AGS,2,FALSE)))</f>
        <v/>
      </c>
      <c r="AL84" s="232" t="str">
        <f>IF(MID('Tab. A1.4-WVG'!$C88,(AL$6-1)*8+(AL$6-1)*1+1,8)="","",CONCATENATE(MID('Tab. A1.4-WVG'!$C88,(AL$6-1)*8+(AL$6-1)*1+1,8),": ",VLOOKUP(MID('Tab. A1.4-WVG'!$C88,(AL$6-1)*8+(AL$6-1)*1+1,8),AGS,2,FALSE)))</f>
        <v/>
      </c>
      <c r="AM84" s="232" t="str">
        <f>IF(MID('Tab. A1.4-WVG'!$C88,(AM$6-1)*8+(AM$6-1)*1+1,8)="","",CONCATENATE(MID('Tab. A1.4-WVG'!$C88,(AM$6-1)*8+(AM$6-1)*1+1,8),": ",VLOOKUP(MID('Tab. A1.4-WVG'!$C88,(AM$6-1)*8+(AM$6-1)*1+1,8),AGS,2,FALSE)))</f>
        <v/>
      </c>
      <c r="AN84" s="232" t="str">
        <f>IF(MID('Tab. A1.4-WVG'!$C88,(AN$6-1)*8+(AN$6-1)*1+1,8)="","",CONCATENATE(MID('Tab. A1.4-WVG'!$C88,(AN$6-1)*8+(AN$6-1)*1+1,8),": ",VLOOKUP(MID('Tab. A1.4-WVG'!$C88,(AN$6-1)*8+(AN$6-1)*1+1,8),AGS,2,FALSE)))</f>
        <v/>
      </c>
      <c r="AO84" s="232" t="str">
        <f>IF(MID('Tab. A1.4-WVG'!$C88,(AO$6-1)*8+(AO$6-1)*1+1,8)="","",CONCATENATE(MID('Tab. A1.4-WVG'!$C88,(AO$6-1)*8+(AO$6-1)*1+1,8),": ",VLOOKUP(MID('Tab. A1.4-WVG'!$C88,(AO$6-1)*8+(AO$6-1)*1+1,8),AGS,2,FALSE)))</f>
        <v/>
      </c>
      <c r="AP84" s="232" t="str">
        <f>IF(MID('Tab. A1.4-WVG'!$C88,(AP$6-1)*8+(AP$6-1)*1+1,8)="","",CONCATENATE(MID('Tab. A1.4-WVG'!$C88,(AP$6-1)*8+(AP$6-1)*1+1,8),": ",VLOOKUP(MID('Tab. A1.4-WVG'!$C88,(AP$6-1)*8+(AP$6-1)*1+1,8),AGS,2,FALSE)))</f>
        <v/>
      </c>
      <c r="AQ84" s="232" t="str">
        <f>IF(MID('Tab. A1.4-WVG'!$C88,(AQ$6-1)*8+(AQ$6-1)*1+1,8)="","",CONCATENATE(MID('Tab. A1.4-WVG'!$C88,(AQ$6-1)*8+(AQ$6-1)*1+1,8),": ",VLOOKUP(MID('Tab. A1.4-WVG'!$C88,(AQ$6-1)*8+(AQ$6-1)*1+1,8),AGS,2,FALSE)))</f>
        <v/>
      </c>
      <c r="AR84" s="232" t="str">
        <f>IF(MID('Tab. A1.4-WVG'!$C88,(AR$6-1)*8+(AR$6-1)*1+1,8)="","",CONCATENATE(MID('Tab. A1.4-WVG'!$C88,(AR$6-1)*8+(AR$6-1)*1+1,8),": ",VLOOKUP(MID('Tab. A1.4-WVG'!$C88,(AR$6-1)*8+(AR$6-1)*1+1,8),AGS,2,FALSE)))</f>
        <v/>
      </c>
      <c r="AS84" s="232" t="str">
        <f>IF(MID('Tab. A1.4-WVG'!$C88,(AS$6-1)*8+(AS$6-1)*1+1,8)="","",CONCATENATE(MID('Tab. A1.4-WVG'!$C88,(AS$6-1)*8+(AS$6-1)*1+1,8),": ",VLOOKUP(MID('Tab. A1.4-WVG'!$C88,(AS$6-1)*8+(AS$6-1)*1+1,8),AGS,2,FALSE)))</f>
        <v/>
      </c>
      <c r="AT84" s="232" t="str">
        <f>IF(MID('Tab. A1.4-WVG'!$C88,(AT$6-1)*8+(AT$6-1)*1+1,8)="","",CONCATENATE(MID('Tab. A1.4-WVG'!$C88,(AT$6-1)*8+(AT$6-1)*1+1,8),": ",VLOOKUP(MID('Tab. A1.4-WVG'!$C88,(AT$6-1)*8+(AT$6-1)*1+1,8),AGS,2,FALSE)))</f>
        <v/>
      </c>
      <c r="AU84" s="232" t="str">
        <f>IF(MID('Tab. A1.4-WVG'!$C88,(AU$6-1)*8+(AU$6-1)*1+1,8)="","",CONCATENATE(MID('Tab. A1.4-WVG'!$C88,(AU$6-1)*8+(AU$6-1)*1+1,8),": ",VLOOKUP(MID('Tab. A1.4-WVG'!$C88,(AU$6-1)*8+(AU$6-1)*1+1,8),AGS,2,FALSE)))</f>
        <v/>
      </c>
      <c r="AV84" s="232" t="str">
        <f>IF(MID('Tab. A1.4-WVG'!$C88,(AV$6-1)*8+(AV$6-1)*1+1,8)="","",CONCATENATE(MID('Tab. A1.4-WVG'!$C88,(AV$6-1)*8+(AV$6-1)*1+1,8),": ",VLOOKUP(MID('Tab. A1.4-WVG'!$C88,(AV$6-1)*8+(AV$6-1)*1+1,8),AGS,2,FALSE)))</f>
        <v/>
      </c>
      <c r="AW84" s="232" t="str">
        <f>IF(MID('Tab. A1.4-WVG'!$C88,(AW$6-1)*8+(AW$6-1)*1+1,8)="","",CONCATENATE(MID('Tab. A1.4-WVG'!$C88,(AW$6-1)*8+(AW$6-1)*1+1,8),": ",VLOOKUP(MID('Tab. A1.4-WVG'!$C88,(AW$6-1)*8+(AW$6-1)*1+1,8),AGS,2,FALSE)))</f>
        <v/>
      </c>
      <c r="AX84" s="232" t="str">
        <f>IF(MID('Tab. A1.4-WVG'!$C88,(AX$6-1)*8+(AX$6-1)*1+1,8)="","",CONCATENATE(MID('Tab. A1.4-WVG'!$C88,(AX$6-1)*8+(AX$6-1)*1+1,8),": ",VLOOKUP(MID('Tab. A1.4-WVG'!$C88,(AX$6-1)*8+(AX$6-1)*1+1,8),AGS,2,FALSE)))</f>
        <v/>
      </c>
      <c r="AY84" s="232" t="str">
        <f>IF(MID('Tab. A1.4-WVG'!$C88,(AY$6-1)*8+(AY$6-1)*1+1,8)="","",CONCATENATE(MID('Tab. A1.4-WVG'!$C88,(AY$6-1)*8+(AY$6-1)*1+1,8),": ",VLOOKUP(MID('Tab. A1.4-WVG'!$C88,(AY$6-1)*8+(AY$6-1)*1+1,8),AGS,2,FALSE)))</f>
        <v/>
      </c>
      <c r="AZ84" s="232" t="str">
        <f>IF(MID('Tab. A1.4-WVG'!$C88,(AZ$6-1)*8+(AZ$6-1)*1+1,8)="","",CONCATENATE(MID('Tab. A1.4-WVG'!$C88,(AZ$6-1)*8+(AZ$6-1)*1+1,8),": ",VLOOKUP(MID('Tab. A1.4-WVG'!$C88,(AZ$6-1)*8+(AZ$6-1)*1+1,8),AGS,2,FALSE)))</f>
        <v/>
      </c>
      <c r="BA84" s="232" t="str">
        <f>IF(MID('Tab. A1.4-WVG'!$C88,(BA$6-1)*8+(BA$6-1)*1+1,8)="","",CONCATENATE(MID('Tab. A1.4-WVG'!$C88,(BA$6-1)*8+(BA$6-1)*1+1,8),": ",VLOOKUP(MID('Tab. A1.4-WVG'!$C88,(BA$6-1)*8+(BA$6-1)*1+1,8),AGS,2,FALSE)))</f>
        <v/>
      </c>
      <c r="BB84" s="232" t="str">
        <f>IF(MID('Tab. A1.4-WVG'!$C88,(BB$6-1)*8+(BB$6-1)*1+1,8)="","",CONCATENATE(MID('Tab. A1.4-WVG'!$C88,(BB$6-1)*8+(BB$6-1)*1+1,8),": ",VLOOKUP(MID('Tab. A1.4-WVG'!$C88,(BB$6-1)*8+(BB$6-1)*1+1,8),AGS,2,FALSE)))</f>
        <v/>
      </c>
      <c r="BC84" s="232" t="str">
        <f>IF(MID('Tab. A1.4-WVG'!$C88,(BC$6-1)*8+(BC$6-1)*1+1,8)="","",CONCATENATE(MID('Tab. A1.4-WVG'!$C88,(BC$6-1)*8+(BC$6-1)*1+1,8),": ",VLOOKUP(MID('Tab. A1.4-WVG'!$C88,(BC$6-1)*8+(BC$6-1)*1+1,8),AGS,2,FALSE)))</f>
        <v/>
      </c>
      <c r="BD84" s="232" t="str">
        <f>IF(MID('Tab. A1.4-WVG'!$C88,(BD$6-1)*8+(BD$6-1)*1+1,8)="","",CONCATENATE(MID('Tab. A1.4-WVG'!$C88,(BD$6-1)*8+(BD$6-1)*1+1,8),": ",VLOOKUP(MID('Tab. A1.4-WVG'!$C88,(BD$6-1)*8+(BD$6-1)*1+1,8),AGS,2,FALSE)))</f>
        <v/>
      </c>
      <c r="BE84" s="232" t="str">
        <f>IF(MID('Tab. A1.4-WVG'!$C88,(BE$6-1)*8+(BE$6-1)*1+1,8)="","",CONCATENATE(MID('Tab. A1.4-WVG'!$C88,(BE$6-1)*8+(BE$6-1)*1+1,8),": ",VLOOKUP(MID('Tab. A1.4-WVG'!$C88,(BE$6-1)*8+(BE$6-1)*1+1,8),AGS,2,FALSE)))</f>
        <v/>
      </c>
      <c r="BF84" s="232" t="str">
        <f>IF(MID('Tab. A1.4-WVG'!$C88,(BF$6-1)*8+(BF$6-1)*1+1,8)="","",CONCATENATE(MID('Tab. A1.4-WVG'!$C88,(BF$6-1)*8+(BF$6-1)*1+1,8),": ",VLOOKUP(MID('Tab. A1.4-WVG'!$C88,(BF$6-1)*8+(BF$6-1)*1+1,8),AGS,2,FALSE)))</f>
        <v/>
      </c>
      <c r="BG84" s="232" t="str">
        <f>IF(MID('Tab. A1.4-WVG'!$C88,(BG$6-1)*8+(BG$6-1)*1+1,8)="","",CONCATENATE(MID('Tab. A1.4-WVG'!$C88,(BG$6-1)*8+(BG$6-1)*1+1,8),": ",VLOOKUP(MID('Tab. A1.4-WVG'!$C88,(BG$6-1)*8+(BG$6-1)*1+1,8),AGS,2,FALSE)))</f>
        <v/>
      </c>
      <c r="BH84" s="232" t="str">
        <f>IF(MID('Tab. A1.4-WVG'!$C88,(BH$6-1)*8+(BH$6-1)*1+1,8)="","",CONCATENATE(MID('Tab. A1.4-WVG'!$C88,(BH$6-1)*8+(BH$6-1)*1+1,8),": ",VLOOKUP(MID('Tab. A1.4-WVG'!$C88,(BH$6-1)*8+(BH$6-1)*1+1,8),AGS,2,FALSE)))</f>
        <v/>
      </c>
      <c r="BI84" s="232" t="str">
        <f>IF(MID('Tab. A1.4-WVG'!$C88,(BI$6-1)*8+(BI$6-1)*1+1,8)="","",CONCATENATE(MID('Tab. A1.4-WVG'!$C88,(BI$6-1)*8+(BI$6-1)*1+1,8),": ",VLOOKUP(MID('Tab. A1.4-WVG'!$C88,(BI$6-1)*8+(BI$6-1)*1+1,8),AGS,2,FALSE)))</f>
        <v/>
      </c>
      <c r="BJ84" s="232" t="str">
        <f>IF(MID('Tab. A1.4-WVG'!$C88,(BJ$6-1)*8+(BJ$6-1)*1+1,8)="","",CONCATENATE(MID('Tab. A1.4-WVG'!$C88,(BJ$6-1)*8+(BJ$6-1)*1+1,8),": ",VLOOKUP(MID('Tab. A1.4-WVG'!$C88,(BJ$6-1)*8+(BJ$6-1)*1+1,8),AGS,2,FALSE)))</f>
        <v/>
      </c>
      <c r="BK84" s="232" t="str">
        <f>IF(MID('Tab. A1.4-WVG'!$C88,(BK$6-1)*8+(BK$6-1)*1+1,8)="","",CONCATENATE(MID('Tab. A1.4-WVG'!$C88,(BK$6-1)*8+(BK$6-1)*1+1,8),": ",VLOOKUP(MID('Tab. A1.4-WVG'!$C88,(BK$6-1)*8+(BK$6-1)*1+1,8),AGS,2,FALSE)))</f>
        <v/>
      </c>
      <c r="BL84" s="232" t="str">
        <f>IF(MID('Tab. A1.4-WVG'!$C88,(BL$6-1)*8+(BL$6-1)*1+1,8)="","",CONCATENATE(MID('Tab. A1.4-WVG'!$C88,(BL$6-1)*8+(BL$6-1)*1+1,8),": ",VLOOKUP(MID('Tab. A1.4-WVG'!$C88,(BL$6-1)*8+(BL$6-1)*1+1,8),AGS,2,FALSE)))</f>
        <v/>
      </c>
      <c r="BM84" s="232" t="str">
        <f>IF(MID('Tab. A1.4-WVG'!$C88,(BM$6-1)*8+(BM$6-1)*1+1,8)="","",CONCATENATE(MID('Tab. A1.4-WVG'!$C88,(BM$6-1)*8+(BM$6-1)*1+1,8),": ",VLOOKUP(MID('Tab. A1.4-WVG'!$C88,(BM$6-1)*8+(BM$6-1)*1+1,8),AGS,2,FALSE)))</f>
        <v/>
      </c>
      <c r="BN84" s="232" t="str">
        <f>IF(MID('Tab. A1.4-WVG'!$C88,(BN$6-1)*8+(BN$6-1)*1+1,8)="","",CONCATENATE(MID('Tab. A1.4-WVG'!$C88,(BN$6-1)*8+(BN$6-1)*1+1,8),": ",VLOOKUP(MID('Tab. A1.4-WVG'!$C88,(BN$6-1)*8+(BN$6-1)*1+1,8),AGS,2,FALSE)))</f>
        <v/>
      </c>
      <c r="BO84" s="232" t="str">
        <f>IF(MID('Tab. A1.4-WVG'!$C88,(BO$6-1)*8+(BO$6-1)*1+1,8)="","",CONCATENATE(MID('Tab. A1.4-WVG'!$C88,(BO$6-1)*8+(BO$6-1)*1+1,8),": ",VLOOKUP(MID('Tab. A1.4-WVG'!$C88,(BO$6-1)*8+(BO$6-1)*1+1,8),AGS,2,FALSE)))</f>
        <v/>
      </c>
      <c r="BP84" s="232" t="str">
        <f>IF(MID('Tab. A1.4-WVG'!$C88,(BP$6-1)*8+(BP$6-1)*1+1,8)="","",CONCATENATE(MID('Tab. A1.4-WVG'!$C88,(BP$6-1)*8+(BP$6-1)*1+1,8),": ",VLOOKUP(MID('Tab. A1.4-WVG'!$C88,(BP$6-1)*8+(BP$6-1)*1+1,8),AGS,2,FALSE)))</f>
        <v/>
      </c>
      <c r="BQ84" s="232" t="str">
        <f>IF(MID('Tab. A1.4-WVG'!$C88,(BQ$6-1)*8+(BQ$6-1)*1+1,8)="","",CONCATENATE(MID('Tab. A1.4-WVG'!$C88,(BQ$6-1)*8+(BQ$6-1)*1+1,8),": ",VLOOKUP(MID('Tab. A1.4-WVG'!$C88,(BQ$6-1)*8+(BQ$6-1)*1+1,8),AGS,2,FALSE)))</f>
        <v/>
      </c>
      <c r="BR84" s="232" t="str">
        <f>IF(MID('Tab. A1.4-WVG'!$C88,(BR$6-1)*8+(BR$6-1)*1+1,8)="","",CONCATENATE(MID('Tab. A1.4-WVG'!$C88,(BR$6-1)*8+(BR$6-1)*1+1,8),": ",VLOOKUP(MID('Tab. A1.4-WVG'!$C88,(BR$6-1)*8+(BR$6-1)*1+1,8),AGS,2,FALSE)))</f>
        <v/>
      </c>
      <c r="BS84" s="232" t="str">
        <f>IF(MID('Tab. A1.4-WVG'!$C88,(BS$6-1)*8+(BS$6-1)*1+1,8)="","",CONCATENATE(MID('Tab. A1.4-WVG'!$C88,(BS$6-1)*8+(BS$6-1)*1+1,8),": ",VLOOKUP(MID('Tab. A1.4-WVG'!$C88,(BS$6-1)*8+(BS$6-1)*1+1,8),AGS,2,FALSE)))</f>
        <v/>
      </c>
      <c r="BT84" s="232" t="str">
        <f>IF(MID('Tab. A1.4-WVG'!$C88,(BT$6-1)*8+(BT$6-1)*1+1,8)="","",CONCATENATE(MID('Tab. A1.4-WVG'!$C88,(BT$6-1)*8+(BT$6-1)*1+1,8),": ",VLOOKUP(MID('Tab. A1.4-WVG'!$C88,(BT$6-1)*8+(BT$6-1)*1+1,8),AGS,2,FALSE)))</f>
        <v/>
      </c>
      <c r="BU84" s="232" t="str">
        <f>IF(MID('Tab. A1.4-WVG'!$C88,(BU$6-1)*8+(BU$6-1)*1+1,8)="","",CONCATENATE(MID('Tab. A1.4-WVG'!$C88,(BU$6-1)*8+(BU$6-1)*1+1,8),": ",VLOOKUP(MID('Tab. A1.4-WVG'!$C88,(BU$6-1)*8+(BU$6-1)*1+1,8),AGS,2,FALSE)))</f>
        <v/>
      </c>
      <c r="BV84" s="232" t="str">
        <f>IF(MID('Tab. A1.4-WVG'!$C88,(BV$6-1)*8+(BV$6-1)*1+1,8)="","",CONCATENATE(MID('Tab. A1.4-WVG'!$C88,(BV$6-1)*8+(BV$6-1)*1+1,8),": ",VLOOKUP(MID('Tab. A1.4-WVG'!$C88,(BV$6-1)*8+(BV$6-1)*1+1,8),AGS,2,FALSE)))</f>
        <v/>
      </c>
      <c r="BW84" s="232" t="str">
        <f>IF(MID('Tab. A1.4-WVG'!$C88,(BW$6-1)*8+(BW$6-1)*1+1,8)="","",CONCATENATE(MID('Tab. A1.4-WVG'!$C88,(BW$6-1)*8+(BW$6-1)*1+1,8),": ",VLOOKUP(MID('Tab. A1.4-WVG'!$C88,(BW$6-1)*8+(BW$6-1)*1+1,8),AGS,2,FALSE)))</f>
        <v/>
      </c>
      <c r="BX84" s="232" t="str">
        <f>IF(MID('Tab. A1.4-WVG'!$C88,(BX$6-1)*8+(BX$6-1)*1+1,8)="","",CONCATENATE(MID('Tab. A1.4-WVG'!$C88,(BX$6-1)*8+(BX$6-1)*1+1,8),": ",VLOOKUP(MID('Tab. A1.4-WVG'!$C88,(BX$6-1)*8+(BX$6-1)*1+1,8),AGS,2,FALSE)))</f>
        <v/>
      </c>
      <c r="BY84" s="232" t="str">
        <f>IF(MID('Tab. A1.4-WVG'!$C88,(BY$6-1)*8+(BY$6-1)*1+1,8)="","",CONCATENATE(MID('Tab. A1.4-WVG'!$C88,(BY$6-1)*8+(BY$6-1)*1+1,8),": ",VLOOKUP(MID('Tab. A1.4-WVG'!$C88,(BY$6-1)*8+(BY$6-1)*1+1,8),AGS,2,FALSE)))</f>
        <v/>
      </c>
      <c r="BZ84" s="232" t="str">
        <f>IF(MID('Tab. A1.4-WVG'!$C88,(BZ$6-1)*8+(BZ$6-1)*1+1,8)="","",CONCATENATE(MID('Tab. A1.4-WVG'!$C88,(BZ$6-1)*8+(BZ$6-1)*1+1,8),": ",VLOOKUP(MID('Tab. A1.4-WVG'!$C88,(BZ$6-1)*8+(BZ$6-1)*1+1,8),AGS,2,FALSE)))</f>
        <v/>
      </c>
      <c r="CA84" s="232" t="str">
        <f>IF(MID('Tab. A1.4-WVG'!$C88,(CA$6-1)*8+(CA$6-1)*1+1,8)="","",CONCATENATE(MID('Tab. A1.4-WVG'!$C88,(CA$6-1)*8+(CA$6-1)*1+1,8),": ",VLOOKUP(MID('Tab. A1.4-WVG'!$C88,(CA$6-1)*8+(CA$6-1)*1+1,8),AGS,2,FALSE)))</f>
        <v/>
      </c>
      <c r="CB84" s="232" t="str">
        <f>IF(MID('Tab. A1.4-WVG'!$C88,(CB$6-1)*8+(CB$6-1)*1+1,8)="","",CONCATENATE(MID('Tab. A1.4-WVG'!$C88,(CB$6-1)*8+(CB$6-1)*1+1,8),": ",VLOOKUP(MID('Tab. A1.4-WVG'!$C88,(CB$6-1)*8+(CB$6-1)*1+1,8),AGS,2,FALSE)))</f>
        <v/>
      </c>
      <c r="CC84" s="232" t="str">
        <f>IF(MID('Tab. A1.4-WVG'!$C88,(CC$6-1)*8+(CC$6-1)*1+1,8)="","",CONCATENATE(MID('Tab. A1.4-WVG'!$C88,(CC$6-1)*8+(CC$6-1)*1+1,8),": ",VLOOKUP(MID('Tab. A1.4-WVG'!$C88,(CC$6-1)*8+(CC$6-1)*1+1,8),AGS,2,FALSE)))</f>
        <v/>
      </c>
      <c r="CD84" s="232" t="str">
        <f>IF(MID('Tab. A1.4-WVG'!$C88,(CD$6-1)*8+(CD$6-1)*1+1,8)="","",CONCATENATE(MID('Tab. A1.4-WVG'!$C88,(CD$6-1)*8+(CD$6-1)*1+1,8),": ",VLOOKUP(MID('Tab. A1.4-WVG'!$C88,(CD$6-1)*8+(CD$6-1)*1+1,8),AGS,2,FALSE)))</f>
        <v/>
      </c>
      <c r="CE84" s="232" t="str">
        <f>IF(MID('Tab. A1.4-WVG'!$C88,(CE$6-1)*8+(CE$6-1)*1+1,8)="","",CONCATENATE(MID('Tab. A1.4-WVG'!$C88,(CE$6-1)*8+(CE$6-1)*1+1,8),": ",VLOOKUP(MID('Tab. A1.4-WVG'!$C88,(CE$6-1)*8+(CE$6-1)*1+1,8),AGS,2,FALSE)))</f>
        <v/>
      </c>
      <c r="CF84" s="232" t="str">
        <f>IF(MID('Tab. A1.4-WVG'!$C88,(CF$6-1)*8+(CF$6-1)*1+1,8)="","",CONCATENATE(MID('Tab. A1.4-WVG'!$C88,(CF$6-1)*8+(CF$6-1)*1+1,8),": ",VLOOKUP(MID('Tab. A1.4-WVG'!$C88,(CF$6-1)*8+(CF$6-1)*1+1,8),AGS,2,FALSE)))</f>
        <v/>
      </c>
      <c r="CG84" s="232" t="str">
        <f>IF(MID('Tab. A1.4-WVG'!$C88,(CG$6-1)*8+(CG$6-1)*1+1,8)="","",CONCATENATE(MID('Tab. A1.4-WVG'!$C88,(CG$6-1)*8+(CG$6-1)*1+1,8),": ",VLOOKUP(MID('Tab. A1.4-WVG'!$C88,(CG$6-1)*8+(CG$6-1)*1+1,8),AGS,2,FALSE)))</f>
        <v/>
      </c>
      <c r="CH84" s="232" t="str">
        <f>IF(MID('Tab. A1.4-WVG'!$C88,(CH$6-1)*8+(CH$6-1)*1+1,8)="","",CONCATENATE(MID('Tab. A1.4-WVG'!$C88,(CH$6-1)*8+(CH$6-1)*1+1,8),": ",VLOOKUP(MID('Tab. A1.4-WVG'!$C88,(CH$6-1)*8+(CH$6-1)*1+1,8),AGS,2,FALSE)))</f>
        <v/>
      </c>
      <c r="CI84" s="232" t="str">
        <f>IF(MID('Tab. A1.4-WVG'!$C88,(CI$6-1)*8+(CI$6-1)*1+1,8)="","",CONCATENATE(MID('Tab. A1.4-WVG'!$C88,(CI$6-1)*8+(CI$6-1)*1+1,8),": ",VLOOKUP(MID('Tab. A1.4-WVG'!$C88,(CI$6-1)*8+(CI$6-1)*1+1,8),AGS,2,FALSE)))</f>
        <v/>
      </c>
      <c r="CJ84" s="232" t="str">
        <f>IF(MID('Tab. A1.4-WVG'!$C88,(CJ$6-1)*8+(CJ$6-1)*1+1,8)="","",CONCATENATE(MID('Tab. A1.4-WVG'!$C88,(CJ$6-1)*8+(CJ$6-1)*1+1,8),": ",VLOOKUP(MID('Tab. A1.4-WVG'!$C88,(CJ$6-1)*8+(CJ$6-1)*1+1,8),AGS,2,FALSE)))</f>
        <v/>
      </c>
      <c r="CK84" s="232" t="str">
        <f>IF(MID('Tab. A1.4-WVG'!$C88,(CK$6-1)*8+(CK$6-1)*1+1,8)="","",CONCATENATE(MID('Tab. A1.4-WVG'!$C88,(CK$6-1)*8+(CK$6-1)*1+1,8),": ",VLOOKUP(MID('Tab. A1.4-WVG'!$C88,(CK$6-1)*8+(CK$6-1)*1+1,8),AGS,2,FALSE)))</f>
        <v/>
      </c>
      <c r="CL84" s="232" t="str">
        <f>IF(MID('Tab. A1.4-WVG'!$C88,(CL$6-1)*8+(CL$6-1)*1+1,8)="","",CONCATENATE(MID('Tab. A1.4-WVG'!$C88,(CL$6-1)*8+(CL$6-1)*1+1,8),": ",VLOOKUP(MID('Tab. A1.4-WVG'!$C88,(CL$6-1)*8+(CL$6-1)*1+1,8),AGS,2,FALSE)))</f>
        <v/>
      </c>
      <c r="CM84" s="232" t="str">
        <f>IF(MID('Tab. A1.4-WVG'!$C88,(CM$6-1)*8+(CM$6-1)*1+1,8)="","",CONCATENATE(MID('Tab. A1.4-WVG'!$C88,(CM$6-1)*8+(CM$6-1)*1+1,8),": ",VLOOKUP(MID('Tab. A1.4-WVG'!$C88,(CM$6-1)*8+(CM$6-1)*1+1,8),AGS,2,FALSE)))</f>
        <v/>
      </c>
      <c r="CN84" s="232" t="str">
        <f>IF(MID('Tab. A1.4-WVG'!$C88,(CN$6-1)*8+(CN$6-1)*1+1,8)="","",CONCATENATE(MID('Tab. A1.4-WVG'!$C88,(CN$6-1)*8+(CN$6-1)*1+1,8),": ",VLOOKUP(MID('Tab. A1.4-WVG'!$C88,(CN$6-1)*8+(CN$6-1)*1+1,8),AGS,2,FALSE)))</f>
        <v/>
      </c>
      <c r="CO84" s="232" t="str">
        <f>IF(MID('Tab. A1.4-WVG'!$C88,(CO$6-1)*8+(CO$6-1)*1+1,8)="","",CONCATENATE(MID('Tab. A1.4-WVG'!$C88,(CO$6-1)*8+(CO$6-1)*1+1,8),": ",VLOOKUP(MID('Tab. A1.4-WVG'!$C88,(CO$6-1)*8+(CO$6-1)*1+1,8),AGS,2,FALSE)))</f>
        <v/>
      </c>
      <c r="CP84" s="232" t="str">
        <f>IF(MID('Tab. A1.4-WVG'!$C88,(CP$6-1)*8+(CP$6-1)*1+1,8)="","",CONCATENATE(MID('Tab. A1.4-WVG'!$C88,(CP$6-1)*8+(CP$6-1)*1+1,8),": ",VLOOKUP(MID('Tab. A1.4-WVG'!$C88,(CP$6-1)*8+(CP$6-1)*1+1,8),AGS,2,FALSE)))</f>
        <v/>
      </c>
      <c r="CQ84" s="232" t="str">
        <f>IF(MID('Tab. A1.4-WVG'!$C88,(CQ$6-1)*8+(CQ$6-1)*1+1,8)="","",CONCATENATE(MID('Tab. A1.4-WVG'!$C88,(CQ$6-1)*8+(CQ$6-1)*1+1,8),": ",VLOOKUP(MID('Tab. A1.4-WVG'!$C88,(CQ$6-1)*8+(CQ$6-1)*1+1,8),AGS,2,FALSE)))</f>
        <v/>
      </c>
      <c r="CR84" s="232" t="str">
        <f>IF(MID('Tab. A1.4-WVG'!$C88,(CR$6-1)*8+(CR$6-1)*1+1,8)="","",CONCATENATE(MID('Tab. A1.4-WVG'!$C88,(CR$6-1)*8+(CR$6-1)*1+1,8),": ",VLOOKUP(MID('Tab. A1.4-WVG'!$C88,(CR$6-1)*8+(CR$6-1)*1+1,8),AGS,2,FALSE)))</f>
        <v/>
      </c>
      <c r="CS84" s="232" t="str">
        <f>IF(MID('Tab. A1.4-WVG'!$C88,(CS$6-1)*8+(CS$6-1)*1+1,8)="","",CONCATENATE(MID('Tab. A1.4-WVG'!$C88,(CS$6-1)*8+(CS$6-1)*1+1,8),": ",VLOOKUP(MID('Tab. A1.4-WVG'!$C88,(CS$6-1)*8+(CS$6-1)*1+1,8),AGS,2,FALSE)))</f>
        <v/>
      </c>
      <c r="CT84" s="232" t="str">
        <f>IF(MID('Tab. A1.4-WVG'!$C88,(CT$6-1)*8+(CT$6-1)*1+1,8)="","",CONCATENATE(MID('Tab. A1.4-WVG'!$C88,(CT$6-1)*8+(CT$6-1)*1+1,8),": ",VLOOKUP(MID('Tab. A1.4-WVG'!$C88,(CT$6-1)*8+(CT$6-1)*1+1,8),AGS,2,FALSE)))</f>
        <v/>
      </c>
      <c r="CU84" s="232" t="str">
        <f>IF(MID('Tab. A1.4-WVG'!$C88,(CU$6-1)*8+(CU$6-1)*1+1,8)="","",CONCATENATE(MID('Tab. A1.4-WVG'!$C88,(CU$6-1)*8+(CU$6-1)*1+1,8),": ",VLOOKUP(MID('Tab. A1.4-WVG'!$C88,(CU$6-1)*8+(CU$6-1)*1+1,8),AGS,2,FALSE)))</f>
        <v/>
      </c>
      <c r="CV84" s="232" t="str">
        <f>IF(MID('Tab. A1.4-WVG'!$C88,(CV$6-1)*8+(CV$6-1)*1+1,8)="","",CONCATENATE(MID('Tab. A1.4-WVG'!$C88,(CV$6-1)*8+(CV$6-1)*1+1,8),": ",VLOOKUP(MID('Tab. A1.4-WVG'!$C88,(CV$6-1)*8+(CV$6-1)*1+1,8),AGS,2,FALSE)))</f>
        <v/>
      </c>
      <c r="CW84" s="232" t="str">
        <f>IF(MID('Tab. A1.4-WVG'!$C88,(CW$6-1)*8+(CW$6-1)*1+1,8)="","",CONCATENATE(MID('Tab. A1.4-WVG'!$C88,(CW$6-1)*8+(CW$6-1)*1+1,8),": ",VLOOKUP(MID('Tab. A1.4-WVG'!$C88,(CW$6-1)*8+(CW$6-1)*1+1,8),AGS,2,FALSE)))</f>
        <v/>
      </c>
      <c r="CX84" s="39">
        <f t="shared" si="1"/>
        <v>0</v>
      </c>
    </row>
    <row r="85" spans="1:102" ht="38.25" customHeight="1" x14ac:dyDescent="0.2">
      <c r="A85" s="231" t="str">
        <f>IF('Tab. A1.4-WVG'!A89="","",'Tab. A1.4-WVG'!A89)</f>
        <v/>
      </c>
      <c r="B85" s="232" t="str">
        <f>IF(MID('Tab. A1.4-WVG'!$C89,(B$6-1)*8+(B$6-1)*1+1,8)="","",CONCATENATE(MID('Tab. A1.4-WVG'!$C89,(B$6-1)*8+(B$6-1)*1+1,8),": ",VLOOKUP(MID('Tab. A1.4-WVG'!$C89,(B$6-1)*8+(B$6-1)*1+1,8),AGS,2,FALSE)))</f>
        <v/>
      </c>
      <c r="C85" s="232" t="str">
        <f>IF(MID('Tab. A1.4-WVG'!$C89,(C$6-1)*8+(C$6-1)*1+1,8)="","",CONCATENATE(MID('Tab. A1.4-WVG'!$C89,(C$6-1)*8+(C$6-1)*1+1,8),": ",VLOOKUP(MID('Tab. A1.4-WVG'!$C89,(C$6-1)*8+(C$6-1)*1+1,8),AGS,2,FALSE)))</f>
        <v/>
      </c>
      <c r="D85" s="232" t="str">
        <f>IF(MID('Tab. A1.4-WVG'!$C89,(D$6-1)*8+(D$6-1)*1+1,8)="","",CONCATENATE(MID('Tab. A1.4-WVG'!$C89,(D$6-1)*8+(D$6-1)*1+1,8),": ",VLOOKUP(MID('Tab. A1.4-WVG'!$C89,(D$6-1)*8+(D$6-1)*1+1,8),AGS,2,FALSE)))</f>
        <v/>
      </c>
      <c r="E85" s="232" t="str">
        <f>IF(MID('Tab. A1.4-WVG'!$C89,(E$6-1)*8+(E$6-1)*1+1,8)="","",CONCATENATE(MID('Tab. A1.4-WVG'!$C89,(E$6-1)*8+(E$6-1)*1+1,8),": ",VLOOKUP(MID('Tab. A1.4-WVG'!$C89,(E$6-1)*8+(E$6-1)*1+1,8),AGS,2,FALSE)))</f>
        <v/>
      </c>
      <c r="F85" s="232" t="str">
        <f>IF(MID('Tab. A1.4-WVG'!$C89,(F$6-1)*8+(F$6-1)*1+1,8)="","",CONCATENATE(MID('Tab. A1.4-WVG'!$C89,(F$6-1)*8+(F$6-1)*1+1,8),": ",VLOOKUP(MID('Tab. A1.4-WVG'!$C89,(F$6-1)*8+(F$6-1)*1+1,8),AGS,2,FALSE)))</f>
        <v/>
      </c>
      <c r="G85" s="232" t="str">
        <f>IF(MID('Tab. A1.4-WVG'!$C89,(G$6-1)*8+(G$6-1)*1+1,8)="","",CONCATENATE(MID('Tab. A1.4-WVG'!$C89,(G$6-1)*8+(G$6-1)*1+1,8),": ",VLOOKUP(MID('Tab. A1.4-WVG'!$C89,(G$6-1)*8+(G$6-1)*1+1,8),AGS,2,FALSE)))</f>
        <v/>
      </c>
      <c r="H85" s="232" t="str">
        <f>IF(MID('Tab. A1.4-WVG'!$C89,(H$6-1)*8+(H$6-1)*1+1,8)="","",CONCATENATE(MID('Tab. A1.4-WVG'!$C89,(H$6-1)*8+(H$6-1)*1+1,8),": ",VLOOKUP(MID('Tab. A1.4-WVG'!$C89,(H$6-1)*8+(H$6-1)*1+1,8),AGS,2,FALSE)))</f>
        <v/>
      </c>
      <c r="I85" s="232" t="str">
        <f>IF(MID('Tab. A1.4-WVG'!$C89,(I$6-1)*8+(I$6-1)*1+1,8)="","",CONCATENATE(MID('Tab. A1.4-WVG'!$C89,(I$6-1)*8+(I$6-1)*1+1,8),": ",VLOOKUP(MID('Tab. A1.4-WVG'!$C89,(I$6-1)*8+(I$6-1)*1+1,8),AGS,2,FALSE)))</f>
        <v/>
      </c>
      <c r="J85" s="232" t="str">
        <f>IF(MID('Tab. A1.4-WVG'!$C89,(J$6-1)*8+(J$6-1)*1+1,8)="","",CONCATENATE(MID('Tab. A1.4-WVG'!$C89,(J$6-1)*8+(J$6-1)*1+1,8),": ",VLOOKUP(MID('Tab. A1.4-WVG'!$C89,(J$6-1)*8+(J$6-1)*1+1,8),AGS,2,FALSE)))</f>
        <v/>
      </c>
      <c r="K85" s="232" t="str">
        <f>IF(MID('Tab. A1.4-WVG'!$C89,(K$6-1)*8+(K$6-1)*1+1,8)="","",CONCATENATE(MID('Tab. A1.4-WVG'!$C89,(K$6-1)*8+(K$6-1)*1+1,8),": ",VLOOKUP(MID('Tab. A1.4-WVG'!$C89,(K$6-1)*8+(K$6-1)*1+1,8),AGS,2,FALSE)))</f>
        <v/>
      </c>
      <c r="L85" s="232" t="str">
        <f>IF(MID('Tab. A1.4-WVG'!$C89,(L$6-1)*8+(L$6-1)*1+1,8)="","",CONCATENATE(MID('Tab. A1.4-WVG'!$C89,(L$6-1)*8+(L$6-1)*1+1,8),": ",VLOOKUP(MID('Tab. A1.4-WVG'!$C89,(L$6-1)*8+(L$6-1)*1+1,8),AGS,2,FALSE)))</f>
        <v/>
      </c>
      <c r="M85" s="232" t="str">
        <f>IF(MID('Tab. A1.4-WVG'!$C89,(M$6-1)*8+(M$6-1)*1+1,8)="","",CONCATENATE(MID('Tab. A1.4-WVG'!$C89,(M$6-1)*8+(M$6-1)*1+1,8),": ",VLOOKUP(MID('Tab. A1.4-WVG'!$C89,(M$6-1)*8+(M$6-1)*1+1,8),AGS,2,FALSE)))</f>
        <v/>
      </c>
      <c r="N85" s="232" t="str">
        <f>IF(MID('Tab. A1.4-WVG'!$C89,(N$6-1)*8+(N$6-1)*1+1,8)="","",CONCATENATE(MID('Tab. A1.4-WVG'!$C89,(N$6-1)*8+(N$6-1)*1+1,8),": ",VLOOKUP(MID('Tab. A1.4-WVG'!$C89,(N$6-1)*8+(N$6-1)*1+1,8),AGS,2,FALSE)))</f>
        <v/>
      </c>
      <c r="O85" s="232" t="str">
        <f>IF(MID('Tab. A1.4-WVG'!$C89,(O$6-1)*8+(O$6-1)*1+1,8)="","",CONCATENATE(MID('Tab. A1.4-WVG'!$C89,(O$6-1)*8+(O$6-1)*1+1,8),": ",VLOOKUP(MID('Tab. A1.4-WVG'!$C89,(O$6-1)*8+(O$6-1)*1+1,8),AGS,2,FALSE)))</f>
        <v/>
      </c>
      <c r="P85" s="232" t="str">
        <f>IF(MID('Tab. A1.4-WVG'!$C89,(P$6-1)*8+(P$6-1)*1+1,8)="","",CONCATENATE(MID('Tab. A1.4-WVG'!$C89,(P$6-1)*8+(P$6-1)*1+1,8),": ",VLOOKUP(MID('Tab. A1.4-WVG'!$C89,(P$6-1)*8+(P$6-1)*1+1,8),AGS,2,FALSE)))</f>
        <v/>
      </c>
      <c r="Q85" s="232" t="str">
        <f>IF(MID('Tab. A1.4-WVG'!$C89,(Q$6-1)*8+(Q$6-1)*1+1,8)="","",CONCATENATE(MID('Tab. A1.4-WVG'!$C89,(Q$6-1)*8+(Q$6-1)*1+1,8),": ",VLOOKUP(MID('Tab. A1.4-WVG'!$C89,(Q$6-1)*8+(Q$6-1)*1+1,8),AGS,2,FALSE)))</f>
        <v/>
      </c>
      <c r="R85" s="232" t="str">
        <f>IF(MID('Tab. A1.4-WVG'!$C89,(R$6-1)*8+(R$6-1)*1+1,8)="","",CONCATENATE(MID('Tab. A1.4-WVG'!$C89,(R$6-1)*8+(R$6-1)*1+1,8),": ",VLOOKUP(MID('Tab. A1.4-WVG'!$C89,(R$6-1)*8+(R$6-1)*1+1,8),AGS,2,FALSE)))</f>
        <v/>
      </c>
      <c r="S85" s="232" t="str">
        <f>IF(MID('Tab. A1.4-WVG'!$C89,(S$6-1)*8+(S$6-1)*1+1,8)="","",CONCATENATE(MID('Tab. A1.4-WVG'!$C89,(S$6-1)*8+(S$6-1)*1+1,8),": ",VLOOKUP(MID('Tab. A1.4-WVG'!$C89,(S$6-1)*8+(S$6-1)*1+1,8),AGS,2,FALSE)))</f>
        <v/>
      </c>
      <c r="T85" s="232" t="str">
        <f>IF(MID('Tab. A1.4-WVG'!$C89,(T$6-1)*8+(T$6-1)*1+1,8)="","",CONCATENATE(MID('Tab. A1.4-WVG'!$C89,(T$6-1)*8+(T$6-1)*1+1,8),": ",VLOOKUP(MID('Tab. A1.4-WVG'!$C89,(T$6-1)*8+(T$6-1)*1+1,8),AGS,2,FALSE)))</f>
        <v/>
      </c>
      <c r="U85" s="232" t="str">
        <f>IF(MID('Tab. A1.4-WVG'!$C89,(U$6-1)*8+(U$6-1)*1+1,8)="","",CONCATENATE(MID('Tab. A1.4-WVG'!$C89,(U$6-1)*8+(U$6-1)*1+1,8),": ",VLOOKUP(MID('Tab. A1.4-WVG'!$C89,(U$6-1)*8+(U$6-1)*1+1,8),AGS,2,FALSE)))</f>
        <v/>
      </c>
      <c r="V85" s="232" t="str">
        <f>IF(MID('Tab. A1.4-WVG'!$C89,(V$6-1)*8+(V$6-1)*1+1,8)="","",CONCATENATE(MID('Tab. A1.4-WVG'!$C89,(V$6-1)*8+(V$6-1)*1+1,8),": ",VLOOKUP(MID('Tab. A1.4-WVG'!$C89,(V$6-1)*8+(V$6-1)*1+1,8),AGS,2,FALSE)))</f>
        <v/>
      </c>
      <c r="W85" s="232" t="str">
        <f>IF(MID('Tab. A1.4-WVG'!$C89,(W$6-1)*8+(W$6-1)*1+1,8)="","",CONCATENATE(MID('Tab. A1.4-WVG'!$C89,(W$6-1)*8+(W$6-1)*1+1,8),": ",VLOOKUP(MID('Tab. A1.4-WVG'!$C89,(W$6-1)*8+(W$6-1)*1+1,8),AGS,2,FALSE)))</f>
        <v/>
      </c>
      <c r="X85" s="232" t="str">
        <f>IF(MID('Tab. A1.4-WVG'!$C89,(X$6-1)*8+(X$6-1)*1+1,8)="","",CONCATENATE(MID('Tab. A1.4-WVG'!$C89,(X$6-1)*8+(X$6-1)*1+1,8),": ",VLOOKUP(MID('Tab. A1.4-WVG'!$C89,(X$6-1)*8+(X$6-1)*1+1,8),AGS,2,FALSE)))</f>
        <v/>
      </c>
      <c r="Y85" s="232" t="str">
        <f>IF(MID('Tab. A1.4-WVG'!$C89,(Y$6-1)*8+(Y$6-1)*1+1,8)="","",CONCATENATE(MID('Tab. A1.4-WVG'!$C89,(Y$6-1)*8+(Y$6-1)*1+1,8),": ",VLOOKUP(MID('Tab. A1.4-WVG'!$C89,(Y$6-1)*8+(Y$6-1)*1+1,8),AGS,2,FALSE)))</f>
        <v/>
      </c>
      <c r="Z85" s="232" t="str">
        <f>IF(MID('Tab. A1.4-WVG'!$C89,(Z$6-1)*8+(Z$6-1)*1+1,8)="","",CONCATENATE(MID('Tab. A1.4-WVG'!$C89,(Z$6-1)*8+(Z$6-1)*1+1,8),": ",VLOOKUP(MID('Tab. A1.4-WVG'!$C89,(Z$6-1)*8+(Z$6-1)*1+1,8),AGS,2,FALSE)))</f>
        <v/>
      </c>
      <c r="AA85" s="232" t="str">
        <f>IF(MID('Tab. A1.4-WVG'!$C89,(AA$6-1)*8+(AA$6-1)*1+1,8)="","",CONCATENATE(MID('Tab. A1.4-WVG'!$C89,(AA$6-1)*8+(AA$6-1)*1+1,8),": ",VLOOKUP(MID('Tab. A1.4-WVG'!$C89,(AA$6-1)*8+(AA$6-1)*1+1,8),AGS,2,FALSE)))</f>
        <v/>
      </c>
      <c r="AB85" s="232" t="str">
        <f>IF(MID('Tab. A1.4-WVG'!$C89,(AB$6-1)*8+(AB$6-1)*1+1,8)="","",CONCATENATE(MID('Tab. A1.4-WVG'!$C89,(AB$6-1)*8+(AB$6-1)*1+1,8),": ",VLOOKUP(MID('Tab. A1.4-WVG'!$C89,(AB$6-1)*8+(AB$6-1)*1+1,8),AGS,2,FALSE)))</f>
        <v/>
      </c>
      <c r="AC85" s="232" t="str">
        <f>IF(MID('Tab. A1.4-WVG'!$C89,(AC$6-1)*8+(AC$6-1)*1+1,8)="","",CONCATENATE(MID('Tab. A1.4-WVG'!$C89,(AC$6-1)*8+(AC$6-1)*1+1,8),": ",VLOOKUP(MID('Tab. A1.4-WVG'!$C89,(AC$6-1)*8+(AC$6-1)*1+1,8),AGS,2,FALSE)))</f>
        <v/>
      </c>
      <c r="AD85" s="232" t="str">
        <f>IF(MID('Tab. A1.4-WVG'!$C89,(AD$6-1)*8+(AD$6-1)*1+1,8)="","",CONCATENATE(MID('Tab. A1.4-WVG'!$C89,(AD$6-1)*8+(AD$6-1)*1+1,8),": ",VLOOKUP(MID('Tab. A1.4-WVG'!$C89,(AD$6-1)*8+(AD$6-1)*1+1,8),AGS,2,FALSE)))</f>
        <v/>
      </c>
      <c r="AE85" s="232" t="str">
        <f>IF(MID('Tab. A1.4-WVG'!$C89,(AE$6-1)*8+(AE$6-1)*1+1,8)="","",CONCATENATE(MID('Tab. A1.4-WVG'!$C89,(AE$6-1)*8+(AE$6-1)*1+1,8),": ",VLOOKUP(MID('Tab. A1.4-WVG'!$C89,(AE$6-1)*8+(AE$6-1)*1+1,8),AGS,2,FALSE)))</f>
        <v/>
      </c>
      <c r="AF85" s="232" t="str">
        <f>IF(MID('Tab. A1.4-WVG'!$C89,(AF$6-1)*8+(AF$6-1)*1+1,8)="","",CONCATENATE(MID('Tab. A1.4-WVG'!$C89,(AF$6-1)*8+(AF$6-1)*1+1,8),": ",VLOOKUP(MID('Tab. A1.4-WVG'!$C89,(AF$6-1)*8+(AF$6-1)*1+1,8),AGS,2,FALSE)))</f>
        <v/>
      </c>
      <c r="AG85" s="232" t="str">
        <f>IF(MID('Tab. A1.4-WVG'!$C89,(AG$6-1)*8+(AG$6-1)*1+1,8)="","",CONCATENATE(MID('Tab. A1.4-WVG'!$C89,(AG$6-1)*8+(AG$6-1)*1+1,8),": ",VLOOKUP(MID('Tab. A1.4-WVG'!$C89,(AG$6-1)*8+(AG$6-1)*1+1,8),AGS,2,FALSE)))</f>
        <v/>
      </c>
      <c r="AH85" s="232" t="str">
        <f>IF(MID('Tab. A1.4-WVG'!$C89,(AH$6-1)*8+(AH$6-1)*1+1,8)="","",CONCATENATE(MID('Tab. A1.4-WVG'!$C89,(AH$6-1)*8+(AH$6-1)*1+1,8),": ",VLOOKUP(MID('Tab. A1.4-WVG'!$C89,(AH$6-1)*8+(AH$6-1)*1+1,8),AGS,2,FALSE)))</f>
        <v/>
      </c>
      <c r="AI85" s="232" t="str">
        <f>IF(MID('Tab. A1.4-WVG'!$C89,(AI$6-1)*8+(AI$6-1)*1+1,8)="","",CONCATENATE(MID('Tab. A1.4-WVG'!$C89,(AI$6-1)*8+(AI$6-1)*1+1,8),": ",VLOOKUP(MID('Tab. A1.4-WVG'!$C89,(AI$6-1)*8+(AI$6-1)*1+1,8),AGS,2,FALSE)))</f>
        <v/>
      </c>
      <c r="AJ85" s="232" t="str">
        <f>IF(MID('Tab. A1.4-WVG'!$C89,(AJ$6-1)*8+(AJ$6-1)*1+1,8)="","",CONCATENATE(MID('Tab. A1.4-WVG'!$C89,(AJ$6-1)*8+(AJ$6-1)*1+1,8),": ",VLOOKUP(MID('Tab. A1.4-WVG'!$C89,(AJ$6-1)*8+(AJ$6-1)*1+1,8),AGS,2,FALSE)))</f>
        <v/>
      </c>
      <c r="AK85" s="232" t="str">
        <f>IF(MID('Tab. A1.4-WVG'!$C89,(AK$6-1)*8+(AK$6-1)*1+1,8)="","",CONCATENATE(MID('Tab. A1.4-WVG'!$C89,(AK$6-1)*8+(AK$6-1)*1+1,8),": ",VLOOKUP(MID('Tab. A1.4-WVG'!$C89,(AK$6-1)*8+(AK$6-1)*1+1,8),AGS,2,FALSE)))</f>
        <v/>
      </c>
      <c r="AL85" s="232" t="str">
        <f>IF(MID('Tab. A1.4-WVG'!$C89,(AL$6-1)*8+(AL$6-1)*1+1,8)="","",CONCATENATE(MID('Tab. A1.4-WVG'!$C89,(AL$6-1)*8+(AL$6-1)*1+1,8),": ",VLOOKUP(MID('Tab. A1.4-WVG'!$C89,(AL$6-1)*8+(AL$6-1)*1+1,8),AGS,2,FALSE)))</f>
        <v/>
      </c>
      <c r="AM85" s="232" t="str">
        <f>IF(MID('Tab. A1.4-WVG'!$C89,(AM$6-1)*8+(AM$6-1)*1+1,8)="","",CONCATENATE(MID('Tab. A1.4-WVG'!$C89,(AM$6-1)*8+(AM$6-1)*1+1,8),": ",VLOOKUP(MID('Tab. A1.4-WVG'!$C89,(AM$6-1)*8+(AM$6-1)*1+1,8),AGS,2,FALSE)))</f>
        <v/>
      </c>
      <c r="AN85" s="232" t="str">
        <f>IF(MID('Tab. A1.4-WVG'!$C89,(AN$6-1)*8+(AN$6-1)*1+1,8)="","",CONCATENATE(MID('Tab. A1.4-WVG'!$C89,(AN$6-1)*8+(AN$6-1)*1+1,8),": ",VLOOKUP(MID('Tab. A1.4-WVG'!$C89,(AN$6-1)*8+(AN$6-1)*1+1,8),AGS,2,FALSE)))</f>
        <v/>
      </c>
      <c r="AO85" s="232" t="str">
        <f>IF(MID('Tab. A1.4-WVG'!$C89,(AO$6-1)*8+(AO$6-1)*1+1,8)="","",CONCATENATE(MID('Tab. A1.4-WVG'!$C89,(AO$6-1)*8+(AO$6-1)*1+1,8),": ",VLOOKUP(MID('Tab. A1.4-WVG'!$C89,(AO$6-1)*8+(AO$6-1)*1+1,8),AGS,2,FALSE)))</f>
        <v/>
      </c>
      <c r="AP85" s="232" t="str">
        <f>IF(MID('Tab. A1.4-WVG'!$C89,(AP$6-1)*8+(AP$6-1)*1+1,8)="","",CONCATENATE(MID('Tab. A1.4-WVG'!$C89,(AP$6-1)*8+(AP$6-1)*1+1,8),": ",VLOOKUP(MID('Tab. A1.4-WVG'!$C89,(AP$6-1)*8+(AP$6-1)*1+1,8),AGS,2,FALSE)))</f>
        <v/>
      </c>
      <c r="AQ85" s="232" t="str">
        <f>IF(MID('Tab. A1.4-WVG'!$C89,(AQ$6-1)*8+(AQ$6-1)*1+1,8)="","",CONCATENATE(MID('Tab. A1.4-WVG'!$C89,(AQ$6-1)*8+(AQ$6-1)*1+1,8),": ",VLOOKUP(MID('Tab. A1.4-WVG'!$C89,(AQ$6-1)*8+(AQ$6-1)*1+1,8),AGS,2,FALSE)))</f>
        <v/>
      </c>
      <c r="AR85" s="232" t="str">
        <f>IF(MID('Tab. A1.4-WVG'!$C89,(AR$6-1)*8+(AR$6-1)*1+1,8)="","",CONCATENATE(MID('Tab. A1.4-WVG'!$C89,(AR$6-1)*8+(AR$6-1)*1+1,8),": ",VLOOKUP(MID('Tab. A1.4-WVG'!$C89,(AR$6-1)*8+(AR$6-1)*1+1,8),AGS,2,FALSE)))</f>
        <v/>
      </c>
      <c r="AS85" s="232" t="str">
        <f>IF(MID('Tab. A1.4-WVG'!$C89,(AS$6-1)*8+(AS$6-1)*1+1,8)="","",CONCATENATE(MID('Tab. A1.4-WVG'!$C89,(AS$6-1)*8+(AS$6-1)*1+1,8),": ",VLOOKUP(MID('Tab. A1.4-WVG'!$C89,(AS$6-1)*8+(AS$6-1)*1+1,8),AGS,2,FALSE)))</f>
        <v/>
      </c>
      <c r="AT85" s="232" t="str">
        <f>IF(MID('Tab. A1.4-WVG'!$C89,(AT$6-1)*8+(AT$6-1)*1+1,8)="","",CONCATENATE(MID('Tab. A1.4-WVG'!$C89,(AT$6-1)*8+(AT$6-1)*1+1,8),": ",VLOOKUP(MID('Tab. A1.4-WVG'!$C89,(AT$6-1)*8+(AT$6-1)*1+1,8),AGS,2,FALSE)))</f>
        <v/>
      </c>
      <c r="AU85" s="232" t="str">
        <f>IF(MID('Tab. A1.4-WVG'!$C89,(AU$6-1)*8+(AU$6-1)*1+1,8)="","",CONCATENATE(MID('Tab. A1.4-WVG'!$C89,(AU$6-1)*8+(AU$6-1)*1+1,8),": ",VLOOKUP(MID('Tab. A1.4-WVG'!$C89,(AU$6-1)*8+(AU$6-1)*1+1,8),AGS,2,FALSE)))</f>
        <v/>
      </c>
      <c r="AV85" s="232" t="str">
        <f>IF(MID('Tab. A1.4-WVG'!$C89,(AV$6-1)*8+(AV$6-1)*1+1,8)="","",CONCATENATE(MID('Tab. A1.4-WVG'!$C89,(AV$6-1)*8+(AV$6-1)*1+1,8),": ",VLOOKUP(MID('Tab. A1.4-WVG'!$C89,(AV$6-1)*8+(AV$6-1)*1+1,8),AGS,2,FALSE)))</f>
        <v/>
      </c>
      <c r="AW85" s="232" t="str">
        <f>IF(MID('Tab. A1.4-WVG'!$C89,(AW$6-1)*8+(AW$6-1)*1+1,8)="","",CONCATENATE(MID('Tab. A1.4-WVG'!$C89,(AW$6-1)*8+(AW$6-1)*1+1,8),": ",VLOOKUP(MID('Tab. A1.4-WVG'!$C89,(AW$6-1)*8+(AW$6-1)*1+1,8),AGS,2,FALSE)))</f>
        <v/>
      </c>
      <c r="AX85" s="232" t="str">
        <f>IF(MID('Tab. A1.4-WVG'!$C89,(AX$6-1)*8+(AX$6-1)*1+1,8)="","",CONCATENATE(MID('Tab. A1.4-WVG'!$C89,(AX$6-1)*8+(AX$6-1)*1+1,8),": ",VLOOKUP(MID('Tab. A1.4-WVG'!$C89,(AX$6-1)*8+(AX$6-1)*1+1,8),AGS,2,FALSE)))</f>
        <v/>
      </c>
      <c r="AY85" s="232" t="str">
        <f>IF(MID('Tab. A1.4-WVG'!$C89,(AY$6-1)*8+(AY$6-1)*1+1,8)="","",CONCATENATE(MID('Tab. A1.4-WVG'!$C89,(AY$6-1)*8+(AY$6-1)*1+1,8),": ",VLOOKUP(MID('Tab. A1.4-WVG'!$C89,(AY$6-1)*8+(AY$6-1)*1+1,8),AGS,2,FALSE)))</f>
        <v/>
      </c>
      <c r="AZ85" s="232" t="str">
        <f>IF(MID('Tab. A1.4-WVG'!$C89,(AZ$6-1)*8+(AZ$6-1)*1+1,8)="","",CONCATENATE(MID('Tab. A1.4-WVG'!$C89,(AZ$6-1)*8+(AZ$6-1)*1+1,8),": ",VLOOKUP(MID('Tab. A1.4-WVG'!$C89,(AZ$6-1)*8+(AZ$6-1)*1+1,8),AGS,2,FALSE)))</f>
        <v/>
      </c>
      <c r="BA85" s="232" t="str">
        <f>IF(MID('Tab. A1.4-WVG'!$C89,(BA$6-1)*8+(BA$6-1)*1+1,8)="","",CONCATENATE(MID('Tab. A1.4-WVG'!$C89,(BA$6-1)*8+(BA$6-1)*1+1,8),": ",VLOOKUP(MID('Tab. A1.4-WVG'!$C89,(BA$6-1)*8+(BA$6-1)*1+1,8),AGS,2,FALSE)))</f>
        <v/>
      </c>
      <c r="BB85" s="232" t="str">
        <f>IF(MID('Tab. A1.4-WVG'!$C89,(BB$6-1)*8+(BB$6-1)*1+1,8)="","",CONCATENATE(MID('Tab. A1.4-WVG'!$C89,(BB$6-1)*8+(BB$6-1)*1+1,8),": ",VLOOKUP(MID('Tab. A1.4-WVG'!$C89,(BB$6-1)*8+(BB$6-1)*1+1,8),AGS,2,FALSE)))</f>
        <v/>
      </c>
      <c r="BC85" s="232" t="str">
        <f>IF(MID('Tab. A1.4-WVG'!$C89,(BC$6-1)*8+(BC$6-1)*1+1,8)="","",CONCATENATE(MID('Tab. A1.4-WVG'!$C89,(BC$6-1)*8+(BC$6-1)*1+1,8),": ",VLOOKUP(MID('Tab. A1.4-WVG'!$C89,(BC$6-1)*8+(BC$6-1)*1+1,8),AGS,2,FALSE)))</f>
        <v/>
      </c>
      <c r="BD85" s="232" t="str">
        <f>IF(MID('Tab. A1.4-WVG'!$C89,(BD$6-1)*8+(BD$6-1)*1+1,8)="","",CONCATENATE(MID('Tab. A1.4-WVG'!$C89,(BD$6-1)*8+(BD$6-1)*1+1,8),": ",VLOOKUP(MID('Tab. A1.4-WVG'!$C89,(BD$6-1)*8+(BD$6-1)*1+1,8),AGS,2,FALSE)))</f>
        <v/>
      </c>
      <c r="BE85" s="232" t="str">
        <f>IF(MID('Tab. A1.4-WVG'!$C89,(BE$6-1)*8+(BE$6-1)*1+1,8)="","",CONCATENATE(MID('Tab. A1.4-WVG'!$C89,(BE$6-1)*8+(BE$6-1)*1+1,8),": ",VLOOKUP(MID('Tab. A1.4-WVG'!$C89,(BE$6-1)*8+(BE$6-1)*1+1,8),AGS,2,FALSE)))</f>
        <v/>
      </c>
      <c r="BF85" s="232" t="str">
        <f>IF(MID('Tab. A1.4-WVG'!$C89,(BF$6-1)*8+(BF$6-1)*1+1,8)="","",CONCATENATE(MID('Tab. A1.4-WVG'!$C89,(BF$6-1)*8+(BF$6-1)*1+1,8),": ",VLOOKUP(MID('Tab. A1.4-WVG'!$C89,(BF$6-1)*8+(BF$6-1)*1+1,8),AGS,2,FALSE)))</f>
        <v/>
      </c>
      <c r="BG85" s="232" t="str">
        <f>IF(MID('Tab. A1.4-WVG'!$C89,(BG$6-1)*8+(BG$6-1)*1+1,8)="","",CONCATENATE(MID('Tab. A1.4-WVG'!$C89,(BG$6-1)*8+(BG$6-1)*1+1,8),": ",VLOOKUP(MID('Tab. A1.4-WVG'!$C89,(BG$6-1)*8+(BG$6-1)*1+1,8),AGS,2,FALSE)))</f>
        <v/>
      </c>
      <c r="BH85" s="232" t="str">
        <f>IF(MID('Tab. A1.4-WVG'!$C89,(BH$6-1)*8+(BH$6-1)*1+1,8)="","",CONCATENATE(MID('Tab. A1.4-WVG'!$C89,(BH$6-1)*8+(BH$6-1)*1+1,8),": ",VLOOKUP(MID('Tab. A1.4-WVG'!$C89,(BH$6-1)*8+(BH$6-1)*1+1,8),AGS,2,FALSE)))</f>
        <v/>
      </c>
      <c r="BI85" s="232" t="str">
        <f>IF(MID('Tab. A1.4-WVG'!$C89,(BI$6-1)*8+(BI$6-1)*1+1,8)="","",CONCATENATE(MID('Tab. A1.4-WVG'!$C89,(BI$6-1)*8+(BI$6-1)*1+1,8),": ",VLOOKUP(MID('Tab. A1.4-WVG'!$C89,(BI$6-1)*8+(BI$6-1)*1+1,8),AGS,2,FALSE)))</f>
        <v/>
      </c>
      <c r="BJ85" s="232" t="str">
        <f>IF(MID('Tab. A1.4-WVG'!$C89,(BJ$6-1)*8+(BJ$6-1)*1+1,8)="","",CONCATENATE(MID('Tab. A1.4-WVG'!$C89,(BJ$6-1)*8+(BJ$6-1)*1+1,8),": ",VLOOKUP(MID('Tab. A1.4-WVG'!$C89,(BJ$6-1)*8+(BJ$6-1)*1+1,8),AGS,2,FALSE)))</f>
        <v/>
      </c>
      <c r="BK85" s="232" t="str">
        <f>IF(MID('Tab. A1.4-WVG'!$C89,(BK$6-1)*8+(BK$6-1)*1+1,8)="","",CONCATENATE(MID('Tab. A1.4-WVG'!$C89,(BK$6-1)*8+(BK$6-1)*1+1,8),": ",VLOOKUP(MID('Tab. A1.4-WVG'!$C89,(BK$6-1)*8+(BK$6-1)*1+1,8),AGS,2,FALSE)))</f>
        <v/>
      </c>
      <c r="BL85" s="232" t="str">
        <f>IF(MID('Tab. A1.4-WVG'!$C89,(BL$6-1)*8+(BL$6-1)*1+1,8)="","",CONCATENATE(MID('Tab. A1.4-WVG'!$C89,(BL$6-1)*8+(BL$6-1)*1+1,8),": ",VLOOKUP(MID('Tab. A1.4-WVG'!$C89,(BL$6-1)*8+(BL$6-1)*1+1,8),AGS,2,FALSE)))</f>
        <v/>
      </c>
      <c r="BM85" s="232" t="str">
        <f>IF(MID('Tab. A1.4-WVG'!$C89,(BM$6-1)*8+(BM$6-1)*1+1,8)="","",CONCATENATE(MID('Tab. A1.4-WVG'!$C89,(BM$6-1)*8+(BM$6-1)*1+1,8),": ",VLOOKUP(MID('Tab. A1.4-WVG'!$C89,(BM$6-1)*8+(BM$6-1)*1+1,8),AGS,2,FALSE)))</f>
        <v/>
      </c>
      <c r="BN85" s="232" t="str">
        <f>IF(MID('Tab. A1.4-WVG'!$C89,(BN$6-1)*8+(BN$6-1)*1+1,8)="","",CONCATENATE(MID('Tab. A1.4-WVG'!$C89,(BN$6-1)*8+(BN$6-1)*1+1,8),": ",VLOOKUP(MID('Tab. A1.4-WVG'!$C89,(BN$6-1)*8+(BN$6-1)*1+1,8),AGS,2,FALSE)))</f>
        <v/>
      </c>
      <c r="BO85" s="232" t="str">
        <f>IF(MID('Tab. A1.4-WVG'!$C89,(BO$6-1)*8+(BO$6-1)*1+1,8)="","",CONCATENATE(MID('Tab. A1.4-WVG'!$C89,(BO$6-1)*8+(BO$6-1)*1+1,8),": ",VLOOKUP(MID('Tab. A1.4-WVG'!$C89,(BO$6-1)*8+(BO$6-1)*1+1,8),AGS,2,FALSE)))</f>
        <v/>
      </c>
      <c r="BP85" s="232" t="str">
        <f>IF(MID('Tab. A1.4-WVG'!$C89,(BP$6-1)*8+(BP$6-1)*1+1,8)="","",CONCATENATE(MID('Tab. A1.4-WVG'!$C89,(BP$6-1)*8+(BP$6-1)*1+1,8),": ",VLOOKUP(MID('Tab. A1.4-WVG'!$C89,(BP$6-1)*8+(BP$6-1)*1+1,8),AGS,2,FALSE)))</f>
        <v/>
      </c>
      <c r="BQ85" s="232" t="str">
        <f>IF(MID('Tab. A1.4-WVG'!$C89,(BQ$6-1)*8+(BQ$6-1)*1+1,8)="","",CONCATENATE(MID('Tab. A1.4-WVG'!$C89,(BQ$6-1)*8+(BQ$6-1)*1+1,8),": ",VLOOKUP(MID('Tab. A1.4-WVG'!$C89,(BQ$6-1)*8+(BQ$6-1)*1+1,8),AGS,2,FALSE)))</f>
        <v/>
      </c>
      <c r="BR85" s="232" t="str">
        <f>IF(MID('Tab. A1.4-WVG'!$C89,(BR$6-1)*8+(BR$6-1)*1+1,8)="","",CONCATENATE(MID('Tab. A1.4-WVG'!$C89,(BR$6-1)*8+(BR$6-1)*1+1,8),": ",VLOOKUP(MID('Tab. A1.4-WVG'!$C89,(BR$6-1)*8+(BR$6-1)*1+1,8),AGS,2,FALSE)))</f>
        <v/>
      </c>
      <c r="BS85" s="232" t="str">
        <f>IF(MID('Tab. A1.4-WVG'!$C89,(BS$6-1)*8+(BS$6-1)*1+1,8)="","",CONCATENATE(MID('Tab. A1.4-WVG'!$C89,(BS$6-1)*8+(BS$6-1)*1+1,8),": ",VLOOKUP(MID('Tab. A1.4-WVG'!$C89,(BS$6-1)*8+(BS$6-1)*1+1,8),AGS,2,FALSE)))</f>
        <v/>
      </c>
      <c r="BT85" s="232" t="str">
        <f>IF(MID('Tab. A1.4-WVG'!$C89,(BT$6-1)*8+(BT$6-1)*1+1,8)="","",CONCATENATE(MID('Tab. A1.4-WVG'!$C89,(BT$6-1)*8+(BT$6-1)*1+1,8),": ",VLOOKUP(MID('Tab. A1.4-WVG'!$C89,(BT$6-1)*8+(BT$6-1)*1+1,8),AGS,2,FALSE)))</f>
        <v/>
      </c>
      <c r="BU85" s="232" t="str">
        <f>IF(MID('Tab. A1.4-WVG'!$C89,(BU$6-1)*8+(BU$6-1)*1+1,8)="","",CONCATENATE(MID('Tab. A1.4-WVG'!$C89,(BU$6-1)*8+(BU$6-1)*1+1,8),": ",VLOOKUP(MID('Tab. A1.4-WVG'!$C89,(BU$6-1)*8+(BU$6-1)*1+1,8),AGS,2,FALSE)))</f>
        <v/>
      </c>
      <c r="BV85" s="232" t="str">
        <f>IF(MID('Tab. A1.4-WVG'!$C89,(BV$6-1)*8+(BV$6-1)*1+1,8)="","",CONCATENATE(MID('Tab. A1.4-WVG'!$C89,(BV$6-1)*8+(BV$6-1)*1+1,8),": ",VLOOKUP(MID('Tab. A1.4-WVG'!$C89,(BV$6-1)*8+(BV$6-1)*1+1,8),AGS,2,FALSE)))</f>
        <v/>
      </c>
      <c r="BW85" s="232" t="str">
        <f>IF(MID('Tab. A1.4-WVG'!$C89,(BW$6-1)*8+(BW$6-1)*1+1,8)="","",CONCATENATE(MID('Tab. A1.4-WVG'!$C89,(BW$6-1)*8+(BW$6-1)*1+1,8),": ",VLOOKUP(MID('Tab. A1.4-WVG'!$C89,(BW$6-1)*8+(BW$6-1)*1+1,8),AGS,2,FALSE)))</f>
        <v/>
      </c>
      <c r="BX85" s="232" t="str">
        <f>IF(MID('Tab. A1.4-WVG'!$C89,(BX$6-1)*8+(BX$6-1)*1+1,8)="","",CONCATENATE(MID('Tab. A1.4-WVG'!$C89,(BX$6-1)*8+(BX$6-1)*1+1,8),": ",VLOOKUP(MID('Tab. A1.4-WVG'!$C89,(BX$6-1)*8+(BX$6-1)*1+1,8),AGS,2,FALSE)))</f>
        <v/>
      </c>
      <c r="BY85" s="232" t="str">
        <f>IF(MID('Tab. A1.4-WVG'!$C89,(BY$6-1)*8+(BY$6-1)*1+1,8)="","",CONCATENATE(MID('Tab. A1.4-WVG'!$C89,(BY$6-1)*8+(BY$6-1)*1+1,8),": ",VLOOKUP(MID('Tab. A1.4-WVG'!$C89,(BY$6-1)*8+(BY$6-1)*1+1,8),AGS,2,FALSE)))</f>
        <v/>
      </c>
      <c r="BZ85" s="232" t="str">
        <f>IF(MID('Tab. A1.4-WVG'!$C89,(BZ$6-1)*8+(BZ$6-1)*1+1,8)="","",CONCATENATE(MID('Tab. A1.4-WVG'!$C89,(BZ$6-1)*8+(BZ$6-1)*1+1,8),": ",VLOOKUP(MID('Tab. A1.4-WVG'!$C89,(BZ$6-1)*8+(BZ$6-1)*1+1,8),AGS,2,FALSE)))</f>
        <v/>
      </c>
      <c r="CA85" s="232" t="str">
        <f>IF(MID('Tab. A1.4-WVG'!$C89,(CA$6-1)*8+(CA$6-1)*1+1,8)="","",CONCATENATE(MID('Tab. A1.4-WVG'!$C89,(CA$6-1)*8+(CA$6-1)*1+1,8),": ",VLOOKUP(MID('Tab. A1.4-WVG'!$C89,(CA$6-1)*8+(CA$6-1)*1+1,8),AGS,2,FALSE)))</f>
        <v/>
      </c>
      <c r="CB85" s="232" t="str">
        <f>IF(MID('Tab. A1.4-WVG'!$C89,(CB$6-1)*8+(CB$6-1)*1+1,8)="","",CONCATENATE(MID('Tab. A1.4-WVG'!$C89,(CB$6-1)*8+(CB$6-1)*1+1,8),": ",VLOOKUP(MID('Tab. A1.4-WVG'!$C89,(CB$6-1)*8+(CB$6-1)*1+1,8),AGS,2,FALSE)))</f>
        <v/>
      </c>
      <c r="CC85" s="232" t="str">
        <f>IF(MID('Tab. A1.4-WVG'!$C89,(CC$6-1)*8+(CC$6-1)*1+1,8)="","",CONCATENATE(MID('Tab. A1.4-WVG'!$C89,(CC$6-1)*8+(CC$6-1)*1+1,8),": ",VLOOKUP(MID('Tab. A1.4-WVG'!$C89,(CC$6-1)*8+(CC$6-1)*1+1,8),AGS,2,FALSE)))</f>
        <v/>
      </c>
      <c r="CD85" s="232" t="str">
        <f>IF(MID('Tab. A1.4-WVG'!$C89,(CD$6-1)*8+(CD$6-1)*1+1,8)="","",CONCATENATE(MID('Tab. A1.4-WVG'!$C89,(CD$6-1)*8+(CD$6-1)*1+1,8),": ",VLOOKUP(MID('Tab. A1.4-WVG'!$C89,(CD$6-1)*8+(CD$6-1)*1+1,8),AGS,2,FALSE)))</f>
        <v/>
      </c>
      <c r="CE85" s="232" t="str">
        <f>IF(MID('Tab. A1.4-WVG'!$C89,(CE$6-1)*8+(CE$6-1)*1+1,8)="","",CONCATENATE(MID('Tab. A1.4-WVG'!$C89,(CE$6-1)*8+(CE$6-1)*1+1,8),": ",VLOOKUP(MID('Tab. A1.4-WVG'!$C89,(CE$6-1)*8+(CE$6-1)*1+1,8),AGS,2,FALSE)))</f>
        <v/>
      </c>
      <c r="CF85" s="232" t="str">
        <f>IF(MID('Tab. A1.4-WVG'!$C89,(CF$6-1)*8+(CF$6-1)*1+1,8)="","",CONCATENATE(MID('Tab. A1.4-WVG'!$C89,(CF$6-1)*8+(CF$6-1)*1+1,8),": ",VLOOKUP(MID('Tab. A1.4-WVG'!$C89,(CF$6-1)*8+(CF$6-1)*1+1,8),AGS,2,FALSE)))</f>
        <v/>
      </c>
      <c r="CG85" s="232" t="str">
        <f>IF(MID('Tab. A1.4-WVG'!$C89,(CG$6-1)*8+(CG$6-1)*1+1,8)="","",CONCATENATE(MID('Tab. A1.4-WVG'!$C89,(CG$6-1)*8+(CG$6-1)*1+1,8),": ",VLOOKUP(MID('Tab. A1.4-WVG'!$C89,(CG$6-1)*8+(CG$6-1)*1+1,8),AGS,2,FALSE)))</f>
        <v/>
      </c>
      <c r="CH85" s="232" t="str">
        <f>IF(MID('Tab. A1.4-WVG'!$C89,(CH$6-1)*8+(CH$6-1)*1+1,8)="","",CONCATENATE(MID('Tab. A1.4-WVG'!$C89,(CH$6-1)*8+(CH$6-1)*1+1,8),": ",VLOOKUP(MID('Tab. A1.4-WVG'!$C89,(CH$6-1)*8+(CH$6-1)*1+1,8),AGS,2,FALSE)))</f>
        <v/>
      </c>
      <c r="CI85" s="232" t="str">
        <f>IF(MID('Tab. A1.4-WVG'!$C89,(CI$6-1)*8+(CI$6-1)*1+1,8)="","",CONCATENATE(MID('Tab. A1.4-WVG'!$C89,(CI$6-1)*8+(CI$6-1)*1+1,8),": ",VLOOKUP(MID('Tab. A1.4-WVG'!$C89,(CI$6-1)*8+(CI$6-1)*1+1,8),AGS,2,FALSE)))</f>
        <v/>
      </c>
      <c r="CJ85" s="232" t="str">
        <f>IF(MID('Tab. A1.4-WVG'!$C89,(CJ$6-1)*8+(CJ$6-1)*1+1,8)="","",CONCATENATE(MID('Tab. A1.4-WVG'!$C89,(CJ$6-1)*8+(CJ$6-1)*1+1,8),": ",VLOOKUP(MID('Tab. A1.4-WVG'!$C89,(CJ$6-1)*8+(CJ$6-1)*1+1,8),AGS,2,FALSE)))</f>
        <v/>
      </c>
      <c r="CK85" s="232" t="str">
        <f>IF(MID('Tab. A1.4-WVG'!$C89,(CK$6-1)*8+(CK$6-1)*1+1,8)="","",CONCATENATE(MID('Tab. A1.4-WVG'!$C89,(CK$6-1)*8+(CK$6-1)*1+1,8),": ",VLOOKUP(MID('Tab. A1.4-WVG'!$C89,(CK$6-1)*8+(CK$6-1)*1+1,8),AGS,2,FALSE)))</f>
        <v/>
      </c>
      <c r="CL85" s="232" t="str">
        <f>IF(MID('Tab. A1.4-WVG'!$C89,(CL$6-1)*8+(CL$6-1)*1+1,8)="","",CONCATENATE(MID('Tab. A1.4-WVG'!$C89,(CL$6-1)*8+(CL$6-1)*1+1,8),": ",VLOOKUP(MID('Tab. A1.4-WVG'!$C89,(CL$6-1)*8+(CL$6-1)*1+1,8),AGS,2,FALSE)))</f>
        <v/>
      </c>
      <c r="CM85" s="232" t="str">
        <f>IF(MID('Tab. A1.4-WVG'!$C89,(CM$6-1)*8+(CM$6-1)*1+1,8)="","",CONCATENATE(MID('Tab. A1.4-WVG'!$C89,(CM$6-1)*8+(CM$6-1)*1+1,8),": ",VLOOKUP(MID('Tab. A1.4-WVG'!$C89,(CM$6-1)*8+(CM$6-1)*1+1,8),AGS,2,FALSE)))</f>
        <v/>
      </c>
      <c r="CN85" s="232" t="str">
        <f>IF(MID('Tab. A1.4-WVG'!$C89,(CN$6-1)*8+(CN$6-1)*1+1,8)="","",CONCATENATE(MID('Tab. A1.4-WVG'!$C89,(CN$6-1)*8+(CN$6-1)*1+1,8),": ",VLOOKUP(MID('Tab. A1.4-WVG'!$C89,(CN$6-1)*8+(CN$6-1)*1+1,8),AGS,2,FALSE)))</f>
        <v/>
      </c>
      <c r="CO85" s="232" t="str">
        <f>IF(MID('Tab. A1.4-WVG'!$C89,(CO$6-1)*8+(CO$6-1)*1+1,8)="","",CONCATENATE(MID('Tab. A1.4-WVG'!$C89,(CO$6-1)*8+(CO$6-1)*1+1,8),": ",VLOOKUP(MID('Tab. A1.4-WVG'!$C89,(CO$6-1)*8+(CO$6-1)*1+1,8),AGS,2,FALSE)))</f>
        <v/>
      </c>
      <c r="CP85" s="232" t="str">
        <f>IF(MID('Tab. A1.4-WVG'!$C89,(CP$6-1)*8+(CP$6-1)*1+1,8)="","",CONCATENATE(MID('Tab. A1.4-WVG'!$C89,(CP$6-1)*8+(CP$6-1)*1+1,8),": ",VLOOKUP(MID('Tab. A1.4-WVG'!$C89,(CP$6-1)*8+(CP$6-1)*1+1,8),AGS,2,FALSE)))</f>
        <v/>
      </c>
      <c r="CQ85" s="232" t="str">
        <f>IF(MID('Tab. A1.4-WVG'!$C89,(CQ$6-1)*8+(CQ$6-1)*1+1,8)="","",CONCATENATE(MID('Tab. A1.4-WVG'!$C89,(CQ$6-1)*8+(CQ$6-1)*1+1,8),": ",VLOOKUP(MID('Tab. A1.4-WVG'!$C89,(CQ$6-1)*8+(CQ$6-1)*1+1,8),AGS,2,FALSE)))</f>
        <v/>
      </c>
      <c r="CR85" s="232" t="str">
        <f>IF(MID('Tab. A1.4-WVG'!$C89,(CR$6-1)*8+(CR$6-1)*1+1,8)="","",CONCATENATE(MID('Tab. A1.4-WVG'!$C89,(CR$6-1)*8+(CR$6-1)*1+1,8),": ",VLOOKUP(MID('Tab. A1.4-WVG'!$C89,(CR$6-1)*8+(CR$6-1)*1+1,8),AGS,2,FALSE)))</f>
        <v/>
      </c>
      <c r="CS85" s="232" t="str">
        <f>IF(MID('Tab. A1.4-WVG'!$C89,(CS$6-1)*8+(CS$6-1)*1+1,8)="","",CONCATENATE(MID('Tab. A1.4-WVG'!$C89,(CS$6-1)*8+(CS$6-1)*1+1,8),": ",VLOOKUP(MID('Tab. A1.4-WVG'!$C89,(CS$6-1)*8+(CS$6-1)*1+1,8),AGS,2,FALSE)))</f>
        <v/>
      </c>
      <c r="CT85" s="232" t="str">
        <f>IF(MID('Tab. A1.4-WVG'!$C89,(CT$6-1)*8+(CT$6-1)*1+1,8)="","",CONCATENATE(MID('Tab. A1.4-WVG'!$C89,(CT$6-1)*8+(CT$6-1)*1+1,8),": ",VLOOKUP(MID('Tab. A1.4-WVG'!$C89,(CT$6-1)*8+(CT$6-1)*1+1,8),AGS,2,FALSE)))</f>
        <v/>
      </c>
      <c r="CU85" s="232" t="str">
        <f>IF(MID('Tab. A1.4-WVG'!$C89,(CU$6-1)*8+(CU$6-1)*1+1,8)="","",CONCATENATE(MID('Tab. A1.4-WVG'!$C89,(CU$6-1)*8+(CU$6-1)*1+1,8),": ",VLOOKUP(MID('Tab. A1.4-WVG'!$C89,(CU$6-1)*8+(CU$6-1)*1+1,8),AGS,2,FALSE)))</f>
        <v/>
      </c>
      <c r="CV85" s="232" t="str">
        <f>IF(MID('Tab. A1.4-WVG'!$C89,(CV$6-1)*8+(CV$6-1)*1+1,8)="","",CONCATENATE(MID('Tab. A1.4-WVG'!$C89,(CV$6-1)*8+(CV$6-1)*1+1,8),": ",VLOOKUP(MID('Tab. A1.4-WVG'!$C89,(CV$6-1)*8+(CV$6-1)*1+1,8),AGS,2,FALSE)))</f>
        <v/>
      </c>
      <c r="CW85" s="232" t="str">
        <f>IF(MID('Tab. A1.4-WVG'!$C89,(CW$6-1)*8+(CW$6-1)*1+1,8)="","",CONCATENATE(MID('Tab. A1.4-WVG'!$C89,(CW$6-1)*8+(CW$6-1)*1+1,8),": ",VLOOKUP(MID('Tab. A1.4-WVG'!$C89,(CW$6-1)*8+(CW$6-1)*1+1,8),AGS,2,FALSE)))</f>
        <v/>
      </c>
      <c r="CX85" s="39">
        <f t="shared" si="1"/>
        <v>0</v>
      </c>
    </row>
    <row r="86" spans="1:102" ht="38.25" customHeight="1" x14ac:dyDescent="0.2">
      <c r="A86" s="231" t="str">
        <f>IF('Tab. A1.4-WVG'!A90="","",'Tab. A1.4-WVG'!A90)</f>
        <v/>
      </c>
      <c r="B86" s="232" t="str">
        <f>IF(MID('Tab. A1.4-WVG'!$C90,(B$6-1)*8+(B$6-1)*1+1,8)="","",CONCATENATE(MID('Tab. A1.4-WVG'!$C90,(B$6-1)*8+(B$6-1)*1+1,8),": ",VLOOKUP(MID('Tab. A1.4-WVG'!$C90,(B$6-1)*8+(B$6-1)*1+1,8),AGS,2,FALSE)))</f>
        <v/>
      </c>
      <c r="C86" s="232" t="str">
        <f>IF(MID('Tab. A1.4-WVG'!$C90,(C$6-1)*8+(C$6-1)*1+1,8)="","",CONCATENATE(MID('Tab. A1.4-WVG'!$C90,(C$6-1)*8+(C$6-1)*1+1,8),": ",VLOOKUP(MID('Tab. A1.4-WVG'!$C90,(C$6-1)*8+(C$6-1)*1+1,8),AGS,2,FALSE)))</f>
        <v/>
      </c>
      <c r="D86" s="232" t="str">
        <f>IF(MID('Tab. A1.4-WVG'!$C90,(D$6-1)*8+(D$6-1)*1+1,8)="","",CONCATENATE(MID('Tab. A1.4-WVG'!$C90,(D$6-1)*8+(D$6-1)*1+1,8),": ",VLOOKUP(MID('Tab. A1.4-WVG'!$C90,(D$6-1)*8+(D$6-1)*1+1,8),AGS,2,FALSE)))</f>
        <v/>
      </c>
      <c r="E86" s="232" t="str">
        <f>IF(MID('Tab. A1.4-WVG'!$C90,(E$6-1)*8+(E$6-1)*1+1,8)="","",CONCATENATE(MID('Tab. A1.4-WVG'!$C90,(E$6-1)*8+(E$6-1)*1+1,8),": ",VLOOKUP(MID('Tab. A1.4-WVG'!$C90,(E$6-1)*8+(E$6-1)*1+1,8),AGS,2,FALSE)))</f>
        <v/>
      </c>
      <c r="F86" s="232" t="str">
        <f>IF(MID('Tab. A1.4-WVG'!$C90,(F$6-1)*8+(F$6-1)*1+1,8)="","",CONCATENATE(MID('Tab. A1.4-WVG'!$C90,(F$6-1)*8+(F$6-1)*1+1,8),": ",VLOOKUP(MID('Tab. A1.4-WVG'!$C90,(F$6-1)*8+(F$6-1)*1+1,8),AGS,2,FALSE)))</f>
        <v/>
      </c>
      <c r="G86" s="232" t="str">
        <f>IF(MID('Tab. A1.4-WVG'!$C90,(G$6-1)*8+(G$6-1)*1+1,8)="","",CONCATENATE(MID('Tab. A1.4-WVG'!$C90,(G$6-1)*8+(G$6-1)*1+1,8),": ",VLOOKUP(MID('Tab. A1.4-WVG'!$C90,(G$6-1)*8+(G$6-1)*1+1,8),AGS,2,FALSE)))</f>
        <v/>
      </c>
      <c r="H86" s="232" t="str">
        <f>IF(MID('Tab. A1.4-WVG'!$C90,(H$6-1)*8+(H$6-1)*1+1,8)="","",CONCATENATE(MID('Tab. A1.4-WVG'!$C90,(H$6-1)*8+(H$6-1)*1+1,8),": ",VLOOKUP(MID('Tab. A1.4-WVG'!$C90,(H$6-1)*8+(H$6-1)*1+1,8),AGS,2,FALSE)))</f>
        <v/>
      </c>
      <c r="I86" s="232" t="str">
        <f>IF(MID('Tab. A1.4-WVG'!$C90,(I$6-1)*8+(I$6-1)*1+1,8)="","",CONCATENATE(MID('Tab. A1.4-WVG'!$C90,(I$6-1)*8+(I$6-1)*1+1,8),": ",VLOOKUP(MID('Tab. A1.4-WVG'!$C90,(I$6-1)*8+(I$6-1)*1+1,8),AGS,2,FALSE)))</f>
        <v/>
      </c>
      <c r="J86" s="232" t="str">
        <f>IF(MID('Tab. A1.4-WVG'!$C90,(J$6-1)*8+(J$6-1)*1+1,8)="","",CONCATENATE(MID('Tab. A1.4-WVG'!$C90,(J$6-1)*8+(J$6-1)*1+1,8),": ",VLOOKUP(MID('Tab. A1.4-WVG'!$C90,(J$6-1)*8+(J$6-1)*1+1,8),AGS,2,FALSE)))</f>
        <v/>
      </c>
      <c r="K86" s="232" t="str">
        <f>IF(MID('Tab. A1.4-WVG'!$C90,(K$6-1)*8+(K$6-1)*1+1,8)="","",CONCATENATE(MID('Tab. A1.4-WVG'!$C90,(K$6-1)*8+(K$6-1)*1+1,8),": ",VLOOKUP(MID('Tab. A1.4-WVG'!$C90,(K$6-1)*8+(K$6-1)*1+1,8),AGS,2,FALSE)))</f>
        <v/>
      </c>
      <c r="L86" s="232" t="str">
        <f>IF(MID('Tab. A1.4-WVG'!$C90,(L$6-1)*8+(L$6-1)*1+1,8)="","",CONCATENATE(MID('Tab. A1.4-WVG'!$C90,(L$6-1)*8+(L$6-1)*1+1,8),": ",VLOOKUP(MID('Tab. A1.4-WVG'!$C90,(L$6-1)*8+(L$6-1)*1+1,8),AGS,2,FALSE)))</f>
        <v/>
      </c>
      <c r="M86" s="232" t="str">
        <f>IF(MID('Tab. A1.4-WVG'!$C90,(M$6-1)*8+(M$6-1)*1+1,8)="","",CONCATENATE(MID('Tab. A1.4-WVG'!$C90,(M$6-1)*8+(M$6-1)*1+1,8),": ",VLOOKUP(MID('Tab. A1.4-WVG'!$C90,(M$6-1)*8+(M$6-1)*1+1,8),AGS,2,FALSE)))</f>
        <v/>
      </c>
      <c r="N86" s="232" t="str">
        <f>IF(MID('Tab. A1.4-WVG'!$C90,(N$6-1)*8+(N$6-1)*1+1,8)="","",CONCATENATE(MID('Tab. A1.4-WVG'!$C90,(N$6-1)*8+(N$6-1)*1+1,8),": ",VLOOKUP(MID('Tab. A1.4-WVG'!$C90,(N$6-1)*8+(N$6-1)*1+1,8),AGS,2,FALSE)))</f>
        <v/>
      </c>
      <c r="O86" s="232" t="str">
        <f>IF(MID('Tab. A1.4-WVG'!$C90,(O$6-1)*8+(O$6-1)*1+1,8)="","",CONCATENATE(MID('Tab. A1.4-WVG'!$C90,(O$6-1)*8+(O$6-1)*1+1,8),": ",VLOOKUP(MID('Tab. A1.4-WVG'!$C90,(O$6-1)*8+(O$6-1)*1+1,8),AGS,2,FALSE)))</f>
        <v/>
      </c>
      <c r="P86" s="232" t="str">
        <f>IF(MID('Tab. A1.4-WVG'!$C90,(P$6-1)*8+(P$6-1)*1+1,8)="","",CONCATENATE(MID('Tab. A1.4-WVG'!$C90,(P$6-1)*8+(P$6-1)*1+1,8),": ",VLOOKUP(MID('Tab. A1.4-WVG'!$C90,(P$6-1)*8+(P$6-1)*1+1,8),AGS,2,FALSE)))</f>
        <v/>
      </c>
      <c r="Q86" s="232" t="str">
        <f>IF(MID('Tab. A1.4-WVG'!$C90,(Q$6-1)*8+(Q$6-1)*1+1,8)="","",CONCATENATE(MID('Tab. A1.4-WVG'!$C90,(Q$6-1)*8+(Q$6-1)*1+1,8),": ",VLOOKUP(MID('Tab. A1.4-WVG'!$C90,(Q$6-1)*8+(Q$6-1)*1+1,8),AGS,2,FALSE)))</f>
        <v/>
      </c>
      <c r="R86" s="232" t="str">
        <f>IF(MID('Tab. A1.4-WVG'!$C90,(R$6-1)*8+(R$6-1)*1+1,8)="","",CONCATENATE(MID('Tab. A1.4-WVG'!$C90,(R$6-1)*8+(R$6-1)*1+1,8),": ",VLOOKUP(MID('Tab. A1.4-WVG'!$C90,(R$6-1)*8+(R$6-1)*1+1,8),AGS,2,FALSE)))</f>
        <v/>
      </c>
      <c r="S86" s="232" t="str">
        <f>IF(MID('Tab. A1.4-WVG'!$C90,(S$6-1)*8+(S$6-1)*1+1,8)="","",CONCATENATE(MID('Tab. A1.4-WVG'!$C90,(S$6-1)*8+(S$6-1)*1+1,8),": ",VLOOKUP(MID('Tab. A1.4-WVG'!$C90,(S$6-1)*8+(S$6-1)*1+1,8),AGS,2,FALSE)))</f>
        <v/>
      </c>
      <c r="T86" s="232" t="str">
        <f>IF(MID('Tab. A1.4-WVG'!$C90,(T$6-1)*8+(T$6-1)*1+1,8)="","",CONCATENATE(MID('Tab. A1.4-WVG'!$C90,(T$6-1)*8+(T$6-1)*1+1,8),": ",VLOOKUP(MID('Tab. A1.4-WVG'!$C90,(T$6-1)*8+(T$6-1)*1+1,8),AGS,2,FALSE)))</f>
        <v/>
      </c>
      <c r="U86" s="232" t="str">
        <f>IF(MID('Tab. A1.4-WVG'!$C90,(U$6-1)*8+(U$6-1)*1+1,8)="","",CONCATENATE(MID('Tab. A1.4-WVG'!$C90,(U$6-1)*8+(U$6-1)*1+1,8),": ",VLOOKUP(MID('Tab. A1.4-WVG'!$C90,(U$6-1)*8+(U$6-1)*1+1,8),AGS,2,FALSE)))</f>
        <v/>
      </c>
      <c r="V86" s="232" t="str">
        <f>IF(MID('Tab. A1.4-WVG'!$C90,(V$6-1)*8+(V$6-1)*1+1,8)="","",CONCATENATE(MID('Tab. A1.4-WVG'!$C90,(V$6-1)*8+(V$6-1)*1+1,8),": ",VLOOKUP(MID('Tab. A1.4-WVG'!$C90,(V$6-1)*8+(V$6-1)*1+1,8),AGS,2,FALSE)))</f>
        <v/>
      </c>
      <c r="W86" s="232" t="str">
        <f>IF(MID('Tab. A1.4-WVG'!$C90,(W$6-1)*8+(W$6-1)*1+1,8)="","",CONCATENATE(MID('Tab. A1.4-WVG'!$C90,(W$6-1)*8+(W$6-1)*1+1,8),": ",VLOOKUP(MID('Tab. A1.4-WVG'!$C90,(W$6-1)*8+(W$6-1)*1+1,8),AGS,2,FALSE)))</f>
        <v/>
      </c>
      <c r="X86" s="232" t="str">
        <f>IF(MID('Tab. A1.4-WVG'!$C90,(X$6-1)*8+(X$6-1)*1+1,8)="","",CONCATENATE(MID('Tab. A1.4-WVG'!$C90,(X$6-1)*8+(X$6-1)*1+1,8),": ",VLOOKUP(MID('Tab. A1.4-WVG'!$C90,(X$6-1)*8+(X$6-1)*1+1,8),AGS,2,FALSE)))</f>
        <v/>
      </c>
      <c r="Y86" s="232" t="str">
        <f>IF(MID('Tab. A1.4-WVG'!$C90,(Y$6-1)*8+(Y$6-1)*1+1,8)="","",CONCATENATE(MID('Tab. A1.4-WVG'!$C90,(Y$6-1)*8+(Y$6-1)*1+1,8),": ",VLOOKUP(MID('Tab. A1.4-WVG'!$C90,(Y$6-1)*8+(Y$6-1)*1+1,8),AGS,2,FALSE)))</f>
        <v/>
      </c>
      <c r="Z86" s="232" t="str">
        <f>IF(MID('Tab. A1.4-WVG'!$C90,(Z$6-1)*8+(Z$6-1)*1+1,8)="","",CONCATENATE(MID('Tab. A1.4-WVG'!$C90,(Z$6-1)*8+(Z$6-1)*1+1,8),": ",VLOOKUP(MID('Tab. A1.4-WVG'!$C90,(Z$6-1)*8+(Z$6-1)*1+1,8),AGS,2,FALSE)))</f>
        <v/>
      </c>
      <c r="AA86" s="232" t="str">
        <f>IF(MID('Tab. A1.4-WVG'!$C90,(AA$6-1)*8+(AA$6-1)*1+1,8)="","",CONCATENATE(MID('Tab. A1.4-WVG'!$C90,(AA$6-1)*8+(AA$6-1)*1+1,8),": ",VLOOKUP(MID('Tab. A1.4-WVG'!$C90,(AA$6-1)*8+(AA$6-1)*1+1,8),AGS,2,FALSE)))</f>
        <v/>
      </c>
      <c r="AB86" s="232" t="str">
        <f>IF(MID('Tab. A1.4-WVG'!$C90,(AB$6-1)*8+(AB$6-1)*1+1,8)="","",CONCATENATE(MID('Tab. A1.4-WVG'!$C90,(AB$6-1)*8+(AB$6-1)*1+1,8),": ",VLOOKUP(MID('Tab. A1.4-WVG'!$C90,(AB$6-1)*8+(AB$6-1)*1+1,8),AGS,2,FALSE)))</f>
        <v/>
      </c>
      <c r="AC86" s="232" t="str">
        <f>IF(MID('Tab. A1.4-WVG'!$C90,(AC$6-1)*8+(AC$6-1)*1+1,8)="","",CONCATENATE(MID('Tab. A1.4-WVG'!$C90,(AC$6-1)*8+(AC$6-1)*1+1,8),": ",VLOOKUP(MID('Tab. A1.4-WVG'!$C90,(AC$6-1)*8+(AC$6-1)*1+1,8),AGS,2,FALSE)))</f>
        <v/>
      </c>
      <c r="AD86" s="232" t="str">
        <f>IF(MID('Tab. A1.4-WVG'!$C90,(AD$6-1)*8+(AD$6-1)*1+1,8)="","",CONCATENATE(MID('Tab. A1.4-WVG'!$C90,(AD$6-1)*8+(AD$6-1)*1+1,8),": ",VLOOKUP(MID('Tab. A1.4-WVG'!$C90,(AD$6-1)*8+(AD$6-1)*1+1,8),AGS,2,FALSE)))</f>
        <v/>
      </c>
      <c r="AE86" s="232" t="str">
        <f>IF(MID('Tab. A1.4-WVG'!$C90,(AE$6-1)*8+(AE$6-1)*1+1,8)="","",CONCATENATE(MID('Tab. A1.4-WVG'!$C90,(AE$6-1)*8+(AE$6-1)*1+1,8),": ",VLOOKUP(MID('Tab. A1.4-WVG'!$C90,(AE$6-1)*8+(AE$6-1)*1+1,8),AGS,2,FALSE)))</f>
        <v/>
      </c>
      <c r="AF86" s="232" t="str">
        <f>IF(MID('Tab. A1.4-WVG'!$C90,(AF$6-1)*8+(AF$6-1)*1+1,8)="","",CONCATENATE(MID('Tab. A1.4-WVG'!$C90,(AF$6-1)*8+(AF$6-1)*1+1,8),": ",VLOOKUP(MID('Tab. A1.4-WVG'!$C90,(AF$6-1)*8+(AF$6-1)*1+1,8),AGS,2,FALSE)))</f>
        <v/>
      </c>
      <c r="AG86" s="232" t="str">
        <f>IF(MID('Tab. A1.4-WVG'!$C90,(AG$6-1)*8+(AG$6-1)*1+1,8)="","",CONCATENATE(MID('Tab. A1.4-WVG'!$C90,(AG$6-1)*8+(AG$6-1)*1+1,8),": ",VLOOKUP(MID('Tab. A1.4-WVG'!$C90,(AG$6-1)*8+(AG$6-1)*1+1,8),AGS,2,FALSE)))</f>
        <v/>
      </c>
      <c r="AH86" s="232" t="str">
        <f>IF(MID('Tab. A1.4-WVG'!$C90,(AH$6-1)*8+(AH$6-1)*1+1,8)="","",CONCATENATE(MID('Tab. A1.4-WVG'!$C90,(AH$6-1)*8+(AH$6-1)*1+1,8),": ",VLOOKUP(MID('Tab. A1.4-WVG'!$C90,(AH$6-1)*8+(AH$6-1)*1+1,8),AGS,2,FALSE)))</f>
        <v/>
      </c>
      <c r="AI86" s="232" t="str">
        <f>IF(MID('Tab. A1.4-WVG'!$C90,(AI$6-1)*8+(AI$6-1)*1+1,8)="","",CONCATENATE(MID('Tab. A1.4-WVG'!$C90,(AI$6-1)*8+(AI$6-1)*1+1,8),": ",VLOOKUP(MID('Tab. A1.4-WVG'!$C90,(AI$6-1)*8+(AI$6-1)*1+1,8),AGS,2,FALSE)))</f>
        <v/>
      </c>
      <c r="AJ86" s="232" t="str">
        <f>IF(MID('Tab. A1.4-WVG'!$C90,(AJ$6-1)*8+(AJ$6-1)*1+1,8)="","",CONCATENATE(MID('Tab. A1.4-WVG'!$C90,(AJ$6-1)*8+(AJ$6-1)*1+1,8),": ",VLOOKUP(MID('Tab. A1.4-WVG'!$C90,(AJ$6-1)*8+(AJ$6-1)*1+1,8),AGS,2,FALSE)))</f>
        <v/>
      </c>
      <c r="AK86" s="232" t="str">
        <f>IF(MID('Tab. A1.4-WVG'!$C90,(AK$6-1)*8+(AK$6-1)*1+1,8)="","",CONCATENATE(MID('Tab. A1.4-WVG'!$C90,(AK$6-1)*8+(AK$6-1)*1+1,8),": ",VLOOKUP(MID('Tab. A1.4-WVG'!$C90,(AK$6-1)*8+(AK$6-1)*1+1,8),AGS,2,FALSE)))</f>
        <v/>
      </c>
      <c r="AL86" s="232" t="str">
        <f>IF(MID('Tab. A1.4-WVG'!$C90,(AL$6-1)*8+(AL$6-1)*1+1,8)="","",CONCATENATE(MID('Tab. A1.4-WVG'!$C90,(AL$6-1)*8+(AL$6-1)*1+1,8),": ",VLOOKUP(MID('Tab. A1.4-WVG'!$C90,(AL$6-1)*8+(AL$6-1)*1+1,8),AGS,2,FALSE)))</f>
        <v/>
      </c>
      <c r="AM86" s="232" t="str">
        <f>IF(MID('Tab. A1.4-WVG'!$C90,(AM$6-1)*8+(AM$6-1)*1+1,8)="","",CONCATENATE(MID('Tab. A1.4-WVG'!$C90,(AM$6-1)*8+(AM$6-1)*1+1,8),": ",VLOOKUP(MID('Tab. A1.4-WVG'!$C90,(AM$6-1)*8+(AM$6-1)*1+1,8),AGS,2,FALSE)))</f>
        <v/>
      </c>
      <c r="AN86" s="232" t="str">
        <f>IF(MID('Tab. A1.4-WVG'!$C90,(AN$6-1)*8+(AN$6-1)*1+1,8)="","",CONCATENATE(MID('Tab. A1.4-WVG'!$C90,(AN$6-1)*8+(AN$6-1)*1+1,8),": ",VLOOKUP(MID('Tab. A1.4-WVG'!$C90,(AN$6-1)*8+(AN$6-1)*1+1,8),AGS,2,FALSE)))</f>
        <v/>
      </c>
      <c r="AO86" s="232" t="str">
        <f>IF(MID('Tab. A1.4-WVG'!$C90,(AO$6-1)*8+(AO$6-1)*1+1,8)="","",CONCATENATE(MID('Tab. A1.4-WVG'!$C90,(AO$6-1)*8+(AO$6-1)*1+1,8),": ",VLOOKUP(MID('Tab. A1.4-WVG'!$C90,(AO$6-1)*8+(AO$6-1)*1+1,8),AGS,2,FALSE)))</f>
        <v/>
      </c>
      <c r="AP86" s="232" t="str">
        <f>IF(MID('Tab. A1.4-WVG'!$C90,(AP$6-1)*8+(AP$6-1)*1+1,8)="","",CONCATENATE(MID('Tab. A1.4-WVG'!$C90,(AP$6-1)*8+(AP$6-1)*1+1,8),": ",VLOOKUP(MID('Tab. A1.4-WVG'!$C90,(AP$6-1)*8+(AP$6-1)*1+1,8),AGS,2,FALSE)))</f>
        <v/>
      </c>
      <c r="AQ86" s="232" t="str">
        <f>IF(MID('Tab. A1.4-WVG'!$C90,(AQ$6-1)*8+(AQ$6-1)*1+1,8)="","",CONCATENATE(MID('Tab. A1.4-WVG'!$C90,(AQ$6-1)*8+(AQ$6-1)*1+1,8),": ",VLOOKUP(MID('Tab. A1.4-WVG'!$C90,(AQ$6-1)*8+(AQ$6-1)*1+1,8),AGS,2,FALSE)))</f>
        <v/>
      </c>
      <c r="AR86" s="232" t="str">
        <f>IF(MID('Tab. A1.4-WVG'!$C90,(AR$6-1)*8+(AR$6-1)*1+1,8)="","",CONCATENATE(MID('Tab. A1.4-WVG'!$C90,(AR$6-1)*8+(AR$6-1)*1+1,8),": ",VLOOKUP(MID('Tab. A1.4-WVG'!$C90,(AR$6-1)*8+(AR$6-1)*1+1,8),AGS,2,FALSE)))</f>
        <v/>
      </c>
      <c r="AS86" s="232" t="str">
        <f>IF(MID('Tab. A1.4-WVG'!$C90,(AS$6-1)*8+(AS$6-1)*1+1,8)="","",CONCATENATE(MID('Tab. A1.4-WVG'!$C90,(AS$6-1)*8+(AS$6-1)*1+1,8),": ",VLOOKUP(MID('Tab. A1.4-WVG'!$C90,(AS$6-1)*8+(AS$6-1)*1+1,8),AGS,2,FALSE)))</f>
        <v/>
      </c>
      <c r="AT86" s="232" t="str">
        <f>IF(MID('Tab. A1.4-WVG'!$C90,(AT$6-1)*8+(AT$6-1)*1+1,8)="","",CONCATENATE(MID('Tab. A1.4-WVG'!$C90,(AT$6-1)*8+(AT$6-1)*1+1,8),": ",VLOOKUP(MID('Tab. A1.4-WVG'!$C90,(AT$6-1)*8+(AT$6-1)*1+1,8),AGS,2,FALSE)))</f>
        <v/>
      </c>
      <c r="AU86" s="232" t="str">
        <f>IF(MID('Tab. A1.4-WVG'!$C90,(AU$6-1)*8+(AU$6-1)*1+1,8)="","",CONCATENATE(MID('Tab. A1.4-WVG'!$C90,(AU$6-1)*8+(AU$6-1)*1+1,8),": ",VLOOKUP(MID('Tab. A1.4-WVG'!$C90,(AU$6-1)*8+(AU$6-1)*1+1,8),AGS,2,FALSE)))</f>
        <v/>
      </c>
      <c r="AV86" s="232" t="str">
        <f>IF(MID('Tab. A1.4-WVG'!$C90,(AV$6-1)*8+(AV$6-1)*1+1,8)="","",CONCATENATE(MID('Tab. A1.4-WVG'!$C90,(AV$6-1)*8+(AV$6-1)*1+1,8),": ",VLOOKUP(MID('Tab. A1.4-WVG'!$C90,(AV$6-1)*8+(AV$6-1)*1+1,8),AGS,2,FALSE)))</f>
        <v/>
      </c>
      <c r="AW86" s="232" t="str">
        <f>IF(MID('Tab. A1.4-WVG'!$C90,(AW$6-1)*8+(AW$6-1)*1+1,8)="","",CONCATENATE(MID('Tab. A1.4-WVG'!$C90,(AW$6-1)*8+(AW$6-1)*1+1,8),": ",VLOOKUP(MID('Tab. A1.4-WVG'!$C90,(AW$6-1)*8+(AW$6-1)*1+1,8),AGS,2,FALSE)))</f>
        <v/>
      </c>
      <c r="AX86" s="232" t="str">
        <f>IF(MID('Tab. A1.4-WVG'!$C90,(AX$6-1)*8+(AX$6-1)*1+1,8)="","",CONCATENATE(MID('Tab. A1.4-WVG'!$C90,(AX$6-1)*8+(AX$6-1)*1+1,8),": ",VLOOKUP(MID('Tab. A1.4-WVG'!$C90,(AX$6-1)*8+(AX$6-1)*1+1,8),AGS,2,FALSE)))</f>
        <v/>
      </c>
      <c r="AY86" s="232" t="str">
        <f>IF(MID('Tab. A1.4-WVG'!$C90,(AY$6-1)*8+(AY$6-1)*1+1,8)="","",CONCATENATE(MID('Tab. A1.4-WVG'!$C90,(AY$6-1)*8+(AY$6-1)*1+1,8),": ",VLOOKUP(MID('Tab. A1.4-WVG'!$C90,(AY$6-1)*8+(AY$6-1)*1+1,8),AGS,2,FALSE)))</f>
        <v/>
      </c>
      <c r="AZ86" s="232" t="str">
        <f>IF(MID('Tab. A1.4-WVG'!$C90,(AZ$6-1)*8+(AZ$6-1)*1+1,8)="","",CONCATENATE(MID('Tab. A1.4-WVG'!$C90,(AZ$6-1)*8+(AZ$6-1)*1+1,8),": ",VLOOKUP(MID('Tab. A1.4-WVG'!$C90,(AZ$6-1)*8+(AZ$6-1)*1+1,8),AGS,2,FALSE)))</f>
        <v/>
      </c>
      <c r="BA86" s="232" t="str">
        <f>IF(MID('Tab. A1.4-WVG'!$C90,(BA$6-1)*8+(BA$6-1)*1+1,8)="","",CONCATENATE(MID('Tab. A1.4-WVG'!$C90,(BA$6-1)*8+(BA$6-1)*1+1,8),": ",VLOOKUP(MID('Tab. A1.4-WVG'!$C90,(BA$6-1)*8+(BA$6-1)*1+1,8),AGS,2,FALSE)))</f>
        <v/>
      </c>
      <c r="BB86" s="232" t="str">
        <f>IF(MID('Tab. A1.4-WVG'!$C90,(BB$6-1)*8+(BB$6-1)*1+1,8)="","",CONCATENATE(MID('Tab. A1.4-WVG'!$C90,(BB$6-1)*8+(BB$6-1)*1+1,8),": ",VLOOKUP(MID('Tab. A1.4-WVG'!$C90,(BB$6-1)*8+(BB$6-1)*1+1,8),AGS,2,FALSE)))</f>
        <v/>
      </c>
      <c r="BC86" s="232" t="str">
        <f>IF(MID('Tab. A1.4-WVG'!$C90,(BC$6-1)*8+(BC$6-1)*1+1,8)="","",CONCATENATE(MID('Tab. A1.4-WVG'!$C90,(BC$6-1)*8+(BC$6-1)*1+1,8),": ",VLOOKUP(MID('Tab. A1.4-WVG'!$C90,(BC$6-1)*8+(BC$6-1)*1+1,8),AGS,2,FALSE)))</f>
        <v/>
      </c>
      <c r="BD86" s="232" t="str">
        <f>IF(MID('Tab. A1.4-WVG'!$C90,(BD$6-1)*8+(BD$6-1)*1+1,8)="","",CONCATENATE(MID('Tab. A1.4-WVG'!$C90,(BD$6-1)*8+(BD$6-1)*1+1,8),": ",VLOOKUP(MID('Tab. A1.4-WVG'!$C90,(BD$6-1)*8+(BD$6-1)*1+1,8),AGS,2,FALSE)))</f>
        <v/>
      </c>
      <c r="BE86" s="232" t="str">
        <f>IF(MID('Tab. A1.4-WVG'!$C90,(BE$6-1)*8+(BE$6-1)*1+1,8)="","",CONCATENATE(MID('Tab. A1.4-WVG'!$C90,(BE$6-1)*8+(BE$6-1)*1+1,8),": ",VLOOKUP(MID('Tab. A1.4-WVG'!$C90,(BE$6-1)*8+(BE$6-1)*1+1,8),AGS,2,FALSE)))</f>
        <v/>
      </c>
      <c r="BF86" s="232" t="str">
        <f>IF(MID('Tab. A1.4-WVG'!$C90,(BF$6-1)*8+(BF$6-1)*1+1,8)="","",CONCATENATE(MID('Tab. A1.4-WVG'!$C90,(BF$6-1)*8+(BF$6-1)*1+1,8),": ",VLOOKUP(MID('Tab. A1.4-WVG'!$C90,(BF$6-1)*8+(BF$6-1)*1+1,8),AGS,2,FALSE)))</f>
        <v/>
      </c>
      <c r="BG86" s="232" t="str">
        <f>IF(MID('Tab. A1.4-WVG'!$C90,(BG$6-1)*8+(BG$6-1)*1+1,8)="","",CONCATENATE(MID('Tab. A1.4-WVG'!$C90,(BG$6-1)*8+(BG$6-1)*1+1,8),": ",VLOOKUP(MID('Tab. A1.4-WVG'!$C90,(BG$6-1)*8+(BG$6-1)*1+1,8),AGS,2,FALSE)))</f>
        <v/>
      </c>
      <c r="BH86" s="232" t="str">
        <f>IF(MID('Tab. A1.4-WVG'!$C90,(BH$6-1)*8+(BH$6-1)*1+1,8)="","",CONCATENATE(MID('Tab. A1.4-WVG'!$C90,(BH$6-1)*8+(BH$6-1)*1+1,8),": ",VLOOKUP(MID('Tab. A1.4-WVG'!$C90,(BH$6-1)*8+(BH$6-1)*1+1,8),AGS,2,FALSE)))</f>
        <v/>
      </c>
      <c r="BI86" s="232" t="str">
        <f>IF(MID('Tab. A1.4-WVG'!$C90,(BI$6-1)*8+(BI$6-1)*1+1,8)="","",CONCATENATE(MID('Tab. A1.4-WVG'!$C90,(BI$6-1)*8+(BI$6-1)*1+1,8),": ",VLOOKUP(MID('Tab. A1.4-WVG'!$C90,(BI$6-1)*8+(BI$6-1)*1+1,8),AGS,2,FALSE)))</f>
        <v/>
      </c>
      <c r="BJ86" s="232" t="str">
        <f>IF(MID('Tab. A1.4-WVG'!$C90,(BJ$6-1)*8+(BJ$6-1)*1+1,8)="","",CONCATENATE(MID('Tab. A1.4-WVG'!$C90,(BJ$6-1)*8+(BJ$6-1)*1+1,8),": ",VLOOKUP(MID('Tab. A1.4-WVG'!$C90,(BJ$6-1)*8+(BJ$6-1)*1+1,8),AGS,2,FALSE)))</f>
        <v/>
      </c>
      <c r="BK86" s="232" t="str">
        <f>IF(MID('Tab. A1.4-WVG'!$C90,(BK$6-1)*8+(BK$6-1)*1+1,8)="","",CONCATENATE(MID('Tab. A1.4-WVG'!$C90,(BK$6-1)*8+(BK$6-1)*1+1,8),": ",VLOOKUP(MID('Tab. A1.4-WVG'!$C90,(BK$6-1)*8+(BK$6-1)*1+1,8),AGS,2,FALSE)))</f>
        <v/>
      </c>
      <c r="BL86" s="232" t="str">
        <f>IF(MID('Tab. A1.4-WVG'!$C90,(BL$6-1)*8+(BL$6-1)*1+1,8)="","",CONCATENATE(MID('Tab. A1.4-WVG'!$C90,(BL$6-1)*8+(BL$6-1)*1+1,8),": ",VLOOKUP(MID('Tab. A1.4-WVG'!$C90,(BL$6-1)*8+(BL$6-1)*1+1,8),AGS,2,FALSE)))</f>
        <v/>
      </c>
      <c r="BM86" s="232" t="str">
        <f>IF(MID('Tab. A1.4-WVG'!$C90,(BM$6-1)*8+(BM$6-1)*1+1,8)="","",CONCATENATE(MID('Tab. A1.4-WVG'!$C90,(BM$6-1)*8+(BM$6-1)*1+1,8),": ",VLOOKUP(MID('Tab. A1.4-WVG'!$C90,(BM$6-1)*8+(BM$6-1)*1+1,8),AGS,2,FALSE)))</f>
        <v/>
      </c>
      <c r="BN86" s="232" t="str">
        <f>IF(MID('Tab. A1.4-WVG'!$C90,(BN$6-1)*8+(BN$6-1)*1+1,8)="","",CONCATENATE(MID('Tab. A1.4-WVG'!$C90,(BN$6-1)*8+(BN$6-1)*1+1,8),": ",VLOOKUP(MID('Tab. A1.4-WVG'!$C90,(BN$6-1)*8+(BN$6-1)*1+1,8),AGS,2,FALSE)))</f>
        <v/>
      </c>
      <c r="BO86" s="232" t="str">
        <f>IF(MID('Tab. A1.4-WVG'!$C90,(BO$6-1)*8+(BO$6-1)*1+1,8)="","",CONCATENATE(MID('Tab. A1.4-WVG'!$C90,(BO$6-1)*8+(BO$6-1)*1+1,8),": ",VLOOKUP(MID('Tab. A1.4-WVG'!$C90,(BO$6-1)*8+(BO$6-1)*1+1,8),AGS,2,FALSE)))</f>
        <v/>
      </c>
      <c r="BP86" s="232" t="str">
        <f>IF(MID('Tab. A1.4-WVG'!$C90,(BP$6-1)*8+(BP$6-1)*1+1,8)="","",CONCATENATE(MID('Tab. A1.4-WVG'!$C90,(BP$6-1)*8+(BP$6-1)*1+1,8),": ",VLOOKUP(MID('Tab. A1.4-WVG'!$C90,(BP$6-1)*8+(BP$6-1)*1+1,8),AGS,2,FALSE)))</f>
        <v/>
      </c>
      <c r="BQ86" s="232" t="str">
        <f>IF(MID('Tab. A1.4-WVG'!$C90,(BQ$6-1)*8+(BQ$6-1)*1+1,8)="","",CONCATENATE(MID('Tab. A1.4-WVG'!$C90,(BQ$6-1)*8+(BQ$6-1)*1+1,8),": ",VLOOKUP(MID('Tab. A1.4-WVG'!$C90,(BQ$6-1)*8+(BQ$6-1)*1+1,8),AGS,2,FALSE)))</f>
        <v/>
      </c>
      <c r="BR86" s="232" t="str">
        <f>IF(MID('Tab. A1.4-WVG'!$C90,(BR$6-1)*8+(BR$6-1)*1+1,8)="","",CONCATENATE(MID('Tab. A1.4-WVG'!$C90,(BR$6-1)*8+(BR$6-1)*1+1,8),": ",VLOOKUP(MID('Tab. A1.4-WVG'!$C90,(BR$6-1)*8+(BR$6-1)*1+1,8),AGS,2,FALSE)))</f>
        <v/>
      </c>
      <c r="BS86" s="232" t="str">
        <f>IF(MID('Tab. A1.4-WVG'!$C90,(BS$6-1)*8+(BS$6-1)*1+1,8)="","",CONCATENATE(MID('Tab. A1.4-WVG'!$C90,(BS$6-1)*8+(BS$6-1)*1+1,8),": ",VLOOKUP(MID('Tab. A1.4-WVG'!$C90,(BS$6-1)*8+(BS$6-1)*1+1,8),AGS,2,FALSE)))</f>
        <v/>
      </c>
      <c r="BT86" s="232" t="str">
        <f>IF(MID('Tab. A1.4-WVG'!$C90,(BT$6-1)*8+(BT$6-1)*1+1,8)="","",CONCATENATE(MID('Tab. A1.4-WVG'!$C90,(BT$6-1)*8+(BT$6-1)*1+1,8),": ",VLOOKUP(MID('Tab. A1.4-WVG'!$C90,(BT$6-1)*8+(BT$6-1)*1+1,8),AGS,2,FALSE)))</f>
        <v/>
      </c>
      <c r="BU86" s="232" t="str">
        <f>IF(MID('Tab. A1.4-WVG'!$C90,(BU$6-1)*8+(BU$6-1)*1+1,8)="","",CONCATENATE(MID('Tab. A1.4-WVG'!$C90,(BU$6-1)*8+(BU$6-1)*1+1,8),": ",VLOOKUP(MID('Tab. A1.4-WVG'!$C90,(BU$6-1)*8+(BU$6-1)*1+1,8),AGS,2,FALSE)))</f>
        <v/>
      </c>
      <c r="BV86" s="232" t="str">
        <f>IF(MID('Tab. A1.4-WVG'!$C90,(BV$6-1)*8+(BV$6-1)*1+1,8)="","",CONCATENATE(MID('Tab. A1.4-WVG'!$C90,(BV$6-1)*8+(BV$6-1)*1+1,8),": ",VLOOKUP(MID('Tab. A1.4-WVG'!$C90,(BV$6-1)*8+(BV$6-1)*1+1,8),AGS,2,FALSE)))</f>
        <v/>
      </c>
      <c r="BW86" s="232" t="str">
        <f>IF(MID('Tab. A1.4-WVG'!$C90,(BW$6-1)*8+(BW$6-1)*1+1,8)="","",CONCATENATE(MID('Tab. A1.4-WVG'!$C90,(BW$6-1)*8+(BW$6-1)*1+1,8),": ",VLOOKUP(MID('Tab. A1.4-WVG'!$C90,(BW$6-1)*8+(BW$6-1)*1+1,8),AGS,2,FALSE)))</f>
        <v/>
      </c>
      <c r="BX86" s="232" t="str">
        <f>IF(MID('Tab. A1.4-WVG'!$C90,(BX$6-1)*8+(BX$6-1)*1+1,8)="","",CONCATENATE(MID('Tab. A1.4-WVG'!$C90,(BX$6-1)*8+(BX$6-1)*1+1,8),": ",VLOOKUP(MID('Tab. A1.4-WVG'!$C90,(BX$6-1)*8+(BX$6-1)*1+1,8),AGS,2,FALSE)))</f>
        <v/>
      </c>
      <c r="BY86" s="232" t="str">
        <f>IF(MID('Tab. A1.4-WVG'!$C90,(BY$6-1)*8+(BY$6-1)*1+1,8)="","",CONCATENATE(MID('Tab. A1.4-WVG'!$C90,(BY$6-1)*8+(BY$6-1)*1+1,8),": ",VLOOKUP(MID('Tab. A1.4-WVG'!$C90,(BY$6-1)*8+(BY$6-1)*1+1,8),AGS,2,FALSE)))</f>
        <v/>
      </c>
      <c r="BZ86" s="232" t="str">
        <f>IF(MID('Tab. A1.4-WVG'!$C90,(BZ$6-1)*8+(BZ$6-1)*1+1,8)="","",CONCATENATE(MID('Tab. A1.4-WVG'!$C90,(BZ$6-1)*8+(BZ$6-1)*1+1,8),": ",VLOOKUP(MID('Tab. A1.4-WVG'!$C90,(BZ$6-1)*8+(BZ$6-1)*1+1,8),AGS,2,FALSE)))</f>
        <v/>
      </c>
      <c r="CA86" s="232" t="str">
        <f>IF(MID('Tab. A1.4-WVG'!$C90,(CA$6-1)*8+(CA$6-1)*1+1,8)="","",CONCATENATE(MID('Tab. A1.4-WVG'!$C90,(CA$6-1)*8+(CA$6-1)*1+1,8),": ",VLOOKUP(MID('Tab. A1.4-WVG'!$C90,(CA$6-1)*8+(CA$6-1)*1+1,8),AGS,2,FALSE)))</f>
        <v/>
      </c>
      <c r="CB86" s="232" t="str">
        <f>IF(MID('Tab. A1.4-WVG'!$C90,(CB$6-1)*8+(CB$6-1)*1+1,8)="","",CONCATENATE(MID('Tab. A1.4-WVG'!$C90,(CB$6-1)*8+(CB$6-1)*1+1,8),": ",VLOOKUP(MID('Tab. A1.4-WVG'!$C90,(CB$6-1)*8+(CB$6-1)*1+1,8),AGS,2,FALSE)))</f>
        <v/>
      </c>
      <c r="CC86" s="232" t="str">
        <f>IF(MID('Tab. A1.4-WVG'!$C90,(CC$6-1)*8+(CC$6-1)*1+1,8)="","",CONCATENATE(MID('Tab. A1.4-WVG'!$C90,(CC$6-1)*8+(CC$6-1)*1+1,8),": ",VLOOKUP(MID('Tab. A1.4-WVG'!$C90,(CC$6-1)*8+(CC$6-1)*1+1,8),AGS,2,FALSE)))</f>
        <v/>
      </c>
      <c r="CD86" s="232" t="str">
        <f>IF(MID('Tab. A1.4-WVG'!$C90,(CD$6-1)*8+(CD$6-1)*1+1,8)="","",CONCATENATE(MID('Tab. A1.4-WVG'!$C90,(CD$6-1)*8+(CD$6-1)*1+1,8),": ",VLOOKUP(MID('Tab. A1.4-WVG'!$C90,(CD$6-1)*8+(CD$6-1)*1+1,8),AGS,2,FALSE)))</f>
        <v/>
      </c>
      <c r="CE86" s="232" t="str">
        <f>IF(MID('Tab. A1.4-WVG'!$C90,(CE$6-1)*8+(CE$6-1)*1+1,8)="","",CONCATENATE(MID('Tab. A1.4-WVG'!$C90,(CE$6-1)*8+(CE$6-1)*1+1,8),": ",VLOOKUP(MID('Tab. A1.4-WVG'!$C90,(CE$6-1)*8+(CE$6-1)*1+1,8),AGS,2,FALSE)))</f>
        <v/>
      </c>
      <c r="CF86" s="232" t="str">
        <f>IF(MID('Tab. A1.4-WVG'!$C90,(CF$6-1)*8+(CF$6-1)*1+1,8)="","",CONCATENATE(MID('Tab. A1.4-WVG'!$C90,(CF$6-1)*8+(CF$6-1)*1+1,8),": ",VLOOKUP(MID('Tab. A1.4-WVG'!$C90,(CF$6-1)*8+(CF$6-1)*1+1,8),AGS,2,FALSE)))</f>
        <v/>
      </c>
      <c r="CG86" s="232" t="str">
        <f>IF(MID('Tab. A1.4-WVG'!$C90,(CG$6-1)*8+(CG$6-1)*1+1,8)="","",CONCATENATE(MID('Tab. A1.4-WVG'!$C90,(CG$6-1)*8+(CG$6-1)*1+1,8),": ",VLOOKUP(MID('Tab. A1.4-WVG'!$C90,(CG$6-1)*8+(CG$6-1)*1+1,8),AGS,2,FALSE)))</f>
        <v/>
      </c>
      <c r="CH86" s="232" t="str">
        <f>IF(MID('Tab. A1.4-WVG'!$C90,(CH$6-1)*8+(CH$6-1)*1+1,8)="","",CONCATENATE(MID('Tab. A1.4-WVG'!$C90,(CH$6-1)*8+(CH$6-1)*1+1,8),": ",VLOOKUP(MID('Tab. A1.4-WVG'!$C90,(CH$6-1)*8+(CH$6-1)*1+1,8),AGS,2,FALSE)))</f>
        <v/>
      </c>
      <c r="CI86" s="232" t="str">
        <f>IF(MID('Tab. A1.4-WVG'!$C90,(CI$6-1)*8+(CI$6-1)*1+1,8)="","",CONCATENATE(MID('Tab. A1.4-WVG'!$C90,(CI$6-1)*8+(CI$6-1)*1+1,8),": ",VLOOKUP(MID('Tab. A1.4-WVG'!$C90,(CI$6-1)*8+(CI$6-1)*1+1,8),AGS,2,FALSE)))</f>
        <v/>
      </c>
      <c r="CJ86" s="232" t="str">
        <f>IF(MID('Tab. A1.4-WVG'!$C90,(CJ$6-1)*8+(CJ$6-1)*1+1,8)="","",CONCATENATE(MID('Tab. A1.4-WVG'!$C90,(CJ$6-1)*8+(CJ$6-1)*1+1,8),": ",VLOOKUP(MID('Tab. A1.4-WVG'!$C90,(CJ$6-1)*8+(CJ$6-1)*1+1,8),AGS,2,FALSE)))</f>
        <v/>
      </c>
      <c r="CK86" s="232" t="str">
        <f>IF(MID('Tab. A1.4-WVG'!$C90,(CK$6-1)*8+(CK$6-1)*1+1,8)="","",CONCATENATE(MID('Tab. A1.4-WVG'!$C90,(CK$6-1)*8+(CK$6-1)*1+1,8),": ",VLOOKUP(MID('Tab. A1.4-WVG'!$C90,(CK$6-1)*8+(CK$6-1)*1+1,8),AGS,2,FALSE)))</f>
        <v/>
      </c>
      <c r="CL86" s="232" t="str">
        <f>IF(MID('Tab. A1.4-WVG'!$C90,(CL$6-1)*8+(CL$6-1)*1+1,8)="","",CONCATENATE(MID('Tab. A1.4-WVG'!$C90,(CL$6-1)*8+(CL$6-1)*1+1,8),": ",VLOOKUP(MID('Tab. A1.4-WVG'!$C90,(CL$6-1)*8+(CL$6-1)*1+1,8),AGS,2,FALSE)))</f>
        <v/>
      </c>
      <c r="CM86" s="232" t="str">
        <f>IF(MID('Tab. A1.4-WVG'!$C90,(CM$6-1)*8+(CM$6-1)*1+1,8)="","",CONCATENATE(MID('Tab. A1.4-WVG'!$C90,(CM$6-1)*8+(CM$6-1)*1+1,8),": ",VLOOKUP(MID('Tab. A1.4-WVG'!$C90,(CM$6-1)*8+(CM$6-1)*1+1,8),AGS,2,FALSE)))</f>
        <v/>
      </c>
      <c r="CN86" s="232" t="str">
        <f>IF(MID('Tab. A1.4-WVG'!$C90,(CN$6-1)*8+(CN$6-1)*1+1,8)="","",CONCATENATE(MID('Tab. A1.4-WVG'!$C90,(CN$6-1)*8+(CN$6-1)*1+1,8),": ",VLOOKUP(MID('Tab. A1.4-WVG'!$C90,(CN$6-1)*8+(CN$6-1)*1+1,8),AGS,2,FALSE)))</f>
        <v/>
      </c>
      <c r="CO86" s="232" t="str">
        <f>IF(MID('Tab. A1.4-WVG'!$C90,(CO$6-1)*8+(CO$6-1)*1+1,8)="","",CONCATENATE(MID('Tab. A1.4-WVG'!$C90,(CO$6-1)*8+(CO$6-1)*1+1,8),": ",VLOOKUP(MID('Tab. A1.4-WVG'!$C90,(CO$6-1)*8+(CO$6-1)*1+1,8),AGS,2,FALSE)))</f>
        <v/>
      </c>
      <c r="CP86" s="232" t="str">
        <f>IF(MID('Tab. A1.4-WVG'!$C90,(CP$6-1)*8+(CP$6-1)*1+1,8)="","",CONCATENATE(MID('Tab. A1.4-WVG'!$C90,(CP$6-1)*8+(CP$6-1)*1+1,8),": ",VLOOKUP(MID('Tab. A1.4-WVG'!$C90,(CP$6-1)*8+(CP$6-1)*1+1,8),AGS,2,FALSE)))</f>
        <v/>
      </c>
      <c r="CQ86" s="232" t="str">
        <f>IF(MID('Tab. A1.4-WVG'!$C90,(CQ$6-1)*8+(CQ$6-1)*1+1,8)="","",CONCATENATE(MID('Tab. A1.4-WVG'!$C90,(CQ$6-1)*8+(CQ$6-1)*1+1,8),": ",VLOOKUP(MID('Tab. A1.4-WVG'!$C90,(CQ$6-1)*8+(CQ$6-1)*1+1,8),AGS,2,FALSE)))</f>
        <v/>
      </c>
      <c r="CR86" s="232" t="str">
        <f>IF(MID('Tab. A1.4-WVG'!$C90,(CR$6-1)*8+(CR$6-1)*1+1,8)="","",CONCATENATE(MID('Tab. A1.4-WVG'!$C90,(CR$6-1)*8+(CR$6-1)*1+1,8),": ",VLOOKUP(MID('Tab. A1.4-WVG'!$C90,(CR$6-1)*8+(CR$6-1)*1+1,8),AGS,2,FALSE)))</f>
        <v/>
      </c>
      <c r="CS86" s="232" t="str">
        <f>IF(MID('Tab. A1.4-WVG'!$C90,(CS$6-1)*8+(CS$6-1)*1+1,8)="","",CONCATENATE(MID('Tab. A1.4-WVG'!$C90,(CS$6-1)*8+(CS$6-1)*1+1,8),": ",VLOOKUP(MID('Tab. A1.4-WVG'!$C90,(CS$6-1)*8+(CS$6-1)*1+1,8),AGS,2,FALSE)))</f>
        <v/>
      </c>
      <c r="CT86" s="232" t="str">
        <f>IF(MID('Tab. A1.4-WVG'!$C90,(CT$6-1)*8+(CT$6-1)*1+1,8)="","",CONCATENATE(MID('Tab. A1.4-WVG'!$C90,(CT$6-1)*8+(CT$6-1)*1+1,8),": ",VLOOKUP(MID('Tab. A1.4-WVG'!$C90,(CT$6-1)*8+(CT$6-1)*1+1,8),AGS,2,FALSE)))</f>
        <v/>
      </c>
      <c r="CU86" s="232" t="str">
        <f>IF(MID('Tab. A1.4-WVG'!$C90,(CU$6-1)*8+(CU$6-1)*1+1,8)="","",CONCATENATE(MID('Tab. A1.4-WVG'!$C90,(CU$6-1)*8+(CU$6-1)*1+1,8),": ",VLOOKUP(MID('Tab. A1.4-WVG'!$C90,(CU$6-1)*8+(CU$6-1)*1+1,8),AGS,2,FALSE)))</f>
        <v/>
      </c>
      <c r="CV86" s="232" t="str">
        <f>IF(MID('Tab. A1.4-WVG'!$C90,(CV$6-1)*8+(CV$6-1)*1+1,8)="","",CONCATENATE(MID('Tab. A1.4-WVG'!$C90,(CV$6-1)*8+(CV$6-1)*1+1,8),": ",VLOOKUP(MID('Tab. A1.4-WVG'!$C90,(CV$6-1)*8+(CV$6-1)*1+1,8),AGS,2,FALSE)))</f>
        <v/>
      </c>
      <c r="CW86" s="232" t="str">
        <f>IF(MID('Tab. A1.4-WVG'!$C90,(CW$6-1)*8+(CW$6-1)*1+1,8)="","",CONCATENATE(MID('Tab. A1.4-WVG'!$C90,(CW$6-1)*8+(CW$6-1)*1+1,8),": ",VLOOKUP(MID('Tab. A1.4-WVG'!$C90,(CW$6-1)*8+(CW$6-1)*1+1,8),AGS,2,FALSE)))</f>
        <v/>
      </c>
      <c r="CX86" s="39">
        <f t="shared" si="1"/>
        <v>0</v>
      </c>
    </row>
    <row r="87" spans="1:102" ht="38.25" customHeight="1" x14ac:dyDescent="0.2">
      <c r="A87" s="231" t="str">
        <f>IF('Tab. A1.4-WVG'!A91="","",'Tab. A1.4-WVG'!A91)</f>
        <v/>
      </c>
      <c r="B87" s="232" t="str">
        <f>IF(MID('Tab. A1.4-WVG'!$C91,(B$6-1)*8+(B$6-1)*1+1,8)="","",CONCATENATE(MID('Tab. A1.4-WVG'!$C91,(B$6-1)*8+(B$6-1)*1+1,8),": ",VLOOKUP(MID('Tab. A1.4-WVG'!$C91,(B$6-1)*8+(B$6-1)*1+1,8),AGS,2,FALSE)))</f>
        <v/>
      </c>
      <c r="C87" s="232" t="str">
        <f>IF(MID('Tab. A1.4-WVG'!$C91,(C$6-1)*8+(C$6-1)*1+1,8)="","",CONCATENATE(MID('Tab. A1.4-WVG'!$C91,(C$6-1)*8+(C$6-1)*1+1,8),": ",VLOOKUP(MID('Tab. A1.4-WVG'!$C91,(C$6-1)*8+(C$6-1)*1+1,8),AGS,2,FALSE)))</f>
        <v/>
      </c>
      <c r="D87" s="232" t="str">
        <f>IF(MID('Tab. A1.4-WVG'!$C91,(D$6-1)*8+(D$6-1)*1+1,8)="","",CONCATENATE(MID('Tab. A1.4-WVG'!$C91,(D$6-1)*8+(D$6-1)*1+1,8),": ",VLOOKUP(MID('Tab. A1.4-WVG'!$C91,(D$6-1)*8+(D$6-1)*1+1,8),AGS,2,FALSE)))</f>
        <v/>
      </c>
      <c r="E87" s="232" t="str">
        <f>IF(MID('Tab. A1.4-WVG'!$C91,(E$6-1)*8+(E$6-1)*1+1,8)="","",CONCATENATE(MID('Tab. A1.4-WVG'!$C91,(E$6-1)*8+(E$6-1)*1+1,8),": ",VLOOKUP(MID('Tab. A1.4-WVG'!$C91,(E$6-1)*8+(E$6-1)*1+1,8),AGS,2,FALSE)))</f>
        <v/>
      </c>
      <c r="F87" s="232" t="str">
        <f>IF(MID('Tab. A1.4-WVG'!$C91,(F$6-1)*8+(F$6-1)*1+1,8)="","",CONCATENATE(MID('Tab. A1.4-WVG'!$C91,(F$6-1)*8+(F$6-1)*1+1,8),": ",VLOOKUP(MID('Tab. A1.4-WVG'!$C91,(F$6-1)*8+(F$6-1)*1+1,8),AGS,2,FALSE)))</f>
        <v/>
      </c>
      <c r="G87" s="232" t="str">
        <f>IF(MID('Tab. A1.4-WVG'!$C91,(G$6-1)*8+(G$6-1)*1+1,8)="","",CONCATENATE(MID('Tab. A1.4-WVG'!$C91,(G$6-1)*8+(G$6-1)*1+1,8),": ",VLOOKUP(MID('Tab. A1.4-WVG'!$C91,(G$6-1)*8+(G$6-1)*1+1,8),AGS,2,FALSE)))</f>
        <v/>
      </c>
      <c r="H87" s="232" t="str">
        <f>IF(MID('Tab. A1.4-WVG'!$C91,(H$6-1)*8+(H$6-1)*1+1,8)="","",CONCATENATE(MID('Tab. A1.4-WVG'!$C91,(H$6-1)*8+(H$6-1)*1+1,8),": ",VLOOKUP(MID('Tab. A1.4-WVG'!$C91,(H$6-1)*8+(H$6-1)*1+1,8),AGS,2,FALSE)))</f>
        <v/>
      </c>
      <c r="I87" s="232" t="str">
        <f>IF(MID('Tab. A1.4-WVG'!$C91,(I$6-1)*8+(I$6-1)*1+1,8)="","",CONCATENATE(MID('Tab. A1.4-WVG'!$C91,(I$6-1)*8+(I$6-1)*1+1,8),": ",VLOOKUP(MID('Tab. A1.4-WVG'!$C91,(I$6-1)*8+(I$6-1)*1+1,8),AGS,2,FALSE)))</f>
        <v/>
      </c>
      <c r="J87" s="232" t="str">
        <f>IF(MID('Tab. A1.4-WVG'!$C91,(J$6-1)*8+(J$6-1)*1+1,8)="","",CONCATENATE(MID('Tab. A1.4-WVG'!$C91,(J$6-1)*8+(J$6-1)*1+1,8),": ",VLOOKUP(MID('Tab. A1.4-WVG'!$C91,(J$6-1)*8+(J$6-1)*1+1,8),AGS,2,FALSE)))</f>
        <v/>
      </c>
      <c r="K87" s="232" t="str">
        <f>IF(MID('Tab. A1.4-WVG'!$C91,(K$6-1)*8+(K$6-1)*1+1,8)="","",CONCATENATE(MID('Tab. A1.4-WVG'!$C91,(K$6-1)*8+(K$6-1)*1+1,8),": ",VLOOKUP(MID('Tab. A1.4-WVG'!$C91,(K$6-1)*8+(K$6-1)*1+1,8),AGS,2,FALSE)))</f>
        <v/>
      </c>
      <c r="L87" s="232" t="str">
        <f>IF(MID('Tab. A1.4-WVG'!$C91,(L$6-1)*8+(L$6-1)*1+1,8)="","",CONCATENATE(MID('Tab. A1.4-WVG'!$C91,(L$6-1)*8+(L$6-1)*1+1,8),": ",VLOOKUP(MID('Tab. A1.4-WVG'!$C91,(L$6-1)*8+(L$6-1)*1+1,8),AGS,2,FALSE)))</f>
        <v/>
      </c>
      <c r="M87" s="232" t="str">
        <f>IF(MID('Tab. A1.4-WVG'!$C91,(M$6-1)*8+(M$6-1)*1+1,8)="","",CONCATENATE(MID('Tab. A1.4-WVG'!$C91,(M$6-1)*8+(M$6-1)*1+1,8),": ",VLOOKUP(MID('Tab. A1.4-WVG'!$C91,(M$6-1)*8+(M$6-1)*1+1,8),AGS,2,FALSE)))</f>
        <v/>
      </c>
      <c r="N87" s="232" t="str">
        <f>IF(MID('Tab. A1.4-WVG'!$C91,(N$6-1)*8+(N$6-1)*1+1,8)="","",CONCATENATE(MID('Tab. A1.4-WVG'!$C91,(N$6-1)*8+(N$6-1)*1+1,8),": ",VLOOKUP(MID('Tab. A1.4-WVG'!$C91,(N$6-1)*8+(N$6-1)*1+1,8),AGS,2,FALSE)))</f>
        <v/>
      </c>
      <c r="O87" s="232" t="str">
        <f>IF(MID('Tab. A1.4-WVG'!$C91,(O$6-1)*8+(O$6-1)*1+1,8)="","",CONCATENATE(MID('Tab. A1.4-WVG'!$C91,(O$6-1)*8+(O$6-1)*1+1,8),": ",VLOOKUP(MID('Tab. A1.4-WVG'!$C91,(O$6-1)*8+(O$6-1)*1+1,8),AGS,2,FALSE)))</f>
        <v/>
      </c>
      <c r="P87" s="232" t="str">
        <f>IF(MID('Tab. A1.4-WVG'!$C91,(P$6-1)*8+(P$6-1)*1+1,8)="","",CONCATENATE(MID('Tab. A1.4-WVG'!$C91,(P$6-1)*8+(P$6-1)*1+1,8),": ",VLOOKUP(MID('Tab. A1.4-WVG'!$C91,(P$6-1)*8+(P$6-1)*1+1,8),AGS,2,FALSE)))</f>
        <v/>
      </c>
      <c r="Q87" s="232" t="str">
        <f>IF(MID('Tab. A1.4-WVG'!$C91,(Q$6-1)*8+(Q$6-1)*1+1,8)="","",CONCATENATE(MID('Tab. A1.4-WVG'!$C91,(Q$6-1)*8+(Q$6-1)*1+1,8),": ",VLOOKUP(MID('Tab. A1.4-WVG'!$C91,(Q$6-1)*8+(Q$6-1)*1+1,8),AGS,2,FALSE)))</f>
        <v/>
      </c>
      <c r="R87" s="232" t="str">
        <f>IF(MID('Tab. A1.4-WVG'!$C91,(R$6-1)*8+(R$6-1)*1+1,8)="","",CONCATENATE(MID('Tab. A1.4-WVG'!$C91,(R$6-1)*8+(R$6-1)*1+1,8),": ",VLOOKUP(MID('Tab. A1.4-WVG'!$C91,(R$6-1)*8+(R$6-1)*1+1,8),AGS,2,FALSE)))</f>
        <v/>
      </c>
      <c r="S87" s="232" t="str">
        <f>IF(MID('Tab. A1.4-WVG'!$C91,(S$6-1)*8+(S$6-1)*1+1,8)="","",CONCATENATE(MID('Tab. A1.4-WVG'!$C91,(S$6-1)*8+(S$6-1)*1+1,8),": ",VLOOKUP(MID('Tab. A1.4-WVG'!$C91,(S$6-1)*8+(S$6-1)*1+1,8),AGS,2,FALSE)))</f>
        <v/>
      </c>
      <c r="T87" s="232" t="str">
        <f>IF(MID('Tab. A1.4-WVG'!$C91,(T$6-1)*8+(T$6-1)*1+1,8)="","",CONCATENATE(MID('Tab. A1.4-WVG'!$C91,(T$6-1)*8+(T$6-1)*1+1,8),": ",VLOOKUP(MID('Tab. A1.4-WVG'!$C91,(T$6-1)*8+(T$6-1)*1+1,8),AGS,2,FALSE)))</f>
        <v/>
      </c>
      <c r="U87" s="232" t="str">
        <f>IF(MID('Tab. A1.4-WVG'!$C91,(U$6-1)*8+(U$6-1)*1+1,8)="","",CONCATENATE(MID('Tab. A1.4-WVG'!$C91,(U$6-1)*8+(U$6-1)*1+1,8),": ",VLOOKUP(MID('Tab. A1.4-WVG'!$C91,(U$6-1)*8+(U$6-1)*1+1,8),AGS,2,FALSE)))</f>
        <v/>
      </c>
      <c r="V87" s="232" t="str">
        <f>IF(MID('Tab. A1.4-WVG'!$C91,(V$6-1)*8+(V$6-1)*1+1,8)="","",CONCATENATE(MID('Tab. A1.4-WVG'!$C91,(V$6-1)*8+(V$6-1)*1+1,8),": ",VLOOKUP(MID('Tab. A1.4-WVG'!$C91,(V$6-1)*8+(V$6-1)*1+1,8),AGS,2,FALSE)))</f>
        <v/>
      </c>
      <c r="W87" s="232" t="str">
        <f>IF(MID('Tab. A1.4-WVG'!$C91,(W$6-1)*8+(W$6-1)*1+1,8)="","",CONCATENATE(MID('Tab. A1.4-WVG'!$C91,(W$6-1)*8+(W$6-1)*1+1,8),": ",VLOOKUP(MID('Tab. A1.4-WVG'!$C91,(W$6-1)*8+(W$6-1)*1+1,8),AGS,2,FALSE)))</f>
        <v/>
      </c>
      <c r="X87" s="232" t="str">
        <f>IF(MID('Tab. A1.4-WVG'!$C91,(X$6-1)*8+(X$6-1)*1+1,8)="","",CONCATENATE(MID('Tab. A1.4-WVG'!$C91,(X$6-1)*8+(X$6-1)*1+1,8),": ",VLOOKUP(MID('Tab. A1.4-WVG'!$C91,(X$6-1)*8+(X$6-1)*1+1,8),AGS,2,FALSE)))</f>
        <v/>
      </c>
      <c r="Y87" s="232" t="str">
        <f>IF(MID('Tab. A1.4-WVG'!$C91,(Y$6-1)*8+(Y$6-1)*1+1,8)="","",CONCATENATE(MID('Tab. A1.4-WVG'!$C91,(Y$6-1)*8+(Y$6-1)*1+1,8),": ",VLOOKUP(MID('Tab. A1.4-WVG'!$C91,(Y$6-1)*8+(Y$6-1)*1+1,8),AGS,2,FALSE)))</f>
        <v/>
      </c>
      <c r="Z87" s="232" t="str">
        <f>IF(MID('Tab. A1.4-WVG'!$C91,(Z$6-1)*8+(Z$6-1)*1+1,8)="","",CONCATENATE(MID('Tab. A1.4-WVG'!$C91,(Z$6-1)*8+(Z$6-1)*1+1,8),": ",VLOOKUP(MID('Tab. A1.4-WVG'!$C91,(Z$6-1)*8+(Z$6-1)*1+1,8),AGS,2,FALSE)))</f>
        <v/>
      </c>
      <c r="AA87" s="232" t="str">
        <f>IF(MID('Tab. A1.4-WVG'!$C91,(AA$6-1)*8+(AA$6-1)*1+1,8)="","",CONCATENATE(MID('Tab. A1.4-WVG'!$C91,(AA$6-1)*8+(AA$6-1)*1+1,8),": ",VLOOKUP(MID('Tab. A1.4-WVG'!$C91,(AA$6-1)*8+(AA$6-1)*1+1,8),AGS,2,FALSE)))</f>
        <v/>
      </c>
      <c r="AB87" s="232" t="str">
        <f>IF(MID('Tab. A1.4-WVG'!$C91,(AB$6-1)*8+(AB$6-1)*1+1,8)="","",CONCATENATE(MID('Tab. A1.4-WVG'!$C91,(AB$6-1)*8+(AB$6-1)*1+1,8),": ",VLOOKUP(MID('Tab. A1.4-WVG'!$C91,(AB$6-1)*8+(AB$6-1)*1+1,8),AGS,2,FALSE)))</f>
        <v/>
      </c>
      <c r="AC87" s="232" t="str">
        <f>IF(MID('Tab. A1.4-WVG'!$C91,(AC$6-1)*8+(AC$6-1)*1+1,8)="","",CONCATENATE(MID('Tab. A1.4-WVG'!$C91,(AC$6-1)*8+(AC$6-1)*1+1,8),": ",VLOOKUP(MID('Tab. A1.4-WVG'!$C91,(AC$6-1)*8+(AC$6-1)*1+1,8),AGS,2,FALSE)))</f>
        <v/>
      </c>
      <c r="AD87" s="232" t="str">
        <f>IF(MID('Tab. A1.4-WVG'!$C91,(AD$6-1)*8+(AD$6-1)*1+1,8)="","",CONCATENATE(MID('Tab. A1.4-WVG'!$C91,(AD$6-1)*8+(AD$6-1)*1+1,8),": ",VLOOKUP(MID('Tab. A1.4-WVG'!$C91,(AD$6-1)*8+(AD$6-1)*1+1,8),AGS,2,FALSE)))</f>
        <v/>
      </c>
      <c r="AE87" s="232" t="str">
        <f>IF(MID('Tab. A1.4-WVG'!$C91,(AE$6-1)*8+(AE$6-1)*1+1,8)="","",CONCATENATE(MID('Tab. A1.4-WVG'!$C91,(AE$6-1)*8+(AE$6-1)*1+1,8),": ",VLOOKUP(MID('Tab. A1.4-WVG'!$C91,(AE$6-1)*8+(AE$6-1)*1+1,8),AGS,2,FALSE)))</f>
        <v/>
      </c>
      <c r="AF87" s="232" t="str">
        <f>IF(MID('Tab. A1.4-WVG'!$C91,(AF$6-1)*8+(AF$6-1)*1+1,8)="","",CONCATENATE(MID('Tab. A1.4-WVG'!$C91,(AF$6-1)*8+(AF$6-1)*1+1,8),": ",VLOOKUP(MID('Tab. A1.4-WVG'!$C91,(AF$6-1)*8+(AF$6-1)*1+1,8),AGS,2,FALSE)))</f>
        <v/>
      </c>
      <c r="AG87" s="232" t="str">
        <f>IF(MID('Tab. A1.4-WVG'!$C91,(AG$6-1)*8+(AG$6-1)*1+1,8)="","",CONCATENATE(MID('Tab. A1.4-WVG'!$C91,(AG$6-1)*8+(AG$6-1)*1+1,8),": ",VLOOKUP(MID('Tab. A1.4-WVG'!$C91,(AG$6-1)*8+(AG$6-1)*1+1,8),AGS,2,FALSE)))</f>
        <v/>
      </c>
      <c r="AH87" s="232" t="str">
        <f>IF(MID('Tab. A1.4-WVG'!$C91,(AH$6-1)*8+(AH$6-1)*1+1,8)="","",CONCATENATE(MID('Tab. A1.4-WVG'!$C91,(AH$6-1)*8+(AH$6-1)*1+1,8),": ",VLOOKUP(MID('Tab. A1.4-WVG'!$C91,(AH$6-1)*8+(AH$6-1)*1+1,8),AGS,2,FALSE)))</f>
        <v/>
      </c>
      <c r="AI87" s="232" t="str">
        <f>IF(MID('Tab. A1.4-WVG'!$C91,(AI$6-1)*8+(AI$6-1)*1+1,8)="","",CONCATENATE(MID('Tab. A1.4-WVG'!$C91,(AI$6-1)*8+(AI$6-1)*1+1,8),": ",VLOOKUP(MID('Tab. A1.4-WVG'!$C91,(AI$6-1)*8+(AI$6-1)*1+1,8),AGS,2,FALSE)))</f>
        <v/>
      </c>
      <c r="AJ87" s="232" t="str">
        <f>IF(MID('Tab. A1.4-WVG'!$C91,(AJ$6-1)*8+(AJ$6-1)*1+1,8)="","",CONCATENATE(MID('Tab. A1.4-WVG'!$C91,(AJ$6-1)*8+(AJ$6-1)*1+1,8),": ",VLOOKUP(MID('Tab. A1.4-WVG'!$C91,(AJ$6-1)*8+(AJ$6-1)*1+1,8),AGS,2,FALSE)))</f>
        <v/>
      </c>
      <c r="AK87" s="232" t="str">
        <f>IF(MID('Tab. A1.4-WVG'!$C91,(AK$6-1)*8+(AK$6-1)*1+1,8)="","",CONCATENATE(MID('Tab. A1.4-WVG'!$C91,(AK$6-1)*8+(AK$6-1)*1+1,8),": ",VLOOKUP(MID('Tab. A1.4-WVG'!$C91,(AK$6-1)*8+(AK$6-1)*1+1,8),AGS,2,FALSE)))</f>
        <v/>
      </c>
      <c r="AL87" s="232" t="str">
        <f>IF(MID('Tab. A1.4-WVG'!$C91,(AL$6-1)*8+(AL$6-1)*1+1,8)="","",CONCATENATE(MID('Tab. A1.4-WVG'!$C91,(AL$6-1)*8+(AL$6-1)*1+1,8),": ",VLOOKUP(MID('Tab. A1.4-WVG'!$C91,(AL$6-1)*8+(AL$6-1)*1+1,8),AGS,2,FALSE)))</f>
        <v/>
      </c>
      <c r="AM87" s="232" t="str">
        <f>IF(MID('Tab. A1.4-WVG'!$C91,(AM$6-1)*8+(AM$6-1)*1+1,8)="","",CONCATENATE(MID('Tab. A1.4-WVG'!$C91,(AM$6-1)*8+(AM$6-1)*1+1,8),": ",VLOOKUP(MID('Tab. A1.4-WVG'!$C91,(AM$6-1)*8+(AM$6-1)*1+1,8),AGS,2,FALSE)))</f>
        <v/>
      </c>
      <c r="AN87" s="232" t="str">
        <f>IF(MID('Tab. A1.4-WVG'!$C91,(AN$6-1)*8+(AN$6-1)*1+1,8)="","",CONCATENATE(MID('Tab. A1.4-WVG'!$C91,(AN$6-1)*8+(AN$6-1)*1+1,8),": ",VLOOKUP(MID('Tab. A1.4-WVG'!$C91,(AN$6-1)*8+(AN$6-1)*1+1,8),AGS,2,FALSE)))</f>
        <v/>
      </c>
      <c r="AO87" s="232" t="str">
        <f>IF(MID('Tab. A1.4-WVG'!$C91,(AO$6-1)*8+(AO$6-1)*1+1,8)="","",CONCATENATE(MID('Tab. A1.4-WVG'!$C91,(AO$6-1)*8+(AO$6-1)*1+1,8),": ",VLOOKUP(MID('Tab. A1.4-WVG'!$C91,(AO$6-1)*8+(AO$6-1)*1+1,8),AGS,2,FALSE)))</f>
        <v/>
      </c>
      <c r="AP87" s="232" t="str">
        <f>IF(MID('Tab. A1.4-WVG'!$C91,(AP$6-1)*8+(AP$6-1)*1+1,8)="","",CONCATENATE(MID('Tab. A1.4-WVG'!$C91,(AP$6-1)*8+(AP$6-1)*1+1,8),": ",VLOOKUP(MID('Tab. A1.4-WVG'!$C91,(AP$6-1)*8+(AP$6-1)*1+1,8),AGS,2,FALSE)))</f>
        <v/>
      </c>
      <c r="AQ87" s="232" t="str">
        <f>IF(MID('Tab. A1.4-WVG'!$C91,(AQ$6-1)*8+(AQ$6-1)*1+1,8)="","",CONCATENATE(MID('Tab. A1.4-WVG'!$C91,(AQ$6-1)*8+(AQ$6-1)*1+1,8),": ",VLOOKUP(MID('Tab. A1.4-WVG'!$C91,(AQ$6-1)*8+(AQ$6-1)*1+1,8),AGS,2,FALSE)))</f>
        <v/>
      </c>
      <c r="AR87" s="232" t="str">
        <f>IF(MID('Tab. A1.4-WVG'!$C91,(AR$6-1)*8+(AR$6-1)*1+1,8)="","",CONCATENATE(MID('Tab. A1.4-WVG'!$C91,(AR$6-1)*8+(AR$6-1)*1+1,8),": ",VLOOKUP(MID('Tab. A1.4-WVG'!$C91,(AR$6-1)*8+(AR$6-1)*1+1,8),AGS,2,FALSE)))</f>
        <v/>
      </c>
      <c r="AS87" s="232" t="str">
        <f>IF(MID('Tab. A1.4-WVG'!$C91,(AS$6-1)*8+(AS$6-1)*1+1,8)="","",CONCATENATE(MID('Tab. A1.4-WVG'!$C91,(AS$6-1)*8+(AS$6-1)*1+1,8),": ",VLOOKUP(MID('Tab. A1.4-WVG'!$C91,(AS$6-1)*8+(AS$6-1)*1+1,8),AGS,2,FALSE)))</f>
        <v/>
      </c>
      <c r="AT87" s="232" t="str">
        <f>IF(MID('Tab. A1.4-WVG'!$C91,(AT$6-1)*8+(AT$6-1)*1+1,8)="","",CONCATENATE(MID('Tab. A1.4-WVG'!$C91,(AT$6-1)*8+(AT$6-1)*1+1,8),": ",VLOOKUP(MID('Tab. A1.4-WVG'!$C91,(AT$6-1)*8+(AT$6-1)*1+1,8),AGS,2,FALSE)))</f>
        <v/>
      </c>
      <c r="AU87" s="232" t="str">
        <f>IF(MID('Tab. A1.4-WVG'!$C91,(AU$6-1)*8+(AU$6-1)*1+1,8)="","",CONCATENATE(MID('Tab. A1.4-WVG'!$C91,(AU$6-1)*8+(AU$6-1)*1+1,8),": ",VLOOKUP(MID('Tab. A1.4-WVG'!$C91,(AU$6-1)*8+(AU$6-1)*1+1,8),AGS,2,FALSE)))</f>
        <v/>
      </c>
      <c r="AV87" s="232" t="str">
        <f>IF(MID('Tab. A1.4-WVG'!$C91,(AV$6-1)*8+(AV$6-1)*1+1,8)="","",CONCATENATE(MID('Tab. A1.4-WVG'!$C91,(AV$6-1)*8+(AV$6-1)*1+1,8),": ",VLOOKUP(MID('Tab. A1.4-WVG'!$C91,(AV$6-1)*8+(AV$6-1)*1+1,8),AGS,2,FALSE)))</f>
        <v/>
      </c>
      <c r="AW87" s="232" t="str">
        <f>IF(MID('Tab. A1.4-WVG'!$C91,(AW$6-1)*8+(AW$6-1)*1+1,8)="","",CONCATENATE(MID('Tab. A1.4-WVG'!$C91,(AW$6-1)*8+(AW$6-1)*1+1,8),": ",VLOOKUP(MID('Tab. A1.4-WVG'!$C91,(AW$6-1)*8+(AW$6-1)*1+1,8),AGS,2,FALSE)))</f>
        <v/>
      </c>
      <c r="AX87" s="232" t="str">
        <f>IF(MID('Tab. A1.4-WVG'!$C91,(AX$6-1)*8+(AX$6-1)*1+1,8)="","",CONCATENATE(MID('Tab. A1.4-WVG'!$C91,(AX$6-1)*8+(AX$6-1)*1+1,8),": ",VLOOKUP(MID('Tab. A1.4-WVG'!$C91,(AX$6-1)*8+(AX$6-1)*1+1,8),AGS,2,FALSE)))</f>
        <v/>
      </c>
      <c r="AY87" s="232" t="str">
        <f>IF(MID('Tab. A1.4-WVG'!$C91,(AY$6-1)*8+(AY$6-1)*1+1,8)="","",CONCATENATE(MID('Tab. A1.4-WVG'!$C91,(AY$6-1)*8+(AY$6-1)*1+1,8),": ",VLOOKUP(MID('Tab. A1.4-WVG'!$C91,(AY$6-1)*8+(AY$6-1)*1+1,8),AGS,2,FALSE)))</f>
        <v/>
      </c>
      <c r="AZ87" s="232" t="str">
        <f>IF(MID('Tab. A1.4-WVG'!$C91,(AZ$6-1)*8+(AZ$6-1)*1+1,8)="","",CONCATENATE(MID('Tab. A1.4-WVG'!$C91,(AZ$6-1)*8+(AZ$6-1)*1+1,8),": ",VLOOKUP(MID('Tab. A1.4-WVG'!$C91,(AZ$6-1)*8+(AZ$6-1)*1+1,8),AGS,2,FALSE)))</f>
        <v/>
      </c>
      <c r="BA87" s="232" t="str">
        <f>IF(MID('Tab. A1.4-WVG'!$C91,(BA$6-1)*8+(BA$6-1)*1+1,8)="","",CONCATENATE(MID('Tab. A1.4-WVG'!$C91,(BA$6-1)*8+(BA$6-1)*1+1,8),": ",VLOOKUP(MID('Tab. A1.4-WVG'!$C91,(BA$6-1)*8+(BA$6-1)*1+1,8),AGS,2,FALSE)))</f>
        <v/>
      </c>
      <c r="BB87" s="232" t="str">
        <f>IF(MID('Tab. A1.4-WVG'!$C91,(BB$6-1)*8+(BB$6-1)*1+1,8)="","",CONCATENATE(MID('Tab. A1.4-WVG'!$C91,(BB$6-1)*8+(BB$6-1)*1+1,8),": ",VLOOKUP(MID('Tab. A1.4-WVG'!$C91,(BB$6-1)*8+(BB$6-1)*1+1,8),AGS,2,FALSE)))</f>
        <v/>
      </c>
      <c r="BC87" s="232" t="str">
        <f>IF(MID('Tab. A1.4-WVG'!$C91,(BC$6-1)*8+(BC$6-1)*1+1,8)="","",CONCATENATE(MID('Tab. A1.4-WVG'!$C91,(BC$6-1)*8+(BC$6-1)*1+1,8),": ",VLOOKUP(MID('Tab. A1.4-WVG'!$C91,(BC$6-1)*8+(BC$6-1)*1+1,8),AGS,2,FALSE)))</f>
        <v/>
      </c>
      <c r="BD87" s="232" t="str">
        <f>IF(MID('Tab. A1.4-WVG'!$C91,(BD$6-1)*8+(BD$6-1)*1+1,8)="","",CONCATENATE(MID('Tab. A1.4-WVG'!$C91,(BD$6-1)*8+(BD$6-1)*1+1,8),": ",VLOOKUP(MID('Tab. A1.4-WVG'!$C91,(BD$6-1)*8+(BD$6-1)*1+1,8),AGS,2,FALSE)))</f>
        <v/>
      </c>
      <c r="BE87" s="232" t="str">
        <f>IF(MID('Tab. A1.4-WVG'!$C91,(BE$6-1)*8+(BE$6-1)*1+1,8)="","",CONCATENATE(MID('Tab. A1.4-WVG'!$C91,(BE$6-1)*8+(BE$6-1)*1+1,8),": ",VLOOKUP(MID('Tab. A1.4-WVG'!$C91,(BE$6-1)*8+(BE$6-1)*1+1,8),AGS,2,FALSE)))</f>
        <v/>
      </c>
      <c r="BF87" s="232" t="str">
        <f>IF(MID('Tab. A1.4-WVG'!$C91,(BF$6-1)*8+(BF$6-1)*1+1,8)="","",CONCATENATE(MID('Tab. A1.4-WVG'!$C91,(BF$6-1)*8+(BF$6-1)*1+1,8),": ",VLOOKUP(MID('Tab. A1.4-WVG'!$C91,(BF$6-1)*8+(BF$6-1)*1+1,8),AGS,2,FALSE)))</f>
        <v/>
      </c>
      <c r="BG87" s="232" t="str">
        <f>IF(MID('Tab. A1.4-WVG'!$C91,(BG$6-1)*8+(BG$6-1)*1+1,8)="","",CONCATENATE(MID('Tab. A1.4-WVG'!$C91,(BG$6-1)*8+(BG$6-1)*1+1,8),": ",VLOOKUP(MID('Tab. A1.4-WVG'!$C91,(BG$6-1)*8+(BG$6-1)*1+1,8),AGS,2,FALSE)))</f>
        <v/>
      </c>
      <c r="BH87" s="232" t="str">
        <f>IF(MID('Tab. A1.4-WVG'!$C91,(BH$6-1)*8+(BH$6-1)*1+1,8)="","",CONCATENATE(MID('Tab. A1.4-WVG'!$C91,(BH$6-1)*8+(BH$6-1)*1+1,8),": ",VLOOKUP(MID('Tab. A1.4-WVG'!$C91,(BH$6-1)*8+(BH$6-1)*1+1,8),AGS,2,FALSE)))</f>
        <v/>
      </c>
      <c r="BI87" s="232" t="str">
        <f>IF(MID('Tab. A1.4-WVG'!$C91,(BI$6-1)*8+(BI$6-1)*1+1,8)="","",CONCATENATE(MID('Tab. A1.4-WVG'!$C91,(BI$6-1)*8+(BI$6-1)*1+1,8),": ",VLOOKUP(MID('Tab. A1.4-WVG'!$C91,(BI$6-1)*8+(BI$6-1)*1+1,8),AGS,2,FALSE)))</f>
        <v/>
      </c>
      <c r="BJ87" s="232" t="str">
        <f>IF(MID('Tab. A1.4-WVG'!$C91,(BJ$6-1)*8+(BJ$6-1)*1+1,8)="","",CONCATENATE(MID('Tab. A1.4-WVG'!$C91,(BJ$6-1)*8+(BJ$6-1)*1+1,8),": ",VLOOKUP(MID('Tab. A1.4-WVG'!$C91,(BJ$6-1)*8+(BJ$6-1)*1+1,8),AGS,2,FALSE)))</f>
        <v/>
      </c>
      <c r="BK87" s="232" t="str">
        <f>IF(MID('Tab. A1.4-WVG'!$C91,(BK$6-1)*8+(BK$6-1)*1+1,8)="","",CONCATENATE(MID('Tab. A1.4-WVG'!$C91,(BK$6-1)*8+(BK$6-1)*1+1,8),": ",VLOOKUP(MID('Tab. A1.4-WVG'!$C91,(BK$6-1)*8+(BK$6-1)*1+1,8),AGS,2,FALSE)))</f>
        <v/>
      </c>
      <c r="BL87" s="232" t="str">
        <f>IF(MID('Tab. A1.4-WVG'!$C91,(BL$6-1)*8+(BL$6-1)*1+1,8)="","",CONCATENATE(MID('Tab. A1.4-WVG'!$C91,(BL$6-1)*8+(BL$6-1)*1+1,8),": ",VLOOKUP(MID('Tab. A1.4-WVG'!$C91,(BL$6-1)*8+(BL$6-1)*1+1,8),AGS,2,FALSE)))</f>
        <v/>
      </c>
      <c r="BM87" s="232" t="str">
        <f>IF(MID('Tab. A1.4-WVG'!$C91,(BM$6-1)*8+(BM$6-1)*1+1,8)="","",CONCATENATE(MID('Tab. A1.4-WVG'!$C91,(BM$6-1)*8+(BM$6-1)*1+1,8),": ",VLOOKUP(MID('Tab. A1.4-WVG'!$C91,(BM$6-1)*8+(BM$6-1)*1+1,8),AGS,2,FALSE)))</f>
        <v/>
      </c>
      <c r="BN87" s="232" t="str">
        <f>IF(MID('Tab. A1.4-WVG'!$C91,(BN$6-1)*8+(BN$6-1)*1+1,8)="","",CONCATENATE(MID('Tab. A1.4-WVG'!$C91,(BN$6-1)*8+(BN$6-1)*1+1,8),": ",VLOOKUP(MID('Tab. A1.4-WVG'!$C91,(BN$6-1)*8+(BN$6-1)*1+1,8),AGS,2,FALSE)))</f>
        <v/>
      </c>
      <c r="BO87" s="232" t="str">
        <f>IF(MID('Tab. A1.4-WVG'!$C91,(BO$6-1)*8+(BO$6-1)*1+1,8)="","",CONCATENATE(MID('Tab. A1.4-WVG'!$C91,(BO$6-1)*8+(BO$6-1)*1+1,8),": ",VLOOKUP(MID('Tab. A1.4-WVG'!$C91,(BO$6-1)*8+(BO$6-1)*1+1,8),AGS,2,FALSE)))</f>
        <v/>
      </c>
      <c r="BP87" s="232" t="str">
        <f>IF(MID('Tab. A1.4-WVG'!$C91,(BP$6-1)*8+(BP$6-1)*1+1,8)="","",CONCATENATE(MID('Tab. A1.4-WVG'!$C91,(BP$6-1)*8+(BP$6-1)*1+1,8),": ",VLOOKUP(MID('Tab. A1.4-WVG'!$C91,(BP$6-1)*8+(BP$6-1)*1+1,8),AGS,2,FALSE)))</f>
        <v/>
      </c>
      <c r="BQ87" s="232" t="str">
        <f>IF(MID('Tab. A1.4-WVG'!$C91,(BQ$6-1)*8+(BQ$6-1)*1+1,8)="","",CONCATENATE(MID('Tab. A1.4-WVG'!$C91,(BQ$6-1)*8+(BQ$6-1)*1+1,8),": ",VLOOKUP(MID('Tab. A1.4-WVG'!$C91,(BQ$6-1)*8+(BQ$6-1)*1+1,8),AGS,2,FALSE)))</f>
        <v/>
      </c>
      <c r="BR87" s="232" t="str">
        <f>IF(MID('Tab. A1.4-WVG'!$C91,(BR$6-1)*8+(BR$6-1)*1+1,8)="","",CONCATENATE(MID('Tab. A1.4-WVG'!$C91,(BR$6-1)*8+(BR$6-1)*1+1,8),": ",VLOOKUP(MID('Tab. A1.4-WVG'!$C91,(BR$6-1)*8+(BR$6-1)*1+1,8),AGS,2,FALSE)))</f>
        <v/>
      </c>
      <c r="BS87" s="232" t="str">
        <f>IF(MID('Tab. A1.4-WVG'!$C91,(BS$6-1)*8+(BS$6-1)*1+1,8)="","",CONCATENATE(MID('Tab. A1.4-WVG'!$C91,(BS$6-1)*8+(BS$6-1)*1+1,8),": ",VLOOKUP(MID('Tab. A1.4-WVG'!$C91,(BS$6-1)*8+(BS$6-1)*1+1,8),AGS,2,FALSE)))</f>
        <v/>
      </c>
      <c r="BT87" s="232" t="str">
        <f>IF(MID('Tab. A1.4-WVG'!$C91,(BT$6-1)*8+(BT$6-1)*1+1,8)="","",CONCATENATE(MID('Tab. A1.4-WVG'!$C91,(BT$6-1)*8+(BT$6-1)*1+1,8),": ",VLOOKUP(MID('Tab. A1.4-WVG'!$C91,(BT$6-1)*8+(BT$6-1)*1+1,8),AGS,2,FALSE)))</f>
        <v/>
      </c>
      <c r="BU87" s="232" t="str">
        <f>IF(MID('Tab. A1.4-WVG'!$C91,(BU$6-1)*8+(BU$6-1)*1+1,8)="","",CONCATENATE(MID('Tab. A1.4-WVG'!$C91,(BU$6-1)*8+(BU$6-1)*1+1,8),": ",VLOOKUP(MID('Tab. A1.4-WVG'!$C91,(BU$6-1)*8+(BU$6-1)*1+1,8),AGS,2,FALSE)))</f>
        <v/>
      </c>
      <c r="BV87" s="232" t="str">
        <f>IF(MID('Tab. A1.4-WVG'!$C91,(BV$6-1)*8+(BV$6-1)*1+1,8)="","",CONCATENATE(MID('Tab. A1.4-WVG'!$C91,(BV$6-1)*8+(BV$6-1)*1+1,8),": ",VLOOKUP(MID('Tab. A1.4-WVG'!$C91,(BV$6-1)*8+(BV$6-1)*1+1,8),AGS,2,FALSE)))</f>
        <v/>
      </c>
      <c r="BW87" s="232" t="str">
        <f>IF(MID('Tab. A1.4-WVG'!$C91,(BW$6-1)*8+(BW$6-1)*1+1,8)="","",CONCATENATE(MID('Tab. A1.4-WVG'!$C91,(BW$6-1)*8+(BW$6-1)*1+1,8),": ",VLOOKUP(MID('Tab. A1.4-WVG'!$C91,(BW$6-1)*8+(BW$6-1)*1+1,8),AGS,2,FALSE)))</f>
        <v/>
      </c>
      <c r="BX87" s="232" t="str">
        <f>IF(MID('Tab. A1.4-WVG'!$C91,(BX$6-1)*8+(BX$6-1)*1+1,8)="","",CONCATENATE(MID('Tab. A1.4-WVG'!$C91,(BX$6-1)*8+(BX$6-1)*1+1,8),": ",VLOOKUP(MID('Tab. A1.4-WVG'!$C91,(BX$6-1)*8+(BX$6-1)*1+1,8),AGS,2,FALSE)))</f>
        <v/>
      </c>
      <c r="BY87" s="232" t="str">
        <f>IF(MID('Tab. A1.4-WVG'!$C91,(BY$6-1)*8+(BY$6-1)*1+1,8)="","",CONCATENATE(MID('Tab. A1.4-WVG'!$C91,(BY$6-1)*8+(BY$6-1)*1+1,8),": ",VLOOKUP(MID('Tab. A1.4-WVG'!$C91,(BY$6-1)*8+(BY$6-1)*1+1,8),AGS,2,FALSE)))</f>
        <v/>
      </c>
      <c r="BZ87" s="232" t="str">
        <f>IF(MID('Tab. A1.4-WVG'!$C91,(BZ$6-1)*8+(BZ$6-1)*1+1,8)="","",CONCATENATE(MID('Tab. A1.4-WVG'!$C91,(BZ$6-1)*8+(BZ$6-1)*1+1,8),": ",VLOOKUP(MID('Tab. A1.4-WVG'!$C91,(BZ$6-1)*8+(BZ$6-1)*1+1,8),AGS,2,FALSE)))</f>
        <v/>
      </c>
      <c r="CA87" s="232" t="str">
        <f>IF(MID('Tab. A1.4-WVG'!$C91,(CA$6-1)*8+(CA$6-1)*1+1,8)="","",CONCATENATE(MID('Tab. A1.4-WVG'!$C91,(CA$6-1)*8+(CA$6-1)*1+1,8),": ",VLOOKUP(MID('Tab. A1.4-WVG'!$C91,(CA$6-1)*8+(CA$6-1)*1+1,8),AGS,2,FALSE)))</f>
        <v/>
      </c>
      <c r="CB87" s="232" t="str">
        <f>IF(MID('Tab. A1.4-WVG'!$C91,(CB$6-1)*8+(CB$6-1)*1+1,8)="","",CONCATENATE(MID('Tab. A1.4-WVG'!$C91,(CB$6-1)*8+(CB$6-1)*1+1,8),": ",VLOOKUP(MID('Tab. A1.4-WVG'!$C91,(CB$6-1)*8+(CB$6-1)*1+1,8),AGS,2,FALSE)))</f>
        <v/>
      </c>
      <c r="CC87" s="232" t="str">
        <f>IF(MID('Tab. A1.4-WVG'!$C91,(CC$6-1)*8+(CC$6-1)*1+1,8)="","",CONCATENATE(MID('Tab. A1.4-WVG'!$C91,(CC$6-1)*8+(CC$6-1)*1+1,8),": ",VLOOKUP(MID('Tab. A1.4-WVG'!$C91,(CC$6-1)*8+(CC$6-1)*1+1,8),AGS,2,FALSE)))</f>
        <v/>
      </c>
      <c r="CD87" s="232" t="str">
        <f>IF(MID('Tab. A1.4-WVG'!$C91,(CD$6-1)*8+(CD$6-1)*1+1,8)="","",CONCATENATE(MID('Tab. A1.4-WVG'!$C91,(CD$6-1)*8+(CD$6-1)*1+1,8),": ",VLOOKUP(MID('Tab. A1.4-WVG'!$C91,(CD$6-1)*8+(CD$6-1)*1+1,8),AGS,2,FALSE)))</f>
        <v/>
      </c>
      <c r="CE87" s="232" t="str">
        <f>IF(MID('Tab. A1.4-WVG'!$C91,(CE$6-1)*8+(CE$6-1)*1+1,8)="","",CONCATENATE(MID('Tab. A1.4-WVG'!$C91,(CE$6-1)*8+(CE$6-1)*1+1,8),": ",VLOOKUP(MID('Tab. A1.4-WVG'!$C91,(CE$6-1)*8+(CE$6-1)*1+1,8),AGS,2,FALSE)))</f>
        <v/>
      </c>
      <c r="CF87" s="232" t="str">
        <f>IF(MID('Tab. A1.4-WVG'!$C91,(CF$6-1)*8+(CF$6-1)*1+1,8)="","",CONCATENATE(MID('Tab. A1.4-WVG'!$C91,(CF$6-1)*8+(CF$6-1)*1+1,8),": ",VLOOKUP(MID('Tab. A1.4-WVG'!$C91,(CF$6-1)*8+(CF$6-1)*1+1,8),AGS,2,FALSE)))</f>
        <v/>
      </c>
      <c r="CG87" s="232" t="str">
        <f>IF(MID('Tab. A1.4-WVG'!$C91,(CG$6-1)*8+(CG$6-1)*1+1,8)="","",CONCATENATE(MID('Tab. A1.4-WVG'!$C91,(CG$6-1)*8+(CG$6-1)*1+1,8),": ",VLOOKUP(MID('Tab. A1.4-WVG'!$C91,(CG$6-1)*8+(CG$6-1)*1+1,8),AGS,2,FALSE)))</f>
        <v/>
      </c>
      <c r="CH87" s="232" t="str">
        <f>IF(MID('Tab. A1.4-WVG'!$C91,(CH$6-1)*8+(CH$6-1)*1+1,8)="","",CONCATENATE(MID('Tab. A1.4-WVG'!$C91,(CH$6-1)*8+(CH$6-1)*1+1,8),": ",VLOOKUP(MID('Tab. A1.4-WVG'!$C91,(CH$6-1)*8+(CH$6-1)*1+1,8),AGS,2,FALSE)))</f>
        <v/>
      </c>
      <c r="CI87" s="232" t="str">
        <f>IF(MID('Tab. A1.4-WVG'!$C91,(CI$6-1)*8+(CI$6-1)*1+1,8)="","",CONCATENATE(MID('Tab. A1.4-WVG'!$C91,(CI$6-1)*8+(CI$6-1)*1+1,8),": ",VLOOKUP(MID('Tab. A1.4-WVG'!$C91,(CI$6-1)*8+(CI$6-1)*1+1,8),AGS,2,FALSE)))</f>
        <v/>
      </c>
      <c r="CJ87" s="232" t="str">
        <f>IF(MID('Tab. A1.4-WVG'!$C91,(CJ$6-1)*8+(CJ$6-1)*1+1,8)="","",CONCATENATE(MID('Tab. A1.4-WVG'!$C91,(CJ$6-1)*8+(CJ$6-1)*1+1,8),": ",VLOOKUP(MID('Tab. A1.4-WVG'!$C91,(CJ$6-1)*8+(CJ$6-1)*1+1,8),AGS,2,FALSE)))</f>
        <v/>
      </c>
      <c r="CK87" s="232" t="str">
        <f>IF(MID('Tab. A1.4-WVG'!$C91,(CK$6-1)*8+(CK$6-1)*1+1,8)="","",CONCATENATE(MID('Tab. A1.4-WVG'!$C91,(CK$6-1)*8+(CK$6-1)*1+1,8),": ",VLOOKUP(MID('Tab. A1.4-WVG'!$C91,(CK$6-1)*8+(CK$6-1)*1+1,8),AGS,2,FALSE)))</f>
        <v/>
      </c>
      <c r="CL87" s="232" t="str">
        <f>IF(MID('Tab. A1.4-WVG'!$C91,(CL$6-1)*8+(CL$6-1)*1+1,8)="","",CONCATENATE(MID('Tab. A1.4-WVG'!$C91,(CL$6-1)*8+(CL$6-1)*1+1,8),": ",VLOOKUP(MID('Tab. A1.4-WVG'!$C91,(CL$6-1)*8+(CL$6-1)*1+1,8),AGS,2,FALSE)))</f>
        <v/>
      </c>
      <c r="CM87" s="232" t="str">
        <f>IF(MID('Tab. A1.4-WVG'!$C91,(CM$6-1)*8+(CM$6-1)*1+1,8)="","",CONCATENATE(MID('Tab. A1.4-WVG'!$C91,(CM$6-1)*8+(CM$6-1)*1+1,8),": ",VLOOKUP(MID('Tab. A1.4-WVG'!$C91,(CM$6-1)*8+(CM$6-1)*1+1,8),AGS,2,FALSE)))</f>
        <v/>
      </c>
      <c r="CN87" s="232" t="str">
        <f>IF(MID('Tab. A1.4-WVG'!$C91,(CN$6-1)*8+(CN$6-1)*1+1,8)="","",CONCATENATE(MID('Tab. A1.4-WVG'!$C91,(CN$6-1)*8+(CN$6-1)*1+1,8),": ",VLOOKUP(MID('Tab. A1.4-WVG'!$C91,(CN$6-1)*8+(CN$6-1)*1+1,8),AGS,2,FALSE)))</f>
        <v/>
      </c>
      <c r="CO87" s="232" t="str">
        <f>IF(MID('Tab. A1.4-WVG'!$C91,(CO$6-1)*8+(CO$6-1)*1+1,8)="","",CONCATENATE(MID('Tab. A1.4-WVG'!$C91,(CO$6-1)*8+(CO$6-1)*1+1,8),": ",VLOOKUP(MID('Tab. A1.4-WVG'!$C91,(CO$6-1)*8+(CO$6-1)*1+1,8),AGS,2,FALSE)))</f>
        <v/>
      </c>
      <c r="CP87" s="232" t="str">
        <f>IF(MID('Tab. A1.4-WVG'!$C91,(CP$6-1)*8+(CP$6-1)*1+1,8)="","",CONCATENATE(MID('Tab. A1.4-WVG'!$C91,(CP$6-1)*8+(CP$6-1)*1+1,8),": ",VLOOKUP(MID('Tab. A1.4-WVG'!$C91,(CP$6-1)*8+(CP$6-1)*1+1,8),AGS,2,FALSE)))</f>
        <v/>
      </c>
      <c r="CQ87" s="232" t="str">
        <f>IF(MID('Tab. A1.4-WVG'!$C91,(CQ$6-1)*8+(CQ$6-1)*1+1,8)="","",CONCATENATE(MID('Tab. A1.4-WVG'!$C91,(CQ$6-1)*8+(CQ$6-1)*1+1,8),": ",VLOOKUP(MID('Tab. A1.4-WVG'!$C91,(CQ$6-1)*8+(CQ$6-1)*1+1,8),AGS,2,FALSE)))</f>
        <v/>
      </c>
      <c r="CR87" s="232" t="str">
        <f>IF(MID('Tab. A1.4-WVG'!$C91,(CR$6-1)*8+(CR$6-1)*1+1,8)="","",CONCATENATE(MID('Tab. A1.4-WVG'!$C91,(CR$6-1)*8+(CR$6-1)*1+1,8),": ",VLOOKUP(MID('Tab. A1.4-WVG'!$C91,(CR$6-1)*8+(CR$6-1)*1+1,8),AGS,2,FALSE)))</f>
        <v/>
      </c>
      <c r="CS87" s="232" t="str">
        <f>IF(MID('Tab. A1.4-WVG'!$C91,(CS$6-1)*8+(CS$6-1)*1+1,8)="","",CONCATENATE(MID('Tab. A1.4-WVG'!$C91,(CS$6-1)*8+(CS$6-1)*1+1,8),": ",VLOOKUP(MID('Tab. A1.4-WVG'!$C91,(CS$6-1)*8+(CS$6-1)*1+1,8),AGS,2,FALSE)))</f>
        <v/>
      </c>
      <c r="CT87" s="232" t="str">
        <f>IF(MID('Tab. A1.4-WVG'!$C91,(CT$6-1)*8+(CT$6-1)*1+1,8)="","",CONCATENATE(MID('Tab. A1.4-WVG'!$C91,(CT$6-1)*8+(CT$6-1)*1+1,8),": ",VLOOKUP(MID('Tab. A1.4-WVG'!$C91,(CT$6-1)*8+(CT$6-1)*1+1,8),AGS,2,FALSE)))</f>
        <v/>
      </c>
      <c r="CU87" s="232" t="str">
        <f>IF(MID('Tab. A1.4-WVG'!$C91,(CU$6-1)*8+(CU$6-1)*1+1,8)="","",CONCATENATE(MID('Tab. A1.4-WVG'!$C91,(CU$6-1)*8+(CU$6-1)*1+1,8),": ",VLOOKUP(MID('Tab. A1.4-WVG'!$C91,(CU$6-1)*8+(CU$6-1)*1+1,8),AGS,2,FALSE)))</f>
        <v/>
      </c>
      <c r="CV87" s="232" t="str">
        <f>IF(MID('Tab. A1.4-WVG'!$C91,(CV$6-1)*8+(CV$6-1)*1+1,8)="","",CONCATENATE(MID('Tab. A1.4-WVG'!$C91,(CV$6-1)*8+(CV$6-1)*1+1,8),": ",VLOOKUP(MID('Tab. A1.4-WVG'!$C91,(CV$6-1)*8+(CV$6-1)*1+1,8),AGS,2,FALSE)))</f>
        <v/>
      </c>
      <c r="CW87" s="232" t="str">
        <f>IF(MID('Tab. A1.4-WVG'!$C91,(CW$6-1)*8+(CW$6-1)*1+1,8)="","",CONCATENATE(MID('Tab. A1.4-WVG'!$C91,(CW$6-1)*8+(CW$6-1)*1+1,8),": ",VLOOKUP(MID('Tab. A1.4-WVG'!$C91,(CW$6-1)*8+(CW$6-1)*1+1,8),AGS,2,FALSE)))</f>
        <v/>
      </c>
      <c r="CX87" s="39">
        <f t="shared" si="1"/>
        <v>0</v>
      </c>
    </row>
    <row r="88" spans="1:102" ht="38.25" customHeight="1" x14ac:dyDescent="0.2">
      <c r="A88" s="231" t="str">
        <f>IF('Tab. A1.4-WVG'!A92="","",'Tab. A1.4-WVG'!A92)</f>
        <v/>
      </c>
      <c r="B88" s="232" t="str">
        <f>IF(MID('Tab. A1.4-WVG'!$C92,(B$6-1)*8+(B$6-1)*1+1,8)="","",CONCATENATE(MID('Tab. A1.4-WVG'!$C92,(B$6-1)*8+(B$6-1)*1+1,8),": ",VLOOKUP(MID('Tab. A1.4-WVG'!$C92,(B$6-1)*8+(B$6-1)*1+1,8),AGS,2,FALSE)))</f>
        <v/>
      </c>
      <c r="C88" s="232" t="str">
        <f>IF(MID('Tab. A1.4-WVG'!$C92,(C$6-1)*8+(C$6-1)*1+1,8)="","",CONCATENATE(MID('Tab. A1.4-WVG'!$C92,(C$6-1)*8+(C$6-1)*1+1,8),": ",VLOOKUP(MID('Tab. A1.4-WVG'!$C92,(C$6-1)*8+(C$6-1)*1+1,8),AGS,2,FALSE)))</f>
        <v/>
      </c>
      <c r="D88" s="232" t="str">
        <f>IF(MID('Tab. A1.4-WVG'!$C92,(D$6-1)*8+(D$6-1)*1+1,8)="","",CONCATENATE(MID('Tab. A1.4-WVG'!$C92,(D$6-1)*8+(D$6-1)*1+1,8),": ",VLOOKUP(MID('Tab. A1.4-WVG'!$C92,(D$6-1)*8+(D$6-1)*1+1,8),AGS,2,FALSE)))</f>
        <v/>
      </c>
      <c r="E88" s="232" t="str">
        <f>IF(MID('Tab. A1.4-WVG'!$C92,(E$6-1)*8+(E$6-1)*1+1,8)="","",CONCATENATE(MID('Tab. A1.4-WVG'!$C92,(E$6-1)*8+(E$6-1)*1+1,8),": ",VLOOKUP(MID('Tab. A1.4-WVG'!$C92,(E$6-1)*8+(E$6-1)*1+1,8),AGS,2,FALSE)))</f>
        <v/>
      </c>
      <c r="F88" s="232" t="str">
        <f>IF(MID('Tab. A1.4-WVG'!$C92,(F$6-1)*8+(F$6-1)*1+1,8)="","",CONCATENATE(MID('Tab. A1.4-WVG'!$C92,(F$6-1)*8+(F$6-1)*1+1,8),": ",VLOOKUP(MID('Tab. A1.4-WVG'!$C92,(F$6-1)*8+(F$6-1)*1+1,8),AGS,2,FALSE)))</f>
        <v/>
      </c>
      <c r="G88" s="232" t="str">
        <f>IF(MID('Tab. A1.4-WVG'!$C92,(G$6-1)*8+(G$6-1)*1+1,8)="","",CONCATENATE(MID('Tab. A1.4-WVG'!$C92,(G$6-1)*8+(G$6-1)*1+1,8),": ",VLOOKUP(MID('Tab. A1.4-WVG'!$C92,(G$6-1)*8+(G$6-1)*1+1,8),AGS,2,FALSE)))</f>
        <v/>
      </c>
      <c r="H88" s="232" t="str">
        <f>IF(MID('Tab. A1.4-WVG'!$C92,(H$6-1)*8+(H$6-1)*1+1,8)="","",CONCATENATE(MID('Tab. A1.4-WVG'!$C92,(H$6-1)*8+(H$6-1)*1+1,8),": ",VLOOKUP(MID('Tab. A1.4-WVG'!$C92,(H$6-1)*8+(H$6-1)*1+1,8),AGS,2,FALSE)))</f>
        <v/>
      </c>
      <c r="I88" s="232" t="str">
        <f>IF(MID('Tab. A1.4-WVG'!$C92,(I$6-1)*8+(I$6-1)*1+1,8)="","",CONCATENATE(MID('Tab. A1.4-WVG'!$C92,(I$6-1)*8+(I$6-1)*1+1,8),": ",VLOOKUP(MID('Tab. A1.4-WVG'!$C92,(I$6-1)*8+(I$6-1)*1+1,8),AGS,2,FALSE)))</f>
        <v/>
      </c>
      <c r="J88" s="232" t="str">
        <f>IF(MID('Tab. A1.4-WVG'!$C92,(J$6-1)*8+(J$6-1)*1+1,8)="","",CONCATENATE(MID('Tab. A1.4-WVG'!$C92,(J$6-1)*8+(J$6-1)*1+1,8),": ",VLOOKUP(MID('Tab. A1.4-WVG'!$C92,(J$6-1)*8+(J$6-1)*1+1,8),AGS,2,FALSE)))</f>
        <v/>
      </c>
      <c r="K88" s="232" t="str">
        <f>IF(MID('Tab. A1.4-WVG'!$C92,(K$6-1)*8+(K$6-1)*1+1,8)="","",CONCATENATE(MID('Tab. A1.4-WVG'!$C92,(K$6-1)*8+(K$6-1)*1+1,8),": ",VLOOKUP(MID('Tab. A1.4-WVG'!$C92,(K$6-1)*8+(K$6-1)*1+1,8),AGS,2,FALSE)))</f>
        <v/>
      </c>
      <c r="L88" s="232" t="str">
        <f>IF(MID('Tab. A1.4-WVG'!$C92,(L$6-1)*8+(L$6-1)*1+1,8)="","",CONCATENATE(MID('Tab. A1.4-WVG'!$C92,(L$6-1)*8+(L$6-1)*1+1,8),": ",VLOOKUP(MID('Tab. A1.4-WVG'!$C92,(L$6-1)*8+(L$6-1)*1+1,8),AGS,2,FALSE)))</f>
        <v/>
      </c>
      <c r="M88" s="232" t="str">
        <f>IF(MID('Tab. A1.4-WVG'!$C92,(M$6-1)*8+(M$6-1)*1+1,8)="","",CONCATENATE(MID('Tab. A1.4-WVG'!$C92,(M$6-1)*8+(M$6-1)*1+1,8),": ",VLOOKUP(MID('Tab. A1.4-WVG'!$C92,(M$6-1)*8+(M$6-1)*1+1,8),AGS,2,FALSE)))</f>
        <v/>
      </c>
      <c r="N88" s="232" t="str">
        <f>IF(MID('Tab. A1.4-WVG'!$C92,(N$6-1)*8+(N$6-1)*1+1,8)="","",CONCATENATE(MID('Tab. A1.4-WVG'!$C92,(N$6-1)*8+(N$6-1)*1+1,8),": ",VLOOKUP(MID('Tab. A1.4-WVG'!$C92,(N$6-1)*8+(N$6-1)*1+1,8),AGS,2,FALSE)))</f>
        <v/>
      </c>
      <c r="O88" s="232" t="str">
        <f>IF(MID('Tab. A1.4-WVG'!$C92,(O$6-1)*8+(O$6-1)*1+1,8)="","",CONCATENATE(MID('Tab. A1.4-WVG'!$C92,(O$6-1)*8+(O$6-1)*1+1,8),": ",VLOOKUP(MID('Tab. A1.4-WVG'!$C92,(O$6-1)*8+(O$6-1)*1+1,8),AGS,2,FALSE)))</f>
        <v/>
      </c>
      <c r="P88" s="232" t="str">
        <f>IF(MID('Tab. A1.4-WVG'!$C92,(P$6-1)*8+(P$6-1)*1+1,8)="","",CONCATENATE(MID('Tab. A1.4-WVG'!$C92,(P$6-1)*8+(P$6-1)*1+1,8),": ",VLOOKUP(MID('Tab. A1.4-WVG'!$C92,(P$6-1)*8+(P$6-1)*1+1,8),AGS,2,FALSE)))</f>
        <v/>
      </c>
      <c r="Q88" s="232" t="str">
        <f>IF(MID('Tab. A1.4-WVG'!$C92,(Q$6-1)*8+(Q$6-1)*1+1,8)="","",CONCATENATE(MID('Tab. A1.4-WVG'!$C92,(Q$6-1)*8+(Q$6-1)*1+1,8),": ",VLOOKUP(MID('Tab. A1.4-WVG'!$C92,(Q$6-1)*8+(Q$6-1)*1+1,8),AGS,2,FALSE)))</f>
        <v/>
      </c>
      <c r="R88" s="232" t="str">
        <f>IF(MID('Tab. A1.4-WVG'!$C92,(R$6-1)*8+(R$6-1)*1+1,8)="","",CONCATENATE(MID('Tab. A1.4-WVG'!$C92,(R$6-1)*8+(R$6-1)*1+1,8),": ",VLOOKUP(MID('Tab. A1.4-WVG'!$C92,(R$6-1)*8+(R$6-1)*1+1,8),AGS,2,FALSE)))</f>
        <v/>
      </c>
      <c r="S88" s="232" t="str">
        <f>IF(MID('Tab. A1.4-WVG'!$C92,(S$6-1)*8+(S$6-1)*1+1,8)="","",CONCATENATE(MID('Tab. A1.4-WVG'!$C92,(S$6-1)*8+(S$6-1)*1+1,8),": ",VLOOKUP(MID('Tab. A1.4-WVG'!$C92,(S$6-1)*8+(S$6-1)*1+1,8),AGS,2,FALSE)))</f>
        <v/>
      </c>
      <c r="T88" s="232" t="str">
        <f>IF(MID('Tab. A1.4-WVG'!$C92,(T$6-1)*8+(T$6-1)*1+1,8)="","",CONCATENATE(MID('Tab. A1.4-WVG'!$C92,(T$6-1)*8+(T$6-1)*1+1,8),": ",VLOOKUP(MID('Tab. A1.4-WVG'!$C92,(T$6-1)*8+(T$6-1)*1+1,8),AGS,2,FALSE)))</f>
        <v/>
      </c>
      <c r="U88" s="232" t="str">
        <f>IF(MID('Tab. A1.4-WVG'!$C92,(U$6-1)*8+(U$6-1)*1+1,8)="","",CONCATENATE(MID('Tab. A1.4-WVG'!$C92,(U$6-1)*8+(U$6-1)*1+1,8),": ",VLOOKUP(MID('Tab. A1.4-WVG'!$C92,(U$6-1)*8+(U$6-1)*1+1,8),AGS,2,FALSE)))</f>
        <v/>
      </c>
      <c r="V88" s="232" t="str">
        <f>IF(MID('Tab. A1.4-WVG'!$C92,(V$6-1)*8+(V$6-1)*1+1,8)="","",CONCATENATE(MID('Tab. A1.4-WVG'!$C92,(V$6-1)*8+(V$6-1)*1+1,8),": ",VLOOKUP(MID('Tab. A1.4-WVG'!$C92,(V$6-1)*8+(V$6-1)*1+1,8),AGS,2,FALSE)))</f>
        <v/>
      </c>
      <c r="W88" s="232" t="str">
        <f>IF(MID('Tab. A1.4-WVG'!$C92,(W$6-1)*8+(W$6-1)*1+1,8)="","",CONCATENATE(MID('Tab. A1.4-WVG'!$C92,(W$6-1)*8+(W$6-1)*1+1,8),": ",VLOOKUP(MID('Tab. A1.4-WVG'!$C92,(W$6-1)*8+(W$6-1)*1+1,8),AGS,2,FALSE)))</f>
        <v/>
      </c>
      <c r="X88" s="232" t="str">
        <f>IF(MID('Tab. A1.4-WVG'!$C92,(X$6-1)*8+(X$6-1)*1+1,8)="","",CONCATENATE(MID('Tab. A1.4-WVG'!$C92,(X$6-1)*8+(X$6-1)*1+1,8),": ",VLOOKUP(MID('Tab. A1.4-WVG'!$C92,(X$6-1)*8+(X$6-1)*1+1,8),AGS,2,FALSE)))</f>
        <v/>
      </c>
      <c r="Y88" s="232" t="str">
        <f>IF(MID('Tab. A1.4-WVG'!$C92,(Y$6-1)*8+(Y$6-1)*1+1,8)="","",CONCATENATE(MID('Tab. A1.4-WVG'!$C92,(Y$6-1)*8+(Y$6-1)*1+1,8),": ",VLOOKUP(MID('Tab. A1.4-WVG'!$C92,(Y$6-1)*8+(Y$6-1)*1+1,8),AGS,2,FALSE)))</f>
        <v/>
      </c>
      <c r="Z88" s="232" t="str">
        <f>IF(MID('Tab. A1.4-WVG'!$C92,(Z$6-1)*8+(Z$6-1)*1+1,8)="","",CONCATENATE(MID('Tab. A1.4-WVG'!$C92,(Z$6-1)*8+(Z$6-1)*1+1,8),": ",VLOOKUP(MID('Tab. A1.4-WVG'!$C92,(Z$6-1)*8+(Z$6-1)*1+1,8),AGS,2,FALSE)))</f>
        <v/>
      </c>
      <c r="AA88" s="232" t="str">
        <f>IF(MID('Tab. A1.4-WVG'!$C92,(AA$6-1)*8+(AA$6-1)*1+1,8)="","",CONCATENATE(MID('Tab. A1.4-WVG'!$C92,(AA$6-1)*8+(AA$6-1)*1+1,8),": ",VLOOKUP(MID('Tab. A1.4-WVG'!$C92,(AA$6-1)*8+(AA$6-1)*1+1,8),AGS,2,FALSE)))</f>
        <v/>
      </c>
      <c r="AB88" s="232" t="str">
        <f>IF(MID('Tab. A1.4-WVG'!$C92,(AB$6-1)*8+(AB$6-1)*1+1,8)="","",CONCATENATE(MID('Tab. A1.4-WVG'!$C92,(AB$6-1)*8+(AB$6-1)*1+1,8),": ",VLOOKUP(MID('Tab. A1.4-WVG'!$C92,(AB$6-1)*8+(AB$6-1)*1+1,8),AGS,2,FALSE)))</f>
        <v/>
      </c>
      <c r="AC88" s="232" t="str">
        <f>IF(MID('Tab. A1.4-WVG'!$C92,(AC$6-1)*8+(AC$6-1)*1+1,8)="","",CONCATENATE(MID('Tab. A1.4-WVG'!$C92,(AC$6-1)*8+(AC$6-1)*1+1,8),": ",VLOOKUP(MID('Tab. A1.4-WVG'!$C92,(AC$6-1)*8+(AC$6-1)*1+1,8),AGS,2,FALSE)))</f>
        <v/>
      </c>
      <c r="AD88" s="232" t="str">
        <f>IF(MID('Tab. A1.4-WVG'!$C92,(AD$6-1)*8+(AD$6-1)*1+1,8)="","",CONCATENATE(MID('Tab. A1.4-WVG'!$C92,(AD$6-1)*8+(AD$6-1)*1+1,8),": ",VLOOKUP(MID('Tab. A1.4-WVG'!$C92,(AD$6-1)*8+(AD$6-1)*1+1,8),AGS,2,FALSE)))</f>
        <v/>
      </c>
      <c r="AE88" s="232" t="str">
        <f>IF(MID('Tab. A1.4-WVG'!$C92,(AE$6-1)*8+(AE$6-1)*1+1,8)="","",CONCATENATE(MID('Tab. A1.4-WVG'!$C92,(AE$6-1)*8+(AE$6-1)*1+1,8),": ",VLOOKUP(MID('Tab. A1.4-WVG'!$C92,(AE$6-1)*8+(AE$6-1)*1+1,8),AGS,2,FALSE)))</f>
        <v/>
      </c>
      <c r="AF88" s="232" t="str">
        <f>IF(MID('Tab. A1.4-WVG'!$C92,(AF$6-1)*8+(AF$6-1)*1+1,8)="","",CONCATENATE(MID('Tab. A1.4-WVG'!$C92,(AF$6-1)*8+(AF$6-1)*1+1,8),": ",VLOOKUP(MID('Tab. A1.4-WVG'!$C92,(AF$6-1)*8+(AF$6-1)*1+1,8),AGS,2,FALSE)))</f>
        <v/>
      </c>
      <c r="AG88" s="232" t="str">
        <f>IF(MID('Tab. A1.4-WVG'!$C92,(AG$6-1)*8+(AG$6-1)*1+1,8)="","",CONCATENATE(MID('Tab. A1.4-WVG'!$C92,(AG$6-1)*8+(AG$6-1)*1+1,8),": ",VLOOKUP(MID('Tab. A1.4-WVG'!$C92,(AG$6-1)*8+(AG$6-1)*1+1,8),AGS,2,FALSE)))</f>
        <v/>
      </c>
      <c r="AH88" s="232" t="str">
        <f>IF(MID('Tab. A1.4-WVG'!$C92,(AH$6-1)*8+(AH$6-1)*1+1,8)="","",CONCATENATE(MID('Tab. A1.4-WVG'!$C92,(AH$6-1)*8+(AH$6-1)*1+1,8),": ",VLOOKUP(MID('Tab. A1.4-WVG'!$C92,(AH$6-1)*8+(AH$6-1)*1+1,8),AGS,2,FALSE)))</f>
        <v/>
      </c>
      <c r="AI88" s="232" t="str">
        <f>IF(MID('Tab. A1.4-WVG'!$C92,(AI$6-1)*8+(AI$6-1)*1+1,8)="","",CONCATENATE(MID('Tab. A1.4-WVG'!$C92,(AI$6-1)*8+(AI$6-1)*1+1,8),": ",VLOOKUP(MID('Tab. A1.4-WVG'!$C92,(AI$6-1)*8+(AI$6-1)*1+1,8),AGS,2,FALSE)))</f>
        <v/>
      </c>
      <c r="AJ88" s="232" t="str">
        <f>IF(MID('Tab. A1.4-WVG'!$C92,(AJ$6-1)*8+(AJ$6-1)*1+1,8)="","",CONCATENATE(MID('Tab. A1.4-WVG'!$C92,(AJ$6-1)*8+(AJ$6-1)*1+1,8),": ",VLOOKUP(MID('Tab. A1.4-WVG'!$C92,(AJ$6-1)*8+(AJ$6-1)*1+1,8),AGS,2,FALSE)))</f>
        <v/>
      </c>
      <c r="AK88" s="232" t="str">
        <f>IF(MID('Tab. A1.4-WVG'!$C92,(AK$6-1)*8+(AK$6-1)*1+1,8)="","",CONCATENATE(MID('Tab. A1.4-WVG'!$C92,(AK$6-1)*8+(AK$6-1)*1+1,8),": ",VLOOKUP(MID('Tab. A1.4-WVG'!$C92,(AK$6-1)*8+(AK$6-1)*1+1,8),AGS,2,FALSE)))</f>
        <v/>
      </c>
      <c r="AL88" s="232" t="str">
        <f>IF(MID('Tab. A1.4-WVG'!$C92,(AL$6-1)*8+(AL$6-1)*1+1,8)="","",CONCATENATE(MID('Tab. A1.4-WVG'!$C92,(AL$6-1)*8+(AL$6-1)*1+1,8),": ",VLOOKUP(MID('Tab. A1.4-WVG'!$C92,(AL$6-1)*8+(AL$6-1)*1+1,8),AGS,2,FALSE)))</f>
        <v/>
      </c>
      <c r="AM88" s="232" t="str">
        <f>IF(MID('Tab. A1.4-WVG'!$C92,(AM$6-1)*8+(AM$6-1)*1+1,8)="","",CONCATENATE(MID('Tab. A1.4-WVG'!$C92,(AM$6-1)*8+(AM$6-1)*1+1,8),": ",VLOOKUP(MID('Tab. A1.4-WVG'!$C92,(AM$6-1)*8+(AM$6-1)*1+1,8),AGS,2,FALSE)))</f>
        <v/>
      </c>
      <c r="AN88" s="232" t="str">
        <f>IF(MID('Tab. A1.4-WVG'!$C92,(AN$6-1)*8+(AN$6-1)*1+1,8)="","",CONCATENATE(MID('Tab. A1.4-WVG'!$C92,(AN$6-1)*8+(AN$6-1)*1+1,8),": ",VLOOKUP(MID('Tab. A1.4-WVG'!$C92,(AN$6-1)*8+(AN$6-1)*1+1,8),AGS,2,FALSE)))</f>
        <v/>
      </c>
      <c r="AO88" s="232" t="str">
        <f>IF(MID('Tab. A1.4-WVG'!$C92,(AO$6-1)*8+(AO$6-1)*1+1,8)="","",CONCATENATE(MID('Tab. A1.4-WVG'!$C92,(AO$6-1)*8+(AO$6-1)*1+1,8),": ",VLOOKUP(MID('Tab. A1.4-WVG'!$C92,(AO$6-1)*8+(AO$6-1)*1+1,8),AGS,2,FALSE)))</f>
        <v/>
      </c>
      <c r="AP88" s="232" t="str">
        <f>IF(MID('Tab. A1.4-WVG'!$C92,(AP$6-1)*8+(AP$6-1)*1+1,8)="","",CONCATENATE(MID('Tab. A1.4-WVG'!$C92,(AP$6-1)*8+(AP$6-1)*1+1,8),": ",VLOOKUP(MID('Tab. A1.4-WVG'!$C92,(AP$6-1)*8+(AP$6-1)*1+1,8),AGS,2,FALSE)))</f>
        <v/>
      </c>
      <c r="AQ88" s="232" t="str">
        <f>IF(MID('Tab. A1.4-WVG'!$C92,(AQ$6-1)*8+(AQ$6-1)*1+1,8)="","",CONCATENATE(MID('Tab. A1.4-WVG'!$C92,(AQ$6-1)*8+(AQ$6-1)*1+1,8),": ",VLOOKUP(MID('Tab. A1.4-WVG'!$C92,(AQ$6-1)*8+(AQ$6-1)*1+1,8),AGS,2,FALSE)))</f>
        <v/>
      </c>
      <c r="AR88" s="232" t="str">
        <f>IF(MID('Tab. A1.4-WVG'!$C92,(AR$6-1)*8+(AR$6-1)*1+1,8)="","",CONCATENATE(MID('Tab. A1.4-WVG'!$C92,(AR$6-1)*8+(AR$6-1)*1+1,8),": ",VLOOKUP(MID('Tab. A1.4-WVG'!$C92,(AR$6-1)*8+(AR$6-1)*1+1,8),AGS,2,FALSE)))</f>
        <v/>
      </c>
      <c r="AS88" s="232" t="str">
        <f>IF(MID('Tab. A1.4-WVG'!$C92,(AS$6-1)*8+(AS$6-1)*1+1,8)="","",CONCATENATE(MID('Tab. A1.4-WVG'!$C92,(AS$6-1)*8+(AS$6-1)*1+1,8),": ",VLOOKUP(MID('Tab. A1.4-WVG'!$C92,(AS$6-1)*8+(AS$6-1)*1+1,8),AGS,2,FALSE)))</f>
        <v/>
      </c>
      <c r="AT88" s="232" t="str">
        <f>IF(MID('Tab. A1.4-WVG'!$C92,(AT$6-1)*8+(AT$6-1)*1+1,8)="","",CONCATENATE(MID('Tab. A1.4-WVG'!$C92,(AT$6-1)*8+(AT$6-1)*1+1,8),": ",VLOOKUP(MID('Tab. A1.4-WVG'!$C92,(AT$6-1)*8+(AT$6-1)*1+1,8),AGS,2,FALSE)))</f>
        <v/>
      </c>
      <c r="AU88" s="232" t="str">
        <f>IF(MID('Tab. A1.4-WVG'!$C92,(AU$6-1)*8+(AU$6-1)*1+1,8)="","",CONCATENATE(MID('Tab. A1.4-WVG'!$C92,(AU$6-1)*8+(AU$6-1)*1+1,8),": ",VLOOKUP(MID('Tab. A1.4-WVG'!$C92,(AU$6-1)*8+(AU$6-1)*1+1,8),AGS,2,FALSE)))</f>
        <v/>
      </c>
      <c r="AV88" s="232" t="str">
        <f>IF(MID('Tab. A1.4-WVG'!$C92,(AV$6-1)*8+(AV$6-1)*1+1,8)="","",CONCATENATE(MID('Tab. A1.4-WVG'!$C92,(AV$6-1)*8+(AV$6-1)*1+1,8),": ",VLOOKUP(MID('Tab. A1.4-WVG'!$C92,(AV$6-1)*8+(AV$6-1)*1+1,8),AGS,2,FALSE)))</f>
        <v/>
      </c>
      <c r="AW88" s="232" t="str">
        <f>IF(MID('Tab. A1.4-WVG'!$C92,(AW$6-1)*8+(AW$6-1)*1+1,8)="","",CONCATENATE(MID('Tab. A1.4-WVG'!$C92,(AW$6-1)*8+(AW$6-1)*1+1,8),": ",VLOOKUP(MID('Tab. A1.4-WVG'!$C92,(AW$6-1)*8+(AW$6-1)*1+1,8),AGS,2,FALSE)))</f>
        <v/>
      </c>
      <c r="AX88" s="232" t="str">
        <f>IF(MID('Tab. A1.4-WVG'!$C92,(AX$6-1)*8+(AX$6-1)*1+1,8)="","",CONCATENATE(MID('Tab. A1.4-WVG'!$C92,(AX$6-1)*8+(AX$6-1)*1+1,8),": ",VLOOKUP(MID('Tab. A1.4-WVG'!$C92,(AX$6-1)*8+(AX$6-1)*1+1,8),AGS,2,FALSE)))</f>
        <v/>
      </c>
      <c r="AY88" s="232" t="str">
        <f>IF(MID('Tab. A1.4-WVG'!$C92,(AY$6-1)*8+(AY$6-1)*1+1,8)="","",CONCATENATE(MID('Tab. A1.4-WVG'!$C92,(AY$6-1)*8+(AY$6-1)*1+1,8),": ",VLOOKUP(MID('Tab. A1.4-WVG'!$C92,(AY$6-1)*8+(AY$6-1)*1+1,8),AGS,2,FALSE)))</f>
        <v/>
      </c>
      <c r="AZ88" s="232" t="str">
        <f>IF(MID('Tab. A1.4-WVG'!$C92,(AZ$6-1)*8+(AZ$6-1)*1+1,8)="","",CONCATENATE(MID('Tab. A1.4-WVG'!$C92,(AZ$6-1)*8+(AZ$6-1)*1+1,8),": ",VLOOKUP(MID('Tab. A1.4-WVG'!$C92,(AZ$6-1)*8+(AZ$6-1)*1+1,8),AGS,2,FALSE)))</f>
        <v/>
      </c>
      <c r="BA88" s="232" t="str">
        <f>IF(MID('Tab. A1.4-WVG'!$C92,(BA$6-1)*8+(BA$6-1)*1+1,8)="","",CONCATENATE(MID('Tab. A1.4-WVG'!$C92,(BA$6-1)*8+(BA$6-1)*1+1,8),": ",VLOOKUP(MID('Tab. A1.4-WVG'!$C92,(BA$6-1)*8+(BA$6-1)*1+1,8),AGS,2,FALSE)))</f>
        <v/>
      </c>
      <c r="BB88" s="232" t="str">
        <f>IF(MID('Tab. A1.4-WVG'!$C92,(BB$6-1)*8+(BB$6-1)*1+1,8)="","",CONCATENATE(MID('Tab. A1.4-WVG'!$C92,(BB$6-1)*8+(BB$6-1)*1+1,8),": ",VLOOKUP(MID('Tab. A1.4-WVG'!$C92,(BB$6-1)*8+(BB$6-1)*1+1,8),AGS,2,FALSE)))</f>
        <v/>
      </c>
      <c r="BC88" s="232" t="str">
        <f>IF(MID('Tab. A1.4-WVG'!$C92,(BC$6-1)*8+(BC$6-1)*1+1,8)="","",CONCATENATE(MID('Tab. A1.4-WVG'!$C92,(BC$6-1)*8+(BC$6-1)*1+1,8),": ",VLOOKUP(MID('Tab. A1.4-WVG'!$C92,(BC$6-1)*8+(BC$6-1)*1+1,8),AGS,2,FALSE)))</f>
        <v/>
      </c>
      <c r="BD88" s="232" t="str">
        <f>IF(MID('Tab. A1.4-WVG'!$C92,(BD$6-1)*8+(BD$6-1)*1+1,8)="","",CONCATENATE(MID('Tab. A1.4-WVG'!$C92,(BD$6-1)*8+(BD$6-1)*1+1,8),": ",VLOOKUP(MID('Tab. A1.4-WVG'!$C92,(BD$6-1)*8+(BD$6-1)*1+1,8),AGS,2,FALSE)))</f>
        <v/>
      </c>
      <c r="BE88" s="232" t="str">
        <f>IF(MID('Tab. A1.4-WVG'!$C92,(BE$6-1)*8+(BE$6-1)*1+1,8)="","",CONCATENATE(MID('Tab. A1.4-WVG'!$C92,(BE$6-1)*8+(BE$6-1)*1+1,8),": ",VLOOKUP(MID('Tab. A1.4-WVG'!$C92,(BE$6-1)*8+(BE$6-1)*1+1,8),AGS,2,FALSE)))</f>
        <v/>
      </c>
      <c r="BF88" s="232" t="str">
        <f>IF(MID('Tab. A1.4-WVG'!$C92,(BF$6-1)*8+(BF$6-1)*1+1,8)="","",CONCATENATE(MID('Tab. A1.4-WVG'!$C92,(BF$6-1)*8+(BF$6-1)*1+1,8),": ",VLOOKUP(MID('Tab. A1.4-WVG'!$C92,(BF$6-1)*8+(BF$6-1)*1+1,8),AGS,2,FALSE)))</f>
        <v/>
      </c>
      <c r="BG88" s="232" t="str">
        <f>IF(MID('Tab. A1.4-WVG'!$C92,(BG$6-1)*8+(BG$6-1)*1+1,8)="","",CONCATENATE(MID('Tab. A1.4-WVG'!$C92,(BG$6-1)*8+(BG$6-1)*1+1,8),": ",VLOOKUP(MID('Tab. A1.4-WVG'!$C92,(BG$6-1)*8+(BG$6-1)*1+1,8),AGS,2,FALSE)))</f>
        <v/>
      </c>
      <c r="BH88" s="232" t="str">
        <f>IF(MID('Tab. A1.4-WVG'!$C92,(BH$6-1)*8+(BH$6-1)*1+1,8)="","",CONCATENATE(MID('Tab. A1.4-WVG'!$C92,(BH$6-1)*8+(BH$6-1)*1+1,8),": ",VLOOKUP(MID('Tab. A1.4-WVG'!$C92,(BH$6-1)*8+(BH$6-1)*1+1,8),AGS,2,FALSE)))</f>
        <v/>
      </c>
      <c r="BI88" s="232" t="str">
        <f>IF(MID('Tab. A1.4-WVG'!$C92,(BI$6-1)*8+(BI$6-1)*1+1,8)="","",CONCATENATE(MID('Tab. A1.4-WVG'!$C92,(BI$6-1)*8+(BI$6-1)*1+1,8),": ",VLOOKUP(MID('Tab. A1.4-WVG'!$C92,(BI$6-1)*8+(BI$6-1)*1+1,8),AGS,2,FALSE)))</f>
        <v/>
      </c>
      <c r="BJ88" s="232" t="str">
        <f>IF(MID('Tab. A1.4-WVG'!$C92,(BJ$6-1)*8+(BJ$6-1)*1+1,8)="","",CONCATENATE(MID('Tab. A1.4-WVG'!$C92,(BJ$6-1)*8+(BJ$6-1)*1+1,8),": ",VLOOKUP(MID('Tab. A1.4-WVG'!$C92,(BJ$6-1)*8+(BJ$6-1)*1+1,8),AGS,2,FALSE)))</f>
        <v/>
      </c>
      <c r="BK88" s="232" t="str">
        <f>IF(MID('Tab. A1.4-WVG'!$C92,(BK$6-1)*8+(BK$6-1)*1+1,8)="","",CONCATENATE(MID('Tab. A1.4-WVG'!$C92,(BK$6-1)*8+(BK$6-1)*1+1,8),": ",VLOOKUP(MID('Tab. A1.4-WVG'!$C92,(BK$6-1)*8+(BK$6-1)*1+1,8),AGS,2,FALSE)))</f>
        <v/>
      </c>
      <c r="BL88" s="232" t="str">
        <f>IF(MID('Tab. A1.4-WVG'!$C92,(BL$6-1)*8+(BL$6-1)*1+1,8)="","",CONCATENATE(MID('Tab. A1.4-WVG'!$C92,(BL$6-1)*8+(BL$6-1)*1+1,8),": ",VLOOKUP(MID('Tab. A1.4-WVG'!$C92,(BL$6-1)*8+(BL$6-1)*1+1,8),AGS,2,FALSE)))</f>
        <v/>
      </c>
      <c r="BM88" s="232" t="str">
        <f>IF(MID('Tab. A1.4-WVG'!$C92,(BM$6-1)*8+(BM$6-1)*1+1,8)="","",CONCATENATE(MID('Tab. A1.4-WVG'!$C92,(BM$6-1)*8+(BM$6-1)*1+1,8),": ",VLOOKUP(MID('Tab. A1.4-WVG'!$C92,(BM$6-1)*8+(BM$6-1)*1+1,8),AGS,2,FALSE)))</f>
        <v/>
      </c>
      <c r="BN88" s="232" t="str">
        <f>IF(MID('Tab. A1.4-WVG'!$C92,(BN$6-1)*8+(BN$6-1)*1+1,8)="","",CONCATENATE(MID('Tab. A1.4-WVG'!$C92,(BN$6-1)*8+(BN$6-1)*1+1,8),": ",VLOOKUP(MID('Tab. A1.4-WVG'!$C92,(BN$6-1)*8+(BN$6-1)*1+1,8),AGS,2,FALSE)))</f>
        <v/>
      </c>
      <c r="BO88" s="232" t="str">
        <f>IF(MID('Tab. A1.4-WVG'!$C92,(BO$6-1)*8+(BO$6-1)*1+1,8)="","",CONCATENATE(MID('Tab. A1.4-WVG'!$C92,(BO$6-1)*8+(BO$6-1)*1+1,8),": ",VLOOKUP(MID('Tab. A1.4-WVG'!$C92,(BO$6-1)*8+(BO$6-1)*1+1,8),AGS,2,FALSE)))</f>
        <v/>
      </c>
      <c r="BP88" s="232" t="str">
        <f>IF(MID('Tab. A1.4-WVG'!$C92,(BP$6-1)*8+(BP$6-1)*1+1,8)="","",CONCATENATE(MID('Tab. A1.4-WVG'!$C92,(BP$6-1)*8+(BP$6-1)*1+1,8),": ",VLOOKUP(MID('Tab. A1.4-WVG'!$C92,(BP$6-1)*8+(BP$6-1)*1+1,8),AGS,2,FALSE)))</f>
        <v/>
      </c>
      <c r="BQ88" s="232" t="str">
        <f>IF(MID('Tab. A1.4-WVG'!$C92,(BQ$6-1)*8+(BQ$6-1)*1+1,8)="","",CONCATENATE(MID('Tab. A1.4-WVG'!$C92,(BQ$6-1)*8+(BQ$6-1)*1+1,8),": ",VLOOKUP(MID('Tab. A1.4-WVG'!$C92,(BQ$6-1)*8+(BQ$6-1)*1+1,8),AGS,2,FALSE)))</f>
        <v/>
      </c>
      <c r="BR88" s="232" t="str">
        <f>IF(MID('Tab. A1.4-WVG'!$C92,(BR$6-1)*8+(BR$6-1)*1+1,8)="","",CONCATENATE(MID('Tab. A1.4-WVG'!$C92,(BR$6-1)*8+(BR$6-1)*1+1,8),": ",VLOOKUP(MID('Tab. A1.4-WVG'!$C92,(BR$6-1)*8+(BR$6-1)*1+1,8),AGS,2,FALSE)))</f>
        <v/>
      </c>
      <c r="BS88" s="232" t="str">
        <f>IF(MID('Tab. A1.4-WVG'!$C92,(BS$6-1)*8+(BS$6-1)*1+1,8)="","",CONCATENATE(MID('Tab. A1.4-WVG'!$C92,(BS$6-1)*8+(BS$6-1)*1+1,8),": ",VLOOKUP(MID('Tab. A1.4-WVG'!$C92,(BS$6-1)*8+(BS$6-1)*1+1,8),AGS,2,FALSE)))</f>
        <v/>
      </c>
      <c r="BT88" s="232" t="str">
        <f>IF(MID('Tab. A1.4-WVG'!$C92,(BT$6-1)*8+(BT$6-1)*1+1,8)="","",CONCATENATE(MID('Tab. A1.4-WVG'!$C92,(BT$6-1)*8+(BT$6-1)*1+1,8),": ",VLOOKUP(MID('Tab. A1.4-WVG'!$C92,(BT$6-1)*8+(BT$6-1)*1+1,8),AGS,2,FALSE)))</f>
        <v/>
      </c>
      <c r="BU88" s="232" t="str">
        <f>IF(MID('Tab. A1.4-WVG'!$C92,(BU$6-1)*8+(BU$6-1)*1+1,8)="","",CONCATENATE(MID('Tab. A1.4-WVG'!$C92,(BU$6-1)*8+(BU$6-1)*1+1,8),": ",VLOOKUP(MID('Tab. A1.4-WVG'!$C92,(BU$6-1)*8+(BU$6-1)*1+1,8),AGS,2,FALSE)))</f>
        <v/>
      </c>
      <c r="BV88" s="232" t="str">
        <f>IF(MID('Tab. A1.4-WVG'!$C92,(BV$6-1)*8+(BV$6-1)*1+1,8)="","",CONCATENATE(MID('Tab. A1.4-WVG'!$C92,(BV$6-1)*8+(BV$6-1)*1+1,8),": ",VLOOKUP(MID('Tab. A1.4-WVG'!$C92,(BV$6-1)*8+(BV$6-1)*1+1,8),AGS,2,FALSE)))</f>
        <v/>
      </c>
      <c r="BW88" s="232" t="str">
        <f>IF(MID('Tab. A1.4-WVG'!$C92,(BW$6-1)*8+(BW$6-1)*1+1,8)="","",CONCATENATE(MID('Tab. A1.4-WVG'!$C92,(BW$6-1)*8+(BW$6-1)*1+1,8),": ",VLOOKUP(MID('Tab. A1.4-WVG'!$C92,(BW$6-1)*8+(BW$6-1)*1+1,8),AGS,2,FALSE)))</f>
        <v/>
      </c>
      <c r="BX88" s="232" t="str">
        <f>IF(MID('Tab. A1.4-WVG'!$C92,(BX$6-1)*8+(BX$6-1)*1+1,8)="","",CONCATENATE(MID('Tab. A1.4-WVG'!$C92,(BX$6-1)*8+(BX$6-1)*1+1,8),": ",VLOOKUP(MID('Tab. A1.4-WVG'!$C92,(BX$6-1)*8+(BX$6-1)*1+1,8),AGS,2,FALSE)))</f>
        <v/>
      </c>
      <c r="BY88" s="232" t="str">
        <f>IF(MID('Tab. A1.4-WVG'!$C92,(BY$6-1)*8+(BY$6-1)*1+1,8)="","",CONCATENATE(MID('Tab. A1.4-WVG'!$C92,(BY$6-1)*8+(BY$6-1)*1+1,8),": ",VLOOKUP(MID('Tab. A1.4-WVG'!$C92,(BY$6-1)*8+(BY$6-1)*1+1,8),AGS,2,FALSE)))</f>
        <v/>
      </c>
      <c r="BZ88" s="232" t="str">
        <f>IF(MID('Tab. A1.4-WVG'!$C92,(BZ$6-1)*8+(BZ$6-1)*1+1,8)="","",CONCATENATE(MID('Tab. A1.4-WVG'!$C92,(BZ$6-1)*8+(BZ$6-1)*1+1,8),": ",VLOOKUP(MID('Tab. A1.4-WVG'!$C92,(BZ$6-1)*8+(BZ$6-1)*1+1,8),AGS,2,FALSE)))</f>
        <v/>
      </c>
      <c r="CA88" s="232" t="str">
        <f>IF(MID('Tab. A1.4-WVG'!$C92,(CA$6-1)*8+(CA$6-1)*1+1,8)="","",CONCATENATE(MID('Tab. A1.4-WVG'!$C92,(CA$6-1)*8+(CA$6-1)*1+1,8),": ",VLOOKUP(MID('Tab. A1.4-WVG'!$C92,(CA$6-1)*8+(CA$6-1)*1+1,8),AGS,2,FALSE)))</f>
        <v/>
      </c>
      <c r="CB88" s="232" t="str">
        <f>IF(MID('Tab. A1.4-WVG'!$C92,(CB$6-1)*8+(CB$6-1)*1+1,8)="","",CONCATENATE(MID('Tab. A1.4-WVG'!$C92,(CB$6-1)*8+(CB$6-1)*1+1,8),": ",VLOOKUP(MID('Tab. A1.4-WVG'!$C92,(CB$6-1)*8+(CB$6-1)*1+1,8),AGS,2,FALSE)))</f>
        <v/>
      </c>
      <c r="CC88" s="232" t="str">
        <f>IF(MID('Tab. A1.4-WVG'!$C92,(CC$6-1)*8+(CC$6-1)*1+1,8)="","",CONCATENATE(MID('Tab. A1.4-WVG'!$C92,(CC$6-1)*8+(CC$6-1)*1+1,8),": ",VLOOKUP(MID('Tab. A1.4-WVG'!$C92,(CC$6-1)*8+(CC$6-1)*1+1,8),AGS,2,FALSE)))</f>
        <v/>
      </c>
      <c r="CD88" s="232" t="str">
        <f>IF(MID('Tab. A1.4-WVG'!$C92,(CD$6-1)*8+(CD$6-1)*1+1,8)="","",CONCATENATE(MID('Tab. A1.4-WVG'!$C92,(CD$6-1)*8+(CD$6-1)*1+1,8),": ",VLOOKUP(MID('Tab. A1.4-WVG'!$C92,(CD$6-1)*8+(CD$6-1)*1+1,8),AGS,2,FALSE)))</f>
        <v/>
      </c>
      <c r="CE88" s="232" t="str">
        <f>IF(MID('Tab. A1.4-WVG'!$C92,(CE$6-1)*8+(CE$6-1)*1+1,8)="","",CONCATENATE(MID('Tab. A1.4-WVG'!$C92,(CE$6-1)*8+(CE$6-1)*1+1,8),": ",VLOOKUP(MID('Tab. A1.4-WVG'!$C92,(CE$6-1)*8+(CE$6-1)*1+1,8),AGS,2,FALSE)))</f>
        <v/>
      </c>
      <c r="CF88" s="232" t="str">
        <f>IF(MID('Tab. A1.4-WVG'!$C92,(CF$6-1)*8+(CF$6-1)*1+1,8)="","",CONCATENATE(MID('Tab. A1.4-WVG'!$C92,(CF$6-1)*8+(CF$6-1)*1+1,8),": ",VLOOKUP(MID('Tab. A1.4-WVG'!$C92,(CF$6-1)*8+(CF$6-1)*1+1,8),AGS,2,FALSE)))</f>
        <v/>
      </c>
      <c r="CG88" s="232" t="str">
        <f>IF(MID('Tab. A1.4-WVG'!$C92,(CG$6-1)*8+(CG$6-1)*1+1,8)="","",CONCATENATE(MID('Tab. A1.4-WVG'!$C92,(CG$6-1)*8+(CG$6-1)*1+1,8),": ",VLOOKUP(MID('Tab. A1.4-WVG'!$C92,(CG$6-1)*8+(CG$6-1)*1+1,8),AGS,2,FALSE)))</f>
        <v/>
      </c>
      <c r="CH88" s="232" t="str">
        <f>IF(MID('Tab. A1.4-WVG'!$C92,(CH$6-1)*8+(CH$6-1)*1+1,8)="","",CONCATENATE(MID('Tab. A1.4-WVG'!$C92,(CH$6-1)*8+(CH$6-1)*1+1,8),": ",VLOOKUP(MID('Tab. A1.4-WVG'!$C92,(CH$6-1)*8+(CH$6-1)*1+1,8),AGS,2,FALSE)))</f>
        <v/>
      </c>
      <c r="CI88" s="232" t="str">
        <f>IF(MID('Tab. A1.4-WVG'!$C92,(CI$6-1)*8+(CI$6-1)*1+1,8)="","",CONCATENATE(MID('Tab. A1.4-WVG'!$C92,(CI$6-1)*8+(CI$6-1)*1+1,8),": ",VLOOKUP(MID('Tab. A1.4-WVG'!$C92,(CI$6-1)*8+(CI$6-1)*1+1,8),AGS,2,FALSE)))</f>
        <v/>
      </c>
      <c r="CJ88" s="232" t="str">
        <f>IF(MID('Tab. A1.4-WVG'!$C92,(CJ$6-1)*8+(CJ$6-1)*1+1,8)="","",CONCATENATE(MID('Tab. A1.4-WVG'!$C92,(CJ$6-1)*8+(CJ$6-1)*1+1,8),": ",VLOOKUP(MID('Tab. A1.4-WVG'!$C92,(CJ$6-1)*8+(CJ$6-1)*1+1,8),AGS,2,FALSE)))</f>
        <v/>
      </c>
      <c r="CK88" s="232" t="str">
        <f>IF(MID('Tab. A1.4-WVG'!$C92,(CK$6-1)*8+(CK$6-1)*1+1,8)="","",CONCATENATE(MID('Tab. A1.4-WVG'!$C92,(CK$6-1)*8+(CK$6-1)*1+1,8),": ",VLOOKUP(MID('Tab. A1.4-WVG'!$C92,(CK$6-1)*8+(CK$6-1)*1+1,8),AGS,2,FALSE)))</f>
        <v/>
      </c>
      <c r="CL88" s="232" t="str">
        <f>IF(MID('Tab. A1.4-WVG'!$C92,(CL$6-1)*8+(CL$6-1)*1+1,8)="","",CONCATENATE(MID('Tab. A1.4-WVG'!$C92,(CL$6-1)*8+(CL$6-1)*1+1,8),": ",VLOOKUP(MID('Tab. A1.4-WVG'!$C92,(CL$6-1)*8+(CL$6-1)*1+1,8),AGS,2,FALSE)))</f>
        <v/>
      </c>
      <c r="CM88" s="232" t="str">
        <f>IF(MID('Tab. A1.4-WVG'!$C92,(CM$6-1)*8+(CM$6-1)*1+1,8)="","",CONCATENATE(MID('Tab. A1.4-WVG'!$C92,(CM$6-1)*8+(CM$6-1)*1+1,8),": ",VLOOKUP(MID('Tab. A1.4-WVG'!$C92,(CM$6-1)*8+(CM$6-1)*1+1,8),AGS,2,FALSE)))</f>
        <v/>
      </c>
      <c r="CN88" s="232" t="str">
        <f>IF(MID('Tab. A1.4-WVG'!$C92,(CN$6-1)*8+(CN$6-1)*1+1,8)="","",CONCATENATE(MID('Tab. A1.4-WVG'!$C92,(CN$6-1)*8+(CN$6-1)*1+1,8),": ",VLOOKUP(MID('Tab. A1.4-WVG'!$C92,(CN$6-1)*8+(CN$6-1)*1+1,8),AGS,2,FALSE)))</f>
        <v/>
      </c>
      <c r="CO88" s="232" t="str">
        <f>IF(MID('Tab. A1.4-WVG'!$C92,(CO$6-1)*8+(CO$6-1)*1+1,8)="","",CONCATENATE(MID('Tab. A1.4-WVG'!$C92,(CO$6-1)*8+(CO$6-1)*1+1,8),": ",VLOOKUP(MID('Tab. A1.4-WVG'!$C92,(CO$6-1)*8+(CO$6-1)*1+1,8),AGS,2,FALSE)))</f>
        <v/>
      </c>
      <c r="CP88" s="232" t="str">
        <f>IF(MID('Tab. A1.4-WVG'!$C92,(CP$6-1)*8+(CP$6-1)*1+1,8)="","",CONCATENATE(MID('Tab. A1.4-WVG'!$C92,(CP$6-1)*8+(CP$6-1)*1+1,8),": ",VLOOKUP(MID('Tab. A1.4-WVG'!$C92,(CP$6-1)*8+(CP$6-1)*1+1,8),AGS,2,FALSE)))</f>
        <v/>
      </c>
      <c r="CQ88" s="232" t="str">
        <f>IF(MID('Tab. A1.4-WVG'!$C92,(CQ$6-1)*8+(CQ$6-1)*1+1,8)="","",CONCATENATE(MID('Tab. A1.4-WVG'!$C92,(CQ$6-1)*8+(CQ$6-1)*1+1,8),": ",VLOOKUP(MID('Tab. A1.4-WVG'!$C92,(CQ$6-1)*8+(CQ$6-1)*1+1,8),AGS,2,FALSE)))</f>
        <v/>
      </c>
      <c r="CR88" s="232" t="str">
        <f>IF(MID('Tab. A1.4-WVG'!$C92,(CR$6-1)*8+(CR$6-1)*1+1,8)="","",CONCATENATE(MID('Tab. A1.4-WVG'!$C92,(CR$6-1)*8+(CR$6-1)*1+1,8),": ",VLOOKUP(MID('Tab. A1.4-WVG'!$C92,(CR$6-1)*8+(CR$6-1)*1+1,8),AGS,2,FALSE)))</f>
        <v/>
      </c>
      <c r="CS88" s="232" t="str">
        <f>IF(MID('Tab. A1.4-WVG'!$C92,(CS$6-1)*8+(CS$6-1)*1+1,8)="","",CONCATENATE(MID('Tab. A1.4-WVG'!$C92,(CS$6-1)*8+(CS$6-1)*1+1,8),": ",VLOOKUP(MID('Tab. A1.4-WVG'!$C92,(CS$6-1)*8+(CS$6-1)*1+1,8),AGS,2,FALSE)))</f>
        <v/>
      </c>
      <c r="CT88" s="232" t="str">
        <f>IF(MID('Tab. A1.4-WVG'!$C92,(CT$6-1)*8+(CT$6-1)*1+1,8)="","",CONCATENATE(MID('Tab. A1.4-WVG'!$C92,(CT$6-1)*8+(CT$6-1)*1+1,8),": ",VLOOKUP(MID('Tab. A1.4-WVG'!$C92,(CT$6-1)*8+(CT$6-1)*1+1,8),AGS,2,FALSE)))</f>
        <v/>
      </c>
      <c r="CU88" s="232" t="str">
        <f>IF(MID('Tab. A1.4-WVG'!$C92,(CU$6-1)*8+(CU$6-1)*1+1,8)="","",CONCATENATE(MID('Tab. A1.4-WVG'!$C92,(CU$6-1)*8+(CU$6-1)*1+1,8),": ",VLOOKUP(MID('Tab. A1.4-WVG'!$C92,(CU$6-1)*8+(CU$6-1)*1+1,8),AGS,2,FALSE)))</f>
        <v/>
      </c>
      <c r="CV88" s="232" t="str">
        <f>IF(MID('Tab. A1.4-WVG'!$C92,(CV$6-1)*8+(CV$6-1)*1+1,8)="","",CONCATENATE(MID('Tab. A1.4-WVG'!$C92,(CV$6-1)*8+(CV$6-1)*1+1,8),": ",VLOOKUP(MID('Tab. A1.4-WVG'!$C92,(CV$6-1)*8+(CV$6-1)*1+1,8),AGS,2,FALSE)))</f>
        <v/>
      </c>
      <c r="CW88" s="232" t="str">
        <f>IF(MID('Tab. A1.4-WVG'!$C92,(CW$6-1)*8+(CW$6-1)*1+1,8)="","",CONCATENATE(MID('Tab. A1.4-WVG'!$C92,(CW$6-1)*8+(CW$6-1)*1+1,8),": ",VLOOKUP(MID('Tab. A1.4-WVG'!$C92,(CW$6-1)*8+(CW$6-1)*1+1,8),AGS,2,FALSE)))</f>
        <v/>
      </c>
      <c r="CX88" s="39">
        <f t="shared" si="1"/>
        <v>0</v>
      </c>
    </row>
    <row r="89" spans="1:102" ht="38.25" customHeight="1" x14ac:dyDescent="0.2">
      <c r="A89" s="231" t="str">
        <f>IF('Tab. A1.4-WVG'!A93="","",'Tab. A1.4-WVG'!A93)</f>
        <v/>
      </c>
      <c r="B89" s="232" t="str">
        <f>IF(MID('Tab. A1.4-WVG'!$C93,(B$6-1)*8+(B$6-1)*1+1,8)="","",CONCATENATE(MID('Tab. A1.4-WVG'!$C93,(B$6-1)*8+(B$6-1)*1+1,8),": ",VLOOKUP(MID('Tab. A1.4-WVG'!$C93,(B$6-1)*8+(B$6-1)*1+1,8),AGS,2,FALSE)))</f>
        <v/>
      </c>
      <c r="C89" s="232" t="str">
        <f>IF(MID('Tab. A1.4-WVG'!$C93,(C$6-1)*8+(C$6-1)*1+1,8)="","",CONCATENATE(MID('Tab. A1.4-WVG'!$C93,(C$6-1)*8+(C$6-1)*1+1,8),": ",VLOOKUP(MID('Tab. A1.4-WVG'!$C93,(C$6-1)*8+(C$6-1)*1+1,8),AGS,2,FALSE)))</f>
        <v/>
      </c>
      <c r="D89" s="232" t="str">
        <f>IF(MID('Tab. A1.4-WVG'!$C93,(D$6-1)*8+(D$6-1)*1+1,8)="","",CONCATENATE(MID('Tab. A1.4-WVG'!$C93,(D$6-1)*8+(D$6-1)*1+1,8),": ",VLOOKUP(MID('Tab. A1.4-WVG'!$C93,(D$6-1)*8+(D$6-1)*1+1,8),AGS,2,FALSE)))</f>
        <v/>
      </c>
      <c r="E89" s="232" t="str">
        <f>IF(MID('Tab. A1.4-WVG'!$C93,(E$6-1)*8+(E$6-1)*1+1,8)="","",CONCATENATE(MID('Tab. A1.4-WVG'!$C93,(E$6-1)*8+(E$6-1)*1+1,8),": ",VLOOKUP(MID('Tab. A1.4-WVG'!$C93,(E$6-1)*8+(E$6-1)*1+1,8),AGS,2,FALSE)))</f>
        <v/>
      </c>
      <c r="F89" s="232" t="str">
        <f>IF(MID('Tab. A1.4-WVG'!$C93,(F$6-1)*8+(F$6-1)*1+1,8)="","",CONCATENATE(MID('Tab. A1.4-WVG'!$C93,(F$6-1)*8+(F$6-1)*1+1,8),": ",VLOOKUP(MID('Tab. A1.4-WVG'!$C93,(F$6-1)*8+(F$6-1)*1+1,8),AGS,2,FALSE)))</f>
        <v/>
      </c>
      <c r="G89" s="232" t="str">
        <f>IF(MID('Tab. A1.4-WVG'!$C93,(G$6-1)*8+(G$6-1)*1+1,8)="","",CONCATENATE(MID('Tab. A1.4-WVG'!$C93,(G$6-1)*8+(G$6-1)*1+1,8),": ",VLOOKUP(MID('Tab. A1.4-WVG'!$C93,(G$6-1)*8+(G$6-1)*1+1,8),AGS,2,FALSE)))</f>
        <v/>
      </c>
      <c r="H89" s="232" t="str">
        <f>IF(MID('Tab. A1.4-WVG'!$C93,(H$6-1)*8+(H$6-1)*1+1,8)="","",CONCATENATE(MID('Tab. A1.4-WVG'!$C93,(H$6-1)*8+(H$6-1)*1+1,8),": ",VLOOKUP(MID('Tab. A1.4-WVG'!$C93,(H$6-1)*8+(H$6-1)*1+1,8),AGS,2,FALSE)))</f>
        <v/>
      </c>
      <c r="I89" s="232" t="str">
        <f>IF(MID('Tab. A1.4-WVG'!$C93,(I$6-1)*8+(I$6-1)*1+1,8)="","",CONCATENATE(MID('Tab. A1.4-WVG'!$C93,(I$6-1)*8+(I$6-1)*1+1,8),": ",VLOOKUP(MID('Tab. A1.4-WVG'!$C93,(I$6-1)*8+(I$6-1)*1+1,8),AGS,2,FALSE)))</f>
        <v/>
      </c>
      <c r="J89" s="232" t="str">
        <f>IF(MID('Tab. A1.4-WVG'!$C93,(J$6-1)*8+(J$6-1)*1+1,8)="","",CONCATENATE(MID('Tab. A1.4-WVG'!$C93,(J$6-1)*8+(J$6-1)*1+1,8),": ",VLOOKUP(MID('Tab. A1.4-WVG'!$C93,(J$6-1)*8+(J$6-1)*1+1,8),AGS,2,FALSE)))</f>
        <v/>
      </c>
      <c r="K89" s="232" t="str">
        <f>IF(MID('Tab. A1.4-WVG'!$C93,(K$6-1)*8+(K$6-1)*1+1,8)="","",CONCATENATE(MID('Tab. A1.4-WVG'!$C93,(K$6-1)*8+(K$6-1)*1+1,8),": ",VLOOKUP(MID('Tab. A1.4-WVG'!$C93,(K$6-1)*8+(K$6-1)*1+1,8),AGS,2,FALSE)))</f>
        <v/>
      </c>
      <c r="L89" s="232" t="str">
        <f>IF(MID('Tab. A1.4-WVG'!$C93,(L$6-1)*8+(L$6-1)*1+1,8)="","",CONCATENATE(MID('Tab. A1.4-WVG'!$C93,(L$6-1)*8+(L$6-1)*1+1,8),": ",VLOOKUP(MID('Tab. A1.4-WVG'!$C93,(L$6-1)*8+(L$6-1)*1+1,8),AGS,2,FALSE)))</f>
        <v/>
      </c>
      <c r="M89" s="232" t="str">
        <f>IF(MID('Tab. A1.4-WVG'!$C93,(M$6-1)*8+(M$6-1)*1+1,8)="","",CONCATENATE(MID('Tab. A1.4-WVG'!$C93,(M$6-1)*8+(M$6-1)*1+1,8),": ",VLOOKUP(MID('Tab. A1.4-WVG'!$C93,(M$6-1)*8+(M$6-1)*1+1,8),AGS,2,FALSE)))</f>
        <v/>
      </c>
      <c r="N89" s="232" t="str">
        <f>IF(MID('Tab. A1.4-WVG'!$C93,(N$6-1)*8+(N$6-1)*1+1,8)="","",CONCATENATE(MID('Tab. A1.4-WVG'!$C93,(N$6-1)*8+(N$6-1)*1+1,8),": ",VLOOKUP(MID('Tab. A1.4-WVG'!$C93,(N$6-1)*8+(N$6-1)*1+1,8),AGS,2,FALSE)))</f>
        <v/>
      </c>
      <c r="O89" s="232" t="str">
        <f>IF(MID('Tab. A1.4-WVG'!$C93,(O$6-1)*8+(O$6-1)*1+1,8)="","",CONCATENATE(MID('Tab. A1.4-WVG'!$C93,(O$6-1)*8+(O$6-1)*1+1,8),": ",VLOOKUP(MID('Tab. A1.4-WVG'!$C93,(O$6-1)*8+(O$6-1)*1+1,8),AGS,2,FALSE)))</f>
        <v/>
      </c>
      <c r="P89" s="232" t="str">
        <f>IF(MID('Tab. A1.4-WVG'!$C93,(P$6-1)*8+(P$6-1)*1+1,8)="","",CONCATENATE(MID('Tab. A1.4-WVG'!$C93,(P$6-1)*8+(P$6-1)*1+1,8),": ",VLOOKUP(MID('Tab. A1.4-WVG'!$C93,(P$6-1)*8+(P$6-1)*1+1,8),AGS,2,FALSE)))</f>
        <v/>
      </c>
      <c r="Q89" s="232" t="str">
        <f>IF(MID('Tab. A1.4-WVG'!$C93,(Q$6-1)*8+(Q$6-1)*1+1,8)="","",CONCATENATE(MID('Tab. A1.4-WVG'!$C93,(Q$6-1)*8+(Q$6-1)*1+1,8),": ",VLOOKUP(MID('Tab. A1.4-WVG'!$C93,(Q$6-1)*8+(Q$6-1)*1+1,8),AGS,2,FALSE)))</f>
        <v/>
      </c>
      <c r="R89" s="232" t="str">
        <f>IF(MID('Tab. A1.4-WVG'!$C93,(R$6-1)*8+(R$6-1)*1+1,8)="","",CONCATENATE(MID('Tab. A1.4-WVG'!$C93,(R$6-1)*8+(R$6-1)*1+1,8),": ",VLOOKUP(MID('Tab. A1.4-WVG'!$C93,(R$6-1)*8+(R$6-1)*1+1,8),AGS,2,FALSE)))</f>
        <v/>
      </c>
      <c r="S89" s="232" t="str">
        <f>IF(MID('Tab. A1.4-WVG'!$C93,(S$6-1)*8+(S$6-1)*1+1,8)="","",CONCATENATE(MID('Tab. A1.4-WVG'!$C93,(S$6-1)*8+(S$6-1)*1+1,8),": ",VLOOKUP(MID('Tab. A1.4-WVG'!$C93,(S$6-1)*8+(S$6-1)*1+1,8),AGS,2,FALSE)))</f>
        <v/>
      </c>
      <c r="T89" s="232" t="str">
        <f>IF(MID('Tab. A1.4-WVG'!$C93,(T$6-1)*8+(T$6-1)*1+1,8)="","",CONCATENATE(MID('Tab. A1.4-WVG'!$C93,(T$6-1)*8+(T$6-1)*1+1,8),": ",VLOOKUP(MID('Tab. A1.4-WVG'!$C93,(T$6-1)*8+(T$6-1)*1+1,8),AGS,2,FALSE)))</f>
        <v/>
      </c>
      <c r="U89" s="232" t="str">
        <f>IF(MID('Tab. A1.4-WVG'!$C93,(U$6-1)*8+(U$6-1)*1+1,8)="","",CONCATENATE(MID('Tab. A1.4-WVG'!$C93,(U$6-1)*8+(U$6-1)*1+1,8),": ",VLOOKUP(MID('Tab. A1.4-WVG'!$C93,(U$6-1)*8+(U$6-1)*1+1,8),AGS,2,FALSE)))</f>
        <v/>
      </c>
      <c r="V89" s="232" t="str">
        <f>IF(MID('Tab. A1.4-WVG'!$C93,(V$6-1)*8+(V$6-1)*1+1,8)="","",CONCATENATE(MID('Tab. A1.4-WVG'!$C93,(V$6-1)*8+(V$6-1)*1+1,8),": ",VLOOKUP(MID('Tab. A1.4-WVG'!$C93,(V$6-1)*8+(V$6-1)*1+1,8),AGS,2,FALSE)))</f>
        <v/>
      </c>
      <c r="W89" s="232" t="str">
        <f>IF(MID('Tab. A1.4-WVG'!$C93,(W$6-1)*8+(W$6-1)*1+1,8)="","",CONCATENATE(MID('Tab. A1.4-WVG'!$C93,(W$6-1)*8+(W$6-1)*1+1,8),": ",VLOOKUP(MID('Tab. A1.4-WVG'!$C93,(W$6-1)*8+(W$6-1)*1+1,8),AGS,2,FALSE)))</f>
        <v/>
      </c>
      <c r="X89" s="232" t="str">
        <f>IF(MID('Tab. A1.4-WVG'!$C93,(X$6-1)*8+(X$6-1)*1+1,8)="","",CONCATENATE(MID('Tab. A1.4-WVG'!$C93,(X$6-1)*8+(X$6-1)*1+1,8),": ",VLOOKUP(MID('Tab. A1.4-WVG'!$C93,(X$6-1)*8+(X$6-1)*1+1,8),AGS,2,FALSE)))</f>
        <v/>
      </c>
      <c r="Y89" s="232" t="str">
        <f>IF(MID('Tab. A1.4-WVG'!$C93,(Y$6-1)*8+(Y$6-1)*1+1,8)="","",CONCATENATE(MID('Tab. A1.4-WVG'!$C93,(Y$6-1)*8+(Y$6-1)*1+1,8),": ",VLOOKUP(MID('Tab. A1.4-WVG'!$C93,(Y$6-1)*8+(Y$6-1)*1+1,8),AGS,2,FALSE)))</f>
        <v/>
      </c>
      <c r="Z89" s="232" t="str">
        <f>IF(MID('Tab. A1.4-WVG'!$C93,(Z$6-1)*8+(Z$6-1)*1+1,8)="","",CONCATENATE(MID('Tab. A1.4-WVG'!$C93,(Z$6-1)*8+(Z$6-1)*1+1,8),": ",VLOOKUP(MID('Tab. A1.4-WVG'!$C93,(Z$6-1)*8+(Z$6-1)*1+1,8),AGS,2,FALSE)))</f>
        <v/>
      </c>
      <c r="AA89" s="232" t="str">
        <f>IF(MID('Tab. A1.4-WVG'!$C93,(AA$6-1)*8+(AA$6-1)*1+1,8)="","",CONCATENATE(MID('Tab. A1.4-WVG'!$C93,(AA$6-1)*8+(AA$6-1)*1+1,8),": ",VLOOKUP(MID('Tab. A1.4-WVG'!$C93,(AA$6-1)*8+(AA$6-1)*1+1,8),AGS,2,FALSE)))</f>
        <v/>
      </c>
      <c r="AB89" s="232" t="str">
        <f>IF(MID('Tab. A1.4-WVG'!$C93,(AB$6-1)*8+(AB$6-1)*1+1,8)="","",CONCATENATE(MID('Tab. A1.4-WVG'!$C93,(AB$6-1)*8+(AB$6-1)*1+1,8),": ",VLOOKUP(MID('Tab. A1.4-WVG'!$C93,(AB$6-1)*8+(AB$6-1)*1+1,8),AGS,2,FALSE)))</f>
        <v/>
      </c>
      <c r="AC89" s="232" t="str">
        <f>IF(MID('Tab. A1.4-WVG'!$C93,(AC$6-1)*8+(AC$6-1)*1+1,8)="","",CONCATENATE(MID('Tab. A1.4-WVG'!$C93,(AC$6-1)*8+(AC$6-1)*1+1,8),": ",VLOOKUP(MID('Tab. A1.4-WVG'!$C93,(AC$6-1)*8+(AC$6-1)*1+1,8),AGS,2,FALSE)))</f>
        <v/>
      </c>
      <c r="AD89" s="232" t="str">
        <f>IF(MID('Tab. A1.4-WVG'!$C93,(AD$6-1)*8+(AD$6-1)*1+1,8)="","",CONCATENATE(MID('Tab. A1.4-WVG'!$C93,(AD$6-1)*8+(AD$6-1)*1+1,8),": ",VLOOKUP(MID('Tab. A1.4-WVG'!$C93,(AD$6-1)*8+(AD$6-1)*1+1,8),AGS,2,FALSE)))</f>
        <v/>
      </c>
      <c r="AE89" s="232" t="str">
        <f>IF(MID('Tab. A1.4-WVG'!$C93,(AE$6-1)*8+(AE$6-1)*1+1,8)="","",CONCATENATE(MID('Tab. A1.4-WVG'!$C93,(AE$6-1)*8+(AE$6-1)*1+1,8),": ",VLOOKUP(MID('Tab. A1.4-WVG'!$C93,(AE$6-1)*8+(AE$6-1)*1+1,8),AGS,2,FALSE)))</f>
        <v/>
      </c>
      <c r="AF89" s="232" t="str">
        <f>IF(MID('Tab. A1.4-WVG'!$C93,(AF$6-1)*8+(AF$6-1)*1+1,8)="","",CONCATENATE(MID('Tab. A1.4-WVG'!$C93,(AF$6-1)*8+(AF$6-1)*1+1,8),": ",VLOOKUP(MID('Tab. A1.4-WVG'!$C93,(AF$6-1)*8+(AF$6-1)*1+1,8),AGS,2,FALSE)))</f>
        <v/>
      </c>
      <c r="AG89" s="232" t="str">
        <f>IF(MID('Tab. A1.4-WVG'!$C93,(AG$6-1)*8+(AG$6-1)*1+1,8)="","",CONCATENATE(MID('Tab. A1.4-WVG'!$C93,(AG$6-1)*8+(AG$6-1)*1+1,8),": ",VLOOKUP(MID('Tab. A1.4-WVG'!$C93,(AG$6-1)*8+(AG$6-1)*1+1,8),AGS,2,FALSE)))</f>
        <v/>
      </c>
      <c r="AH89" s="232" t="str">
        <f>IF(MID('Tab. A1.4-WVG'!$C93,(AH$6-1)*8+(AH$6-1)*1+1,8)="","",CONCATENATE(MID('Tab. A1.4-WVG'!$C93,(AH$6-1)*8+(AH$6-1)*1+1,8),": ",VLOOKUP(MID('Tab. A1.4-WVG'!$C93,(AH$6-1)*8+(AH$6-1)*1+1,8),AGS,2,FALSE)))</f>
        <v/>
      </c>
      <c r="AI89" s="232" t="str">
        <f>IF(MID('Tab. A1.4-WVG'!$C93,(AI$6-1)*8+(AI$6-1)*1+1,8)="","",CONCATENATE(MID('Tab. A1.4-WVG'!$C93,(AI$6-1)*8+(AI$6-1)*1+1,8),": ",VLOOKUP(MID('Tab. A1.4-WVG'!$C93,(AI$6-1)*8+(AI$6-1)*1+1,8),AGS,2,FALSE)))</f>
        <v/>
      </c>
      <c r="AJ89" s="232" t="str">
        <f>IF(MID('Tab. A1.4-WVG'!$C93,(AJ$6-1)*8+(AJ$6-1)*1+1,8)="","",CONCATENATE(MID('Tab. A1.4-WVG'!$C93,(AJ$6-1)*8+(AJ$6-1)*1+1,8),": ",VLOOKUP(MID('Tab. A1.4-WVG'!$C93,(AJ$6-1)*8+(AJ$6-1)*1+1,8),AGS,2,FALSE)))</f>
        <v/>
      </c>
      <c r="AK89" s="232" t="str">
        <f>IF(MID('Tab. A1.4-WVG'!$C93,(AK$6-1)*8+(AK$6-1)*1+1,8)="","",CONCATENATE(MID('Tab. A1.4-WVG'!$C93,(AK$6-1)*8+(AK$6-1)*1+1,8),": ",VLOOKUP(MID('Tab. A1.4-WVG'!$C93,(AK$6-1)*8+(AK$6-1)*1+1,8),AGS,2,FALSE)))</f>
        <v/>
      </c>
      <c r="AL89" s="232" t="str">
        <f>IF(MID('Tab. A1.4-WVG'!$C93,(AL$6-1)*8+(AL$6-1)*1+1,8)="","",CONCATENATE(MID('Tab. A1.4-WVG'!$C93,(AL$6-1)*8+(AL$6-1)*1+1,8),": ",VLOOKUP(MID('Tab. A1.4-WVG'!$C93,(AL$6-1)*8+(AL$6-1)*1+1,8),AGS,2,FALSE)))</f>
        <v/>
      </c>
      <c r="AM89" s="232" t="str">
        <f>IF(MID('Tab. A1.4-WVG'!$C93,(AM$6-1)*8+(AM$6-1)*1+1,8)="","",CONCATENATE(MID('Tab. A1.4-WVG'!$C93,(AM$6-1)*8+(AM$6-1)*1+1,8),": ",VLOOKUP(MID('Tab. A1.4-WVG'!$C93,(AM$6-1)*8+(AM$6-1)*1+1,8),AGS,2,FALSE)))</f>
        <v/>
      </c>
      <c r="AN89" s="232" t="str">
        <f>IF(MID('Tab. A1.4-WVG'!$C93,(AN$6-1)*8+(AN$6-1)*1+1,8)="","",CONCATENATE(MID('Tab. A1.4-WVG'!$C93,(AN$6-1)*8+(AN$6-1)*1+1,8),": ",VLOOKUP(MID('Tab. A1.4-WVG'!$C93,(AN$6-1)*8+(AN$6-1)*1+1,8),AGS,2,FALSE)))</f>
        <v/>
      </c>
      <c r="AO89" s="232" t="str">
        <f>IF(MID('Tab. A1.4-WVG'!$C93,(AO$6-1)*8+(AO$6-1)*1+1,8)="","",CONCATENATE(MID('Tab. A1.4-WVG'!$C93,(AO$6-1)*8+(AO$6-1)*1+1,8),": ",VLOOKUP(MID('Tab. A1.4-WVG'!$C93,(AO$6-1)*8+(AO$6-1)*1+1,8),AGS,2,FALSE)))</f>
        <v/>
      </c>
      <c r="AP89" s="232" t="str">
        <f>IF(MID('Tab. A1.4-WVG'!$C93,(AP$6-1)*8+(AP$6-1)*1+1,8)="","",CONCATENATE(MID('Tab. A1.4-WVG'!$C93,(AP$6-1)*8+(AP$6-1)*1+1,8),": ",VLOOKUP(MID('Tab. A1.4-WVG'!$C93,(AP$6-1)*8+(AP$6-1)*1+1,8),AGS,2,FALSE)))</f>
        <v/>
      </c>
      <c r="AQ89" s="232" t="str">
        <f>IF(MID('Tab. A1.4-WVG'!$C93,(AQ$6-1)*8+(AQ$6-1)*1+1,8)="","",CONCATENATE(MID('Tab. A1.4-WVG'!$C93,(AQ$6-1)*8+(AQ$6-1)*1+1,8),": ",VLOOKUP(MID('Tab. A1.4-WVG'!$C93,(AQ$6-1)*8+(AQ$6-1)*1+1,8),AGS,2,FALSE)))</f>
        <v/>
      </c>
      <c r="AR89" s="232" t="str">
        <f>IF(MID('Tab. A1.4-WVG'!$C93,(AR$6-1)*8+(AR$6-1)*1+1,8)="","",CONCATENATE(MID('Tab. A1.4-WVG'!$C93,(AR$6-1)*8+(AR$6-1)*1+1,8),": ",VLOOKUP(MID('Tab. A1.4-WVG'!$C93,(AR$6-1)*8+(AR$6-1)*1+1,8),AGS,2,FALSE)))</f>
        <v/>
      </c>
      <c r="AS89" s="232" t="str">
        <f>IF(MID('Tab. A1.4-WVG'!$C93,(AS$6-1)*8+(AS$6-1)*1+1,8)="","",CONCATENATE(MID('Tab. A1.4-WVG'!$C93,(AS$6-1)*8+(AS$6-1)*1+1,8),": ",VLOOKUP(MID('Tab. A1.4-WVG'!$C93,(AS$6-1)*8+(AS$6-1)*1+1,8),AGS,2,FALSE)))</f>
        <v/>
      </c>
      <c r="AT89" s="232" t="str">
        <f>IF(MID('Tab. A1.4-WVG'!$C93,(AT$6-1)*8+(AT$6-1)*1+1,8)="","",CONCATENATE(MID('Tab. A1.4-WVG'!$C93,(AT$6-1)*8+(AT$6-1)*1+1,8),": ",VLOOKUP(MID('Tab. A1.4-WVG'!$C93,(AT$6-1)*8+(AT$6-1)*1+1,8),AGS,2,FALSE)))</f>
        <v/>
      </c>
      <c r="AU89" s="232" t="str">
        <f>IF(MID('Tab. A1.4-WVG'!$C93,(AU$6-1)*8+(AU$6-1)*1+1,8)="","",CONCATENATE(MID('Tab. A1.4-WVG'!$C93,(AU$6-1)*8+(AU$6-1)*1+1,8),": ",VLOOKUP(MID('Tab. A1.4-WVG'!$C93,(AU$6-1)*8+(AU$6-1)*1+1,8),AGS,2,FALSE)))</f>
        <v/>
      </c>
      <c r="AV89" s="232" t="str">
        <f>IF(MID('Tab. A1.4-WVG'!$C93,(AV$6-1)*8+(AV$6-1)*1+1,8)="","",CONCATENATE(MID('Tab. A1.4-WVG'!$C93,(AV$6-1)*8+(AV$6-1)*1+1,8),": ",VLOOKUP(MID('Tab. A1.4-WVG'!$C93,(AV$6-1)*8+(AV$6-1)*1+1,8),AGS,2,FALSE)))</f>
        <v/>
      </c>
      <c r="AW89" s="232" t="str">
        <f>IF(MID('Tab. A1.4-WVG'!$C93,(AW$6-1)*8+(AW$6-1)*1+1,8)="","",CONCATENATE(MID('Tab. A1.4-WVG'!$C93,(AW$6-1)*8+(AW$6-1)*1+1,8),": ",VLOOKUP(MID('Tab. A1.4-WVG'!$C93,(AW$6-1)*8+(AW$6-1)*1+1,8),AGS,2,FALSE)))</f>
        <v/>
      </c>
      <c r="AX89" s="232" t="str">
        <f>IF(MID('Tab. A1.4-WVG'!$C93,(AX$6-1)*8+(AX$6-1)*1+1,8)="","",CONCATENATE(MID('Tab. A1.4-WVG'!$C93,(AX$6-1)*8+(AX$6-1)*1+1,8),": ",VLOOKUP(MID('Tab. A1.4-WVG'!$C93,(AX$6-1)*8+(AX$6-1)*1+1,8),AGS,2,FALSE)))</f>
        <v/>
      </c>
      <c r="AY89" s="232" t="str">
        <f>IF(MID('Tab. A1.4-WVG'!$C93,(AY$6-1)*8+(AY$6-1)*1+1,8)="","",CONCATENATE(MID('Tab. A1.4-WVG'!$C93,(AY$6-1)*8+(AY$6-1)*1+1,8),": ",VLOOKUP(MID('Tab. A1.4-WVG'!$C93,(AY$6-1)*8+(AY$6-1)*1+1,8),AGS,2,FALSE)))</f>
        <v/>
      </c>
      <c r="AZ89" s="232" t="str">
        <f>IF(MID('Tab. A1.4-WVG'!$C93,(AZ$6-1)*8+(AZ$6-1)*1+1,8)="","",CONCATENATE(MID('Tab. A1.4-WVG'!$C93,(AZ$6-1)*8+(AZ$6-1)*1+1,8),": ",VLOOKUP(MID('Tab. A1.4-WVG'!$C93,(AZ$6-1)*8+(AZ$6-1)*1+1,8),AGS,2,FALSE)))</f>
        <v/>
      </c>
      <c r="BA89" s="232" t="str">
        <f>IF(MID('Tab. A1.4-WVG'!$C93,(BA$6-1)*8+(BA$6-1)*1+1,8)="","",CONCATENATE(MID('Tab. A1.4-WVG'!$C93,(BA$6-1)*8+(BA$6-1)*1+1,8),": ",VLOOKUP(MID('Tab. A1.4-WVG'!$C93,(BA$6-1)*8+(BA$6-1)*1+1,8),AGS,2,FALSE)))</f>
        <v/>
      </c>
      <c r="BB89" s="232" t="str">
        <f>IF(MID('Tab. A1.4-WVG'!$C93,(BB$6-1)*8+(BB$6-1)*1+1,8)="","",CONCATENATE(MID('Tab. A1.4-WVG'!$C93,(BB$6-1)*8+(BB$6-1)*1+1,8),": ",VLOOKUP(MID('Tab. A1.4-WVG'!$C93,(BB$6-1)*8+(BB$6-1)*1+1,8),AGS,2,FALSE)))</f>
        <v/>
      </c>
      <c r="BC89" s="232" t="str">
        <f>IF(MID('Tab. A1.4-WVG'!$C93,(BC$6-1)*8+(BC$6-1)*1+1,8)="","",CONCATENATE(MID('Tab. A1.4-WVG'!$C93,(BC$6-1)*8+(BC$6-1)*1+1,8),": ",VLOOKUP(MID('Tab. A1.4-WVG'!$C93,(BC$6-1)*8+(BC$6-1)*1+1,8),AGS,2,FALSE)))</f>
        <v/>
      </c>
      <c r="BD89" s="232" t="str">
        <f>IF(MID('Tab. A1.4-WVG'!$C93,(BD$6-1)*8+(BD$6-1)*1+1,8)="","",CONCATENATE(MID('Tab. A1.4-WVG'!$C93,(BD$6-1)*8+(BD$6-1)*1+1,8),": ",VLOOKUP(MID('Tab. A1.4-WVG'!$C93,(BD$6-1)*8+(BD$6-1)*1+1,8),AGS,2,FALSE)))</f>
        <v/>
      </c>
      <c r="BE89" s="232" t="str">
        <f>IF(MID('Tab. A1.4-WVG'!$C93,(BE$6-1)*8+(BE$6-1)*1+1,8)="","",CONCATENATE(MID('Tab. A1.4-WVG'!$C93,(BE$6-1)*8+(BE$6-1)*1+1,8),": ",VLOOKUP(MID('Tab. A1.4-WVG'!$C93,(BE$6-1)*8+(BE$6-1)*1+1,8),AGS,2,FALSE)))</f>
        <v/>
      </c>
      <c r="BF89" s="232" t="str">
        <f>IF(MID('Tab. A1.4-WVG'!$C93,(BF$6-1)*8+(BF$6-1)*1+1,8)="","",CONCATENATE(MID('Tab. A1.4-WVG'!$C93,(BF$6-1)*8+(BF$6-1)*1+1,8),": ",VLOOKUP(MID('Tab. A1.4-WVG'!$C93,(BF$6-1)*8+(BF$6-1)*1+1,8),AGS,2,FALSE)))</f>
        <v/>
      </c>
      <c r="BG89" s="232" t="str">
        <f>IF(MID('Tab. A1.4-WVG'!$C93,(BG$6-1)*8+(BG$6-1)*1+1,8)="","",CONCATENATE(MID('Tab. A1.4-WVG'!$C93,(BG$6-1)*8+(BG$6-1)*1+1,8),": ",VLOOKUP(MID('Tab. A1.4-WVG'!$C93,(BG$6-1)*8+(BG$6-1)*1+1,8),AGS,2,FALSE)))</f>
        <v/>
      </c>
      <c r="BH89" s="232" t="str">
        <f>IF(MID('Tab. A1.4-WVG'!$C93,(BH$6-1)*8+(BH$6-1)*1+1,8)="","",CONCATENATE(MID('Tab. A1.4-WVG'!$C93,(BH$6-1)*8+(BH$6-1)*1+1,8),": ",VLOOKUP(MID('Tab. A1.4-WVG'!$C93,(BH$6-1)*8+(BH$6-1)*1+1,8),AGS,2,FALSE)))</f>
        <v/>
      </c>
      <c r="BI89" s="232" t="str">
        <f>IF(MID('Tab. A1.4-WVG'!$C93,(BI$6-1)*8+(BI$6-1)*1+1,8)="","",CONCATENATE(MID('Tab. A1.4-WVG'!$C93,(BI$6-1)*8+(BI$6-1)*1+1,8),": ",VLOOKUP(MID('Tab. A1.4-WVG'!$C93,(BI$6-1)*8+(BI$6-1)*1+1,8),AGS,2,FALSE)))</f>
        <v/>
      </c>
      <c r="BJ89" s="232" t="str">
        <f>IF(MID('Tab. A1.4-WVG'!$C93,(BJ$6-1)*8+(BJ$6-1)*1+1,8)="","",CONCATENATE(MID('Tab. A1.4-WVG'!$C93,(BJ$6-1)*8+(BJ$6-1)*1+1,8),": ",VLOOKUP(MID('Tab. A1.4-WVG'!$C93,(BJ$6-1)*8+(BJ$6-1)*1+1,8),AGS,2,FALSE)))</f>
        <v/>
      </c>
      <c r="BK89" s="232" t="str">
        <f>IF(MID('Tab. A1.4-WVG'!$C93,(BK$6-1)*8+(BK$6-1)*1+1,8)="","",CONCATENATE(MID('Tab. A1.4-WVG'!$C93,(BK$6-1)*8+(BK$6-1)*1+1,8),": ",VLOOKUP(MID('Tab. A1.4-WVG'!$C93,(BK$6-1)*8+(BK$6-1)*1+1,8),AGS,2,FALSE)))</f>
        <v/>
      </c>
      <c r="BL89" s="232" t="str">
        <f>IF(MID('Tab. A1.4-WVG'!$C93,(BL$6-1)*8+(BL$6-1)*1+1,8)="","",CONCATENATE(MID('Tab. A1.4-WVG'!$C93,(BL$6-1)*8+(BL$6-1)*1+1,8),": ",VLOOKUP(MID('Tab. A1.4-WVG'!$C93,(BL$6-1)*8+(BL$6-1)*1+1,8),AGS,2,FALSE)))</f>
        <v/>
      </c>
      <c r="BM89" s="232" t="str">
        <f>IF(MID('Tab. A1.4-WVG'!$C93,(BM$6-1)*8+(BM$6-1)*1+1,8)="","",CONCATENATE(MID('Tab. A1.4-WVG'!$C93,(BM$6-1)*8+(BM$6-1)*1+1,8),": ",VLOOKUP(MID('Tab. A1.4-WVG'!$C93,(BM$6-1)*8+(BM$6-1)*1+1,8),AGS,2,FALSE)))</f>
        <v/>
      </c>
      <c r="BN89" s="232" t="str">
        <f>IF(MID('Tab. A1.4-WVG'!$C93,(BN$6-1)*8+(BN$6-1)*1+1,8)="","",CONCATENATE(MID('Tab. A1.4-WVG'!$C93,(BN$6-1)*8+(BN$6-1)*1+1,8),": ",VLOOKUP(MID('Tab. A1.4-WVG'!$C93,(BN$6-1)*8+(BN$6-1)*1+1,8),AGS,2,FALSE)))</f>
        <v/>
      </c>
      <c r="BO89" s="232" t="str">
        <f>IF(MID('Tab. A1.4-WVG'!$C93,(BO$6-1)*8+(BO$6-1)*1+1,8)="","",CONCATENATE(MID('Tab. A1.4-WVG'!$C93,(BO$6-1)*8+(BO$6-1)*1+1,8),": ",VLOOKUP(MID('Tab. A1.4-WVG'!$C93,(BO$6-1)*8+(BO$6-1)*1+1,8),AGS,2,FALSE)))</f>
        <v/>
      </c>
      <c r="BP89" s="232" t="str">
        <f>IF(MID('Tab. A1.4-WVG'!$C93,(BP$6-1)*8+(BP$6-1)*1+1,8)="","",CONCATENATE(MID('Tab. A1.4-WVG'!$C93,(BP$6-1)*8+(BP$6-1)*1+1,8),": ",VLOOKUP(MID('Tab. A1.4-WVG'!$C93,(BP$6-1)*8+(BP$6-1)*1+1,8),AGS,2,FALSE)))</f>
        <v/>
      </c>
      <c r="BQ89" s="232" t="str">
        <f>IF(MID('Tab. A1.4-WVG'!$C93,(BQ$6-1)*8+(BQ$6-1)*1+1,8)="","",CONCATENATE(MID('Tab. A1.4-WVG'!$C93,(BQ$6-1)*8+(BQ$6-1)*1+1,8),": ",VLOOKUP(MID('Tab. A1.4-WVG'!$C93,(BQ$6-1)*8+(BQ$6-1)*1+1,8),AGS,2,FALSE)))</f>
        <v/>
      </c>
      <c r="BR89" s="232" t="str">
        <f>IF(MID('Tab. A1.4-WVG'!$C93,(BR$6-1)*8+(BR$6-1)*1+1,8)="","",CONCATENATE(MID('Tab. A1.4-WVG'!$C93,(BR$6-1)*8+(BR$6-1)*1+1,8),": ",VLOOKUP(MID('Tab. A1.4-WVG'!$C93,(BR$6-1)*8+(BR$6-1)*1+1,8),AGS,2,FALSE)))</f>
        <v/>
      </c>
      <c r="BS89" s="232" t="str">
        <f>IF(MID('Tab. A1.4-WVG'!$C93,(BS$6-1)*8+(BS$6-1)*1+1,8)="","",CONCATENATE(MID('Tab. A1.4-WVG'!$C93,(BS$6-1)*8+(BS$6-1)*1+1,8),": ",VLOOKUP(MID('Tab. A1.4-WVG'!$C93,(BS$6-1)*8+(BS$6-1)*1+1,8),AGS,2,FALSE)))</f>
        <v/>
      </c>
      <c r="BT89" s="232" t="str">
        <f>IF(MID('Tab. A1.4-WVG'!$C93,(BT$6-1)*8+(BT$6-1)*1+1,8)="","",CONCATENATE(MID('Tab. A1.4-WVG'!$C93,(BT$6-1)*8+(BT$6-1)*1+1,8),": ",VLOOKUP(MID('Tab. A1.4-WVG'!$C93,(BT$6-1)*8+(BT$6-1)*1+1,8),AGS,2,FALSE)))</f>
        <v/>
      </c>
      <c r="BU89" s="232" t="str">
        <f>IF(MID('Tab. A1.4-WVG'!$C93,(BU$6-1)*8+(BU$6-1)*1+1,8)="","",CONCATENATE(MID('Tab. A1.4-WVG'!$C93,(BU$6-1)*8+(BU$6-1)*1+1,8),": ",VLOOKUP(MID('Tab. A1.4-WVG'!$C93,(BU$6-1)*8+(BU$6-1)*1+1,8),AGS,2,FALSE)))</f>
        <v/>
      </c>
      <c r="BV89" s="232" t="str">
        <f>IF(MID('Tab. A1.4-WVG'!$C93,(BV$6-1)*8+(BV$6-1)*1+1,8)="","",CONCATENATE(MID('Tab. A1.4-WVG'!$C93,(BV$6-1)*8+(BV$6-1)*1+1,8),": ",VLOOKUP(MID('Tab. A1.4-WVG'!$C93,(BV$6-1)*8+(BV$6-1)*1+1,8),AGS,2,FALSE)))</f>
        <v/>
      </c>
      <c r="BW89" s="232" t="str">
        <f>IF(MID('Tab. A1.4-WVG'!$C93,(BW$6-1)*8+(BW$6-1)*1+1,8)="","",CONCATENATE(MID('Tab. A1.4-WVG'!$C93,(BW$6-1)*8+(BW$6-1)*1+1,8),": ",VLOOKUP(MID('Tab. A1.4-WVG'!$C93,(BW$6-1)*8+(BW$6-1)*1+1,8),AGS,2,FALSE)))</f>
        <v/>
      </c>
      <c r="BX89" s="232" t="str">
        <f>IF(MID('Tab. A1.4-WVG'!$C93,(BX$6-1)*8+(BX$6-1)*1+1,8)="","",CONCATENATE(MID('Tab. A1.4-WVG'!$C93,(BX$6-1)*8+(BX$6-1)*1+1,8),": ",VLOOKUP(MID('Tab. A1.4-WVG'!$C93,(BX$6-1)*8+(BX$6-1)*1+1,8),AGS,2,FALSE)))</f>
        <v/>
      </c>
      <c r="BY89" s="232" t="str">
        <f>IF(MID('Tab. A1.4-WVG'!$C93,(BY$6-1)*8+(BY$6-1)*1+1,8)="","",CONCATENATE(MID('Tab. A1.4-WVG'!$C93,(BY$6-1)*8+(BY$6-1)*1+1,8),": ",VLOOKUP(MID('Tab. A1.4-WVG'!$C93,(BY$6-1)*8+(BY$6-1)*1+1,8),AGS,2,FALSE)))</f>
        <v/>
      </c>
      <c r="BZ89" s="232" t="str">
        <f>IF(MID('Tab. A1.4-WVG'!$C93,(BZ$6-1)*8+(BZ$6-1)*1+1,8)="","",CONCATENATE(MID('Tab. A1.4-WVG'!$C93,(BZ$6-1)*8+(BZ$6-1)*1+1,8),": ",VLOOKUP(MID('Tab. A1.4-WVG'!$C93,(BZ$6-1)*8+(BZ$6-1)*1+1,8),AGS,2,FALSE)))</f>
        <v/>
      </c>
      <c r="CA89" s="232" t="str">
        <f>IF(MID('Tab. A1.4-WVG'!$C93,(CA$6-1)*8+(CA$6-1)*1+1,8)="","",CONCATENATE(MID('Tab. A1.4-WVG'!$C93,(CA$6-1)*8+(CA$6-1)*1+1,8),": ",VLOOKUP(MID('Tab. A1.4-WVG'!$C93,(CA$6-1)*8+(CA$6-1)*1+1,8),AGS,2,FALSE)))</f>
        <v/>
      </c>
      <c r="CB89" s="232" t="str">
        <f>IF(MID('Tab. A1.4-WVG'!$C93,(CB$6-1)*8+(CB$6-1)*1+1,8)="","",CONCATENATE(MID('Tab. A1.4-WVG'!$C93,(CB$6-1)*8+(CB$6-1)*1+1,8),": ",VLOOKUP(MID('Tab. A1.4-WVG'!$C93,(CB$6-1)*8+(CB$6-1)*1+1,8),AGS,2,FALSE)))</f>
        <v/>
      </c>
      <c r="CC89" s="232" t="str">
        <f>IF(MID('Tab. A1.4-WVG'!$C93,(CC$6-1)*8+(CC$6-1)*1+1,8)="","",CONCATENATE(MID('Tab. A1.4-WVG'!$C93,(CC$6-1)*8+(CC$6-1)*1+1,8),": ",VLOOKUP(MID('Tab. A1.4-WVG'!$C93,(CC$6-1)*8+(CC$6-1)*1+1,8),AGS,2,FALSE)))</f>
        <v/>
      </c>
      <c r="CD89" s="232" t="str">
        <f>IF(MID('Tab. A1.4-WVG'!$C93,(CD$6-1)*8+(CD$6-1)*1+1,8)="","",CONCATENATE(MID('Tab. A1.4-WVG'!$C93,(CD$6-1)*8+(CD$6-1)*1+1,8),": ",VLOOKUP(MID('Tab. A1.4-WVG'!$C93,(CD$6-1)*8+(CD$6-1)*1+1,8),AGS,2,FALSE)))</f>
        <v/>
      </c>
      <c r="CE89" s="232" t="str">
        <f>IF(MID('Tab. A1.4-WVG'!$C93,(CE$6-1)*8+(CE$6-1)*1+1,8)="","",CONCATENATE(MID('Tab. A1.4-WVG'!$C93,(CE$6-1)*8+(CE$6-1)*1+1,8),": ",VLOOKUP(MID('Tab. A1.4-WVG'!$C93,(CE$6-1)*8+(CE$6-1)*1+1,8),AGS,2,FALSE)))</f>
        <v/>
      </c>
      <c r="CF89" s="232" t="str">
        <f>IF(MID('Tab. A1.4-WVG'!$C93,(CF$6-1)*8+(CF$6-1)*1+1,8)="","",CONCATENATE(MID('Tab. A1.4-WVG'!$C93,(CF$6-1)*8+(CF$6-1)*1+1,8),": ",VLOOKUP(MID('Tab. A1.4-WVG'!$C93,(CF$6-1)*8+(CF$6-1)*1+1,8),AGS,2,FALSE)))</f>
        <v/>
      </c>
      <c r="CG89" s="232" t="str">
        <f>IF(MID('Tab. A1.4-WVG'!$C93,(CG$6-1)*8+(CG$6-1)*1+1,8)="","",CONCATENATE(MID('Tab. A1.4-WVG'!$C93,(CG$6-1)*8+(CG$6-1)*1+1,8),": ",VLOOKUP(MID('Tab. A1.4-WVG'!$C93,(CG$6-1)*8+(CG$6-1)*1+1,8),AGS,2,FALSE)))</f>
        <v/>
      </c>
      <c r="CH89" s="232" t="str">
        <f>IF(MID('Tab. A1.4-WVG'!$C93,(CH$6-1)*8+(CH$6-1)*1+1,8)="","",CONCATENATE(MID('Tab. A1.4-WVG'!$C93,(CH$6-1)*8+(CH$6-1)*1+1,8),": ",VLOOKUP(MID('Tab. A1.4-WVG'!$C93,(CH$6-1)*8+(CH$6-1)*1+1,8),AGS,2,FALSE)))</f>
        <v/>
      </c>
      <c r="CI89" s="232" t="str">
        <f>IF(MID('Tab. A1.4-WVG'!$C93,(CI$6-1)*8+(CI$6-1)*1+1,8)="","",CONCATENATE(MID('Tab. A1.4-WVG'!$C93,(CI$6-1)*8+(CI$6-1)*1+1,8),": ",VLOOKUP(MID('Tab. A1.4-WVG'!$C93,(CI$6-1)*8+(CI$6-1)*1+1,8),AGS,2,FALSE)))</f>
        <v/>
      </c>
      <c r="CJ89" s="232" t="str">
        <f>IF(MID('Tab. A1.4-WVG'!$C93,(CJ$6-1)*8+(CJ$6-1)*1+1,8)="","",CONCATENATE(MID('Tab. A1.4-WVG'!$C93,(CJ$6-1)*8+(CJ$6-1)*1+1,8),": ",VLOOKUP(MID('Tab. A1.4-WVG'!$C93,(CJ$6-1)*8+(CJ$6-1)*1+1,8),AGS,2,FALSE)))</f>
        <v/>
      </c>
      <c r="CK89" s="232" t="str">
        <f>IF(MID('Tab. A1.4-WVG'!$C93,(CK$6-1)*8+(CK$6-1)*1+1,8)="","",CONCATENATE(MID('Tab. A1.4-WVG'!$C93,(CK$6-1)*8+(CK$6-1)*1+1,8),": ",VLOOKUP(MID('Tab. A1.4-WVG'!$C93,(CK$6-1)*8+(CK$6-1)*1+1,8),AGS,2,FALSE)))</f>
        <v/>
      </c>
      <c r="CL89" s="232" t="str">
        <f>IF(MID('Tab. A1.4-WVG'!$C93,(CL$6-1)*8+(CL$6-1)*1+1,8)="","",CONCATENATE(MID('Tab. A1.4-WVG'!$C93,(CL$6-1)*8+(CL$6-1)*1+1,8),": ",VLOOKUP(MID('Tab. A1.4-WVG'!$C93,(CL$6-1)*8+(CL$6-1)*1+1,8),AGS,2,FALSE)))</f>
        <v/>
      </c>
      <c r="CM89" s="232" t="str">
        <f>IF(MID('Tab. A1.4-WVG'!$C93,(CM$6-1)*8+(CM$6-1)*1+1,8)="","",CONCATENATE(MID('Tab. A1.4-WVG'!$C93,(CM$6-1)*8+(CM$6-1)*1+1,8),": ",VLOOKUP(MID('Tab. A1.4-WVG'!$C93,(CM$6-1)*8+(CM$6-1)*1+1,8),AGS,2,FALSE)))</f>
        <v/>
      </c>
      <c r="CN89" s="232" t="str">
        <f>IF(MID('Tab. A1.4-WVG'!$C93,(CN$6-1)*8+(CN$6-1)*1+1,8)="","",CONCATENATE(MID('Tab. A1.4-WVG'!$C93,(CN$6-1)*8+(CN$6-1)*1+1,8),": ",VLOOKUP(MID('Tab. A1.4-WVG'!$C93,(CN$6-1)*8+(CN$6-1)*1+1,8),AGS,2,FALSE)))</f>
        <v/>
      </c>
      <c r="CO89" s="232" t="str">
        <f>IF(MID('Tab. A1.4-WVG'!$C93,(CO$6-1)*8+(CO$6-1)*1+1,8)="","",CONCATENATE(MID('Tab. A1.4-WVG'!$C93,(CO$6-1)*8+(CO$6-1)*1+1,8),": ",VLOOKUP(MID('Tab. A1.4-WVG'!$C93,(CO$6-1)*8+(CO$6-1)*1+1,8),AGS,2,FALSE)))</f>
        <v/>
      </c>
      <c r="CP89" s="232" t="str">
        <f>IF(MID('Tab. A1.4-WVG'!$C93,(CP$6-1)*8+(CP$6-1)*1+1,8)="","",CONCATENATE(MID('Tab. A1.4-WVG'!$C93,(CP$6-1)*8+(CP$6-1)*1+1,8),": ",VLOOKUP(MID('Tab. A1.4-WVG'!$C93,(CP$6-1)*8+(CP$6-1)*1+1,8),AGS,2,FALSE)))</f>
        <v/>
      </c>
      <c r="CQ89" s="232" t="str">
        <f>IF(MID('Tab. A1.4-WVG'!$C93,(CQ$6-1)*8+(CQ$6-1)*1+1,8)="","",CONCATENATE(MID('Tab. A1.4-WVG'!$C93,(CQ$6-1)*8+(CQ$6-1)*1+1,8),": ",VLOOKUP(MID('Tab. A1.4-WVG'!$C93,(CQ$6-1)*8+(CQ$6-1)*1+1,8),AGS,2,FALSE)))</f>
        <v/>
      </c>
      <c r="CR89" s="232" t="str">
        <f>IF(MID('Tab. A1.4-WVG'!$C93,(CR$6-1)*8+(CR$6-1)*1+1,8)="","",CONCATENATE(MID('Tab. A1.4-WVG'!$C93,(CR$6-1)*8+(CR$6-1)*1+1,8),": ",VLOOKUP(MID('Tab. A1.4-WVG'!$C93,(CR$6-1)*8+(CR$6-1)*1+1,8),AGS,2,FALSE)))</f>
        <v/>
      </c>
      <c r="CS89" s="232" t="str">
        <f>IF(MID('Tab. A1.4-WVG'!$C93,(CS$6-1)*8+(CS$6-1)*1+1,8)="","",CONCATENATE(MID('Tab. A1.4-WVG'!$C93,(CS$6-1)*8+(CS$6-1)*1+1,8),": ",VLOOKUP(MID('Tab. A1.4-WVG'!$C93,(CS$6-1)*8+(CS$6-1)*1+1,8),AGS,2,FALSE)))</f>
        <v/>
      </c>
      <c r="CT89" s="232" t="str">
        <f>IF(MID('Tab. A1.4-WVG'!$C93,(CT$6-1)*8+(CT$6-1)*1+1,8)="","",CONCATENATE(MID('Tab. A1.4-WVG'!$C93,(CT$6-1)*8+(CT$6-1)*1+1,8),": ",VLOOKUP(MID('Tab. A1.4-WVG'!$C93,(CT$6-1)*8+(CT$6-1)*1+1,8),AGS,2,FALSE)))</f>
        <v/>
      </c>
      <c r="CU89" s="232" t="str">
        <f>IF(MID('Tab. A1.4-WVG'!$C93,(CU$6-1)*8+(CU$6-1)*1+1,8)="","",CONCATENATE(MID('Tab. A1.4-WVG'!$C93,(CU$6-1)*8+(CU$6-1)*1+1,8),": ",VLOOKUP(MID('Tab. A1.4-WVG'!$C93,(CU$6-1)*8+(CU$6-1)*1+1,8),AGS,2,FALSE)))</f>
        <v/>
      </c>
      <c r="CV89" s="232" t="str">
        <f>IF(MID('Tab. A1.4-WVG'!$C93,(CV$6-1)*8+(CV$6-1)*1+1,8)="","",CONCATENATE(MID('Tab. A1.4-WVG'!$C93,(CV$6-1)*8+(CV$6-1)*1+1,8),": ",VLOOKUP(MID('Tab. A1.4-WVG'!$C93,(CV$6-1)*8+(CV$6-1)*1+1,8),AGS,2,FALSE)))</f>
        <v/>
      </c>
      <c r="CW89" s="232" t="str">
        <f>IF(MID('Tab. A1.4-WVG'!$C93,(CW$6-1)*8+(CW$6-1)*1+1,8)="","",CONCATENATE(MID('Tab. A1.4-WVG'!$C93,(CW$6-1)*8+(CW$6-1)*1+1,8),": ",VLOOKUP(MID('Tab. A1.4-WVG'!$C93,(CW$6-1)*8+(CW$6-1)*1+1,8),AGS,2,FALSE)))</f>
        <v/>
      </c>
      <c r="CX89" s="39">
        <f t="shared" si="1"/>
        <v>0</v>
      </c>
    </row>
    <row r="90" spans="1:102" ht="38.25" customHeight="1" x14ac:dyDescent="0.2">
      <c r="A90" s="231" t="str">
        <f>IF('Tab. A1.4-WVG'!A94="","",'Tab. A1.4-WVG'!A94)</f>
        <v/>
      </c>
      <c r="B90" s="232" t="str">
        <f>IF(MID('Tab. A1.4-WVG'!$C94,(B$6-1)*8+(B$6-1)*1+1,8)="","",CONCATENATE(MID('Tab. A1.4-WVG'!$C94,(B$6-1)*8+(B$6-1)*1+1,8),": ",VLOOKUP(MID('Tab. A1.4-WVG'!$C94,(B$6-1)*8+(B$6-1)*1+1,8),AGS,2,FALSE)))</f>
        <v/>
      </c>
      <c r="C90" s="232" t="str">
        <f>IF(MID('Tab. A1.4-WVG'!$C94,(C$6-1)*8+(C$6-1)*1+1,8)="","",CONCATENATE(MID('Tab. A1.4-WVG'!$C94,(C$6-1)*8+(C$6-1)*1+1,8),": ",VLOOKUP(MID('Tab. A1.4-WVG'!$C94,(C$6-1)*8+(C$6-1)*1+1,8),AGS,2,FALSE)))</f>
        <v/>
      </c>
      <c r="D90" s="232" t="str">
        <f>IF(MID('Tab. A1.4-WVG'!$C94,(D$6-1)*8+(D$6-1)*1+1,8)="","",CONCATENATE(MID('Tab. A1.4-WVG'!$C94,(D$6-1)*8+(D$6-1)*1+1,8),": ",VLOOKUP(MID('Tab. A1.4-WVG'!$C94,(D$6-1)*8+(D$6-1)*1+1,8),AGS,2,FALSE)))</f>
        <v/>
      </c>
      <c r="E90" s="232" t="str">
        <f>IF(MID('Tab. A1.4-WVG'!$C94,(E$6-1)*8+(E$6-1)*1+1,8)="","",CONCATENATE(MID('Tab. A1.4-WVG'!$C94,(E$6-1)*8+(E$6-1)*1+1,8),": ",VLOOKUP(MID('Tab. A1.4-WVG'!$C94,(E$6-1)*8+(E$6-1)*1+1,8),AGS,2,FALSE)))</f>
        <v/>
      </c>
      <c r="F90" s="232" t="str">
        <f>IF(MID('Tab. A1.4-WVG'!$C94,(F$6-1)*8+(F$6-1)*1+1,8)="","",CONCATENATE(MID('Tab. A1.4-WVG'!$C94,(F$6-1)*8+(F$6-1)*1+1,8),": ",VLOOKUP(MID('Tab. A1.4-WVG'!$C94,(F$6-1)*8+(F$6-1)*1+1,8),AGS,2,FALSE)))</f>
        <v/>
      </c>
      <c r="G90" s="232" t="str">
        <f>IF(MID('Tab. A1.4-WVG'!$C94,(G$6-1)*8+(G$6-1)*1+1,8)="","",CONCATENATE(MID('Tab. A1.4-WVG'!$C94,(G$6-1)*8+(G$6-1)*1+1,8),": ",VLOOKUP(MID('Tab. A1.4-WVG'!$C94,(G$6-1)*8+(G$6-1)*1+1,8),AGS,2,FALSE)))</f>
        <v/>
      </c>
      <c r="H90" s="232" t="str">
        <f>IF(MID('Tab. A1.4-WVG'!$C94,(H$6-1)*8+(H$6-1)*1+1,8)="","",CONCATENATE(MID('Tab. A1.4-WVG'!$C94,(H$6-1)*8+(H$6-1)*1+1,8),": ",VLOOKUP(MID('Tab. A1.4-WVG'!$C94,(H$6-1)*8+(H$6-1)*1+1,8),AGS,2,FALSE)))</f>
        <v/>
      </c>
      <c r="I90" s="232" t="str">
        <f>IF(MID('Tab. A1.4-WVG'!$C94,(I$6-1)*8+(I$6-1)*1+1,8)="","",CONCATENATE(MID('Tab. A1.4-WVG'!$C94,(I$6-1)*8+(I$6-1)*1+1,8),": ",VLOOKUP(MID('Tab. A1.4-WVG'!$C94,(I$6-1)*8+(I$6-1)*1+1,8),AGS,2,FALSE)))</f>
        <v/>
      </c>
      <c r="J90" s="232" t="str">
        <f>IF(MID('Tab. A1.4-WVG'!$C94,(J$6-1)*8+(J$6-1)*1+1,8)="","",CONCATENATE(MID('Tab. A1.4-WVG'!$C94,(J$6-1)*8+(J$6-1)*1+1,8),": ",VLOOKUP(MID('Tab. A1.4-WVG'!$C94,(J$6-1)*8+(J$6-1)*1+1,8),AGS,2,FALSE)))</f>
        <v/>
      </c>
      <c r="K90" s="232" t="str">
        <f>IF(MID('Tab. A1.4-WVG'!$C94,(K$6-1)*8+(K$6-1)*1+1,8)="","",CONCATENATE(MID('Tab. A1.4-WVG'!$C94,(K$6-1)*8+(K$6-1)*1+1,8),": ",VLOOKUP(MID('Tab. A1.4-WVG'!$C94,(K$6-1)*8+(K$6-1)*1+1,8),AGS,2,FALSE)))</f>
        <v/>
      </c>
      <c r="L90" s="232" t="str">
        <f>IF(MID('Tab. A1.4-WVG'!$C94,(L$6-1)*8+(L$6-1)*1+1,8)="","",CONCATENATE(MID('Tab. A1.4-WVG'!$C94,(L$6-1)*8+(L$6-1)*1+1,8),": ",VLOOKUP(MID('Tab. A1.4-WVG'!$C94,(L$6-1)*8+(L$6-1)*1+1,8),AGS,2,FALSE)))</f>
        <v/>
      </c>
      <c r="M90" s="232" t="str">
        <f>IF(MID('Tab. A1.4-WVG'!$C94,(M$6-1)*8+(M$6-1)*1+1,8)="","",CONCATENATE(MID('Tab. A1.4-WVG'!$C94,(M$6-1)*8+(M$6-1)*1+1,8),": ",VLOOKUP(MID('Tab. A1.4-WVG'!$C94,(M$6-1)*8+(M$6-1)*1+1,8),AGS,2,FALSE)))</f>
        <v/>
      </c>
      <c r="N90" s="232" t="str">
        <f>IF(MID('Tab. A1.4-WVG'!$C94,(N$6-1)*8+(N$6-1)*1+1,8)="","",CONCATENATE(MID('Tab. A1.4-WVG'!$C94,(N$6-1)*8+(N$6-1)*1+1,8),": ",VLOOKUP(MID('Tab. A1.4-WVG'!$C94,(N$6-1)*8+(N$6-1)*1+1,8),AGS,2,FALSE)))</f>
        <v/>
      </c>
      <c r="O90" s="232" t="str">
        <f>IF(MID('Tab. A1.4-WVG'!$C94,(O$6-1)*8+(O$6-1)*1+1,8)="","",CONCATENATE(MID('Tab. A1.4-WVG'!$C94,(O$6-1)*8+(O$6-1)*1+1,8),": ",VLOOKUP(MID('Tab. A1.4-WVG'!$C94,(O$6-1)*8+(O$6-1)*1+1,8),AGS,2,FALSE)))</f>
        <v/>
      </c>
      <c r="P90" s="232" t="str">
        <f>IF(MID('Tab. A1.4-WVG'!$C94,(P$6-1)*8+(P$6-1)*1+1,8)="","",CONCATENATE(MID('Tab. A1.4-WVG'!$C94,(P$6-1)*8+(P$6-1)*1+1,8),": ",VLOOKUP(MID('Tab. A1.4-WVG'!$C94,(P$6-1)*8+(P$6-1)*1+1,8),AGS,2,FALSE)))</f>
        <v/>
      </c>
      <c r="Q90" s="232" t="str">
        <f>IF(MID('Tab. A1.4-WVG'!$C94,(Q$6-1)*8+(Q$6-1)*1+1,8)="","",CONCATENATE(MID('Tab. A1.4-WVG'!$C94,(Q$6-1)*8+(Q$6-1)*1+1,8),": ",VLOOKUP(MID('Tab. A1.4-WVG'!$C94,(Q$6-1)*8+(Q$6-1)*1+1,8),AGS,2,FALSE)))</f>
        <v/>
      </c>
      <c r="R90" s="232" t="str">
        <f>IF(MID('Tab. A1.4-WVG'!$C94,(R$6-1)*8+(R$6-1)*1+1,8)="","",CONCATENATE(MID('Tab. A1.4-WVG'!$C94,(R$6-1)*8+(R$6-1)*1+1,8),": ",VLOOKUP(MID('Tab. A1.4-WVG'!$C94,(R$6-1)*8+(R$6-1)*1+1,8),AGS,2,FALSE)))</f>
        <v/>
      </c>
      <c r="S90" s="232" t="str">
        <f>IF(MID('Tab. A1.4-WVG'!$C94,(S$6-1)*8+(S$6-1)*1+1,8)="","",CONCATENATE(MID('Tab. A1.4-WVG'!$C94,(S$6-1)*8+(S$6-1)*1+1,8),": ",VLOOKUP(MID('Tab. A1.4-WVG'!$C94,(S$6-1)*8+(S$6-1)*1+1,8),AGS,2,FALSE)))</f>
        <v/>
      </c>
      <c r="T90" s="232" t="str">
        <f>IF(MID('Tab. A1.4-WVG'!$C94,(T$6-1)*8+(T$6-1)*1+1,8)="","",CONCATENATE(MID('Tab. A1.4-WVG'!$C94,(T$6-1)*8+(T$6-1)*1+1,8),": ",VLOOKUP(MID('Tab. A1.4-WVG'!$C94,(T$6-1)*8+(T$6-1)*1+1,8),AGS,2,FALSE)))</f>
        <v/>
      </c>
      <c r="U90" s="232" t="str">
        <f>IF(MID('Tab. A1.4-WVG'!$C94,(U$6-1)*8+(U$6-1)*1+1,8)="","",CONCATENATE(MID('Tab. A1.4-WVG'!$C94,(U$6-1)*8+(U$6-1)*1+1,8),": ",VLOOKUP(MID('Tab. A1.4-WVG'!$C94,(U$6-1)*8+(U$6-1)*1+1,8),AGS,2,FALSE)))</f>
        <v/>
      </c>
      <c r="V90" s="232" t="str">
        <f>IF(MID('Tab. A1.4-WVG'!$C94,(V$6-1)*8+(V$6-1)*1+1,8)="","",CONCATENATE(MID('Tab. A1.4-WVG'!$C94,(V$6-1)*8+(V$6-1)*1+1,8),": ",VLOOKUP(MID('Tab. A1.4-WVG'!$C94,(V$6-1)*8+(V$6-1)*1+1,8),AGS,2,FALSE)))</f>
        <v/>
      </c>
      <c r="W90" s="232" t="str">
        <f>IF(MID('Tab. A1.4-WVG'!$C94,(W$6-1)*8+(W$6-1)*1+1,8)="","",CONCATENATE(MID('Tab. A1.4-WVG'!$C94,(W$6-1)*8+(W$6-1)*1+1,8),": ",VLOOKUP(MID('Tab. A1.4-WVG'!$C94,(W$6-1)*8+(W$6-1)*1+1,8),AGS,2,FALSE)))</f>
        <v/>
      </c>
      <c r="X90" s="232" t="str">
        <f>IF(MID('Tab. A1.4-WVG'!$C94,(X$6-1)*8+(X$6-1)*1+1,8)="","",CONCATENATE(MID('Tab. A1.4-WVG'!$C94,(X$6-1)*8+(X$6-1)*1+1,8),": ",VLOOKUP(MID('Tab. A1.4-WVG'!$C94,(X$6-1)*8+(X$6-1)*1+1,8),AGS,2,FALSE)))</f>
        <v/>
      </c>
      <c r="Y90" s="232" t="str">
        <f>IF(MID('Tab. A1.4-WVG'!$C94,(Y$6-1)*8+(Y$6-1)*1+1,8)="","",CONCATENATE(MID('Tab. A1.4-WVG'!$C94,(Y$6-1)*8+(Y$6-1)*1+1,8),": ",VLOOKUP(MID('Tab. A1.4-WVG'!$C94,(Y$6-1)*8+(Y$6-1)*1+1,8),AGS,2,FALSE)))</f>
        <v/>
      </c>
      <c r="Z90" s="232" t="str">
        <f>IF(MID('Tab. A1.4-WVG'!$C94,(Z$6-1)*8+(Z$6-1)*1+1,8)="","",CONCATENATE(MID('Tab. A1.4-WVG'!$C94,(Z$6-1)*8+(Z$6-1)*1+1,8),": ",VLOOKUP(MID('Tab. A1.4-WVG'!$C94,(Z$6-1)*8+(Z$6-1)*1+1,8),AGS,2,FALSE)))</f>
        <v/>
      </c>
      <c r="AA90" s="232" t="str">
        <f>IF(MID('Tab. A1.4-WVG'!$C94,(AA$6-1)*8+(AA$6-1)*1+1,8)="","",CONCATENATE(MID('Tab. A1.4-WVG'!$C94,(AA$6-1)*8+(AA$6-1)*1+1,8),": ",VLOOKUP(MID('Tab. A1.4-WVG'!$C94,(AA$6-1)*8+(AA$6-1)*1+1,8),AGS,2,FALSE)))</f>
        <v/>
      </c>
      <c r="AB90" s="232" t="str">
        <f>IF(MID('Tab. A1.4-WVG'!$C94,(AB$6-1)*8+(AB$6-1)*1+1,8)="","",CONCATENATE(MID('Tab. A1.4-WVG'!$C94,(AB$6-1)*8+(AB$6-1)*1+1,8),": ",VLOOKUP(MID('Tab. A1.4-WVG'!$C94,(AB$6-1)*8+(AB$6-1)*1+1,8),AGS,2,FALSE)))</f>
        <v/>
      </c>
      <c r="AC90" s="232" t="str">
        <f>IF(MID('Tab. A1.4-WVG'!$C94,(AC$6-1)*8+(AC$6-1)*1+1,8)="","",CONCATENATE(MID('Tab. A1.4-WVG'!$C94,(AC$6-1)*8+(AC$6-1)*1+1,8),": ",VLOOKUP(MID('Tab. A1.4-WVG'!$C94,(AC$6-1)*8+(AC$6-1)*1+1,8),AGS,2,FALSE)))</f>
        <v/>
      </c>
      <c r="AD90" s="232" t="str">
        <f>IF(MID('Tab. A1.4-WVG'!$C94,(AD$6-1)*8+(AD$6-1)*1+1,8)="","",CONCATENATE(MID('Tab. A1.4-WVG'!$C94,(AD$6-1)*8+(AD$6-1)*1+1,8),": ",VLOOKUP(MID('Tab. A1.4-WVG'!$C94,(AD$6-1)*8+(AD$6-1)*1+1,8),AGS,2,FALSE)))</f>
        <v/>
      </c>
      <c r="AE90" s="232" t="str">
        <f>IF(MID('Tab. A1.4-WVG'!$C94,(AE$6-1)*8+(AE$6-1)*1+1,8)="","",CONCATENATE(MID('Tab. A1.4-WVG'!$C94,(AE$6-1)*8+(AE$6-1)*1+1,8),": ",VLOOKUP(MID('Tab. A1.4-WVG'!$C94,(AE$6-1)*8+(AE$6-1)*1+1,8),AGS,2,FALSE)))</f>
        <v/>
      </c>
      <c r="AF90" s="232" t="str">
        <f>IF(MID('Tab. A1.4-WVG'!$C94,(AF$6-1)*8+(AF$6-1)*1+1,8)="","",CONCATENATE(MID('Tab. A1.4-WVG'!$C94,(AF$6-1)*8+(AF$6-1)*1+1,8),": ",VLOOKUP(MID('Tab. A1.4-WVG'!$C94,(AF$6-1)*8+(AF$6-1)*1+1,8),AGS,2,FALSE)))</f>
        <v/>
      </c>
      <c r="AG90" s="232" t="str">
        <f>IF(MID('Tab. A1.4-WVG'!$C94,(AG$6-1)*8+(AG$6-1)*1+1,8)="","",CONCATENATE(MID('Tab. A1.4-WVG'!$C94,(AG$6-1)*8+(AG$6-1)*1+1,8),": ",VLOOKUP(MID('Tab. A1.4-WVG'!$C94,(AG$6-1)*8+(AG$6-1)*1+1,8),AGS,2,FALSE)))</f>
        <v/>
      </c>
      <c r="AH90" s="232" t="str">
        <f>IF(MID('Tab. A1.4-WVG'!$C94,(AH$6-1)*8+(AH$6-1)*1+1,8)="","",CONCATENATE(MID('Tab. A1.4-WVG'!$C94,(AH$6-1)*8+(AH$6-1)*1+1,8),": ",VLOOKUP(MID('Tab. A1.4-WVG'!$C94,(AH$6-1)*8+(AH$6-1)*1+1,8),AGS,2,FALSE)))</f>
        <v/>
      </c>
      <c r="AI90" s="232" t="str">
        <f>IF(MID('Tab. A1.4-WVG'!$C94,(AI$6-1)*8+(AI$6-1)*1+1,8)="","",CONCATENATE(MID('Tab. A1.4-WVG'!$C94,(AI$6-1)*8+(AI$6-1)*1+1,8),": ",VLOOKUP(MID('Tab. A1.4-WVG'!$C94,(AI$6-1)*8+(AI$6-1)*1+1,8),AGS,2,FALSE)))</f>
        <v/>
      </c>
      <c r="AJ90" s="232" t="str">
        <f>IF(MID('Tab. A1.4-WVG'!$C94,(AJ$6-1)*8+(AJ$6-1)*1+1,8)="","",CONCATENATE(MID('Tab. A1.4-WVG'!$C94,(AJ$6-1)*8+(AJ$6-1)*1+1,8),": ",VLOOKUP(MID('Tab. A1.4-WVG'!$C94,(AJ$6-1)*8+(AJ$6-1)*1+1,8),AGS,2,FALSE)))</f>
        <v/>
      </c>
      <c r="AK90" s="232" t="str">
        <f>IF(MID('Tab. A1.4-WVG'!$C94,(AK$6-1)*8+(AK$6-1)*1+1,8)="","",CONCATENATE(MID('Tab. A1.4-WVG'!$C94,(AK$6-1)*8+(AK$6-1)*1+1,8),": ",VLOOKUP(MID('Tab. A1.4-WVG'!$C94,(AK$6-1)*8+(AK$6-1)*1+1,8),AGS,2,FALSE)))</f>
        <v/>
      </c>
      <c r="AL90" s="232" t="str">
        <f>IF(MID('Tab. A1.4-WVG'!$C94,(AL$6-1)*8+(AL$6-1)*1+1,8)="","",CONCATENATE(MID('Tab. A1.4-WVG'!$C94,(AL$6-1)*8+(AL$6-1)*1+1,8),": ",VLOOKUP(MID('Tab. A1.4-WVG'!$C94,(AL$6-1)*8+(AL$6-1)*1+1,8),AGS,2,FALSE)))</f>
        <v/>
      </c>
      <c r="AM90" s="232" t="str">
        <f>IF(MID('Tab. A1.4-WVG'!$C94,(AM$6-1)*8+(AM$6-1)*1+1,8)="","",CONCATENATE(MID('Tab. A1.4-WVG'!$C94,(AM$6-1)*8+(AM$6-1)*1+1,8),": ",VLOOKUP(MID('Tab. A1.4-WVG'!$C94,(AM$6-1)*8+(AM$6-1)*1+1,8),AGS,2,FALSE)))</f>
        <v/>
      </c>
      <c r="AN90" s="232" t="str">
        <f>IF(MID('Tab. A1.4-WVG'!$C94,(AN$6-1)*8+(AN$6-1)*1+1,8)="","",CONCATENATE(MID('Tab. A1.4-WVG'!$C94,(AN$6-1)*8+(AN$6-1)*1+1,8),": ",VLOOKUP(MID('Tab. A1.4-WVG'!$C94,(AN$6-1)*8+(AN$6-1)*1+1,8),AGS,2,FALSE)))</f>
        <v/>
      </c>
      <c r="AO90" s="232" t="str">
        <f>IF(MID('Tab. A1.4-WVG'!$C94,(AO$6-1)*8+(AO$6-1)*1+1,8)="","",CONCATENATE(MID('Tab. A1.4-WVG'!$C94,(AO$6-1)*8+(AO$6-1)*1+1,8),": ",VLOOKUP(MID('Tab. A1.4-WVG'!$C94,(AO$6-1)*8+(AO$6-1)*1+1,8),AGS,2,FALSE)))</f>
        <v/>
      </c>
      <c r="AP90" s="232" t="str">
        <f>IF(MID('Tab. A1.4-WVG'!$C94,(AP$6-1)*8+(AP$6-1)*1+1,8)="","",CONCATENATE(MID('Tab. A1.4-WVG'!$C94,(AP$6-1)*8+(AP$6-1)*1+1,8),": ",VLOOKUP(MID('Tab. A1.4-WVG'!$C94,(AP$6-1)*8+(AP$6-1)*1+1,8),AGS,2,FALSE)))</f>
        <v/>
      </c>
      <c r="AQ90" s="232" t="str">
        <f>IF(MID('Tab. A1.4-WVG'!$C94,(AQ$6-1)*8+(AQ$6-1)*1+1,8)="","",CONCATENATE(MID('Tab. A1.4-WVG'!$C94,(AQ$6-1)*8+(AQ$6-1)*1+1,8),": ",VLOOKUP(MID('Tab. A1.4-WVG'!$C94,(AQ$6-1)*8+(AQ$6-1)*1+1,8),AGS,2,FALSE)))</f>
        <v/>
      </c>
      <c r="AR90" s="232" t="str">
        <f>IF(MID('Tab. A1.4-WVG'!$C94,(AR$6-1)*8+(AR$6-1)*1+1,8)="","",CONCATENATE(MID('Tab. A1.4-WVG'!$C94,(AR$6-1)*8+(AR$6-1)*1+1,8),": ",VLOOKUP(MID('Tab. A1.4-WVG'!$C94,(AR$6-1)*8+(AR$6-1)*1+1,8),AGS,2,FALSE)))</f>
        <v/>
      </c>
      <c r="AS90" s="232" t="str">
        <f>IF(MID('Tab. A1.4-WVG'!$C94,(AS$6-1)*8+(AS$6-1)*1+1,8)="","",CONCATENATE(MID('Tab. A1.4-WVG'!$C94,(AS$6-1)*8+(AS$6-1)*1+1,8),": ",VLOOKUP(MID('Tab. A1.4-WVG'!$C94,(AS$6-1)*8+(AS$6-1)*1+1,8),AGS,2,FALSE)))</f>
        <v/>
      </c>
      <c r="AT90" s="232" t="str">
        <f>IF(MID('Tab. A1.4-WVG'!$C94,(AT$6-1)*8+(AT$6-1)*1+1,8)="","",CONCATENATE(MID('Tab. A1.4-WVG'!$C94,(AT$6-1)*8+(AT$6-1)*1+1,8),": ",VLOOKUP(MID('Tab. A1.4-WVG'!$C94,(AT$6-1)*8+(AT$6-1)*1+1,8),AGS,2,FALSE)))</f>
        <v/>
      </c>
      <c r="AU90" s="232" t="str">
        <f>IF(MID('Tab. A1.4-WVG'!$C94,(AU$6-1)*8+(AU$6-1)*1+1,8)="","",CONCATENATE(MID('Tab. A1.4-WVG'!$C94,(AU$6-1)*8+(AU$6-1)*1+1,8),": ",VLOOKUP(MID('Tab. A1.4-WVG'!$C94,(AU$6-1)*8+(AU$6-1)*1+1,8),AGS,2,FALSE)))</f>
        <v/>
      </c>
      <c r="AV90" s="232" t="str">
        <f>IF(MID('Tab. A1.4-WVG'!$C94,(AV$6-1)*8+(AV$6-1)*1+1,8)="","",CONCATENATE(MID('Tab. A1.4-WVG'!$C94,(AV$6-1)*8+(AV$6-1)*1+1,8),": ",VLOOKUP(MID('Tab. A1.4-WVG'!$C94,(AV$6-1)*8+(AV$6-1)*1+1,8),AGS,2,FALSE)))</f>
        <v/>
      </c>
      <c r="AW90" s="232" t="str">
        <f>IF(MID('Tab. A1.4-WVG'!$C94,(AW$6-1)*8+(AW$6-1)*1+1,8)="","",CONCATENATE(MID('Tab. A1.4-WVG'!$C94,(AW$6-1)*8+(AW$6-1)*1+1,8),": ",VLOOKUP(MID('Tab. A1.4-WVG'!$C94,(AW$6-1)*8+(AW$6-1)*1+1,8),AGS,2,FALSE)))</f>
        <v/>
      </c>
      <c r="AX90" s="232" t="str">
        <f>IF(MID('Tab. A1.4-WVG'!$C94,(AX$6-1)*8+(AX$6-1)*1+1,8)="","",CONCATENATE(MID('Tab. A1.4-WVG'!$C94,(AX$6-1)*8+(AX$6-1)*1+1,8),": ",VLOOKUP(MID('Tab. A1.4-WVG'!$C94,(AX$6-1)*8+(AX$6-1)*1+1,8),AGS,2,FALSE)))</f>
        <v/>
      </c>
      <c r="AY90" s="232" t="str">
        <f>IF(MID('Tab. A1.4-WVG'!$C94,(AY$6-1)*8+(AY$6-1)*1+1,8)="","",CONCATENATE(MID('Tab. A1.4-WVG'!$C94,(AY$6-1)*8+(AY$6-1)*1+1,8),": ",VLOOKUP(MID('Tab. A1.4-WVG'!$C94,(AY$6-1)*8+(AY$6-1)*1+1,8),AGS,2,FALSE)))</f>
        <v/>
      </c>
      <c r="AZ90" s="232" t="str">
        <f>IF(MID('Tab. A1.4-WVG'!$C94,(AZ$6-1)*8+(AZ$6-1)*1+1,8)="","",CONCATENATE(MID('Tab. A1.4-WVG'!$C94,(AZ$6-1)*8+(AZ$6-1)*1+1,8),": ",VLOOKUP(MID('Tab. A1.4-WVG'!$C94,(AZ$6-1)*8+(AZ$6-1)*1+1,8),AGS,2,FALSE)))</f>
        <v/>
      </c>
      <c r="BA90" s="232" t="str">
        <f>IF(MID('Tab. A1.4-WVG'!$C94,(BA$6-1)*8+(BA$6-1)*1+1,8)="","",CONCATENATE(MID('Tab. A1.4-WVG'!$C94,(BA$6-1)*8+(BA$6-1)*1+1,8),": ",VLOOKUP(MID('Tab. A1.4-WVG'!$C94,(BA$6-1)*8+(BA$6-1)*1+1,8),AGS,2,FALSE)))</f>
        <v/>
      </c>
      <c r="BB90" s="232" t="str">
        <f>IF(MID('Tab. A1.4-WVG'!$C94,(BB$6-1)*8+(BB$6-1)*1+1,8)="","",CONCATENATE(MID('Tab. A1.4-WVG'!$C94,(BB$6-1)*8+(BB$6-1)*1+1,8),": ",VLOOKUP(MID('Tab. A1.4-WVG'!$C94,(BB$6-1)*8+(BB$6-1)*1+1,8),AGS,2,FALSE)))</f>
        <v/>
      </c>
      <c r="BC90" s="232" t="str">
        <f>IF(MID('Tab. A1.4-WVG'!$C94,(BC$6-1)*8+(BC$6-1)*1+1,8)="","",CONCATENATE(MID('Tab. A1.4-WVG'!$C94,(BC$6-1)*8+(BC$6-1)*1+1,8),": ",VLOOKUP(MID('Tab. A1.4-WVG'!$C94,(BC$6-1)*8+(BC$6-1)*1+1,8),AGS,2,FALSE)))</f>
        <v/>
      </c>
      <c r="BD90" s="232" t="str">
        <f>IF(MID('Tab. A1.4-WVG'!$C94,(BD$6-1)*8+(BD$6-1)*1+1,8)="","",CONCATENATE(MID('Tab. A1.4-WVG'!$C94,(BD$6-1)*8+(BD$6-1)*1+1,8),": ",VLOOKUP(MID('Tab. A1.4-WVG'!$C94,(BD$6-1)*8+(BD$6-1)*1+1,8),AGS,2,FALSE)))</f>
        <v/>
      </c>
      <c r="BE90" s="232" t="str">
        <f>IF(MID('Tab. A1.4-WVG'!$C94,(BE$6-1)*8+(BE$6-1)*1+1,8)="","",CONCATENATE(MID('Tab. A1.4-WVG'!$C94,(BE$6-1)*8+(BE$6-1)*1+1,8),": ",VLOOKUP(MID('Tab. A1.4-WVG'!$C94,(BE$6-1)*8+(BE$6-1)*1+1,8),AGS,2,FALSE)))</f>
        <v/>
      </c>
      <c r="BF90" s="232" t="str">
        <f>IF(MID('Tab. A1.4-WVG'!$C94,(BF$6-1)*8+(BF$6-1)*1+1,8)="","",CONCATENATE(MID('Tab. A1.4-WVG'!$C94,(BF$6-1)*8+(BF$6-1)*1+1,8),": ",VLOOKUP(MID('Tab. A1.4-WVG'!$C94,(BF$6-1)*8+(BF$6-1)*1+1,8),AGS,2,FALSE)))</f>
        <v/>
      </c>
      <c r="BG90" s="232" t="str">
        <f>IF(MID('Tab. A1.4-WVG'!$C94,(BG$6-1)*8+(BG$6-1)*1+1,8)="","",CONCATENATE(MID('Tab. A1.4-WVG'!$C94,(BG$6-1)*8+(BG$6-1)*1+1,8),": ",VLOOKUP(MID('Tab. A1.4-WVG'!$C94,(BG$6-1)*8+(BG$6-1)*1+1,8),AGS,2,FALSE)))</f>
        <v/>
      </c>
      <c r="BH90" s="232" t="str">
        <f>IF(MID('Tab. A1.4-WVG'!$C94,(BH$6-1)*8+(BH$6-1)*1+1,8)="","",CONCATENATE(MID('Tab. A1.4-WVG'!$C94,(BH$6-1)*8+(BH$6-1)*1+1,8),": ",VLOOKUP(MID('Tab. A1.4-WVG'!$C94,(BH$6-1)*8+(BH$6-1)*1+1,8),AGS,2,FALSE)))</f>
        <v/>
      </c>
      <c r="BI90" s="232" t="str">
        <f>IF(MID('Tab. A1.4-WVG'!$C94,(BI$6-1)*8+(BI$6-1)*1+1,8)="","",CONCATENATE(MID('Tab. A1.4-WVG'!$C94,(BI$6-1)*8+(BI$6-1)*1+1,8),": ",VLOOKUP(MID('Tab. A1.4-WVG'!$C94,(BI$6-1)*8+(BI$6-1)*1+1,8),AGS,2,FALSE)))</f>
        <v/>
      </c>
      <c r="BJ90" s="232" t="str">
        <f>IF(MID('Tab. A1.4-WVG'!$C94,(BJ$6-1)*8+(BJ$6-1)*1+1,8)="","",CONCATENATE(MID('Tab. A1.4-WVG'!$C94,(BJ$6-1)*8+(BJ$6-1)*1+1,8),": ",VLOOKUP(MID('Tab. A1.4-WVG'!$C94,(BJ$6-1)*8+(BJ$6-1)*1+1,8),AGS,2,FALSE)))</f>
        <v/>
      </c>
      <c r="BK90" s="232" t="str">
        <f>IF(MID('Tab. A1.4-WVG'!$C94,(BK$6-1)*8+(BK$6-1)*1+1,8)="","",CONCATENATE(MID('Tab. A1.4-WVG'!$C94,(BK$6-1)*8+(BK$6-1)*1+1,8),": ",VLOOKUP(MID('Tab. A1.4-WVG'!$C94,(BK$6-1)*8+(BK$6-1)*1+1,8),AGS,2,FALSE)))</f>
        <v/>
      </c>
      <c r="BL90" s="232" t="str">
        <f>IF(MID('Tab. A1.4-WVG'!$C94,(BL$6-1)*8+(BL$6-1)*1+1,8)="","",CONCATENATE(MID('Tab. A1.4-WVG'!$C94,(BL$6-1)*8+(BL$6-1)*1+1,8),": ",VLOOKUP(MID('Tab. A1.4-WVG'!$C94,(BL$6-1)*8+(BL$6-1)*1+1,8),AGS,2,FALSE)))</f>
        <v/>
      </c>
      <c r="BM90" s="232" t="str">
        <f>IF(MID('Tab. A1.4-WVG'!$C94,(BM$6-1)*8+(BM$6-1)*1+1,8)="","",CONCATENATE(MID('Tab. A1.4-WVG'!$C94,(BM$6-1)*8+(BM$6-1)*1+1,8),": ",VLOOKUP(MID('Tab. A1.4-WVG'!$C94,(BM$6-1)*8+(BM$6-1)*1+1,8),AGS,2,FALSE)))</f>
        <v/>
      </c>
      <c r="BN90" s="232" t="str">
        <f>IF(MID('Tab. A1.4-WVG'!$C94,(BN$6-1)*8+(BN$6-1)*1+1,8)="","",CONCATENATE(MID('Tab. A1.4-WVG'!$C94,(BN$6-1)*8+(BN$6-1)*1+1,8),": ",VLOOKUP(MID('Tab. A1.4-WVG'!$C94,(BN$6-1)*8+(BN$6-1)*1+1,8),AGS,2,FALSE)))</f>
        <v/>
      </c>
      <c r="BO90" s="232" t="str">
        <f>IF(MID('Tab. A1.4-WVG'!$C94,(BO$6-1)*8+(BO$6-1)*1+1,8)="","",CONCATENATE(MID('Tab. A1.4-WVG'!$C94,(BO$6-1)*8+(BO$6-1)*1+1,8),": ",VLOOKUP(MID('Tab. A1.4-WVG'!$C94,(BO$6-1)*8+(BO$6-1)*1+1,8),AGS,2,FALSE)))</f>
        <v/>
      </c>
      <c r="BP90" s="232" t="str">
        <f>IF(MID('Tab. A1.4-WVG'!$C94,(BP$6-1)*8+(BP$6-1)*1+1,8)="","",CONCATENATE(MID('Tab. A1.4-WVG'!$C94,(BP$6-1)*8+(BP$6-1)*1+1,8),": ",VLOOKUP(MID('Tab. A1.4-WVG'!$C94,(BP$6-1)*8+(BP$6-1)*1+1,8),AGS,2,FALSE)))</f>
        <v/>
      </c>
      <c r="BQ90" s="232" t="str">
        <f>IF(MID('Tab. A1.4-WVG'!$C94,(BQ$6-1)*8+(BQ$6-1)*1+1,8)="","",CONCATENATE(MID('Tab. A1.4-WVG'!$C94,(BQ$6-1)*8+(BQ$6-1)*1+1,8),": ",VLOOKUP(MID('Tab. A1.4-WVG'!$C94,(BQ$6-1)*8+(BQ$6-1)*1+1,8),AGS,2,FALSE)))</f>
        <v/>
      </c>
      <c r="BR90" s="232" t="str">
        <f>IF(MID('Tab. A1.4-WVG'!$C94,(BR$6-1)*8+(BR$6-1)*1+1,8)="","",CONCATENATE(MID('Tab. A1.4-WVG'!$C94,(BR$6-1)*8+(BR$6-1)*1+1,8),": ",VLOOKUP(MID('Tab. A1.4-WVG'!$C94,(BR$6-1)*8+(BR$6-1)*1+1,8),AGS,2,FALSE)))</f>
        <v/>
      </c>
      <c r="BS90" s="232" t="str">
        <f>IF(MID('Tab. A1.4-WVG'!$C94,(BS$6-1)*8+(BS$6-1)*1+1,8)="","",CONCATENATE(MID('Tab. A1.4-WVG'!$C94,(BS$6-1)*8+(BS$6-1)*1+1,8),": ",VLOOKUP(MID('Tab. A1.4-WVG'!$C94,(BS$6-1)*8+(BS$6-1)*1+1,8),AGS,2,FALSE)))</f>
        <v/>
      </c>
      <c r="BT90" s="232" t="str">
        <f>IF(MID('Tab. A1.4-WVG'!$C94,(BT$6-1)*8+(BT$6-1)*1+1,8)="","",CONCATENATE(MID('Tab. A1.4-WVG'!$C94,(BT$6-1)*8+(BT$6-1)*1+1,8),": ",VLOOKUP(MID('Tab. A1.4-WVG'!$C94,(BT$6-1)*8+(BT$6-1)*1+1,8),AGS,2,FALSE)))</f>
        <v/>
      </c>
      <c r="BU90" s="232" t="str">
        <f>IF(MID('Tab. A1.4-WVG'!$C94,(BU$6-1)*8+(BU$6-1)*1+1,8)="","",CONCATENATE(MID('Tab. A1.4-WVG'!$C94,(BU$6-1)*8+(BU$6-1)*1+1,8),": ",VLOOKUP(MID('Tab. A1.4-WVG'!$C94,(BU$6-1)*8+(BU$6-1)*1+1,8),AGS,2,FALSE)))</f>
        <v/>
      </c>
      <c r="BV90" s="232" t="str">
        <f>IF(MID('Tab. A1.4-WVG'!$C94,(BV$6-1)*8+(BV$6-1)*1+1,8)="","",CONCATENATE(MID('Tab. A1.4-WVG'!$C94,(BV$6-1)*8+(BV$6-1)*1+1,8),": ",VLOOKUP(MID('Tab. A1.4-WVG'!$C94,(BV$6-1)*8+(BV$6-1)*1+1,8),AGS,2,FALSE)))</f>
        <v/>
      </c>
      <c r="BW90" s="232" t="str">
        <f>IF(MID('Tab. A1.4-WVG'!$C94,(BW$6-1)*8+(BW$6-1)*1+1,8)="","",CONCATENATE(MID('Tab. A1.4-WVG'!$C94,(BW$6-1)*8+(BW$6-1)*1+1,8),": ",VLOOKUP(MID('Tab. A1.4-WVG'!$C94,(BW$6-1)*8+(BW$6-1)*1+1,8),AGS,2,FALSE)))</f>
        <v/>
      </c>
      <c r="BX90" s="232" t="str">
        <f>IF(MID('Tab. A1.4-WVG'!$C94,(BX$6-1)*8+(BX$6-1)*1+1,8)="","",CONCATENATE(MID('Tab. A1.4-WVG'!$C94,(BX$6-1)*8+(BX$6-1)*1+1,8),": ",VLOOKUP(MID('Tab. A1.4-WVG'!$C94,(BX$6-1)*8+(BX$6-1)*1+1,8),AGS,2,FALSE)))</f>
        <v/>
      </c>
      <c r="BY90" s="232" t="str">
        <f>IF(MID('Tab. A1.4-WVG'!$C94,(BY$6-1)*8+(BY$6-1)*1+1,8)="","",CONCATENATE(MID('Tab. A1.4-WVG'!$C94,(BY$6-1)*8+(BY$6-1)*1+1,8),": ",VLOOKUP(MID('Tab. A1.4-WVG'!$C94,(BY$6-1)*8+(BY$6-1)*1+1,8),AGS,2,FALSE)))</f>
        <v/>
      </c>
      <c r="BZ90" s="232" t="str">
        <f>IF(MID('Tab. A1.4-WVG'!$C94,(BZ$6-1)*8+(BZ$6-1)*1+1,8)="","",CONCATENATE(MID('Tab. A1.4-WVG'!$C94,(BZ$6-1)*8+(BZ$6-1)*1+1,8),": ",VLOOKUP(MID('Tab. A1.4-WVG'!$C94,(BZ$6-1)*8+(BZ$6-1)*1+1,8),AGS,2,FALSE)))</f>
        <v/>
      </c>
      <c r="CA90" s="232" t="str">
        <f>IF(MID('Tab. A1.4-WVG'!$C94,(CA$6-1)*8+(CA$6-1)*1+1,8)="","",CONCATENATE(MID('Tab. A1.4-WVG'!$C94,(CA$6-1)*8+(CA$6-1)*1+1,8),": ",VLOOKUP(MID('Tab. A1.4-WVG'!$C94,(CA$6-1)*8+(CA$6-1)*1+1,8),AGS,2,FALSE)))</f>
        <v/>
      </c>
      <c r="CB90" s="232" t="str">
        <f>IF(MID('Tab. A1.4-WVG'!$C94,(CB$6-1)*8+(CB$6-1)*1+1,8)="","",CONCATENATE(MID('Tab. A1.4-WVG'!$C94,(CB$6-1)*8+(CB$6-1)*1+1,8),": ",VLOOKUP(MID('Tab. A1.4-WVG'!$C94,(CB$6-1)*8+(CB$6-1)*1+1,8),AGS,2,FALSE)))</f>
        <v/>
      </c>
      <c r="CC90" s="232" t="str">
        <f>IF(MID('Tab. A1.4-WVG'!$C94,(CC$6-1)*8+(CC$6-1)*1+1,8)="","",CONCATENATE(MID('Tab. A1.4-WVG'!$C94,(CC$6-1)*8+(CC$6-1)*1+1,8),": ",VLOOKUP(MID('Tab. A1.4-WVG'!$C94,(CC$6-1)*8+(CC$6-1)*1+1,8),AGS,2,FALSE)))</f>
        <v/>
      </c>
      <c r="CD90" s="232" t="str">
        <f>IF(MID('Tab. A1.4-WVG'!$C94,(CD$6-1)*8+(CD$6-1)*1+1,8)="","",CONCATENATE(MID('Tab. A1.4-WVG'!$C94,(CD$6-1)*8+(CD$6-1)*1+1,8),": ",VLOOKUP(MID('Tab. A1.4-WVG'!$C94,(CD$6-1)*8+(CD$6-1)*1+1,8),AGS,2,FALSE)))</f>
        <v/>
      </c>
      <c r="CE90" s="232" t="str">
        <f>IF(MID('Tab. A1.4-WVG'!$C94,(CE$6-1)*8+(CE$6-1)*1+1,8)="","",CONCATENATE(MID('Tab. A1.4-WVG'!$C94,(CE$6-1)*8+(CE$6-1)*1+1,8),": ",VLOOKUP(MID('Tab. A1.4-WVG'!$C94,(CE$6-1)*8+(CE$6-1)*1+1,8),AGS,2,FALSE)))</f>
        <v/>
      </c>
      <c r="CF90" s="232" t="str">
        <f>IF(MID('Tab. A1.4-WVG'!$C94,(CF$6-1)*8+(CF$6-1)*1+1,8)="","",CONCATENATE(MID('Tab. A1.4-WVG'!$C94,(CF$6-1)*8+(CF$6-1)*1+1,8),": ",VLOOKUP(MID('Tab. A1.4-WVG'!$C94,(CF$6-1)*8+(CF$6-1)*1+1,8),AGS,2,FALSE)))</f>
        <v/>
      </c>
      <c r="CG90" s="232" t="str">
        <f>IF(MID('Tab. A1.4-WVG'!$C94,(CG$6-1)*8+(CG$6-1)*1+1,8)="","",CONCATENATE(MID('Tab. A1.4-WVG'!$C94,(CG$6-1)*8+(CG$6-1)*1+1,8),": ",VLOOKUP(MID('Tab. A1.4-WVG'!$C94,(CG$6-1)*8+(CG$6-1)*1+1,8),AGS,2,FALSE)))</f>
        <v/>
      </c>
      <c r="CH90" s="232" t="str">
        <f>IF(MID('Tab. A1.4-WVG'!$C94,(CH$6-1)*8+(CH$6-1)*1+1,8)="","",CONCATENATE(MID('Tab. A1.4-WVG'!$C94,(CH$6-1)*8+(CH$6-1)*1+1,8),": ",VLOOKUP(MID('Tab. A1.4-WVG'!$C94,(CH$6-1)*8+(CH$6-1)*1+1,8),AGS,2,FALSE)))</f>
        <v/>
      </c>
      <c r="CI90" s="232" t="str">
        <f>IF(MID('Tab. A1.4-WVG'!$C94,(CI$6-1)*8+(CI$6-1)*1+1,8)="","",CONCATENATE(MID('Tab. A1.4-WVG'!$C94,(CI$6-1)*8+(CI$6-1)*1+1,8),": ",VLOOKUP(MID('Tab. A1.4-WVG'!$C94,(CI$6-1)*8+(CI$6-1)*1+1,8),AGS,2,FALSE)))</f>
        <v/>
      </c>
      <c r="CJ90" s="232" t="str">
        <f>IF(MID('Tab. A1.4-WVG'!$C94,(CJ$6-1)*8+(CJ$6-1)*1+1,8)="","",CONCATENATE(MID('Tab. A1.4-WVG'!$C94,(CJ$6-1)*8+(CJ$6-1)*1+1,8),": ",VLOOKUP(MID('Tab. A1.4-WVG'!$C94,(CJ$6-1)*8+(CJ$6-1)*1+1,8),AGS,2,FALSE)))</f>
        <v/>
      </c>
      <c r="CK90" s="232" t="str">
        <f>IF(MID('Tab. A1.4-WVG'!$C94,(CK$6-1)*8+(CK$6-1)*1+1,8)="","",CONCATENATE(MID('Tab. A1.4-WVG'!$C94,(CK$6-1)*8+(CK$6-1)*1+1,8),": ",VLOOKUP(MID('Tab. A1.4-WVG'!$C94,(CK$6-1)*8+(CK$6-1)*1+1,8),AGS,2,FALSE)))</f>
        <v/>
      </c>
      <c r="CL90" s="232" t="str">
        <f>IF(MID('Tab. A1.4-WVG'!$C94,(CL$6-1)*8+(CL$6-1)*1+1,8)="","",CONCATENATE(MID('Tab. A1.4-WVG'!$C94,(CL$6-1)*8+(CL$6-1)*1+1,8),": ",VLOOKUP(MID('Tab. A1.4-WVG'!$C94,(CL$6-1)*8+(CL$6-1)*1+1,8),AGS,2,FALSE)))</f>
        <v/>
      </c>
      <c r="CM90" s="232" t="str">
        <f>IF(MID('Tab. A1.4-WVG'!$C94,(CM$6-1)*8+(CM$6-1)*1+1,8)="","",CONCATENATE(MID('Tab. A1.4-WVG'!$C94,(CM$6-1)*8+(CM$6-1)*1+1,8),": ",VLOOKUP(MID('Tab. A1.4-WVG'!$C94,(CM$6-1)*8+(CM$6-1)*1+1,8),AGS,2,FALSE)))</f>
        <v/>
      </c>
      <c r="CN90" s="232" t="str">
        <f>IF(MID('Tab. A1.4-WVG'!$C94,(CN$6-1)*8+(CN$6-1)*1+1,8)="","",CONCATENATE(MID('Tab. A1.4-WVG'!$C94,(CN$6-1)*8+(CN$6-1)*1+1,8),": ",VLOOKUP(MID('Tab. A1.4-WVG'!$C94,(CN$6-1)*8+(CN$6-1)*1+1,8),AGS,2,FALSE)))</f>
        <v/>
      </c>
      <c r="CO90" s="232" t="str">
        <f>IF(MID('Tab. A1.4-WVG'!$C94,(CO$6-1)*8+(CO$6-1)*1+1,8)="","",CONCATENATE(MID('Tab. A1.4-WVG'!$C94,(CO$6-1)*8+(CO$6-1)*1+1,8),": ",VLOOKUP(MID('Tab. A1.4-WVG'!$C94,(CO$6-1)*8+(CO$6-1)*1+1,8),AGS,2,FALSE)))</f>
        <v/>
      </c>
      <c r="CP90" s="232" t="str">
        <f>IF(MID('Tab. A1.4-WVG'!$C94,(CP$6-1)*8+(CP$6-1)*1+1,8)="","",CONCATENATE(MID('Tab. A1.4-WVG'!$C94,(CP$6-1)*8+(CP$6-1)*1+1,8),": ",VLOOKUP(MID('Tab. A1.4-WVG'!$C94,(CP$6-1)*8+(CP$6-1)*1+1,8),AGS,2,FALSE)))</f>
        <v/>
      </c>
      <c r="CQ90" s="232" t="str">
        <f>IF(MID('Tab. A1.4-WVG'!$C94,(CQ$6-1)*8+(CQ$6-1)*1+1,8)="","",CONCATENATE(MID('Tab. A1.4-WVG'!$C94,(CQ$6-1)*8+(CQ$6-1)*1+1,8),": ",VLOOKUP(MID('Tab. A1.4-WVG'!$C94,(CQ$6-1)*8+(CQ$6-1)*1+1,8),AGS,2,FALSE)))</f>
        <v/>
      </c>
      <c r="CR90" s="232" t="str">
        <f>IF(MID('Tab. A1.4-WVG'!$C94,(CR$6-1)*8+(CR$6-1)*1+1,8)="","",CONCATENATE(MID('Tab. A1.4-WVG'!$C94,(CR$6-1)*8+(CR$6-1)*1+1,8),": ",VLOOKUP(MID('Tab. A1.4-WVG'!$C94,(CR$6-1)*8+(CR$6-1)*1+1,8),AGS,2,FALSE)))</f>
        <v/>
      </c>
      <c r="CS90" s="232" t="str">
        <f>IF(MID('Tab. A1.4-WVG'!$C94,(CS$6-1)*8+(CS$6-1)*1+1,8)="","",CONCATENATE(MID('Tab. A1.4-WVG'!$C94,(CS$6-1)*8+(CS$6-1)*1+1,8),": ",VLOOKUP(MID('Tab. A1.4-WVG'!$C94,(CS$6-1)*8+(CS$6-1)*1+1,8),AGS,2,FALSE)))</f>
        <v/>
      </c>
      <c r="CT90" s="232" t="str">
        <f>IF(MID('Tab. A1.4-WVG'!$C94,(CT$6-1)*8+(CT$6-1)*1+1,8)="","",CONCATENATE(MID('Tab. A1.4-WVG'!$C94,(CT$6-1)*8+(CT$6-1)*1+1,8),": ",VLOOKUP(MID('Tab. A1.4-WVG'!$C94,(CT$6-1)*8+(CT$6-1)*1+1,8),AGS,2,FALSE)))</f>
        <v/>
      </c>
      <c r="CU90" s="232" t="str">
        <f>IF(MID('Tab. A1.4-WVG'!$C94,(CU$6-1)*8+(CU$6-1)*1+1,8)="","",CONCATENATE(MID('Tab. A1.4-WVG'!$C94,(CU$6-1)*8+(CU$6-1)*1+1,8),": ",VLOOKUP(MID('Tab. A1.4-WVG'!$C94,(CU$6-1)*8+(CU$6-1)*1+1,8),AGS,2,FALSE)))</f>
        <v/>
      </c>
      <c r="CV90" s="232" t="str">
        <f>IF(MID('Tab. A1.4-WVG'!$C94,(CV$6-1)*8+(CV$6-1)*1+1,8)="","",CONCATENATE(MID('Tab. A1.4-WVG'!$C94,(CV$6-1)*8+(CV$6-1)*1+1,8),": ",VLOOKUP(MID('Tab. A1.4-WVG'!$C94,(CV$6-1)*8+(CV$6-1)*1+1,8),AGS,2,FALSE)))</f>
        <v/>
      </c>
      <c r="CW90" s="232" t="str">
        <f>IF(MID('Tab. A1.4-WVG'!$C94,(CW$6-1)*8+(CW$6-1)*1+1,8)="","",CONCATENATE(MID('Tab. A1.4-WVG'!$C94,(CW$6-1)*8+(CW$6-1)*1+1,8),": ",VLOOKUP(MID('Tab. A1.4-WVG'!$C94,(CW$6-1)*8+(CW$6-1)*1+1,8),AGS,2,FALSE)))</f>
        <v/>
      </c>
      <c r="CX90" s="39">
        <f t="shared" si="1"/>
        <v>0</v>
      </c>
    </row>
    <row r="91" spans="1:102" ht="38.25" customHeight="1" x14ac:dyDescent="0.2">
      <c r="A91" s="231" t="str">
        <f>IF('Tab. A1.4-WVG'!A95="","",'Tab. A1.4-WVG'!A95)</f>
        <v/>
      </c>
      <c r="B91" s="232" t="str">
        <f>IF(MID('Tab. A1.4-WVG'!$C95,(B$6-1)*8+(B$6-1)*1+1,8)="","",CONCATENATE(MID('Tab. A1.4-WVG'!$C95,(B$6-1)*8+(B$6-1)*1+1,8),": ",VLOOKUP(MID('Tab. A1.4-WVG'!$C95,(B$6-1)*8+(B$6-1)*1+1,8),AGS,2,FALSE)))</f>
        <v/>
      </c>
      <c r="C91" s="232" t="str">
        <f>IF(MID('Tab. A1.4-WVG'!$C95,(C$6-1)*8+(C$6-1)*1+1,8)="","",CONCATENATE(MID('Tab. A1.4-WVG'!$C95,(C$6-1)*8+(C$6-1)*1+1,8),": ",VLOOKUP(MID('Tab. A1.4-WVG'!$C95,(C$6-1)*8+(C$6-1)*1+1,8),AGS,2,FALSE)))</f>
        <v/>
      </c>
      <c r="D91" s="232" t="str">
        <f>IF(MID('Tab. A1.4-WVG'!$C95,(D$6-1)*8+(D$6-1)*1+1,8)="","",CONCATENATE(MID('Tab. A1.4-WVG'!$C95,(D$6-1)*8+(D$6-1)*1+1,8),": ",VLOOKUP(MID('Tab. A1.4-WVG'!$C95,(D$6-1)*8+(D$6-1)*1+1,8),AGS,2,FALSE)))</f>
        <v/>
      </c>
      <c r="E91" s="232" t="str">
        <f>IF(MID('Tab. A1.4-WVG'!$C95,(E$6-1)*8+(E$6-1)*1+1,8)="","",CONCATENATE(MID('Tab. A1.4-WVG'!$C95,(E$6-1)*8+(E$6-1)*1+1,8),": ",VLOOKUP(MID('Tab. A1.4-WVG'!$C95,(E$6-1)*8+(E$6-1)*1+1,8),AGS,2,FALSE)))</f>
        <v/>
      </c>
      <c r="F91" s="232" t="str">
        <f>IF(MID('Tab. A1.4-WVG'!$C95,(F$6-1)*8+(F$6-1)*1+1,8)="","",CONCATENATE(MID('Tab. A1.4-WVG'!$C95,(F$6-1)*8+(F$6-1)*1+1,8),": ",VLOOKUP(MID('Tab. A1.4-WVG'!$C95,(F$6-1)*8+(F$6-1)*1+1,8),AGS,2,FALSE)))</f>
        <v/>
      </c>
      <c r="G91" s="232" t="str">
        <f>IF(MID('Tab. A1.4-WVG'!$C95,(G$6-1)*8+(G$6-1)*1+1,8)="","",CONCATENATE(MID('Tab. A1.4-WVG'!$C95,(G$6-1)*8+(G$6-1)*1+1,8),": ",VLOOKUP(MID('Tab. A1.4-WVG'!$C95,(G$6-1)*8+(G$6-1)*1+1,8),AGS,2,FALSE)))</f>
        <v/>
      </c>
      <c r="H91" s="232" t="str">
        <f>IF(MID('Tab. A1.4-WVG'!$C95,(H$6-1)*8+(H$6-1)*1+1,8)="","",CONCATENATE(MID('Tab. A1.4-WVG'!$C95,(H$6-1)*8+(H$6-1)*1+1,8),": ",VLOOKUP(MID('Tab. A1.4-WVG'!$C95,(H$6-1)*8+(H$6-1)*1+1,8),AGS,2,FALSE)))</f>
        <v/>
      </c>
      <c r="I91" s="232" t="str">
        <f>IF(MID('Tab. A1.4-WVG'!$C95,(I$6-1)*8+(I$6-1)*1+1,8)="","",CONCATENATE(MID('Tab. A1.4-WVG'!$C95,(I$6-1)*8+(I$6-1)*1+1,8),": ",VLOOKUP(MID('Tab. A1.4-WVG'!$C95,(I$6-1)*8+(I$6-1)*1+1,8),AGS,2,FALSE)))</f>
        <v/>
      </c>
      <c r="J91" s="232" t="str">
        <f>IF(MID('Tab. A1.4-WVG'!$C95,(J$6-1)*8+(J$6-1)*1+1,8)="","",CONCATENATE(MID('Tab. A1.4-WVG'!$C95,(J$6-1)*8+(J$6-1)*1+1,8),": ",VLOOKUP(MID('Tab. A1.4-WVG'!$C95,(J$6-1)*8+(J$6-1)*1+1,8),AGS,2,FALSE)))</f>
        <v/>
      </c>
      <c r="K91" s="232" t="str">
        <f>IF(MID('Tab. A1.4-WVG'!$C95,(K$6-1)*8+(K$6-1)*1+1,8)="","",CONCATENATE(MID('Tab. A1.4-WVG'!$C95,(K$6-1)*8+(K$6-1)*1+1,8),": ",VLOOKUP(MID('Tab. A1.4-WVG'!$C95,(K$6-1)*8+(K$6-1)*1+1,8),AGS,2,FALSE)))</f>
        <v/>
      </c>
      <c r="L91" s="232" t="str">
        <f>IF(MID('Tab. A1.4-WVG'!$C95,(L$6-1)*8+(L$6-1)*1+1,8)="","",CONCATENATE(MID('Tab. A1.4-WVG'!$C95,(L$6-1)*8+(L$6-1)*1+1,8),": ",VLOOKUP(MID('Tab. A1.4-WVG'!$C95,(L$6-1)*8+(L$6-1)*1+1,8),AGS,2,FALSE)))</f>
        <v/>
      </c>
      <c r="M91" s="232" t="str">
        <f>IF(MID('Tab. A1.4-WVG'!$C95,(M$6-1)*8+(M$6-1)*1+1,8)="","",CONCATENATE(MID('Tab. A1.4-WVG'!$C95,(M$6-1)*8+(M$6-1)*1+1,8),": ",VLOOKUP(MID('Tab. A1.4-WVG'!$C95,(M$6-1)*8+(M$6-1)*1+1,8),AGS,2,FALSE)))</f>
        <v/>
      </c>
      <c r="N91" s="232" t="str">
        <f>IF(MID('Tab. A1.4-WVG'!$C95,(N$6-1)*8+(N$6-1)*1+1,8)="","",CONCATENATE(MID('Tab. A1.4-WVG'!$C95,(N$6-1)*8+(N$6-1)*1+1,8),": ",VLOOKUP(MID('Tab. A1.4-WVG'!$C95,(N$6-1)*8+(N$6-1)*1+1,8),AGS,2,FALSE)))</f>
        <v/>
      </c>
      <c r="O91" s="232" t="str">
        <f>IF(MID('Tab. A1.4-WVG'!$C95,(O$6-1)*8+(O$6-1)*1+1,8)="","",CONCATENATE(MID('Tab. A1.4-WVG'!$C95,(O$6-1)*8+(O$6-1)*1+1,8),": ",VLOOKUP(MID('Tab. A1.4-WVG'!$C95,(O$6-1)*8+(O$6-1)*1+1,8),AGS,2,FALSE)))</f>
        <v/>
      </c>
      <c r="P91" s="232" t="str">
        <f>IF(MID('Tab. A1.4-WVG'!$C95,(P$6-1)*8+(P$6-1)*1+1,8)="","",CONCATENATE(MID('Tab. A1.4-WVG'!$C95,(P$6-1)*8+(P$6-1)*1+1,8),": ",VLOOKUP(MID('Tab. A1.4-WVG'!$C95,(P$6-1)*8+(P$6-1)*1+1,8),AGS,2,FALSE)))</f>
        <v/>
      </c>
      <c r="Q91" s="232" t="str">
        <f>IF(MID('Tab. A1.4-WVG'!$C95,(Q$6-1)*8+(Q$6-1)*1+1,8)="","",CONCATENATE(MID('Tab. A1.4-WVG'!$C95,(Q$6-1)*8+(Q$6-1)*1+1,8),": ",VLOOKUP(MID('Tab. A1.4-WVG'!$C95,(Q$6-1)*8+(Q$6-1)*1+1,8),AGS,2,FALSE)))</f>
        <v/>
      </c>
      <c r="R91" s="232" t="str">
        <f>IF(MID('Tab. A1.4-WVG'!$C95,(R$6-1)*8+(R$6-1)*1+1,8)="","",CONCATENATE(MID('Tab. A1.4-WVG'!$C95,(R$6-1)*8+(R$6-1)*1+1,8),": ",VLOOKUP(MID('Tab. A1.4-WVG'!$C95,(R$6-1)*8+(R$6-1)*1+1,8),AGS,2,FALSE)))</f>
        <v/>
      </c>
      <c r="S91" s="232" t="str">
        <f>IF(MID('Tab. A1.4-WVG'!$C95,(S$6-1)*8+(S$6-1)*1+1,8)="","",CONCATENATE(MID('Tab. A1.4-WVG'!$C95,(S$6-1)*8+(S$6-1)*1+1,8),": ",VLOOKUP(MID('Tab. A1.4-WVG'!$C95,(S$6-1)*8+(S$6-1)*1+1,8),AGS,2,FALSE)))</f>
        <v/>
      </c>
      <c r="T91" s="232" t="str">
        <f>IF(MID('Tab. A1.4-WVG'!$C95,(T$6-1)*8+(T$6-1)*1+1,8)="","",CONCATENATE(MID('Tab. A1.4-WVG'!$C95,(T$6-1)*8+(T$6-1)*1+1,8),": ",VLOOKUP(MID('Tab. A1.4-WVG'!$C95,(T$6-1)*8+(T$6-1)*1+1,8),AGS,2,FALSE)))</f>
        <v/>
      </c>
      <c r="U91" s="232" t="str">
        <f>IF(MID('Tab. A1.4-WVG'!$C95,(U$6-1)*8+(U$6-1)*1+1,8)="","",CONCATENATE(MID('Tab. A1.4-WVG'!$C95,(U$6-1)*8+(U$6-1)*1+1,8),": ",VLOOKUP(MID('Tab. A1.4-WVG'!$C95,(U$6-1)*8+(U$6-1)*1+1,8),AGS,2,FALSE)))</f>
        <v/>
      </c>
      <c r="V91" s="232" t="str">
        <f>IF(MID('Tab. A1.4-WVG'!$C95,(V$6-1)*8+(V$6-1)*1+1,8)="","",CONCATENATE(MID('Tab. A1.4-WVG'!$C95,(V$6-1)*8+(V$6-1)*1+1,8),": ",VLOOKUP(MID('Tab. A1.4-WVG'!$C95,(V$6-1)*8+(V$6-1)*1+1,8),AGS,2,FALSE)))</f>
        <v/>
      </c>
      <c r="W91" s="232" t="str">
        <f>IF(MID('Tab. A1.4-WVG'!$C95,(W$6-1)*8+(W$6-1)*1+1,8)="","",CONCATENATE(MID('Tab. A1.4-WVG'!$C95,(W$6-1)*8+(W$6-1)*1+1,8),": ",VLOOKUP(MID('Tab. A1.4-WVG'!$C95,(W$6-1)*8+(W$6-1)*1+1,8),AGS,2,FALSE)))</f>
        <v/>
      </c>
      <c r="X91" s="232" t="str">
        <f>IF(MID('Tab. A1.4-WVG'!$C95,(X$6-1)*8+(X$6-1)*1+1,8)="","",CONCATENATE(MID('Tab. A1.4-WVG'!$C95,(X$6-1)*8+(X$6-1)*1+1,8),": ",VLOOKUP(MID('Tab. A1.4-WVG'!$C95,(X$6-1)*8+(X$6-1)*1+1,8),AGS,2,FALSE)))</f>
        <v/>
      </c>
      <c r="Y91" s="232" t="str">
        <f>IF(MID('Tab. A1.4-WVG'!$C95,(Y$6-1)*8+(Y$6-1)*1+1,8)="","",CONCATENATE(MID('Tab. A1.4-WVG'!$C95,(Y$6-1)*8+(Y$6-1)*1+1,8),": ",VLOOKUP(MID('Tab. A1.4-WVG'!$C95,(Y$6-1)*8+(Y$6-1)*1+1,8),AGS,2,FALSE)))</f>
        <v/>
      </c>
      <c r="Z91" s="232" t="str">
        <f>IF(MID('Tab. A1.4-WVG'!$C95,(Z$6-1)*8+(Z$6-1)*1+1,8)="","",CONCATENATE(MID('Tab. A1.4-WVG'!$C95,(Z$6-1)*8+(Z$6-1)*1+1,8),": ",VLOOKUP(MID('Tab. A1.4-WVG'!$C95,(Z$6-1)*8+(Z$6-1)*1+1,8),AGS,2,FALSE)))</f>
        <v/>
      </c>
      <c r="AA91" s="232" t="str">
        <f>IF(MID('Tab. A1.4-WVG'!$C95,(AA$6-1)*8+(AA$6-1)*1+1,8)="","",CONCATENATE(MID('Tab. A1.4-WVG'!$C95,(AA$6-1)*8+(AA$6-1)*1+1,8),": ",VLOOKUP(MID('Tab. A1.4-WVG'!$C95,(AA$6-1)*8+(AA$6-1)*1+1,8),AGS,2,FALSE)))</f>
        <v/>
      </c>
      <c r="AB91" s="232" t="str">
        <f>IF(MID('Tab. A1.4-WVG'!$C95,(AB$6-1)*8+(AB$6-1)*1+1,8)="","",CONCATENATE(MID('Tab. A1.4-WVG'!$C95,(AB$6-1)*8+(AB$6-1)*1+1,8),": ",VLOOKUP(MID('Tab. A1.4-WVG'!$C95,(AB$6-1)*8+(AB$6-1)*1+1,8),AGS,2,FALSE)))</f>
        <v/>
      </c>
      <c r="AC91" s="232" t="str">
        <f>IF(MID('Tab. A1.4-WVG'!$C95,(AC$6-1)*8+(AC$6-1)*1+1,8)="","",CONCATENATE(MID('Tab. A1.4-WVG'!$C95,(AC$6-1)*8+(AC$6-1)*1+1,8),": ",VLOOKUP(MID('Tab. A1.4-WVG'!$C95,(AC$6-1)*8+(AC$6-1)*1+1,8),AGS,2,FALSE)))</f>
        <v/>
      </c>
      <c r="AD91" s="232" t="str">
        <f>IF(MID('Tab. A1.4-WVG'!$C95,(AD$6-1)*8+(AD$6-1)*1+1,8)="","",CONCATENATE(MID('Tab. A1.4-WVG'!$C95,(AD$6-1)*8+(AD$6-1)*1+1,8),": ",VLOOKUP(MID('Tab. A1.4-WVG'!$C95,(AD$6-1)*8+(AD$6-1)*1+1,8),AGS,2,FALSE)))</f>
        <v/>
      </c>
      <c r="AE91" s="232" t="str">
        <f>IF(MID('Tab. A1.4-WVG'!$C95,(AE$6-1)*8+(AE$6-1)*1+1,8)="","",CONCATENATE(MID('Tab. A1.4-WVG'!$C95,(AE$6-1)*8+(AE$6-1)*1+1,8),": ",VLOOKUP(MID('Tab. A1.4-WVG'!$C95,(AE$6-1)*8+(AE$6-1)*1+1,8),AGS,2,FALSE)))</f>
        <v/>
      </c>
      <c r="AF91" s="232" t="str">
        <f>IF(MID('Tab. A1.4-WVG'!$C95,(AF$6-1)*8+(AF$6-1)*1+1,8)="","",CONCATENATE(MID('Tab. A1.4-WVG'!$C95,(AF$6-1)*8+(AF$6-1)*1+1,8),": ",VLOOKUP(MID('Tab. A1.4-WVG'!$C95,(AF$6-1)*8+(AF$6-1)*1+1,8),AGS,2,FALSE)))</f>
        <v/>
      </c>
      <c r="AG91" s="232" t="str">
        <f>IF(MID('Tab. A1.4-WVG'!$C95,(AG$6-1)*8+(AG$6-1)*1+1,8)="","",CONCATENATE(MID('Tab. A1.4-WVG'!$C95,(AG$6-1)*8+(AG$6-1)*1+1,8),": ",VLOOKUP(MID('Tab. A1.4-WVG'!$C95,(AG$6-1)*8+(AG$6-1)*1+1,8),AGS,2,FALSE)))</f>
        <v/>
      </c>
      <c r="AH91" s="232" t="str">
        <f>IF(MID('Tab. A1.4-WVG'!$C95,(AH$6-1)*8+(AH$6-1)*1+1,8)="","",CONCATENATE(MID('Tab. A1.4-WVG'!$C95,(AH$6-1)*8+(AH$6-1)*1+1,8),": ",VLOOKUP(MID('Tab. A1.4-WVG'!$C95,(AH$6-1)*8+(AH$6-1)*1+1,8),AGS,2,FALSE)))</f>
        <v/>
      </c>
      <c r="AI91" s="232" t="str">
        <f>IF(MID('Tab. A1.4-WVG'!$C95,(AI$6-1)*8+(AI$6-1)*1+1,8)="","",CONCATENATE(MID('Tab. A1.4-WVG'!$C95,(AI$6-1)*8+(AI$6-1)*1+1,8),": ",VLOOKUP(MID('Tab. A1.4-WVG'!$C95,(AI$6-1)*8+(AI$6-1)*1+1,8),AGS,2,FALSE)))</f>
        <v/>
      </c>
      <c r="AJ91" s="232" t="str">
        <f>IF(MID('Tab. A1.4-WVG'!$C95,(AJ$6-1)*8+(AJ$6-1)*1+1,8)="","",CONCATENATE(MID('Tab. A1.4-WVG'!$C95,(AJ$6-1)*8+(AJ$6-1)*1+1,8),": ",VLOOKUP(MID('Tab. A1.4-WVG'!$C95,(AJ$6-1)*8+(AJ$6-1)*1+1,8),AGS,2,FALSE)))</f>
        <v/>
      </c>
      <c r="AK91" s="232" t="str">
        <f>IF(MID('Tab. A1.4-WVG'!$C95,(AK$6-1)*8+(AK$6-1)*1+1,8)="","",CONCATENATE(MID('Tab. A1.4-WVG'!$C95,(AK$6-1)*8+(AK$6-1)*1+1,8),": ",VLOOKUP(MID('Tab. A1.4-WVG'!$C95,(AK$6-1)*8+(AK$6-1)*1+1,8),AGS,2,FALSE)))</f>
        <v/>
      </c>
      <c r="AL91" s="232" t="str">
        <f>IF(MID('Tab. A1.4-WVG'!$C95,(AL$6-1)*8+(AL$6-1)*1+1,8)="","",CONCATENATE(MID('Tab. A1.4-WVG'!$C95,(AL$6-1)*8+(AL$6-1)*1+1,8),": ",VLOOKUP(MID('Tab. A1.4-WVG'!$C95,(AL$6-1)*8+(AL$6-1)*1+1,8),AGS,2,FALSE)))</f>
        <v/>
      </c>
      <c r="AM91" s="232" t="str">
        <f>IF(MID('Tab. A1.4-WVG'!$C95,(AM$6-1)*8+(AM$6-1)*1+1,8)="","",CONCATENATE(MID('Tab. A1.4-WVG'!$C95,(AM$6-1)*8+(AM$6-1)*1+1,8),": ",VLOOKUP(MID('Tab. A1.4-WVG'!$C95,(AM$6-1)*8+(AM$6-1)*1+1,8),AGS,2,FALSE)))</f>
        <v/>
      </c>
      <c r="AN91" s="232" t="str">
        <f>IF(MID('Tab. A1.4-WVG'!$C95,(AN$6-1)*8+(AN$6-1)*1+1,8)="","",CONCATENATE(MID('Tab. A1.4-WVG'!$C95,(AN$6-1)*8+(AN$6-1)*1+1,8),": ",VLOOKUP(MID('Tab. A1.4-WVG'!$C95,(AN$6-1)*8+(AN$6-1)*1+1,8),AGS,2,FALSE)))</f>
        <v/>
      </c>
      <c r="AO91" s="232" t="str">
        <f>IF(MID('Tab. A1.4-WVG'!$C95,(AO$6-1)*8+(AO$6-1)*1+1,8)="","",CONCATENATE(MID('Tab. A1.4-WVG'!$C95,(AO$6-1)*8+(AO$6-1)*1+1,8),": ",VLOOKUP(MID('Tab. A1.4-WVG'!$C95,(AO$6-1)*8+(AO$6-1)*1+1,8),AGS,2,FALSE)))</f>
        <v/>
      </c>
      <c r="AP91" s="232" t="str">
        <f>IF(MID('Tab. A1.4-WVG'!$C95,(AP$6-1)*8+(AP$6-1)*1+1,8)="","",CONCATENATE(MID('Tab. A1.4-WVG'!$C95,(AP$6-1)*8+(AP$6-1)*1+1,8),": ",VLOOKUP(MID('Tab. A1.4-WVG'!$C95,(AP$6-1)*8+(AP$6-1)*1+1,8),AGS,2,FALSE)))</f>
        <v/>
      </c>
      <c r="AQ91" s="232" t="str">
        <f>IF(MID('Tab. A1.4-WVG'!$C95,(AQ$6-1)*8+(AQ$6-1)*1+1,8)="","",CONCATENATE(MID('Tab. A1.4-WVG'!$C95,(AQ$6-1)*8+(AQ$6-1)*1+1,8),": ",VLOOKUP(MID('Tab. A1.4-WVG'!$C95,(AQ$6-1)*8+(AQ$6-1)*1+1,8),AGS,2,FALSE)))</f>
        <v/>
      </c>
      <c r="AR91" s="232" t="str">
        <f>IF(MID('Tab. A1.4-WVG'!$C95,(AR$6-1)*8+(AR$6-1)*1+1,8)="","",CONCATENATE(MID('Tab. A1.4-WVG'!$C95,(AR$6-1)*8+(AR$6-1)*1+1,8),": ",VLOOKUP(MID('Tab. A1.4-WVG'!$C95,(AR$6-1)*8+(AR$6-1)*1+1,8),AGS,2,FALSE)))</f>
        <v/>
      </c>
      <c r="AS91" s="232" t="str">
        <f>IF(MID('Tab. A1.4-WVG'!$C95,(AS$6-1)*8+(AS$6-1)*1+1,8)="","",CONCATENATE(MID('Tab. A1.4-WVG'!$C95,(AS$6-1)*8+(AS$6-1)*1+1,8),": ",VLOOKUP(MID('Tab. A1.4-WVG'!$C95,(AS$6-1)*8+(AS$6-1)*1+1,8),AGS,2,FALSE)))</f>
        <v/>
      </c>
      <c r="AT91" s="232" t="str">
        <f>IF(MID('Tab. A1.4-WVG'!$C95,(AT$6-1)*8+(AT$6-1)*1+1,8)="","",CONCATENATE(MID('Tab. A1.4-WVG'!$C95,(AT$6-1)*8+(AT$6-1)*1+1,8),": ",VLOOKUP(MID('Tab. A1.4-WVG'!$C95,(AT$6-1)*8+(AT$6-1)*1+1,8),AGS,2,FALSE)))</f>
        <v/>
      </c>
      <c r="AU91" s="232" t="str">
        <f>IF(MID('Tab. A1.4-WVG'!$C95,(AU$6-1)*8+(AU$6-1)*1+1,8)="","",CONCATENATE(MID('Tab. A1.4-WVG'!$C95,(AU$6-1)*8+(AU$6-1)*1+1,8),": ",VLOOKUP(MID('Tab. A1.4-WVG'!$C95,(AU$6-1)*8+(AU$6-1)*1+1,8),AGS,2,FALSE)))</f>
        <v/>
      </c>
      <c r="AV91" s="232" t="str">
        <f>IF(MID('Tab. A1.4-WVG'!$C95,(AV$6-1)*8+(AV$6-1)*1+1,8)="","",CONCATENATE(MID('Tab. A1.4-WVG'!$C95,(AV$6-1)*8+(AV$6-1)*1+1,8),": ",VLOOKUP(MID('Tab. A1.4-WVG'!$C95,(AV$6-1)*8+(AV$6-1)*1+1,8),AGS,2,FALSE)))</f>
        <v/>
      </c>
      <c r="AW91" s="232" t="str">
        <f>IF(MID('Tab. A1.4-WVG'!$C95,(AW$6-1)*8+(AW$6-1)*1+1,8)="","",CONCATENATE(MID('Tab. A1.4-WVG'!$C95,(AW$6-1)*8+(AW$6-1)*1+1,8),": ",VLOOKUP(MID('Tab. A1.4-WVG'!$C95,(AW$6-1)*8+(AW$6-1)*1+1,8),AGS,2,FALSE)))</f>
        <v/>
      </c>
      <c r="AX91" s="232" t="str">
        <f>IF(MID('Tab. A1.4-WVG'!$C95,(AX$6-1)*8+(AX$6-1)*1+1,8)="","",CONCATENATE(MID('Tab. A1.4-WVG'!$C95,(AX$6-1)*8+(AX$6-1)*1+1,8),": ",VLOOKUP(MID('Tab. A1.4-WVG'!$C95,(AX$6-1)*8+(AX$6-1)*1+1,8),AGS,2,FALSE)))</f>
        <v/>
      </c>
      <c r="AY91" s="232" t="str">
        <f>IF(MID('Tab. A1.4-WVG'!$C95,(AY$6-1)*8+(AY$6-1)*1+1,8)="","",CONCATENATE(MID('Tab. A1.4-WVG'!$C95,(AY$6-1)*8+(AY$6-1)*1+1,8),": ",VLOOKUP(MID('Tab. A1.4-WVG'!$C95,(AY$6-1)*8+(AY$6-1)*1+1,8),AGS,2,FALSE)))</f>
        <v/>
      </c>
      <c r="AZ91" s="232" t="str">
        <f>IF(MID('Tab. A1.4-WVG'!$C95,(AZ$6-1)*8+(AZ$6-1)*1+1,8)="","",CONCATENATE(MID('Tab. A1.4-WVG'!$C95,(AZ$6-1)*8+(AZ$6-1)*1+1,8),": ",VLOOKUP(MID('Tab. A1.4-WVG'!$C95,(AZ$6-1)*8+(AZ$6-1)*1+1,8),AGS,2,FALSE)))</f>
        <v/>
      </c>
      <c r="BA91" s="232" t="str">
        <f>IF(MID('Tab. A1.4-WVG'!$C95,(BA$6-1)*8+(BA$6-1)*1+1,8)="","",CONCATENATE(MID('Tab. A1.4-WVG'!$C95,(BA$6-1)*8+(BA$6-1)*1+1,8),": ",VLOOKUP(MID('Tab. A1.4-WVG'!$C95,(BA$6-1)*8+(BA$6-1)*1+1,8),AGS,2,FALSE)))</f>
        <v/>
      </c>
      <c r="BB91" s="232" t="str">
        <f>IF(MID('Tab. A1.4-WVG'!$C95,(BB$6-1)*8+(BB$6-1)*1+1,8)="","",CONCATENATE(MID('Tab. A1.4-WVG'!$C95,(BB$6-1)*8+(BB$6-1)*1+1,8),": ",VLOOKUP(MID('Tab. A1.4-WVG'!$C95,(BB$6-1)*8+(BB$6-1)*1+1,8),AGS,2,FALSE)))</f>
        <v/>
      </c>
      <c r="BC91" s="232" t="str">
        <f>IF(MID('Tab. A1.4-WVG'!$C95,(BC$6-1)*8+(BC$6-1)*1+1,8)="","",CONCATENATE(MID('Tab. A1.4-WVG'!$C95,(BC$6-1)*8+(BC$6-1)*1+1,8),": ",VLOOKUP(MID('Tab. A1.4-WVG'!$C95,(BC$6-1)*8+(BC$6-1)*1+1,8),AGS,2,FALSE)))</f>
        <v/>
      </c>
      <c r="BD91" s="232" t="str">
        <f>IF(MID('Tab. A1.4-WVG'!$C95,(BD$6-1)*8+(BD$6-1)*1+1,8)="","",CONCATENATE(MID('Tab. A1.4-WVG'!$C95,(BD$6-1)*8+(BD$6-1)*1+1,8),": ",VLOOKUP(MID('Tab. A1.4-WVG'!$C95,(BD$6-1)*8+(BD$6-1)*1+1,8),AGS,2,FALSE)))</f>
        <v/>
      </c>
      <c r="BE91" s="232" t="str">
        <f>IF(MID('Tab. A1.4-WVG'!$C95,(BE$6-1)*8+(BE$6-1)*1+1,8)="","",CONCATENATE(MID('Tab. A1.4-WVG'!$C95,(BE$6-1)*8+(BE$6-1)*1+1,8),": ",VLOOKUP(MID('Tab. A1.4-WVG'!$C95,(BE$6-1)*8+(BE$6-1)*1+1,8),AGS,2,FALSE)))</f>
        <v/>
      </c>
      <c r="BF91" s="232" t="str">
        <f>IF(MID('Tab. A1.4-WVG'!$C95,(BF$6-1)*8+(BF$6-1)*1+1,8)="","",CONCATENATE(MID('Tab. A1.4-WVG'!$C95,(BF$6-1)*8+(BF$6-1)*1+1,8),": ",VLOOKUP(MID('Tab. A1.4-WVG'!$C95,(BF$6-1)*8+(BF$6-1)*1+1,8),AGS,2,FALSE)))</f>
        <v/>
      </c>
      <c r="BG91" s="232" t="str">
        <f>IF(MID('Tab. A1.4-WVG'!$C95,(BG$6-1)*8+(BG$6-1)*1+1,8)="","",CONCATENATE(MID('Tab. A1.4-WVG'!$C95,(BG$6-1)*8+(BG$6-1)*1+1,8),": ",VLOOKUP(MID('Tab. A1.4-WVG'!$C95,(BG$6-1)*8+(BG$6-1)*1+1,8),AGS,2,FALSE)))</f>
        <v/>
      </c>
      <c r="BH91" s="232" t="str">
        <f>IF(MID('Tab. A1.4-WVG'!$C95,(BH$6-1)*8+(BH$6-1)*1+1,8)="","",CONCATENATE(MID('Tab. A1.4-WVG'!$C95,(BH$6-1)*8+(BH$6-1)*1+1,8),": ",VLOOKUP(MID('Tab. A1.4-WVG'!$C95,(BH$6-1)*8+(BH$6-1)*1+1,8),AGS,2,FALSE)))</f>
        <v/>
      </c>
      <c r="BI91" s="232" t="str">
        <f>IF(MID('Tab. A1.4-WVG'!$C95,(BI$6-1)*8+(BI$6-1)*1+1,8)="","",CONCATENATE(MID('Tab. A1.4-WVG'!$C95,(BI$6-1)*8+(BI$6-1)*1+1,8),": ",VLOOKUP(MID('Tab. A1.4-WVG'!$C95,(BI$6-1)*8+(BI$6-1)*1+1,8),AGS,2,FALSE)))</f>
        <v/>
      </c>
      <c r="BJ91" s="232" t="str">
        <f>IF(MID('Tab. A1.4-WVG'!$C95,(BJ$6-1)*8+(BJ$6-1)*1+1,8)="","",CONCATENATE(MID('Tab. A1.4-WVG'!$C95,(BJ$6-1)*8+(BJ$6-1)*1+1,8),": ",VLOOKUP(MID('Tab. A1.4-WVG'!$C95,(BJ$6-1)*8+(BJ$6-1)*1+1,8),AGS,2,FALSE)))</f>
        <v/>
      </c>
      <c r="BK91" s="232" t="str">
        <f>IF(MID('Tab. A1.4-WVG'!$C95,(BK$6-1)*8+(BK$6-1)*1+1,8)="","",CONCATENATE(MID('Tab. A1.4-WVG'!$C95,(BK$6-1)*8+(BK$6-1)*1+1,8),": ",VLOOKUP(MID('Tab. A1.4-WVG'!$C95,(BK$6-1)*8+(BK$6-1)*1+1,8),AGS,2,FALSE)))</f>
        <v/>
      </c>
      <c r="BL91" s="232" t="str">
        <f>IF(MID('Tab. A1.4-WVG'!$C95,(BL$6-1)*8+(BL$6-1)*1+1,8)="","",CONCATENATE(MID('Tab. A1.4-WVG'!$C95,(BL$6-1)*8+(BL$6-1)*1+1,8),": ",VLOOKUP(MID('Tab. A1.4-WVG'!$C95,(BL$6-1)*8+(BL$6-1)*1+1,8),AGS,2,FALSE)))</f>
        <v/>
      </c>
      <c r="BM91" s="232" t="str">
        <f>IF(MID('Tab. A1.4-WVG'!$C95,(BM$6-1)*8+(BM$6-1)*1+1,8)="","",CONCATENATE(MID('Tab. A1.4-WVG'!$C95,(BM$6-1)*8+(BM$6-1)*1+1,8),": ",VLOOKUP(MID('Tab. A1.4-WVG'!$C95,(BM$6-1)*8+(BM$6-1)*1+1,8),AGS,2,FALSE)))</f>
        <v/>
      </c>
      <c r="BN91" s="232" t="str">
        <f>IF(MID('Tab. A1.4-WVG'!$C95,(BN$6-1)*8+(BN$6-1)*1+1,8)="","",CONCATENATE(MID('Tab. A1.4-WVG'!$C95,(BN$6-1)*8+(BN$6-1)*1+1,8),": ",VLOOKUP(MID('Tab. A1.4-WVG'!$C95,(BN$6-1)*8+(BN$6-1)*1+1,8),AGS,2,FALSE)))</f>
        <v/>
      </c>
      <c r="BO91" s="232" t="str">
        <f>IF(MID('Tab. A1.4-WVG'!$C95,(BO$6-1)*8+(BO$6-1)*1+1,8)="","",CONCATENATE(MID('Tab. A1.4-WVG'!$C95,(BO$6-1)*8+(BO$6-1)*1+1,8),": ",VLOOKUP(MID('Tab. A1.4-WVG'!$C95,(BO$6-1)*8+(BO$6-1)*1+1,8),AGS,2,FALSE)))</f>
        <v/>
      </c>
      <c r="BP91" s="232" t="str">
        <f>IF(MID('Tab. A1.4-WVG'!$C95,(BP$6-1)*8+(BP$6-1)*1+1,8)="","",CONCATENATE(MID('Tab. A1.4-WVG'!$C95,(BP$6-1)*8+(BP$6-1)*1+1,8),": ",VLOOKUP(MID('Tab. A1.4-WVG'!$C95,(BP$6-1)*8+(BP$6-1)*1+1,8),AGS,2,FALSE)))</f>
        <v/>
      </c>
      <c r="BQ91" s="232" t="str">
        <f>IF(MID('Tab. A1.4-WVG'!$C95,(BQ$6-1)*8+(BQ$6-1)*1+1,8)="","",CONCATENATE(MID('Tab. A1.4-WVG'!$C95,(BQ$6-1)*8+(BQ$6-1)*1+1,8),": ",VLOOKUP(MID('Tab. A1.4-WVG'!$C95,(BQ$6-1)*8+(BQ$6-1)*1+1,8),AGS,2,FALSE)))</f>
        <v/>
      </c>
      <c r="BR91" s="232" t="str">
        <f>IF(MID('Tab. A1.4-WVG'!$C95,(BR$6-1)*8+(BR$6-1)*1+1,8)="","",CONCATENATE(MID('Tab. A1.4-WVG'!$C95,(BR$6-1)*8+(BR$6-1)*1+1,8),": ",VLOOKUP(MID('Tab. A1.4-WVG'!$C95,(BR$6-1)*8+(BR$6-1)*1+1,8),AGS,2,FALSE)))</f>
        <v/>
      </c>
      <c r="BS91" s="232" t="str">
        <f>IF(MID('Tab. A1.4-WVG'!$C95,(BS$6-1)*8+(BS$6-1)*1+1,8)="","",CONCATENATE(MID('Tab. A1.4-WVG'!$C95,(BS$6-1)*8+(BS$6-1)*1+1,8),": ",VLOOKUP(MID('Tab. A1.4-WVG'!$C95,(BS$6-1)*8+(BS$6-1)*1+1,8),AGS,2,FALSE)))</f>
        <v/>
      </c>
      <c r="BT91" s="232" t="str">
        <f>IF(MID('Tab. A1.4-WVG'!$C95,(BT$6-1)*8+(BT$6-1)*1+1,8)="","",CONCATENATE(MID('Tab. A1.4-WVG'!$C95,(BT$6-1)*8+(BT$6-1)*1+1,8),": ",VLOOKUP(MID('Tab. A1.4-WVG'!$C95,(BT$6-1)*8+(BT$6-1)*1+1,8),AGS,2,FALSE)))</f>
        <v/>
      </c>
      <c r="BU91" s="232" t="str">
        <f>IF(MID('Tab. A1.4-WVG'!$C95,(BU$6-1)*8+(BU$6-1)*1+1,8)="","",CONCATENATE(MID('Tab. A1.4-WVG'!$C95,(BU$6-1)*8+(BU$6-1)*1+1,8),": ",VLOOKUP(MID('Tab. A1.4-WVG'!$C95,(BU$6-1)*8+(BU$6-1)*1+1,8),AGS,2,FALSE)))</f>
        <v/>
      </c>
      <c r="BV91" s="232" t="str">
        <f>IF(MID('Tab. A1.4-WVG'!$C95,(BV$6-1)*8+(BV$6-1)*1+1,8)="","",CONCATENATE(MID('Tab. A1.4-WVG'!$C95,(BV$6-1)*8+(BV$6-1)*1+1,8),": ",VLOOKUP(MID('Tab. A1.4-WVG'!$C95,(BV$6-1)*8+(BV$6-1)*1+1,8),AGS,2,FALSE)))</f>
        <v/>
      </c>
      <c r="BW91" s="232" t="str">
        <f>IF(MID('Tab. A1.4-WVG'!$C95,(BW$6-1)*8+(BW$6-1)*1+1,8)="","",CONCATENATE(MID('Tab. A1.4-WVG'!$C95,(BW$6-1)*8+(BW$6-1)*1+1,8),": ",VLOOKUP(MID('Tab. A1.4-WVG'!$C95,(BW$6-1)*8+(BW$6-1)*1+1,8),AGS,2,FALSE)))</f>
        <v/>
      </c>
      <c r="BX91" s="232" t="str">
        <f>IF(MID('Tab. A1.4-WVG'!$C95,(BX$6-1)*8+(BX$6-1)*1+1,8)="","",CONCATENATE(MID('Tab. A1.4-WVG'!$C95,(BX$6-1)*8+(BX$6-1)*1+1,8),": ",VLOOKUP(MID('Tab. A1.4-WVG'!$C95,(BX$6-1)*8+(BX$6-1)*1+1,8),AGS,2,FALSE)))</f>
        <v/>
      </c>
      <c r="BY91" s="232" t="str">
        <f>IF(MID('Tab. A1.4-WVG'!$C95,(BY$6-1)*8+(BY$6-1)*1+1,8)="","",CONCATENATE(MID('Tab. A1.4-WVG'!$C95,(BY$6-1)*8+(BY$6-1)*1+1,8),": ",VLOOKUP(MID('Tab. A1.4-WVG'!$C95,(BY$6-1)*8+(BY$6-1)*1+1,8),AGS,2,FALSE)))</f>
        <v/>
      </c>
      <c r="BZ91" s="232" t="str">
        <f>IF(MID('Tab. A1.4-WVG'!$C95,(BZ$6-1)*8+(BZ$6-1)*1+1,8)="","",CONCATENATE(MID('Tab. A1.4-WVG'!$C95,(BZ$6-1)*8+(BZ$6-1)*1+1,8),": ",VLOOKUP(MID('Tab. A1.4-WVG'!$C95,(BZ$6-1)*8+(BZ$6-1)*1+1,8),AGS,2,FALSE)))</f>
        <v/>
      </c>
      <c r="CA91" s="232" t="str">
        <f>IF(MID('Tab. A1.4-WVG'!$C95,(CA$6-1)*8+(CA$6-1)*1+1,8)="","",CONCATENATE(MID('Tab. A1.4-WVG'!$C95,(CA$6-1)*8+(CA$6-1)*1+1,8),": ",VLOOKUP(MID('Tab. A1.4-WVG'!$C95,(CA$6-1)*8+(CA$6-1)*1+1,8),AGS,2,FALSE)))</f>
        <v/>
      </c>
      <c r="CB91" s="232" t="str">
        <f>IF(MID('Tab. A1.4-WVG'!$C95,(CB$6-1)*8+(CB$6-1)*1+1,8)="","",CONCATENATE(MID('Tab. A1.4-WVG'!$C95,(CB$6-1)*8+(CB$6-1)*1+1,8),": ",VLOOKUP(MID('Tab. A1.4-WVG'!$C95,(CB$6-1)*8+(CB$6-1)*1+1,8),AGS,2,FALSE)))</f>
        <v/>
      </c>
      <c r="CC91" s="232" t="str">
        <f>IF(MID('Tab. A1.4-WVG'!$C95,(CC$6-1)*8+(CC$6-1)*1+1,8)="","",CONCATENATE(MID('Tab. A1.4-WVG'!$C95,(CC$6-1)*8+(CC$6-1)*1+1,8),": ",VLOOKUP(MID('Tab. A1.4-WVG'!$C95,(CC$6-1)*8+(CC$6-1)*1+1,8),AGS,2,FALSE)))</f>
        <v/>
      </c>
      <c r="CD91" s="232" t="str">
        <f>IF(MID('Tab. A1.4-WVG'!$C95,(CD$6-1)*8+(CD$6-1)*1+1,8)="","",CONCATENATE(MID('Tab. A1.4-WVG'!$C95,(CD$6-1)*8+(CD$6-1)*1+1,8),": ",VLOOKUP(MID('Tab. A1.4-WVG'!$C95,(CD$6-1)*8+(CD$6-1)*1+1,8),AGS,2,FALSE)))</f>
        <v/>
      </c>
      <c r="CE91" s="232" t="str">
        <f>IF(MID('Tab. A1.4-WVG'!$C95,(CE$6-1)*8+(CE$6-1)*1+1,8)="","",CONCATENATE(MID('Tab. A1.4-WVG'!$C95,(CE$6-1)*8+(CE$6-1)*1+1,8),": ",VLOOKUP(MID('Tab. A1.4-WVG'!$C95,(CE$6-1)*8+(CE$6-1)*1+1,8),AGS,2,FALSE)))</f>
        <v/>
      </c>
      <c r="CF91" s="232" t="str">
        <f>IF(MID('Tab. A1.4-WVG'!$C95,(CF$6-1)*8+(CF$6-1)*1+1,8)="","",CONCATENATE(MID('Tab. A1.4-WVG'!$C95,(CF$6-1)*8+(CF$6-1)*1+1,8),": ",VLOOKUP(MID('Tab. A1.4-WVG'!$C95,(CF$6-1)*8+(CF$6-1)*1+1,8),AGS,2,FALSE)))</f>
        <v/>
      </c>
      <c r="CG91" s="232" t="str">
        <f>IF(MID('Tab. A1.4-WVG'!$C95,(CG$6-1)*8+(CG$6-1)*1+1,8)="","",CONCATENATE(MID('Tab. A1.4-WVG'!$C95,(CG$6-1)*8+(CG$6-1)*1+1,8),": ",VLOOKUP(MID('Tab. A1.4-WVG'!$C95,(CG$6-1)*8+(CG$6-1)*1+1,8),AGS,2,FALSE)))</f>
        <v/>
      </c>
      <c r="CH91" s="232" t="str">
        <f>IF(MID('Tab. A1.4-WVG'!$C95,(CH$6-1)*8+(CH$6-1)*1+1,8)="","",CONCATENATE(MID('Tab. A1.4-WVG'!$C95,(CH$6-1)*8+(CH$6-1)*1+1,8),": ",VLOOKUP(MID('Tab. A1.4-WVG'!$C95,(CH$6-1)*8+(CH$6-1)*1+1,8),AGS,2,FALSE)))</f>
        <v/>
      </c>
      <c r="CI91" s="232" t="str">
        <f>IF(MID('Tab. A1.4-WVG'!$C95,(CI$6-1)*8+(CI$6-1)*1+1,8)="","",CONCATENATE(MID('Tab. A1.4-WVG'!$C95,(CI$6-1)*8+(CI$6-1)*1+1,8),": ",VLOOKUP(MID('Tab. A1.4-WVG'!$C95,(CI$6-1)*8+(CI$6-1)*1+1,8),AGS,2,FALSE)))</f>
        <v/>
      </c>
      <c r="CJ91" s="232" t="str">
        <f>IF(MID('Tab. A1.4-WVG'!$C95,(CJ$6-1)*8+(CJ$6-1)*1+1,8)="","",CONCATENATE(MID('Tab. A1.4-WVG'!$C95,(CJ$6-1)*8+(CJ$6-1)*1+1,8),": ",VLOOKUP(MID('Tab. A1.4-WVG'!$C95,(CJ$6-1)*8+(CJ$6-1)*1+1,8),AGS,2,FALSE)))</f>
        <v/>
      </c>
      <c r="CK91" s="232" t="str">
        <f>IF(MID('Tab. A1.4-WVG'!$C95,(CK$6-1)*8+(CK$6-1)*1+1,8)="","",CONCATENATE(MID('Tab. A1.4-WVG'!$C95,(CK$6-1)*8+(CK$6-1)*1+1,8),": ",VLOOKUP(MID('Tab. A1.4-WVG'!$C95,(CK$6-1)*8+(CK$6-1)*1+1,8),AGS,2,FALSE)))</f>
        <v/>
      </c>
      <c r="CL91" s="232" t="str">
        <f>IF(MID('Tab. A1.4-WVG'!$C95,(CL$6-1)*8+(CL$6-1)*1+1,8)="","",CONCATENATE(MID('Tab. A1.4-WVG'!$C95,(CL$6-1)*8+(CL$6-1)*1+1,8),": ",VLOOKUP(MID('Tab. A1.4-WVG'!$C95,(CL$6-1)*8+(CL$6-1)*1+1,8),AGS,2,FALSE)))</f>
        <v/>
      </c>
      <c r="CM91" s="232" t="str">
        <f>IF(MID('Tab. A1.4-WVG'!$C95,(CM$6-1)*8+(CM$6-1)*1+1,8)="","",CONCATENATE(MID('Tab. A1.4-WVG'!$C95,(CM$6-1)*8+(CM$6-1)*1+1,8),": ",VLOOKUP(MID('Tab. A1.4-WVG'!$C95,(CM$6-1)*8+(CM$6-1)*1+1,8),AGS,2,FALSE)))</f>
        <v/>
      </c>
      <c r="CN91" s="232" t="str">
        <f>IF(MID('Tab. A1.4-WVG'!$C95,(CN$6-1)*8+(CN$6-1)*1+1,8)="","",CONCATENATE(MID('Tab. A1.4-WVG'!$C95,(CN$6-1)*8+(CN$6-1)*1+1,8),": ",VLOOKUP(MID('Tab. A1.4-WVG'!$C95,(CN$6-1)*8+(CN$6-1)*1+1,8),AGS,2,FALSE)))</f>
        <v/>
      </c>
      <c r="CO91" s="232" t="str">
        <f>IF(MID('Tab. A1.4-WVG'!$C95,(CO$6-1)*8+(CO$6-1)*1+1,8)="","",CONCATENATE(MID('Tab. A1.4-WVG'!$C95,(CO$6-1)*8+(CO$6-1)*1+1,8),": ",VLOOKUP(MID('Tab. A1.4-WVG'!$C95,(CO$6-1)*8+(CO$6-1)*1+1,8),AGS,2,FALSE)))</f>
        <v/>
      </c>
      <c r="CP91" s="232" t="str">
        <f>IF(MID('Tab. A1.4-WVG'!$C95,(CP$6-1)*8+(CP$6-1)*1+1,8)="","",CONCATENATE(MID('Tab. A1.4-WVG'!$C95,(CP$6-1)*8+(CP$6-1)*1+1,8),": ",VLOOKUP(MID('Tab. A1.4-WVG'!$C95,(CP$6-1)*8+(CP$6-1)*1+1,8),AGS,2,FALSE)))</f>
        <v/>
      </c>
      <c r="CQ91" s="232" t="str">
        <f>IF(MID('Tab. A1.4-WVG'!$C95,(CQ$6-1)*8+(CQ$6-1)*1+1,8)="","",CONCATENATE(MID('Tab. A1.4-WVG'!$C95,(CQ$6-1)*8+(CQ$6-1)*1+1,8),": ",VLOOKUP(MID('Tab. A1.4-WVG'!$C95,(CQ$6-1)*8+(CQ$6-1)*1+1,8),AGS,2,FALSE)))</f>
        <v/>
      </c>
      <c r="CR91" s="232" t="str">
        <f>IF(MID('Tab. A1.4-WVG'!$C95,(CR$6-1)*8+(CR$6-1)*1+1,8)="","",CONCATENATE(MID('Tab. A1.4-WVG'!$C95,(CR$6-1)*8+(CR$6-1)*1+1,8),": ",VLOOKUP(MID('Tab. A1.4-WVG'!$C95,(CR$6-1)*8+(CR$6-1)*1+1,8),AGS,2,FALSE)))</f>
        <v/>
      </c>
      <c r="CS91" s="232" t="str">
        <f>IF(MID('Tab. A1.4-WVG'!$C95,(CS$6-1)*8+(CS$6-1)*1+1,8)="","",CONCATENATE(MID('Tab. A1.4-WVG'!$C95,(CS$6-1)*8+(CS$6-1)*1+1,8),": ",VLOOKUP(MID('Tab. A1.4-WVG'!$C95,(CS$6-1)*8+(CS$6-1)*1+1,8),AGS,2,FALSE)))</f>
        <v/>
      </c>
      <c r="CT91" s="232" t="str">
        <f>IF(MID('Tab. A1.4-WVG'!$C95,(CT$6-1)*8+(CT$6-1)*1+1,8)="","",CONCATENATE(MID('Tab. A1.4-WVG'!$C95,(CT$6-1)*8+(CT$6-1)*1+1,8),": ",VLOOKUP(MID('Tab. A1.4-WVG'!$C95,(CT$6-1)*8+(CT$6-1)*1+1,8),AGS,2,FALSE)))</f>
        <v/>
      </c>
      <c r="CU91" s="232" t="str">
        <f>IF(MID('Tab. A1.4-WVG'!$C95,(CU$6-1)*8+(CU$6-1)*1+1,8)="","",CONCATENATE(MID('Tab. A1.4-WVG'!$C95,(CU$6-1)*8+(CU$6-1)*1+1,8),": ",VLOOKUP(MID('Tab. A1.4-WVG'!$C95,(CU$6-1)*8+(CU$6-1)*1+1,8),AGS,2,FALSE)))</f>
        <v/>
      </c>
      <c r="CV91" s="232" t="str">
        <f>IF(MID('Tab. A1.4-WVG'!$C95,(CV$6-1)*8+(CV$6-1)*1+1,8)="","",CONCATENATE(MID('Tab. A1.4-WVG'!$C95,(CV$6-1)*8+(CV$6-1)*1+1,8),": ",VLOOKUP(MID('Tab. A1.4-WVG'!$C95,(CV$6-1)*8+(CV$6-1)*1+1,8),AGS,2,FALSE)))</f>
        <v/>
      </c>
      <c r="CW91" s="232" t="str">
        <f>IF(MID('Tab. A1.4-WVG'!$C95,(CW$6-1)*8+(CW$6-1)*1+1,8)="","",CONCATENATE(MID('Tab. A1.4-WVG'!$C95,(CW$6-1)*8+(CW$6-1)*1+1,8),": ",VLOOKUP(MID('Tab. A1.4-WVG'!$C95,(CW$6-1)*8+(CW$6-1)*1+1,8),AGS,2,FALSE)))</f>
        <v/>
      </c>
      <c r="CX91" s="39">
        <f t="shared" si="1"/>
        <v>0</v>
      </c>
    </row>
    <row r="92" spans="1:102" ht="38.25" customHeight="1" x14ac:dyDescent="0.2">
      <c r="A92" s="231" t="str">
        <f>IF('Tab. A1.4-WVG'!A96="","",'Tab. A1.4-WVG'!A96)</f>
        <v/>
      </c>
      <c r="B92" s="232" t="str">
        <f>IF(MID('Tab. A1.4-WVG'!$C96,(B$6-1)*8+(B$6-1)*1+1,8)="","",CONCATENATE(MID('Tab. A1.4-WVG'!$C96,(B$6-1)*8+(B$6-1)*1+1,8),": ",VLOOKUP(MID('Tab. A1.4-WVG'!$C96,(B$6-1)*8+(B$6-1)*1+1,8),AGS,2,FALSE)))</f>
        <v/>
      </c>
      <c r="C92" s="232" t="str">
        <f>IF(MID('Tab. A1.4-WVG'!$C96,(C$6-1)*8+(C$6-1)*1+1,8)="","",CONCATENATE(MID('Tab. A1.4-WVG'!$C96,(C$6-1)*8+(C$6-1)*1+1,8),": ",VLOOKUP(MID('Tab. A1.4-WVG'!$C96,(C$6-1)*8+(C$6-1)*1+1,8),AGS,2,FALSE)))</f>
        <v/>
      </c>
      <c r="D92" s="232" t="str">
        <f>IF(MID('Tab. A1.4-WVG'!$C96,(D$6-1)*8+(D$6-1)*1+1,8)="","",CONCATENATE(MID('Tab. A1.4-WVG'!$C96,(D$6-1)*8+(D$6-1)*1+1,8),": ",VLOOKUP(MID('Tab. A1.4-WVG'!$C96,(D$6-1)*8+(D$6-1)*1+1,8),AGS,2,FALSE)))</f>
        <v/>
      </c>
      <c r="E92" s="232" t="str">
        <f>IF(MID('Tab. A1.4-WVG'!$C96,(E$6-1)*8+(E$6-1)*1+1,8)="","",CONCATENATE(MID('Tab. A1.4-WVG'!$C96,(E$6-1)*8+(E$6-1)*1+1,8),": ",VLOOKUP(MID('Tab. A1.4-WVG'!$C96,(E$6-1)*8+(E$6-1)*1+1,8),AGS,2,FALSE)))</f>
        <v/>
      </c>
      <c r="F92" s="232" t="str">
        <f>IF(MID('Tab. A1.4-WVG'!$C96,(F$6-1)*8+(F$6-1)*1+1,8)="","",CONCATENATE(MID('Tab. A1.4-WVG'!$C96,(F$6-1)*8+(F$6-1)*1+1,8),": ",VLOOKUP(MID('Tab. A1.4-WVG'!$C96,(F$6-1)*8+(F$6-1)*1+1,8),AGS,2,FALSE)))</f>
        <v/>
      </c>
      <c r="G92" s="232" t="str">
        <f>IF(MID('Tab. A1.4-WVG'!$C96,(G$6-1)*8+(G$6-1)*1+1,8)="","",CONCATENATE(MID('Tab. A1.4-WVG'!$C96,(G$6-1)*8+(G$6-1)*1+1,8),": ",VLOOKUP(MID('Tab. A1.4-WVG'!$C96,(G$6-1)*8+(G$6-1)*1+1,8),AGS,2,FALSE)))</f>
        <v/>
      </c>
      <c r="H92" s="232" t="str">
        <f>IF(MID('Tab. A1.4-WVG'!$C96,(H$6-1)*8+(H$6-1)*1+1,8)="","",CONCATENATE(MID('Tab. A1.4-WVG'!$C96,(H$6-1)*8+(H$6-1)*1+1,8),": ",VLOOKUP(MID('Tab. A1.4-WVG'!$C96,(H$6-1)*8+(H$6-1)*1+1,8),AGS,2,FALSE)))</f>
        <v/>
      </c>
      <c r="I92" s="232" t="str">
        <f>IF(MID('Tab. A1.4-WVG'!$C96,(I$6-1)*8+(I$6-1)*1+1,8)="","",CONCATENATE(MID('Tab. A1.4-WVG'!$C96,(I$6-1)*8+(I$6-1)*1+1,8),": ",VLOOKUP(MID('Tab. A1.4-WVG'!$C96,(I$6-1)*8+(I$6-1)*1+1,8),AGS,2,FALSE)))</f>
        <v/>
      </c>
      <c r="J92" s="232" t="str">
        <f>IF(MID('Tab. A1.4-WVG'!$C96,(J$6-1)*8+(J$6-1)*1+1,8)="","",CONCATENATE(MID('Tab. A1.4-WVG'!$C96,(J$6-1)*8+(J$6-1)*1+1,8),": ",VLOOKUP(MID('Tab. A1.4-WVG'!$C96,(J$6-1)*8+(J$6-1)*1+1,8),AGS,2,FALSE)))</f>
        <v/>
      </c>
      <c r="K92" s="232" t="str">
        <f>IF(MID('Tab. A1.4-WVG'!$C96,(K$6-1)*8+(K$6-1)*1+1,8)="","",CONCATENATE(MID('Tab. A1.4-WVG'!$C96,(K$6-1)*8+(K$6-1)*1+1,8),": ",VLOOKUP(MID('Tab. A1.4-WVG'!$C96,(K$6-1)*8+(K$6-1)*1+1,8),AGS,2,FALSE)))</f>
        <v/>
      </c>
      <c r="L92" s="232" t="str">
        <f>IF(MID('Tab. A1.4-WVG'!$C96,(L$6-1)*8+(L$6-1)*1+1,8)="","",CONCATENATE(MID('Tab. A1.4-WVG'!$C96,(L$6-1)*8+(L$6-1)*1+1,8),": ",VLOOKUP(MID('Tab. A1.4-WVG'!$C96,(L$6-1)*8+(L$6-1)*1+1,8),AGS,2,FALSE)))</f>
        <v/>
      </c>
      <c r="M92" s="232" t="str">
        <f>IF(MID('Tab. A1.4-WVG'!$C96,(M$6-1)*8+(M$6-1)*1+1,8)="","",CONCATENATE(MID('Tab. A1.4-WVG'!$C96,(M$6-1)*8+(M$6-1)*1+1,8),": ",VLOOKUP(MID('Tab. A1.4-WVG'!$C96,(M$6-1)*8+(M$6-1)*1+1,8),AGS,2,FALSE)))</f>
        <v/>
      </c>
      <c r="N92" s="232" t="str">
        <f>IF(MID('Tab. A1.4-WVG'!$C96,(N$6-1)*8+(N$6-1)*1+1,8)="","",CONCATENATE(MID('Tab. A1.4-WVG'!$C96,(N$6-1)*8+(N$6-1)*1+1,8),": ",VLOOKUP(MID('Tab. A1.4-WVG'!$C96,(N$6-1)*8+(N$6-1)*1+1,8),AGS,2,FALSE)))</f>
        <v/>
      </c>
      <c r="O92" s="232" t="str">
        <f>IF(MID('Tab. A1.4-WVG'!$C96,(O$6-1)*8+(O$6-1)*1+1,8)="","",CONCATENATE(MID('Tab. A1.4-WVG'!$C96,(O$6-1)*8+(O$6-1)*1+1,8),": ",VLOOKUP(MID('Tab. A1.4-WVG'!$C96,(O$6-1)*8+(O$6-1)*1+1,8),AGS,2,FALSE)))</f>
        <v/>
      </c>
      <c r="P92" s="232" t="str">
        <f>IF(MID('Tab. A1.4-WVG'!$C96,(P$6-1)*8+(P$6-1)*1+1,8)="","",CONCATENATE(MID('Tab. A1.4-WVG'!$C96,(P$6-1)*8+(P$6-1)*1+1,8),": ",VLOOKUP(MID('Tab. A1.4-WVG'!$C96,(P$6-1)*8+(P$6-1)*1+1,8),AGS,2,FALSE)))</f>
        <v/>
      </c>
      <c r="Q92" s="232" t="str">
        <f>IF(MID('Tab. A1.4-WVG'!$C96,(Q$6-1)*8+(Q$6-1)*1+1,8)="","",CONCATENATE(MID('Tab. A1.4-WVG'!$C96,(Q$6-1)*8+(Q$6-1)*1+1,8),": ",VLOOKUP(MID('Tab. A1.4-WVG'!$C96,(Q$6-1)*8+(Q$6-1)*1+1,8),AGS,2,FALSE)))</f>
        <v/>
      </c>
      <c r="R92" s="232" t="str">
        <f>IF(MID('Tab. A1.4-WVG'!$C96,(R$6-1)*8+(R$6-1)*1+1,8)="","",CONCATENATE(MID('Tab. A1.4-WVG'!$C96,(R$6-1)*8+(R$6-1)*1+1,8),": ",VLOOKUP(MID('Tab. A1.4-WVG'!$C96,(R$6-1)*8+(R$6-1)*1+1,8),AGS,2,FALSE)))</f>
        <v/>
      </c>
      <c r="S92" s="232" t="str">
        <f>IF(MID('Tab. A1.4-WVG'!$C96,(S$6-1)*8+(S$6-1)*1+1,8)="","",CONCATENATE(MID('Tab. A1.4-WVG'!$C96,(S$6-1)*8+(S$6-1)*1+1,8),": ",VLOOKUP(MID('Tab. A1.4-WVG'!$C96,(S$6-1)*8+(S$6-1)*1+1,8),AGS,2,FALSE)))</f>
        <v/>
      </c>
      <c r="T92" s="232" t="str">
        <f>IF(MID('Tab. A1.4-WVG'!$C96,(T$6-1)*8+(T$6-1)*1+1,8)="","",CONCATENATE(MID('Tab. A1.4-WVG'!$C96,(T$6-1)*8+(T$6-1)*1+1,8),": ",VLOOKUP(MID('Tab. A1.4-WVG'!$C96,(T$6-1)*8+(T$6-1)*1+1,8),AGS,2,FALSE)))</f>
        <v/>
      </c>
      <c r="U92" s="232" t="str">
        <f>IF(MID('Tab. A1.4-WVG'!$C96,(U$6-1)*8+(U$6-1)*1+1,8)="","",CONCATENATE(MID('Tab. A1.4-WVG'!$C96,(U$6-1)*8+(U$6-1)*1+1,8),": ",VLOOKUP(MID('Tab. A1.4-WVG'!$C96,(U$6-1)*8+(U$6-1)*1+1,8),AGS,2,FALSE)))</f>
        <v/>
      </c>
      <c r="V92" s="232" t="str">
        <f>IF(MID('Tab. A1.4-WVG'!$C96,(V$6-1)*8+(V$6-1)*1+1,8)="","",CONCATENATE(MID('Tab. A1.4-WVG'!$C96,(V$6-1)*8+(V$6-1)*1+1,8),": ",VLOOKUP(MID('Tab. A1.4-WVG'!$C96,(V$6-1)*8+(V$6-1)*1+1,8),AGS,2,FALSE)))</f>
        <v/>
      </c>
      <c r="W92" s="232" t="str">
        <f>IF(MID('Tab. A1.4-WVG'!$C96,(W$6-1)*8+(W$6-1)*1+1,8)="","",CONCATENATE(MID('Tab. A1.4-WVG'!$C96,(W$6-1)*8+(W$6-1)*1+1,8),": ",VLOOKUP(MID('Tab. A1.4-WVG'!$C96,(W$6-1)*8+(W$6-1)*1+1,8),AGS,2,FALSE)))</f>
        <v/>
      </c>
      <c r="X92" s="232" t="str">
        <f>IF(MID('Tab. A1.4-WVG'!$C96,(X$6-1)*8+(X$6-1)*1+1,8)="","",CONCATENATE(MID('Tab. A1.4-WVG'!$C96,(X$6-1)*8+(X$6-1)*1+1,8),": ",VLOOKUP(MID('Tab. A1.4-WVG'!$C96,(X$6-1)*8+(X$6-1)*1+1,8),AGS,2,FALSE)))</f>
        <v/>
      </c>
      <c r="Y92" s="232" t="str">
        <f>IF(MID('Tab. A1.4-WVG'!$C96,(Y$6-1)*8+(Y$6-1)*1+1,8)="","",CONCATENATE(MID('Tab. A1.4-WVG'!$C96,(Y$6-1)*8+(Y$6-1)*1+1,8),": ",VLOOKUP(MID('Tab. A1.4-WVG'!$C96,(Y$6-1)*8+(Y$6-1)*1+1,8),AGS,2,FALSE)))</f>
        <v/>
      </c>
      <c r="Z92" s="232" t="str">
        <f>IF(MID('Tab. A1.4-WVG'!$C96,(Z$6-1)*8+(Z$6-1)*1+1,8)="","",CONCATENATE(MID('Tab. A1.4-WVG'!$C96,(Z$6-1)*8+(Z$6-1)*1+1,8),": ",VLOOKUP(MID('Tab. A1.4-WVG'!$C96,(Z$6-1)*8+(Z$6-1)*1+1,8),AGS,2,FALSE)))</f>
        <v/>
      </c>
      <c r="AA92" s="232" t="str">
        <f>IF(MID('Tab. A1.4-WVG'!$C96,(AA$6-1)*8+(AA$6-1)*1+1,8)="","",CONCATENATE(MID('Tab. A1.4-WVG'!$C96,(AA$6-1)*8+(AA$6-1)*1+1,8),": ",VLOOKUP(MID('Tab. A1.4-WVG'!$C96,(AA$6-1)*8+(AA$6-1)*1+1,8),AGS,2,FALSE)))</f>
        <v/>
      </c>
      <c r="AB92" s="232" t="str">
        <f>IF(MID('Tab. A1.4-WVG'!$C96,(AB$6-1)*8+(AB$6-1)*1+1,8)="","",CONCATENATE(MID('Tab. A1.4-WVG'!$C96,(AB$6-1)*8+(AB$6-1)*1+1,8),": ",VLOOKUP(MID('Tab. A1.4-WVG'!$C96,(AB$6-1)*8+(AB$6-1)*1+1,8),AGS,2,FALSE)))</f>
        <v/>
      </c>
      <c r="AC92" s="232" t="str">
        <f>IF(MID('Tab. A1.4-WVG'!$C96,(AC$6-1)*8+(AC$6-1)*1+1,8)="","",CONCATENATE(MID('Tab. A1.4-WVG'!$C96,(AC$6-1)*8+(AC$6-1)*1+1,8),": ",VLOOKUP(MID('Tab. A1.4-WVG'!$C96,(AC$6-1)*8+(AC$6-1)*1+1,8),AGS,2,FALSE)))</f>
        <v/>
      </c>
      <c r="AD92" s="232" t="str">
        <f>IF(MID('Tab. A1.4-WVG'!$C96,(AD$6-1)*8+(AD$6-1)*1+1,8)="","",CONCATENATE(MID('Tab. A1.4-WVG'!$C96,(AD$6-1)*8+(AD$6-1)*1+1,8),": ",VLOOKUP(MID('Tab. A1.4-WVG'!$C96,(AD$6-1)*8+(AD$6-1)*1+1,8),AGS,2,FALSE)))</f>
        <v/>
      </c>
      <c r="AE92" s="232" t="str">
        <f>IF(MID('Tab. A1.4-WVG'!$C96,(AE$6-1)*8+(AE$6-1)*1+1,8)="","",CONCATENATE(MID('Tab. A1.4-WVG'!$C96,(AE$6-1)*8+(AE$6-1)*1+1,8),": ",VLOOKUP(MID('Tab. A1.4-WVG'!$C96,(AE$6-1)*8+(AE$6-1)*1+1,8),AGS,2,FALSE)))</f>
        <v/>
      </c>
      <c r="AF92" s="232" t="str">
        <f>IF(MID('Tab. A1.4-WVG'!$C96,(AF$6-1)*8+(AF$6-1)*1+1,8)="","",CONCATENATE(MID('Tab. A1.4-WVG'!$C96,(AF$6-1)*8+(AF$6-1)*1+1,8),": ",VLOOKUP(MID('Tab. A1.4-WVG'!$C96,(AF$6-1)*8+(AF$6-1)*1+1,8),AGS,2,FALSE)))</f>
        <v/>
      </c>
      <c r="AG92" s="232" t="str">
        <f>IF(MID('Tab. A1.4-WVG'!$C96,(AG$6-1)*8+(AG$6-1)*1+1,8)="","",CONCATENATE(MID('Tab. A1.4-WVG'!$C96,(AG$6-1)*8+(AG$6-1)*1+1,8),": ",VLOOKUP(MID('Tab. A1.4-WVG'!$C96,(AG$6-1)*8+(AG$6-1)*1+1,8),AGS,2,FALSE)))</f>
        <v/>
      </c>
      <c r="AH92" s="232" t="str">
        <f>IF(MID('Tab. A1.4-WVG'!$C96,(AH$6-1)*8+(AH$6-1)*1+1,8)="","",CONCATENATE(MID('Tab. A1.4-WVG'!$C96,(AH$6-1)*8+(AH$6-1)*1+1,8),": ",VLOOKUP(MID('Tab. A1.4-WVG'!$C96,(AH$6-1)*8+(AH$6-1)*1+1,8),AGS,2,FALSE)))</f>
        <v/>
      </c>
      <c r="AI92" s="232" t="str">
        <f>IF(MID('Tab. A1.4-WVG'!$C96,(AI$6-1)*8+(AI$6-1)*1+1,8)="","",CONCATENATE(MID('Tab. A1.4-WVG'!$C96,(AI$6-1)*8+(AI$6-1)*1+1,8),": ",VLOOKUP(MID('Tab. A1.4-WVG'!$C96,(AI$6-1)*8+(AI$6-1)*1+1,8),AGS,2,FALSE)))</f>
        <v/>
      </c>
      <c r="AJ92" s="232" t="str">
        <f>IF(MID('Tab. A1.4-WVG'!$C96,(AJ$6-1)*8+(AJ$6-1)*1+1,8)="","",CONCATENATE(MID('Tab. A1.4-WVG'!$C96,(AJ$6-1)*8+(AJ$6-1)*1+1,8),": ",VLOOKUP(MID('Tab. A1.4-WVG'!$C96,(AJ$6-1)*8+(AJ$6-1)*1+1,8),AGS,2,FALSE)))</f>
        <v/>
      </c>
      <c r="AK92" s="232" t="str">
        <f>IF(MID('Tab. A1.4-WVG'!$C96,(AK$6-1)*8+(AK$6-1)*1+1,8)="","",CONCATENATE(MID('Tab. A1.4-WVG'!$C96,(AK$6-1)*8+(AK$6-1)*1+1,8),": ",VLOOKUP(MID('Tab. A1.4-WVG'!$C96,(AK$6-1)*8+(AK$6-1)*1+1,8),AGS,2,FALSE)))</f>
        <v/>
      </c>
      <c r="AL92" s="232" t="str">
        <f>IF(MID('Tab. A1.4-WVG'!$C96,(AL$6-1)*8+(AL$6-1)*1+1,8)="","",CONCATENATE(MID('Tab. A1.4-WVG'!$C96,(AL$6-1)*8+(AL$6-1)*1+1,8),": ",VLOOKUP(MID('Tab. A1.4-WVG'!$C96,(AL$6-1)*8+(AL$6-1)*1+1,8),AGS,2,FALSE)))</f>
        <v/>
      </c>
      <c r="AM92" s="232" t="str">
        <f>IF(MID('Tab. A1.4-WVG'!$C96,(AM$6-1)*8+(AM$6-1)*1+1,8)="","",CONCATENATE(MID('Tab. A1.4-WVG'!$C96,(AM$6-1)*8+(AM$6-1)*1+1,8),": ",VLOOKUP(MID('Tab. A1.4-WVG'!$C96,(AM$6-1)*8+(AM$6-1)*1+1,8),AGS,2,FALSE)))</f>
        <v/>
      </c>
      <c r="AN92" s="232" t="str">
        <f>IF(MID('Tab. A1.4-WVG'!$C96,(AN$6-1)*8+(AN$6-1)*1+1,8)="","",CONCATENATE(MID('Tab. A1.4-WVG'!$C96,(AN$6-1)*8+(AN$6-1)*1+1,8),": ",VLOOKUP(MID('Tab. A1.4-WVG'!$C96,(AN$6-1)*8+(AN$6-1)*1+1,8),AGS,2,FALSE)))</f>
        <v/>
      </c>
      <c r="AO92" s="232" t="str">
        <f>IF(MID('Tab. A1.4-WVG'!$C96,(AO$6-1)*8+(AO$6-1)*1+1,8)="","",CONCATENATE(MID('Tab. A1.4-WVG'!$C96,(AO$6-1)*8+(AO$6-1)*1+1,8),": ",VLOOKUP(MID('Tab. A1.4-WVG'!$C96,(AO$6-1)*8+(AO$6-1)*1+1,8),AGS,2,FALSE)))</f>
        <v/>
      </c>
      <c r="AP92" s="232" t="str">
        <f>IF(MID('Tab. A1.4-WVG'!$C96,(AP$6-1)*8+(AP$6-1)*1+1,8)="","",CONCATENATE(MID('Tab. A1.4-WVG'!$C96,(AP$6-1)*8+(AP$6-1)*1+1,8),": ",VLOOKUP(MID('Tab. A1.4-WVG'!$C96,(AP$6-1)*8+(AP$6-1)*1+1,8),AGS,2,FALSE)))</f>
        <v/>
      </c>
      <c r="AQ92" s="232" t="str">
        <f>IF(MID('Tab. A1.4-WVG'!$C96,(AQ$6-1)*8+(AQ$6-1)*1+1,8)="","",CONCATENATE(MID('Tab. A1.4-WVG'!$C96,(AQ$6-1)*8+(AQ$6-1)*1+1,8),": ",VLOOKUP(MID('Tab. A1.4-WVG'!$C96,(AQ$6-1)*8+(AQ$6-1)*1+1,8),AGS,2,FALSE)))</f>
        <v/>
      </c>
      <c r="AR92" s="232" t="str">
        <f>IF(MID('Tab. A1.4-WVG'!$C96,(AR$6-1)*8+(AR$6-1)*1+1,8)="","",CONCATENATE(MID('Tab. A1.4-WVG'!$C96,(AR$6-1)*8+(AR$6-1)*1+1,8),": ",VLOOKUP(MID('Tab. A1.4-WVG'!$C96,(AR$6-1)*8+(AR$6-1)*1+1,8),AGS,2,FALSE)))</f>
        <v/>
      </c>
      <c r="AS92" s="232" t="str">
        <f>IF(MID('Tab. A1.4-WVG'!$C96,(AS$6-1)*8+(AS$6-1)*1+1,8)="","",CONCATENATE(MID('Tab. A1.4-WVG'!$C96,(AS$6-1)*8+(AS$6-1)*1+1,8),": ",VLOOKUP(MID('Tab. A1.4-WVG'!$C96,(AS$6-1)*8+(AS$6-1)*1+1,8),AGS,2,FALSE)))</f>
        <v/>
      </c>
      <c r="AT92" s="232" t="str">
        <f>IF(MID('Tab. A1.4-WVG'!$C96,(AT$6-1)*8+(AT$6-1)*1+1,8)="","",CONCATENATE(MID('Tab. A1.4-WVG'!$C96,(AT$6-1)*8+(AT$6-1)*1+1,8),": ",VLOOKUP(MID('Tab. A1.4-WVG'!$C96,(AT$6-1)*8+(AT$6-1)*1+1,8),AGS,2,FALSE)))</f>
        <v/>
      </c>
      <c r="AU92" s="232" t="str">
        <f>IF(MID('Tab. A1.4-WVG'!$C96,(AU$6-1)*8+(AU$6-1)*1+1,8)="","",CONCATENATE(MID('Tab. A1.4-WVG'!$C96,(AU$6-1)*8+(AU$6-1)*1+1,8),": ",VLOOKUP(MID('Tab. A1.4-WVG'!$C96,(AU$6-1)*8+(AU$6-1)*1+1,8),AGS,2,FALSE)))</f>
        <v/>
      </c>
      <c r="AV92" s="232" t="str">
        <f>IF(MID('Tab. A1.4-WVG'!$C96,(AV$6-1)*8+(AV$6-1)*1+1,8)="","",CONCATENATE(MID('Tab. A1.4-WVG'!$C96,(AV$6-1)*8+(AV$6-1)*1+1,8),": ",VLOOKUP(MID('Tab. A1.4-WVG'!$C96,(AV$6-1)*8+(AV$6-1)*1+1,8),AGS,2,FALSE)))</f>
        <v/>
      </c>
      <c r="AW92" s="232" t="str">
        <f>IF(MID('Tab. A1.4-WVG'!$C96,(AW$6-1)*8+(AW$6-1)*1+1,8)="","",CONCATENATE(MID('Tab. A1.4-WVG'!$C96,(AW$6-1)*8+(AW$6-1)*1+1,8),": ",VLOOKUP(MID('Tab. A1.4-WVG'!$C96,(AW$6-1)*8+(AW$6-1)*1+1,8),AGS,2,FALSE)))</f>
        <v/>
      </c>
      <c r="AX92" s="232" t="str">
        <f>IF(MID('Tab. A1.4-WVG'!$C96,(AX$6-1)*8+(AX$6-1)*1+1,8)="","",CONCATENATE(MID('Tab. A1.4-WVG'!$C96,(AX$6-1)*8+(AX$6-1)*1+1,8),": ",VLOOKUP(MID('Tab. A1.4-WVG'!$C96,(AX$6-1)*8+(AX$6-1)*1+1,8),AGS,2,FALSE)))</f>
        <v/>
      </c>
      <c r="AY92" s="232" t="str">
        <f>IF(MID('Tab. A1.4-WVG'!$C96,(AY$6-1)*8+(AY$6-1)*1+1,8)="","",CONCATENATE(MID('Tab. A1.4-WVG'!$C96,(AY$6-1)*8+(AY$6-1)*1+1,8),": ",VLOOKUP(MID('Tab. A1.4-WVG'!$C96,(AY$6-1)*8+(AY$6-1)*1+1,8),AGS,2,FALSE)))</f>
        <v/>
      </c>
      <c r="AZ92" s="232" t="str">
        <f>IF(MID('Tab. A1.4-WVG'!$C96,(AZ$6-1)*8+(AZ$6-1)*1+1,8)="","",CONCATENATE(MID('Tab. A1.4-WVG'!$C96,(AZ$6-1)*8+(AZ$6-1)*1+1,8),": ",VLOOKUP(MID('Tab. A1.4-WVG'!$C96,(AZ$6-1)*8+(AZ$6-1)*1+1,8),AGS,2,FALSE)))</f>
        <v/>
      </c>
      <c r="BA92" s="232" t="str">
        <f>IF(MID('Tab. A1.4-WVG'!$C96,(BA$6-1)*8+(BA$6-1)*1+1,8)="","",CONCATENATE(MID('Tab. A1.4-WVG'!$C96,(BA$6-1)*8+(BA$6-1)*1+1,8),": ",VLOOKUP(MID('Tab. A1.4-WVG'!$C96,(BA$6-1)*8+(BA$6-1)*1+1,8),AGS,2,FALSE)))</f>
        <v/>
      </c>
      <c r="BB92" s="232" t="str">
        <f>IF(MID('Tab. A1.4-WVG'!$C96,(BB$6-1)*8+(BB$6-1)*1+1,8)="","",CONCATENATE(MID('Tab. A1.4-WVG'!$C96,(BB$6-1)*8+(BB$6-1)*1+1,8),": ",VLOOKUP(MID('Tab. A1.4-WVG'!$C96,(BB$6-1)*8+(BB$6-1)*1+1,8),AGS,2,FALSE)))</f>
        <v/>
      </c>
      <c r="BC92" s="232" t="str">
        <f>IF(MID('Tab. A1.4-WVG'!$C96,(BC$6-1)*8+(BC$6-1)*1+1,8)="","",CONCATENATE(MID('Tab. A1.4-WVG'!$C96,(BC$6-1)*8+(BC$6-1)*1+1,8),": ",VLOOKUP(MID('Tab. A1.4-WVG'!$C96,(BC$6-1)*8+(BC$6-1)*1+1,8),AGS,2,FALSE)))</f>
        <v/>
      </c>
      <c r="BD92" s="232" t="str">
        <f>IF(MID('Tab. A1.4-WVG'!$C96,(BD$6-1)*8+(BD$6-1)*1+1,8)="","",CONCATENATE(MID('Tab. A1.4-WVG'!$C96,(BD$6-1)*8+(BD$6-1)*1+1,8),": ",VLOOKUP(MID('Tab. A1.4-WVG'!$C96,(BD$6-1)*8+(BD$6-1)*1+1,8),AGS,2,FALSE)))</f>
        <v/>
      </c>
      <c r="BE92" s="232" t="str">
        <f>IF(MID('Tab. A1.4-WVG'!$C96,(BE$6-1)*8+(BE$6-1)*1+1,8)="","",CONCATENATE(MID('Tab. A1.4-WVG'!$C96,(BE$6-1)*8+(BE$6-1)*1+1,8),": ",VLOOKUP(MID('Tab. A1.4-WVG'!$C96,(BE$6-1)*8+(BE$6-1)*1+1,8),AGS,2,FALSE)))</f>
        <v/>
      </c>
      <c r="BF92" s="232" t="str">
        <f>IF(MID('Tab. A1.4-WVG'!$C96,(BF$6-1)*8+(BF$6-1)*1+1,8)="","",CONCATENATE(MID('Tab. A1.4-WVG'!$C96,(BF$6-1)*8+(BF$6-1)*1+1,8),": ",VLOOKUP(MID('Tab. A1.4-WVG'!$C96,(BF$6-1)*8+(BF$6-1)*1+1,8),AGS,2,FALSE)))</f>
        <v/>
      </c>
      <c r="BG92" s="232" t="str">
        <f>IF(MID('Tab. A1.4-WVG'!$C96,(BG$6-1)*8+(BG$6-1)*1+1,8)="","",CONCATENATE(MID('Tab. A1.4-WVG'!$C96,(BG$6-1)*8+(BG$6-1)*1+1,8),": ",VLOOKUP(MID('Tab. A1.4-WVG'!$C96,(BG$6-1)*8+(BG$6-1)*1+1,8),AGS,2,FALSE)))</f>
        <v/>
      </c>
      <c r="BH92" s="232" t="str">
        <f>IF(MID('Tab. A1.4-WVG'!$C96,(BH$6-1)*8+(BH$6-1)*1+1,8)="","",CONCATENATE(MID('Tab. A1.4-WVG'!$C96,(BH$6-1)*8+(BH$6-1)*1+1,8),": ",VLOOKUP(MID('Tab. A1.4-WVG'!$C96,(BH$6-1)*8+(BH$6-1)*1+1,8),AGS,2,FALSE)))</f>
        <v/>
      </c>
      <c r="BI92" s="232" t="str">
        <f>IF(MID('Tab. A1.4-WVG'!$C96,(BI$6-1)*8+(BI$6-1)*1+1,8)="","",CONCATENATE(MID('Tab. A1.4-WVG'!$C96,(BI$6-1)*8+(BI$6-1)*1+1,8),": ",VLOOKUP(MID('Tab. A1.4-WVG'!$C96,(BI$6-1)*8+(BI$6-1)*1+1,8),AGS,2,FALSE)))</f>
        <v/>
      </c>
      <c r="BJ92" s="232" t="str">
        <f>IF(MID('Tab. A1.4-WVG'!$C96,(BJ$6-1)*8+(BJ$6-1)*1+1,8)="","",CONCATENATE(MID('Tab. A1.4-WVG'!$C96,(BJ$6-1)*8+(BJ$6-1)*1+1,8),": ",VLOOKUP(MID('Tab. A1.4-WVG'!$C96,(BJ$6-1)*8+(BJ$6-1)*1+1,8),AGS,2,FALSE)))</f>
        <v/>
      </c>
      <c r="BK92" s="232" t="str">
        <f>IF(MID('Tab. A1.4-WVG'!$C96,(BK$6-1)*8+(BK$6-1)*1+1,8)="","",CONCATENATE(MID('Tab. A1.4-WVG'!$C96,(BK$6-1)*8+(BK$6-1)*1+1,8),": ",VLOOKUP(MID('Tab. A1.4-WVG'!$C96,(BK$6-1)*8+(BK$6-1)*1+1,8),AGS,2,FALSE)))</f>
        <v/>
      </c>
      <c r="BL92" s="232" t="str">
        <f>IF(MID('Tab. A1.4-WVG'!$C96,(BL$6-1)*8+(BL$6-1)*1+1,8)="","",CONCATENATE(MID('Tab. A1.4-WVG'!$C96,(BL$6-1)*8+(BL$6-1)*1+1,8),": ",VLOOKUP(MID('Tab. A1.4-WVG'!$C96,(BL$6-1)*8+(BL$6-1)*1+1,8),AGS,2,FALSE)))</f>
        <v/>
      </c>
      <c r="BM92" s="232" t="str">
        <f>IF(MID('Tab. A1.4-WVG'!$C96,(BM$6-1)*8+(BM$6-1)*1+1,8)="","",CONCATENATE(MID('Tab. A1.4-WVG'!$C96,(BM$6-1)*8+(BM$6-1)*1+1,8),": ",VLOOKUP(MID('Tab. A1.4-WVG'!$C96,(BM$6-1)*8+(BM$6-1)*1+1,8),AGS,2,FALSE)))</f>
        <v/>
      </c>
      <c r="BN92" s="232" t="str">
        <f>IF(MID('Tab. A1.4-WVG'!$C96,(BN$6-1)*8+(BN$6-1)*1+1,8)="","",CONCATENATE(MID('Tab. A1.4-WVG'!$C96,(BN$6-1)*8+(BN$6-1)*1+1,8),": ",VLOOKUP(MID('Tab. A1.4-WVG'!$C96,(BN$6-1)*8+(BN$6-1)*1+1,8),AGS,2,FALSE)))</f>
        <v/>
      </c>
      <c r="BO92" s="232" t="str">
        <f>IF(MID('Tab. A1.4-WVG'!$C96,(BO$6-1)*8+(BO$6-1)*1+1,8)="","",CONCATENATE(MID('Tab. A1.4-WVG'!$C96,(BO$6-1)*8+(BO$6-1)*1+1,8),": ",VLOOKUP(MID('Tab. A1.4-WVG'!$C96,(BO$6-1)*8+(BO$6-1)*1+1,8),AGS,2,FALSE)))</f>
        <v/>
      </c>
      <c r="BP92" s="232" t="str">
        <f>IF(MID('Tab. A1.4-WVG'!$C96,(BP$6-1)*8+(BP$6-1)*1+1,8)="","",CONCATENATE(MID('Tab. A1.4-WVG'!$C96,(BP$6-1)*8+(BP$6-1)*1+1,8),": ",VLOOKUP(MID('Tab. A1.4-WVG'!$C96,(BP$6-1)*8+(BP$6-1)*1+1,8),AGS,2,FALSE)))</f>
        <v/>
      </c>
      <c r="BQ92" s="232" t="str">
        <f>IF(MID('Tab. A1.4-WVG'!$C96,(BQ$6-1)*8+(BQ$6-1)*1+1,8)="","",CONCATENATE(MID('Tab. A1.4-WVG'!$C96,(BQ$6-1)*8+(BQ$6-1)*1+1,8),": ",VLOOKUP(MID('Tab. A1.4-WVG'!$C96,(BQ$6-1)*8+(BQ$6-1)*1+1,8),AGS,2,FALSE)))</f>
        <v/>
      </c>
      <c r="BR92" s="232" t="str">
        <f>IF(MID('Tab. A1.4-WVG'!$C96,(BR$6-1)*8+(BR$6-1)*1+1,8)="","",CONCATENATE(MID('Tab. A1.4-WVG'!$C96,(BR$6-1)*8+(BR$6-1)*1+1,8),": ",VLOOKUP(MID('Tab. A1.4-WVG'!$C96,(BR$6-1)*8+(BR$6-1)*1+1,8),AGS,2,FALSE)))</f>
        <v/>
      </c>
      <c r="BS92" s="232" t="str">
        <f>IF(MID('Tab. A1.4-WVG'!$C96,(BS$6-1)*8+(BS$6-1)*1+1,8)="","",CONCATENATE(MID('Tab. A1.4-WVG'!$C96,(BS$6-1)*8+(BS$6-1)*1+1,8),": ",VLOOKUP(MID('Tab. A1.4-WVG'!$C96,(BS$6-1)*8+(BS$6-1)*1+1,8),AGS,2,FALSE)))</f>
        <v/>
      </c>
      <c r="BT92" s="232" t="str">
        <f>IF(MID('Tab. A1.4-WVG'!$C96,(BT$6-1)*8+(BT$6-1)*1+1,8)="","",CONCATENATE(MID('Tab. A1.4-WVG'!$C96,(BT$6-1)*8+(BT$6-1)*1+1,8),": ",VLOOKUP(MID('Tab. A1.4-WVG'!$C96,(BT$6-1)*8+(BT$6-1)*1+1,8),AGS,2,FALSE)))</f>
        <v/>
      </c>
      <c r="BU92" s="232" t="str">
        <f>IF(MID('Tab. A1.4-WVG'!$C96,(BU$6-1)*8+(BU$6-1)*1+1,8)="","",CONCATENATE(MID('Tab. A1.4-WVG'!$C96,(BU$6-1)*8+(BU$6-1)*1+1,8),": ",VLOOKUP(MID('Tab. A1.4-WVG'!$C96,(BU$6-1)*8+(BU$6-1)*1+1,8),AGS,2,FALSE)))</f>
        <v/>
      </c>
      <c r="BV92" s="232" t="str">
        <f>IF(MID('Tab. A1.4-WVG'!$C96,(BV$6-1)*8+(BV$6-1)*1+1,8)="","",CONCATENATE(MID('Tab. A1.4-WVG'!$C96,(BV$6-1)*8+(BV$6-1)*1+1,8),": ",VLOOKUP(MID('Tab. A1.4-WVG'!$C96,(BV$6-1)*8+(BV$6-1)*1+1,8),AGS,2,FALSE)))</f>
        <v/>
      </c>
      <c r="BW92" s="232" t="str">
        <f>IF(MID('Tab. A1.4-WVG'!$C96,(BW$6-1)*8+(BW$6-1)*1+1,8)="","",CONCATENATE(MID('Tab. A1.4-WVG'!$C96,(BW$6-1)*8+(BW$6-1)*1+1,8),": ",VLOOKUP(MID('Tab. A1.4-WVG'!$C96,(BW$6-1)*8+(BW$6-1)*1+1,8),AGS,2,FALSE)))</f>
        <v/>
      </c>
      <c r="BX92" s="232" t="str">
        <f>IF(MID('Tab. A1.4-WVG'!$C96,(BX$6-1)*8+(BX$6-1)*1+1,8)="","",CONCATENATE(MID('Tab. A1.4-WVG'!$C96,(BX$6-1)*8+(BX$6-1)*1+1,8),": ",VLOOKUP(MID('Tab. A1.4-WVG'!$C96,(BX$6-1)*8+(BX$6-1)*1+1,8),AGS,2,FALSE)))</f>
        <v/>
      </c>
      <c r="BY92" s="232" t="str">
        <f>IF(MID('Tab. A1.4-WVG'!$C96,(BY$6-1)*8+(BY$6-1)*1+1,8)="","",CONCATENATE(MID('Tab. A1.4-WVG'!$C96,(BY$6-1)*8+(BY$6-1)*1+1,8),": ",VLOOKUP(MID('Tab. A1.4-WVG'!$C96,(BY$6-1)*8+(BY$6-1)*1+1,8),AGS,2,FALSE)))</f>
        <v/>
      </c>
      <c r="BZ92" s="232" t="str">
        <f>IF(MID('Tab. A1.4-WVG'!$C96,(BZ$6-1)*8+(BZ$6-1)*1+1,8)="","",CONCATENATE(MID('Tab. A1.4-WVG'!$C96,(BZ$6-1)*8+(BZ$6-1)*1+1,8),": ",VLOOKUP(MID('Tab. A1.4-WVG'!$C96,(BZ$6-1)*8+(BZ$6-1)*1+1,8),AGS,2,FALSE)))</f>
        <v/>
      </c>
      <c r="CA92" s="232" t="str">
        <f>IF(MID('Tab. A1.4-WVG'!$C96,(CA$6-1)*8+(CA$6-1)*1+1,8)="","",CONCATENATE(MID('Tab. A1.4-WVG'!$C96,(CA$6-1)*8+(CA$6-1)*1+1,8),": ",VLOOKUP(MID('Tab. A1.4-WVG'!$C96,(CA$6-1)*8+(CA$6-1)*1+1,8),AGS,2,FALSE)))</f>
        <v/>
      </c>
      <c r="CB92" s="232" t="str">
        <f>IF(MID('Tab. A1.4-WVG'!$C96,(CB$6-1)*8+(CB$6-1)*1+1,8)="","",CONCATENATE(MID('Tab. A1.4-WVG'!$C96,(CB$6-1)*8+(CB$6-1)*1+1,8),": ",VLOOKUP(MID('Tab. A1.4-WVG'!$C96,(CB$6-1)*8+(CB$6-1)*1+1,8),AGS,2,FALSE)))</f>
        <v/>
      </c>
      <c r="CC92" s="232" t="str">
        <f>IF(MID('Tab. A1.4-WVG'!$C96,(CC$6-1)*8+(CC$6-1)*1+1,8)="","",CONCATENATE(MID('Tab. A1.4-WVG'!$C96,(CC$6-1)*8+(CC$6-1)*1+1,8),": ",VLOOKUP(MID('Tab. A1.4-WVG'!$C96,(CC$6-1)*8+(CC$6-1)*1+1,8),AGS,2,FALSE)))</f>
        <v/>
      </c>
      <c r="CD92" s="232" t="str">
        <f>IF(MID('Tab. A1.4-WVG'!$C96,(CD$6-1)*8+(CD$6-1)*1+1,8)="","",CONCATENATE(MID('Tab. A1.4-WVG'!$C96,(CD$6-1)*8+(CD$6-1)*1+1,8),": ",VLOOKUP(MID('Tab. A1.4-WVG'!$C96,(CD$6-1)*8+(CD$6-1)*1+1,8),AGS,2,FALSE)))</f>
        <v/>
      </c>
      <c r="CE92" s="232" t="str">
        <f>IF(MID('Tab. A1.4-WVG'!$C96,(CE$6-1)*8+(CE$6-1)*1+1,8)="","",CONCATENATE(MID('Tab. A1.4-WVG'!$C96,(CE$6-1)*8+(CE$6-1)*1+1,8),": ",VLOOKUP(MID('Tab. A1.4-WVG'!$C96,(CE$6-1)*8+(CE$6-1)*1+1,8),AGS,2,FALSE)))</f>
        <v/>
      </c>
      <c r="CF92" s="232" t="str">
        <f>IF(MID('Tab. A1.4-WVG'!$C96,(CF$6-1)*8+(CF$6-1)*1+1,8)="","",CONCATENATE(MID('Tab. A1.4-WVG'!$C96,(CF$6-1)*8+(CF$6-1)*1+1,8),": ",VLOOKUP(MID('Tab. A1.4-WVG'!$C96,(CF$6-1)*8+(CF$6-1)*1+1,8),AGS,2,FALSE)))</f>
        <v/>
      </c>
      <c r="CG92" s="232" t="str">
        <f>IF(MID('Tab. A1.4-WVG'!$C96,(CG$6-1)*8+(CG$6-1)*1+1,8)="","",CONCATENATE(MID('Tab. A1.4-WVG'!$C96,(CG$6-1)*8+(CG$6-1)*1+1,8),": ",VLOOKUP(MID('Tab. A1.4-WVG'!$C96,(CG$6-1)*8+(CG$6-1)*1+1,8),AGS,2,FALSE)))</f>
        <v/>
      </c>
      <c r="CH92" s="232" t="str">
        <f>IF(MID('Tab. A1.4-WVG'!$C96,(CH$6-1)*8+(CH$6-1)*1+1,8)="","",CONCATENATE(MID('Tab. A1.4-WVG'!$C96,(CH$6-1)*8+(CH$6-1)*1+1,8),": ",VLOOKUP(MID('Tab. A1.4-WVG'!$C96,(CH$6-1)*8+(CH$6-1)*1+1,8),AGS,2,FALSE)))</f>
        <v/>
      </c>
      <c r="CI92" s="232" t="str">
        <f>IF(MID('Tab. A1.4-WVG'!$C96,(CI$6-1)*8+(CI$6-1)*1+1,8)="","",CONCATENATE(MID('Tab. A1.4-WVG'!$C96,(CI$6-1)*8+(CI$6-1)*1+1,8),": ",VLOOKUP(MID('Tab. A1.4-WVG'!$C96,(CI$6-1)*8+(CI$6-1)*1+1,8),AGS,2,FALSE)))</f>
        <v/>
      </c>
      <c r="CJ92" s="232" t="str">
        <f>IF(MID('Tab. A1.4-WVG'!$C96,(CJ$6-1)*8+(CJ$6-1)*1+1,8)="","",CONCATENATE(MID('Tab. A1.4-WVG'!$C96,(CJ$6-1)*8+(CJ$6-1)*1+1,8),": ",VLOOKUP(MID('Tab. A1.4-WVG'!$C96,(CJ$6-1)*8+(CJ$6-1)*1+1,8),AGS,2,FALSE)))</f>
        <v/>
      </c>
      <c r="CK92" s="232" t="str">
        <f>IF(MID('Tab. A1.4-WVG'!$C96,(CK$6-1)*8+(CK$6-1)*1+1,8)="","",CONCATENATE(MID('Tab. A1.4-WVG'!$C96,(CK$6-1)*8+(CK$6-1)*1+1,8),": ",VLOOKUP(MID('Tab. A1.4-WVG'!$C96,(CK$6-1)*8+(CK$6-1)*1+1,8),AGS,2,FALSE)))</f>
        <v/>
      </c>
      <c r="CL92" s="232" t="str">
        <f>IF(MID('Tab. A1.4-WVG'!$C96,(CL$6-1)*8+(CL$6-1)*1+1,8)="","",CONCATENATE(MID('Tab. A1.4-WVG'!$C96,(CL$6-1)*8+(CL$6-1)*1+1,8),": ",VLOOKUP(MID('Tab. A1.4-WVG'!$C96,(CL$6-1)*8+(CL$6-1)*1+1,8),AGS,2,FALSE)))</f>
        <v/>
      </c>
      <c r="CM92" s="232" t="str">
        <f>IF(MID('Tab. A1.4-WVG'!$C96,(CM$6-1)*8+(CM$6-1)*1+1,8)="","",CONCATENATE(MID('Tab. A1.4-WVG'!$C96,(CM$6-1)*8+(CM$6-1)*1+1,8),": ",VLOOKUP(MID('Tab. A1.4-WVG'!$C96,(CM$6-1)*8+(CM$6-1)*1+1,8),AGS,2,FALSE)))</f>
        <v/>
      </c>
      <c r="CN92" s="232" t="str">
        <f>IF(MID('Tab. A1.4-WVG'!$C96,(CN$6-1)*8+(CN$6-1)*1+1,8)="","",CONCATENATE(MID('Tab. A1.4-WVG'!$C96,(CN$6-1)*8+(CN$6-1)*1+1,8),": ",VLOOKUP(MID('Tab. A1.4-WVG'!$C96,(CN$6-1)*8+(CN$6-1)*1+1,8),AGS,2,FALSE)))</f>
        <v/>
      </c>
      <c r="CO92" s="232" t="str">
        <f>IF(MID('Tab. A1.4-WVG'!$C96,(CO$6-1)*8+(CO$6-1)*1+1,8)="","",CONCATENATE(MID('Tab. A1.4-WVG'!$C96,(CO$6-1)*8+(CO$6-1)*1+1,8),": ",VLOOKUP(MID('Tab. A1.4-WVG'!$C96,(CO$6-1)*8+(CO$6-1)*1+1,8),AGS,2,FALSE)))</f>
        <v/>
      </c>
      <c r="CP92" s="232" t="str">
        <f>IF(MID('Tab. A1.4-WVG'!$C96,(CP$6-1)*8+(CP$6-1)*1+1,8)="","",CONCATENATE(MID('Tab. A1.4-WVG'!$C96,(CP$6-1)*8+(CP$6-1)*1+1,8),": ",VLOOKUP(MID('Tab. A1.4-WVG'!$C96,(CP$6-1)*8+(CP$6-1)*1+1,8),AGS,2,FALSE)))</f>
        <v/>
      </c>
      <c r="CQ92" s="232" t="str">
        <f>IF(MID('Tab. A1.4-WVG'!$C96,(CQ$6-1)*8+(CQ$6-1)*1+1,8)="","",CONCATENATE(MID('Tab. A1.4-WVG'!$C96,(CQ$6-1)*8+(CQ$6-1)*1+1,8),": ",VLOOKUP(MID('Tab. A1.4-WVG'!$C96,(CQ$6-1)*8+(CQ$6-1)*1+1,8),AGS,2,FALSE)))</f>
        <v/>
      </c>
      <c r="CR92" s="232" t="str">
        <f>IF(MID('Tab. A1.4-WVG'!$C96,(CR$6-1)*8+(CR$6-1)*1+1,8)="","",CONCATENATE(MID('Tab. A1.4-WVG'!$C96,(CR$6-1)*8+(CR$6-1)*1+1,8),": ",VLOOKUP(MID('Tab. A1.4-WVG'!$C96,(CR$6-1)*8+(CR$6-1)*1+1,8),AGS,2,FALSE)))</f>
        <v/>
      </c>
      <c r="CS92" s="232" t="str">
        <f>IF(MID('Tab. A1.4-WVG'!$C96,(CS$6-1)*8+(CS$6-1)*1+1,8)="","",CONCATENATE(MID('Tab. A1.4-WVG'!$C96,(CS$6-1)*8+(CS$6-1)*1+1,8),": ",VLOOKUP(MID('Tab. A1.4-WVG'!$C96,(CS$6-1)*8+(CS$6-1)*1+1,8),AGS,2,FALSE)))</f>
        <v/>
      </c>
      <c r="CT92" s="232" t="str">
        <f>IF(MID('Tab. A1.4-WVG'!$C96,(CT$6-1)*8+(CT$6-1)*1+1,8)="","",CONCATENATE(MID('Tab. A1.4-WVG'!$C96,(CT$6-1)*8+(CT$6-1)*1+1,8),": ",VLOOKUP(MID('Tab. A1.4-WVG'!$C96,(CT$6-1)*8+(CT$6-1)*1+1,8),AGS,2,FALSE)))</f>
        <v/>
      </c>
      <c r="CU92" s="232" t="str">
        <f>IF(MID('Tab. A1.4-WVG'!$C96,(CU$6-1)*8+(CU$6-1)*1+1,8)="","",CONCATENATE(MID('Tab. A1.4-WVG'!$C96,(CU$6-1)*8+(CU$6-1)*1+1,8),": ",VLOOKUP(MID('Tab. A1.4-WVG'!$C96,(CU$6-1)*8+(CU$6-1)*1+1,8),AGS,2,FALSE)))</f>
        <v/>
      </c>
      <c r="CV92" s="232" t="str">
        <f>IF(MID('Tab. A1.4-WVG'!$C96,(CV$6-1)*8+(CV$6-1)*1+1,8)="","",CONCATENATE(MID('Tab. A1.4-WVG'!$C96,(CV$6-1)*8+(CV$6-1)*1+1,8),": ",VLOOKUP(MID('Tab. A1.4-WVG'!$C96,(CV$6-1)*8+(CV$6-1)*1+1,8),AGS,2,FALSE)))</f>
        <v/>
      </c>
      <c r="CW92" s="232" t="str">
        <f>IF(MID('Tab. A1.4-WVG'!$C96,(CW$6-1)*8+(CW$6-1)*1+1,8)="","",CONCATENATE(MID('Tab. A1.4-WVG'!$C96,(CW$6-1)*8+(CW$6-1)*1+1,8),": ",VLOOKUP(MID('Tab. A1.4-WVG'!$C96,(CW$6-1)*8+(CW$6-1)*1+1,8),AGS,2,FALSE)))</f>
        <v/>
      </c>
      <c r="CX92" s="39">
        <f t="shared" si="1"/>
        <v>0</v>
      </c>
    </row>
    <row r="93" spans="1:102" ht="38.25" customHeight="1" x14ac:dyDescent="0.2">
      <c r="A93" s="231" t="str">
        <f>IF('Tab. A1.4-WVG'!A97="","",'Tab. A1.4-WVG'!A97)</f>
        <v/>
      </c>
      <c r="B93" s="232" t="str">
        <f>IF(MID('Tab. A1.4-WVG'!$C97,(B$6-1)*8+(B$6-1)*1+1,8)="","",CONCATENATE(MID('Tab. A1.4-WVG'!$C97,(B$6-1)*8+(B$6-1)*1+1,8),": ",VLOOKUP(MID('Tab. A1.4-WVG'!$C97,(B$6-1)*8+(B$6-1)*1+1,8),AGS,2,FALSE)))</f>
        <v/>
      </c>
      <c r="C93" s="232" t="str">
        <f>IF(MID('Tab. A1.4-WVG'!$C97,(C$6-1)*8+(C$6-1)*1+1,8)="","",CONCATENATE(MID('Tab. A1.4-WVG'!$C97,(C$6-1)*8+(C$6-1)*1+1,8),": ",VLOOKUP(MID('Tab. A1.4-WVG'!$C97,(C$6-1)*8+(C$6-1)*1+1,8),AGS,2,FALSE)))</f>
        <v/>
      </c>
      <c r="D93" s="232" t="str">
        <f>IF(MID('Tab. A1.4-WVG'!$C97,(D$6-1)*8+(D$6-1)*1+1,8)="","",CONCATENATE(MID('Tab. A1.4-WVG'!$C97,(D$6-1)*8+(D$6-1)*1+1,8),": ",VLOOKUP(MID('Tab. A1.4-WVG'!$C97,(D$6-1)*8+(D$6-1)*1+1,8),AGS,2,FALSE)))</f>
        <v/>
      </c>
      <c r="E93" s="232" t="str">
        <f>IF(MID('Tab. A1.4-WVG'!$C97,(E$6-1)*8+(E$6-1)*1+1,8)="","",CONCATENATE(MID('Tab. A1.4-WVG'!$C97,(E$6-1)*8+(E$6-1)*1+1,8),": ",VLOOKUP(MID('Tab. A1.4-WVG'!$C97,(E$6-1)*8+(E$6-1)*1+1,8),AGS,2,FALSE)))</f>
        <v/>
      </c>
      <c r="F93" s="232" t="str">
        <f>IF(MID('Tab. A1.4-WVG'!$C97,(F$6-1)*8+(F$6-1)*1+1,8)="","",CONCATENATE(MID('Tab. A1.4-WVG'!$C97,(F$6-1)*8+(F$6-1)*1+1,8),": ",VLOOKUP(MID('Tab. A1.4-WVG'!$C97,(F$6-1)*8+(F$6-1)*1+1,8),AGS,2,FALSE)))</f>
        <v/>
      </c>
      <c r="G93" s="232" t="str">
        <f>IF(MID('Tab. A1.4-WVG'!$C97,(G$6-1)*8+(G$6-1)*1+1,8)="","",CONCATENATE(MID('Tab. A1.4-WVG'!$C97,(G$6-1)*8+(G$6-1)*1+1,8),": ",VLOOKUP(MID('Tab. A1.4-WVG'!$C97,(G$6-1)*8+(G$6-1)*1+1,8),AGS,2,FALSE)))</f>
        <v/>
      </c>
      <c r="H93" s="232" t="str">
        <f>IF(MID('Tab. A1.4-WVG'!$C97,(H$6-1)*8+(H$6-1)*1+1,8)="","",CONCATENATE(MID('Tab. A1.4-WVG'!$C97,(H$6-1)*8+(H$6-1)*1+1,8),": ",VLOOKUP(MID('Tab. A1.4-WVG'!$C97,(H$6-1)*8+(H$6-1)*1+1,8),AGS,2,FALSE)))</f>
        <v/>
      </c>
      <c r="I93" s="232" t="str">
        <f>IF(MID('Tab. A1.4-WVG'!$C97,(I$6-1)*8+(I$6-1)*1+1,8)="","",CONCATENATE(MID('Tab. A1.4-WVG'!$C97,(I$6-1)*8+(I$6-1)*1+1,8),": ",VLOOKUP(MID('Tab. A1.4-WVG'!$C97,(I$6-1)*8+(I$6-1)*1+1,8),AGS,2,FALSE)))</f>
        <v/>
      </c>
      <c r="J93" s="232" t="str">
        <f>IF(MID('Tab. A1.4-WVG'!$C97,(J$6-1)*8+(J$6-1)*1+1,8)="","",CONCATENATE(MID('Tab. A1.4-WVG'!$C97,(J$6-1)*8+(J$6-1)*1+1,8),": ",VLOOKUP(MID('Tab. A1.4-WVG'!$C97,(J$6-1)*8+(J$6-1)*1+1,8),AGS,2,FALSE)))</f>
        <v/>
      </c>
      <c r="K93" s="232" t="str">
        <f>IF(MID('Tab. A1.4-WVG'!$C97,(K$6-1)*8+(K$6-1)*1+1,8)="","",CONCATENATE(MID('Tab. A1.4-WVG'!$C97,(K$6-1)*8+(K$6-1)*1+1,8),": ",VLOOKUP(MID('Tab. A1.4-WVG'!$C97,(K$6-1)*8+(K$6-1)*1+1,8),AGS,2,FALSE)))</f>
        <v/>
      </c>
      <c r="L93" s="232" t="str">
        <f>IF(MID('Tab. A1.4-WVG'!$C97,(L$6-1)*8+(L$6-1)*1+1,8)="","",CONCATENATE(MID('Tab. A1.4-WVG'!$C97,(L$6-1)*8+(L$6-1)*1+1,8),": ",VLOOKUP(MID('Tab. A1.4-WVG'!$C97,(L$6-1)*8+(L$6-1)*1+1,8),AGS,2,FALSE)))</f>
        <v/>
      </c>
      <c r="M93" s="232" t="str">
        <f>IF(MID('Tab. A1.4-WVG'!$C97,(M$6-1)*8+(M$6-1)*1+1,8)="","",CONCATENATE(MID('Tab. A1.4-WVG'!$C97,(M$6-1)*8+(M$6-1)*1+1,8),": ",VLOOKUP(MID('Tab. A1.4-WVG'!$C97,(M$6-1)*8+(M$6-1)*1+1,8),AGS,2,FALSE)))</f>
        <v/>
      </c>
      <c r="N93" s="232" t="str">
        <f>IF(MID('Tab. A1.4-WVG'!$C97,(N$6-1)*8+(N$6-1)*1+1,8)="","",CONCATENATE(MID('Tab. A1.4-WVG'!$C97,(N$6-1)*8+(N$6-1)*1+1,8),": ",VLOOKUP(MID('Tab. A1.4-WVG'!$C97,(N$6-1)*8+(N$6-1)*1+1,8),AGS,2,FALSE)))</f>
        <v/>
      </c>
      <c r="O93" s="232" t="str">
        <f>IF(MID('Tab. A1.4-WVG'!$C97,(O$6-1)*8+(O$6-1)*1+1,8)="","",CONCATENATE(MID('Tab. A1.4-WVG'!$C97,(O$6-1)*8+(O$6-1)*1+1,8),": ",VLOOKUP(MID('Tab. A1.4-WVG'!$C97,(O$6-1)*8+(O$6-1)*1+1,8),AGS,2,FALSE)))</f>
        <v/>
      </c>
      <c r="P93" s="232" t="str">
        <f>IF(MID('Tab. A1.4-WVG'!$C97,(P$6-1)*8+(P$6-1)*1+1,8)="","",CONCATENATE(MID('Tab. A1.4-WVG'!$C97,(P$6-1)*8+(P$6-1)*1+1,8),": ",VLOOKUP(MID('Tab. A1.4-WVG'!$C97,(P$6-1)*8+(P$6-1)*1+1,8),AGS,2,FALSE)))</f>
        <v/>
      </c>
      <c r="Q93" s="232" t="str">
        <f>IF(MID('Tab. A1.4-WVG'!$C97,(Q$6-1)*8+(Q$6-1)*1+1,8)="","",CONCATENATE(MID('Tab. A1.4-WVG'!$C97,(Q$6-1)*8+(Q$6-1)*1+1,8),": ",VLOOKUP(MID('Tab. A1.4-WVG'!$C97,(Q$6-1)*8+(Q$6-1)*1+1,8),AGS,2,FALSE)))</f>
        <v/>
      </c>
      <c r="R93" s="232" t="str">
        <f>IF(MID('Tab. A1.4-WVG'!$C97,(R$6-1)*8+(R$6-1)*1+1,8)="","",CONCATENATE(MID('Tab. A1.4-WVG'!$C97,(R$6-1)*8+(R$6-1)*1+1,8),": ",VLOOKUP(MID('Tab. A1.4-WVG'!$C97,(R$6-1)*8+(R$6-1)*1+1,8),AGS,2,FALSE)))</f>
        <v/>
      </c>
      <c r="S93" s="232" t="str">
        <f>IF(MID('Tab. A1.4-WVG'!$C97,(S$6-1)*8+(S$6-1)*1+1,8)="","",CONCATENATE(MID('Tab. A1.4-WVG'!$C97,(S$6-1)*8+(S$6-1)*1+1,8),": ",VLOOKUP(MID('Tab. A1.4-WVG'!$C97,(S$6-1)*8+(S$6-1)*1+1,8),AGS,2,FALSE)))</f>
        <v/>
      </c>
      <c r="T93" s="232" t="str">
        <f>IF(MID('Tab. A1.4-WVG'!$C97,(T$6-1)*8+(T$6-1)*1+1,8)="","",CONCATENATE(MID('Tab. A1.4-WVG'!$C97,(T$6-1)*8+(T$6-1)*1+1,8),": ",VLOOKUP(MID('Tab. A1.4-WVG'!$C97,(T$6-1)*8+(T$6-1)*1+1,8),AGS,2,FALSE)))</f>
        <v/>
      </c>
      <c r="U93" s="232" t="str">
        <f>IF(MID('Tab. A1.4-WVG'!$C97,(U$6-1)*8+(U$6-1)*1+1,8)="","",CONCATENATE(MID('Tab. A1.4-WVG'!$C97,(U$6-1)*8+(U$6-1)*1+1,8),": ",VLOOKUP(MID('Tab. A1.4-WVG'!$C97,(U$6-1)*8+(U$6-1)*1+1,8),AGS,2,FALSE)))</f>
        <v/>
      </c>
      <c r="V93" s="232" t="str">
        <f>IF(MID('Tab. A1.4-WVG'!$C97,(V$6-1)*8+(V$6-1)*1+1,8)="","",CONCATENATE(MID('Tab. A1.4-WVG'!$C97,(V$6-1)*8+(V$6-1)*1+1,8),": ",VLOOKUP(MID('Tab. A1.4-WVG'!$C97,(V$6-1)*8+(V$6-1)*1+1,8),AGS,2,FALSE)))</f>
        <v/>
      </c>
      <c r="W93" s="232" t="str">
        <f>IF(MID('Tab. A1.4-WVG'!$C97,(W$6-1)*8+(W$6-1)*1+1,8)="","",CONCATENATE(MID('Tab. A1.4-WVG'!$C97,(W$6-1)*8+(W$6-1)*1+1,8),": ",VLOOKUP(MID('Tab. A1.4-WVG'!$C97,(W$6-1)*8+(W$6-1)*1+1,8),AGS,2,FALSE)))</f>
        <v/>
      </c>
      <c r="X93" s="232" t="str">
        <f>IF(MID('Tab. A1.4-WVG'!$C97,(X$6-1)*8+(X$6-1)*1+1,8)="","",CONCATENATE(MID('Tab. A1.4-WVG'!$C97,(X$6-1)*8+(X$6-1)*1+1,8),": ",VLOOKUP(MID('Tab. A1.4-WVG'!$C97,(X$6-1)*8+(X$6-1)*1+1,8),AGS,2,FALSE)))</f>
        <v/>
      </c>
      <c r="Y93" s="232" t="str">
        <f>IF(MID('Tab. A1.4-WVG'!$C97,(Y$6-1)*8+(Y$6-1)*1+1,8)="","",CONCATENATE(MID('Tab. A1.4-WVG'!$C97,(Y$6-1)*8+(Y$6-1)*1+1,8),": ",VLOOKUP(MID('Tab. A1.4-WVG'!$C97,(Y$6-1)*8+(Y$6-1)*1+1,8),AGS,2,FALSE)))</f>
        <v/>
      </c>
      <c r="Z93" s="232" t="str">
        <f>IF(MID('Tab. A1.4-WVG'!$C97,(Z$6-1)*8+(Z$6-1)*1+1,8)="","",CONCATENATE(MID('Tab. A1.4-WVG'!$C97,(Z$6-1)*8+(Z$6-1)*1+1,8),": ",VLOOKUP(MID('Tab. A1.4-WVG'!$C97,(Z$6-1)*8+(Z$6-1)*1+1,8),AGS,2,FALSE)))</f>
        <v/>
      </c>
      <c r="AA93" s="232" t="str">
        <f>IF(MID('Tab. A1.4-WVG'!$C97,(AA$6-1)*8+(AA$6-1)*1+1,8)="","",CONCATENATE(MID('Tab. A1.4-WVG'!$C97,(AA$6-1)*8+(AA$6-1)*1+1,8),": ",VLOOKUP(MID('Tab. A1.4-WVG'!$C97,(AA$6-1)*8+(AA$6-1)*1+1,8),AGS,2,FALSE)))</f>
        <v/>
      </c>
      <c r="AB93" s="232" t="str">
        <f>IF(MID('Tab. A1.4-WVG'!$C97,(AB$6-1)*8+(AB$6-1)*1+1,8)="","",CONCATENATE(MID('Tab. A1.4-WVG'!$C97,(AB$6-1)*8+(AB$6-1)*1+1,8),": ",VLOOKUP(MID('Tab. A1.4-WVG'!$C97,(AB$6-1)*8+(AB$6-1)*1+1,8),AGS,2,FALSE)))</f>
        <v/>
      </c>
      <c r="AC93" s="232" t="str">
        <f>IF(MID('Tab. A1.4-WVG'!$C97,(AC$6-1)*8+(AC$6-1)*1+1,8)="","",CONCATENATE(MID('Tab. A1.4-WVG'!$C97,(AC$6-1)*8+(AC$6-1)*1+1,8),": ",VLOOKUP(MID('Tab. A1.4-WVG'!$C97,(AC$6-1)*8+(AC$6-1)*1+1,8),AGS,2,FALSE)))</f>
        <v/>
      </c>
      <c r="AD93" s="232" t="str">
        <f>IF(MID('Tab. A1.4-WVG'!$C97,(AD$6-1)*8+(AD$6-1)*1+1,8)="","",CONCATENATE(MID('Tab. A1.4-WVG'!$C97,(AD$6-1)*8+(AD$6-1)*1+1,8),": ",VLOOKUP(MID('Tab. A1.4-WVG'!$C97,(AD$6-1)*8+(AD$6-1)*1+1,8),AGS,2,FALSE)))</f>
        <v/>
      </c>
      <c r="AE93" s="232" t="str">
        <f>IF(MID('Tab. A1.4-WVG'!$C97,(AE$6-1)*8+(AE$6-1)*1+1,8)="","",CONCATENATE(MID('Tab. A1.4-WVG'!$C97,(AE$6-1)*8+(AE$6-1)*1+1,8),": ",VLOOKUP(MID('Tab. A1.4-WVG'!$C97,(AE$6-1)*8+(AE$6-1)*1+1,8),AGS,2,FALSE)))</f>
        <v/>
      </c>
      <c r="AF93" s="232" t="str">
        <f>IF(MID('Tab. A1.4-WVG'!$C97,(AF$6-1)*8+(AF$6-1)*1+1,8)="","",CONCATENATE(MID('Tab. A1.4-WVG'!$C97,(AF$6-1)*8+(AF$6-1)*1+1,8),": ",VLOOKUP(MID('Tab. A1.4-WVG'!$C97,(AF$6-1)*8+(AF$6-1)*1+1,8),AGS,2,FALSE)))</f>
        <v/>
      </c>
      <c r="AG93" s="232" t="str">
        <f>IF(MID('Tab. A1.4-WVG'!$C97,(AG$6-1)*8+(AG$6-1)*1+1,8)="","",CONCATENATE(MID('Tab. A1.4-WVG'!$C97,(AG$6-1)*8+(AG$6-1)*1+1,8),": ",VLOOKUP(MID('Tab. A1.4-WVG'!$C97,(AG$6-1)*8+(AG$6-1)*1+1,8),AGS,2,FALSE)))</f>
        <v/>
      </c>
      <c r="AH93" s="232" t="str">
        <f>IF(MID('Tab. A1.4-WVG'!$C97,(AH$6-1)*8+(AH$6-1)*1+1,8)="","",CONCATENATE(MID('Tab. A1.4-WVG'!$C97,(AH$6-1)*8+(AH$6-1)*1+1,8),": ",VLOOKUP(MID('Tab. A1.4-WVG'!$C97,(AH$6-1)*8+(AH$6-1)*1+1,8),AGS,2,FALSE)))</f>
        <v/>
      </c>
      <c r="AI93" s="232" t="str">
        <f>IF(MID('Tab. A1.4-WVG'!$C97,(AI$6-1)*8+(AI$6-1)*1+1,8)="","",CONCATENATE(MID('Tab. A1.4-WVG'!$C97,(AI$6-1)*8+(AI$6-1)*1+1,8),": ",VLOOKUP(MID('Tab. A1.4-WVG'!$C97,(AI$6-1)*8+(AI$6-1)*1+1,8),AGS,2,FALSE)))</f>
        <v/>
      </c>
      <c r="AJ93" s="232" t="str">
        <f>IF(MID('Tab. A1.4-WVG'!$C97,(AJ$6-1)*8+(AJ$6-1)*1+1,8)="","",CONCATENATE(MID('Tab. A1.4-WVG'!$C97,(AJ$6-1)*8+(AJ$6-1)*1+1,8),": ",VLOOKUP(MID('Tab. A1.4-WVG'!$C97,(AJ$6-1)*8+(AJ$6-1)*1+1,8),AGS,2,FALSE)))</f>
        <v/>
      </c>
      <c r="AK93" s="232" t="str">
        <f>IF(MID('Tab. A1.4-WVG'!$C97,(AK$6-1)*8+(AK$6-1)*1+1,8)="","",CONCATENATE(MID('Tab. A1.4-WVG'!$C97,(AK$6-1)*8+(AK$6-1)*1+1,8),": ",VLOOKUP(MID('Tab. A1.4-WVG'!$C97,(AK$6-1)*8+(AK$6-1)*1+1,8),AGS,2,FALSE)))</f>
        <v/>
      </c>
      <c r="AL93" s="232" t="str">
        <f>IF(MID('Tab. A1.4-WVG'!$C97,(AL$6-1)*8+(AL$6-1)*1+1,8)="","",CONCATENATE(MID('Tab. A1.4-WVG'!$C97,(AL$6-1)*8+(AL$6-1)*1+1,8),": ",VLOOKUP(MID('Tab. A1.4-WVG'!$C97,(AL$6-1)*8+(AL$6-1)*1+1,8),AGS,2,FALSE)))</f>
        <v/>
      </c>
      <c r="AM93" s="232" t="str">
        <f>IF(MID('Tab. A1.4-WVG'!$C97,(AM$6-1)*8+(AM$6-1)*1+1,8)="","",CONCATENATE(MID('Tab. A1.4-WVG'!$C97,(AM$6-1)*8+(AM$6-1)*1+1,8),": ",VLOOKUP(MID('Tab. A1.4-WVG'!$C97,(AM$6-1)*8+(AM$6-1)*1+1,8),AGS,2,FALSE)))</f>
        <v/>
      </c>
      <c r="AN93" s="232" t="str">
        <f>IF(MID('Tab. A1.4-WVG'!$C97,(AN$6-1)*8+(AN$6-1)*1+1,8)="","",CONCATENATE(MID('Tab. A1.4-WVG'!$C97,(AN$6-1)*8+(AN$6-1)*1+1,8),": ",VLOOKUP(MID('Tab. A1.4-WVG'!$C97,(AN$6-1)*8+(AN$6-1)*1+1,8),AGS,2,FALSE)))</f>
        <v/>
      </c>
      <c r="AO93" s="232" t="str">
        <f>IF(MID('Tab. A1.4-WVG'!$C97,(AO$6-1)*8+(AO$6-1)*1+1,8)="","",CONCATENATE(MID('Tab. A1.4-WVG'!$C97,(AO$6-1)*8+(AO$6-1)*1+1,8),": ",VLOOKUP(MID('Tab. A1.4-WVG'!$C97,(AO$6-1)*8+(AO$6-1)*1+1,8),AGS,2,FALSE)))</f>
        <v/>
      </c>
      <c r="AP93" s="232" t="str">
        <f>IF(MID('Tab. A1.4-WVG'!$C97,(AP$6-1)*8+(AP$6-1)*1+1,8)="","",CONCATENATE(MID('Tab. A1.4-WVG'!$C97,(AP$6-1)*8+(AP$6-1)*1+1,8),": ",VLOOKUP(MID('Tab. A1.4-WVG'!$C97,(AP$6-1)*8+(AP$6-1)*1+1,8),AGS,2,FALSE)))</f>
        <v/>
      </c>
      <c r="AQ93" s="232" t="str">
        <f>IF(MID('Tab. A1.4-WVG'!$C97,(AQ$6-1)*8+(AQ$6-1)*1+1,8)="","",CONCATENATE(MID('Tab. A1.4-WVG'!$C97,(AQ$6-1)*8+(AQ$6-1)*1+1,8),": ",VLOOKUP(MID('Tab. A1.4-WVG'!$C97,(AQ$6-1)*8+(AQ$6-1)*1+1,8),AGS,2,FALSE)))</f>
        <v/>
      </c>
      <c r="AR93" s="232" t="str">
        <f>IF(MID('Tab. A1.4-WVG'!$C97,(AR$6-1)*8+(AR$6-1)*1+1,8)="","",CONCATENATE(MID('Tab. A1.4-WVG'!$C97,(AR$6-1)*8+(AR$6-1)*1+1,8),": ",VLOOKUP(MID('Tab. A1.4-WVG'!$C97,(AR$6-1)*8+(AR$6-1)*1+1,8),AGS,2,FALSE)))</f>
        <v/>
      </c>
      <c r="AS93" s="232" t="str">
        <f>IF(MID('Tab. A1.4-WVG'!$C97,(AS$6-1)*8+(AS$6-1)*1+1,8)="","",CONCATENATE(MID('Tab. A1.4-WVG'!$C97,(AS$6-1)*8+(AS$6-1)*1+1,8),": ",VLOOKUP(MID('Tab. A1.4-WVG'!$C97,(AS$6-1)*8+(AS$6-1)*1+1,8),AGS,2,FALSE)))</f>
        <v/>
      </c>
      <c r="AT93" s="232" t="str">
        <f>IF(MID('Tab. A1.4-WVG'!$C97,(AT$6-1)*8+(AT$6-1)*1+1,8)="","",CONCATENATE(MID('Tab. A1.4-WVG'!$C97,(AT$6-1)*8+(AT$6-1)*1+1,8),": ",VLOOKUP(MID('Tab. A1.4-WVG'!$C97,(AT$6-1)*8+(AT$6-1)*1+1,8),AGS,2,FALSE)))</f>
        <v/>
      </c>
      <c r="AU93" s="232" t="str">
        <f>IF(MID('Tab. A1.4-WVG'!$C97,(AU$6-1)*8+(AU$6-1)*1+1,8)="","",CONCATENATE(MID('Tab. A1.4-WVG'!$C97,(AU$6-1)*8+(AU$6-1)*1+1,8),": ",VLOOKUP(MID('Tab. A1.4-WVG'!$C97,(AU$6-1)*8+(AU$6-1)*1+1,8),AGS,2,FALSE)))</f>
        <v/>
      </c>
      <c r="AV93" s="232" t="str">
        <f>IF(MID('Tab. A1.4-WVG'!$C97,(AV$6-1)*8+(AV$6-1)*1+1,8)="","",CONCATENATE(MID('Tab. A1.4-WVG'!$C97,(AV$6-1)*8+(AV$6-1)*1+1,8),": ",VLOOKUP(MID('Tab. A1.4-WVG'!$C97,(AV$6-1)*8+(AV$6-1)*1+1,8),AGS,2,FALSE)))</f>
        <v/>
      </c>
      <c r="AW93" s="232" t="str">
        <f>IF(MID('Tab. A1.4-WVG'!$C97,(AW$6-1)*8+(AW$6-1)*1+1,8)="","",CONCATENATE(MID('Tab. A1.4-WVG'!$C97,(AW$6-1)*8+(AW$6-1)*1+1,8),": ",VLOOKUP(MID('Tab. A1.4-WVG'!$C97,(AW$6-1)*8+(AW$6-1)*1+1,8),AGS,2,FALSE)))</f>
        <v/>
      </c>
      <c r="AX93" s="232" t="str">
        <f>IF(MID('Tab. A1.4-WVG'!$C97,(AX$6-1)*8+(AX$6-1)*1+1,8)="","",CONCATENATE(MID('Tab. A1.4-WVG'!$C97,(AX$6-1)*8+(AX$6-1)*1+1,8),": ",VLOOKUP(MID('Tab. A1.4-WVG'!$C97,(AX$6-1)*8+(AX$6-1)*1+1,8),AGS,2,FALSE)))</f>
        <v/>
      </c>
      <c r="AY93" s="232" t="str">
        <f>IF(MID('Tab. A1.4-WVG'!$C97,(AY$6-1)*8+(AY$6-1)*1+1,8)="","",CONCATENATE(MID('Tab. A1.4-WVG'!$C97,(AY$6-1)*8+(AY$6-1)*1+1,8),": ",VLOOKUP(MID('Tab. A1.4-WVG'!$C97,(AY$6-1)*8+(AY$6-1)*1+1,8),AGS,2,FALSE)))</f>
        <v/>
      </c>
      <c r="AZ93" s="232" t="str">
        <f>IF(MID('Tab. A1.4-WVG'!$C97,(AZ$6-1)*8+(AZ$6-1)*1+1,8)="","",CONCATENATE(MID('Tab. A1.4-WVG'!$C97,(AZ$6-1)*8+(AZ$6-1)*1+1,8),": ",VLOOKUP(MID('Tab. A1.4-WVG'!$C97,(AZ$6-1)*8+(AZ$6-1)*1+1,8),AGS,2,FALSE)))</f>
        <v/>
      </c>
      <c r="BA93" s="232" t="str">
        <f>IF(MID('Tab. A1.4-WVG'!$C97,(BA$6-1)*8+(BA$6-1)*1+1,8)="","",CONCATENATE(MID('Tab. A1.4-WVG'!$C97,(BA$6-1)*8+(BA$6-1)*1+1,8),": ",VLOOKUP(MID('Tab. A1.4-WVG'!$C97,(BA$6-1)*8+(BA$6-1)*1+1,8),AGS,2,FALSE)))</f>
        <v/>
      </c>
      <c r="BB93" s="232" t="str">
        <f>IF(MID('Tab. A1.4-WVG'!$C97,(BB$6-1)*8+(BB$6-1)*1+1,8)="","",CONCATENATE(MID('Tab. A1.4-WVG'!$C97,(BB$6-1)*8+(BB$6-1)*1+1,8),": ",VLOOKUP(MID('Tab. A1.4-WVG'!$C97,(BB$6-1)*8+(BB$6-1)*1+1,8),AGS,2,FALSE)))</f>
        <v/>
      </c>
      <c r="BC93" s="232" t="str">
        <f>IF(MID('Tab. A1.4-WVG'!$C97,(BC$6-1)*8+(BC$6-1)*1+1,8)="","",CONCATENATE(MID('Tab. A1.4-WVG'!$C97,(BC$6-1)*8+(BC$6-1)*1+1,8),": ",VLOOKUP(MID('Tab. A1.4-WVG'!$C97,(BC$6-1)*8+(BC$6-1)*1+1,8),AGS,2,FALSE)))</f>
        <v/>
      </c>
      <c r="BD93" s="232" t="str">
        <f>IF(MID('Tab. A1.4-WVG'!$C97,(BD$6-1)*8+(BD$6-1)*1+1,8)="","",CONCATENATE(MID('Tab. A1.4-WVG'!$C97,(BD$6-1)*8+(BD$6-1)*1+1,8),": ",VLOOKUP(MID('Tab. A1.4-WVG'!$C97,(BD$6-1)*8+(BD$6-1)*1+1,8),AGS,2,FALSE)))</f>
        <v/>
      </c>
      <c r="BE93" s="232" t="str">
        <f>IF(MID('Tab. A1.4-WVG'!$C97,(BE$6-1)*8+(BE$6-1)*1+1,8)="","",CONCATENATE(MID('Tab. A1.4-WVG'!$C97,(BE$6-1)*8+(BE$6-1)*1+1,8),": ",VLOOKUP(MID('Tab. A1.4-WVG'!$C97,(BE$6-1)*8+(BE$6-1)*1+1,8),AGS,2,FALSE)))</f>
        <v/>
      </c>
      <c r="BF93" s="232" t="str">
        <f>IF(MID('Tab. A1.4-WVG'!$C97,(BF$6-1)*8+(BF$6-1)*1+1,8)="","",CONCATENATE(MID('Tab. A1.4-WVG'!$C97,(BF$6-1)*8+(BF$6-1)*1+1,8),": ",VLOOKUP(MID('Tab. A1.4-WVG'!$C97,(BF$6-1)*8+(BF$6-1)*1+1,8),AGS,2,FALSE)))</f>
        <v/>
      </c>
      <c r="BG93" s="232" t="str">
        <f>IF(MID('Tab. A1.4-WVG'!$C97,(BG$6-1)*8+(BG$6-1)*1+1,8)="","",CONCATENATE(MID('Tab. A1.4-WVG'!$C97,(BG$6-1)*8+(BG$6-1)*1+1,8),": ",VLOOKUP(MID('Tab. A1.4-WVG'!$C97,(BG$6-1)*8+(BG$6-1)*1+1,8),AGS,2,FALSE)))</f>
        <v/>
      </c>
      <c r="BH93" s="232" t="str">
        <f>IF(MID('Tab. A1.4-WVG'!$C97,(BH$6-1)*8+(BH$6-1)*1+1,8)="","",CONCATENATE(MID('Tab. A1.4-WVG'!$C97,(BH$6-1)*8+(BH$6-1)*1+1,8),": ",VLOOKUP(MID('Tab. A1.4-WVG'!$C97,(BH$6-1)*8+(BH$6-1)*1+1,8),AGS,2,FALSE)))</f>
        <v/>
      </c>
      <c r="BI93" s="232" t="str">
        <f>IF(MID('Tab. A1.4-WVG'!$C97,(BI$6-1)*8+(BI$6-1)*1+1,8)="","",CONCATENATE(MID('Tab. A1.4-WVG'!$C97,(BI$6-1)*8+(BI$6-1)*1+1,8),": ",VLOOKUP(MID('Tab. A1.4-WVG'!$C97,(BI$6-1)*8+(BI$6-1)*1+1,8),AGS,2,FALSE)))</f>
        <v/>
      </c>
      <c r="BJ93" s="232" t="str">
        <f>IF(MID('Tab. A1.4-WVG'!$C97,(BJ$6-1)*8+(BJ$6-1)*1+1,8)="","",CONCATENATE(MID('Tab. A1.4-WVG'!$C97,(BJ$6-1)*8+(BJ$6-1)*1+1,8),": ",VLOOKUP(MID('Tab. A1.4-WVG'!$C97,(BJ$6-1)*8+(BJ$6-1)*1+1,8),AGS,2,FALSE)))</f>
        <v/>
      </c>
      <c r="BK93" s="232" t="str">
        <f>IF(MID('Tab. A1.4-WVG'!$C97,(BK$6-1)*8+(BK$6-1)*1+1,8)="","",CONCATENATE(MID('Tab. A1.4-WVG'!$C97,(BK$6-1)*8+(BK$6-1)*1+1,8),": ",VLOOKUP(MID('Tab. A1.4-WVG'!$C97,(BK$6-1)*8+(BK$6-1)*1+1,8),AGS,2,FALSE)))</f>
        <v/>
      </c>
      <c r="BL93" s="232" t="str">
        <f>IF(MID('Tab. A1.4-WVG'!$C97,(BL$6-1)*8+(BL$6-1)*1+1,8)="","",CONCATENATE(MID('Tab. A1.4-WVG'!$C97,(BL$6-1)*8+(BL$6-1)*1+1,8),": ",VLOOKUP(MID('Tab. A1.4-WVG'!$C97,(BL$6-1)*8+(BL$6-1)*1+1,8),AGS,2,FALSE)))</f>
        <v/>
      </c>
      <c r="BM93" s="232" t="str">
        <f>IF(MID('Tab. A1.4-WVG'!$C97,(BM$6-1)*8+(BM$6-1)*1+1,8)="","",CONCATENATE(MID('Tab. A1.4-WVG'!$C97,(BM$6-1)*8+(BM$6-1)*1+1,8),": ",VLOOKUP(MID('Tab. A1.4-WVG'!$C97,(BM$6-1)*8+(BM$6-1)*1+1,8),AGS,2,FALSE)))</f>
        <v/>
      </c>
      <c r="BN93" s="232" t="str">
        <f>IF(MID('Tab. A1.4-WVG'!$C97,(BN$6-1)*8+(BN$6-1)*1+1,8)="","",CONCATENATE(MID('Tab. A1.4-WVG'!$C97,(BN$6-1)*8+(BN$6-1)*1+1,8),": ",VLOOKUP(MID('Tab. A1.4-WVG'!$C97,(BN$6-1)*8+(BN$6-1)*1+1,8),AGS,2,FALSE)))</f>
        <v/>
      </c>
      <c r="BO93" s="232" t="str">
        <f>IF(MID('Tab. A1.4-WVG'!$C97,(BO$6-1)*8+(BO$6-1)*1+1,8)="","",CONCATENATE(MID('Tab. A1.4-WVG'!$C97,(BO$6-1)*8+(BO$6-1)*1+1,8),": ",VLOOKUP(MID('Tab. A1.4-WVG'!$C97,(BO$6-1)*8+(BO$6-1)*1+1,8),AGS,2,FALSE)))</f>
        <v/>
      </c>
      <c r="BP93" s="232" t="str">
        <f>IF(MID('Tab. A1.4-WVG'!$C97,(BP$6-1)*8+(BP$6-1)*1+1,8)="","",CONCATENATE(MID('Tab. A1.4-WVG'!$C97,(BP$6-1)*8+(BP$6-1)*1+1,8),": ",VLOOKUP(MID('Tab. A1.4-WVG'!$C97,(BP$6-1)*8+(BP$6-1)*1+1,8),AGS,2,FALSE)))</f>
        <v/>
      </c>
      <c r="BQ93" s="232" t="str">
        <f>IF(MID('Tab. A1.4-WVG'!$C97,(BQ$6-1)*8+(BQ$6-1)*1+1,8)="","",CONCATENATE(MID('Tab. A1.4-WVG'!$C97,(BQ$6-1)*8+(BQ$6-1)*1+1,8),": ",VLOOKUP(MID('Tab. A1.4-WVG'!$C97,(BQ$6-1)*8+(BQ$6-1)*1+1,8),AGS,2,FALSE)))</f>
        <v/>
      </c>
      <c r="BR93" s="232" t="str">
        <f>IF(MID('Tab. A1.4-WVG'!$C97,(BR$6-1)*8+(BR$6-1)*1+1,8)="","",CONCATENATE(MID('Tab. A1.4-WVG'!$C97,(BR$6-1)*8+(BR$6-1)*1+1,8),": ",VLOOKUP(MID('Tab. A1.4-WVG'!$C97,(BR$6-1)*8+(BR$6-1)*1+1,8),AGS,2,FALSE)))</f>
        <v/>
      </c>
      <c r="BS93" s="232" t="str">
        <f>IF(MID('Tab. A1.4-WVG'!$C97,(BS$6-1)*8+(BS$6-1)*1+1,8)="","",CONCATENATE(MID('Tab. A1.4-WVG'!$C97,(BS$6-1)*8+(BS$6-1)*1+1,8),": ",VLOOKUP(MID('Tab. A1.4-WVG'!$C97,(BS$6-1)*8+(BS$6-1)*1+1,8),AGS,2,FALSE)))</f>
        <v/>
      </c>
      <c r="BT93" s="232" t="str">
        <f>IF(MID('Tab. A1.4-WVG'!$C97,(BT$6-1)*8+(BT$6-1)*1+1,8)="","",CONCATENATE(MID('Tab. A1.4-WVG'!$C97,(BT$6-1)*8+(BT$6-1)*1+1,8),": ",VLOOKUP(MID('Tab. A1.4-WVG'!$C97,(BT$6-1)*8+(BT$6-1)*1+1,8),AGS,2,FALSE)))</f>
        <v/>
      </c>
      <c r="BU93" s="232" t="str">
        <f>IF(MID('Tab. A1.4-WVG'!$C97,(BU$6-1)*8+(BU$6-1)*1+1,8)="","",CONCATENATE(MID('Tab. A1.4-WVG'!$C97,(BU$6-1)*8+(BU$6-1)*1+1,8),": ",VLOOKUP(MID('Tab. A1.4-WVG'!$C97,(BU$6-1)*8+(BU$6-1)*1+1,8),AGS,2,FALSE)))</f>
        <v/>
      </c>
      <c r="BV93" s="232" t="str">
        <f>IF(MID('Tab. A1.4-WVG'!$C97,(BV$6-1)*8+(BV$6-1)*1+1,8)="","",CONCATENATE(MID('Tab. A1.4-WVG'!$C97,(BV$6-1)*8+(BV$6-1)*1+1,8),": ",VLOOKUP(MID('Tab. A1.4-WVG'!$C97,(BV$6-1)*8+(BV$6-1)*1+1,8),AGS,2,FALSE)))</f>
        <v/>
      </c>
      <c r="BW93" s="232" t="str">
        <f>IF(MID('Tab. A1.4-WVG'!$C97,(BW$6-1)*8+(BW$6-1)*1+1,8)="","",CONCATENATE(MID('Tab. A1.4-WVG'!$C97,(BW$6-1)*8+(BW$6-1)*1+1,8),": ",VLOOKUP(MID('Tab. A1.4-WVG'!$C97,(BW$6-1)*8+(BW$6-1)*1+1,8),AGS,2,FALSE)))</f>
        <v/>
      </c>
      <c r="BX93" s="232" t="str">
        <f>IF(MID('Tab. A1.4-WVG'!$C97,(BX$6-1)*8+(BX$6-1)*1+1,8)="","",CONCATENATE(MID('Tab. A1.4-WVG'!$C97,(BX$6-1)*8+(BX$6-1)*1+1,8),": ",VLOOKUP(MID('Tab. A1.4-WVG'!$C97,(BX$6-1)*8+(BX$6-1)*1+1,8),AGS,2,FALSE)))</f>
        <v/>
      </c>
      <c r="BY93" s="232" t="str">
        <f>IF(MID('Tab. A1.4-WVG'!$C97,(BY$6-1)*8+(BY$6-1)*1+1,8)="","",CONCATENATE(MID('Tab. A1.4-WVG'!$C97,(BY$6-1)*8+(BY$6-1)*1+1,8),": ",VLOOKUP(MID('Tab. A1.4-WVG'!$C97,(BY$6-1)*8+(BY$6-1)*1+1,8),AGS,2,FALSE)))</f>
        <v/>
      </c>
      <c r="BZ93" s="232" t="str">
        <f>IF(MID('Tab. A1.4-WVG'!$C97,(BZ$6-1)*8+(BZ$6-1)*1+1,8)="","",CONCATENATE(MID('Tab. A1.4-WVG'!$C97,(BZ$6-1)*8+(BZ$6-1)*1+1,8),": ",VLOOKUP(MID('Tab. A1.4-WVG'!$C97,(BZ$6-1)*8+(BZ$6-1)*1+1,8),AGS,2,FALSE)))</f>
        <v/>
      </c>
      <c r="CA93" s="232" t="str">
        <f>IF(MID('Tab. A1.4-WVG'!$C97,(CA$6-1)*8+(CA$6-1)*1+1,8)="","",CONCATENATE(MID('Tab. A1.4-WVG'!$C97,(CA$6-1)*8+(CA$6-1)*1+1,8),": ",VLOOKUP(MID('Tab. A1.4-WVG'!$C97,(CA$6-1)*8+(CA$6-1)*1+1,8),AGS,2,FALSE)))</f>
        <v/>
      </c>
      <c r="CB93" s="232" t="str">
        <f>IF(MID('Tab. A1.4-WVG'!$C97,(CB$6-1)*8+(CB$6-1)*1+1,8)="","",CONCATENATE(MID('Tab. A1.4-WVG'!$C97,(CB$6-1)*8+(CB$6-1)*1+1,8),": ",VLOOKUP(MID('Tab. A1.4-WVG'!$C97,(CB$6-1)*8+(CB$6-1)*1+1,8),AGS,2,FALSE)))</f>
        <v/>
      </c>
      <c r="CC93" s="232" t="str">
        <f>IF(MID('Tab. A1.4-WVG'!$C97,(CC$6-1)*8+(CC$6-1)*1+1,8)="","",CONCATENATE(MID('Tab. A1.4-WVG'!$C97,(CC$6-1)*8+(CC$6-1)*1+1,8),": ",VLOOKUP(MID('Tab. A1.4-WVG'!$C97,(CC$6-1)*8+(CC$6-1)*1+1,8),AGS,2,FALSE)))</f>
        <v/>
      </c>
      <c r="CD93" s="232" t="str">
        <f>IF(MID('Tab. A1.4-WVG'!$C97,(CD$6-1)*8+(CD$6-1)*1+1,8)="","",CONCATENATE(MID('Tab. A1.4-WVG'!$C97,(CD$6-1)*8+(CD$6-1)*1+1,8),": ",VLOOKUP(MID('Tab. A1.4-WVG'!$C97,(CD$6-1)*8+(CD$6-1)*1+1,8),AGS,2,FALSE)))</f>
        <v/>
      </c>
      <c r="CE93" s="232" t="str">
        <f>IF(MID('Tab. A1.4-WVG'!$C97,(CE$6-1)*8+(CE$6-1)*1+1,8)="","",CONCATENATE(MID('Tab. A1.4-WVG'!$C97,(CE$6-1)*8+(CE$6-1)*1+1,8),": ",VLOOKUP(MID('Tab. A1.4-WVG'!$C97,(CE$6-1)*8+(CE$6-1)*1+1,8),AGS,2,FALSE)))</f>
        <v/>
      </c>
      <c r="CF93" s="232" t="str">
        <f>IF(MID('Tab. A1.4-WVG'!$C97,(CF$6-1)*8+(CF$6-1)*1+1,8)="","",CONCATENATE(MID('Tab. A1.4-WVG'!$C97,(CF$6-1)*8+(CF$6-1)*1+1,8),": ",VLOOKUP(MID('Tab. A1.4-WVG'!$C97,(CF$6-1)*8+(CF$6-1)*1+1,8),AGS,2,FALSE)))</f>
        <v/>
      </c>
      <c r="CG93" s="232" t="str">
        <f>IF(MID('Tab. A1.4-WVG'!$C97,(CG$6-1)*8+(CG$6-1)*1+1,8)="","",CONCATENATE(MID('Tab. A1.4-WVG'!$C97,(CG$6-1)*8+(CG$6-1)*1+1,8),": ",VLOOKUP(MID('Tab. A1.4-WVG'!$C97,(CG$6-1)*8+(CG$6-1)*1+1,8),AGS,2,FALSE)))</f>
        <v/>
      </c>
      <c r="CH93" s="232" t="str">
        <f>IF(MID('Tab. A1.4-WVG'!$C97,(CH$6-1)*8+(CH$6-1)*1+1,8)="","",CONCATENATE(MID('Tab. A1.4-WVG'!$C97,(CH$6-1)*8+(CH$6-1)*1+1,8),": ",VLOOKUP(MID('Tab. A1.4-WVG'!$C97,(CH$6-1)*8+(CH$6-1)*1+1,8),AGS,2,FALSE)))</f>
        <v/>
      </c>
      <c r="CI93" s="232" t="str">
        <f>IF(MID('Tab. A1.4-WVG'!$C97,(CI$6-1)*8+(CI$6-1)*1+1,8)="","",CONCATENATE(MID('Tab. A1.4-WVG'!$C97,(CI$6-1)*8+(CI$6-1)*1+1,8),": ",VLOOKUP(MID('Tab. A1.4-WVG'!$C97,(CI$6-1)*8+(CI$6-1)*1+1,8),AGS,2,FALSE)))</f>
        <v/>
      </c>
      <c r="CJ93" s="232" t="str">
        <f>IF(MID('Tab. A1.4-WVG'!$C97,(CJ$6-1)*8+(CJ$6-1)*1+1,8)="","",CONCATENATE(MID('Tab. A1.4-WVG'!$C97,(CJ$6-1)*8+(CJ$6-1)*1+1,8),": ",VLOOKUP(MID('Tab. A1.4-WVG'!$C97,(CJ$6-1)*8+(CJ$6-1)*1+1,8),AGS,2,FALSE)))</f>
        <v/>
      </c>
      <c r="CK93" s="232" t="str">
        <f>IF(MID('Tab. A1.4-WVG'!$C97,(CK$6-1)*8+(CK$6-1)*1+1,8)="","",CONCATENATE(MID('Tab. A1.4-WVG'!$C97,(CK$6-1)*8+(CK$6-1)*1+1,8),": ",VLOOKUP(MID('Tab. A1.4-WVG'!$C97,(CK$6-1)*8+(CK$6-1)*1+1,8),AGS,2,FALSE)))</f>
        <v/>
      </c>
      <c r="CL93" s="232" t="str">
        <f>IF(MID('Tab. A1.4-WVG'!$C97,(CL$6-1)*8+(CL$6-1)*1+1,8)="","",CONCATENATE(MID('Tab. A1.4-WVG'!$C97,(CL$6-1)*8+(CL$6-1)*1+1,8),": ",VLOOKUP(MID('Tab. A1.4-WVG'!$C97,(CL$6-1)*8+(CL$6-1)*1+1,8),AGS,2,FALSE)))</f>
        <v/>
      </c>
      <c r="CM93" s="232" t="str">
        <f>IF(MID('Tab. A1.4-WVG'!$C97,(CM$6-1)*8+(CM$6-1)*1+1,8)="","",CONCATENATE(MID('Tab. A1.4-WVG'!$C97,(CM$6-1)*8+(CM$6-1)*1+1,8),": ",VLOOKUP(MID('Tab. A1.4-WVG'!$C97,(CM$6-1)*8+(CM$6-1)*1+1,8),AGS,2,FALSE)))</f>
        <v/>
      </c>
      <c r="CN93" s="232" t="str">
        <f>IF(MID('Tab. A1.4-WVG'!$C97,(CN$6-1)*8+(CN$6-1)*1+1,8)="","",CONCATENATE(MID('Tab. A1.4-WVG'!$C97,(CN$6-1)*8+(CN$6-1)*1+1,8),": ",VLOOKUP(MID('Tab. A1.4-WVG'!$C97,(CN$6-1)*8+(CN$6-1)*1+1,8),AGS,2,FALSE)))</f>
        <v/>
      </c>
      <c r="CO93" s="232" t="str">
        <f>IF(MID('Tab. A1.4-WVG'!$C97,(CO$6-1)*8+(CO$6-1)*1+1,8)="","",CONCATENATE(MID('Tab. A1.4-WVG'!$C97,(CO$6-1)*8+(CO$6-1)*1+1,8),": ",VLOOKUP(MID('Tab. A1.4-WVG'!$C97,(CO$6-1)*8+(CO$6-1)*1+1,8),AGS,2,FALSE)))</f>
        <v/>
      </c>
      <c r="CP93" s="232" t="str">
        <f>IF(MID('Tab. A1.4-WVG'!$C97,(CP$6-1)*8+(CP$6-1)*1+1,8)="","",CONCATENATE(MID('Tab. A1.4-WVG'!$C97,(CP$6-1)*8+(CP$6-1)*1+1,8),": ",VLOOKUP(MID('Tab. A1.4-WVG'!$C97,(CP$6-1)*8+(CP$6-1)*1+1,8),AGS,2,FALSE)))</f>
        <v/>
      </c>
      <c r="CQ93" s="232" t="str">
        <f>IF(MID('Tab. A1.4-WVG'!$C97,(CQ$6-1)*8+(CQ$6-1)*1+1,8)="","",CONCATENATE(MID('Tab. A1.4-WVG'!$C97,(CQ$6-1)*8+(CQ$6-1)*1+1,8),": ",VLOOKUP(MID('Tab. A1.4-WVG'!$C97,(CQ$6-1)*8+(CQ$6-1)*1+1,8),AGS,2,FALSE)))</f>
        <v/>
      </c>
      <c r="CR93" s="232" t="str">
        <f>IF(MID('Tab. A1.4-WVG'!$C97,(CR$6-1)*8+(CR$6-1)*1+1,8)="","",CONCATENATE(MID('Tab. A1.4-WVG'!$C97,(CR$6-1)*8+(CR$6-1)*1+1,8),": ",VLOOKUP(MID('Tab. A1.4-WVG'!$C97,(CR$6-1)*8+(CR$6-1)*1+1,8),AGS,2,FALSE)))</f>
        <v/>
      </c>
      <c r="CS93" s="232" t="str">
        <f>IF(MID('Tab. A1.4-WVG'!$C97,(CS$6-1)*8+(CS$6-1)*1+1,8)="","",CONCATENATE(MID('Tab. A1.4-WVG'!$C97,(CS$6-1)*8+(CS$6-1)*1+1,8),": ",VLOOKUP(MID('Tab. A1.4-WVG'!$C97,(CS$6-1)*8+(CS$6-1)*1+1,8),AGS,2,FALSE)))</f>
        <v/>
      </c>
      <c r="CT93" s="232" t="str">
        <f>IF(MID('Tab. A1.4-WVG'!$C97,(CT$6-1)*8+(CT$6-1)*1+1,8)="","",CONCATENATE(MID('Tab. A1.4-WVG'!$C97,(CT$6-1)*8+(CT$6-1)*1+1,8),": ",VLOOKUP(MID('Tab. A1.4-WVG'!$C97,(CT$6-1)*8+(CT$6-1)*1+1,8),AGS,2,FALSE)))</f>
        <v/>
      </c>
      <c r="CU93" s="232" t="str">
        <f>IF(MID('Tab. A1.4-WVG'!$C97,(CU$6-1)*8+(CU$6-1)*1+1,8)="","",CONCATENATE(MID('Tab. A1.4-WVG'!$C97,(CU$6-1)*8+(CU$6-1)*1+1,8),": ",VLOOKUP(MID('Tab. A1.4-WVG'!$C97,(CU$6-1)*8+(CU$6-1)*1+1,8),AGS,2,FALSE)))</f>
        <v/>
      </c>
      <c r="CV93" s="232" t="str">
        <f>IF(MID('Tab. A1.4-WVG'!$C97,(CV$6-1)*8+(CV$6-1)*1+1,8)="","",CONCATENATE(MID('Tab. A1.4-WVG'!$C97,(CV$6-1)*8+(CV$6-1)*1+1,8),": ",VLOOKUP(MID('Tab. A1.4-WVG'!$C97,(CV$6-1)*8+(CV$6-1)*1+1,8),AGS,2,FALSE)))</f>
        <v/>
      </c>
      <c r="CW93" s="232" t="str">
        <f>IF(MID('Tab. A1.4-WVG'!$C97,(CW$6-1)*8+(CW$6-1)*1+1,8)="","",CONCATENATE(MID('Tab. A1.4-WVG'!$C97,(CW$6-1)*8+(CW$6-1)*1+1,8),": ",VLOOKUP(MID('Tab. A1.4-WVG'!$C97,(CW$6-1)*8+(CW$6-1)*1+1,8),AGS,2,FALSE)))</f>
        <v/>
      </c>
      <c r="CX93" s="39">
        <f t="shared" si="1"/>
        <v>0</v>
      </c>
    </row>
    <row r="94" spans="1:102" ht="38.25" customHeight="1" x14ac:dyDescent="0.2">
      <c r="A94" s="231" t="str">
        <f>IF('Tab. A1.4-WVG'!A98="","",'Tab. A1.4-WVG'!A98)</f>
        <v/>
      </c>
      <c r="B94" s="232" t="str">
        <f>IF(MID('Tab. A1.4-WVG'!$C98,(B$6-1)*8+(B$6-1)*1+1,8)="","",CONCATENATE(MID('Tab. A1.4-WVG'!$C98,(B$6-1)*8+(B$6-1)*1+1,8),": ",VLOOKUP(MID('Tab. A1.4-WVG'!$C98,(B$6-1)*8+(B$6-1)*1+1,8),AGS,2,FALSE)))</f>
        <v/>
      </c>
      <c r="C94" s="232" t="str">
        <f>IF(MID('Tab. A1.4-WVG'!$C98,(C$6-1)*8+(C$6-1)*1+1,8)="","",CONCATENATE(MID('Tab. A1.4-WVG'!$C98,(C$6-1)*8+(C$6-1)*1+1,8),": ",VLOOKUP(MID('Tab. A1.4-WVG'!$C98,(C$6-1)*8+(C$6-1)*1+1,8),AGS,2,FALSE)))</f>
        <v/>
      </c>
      <c r="D94" s="232" t="str">
        <f>IF(MID('Tab. A1.4-WVG'!$C98,(D$6-1)*8+(D$6-1)*1+1,8)="","",CONCATENATE(MID('Tab. A1.4-WVG'!$C98,(D$6-1)*8+(D$6-1)*1+1,8),": ",VLOOKUP(MID('Tab. A1.4-WVG'!$C98,(D$6-1)*8+(D$6-1)*1+1,8),AGS,2,FALSE)))</f>
        <v/>
      </c>
      <c r="E94" s="232" t="str">
        <f>IF(MID('Tab. A1.4-WVG'!$C98,(E$6-1)*8+(E$6-1)*1+1,8)="","",CONCATENATE(MID('Tab. A1.4-WVG'!$C98,(E$6-1)*8+(E$6-1)*1+1,8),": ",VLOOKUP(MID('Tab. A1.4-WVG'!$C98,(E$6-1)*8+(E$6-1)*1+1,8),AGS,2,FALSE)))</f>
        <v/>
      </c>
      <c r="F94" s="232" t="str">
        <f>IF(MID('Tab. A1.4-WVG'!$C98,(F$6-1)*8+(F$6-1)*1+1,8)="","",CONCATENATE(MID('Tab. A1.4-WVG'!$C98,(F$6-1)*8+(F$6-1)*1+1,8),": ",VLOOKUP(MID('Tab. A1.4-WVG'!$C98,(F$6-1)*8+(F$6-1)*1+1,8),AGS,2,FALSE)))</f>
        <v/>
      </c>
      <c r="G94" s="232" t="str">
        <f>IF(MID('Tab. A1.4-WVG'!$C98,(G$6-1)*8+(G$6-1)*1+1,8)="","",CONCATENATE(MID('Tab. A1.4-WVG'!$C98,(G$6-1)*8+(G$6-1)*1+1,8),": ",VLOOKUP(MID('Tab. A1.4-WVG'!$C98,(G$6-1)*8+(G$6-1)*1+1,8),AGS,2,FALSE)))</f>
        <v/>
      </c>
      <c r="H94" s="232" t="str">
        <f>IF(MID('Tab. A1.4-WVG'!$C98,(H$6-1)*8+(H$6-1)*1+1,8)="","",CONCATENATE(MID('Tab. A1.4-WVG'!$C98,(H$6-1)*8+(H$6-1)*1+1,8),": ",VLOOKUP(MID('Tab. A1.4-WVG'!$C98,(H$6-1)*8+(H$6-1)*1+1,8),AGS,2,FALSE)))</f>
        <v/>
      </c>
      <c r="I94" s="232" t="str">
        <f>IF(MID('Tab. A1.4-WVG'!$C98,(I$6-1)*8+(I$6-1)*1+1,8)="","",CONCATENATE(MID('Tab. A1.4-WVG'!$C98,(I$6-1)*8+(I$6-1)*1+1,8),": ",VLOOKUP(MID('Tab. A1.4-WVG'!$C98,(I$6-1)*8+(I$6-1)*1+1,8),AGS,2,FALSE)))</f>
        <v/>
      </c>
      <c r="J94" s="232" t="str">
        <f>IF(MID('Tab. A1.4-WVG'!$C98,(J$6-1)*8+(J$6-1)*1+1,8)="","",CONCATENATE(MID('Tab. A1.4-WVG'!$C98,(J$6-1)*8+(J$6-1)*1+1,8),": ",VLOOKUP(MID('Tab. A1.4-WVG'!$C98,(J$6-1)*8+(J$6-1)*1+1,8),AGS,2,FALSE)))</f>
        <v/>
      </c>
      <c r="K94" s="232" t="str">
        <f>IF(MID('Tab. A1.4-WVG'!$C98,(K$6-1)*8+(K$6-1)*1+1,8)="","",CONCATENATE(MID('Tab. A1.4-WVG'!$C98,(K$6-1)*8+(K$6-1)*1+1,8),": ",VLOOKUP(MID('Tab. A1.4-WVG'!$C98,(K$6-1)*8+(K$6-1)*1+1,8),AGS,2,FALSE)))</f>
        <v/>
      </c>
      <c r="L94" s="232" t="str">
        <f>IF(MID('Tab. A1.4-WVG'!$C98,(L$6-1)*8+(L$6-1)*1+1,8)="","",CONCATENATE(MID('Tab. A1.4-WVG'!$C98,(L$6-1)*8+(L$6-1)*1+1,8),": ",VLOOKUP(MID('Tab. A1.4-WVG'!$C98,(L$6-1)*8+(L$6-1)*1+1,8),AGS,2,FALSE)))</f>
        <v/>
      </c>
      <c r="M94" s="232" t="str">
        <f>IF(MID('Tab. A1.4-WVG'!$C98,(M$6-1)*8+(M$6-1)*1+1,8)="","",CONCATENATE(MID('Tab. A1.4-WVG'!$C98,(M$6-1)*8+(M$6-1)*1+1,8),": ",VLOOKUP(MID('Tab. A1.4-WVG'!$C98,(M$6-1)*8+(M$6-1)*1+1,8),AGS,2,FALSE)))</f>
        <v/>
      </c>
      <c r="N94" s="232" t="str">
        <f>IF(MID('Tab. A1.4-WVG'!$C98,(N$6-1)*8+(N$6-1)*1+1,8)="","",CONCATENATE(MID('Tab. A1.4-WVG'!$C98,(N$6-1)*8+(N$6-1)*1+1,8),": ",VLOOKUP(MID('Tab. A1.4-WVG'!$C98,(N$6-1)*8+(N$6-1)*1+1,8),AGS,2,FALSE)))</f>
        <v/>
      </c>
      <c r="O94" s="232" t="str">
        <f>IF(MID('Tab. A1.4-WVG'!$C98,(O$6-1)*8+(O$6-1)*1+1,8)="","",CONCATENATE(MID('Tab. A1.4-WVG'!$C98,(O$6-1)*8+(O$6-1)*1+1,8),": ",VLOOKUP(MID('Tab. A1.4-WVG'!$C98,(O$6-1)*8+(O$6-1)*1+1,8),AGS,2,FALSE)))</f>
        <v/>
      </c>
      <c r="P94" s="232" t="str">
        <f>IF(MID('Tab. A1.4-WVG'!$C98,(P$6-1)*8+(P$6-1)*1+1,8)="","",CONCATENATE(MID('Tab. A1.4-WVG'!$C98,(P$6-1)*8+(P$6-1)*1+1,8),": ",VLOOKUP(MID('Tab. A1.4-WVG'!$C98,(P$6-1)*8+(P$6-1)*1+1,8),AGS,2,FALSE)))</f>
        <v/>
      </c>
      <c r="Q94" s="232" t="str">
        <f>IF(MID('Tab. A1.4-WVG'!$C98,(Q$6-1)*8+(Q$6-1)*1+1,8)="","",CONCATENATE(MID('Tab. A1.4-WVG'!$C98,(Q$6-1)*8+(Q$6-1)*1+1,8),": ",VLOOKUP(MID('Tab. A1.4-WVG'!$C98,(Q$6-1)*8+(Q$6-1)*1+1,8),AGS,2,FALSE)))</f>
        <v/>
      </c>
      <c r="R94" s="232" t="str">
        <f>IF(MID('Tab. A1.4-WVG'!$C98,(R$6-1)*8+(R$6-1)*1+1,8)="","",CONCATENATE(MID('Tab. A1.4-WVG'!$C98,(R$6-1)*8+(R$6-1)*1+1,8),": ",VLOOKUP(MID('Tab. A1.4-WVG'!$C98,(R$6-1)*8+(R$6-1)*1+1,8),AGS,2,FALSE)))</f>
        <v/>
      </c>
      <c r="S94" s="232" t="str">
        <f>IF(MID('Tab. A1.4-WVG'!$C98,(S$6-1)*8+(S$6-1)*1+1,8)="","",CONCATENATE(MID('Tab. A1.4-WVG'!$C98,(S$6-1)*8+(S$6-1)*1+1,8),": ",VLOOKUP(MID('Tab. A1.4-WVG'!$C98,(S$6-1)*8+(S$6-1)*1+1,8),AGS,2,FALSE)))</f>
        <v/>
      </c>
      <c r="T94" s="232" t="str">
        <f>IF(MID('Tab. A1.4-WVG'!$C98,(T$6-1)*8+(T$6-1)*1+1,8)="","",CONCATENATE(MID('Tab. A1.4-WVG'!$C98,(T$6-1)*8+(T$6-1)*1+1,8),": ",VLOOKUP(MID('Tab. A1.4-WVG'!$C98,(T$6-1)*8+(T$6-1)*1+1,8),AGS,2,FALSE)))</f>
        <v/>
      </c>
      <c r="U94" s="232" t="str">
        <f>IF(MID('Tab. A1.4-WVG'!$C98,(U$6-1)*8+(U$6-1)*1+1,8)="","",CONCATENATE(MID('Tab. A1.4-WVG'!$C98,(U$6-1)*8+(U$6-1)*1+1,8),": ",VLOOKUP(MID('Tab. A1.4-WVG'!$C98,(U$6-1)*8+(U$6-1)*1+1,8),AGS,2,FALSE)))</f>
        <v/>
      </c>
      <c r="V94" s="232" t="str">
        <f>IF(MID('Tab. A1.4-WVG'!$C98,(V$6-1)*8+(V$6-1)*1+1,8)="","",CONCATENATE(MID('Tab. A1.4-WVG'!$C98,(V$6-1)*8+(V$6-1)*1+1,8),": ",VLOOKUP(MID('Tab. A1.4-WVG'!$C98,(V$6-1)*8+(V$6-1)*1+1,8),AGS,2,FALSE)))</f>
        <v/>
      </c>
      <c r="W94" s="232" t="str">
        <f>IF(MID('Tab. A1.4-WVG'!$C98,(W$6-1)*8+(W$6-1)*1+1,8)="","",CONCATENATE(MID('Tab. A1.4-WVG'!$C98,(W$6-1)*8+(W$6-1)*1+1,8),": ",VLOOKUP(MID('Tab. A1.4-WVG'!$C98,(W$6-1)*8+(W$6-1)*1+1,8),AGS,2,FALSE)))</f>
        <v/>
      </c>
      <c r="X94" s="232" t="str">
        <f>IF(MID('Tab. A1.4-WVG'!$C98,(X$6-1)*8+(X$6-1)*1+1,8)="","",CONCATENATE(MID('Tab. A1.4-WVG'!$C98,(X$6-1)*8+(X$6-1)*1+1,8),": ",VLOOKUP(MID('Tab. A1.4-WVG'!$C98,(X$6-1)*8+(X$6-1)*1+1,8),AGS,2,FALSE)))</f>
        <v/>
      </c>
      <c r="Y94" s="232" t="str">
        <f>IF(MID('Tab. A1.4-WVG'!$C98,(Y$6-1)*8+(Y$6-1)*1+1,8)="","",CONCATENATE(MID('Tab. A1.4-WVG'!$C98,(Y$6-1)*8+(Y$6-1)*1+1,8),": ",VLOOKUP(MID('Tab. A1.4-WVG'!$C98,(Y$6-1)*8+(Y$6-1)*1+1,8),AGS,2,FALSE)))</f>
        <v/>
      </c>
      <c r="Z94" s="232" t="str">
        <f>IF(MID('Tab. A1.4-WVG'!$C98,(Z$6-1)*8+(Z$6-1)*1+1,8)="","",CONCATENATE(MID('Tab. A1.4-WVG'!$C98,(Z$6-1)*8+(Z$6-1)*1+1,8),": ",VLOOKUP(MID('Tab. A1.4-WVG'!$C98,(Z$6-1)*8+(Z$6-1)*1+1,8),AGS,2,FALSE)))</f>
        <v/>
      </c>
      <c r="AA94" s="232" t="str">
        <f>IF(MID('Tab. A1.4-WVG'!$C98,(AA$6-1)*8+(AA$6-1)*1+1,8)="","",CONCATENATE(MID('Tab. A1.4-WVG'!$C98,(AA$6-1)*8+(AA$6-1)*1+1,8),": ",VLOOKUP(MID('Tab. A1.4-WVG'!$C98,(AA$6-1)*8+(AA$6-1)*1+1,8),AGS,2,FALSE)))</f>
        <v/>
      </c>
      <c r="AB94" s="232" t="str">
        <f>IF(MID('Tab. A1.4-WVG'!$C98,(AB$6-1)*8+(AB$6-1)*1+1,8)="","",CONCATENATE(MID('Tab. A1.4-WVG'!$C98,(AB$6-1)*8+(AB$6-1)*1+1,8),": ",VLOOKUP(MID('Tab. A1.4-WVG'!$C98,(AB$6-1)*8+(AB$6-1)*1+1,8),AGS,2,FALSE)))</f>
        <v/>
      </c>
      <c r="AC94" s="232" t="str">
        <f>IF(MID('Tab. A1.4-WVG'!$C98,(AC$6-1)*8+(AC$6-1)*1+1,8)="","",CONCATENATE(MID('Tab. A1.4-WVG'!$C98,(AC$6-1)*8+(AC$6-1)*1+1,8),": ",VLOOKUP(MID('Tab. A1.4-WVG'!$C98,(AC$6-1)*8+(AC$6-1)*1+1,8),AGS,2,FALSE)))</f>
        <v/>
      </c>
      <c r="AD94" s="232" t="str">
        <f>IF(MID('Tab. A1.4-WVG'!$C98,(AD$6-1)*8+(AD$6-1)*1+1,8)="","",CONCATENATE(MID('Tab. A1.4-WVG'!$C98,(AD$6-1)*8+(AD$6-1)*1+1,8),": ",VLOOKUP(MID('Tab. A1.4-WVG'!$C98,(AD$6-1)*8+(AD$6-1)*1+1,8),AGS,2,FALSE)))</f>
        <v/>
      </c>
      <c r="AE94" s="232" t="str">
        <f>IF(MID('Tab. A1.4-WVG'!$C98,(AE$6-1)*8+(AE$6-1)*1+1,8)="","",CONCATENATE(MID('Tab. A1.4-WVG'!$C98,(AE$6-1)*8+(AE$6-1)*1+1,8),": ",VLOOKUP(MID('Tab. A1.4-WVG'!$C98,(AE$6-1)*8+(AE$6-1)*1+1,8),AGS,2,FALSE)))</f>
        <v/>
      </c>
      <c r="AF94" s="232" t="str">
        <f>IF(MID('Tab. A1.4-WVG'!$C98,(AF$6-1)*8+(AF$6-1)*1+1,8)="","",CONCATENATE(MID('Tab. A1.4-WVG'!$C98,(AF$6-1)*8+(AF$6-1)*1+1,8),": ",VLOOKUP(MID('Tab. A1.4-WVG'!$C98,(AF$6-1)*8+(AF$6-1)*1+1,8),AGS,2,FALSE)))</f>
        <v/>
      </c>
      <c r="AG94" s="232" t="str">
        <f>IF(MID('Tab. A1.4-WVG'!$C98,(AG$6-1)*8+(AG$6-1)*1+1,8)="","",CONCATENATE(MID('Tab. A1.4-WVG'!$C98,(AG$6-1)*8+(AG$6-1)*1+1,8),": ",VLOOKUP(MID('Tab. A1.4-WVG'!$C98,(AG$6-1)*8+(AG$6-1)*1+1,8),AGS,2,FALSE)))</f>
        <v/>
      </c>
      <c r="AH94" s="232" t="str">
        <f>IF(MID('Tab. A1.4-WVG'!$C98,(AH$6-1)*8+(AH$6-1)*1+1,8)="","",CONCATENATE(MID('Tab. A1.4-WVG'!$C98,(AH$6-1)*8+(AH$6-1)*1+1,8),": ",VLOOKUP(MID('Tab. A1.4-WVG'!$C98,(AH$6-1)*8+(AH$6-1)*1+1,8),AGS,2,FALSE)))</f>
        <v/>
      </c>
      <c r="AI94" s="232" t="str">
        <f>IF(MID('Tab. A1.4-WVG'!$C98,(AI$6-1)*8+(AI$6-1)*1+1,8)="","",CONCATENATE(MID('Tab. A1.4-WVG'!$C98,(AI$6-1)*8+(AI$6-1)*1+1,8),": ",VLOOKUP(MID('Tab. A1.4-WVG'!$C98,(AI$6-1)*8+(AI$6-1)*1+1,8),AGS,2,FALSE)))</f>
        <v/>
      </c>
      <c r="AJ94" s="232" t="str">
        <f>IF(MID('Tab. A1.4-WVG'!$C98,(AJ$6-1)*8+(AJ$6-1)*1+1,8)="","",CONCATENATE(MID('Tab. A1.4-WVG'!$C98,(AJ$6-1)*8+(AJ$6-1)*1+1,8),": ",VLOOKUP(MID('Tab. A1.4-WVG'!$C98,(AJ$6-1)*8+(AJ$6-1)*1+1,8),AGS,2,FALSE)))</f>
        <v/>
      </c>
      <c r="AK94" s="232" t="str">
        <f>IF(MID('Tab. A1.4-WVG'!$C98,(AK$6-1)*8+(AK$6-1)*1+1,8)="","",CONCATENATE(MID('Tab. A1.4-WVG'!$C98,(AK$6-1)*8+(AK$6-1)*1+1,8),": ",VLOOKUP(MID('Tab. A1.4-WVG'!$C98,(AK$6-1)*8+(AK$6-1)*1+1,8),AGS,2,FALSE)))</f>
        <v/>
      </c>
      <c r="AL94" s="232" t="str">
        <f>IF(MID('Tab. A1.4-WVG'!$C98,(AL$6-1)*8+(AL$6-1)*1+1,8)="","",CONCATENATE(MID('Tab. A1.4-WVG'!$C98,(AL$6-1)*8+(AL$6-1)*1+1,8),": ",VLOOKUP(MID('Tab. A1.4-WVG'!$C98,(AL$6-1)*8+(AL$6-1)*1+1,8),AGS,2,FALSE)))</f>
        <v/>
      </c>
      <c r="AM94" s="232" t="str">
        <f>IF(MID('Tab. A1.4-WVG'!$C98,(AM$6-1)*8+(AM$6-1)*1+1,8)="","",CONCATENATE(MID('Tab. A1.4-WVG'!$C98,(AM$6-1)*8+(AM$6-1)*1+1,8),": ",VLOOKUP(MID('Tab. A1.4-WVG'!$C98,(AM$6-1)*8+(AM$6-1)*1+1,8),AGS,2,FALSE)))</f>
        <v/>
      </c>
      <c r="AN94" s="232" t="str">
        <f>IF(MID('Tab. A1.4-WVG'!$C98,(AN$6-1)*8+(AN$6-1)*1+1,8)="","",CONCATENATE(MID('Tab. A1.4-WVG'!$C98,(AN$6-1)*8+(AN$6-1)*1+1,8),": ",VLOOKUP(MID('Tab. A1.4-WVG'!$C98,(AN$6-1)*8+(AN$6-1)*1+1,8),AGS,2,FALSE)))</f>
        <v/>
      </c>
      <c r="AO94" s="232" t="str">
        <f>IF(MID('Tab. A1.4-WVG'!$C98,(AO$6-1)*8+(AO$6-1)*1+1,8)="","",CONCATENATE(MID('Tab. A1.4-WVG'!$C98,(AO$6-1)*8+(AO$6-1)*1+1,8),": ",VLOOKUP(MID('Tab. A1.4-WVG'!$C98,(AO$6-1)*8+(AO$6-1)*1+1,8),AGS,2,FALSE)))</f>
        <v/>
      </c>
      <c r="AP94" s="232" t="str">
        <f>IF(MID('Tab. A1.4-WVG'!$C98,(AP$6-1)*8+(AP$6-1)*1+1,8)="","",CONCATENATE(MID('Tab. A1.4-WVG'!$C98,(AP$6-1)*8+(AP$6-1)*1+1,8),": ",VLOOKUP(MID('Tab. A1.4-WVG'!$C98,(AP$6-1)*8+(AP$6-1)*1+1,8),AGS,2,FALSE)))</f>
        <v/>
      </c>
      <c r="AQ94" s="232" t="str">
        <f>IF(MID('Tab. A1.4-WVG'!$C98,(AQ$6-1)*8+(AQ$6-1)*1+1,8)="","",CONCATENATE(MID('Tab. A1.4-WVG'!$C98,(AQ$6-1)*8+(AQ$6-1)*1+1,8),": ",VLOOKUP(MID('Tab. A1.4-WVG'!$C98,(AQ$6-1)*8+(AQ$6-1)*1+1,8),AGS,2,FALSE)))</f>
        <v/>
      </c>
      <c r="AR94" s="232" t="str">
        <f>IF(MID('Tab. A1.4-WVG'!$C98,(AR$6-1)*8+(AR$6-1)*1+1,8)="","",CONCATENATE(MID('Tab. A1.4-WVG'!$C98,(AR$6-1)*8+(AR$6-1)*1+1,8),": ",VLOOKUP(MID('Tab. A1.4-WVG'!$C98,(AR$6-1)*8+(AR$6-1)*1+1,8),AGS,2,FALSE)))</f>
        <v/>
      </c>
      <c r="AS94" s="232" t="str">
        <f>IF(MID('Tab. A1.4-WVG'!$C98,(AS$6-1)*8+(AS$6-1)*1+1,8)="","",CONCATENATE(MID('Tab. A1.4-WVG'!$C98,(AS$6-1)*8+(AS$6-1)*1+1,8),": ",VLOOKUP(MID('Tab. A1.4-WVG'!$C98,(AS$6-1)*8+(AS$6-1)*1+1,8),AGS,2,FALSE)))</f>
        <v/>
      </c>
      <c r="AT94" s="232" t="str">
        <f>IF(MID('Tab. A1.4-WVG'!$C98,(AT$6-1)*8+(AT$6-1)*1+1,8)="","",CONCATENATE(MID('Tab. A1.4-WVG'!$C98,(AT$6-1)*8+(AT$6-1)*1+1,8),": ",VLOOKUP(MID('Tab. A1.4-WVG'!$C98,(AT$6-1)*8+(AT$6-1)*1+1,8),AGS,2,FALSE)))</f>
        <v/>
      </c>
      <c r="AU94" s="232" t="str">
        <f>IF(MID('Tab. A1.4-WVG'!$C98,(AU$6-1)*8+(AU$6-1)*1+1,8)="","",CONCATENATE(MID('Tab. A1.4-WVG'!$C98,(AU$6-1)*8+(AU$6-1)*1+1,8),": ",VLOOKUP(MID('Tab. A1.4-WVG'!$C98,(AU$6-1)*8+(AU$6-1)*1+1,8),AGS,2,FALSE)))</f>
        <v/>
      </c>
      <c r="AV94" s="232" t="str">
        <f>IF(MID('Tab. A1.4-WVG'!$C98,(AV$6-1)*8+(AV$6-1)*1+1,8)="","",CONCATENATE(MID('Tab. A1.4-WVG'!$C98,(AV$6-1)*8+(AV$6-1)*1+1,8),": ",VLOOKUP(MID('Tab. A1.4-WVG'!$C98,(AV$6-1)*8+(AV$6-1)*1+1,8),AGS,2,FALSE)))</f>
        <v/>
      </c>
      <c r="AW94" s="232" t="str">
        <f>IF(MID('Tab. A1.4-WVG'!$C98,(AW$6-1)*8+(AW$6-1)*1+1,8)="","",CONCATENATE(MID('Tab. A1.4-WVG'!$C98,(AW$6-1)*8+(AW$6-1)*1+1,8),": ",VLOOKUP(MID('Tab. A1.4-WVG'!$C98,(AW$6-1)*8+(AW$6-1)*1+1,8),AGS,2,FALSE)))</f>
        <v/>
      </c>
      <c r="AX94" s="232" t="str">
        <f>IF(MID('Tab. A1.4-WVG'!$C98,(AX$6-1)*8+(AX$6-1)*1+1,8)="","",CONCATENATE(MID('Tab. A1.4-WVG'!$C98,(AX$6-1)*8+(AX$6-1)*1+1,8),": ",VLOOKUP(MID('Tab. A1.4-WVG'!$C98,(AX$6-1)*8+(AX$6-1)*1+1,8),AGS,2,FALSE)))</f>
        <v/>
      </c>
      <c r="AY94" s="232" t="str">
        <f>IF(MID('Tab. A1.4-WVG'!$C98,(AY$6-1)*8+(AY$6-1)*1+1,8)="","",CONCATENATE(MID('Tab. A1.4-WVG'!$C98,(AY$6-1)*8+(AY$6-1)*1+1,8),": ",VLOOKUP(MID('Tab. A1.4-WVG'!$C98,(AY$6-1)*8+(AY$6-1)*1+1,8),AGS,2,FALSE)))</f>
        <v/>
      </c>
      <c r="AZ94" s="232" t="str">
        <f>IF(MID('Tab. A1.4-WVG'!$C98,(AZ$6-1)*8+(AZ$6-1)*1+1,8)="","",CONCATENATE(MID('Tab. A1.4-WVG'!$C98,(AZ$6-1)*8+(AZ$6-1)*1+1,8),": ",VLOOKUP(MID('Tab. A1.4-WVG'!$C98,(AZ$6-1)*8+(AZ$6-1)*1+1,8),AGS,2,FALSE)))</f>
        <v/>
      </c>
      <c r="BA94" s="232" t="str">
        <f>IF(MID('Tab. A1.4-WVG'!$C98,(BA$6-1)*8+(BA$6-1)*1+1,8)="","",CONCATENATE(MID('Tab. A1.4-WVG'!$C98,(BA$6-1)*8+(BA$6-1)*1+1,8),": ",VLOOKUP(MID('Tab. A1.4-WVG'!$C98,(BA$6-1)*8+(BA$6-1)*1+1,8),AGS,2,FALSE)))</f>
        <v/>
      </c>
      <c r="BB94" s="232" t="str">
        <f>IF(MID('Tab. A1.4-WVG'!$C98,(BB$6-1)*8+(BB$6-1)*1+1,8)="","",CONCATENATE(MID('Tab. A1.4-WVG'!$C98,(BB$6-1)*8+(BB$6-1)*1+1,8),": ",VLOOKUP(MID('Tab. A1.4-WVG'!$C98,(BB$6-1)*8+(BB$6-1)*1+1,8),AGS,2,FALSE)))</f>
        <v/>
      </c>
      <c r="BC94" s="232" t="str">
        <f>IF(MID('Tab. A1.4-WVG'!$C98,(BC$6-1)*8+(BC$6-1)*1+1,8)="","",CONCATENATE(MID('Tab. A1.4-WVG'!$C98,(BC$6-1)*8+(BC$6-1)*1+1,8),": ",VLOOKUP(MID('Tab. A1.4-WVG'!$C98,(BC$6-1)*8+(BC$6-1)*1+1,8),AGS,2,FALSE)))</f>
        <v/>
      </c>
      <c r="BD94" s="232" t="str">
        <f>IF(MID('Tab. A1.4-WVG'!$C98,(BD$6-1)*8+(BD$6-1)*1+1,8)="","",CONCATENATE(MID('Tab. A1.4-WVG'!$C98,(BD$6-1)*8+(BD$6-1)*1+1,8),": ",VLOOKUP(MID('Tab. A1.4-WVG'!$C98,(BD$6-1)*8+(BD$6-1)*1+1,8),AGS,2,FALSE)))</f>
        <v/>
      </c>
      <c r="BE94" s="232" t="str">
        <f>IF(MID('Tab. A1.4-WVG'!$C98,(BE$6-1)*8+(BE$6-1)*1+1,8)="","",CONCATENATE(MID('Tab. A1.4-WVG'!$C98,(BE$6-1)*8+(BE$6-1)*1+1,8),": ",VLOOKUP(MID('Tab. A1.4-WVG'!$C98,(BE$6-1)*8+(BE$6-1)*1+1,8),AGS,2,FALSE)))</f>
        <v/>
      </c>
      <c r="BF94" s="232" t="str">
        <f>IF(MID('Tab. A1.4-WVG'!$C98,(BF$6-1)*8+(BF$6-1)*1+1,8)="","",CONCATENATE(MID('Tab. A1.4-WVG'!$C98,(BF$6-1)*8+(BF$6-1)*1+1,8),": ",VLOOKUP(MID('Tab. A1.4-WVG'!$C98,(BF$6-1)*8+(BF$6-1)*1+1,8),AGS,2,FALSE)))</f>
        <v/>
      </c>
      <c r="BG94" s="232" t="str">
        <f>IF(MID('Tab. A1.4-WVG'!$C98,(BG$6-1)*8+(BG$6-1)*1+1,8)="","",CONCATENATE(MID('Tab. A1.4-WVG'!$C98,(BG$6-1)*8+(BG$6-1)*1+1,8),": ",VLOOKUP(MID('Tab. A1.4-WVG'!$C98,(BG$6-1)*8+(BG$6-1)*1+1,8),AGS,2,FALSE)))</f>
        <v/>
      </c>
      <c r="BH94" s="232" t="str">
        <f>IF(MID('Tab. A1.4-WVG'!$C98,(BH$6-1)*8+(BH$6-1)*1+1,8)="","",CONCATENATE(MID('Tab. A1.4-WVG'!$C98,(BH$6-1)*8+(BH$6-1)*1+1,8),": ",VLOOKUP(MID('Tab. A1.4-WVG'!$C98,(BH$6-1)*8+(BH$6-1)*1+1,8),AGS,2,FALSE)))</f>
        <v/>
      </c>
      <c r="BI94" s="232" t="str">
        <f>IF(MID('Tab. A1.4-WVG'!$C98,(BI$6-1)*8+(BI$6-1)*1+1,8)="","",CONCATENATE(MID('Tab. A1.4-WVG'!$C98,(BI$6-1)*8+(BI$6-1)*1+1,8),": ",VLOOKUP(MID('Tab. A1.4-WVG'!$C98,(BI$6-1)*8+(BI$6-1)*1+1,8),AGS,2,FALSE)))</f>
        <v/>
      </c>
      <c r="BJ94" s="232" t="str">
        <f>IF(MID('Tab. A1.4-WVG'!$C98,(BJ$6-1)*8+(BJ$6-1)*1+1,8)="","",CONCATENATE(MID('Tab. A1.4-WVG'!$C98,(BJ$6-1)*8+(BJ$6-1)*1+1,8),": ",VLOOKUP(MID('Tab. A1.4-WVG'!$C98,(BJ$6-1)*8+(BJ$6-1)*1+1,8),AGS,2,FALSE)))</f>
        <v/>
      </c>
      <c r="BK94" s="232" t="str">
        <f>IF(MID('Tab. A1.4-WVG'!$C98,(BK$6-1)*8+(BK$6-1)*1+1,8)="","",CONCATENATE(MID('Tab. A1.4-WVG'!$C98,(BK$6-1)*8+(BK$6-1)*1+1,8),": ",VLOOKUP(MID('Tab. A1.4-WVG'!$C98,(BK$6-1)*8+(BK$6-1)*1+1,8),AGS,2,FALSE)))</f>
        <v/>
      </c>
      <c r="BL94" s="232" t="str">
        <f>IF(MID('Tab. A1.4-WVG'!$C98,(BL$6-1)*8+(BL$6-1)*1+1,8)="","",CONCATENATE(MID('Tab. A1.4-WVG'!$C98,(BL$6-1)*8+(BL$6-1)*1+1,8),": ",VLOOKUP(MID('Tab. A1.4-WVG'!$C98,(BL$6-1)*8+(BL$6-1)*1+1,8),AGS,2,FALSE)))</f>
        <v/>
      </c>
      <c r="BM94" s="232" t="str">
        <f>IF(MID('Tab. A1.4-WVG'!$C98,(BM$6-1)*8+(BM$6-1)*1+1,8)="","",CONCATENATE(MID('Tab. A1.4-WVG'!$C98,(BM$6-1)*8+(BM$6-1)*1+1,8),": ",VLOOKUP(MID('Tab. A1.4-WVG'!$C98,(BM$6-1)*8+(BM$6-1)*1+1,8),AGS,2,FALSE)))</f>
        <v/>
      </c>
      <c r="BN94" s="232" t="str">
        <f>IF(MID('Tab. A1.4-WVG'!$C98,(BN$6-1)*8+(BN$6-1)*1+1,8)="","",CONCATENATE(MID('Tab. A1.4-WVG'!$C98,(BN$6-1)*8+(BN$6-1)*1+1,8),": ",VLOOKUP(MID('Tab. A1.4-WVG'!$C98,(BN$6-1)*8+(BN$6-1)*1+1,8),AGS,2,FALSE)))</f>
        <v/>
      </c>
      <c r="BO94" s="232" t="str">
        <f>IF(MID('Tab. A1.4-WVG'!$C98,(BO$6-1)*8+(BO$6-1)*1+1,8)="","",CONCATENATE(MID('Tab. A1.4-WVG'!$C98,(BO$6-1)*8+(BO$6-1)*1+1,8),": ",VLOOKUP(MID('Tab. A1.4-WVG'!$C98,(BO$6-1)*8+(BO$6-1)*1+1,8),AGS,2,FALSE)))</f>
        <v/>
      </c>
      <c r="BP94" s="232" t="str">
        <f>IF(MID('Tab. A1.4-WVG'!$C98,(BP$6-1)*8+(BP$6-1)*1+1,8)="","",CONCATENATE(MID('Tab. A1.4-WVG'!$C98,(BP$6-1)*8+(BP$6-1)*1+1,8),": ",VLOOKUP(MID('Tab. A1.4-WVG'!$C98,(BP$6-1)*8+(BP$6-1)*1+1,8),AGS,2,FALSE)))</f>
        <v/>
      </c>
      <c r="BQ94" s="232" t="str">
        <f>IF(MID('Tab. A1.4-WVG'!$C98,(BQ$6-1)*8+(BQ$6-1)*1+1,8)="","",CONCATENATE(MID('Tab. A1.4-WVG'!$C98,(BQ$6-1)*8+(BQ$6-1)*1+1,8),": ",VLOOKUP(MID('Tab. A1.4-WVG'!$C98,(BQ$6-1)*8+(BQ$6-1)*1+1,8),AGS,2,FALSE)))</f>
        <v/>
      </c>
      <c r="BR94" s="232" t="str">
        <f>IF(MID('Tab. A1.4-WVG'!$C98,(BR$6-1)*8+(BR$6-1)*1+1,8)="","",CONCATENATE(MID('Tab. A1.4-WVG'!$C98,(BR$6-1)*8+(BR$6-1)*1+1,8),": ",VLOOKUP(MID('Tab. A1.4-WVG'!$C98,(BR$6-1)*8+(BR$6-1)*1+1,8),AGS,2,FALSE)))</f>
        <v/>
      </c>
      <c r="BS94" s="232" t="str">
        <f>IF(MID('Tab. A1.4-WVG'!$C98,(BS$6-1)*8+(BS$6-1)*1+1,8)="","",CONCATENATE(MID('Tab. A1.4-WVG'!$C98,(BS$6-1)*8+(BS$6-1)*1+1,8),": ",VLOOKUP(MID('Tab. A1.4-WVG'!$C98,(BS$6-1)*8+(BS$6-1)*1+1,8),AGS,2,FALSE)))</f>
        <v/>
      </c>
      <c r="BT94" s="232" t="str">
        <f>IF(MID('Tab. A1.4-WVG'!$C98,(BT$6-1)*8+(BT$6-1)*1+1,8)="","",CONCATENATE(MID('Tab. A1.4-WVG'!$C98,(BT$6-1)*8+(BT$6-1)*1+1,8),": ",VLOOKUP(MID('Tab. A1.4-WVG'!$C98,(BT$6-1)*8+(BT$6-1)*1+1,8),AGS,2,FALSE)))</f>
        <v/>
      </c>
      <c r="BU94" s="232" t="str">
        <f>IF(MID('Tab. A1.4-WVG'!$C98,(BU$6-1)*8+(BU$6-1)*1+1,8)="","",CONCATENATE(MID('Tab. A1.4-WVG'!$C98,(BU$6-1)*8+(BU$6-1)*1+1,8),": ",VLOOKUP(MID('Tab. A1.4-WVG'!$C98,(BU$6-1)*8+(BU$6-1)*1+1,8),AGS,2,FALSE)))</f>
        <v/>
      </c>
      <c r="BV94" s="232" t="str">
        <f>IF(MID('Tab. A1.4-WVG'!$C98,(BV$6-1)*8+(BV$6-1)*1+1,8)="","",CONCATENATE(MID('Tab. A1.4-WVG'!$C98,(BV$6-1)*8+(BV$6-1)*1+1,8),": ",VLOOKUP(MID('Tab. A1.4-WVG'!$C98,(BV$6-1)*8+(BV$6-1)*1+1,8),AGS,2,FALSE)))</f>
        <v/>
      </c>
      <c r="BW94" s="232" t="str">
        <f>IF(MID('Tab. A1.4-WVG'!$C98,(BW$6-1)*8+(BW$6-1)*1+1,8)="","",CONCATENATE(MID('Tab. A1.4-WVG'!$C98,(BW$6-1)*8+(BW$6-1)*1+1,8),": ",VLOOKUP(MID('Tab. A1.4-WVG'!$C98,(BW$6-1)*8+(BW$6-1)*1+1,8),AGS,2,FALSE)))</f>
        <v/>
      </c>
      <c r="BX94" s="232" t="str">
        <f>IF(MID('Tab. A1.4-WVG'!$C98,(BX$6-1)*8+(BX$6-1)*1+1,8)="","",CONCATENATE(MID('Tab. A1.4-WVG'!$C98,(BX$6-1)*8+(BX$6-1)*1+1,8),": ",VLOOKUP(MID('Tab. A1.4-WVG'!$C98,(BX$6-1)*8+(BX$6-1)*1+1,8),AGS,2,FALSE)))</f>
        <v/>
      </c>
      <c r="BY94" s="232" t="str">
        <f>IF(MID('Tab. A1.4-WVG'!$C98,(BY$6-1)*8+(BY$6-1)*1+1,8)="","",CONCATENATE(MID('Tab. A1.4-WVG'!$C98,(BY$6-1)*8+(BY$6-1)*1+1,8),": ",VLOOKUP(MID('Tab. A1.4-WVG'!$C98,(BY$6-1)*8+(BY$6-1)*1+1,8),AGS,2,FALSE)))</f>
        <v/>
      </c>
      <c r="BZ94" s="232" t="str">
        <f>IF(MID('Tab. A1.4-WVG'!$C98,(BZ$6-1)*8+(BZ$6-1)*1+1,8)="","",CONCATENATE(MID('Tab. A1.4-WVG'!$C98,(BZ$6-1)*8+(BZ$6-1)*1+1,8),": ",VLOOKUP(MID('Tab. A1.4-WVG'!$C98,(BZ$6-1)*8+(BZ$6-1)*1+1,8),AGS,2,FALSE)))</f>
        <v/>
      </c>
      <c r="CA94" s="232" t="str">
        <f>IF(MID('Tab. A1.4-WVG'!$C98,(CA$6-1)*8+(CA$6-1)*1+1,8)="","",CONCATENATE(MID('Tab. A1.4-WVG'!$C98,(CA$6-1)*8+(CA$6-1)*1+1,8),": ",VLOOKUP(MID('Tab. A1.4-WVG'!$C98,(CA$6-1)*8+(CA$6-1)*1+1,8),AGS,2,FALSE)))</f>
        <v/>
      </c>
      <c r="CB94" s="232" t="str">
        <f>IF(MID('Tab. A1.4-WVG'!$C98,(CB$6-1)*8+(CB$6-1)*1+1,8)="","",CONCATENATE(MID('Tab. A1.4-WVG'!$C98,(CB$6-1)*8+(CB$6-1)*1+1,8),": ",VLOOKUP(MID('Tab. A1.4-WVG'!$C98,(CB$6-1)*8+(CB$6-1)*1+1,8),AGS,2,FALSE)))</f>
        <v/>
      </c>
      <c r="CC94" s="232" t="str">
        <f>IF(MID('Tab. A1.4-WVG'!$C98,(CC$6-1)*8+(CC$6-1)*1+1,8)="","",CONCATENATE(MID('Tab. A1.4-WVG'!$C98,(CC$6-1)*8+(CC$6-1)*1+1,8),": ",VLOOKUP(MID('Tab. A1.4-WVG'!$C98,(CC$6-1)*8+(CC$6-1)*1+1,8),AGS,2,FALSE)))</f>
        <v/>
      </c>
      <c r="CD94" s="232" t="str">
        <f>IF(MID('Tab. A1.4-WVG'!$C98,(CD$6-1)*8+(CD$6-1)*1+1,8)="","",CONCATENATE(MID('Tab. A1.4-WVG'!$C98,(CD$6-1)*8+(CD$6-1)*1+1,8),": ",VLOOKUP(MID('Tab. A1.4-WVG'!$C98,(CD$6-1)*8+(CD$6-1)*1+1,8),AGS,2,FALSE)))</f>
        <v/>
      </c>
      <c r="CE94" s="232" t="str">
        <f>IF(MID('Tab. A1.4-WVG'!$C98,(CE$6-1)*8+(CE$6-1)*1+1,8)="","",CONCATENATE(MID('Tab. A1.4-WVG'!$C98,(CE$6-1)*8+(CE$6-1)*1+1,8),": ",VLOOKUP(MID('Tab. A1.4-WVG'!$C98,(CE$6-1)*8+(CE$6-1)*1+1,8),AGS,2,FALSE)))</f>
        <v/>
      </c>
      <c r="CF94" s="232" t="str">
        <f>IF(MID('Tab. A1.4-WVG'!$C98,(CF$6-1)*8+(CF$6-1)*1+1,8)="","",CONCATENATE(MID('Tab. A1.4-WVG'!$C98,(CF$6-1)*8+(CF$6-1)*1+1,8),": ",VLOOKUP(MID('Tab. A1.4-WVG'!$C98,(CF$6-1)*8+(CF$6-1)*1+1,8),AGS,2,FALSE)))</f>
        <v/>
      </c>
      <c r="CG94" s="232" t="str">
        <f>IF(MID('Tab. A1.4-WVG'!$C98,(CG$6-1)*8+(CG$6-1)*1+1,8)="","",CONCATENATE(MID('Tab. A1.4-WVG'!$C98,(CG$6-1)*8+(CG$6-1)*1+1,8),": ",VLOOKUP(MID('Tab. A1.4-WVG'!$C98,(CG$6-1)*8+(CG$6-1)*1+1,8),AGS,2,FALSE)))</f>
        <v/>
      </c>
      <c r="CH94" s="232" t="str">
        <f>IF(MID('Tab. A1.4-WVG'!$C98,(CH$6-1)*8+(CH$6-1)*1+1,8)="","",CONCATENATE(MID('Tab. A1.4-WVG'!$C98,(CH$6-1)*8+(CH$6-1)*1+1,8),": ",VLOOKUP(MID('Tab. A1.4-WVG'!$C98,(CH$6-1)*8+(CH$6-1)*1+1,8),AGS,2,FALSE)))</f>
        <v/>
      </c>
      <c r="CI94" s="232" t="str">
        <f>IF(MID('Tab. A1.4-WVG'!$C98,(CI$6-1)*8+(CI$6-1)*1+1,8)="","",CONCATENATE(MID('Tab. A1.4-WVG'!$C98,(CI$6-1)*8+(CI$6-1)*1+1,8),": ",VLOOKUP(MID('Tab. A1.4-WVG'!$C98,(CI$6-1)*8+(CI$6-1)*1+1,8),AGS,2,FALSE)))</f>
        <v/>
      </c>
      <c r="CJ94" s="232" t="str">
        <f>IF(MID('Tab. A1.4-WVG'!$C98,(CJ$6-1)*8+(CJ$6-1)*1+1,8)="","",CONCATENATE(MID('Tab. A1.4-WVG'!$C98,(CJ$6-1)*8+(CJ$6-1)*1+1,8),": ",VLOOKUP(MID('Tab. A1.4-WVG'!$C98,(CJ$6-1)*8+(CJ$6-1)*1+1,8),AGS,2,FALSE)))</f>
        <v/>
      </c>
      <c r="CK94" s="232" t="str">
        <f>IF(MID('Tab. A1.4-WVG'!$C98,(CK$6-1)*8+(CK$6-1)*1+1,8)="","",CONCATENATE(MID('Tab. A1.4-WVG'!$C98,(CK$6-1)*8+(CK$6-1)*1+1,8),": ",VLOOKUP(MID('Tab. A1.4-WVG'!$C98,(CK$6-1)*8+(CK$6-1)*1+1,8),AGS,2,FALSE)))</f>
        <v/>
      </c>
      <c r="CL94" s="232" t="str">
        <f>IF(MID('Tab. A1.4-WVG'!$C98,(CL$6-1)*8+(CL$6-1)*1+1,8)="","",CONCATENATE(MID('Tab. A1.4-WVG'!$C98,(CL$6-1)*8+(CL$6-1)*1+1,8),": ",VLOOKUP(MID('Tab. A1.4-WVG'!$C98,(CL$6-1)*8+(CL$6-1)*1+1,8),AGS,2,FALSE)))</f>
        <v/>
      </c>
      <c r="CM94" s="232" t="str">
        <f>IF(MID('Tab. A1.4-WVG'!$C98,(CM$6-1)*8+(CM$6-1)*1+1,8)="","",CONCATENATE(MID('Tab. A1.4-WVG'!$C98,(CM$6-1)*8+(CM$6-1)*1+1,8),": ",VLOOKUP(MID('Tab. A1.4-WVG'!$C98,(CM$6-1)*8+(CM$6-1)*1+1,8),AGS,2,FALSE)))</f>
        <v/>
      </c>
      <c r="CN94" s="232" t="str">
        <f>IF(MID('Tab. A1.4-WVG'!$C98,(CN$6-1)*8+(CN$6-1)*1+1,8)="","",CONCATENATE(MID('Tab. A1.4-WVG'!$C98,(CN$6-1)*8+(CN$6-1)*1+1,8),": ",VLOOKUP(MID('Tab. A1.4-WVG'!$C98,(CN$6-1)*8+(CN$6-1)*1+1,8),AGS,2,FALSE)))</f>
        <v/>
      </c>
      <c r="CO94" s="232" t="str">
        <f>IF(MID('Tab. A1.4-WVG'!$C98,(CO$6-1)*8+(CO$6-1)*1+1,8)="","",CONCATENATE(MID('Tab. A1.4-WVG'!$C98,(CO$6-1)*8+(CO$6-1)*1+1,8),": ",VLOOKUP(MID('Tab. A1.4-WVG'!$C98,(CO$6-1)*8+(CO$6-1)*1+1,8),AGS,2,FALSE)))</f>
        <v/>
      </c>
      <c r="CP94" s="232" t="str">
        <f>IF(MID('Tab. A1.4-WVG'!$C98,(CP$6-1)*8+(CP$6-1)*1+1,8)="","",CONCATENATE(MID('Tab. A1.4-WVG'!$C98,(CP$6-1)*8+(CP$6-1)*1+1,8),": ",VLOOKUP(MID('Tab. A1.4-WVG'!$C98,(CP$6-1)*8+(CP$6-1)*1+1,8),AGS,2,FALSE)))</f>
        <v/>
      </c>
      <c r="CQ94" s="232" t="str">
        <f>IF(MID('Tab. A1.4-WVG'!$C98,(CQ$6-1)*8+(CQ$6-1)*1+1,8)="","",CONCATENATE(MID('Tab. A1.4-WVG'!$C98,(CQ$6-1)*8+(CQ$6-1)*1+1,8),": ",VLOOKUP(MID('Tab. A1.4-WVG'!$C98,(CQ$6-1)*8+(CQ$6-1)*1+1,8),AGS,2,FALSE)))</f>
        <v/>
      </c>
      <c r="CR94" s="232" t="str">
        <f>IF(MID('Tab. A1.4-WVG'!$C98,(CR$6-1)*8+(CR$6-1)*1+1,8)="","",CONCATENATE(MID('Tab. A1.4-WVG'!$C98,(CR$6-1)*8+(CR$6-1)*1+1,8),": ",VLOOKUP(MID('Tab. A1.4-WVG'!$C98,(CR$6-1)*8+(CR$6-1)*1+1,8),AGS,2,FALSE)))</f>
        <v/>
      </c>
      <c r="CS94" s="232" t="str">
        <f>IF(MID('Tab. A1.4-WVG'!$C98,(CS$6-1)*8+(CS$6-1)*1+1,8)="","",CONCATENATE(MID('Tab. A1.4-WVG'!$C98,(CS$6-1)*8+(CS$6-1)*1+1,8),": ",VLOOKUP(MID('Tab. A1.4-WVG'!$C98,(CS$6-1)*8+(CS$6-1)*1+1,8),AGS,2,FALSE)))</f>
        <v/>
      </c>
      <c r="CT94" s="232" t="str">
        <f>IF(MID('Tab. A1.4-WVG'!$C98,(CT$6-1)*8+(CT$6-1)*1+1,8)="","",CONCATENATE(MID('Tab. A1.4-WVG'!$C98,(CT$6-1)*8+(CT$6-1)*1+1,8),": ",VLOOKUP(MID('Tab. A1.4-WVG'!$C98,(CT$6-1)*8+(CT$6-1)*1+1,8),AGS,2,FALSE)))</f>
        <v/>
      </c>
      <c r="CU94" s="232" t="str">
        <f>IF(MID('Tab. A1.4-WVG'!$C98,(CU$6-1)*8+(CU$6-1)*1+1,8)="","",CONCATENATE(MID('Tab. A1.4-WVG'!$C98,(CU$6-1)*8+(CU$6-1)*1+1,8),": ",VLOOKUP(MID('Tab. A1.4-WVG'!$C98,(CU$6-1)*8+(CU$6-1)*1+1,8),AGS,2,FALSE)))</f>
        <v/>
      </c>
      <c r="CV94" s="232" t="str">
        <f>IF(MID('Tab. A1.4-WVG'!$C98,(CV$6-1)*8+(CV$6-1)*1+1,8)="","",CONCATENATE(MID('Tab. A1.4-WVG'!$C98,(CV$6-1)*8+(CV$6-1)*1+1,8),": ",VLOOKUP(MID('Tab. A1.4-WVG'!$C98,(CV$6-1)*8+(CV$6-1)*1+1,8),AGS,2,FALSE)))</f>
        <v/>
      </c>
      <c r="CW94" s="232" t="str">
        <f>IF(MID('Tab. A1.4-WVG'!$C98,(CW$6-1)*8+(CW$6-1)*1+1,8)="","",CONCATENATE(MID('Tab. A1.4-WVG'!$C98,(CW$6-1)*8+(CW$6-1)*1+1,8),": ",VLOOKUP(MID('Tab. A1.4-WVG'!$C98,(CW$6-1)*8+(CW$6-1)*1+1,8),AGS,2,FALSE)))</f>
        <v/>
      </c>
      <c r="CX94" s="39">
        <f t="shared" si="1"/>
        <v>0</v>
      </c>
    </row>
    <row r="95" spans="1:102" ht="38.25" customHeight="1" x14ac:dyDescent="0.2">
      <c r="A95" s="231" t="str">
        <f>IF('Tab. A1.4-WVG'!A99="","",'Tab. A1.4-WVG'!A99)</f>
        <v/>
      </c>
      <c r="B95" s="232" t="str">
        <f>IF(MID('Tab. A1.4-WVG'!$C99,(B$6-1)*8+(B$6-1)*1+1,8)="","",CONCATENATE(MID('Tab. A1.4-WVG'!$C99,(B$6-1)*8+(B$6-1)*1+1,8),": ",VLOOKUP(MID('Tab. A1.4-WVG'!$C99,(B$6-1)*8+(B$6-1)*1+1,8),AGS,2,FALSE)))</f>
        <v/>
      </c>
      <c r="C95" s="232" t="str">
        <f>IF(MID('Tab. A1.4-WVG'!$C99,(C$6-1)*8+(C$6-1)*1+1,8)="","",CONCATENATE(MID('Tab. A1.4-WVG'!$C99,(C$6-1)*8+(C$6-1)*1+1,8),": ",VLOOKUP(MID('Tab. A1.4-WVG'!$C99,(C$6-1)*8+(C$6-1)*1+1,8),AGS,2,FALSE)))</f>
        <v/>
      </c>
      <c r="D95" s="232" t="str">
        <f>IF(MID('Tab. A1.4-WVG'!$C99,(D$6-1)*8+(D$6-1)*1+1,8)="","",CONCATENATE(MID('Tab. A1.4-WVG'!$C99,(D$6-1)*8+(D$6-1)*1+1,8),": ",VLOOKUP(MID('Tab. A1.4-WVG'!$C99,(D$6-1)*8+(D$6-1)*1+1,8),AGS,2,FALSE)))</f>
        <v/>
      </c>
      <c r="E95" s="232" t="str">
        <f>IF(MID('Tab. A1.4-WVG'!$C99,(E$6-1)*8+(E$6-1)*1+1,8)="","",CONCATENATE(MID('Tab. A1.4-WVG'!$C99,(E$6-1)*8+(E$6-1)*1+1,8),": ",VLOOKUP(MID('Tab. A1.4-WVG'!$C99,(E$6-1)*8+(E$6-1)*1+1,8),AGS,2,FALSE)))</f>
        <v/>
      </c>
      <c r="F95" s="232" t="str">
        <f>IF(MID('Tab. A1.4-WVG'!$C99,(F$6-1)*8+(F$6-1)*1+1,8)="","",CONCATENATE(MID('Tab. A1.4-WVG'!$C99,(F$6-1)*8+(F$6-1)*1+1,8),": ",VLOOKUP(MID('Tab. A1.4-WVG'!$C99,(F$6-1)*8+(F$6-1)*1+1,8),AGS,2,FALSE)))</f>
        <v/>
      </c>
      <c r="G95" s="232" t="str">
        <f>IF(MID('Tab. A1.4-WVG'!$C99,(G$6-1)*8+(G$6-1)*1+1,8)="","",CONCATENATE(MID('Tab. A1.4-WVG'!$C99,(G$6-1)*8+(G$6-1)*1+1,8),": ",VLOOKUP(MID('Tab. A1.4-WVG'!$C99,(G$6-1)*8+(G$6-1)*1+1,8),AGS,2,FALSE)))</f>
        <v/>
      </c>
      <c r="H95" s="232" t="str">
        <f>IF(MID('Tab. A1.4-WVG'!$C99,(H$6-1)*8+(H$6-1)*1+1,8)="","",CONCATENATE(MID('Tab. A1.4-WVG'!$C99,(H$6-1)*8+(H$6-1)*1+1,8),": ",VLOOKUP(MID('Tab. A1.4-WVG'!$C99,(H$6-1)*8+(H$6-1)*1+1,8),AGS,2,FALSE)))</f>
        <v/>
      </c>
      <c r="I95" s="232" t="str">
        <f>IF(MID('Tab. A1.4-WVG'!$C99,(I$6-1)*8+(I$6-1)*1+1,8)="","",CONCATENATE(MID('Tab. A1.4-WVG'!$C99,(I$6-1)*8+(I$6-1)*1+1,8),": ",VLOOKUP(MID('Tab. A1.4-WVG'!$C99,(I$6-1)*8+(I$6-1)*1+1,8),AGS,2,FALSE)))</f>
        <v/>
      </c>
      <c r="J95" s="232" t="str">
        <f>IF(MID('Tab. A1.4-WVG'!$C99,(J$6-1)*8+(J$6-1)*1+1,8)="","",CONCATENATE(MID('Tab. A1.4-WVG'!$C99,(J$6-1)*8+(J$6-1)*1+1,8),": ",VLOOKUP(MID('Tab. A1.4-WVG'!$C99,(J$6-1)*8+(J$6-1)*1+1,8),AGS,2,FALSE)))</f>
        <v/>
      </c>
      <c r="K95" s="232" t="str">
        <f>IF(MID('Tab. A1.4-WVG'!$C99,(K$6-1)*8+(K$6-1)*1+1,8)="","",CONCATENATE(MID('Tab. A1.4-WVG'!$C99,(K$6-1)*8+(K$6-1)*1+1,8),": ",VLOOKUP(MID('Tab. A1.4-WVG'!$C99,(K$6-1)*8+(K$6-1)*1+1,8),AGS,2,FALSE)))</f>
        <v/>
      </c>
      <c r="L95" s="232" t="str">
        <f>IF(MID('Tab. A1.4-WVG'!$C99,(L$6-1)*8+(L$6-1)*1+1,8)="","",CONCATENATE(MID('Tab. A1.4-WVG'!$C99,(L$6-1)*8+(L$6-1)*1+1,8),": ",VLOOKUP(MID('Tab. A1.4-WVG'!$C99,(L$6-1)*8+(L$6-1)*1+1,8),AGS,2,FALSE)))</f>
        <v/>
      </c>
      <c r="M95" s="232" t="str">
        <f>IF(MID('Tab. A1.4-WVG'!$C99,(M$6-1)*8+(M$6-1)*1+1,8)="","",CONCATENATE(MID('Tab. A1.4-WVG'!$C99,(M$6-1)*8+(M$6-1)*1+1,8),": ",VLOOKUP(MID('Tab. A1.4-WVG'!$C99,(M$6-1)*8+(M$6-1)*1+1,8),AGS,2,FALSE)))</f>
        <v/>
      </c>
      <c r="N95" s="232" t="str">
        <f>IF(MID('Tab. A1.4-WVG'!$C99,(N$6-1)*8+(N$6-1)*1+1,8)="","",CONCATENATE(MID('Tab. A1.4-WVG'!$C99,(N$6-1)*8+(N$6-1)*1+1,8),": ",VLOOKUP(MID('Tab. A1.4-WVG'!$C99,(N$6-1)*8+(N$6-1)*1+1,8),AGS,2,FALSE)))</f>
        <v/>
      </c>
      <c r="O95" s="232" t="str">
        <f>IF(MID('Tab. A1.4-WVG'!$C99,(O$6-1)*8+(O$6-1)*1+1,8)="","",CONCATENATE(MID('Tab. A1.4-WVG'!$C99,(O$6-1)*8+(O$6-1)*1+1,8),": ",VLOOKUP(MID('Tab. A1.4-WVG'!$C99,(O$6-1)*8+(O$6-1)*1+1,8),AGS,2,FALSE)))</f>
        <v/>
      </c>
      <c r="P95" s="232" t="str">
        <f>IF(MID('Tab. A1.4-WVG'!$C99,(P$6-1)*8+(P$6-1)*1+1,8)="","",CONCATENATE(MID('Tab. A1.4-WVG'!$C99,(P$6-1)*8+(P$6-1)*1+1,8),": ",VLOOKUP(MID('Tab. A1.4-WVG'!$C99,(P$6-1)*8+(P$6-1)*1+1,8),AGS,2,FALSE)))</f>
        <v/>
      </c>
      <c r="Q95" s="232" t="str">
        <f>IF(MID('Tab. A1.4-WVG'!$C99,(Q$6-1)*8+(Q$6-1)*1+1,8)="","",CONCATENATE(MID('Tab. A1.4-WVG'!$C99,(Q$6-1)*8+(Q$6-1)*1+1,8),": ",VLOOKUP(MID('Tab. A1.4-WVG'!$C99,(Q$6-1)*8+(Q$6-1)*1+1,8),AGS,2,FALSE)))</f>
        <v/>
      </c>
      <c r="R95" s="232" t="str">
        <f>IF(MID('Tab. A1.4-WVG'!$C99,(R$6-1)*8+(R$6-1)*1+1,8)="","",CONCATENATE(MID('Tab. A1.4-WVG'!$C99,(R$6-1)*8+(R$6-1)*1+1,8),": ",VLOOKUP(MID('Tab. A1.4-WVG'!$C99,(R$6-1)*8+(R$6-1)*1+1,8),AGS,2,FALSE)))</f>
        <v/>
      </c>
      <c r="S95" s="232" t="str">
        <f>IF(MID('Tab. A1.4-WVG'!$C99,(S$6-1)*8+(S$6-1)*1+1,8)="","",CONCATENATE(MID('Tab. A1.4-WVG'!$C99,(S$6-1)*8+(S$6-1)*1+1,8),": ",VLOOKUP(MID('Tab. A1.4-WVG'!$C99,(S$6-1)*8+(S$6-1)*1+1,8),AGS,2,FALSE)))</f>
        <v/>
      </c>
      <c r="T95" s="232" t="str">
        <f>IF(MID('Tab. A1.4-WVG'!$C99,(T$6-1)*8+(T$6-1)*1+1,8)="","",CONCATENATE(MID('Tab. A1.4-WVG'!$C99,(T$6-1)*8+(T$6-1)*1+1,8),": ",VLOOKUP(MID('Tab. A1.4-WVG'!$C99,(T$6-1)*8+(T$6-1)*1+1,8),AGS,2,FALSE)))</f>
        <v/>
      </c>
      <c r="U95" s="232" t="str">
        <f>IF(MID('Tab. A1.4-WVG'!$C99,(U$6-1)*8+(U$6-1)*1+1,8)="","",CONCATENATE(MID('Tab. A1.4-WVG'!$C99,(U$6-1)*8+(U$6-1)*1+1,8),": ",VLOOKUP(MID('Tab. A1.4-WVG'!$C99,(U$6-1)*8+(U$6-1)*1+1,8),AGS,2,FALSE)))</f>
        <v/>
      </c>
      <c r="V95" s="232" t="str">
        <f>IF(MID('Tab. A1.4-WVG'!$C99,(V$6-1)*8+(V$6-1)*1+1,8)="","",CONCATENATE(MID('Tab. A1.4-WVG'!$C99,(V$6-1)*8+(V$6-1)*1+1,8),": ",VLOOKUP(MID('Tab. A1.4-WVG'!$C99,(V$6-1)*8+(V$6-1)*1+1,8),AGS,2,FALSE)))</f>
        <v/>
      </c>
      <c r="W95" s="232" t="str">
        <f>IF(MID('Tab. A1.4-WVG'!$C99,(W$6-1)*8+(W$6-1)*1+1,8)="","",CONCATENATE(MID('Tab. A1.4-WVG'!$C99,(W$6-1)*8+(W$6-1)*1+1,8),": ",VLOOKUP(MID('Tab. A1.4-WVG'!$C99,(W$6-1)*8+(W$6-1)*1+1,8),AGS,2,FALSE)))</f>
        <v/>
      </c>
      <c r="X95" s="232" t="str">
        <f>IF(MID('Tab. A1.4-WVG'!$C99,(X$6-1)*8+(X$6-1)*1+1,8)="","",CONCATENATE(MID('Tab. A1.4-WVG'!$C99,(X$6-1)*8+(X$6-1)*1+1,8),": ",VLOOKUP(MID('Tab. A1.4-WVG'!$C99,(X$6-1)*8+(X$6-1)*1+1,8),AGS,2,FALSE)))</f>
        <v/>
      </c>
      <c r="Y95" s="232" t="str">
        <f>IF(MID('Tab. A1.4-WVG'!$C99,(Y$6-1)*8+(Y$6-1)*1+1,8)="","",CONCATENATE(MID('Tab. A1.4-WVG'!$C99,(Y$6-1)*8+(Y$6-1)*1+1,8),": ",VLOOKUP(MID('Tab. A1.4-WVG'!$C99,(Y$6-1)*8+(Y$6-1)*1+1,8),AGS,2,FALSE)))</f>
        <v/>
      </c>
      <c r="Z95" s="232" t="str">
        <f>IF(MID('Tab. A1.4-WVG'!$C99,(Z$6-1)*8+(Z$6-1)*1+1,8)="","",CONCATENATE(MID('Tab. A1.4-WVG'!$C99,(Z$6-1)*8+(Z$6-1)*1+1,8),": ",VLOOKUP(MID('Tab. A1.4-WVG'!$C99,(Z$6-1)*8+(Z$6-1)*1+1,8),AGS,2,FALSE)))</f>
        <v/>
      </c>
      <c r="AA95" s="232" t="str">
        <f>IF(MID('Tab. A1.4-WVG'!$C99,(AA$6-1)*8+(AA$6-1)*1+1,8)="","",CONCATENATE(MID('Tab. A1.4-WVG'!$C99,(AA$6-1)*8+(AA$6-1)*1+1,8),": ",VLOOKUP(MID('Tab. A1.4-WVG'!$C99,(AA$6-1)*8+(AA$6-1)*1+1,8),AGS,2,FALSE)))</f>
        <v/>
      </c>
      <c r="AB95" s="232" t="str">
        <f>IF(MID('Tab. A1.4-WVG'!$C99,(AB$6-1)*8+(AB$6-1)*1+1,8)="","",CONCATENATE(MID('Tab. A1.4-WVG'!$C99,(AB$6-1)*8+(AB$6-1)*1+1,8),": ",VLOOKUP(MID('Tab. A1.4-WVG'!$C99,(AB$6-1)*8+(AB$6-1)*1+1,8),AGS,2,FALSE)))</f>
        <v/>
      </c>
      <c r="AC95" s="232" t="str">
        <f>IF(MID('Tab. A1.4-WVG'!$C99,(AC$6-1)*8+(AC$6-1)*1+1,8)="","",CONCATENATE(MID('Tab. A1.4-WVG'!$C99,(AC$6-1)*8+(AC$6-1)*1+1,8),": ",VLOOKUP(MID('Tab. A1.4-WVG'!$C99,(AC$6-1)*8+(AC$6-1)*1+1,8),AGS,2,FALSE)))</f>
        <v/>
      </c>
      <c r="AD95" s="232" t="str">
        <f>IF(MID('Tab. A1.4-WVG'!$C99,(AD$6-1)*8+(AD$6-1)*1+1,8)="","",CONCATENATE(MID('Tab. A1.4-WVG'!$C99,(AD$6-1)*8+(AD$6-1)*1+1,8),": ",VLOOKUP(MID('Tab. A1.4-WVG'!$C99,(AD$6-1)*8+(AD$6-1)*1+1,8),AGS,2,FALSE)))</f>
        <v/>
      </c>
      <c r="AE95" s="232" t="str">
        <f>IF(MID('Tab. A1.4-WVG'!$C99,(AE$6-1)*8+(AE$6-1)*1+1,8)="","",CONCATENATE(MID('Tab. A1.4-WVG'!$C99,(AE$6-1)*8+(AE$6-1)*1+1,8),": ",VLOOKUP(MID('Tab. A1.4-WVG'!$C99,(AE$6-1)*8+(AE$6-1)*1+1,8),AGS,2,FALSE)))</f>
        <v/>
      </c>
      <c r="AF95" s="232" t="str">
        <f>IF(MID('Tab. A1.4-WVG'!$C99,(AF$6-1)*8+(AF$6-1)*1+1,8)="","",CONCATENATE(MID('Tab. A1.4-WVG'!$C99,(AF$6-1)*8+(AF$6-1)*1+1,8),": ",VLOOKUP(MID('Tab. A1.4-WVG'!$C99,(AF$6-1)*8+(AF$6-1)*1+1,8),AGS,2,FALSE)))</f>
        <v/>
      </c>
      <c r="AG95" s="232" t="str">
        <f>IF(MID('Tab. A1.4-WVG'!$C99,(AG$6-1)*8+(AG$6-1)*1+1,8)="","",CONCATENATE(MID('Tab. A1.4-WVG'!$C99,(AG$6-1)*8+(AG$6-1)*1+1,8),": ",VLOOKUP(MID('Tab. A1.4-WVG'!$C99,(AG$6-1)*8+(AG$6-1)*1+1,8),AGS,2,FALSE)))</f>
        <v/>
      </c>
      <c r="AH95" s="232" t="str">
        <f>IF(MID('Tab. A1.4-WVG'!$C99,(AH$6-1)*8+(AH$6-1)*1+1,8)="","",CONCATENATE(MID('Tab. A1.4-WVG'!$C99,(AH$6-1)*8+(AH$6-1)*1+1,8),": ",VLOOKUP(MID('Tab. A1.4-WVG'!$C99,(AH$6-1)*8+(AH$6-1)*1+1,8),AGS,2,FALSE)))</f>
        <v/>
      </c>
      <c r="AI95" s="232" t="str">
        <f>IF(MID('Tab. A1.4-WVG'!$C99,(AI$6-1)*8+(AI$6-1)*1+1,8)="","",CONCATENATE(MID('Tab. A1.4-WVG'!$C99,(AI$6-1)*8+(AI$6-1)*1+1,8),": ",VLOOKUP(MID('Tab. A1.4-WVG'!$C99,(AI$6-1)*8+(AI$6-1)*1+1,8),AGS,2,FALSE)))</f>
        <v/>
      </c>
      <c r="AJ95" s="232" t="str">
        <f>IF(MID('Tab. A1.4-WVG'!$C99,(AJ$6-1)*8+(AJ$6-1)*1+1,8)="","",CONCATENATE(MID('Tab. A1.4-WVG'!$C99,(AJ$6-1)*8+(AJ$6-1)*1+1,8),": ",VLOOKUP(MID('Tab. A1.4-WVG'!$C99,(AJ$6-1)*8+(AJ$6-1)*1+1,8),AGS,2,FALSE)))</f>
        <v/>
      </c>
      <c r="AK95" s="232" t="str">
        <f>IF(MID('Tab. A1.4-WVG'!$C99,(AK$6-1)*8+(AK$6-1)*1+1,8)="","",CONCATENATE(MID('Tab. A1.4-WVG'!$C99,(AK$6-1)*8+(AK$6-1)*1+1,8),": ",VLOOKUP(MID('Tab. A1.4-WVG'!$C99,(AK$6-1)*8+(AK$6-1)*1+1,8),AGS,2,FALSE)))</f>
        <v/>
      </c>
      <c r="AL95" s="232" t="str">
        <f>IF(MID('Tab. A1.4-WVG'!$C99,(AL$6-1)*8+(AL$6-1)*1+1,8)="","",CONCATENATE(MID('Tab. A1.4-WVG'!$C99,(AL$6-1)*8+(AL$6-1)*1+1,8),": ",VLOOKUP(MID('Tab. A1.4-WVG'!$C99,(AL$6-1)*8+(AL$6-1)*1+1,8),AGS,2,FALSE)))</f>
        <v/>
      </c>
      <c r="AM95" s="232" t="str">
        <f>IF(MID('Tab. A1.4-WVG'!$C99,(AM$6-1)*8+(AM$6-1)*1+1,8)="","",CONCATENATE(MID('Tab. A1.4-WVG'!$C99,(AM$6-1)*8+(AM$6-1)*1+1,8),": ",VLOOKUP(MID('Tab. A1.4-WVG'!$C99,(AM$6-1)*8+(AM$6-1)*1+1,8),AGS,2,FALSE)))</f>
        <v/>
      </c>
      <c r="AN95" s="232" t="str">
        <f>IF(MID('Tab. A1.4-WVG'!$C99,(AN$6-1)*8+(AN$6-1)*1+1,8)="","",CONCATENATE(MID('Tab. A1.4-WVG'!$C99,(AN$6-1)*8+(AN$6-1)*1+1,8),": ",VLOOKUP(MID('Tab. A1.4-WVG'!$C99,(AN$6-1)*8+(AN$6-1)*1+1,8),AGS,2,FALSE)))</f>
        <v/>
      </c>
      <c r="AO95" s="232" t="str">
        <f>IF(MID('Tab. A1.4-WVG'!$C99,(AO$6-1)*8+(AO$6-1)*1+1,8)="","",CONCATENATE(MID('Tab. A1.4-WVG'!$C99,(AO$6-1)*8+(AO$6-1)*1+1,8),": ",VLOOKUP(MID('Tab. A1.4-WVG'!$C99,(AO$6-1)*8+(AO$6-1)*1+1,8),AGS,2,FALSE)))</f>
        <v/>
      </c>
      <c r="AP95" s="232" t="str">
        <f>IF(MID('Tab. A1.4-WVG'!$C99,(AP$6-1)*8+(AP$6-1)*1+1,8)="","",CONCATENATE(MID('Tab. A1.4-WVG'!$C99,(AP$6-1)*8+(AP$6-1)*1+1,8),": ",VLOOKUP(MID('Tab. A1.4-WVG'!$C99,(AP$6-1)*8+(AP$6-1)*1+1,8),AGS,2,FALSE)))</f>
        <v/>
      </c>
      <c r="AQ95" s="232" t="str">
        <f>IF(MID('Tab. A1.4-WVG'!$C99,(AQ$6-1)*8+(AQ$6-1)*1+1,8)="","",CONCATENATE(MID('Tab. A1.4-WVG'!$C99,(AQ$6-1)*8+(AQ$6-1)*1+1,8),": ",VLOOKUP(MID('Tab. A1.4-WVG'!$C99,(AQ$6-1)*8+(AQ$6-1)*1+1,8),AGS,2,FALSE)))</f>
        <v/>
      </c>
      <c r="AR95" s="232" t="str">
        <f>IF(MID('Tab. A1.4-WVG'!$C99,(AR$6-1)*8+(AR$6-1)*1+1,8)="","",CONCATENATE(MID('Tab. A1.4-WVG'!$C99,(AR$6-1)*8+(AR$6-1)*1+1,8),": ",VLOOKUP(MID('Tab. A1.4-WVG'!$C99,(AR$6-1)*8+(AR$6-1)*1+1,8),AGS,2,FALSE)))</f>
        <v/>
      </c>
      <c r="AS95" s="232" t="str">
        <f>IF(MID('Tab. A1.4-WVG'!$C99,(AS$6-1)*8+(AS$6-1)*1+1,8)="","",CONCATENATE(MID('Tab. A1.4-WVG'!$C99,(AS$6-1)*8+(AS$6-1)*1+1,8),": ",VLOOKUP(MID('Tab. A1.4-WVG'!$C99,(AS$6-1)*8+(AS$6-1)*1+1,8),AGS,2,FALSE)))</f>
        <v/>
      </c>
      <c r="AT95" s="232" t="str">
        <f>IF(MID('Tab. A1.4-WVG'!$C99,(AT$6-1)*8+(AT$6-1)*1+1,8)="","",CONCATENATE(MID('Tab. A1.4-WVG'!$C99,(AT$6-1)*8+(AT$6-1)*1+1,8),": ",VLOOKUP(MID('Tab. A1.4-WVG'!$C99,(AT$6-1)*8+(AT$6-1)*1+1,8),AGS,2,FALSE)))</f>
        <v/>
      </c>
      <c r="AU95" s="232" t="str">
        <f>IF(MID('Tab. A1.4-WVG'!$C99,(AU$6-1)*8+(AU$6-1)*1+1,8)="","",CONCATENATE(MID('Tab. A1.4-WVG'!$C99,(AU$6-1)*8+(AU$6-1)*1+1,8),": ",VLOOKUP(MID('Tab. A1.4-WVG'!$C99,(AU$6-1)*8+(AU$6-1)*1+1,8),AGS,2,FALSE)))</f>
        <v/>
      </c>
      <c r="AV95" s="232" t="str">
        <f>IF(MID('Tab. A1.4-WVG'!$C99,(AV$6-1)*8+(AV$6-1)*1+1,8)="","",CONCATENATE(MID('Tab. A1.4-WVG'!$C99,(AV$6-1)*8+(AV$6-1)*1+1,8),": ",VLOOKUP(MID('Tab. A1.4-WVG'!$C99,(AV$6-1)*8+(AV$6-1)*1+1,8),AGS,2,FALSE)))</f>
        <v/>
      </c>
      <c r="AW95" s="232" t="str">
        <f>IF(MID('Tab. A1.4-WVG'!$C99,(AW$6-1)*8+(AW$6-1)*1+1,8)="","",CONCATENATE(MID('Tab. A1.4-WVG'!$C99,(AW$6-1)*8+(AW$6-1)*1+1,8),": ",VLOOKUP(MID('Tab. A1.4-WVG'!$C99,(AW$6-1)*8+(AW$6-1)*1+1,8),AGS,2,FALSE)))</f>
        <v/>
      </c>
      <c r="AX95" s="232" t="str">
        <f>IF(MID('Tab. A1.4-WVG'!$C99,(AX$6-1)*8+(AX$6-1)*1+1,8)="","",CONCATENATE(MID('Tab. A1.4-WVG'!$C99,(AX$6-1)*8+(AX$6-1)*1+1,8),": ",VLOOKUP(MID('Tab. A1.4-WVG'!$C99,(AX$6-1)*8+(AX$6-1)*1+1,8),AGS,2,FALSE)))</f>
        <v/>
      </c>
      <c r="AY95" s="232" t="str">
        <f>IF(MID('Tab. A1.4-WVG'!$C99,(AY$6-1)*8+(AY$6-1)*1+1,8)="","",CONCATENATE(MID('Tab. A1.4-WVG'!$C99,(AY$6-1)*8+(AY$6-1)*1+1,8),": ",VLOOKUP(MID('Tab. A1.4-WVG'!$C99,(AY$6-1)*8+(AY$6-1)*1+1,8),AGS,2,FALSE)))</f>
        <v/>
      </c>
      <c r="AZ95" s="232" t="str">
        <f>IF(MID('Tab. A1.4-WVG'!$C99,(AZ$6-1)*8+(AZ$6-1)*1+1,8)="","",CONCATENATE(MID('Tab. A1.4-WVG'!$C99,(AZ$6-1)*8+(AZ$6-1)*1+1,8),": ",VLOOKUP(MID('Tab. A1.4-WVG'!$C99,(AZ$6-1)*8+(AZ$6-1)*1+1,8),AGS,2,FALSE)))</f>
        <v/>
      </c>
      <c r="BA95" s="232" t="str">
        <f>IF(MID('Tab. A1.4-WVG'!$C99,(BA$6-1)*8+(BA$6-1)*1+1,8)="","",CONCATENATE(MID('Tab. A1.4-WVG'!$C99,(BA$6-1)*8+(BA$6-1)*1+1,8),": ",VLOOKUP(MID('Tab. A1.4-WVG'!$C99,(BA$6-1)*8+(BA$6-1)*1+1,8),AGS,2,FALSE)))</f>
        <v/>
      </c>
      <c r="BB95" s="232" t="str">
        <f>IF(MID('Tab. A1.4-WVG'!$C99,(BB$6-1)*8+(BB$6-1)*1+1,8)="","",CONCATENATE(MID('Tab. A1.4-WVG'!$C99,(BB$6-1)*8+(BB$6-1)*1+1,8),": ",VLOOKUP(MID('Tab. A1.4-WVG'!$C99,(BB$6-1)*8+(BB$6-1)*1+1,8),AGS,2,FALSE)))</f>
        <v/>
      </c>
      <c r="BC95" s="232" t="str">
        <f>IF(MID('Tab. A1.4-WVG'!$C99,(BC$6-1)*8+(BC$6-1)*1+1,8)="","",CONCATENATE(MID('Tab. A1.4-WVG'!$C99,(BC$6-1)*8+(BC$6-1)*1+1,8),": ",VLOOKUP(MID('Tab. A1.4-WVG'!$C99,(BC$6-1)*8+(BC$6-1)*1+1,8),AGS,2,FALSE)))</f>
        <v/>
      </c>
      <c r="BD95" s="232" t="str">
        <f>IF(MID('Tab. A1.4-WVG'!$C99,(BD$6-1)*8+(BD$6-1)*1+1,8)="","",CONCATENATE(MID('Tab. A1.4-WVG'!$C99,(BD$6-1)*8+(BD$6-1)*1+1,8),": ",VLOOKUP(MID('Tab. A1.4-WVG'!$C99,(BD$6-1)*8+(BD$6-1)*1+1,8),AGS,2,FALSE)))</f>
        <v/>
      </c>
      <c r="BE95" s="232" t="str">
        <f>IF(MID('Tab. A1.4-WVG'!$C99,(BE$6-1)*8+(BE$6-1)*1+1,8)="","",CONCATENATE(MID('Tab. A1.4-WVG'!$C99,(BE$6-1)*8+(BE$6-1)*1+1,8),": ",VLOOKUP(MID('Tab. A1.4-WVG'!$C99,(BE$6-1)*8+(BE$6-1)*1+1,8),AGS,2,FALSE)))</f>
        <v/>
      </c>
      <c r="BF95" s="232" t="str">
        <f>IF(MID('Tab. A1.4-WVG'!$C99,(BF$6-1)*8+(BF$6-1)*1+1,8)="","",CONCATENATE(MID('Tab. A1.4-WVG'!$C99,(BF$6-1)*8+(BF$6-1)*1+1,8),": ",VLOOKUP(MID('Tab. A1.4-WVG'!$C99,(BF$6-1)*8+(BF$6-1)*1+1,8),AGS,2,FALSE)))</f>
        <v/>
      </c>
      <c r="BG95" s="232" t="str">
        <f>IF(MID('Tab. A1.4-WVG'!$C99,(BG$6-1)*8+(BG$6-1)*1+1,8)="","",CONCATENATE(MID('Tab. A1.4-WVG'!$C99,(BG$6-1)*8+(BG$6-1)*1+1,8),": ",VLOOKUP(MID('Tab. A1.4-WVG'!$C99,(BG$6-1)*8+(BG$6-1)*1+1,8),AGS,2,FALSE)))</f>
        <v/>
      </c>
      <c r="BH95" s="232" t="str">
        <f>IF(MID('Tab. A1.4-WVG'!$C99,(BH$6-1)*8+(BH$6-1)*1+1,8)="","",CONCATENATE(MID('Tab. A1.4-WVG'!$C99,(BH$6-1)*8+(BH$6-1)*1+1,8),": ",VLOOKUP(MID('Tab. A1.4-WVG'!$C99,(BH$6-1)*8+(BH$6-1)*1+1,8),AGS,2,FALSE)))</f>
        <v/>
      </c>
      <c r="BI95" s="232" t="str">
        <f>IF(MID('Tab. A1.4-WVG'!$C99,(BI$6-1)*8+(BI$6-1)*1+1,8)="","",CONCATENATE(MID('Tab. A1.4-WVG'!$C99,(BI$6-1)*8+(BI$6-1)*1+1,8),": ",VLOOKUP(MID('Tab. A1.4-WVG'!$C99,(BI$6-1)*8+(BI$6-1)*1+1,8),AGS,2,FALSE)))</f>
        <v/>
      </c>
      <c r="BJ95" s="232" t="str">
        <f>IF(MID('Tab. A1.4-WVG'!$C99,(BJ$6-1)*8+(BJ$6-1)*1+1,8)="","",CONCATENATE(MID('Tab. A1.4-WVG'!$C99,(BJ$6-1)*8+(BJ$6-1)*1+1,8),": ",VLOOKUP(MID('Tab. A1.4-WVG'!$C99,(BJ$6-1)*8+(BJ$6-1)*1+1,8),AGS,2,FALSE)))</f>
        <v/>
      </c>
      <c r="BK95" s="232" t="str">
        <f>IF(MID('Tab. A1.4-WVG'!$C99,(BK$6-1)*8+(BK$6-1)*1+1,8)="","",CONCATENATE(MID('Tab. A1.4-WVG'!$C99,(BK$6-1)*8+(BK$6-1)*1+1,8),": ",VLOOKUP(MID('Tab. A1.4-WVG'!$C99,(BK$6-1)*8+(BK$6-1)*1+1,8),AGS,2,FALSE)))</f>
        <v/>
      </c>
      <c r="BL95" s="232" t="str">
        <f>IF(MID('Tab. A1.4-WVG'!$C99,(BL$6-1)*8+(BL$6-1)*1+1,8)="","",CONCATENATE(MID('Tab. A1.4-WVG'!$C99,(BL$6-1)*8+(BL$6-1)*1+1,8),": ",VLOOKUP(MID('Tab. A1.4-WVG'!$C99,(BL$6-1)*8+(BL$6-1)*1+1,8),AGS,2,FALSE)))</f>
        <v/>
      </c>
      <c r="BM95" s="232" t="str">
        <f>IF(MID('Tab. A1.4-WVG'!$C99,(BM$6-1)*8+(BM$6-1)*1+1,8)="","",CONCATENATE(MID('Tab. A1.4-WVG'!$C99,(BM$6-1)*8+(BM$6-1)*1+1,8),": ",VLOOKUP(MID('Tab. A1.4-WVG'!$C99,(BM$6-1)*8+(BM$6-1)*1+1,8),AGS,2,FALSE)))</f>
        <v/>
      </c>
      <c r="BN95" s="232" t="str">
        <f>IF(MID('Tab. A1.4-WVG'!$C99,(BN$6-1)*8+(BN$6-1)*1+1,8)="","",CONCATENATE(MID('Tab. A1.4-WVG'!$C99,(BN$6-1)*8+(BN$6-1)*1+1,8),": ",VLOOKUP(MID('Tab. A1.4-WVG'!$C99,(BN$6-1)*8+(BN$6-1)*1+1,8),AGS,2,FALSE)))</f>
        <v/>
      </c>
      <c r="BO95" s="232" t="str">
        <f>IF(MID('Tab. A1.4-WVG'!$C99,(BO$6-1)*8+(BO$6-1)*1+1,8)="","",CONCATENATE(MID('Tab. A1.4-WVG'!$C99,(BO$6-1)*8+(BO$6-1)*1+1,8),": ",VLOOKUP(MID('Tab. A1.4-WVG'!$C99,(BO$6-1)*8+(BO$6-1)*1+1,8),AGS,2,FALSE)))</f>
        <v/>
      </c>
      <c r="BP95" s="232" t="str">
        <f>IF(MID('Tab. A1.4-WVG'!$C99,(BP$6-1)*8+(BP$6-1)*1+1,8)="","",CONCATENATE(MID('Tab. A1.4-WVG'!$C99,(BP$6-1)*8+(BP$6-1)*1+1,8),": ",VLOOKUP(MID('Tab. A1.4-WVG'!$C99,(BP$6-1)*8+(BP$6-1)*1+1,8),AGS,2,FALSE)))</f>
        <v/>
      </c>
      <c r="BQ95" s="232" t="str">
        <f>IF(MID('Tab. A1.4-WVG'!$C99,(BQ$6-1)*8+(BQ$6-1)*1+1,8)="","",CONCATENATE(MID('Tab. A1.4-WVG'!$C99,(BQ$6-1)*8+(BQ$6-1)*1+1,8),": ",VLOOKUP(MID('Tab. A1.4-WVG'!$C99,(BQ$6-1)*8+(BQ$6-1)*1+1,8),AGS,2,FALSE)))</f>
        <v/>
      </c>
      <c r="BR95" s="232" t="str">
        <f>IF(MID('Tab. A1.4-WVG'!$C99,(BR$6-1)*8+(BR$6-1)*1+1,8)="","",CONCATENATE(MID('Tab. A1.4-WVG'!$C99,(BR$6-1)*8+(BR$6-1)*1+1,8),": ",VLOOKUP(MID('Tab. A1.4-WVG'!$C99,(BR$6-1)*8+(BR$6-1)*1+1,8),AGS,2,FALSE)))</f>
        <v/>
      </c>
      <c r="BS95" s="232" t="str">
        <f>IF(MID('Tab. A1.4-WVG'!$C99,(BS$6-1)*8+(BS$6-1)*1+1,8)="","",CONCATENATE(MID('Tab. A1.4-WVG'!$C99,(BS$6-1)*8+(BS$6-1)*1+1,8),": ",VLOOKUP(MID('Tab. A1.4-WVG'!$C99,(BS$6-1)*8+(BS$6-1)*1+1,8),AGS,2,FALSE)))</f>
        <v/>
      </c>
      <c r="BT95" s="232" t="str">
        <f>IF(MID('Tab. A1.4-WVG'!$C99,(BT$6-1)*8+(BT$6-1)*1+1,8)="","",CONCATENATE(MID('Tab. A1.4-WVG'!$C99,(BT$6-1)*8+(BT$6-1)*1+1,8),": ",VLOOKUP(MID('Tab. A1.4-WVG'!$C99,(BT$6-1)*8+(BT$6-1)*1+1,8),AGS,2,FALSE)))</f>
        <v/>
      </c>
      <c r="BU95" s="232" t="str">
        <f>IF(MID('Tab. A1.4-WVG'!$C99,(BU$6-1)*8+(BU$6-1)*1+1,8)="","",CONCATENATE(MID('Tab. A1.4-WVG'!$C99,(BU$6-1)*8+(BU$6-1)*1+1,8),": ",VLOOKUP(MID('Tab. A1.4-WVG'!$C99,(BU$6-1)*8+(BU$6-1)*1+1,8),AGS,2,FALSE)))</f>
        <v/>
      </c>
      <c r="BV95" s="232" t="str">
        <f>IF(MID('Tab. A1.4-WVG'!$C99,(BV$6-1)*8+(BV$6-1)*1+1,8)="","",CONCATENATE(MID('Tab. A1.4-WVG'!$C99,(BV$6-1)*8+(BV$6-1)*1+1,8),": ",VLOOKUP(MID('Tab. A1.4-WVG'!$C99,(BV$6-1)*8+(BV$6-1)*1+1,8),AGS,2,FALSE)))</f>
        <v/>
      </c>
      <c r="BW95" s="232" t="str">
        <f>IF(MID('Tab. A1.4-WVG'!$C99,(BW$6-1)*8+(BW$6-1)*1+1,8)="","",CONCATENATE(MID('Tab. A1.4-WVG'!$C99,(BW$6-1)*8+(BW$6-1)*1+1,8),": ",VLOOKUP(MID('Tab. A1.4-WVG'!$C99,(BW$6-1)*8+(BW$6-1)*1+1,8),AGS,2,FALSE)))</f>
        <v/>
      </c>
      <c r="BX95" s="232" t="str">
        <f>IF(MID('Tab. A1.4-WVG'!$C99,(BX$6-1)*8+(BX$6-1)*1+1,8)="","",CONCATENATE(MID('Tab. A1.4-WVG'!$C99,(BX$6-1)*8+(BX$6-1)*1+1,8),": ",VLOOKUP(MID('Tab. A1.4-WVG'!$C99,(BX$6-1)*8+(BX$6-1)*1+1,8),AGS,2,FALSE)))</f>
        <v/>
      </c>
      <c r="BY95" s="232" t="str">
        <f>IF(MID('Tab. A1.4-WVG'!$C99,(BY$6-1)*8+(BY$6-1)*1+1,8)="","",CONCATENATE(MID('Tab. A1.4-WVG'!$C99,(BY$6-1)*8+(BY$6-1)*1+1,8),": ",VLOOKUP(MID('Tab. A1.4-WVG'!$C99,(BY$6-1)*8+(BY$6-1)*1+1,8),AGS,2,FALSE)))</f>
        <v/>
      </c>
      <c r="BZ95" s="232" t="str">
        <f>IF(MID('Tab. A1.4-WVG'!$C99,(BZ$6-1)*8+(BZ$6-1)*1+1,8)="","",CONCATENATE(MID('Tab. A1.4-WVG'!$C99,(BZ$6-1)*8+(BZ$6-1)*1+1,8),": ",VLOOKUP(MID('Tab. A1.4-WVG'!$C99,(BZ$6-1)*8+(BZ$6-1)*1+1,8),AGS,2,FALSE)))</f>
        <v/>
      </c>
      <c r="CA95" s="232" t="str">
        <f>IF(MID('Tab. A1.4-WVG'!$C99,(CA$6-1)*8+(CA$6-1)*1+1,8)="","",CONCATENATE(MID('Tab. A1.4-WVG'!$C99,(CA$6-1)*8+(CA$6-1)*1+1,8),": ",VLOOKUP(MID('Tab. A1.4-WVG'!$C99,(CA$6-1)*8+(CA$6-1)*1+1,8),AGS,2,FALSE)))</f>
        <v/>
      </c>
      <c r="CB95" s="232" t="str">
        <f>IF(MID('Tab. A1.4-WVG'!$C99,(CB$6-1)*8+(CB$6-1)*1+1,8)="","",CONCATENATE(MID('Tab. A1.4-WVG'!$C99,(CB$6-1)*8+(CB$6-1)*1+1,8),": ",VLOOKUP(MID('Tab. A1.4-WVG'!$C99,(CB$6-1)*8+(CB$6-1)*1+1,8),AGS,2,FALSE)))</f>
        <v/>
      </c>
      <c r="CC95" s="232" t="str">
        <f>IF(MID('Tab. A1.4-WVG'!$C99,(CC$6-1)*8+(CC$6-1)*1+1,8)="","",CONCATENATE(MID('Tab. A1.4-WVG'!$C99,(CC$6-1)*8+(CC$6-1)*1+1,8),": ",VLOOKUP(MID('Tab. A1.4-WVG'!$C99,(CC$6-1)*8+(CC$6-1)*1+1,8),AGS,2,FALSE)))</f>
        <v/>
      </c>
      <c r="CD95" s="232" t="str">
        <f>IF(MID('Tab. A1.4-WVG'!$C99,(CD$6-1)*8+(CD$6-1)*1+1,8)="","",CONCATENATE(MID('Tab. A1.4-WVG'!$C99,(CD$6-1)*8+(CD$6-1)*1+1,8),": ",VLOOKUP(MID('Tab. A1.4-WVG'!$C99,(CD$6-1)*8+(CD$6-1)*1+1,8),AGS,2,FALSE)))</f>
        <v/>
      </c>
      <c r="CE95" s="232" t="str">
        <f>IF(MID('Tab. A1.4-WVG'!$C99,(CE$6-1)*8+(CE$6-1)*1+1,8)="","",CONCATENATE(MID('Tab. A1.4-WVG'!$C99,(CE$6-1)*8+(CE$6-1)*1+1,8),": ",VLOOKUP(MID('Tab. A1.4-WVG'!$C99,(CE$6-1)*8+(CE$6-1)*1+1,8),AGS,2,FALSE)))</f>
        <v/>
      </c>
      <c r="CF95" s="232" t="str">
        <f>IF(MID('Tab. A1.4-WVG'!$C99,(CF$6-1)*8+(CF$6-1)*1+1,8)="","",CONCATENATE(MID('Tab. A1.4-WVG'!$C99,(CF$6-1)*8+(CF$6-1)*1+1,8),": ",VLOOKUP(MID('Tab. A1.4-WVG'!$C99,(CF$6-1)*8+(CF$6-1)*1+1,8),AGS,2,FALSE)))</f>
        <v/>
      </c>
      <c r="CG95" s="232" t="str">
        <f>IF(MID('Tab. A1.4-WVG'!$C99,(CG$6-1)*8+(CG$6-1)*1+1,8)="","",CONCATENATE(MID('Tab. A1.4-WVG'!$C99,(CG$6-1)*8+(CG$6-1)*1+1,8),": ",VLOOKUP(MID('Tab. A1.4-WVG'!$C99,(CG$6-1)*8+(CG$6-1)*1+1,8),AGS,2,FALSE)))</f>
        <v/>
      </c>
      <c r="CH95" s="232" t="str">
        <f>IF(MID('Tab. A1.4-WVG'!$C99,(CH$6-1)*8+(CH$6-1)*1+1,8)="","",CONCATENATE(MID('Tab. A1.4-WVG'!$C99,(CH$6-1)*8+(CH$6-1)*1+1,8),": ",VLOOKUP(MID('Tab. A1.4-WVG'!$C99,(CH$6-1)*8+(CH$6-1)*1+1,8),AGS,2,FALSE)))</f>
        <v/>
      </c>
      <c r="CI95" s="232" t="str">
        <f>IF(MID('Tab. A1.4-WVG'!$C99,(CI$6-1)*8+(CI$6-1)*1+1,8)="","",CONCATENATE(MID('Tab. A1.4-WVG'!$C99,(CI$6-1)*8+(CI$6-1)*1+1,8),": ",VLOOKUP(MID('Tab. A1.4-WVG'!$C99,(CI$6-1)*8+(CI$6-1)*1+1,8),AGS,2,FALSE)))</f>
        <v/>
      </c>
      <c r="CJ95" s="232" t="str">
        <f>IF(MID('Tab. A1.4-WVG'!$C99,(CJ$6-1)*8+(CJ$6-1)*1+1,8)="","",CONCATENATE(MID('Tab. A1.4-WVG'!$C99,(CJ$6-1)*8+(CJ$6-1)*1+1,8),": ",VLOOKUP(MID('Tab. A1.4-WVG'!$C99,(CJ$6-1)*8+(CJ$6-1)*1+1,8),AGS,2,FALSE)))</f>
        <v/>
      </c>
      <c r="CK95" s="232" t="str">
        <f>IF(MID('Tab. A1.4-WVG'!$C99,(CK$6-1)*8+(CK$6-1)*1+1,8)="","",CONCATENATE(MID('Tab. A1.4-WVG'!$C99,(CK$6-1)*8+(CK$6-1)*1+1,8),": ",VLOOKUP(MID('Tab. A1.4-WVG'!$C99,(CK$6-1)*8+(CK$6-1)*1+1,8),AGS,2,FALSE)))</f>
        <v/>
      </c>
      <c r="CL95" s="232" t="str">
        <f>IF(MID('Tab. A1.4-WVG'!$C99,(CL$6-1)*8+(CL$6-1)*1+1,8)="","",CONCATENATE(MID('Tab. A1.4-WVG'!$C99,(CL$6-1)*8+(CL$6-1)*1+1,8),": ",VLOOKUP(MID('Tab. A1.4-WVG'!$C99,(CL$6-1)*8+(CL$6-1)*1+1,8),AGS,2,FALSE)))</f>
        <v/>
      </c>
      <c r="CM95" s="232" t="str">
        <f>IF(MID('Tab. A1.4-WVG'!$C99,(CM$6-1)*8+(CM$6-1)*1+1,8)="","",CONCATENATE(MID('Tab. A1.4-WVG'!$C99,(CM$6-1)*8+(CM$6-1)*1+1,8),": ",VLOOKUP(MID('Tab. A1.4-WVG'!$C99,(CM$6-1)*8+(CM$6-1)*1+1,8),AGS,2,FALSE)))</f>
        <v/>
      </c>
      <c r="CN95" s="232" t="str">
        <f>IF(MID('Tab. A1.4-WVG'!$C99,(CN$6-1)*8+(CN$6-1)*1+1,8)="","",CONCATENATE(MID('Tab. A1.4-WVG'!$C99,(CN$6-1)*8+(CN$6-1)*1+1,8),": ",VLOOKUP(MID('Tab. A1.4-WVG'!$C99,(CN$6-1)*8+(CN$6-1)*1+1,8),AGS,2,FALSE)))</f>
        <v/>
      </c>
      <c r="CO95" s="232" t="str">
        <f>IF(MID('Tab. A1.4-WVG'!$C99,(CO$6-1)*8+(CO$6-1)*1+1,8)="","",CONCATENATE(MID('Tab. A1.4-WVG'!$C99,(CO$6-1)*8+(CO$6-1)*1+1,8),": ",VLOOKUP(MID('Tab. A1.4-WVG'!$C99,(CO$6-1)*8+(CO$6-1)*1+1,8),AGS,2,FALSE)))</f>
        <v/>
      </c>
      <c r="CP95" s="232" t="str">
        <f>IF(MID('Tab. A1.4-WVG'!$C99,(CP$6-1)*8+(CP$6-1)*1+1,8)="","",CONCATENATE(MID('Tab. A1.4-WVG'!$C99,(CP$6-1)*8+(CP$6-1)*1+1,8),": ",VLOOKUP(MID('Tab. A1.4-WVG'!$C99,(CP$6-1)*8+(CP$6-1)*1+1,8),AGS,2,FALSE)))</f>
        <v/>
      </c>
      <c r="CQ95" s="232" t="str">
        <f>IF(MID('Tab. A1.4-WVG'!$C99,(CQ$6-1)*8+(CQ$6-1)*1+1,8)="","",CONCATENATE(MID('Tab. A1.4-WVG'!$C99,(CQ$6-1)*8+(CQ$6-1)*1+1,8),": ",VLOOKUP(MID('Tab. A1.4-WVG'!$C99,(CQ$6-1)*8+(CQ$6-1)*1+1,8),AGS,2,FALSE)))</f>
        <v/>
      </c>
      <c r="CR95" s="232" t="str">
        <f>IF(MID('Tab. A1.4-WVG'!$C99,(CR$6-1)*8+(CR$6-1)*1+1,8)="","",CONCATENATE(MID('Tab. A1.4-WVG'!$C99,(CR$6-1)*8+(CR$6-1)*1+1,8),": ",VLOOKUP(MID('Tab. A1.4-WVG'!$C99,(CR$6-1)*8+(CR$6-1)*1+1,8),AGS,2,FALSE)))</f>
        <v/>
      </c>
      <c r="CS95" s="232" t="str">
        <f>IF(MID('Tab. A1.4-WVG'!$C99,(CS$6-1)*8+(CS$6-1)*1+1,8)="","",CONCATENATE(MID('Tab. A1.4-WVG'!$C99,(CS$6-1)*8+(CS$6-1)*1+1,8),": ",VLOOKUP(MID('Tab. A1.4-WVG'!$C99,(CS$6-1)*8+(CS$6-1)*1+1,8),AGS,2,FALSE)))</f>
        <v/>
      </c>
      <c r="CT95" s="232" t="str">
        <f>IF(MID('Tab. A1.4-WVG'!$C99,(CT$6-1)*8+(CT$6-1)*1+1,8)="","",CONCATENATE(MID('Tab. A1.4-WVG'!$C99,(CT$6-1)*8+(CT$6-1)*1+1,8),": ",VLOOKUP(MID('Tab. A1.4-WVG'!$C99,(CT$6-1)*8+(CT$6-1)*1+1,8),AGS,2,FALSE)))</f>
        <v/>
      </c>
      <c r="CU95" s="232" t="str">
        <f>IF(MID('Tab. A1.4-WVG'!$C99,(CU$6-1)*8+(CU$6-1)*1+1,8)="","",CONCATENATE(MID('Tab. A1.4-WVG'!$C99,(CU$6-1)*8+(CU$6-1)*1+1,8),": ",VLOOKUP(MID('Tab. A1.4-WVG'!$C99,(CU$6-1)*8+(CU$6-1)*1+1,8),AGS,2,FALSE)))</f>
        <v/>
      </c>
      <c r="CV95" s="232" t="str">
        <f>IF(MID('Tab. A1.4-WVG'!$C99,(CV$6-1)*8+(CV$6-1)*1+1,8)="","",CONCATENATE(MID('Tab. A1.4-WVG'!$C99,(CV$6-1)*8+(CV$6-1)*1+1,8),": ",VLOOKUP(MID('Tab. A1.4-WVG'!$C99,(CV$6-1)*8+(CV$6-1)*1+1,8),AGS,2,FALSE)))</f>
        <v/>
      </c>
      <c r="CW95" s="232" t="str">
        <f>IF(MID('Tab. A1.4-WVG'!$C99,(CW$6-1)*8+(CW$6-1)*1+1,8)="","",CONCATENATE(MID('Tab. A1.4-WVG'!$C99,(CW$6-1)*8+(CW$6-1)*1+1,8),": ",VLOOKUP(MID('Tab. A1.4-WVG'!$C99,(CW$6-1)*8+(CW$6-1)*1+1,8),AGS,2,FALSE)))</f>
        <v/>
      </c>
      <c r="CX95" s="39">
        <f t="shared" si="1"/>
        <v>0</v>
      </c>
    </row>
    <row r="96" spans="1:102" ht="38.25" customHeight="1" x14ac:dyDescent="0.2">
      <c r="A96" s="231" t="str">
        <f>IF('Tab. A1.4-WVG'!A100="","",'Tab. A1.4-WVG'!A100)</f>
        <v/>
      </c>
      <c r="B96" s="232" t="str">
        <f>IF(MID('Tab. A1.4-WVG'!$C100,(B$6-1)*8+(B$6-1)*1+1,8)="","",CONCATENATE(MID('Tab. A1.4-WVG'!$C100,(B$6-1)*8+(B$6-1)*1+1,8),": ",VLOOKUP(MID('Tab. A1.4-WVG'!$C100,(B$6-1)*8+(B$6-1)*1+1,8),AGS,2,FALSE)))</f>
        <v/>
      </c>
      <c r="C96" s="232" t="str">
        <f>IF(MID('Tab. A1.4-WVG'!$C100,(C$6-1)*8+(C$6-1)*1+1,8)="","",CONCATENATE(MID('Tab. A1.4-WVG'!$C100,(C$6-1)*8+(C$6-1)*1+1,8),": ",VLOOKUP(MID('Tab. A1.4-WVG'!$C100,(C$6-1)*8+(C$6-1)*1+1,8),AGS,2,FALSE)))</f>
        <v/>
      </c>
      <c r="D96" s="232" t="str">
        <f>IF(MID('Tab. A1.4-WVG'!$C100,(D$6-1)*8+(D$6-1)*1+1,8)="","",CONCATENATE(MID('Tab. A1.4-WVG'!$C100,(D$6-1)*8+(D$6-1)*1+1,8),": ",VLOOKUP(MID('Tab. A1.4-WVG'!$C100,(D$6-1)*8+(D$6-1)*1+1,8),AGS,2,FALSE)))</f>
        <v/>
      </c>
      <c r="E96" s="232" t="str">
        <f>IF(MID('Tab. A1.4-WVG'!$C100,(E$6-1)*8+(E$6-1)*1+1,8)="","",CONCATENATE(MID('Tab. A1.4-WVG'!$C100,(E$6-1)*8+(E$6-1)*1+1,8),": ",VLOOKUP(MID('Tab. A1.4-WVG'!$C100,(E$6-1)*8+(E$6-1)*1+1,8),AGS,2,FALSE)))</f>
        <v/>
      </c>
      <c r="F96" s="232" t="str">
        <f>IF(MID('Tab. A1.4-WVG'!$C100,(F$6-1)*8+(F$6-1)*1+1,8)="","",CONCATENATE(MID('Tab. A1.4-WVG'!$C100,(F$6-1)*8+(F$6-1)*1+1,8),": ",VLOOKUP(MID('Tab. A1.4-WVG'!$C100,(F$6-1)*8+(F$6-1)*1+1,8),AGS,2,FALSE)))</f>
        <v/>
      </c>
      <c r="G96" s="232" t="str">
        <f>IF(MID('Tab. A1.4-WVG'!$C100,(G$6-1)*8+(G$6-1)*1+1,8)="","",CONCATENATE(MID('Tab. A1.4-WVG'!$C100,(G$6-1)*8+(G$6-1)*1+1,8),": ",VLOOKUP(MID('Tab. A1.4-WVG'!$C100,(G$6-1)*8+(G$6-1)*1+1,8),AGS,2,FALSE)))</f>
        <v/>
      </c>
      <c r="H96" s="232" t="str">
        <f>IF(MID('Tab. A1.4-WVG'!$C100,(H$6-1)*8+(H$6-1)*1+1,8)="","",CONCATENATE(MID('Tab. A1.4-WVG'!$C100,(H$6-1)*8+(H$6-1)*1+1,8),": ",VLOOKUP(MID('Tab. A1.4-WVG'!$C100,(H$6-1)*8+(H$6-1)*1+1,8),AGS,2,FALSE)))</f>
        <v/>
      </c>
      <c r="I96" s="232" t="str">
        <f>IF(MID('Tab. A1.4-WVG'!$C100,(I$6-1)*8+(I$6-1)*1+1,8)="","",CONCATENATE(MID('Tab. A1.4-WVG'!$C100,(I$6-1)*8+(I$6-1)*1+1,8),": ",VLOOKUP(MID('Tab. A1.4-WVG'!$C100,(I$6-1)*8+(I$6-1)*1+1,8),AGS,2,FALSE)))</f>
        <v/>
      </c>
      <c r="J96" s="232" t="str">
        <f>IF(MID('Tab. A1.4-WVG'!$C100,(J$6-1)*8+(J$6-1)*1+1,8)="","",CONCATENATE(MID('Tab. A1.4-WVG'!$C100,(J$6-1)*8+(J$6-1)*1+1,8),": ",VLOOKUP(MID('Tab. A1.4-WVG'!$C100,(J$6-1)*8+(J$6-1)*1+1,8),AGS,2,FALSE)))</f>
        <v/>
      </c>
      <c r="K96" s="232" t="str">
        <f>IF(MID('Tab. A1.4-WVG'!$C100,(K$6-1)*8+(K$6-1)*1+1,8)="","",CONCATENATE(MID('Tab. A1.4-WVG'!$C100,(K$6-1)*8+(K$6-1)*1+1,8),": ",VLOOKUP(MID('Tab. A1.4-WVG'!$C100,(K$6-1)*8+(K$6-1)*1+1,8),AGS,2,FALSE)))</f>
        <v/>
      </c>
      <c r="L96" s="232" t="str">
        <f>IF(MID('Tab. A1.4-WVG'!$C100,(L$6-1)*8+(L$6-1)*1+1,8)="","",CONCATENATE(MID('Tab. A1.4-WVG'!$C100,(L$6-1)*8+(L$6-1)*1+1,8),": ",VLOOKUP(MID('Tab. A1.4-WVG'!$C100,(L$6-1)*8+(L$6-1)*1+1,8),AGS,2,FALSE)))</f>
        <v/>
      </c>
      <c r="M96" s="232" t="str">
        <f>IF(MID('Tab. A1.4-WVG'!$C100,(M$6-1)*8+(M$6-1)*1+1,8)="","",CONCATENATE(MID('Tab. A1.4-WVG'!$C100,(M$6-1)*8+(M$6-1)*1+1,8),": ",VLOOKUP(MID('Tab. A1.4-WVG'!$C100,(M$6-1)*8+(M$6-1)*1+1,8),AGS,2,FALSE)))</f>
        <v/>
      </c>
      <c r="N96" s="232" t="str">
        <f>IF(MID('Tab. A1.4-WVG'!$C100,(N$6-1)*8+(N$6-1)*1+1,8)="","",CONCATENATE(MID('Tab. A1.4-WVG'!$C100,(N$6-1)*8+(N$6-1)*1+1,8),": ",VLOOKUP(MID('Tab. A1.4-WVG'!$C100,(N$6-1)*8+(N$6-1)*1+1,8),AGS,2,FALSE)))</f>
        <v/>
      </c>
      <c r="O96" s="232" t="str">
        <f>IF(MID('Tab. A1.4-WVG'!$C100,(O$6-1)*8+(O$6-1)*1+1,8)="","",CONCATENATE(MID('Tab. A1.4-WVG'!$C100,(O$6-1)*8+(O$6-1)*1+1,8),": ",VLOOKUP(MID('Tab. A1.4-WVG'!$C100,(O$6-1)*8+(O$6-1)*1+1,8),AGS,2,FALSE)))</f>
        <v/>
      </c>
      <c r="P96" s="232" t="str">
        <f>IF(MID('Tab. A1.4-WVG'!$C100,(P$6-1)*8+(P$6-1)*1+1,8)="","",CONCATENATE(MID('Tab. A1.4-WVG'!$C100,(P$6-1)*8+(P$6-1)*1+1,8),": ",VLOOKUP(MID('Tab. A1.4-WVG'!$C100,(P$6-1)*8+(P$6-1)*1+1,8),AGS,2,FALSE)))</f>
        <v/>
      </c>
      <c r="Q96" s="232" t="str">
        <f>IF(MID('Tab. A1.4-WVG'!$C100,(Q$6-1)*8+(Q$6-1)*1+1,8)="","",CONCATENATE(MID('Tab. A1.4-WVG'!$C100,(Q$6-1)*8+(Q$6-1)*1+1,8),": ",VLOOKUP(MID('Tab. A1.4-WVG'!$C100,(Q$6-1)*8+(Q$6-1)*1+1,8),AGS,2,FALSE)))</f>
        <v/>
      </c>
      <c r="R96" s="232" t="str">
        <f>IF(MID('Tab. A1.4-WVG'!$C100,(R$6-1)*8+(R$6-1)*1+1,8)="","",CONCATENATE(MID('Tab. A1.4-WVG'!$C100,(R$6-1)*8+(R$6-1)*1+1,8),": ",VLOOKUP(MID('Tab. A1.4-WVG'!$C100,(R$6-1)*8+(R$6-1)*1+1,8),AGS,2,FALSE)))</f>
        <v/>
      </c>
      <c r="S96" s="232" t="str">
        <f>IF(MID('Tab. A1.4-WVG'!$C100,(S$6-1)*8+(S$6-1)*1+1,8)="","",CONCATENATE(MID('Tab. A1.4-WVG'!$C100,(S$6-1)*8+(S$6-1)*1+1,8),": ",VLOOKUP(MID('Tab. A1.4-WVG'!$C100,(S$6-1)*8+(S$6-1)*1+1,8),AGS,2,FALSE)))</f>
        <v/>
      </c>
      <c r="T96" s="232" t="str">
        <f>IF(MID('Tab. A1.4-WVG'!$C100,(T$6-1)*8+(T$6-1)*1+1,8)="","",CONCATENATE(MID('Tab. A1.4-WVG'!$C100,(T$6-1)*8+(T$6-1)*1+1,8),": ",VLOOKUP(MID('Tab. A1.4-WVG'!$C100,(T$6-1)*8+(T$6-1)*1+1,8),AGS,2,FALSE)))</f>
        <v/>
      </c>
      <c r="U96" s="232" t="str">
        <f>IF(MID('Tab. A1.4-WVG'!$C100,(U$6-1)*8+(U$6-1)*1+1,8)="","",CONCATENATE(MID('Tab. A1.4-WVG'!$C100,(U$6-1)*8+(U$6-1)*1+1,8),": ",VLOOKUP(MID('Tab. A1.4-WVG'!$C100,(U$6-1)*8+(U$6-1)*1+1,8),AGS,2,FALSE)))</f>
        <v/>
      </c>
      <c r="V96" s="232" t="str">
        <f>IF(MID('Tab. A1.4-WVG'!$C100,(V$6-1)*8+(V$6-1)*1+1,8)="","",CONCATENATE(MID('Tab. A1.4-WVG'!$C100,(V$6-1)*8+(V$6-1)*1+1,8),": ",VLOOKUP(MID('Tab. A1.4-WVG'!$C100,(V$6-1)*8+(V$6-1)*1+1,8),AGS,2,FALSE)))</f>
        <v/>
      </c>
      <c r="W96" s="232" t="str">
        <f>IF(MID('Tab. A1.4-WVG'!$C100,(W$6-1)*8+(W$6-1)*1+1,8)="","",CONCATENATE(MID('Tab. A1.4-WVG'!$C100,(W$6-1)*8+(W$6-1)*1+1,8),": ",VLOOKUP(MID('Tab. A1.4-WVG'!$C100,(W$6-1)*8+(W$6-1)*1+1,8),AGS,2,FALSE)))</f>
        <v/>
      </c>
      <c r="X96" s="232" t="str">
        <f>IF(MID('Tab. A1.4-WVG'!$C100,(X$6-1)*8+(X$6-1)*1+1,8)="","",CONCATENATE(MID('Tab. A1.4-WVG'!$C100,(X$6-1)*8+(X$6-1)*1+1,8),": ",VLOOKUP(MID('Tab. A1.4-WVG'!$C100,(X$6-1)*8+(X$6-1)*1+1,8),AGS,2,FALSE)))</f>
        <v/>
      </c>
      <c r="Y96" s="232" t="str">
        <f>IF(MID('Tab. A1.4-WVG'!$C100,(Y$6-1)*8+(Y$6-1)*1+1,8)="","",CONCATENATE(MID('Tab. A1.4-WVG'!$C100,(Y$6-1)*8+(Y$6-1)*1+1,8),": ",VLOOKUP(MID('Tab. A1.4-WVG'!$C100,(Y$6-1)*8+(Y$6-1)*1+1,8),AGS,2,FALSE)))</f>
        <v/>
      </c>
      <c r="Z96" s="232" t="str">
        <f>IF(MID('Tab. A1.4-WVG'!$C100,(Z$6-1)*8+(Z$6-1)*1+1,8)="","",CONCATENATE(MID('Tab. A1.4-WVG'!$C100,(Z$6-1)*8+(Z$6-1)*1+1,8),": ",VLOOKUP(MID('Tab. A1.4-WVG'!$C100,(Z$6-1)*8+(Z$6-1)*1+1,8),AGS,2,FALSE)))</f>
        <v/>
      </c>
      <c r="AA96" s="232" t="str">
        <f>IF(MID('Tab. A1.4-WVG'!$C100,(AA$6-1)*8+(AA$6-1)*1+1,8)="","",CONCATENATE(MID('Tab. A1.4-WVG'!$C100,(AA$6-1)*8+(AA$6-1)*1+1,8),": ",VLOOKUP(MID('Tab. A1.4-WVG'!$C100,(AA$6-1)*8+(AA$6-1)*1+1,8),AGS,2,FALSE)))</f>
        <v/>
      </c>
      <c r="AB96" s="232" t="str">
        <f>IF(MID('Tab. A1.4-WVG'!$C100,(AB$6-1)*8+(AB$6-1)*1+1,8)="","",CONCATENATE(MID('Tab. A1.4-WVG'!$C100,(AB$6-1)*8+(AB$6-1)*1+1,8),": ",VLOOKUP(MID('Tab. A1.4-WVG'!$C100,(AB$6-1)*8+(AB$6-1)*1+1,8),AGS,2,FALSE)))</f>
        <v/>
      </c>
      <c r="AC96" s="232" t="str">
        <f>IF(MID('Tab. A1.4-WVG'!$C100,(AC$6-1)*8+(AC$6-1)*1+1,8)="","",CONCATENATE(MID('Tab. A1.4-WVG'!$C100,(AC$6-1)*8+(AC$6-1)*1+1,8),": ",VLOOKUP(MID('Tab. A1.4-WVG'!$C100,(AC$6-1)*8+(AC$6-1)*1+1,8),AGS,2,FALSE)))</f>
        <v/>
      </c>
      <c r="AD96" s="232" t="str">
        <f>IF(MID('Tab. A1.4-WVG'!$C100,(AD$6-1)*8+(AD$6-1)*1+1,8)="","",CONCATENATE(MID('Tab. A1.4-WVG'!$C100,(AD$6-1)*8+(AD$6-1)*1+1,8),": ",VLOOKUP(MID('Tab. A1.4-WVG'!$C100,(AD$6-1)*8+(AD$6-1)*1+1,8),AGS,2,FALSE)))</f>
        <v/>
      </c>
      <c r="AE96" s="232" t="str">
        <f>IF(MID('Tab. A1.4-WVG'!$C100,(AE$6-1)*8+(AE$6-1)*1+1,8)="","",CONCATENATE(MID('Tab. A1.4-WVG'!$C100,(AE$6-1)*8+(AE$6-1)*1+1,8),": ",VLOOKUP(MID('Tab. A1.4-WVG'!$C100,(AE$6-1)*8+(AE$6-1)*1+1,8),AGS,2,FALSE)))</f>
        <v/>
      </c>
      <c r="AF96" s="232" t="str">
        <f>IF(MID('Tab. A1.4-WVG'!$C100,(AF$6-1)*8+(AF$6-1)*1+1,8)="","",CONCATENATE(MID('Tab. A1.4-WVG'!$C100,(AF$6-1)*8+(AF$6-1)*1+1,8),": ",VLOOKUP(MID('Tab. A1.4-WVG'!$C100,(AF$6-1)*8+(AF$6-1)*1+1,8),AGS,2,FALSE)))</f>
        <v/>
      </c>
      <c r="AG96" s="232" t="str">
        <f>IF(MID('Tab. A1.4-WVG'!$C100,(AG$6-1)*8+(AG$6-1)*1+1,8)="","",CONCATENATE(MID('Tab. A1.4-WVG'!$C100,(AG$6-1)*8+(AG$6-1)*1+1,8),": ",VLOOKUP(MID('Tab. A1.4-WVG'!$C100,(AG$6-1)*8+(AG$6-1)*1+1,8),AGS,2,FALSE)))</f>
        <v/>
      </c>
      <c r="AH96" s="232" t="str">
        <f>IF(MID('Tab. A1.4-WVG'!$C100,(AH$6-1)*8+(AH$6-1)*1+1,8)="","",CONCATENATE(MID('Tab. A1.4-WVG'!$C100,(AH$6-1)*8+(AH$6-1)*1+1,8),": ",VLOOKUP(MID('Tab. A1.4-WVG'!$C100,(AH$6-1)*8+(AH$6-1)*1+1,8),AGS,2,FALSE)))</f>
        <v/>
      </c>
      <c r="AI96" s="232" t="str">
        <f>IF(MID('Tab. A1.4-WVG'!$C100,(AI$6-1)*8+(AI$6-1)*1+1,8)="","",CONCATENATE(MID('Tab. A1.4-WVG'!$C100,(AI$6-1)*8+(AI$6-1)*1+1,8),": ",VLOOKUP(MID('Tab. A1.4-WVG'!$C100,(AI$6-1)*8+(AI$6-1)*1+1,8),AGS,2,FALSE)))</f>
        <v/>
      </c>
      <c r="AJ96" s="232" t="str">
        <f>IF(MID('Tab. A1.4-WVG'!$C100,(AJ$6-1)*8+(AJ$6-1)*1+1,8)="","",CONCATENATE(MID('Tab. A1.4-WVG'!$C100,(AJ$6-1)*8+(AJ$6-1)*1+1,8),": ",VLOOKUP(MID('Tab. A1.4-WVG'!$C100,(AJ$6-1)*8+(AJ$6-1)*1+1,8),AGS,2,FALSE)))</f>
        <v/>
      </c>
      <c r="AK96" s="232" t="str">
        <f>IF(MID('Tab. A1.4-WVG'!$C100,(AK$6-1)*8+(AK$6-1)*1+1,8)="","",CONCATENATE(MID('Tab. A1.4-WVG'!$C100,(AK$6-1)*8+(AK$6-1)*1+1,8),": ",VLOOKUP(MID('Tab. A1.4-WVG'!$C100,(AK$6-1)*8+(AK$6-1)*1+1,8),AGS,2,FALSE)))</f>
        <v/>
      </c>
      <c r="AL96" s="232" t="str">
        <f>IF(MID('Tab. A1.4-WVG'!$C100,(AL$6-1)*8+(AL$6-1)*1+1,8)="","",CONCATENATE(MID('Tab. A1.4-WVG'!$C100,(AL$6-1)*8+(AL$6-1)*1+1,8),": ",VLOOKUP(MID('Tab. A1.4-WVG'!$C100,(AL$6-1)*8+(AL$6-1)*1+1,8),AGS,2,FALSE)))</f>
        <v/>
      </c>
      <c r="AM96" s="232" t="str">
        <f>IF(MID('Tab. A1.4-WVG'!$C100,(AM$6-1)*8+(AM$6-1)*1+1,8)="","",CONCATENATE(MID('Tab. A1.4-WVG'!$C100,(AM$6-1)*8+(AM$6-1)*1+1,8),": ",VLOOKUP(MID('Tab. A1.4-WVG'!$C100,(AM$6-1)*8+(AM$6-1)*1+1,8),AGS,2,FALSE)))</f>
        <v/>
      </c>
      <c r="AN96" s="232" t="str">
        <f>IF(MID('Tab. A1.4-WVG'!$C100,(AN$6-1)*8+(AN$6-1)*1+1,8)="","",CONCATENATE(MID('Tab. A1.4-WVG'!$C100,(AN$6-1)*8+(AN$6-1)*1+1,8),": ",VLOOKUP(MID('Tab. A1.4-WVG'!$C100,(AN$6-1)*8+(AN$6-1)*1+1,8),AGS,2,FALSE)))</f>
        <v/>
      </c>
      <c r="AO96" s="232" t="str">
        <f>IF(MID('Tab. A1.4-WVG'!$C100,(AO$6-1)*8+(AO$6-1)*1+1,8)="","",CONCATENATE(MID('Tab. A1.4-WVG'!$C100,(AO$6-1)*8+(AO$6-1)*1+1,8),": ",VLOOKUP(MID('Tab. A1.4-WVG'!$C100,(AO$6-1)*8+(AO$6-1)*1+1,8),AGS,2,FALSE)))</f>
        <v/>
      </c>
      <c r="AP96" s="232" t="str">
        <f>IF(MID('Tab. A1.4-WVG'!$C100,(AP$6-1)*8+(AP$6-1)*1+1,8)="","",CONCATENATE(MID('Tab. A1.4-WVG'!$C100,(AP$6-1)*8+(AP$6-1)*1+1,8),": ",VLOOKUP(MID('Tab. A1.4-WVG'!$C100,(AP$6-1)*8+(AP$6-1)*1+1,8),AGS,2,FALSE)))</f>
        <v/>
      </c>
      <c r="AQ96" s="232" t="str">
        <f>IF(MID('Tab. A1.4-WVG'!$C100,(AQ$6-1)*8+(AQ$6-1)*1+1,8)="","",CONCATENATE(MID('Tab. A1.4-WVG'!$C100,(AQ$6-1)*8+(AQ$6-1)*1+1,8),": ",VLOOKUP(MID('Tab. A1.4-WVG'!$C100,(AQ$6-1)*8+(AQ$6-1)*1+1,8),AGS,2,FALSE)))</f>
        <v/>
      </c>
      <c r="AR96" s="232" t="str">
        <f>IF(MID('Tab. A1.4-WVG'!$C100,(AR$6-1)*8+(AR$6-1)*1+1,8)="","",CONCATENATE(MID('Tab. A1.4-WVG'!$C100,(AR$6-1)*8+(AR$6-1)*1+1,8),": ",VLOOKUP(MID('Tab. A1.4-WVG'!$C100,(AR$6-1)*8+(AR$6-1)*1+1,8),AGS,2,FALSE)))</f>
        <v/>
      </c>
      <c r="AS96" s="232" t="str">
        <f>IF(MID('Tab. A1.4-WVG'!$C100,(AS$6-1)*8+(AS$6-1)*1+1,8)="","",CONCATENATE(MID('Tab. A1.4-WVG'!$C100,(AS$6-1)*8+(AS$6-1)*1+1,8),": ",VLOOKUP(MID('Tab. A1.4-WVG'!$C100,(AS$6-1)*8+(AS$6-1)*1+1,8),AGS,2,FALSE)))</f>
        <v/>
      </c>
      <c r="AT96" s="232" t="str">
        <f>IF(MID('Tab. A1.4-WVG'!$C100,(AT$6-1)*8+(AT$6-1)*1+1,8)="","",CONCATENATE(MID('Tab. A1.4-WVG'!$C100,(AT$6-1)*8+(AT$6-1)*1+1,8),": ",VLOOKUP(MID('Tab. A1.4-WVG'!$C100,(AT$6-1)*8+(AT$6-1)*1+1,8),AGS,2,FALSE)))</f>
        <v/>
      </c>
      <c r="AU96" s="232" t="str">
        <f>IF(MID('Tab. A1.4-WVG'!$C100,(AU$6-1)*8+(AU$6-1)*1+1,8)="","",CONCATENATE(MID('Tab. A1.4-WVG'!$C100,(AU$6-1)*8+(AU$6-1)*1+1,8),": ",VLOOKUP(MID('Tab. A1.4-WVG'!$C100,(AU$6-1)*8+(AU$6-1)*1+1,8),AGS,2,FALSE)))</f>
        <v/>
      </c>
      <c r="AV96" s="232" t="str">
        <f>IF(MID('Tab. A1.4-WVG'!$C100,(AV$6-1)*8+(AV$6-1)*1+1,8)="","",CONCATENATE(MID('Tab. A1.4-WVG'!$C100,(AV$6-1)*8+(AV$6-1)*1+1,8),": ",VLOOKUP(MID('Tab. A1.4-WVG'!$C100,(AV$6-1)*8+(AV$6-1)*1+1,8),AGS,2,FALSE)))</f>
        <v/>
      </c>
      <c r="AW96" s="232" t="str">
        <f>IF(MID('Tab. A1.4-WVG'!$C100,(AW$6-1)*8+(AW$6-1)*1+1,8)="","",CONCATENATE(MID('Tab. A1.4-WVG'!$C100,(AW$6-1)*8+(AW$6-1)*1+1,8),": ",VLOOKUP(MID('Tab. A1.4-WVG'!$C100,(AW$6-1)*8+(AW$6-1)*1+1,8),AGS,2,FALSE)))</f>
        <v/>
      </c>
      <c r="AX96" s="232" t="str">
        <f>IF(MID('Tab. A1.4-WVG'!$C100,(AX$6-1)*8+(AX$6-1)*1+1,8)="","",CONCATENATE(MID('Tab. A1.4-WVG'!$C100,(AX$6-1)*8+(AX$6-1)*1+1,8),": ",VLOOKUP(MID('Tab. A1.4-WVG'!$C100,(AX$6-1)*8+(AX$6-1)*1+1,8),AGS,2,FALSE)))</f>
        <v/>
      </c>
      <c r="AY96" s="232" t="str">
        <f>IF(MID('Tab. A1.4-WVG'!$C100,(AY$6-1)*8+(AY$6-1)*1+1,8)="","",CONCATENATE(MID('Tab. A1.4-WVG'!$C100,(AY$6-1)*8+(AY$6-1)*1+1,8),": ",VLOOKUP(MID('Tab. A1.4-WVG'!$C100,(AY$6-1)*8+(AY$6-1)*1+1,8),AGS,2,FALSE)))</f>
        <v/>
      </c>
      <c r="AZ96" s="232" t="str">
        <f>IF(MID('Tab. A1.4-WVG'!$C100,(AZ$6-1)*8+(AZ$6-1)*1+1,8)="","",CONCATENATE(MID('Tab. A1.4-WVG'!$C100,(AZ$6-1)*8+(AZ$6-1)*1+1,8),": ",VLOOKUP(MID('Tab. A1.4-WVG'!$C100,(AZ$6-1)*8+(AZ$6-1)*1+1,8),AGS,2,FALSE)))</f>
        <v/>
      </c>
      <c r="BA96" s="232" t="str">
        <f>IF(MID('Tab. A1.4-WVG'!$C100,(BA$6-1)*8+(BA$6-1)*1+1,8)="","",CONCATENATE(MID('Tab. A1.4-WVG'!$C100,(BA$6-1)*8+(BA$6-1)*1+1,8),": ",VLOOKUP(MID('Tab. A1.4-WVG'!$C100,(BA$6-1)*8+(BA$6-1)*1+1,8),AGS,2,FALSE)))</f>
        <v/>
      </c>
      <c r="BB96" s="232" t="str">
        <f>IF(MID('Tab. A1.4-WVG'!$C100,(BB$6-1)*8+(BB$6-1)*1+1,8)="","",CONCATENATE(MID('Tab. A1.4-WVG'!$C100,(BB$6-1)*8+(BB$6-1)*1+1,8),": ",VLOOKUP(MID('Tab. A1.4-WVG'!$C100,(BB$6-1)*8+(BB$6-1)*1+1,8),AGS,2,FALSE)))</f>
        <v/>
      </c>
      <c r="BC96" s="232" t="str">
        <f>IF(MID('Tab. A1.4-WVG'!$C100,(BC$6-1)*8+(BC$6-1)*1+1,8)="","",CONCATENATE(MID('Tab. A1.4-WVG'!$C100,(BC$6-1)*8+(BC$6-1)*1+1,8),": ",VLOOKUP(MID('Tab. A1.4-WVG'!$C100,(BC$6-1)*8+(BC$6-1)*1+1,8),AGS,2,FALSE)))</f>
        <v/>
      </c>
      <c r="BD96" s="232" t="str">
        <f>IF(MID('Tab. A1.4-WVG'!$C100,(BD$6-1)*8+(BD$6-1)*1+1,8)="","",CONCATENATE(MID('Tab. A1.4-WVG'!$C100,(BD$6-1)*8+(BD$6-1)*1+1,8),": ",VLOOKUP(MID('Tab. A1.4-WVG'!$C100,(BD$6-1)*8+(BD$6-1)*1+1,8),AGS,2,FALSE)))</f>
        <v/>
      </c>
      <c r="BE96" s="232" t="str">
        <f>IF(MID('Tab. A1.4-WVG'!$C100,(BE$6-1)*8+(BE$6-1)*1+1,8)="","",CONCATENATE(MID('Tab. A1.4-WVG'!$C100,(BE$6-1)*8+(BE$6-1)*1+1,8),": ",VLOOKUP(MID('Tab. A1.4-WVG'!$C100,(BE$6-1)*8+(BE$6-1)*1+1,8),AGS,2,FALSE)))</f>
        <v/>
      </c>
      <c r="BF96" s="232" t="str">
        <f>IF(MID('Tab. A1.4-WVG'!$C100,(BF$6-1)*8+(BF$6-1)*1+1,8)="","",CONCATENATE(MID('Tab. A1.4-WVG'!$C100,(BF$6-1)*8+(BF$6-1)*1+1,8),": ",VLOOKUP(MID('Tab. A1.4-WVG'!$C100,(BF$6-1)*8+(BF$6-1)*1+1,8),AGS,2,FALSE)))</f>
        <v/>
      </c>
      <c r="BG96" s="232" t="str">
        <f>IF(MID('Tab. A1.4-WVG'!$C100,(BG$6-1)*8+(BG$6-1)*1+1,8)="","",CONCATENATE(MID('Tab. A1.4-WVG'!$C100,(BG$6-1)*8+(BG$6-1)*1+1,8),": ",VLOOKUP(MID('Tab. A1.4-WVG'!$C100,(BG$6-1)*8+(BG$6-1)*1+1,8),AGS,2,FALSE)))</f>
        <v/>
      </c>
      <c r="BH96" s="232" t="str">
        <f>IF(MID('Tab. A1.4-WVG'!$C100,(BH$6-1)*8+(BH$6-1)*1+1,8)="","",CONCATENATE(MID('Tab. A1.4-WVG'!$C100,(BH$6-1)*8+(BH$6-1)*1+1,8),": ",VLOOKUP(MID('Tab. A1.4-WVG'!$C100,(BH$6-1)*8+(BH$6-1)*1+1,8),AGS,2,FALSE)))</f>
        <v/>
      </c>
      <c r="BI96" s="232" t="str">
        <f>IF(MID('Tab. A1.4-WVG'!$C100,(BI$6-1)*8+(BI$6-1)*1+1,8)="","",CONCATENATE(MID('Tab. A1.4-WVG'!$C100,(BI$6-1)*8+(BI$6-1)*1+1,8),": ",VLOOKUP(MID('Tab. A1.4-WVG'!$C100,(BI$6-1)*8+(BI$6-1)*1+1,8),AGS,2,FALSE)))</f>
        <v/>
      </c>
      <c r="BJ96" s="232" t="str">
        <f>IF(MID('Tab. A1.4-WVG'!$C100,(BJ$6-1)*8+(BJ$6-1)*1+1,8)="","",CONCATENATE(MID('Tab. A1.4-WVG'!$C100,(BJ$6-1)*8+(BJ$6-1)*1+1,8),": ",VLOOKUP(MID('Tab. A1.4-WVG'!$C100,(BJ$6-1)*8+(BJ$6-1)*1+1,8),AGS,2,FALSE)))</f>
        <v/>
      </c>
      <c r="BK96" s="232" t="str">
        <f>IF(MID('Tab. A1.4-WVG'!$C100,(BK$6-1)*8+(BK$6-1)*1+1,8)="","",CONCATENATE(MID('Tab. A1.4-WVG'!$C100,(BK$6-1)*8+(BK$6-1)*1+1,8),": ",VLOOKUP(MID('Tab. A1.4-WVG'!$C100,(BK$6-1)*8+(BK$6-1)*1+1,8),AGS,2,FALSE)))</f>
        <v/>
      </c>
      <c r="BL96" s="232" t="str">
        <f>IF(MID('Tab. A1.4-WVG'!$C100,(BL$6-1)*8+(BL$6-1)*1+1,8)="","",CONCATENATE(MID('Tab. A1.4-WVG'!$C100,(BL$6-1)*8+(BL$6-1)*1+1,8),": ",VLOOKUP(MID('Tab. A1.4-WVG'!$C100,(BL$6-1)*8+(BL$6-1)*1+1,8),AGS,2,FALSE)))</f>
        <v/>
      </c>
      <c r="BM96" s="232" t="str">
        <f>IF(MID('Tab. A1.4-WVG'!$C100,(BM$6-1)*8+(BM$6-1)*1+1,8)="","",CONCATENATE(MID('Tab. A1.4-WVG'!$C100,(BM$6-1)*8+(BM$6-1)*1+1,8),": ",VLOOKUP(MID('Tab. A1.4-WVG'!$C100,(BM$6-1)*8+(BM$6-1)*1+1,8),AGS,2,FALSE)))</f>
        <v/>
      </c>
      <c r="BN96" s="232" t="str">
        <f>IF(MID('Tab. A1.4-WVG'!$C100,(BN$6-1)*8+(BN$6-1)*1+1,8)="","",CONCATENATE(MID('Tab. A1.4-WVG'!$C100,(BN$6-1)*8+(BN$6-1)*1+1,8),": ",VLOOKUP(MID('Tab. A1.4-WVG'!$C100,(BN$6-1)*8+(BN$6-1)*1+1,8),AGS,2,FALSE)))</f>
        <v/>
      </c>
      <c r="BO96" s="232" t="str">
        <f>IF(MID('Tab. A1.4-WVG'!$C100,(BO$6-1)*8+(BO$6-1)*1+1,8)="","",CONCATENATE(MID('Tab. A1.4-WVG'!$C100,(BO$6-1)*8+(BO$6-1)*1+1,8),": ",VLOOKUP(MID('Tab. A1.4-WVG'!$C100,(BO$6-1)*8+(BO$6-1)*1+1,8),AGS,2,FALSE)))</f>
        <v/>
      </c>
      <c r="BP96" s="232" t="str">
        <f>IF(MID('Tab. A1.4-WVG'!$C100,(BP$6-1)*8+(BP$6-1)*1+1,8)="","",CONCATENATE(MID('Tab. A1.4-WVG'!$C100,(BP$6-1)*8+(BP$6-1)*1+1,8),": ",VLOOKUP(MID('Tab. A1.4-WVG'!$C100,(BP$6-1)*8+(BP$6-1)*1+1,8),AGS,2,FALSE)))</f>
        <v/>
      </c>
      <c r="BQ96" s="232" t="str">
        <f>IF(MID('Tab. A1.4-WVG'!$C100,(BQ$6-1)*8+(BQ$6-1)*1+1,8)="","",CONCATENATE(MID('Tab. A1.4-WVG'!$C100,(BQ$6-1)*8+(BQ$6-1)*1+1,8),": ",VLOOKUP(MID('Tab. A1.4-WVG'!$C100,(BQ$6-1)*8+(BQ$6-1)*1+1,8),AGS,2,FALSE)))</f>
        <v/>
      </c>
      <c r="BR96" s="232" t="str">
        <f>IF(MID('Tab. A1.4-WVG'!$C100,(BR$6-1)*8+(BR$6-1)*1+1,8)="","",CONCATENATE(MID('Tab. A1.4-WVG'!$C100,(BR$6-1)*8+(BR$6-1)*1+1,8),": ",VLOOKUP(MID('Tab. A1.4-WVG'!$C100,(BR$6-1)*8+(BR$6-1)*1+1,8),AGS,2,FALSE)))</f>
        <v/>
      </c>
      <c r="BS96" s="232" t="str">
        <f>IF(MID('Tab. A1.4-WVG'!$C100,(BS$6-1)*8+(BS$6-1)*1+1,8)="","",CONCATENATE(MID('Tab. A1.4-WVG'!$C100,(BS$6-1)*8+(BS$6-1)*1+1,8),": ",VLOOKUP(MID('Tab. A1.4-WVG'!$C100,(BS$6-1)*8+(BS$6-1)*1+1,8),AGS,2,FALSE)))</f>
        <v/>
      </c>
      <c r="BT96" s="232" t="str">
        <f>IF(MID('Tab. A1.4-WVG'!$C100,(BT$6-1)*8+(BT$6-1)*1+1,8)="","",CONCATENATE(MID('Tab. A1.4-WVG'!$C100,(BT$6-1)*8+(BT$6-1)*1+1,8),": ",VLOOKUP(MID('Tab. A1.4-WVG'!$C100,(BT$6-1)*8+(BT$6-1)*1+1,8),AGS,2,FALSE)))</f>
        <v/>
      </c>
      <c r="BU96" s="232" t="str">
        <f>IF(MID('Tab. A1.4-WVG'!$C100,(BU$6-1)*8+(BU$6-1)*1+1,8)="","",CONCATENATE(MID('Tab. A1.4-WVG'!$C100,(BU$6-1)*8+(BU$6-1)*1+1,8),": ",VLOOKUP(MID('Tab. A1.4-WVG'!$C100,(BU$6-1)*8+(BU$6-1)*1+1,8),AGS,2,FALSE)))</f>
        <v/>
      </c>
      <c r="BV96" s="232" t="str">
        <f>IF(MID('Tab. A1.4-WVG'!$C100,(BV$6-1)*8+(BV$6-1)*1+1,8)="","",CONCATENATE(MID('Tab. A1.4-WVG'!$C100,(BV$6-1)*8+(BV$6-1)*1+1,8),": ",VLOOKUP(MID('Tab. A1.4-WVG'!$C100,(BV$6-1)*8+(BV$6-1)*1+1,8),AGS,2,FALSE)))</f>
        <v/>
      </c>
      <c r="BW96" s="232" t="str">
        <f>IF(MID('Tab. A1.4-WVG'!$C100,(BW$6-1)*8+(BW$6-1)*1+1,8)="","",CONCATENATE(MID('Tab. A1.4-WVG'!$C100,(BW$6-1)*8+(BW$6-1)*1+1,8),": ",VLOOKUP(MID('Tab. A1.4-WVG'!$C100,(BW$6-1)*8+(BW$6-1)*1+1,8),AGS,2,FALSE)))</f>
        <v/>
      </c>
      <c r="BX96" s="232" t="str">
        <f>IF(MID('Tab. A1.4-WVG'!$C100,(BX$6-1)*8+(BX$6-1)*1+1,8)="","",CONCATENATE(MID('Tab. A1.4-WVG'!$C100,(BX$6-1)*8+(BX$6-1)*1+1,8),": ",VLOOKUP(MID('Tab. A1.4-WVG'!$C100,(BX$6-1)*8+(BX$6-1)*1+1,8),AGS,2,FALSE)))</f>
        <v/>
      </c>
      <c r="BY96" s="232" t="str">
        <f>IF(MID('Tab. A1.4-WVG'!$C100,(BY$6-1)*8+(BY$6-1)*1+1,8)="","",CONCATENATE(MID('Tab. A1.4-WVG'!$C100,(BY$6-1)*8+(BY$6-1)*1+1,8),": ",VLOOKUP(MID('Tab. A1.4-WVG'!$C100,(BY$6-1)*8+(BY$6-1)*1+1,8),AGS,2,FALSE)))</f>
        <v/>
      </c>
      <c r="BZ96" s="232" t="str">
        <f>IF(MID('Tab. A1.4-WVG'!$C100,(BZ$6-1)*8+(BZ$6-1)*1+1,8)="","",CONCATENATE(MID('Tab. A1.4-WVG'!$C100,(BZ$6-1)*8+(BZ$6-1)*1+1,8),": ",VLOOKUP(MID('Tab. A1.4-WVG'!$C100,(BZ$6-1)*8+(BZ$6-1)*1+1,8),AGS,2,FALSE)))</f>
        <v/>
      </c>
      <c r="CA96" s="232" t="str">
        <f>IF(MID('Tab. A1.4-WVG'!$C100,(CA$6-1)*8+(CA$6-1)*1+1,8)="","",CONCATENATE(MID('Tab. A1.4-WVG'!$C100,(CA$6-1)*8+(CA$6-1)*1+1,8),": ",VLOOKUP(MID('Tab. A1.4-WVG'!$C100,(CA$6-1)*8+(CA$6-1)*1+1,8),AGS,2,FALSE)))</f>
        <v/>
      </c>
      <c r="CB96" s="232" t="str">
        <f>IF(MID('Tab. A1.4-WVG'!$C100,(CB$6-1)*8+(CB$6-1)*1+1,8)="","",CONCATENATE(MID('Tab. A1.4-WVG'!$C100,(CB$6-1)*8+(CB$6-1)*1+1,8),": ",VLOOKUP(MID('Tab. A1.4-WVG'!$C100,(CB$6-1)*8+(CB$6-1)*1+1,8),AGS,2,FALSE)))</f>
        <v/>
      </c>
      <c r="CC96" s="232" t="str">
        <f>IF(MID('Tab. A1.4-WVG'!$C100,(CC$6-1)*8+(CC$6-1)*1+1,8)="","",CONCATENATE(MID('Tab. A1.4-WVG'!$C100,(CC$6-1)*8+(CC$6-1)*1+1,8),": ",VLOOKUP(MID('Tab. A1.4-WVG'!$C100,(CC$6-1)*8+(CC$6-1)*1+1,8),AGS,2,FALSE)))</f>
        <v/>
      </c>
      <c r="CD96" s="232" t="str">
        <f>IF(MID('Tab. A1.4-WVG'!$C100,(CD$6-1)*8+(CD$6-1)*1+1,8)="","",CONCATENATE(MID('Tab. A1.4-WVG'!$C100,(CD$6-1)*8+(CD$6-1)*1+1,8),": ",VLOOKUP(MID('Tab. A1.4-WVG'!$C100,(CD$6-1)*8+(CD$6-1)*1+1,8),AGS,2,FALSE)))</f>
        <v/>
      </c>
      <c r="CE96" s="232" t="str">
        <f>IF(MID('Tab. A1.4-WVG'!$C100,(CE$6-1)*8+(CE$6-1)*1+1,8)="","",CONCATENATE(MID('Tab. A1.4-WVG'!$C100,(CE$6-1)*8+(CE$6-1)*1+1,8),": ",VLOOKUP(MID('Tab. A1.4-WVG'!$C100,(CE$6-1)*8+(CE$6-1)*1+1,8),AGS,2,FALSE)))</f>
        <v/>
      </c>
      <c r="CF96" s="232" t="str">
        <f>IF(MID('Tab. A1.4-WVG'!$C100,(CF$6-1)*8+(CF$6-1)*1+1,8)="","",CONCATENATE(MID('Tab. A1.4-WVG'!$C100,(CF$6-1)*8+(CF$6-1)*1+1,8),": ",VLOOKUP(MID('Tab. A1.4-WVG'!$C100,(CF$6-1)*8+(CF$6-1)*1+1,8),AGS,2,FALSE)))</f>
        <v/>
      </c>
      <c r="CG96" s="232" t="str">
        <f>IF(MID('Tab. A1.4-WVG'!$C100,(CG$6-1)*8+(CG$6-1)*1+1,8)="","",CONCATENATE(MID('Tab. A1.4-WVG'!$C100,(CG$6-1)*8+(CG$6-1)*1+1,8),": ",VLOOKUP(MID('Tab. A1.4-WVG'!$C100,(CG$6-1)*8+(CG$6-1)*1+1,8),AGS,2,FALSE)))</f>
        <v/>
      </c>
      <c r="CH96" s="232" t="str">
        <f>IF(MID('Tab. A1.4-WVG'!$C100,(CH$6-1)*8+(CH$6-1)*1+1,8)="","",CONCATENATE(MID('Tab. A1.4-WVG'!$C100,(CH$6-1)*8+(CH$6-1)*1+1,8),": ",VLOOKUP(MID('Tab. A1.4-WVG'!$C100,(CH$6-1)*8+(CH$6-1)*1+1,8),AGS,2,FALSE)))</f>
        <v/>
      </c>
      <c r="CI96" s="232" t="str">
        <f>IF(MID('Tab. A1.4-WVG'!$C100,(CI$6-1)*8+(CI$6-1)*1+1,8)="","",CONCATENATE(MID('Tab. A1.4-WVG'!$C100,(CI$6-1)*8+(CI$6-1)*1+1,8),": ",VLOOKUP(MID('Tab. A1.4-WVG'!$C100,(CI$6-1)*8+(CI$6-1)*1+1,8),AGS,2,FALSE)))</f>
        <v/>
      </c>
      <c r="CJ96" s="232" t="str">
        <f>IF(MID('Tab. A1.4-WVG'!$C100,(CJ$6-1)*8+(CJ$6-1)*1+1,8)="","",CONCATENATE(MID('Tab. A1.4-WVG'!$C100,(CJ$6-1)*8+(CJ$6-1)*1+1,8),": ",VLOOKUP(MID('Tab. A1.4-WVG'!$C100,(CJ$6-1)*8+(CJ$6-1)*1+1,8),AGS,2,FALSE)))</f>
        <v/>
      </c>
      <c r="CK96" s="232" t="str">
        <f>IF(MID('Tab. A1.4-WVG'!$C100,(CK$6-1)*8+(CK$6-1)*1+1,8)="","",CONCATENATE(MID('Tab. A1.4-WVG'!$C100,(CK$6-1)*8+(CK$6-1)*1+1,8),": ",VLOOKUP(MID('Tab. A1.4-WVG'!$C100,(CK$6-1)*8+(CK$6-1)*1+1,8),AGS,2,FALSE)))</f>
        <v/>
      </c>
      <c r="CL96" s="232" t="str">
        <f>IF(MID('Tab. A1.4-WVG'!$C100,(CL$6-1)*8+(CL$6-1)*1+1,8)="","",CONCATENATE(MID('Tab. A1.4-WVG'!$C100,(CL$6-1)*8+(CL$6-1)*1+1,8),": ",VLOOKUP(MID('Tab. A1.4-WVG'!$C100,(CL$6-1)*8+(CL$6-1)*1+1,8),AGS,2,FALSE)))</f>
        <v/>
      </c>
      <c r="CM96" s="232" t="str">
        <f>IF(MID('Tab. A1.4-WVG'!$C100,(CM$6-1)*8+(CM$6-1)*1+1,8)="","",CONCATENATE(MID('Tab. A1.4-WVG'!$C100,(CM$6-1)*8+(CM$6-1)*1+1,8),": ",VLOOKUP(MID('Tab. A1.4-WVG'!$C100,(CM$6-1)*8+(CM$6-1)*1+1,8),AGS,2,FALSE)))</f>
        <v/>
      </c>
      <c r="CN96" s="232" t="str">
        <f>IF(MID('Tab. A1.4-WVG'!$C100,(CN$6-1)*8+(CN$6-1)*1+1,8)="","",CONCATENATE(MID('Tab. A1.4-WVG'!$C100,(CN$6-1)*8+(CN$6-1)*1+1,8),": ",VLOOKUP(MID('Tab. A1.4-WVG'!$C100,(CN$6-1)*8+(CN$6-1)*1+1,8),AGS,2,FALSE)))</f>
        <v/>
      </c>
      <c r="CO96" s="232" t="str">
        <f>IF(MID('Tab. A1.4-WVG'!$C100,(CO$6-1)*8+(CO$6-1)*1+1,8)="","",CONCATENATE(MID('Tab. A1.4-WVG'!$C100,(CO$6-1)*8+(CO$6-1)*1+1,8),": ",VLOOKUP(MID('Tab. A1.4-WVG'!$C100,(CO$6-1)*8+(CO$6-1)*1+1,8),AGS,2,FALSE)))</f>
        <v/>
      </c>
      <c r="CP96" s="232" t="str">
        <f>IF(MID('Tab. A1.4-WVG'!$C100,(CP$6-1)*8+(CP$6-1)*1+1,8)="","",CONCATENATE(MID('Tab. A1.4-WVG'!$C100,(CP$6-1)*8+(CP$6-1)*1+1,8),": ",VLOOKUP(MID('Tab. A1.4-WVG'!$C100,(CP$6-1)*8+(CP$6-1)*1+1,8),AGS,2,FALSE)))</f>
        <v/>
      </c>
      <c r="CQ96" s="232" t="str">
        <f>IF(MID('Tab. A1.4-WVG'!$C100,(CQ$6-1)*8+(CQ$6-1)*1+1,8)="","",CONCATENATE(MID('Tab. A1.4-WVG'!$C100,(CQ$6-1)*8+(CQ$6-1)*1+1,8),": ",VLOOKUP(MID('Tab. A1.4-WVG'!$C100,(CQ$6-1)*8+(CQ$6-1)*1+1,8),AGS,2,FALSE)))</f>
        <v/>
      </c>
      <c r="CR96" s="232" t="str">
        <f>IF(MID('Tab. A1.4-WVG'!$C100,(CR$6-1)*8+(CR$6-1)*1+1,8)="","",CONCATENATE(MID('Tab. A1.4-WVG'!$C100,(CR$6-1)*8+(CR$6-1)*1+1,8),": ",VLOOKUP(MID('Tab. A1.4-WVG'!$C100,(CR$6-1)*8+(CR$6-1)*1+1,8),AGS,2,FALSE)))</f>
        <v/>
      </c>
      <c r="CS96" s="232" t="str">
        <f>IF(MID('Tab. A1.4-WVG'!$C100,(CS$6-1)*8+(CS$6-1)*1+1,8)="","",CONCATENATE(MID('Tab. A1.4-WVG'!$C100,(CS$6-1)*8+(CS$6-1)*1+1,8),": ",VLOOKUP(MID('Tab. A1.4-WVG'!$C100,(CS$6-1)*8+(CS$6-1)*1+1,8),AGS,2,FALSE)))</f>
        <v/>
      </c>
      <c r="CT96" s="232" t="str">
        <f>IF(MID('Tab. A1.4-WVG'!$C100,(CT$6-1)*8+(CT$6-1)*1+1,8)="","",CONCATENATE(MID('Tab. A1.4-WVG'!$C100,(CT$6-1)*8+(CT$6-1)*1+1,8),": ",VLOOKUP(MID('Tab. A1.4-WVG'!$C100,(CT$6-1)*8+(CT$6-1)*1+1,8),AGS,2,FALSE)))</f>
        <v/>
      </c>
      <c r="CU96" s="232" t="str">
        <f>IF(MID('Tab. A1.4-WVG'!$C100,(CU$6-1)*8+(CU$6-1)*1+1,8)="","",CONCATENATE(MID('Tab. A1.4-WVG'!$C100,(CU$6-1)*8+(CU$6-1)*1+1,8),": ",VLOOKUP(MID('Tab. A1.4-WVG'!$C100,(CU$6-1)*8+(CU$6-1)*1+1,8),AGS,2,FALSE)))</f>
        <v/>
      </c>
      <c r="CV96" s="232" t="str">
        <f>IF(MID('Tab. A1.4-WVG'!$C100,(CV$6-1)*8+(CV$6-1)*1+1,8)="","",CONCATENATE(MID('Tab. A1.4-WVG'!$C100,(CV$6-1)*8+(CV$6-1)*1+1,8),": ",VLOOKUP(MID('Tab. A1.4-WVG'!$C100,(CV$6-1)*8+(CV$6-1)*1+1,8),AGS,2,FALSE)))</f>
        <v/>
      </c>
      <c r="CW96" s="232" t="str">
        <f>IF(MID('Tab. A1.4-WVG'!$C100,(CW$6-1)*8+(CW$6-1)*1+1,8)="","",CONCATENATE(MID('Tab. A1.4-WVG'!$C100,(CW$6-1)*8+(CW$6-1)*1+1,8),": ",VLOOKUP(MID('Tab. A1.4-WVG'!$C100,(CW$6-1)*8+(CW$6-1)*1+1,8),AGS,2,FALSE)))</f>
        <v/>
      </c>
      <c r="CX96" s="39">
        <f t="shared" si="1"/>
        <v>0</v>
      </c>
    </row>
    <row r="97" spans="1:102" ht="38.25" customHeight="1" x14ac:dyDescent="0.2">
      <c r="A97" s="231" t="str">
        <f>IF('Tab. A1.4-WVG'!A101="","",'Tab. A1.4-WVG'!A101)</f>
        <v/>
      </c>
      <c r="B97" s="232" t="str">
        <f>IF(MID('Tab. A1.4-WVG'!$C101,(B$6-1)*8+(B$6-1)*1+1,8)="","",CONCATENATE(MID('Tab. A1.4-WVG'!$C101,(B$6-1)*8+(B$6-1)*1+1,8),": ",VLOOKUP(MID('Tab. A1.4-WVG'!$C101,(B$6-1)*8+(B$6-1)*1+1,8),AGS,2,FALSE)))</f>
        <v/>
      </c>
      <c r="C97" s="232" t="str">
        <f>IF(MID('Tab. A1.4-WVG'!$C101,(C$6-1)*8+(C$6-1)*1+1,8)="","",CONCATENATE(MID('Tab. A1.4-WVG'!$C101,(C$6-1)*8+(C$6-1)*1+1,8),": ",VLOOKUP(MID('Tab. A1.4-WVG'!$C101,(C$6-1)*8+(C$6-1)*1+1,8),AGS,2,FALSE)))</f>
        <v/>
      </c>
      <c r="D97" s="232" t="str">
        <f>IF(MID('Tab. A1.4-WVG'!$C101,(D$6-1)*8+(D$6-1)*1+1,8)="","",CONCATENATE(MID('Tab. A1.4-WVG'!$C101,(D$6-1)*8+(D$6-1)*1+1,8),": ",VLOOKUP(MID('Tab. A1.4-WVG'!$C101,(D$6-1)*8+(D$6-1)*1+1,8),AGS,2,FALSE)))</f>
        <v/>
      </c>
      <c r="E97" s="232" t="str">
        <f>IF(MID('Tab. A1.4-WVG'!$C101,(E$6-1)*8+(E$6-1)*1+1,8)="","",CONCATENATE(MID('Tab. A1.4-WVG'!$C101,(E$6-1)*8+(E$6-1)*1+1,8),": ",VLOOKUP(MID('Tab. A1.4-WVG'!$C101,(E$6-1)*8+(E$6-1)*1+1,8),AGS,2,FALSE)))</f>
        <v/>
      </c>
      <c r="F97" s="232" t="str">
        <f>IF(MID('Tab. A1.4-WVG'!$C101,(F$6-1)*8+(F$6-1)*1+1,8)="","",CONCATENATE(MID('Tab. A1.4-WVG'!$C101,(F$6-1)*8+(F$6-1)*1+1,8),": ",VLOOKUP(MID('Tab. A1.4-WVG'!$C101,(F$6-1)*8+(F$6-1)*1+1,8),AGS,2,FALSE)))</f>
        <v/>
      </c>
      <c r="G97" s="232" t="str">
        <f>IF(MID('Tab. A1.4-WVG'!$C101,(G$6-1)*8+(G$6-1)*1+1,8)="","",CONCATENATE(MID('Tab. A1.4-WVG'!$C101,(G$6-1)*8+(G$6-1)*1+1,8),": ",VLOOKUP(MID('Tab. A1.4-WVG'!$C101,(G$6-1)*8+(G$6-1)*1+1,8),AGS,2,FALSE)))</f>
        <v/>
      </c>
      <c r="H97" s="232" t="str">
        <f>IF(MID('Tab. A1.4-WVG'!$C101,(H$6-1)*8+(H$6-1)*1+1,8)="","",CONCATENATE(MID('Tab. A1.4-WVG'!$C101,(H$6-1)*8+(H$6-1)*1+1,8),": ",VLOOKUP(MID('Tab. A1.4-WVG'!$C101,(H$6-1)*8+(H$6-1)*1+1,8),AGS,2,FALSE)))</f>
        <v/>
      </c>
      <c r="I97" s="232" t="str">
        <f>IF(MID('Tab. A1.4-WVG'!$C101,(I$6-1)*8+(I$6-1)*1+1,8)="","",CONCATENATE(MID('Tab. A1.4-WVG'!$C101,(I$6-1)*8+(I$6-1)*1+1,8),": ",VLOOKUP(MID('Tab. A1.4-WVG'!$C101,(I$6-1)*8+(I$6-1)*1+1,8),AGS,2,FALSE)))</f>
        <v/>
      </c>
      <c r="J97" s="232" t="str">
        <f>IF(MID('Tab. A1.4-WVG'!$C101,(J$6-1)*8+(J$6-1)*1+1,8)="","",CONCATENATE(MID('Tab. A1.4-WVG'!$C101,(J$6-1)*8+(J$6-1)*1+1,8),": ",VLOOKUP(MID('Tab. A1.4-WVG'!$C101,(J$6-1)*8+(J$6-1)*1+1,8),AGS,2,FALSE)))</f>
        <v/>
      </c>
      <c r="K97" s="232" t="str">
        <f>IF(MID('Tab. A1.4-WVG'!$C101,(K$6-1)*8+(K$6-1)*1+1,8)="","",CONCATENATE(MID('Tab. A1.4-WVG'!$C101,(K$6-1)*8+(K$6-1)*1+1,8),": ",VLOOKUP(MID('Tab. A1.4-WVG'!$C101,(K$6-1)*8+(K$6-1)*1+1,8),AGS,2,FALSE)))</f>
        <v/>
      </c>
      <c r="L97" s="232" t="str">
        <f>IF(MID('Tab. A1.4-WVG'!$C101,(L$6-1)*8+(L$6-1)*1+1,8)="","",CONCATENATE(MID('Tab. A1.4-WVG'!$C101,(L$6-1)*8+(L$6-1)*1+1,8),": ",VLOOKUP(MID('Tab. A1.4-WVG'!$C101,(L$6-1)*8+(L$6-1)*1+1,8),AGS,2,FALSE)))</f>
        <v/>
      </c>
      <c r="M97" s="232" t="str">
        <f>IF(MID('Tab. A1.4-WVG'!$C101,(M$6-1)*8+(M$6-1)*1+1,8)="","",CONCATENATE(MID('Tab. A1.4-WVG'!$C101,(M$6-1)*8+(M$6-1)*1+1,8),": ",VLOOKUP(MID('Tab. A1.4-WVG'!$C101,(M$6-1)*8+(M$6-1)*1+1,8),AGS,2,FALSE)))</f>
        <v/>
      </c>
      <c r="N97" s="232" t="str">
        <f>IF(MID('Tab. A1.4-WVG'!$C101,(N$6-1)*8+(N$6-1)*1+1,8)="","",CONCATENATE(MID('Tab. A1.4-WVG'!$C101,(N$6-1)*8+(N$6-1)*1+1,8),": ",VLOOKUP(MID('Tab. A1.4-WVG'!$C101,(N$6-1)*8+(N$6-1)*1+1,8),AGS,2,FALSE)))</f>
        <v/>
      </c>
      <c r="O97" s="232" t="str">
        <f>IF(MID('Tab. A1.4-WVG'!$C101,(O$6-1)*8+(O$6-1)*1+1,8)="","",CONCATENATE(MID('Tab. A1.4-WVG'!$C101,(O$6-1)*8+(O$6-1)*1+1,8),": ",VLOOKUP(MID('Tab. A1.4-WVG'!$C101,(O$6-1)*8+(O$6-1)*1+1,8),AGS,2,FALSE)))</f>
        <v/>
      </c>
      <c r="P97" s="232" t="str">
        <f>IF(MID('Tab. A1.4-WVG'!$C101,(P$6-1)*8+(P$6-1)*1+1,8)="","",CONCATENATE(MID('Tab. A1.4-WVG'!$C101,(P$6-1)*8+(P$6-1)*1+1,8),": ",VLOOKUP(MID('Tab. A1.4-WVG'!$C101,(P$6-1)*8+(P$6-1)*1+1,8),AGS,2,FALSE)))</f>
        <v/>
      </c>
      <c r="Q97" s="232" t="str">
        <f>IF(MID('Tab. A1.4-WVG'!$C101,(Q$6-1)*8+(Q$6-1)*1+1,8)="","",CONCATENATE(MID('Tab. A1.4-WVG'!$C101,(Q$6-1)*8+(Q$6-1)*1+1,8),": ",VLOOKUP(MID('Tab. A1.4-WVG'!$C101,(Q$6-1)*8+(Q$6-1)*1+1,8),AGS,2,FALSE)))</f>
        <v/>
      </c>
      <c r="R97" s="232" t="str">
        <f>IF(MID('Tab. A1.4-WVG'!$C101,(R$6-1)*8+(R$6-1)*1+1,8)="","",CONCATENATE(MID('Tab. A1.4-WVG'!$C101,(R$6-1)*8+(R$6-1)*1+1,8),": ",VLOOKUP(MID('Tab. A1.4-WVG'!$C101,(R$6-1)*8+(R$6-1)*1+1,8),AGS,2,FALSE)))</f>
        <v/>
      </c>
      <c r="S97" s="232" t="str">
        <f>IF(MID('Tab. A1.4-WVG'!$C101,(S$6-1)*8+(S$6-1)*1+1,8)="","",CONCATENATE(MID('Tab. A1.4-WVG'!$C101,(S$6-1)*8+(S$6-1)*1+1,8),": ",VLOOKUP(MID('Tab. A1.4-WVG'!$C101,(S$6-1)*8+(S$6-1)*1+1,8),AGS,2,FALSE)))</f>
        <v/>
      </c>
      <c r="T97" s="232" t="str">
        <f>IF(MID('Tab. A1.4-WVG'!$C101,(T$6-1)*8+(T$6-1)*1+1,8)="","",CONCATENATE(MID('Tab. A1.4-WVG'!$C101,(T$6-1)*8+(T$6-1)*1+1,8),": ",VLOOKUP(MID('Tab. A1.4-WVG'!$C101,(T$6-1)*8+(T$6-1)*1+1,8),AGS,2,FALSE)))</f>
        <v/>
      </c>
      <c r="U97" s="232" t="str">
        <f>IF(MID('Tab. A1.4-WVG'!$C101,(U$6-1)*8+(U$6-1)*1+1,8)="","",CONCATENATE(MID('Tab. A1.4-WVG'!$C101,(U$6-1)*8+(U$6-1)*1+1,8),": ",VLOOKUP(MID('Tab. A1.4-WVG'!$C101,(U$6-1)*8+(U$6-1)*1+1,8),AGS,2,FALSE)))</f>
        <v/>
      </c>
      <c r="V97" s="232" t="str">
        <f>IF(MID('Tab. A1.4-WVG'!$C101,(V$6-1)*8+(V$6-1)*1+1,8)="","",CONCATENATE(MID('Tab. A1.4-WVG'!$C101,(V$6-1)*8+(V$6-1)*1+1,8),": ",VLOOKUP(MID('Tab. A1.4-WVG'!$C101,(V$6-1)*8+(V$6-1)*1+1,8),AGS,2,FALSE)))</f>
        <v/>
      </c>
      <c r="W97" s="232" t="str">
        <f>IF(MID('Tab. A1.4-WVG'!$C101,(W$6-1)*8+(W$6-1)*1+1,8)="","",CONCATENATE(MID('Tab. A1.4-WVG'!$C101,(W$6-1)*8+(W$6-1)*1+1,8),": ",VLOOKUP(MID('Tab. A1.4-WVG'!$C101,(W$6-1)*8+(W$6-1)*1+1,8),AGS,2,FALSE)))</f>
        <v/>
      </c>
      <c r="X97" s="232" t="str">
        <f>IF(MID('Tab. A1.4-WVG'!$C101,(X$6-1)*8+(X$6-1)*1+1,8)="","",CONCATENATE(MID('Tab. A1.4-WVG'!$C101,(X$6-1)*8+(X$6-1)*1+1,8),": ",VLOOKUP(MID('Tab. A1.4-WVG'!$C101,(X$6-1)*8+(X$6-1)*1+1,8),AGS,2,FALSE)))</f>
        <v/>
      </c>
      <c r="Y97" s="232" t="str">
        <f>IF(MID('Tab. A1.4-WVG'!$C101,(Y$6-1)*8+(Y$6-1)*1+1,8)="","",CONCATENATE(MID('Tab. A1.4-WVG'!$C101,(Y$6-1)*8+(Y$6-1)*1+1,8),": ",VLOOKUP(MID('Tab. A1.4-WVG'!$C101,(Y$6-1)*8+(Y$6-1)*1+1,8),AGS,2,FALSE)))</f>
        <v/>
      </c>
      <c r="Z97" s="232" t="str">
        <f>IF(MID('Tab. A1.4-WVG'!$C101,(Z$6-1)*8+(Z$6-1)*1+1,8)="","",CONCATENATE(MID('Tab. A1.4-WVG'!$C101,(Z$6-1)*8+(Z$6-1)*1+1,8),": ",VLOOKUP(MID('Tab. A1.4-WVG'!$C101,(Z$6-1)*8+(Z$6-1)*1+1,8),AGS,2,FALSE)))</f>
        <v/>
      </c>
      <c r="AA97" s="232" t="str">
        <f>IF(MID('Tab. A1.4-WVG'!$C101,(AA$6-1)*8+(AA$6-1)*1+1,8)="","",CONCATENATE(MID('Tab. A1.4-WVG'!$C101,(AA$6-1)*8+(AA$6-1)*1+1,8),": ",VLOOKUP(MID('Tab. A1.4-WVG'!$C101,(AA$6-1)*8+(AA$6-1)*1+1,8),AGS,2,FALSE)))</f>
        <v/>
      </c>
      <c r="AB97" s="232" t="str">
        <f>IF(MID('Tab. A1.4-WVG'!$C101,(AB$6-1)*8+(AB$6-1)*1+1,8)="","",CONCATENATE(MID('Tab. A1.4-WVG'!$C101,(AB$6-1)*8+(AB$6-1)*1+1,8),": ",VLOOKUP(MID('Tab. A1.4-WVG'!$C101,(AB$6-1)*8+(AB$6-1)*1+1,8),AGS,2,FALSE)))</f>
        <v/>
      </c>
      <c r="AC97" s="232" t="str">
        <f>IF(MID('Tab. A1.4-WVG'!$C101,(AC$6-1)*8+(AC$6-1)*1+1,8)="","",CONCATENATE(MID('Tab. A1.4-WVG'!$C101,(AC$6-1)*8+(AC$6-1)*1+1,8),": ",VLOOKUP(MID('Tab. A1.4-WVG'!$C101,(AC$6-1)*8+(AC$6-1)*1+1,8),AGS,2,FALSE)))</f>
        <v/>
      </c>
      <c r="AD97" s="232" t="str">
        <f>IF(MID('Tab. A1.4-WVG'!$C101,(AD$6-1)*8+(AD$6-1)*1+1,8)="","",CONCATENATE(MID('Tab. A1.4-WVG'!$C101,(AD$6-1)*8+(AD$6-1)*1+1,8),": ",VLOOKUP(MID('Tab. A1.4-WVG'!$C101,(AD$6-1)*8+(AD$6-1)*1+1,8),AGS,2,FALSE)))</f>
        <v/>
      </c>
      <c r="AE97" s="232" t="str">
        <f>IF(MID('Tab. A1.4-WVG'!$C101,(AE$6-1)*8+(AE$6-1)*1+1,8)="","",CONCATENATE(MID('Tab. A1.4-WVG'!$C101,(AE$6-1)*8+(AE$6-1)*1+1,8),": ",VLOOKUP(MID('Tab. A1.4-WVG'!$C101,(AE$6-1)*8+(AE$6-1)*1+1,8),AGS,2,FALSE)))</f>
        <v/>
      </c>
      <c r="AF97" s="232" t="str">
        <f>IF(MID('Tab. A1.4-WVG'!$C101,(AF$6-1)*8+(AF$6-1)*1+1,8)="","",CONCATENATE(MID('Tab. A1.4-WVG'!$C101,(AF$6-1)*8+(AF$6-1)*1+1,8),": ",VLOOKUP(MID('Tab. A1.4-WVG'!$C101,(AF$6-1)*8+(AF$6-1)*1+1,8),AGS,2,FALSE)))</f>
        <v/>
      </c>
      <c r="AG97" s="232" t="str">
        <f>IF(MID('Tab. A1.4-WVG'!$C101,(AG$6-1)*8+(AG$6-1)*1+1,8)="","",CONCATENATE(MID('Tab. A1.4-WVG'!$C101,(AG$6-1)*8+(AG$6-1)*1+1,8),": ",VLOOKUP(MID('Tab. A1.4-WVG'!$C101,(AG$6-1)*8+(AG$6-1)*1+1,8),AGS,2,FALSE)))</f>
        <v/>
      </c>
      <c r="AH97" s="232" t="str">
        <f>IF(MID('Tab. A1.4-WVG'!$C101,(AH$6-1)*8+(AH$6-1)*1+1,8)="","",CONCATENATE(MID('Tab. A1.4-WVG'!$C101,(AH$6-1)*8+(AH$6-1)*1+1,8),": ",VLOOKUP(MID('Tab. A1.4-WVG'!$C101,(AH$6-1)*8+(AH$6-1)*1+1,8),AGS,2,FALSE)))</f>
        <v/>
      </c>
      <c r="AI97" s="232" t="str">
        <f>IF(MID('Tab. A1.4-WVG'!$C101,(AI$6-1)*8+(AI$6-1)*1+1,8)="","",CONCATENATE(MID('Tab. A1.4-WVG'!$C101,(AI$6-1)*8+(AI$6-1)*1+1,8),": ",VLOOKUP(MID('Tab. A1.4-WVG'!$C101,(AI$6-1)*8+(AI$6-1)*1+1,8),AGS,2,FALSE)))</f>
        <v/>
      </c>
      <c r="AJ97" s="232" t="str">
        <f>IF(MID('Tab. A1.4-WVG'!$C101,(AJ$6-1)*8+(AJ$6-1)*1+1,8)="","",CONCATENATE(MID('Tab. A1.4-WVG'!$C101,(AJ$6-1)*8+(AJ$6-1)*1+1,8),": ",VLOOKUP(MID('Tab. A1.4-WVG'!$C101,(AJ$6-1)*8+(AJ$6-1)*1+1,8),AGS,2,FALSE)))</f>
        <v/>
      </c>
      <c r="AK97" s="232" t="str">
        <f>IF(MID('Tab. A1.4-WVG'!$C101,(AK$6-1)*8+(AK$6-1)*1+1,8)="","",CONCATENATE(MID('Tab. A1.4-WVG'!$C101,(AK$6-1)*8+(AK$6-1)*1+1,8),": ",VLOOKUP(MID('Tab. A1.4-WVG'!$C101,(AK$6-1)*8+(AK$6-1)*1+1,8),AGS,2,FALSE)))</f>
        <v/>
      </c>
      <c r="AL97" s="232" t="str">
        <f>IF(MID('Tab. A1.4-WVG'!$C101,(AL$6-1)*8+(AL$6-1)*1+1,8)="","",CONCATENATE(MID('Tab. A1.4-WVG'!$C101,(AL$6-1)*8+(AL$6-1)*1+1,8),": ",VLOOKUP(MID('Tab. A1.4-WVG'!$C101,(AL$6-1)*8+(AL$6-1)*1+1,8),AGS,2,FALSE)))</f>
        <v/>
      </c>
      <c r="AM97" s="232" t="str">
        <f>IF(MID('Tab. A1.4-WVG'!$C101,(AM$6-1)*8+(AM$6-1)*1+1,8)="","",CONCATENATE(MID('Tab. A1.4-WVG'!$C101,(AM$6-1)*8+(AM$6-1)*1+1,8),": ",VLOOKUP(MID('Tab. A1.4-WVG'!$C101,(AM$6-1)*8+(AM$6-1)*1+1,8),AGS,2,FALSE)))</f>
        <v/>
      </c>
      <c r="AN97" s="232" t="str">
        <f>IF(MID('Tab. A1.4-WVG'!$C101,(AN$6-1)*8+(AN$6-1)*1+1,8)="","",CONCATENATE(MID('Tab. A1.4-WVG'!$C101,(AN$6-1)*8+(AN$6-1)*1+1,8),": ",VLOOKUP(MID('Tab. A1.4-WVG'!$C101,(AN$6-1)*8+(AN$6-1)*1+1,8),AGS,2,FALSE)))</f>
        <v/>
      </c>
      <c r="AO97" s="232" t="str">
        <f>IF(MID('Tab. A1.4-WVG'!$C101,(AO$6-1)*8+(AO$6-1)*1+1,8)="","",CONCATENATE(MID('Tab. A1.4-WVG'!$C101,(AO$6-1)*8+(AO$6-1)*1+1,8),": ",VLOOKUP(MID('Tab. A1.4-WVG'!$C101,(AO$6-1)*8+(AO$6-1)*1+1,8),AGS,2,FALSE)))</f>
        <v/>
      </c>
      <c r="AP97" s="232" t="str">
        <f>IF(MID('Tab. A1.4-WVG'!$C101,(AP$6-1)*8+(AP$6-1)*1+1,8)="","",CONCATENATE(MID('Tab. A1.4-WVG'!$C101,(AP$6-1)*8+(AP$6-1)*1+1,8),": ",VLOOKUP(MID('Tab. A1.4-WVG'!$C101,(AP$6-1)*8+(AP$6-1)*1+1,8),AGS,2,FALSE)))</f>
        <v/>
      </c>
      <c r="AQ97" s="232" t="str">
        <f>IF(MID('Tab. A1.4-WVG'!$C101,(AQ$6-1)*8+(AQ$6-1)*1+1,8)="","",CONCATENATE(MID('Tab. A1.4-WVG'!$C101,(AQ$6-1)*8+(AQ$6-1)*1+1,8),": ",VLOOKUP(MID('Tab. A1.4-WVG'!$C101,(AQ$6-1)*8+(AQ$6-1)*1+1,8),AGS,2,FALSE)))</f>
        <v/>
      </c>
      <c r="AR97" s="232" t="str">
        <f>IF(MID('Tab. A1.4-WVG'!$C101,(AR$6-1)*8+(AR$6-1)*1+1,8)="","",CONCATENATE(MID('Tab. A1.4-WVG'!$C101,(AR$6-1)*8+(AR$6-1)*1+1,8),": ",VLOOKUP(MID('Tab. A1.4-WVG'!$C101,(AR$6-1)*8+(AR$6-1)*1+1,8),AGS,2,FALSE)))</f>
        <v/>
      </c>
      <c r="AS97" s="232" t="str">
        <f>IF(MID('Tab. A1.4-WVG'!$C101,(AS$6-1)*8+(AS$6-1)*1+1,8)="","",CONCATENATE(MID('Tab. A1.4-WVG'!$C101,(AS$6-1)*8+(AS$6-1)*1+1,8),": ",VLOOKUP(MID('Tab. A1.4-WVG'!$C101,(AS$6-1)*8+(AS$6-1)*1+1,8),AGS,2,FALSE)))</f>
        <v/>
      </c>
      <c r="AT97" s="232" t="str">
        <f>IF(MID('Tab. A1.4-WVG'!$C101,(AT$6-1)*8+(AT$6-1)*1+1,8)="","",CONCATENATE(MID('Tab. A1.4-WVG'!$C101,(AT$6-1)*8+(AT$6-1)*1+1,8),": ",VLOOKUP(MID('Tab. A1.4-WVG'!$C101,(AT$6-1)*8+(AT$6-1)*1+1,8),AGS,2,FALSE)))</f>
        <v/>
      </c>
      <c r="AU97" s="232" t="str">
        <f>IF(MID('Tab. A1.4-WVG'!$C101,(AU$6-1)*8+(AU$6-1)*1+1,8)="","",CONCATENATE(MID('Tab. A1.4-WVG'!$C101,(AU$6-1)*8+(AU$6-1)*1+1,8),": ",VLOOKUP(MID('Tab. A1.4-WVG'!$C101,(AU$6-1)*8+(AU$6-1)*1+1,8),AGS,2,FALSE)))</f>
        <v/>
      </c>
      <c r="AV97" s="232" t="str">
        <f>IF(MID('Tab. A1.4-WVG'!$C101,(AV$6-1)*8+(AV$6-1)*1+1,8)="","",CONCATENATE(MID('Tab. A1.4-WVG'!$C101,(AV$6-1)*8+(AV$6-1)*1+1,8),": ",VLOOKUP(MID('Tab. A1.4-WVG'!$C101,(AV$6-1)*8+(AV$6-1)*1+1,8),AGS,2,FALSE)))</f>
        <v/>
      </c>
      <c r="AW97" s="232" t="str">
        <f>IF(MID('Tab. A1.4-WVG'!$C101,(AW$6-1)*8+(AW$6-1)*1+1,8)="","",CONCATENATE(MID('Tab. A1.4-WVG'!$C101,(AW$6-1)*8+(AW$6-1)*1+1,8),": ",VLOOKUP(MID('Tab. A1.4-WVG'!$C101,(AW$6-1)*8+(AW$6-1)*1+1,8),AGS,2,FALSE)))</f>
        <v/>
      </c>
      <c r="AX97" s="232" t="str">
        <f>IF(MID('Tab. A1.4-WVG'!$C101,(AX$6-1)*8+(AX$6-1)*1+1,8)="","",CONCATENATE(MID('Tab. A1.4-WVG'!$C101,(AX$6-1)*8+(AX$6-1)*1+1,8),": ",VLOOKUP(MID('Tab. A1.4-WVG'!$C101,(AX$6-1)*8+(AX$6-1)*1+1,8),AGS,2,FALSE)))</f>
        <v/>
      </c>
      <c r="AY97" s="232" t="str">
        <f>IF(MID('Tab. A1.4-WVG'!$C101,(AY$6-1)*8+(AY$6-1)*1+1,8)="","",CONCATENATE(MID('Tab. A1.4-WVG'!$C101,(AY$6-1)*8+(AY$6-1)*1+1,8),": ",VLOOKUP(MID('Tab. A1.4-WVG'!$C101,(AY$6-1)*8+(AY$6-1)*1+1,8),AGS,2,FALSE)))</f>
        <v/>
      </c>
      <c r="AZ97" s="232" t="str">
        <f>IF(MID('Tab. A1.4-WVG'!$C101,(AZ$6-1)*8+(AZ$6-1)*1+1,8)="","",CONCATENATE(MID('Tab. A1.4-WVG'!$C101,(AZ$6-1)*8+(AZ$6-1)*1+1,8),": ",VLOOKUP(MID('Tab. A1.4-WVG'!$C101,(AZ$6-1)*8+(AZ$6-1)*1+1,8),AGS,2,FALSE)))</f>
        <v/>
      </c>
      <c r="BA97" s="232" t="str">
        <f>IF(MID('Tab. A1.4-WVG'!$C101,(BA$6-1)*8+(BA$6-1)*1+1,8)="","",CONCATENATE(MID('Tab. A1.4-WVG'!$C101,(BA$6-1)*8+(BA$6-1)*1+1,8),": ",VLOOKUP(MID('Tab. A1.4-WVG'!$C101,(BA$6-1)*8+(BA$6-1)*1+1,8),AGS,2,FALSE)))</f>
        <v/>
      </c>
      <c r="BB97" s="232" t="str">
        <f>IF(MID('Tab. A1.4-WVG'!$C101,(BB$6-1)*8+(BB$6-1)*1+1,8)="","",CONCATENATE(MID('Tab. A1.4-WVG'!$C101,(BB$6-1)*8+(BB$6-1)*1+1,8),": ",VLOOKUP(MID('Tab. A1.4-WVG'!$C101,(BB$6-1)*8+(BB$6-1)*1+1,8),AGS,2,FALSE)))</f>
        <v/>
      </c>
      <c r="BC97" s="232" t="str">
        <f>IF(MID('Tab. A1.4-WVG'!$C101,(BC$6-1)*8+(BC$6-1)*1+1,8)="","",CONCATENATE(MID('Tab. A1.4-WVG'!$C101,(BC$6-1)*8+(BC$6-1)*1+1,8),": ",VLOOKUP(MID('Tab. A1.4-WVG'!$C101,(BC$6-1)*8+(BC$6-1)*1+1,8),AGS,2,FALSE)))</f>
        <v/>
      </c>
      <c r="BD97" s="232" t="str">
        <f>IF(MID('Tab. A1.4-WVG'!$C101,(BD$6-1)*8+(BD$6-1)*1+1,8)="","",CONCATENATE(MID('Tab. A1.4-WVG'!$C101,(BD$6-1)*8+(BD$6-1)*1+1,8),": ",VLOOKUP(MID('Tab. A1.4-WVG'!$C101,(BD$6-1)*8+(BD$6-1)*1+1,8),AGS,2,FALSE)))</f>
        <v/>
      </c>
      <c r="BE97" s="232" t="str">
        <f>IF(MID('Tab. A1.4-WVG'!$C101,(BE$6-1)*8+(BE$6-1)*1+1,8)="","",CONCATENATE(MID('Tab. A1.4-WVG'!$C101,(BE$6-1)*8+(BE$6-1)*1+1,8),": ",VLOOKUP(MID('Tab. A1.4-WVG'!$C101,(BE$6-1)*8+(BE$6-1)*1+1,8),AGS,2,FALSE)))</f>
        <v/>
      </c>
      <c r="BF97" s="232" t="str">
        <f>IF(MID('Tab. A1.4-WVG'!$C101,(BF$6-1)*8+(BF$6-1)*1+1,8)="","",CONCATENATE(MID('Tab. A1.4-WVG'!$C101,(BF$6-1)*8+(BF$6-1)*1+1,8),": ",VLOOKUP(MID('Tab. A1.4-WVG'!$C101,(BF$6-1)*8+(BF$6-1)*1+1,8),AGS,2,FALSE)))</f>
        <v/>
      </c>
      <c r="BG97" s="232" t="str">
        <f>IF(MID('Tab. A1.4-WVG'!$C101,(BG$6-1)*8+(BG$6-1)*1+1,8)="","",CONCATENATE(MID('Tab. A1.4-WVG'!$C101,(BG$6-1)*8+(BG$6-1)*1+1,8),": ",VLOOKUP(MID('Tab. A1.4-WVG'!$C101,(BG$6-1)*8+(BG$6-1)*1+1,8),AGS,2,FALSE)))</f>
        <v/>
      </c>
      <c r="BH97" s="232" t="str">
        <f>IF(MID('Tab. A1.4-WVG'!$C101,(BH$6-1)*8+(BH$6-1)*1+1,8)="","",CONCATENATE(MID('Tab. A1.4-WVG'!$C101,(BH$6-1)*8+(BH$6-1)*1+1,8),": ",VLOOKUP(MID('Tab. A1.4-WVG'!$C101,(BH$6-1)*8+(BH$6-1)*1+1,8),AGS,2,FALSE)))</f>
        <v/>
      </c>
      <c r="BI97" s="232" t="str">
        <f>IF(MID('Tab. A1.4-WVG'!$C101,(BI$6-1)*8+(BI$6-1)*1+1,8)="","",CONCATENATE(MID('Tab. A1.4-WVG'!$C101,(BI$6-1)*8+(BI$6-1)*1+1,8),": ",VLOOKUP(MID('Tab. A1.4-WVG'!$C101,(BI$6-1)*8+(BI$6-1)*1+1,8),AGS,2,FALSE)))</f>
        <v/>
      </c>
      <c r="BJ97" s="232" t="str">
        <f>IF(MID('Tab. A1.4-WVG'!$C101,(BJ$6-1)*8+(BJ$6-1)*1+1,8)="","",CONCATENATE(MID('Tab. A1.4-WVG'!$C101,(BJ$6-1)*8+(BJ$6-1)*1+1,8),": ",VLOOKUP(MID('Tab. A1.4-WVG'!$C101,(BJ$6-1)*8+(BJ$6-1)*1+1,8),AGS,2,FALSE)))</f>
        <v/>
      </c>
      <c r="BK97" s="232" t="str">
        <f>IF(MID('Tab. A1.4-WVG'!$C101,(BK$6-1)*8+(BK$6-1)*1+1,8)="","",CONCATENATE(MID('Tab. A1.4-WVG'!$C101,(BK$6-1)*8+(BK$6-1)*1+1,8),": ",VLOOKUP(MID('Tab. A1.4-WVG'!$C101,(BK$6-1)*8+(BK$6-1)*1+1,8),AGS,2,FALSE)))</f>
        <v/>
      </c>
      <c r="BL97" s="232" t="str">
        <f>IF(MID('Tab. A1.4-WVG'!$C101,(BL$6-1)*8+(BL$6-1)*1+1,8)="","",CONCATENATE(MID('Tab. A1.4-WVG'!$C101,(BL$6-1)*8+(BL$6-1)*1+1,8),": ",VLOOKUP(MID('Tab. A1.4-WVG'!$C101,(BL$6-1)*8+(BL$6-1)*1+1,8),AGS,2,FALSE)))</f>
        <v/>
      </c>
      <c r="BM97" s="232" t="str">
        <f>IF(MID('Tab. A1.4-WVG'!$C101,(BM$6-1)*8+(BM$6-1)*1+1,8)="","",CONCATENATE(MID('Tab. A1.4-WVG'!$C101,(BM$6-1)*8+(BM$6-1)*1+1,8),": ",VLOOKUP(MID('Tab. A1.4-WVG'!$C101,(BM$6-1)*8+(BM$6-1)*1+1,8),AGS,2,FALSE)))</f>
        <v/>
      </c>
      <c r="BN97" s="232" t="str">
        <f>IF(MID('Tab. A1.4-WVG'!$C101,(BN$6-1)*8+(BN$6-1)*1+1,8)="","",CONCATENATE(MID('Tab. A1.4-WVG'!$C101,(BN$6-1)*8+(BN$6-1)*1+1,8),": ",VLOOKUP(MID('Tab. A1.4-WVG'!$C101,(BN$6-1)*8+(BN$6-1)*1+1,8),AGS,2,FALSE)))</f>
        <v/>
      </c>
      <c r="BO97" s="232" t="str">
        <f>IF(MID('Tab. A1.4-WVG'!$C101,(BO$6-1)*8+(BO$6-1)*1+1,8)="","",CONCATENATE(MID('Tab. A1.4-WVG'!$C101,(BO$6-1)*8+(BO$6-1)*1+1,8),": ",VLOOKUP(MID('Tab. A1.4-WVG'!$C101,(BO$6-1)*8+(BO$6-1)*1+1,8),AGS,2,FALSE)))</f>
        <v/>
      </c>
      <c r="BP97" s="232" t="str">
        <f>IF(MID('Tab. A1.4-WVG'!$C101,(BP$6-1)*8+(BP$6-1)*1+1,8)="","",CONCATENATE(MID('Tab. A1.4-WVG'!$C101,(BP$6-1)*8+(BP$6-1)*1+1,8),": ",VLOOKUP(MID('Tab. A1.4-WVG'!$C101,(BP$6-1)*8+(BP$6-1)*1+1,8),AGS,2,FALSE)))</f>
        <v/>
      </c>
      <c r="BQ97" s="232" t="str">
        <f>IF(MID('Tab. A1.4-WVG'!$C101,(BQ$6-1)*8+(BQ$6-1)*1+1,8)="","",CONCATENATE(MID('Tab. A1.4-WVG'!$C101,(BQ$6-1)*8+(BQ$6-1)*1+1,8),": ",VLOOKUP(MID('Tab. A1.4-WVG'!$C101,(BQ$6-1)*8+(BQ$6-1)*1+1,8),AGS,2,FALSE)))</f>
        <v/>
      </c>
      <c r="BR97" s="232" t="str">
        <f>IF(MID('Tab. A1.4-WVG'!$C101,(BR$6-1)*8+(BR$6-1)*1+1,8)="","",CONCATENATE(MID('Tab. A1.4-WVG'!$C101,(BR$6-1)*8+(BR$6-1)*1+1,8),": ",VLOOKUP(MID('Tab. A1.4-WVG'!$C101,(BR$6-1)*8+(BR$6-1)*1+1,8),AGS,2,FALSE)))</f>
        <v/>
      </c>
      <c r="BS97" s="232" t="str">
        <f>IF(MID('Tab. A1.4-WVG'!$C101,(BS$6-1)*8+(BS$6-1)*1+1,8)="","",CONCATENATE(MID('Tab. A1.4-WVG'!$C101,(BS$6-1)*8+(BS$6-1)*1+1,8),": ",VLOOKUP(MID('Tab. A1.4-WVG'!$C101,(BS$6-1)*8+(BS$6-1)*1+1,8),AGS,2,FALSE)))</f>
        <v/>
      </c>
      <c r="BT97" s="232" t="str">
        <f>IF(MID('Tab. A1.4-WVG'!$C101,(BT$6-1)*8+(BT$6-1)*1+1,8)="","",CONCATENATE(MID('Tab. A1.4-WVG'!$C101,(BT$6-1)*8+(BT$6-1)*1+1,8),": ",VLOOKUP(MID('Tab. A1.4-WVG'!$C101,(BT$6-1)*8+(BT$6-1)*1+1,8),AGS,2,FALSE)))</f>
        <v/>
      </c>
      <c r="BU97" s="232" t="str">
        <f>IF(MID('Tab. A1.4-WVG'!$C101,(BU$6-1)*8+(BU$6-1)*1+1,8)="","",CONCATENATE(MID('Tab. A1.4-WVG'!$C101,(BU$6-1)*8+(BU$6-1)*1+1,8),": ",VLOOKUP(MID('Tab. A1.4-WVG'!$C101,(BU$6-1)*8+(BU$6-1)*1+1,8),AGS,2,FALSE)))</f>
        <v/>
      </c>
      <c r="BV97" s="232" t="str">
        <f>IF(MID('Tab. A1.4-WVG'!$C101,(BV$6-1)*8+(BV$6-1)*1+1,8)="","",CONCATENATE(MID('Tab. A1.4-WVG'!$C101,(BV$6-1)*8+(BV$6-1)*1+1,8),": ",VLOOKUP(MID('Tab. A1.4-WVG'!$C101,(BV$6-1)*8+(BV$6-1)*1+1,8),AGS,2,FALSE)))</f>
        <v/>
      </c>
      <c r="BW97" s="232" t="str">
        <f>IF(MID('Tab. A1.4-WVG'!$C101,(BW$6-1)*8+(BW$6-1)*1+1,8)="","",CONCATENATE(MID('Tab. A1.4-WVG'!$C101,(BW$6-1)*8+(BW$6-1)*1+1,8),": ",VLOOKUP(MID('Tab. A1.4-WVG'!$C101,(BW$6-1)*8+(BW$6-1)*1+1,8),AGS,2,FALSE)))</f>
        <v/>
      </c>
      <c r="BX97" s="232" t="str">
        <f>IF(MID('Tab. A1.4-WVG'!$C101,(BX$6-1)*8+(BX$6-1)*1+1,8)="","",CONCATENATE(MID('Tab. A1.4-WVG'!$C101,(BX$6-1)*8+(BX$6-1)*1+1,8),": ",VLOOKUP(MID('Tab. A1.4-WVG'!$C101,(BX$6-1)*8+(BX$6-1)*1+1,8),AGS,2,FALSE)))</f>
        <v/>
      </c>
      <c r="BY97" s="232" t="str">
        <f>IF(MID('Tab. A1.4-WVG'!$C101,(BY$6-1)*8+(BY$6-1)*1+1,8)="","",CONCATENATE(MID('Tab. A1.4-WVG'!$C101,(BY$6-1)*8+(BY$6-1)*1+1,8),": ",VLOOKUP(MID('Tab. A1.4-WVG'!$C101,(BY$6-1)*8+(BY$6-1)*1+1,8),AGS,2,FALSE)))</f>
        <v/>
      </c>
      <c r="BZ97" s="232" t="str">
        <f>IF(MID('Tab. A1.4-WVG'!$C101,(BZ$6-1)*8+(BZ$6-1)*1+1,8)="","",CONCATENATE(MID('Tab. A1.4-WVG'!$C101,(BZ$6-1)*8+(BZ$6-1)*1+1,8),": ",VLOOKUP(MID('Tab. A1.4-WVG'!$C101,(BZ$6-1)*8+(BZ$6-1)*1+1,8),AGS,2,FALSE)))</f>
        <v/>
      </c>
      <c r="CA97" s="232" t="str">
        <f>IF(MID('Tab. A1.4-WVG'!$C101,(CA$6-1)*8+(CA$6-1)*1+1,8)="","",CONCATENATE(MID('Tab. A1.4-WVG'!$C101,(CA$6-1)*8+(CA$6-1)*1+1,8),": ",VLOOKUP(MID('Tab. A1.4-WVG'!$C101,(CA$6-1)*8+(CA$6-1)*1+1,8),AGS,2,FALSE)))</f>
        <v/>
      </c>
      <c r="CB97" s="232" t="str">
        <f>IF(MID('Tab. A1.4-WVG'!$C101,(CB$6-1)*8+(CB$6-1)*1+1,8)="","",CONCATENATE(MID('Tab. A1.4-WVG'!$C101,(CB$6-1)*8+(CB$6-1)*1+1,8),": ",VLOOKUP(MID('Tab. A1.4-WVG'!$C101,(CB$6-1)*8+(CB$6-1)*1+1,8),AGS,2,FALSE)))</f>
        <v/>
      </c>
      <c r="CC97" s="232" t="str">
        <f>IF(MID('Tab. A1.4-WVG'!$C101,(CC$6-1)*8+(CC$6-1)*1+1,8)="","",CONCATENATE(MID('Tab. A1.4-WVG'!$C101,(CC$6-1)*8+(CC$6-1)*1+1,8),": ",VLOOKUP(MID('Tab. A1.4-WVG'!$C101,(CC$6-1)*8+(CC$6-1)*1+1,8),AGS,2,FALSE)))</f>
        <v/>
      </c>
      <c r="CD97" s="232" t="str">
        <f>IF(MID('Tab. A1.4-WVG'!$C101,(CD$6-1)*8+(CD$6-1)*1+1,8)="","",CONCATENATE(MID('Tab. A1.4-WVG'!$C101,(CD$6-1)*8+(CD$6-1)*1+1,8),": ",VLOOKUP(MID('Tab. A1.4-WVG'!$C101,(CD$6-1)*8+(CD$6-1)*1+1,8),AGS,2,FALSE)))</f>
        <v/>
      </c>
      <c r="CE97" s="232" t="str">
        <f>IF(MID('Tab. A1.4-WVG'!$C101,(CE$6-1)*8+(CE$6-1)*1+1,8)="","",CONCATENATE(MID('Tab. A1.4-WVG'!$C101,(CE$6-1)*8+(CE$6-1)*1+1,8),": ",VLOOKUP(MID('Tab. A1.4-WVG'!$C101,(CE$6-1)*8+(CE$6-1)*1+1,8),AGS,2,FALSE)))</f>
        <v/>
      </c>
      <c r="CF97" s="232" t="str">
        <f>IF(MID('Tab. A1.4-WVG'!$C101,(CF$6-1)*8+(CF$6-1)*1+1,8)="","",CONCATENATE(MID('Tab. A1.4-WVG'!$C101,(CF$6-1)*8+(CF$6-1)*1+1,8),": ",VLOOKUP(MID('Tab. A1.4-WVG'!$C101,(CF$6-1)*8+(CF$6-1)*1+1,8),AGS,2,FALSE)))</f>
        <v/>
      </c>
      <c r="CG97" s="232" t="str">
        <f>IF(MID('Tab. A1.4-WVG'!$C101,(CG$6-1)*8+(CG$6-1)*1+1,8)="","",CONCATENATE(MID('Tab. A1.4-WVG'!$C101,(CG$6-1)*8+(CG$6-1)*1+1,8),": ",VLOOKUP(MID('Tab. A1.4-WVG'!$C101,(CG$6-1)*8+(CG$6-1)*1+1,8),AGS,2,FALSE)))</f>
        <v/>
      </c>
      <c r="CH97" s="232" t="str">
        <f>IF(MID('Tab. A1.4-WVG'!$C101,(CH$6-1)*8+(CH$6-1)*1+1,8)="","",CONCATENATE(MID('Tab. A1.4-WVG'!$C101,(CH$6-1)*8+(CH$6-1)*1+1,8),": ",VLOOKUP(MID('Tab. A1.4-WVG'!$C101,(CH$6-1)*8+(CH$6-1)*1+1,8),AGS,2,FALSE)))</f>
        <v/>
      </c>
      <c r="CI97" s="232" t="str">
        <f>IF(MID('Tab. A1.4-WVG'!$C101,(CI$6-1)*8+(CI$6-1)*1+1,8)="","",CONCATENATE(MID('Tab. A1.4-WVG'!$C101,(CI$6-1)*8+(CI$6-1)*1+1,8),": ",VLOOKUP(MID('Tab. A1.4-WVG'!$C101,(CI$6-1)*8+(CI$6-1)*1+1,8),AGS,2,FALSE)))</f>
        <v/>
      </c>
      <c r="CJ97" s="232" t="str">
        <f>IF(MID('Tab. A1.4-WVG'!$C101,(CJ$6-1)*8+(CJ$6-1)*1+1,8)="","",CONCATENATE(MID('Tab. A1.4-WVG'!$C101,(CJ$6-1)*8+(CJ$6-1)*1+1,8),": ",VLOOKUP(MID('Tab. A1.4-WVG'!$C101,(CJ$6-1)*8+(CJ$6-1)*1+1,8),AGS,2,FALSE)))</f>
        <v/>
      </c>
      <c r="CK97" s="232" t="str">
        <f>IF(MID('Tab. A1.4-WVG'!$C101,(CK$6-1)*8+(CK$6-1)*1+1,8)="","",CONCATENATE(MID('Tab. A1.4-WVG'!$C101,(CK$6-1)*8+(CK$6-1)*1+1,8),": ",VLOOKUP(MID('Tab. A1.4-WVG'!$C101,(CK$6-1)*8+(CK$6-1)*1+1,8),AGS,2,FALSE)))</f>
        <v/>
      </c>
      <c r="CL97" s="232" t="str">
        <f>IF(MID('Tab. A1.4-WVG'!$C101,(CL$6-1)*8+(CL$6-1)*1+1,8)="","",CONCATENATE(MID('Tab. A1.4-WVG'!$C101,(CL$6-1)*8+(CL$6-1)*1+1,8),": ",VLOOKUP(MID('Tab. A1.4-WVG'!$C101,(CL$6-1)*8+(CL$6-1)*1+1,8),AGS,2,FALSE)))</f>
        <v/>
      </c>
      <c r="CM97" s="232" t="str">
        <f>IF(MID('Tab. A1.4-WVG'!$C101,(CM$6-1)*8+(CM$6-1)*1+1,8)="","",CONCATENATE(MID('Tab. A1.4-WVG'!$C101,(CM$6-1)*8+(CM$6-1)*1+1,8),": ",VLOOKUP(MID('Tab. A1.4-WVG'!$C101,(CM$6-1)*8+(CM$6-1)*1+1,8),AGS,2,FALSE)))</f>
        <v/>
      </c>
      <c r="CN97" s="232" t="str">
        <f>IF(MID('Tab. A1.4-WVG'!$C101,(CN$6-1)*8+(CN$6-1)*1+1,8)="","",CONCATENATE(MID('Tab. A1.4-WVG'!$C101,(CN$6-1)*8+(CN$6-1)*1+1,8),": ",VLOOKUP(MID('Tab. A1.4-WVG'!$C101,(CN$6-1)*8+(CN$6-1)*1+1,8),AGS,2,FALSE)))</f>
        <v/>
      </c>
      <c r="CO97" s="232" t="str">
        <f>IF(MID('Tab. A1.4-WVG'!$C101,(CO$6-1)*8+(CO$6-1)*1+1,8)="","",CONCATENATE(MID('Tab. A1.4-WVG'!$C101,(CO$6-1)*8+(CO$6-1)*1+1,8),": ",VLOOKUP(MID('Tab. A1.4-WVG'!$C101,(CO$6-1)*8+(CO$6-1)*1+1,8),AGS,2,FALSE)))</f>
        <v/>
      </c>
      <c r="CP97" s="232" t="str">
        <f>IF(MID('Tab. A1.4-WVG'!$C101,(CP$6-1)*8+(CP$6-1)*1+1,8)="","",CONCATENATE(MID('Tab. A1.4-WVG'!$C101,(CP$6-1)*8+(CP$6-1)*1+1,8),": ",VLOOKUP(MID('Tab. A1.4-WVG'!$C101,(CP$6-1)*8+(CP$6-1)*1+1,8),AGS,2,FALSE)))</f>
        <v/>
      </c>
      <c r="CQ97" s="232" t="str">
        <f>IF(MID('Tab. A1.4-WVG'!$C101,(CQ$6-1)*8+(CQ$6-1)*1+1,8)="","",CONCATENATE(MID('Tab. A1.4-WVG'!$C101,(CQ$6-1)*8+(CQ$6-1)*1+1,8),": ",VLOOKUP(MID('Tab. A1.4-WVG'!$C101,(CQ$6-1)*8+(CQ$6-1)*1+1,8),AGS,2,FALSE)))</f>
        <v/>
      </c>
      <c r="CR97" s="232" t="str">
        <f>IF(MID('Tab. A1.4-WVG'!$C101,(CR$6-1)*8+(CR$6-1)*1+1,8)="","",CONCATENATE(MID('Tab. A1.4-WVG'!$C101,(CR$6-1)*8+(CR$6-1)*1+1,8),": ",VLOOKUP(MID('Tab. A1.4-WVG'!$C101,(CR$6-1)*8+(CR$6-1)*1+1,8),AGS,2,FALSE)))</f>
        <v/>
      </c>
      <c r="CS97" s="232" t="str">
        <f>IF(MID('Tab. A1.4-WVG'!$C101,(CS$6-1)*8+(CS$6-1)*1+1,8)="","",CONCATENATE(MID('Tab. A1.4-WVG'!$C101,(CS$6-1)*8+(CS$6-1)*1+1,8),": ",VLOOKUP(MID('Tab. A1.4-WVG'!$C101,(CS$6-1)*8+(CS$6-1)*1+1,8),AGS,2,FALSE)))</f>
        <v/>
      </c>
      <c r="CT97" s="232" t="str">
        <f>IF(MID('Tab. A1.4-WVG'!$C101,(CT$6-1)*8+(CT$6-1)*1+1,8)="","",CONCATENATE(MID('Tab. A1.4-WVG'!$C101,(CT$6-1)*8+(CT$6-1)*1+1,8),": ",VLOOKUP(MID('Tab. A1.4-WVG'!$C101,(CT$6-1)*8+(CT$6-1)*1+1,8),AGS,2,FALSE)))</f>
        <v/>
      </c>
      <c r="CU97" s="232" t="str">
        <f>IF(MID('Tab. A1.4-WVG'!$C101,(CU$6-1)*8+(CU$6-1)*1+1,8)="","",CONCATENATE(MID('Tab. A1.4-WVG'!$C101,(CU$6-1)*8+(CU$6-1)*1+1,8),": ",VLOOKUP(MID('Tab. A1.4-WVG'!$C101,(CU$6-1)*8+(CU$6-1)*1+1,8),AGS,2,FALSE)))</f>
        <v/>
      </c>
      <c r="CV97" s="232" t="str">
        <f>IF(MID('Tab. A1.4-WVG'!$C101,(CV$6-1)*8+(CV$6-1)*1+1,8)="","",CONCATENATE(MID('Tab. A1.4-WVG'!$C101,(CV$6-1)*8+(CV$6-1)*1+1,8),": ",VLOOKUP(MID('Tab. A1.4-WVG'!$C101,(CV$6-1)*8+(CV$6-1)*1+1,8),AGS,2,FALSE)))</f>
        <v/>
      </c>
      <c r="CW97" s="232" t="str">
        <f>IF(MID('Tab. A1.4-WVG'!$C101,(CW$6-1)*8+(CW$6-1)*1+1,8)="","",CONCATENATE(MID('Tab. A1.4-WVG'!$C101,(CW$6-1)*8+(CW$6-1)*1+1,8),": ",VLOOKUP(MID('Tab. A1.4-WVG'!$C101,(CW$6-1)*8+(CW$6-1)*1+1,8),AGS,2,FALSE)))</f>
        <v/>
      </c>
      <c r="CX97" s="39">
        <f t="shared" si="1"/>
        <v>0</v>
      </c>
    </row>
    <row r="98" spans="1:102" ht="38.25" customHeight="1" x14ac:dyDescent="0.2">
      <c r="A98" s="231" t="str">
        <f>IF('Tab. A1.4-WVG'!A102="","",'Tab. A1.4-WVG'!A102)</f>
        <v/>
      </c>
      <c r="B98" s="232" t="str">
        <f>IF(MID('Tab. A1.4-WVG'!$C102,(B$6-1)*8+(B$6-1)*1+1,8)="","",CONCATENATE(MID('Tab. A1.4-WVG'!$C102,(B$6-1)*8+(B$6-1)*1+1,8),": ",VLOOKUP(MID('Tab. A1.4-WVG'!$C102,(B$6-1)*8+(B$6-1)*1+1,8),AGS,2,FALSE)))</f>
        <v/>
      </c>
      <c r="C98" s="232" t="str">
        <f>IF(MID('Tab. A1.4-WVG'!$C102,(C$6-1)*8+(C$6-1)*1+1,8)="","",CONCATENATE(MID('Tab. A1.4-WVG'!$C102,(C$6-1)*8+(C$6-1)*1+1,8),": ",VLOOKUP(MID('Tab. A1.4-WVG'!$C102,(C$6-1)*8+(C$6-1)*1+1,8),AGS,2,FALSE)))</f>
        <v/>
      </c>
      <c r="D98" s="232" t="str">
        <f>IF(MID('Tab. A1.4-WVG'!$C102,(D$6-1)*8+(D$6-1)*1+1,8)="","",CONCATENATE(MID('Tab. A1.4-WVG'!$C102,(D$6-1)*8+(D$6-1)*1+1,8),": ",VLOOKUP(MID('Tab. A1.4-WVG'!$C102,(D$6-1)*8+(D$6-1)*1+1,8),AGS,2,FALSE)))</f>
        <v/>
      </c>
      <c r="E98" s="232" t="str">
        <f>IF(MID('Tab. A1.4-WVG'!$C102,(E$6-1)*8+(E$6-1)*1+1,8)="","",CONCATENATE(MID('Tab. A1.4-WVG'!$C102,(E$6-1)*8+(E$6-1)*1+1,8),": ",VLOOKUP(MID('Tab. A1.4-WVG'!$C102,(E$6-1)*8+(E$6-1)*1+1,8),AGS,2,FALSE)))</f>
        <v/>
      </c>
      <c r="F98" s="232" t="str">
        <f>IF(MID('Tab. A1.4-WVG'!$C102,(F$6-1)*8+(F$6-1)*1+1,8)="","",CONCATENATE(MID('Tab. A1.4-WVG'!$C102,(F$6-1)*8+(F$6-1)*1+1,8),": ",VLOOKUP(MID('Tab. A1.4-WVG'!$C102,(F$6-1)*8+(F$6-1)*1+1,8),AGS,2,FALSE)))</f>
        <v/>
      </c>
      <c r="G98" s="232" t="str">
        <f>IF(MID('Tab. A1.4-WVG'!$C102,(G$6-1)*8+(G$6-1)*1+1,8)="","",CONCATENATE(MID('Tab. A1.4-WVG'!$C102,(G$6-1)*8+(G$6-1)*1+1,8),": ",VLOOKUP(MID('Tab. A1.4-WVG'!$C102,(G$6-1)*8+(G$6-1)*1+1,8),AGS,2,FALSE)))</f>
        <v/>
      </c>
      <c r="H98" s="232" t="str">
        <f>IF(MID('Tab. A1.4-WVG'!$C102,(H$6-1)*8+(H$6-1)*1+1,8)="","",CONCATENATE(MID('Tab. A1.4-WVG'!$C102,(H$6-1)*8+(H$6-1)*1+1,8),": ",VLOOKUP(MID('Tab. A1.4-WVG'!$C102,(H$6-1)*8+(H$6-1)*1+1,8),AGS,2,FALSE)))</f>
        <v/>
      </c>
      <c r="I98" s="232" t="str">
        <f>IF(MID('Tab. A1.4-WVG'!$C102,(I$6-1)*8+(I$6-1)*1+1,8)="","",CONCATENATE(MID('Tab. A1.4-WVG'!$C102,(I$6-1)*8+(I$6-1)*1+1,8),": ",VLOOKUP(MID('Tab. A1.4-WVG'!$C102,(I$6-1)*8+(I$6-1)*1+1,8),AGS,2,FALSE)))</f>
        <v/>
      </c>
      <c r="J98" s="232" t="str">
        <f>IF(MID('Tab. A1.4-WVG'!$C102,(J$6-1)*8+(J$6-1)*1+1,8)="","",CONCATENATE(MID('Tab. A1.4-WVG'!$C102,(J$6-1)*8+(J$6-1)*1+1,8),": ",VLOOKUP(MID('Tab. A1.4-WVG'!$C102,(J$6-1)*8+(J$6-1)*1+1,8),AGS,2,FALSE)))</f>
        <v/>
      </c>
      <c r="K98" s="232" t="str">
        <f>IF(MID('Tab. A1.4-WVG'!$C102,(K$6-1)*8+(K$6-1)*1+1,8)="","",CONCATENATE(MID('Tab. A1.4-WVG'!$C102,(K$6-1)*8+(K$6-1)*1+1,8),": ",VLOOKUP(MID('Tab. A1.4-WVG'!$C102,(K$6-1)*8+(K$6-1)*1+1,8),AGS,2,FALSE)))</f>
        <v/>
      </c>
      <c r="L98" s="232" t="str">
        <f>IF(MID('Tab. A1.4-WVG'!$C102,(L$6-1)*8+(L$6-1)*1+1,8)="","",CONCATENATE(MID('Tab. A1.4-WVG'!$C102,(L$6-1)*8+(L$6-1)*1+1,8),": ",VLOOKUP(MID('Tab. A1.4-WVG'!$C102,(L$6-1)*8+(L$6-1)*1+1,8),AGS,2,FALSE)))</f>
        <v/>
      </c>
      <c r="M98" s="232" t="str">
        <f>IF(MID('Tab. A1.4-WVG'!$C102,(M$6-1)*8+(M$6-1)*1+1,8)="","",CONCATENATE(MID('Tab. A1.4-WVG'!$C102,(M$6-1)*8+(M$6-1)*1+1,8),": ",VLOOKUP(MID('Tab. A1.4-WVG'!$C102,(M$6-1)*8+(M$6-1)*1+1,8),AGS,2,FALSE)))</f>
        <v/>
      </c>
      <c r="N98" s="232" t="str">
        <f>IF(MID('Tab. A1.4-WVG'!$C102,(N$6-1)*8+(N$6-1)*1+1,8)="","",CONCATENATE(MID('Tab. A1.4-WVG'!$C102,(N$6-1)*8+(N$6-1)*1+1,8),": ",VLOOKUP(MID('Tab. A1.4-WVG'!$C102,(N$6-1)*8+(N$6-1)*1+1,8),AGS,2,FALSE)))</f>
        <v/>
      </c>
      <c r="O98" s="232" t="str">
        <f>IF(MID('Tab. A1.4-WVG'!$C102,(O$6-1)*8+(O$6-1)*1+1,8)="","",CONCATENATE(MID('Tab. A1.4-WVG'!$C102,(O$6-1)*8+(O$6-1)*1+1,8),": ",VLOOKUP(MID('Tab. A1.4-WVG'!$C102,(O$6-1)*8+(O$6-1)*1+1,8),AGS,2,FALSE)))</f>
        <v/>
      </c>
      <c r="P98" s="232" t="str">
        <f>IF(MID('Tab. A1.4-WVG'!$C102,(P$6-1)*8+(P$6-1)*1+1,8)="","",CONCATENATE(MID('Tab. A1.4-WVG'!$C102,(P$6-1)*8+(P$6-1)*1+1,8),": ",VLOOKUP(MID('Tab. A1.4-WVG'!$C102,(P$6-1)*8+(P$6-1)*1+1,8),AGS,2,FALSE)))</f>
        <v/>
      </c>
      <c r="Q98" s="232" t="str">
        <f>IF(MID('Tab. A1.4-WVG'!$C102,(Q$6-1)*8+(Q$6-1)*1+1,8)="","",CONCATENATE(MID('Tab. A1.4-WVG'!$C102,(Q$6-1)*8+(Q$6-1)*1+1,8),": ",VLOOKUP(MID('Tab. A1.4-WVG'!$C102,(Q$6-1)*8+(Q$6-1)*1+1,8),AGS,2,FALSE)))</f>
        <v/>
      </c>
      <c r="R98" s="232" t="str">
        <f>IF(MID('Tab. A1.4-WVG'!$C102,(R$6-1)*8+(R$6-1)*1+1,8)="","",CONCATENATE(MID('Tab. A1.4-WVG'!$C102,(R$6-1)*8+(R$6-1)*1+1,8),": ",VLOOKUP(MID('Tab. A1.4-WVG'!$C102,(R$6-1)*8+(R$6-1)*1+1,8),AGS,2,FALSE)))</f>
        <v/>
      </c>
      <c r="S98" s="232" t="str">
        <f>IF(MID('Tab. A1.4-WVG'!$C102,(S$6-1)*8+(S$6-1)*1+1,8)="","",CONCATENATE(MID('Tab. A1.4-WVG'!$C102,(S$6-1)*8+(S$6-1)*1+1,8),": ",VLOOKUP(MID('Tab. A1.4-WVG'!$C102,(S$6-1)*8+(S$6-1)*1+1,8),AGS,2,FALSE)))</f>
        <v/>
      </c>
      <c r="T98" s="232" t="str">
        <f>IF(MID('Tab. A1.4-WVG'!$C102,(T$6-1)*8+(T$6-1)*1+1,8)="","",CONCATENATE(MID('Tab. A1.4-WVG'!$C102,(T$6-1)*8+(T$6-1)*1+1,8),": ",VLOOKUP(MID('Tab. A1.4-WVG'!$C102,(T$6-1)*8+(T$6-1)*1+1,8),AGS,2,FALSE)))</f>
        <v/>
      </c>
      <c r="U98" s="232" t="str">
        <f>IF(MID('Tab. A1.4-WVG'!$C102,(U$6-1)*8+(U$6-1)*1+1,8)="","",CONCATENATE(MID('Tab. A1.4-WVG'!$C102,(U$6-1)*8+(U$6-1)*1+1,8),": ",VLOOKUP(MID('Tab. A1.4-WVG'!$C102,(U$6-1)*8+(U$6-1)*1+1,8),AGS,2,FALSE)))</f>
        <v/>
      </c>
      <c r="V98" s="232" t="str">
        <f>IF(MID('Tab. A1.4-WVG'!$C102,(V$6-1)*8+(V$6-1)*1+1,8)="","",CONCATENATE(MID('Tab. A1.4-WVG'!$C102,(V$6-1)*8+(V$6-1)*1+1,8),": ",VLOOKUP(MID('Tab. A1.4-WVG'!$C102,(V$6-1)*8+(V$6-1)*1+1,8),AGS,2,FALSE)))</f>
        <v/>
      </c>
      <c r="W98" s="232" t="str">
        <f>IF(MID('Tab. A1.4-WVG'!$C102,(W$6-1)*8+(W$6-1)*1+1,8)="","",CONCATENATE(MID('Tab. A1.4-WVG'!$C102,(W$6-1)*8+(W$6-1)*1+1,8),": ",VLOOKUP(MID('Tab. A1.4-WVG'!$C102,(W$6-1)*8+(W$6-1)*1+1,8),AGS,2,FALSE)))</f>
        <v/>
      </c>
      <c r="X98" s="232" t="str">
        <f>IF(MID('Tab. A1.4-WVG'!$C102,(X$6-1)*8+(X$6-1)*1+1,8)="","",CONCATENATE(MID('Tab. A1.4-WVG'!$C102,(X$6-1)*8+(X$6-1)*1+1,8),": ",VLOOKUP(MID('Tab. A1.4-WVG'!$C102,(X$6-1)*8+(X$6-1)*1+1,8),AGS,2,FALSE)))</f>
        <v/>
      </c>
      <c r="Y98" s="232" t="str">
        <f>IF(MID('Tab. A1.4-WVG'!$C102,(Y$6-1)*8+(Y$6-1)*1+1,8)="","",CONCATENATE(MID('Tab. A1.4-WVG'!$C102,(Y$6-1)*8+(Y$6-1)*1+1,8),": ",VLOOKUP(MID('Tab. A1.4-WVG'!$C102,(Y$6-1)*8+(Y$6-1)*1+1,8),AGS,2,FALSE)))</f>
        <v/>
      </c>
      <c r="Z98" s="232" t="str">
        <f>IF(MID('Tab. A1.4-WVG'!$C102,(Z$6-1)*8+(Z$6-1)*1+1,8)="","",CONCATENATE(MID('Tab. A1.4-WVG'!$C102,(Z$6-1)*8+(Z$6-1)*1+1,8),": ",VLOOKUP(MID('Tab. A1.4-WVG'!$C102,(Z$6-1)*8+(Z$6-1)*1+1,8),AGS,2,FALSE)))</f>
        <v/>
      </c>
      <c r="AA98" s="232" t="str">
        <f>IF(MID('Tab. A1.4-WVG'!$C102,(AA$6-1)*8+(AA$6-1)*1+1,8)="","",CONCATENATE(MID('Tab. A1.4-WVG'!$C102,(AA$6-1)*8+(AA$6-1)*1+1,8),": ",VLOOKUP(MID('Tab. A1.4-WVG'!$C102,(AA$6-1)*8+(AA$6-1)*1+1,8),AGS,2,FALSE)))</f>
        <v/>
      </c>
      <c r="AB98" s="232" t="str">
        <f>IF(MID('Tab. A1.4-WVG'!$C102,(AB$6-1)*8+(AB$6-1)*1+1,8)="","",CONCATENATE(MID('Tab. A1.4-WVG'!$C102,(AB$6-1)*8+(AB$6-1)*1+1,8),": ",VLOOKUP(MID('Tab. A1.4-WVG'!$C102,(AB$6-1)*8+(AB$6-1)*1+1,8),AGS,2,FALSE)))</f>
        <v/>
      </c>
      <c r="AC98" s="232" t="str">
        <f>IF(MID('Tab. A1.4-WVG'!$C102,(AC$6-1)*8+(AC$6-1)*1+1,8)="","",CONCATENATE(MID('Tab. A1.4-WVG'!$C102,(AC$6-1)*8+(AC$6-1)*1+1,8),": ",VLOOKUP(MID('Tab. A1.4-WVG'!$C102,(AC$6-1)*8+(AC$6-1)*1+1,8),AGS,2,FALSE)))</f>
        <v/>
      </c>
      <c r="AD98" s="232" t="str">
        <f>IF(MID('Tab. A1.4-WVG'!$C102,(AD$6-1)*8+(AD$6-1)*1+1,8)="","",CONCATENATE(MID('Tab. A1.4-WVG'!$C102,(AD$6-1)*8+(AD$6-1)*1+1,8),": ",VLOOKUP(MID('Tab. A1.4-WVG'!$C102,(AD$6-1)*8+(AD$6-1)*1+1,8),AGS,2,FALSE)))</f>
        <v/>
      </c>
      <c r="AE98" s="232" t="str">
        <f>IF(MID('Tab. A1.4-WVG'!$C102,(AE$6-1)*8+(AE$6-1)*1+1,8)="","",CONCATENATE(MID('Tab. A1.4-WVG'!$C102,(AE$6-1)*8+(AE$6-1)*1+1,8),": ",VLOOKUP(MID('Tab. A1.4-WVG'!$C102,(AE$6-1)*8+(AE$6-1)*1+1,8),AGS,2,FALSE)))</f>
        <v/>
      </c>
      <c r="AF98" s="232" t="str">
        <f>IF(MID('Tab. A1.4-WVG'!$C102,(AF$6-1)*8+(AF$6-1)*1+1,8)="","",CONCATENATE(MID('Tab. A1.4-WVG'!$C102,(AF$6-1)*8+(AF$6-1)*1+1,8),": ",VLOOKUP(MID('Tab. A1.4-WVG'!$C102,(AF$6-1)*8+(AF$6-1)*1+1,8),AGS,2,FALSE)))</f>
        <v/>
      </c>
      <c r="AG98" s="232" t="str">
        <f>IF(MID('Tab. A1.4-WVG'!$C102,(AG$6-1)*8+(AG$6-1)*1+1,8)="","",CONCATENATE(MID('Tab. A1.4-WVG'!$C102,(AG$6-1)*8+(AG$6-1)*1+1,8),": ",VLOOKUP(MID('Tab. A1.4-WVG'!$C102,(AG$6-1)*8+(AG$6-1)*1+1,8),AGS,2,FALSE)))</f>
        <v/>
      </c>
      <c r="AH98" s="232" t="str">
        <f>IF(MID('Tab. A1.4-WVG'!$C102,(AH$6-1)*8+(AH$6-1)*1+1,8)="","",CONCATENATE(MID('Tab. A1.4-WVG'!$C102,(AH$6-1)*8+(AH$6-1)*1+1,8),": ",VLOOKUP(MID('Tab. A1.4-WVG'!$C102,(AH$6-1)*8+(AH$6-1)*1+1,8),AGS,2,FALSE)))</f>
        <v/>
      </c>
      <c r="AI98" s="232" t="str">
        <f>IF(MID('Tab. A1.4-WVG'!$C102,(AI$6-1)*8+(AI$6-1)*1+1,8)="","",CONCATENATE(MID('Tab. A1.4-WVG'!$C102,(AI$6-1)*8+(AI$6-1)*1+1,8),": ",VLOOKUP(MID('Tab. A1.4-WVG'!$C102,(AI$6-1)*8+(AI$6-1)*1+1,8),AGS,2,FALSE)))</f>
        <v/>
      </c>
      <c r="AJ98" s="232" t="str">
        <f>IF(MID('Tab. A1.4-WVG'!$C102,(AJ$6-1)*8+(AJ$6-1)*1+1,8)="","",CONCATENATE(MID('Tab. A1.4-WVG'!$C102,(AJ$6-1)*8+(AJ$6-1)*1+1,8),": ",VLOOKUP(MID('Tab. A1.4-WVG'!$C102,(AJ$6-1)*8+(AJ$6-1)*1+1,8),AGS,2,FALSE)))</f>
        <v/>
      </c>
      <c r="AK98" s="232" t="str">
        <f>IF(MID('Tab. A1.4-WVG'!$C102,(AK$6-1)*8+(AK$6-1)*1+1,8)="","",CONCATENATE(MID('Tab. A1.4-WVG'!$C102,(AK$6-1)*8+(AK$6-1)*1+1,8),": ",VLOOKUP(MID('Tab. A1.4-WVG'!$C102,(AK$6-1)*8+(AK$6-1)*1+1,8),AGS,2,FALSE)))</f>
        <v/>
      </c>
      <c r="AL98" s="232" t="str">
        <f>IF(MID('Tab. A1.4-WVG'!$C102,(AL$6-1)*8+(AL$6-1)*1+1,8)="","",CONCATENATE(MID('Tab. A1.4-WVG'!$C102,(AL$6-1)*8+(AL$6-1)*1+1,8),": ",VLOOKUP(MID('Tab. A1.4-WVG'!$C102,(AL$6-1)*8+(AL$6-1)*1+1,8),AGS,2,FALSE)))</f>
        <v/>
      </c>
      <c r="AM98" s="232" t="str">
        <f>IF(MID('Tab. A1.4-WVG'!$C102,(AM$6-1)*8+(AM$6-1)*1+1,8)="","",CONCATENATE(MID('Tab. A1.4-WVG'!$C102,(AM$6-1)*8+(AM$6-1)*1+1,8),": ",VLOOKUP(MID('Tab. A1.4-WVG'!$C102,(AM$6-1)*8+(AM$6-1)*1+1,8),AGS,2,FALSE)))</f>
        <v/>
      </c>
      <c r="AN98" s="232" t="str">
        <f>IF(MID('Tab. A1.4-WVG'!$C102,(AN$6-1)*8+(AN$6-1)*1+1,8)="","",CONCATENATE(MID('Tab. A1.4-WVG'!$C102,(AN$6-1)*8+(AN$6-1)*1+1,8),": ",VLOOKUP(MID('Tab. A1.4-WVG'!$C102,(AN$6-1)*8+(AN$6-1)*1+1,8),AGS,2,FALSE)))</f>
        <v/>
      </c>
      <c r="AO98" s="232" t="str">
        <f>IF(MID('Tab. A1.4-WVG'!$C102,(AO$6-1)*8+(AO$6-1)*1+1,8)="","",CONCATENATE(MID('Tab. A1.4-WVG'!$C102,(AO$6-1)*8+(AO$6-1)*1+1,8),": ",VLOOKUP(MID('Tab. A1.4-WVG'!$C102,(AO$6-1)*8+(AO$6-1)*1+1,8),AGS,2,FALSE)))</f>
        <v/>
      </c>
      <c r="AP98" s="232" t="str">
        <f>IF(MID('Tab. A1.4-WVG'!$C102,(AP$6-1)*8+(AP$6-1)*1+1,8)="","",CONCATENATE(MID('Tab. A1.4-WVG'!$C102,(AP$6-1)*8+(AP$6-1)*1+1,8),": ",VLOOKUP(MID('Tab. A1.4-WVG'!$C102,(AP$6-1)*8+(AP$6-1)*1+1,8),AGS,2,FALSE)))</f>
        <v/>
      </c>
      <c r="AQ98" s="232" t="str">
        <f>IF(MID('Tab. A1.4-WVG'!$C102,(AQ$6-1)*8+(AQ$6-1)*1+1,8)="","",CONCATENATE(MID('Tab. A1.4-WVG'!$C102,(AQ$6-1)*8+(AQ$6-1)*1+1,8),": ",VLOOKUP(MID('Tab. A1.4-WVG'!$C102,(AQ$6-1)*8+(AQ$6-1)*1+1,8),AGS,2,FALSE)))</f>
        <v/>
      </c>
      <c r="AR98" s="232" t="str">
        <f>IF(MID('Tab. A1.4-WVG'!$C102,(AR$6-1)*8+(AR$6-1)*1+1,8)="","",CONCATENATE(MID('Tab. A1.4-WVG'!$C102,(AR$6-1)*8+(AR$6-1)*1+1,8),": ",VLOOKUP(MID('Tab. A1.4-WVG'!$C102,(AR$6-1)*8+(AR$6-1)*1+1,8),AGS,2,FALSE)))</f>
        <v/>
      </c>
      <c r="AS98" s="232" t="str">
        <f>IF(MID('Tab. A1.4-WVG'!$C102,(AS$6-1)*8+(AS$6-1)*1+1,8)="","",CONCATENATE(MID('Tab. A1.4-WVG'!$C102,(AS$6-1)*8+(AS$6-1)*1+1,8),": ",VLOOKUP(MID('Tab. A1.4-WVG'!$C102,(AS$6-1)*8+(AS$6-1)*1+1,8),AGS,2,FALSE)))</f>
        <v/>
      </c>
      <c r="AT98" s="232" t="str">
        <f>IF(MID('Tab. A1.4-WVG'!$C102,(AT$6-1)*8+(AT$6-1)*1+1,8)="","",CONCATENATE(MID('Tab. A1.4-WVG'!$C102,(AT$6-1)*8+(AT$6-1)*1+1,8),": ",VLOOKUP(MID('Tab. A1.4-WVG'!$C102,(AT$6-1)*8+(AT$6-1)*1+1,8),AGS,2,FALSE)))</f>
        <v/>
      </c>
      <c r="AU98" s="232" t="str">
        <f>IF(MID('Tab. A1.4-WVG'!$C102,(AU$6-1)*8+(AU$6-1)*1+1,8)="","",CONCATENATE(MID('Tab. A1.4-WVG'!$C102,(AU$6-1)*8+(AU$6-1)*1+1,8),": ",VLOOKUP(MID('Tab. A1.4-WVG'!$C102,(AU$6-1)*8+(AU$6-1)*1+1,8),AGS,2,FALSE)))</f>
        <v/>
      </c>
      <c r="AV98" s="232" t="str">
        <f>IF(MID('Tab. A1.4-WVG'!$C102,(AV$6-1)*8+(AV$6-1)*1+1,8)="","",CONCATENATE(MID('Tab. A1.4-WVG'!$C102,(AV$6-1)*8+(AV$6-1)*1+1,8),": ",VLOOKUP(MID('Tab. A1.4-WVG'!$C102,(AV$6-1)*8+(AV$6-1)*1+1,8),AGS,2,FALSE)))</f>
        <v/>
      </c>
      <c r="AW98" s="232" t="str">
        <f>IF(MID('Tab. A1.4-WVG'!$C102,(AW$6-1)*8+(AW$6-1)*1+1,8)="","",CONCATENATE(MID('Tab. A1.4-WVG'!$C102,(AW$6-1)*8+(AW$6-1)*1+1,8),": ",VLOOKUP(MID('Tab. A1.4-WVG'!$C102,(AW$6-1)*8+(AW$6-1)*1+1,8),AGS,2,FALSE)))</f>
        <v/>
      </c>
      <c r="AX98" s="232" t="str">
        <f>IF(MID('Tab. A1.4-WVG'!$C102,(AX$6-1)*8+(AX$6-1)*1+1,8)="","",CONCATENATE(MID('Tab. A1.4-WVG'!$C102,(AX$6-1)*8+(AX$6-1)*1+1,8),": ",VLOOKUP(MID('Tab. A1.4-WVG'!$C102,(AX$6-1)*8+(AX$6-1)*1+1,8),AGS,2,FALSE)))</f>
        <v/>
      </c>
      <c r="AY98" s="232" t="str">
        <f>IF(MID('Tab. A1.4-WVG'!$C102,(AY$6-1)*8+(AY$6-1)*1+1,8)="","",CONCATENATE(MID('Tab. A1.4-WVG'!$C102,(AY$6-1)*8+(AY$6-1)*1+1,8),": ",VLOOKUP(MID('Tab. A1.4-WVG'!$C102,(AY$6-1)*8+(AY$6-1)*1+1,8),AGS,2,FALSE)))</f>
        <v/>
      </c>
      <c r="AZ98" s="232" t="str">
        <f>IF(MID('Tab. A1.4-WVG'!$C102,(AZ$6-1)*8+(AZ$6-1)*1+1,8)="","",CONCATENATE(MID('Tab. A1.4-WVG'!$C102,(AZ$6-1)*8+(AZ$6-1)*1+1,8),": ",VLOOKUP(MID('Tab. A1.4-WVG'!$C102,(AZ$6-1)*8+(AZ$6-1)*1+1,8),AGS,2,FALSE)))</f>
        <v/>
      </c>
      <c r="BA98" s="232" t="str">
        <f>IF(MID('Tab. A1.4-WVG'!$C102,(BA$6-1)*8+(BA$6-1)*1+1,8)="","",CONCATENATE(MID('Tab. A1.4-WVG'!$C102,(BA$6-1)*8+(BA$6-1)*1+1,8),": ",VLOOKUP(MID('Tab. A1.4-WVG'!$C102,(BA$6-1)*8+(BA$6-1)*1+1,8),AGS,2,FALSE)))</f>
        <v/>
      </c>
      <c r="BB98" s="232" t="str">
        <f>IF(MID('Tab. A1.4-WVG'!$C102,(BB$6-1)*8+(BB$6-1)*1+1,8)="","",CONCATENATE(MID('Tab. A1.4-WVG'!$C102,(BB$6-1)*8+(BB$6-1)*1+1,8),": ",VLOOKUP(MID('Tab. A1.4-WVG'!$C102,(BB$6-1)*8+(BB$6-1)*1+1,8),AGS,2,FALSE)))</f>
        <v/>
      </c>
      <c r="BC98" s="232" t="str">
        <f>IF(MID('Tab. A1.4-WVG'!$C102,(BC$6-1)*8+(BC$6-1)*1+1,8)="","",CONCATENATE(MID('Tab. A1.4-WVG'!$C102,(BC$6-1)*8+(BC$6-1)*1+1,8),": ",VLOOKUP(MID('Tab. A1.4-WVG'!$C102,(BC$6-1)*8+(BC$6-1)*1+1,8),AGS,2,FALSE)))</f>
        <v/>
      </c>
      <c r="BD98" s="232" t="str">
        <f>IF(MID('Tab. A1.4-WVG'!$C102,(BD$6-1)*8+(BD$6-1)*1+1,8)="","",CONCATENATE(MID('Tab. A1.4-WVG'!$C102,(BD$6-1)*8+(BD$6-1)*1+1,8),": ",VLOOKUP(MID('Tab. A1.4-WVG'!$C102,(BD$6-1)*8+(BD$6-1)*1+1,8),AGS,2,FALSE)))</f>
        <v/>
      </c>
      <c r="BE98" s="232" t="str">
        <f>IF(MID('Tab. A1.4-WVG'!$C102,(BE$6-1)*8+(BE$6-1)*1+1,8)="","",CONCATENATE(MID('Tab. A1.4-WVG'!$C102,(BE$6-1)*8+(BE$6-1)*1+1,8),": ",VLOOKUP(MID('Tab. A1.4-WVG'!$C102,(BE$6-1)*8+(BE$6-1)*1+1,8),AGS,2,FALSE)))</f>
        <v/>
      </c>
      <c r="BF98" s="232" t="str">
        <f>IF(MID('Tab. A1.4-WVG'!$C102,(BF$6-1)*8+(BF$6-1)*1+1,8)="","",CONCATENATE(MID('Tab. A1.4-WVG'!$C102,(BF$6-1)*8+(BF$6-1)*1+1,8),": ",VLOOKUP(MID('Tab. A1.4-WVG'!$C102,(BF$6-1)*8+(BF$6-1)*1+1,8),AGS,2,FALSE)))</f>
        <v/>
      </c>
      <c r="BG98" s="232" t="str">
        <f>IF(MID('Tab. A1.4-WVG'!$C102,(BG$6-1)*8+(BG$6-1)*1+1,8)="","",CONCATENATE(MID('Tab. A1.4-WVG'!$C102,(BG$6-1)*8+(BG$6-1)*1+1,8),": ",VLOOKUP(MID('Tab. A1.4-WVG'!$C102,(BG$6-1)*8+(BG$6-1)*1+1,8),AGS,2,FALSE)))</f>
        <v/>
      </c>
      <c r="BH98" s="232" t="str">
        <f>IF(MID('Tab. A1.4-WVG'!$C102,(BH$6-1)*8+(BH$6-1)*1+1,8)="","",CONCATENATE(MID('Tab. A1.4-WVG'!$C102,(BH$6-1)*8+(BH$6-1)*1+1,8),": ",VLOOKUP(MID('Tab. A1.4-WVG'!$C102,(BH$6-1)*8+(BH$6-1)*1+1,8),AGS,2,FALSE)))</f>
        <v/>
      </c>
      <c r="BI98" s="232" t="str">
        <f>IF(MID('Tab. A1.4-WVG'!$C102,(BI$6-1)*8+(BI$6-1)*1+1,8)="","",CONCATENATE(MID('Tab. A1.4-WVG'!$C102,(BI$6-1)*8+(BI$6-1)*1+1,8),": ",VLOOKUP(MID('Tab. A1.4-WVG'!$C102,(BI$6-1)*8+(BI$6-1)*1+1,8),AGS,2,FALSE)))</f>
        <v/>
      </c>
      <c r="BJ98" s="232" t="str">
        <f>IF(MID('Tab. A1.4-WVG'!$C102,(BJ$6-1)*8+(BJ$6-1)*1+1,8)="","",CONCATENATE(MID('Tab. A1.4-WVG'!$C102,(BJ$6-1)*8+(BJ$6-1)*1+1,8),": ",VLOOKUP(MID('Tab. A1.4-WVG'!$C102,(BJ$6-1)*8+(BJ$6-1)*1+1,8),AGS,2,FALSE)))</f>
        <v/>
      </c>
      <c r="BK98" s="232" t="str">
        <f>IF(MID('Tab. A1.4-WVG'!$C102,(BK$6-1)*8+(BK$6-1)*1+1,8)="","",CONCATENATE(MID('Tab. A1.4-WVG'!$C102,(BK$6-1)*8+(BK$6-1)*1+1,8),": ",VLOOKUP(MID('Tab. A1.4-WVG'!$C102,(BK$6-1)*8+(BK$6-1)*1+1,8),AGS,2,FALSE)))</f>
        <v/>
      </c>
      <c r="BL98" s="232" t="str">
        <f>IF(MID('Tab. A1.4-WVG'!$C102,(BL$6-1)*8+(BL$6-1)*1+1,8)="","",CONCATENATE(MID('Tab. A1.4-WVG'!$C102,(BL$6-1)*8+(BL$6-1)*1+1,8),": ",VLOOKUP(MID('Tab. A1.4-WVG'!$C102,(BL$6-1)*8+(BL$6-1)*1+1,8),AGS,2,FALSE)))</f>
        <v/>
      </c>
      <c r="BM98" s="232" t="str">
        <f>IF(MID('Tab. A1.4-WVG'!$C102,(BM$6-1)*8+(BM$6-1)*1+1,8)="","",CONCATENATE(MID('Tab. A1.4-WVG'!$C102,(BM$6-1)*8+(BM$6-1)*1+1,8),": ",VLOOKUP(MID('Tab. A1.4-WVG'!$C102,(BM$6-1)*8+(BM$6-1)*1+1,8),AGS,2,FALSE)))</f>
        <v/>
      </c>
      <c r="BN98" s="232" t="str">
        <f>IF(MID('Tab. A1.4-WVG'!$C102,(BN$6-1)*8+(BN$6-1)*1+1,8)="","",CONCATENATE(MID('Tab. A1.4-WVG'!$C102,(BN$6-1)*8+(BN$6-1)*1+1,8),": ",VLOOKUP(MID('Tab. A1.4-WVG'!$C102,(BN$6-1)*8+(BN$6-1)*1+1,8),AGS,2,FALSE)))</f>
        <v/>
      </c>
      <c r="BO98" s="232" t="str">
        <f>IF(MID('Tab. A1.4-WVG'!$C102,(BO$6-1)*8+(BO$6-1)*1+1,8)="","",CONCATENATE(MID('Tab. A1.4-WVG'!$C102,(BO$6-1)*8+(BO$6-1)*1+1,8),": ",VLOOKUP(MID('Tab. A1.4-WVG'!$C102,(BO$6-1)*8+(BO$6-1)*1+1,8),AGS,2,FALSE)))</f>
        <v/>
      </c>
      <c r="BP98" s="232" t="str">
        <f>IF(MID('Tab. A1.4-WVG'!$C102,(BP$6-1)*8+(BP$6-1)*1+1,8)="","",CONCATENATE(MID('Tab. A1.4-WVG'!$C102,(BP$6-1)*8+(BP$6-1)*1+1,8),": ",VLOOKUP(MID('Tab. A1.4-WVG'!$C102,(BP$6-1)*8+(BP$6-1)*1+1,8),AGS,2,FALSE)))</f>
        <v/>
      </c>
      <c r="BQ98" s="232" t="str">
        <f>IF(MID('Tab. A1.4-WVG'!$C102,(BQ$6-1)*8+(BQ$6-1)*1+1,8)="","",CONCATENATE(MID('Tab. A1.4-WVG'!$C102,(BQ$6-1)*8+(BQ$6-1)*1+1,8),": ",VLOOKUP(MID('Tab. A1.4-WVG'!$C102,(BQ$6-1)*8+(BQ$6-1)*1+1,8),AGS,2,FALSE)))</f>
        <v/>
      </c>
      <c r="BR98" s="232" t="str">
        <f>IF(MID('Tab. A1.4-WVG'!$C102,(BR$6-1)*8+(BR$6-1)*1+1,8)="","",CONCATENATE(MID('Tab. A1.4-WVG'!$C102,(BR$6-1)*8+(BR$6-1)*1+1,8),": ",VLOOKUP(MID('Tab. A1.4-WVG'!$C102,(BR$6-1)*8+(BR$6-1)*1+1,8),AGS,2,FALSE)))</f>
        <v/>
      </c>
      <c r="BS98" s="232" t="str">
        <f>IF(MID('Tab. A1.4-WVG'!$C102,(BS$6-1)*8+(BS$6-1)*1+1,8)="","",CONCATENATE(MID('Tab. A1.4-WVG'!$C102,(BS$6-1)*8+(BS$6-1)*1+1,8),": ",VLOOKUP(MID('Tab. A1.4-WVG'!$C102,(BS$6-1)*8+(BS$6-1)*1+1,8),AGS,2,FALSE)))</f>
        <v/>
      </c>
      <c r="BT98" s="232" t="str">
        <f>IF(MID('Tab. A1.4-WVG'!$C102,(BT$6-1)*8+(BT$6-1)*1+1,8)="","",CONCATENATE(MID('Tab. A1.4-WVG'!$C102,(BT$6-1)*8+(BT$6-1)*1+1,8),": ",VLOOKUP(MID('Tab. A1.4-WVG'!$C102,(BT$6-1)*8+(BT$6-1)*1+1,8),AGS,2,FALSE)))</f>
        <v/>
      </c>
      <c r="BU98" s="232" t="str">
        <f>IF(MID('Tab. A1.4-WVG'!$C102,(BU$6-1)*8+(BU$6-1)*1+1,8)="","",CONCATENATE(MID('Tab. A1.4-WVG'!$C102,(BU$6-1)*8+(BU$6-1)*1+1,8),": ",VLOOKUP(MID('Tab. A1.4-WVG'!$C102,(BU$6-1)*8+(BU$6-1)*1+1,8),AGS,2,FALSE)))</f>
        <v/>
      </c>
      <c r="BV98" s="232" t="str">
        <f>IF(MID('Tab. A1.4-WVG'!$C102,(BV$6-1)*8+(BV$6-1)*1+1,8)="","",CONCATENATE(MID('Tab. A1.4-WVG'!$C102,(BV$6-1)*8+(BV$6-1)*1+1,8),": ",VLOOKUP(MID('Tab. A1.4-WVG'!$C102,(BV$6-1)*8+(BV$6-1)*1+1,8),AGS,2,FALSE)))</f>
        <v/>
      </c>
      <c r="BW98" s="232" t="str">
        <f>IF(MID('Tab. A1.4-WVG'!$C102,(BW$6-1)*8+(BW$6-1)*1+1,8)="","",CONCATENATE(MID('Tab. A1.4-WVG'!$C102,(BW$6-1)*8+(BW$6-1)*1+1,8),": ",VLOOKUP(MID('Tab. A1.4-WVG'!$C102,(BW$6-1)*8+(BW$6-1)*1+1,8),AGS,2,FALSE)))</f>
        <v/>
      </c>
      <c r="BX98" s="232" t="str">
        <f>IF(MID('Tab. A1.4-WVG'!$C102,(BX$6-1)*8+(BX$6-1)*1+1,8)="","",CONCATENATE(MID('Tab. A1.4-WVG'!$C102,(BX$6-1)*8+(BX$6-1)*1+1,8),": ",VLOOKUP(MID('Tab. A1.4-WVG'!$C102,(BX$6-1)*8+(BX$6-1)*1+1,8),AGS,2,FALSE)))</f>
        <v/>
      </c>
      <c r="BY98" s="232" t="str">
        <f>IF(MID('Tab. A1.4-WVG'!$C102,(BY$6-1)*8+(BY$6-1)*1+1,8)="","",CONCATENATE(MID('Tab. A1.4-WVG'!$C102,(BY$6-1)*8+(BY$6-1)*1+1,8),": ",VLOOKUP(MID('Tab. A1.4-WVG'!$C102,(BY$6-1)*8+(BY$6-1)*1+1,8),AGS,2,FALSE)))</f>
        <v/>
      </c>
      <c r="BZ98" s="232" t="str">
        <f>IF(MID('Tab. A1.4-WVG'!$C102,(BZ$6-1)*8+(BZ$6-1)*1+1,8)="","",CONCATENATE(MID('Tab. A1.4-WVG'!$C102,(BZ$6-1)*8+(BZ$6-1)*1+1,8),": ",VLOOKUP(MID('Tab. A1.4-WVG'!$C102,(BZ$6-1)*8+(BZ$6-1)*1+1,8),AGS,2,FALSE)))</f>
        <v/>
      </c>
      <c r="CA98" s="232" t="str">
        <f>IF(MID('Tab. A1.4-WVG'!$C102,(CA$6-1)*8+(CA$6-1)*1+1,8)="","",CONCATENATE(MID('Tab. A1.4-WVG'!$C102,(CA$6-1)*8+(CA$6-1)*1+1,8),": ",VLOOKUP(MID('Tab. A1.4-WVG'!$C102,(CA$6-1)*8+(CA$6-1)*1+1,8),AGS,2,FALSE)))</f>
        <v/>
      </c>
      <c r="CB98" s="232" t="str">
        <f>IF(MID('Tab. A1.4-WVG'!$C102,(CB$6-1)*8+(CB$6-1)*1+1,8)="","",CONCATENATE(MID('Tab. A1.4-WVG'!$C102,(CB$6-1)*8+(CB$6-1)*1+1,8),": ",VLOOKUP(MID('Tab. A1.4-WVG'!$C102,(CB$6-1)*8+(CB$6-1)*1+1,8),AGS,2,FALSE)))</f>
        <v/>
      </c>
      <c r="CC98" s="232" t="str">
        <f>IF(MID('Tab. A1.4-WVG'!$C102,(CC$6-1)*8+(CC$6-1)*1+1,8)="","",CONCATENATE(MID('Tab. A1.4-WVG'!$C102,(CC$6-1)*8+(CC$6-1)*1+1,8),": ",VLOOKUP(MID('Tab. A1.4-WVG'!$C102,(CC$6-1)*8+(CC$6-1)*1+1,8),AGS,2,FALSE)))</f>
        <v/>
      </c>
      <c r="CD98" s="232" t="str">
        <f>IF(MID('Tab. A1.4-WVG'!$C102,(CD$6-1)*8+(CD$6-1)*1+1,8)="","",CONCATENATE(MID('Tab. A1.4-WVG'!$C102,(CD$6-1)*8+(CD$6-1)*1+1,8),": ",VLOOKUP(MID('Tab. A1.4-WVG'!$C102,(CD$6-1)*8+(CD$6-1)*1+1,8),AGS,2,FALSE)))</f>
        <v/>
      </c>
      <c r="CE98" s="232" t="str">
        <f>IF(MID('Tab. A1.4-WVG'!$C102,(CE$6-1)*8+(CE$6-1)*1+1,8)="","",CONCATENATE(MID('Tab. A1.4-WVG'!$C102,(CE$6-1)*8+(CE$6-1)*1+1,8),": ",VLOOKUP(MID('Tab. A1.4-WVG'!$C102,(CE$6-1)*8+(CE$6-1)*1+1,8),AGS,2,FALSE)))</f>
        <v/>
      </c>
      <c r="CF98" s="232" t="str">
        <f>IF(MID('Tab. A1.4-WVG'!$C102,(CF$6-1)*8+(CF$6-1)*1+1,8)="","",CONCATENATE(MID('Tab. A1.4-WVG'!$C102,(CF$6-1)*8+(CF$6-1)*1+1,8),": ",VLOOKUP(MID('Tab. A1.4-WVG'!$C102,(CF$6-1)*8+(CF$6-1)*1+1,8),AGS,2,FALSE)))</f>
        <v/>
      </c>
      <c r="CG98" s="232" t="str">
        <f>IF(MID('Tab. A1.4-WVG'!$C102,(CG$6-1)*8+(CG$6-1)*1+1,8)="","",CONCATENATE(MID('Tab. A1.4-WVG'!$C102,(CG$6-1)*8+(CG$6-1)*1+1,8),": ",VLOOKUP(MID('Tab. A1.4-WVG'!$C102,(CG$6-1)*8+(CG$6-1)*1+1,8),AGS,2,FALSE)))</f>
        <v/>
      </c>
      <c r="CH98" s="232" t="str">
        <f>IF(MID('Tab. A1.4-WVG'!$C102,(CH$6-1)*8+(CH$6-1)*1+1,8)="","",CONCATENATE(MID('Tab. A1.4-WVG'!$C102,(CH$6-1)*8+(CH$6-1)*1+1,8),": ",VLOOKUP(MID('Tab. A1.4-WVG'!$C102,(CH$6-1)*8+(CH$6-1)*1+1,8),AGS,2,FALSE)))</f>
        <v/>
      </c>
      <c r="CI98" s="232" t="str">
        <f>IF(MID('Tab. A1.4-WVG'!$C102,(CI$6-1)*8+(CI$6-1)*1+1,8)="","",CONCATENATE(MID('Tab. A1.4-WVG'!$C102,(CI$6-1)*8+(CI$6-1)*1+1,8),": ",VLOOKUP(MID('Tab. A1.4-WVG'!$C102,(CI$6-1)*8+(CI$6-1)*1+1,8),AGS,2,FALSE)))</f>
        <v/>
      </c>
      <c r="CJ98" s="232" t="str">
        <f>IF(MID('Tab. A1.4-WVG'!$C102,(CJ$6-1)*8+(CJ$6-1)*1+1,8)="","",CONCATENATE(MID('Tab. A1.4-WVG'!$C102,(CJ$6-1)*8+(CJ$6-1)*1+1,8),": ",VLOOKUP(MID('Tab. A1.4-WVG'!$C102,(CJ$6-1)*8+(CJ$6-1)*1+1,8),AGS,2,FALSE)))</f>
        <v/>
      </c>
      <c r="CK98" s="232" t="str">
        <f>IF(MID('Tab. A1.4-WVG'!$C102,(CK$6-1)*8+(CK$6-1)*1+1,8)="","",CONCATENATE(MID('Tab. A1.4-WVG'!$C102,(CK$6-1)*8+(CK$6-1)*1+1,8),": ",VLOOKUP(MID('Tab. A1.4-WVG'!$C102,(CK$6-1)*8+(CK$6-1)*1+1,8),AGS,2,FALSE)))</f>
        <v/>
      </c>
      <c r="CL98" s="232" t="str">
        <f>IF(MID('Tab. A1.4-WVG'!$C102,(CL$6-1)*8+(CL$6-1)*1+1,8)="","",CONCATENATE(MID('Tab. A1.4-WVG'!$C102,(CL$6-1)*8+(CL$6-1)*1+1,8),": ",VLOOKUP(MID('Tab. A1.4-WVG'!$C102,(CL$6-1)*8+(CL$6-1)*1+1,8),AGS,2,FALSE)))</f>
        <v/>
      </c>
      <c r="CM98" s="232" t="str">
        <f>IF(MID('Tab. A1.4-WVG'!$C102,(CM$6-1)*8+(CM$6-1)*1+1,8)="","",CONCATENATE(MID('Tab. A1.4-WVG'!$C102,(CM$6-1)*8+(CM$6-1)*1+1,8),": ",VLOOKUP(MID('Tab. A1.4-WVG'!$C102,(CM$6-1)*8+(CM$6-1)*1+1,8),AGS,2,FALSE)))</f>
        <v/>
      </c>
      <c r="CN98" s="232" t="str">
        <f>IF(MID('Tab. A1.4-WVG'!$C102,(CN$6-1)*8+(CN$6-1)*1+1,8)="","",CONCATENATE(MID('Tab. A1.4-WVG'!$C102,(CN$6-1)*8+(CN$6-1)*1+1,8),": ",VLOOKUP(MID('Tab. A1.4-WVG'!$C102,(CN$6-1)*8+(CN$6-1)*1+1,8),AGS,2,FALSE)))</f>
        <v/>
      </c>
      <c r="CO98" s="232" t="str">
        <f>IF(MID('Tab. A1.4-WVG'!$C102,(CO$6-1)*8+(CO$6-1)*1+1,8)="","",CONCATENATE(MID('Tab. A1.4-WVG'!$C102,(CO$6-1)*8+(CO$6-1)*1+1,8),": ",VLOOKUP(MID('Tab. A1.4-WVG'!$C102,(CO$6-1)*8+(CO$6-1)*1+1,8),AGS,2,FALSE)))</f>
        <v/>
      </c>
      <c r="CP98" s="232" t="str">
        <f>IF(MID('Tab. A1.4-WVG'!$C102,(CP$6-1)*8+(CP$6-1)*1+1,8)="","",CONCATENATE(MID('Tab. A1.4-WVG'!$C102,(CP$6-1)*8+(CP$6-1)*1+1,8),": ",VLOOKUP(MID('Tab. A1.4-WVG'!$C102,(CP$6-1)*8+(CP$6-1)*1+1,8),AGS,2,FALSE)))</f>
        <v/>
      </c>
      <c r="CQ98" s="232" t="str">
        <f>IF(MID('Tab. A1.4-WVG'!$C102,(CQ$6-1)*8+(CQ$6-1)*1+1,8)="","",CONCATENATE(MID('Tab. A1.4-WVG'!$C102,(CQ$6-1)*8+(CQ$6-1)*1+1,8),": ",VLOOKUP(MID('Tab. A1.4-WVG'!$C102,(CQ$6-1)*8+(CQ$6-1)*1+1,8),AGS,2,FALSE)))</f>
        <v/>
      </c>
      <c r="CR98" s="232" t="str">
        <f>IF(MID('Tab. A1.4-WVG'!$C102,(CR$6-1)*8+(CR$6-1)*1+1,8)="","",CONCATENATE(MID('Tab. A1.4-WVG'!$C102,(CR$6-1)*8+(CR$6-1)*1+1,8),": ",VLOOKUP(MID('Tab. A1.4-WVG'!$C102,(CR$6-1)*8+(CR$6-1)*1+1,8),AGS,2,FALSE)))</f>
        <v/>
      </c>
      <c r="CS98" s="232" t="str">
        <f>IF(MID('Tab. A1.4-WVG'!$C102,(CS$6-1)*8+(CS$6-1)*1+1,8)="","",CONCATENATE(MID('Tab. A1.4-WVG'!$C102,(CS$6-1)*8+(CS$6-1)*1+1,8),": ",VLOOKUP(MID('Tab. A1.4-WVG'!$C102,(CS$6-1)*8+(CS$6-1)*1+1,8),AGS,2,FALSE)))</f>
        <v/>
      </c>
      <c r="CT98" s="232" t="str">
        <f>IF(MID('Tab. A1.4-WVG'!$C102,(CT$6-1)*8+(CT$6-1)*1+1,8)="","",CONCATENATE(MID('Tab. A1.4-WVG'!$C102,(CT$6-1)*8+(CT$6-1)*1+1,8),": ",VLOOKUP(MID('Tab. A1.4-WVG'!$C102,(CT$6-1)*8+(CT$6-1)*1+1,8),AGS,2,FALSE)))</f>
        <v/>
      </c>
      <c r="CU98" s="232" t="str">
        <f>IF(MID('Tab. A1.4-WVG'!$C102,(CU$6-1)*8+(CU$6-1)*1+1,8)="","",CONCATENATE(MID('Tab. A1.4-WVG'!$C102,(CU$6-1)*8+(CU$6-1)*1+1,8),": ",VLOOKUP(MID('Tab. A1.4-WVG'!$C102,(CU$6-1)*8+(CU$6-1)*1+1,8),AGS,2,FALSE)))</f>
        <v/>
      </c>
      <c r="CV98" s="232" t="str">
        <f>IF(MID('Tab. A1.4-WVG'!$C102,(CV$6-1)*8+(CV$6-1)*1+1,8)="","",CONCATENATE(MID('Tab. A1.4-WVG'!$C102,(CV$6-1)*8+(CV$6-1)*1+1,8),": ",VLOOKUP(MID('Tab. A1.4-WVG'!$C102,(CV$6-1)*8+(CV$6-1)*1+1,8),AGS,2,FALSE)))</f>
        <v/>
      </c>
      <c r="CW98" s="232" t="str">
        <f>IF(MID('Tab. A1.4-WVG'!$C102,(CW$6-1)*8+(CW$6-1)*1+1,8)="","",CONCATENATE(MID('Tab. A1.4-WVG'!$C102,(CW$6-1)*8+(CW$6-1)*1+1,8),": ",VLOOKUP(MID('Tab. A1.4-WVG'!$C102,(CW$6-1)*8+(CW$6-1)*1+1,8),AGS,2,FALSE)))</f>
        <v/>
      </c>
      <c r="CX98" s="39">
        <f t="shared" si="1"/>
        <v>0</v>
      </c>
    </row>
    <row r="99" spans="1:102" ht="38.25" customHeight="1" x14ac:dyDescent="0.2">
      <c r="A99" s="231" t="str">
        <f>IF('Tab. A1.4-WVG'!A103="","",'Tab. A1.4-WVG'!A103)</f>
        <v/>
      </c>
      <c r="B99" s="232" t="str">
        <f>IF(MID('Tab. A1.4-WVG'!$C103,(B$6-1)*8+(B$6-1)*1+1,8)="","",CONCATENATE(MID('Tab. A1.4-WVG'!$C103,(B$6-1)*8+(B$6-1)*1+1,8),": ",VLOOKUP(MID('Tab. A1.4-WVG'!$C103,(B$6-1)*8+(B$6-1)*1+1,8),AGS,2,FALSE)))</f>
        <v/>
      </c>
      <c r="C99" s="232" t="str">
        <f>IF(MID('Tab. A1.4-WVG'!$C103,(C$6-1)*8+(C$6-1)*1+1,8)="","",CONCATENATE(MID('Tab. A1.4-WVG'!$C103,(C$6-1)*8+(C$6-1)*1+1,8),": ",VLOOKUP(MID('Tab. A1.4-WVG'!$C103,(C$6-1)*8+(C$6-1)*1+1,8),AGS,2,FALSE)))</f>
        <v/>
      </c>
      <c r="D99" s="232" t="str">
        <f>IF(MID('Tab. A1.4-WVG'!$C103,(D$6-1)*8+(D$6-1)*1+1,8)="","",CONCATENATE(MID('Tab. A1.4-WVG'!$C103,(D$6-1)*8+(D$6-1)*1+1,8),": ",VLOOKUP(MID('Tab. A1.4-WVG'!$C103,(D$6-1)*8+(D$6-1)*1+1,8),AGS,2,FALSE)))</f>
        <v/>
      </c>
      <c r="E99" s="232" t="str">
        <f>IF(MID('Tab. A1.4-WVG'!$C103,(E$6-1)*8+(E$6-1)*1+1,8)="","",CONCATENATE(MID('Tab. A1.4-WVG'!$C103,(E$6-1)*8+(E$6-1)*1+1,8),": ",VLOOKUP(MID('Tab. A1.4-WVG'!$C103,(E$6-1)*8+(E$6-1)*1+1,8),AGS,2,FALSE)))</f>
        <v/>
      </c>
      <c r="F99" s="232" t="str">
        <f>IF(MID('Tab. A1.4-WVG'!$C103,(F$6-1)*8+(F$6-1)*1+1,8)="","",CONCATENATE(MID('Tab. A1.4-WVG'!$C103,(F$6-1)*8+(F$6-1)*1+1,8),": ",VLOOKUP(MID('Tab. A1.4-WVG'!$C103,(F$6-1)*8+(F$6-1)*1+1,8),AGS,2,FALSE)))</f>
        <v/>
      </c>
      <c r="G99" s="232" t="str">
        <f>IF(MID('Tab. A1.4-WVG'!$C103,(G$6-1)*8+(G$6-1)*1+1,8)="","",CONCATENATE(MID('Tab. A1.4-WVG'!$C103,(G$6-1)*8+(G$6-1)*1+1,8),": ",VLOOKUP(MID('Tab. A1.4-WVG'!$C103,(G$6-1)*8+(G$6-1)*1+1,8),AGS,2,FALSE)))</f>
        <v/>
      </c>
      <c r="H99" s="232" t="str">
        <f>IF(MID('Tab. A1.4-WVG'!$C103,(H$6-1)*8+(H$6-1)*1+1,8)="","",CONCATENATE(MID('Tab. A1.4-WVG'!$C103,(H$6-1)*8+(H$6-1)*1+1,8),": ",VLOOKUP(MID('Tab. A1.4-WVG'!$C103,(H$6-1)*8+(H$6-1)*1+1,8),AGS,2,FALSE)))</f>
        <v/>
      </c>
      <c r="I99" s="232" t="str">
        <f>IF(MID('Tab. A1.4-WVG'!$C103,(I$6-1)*8+(I$6-1)*1+1,8)="","",CONCATENATE(MID('Tab. A1.4-WVG'!$C103,(I$6-1)*8+(I$6-1)*1+1,8),": ",VLOOKUP(MID('Tab. A1.4-WVG'!$C103,(I$6-1)*8+(I$6-1)*1+1,8),AGS,2,FALSE)))</f>
        <v/>
      </c>
      <c r="J99" s="232" t="str">
        <f>IF(MID('Tab. A1.4-WVG'!$C103,(J$6-1)*8+(J$6-1)*1+1,8)="","",CONCATENATE(MID('Tab. A1.4-WVG'!$C103,(J$6-1)*8+(J$6-1)*1+1,8),": ",VLOOKUP(MID('Tab. A1.4-WVG'!$C103,(J$6-1)*8+(J$6-1)*1+1,8),AGS,2,FALSE)))</f>
        <v/>
      </c>
      <c r="K99" s="232" t="str">
        <f>IF(MID('Tab. A1.4-WVG'!$C103,(K$6-1)*8+(K$6-1)*1+1,8)="","",CONCATENATE(MID('Tab. A1.4-WVG'!$C103,(K$6-1)*8+(K$6-1)*1+1,8),": ",VLOOKUP(MID('Tab. A1.4-WVG'!$C103,(K$6-1)*8+(K$6-1)*1+1,8),AGS,2,FALSE)))</f>
        <v/>
      </c>
      <c r="L99" s="232" t="str">
        <f>IF(MID('Tab. A1.4-WVG'!$C103,(L$6-1)*8+(L$6-1)*1+1,8)="","",CONCATENATE(MID('Tab. A1.4-WVG'!$C103,(L$6-1)*8+(L$6-1)*1+1,8),": ",VLOOKUP(MID('Tab. A1.4-WVG'!$C103,(L$6-1)*8+(L$6-1)*1+1,8),AGS,2,FALSE)))</f>
        <v/>
      </c>
      <c r="M99" s="232" t="str">
        <f>IF(MID('Tab. A1.4-WVG'!$C103,(M$6-1)*8+(M$6-1)*1+1,8)="","",CONCATENATE(MID('Tab. A1.4-WVG'!$C103,(M$6-1)*8+(M$6-1)*1+1,8),": ",VLOOKUP(MID('Tab. A1.4-WVG'!$C103,(M$6-1)*8+(M$6-1)*1+1,8),AGS,2,FALSE)))</f>
        <v/>
      </c>
      <c r="N99" s="232" t="str">
        <f>IF(MID('Tab. A1.4-WVG'!$C103,(N$6-1)*8+(N$6-1)*1+1,8)="","",CONCATENATE(MID('Tab. A1.4-WVG'!$C103,(N$6-1)*8+(N$6-1)*1+1,8),": ",VLOOKUP(MID('Tab. A1.4-WVG'!$C103,(N$6-1)*8+(N$6-1)*1+1,8),AGS,2,FALSE)))</f>
        <v/>
      </c>
      <c r="O99" s="232" t="str">
        <f>IF(MID('Tab. A1.4-WVG'!$C103,(O$6-1)*8+(O$6-1)*1+1,8)="","",CONCATENATE(MID('Tab. A1.4-WVG'!$C103,(O$6-1)*8+(O$6-1)*1+1,8),": ",VLOOKUP(MID('Tab. A1.4-WVG'!$C103,(O$6-1)*8+(O$6-1)*1+1,8),AGS,2,FALSE)))</f>
        <v/>
      </c>
      <c r="P99" s="232" t="str">
        <f>IF(MID('Tab. A1.4-WVG'!$C103,(P$6-1)*8+(P$6-1)*1+1,8)="","",CONCATENATE(MID('Tab. A1.4-WVG'!$C103,(P$6-1)*8+(P$6-1)*1+1,8),": ",VLOOKUP(MID('Tab. A1.4-WVG'!$C103,(P$6-1)*8+(P$6-1)*1+1,8),AGS,2,FALSE)))</f>
        <v/>
      </c>
      <c r="Q99" s="232" t="str">
        <f>IF(MID('Tab. A1.4-WVG'!$C103,(Q$6-1)*8+(Q$6-1)*1+1,8)="","",CONCATENATE(MID('Tab. A1.4-WVG'!$C103,(Q$6-1)*8+(Q$6-1)*1+1,8),": ",VLOOKUP(MID('Tab. A1.4-WVG'!$C103,(Q$6-1)*8+(Q$6-1)*1+1,8),AGS,2,FALSE)))</f>
        <v/>
      </c>
      <c r="R99" s="232" t="str">
        <f>IF(MID('Tab. A1.4-WVG'!$C103,(R$6-1)*8+(R$6-1)*1+1,8)="","",CONCATENATE(MID('Tab. A1.4-WVG'!$C103,(R$6-1)*8+(R$6-1)*1+1,8),": ",VLOOKUP(MID('Tab. A1.4-WVG'!$C103,(R$6-1)*8+(R$6-1)*1+1,8),AGS,2,FALSE)))</f>
        <v/>
      </c>
      <c r="S99" s="232" t="str">
        <f>IF(MID('Tab. A1.4-WVG'!$C103,(S$6-1)*8+(S$6-1)*1+1,8)="","",CONCATENATE(MID('Tab. A1.4-WVG'!$C103,(S$6-1)*8+(S$6-1)*1+1,8),": ",VLOOKUP(MID('Tab. A1.4-WVG'!$C103,(S$6-1)*8+(S$6-1)*1+1,8),AGS,2,FALSE)))</f>
        <v/>
      </c>
      <c r="T99" s="232" t="str">
        <f>IF(MID('Tab. A1.4-WVG'!$C103,(T$6-1)*8+(T$6-1)*1+1,8)="","",CONCATENATE(MID('Tab. A1.4-WVG'!$C103,(T$6-1)*8+(T$6-1)*1+1,8),": ",VLOOKUP(MID('Tab. A1.4-WVG'!$C103,(T$6-1)*8+(T$6-1)*1+1,8),AGS,2,FALSE)))</f>
        <v/>
      </c>
      <c r="U99" s="232" t="str">
        <f>IF(MID('Tab. A1.4-WVG'!$C103,(U$6-1)*8+(U$6-1)*1+1,8)="","",CONCATENATE(MID('Tab. A1.4-WVG'!$C103,(U$6-1)*8+(U$6-1)*1+1,8),": ",VLOOKUP(MID('Tab. A1.4-WVG'!$C103,(U$6-1)*8+(U$6-1)*1+1,8),AGS,2,FALSE)))</f>
        <v/>
      </c>
      <c r="V99" s="232" t="str">
        <f>IF(MID('Tab. A1.4-WVG'!$C103,(V$6-1)*8+(V$6-1)*1+1,8)="","",CONCATENATE(MID('Tab. A1.4-WVG'!$C103,(V$6-1)*8+(V$6-1)*1+1,8),": ",VLOOKUP(MID('Tab. A1.4-WVG'!$C103,(V$6-1)*8+(V$6-1)*1+1,8),AGS,2,FALSE)))</f>
        <v/>
      </c>
      <c r="W99" s="232" t="str">
        <f>IF(MID('Tab. A1.4-WVG'!$C103,(W$6-1)*8+(W$6-1)*1+1,8)="","",CONCATENATE(MID('Tab. A1.4-WVG'!$C103,(W$6-1)*8+(W$6-1)*1+1,8),": ",VLOOKUP(MID('Tab. A1.4-WVG'!$C103,(W$6-1)*8+(W$6-1)*1+1,8),AGS,2,FALSE)))</f>
        <v/>
      </c>
      <c r="X99" s="232" t="str">
        <f>IF(MID('Tab. A1.4-WVG'!$C103,(X$6-1)*8+(X$6-1)*1+1,8)="","",CONCATENATE(MID('Tab. A1.4-WVG'!$C103,(X$6-1)*8+(X$6-1)*1+1,8),": ",VLOOKUP(MID('Tab. A1.4-WVG'!$C103,(X$6-1)*8+(X$6-1)*1+1,8),AGS,2,FALSE)))</f>
        <v/>
      </c>
      <c r="Y99" s="232" t="str">
        <f>IF(MID('Tab. A1.4-WVG'!$C103,(Y$6-1)*8+(Y$6-1)*1+1,8)="","",CONCATENATE(MID('Tab. A1.4-WVG'!$C103,(Y$6-1)*8+(Y$6-1)*1+1,8),": ",VLOOKUP(MID('Tab. A1.4-WVG'!$C103,(Y$6-1)*8+(Y$6-1)*1+1,8),AGS,2,FALSE)))</f>
        <v/>
      </c>
      <c r="Z99" s="232" t="str">
        <f>IF(MID('Tab. A1.4-WVG'!$C103,(Z$6-1)*8+(Z$6-1)*1+1,8)="","",CONCATENATE(MID('Tab. A1.4-WVG'!$C103,(Z$6-1)*8+(Z$6-1)*1+1,8),": ",VLOOKUP(MID('Tab. A1.4-WVG'!$C103,(Z$6-1)*8+(Z$6-1)*1+1,8),AGS,2,FALSE)))</f>
        <v/>
      </c>
      <c r="AA99" s="232" t="str">
        <f>IF(MID('Tab. A1.4-WVG'!$C103,(AA$6-1)*8+(AA$6-1)*1+1,8)="","",CONCATENATE(MID('Tab. A1.4-WVG'!$C103,(AA$6-1)*8+(AA$6-1)*1+1,8),": ",VLOOKUP(MID('Tab. A1.4-WVG'!$C103,(AA$6-1)*8+(AA$6-1)*1+1,8),AGS,2,FALSE)))</f>
        <v/>
      </c>
      <c r="AB99" s="232" t="str">
        <f>IF(MID('Tab. A1.4-WVG'!$C103,(AB$6-1)*8+(AB$6-1)*1+1,8)="","",CONCATENATE(MID('Tab. A1.4-WVG'!$C103,(AB$6-1)*8+(AB$6-1)*1+1,8),": ",VLOOKUP(MID('Tab. A1.4-WVG'!$C103,(AB$6-1)*8+(AB$6-1)*1+1,8),AGS,2,FALSE)))</f>
        <v/>
      </c>
      <c r="AC99" s="232" t="str">
        <f>IF(MID('Tab. A1.4-WVG'!$C103,(AC$6-1)*8+(AC$6-1)*1+1,8)="","",CONCATENATE(MID('Tab. A1.4-WVG'!$C103,(AC$6-1)*8+(AC$6-1)*1+1,8),": ",VLOOKUP(MID('Tab. A1.4-WVG'!$C103,(AC$6-1)*8+(AC$6-1)*1+1,8),AGS,2,FALSE)))</f>
        <v/>
      </c>
      <c r="AD99" s="232" t="str">
        <f>IF(MID('Tab. A1.4-WVG'!$C103,(AD$6-1)*8+(AD$6-1)*1+1,8)="","",CONCATENATE(MID('Tab. A1.4-WVG'!$C103,(AD$6-1)*8+(AD$6-1)*1+1,8),": ",VLOOKUP(MID('Tab. A1.4-WVG'!$C103,(AD$6-1)*8+(AD$6-1)*1+1,8),AGS,2,FALSE)))</f>
        <v/>
      </c>
      <c r="AE99" s="232" t="str">
        <f>IF(MID('Tab. A1.4-WVG'!$C103,(AE$6-1)*8+(AE$6-1)*1+1,8)="","",CONCATENATE(MID('Tab. A1.4-WVG'!$C103,(AE$6-1)*8+(AE$6-1)*1+1,8),": ",VLOOKUP(MID('Tab. A1.4-WVG'!$C103,(AE$6-1)*8+(AE$6-1)*1+1,8),AGS,2,FALSE)))</f>
        <v/>
      </c>
      <c r="AF99" s="232" t="str">
        <f>IF(MID('Tab. A1.4-WVG'!$C103,(AF$6-1)*8+(AF$6-1)*1+1,8)="","",CONCATENATE(MID('Tab. A1.4-WVG'!$C103,(AF$6-1)*8+(AF$6-1)*1+1,8),": ",VLOOKUP(MID('Tab. A1.4-WVG'!$C103,(AF$6-1)*8+(AF$6-1)*1+1,8),AGS,2,FALSE)))</f>
        <v/>
      </c>
      <c r="AG99" s="232" t="str">
        <f>IF(MID('Tab. A1.4-WVG'!$C103,(AG$6-1)*8+(AG$6-1)*1+1,8)="","",CONCATENATE(MID('Tab. A1.4-WVG'!$C103,(AG$6-1)*8+(AG$6-1)*1+1,8),": ",VLOOKUP(MID('Tab. A1.4-WVG'!$C103,(AG$6-1)*8+(AG$6-1)*1+1,8),AGS,2,FALSE)))</f>
        <v/>
      </c>
      <c r="AH99" s="232" t="str">
        <f>IF(MID('Tab. A1.4-WVG'!$C103,(AH$6-1)*8+(AH$6-1)*1+1,8)="","",CONCATENATE(MID('Tab. A1.4-WVG'!$C103,(AH$6-1)*8+(AH$6-1)*1+1,8),": ",VLOOKUP(MID('Tab. A1.4-WVG'!$C103,(AH$6-1)*8+(AH$6-1)*1+1,8),AGS,2,FALSE)))</f>
        <v/>
      </c>
      <c r="AI99" s="232" t="str">
        <f>IF(MID('Tab. A1.4-WVG'!$C103,(AI$6-1)*8+(AI$6-1)*1+1,8)="","",CONCATENATE(MID('Tab. A1.4-WVG'!$C103,(AI$6-1)*8+(AI$6-1)*1+1,8),": ",VLOOKUP(MID('Tab. A1.4-WVG'!$C103,(AI$6-1)*8+(AI$6-1)*1+1,8),AGS,2,FALSE)))</f>
        <v/>
      </c>
      <c r="AJ99" s="232" t="str">
        <f>IF(MID('Tab. A1.4-WVG'!$C103,(AJ$6-1)*8+(AJ$6-1)*1+1,8)="","",CONCATENATE(MID('Tab. A1.4-WVG'!$C103,(AJ$6-1)*8+(AJ$6-1)*1+1,8),": ",VLOOKUP(MID('Tab. A1.4-WVG'!$C103,(AJ$6-1)*8+(AJ$6-1)*1+1,8),AGS,2,FALSE)))</f>
        <v/>
      </c>
      <c r="AK99" s="232" t="str">
        <f>IF(MID('Tab. A1.4-WVG'!$C103,(AK$6-1)*8+(AK$6-1)*1+1,8)="","",CONCATENATE(MID('Tab. A1.4-WVG'!$C103,(AK$6-1)*8+(AK$6-1)*1+1,8),": ",VLOOKUP(MID('Tab. A1.4-WVG'!$C103,(AK$6-1)*8+(AK$6-1)*1+1,8),AGS,2,FALSE)))</f>
        <v/>
      </c>
      <c r="AL99" s="232" t="str">
        <f>IF(MID('Tab. A1.4-WVG'!$C103,(AL$6-1)*8+(AL$6-1)*1+1,8)="","",CONCATENATE(MID('Tab. A1.4-WVG'!$C103,(AL$6-1)*8+(AL$6-1)*1+1,8),": ",VLOOKUP(MID('Tab. A1.4-WVG'!$C103,(AL$6-1)*8+(AL$6-1)*1+1,8),AGS,2,FALSE)))</f>
        <v/>
      </c>
      <c r="AM99" s="232" t="str">
        <f>IF(MID('Tab. A1.4-WVG'!$C103,(AM$6-1)*8+(AM$6-1)*1+1,8)="","",CONCATENATE(MID('Tab. A1.4-WVG'!$C103,(AM$6-1)*8+(AM$6-1)*1+1,8),": ",VLOOKUP(MID('Tab. A1.4-WVG'!$C103,(AM$6-1)*8+(AM$6-1)*1+1,8),AGS,2,FALSE)))</f>
        <v/>
      </c>
      <c r="AN99" s="232" t="str">
        <f>IF(MID('Tab. A1.4-WVG'!$C103,(AN$6-1)*8+(AN$6-1)*1+1,8)="","",CONCATENATE(MID('Tab. A1.4-WVG'!$C103,(AN$6-1)*8+(AN$6-1)*1+1,8),": ",VLOOKUP(MID('Tab. A1.4-WVG'!$C103,(AN$6-1)*8+(AN$6-1)*1+1,8),AGS,2,FALSE)))</f>
        <v/>
      </c>
      <c r="AO99" s="232" t="str">
        <f>IF(MID('Tab. A1.4-WVG'!$C103,(AO$6-1)*8+(AO$6-1)*1+1,8)="","",CONCATENATE(MID('Tab. A1.4-WVG'!$C103,(AO$6-1)*8+(AO$6-1)*1+1,8),": ",VLOOKUP(MID('Tab. A1.4-WVG'!$C103,(AO$6-1)*8+(AO$6-1)*1+1,8),AGS,2,FALSE)))</f>
        <v/>
      </c>
      <c r="AP99" s="232" t="str">
        <f>IF(MID('Tab. A1.4-WVG'!$C103,(AP$6-1)*8+(AP$6-1)*1+1,8)="","",CONCATENATE(MID('Tab. A1.4-WVG'!$C103,(AP$6-1)*8+(AP$6-1)*1+1,8),": ",VLOOKUP(MID('Tab. A1.4-WVG'!$C103,(AP$6-1)*8+(AP$6-1)*1+1,8),AGS,2,FALSE)))</f>
        <v/>
      </c>
      <c r="AQ99" s="232" t="str">
        <f>IF(MID('Tab. A1.4-WVG'!$C103,(AQ$6-1)*8+(AQ$6-1)*1+1,8)="","",CONCATENATE(MID('Tab. A1.4-WVG'!$C103,(AQ$6-1)*8+(AQ$6-1)*1+1,8),": ",VLOOKUP(MID('Tab. A1.4-WVG'!$C103,(AQ$6-1)*8+(AQ$6-1)*1+1,8),AGS,2,FALSE)))</f>
        <v/>
      </c>
      <c r="AR99" s="232" t="str">
        <f>IF(MID('Tab. A1.4-WVG'!$C103,(AR$6-1)*8+(AR$6-1)*1+1,8)="","",CONCATENATE(MID('Tab. A1.4-WVG'!$C103,(AR$6-1)*8+(AR$6-1)*1+1,8),": ",VLOOKUP(MID('Tab. A1.4-WVG'!$C103,(AR$6-1)*8+(AR$6-1)*1+1,8),AGS,2,FALSE)))</f>
        <v/>
      </c>
      <c r="AS99" s="232" t="str">
        <f>IF(MID('Tab. A1.4-WVG'!$C103,(AS$6-1)*8+(AS$6-1)*1+1,8)="","",CONCATENATE(MID('Tab. A1.4-WVG'!$C103,(AS$6-1)*8+(AS$6-1)*1+1,8),": ",VLOOKUP(MID('Tab. A1.4-WVG'!$C103,(AS$6-1)*8+(AS$6-1)*1+1,8),AGS,2,FALSE)))</f>
        <v/>
      </c>
      <c r="AT99" s="232" t="str">
        <f>IF(MID('Tab. A1.4-WVG'!$C103,(AT$6-1)*8+(AT$6-1)*1+1,8)="","",CONCATENATE(MID('Tab. A1.4-WVG'!$C103,(AT$6-1)*8+(AT$6-1)*1+1,8),": ",VLOOKUP(MID('Tab. A1.4-WVG'!$C103,(AT$6-1)*8+(AT$6-1)*1+1,8),AGS,2,FALSE)))</f>
        <v/>
      </c>
      <c r="AU99" s="232" t="str">
        <f>IF(MID('Tab. A1.4-WVG'!$C103,(AU$6-1)*8+(AU$6-1)*1+1,8)="","",CONCATENATE(MID('Tab. A1.4-WVG'!$C103,(AU$6-1)*8+(AU$6-1)*1+1,8),": ",VLOOKUP(MID('Tab. A1.4-WVG'!$C103,(AU$6-1)*8+(AU$6-1)*1+1,8),AGS,2,FALSE)))</f>
        <v/>
      </c>
      <c r="AV99" s="232" t="str">
        <f>IF(MID('Tab. A1.4-WVG'!$C103,(AV$6-1)*8+(AV$6-1)*1+1,8)="","",CONCATENATE(MID('Tab. A1.4-WVG'!$C103,(AV$6-1)*8+(AV$6-1)*1+1,8),": ",VLOOKUP(MID('Tab. A1.4-WVG'!$C103,(AV$6-1)*8+(AV$6-1)*1+1,8),AGS,2,FALSE)))</f>
        <v/>
      </c>
      <c r="AW99" s="232" t="str">
        <f>IF(MID('Tab. A1.4-WVG'!$C103,(AW$6-1)*8+(AW$6-1)*1+1,8)="","",CONCATENATE(MID('Tab. A1.4-WVG'!$C103,(AW$6-1)*8+(AW$6-1)*1+1,8),": ",VLOOKUP(MID('Tab. A1.4-WVG'!$C103,(AW$6-1)*8+(AW$6-1)*1+1,8),AGS,2,FALSE)))</f>
        <v/>
      </c>
      <c r="AX99" s="232" t="str">
        <f>IF(MID('Tab. A1.4-WVG'!$C103,(AX$6-1)*8+(AX$6-1)*1+1,8)="","",CONCATENATE(MID('Tab. A1.4-WVG'!$C103,(AX$6-1)*8+(AX$6-1)*1+1,8),": ",VLOOKUP(MID('Tab. A1.4-WVG'!$C103,(AX$6-1)*8+(AX$6-1)*1+1,8),AGS,2,FALSE)))</f>
        <v/>
      </c>
      <c r="AY99" s="232" t="str">
        <f>IF(MID('Tab. A1.4-WVG'!$C103,(AY$6-1)*8+(AY$6-1)*1+1,8)="","",CONCATENATE(MID('Tab. A1.4-WVG'!$C103,(AY$6-1)*8+(AY$6-1)*1+1,8),": ",VLOOKUP(MID('Tab. A1.4-WVG'!$C103,(AY$6-1)*8+(AY$6-1)*1+1,8),AGS,2,FALSE)))</f>
        <v/>
      </c>
      <c r="AZ99" s="232" t="str">
        <f>IF(MID('Tab. A1.4-WVG'!$C103,(AZ$6-1)*8+(AZ$6-1)*1+1,8)="","",CONCATENATE(MID('Tab. A1.4-WVG'!$C103,(AZ$6-1)*8+(AZ$6-1)*1+1,8),": ",VLOOKUP(MID('Tab. A1.4-WVG'!$C103,(AZ$6-1)*8+(AZ$6-1)*1+1,8),AGS,2,FALSE)))</f>
        <v/>
      </c>
      <c r="BA99" s="232" t="str">
        <f>IF(MID('Tab. A1.4-WVG'!$C103,(BA$6-1)*8+(BA$6-1)*1+1,8)="","",CONCATENATE(MID('Tab. A1.4-WVG'!$C103,(BA$6-1)*8+(BA$6-1)*1+1,8),": ",VLOOKUP(MID('Tab. A1.4-WVG'!$C103,(BA$6-1)*8+(BA$6-1)*1+1,8),AGS,2,FALSE)))</f>
        <v/>
      </c>
      <c r="BB99" s="232" t="str">
        <f>IF(MID('Tab. A1.4-WVG'!$C103,(BB$6-1)*8+(BB$6-1)*1+1,8)="","",CONCATENATE(MID('Tab. A1.4-WVG'!$C103,(BB$6-1)*8+(BB$6-1)*1+1,8),": ",VLOOKUP(MID('Tab. A1.4-WVG'!$C103,(BB$6-1)*8+(BB$6-1)*1+1,8),AGS,2,FALSE)))</f>
        <v/>
      </c>
      <c r="BC99" s="232" t="str">
        <f>IF(MID('Tab. A1.4-WVG'!$C103,(BC$6-1)*8+(BC$6-1)*1+1,8)="","",CONCATENATE(MID('Tab. A1.4-WVG'!$C103,(BC$6-1)*8+(BC$6-1)*1+1,8),": ",VLOOKUP(MID('Tab. A1.4-WVG'!$C103,(BC$6-1)*8+(BC$6-1)*1+1,8),AGS,2,FALSE)))</f>
        <v/>
      </c>
      <c r="BD99" s="232" t="str">
        <f>IF(MID('Tab. A1.4-WVG'!$C103,(BD$6-1)*8+(BD$6-1)*1+1,8)="","",CONCATENATE(MID('Tab. A1.4-WVG'!$C103,(BD$6-1)*8+(BD$6-1)*1+1,8),": ",VLOOKUP(MID('Tab. A1.4-WVG'!$C103,(BD$6-1)*8+(BD$6-1)*1+1,8),AGS,2,FALSE)))</f>
        <v/>
      </c>
      <c r="BE99" s="232" t="str">
        <f>IF(MID('Tab. A1.4-WVG'!$C103,(BE$6-1)*8+(BE$6-1)*1+1,8)="","",CONCATENATE(MID('Tab. A1.4-WVG'!$C103,(BE$6-1)*8+(BE$6-1)*1+1,8),": ",VLOOKUP(MID('Tab. A1.4-WVG'!$C103,(BE$6-1)*8+(BE$6-1)*1+1,8),AGS,2,FALSE)))</f>
        <v/>
      </c>
      <c r="BF99" s="232" t="str">
        <f>IF(MID('Tab. A1.4-WVG'!$C103,(BF$6-1)*8+(BF$6-1)*1+1,8)="","",CONCATENATE(MID('Tab. A1.4-WVG'!$C103,(BF$6-1)*8+(BF$6-1)*1+1,8),": ",VLOOKUP(MID('Tab. A1.4-WVG'!$C103,(BF$6-1)*8+(BF$6-1)*1+1,8),AGS,2,FALSE)))</f>
        <v/>
      </c>
      <c r="BG99" s="232" t="str">
        <f>IF(MID('Tab. A1.4-WVG'!$C103,(BG$6-1)*8+(BG$6-1)*1+1,8)="","",CONCATENATE(MID('Tab. A1.4-WVG'!$C103,(BG$6-1)*8+(BG$6-1)*1+1,8),": ",VLOOKUP(MID('Tab. A1.4-WVG'!$C103,(BG$6-1)*8+(BG$6-1)*1+1,8),AGS,2,FALSE)))</f>
        <v/>
      </c>
      <c r="BH99" s="232" t="str">
        <f>IF(MID('Tab. A1.4-WVG'!$C103,(BH$6-1)*8+(BH$6-1)*1+1,8)="","",CONCATENATE(MID('Tab. A1.4-WVG'!$C103,(BH$6-1)*8+(BH$6-1)*1+1,8),": ",VLOOKUP(MID('Tab. A1.4-WVG'!$C103,(BH$6-1)*8+(BH$6-1)*1+1,8),AGS,2,FALSE)))</f>
        <v/>
      </c>
      <c r="BI99" s="232" t="str">
        <f>IF(MID('Tab. A1.4-WVG'!$C103,(BI$6-1)*8+(BI$6-1)*1+1,8)="","",CONCATENATE(MID('Tab. A1.4-WVG'!$C103,(BI$6-1)*8+(BI$6-1)*1+1,8),": ",VLOOKUP(MID('Tab. A1.4-WVG'!$C103,(BI$6-1)*8+(BI$6-1)*1+1,8),AGS,2,FALSE)))</f>
        <v/>
      </c>
      <c r="BJ99" s="232" t="str">
        <f>IF(MID('Tab. A1.4-WVG'!$C103,(BJ$6-1)*8+(BJ$6-1)*1+1,8)="","",CONCATENATE(MID('Tab. A1.4-WVG'!$C103,(BJ$6-1)*8+(BJ$6-1)*1+1,8),": ",VLOOKUP(MID('Tab. A1.4-WVG'!$C103,(BJ$6-1)*8+(BJ$6-1)*1+1,8),AGS,2,FALSE)))</f>
        <v/>
      </c>
      <c r="BK99" s="232" t="str">
        <f>IF(MID('Tab. A1.4-WVG'!$C103,(BK$6-1)*8+(BK$6-1)*1+1,8)="","",CONCATENATE(MID('Tab. A1.4-WVG'!$C103,(BK$6-1)*8+(BK$6-1)*1+1,8),": ",VLOOKUP(MID('Tab. A1.4-WVG'!$C103,(BK$6-1)*8+(BK$6-1)*1+1,8),AGS,2,FALSE)))</f>
        <v/>
      </c>
      <c r="BL99" s="232" t="str">
        <f>IF(MID('Tab. A1.4-WVG'!$C103,(BL$6-1)*8+(BL$6-1)*1+1,8)="","",CONCATENATE(MID('Tab. A1.4-WVG'!$C103,(BL$6-1)*8+(BL$6-1)*1+1,8),": ",VLOOKUP(MID('Tab. A1.4-WVG'!$C103,(BL$6-1)*8+(BL$6-1)*1+1,8),AGS,2,FALSE)))</f>
        <v/>
      </c>
      <c r="BM99" s="232" t="str">
        <f>IF(MID('Tab. A1.4-WVG'!$C103,(BM$6-1)*8+(BM$6-1)*1+1,8)="","",CONCATENATE(MID('Tab. A1.4-WVG'!$C103,(BM$6-1)*8+(BM$6-1)*1+1,8),": ",VLOOKUP(MID('Tab. A1.4-WVG'!$C103,(BM$6-1)*8+(BM$6-1)*1+1,8),AGS,2,FALSE)))</f>
        <v/>
      </c>
      <c r="BN99" s="232" t="str">
        <f>IF(MID('Tab. A1.4-WVG'!$C103,(BN$6-1)*8+(BN$6-1)*1+1,8)="","",CONCATENATE(MID('Tab. A1.4-WVG'!$C103,(BN$6-1)*8+(BN$6-1)*1+1,8),": ",VLOOKUP(MID('Tab. A1.4-WVG'!$C103,(BN$6-1)*8+(BN$6-1)*1+1,8),AGS,2,FALSE)))</f>
        <v/>
      </c>
      <c r="BO99" s="232" t="str">
        <f>IF(MID('Tab. A1.4-WVG'!$C103,(BO$6-1)*8+(BO$6-1)*1+1,8)="","",CONCATENATE(MID('Tab. A1.4-WVG'!$C103,(BO$6-1)*8+(BO$6-1)*1+1,8),": ",VLOOKUP(MID('Tab. A1.4-WVG'!$C103,(BO$6-1)*8+(BO$6-1)*1+1,8),AGS,2,FALSE)))</f>
        <v/>
      </c>
      <c r="BP99" s="232" t="str">
        <f>IF(MID('Tab. A1.4-WVG'!$C103,(BP$6-1)*8+(BP$6-1)*1+1,8)="","",CONCATENATE(MID('Tab. A1.4-WVG'!$C103,(BP$6-1)*8+(BP$6-1)*1+1,8),": ",VLOOKUP(MID('Tab. A1.4-WVG'!$C103,(BP$6-1)*8+(BP$6-1)*1+1,8),AGS,2,FALSE)))</f>
        <v/>
      </c>
      <c r="BQ99" s="232" t="str">
        <f>IF(MID('Tab. A1.4-WVG'!$C103,(BQ$6-1)*8+(BQ$6-1)*1+1,8)="","",CONCATENATE(MID('Tab. A1.4-WVG'!$C103,(BQ$6-1)*8+(BQ$6-1)*1+1,8),": ",VLOOKUP(MID('Tab. A1.4-WVG'!$C103,(BQ$6-1)*8+(BQ$6-1)*1+1,8),AGS,2,FALSE)))</f>
        <v/>
      </c>
      <c r="BR99" s="232" t="str">
        <f>IF(MID('Tab. A1.4-WVG'!$C103,(BR$6-1)*8+(BR$6-1)*1+1,8)="","",CONCATENATE(MID('Tab. A1.4-WVG'!$C103,(BR$6-1)*8+(BR$6-1)*1+1,8),": ",VLOOKUP(MID('Tab. A1.4-WVG'!$C103,(BR$6-1)*8+(BR$6-1)*1+1,8),AGS,2,FALSE)))</f>
        <v/>
      </c>
      <c r="BS99" s="232" t="str">
        <f>IF(MID('Tab. A1.4-WVG'!$C103,(BS$6-1)*8+(BS$6-1)*1+1,8)="","",CONCATENATE(MID('Tab. A1.4-WVG'!$C103,(BS$6-1)*8+(BS$6-1)*1+1,8),": ",VLOOKUP(MID('Tab. A1.4-WVG'!$C103,(BS$6-1)*8+(BS$6-1)*1+1,8),AGS,2,FALSE)))</f>
        <v/>
      </c>
      <c r="BT99" s="232" t="str">
        <f>IF(MID('Tab. A1.4-WVG'!$C103,(BT$6-1)*8+(BT$6-1)*1+1,8)="","",CONCATENATE(MID('Tab. A1.4-WVG'!$C103,(BT$6-1)*8+(BT$6-1)*1+1,8),": ",VLOOKUP(MID('Tab. A1.4-WVG'!$C103,(BT$6-1)*8+(BT$6-1)*1+1,8),AGS,2,FALSE)))</f>
        <v/>
      </c>
      <c r="BU99" s="232" t="str">
        <f>IF(MID('Tab. A1.4-WVG'!$C103,(BU$6-1)*8+(BU$6-1)*1+1,8)="","",CONCATENATE(MID('Tab. A1.4-WVG'!$C103,(BU$6-1)*8+(BU$6-1)*1+1,8),": ",VLOOKUP(MID('Tab. A1.4-WVG'!$C103,(BU$6-1)*8+(BU$6-1)*1+1,8),AGS,2,FALSE)))</f>
        <v/>
      </c>
      <c r="BV99" s="232" t="str">
        <f>IF(MID('Tab. A1.4-WVG'!$C103,(BV$6-1)*8+(BV$6-1)*1+1,8)="","",CONCATENATE(MID('Tab. A1.4-WVG'!$C103,(BV$6-1)*8+(BV$6-1)*1+1,8),": ",VLOOKUP(MID('Tab. A1.4-WVG'!$C103,(BV$6-1)*8+(BV$6-1)*1+1,8),AGS,2,FALSE)))</f>
        <v/>
      </c>
      <c r="BW99" s="232" t="str">
        <f>IF(MID('Tab. A1.4-WVG'!$C103,(BW$6-1)*8+(BW$6-1)*1+1,8)="","",CONCATENATE(MID('Tab. A1.4-WVG'!$C103,(BW$6-1)*8+(BW$6-1)*1+1,8),": ",VLOOKUP(MID('Tab. A1.4-WVG'!$C103,(BW$6-1)*8+(BW$6-1)*1+1,8),AGS,2,FALSE)))</f>
        <v/>
      </c>
      <c r="BX99" s="232" t="str">
        <f>IF(MID('Tab. A1.4-WVG'!$C103,(BX$6-1)*8+(BX$6-1)*1+1,8)="","",CONCATENATE(MID('Tab. A1.4-WVG'!$C103,(BX$6-1)*8+(BX$6-1)*1+1,8),": ",VLOOKUP(MID('Tab. A1.4-WVG'!$C103,(BX$6-1)*8+(BX$6-1)*1+1,8),AGS,2,FALSE)))</f>
        <v/>
      </c>
      <c r="BY99" s="232" t="str">
        <f>IF(MID('Tab. A1.4-WVG'!$C103,(BY$6-1)*8+(BY$6-1)*1+1,8)="","",CONCATENATE(MID('Tab. A1.4-WVG'!$C103,(BY$6-1)*8+(BY$6-1)*1+1,8),": ",VLOOKUP(MID('Tab. A1.4-WVG'!$C103,(BY$6-1)*8+(BY$6-1)*1+1,8),AGS,2,FALSE)))</f>
        <v/>
      </c>
      <c r="BZ99" s="232" t="str">
        <f>IF(MID('Tab. A1.4-WVG'!$C103,(BZ$6-1)*8+(BZ$6-1)*1+1,8)="","",CONCATENATE(MID('Tab. A1.4-WVG'!$C103,(BZ$6-1)*8+(BZ$6-1)*1+1,8),": ",VLOOKUP(MID('Tab. A1.4-WVG'!$C103,(BZ$6-1)*8+(BZ$6-1)*1+1,8),AGS,2,FALSE)))</f>
        <v/>
      </c>
      <c r="CA99" s="232" t="str">
        <f>IF(MID('Tab. A1.4-WVG'!$C103,(CA$6-1)*8+(CA$6-1)*1+1,8)="","",CONCATENATE(MID('Tab. A1.4-WVG'!$C103,(CA$6-1)*8+(CA$6-1)*1+1,8),": ",VLOOKUP(MID('Tab. A1.4-WVG'!$C103,(CA$6-1)*8+(CA$6-1)*1+1,8),AGS,2,FALSE)))</f>
        <v/>
      </c>
      <c r="CB99" s="232" t="str">
        <f>IF(MID('Tab. A1.4-WVG'!$C103,(CB$6-1)*8+(CB$6-1)*1+1,8)="","",CONCATENATE(MID('Tab. A1.4-WVG'!$C103,(CB$6-1)*8+(CB$6-1)*1+1,8),": ",VLOOKUP(MID('Tab. A1.4-WVG'!$C103,(CB$6-1)*8+(CB$6-1)*1+1,8),AGS,2,FALSE)))</f>
        <v/>
      </c>
      <c r="CC99" s="232" t="str">
        <f>IF(MID('Tab. A1.4-WVG'!$C103,(CC$6-1)*8+(CC$6-1)*1+1,8)="","",CONCATENATE(MID('Tab. A1.4-WVG'!$C103,(CC$6-1)*8+(CC$6-1)*1+1,8),": ",VLOOKUP(MID('Tab. A1.4-WVG'!$C103,(CC$6-1)*8+(CC$6-1)*1+1,8),AGS,2,FALSE)))</f>
        <v/>
      </c>
      <c r="CD99" s="232" t="str">
        <f>IF(MID('Tab. A1.4-WVG'!$C103,(CD$6-1)*8+(CD$6-1)*1+1,8)="","",CONCATENATE(MID('Tab. A1.4-WVG'!$C103,(CD$6-1)*8+(CD$6-1)*1+1,8),": ",VLOOKUP(MID('Tab. A1.4-WVG'!$C103,(CD$6-1)*8+(CD$6-1)*1+1,8),AGS,2,FALSE)))</f>
        <v/>
      </c>
      <c r="CE99" s="232" t="str">
        <f>IF(MID('Tab. A1.4-WVG'!$C103,(CE$6-1)*8+(CE$6-1)*1+1,8)="","",CONCATENATE(MID('Tab. A1.4-WVG'!$C103,(CE$6-1)*8+(CE$6-1)*1+1,8),": ",VLOOKUP(MID('Tab. A1.4-WVG'!$C103,(CE$6-1)*8+(CE$6-1)*1+1,8),AGS,2,FALSE)))</f>
        <v/>
      </c>
      <c r="CF99" s="232" t="str">
        <f>IF(MID('Tab. A1.4-WVG'!$C103,(CF$6-1)*8+(CF$6-1)*1+1,8)="","",CONCATENATE(MID('Tab. A1.4-WVG'!$C103,(CF$6-1)*8+(CF$6-1)*1+1,8),": ",VLOOKUP(MID('Tab. A1.4-WVG'!$C103,(CF$6-1)*8+(CF$6-1)*1+1,8),AGS,2,FALSE)))</f>
        <v/>
      </c>
      <c r="CG99" s="232" t="str">
        <f>IF(MID('Tab. A1.4-WVG'!$C103,(CG$6-1)*8+(CG$6-1)*1+1,8)="","",CONCATENATE(MID('Tab. A1.4-WVG'!$C103,(CG$6-1)*8+(CG$6-1)*1+1,8),": ",VLOOKUP(MID('Tab. A1.4-WVG'!$C103,(CG$6-1)*8+(CG$6-1)*1+1,8),AGS,2,FALSE)))</f>
        <v/>
      </c>
      <c r="CH99" s="232" t="str">
        <f>IF(MID('Tab. A1.4-WVG'!$C103,(CH$6-1)*8+(CH$6-1)*1+1,8)="","",CONCATENATE(MID('Tab. A1.4-WVG'!$C103,(CH$6-1)*8+(CH$6-1)*1+1,8),": ",VLOOKUP(MID('Tab. A1.4-WVG'!$C103,(CH$6-1)*8+(CH$6-1)*1+1,8),AGS,2,FALSE)))</f>
        <v/>
      </c>
      <c r="CI99" s="232" t="str">
        <f>IF(MID('Tab. A1.4-WVG'!$C103,(CI$6-1)*8+(CI$6-1)*1+1,8)="","",CONCATENATE(MID('Tab. A1.4-WVG'!$C103,(CI$6-1)*8+(CI$6-1)*1+1,8),": ",VLOOKUP(MID('Tab. A1.4-WVG'!$C103,(CI$6-1)*8+(CI$6-1)*1+1,8),AGS,2,FALSE)))</f>
        <v/>
      </c>
      <c r="CJ99" s="232" t="str">
        <f>IF(MID('Tab. A1.4-WVG'!$C103,(CJ$6-1)*8+(CJ$6-1)*1+1,8)="","",CONCATENATE(MID('Tab. A1.4-WVG'!$C103,(CJ$6-1)*8+(CJ$6-1)*1+1,8),": ",VLOOKUP(MID('Tab. A1.4-WVG'!$C103,(CJ$6-1)*8+(CJ$6-1)*1+1,8),AGS,2,FALSE)))</f>
        <v/>
      </c>
      <c r="CK99" s="232" t="str">
        <f>IF(MID('Tab. A1.4-WVG'!$C103,(CK$6-1)*8+(CK$6-1)*1+1,8)="","",CONCATENATE(MID('Tab. A1.4-WVG'!$C103,(CK$6-1)*8+(CK$6-1)*1+1,8),": ",VLOOKUP(MID('Tab. A1.4-WVG'!$C103,(CK$6-1)*8+(CK$6-1)*1+1,8),AGS,2,FALSE)))</f>
        <v/>
      </c>
      <c r="CL99" s="232" t="str">
        <f>IF(MID('Tab. A1.4-WVG'!$C103,(CL$6-1)*8+(CL$6-1)*1+1,8)="","",CONCATENATE(MID('Tab. A1.4-WVG'!$C103,(CL$6-1)*8+(CL$6-1)*1+1,8),": ",VLOOKUP(MID('Tab. A1.4-WVG'!$C103,(CL$6-1)*8+(CL$6-1)*1+1,8),AGS,2,FALSE)))</f>
        <v/>
      </c>
      <c r="CM99" s="232" t="str">
        <f>IF(MID('Tab. A1.4-WVG'!$C103,(CM$6-1)*8+(CM$6-1)*1+1,8)="","",CONCATENATE(MID('Tab. A1.4-WVG'!$C103,(CM$6-1)*8+(CM$6-1)*1+1,8),": ",VLOOKUP(MID('Tab. A1.4-WVG'!$C103,(CM$6-1)*8+(CM$6-1)*1+1,8),AGS,2,FALSE)))</f>
        <v/>
      </c>
      <c r="CN99" s="232" t="str">
        <f>IF(MID('Tab. A1.4-WVG'!$C103,(CN$6-1)*8+(CN$6-1)*1+1,8)="","",CONCATENATE(MID('Tab. A1.4-WVG'!$C103,(CN$6-1)*8+(CN$6-1)*1+1,8),": ",VLOOKUP(MID('Tab. A1.4-WVG'!$C103,(CN$6-1)*8+(CN$6-1)*1+1,8),AGS,2,FALSE)))</f>
        <v/>
      </c>
      <c r="CO99" s="232" t="str">
        <f>IF(MID('Tab. A1.4-WVG'!$C103,(CO$6-1)*8+(CO$6-1)*1+1,8)="","",CONCATENATE(MID('Tab. A1.4-WVG'!$C103,(CO$6-1)*8+(CO$6-1)*1+1,8),": ",VLOOKUP(MID('Tab. A1.4-WVG'!$C103,(CO$6-1)*8+(CO$6-1)*1+1,8),AGS,2,FALSE)))</f>
        <v/>
      </c>
      <c r="CP99" s="232" t="str">
        <f>IF(MID('Tab. A1.4-WVG'!$C103,(CP$6-1)*8+(CP$6-1)*1+1,8)="","",CONCATENATE(MID('Tab. A1.4-WVG'!$C103,(CP$6-1)*8+(CP$6-1)*1+1,8),": ",VLOOKUP(MID('Tab. A1.4-WVG'!$C103,(CP$6-1)*8+(CP$6-1)*1+1,8),AGS,2,FALSE)))</f>
        <v/>
      </c>
      <c r="CQ99" s="232" t="str">
        <f>IF(MID('Tab. A1.4-WVG'!$C103,(CQ$6-1)*8+(CQ$6-1)*1+1,8)="","",CONCATENATE(MID('Tab. A1.4-WVG'!$C103,(CQ$6-1)*8+(CQ$6-1)*1+1,8),": ",VLOOKUP(MID('Tab. A1.4-WVG'!$C103,(CQ$6-1)*8+(CQ$6-1)*1+1,8),AGS,2,FALSE)))</f>
        <v/>
      </c>
      <c r="CR99" s="232" t="str">
        <f>IF(MID('Tab. A1.4-WVG'!$C103,(CR$6-1)*8+(CR$6-1)*1+1,8)="","",CONCATENATE(MID('Tab. A1.4-WVG'!$C103,(CR$6-1)*8+(CR$6-1)*1+1,8),": ",VLOOKUP(MID('Tab. A1.4-WVG'!$C103,(CR$6-1)*8+(CR$6-1)*1+1,8),AGS,2,FALSE)))</f>
        <v/>
      </c>
      <c r="CS99" s="232" t="str">
        <f>IF(MID('Tab. A1.4-WVG'!$C103,(CS$6-1)*8+(CS$6-1)*1+1,8)="","",CONCATENATE(MID('Tab. A1.4-WVG'!$C103,(CS$6-1)*8+(CS$6-1)*1+1,8),": ",VLOOKUP(MID('Tab. A1.4-WVG'!$C103,(CS$6-1)*8+(CS$6-1)*1+1,8),AGS,2,FALSE)))</f>
        <v/>
      </c>
      <c r="CT99" s="232" t="str">
        <f>IF(MID('Tab. A1.4-WVG'!$C103,(CT$6-1)*8+(CT$6-1)*1+1,8)="","",CONCATENATE(MID('Tab. A1.4-WVG'!$C103,(CT$6-1)*8+(CT$6-1)*1+1,8),": ",VLOOKUP(MID('Tab. A1.4-WVG'!$C103,(CT$6-1)*8+(CT$6-1)*1+1,8),AGS,2,FALSE)))</f>
        <v/>
      </c>
      <c r="CU99" s="232" t="str">
        <f>IF(MID('Tab. A1.4-WVG'!$C103,(CU$6-1)*8+(CU$6-1)*1+1,8)="","",CONCATENATE(MID('Tab. A1.4-WVG'!$C103,(CU$6-1)*8+(CU$6-1)*1+1,8),": ",VLOOKUP(MID('Tab. A1.4-WVG'!$C103,(CU$6-1)*8+(CU$6-1)*1+1,8),AGS,2,FALSE)))</f>
        <v/>
      </c>
      <c r="CV99" s="232" t="str">
        <f>IF(MID('Tab. A1.4-WVG'!$C103,(CV$6-1)*8+(CV$6-1)*1+1,8)="","",CONCATENATE(MID('Tab. A1.4-WVG'!$C103,(CV$6-1)*8+(CV$6-1)*1+1,8),": ",VLOOKUP(MID('Tab. A1.4-WVG'!$C103,(CV$6-1)*8+(CV$6-1)*1+1,8),AGS,2,FALSE)))</f>
        <v/>
      </c>
      <c r="CW99" s="232" t="str">
        <f>IF(MID('Tab. A1.4-WVG'!$C103,(CW$6-1)*8+(CW$6-1)*1+1,8)="","",CONCATENATE(MID('Tab. A1.4-WVG'!$C103,(CW$6-1)*8+(CW$6-1)*1+1,8),": ",VLOOKUP(MID('Tab. A1.4-WVG'!$C103,(CW$6-1)*8+(CW$6-1)*1+1,8),AGS,2,FALSE)))</f>
        <v/>
      </c>
      <c r="CX99" s="39">
        <f t="shared" si="1"/>
        <v>0</v>
      </c>
    </row>
    <row r="100" spans="1:102" ht="38.25" customHeight="1" x14ac:dyDescent="0.2">
      <c r="A100" s="231" t="str">
        <f>IF('Tab. A1.4-WVG'!A104="","",'Tab. A1.4-WVG'!A104)</f>
        <v/>
      </c>
      <c r="B100" s="232" t="str">
        <f>IF(MID('Tab. A1.4-WVG'!$C104,(B$6-1)*8+(B$6-1)*1+1,8)="","",CONCATENATE(MID('Tab. A1.4-WVG'!$C104,(B$6-1)*8+(B$6-1)*1+1,8),": ",VLOOKUP(MID('Tab. A1.4-WVG'!$C104,(B$6-1)*8+(B$6-1)*1+1,8),AGS,2,FALSE)))</f>
        <v/>
      </c>
      <c r="C100" s="232" t="str">
        <f>IF(MID('Tab. A1.4-WVG'!$C104,(C$6-1)*8+(C$6-1)*1+1,8)="","",CONCATENATE(MID('Tab. A1.4-WVG'!$C104,(C$6-1)*8+(C$6-1)*1+1,8),": ",VLOOKUP(MID('Tab. A1.4-WVG'!$C104,(C$6-1)*8+(C$6-1)*1+1,8),AGS,2,FALSE)))</f>
        <v/>
      </c>
      <c r="D100" s="232" t="str">
        <f>IF(MID('Tab. A1.4-WVG'!$C104,(D$6-1)*8+(D$6-1)*1+1,8)="","",CONCATENATE(MID('Tab. A1.4-WVG'!$C104,(D$6-1)*8+(D$6-1)*1+1,8),": ",VLOOKUP(MID('Tab. A1.4-WVG'!$C104,(D$6-1)*8+(D$6-1)*1+1,8),AGS,2,FALSE)))</f>
        <v/>
      </c>
      <c r="E100" s="232" t="str">
        <f>IF(MID('Tab. A1.4-WVG'!$C104,(E$6-1)*8+(E$6-1)*1+1,8)="","",CONCATENATE(MID('Tab. A1.4-WVG'!$C104,(E$6-1)*8+(E$6-1)*1+1,8),": ",VLOOKUP(MID('Tab. A1.4-WVG'!$C104,(E$6-1)*8+(E$6-1)*1+1,8),AGS,2,FALSE)))</f>
        <v/>
      </c>
      <c r="F100" s="232" t="str">
        <f>IF(MID('Tab. A1.4-WVG'!$C104,(F$6-1)*8+(F$6-1)*1+1,8)="","",CONCATENATE(MID('Tab. A1.4-WVG'!$C104,(F$6-1)*8+(F$6-1)*1+1,8),": ",VLOOKUP(MID('Tab. A1.4-WVG'!$C104,(F$6-1)*8+(F$6-1)*1+1,8),AGS,2,FALSE)))</f>
        <v/>
      </c>
      <c r="G100" s="232" t="str">
        <f>IF(MID('Tab. A1.4-WVG'!$C104,(G$6-1)*8+(G$6-1)*1+1,8)="","",CONCATENATE(MID('Tab. A1.4-WVG'!$C104,(G$6-1)*8+(G$6-1)*1+1,8),": ",VLOOKUP(MID('Tab. A1.4-WVG'!$C104,(G$6-1)*8+(G$6-1)*1+1,8),AGS,2,FALSE)))</f>
        <v/>
      </c>
      <c r="H100" s="232" t="str">
        <f>IF(MID('Tab. A1.4-WVG'!$C104,(H$6-1)*8+(H$6-1)*1+1,8)="","",CONCATENATE(MID('Tab. A1.4-WVG'!$C104,(H$6-1)*8+(H$6-1)*1+1,8),": ",VLOOKUP(MID('Tab. A1.4-WVG'!$C104,(H$6-1)*8+(H$6-1)*1+1,8),AGS,2,FALSE)))</f>
        <v/>
      </c>
      <c r="I100" s="232" t="str">
        <f>IF(MID('Tab. A1.4-WVG'!$C104,(I$6-1)*8+(I$6-1)*1+1,8)="","",CONCATENATE(MID('Tab. A1.4-WVG'!$C104,(I$6-1)*8+(I$6-1)*1+1,8),": ",VLOOKUP(MID('Tab. A1.4-WVG'!$C104,(I$6-1)*8+(I$6-1)*1+1,8),AGS,2,FALSE)))</f>
        <v/>
      </c>
      <c r="J100" s="232" t="str">
        <f>IF(MID('Tab. A1.4-WVG'!$C104,(J$6-1)*8+(J$6-1)*1+1,8)="","",CONCATENATE(MID('Tab. A1.4-WVG'!$C104,(J$6-1)*8+(J$6-1)*1+1,8),": ",VLOOKUP(MID('Tab. A1.4-WVG'!$C104,(J$6-1)*8+(J$6-1)*1+1,8),AGS,2,FALSE)))</f>
        <v/>
      </c>
      <c r="K100" s="232" t="str">
        <f>IF(MID('Tab. A1.4-WVG'!$C104,(K$6-1)*8+(K$6-1)*1+1,8)="","",CONCATENATE(MID('Tab. A1.4-WVG'!$C104,(K$6-1)*8+(K$6-1)*1+1,8),": ",VLOOKUP(MID('Tab. A1.4-WVG'!$C104,(K$6-1)*8+(K$6-1)*1+1,8),AGS,2,FALSE)))</f>
        <v/>
      </c>
      <c r="L100" s="232" t="str">
        <f>IF(MID('Tab. A1.4-WVG'!$C104,(L$6-1)*8+(L$6-1)*1+1,8)="","",CONCATENATE(MID('Tab. A1.4-WVG'!$C104,(L$6-1)*8+(L$6-1)*1+1,8),": ",VLOOKUP(MID('Tab. A1.4-WVG'!$C104,(L$6-1)*8+(L$6-1)*1+1,8),AGS,2,FALSE)))</f>
        <v/>
      </c>
      <c r="M100" s="232" t="str">
        <f>IF(MID('Tab. A1.4-WVG'!$C104,(M$6-1)*8+(M$6-1)*1+1,8)="","",CONCATENATE(MID('Tab. A1.4-WVG'!$C104,(M$6-1)*8+(M$6-1)*1+1,8),": ",VLOOKUP(MID('Tab. A1.4-WVG'!$C104,(M$6-1)*8+(M$6-1)*1+1,8),AGS,2,FALSE)))</f>
        <v/>
      </c>
      <c r="N100" s="232" t="str">
        <f>IF(MID('Tab. A1.4-WVG'!$C104,(N$6-1)*8+(N$6-1)*1+1,8)="","",CONCATENATE(MID('Tab. A1.4-WVG'!$C104,(N$6-1)*8+(N$6-1)*1+1,8),": ",VLOOKUP(MID('Tab. A1.4-WVG'!$C104,(N$6-1)*8+(N$6-1)*1+1,8),AGS,2,FALSE)))</f>
        <v/>
      </c>
      <c r="O100" s="232" t="str">
        <f>IF(MID('Tab. A1.4-WVG'!$C104,(O$6-1)*8+(O$6-1)*1+1,8)="","",CONCATENATE(MID('Tab. A1.4-WVG'!$C104,(O$6-1)*8+(O$6-1)*1+1,8),": ",VLOOKUP(MID('Tab. A1.4-WVG'!$C104,(O$6-1)*8+(O$6-1)*1+1,8),AGS,2,FALSE)))</f>
        <v/>
      </c>
      <c r="P100" s="232" t="str">
        <f>IF(MID('Tab. A1.4-WVG'!$C104,(P$6-1)*8+(P$6-1)*1+1,8)="","",CONCATENATE(MID('Tab. A1.4-WVG'!$C104,(P$6-1)*8+(P$6-1)*1+1,8),": ",VLOOKUP(MID('Tab. A1.4-WVG'!$C104,(P$6-1)*8+(P$6-1)*1+1,8),AGS,2,FALSE)))</f>
        <v/>
      </c>
      <c r="Q100" s="232" t="str">
        <f>IF(MID('Tab. A1.4-WVG'!$C104,(Q$6-1)*8+(Q$6-1)*1+1,8)="","",CONCATENATE(MID('Tab. A1.4-WVG'!$C104,(Q$6-1)*8+(Q$6-1)*1+1,8),": ",VLOOKUP(MID('Tab. A1.4-WVG'!$C104,(Q$6-1)*8+(Q$6-1)*1+1,8),AGS,2,FALSE)))</f>
        <v/>
      </c>
      <c r="R100" s="232" t="str">
        <f>IF(MID('Tab. A1.4-WVG'!$C104,(R$6-1)*8+(R$6-1)*1+1,8)="","",CONCATENATE(MID('Tab. A1.4-WVG'!$C104,(R$6-1)*8+(R$6-1)*1+1,8),": ",VLOOKUP(MID('Tab. A1.4-WVG'!$C104,(R$6-1)*8+(R$6-1)*1+1,8),AGS,2,FALSE)))</f>
        <v/>
      </c>
      <c r="S100" s="232" t="str">
        <f>IF(MID('Tab. A1.4-WVG'!$C104,(S$6-1)*8+(S$6-1)*1+1,8)="","",CONCATENATE(MID('Tab. A1.4-WVG'!$C104,(S$6-1)*8+(S$6-1)*1+1,8),": ",VLOOKUP(MID('Tab. A1.4-WVG'!$C104,(S$6-1)*8+(S$6-1)*1+1,8),AGS,2,FALSE)))</f>
        <v/>
      </c>
      <c r="T100" s="232" t="str">
        <f>IF(MID('Tab. A1.4-WVG'!$C104,(T$6-1)*8+(T$6-1)*1+1,8)="","",CONCATENATE(MID('Tab. A1.4-WVG'!$C104,(T$6-1)*8+(T$6-1)*1+1,8),": ",VLOOKUP(MID('Tab. A1.4-WVG'!$C104,(T$6-1)*8+(T$6-1)*1+1,8),AGS,2,FALSE)))</f>
        <v/>
      </c>
      <c r="U100" s="232" t="str">
        <f>IF(MID('Tab. A1.4-WVG'!$C104,(U$6-1)*8+(U$6-1)*1+1,8)="","",CONCATENATE(MID('Tab. A1.4-WVG'!$C104,(U$6-1)*8+(U$6-1)*1+1,8),": ",VLOOKUP(MID('Tab. A1.4-WVG'!$C104,(U$6-1)*8+(U$6-1)*1+1,8),AGS,2,FALSE)))</f>
        <v/>
      </c>
      <c r="V100" s="232" t="str">
        <f>IF(MID('Tab. A1.4-WVG'!$C104,(V$6-1)*8+(V$6-1)*1+1,8)="","",CONCATENATE(MID('Tab. A1.4-WVG'!$C104,(V$6-1)*8+(V$6-1)*1+1,8),": ",VLOOKUP(MID('Tab. A1.4-WVG'!$C104,(V$6-1)*8+(V$6-1)*1+1,8),AGS,2,FALSE)))</f>
        <v/>
      </c>
      <c r="W100" s="232" t="str">
        <f>IF(MID('Tab. A1.4-WVG'!$C104,(W$6-1)*8+(W$6-1)*1+1,8)="","",CONCATENATE(MID('Tab. A1.4-WVG'!$C104,(W$6-1)*8+(W$6-1)*1+1,8),": ",VLOOKUP(MID('Tab. A1.4-WVG'!$C104,(W$6-1)*8+(W$6-1)*1+1,8),AGS,2,FALSE)))</f>
        <v/>
      </c>
      <c r="X100" s="232" t="str">
        <f>IF(MID('Tab. A1.4-WVG'!$C104,(X$6-1)*8+(X$6-1)*1+1,8)="","",CONCATENATE(MID('Tab. A1.4-WVG'!$C104,(X$6-1)*8+(X$6-1)*1+1,8),": ",VLOOKUP(MID('Tab. A1.4-WVG'!$C104,(X$6-1)*8+(X$6-1)*1+1,8),AGS,2,FALSE)))</f>
        <v/>
      </c>
      <c r="Y100" s="232" t="str">
        <f>IF(MID('Tab. A1.4-WVG'!$C104,(Y$6-1)*8+(Y$6-1)*1+1,8)="","",CONCATENATE(MID('Tab. A1.4-WVG'!$C104,(Y$6-1)*8+(Y$6-1)*1+1,8),": ",VLOOKUP(MID('Tab. A1.4-WVG'!$C104,(Y$6-1)*8+(Y$6-1)*1+1,8),AGS,2,FALSE)))</f>
        <v/>
      </c>
      <c r="Z100" s="232" t="str">
        <f>IF(MID('Tab. A1.4-WVG'!$C104,(Z$6-1)*8+(Z$6-1)*1+1,8)="","",CONCATENATE(MID('Tab. A1.4-WVG'!$C104,(Z$6-1)*8+(Z$6-1)*1+1,8),": ",VLOOKUP(MID('Tab. A1.4-WVG'!$C104,(Z$6-1)*8+(Z$6-1)*1+1,8),AGS,2,FALSE)))</f>
        <v/>
      </c>
      <c r="AA100" s="232" t="str">
        <f>IF(MID('Tab. A1.4-WVG'!$C104,(AA$6-1)*8+(AA$6-1)*1+1,8)="","",CONCATENATE(MID('Tab. A1.4-WVG'!$C104,(AA$6-1)*8+(AA$6-1)*1+1,8),": ",VLOOKUP(MID('Tab. A1.4-WVG'!$C104,(AA$6-1)*8+(AA$6-1)*1+1,8),AGS,2,FALSE)))</f>
        <v/>
      </c>
      <c r="AB100" s="232" t="str">
        <f>IF(MID('Tab. A1.4-WVG'!$C104,(AB$6-1)*8+(AB$6-1)*1+1,8)="","",CONCATENATE(MID('Tab. A1.4-WVG'!$C104,(AB$6-1)*8+(AB$6-1)*1+1,8),": ",VLOOKUP(MID('Tab. A1.4-WVG'!$C104,(AB$6-1)*8+(AB$6-1)*1+1,8),AGS,2,FALSE)))</f>
        <v/>
      </c>
      <c r="AC100" s="232" t="str">
        <f>IF(MID('Tab. A1.4-WVG'!$C104,(AC$6-1)*8+(AC$6-1)*1+1,8)="","",CONCATENATE(MID('Tab. A1.4-WVG'!$C104,(AC$6-1)*8+(AC$6-1)*1+1,8),": ",VLOOKUP(MID('Tab. A1.4-WVG'!$C104,(AC$6-1)*8+(AC$6-1)*1+1,8),AGS,2,FALSE)))</f>
        <v/>
      </c>
      <c r="AD100" s="232" t="str">
        <f>IF(MID('Tab. A1.4-WVG'!$C104,(AD$6-1)*8+(AD$6-1)*1+1,8)="","",CONCATENATE(MID('Tab. A1.4-WVG'!$C104,(AD$6-1)*8+(AD$6-1)*1+1,8),": ",VLOOKUP(MID('Tab. A1.4-WVG'!$C104,(AD$6-1)*8+(AD$6-1)*1+1,8),AGS,2,FALSE)))</f>
        <v/>
      </c>
      <c r="AE100" s="232" t="str">
        <f>IF(MID('Tab. A1.4-WVG'!$C104,(AE$6-1)*8+(AE$6-1)*1+1,8)="","",CONCATENATE(MID('Tab. A1.4-WVG'!$C104,(AE$6-1)*8+(AE$6-1)*1+1,8),": ",VLOOKUP(MID('Tab. A1.4-WVG'!$C104,(AE$6-1)*8+(AE$6-1)*1+1,8),AGS,2,FALSE)))</f>
        <v/>
      </c>
      <c r="AF100" s="232" t="str">
        <f>IF(MID('Tab. A1.4-WVG'!$C104,(AF$6-1)*8+(AF$6-1)*1+1,8)="","",CONCATENATE(MID('Tab. A1.4-WVG'!$C104,(AF$6-1)*8+(AF$6-1)*1+1,8),": ",VLOOKUP(MID('Tab. A1.4-WVG'!$C104,(AF$6-1)*8+(AF$6-1)*1+1,8),AGS,2,FALSE)))</f>
        <v/>
      </c>
      <c r="AG100" s="232" t="str">
        <f>IF(MID('Tab. A1.4-WVG'!$C104,(AG$6-1)*8+(AG$6-1)*1+1,8)="","",CONCATENATE(MID('Tab. A1.4-WVG'!$C104,(AG$6-1)*8+(AG$6-1)*1+1,8),": ",VLOOKUP(MID('Tab. A1.4-WVG'!$C104,(AG$6-1)*8+(AG$6-1)*1+1,8),AGS,2,FALSE)))</f>
        <v/>
      </c>
      <c r="AH100" s="232" t="str">
        <f>IF(MID('Tab. A1.4-WVG'!$C104,(AH$6-1)*8+(AH$6-1)*1+1,8)="","",CONCATENATE(MID('Tab. A1.4-WVG'!$C104,(AH$6-1)*8+(AH$6-1)*1+1,8),": ",VLOOKUP(MID('Tab. A1.4-WVG'!$C104,(AH$6-1)*8+(AH$6-1)*1+1,8),AGS,2,FALSE)))</f>
        <v/>
      </c>
      <c r="AI100" s="232" t="str">
        <f>IF(MID('Tab. A1.4-WVG'!$C104,(AI$6-1)*8+(AI$6-1)*1+1,8)="","",CONCATENATE(MID('Tab. A1.4-WVG'!$C104,(AI$6-1)*8+(AI$6-1)*1+1,8),": ",VLOOKUP(MID('Tab. A1.4-WVG'!$C104,(AI$6-1)*8+(AI$6-1)*1+1,8),AGS,2,FALSE)))</f>
        <v/>
      </c>
      <c r="AJ100" s="232" t="str">
        <f>IF(MID('Tab. A1.4-WVG'!$C104,(AJ$6-1)*8+(AJ$6-1)*1+1,8)="","",CONCATENATE(MID('Tab. A1.4-WVG'!$C104,(AJ$6-1)*8+(AJ$6-1)*1+1,8),": ",VLOOKUP(MID('Tab. A1.4-WVG'!$C104,(AJ$6-1)*8+(AJ$6-1)*1+1,8),AGS,2,FALSE)))</f>
        <v/>
      </c>
      <c r="AK100" s="232" t="str">
        <f>IF(MID('Tab. A1.4-WVG'!$C104,(AK$6-1)*8+(AK$6-1)*1+1,8)="","",CONCATENATE(MID('Tab. A1.4-WVG'!$C104,(AK$6-1)*8+(AK$6-1)*1+1,8),": ",VLOOKUP(MID('Tab. A1.4-WVG'!$C104,(AK$6-1)*8+(AK$6-1)*1+1,8),AGS,2,FALSE)))</f>
        <v/>
      </c>
      <c r="AL100" s="232" t="str">
        <f>IF(MID('Tab. A1.4-WVG'!$C104,(AL$6-1)*8+(AL$6-1)*1+1,8)="","",CONCATENATE(MID('Tab. A1.4-WVG'!$C104,(AL$6-1)*8+(AL$6-1)*1+1,8),": ",VLOOKUP(MID('Tab. A1.4-WVG'!$C104,(AL$6-1)*8+(AL$6-1)*1+1,8),AGS,2,FALSE)))</f>
        <v/>
      </c>
      <c r="AM100" s="232" t="str">
        <f>IF(MID('Tab. A1.4-WVG'!$C104,(AM$6-1)*8+(AM$6-1)*1+1,8)="","",CONCATENATE(MID('Tab. A1.4-WVG'!$C104,(AM$6-1)*8+(AM$6-1)*1+1,8),": ",VLOOKUP(MID('Tab. A1.4-WVG'!$C104,(AM$6-1)*8+(AM$6-1)*1+1,8),AGS,2,FALSE)))</f>
        <v/>
      </c>
      <c r="AN100" s="232" t="str">
        <f>IF(MID('Tab. A1.4-WVG'!$C104,(AN$6-1)*8+(AN$6-1)*1+1,8)="","",CONCATENATE(MID('Tab. A1.4-WVG'!$C104,(AN$6-1)*8+(AN$6-1)*1+1,8),": ",VLOOKUP(MID('Tab. A1.4-WVG'!$C104,(AN$6-1)*8+(AN$6-1)*1+1,8),AGS,2,FALSE)))</f>
        <v/>
      </c>
      <c r="AO100" s="232" t="str">
        <f>IF(MID('Tab. A1.4-WVG'!$C104,(AO$6-1)*8+(AO$6-1)*1+1,8)="","",CONCATENATE(MID('Tab. A1.4-WVG'!$C104,(AO$6-1)*8+(AO$6-1)*1+1,8),": ",VLOOKUP(MID('Tab. A1.4-WVG'!$C104,(AO$6-1)*8+(AO$6-1)*1+1,8),AGS,2,FALSE)))</f>
        <v/>
      </c>
      <c r="AP100" s="232" t="str">
        <f>IF(MID('Tab. A1.4-WVG'!$C104,(AP$6-1)*8+(AP$6-1)*1+1,8)="","",CONCATENATE(MID('Tab. A1.4-WVG'!$C104,(AP$6-1)*8+(AP$6-1)*1+1,8),": ",VLOOKUP(MID('Tab. A1.4-WVG'!$C104,(AP$6-1)*8+(AP$6-1)*1+1,8),AGS,2,FALSE)))</f>
        <v/>
      </c>
      <c r="AQ100" s="232" t="str">
        <f>IF(MID('Tab. A1.4-WVG'!$C104,(AQ$6-1)*8+(AQ$6-1)*1+1,8)="","",CONCATENATE(MID('Tab. A1.4-WVG'!$C104,(AQ$6-1)*8+(AQ$6-1)*1+1,8),": ",VLOOKUP(MID('Tab. A1.4-WVG'!$C104,(AQ$6-1)*8+(AQ$6-1)*1+1,8),AGS,2,FALSE)))</f>
        <v/>
      </c>
      <c r="AR100" s="232" t="str">
        <f>IF(MID('Tab. A1.4-WVG'!$C104,(AR$6-1)*8+(AR$6-1)*1+1,8)="","",CONCATENATE(MID('Tab. A1.4-WVG'!$C104,(AR$6-1)*8+(AR$6-1)*1+1,8),": ",VLOOKUP(MID('Tab. A1.4-WVG'!$C104,(AR$6-1)*8+(AR$6-1)*1+1,8),AGS,2,FALSE)))</f>
        <v/>
      </c>
      <c r="AS100" s="232" t="str">
        <f>IF(MID('Tab. A1.4-WVG'!$C104,(AS$6-1)*8+(AS$6-1)*1+1,8)="","",CONCATENATE(MID('Tab. A1.4-WVG'!$C104,(AS$6-1)*8+(AS$6-1)*1+1,8),": ",VLOOKUP(MID('Tab. A1.4-WVG'!$C104,(AS$6-1)*8+(AS$6-1)*1+1,8),AGS,2,FALSE)))</f>
        <v/>
      </c>
      <c r="AT100" s="232" t="str">
        <f>IF(MID('Tab. A1.4-WVG'!$C104,(AT$6-1)*8+(AT$6-1)*1+1,8)="","",CONCATENATE(MID('Tab. A1.4-WVG'!$C104,(AT$6-1)*8+(AT$6-1)*1+1,8),": ",VLOOKUP(MID('Tab. A1.4-WVG'!$C104,(AT$6-1)*8+(AT$6-1)*1+1,8),AGS,2,FALSE)))</f>
        <v/>
      </c>
      <c r="AU100" s="232" t="str">
        <f>IF(MID('Tab. A1.4-WVG'!$C104,(AU$6-1)*8+(AU$6-1)*1+1,8)="","",CONCATENATE(MID('Tab. A1.4-WVG'!$C104,(AU$6-1)*8+(AU$6-1)*1+1,8),": ",VLOOKUP(MID('Tab. A1.4-WVG'!$C104,(AU$6-1)*8+(AU$6-1)*1+1,8),AGS,2,FALSE)))</f>
        <v/>
      </c>
      <c r="AV100" s="232" t="str">
        <f>IF(MID('Tab. A1.4-WVG'!$C104,(AV$6-1)*8+(AV$6-1)*1+1,8)="","",CONCATENATE(MID('Tab. A1.4-WVG'!$C104,(AV$6-1)*8+(AV$6-1)*1+1,8),": ",VLOOKUP(MID('Tab. A1.4-WVG'!$C104,(AV$6-1)*8+(AV$6-1)*1+1,8),AGS,2,FALSE)))</f>
        <v/>
      </c>
      <c r="AW100" s="232" t="str">
        <f>IF(MID('Tab. A1.4-WVG'!$C104,(AW$6-1)*8+(AW$6-1)*1+1,8)="","",CONCATENATE(MID('Tab. A1.4-WVG'!$C104,(AW$6-1)*8+(AW$6-1)*1+1,8),": ",VLOOKUP(MID('Tab. A1.4-WVG'!$C104,(AW$6-1)*8+(AW$6-1)*1+1,8),AGS,2,FALSE)))</f>
        <v/>
      </c>
      <c r="AX100" s="232" t="str">
        <f>IF(MID('Tab. A1.4-WVG'!$C104,(AX$6-1)*8+(AX$6-1)*1+1,8)="","",CONCATENATE(MID('Tab. A1.4-WVG'!$C104,(AX$6-1)*8+(AX$6-1)*1+1,8),": ",VLOOKUP(MID('Tab. A1.4-WVG'!$C104,(AX$6-1)*8+(AX$6-1)*1+1,8),AGS,2,FALSE)))</f>
        <v/>
      </c>
      <c r="AY100" s="232" t="str">
        <f>IF(MID('Tab. A1.4-WVG'!$C104,(AY$6-1)*8+(AY$6-1)*1+1,8)="","",CONCATENATE(MID('Tab. A1.4-WVG'!$C104,(AY$6-1)*8+(AY$6-1)*1+1,8),": ",VLOOKUP(MID('Tab. A1.4-WVG'!$C104,(AY$6-1)*8+(AY$6-1)*1+1,8),AGS,2,FALSE)))</f>
        <v/>
      </c>
      <c r="AZ100" s="232" t="str">
        <f>IF(MID('Tab. A1.4-WVG'!$C104,(AZ$6-1)*8+(AZ$6-1)*1+1,8)="","",CONCATENATE(MID('Tab. A1.4-WVG'!$C104,(AZ$6-1)*8+(AZ$6-1)*1+1,8),": ",VLOOKUP(MID('Tab. A1.4-WVG'!$C104,(AZ$6-1)*8+(AZ$6-1)*1+1,8),AGS,2,FALSE)))</f>
        <v/>
      </c>
      <c r="BA100" s="232" t="str">
        <f>IF(MID('Tab. A1.4-WVG'!$C104,(BA$6-1)*8+(BA$6-1)*1+1,8)="","",CONCATENATE(MID('Tab. A1.4-WVG'!$C104,(BA$6-1)*8+(BA$6-1)*1+1,8),": ",VLOOKUP(MID('Tab. A1.4-WVG'!$C104,(BA$6-1)*8+(BA$6-1)*1+1,8),AGS,2,FALSE)))</f>
        <v/>
      </c>
      <c r="BB100" s="232" t="str">
        <f>IF(MID('Tab. A1.4-WVG'!$C104,(BB$6-1)*8+(BB$6-1)*1+1,8)="","",CONCATENATE(MID('Tab. A1.4-WVG'!$C104,(BB$6-1)*8+(BB$6-1)*1+1,8),": ",VLOOKUP(MID('Tab. A1.4-WVG'!$C104,(BB$6-1)*8+(BB$6-1)*1+1,8),AGS,2,FALSE)))</f>
        <v/>
      </c>
      <c r="BC100" s="232" t="str">
        <f>IF(MID('Tab. A1.4-WVG'!$C104,(BC$6-1)*8+(BC$6-1)*1+1,8)="","",CONCATENATE(MID('Tab. A1.4-WVG'!$C104,(BC$6-1)*8+(BC$6-1)*1+1,8),": ",VLOOKUP(MID('Tab. A1.4-WVG'!$C104,(BC$6-1)*8+(BC$6-1)*1+1,8),AGS,2,FALSE)))</f>
        <v/>
      </c>
      <c r="BD100" s="232" t="str">
        <f>IF(MID('Tab. A1.4-WVG'!$C104,(BD$6-1)*8+(BD$6-1)*1+1,8)="","",CONCATENATE(MID('Tab. A1.4-WVG'!$C104,(BD$6-1)*8+(BD$6-1)*1+1,8),": ",VLOOKUP(MID('Tab. A1.4-WVG'!$C104,(BD$6-1)*8+(BD$6-1)*1+1,8),AGS,2,FALSE)))</f>
        <v/>
      </c>
      <c r="BE100" s="232" t="str">
        <f>IF(MID('Tab. A1.4-WVG'!$C104,(BE$6-1)*8+(BE$6-1)*1+1,8)="","",CONCATENATE(MID('Tab. A1.4-WVG'!$C104,(BE$6-1)*8+(BE$6-1)*1+1,8),": ",VLOOKUP(MID('Tab. A1.4-WVG'!$C104,(BE$6-1)*8+(BE$6-1)*1+1,8),AGS,2,FALSE)))</f>
        <v/>
      </c>
      <c r="BF100" s="232" t="str">
        <f>IF(MID('Tab. A1.4-WVG'!$C104,(BF$6-1)*8+(BF$6-1)*1+1,8)="","",CONCATENATE(MID('Tab. A1.4-WVG'!$C104,(BF$6-1)*8+(BF$6-1)*1+1,8),": ",VLOOKUP(MID('Tab. A1.4-WVG'!$C104,(BF$6-1)*8+(BF$6-1)*1+1,8),AGS,2,FALSE)))</f>
        <v/>
      </c>
      <c r="BG100" s="232" t="str">
        <f>IF(MID('Tab. A1.4-WVG'!$C104,(BG$6-1)*8+(BG$6-1)*1+1,8)="","",CONCATENATE(MID('Tab. A1.4-WVG'!$C104,(BG$6-1)*8+(BG$6-1)*1+1,8),": ",VLOOKUP(MID('Tab. A1.4-WVG'!$C104,(BG$6-1)*8+(BG$6-1)*1+1,8),AGS,2,FALSE)))</f>
        <v/>
      </c>
      <c r="BH100" s="232" t="str">
        <f>IF(MID('Tab. A1.4-WVG'!$C104,(BH$6-1)*8+(BH$6-1)*1+1,8)="","",CONCATENATE(MID('Tab. A1.4-WVG'!$C104,(BH$6-1)*8+(BH$6-1)*1+1,8),": ",VLOOKUP(MID('Tab. A1.4-WVG'!$C104,(BH$6-1)*8+(BH$6-1)*1+1,8),AGS,2,FALSE)))</f>
        <v/>
      </c>
      <c r="BI100" s="232" t="str">
        <f>IF(MID('Tab. A1.4-WVG'!$C104,(BI$6-1)*8+(BI$6-1)*1+1,8)="","",CONCATENATE(MID('Tab. A1.4-WVG'!$C104,(BI$6-1)*8+(BI$6-1)*1+1,8),": ",VLOOKUP(MID('Tab. A1.4-WVG'!$C104,(BI$6-1)*8+(BI$6-1)*1+1,8),AGS,2,FALSE)))</f>
        <v/>
      </c>
      <c r="BJ100" s="232" t="str">
        <f>IF(MID('Tab. A1.4-WVG'!$C104,(BJ$6-1)*8+(BJ$6-1)*1+1,8)="","",CONCATENATE(MID('Tab. A1.4-WVG'!$C104,(BJ$6-1)*8+(BJ$6-1)*1+1,8),": ",VLOOKUP(MID('Tab. A1.4-WVG'!$C104,(BJ$6-1)*8+(BJ$6-1)*1+1,8),AGS,2,FALSE)))</f>
        <v/>
      </c>
      <c r="BK100" s="232" t="str">
        <f>IF(MID('Tab. A1.4-WVG'!$C104,(BK$6-1)*8+(BK$6-1)*1+1,8)="","",CONCATENATE(MID('Tab. A1.4-WVG'!$C104,(BK$6-1)*8+(BK$6-1)*1+1,8),": ",VLOOKUP(MID('Tab. A1.4-WVG'!$C104,(BK$6-1)*8+(BK$6-1)*1+1,8),AGS,2,FALSE)))</f>
        <v/>
      </c>
      <c r="BL100" s="232" t="str">
        <f>IF(MID('Tab. A1.4-WVG'!$C104,(BL$6-1)*8+(BL$6-1)*1+1,8)="","",CONCATENATE(MID('Tab. A1.4-WVG'!$C104,(BL$6-1)*8+(BL$6-1)*1+1,8),": ",VLOOKUP(MID('Tab. A1.4-WVG'!$C104,(BL$6-1)*8+(BL$6-1)*1+1,8),AGS,2,FALSE)))</f>
        <v/>
      </c>
      <c r="BM100" s="232" t="str">
        <f>IF(MID('Tab. A1.4-WVG'!$C104,(BM$6-1)*8+(BM$6-1)*1+1,8)="","",CONCATENATE(MID('Tab. A1.4-WVG'!$C104,(BM$6-1)*8+(BM$6-1)*1+1,8),": ",VLOOKUP(MID('Tab. A1.4-WVG'!$C104,(BM$6-1)*8+(BM$6-1)*1+1,8),AGS,2,FALSE)))</f>
        <v/>
      </c>
      <c r="BN100" s="232" t="str">
        <f>IF(MID('Tab. A1.4-WVG'!$C104,(BN$6-1)*8+(BN$6-1)*1+1,8)="","",CONCATENATE(MID('Tab. A1.4-WVG'!$C104,(BN$6-1)*8+(BN$6-1)*1+1,8),": ",VLOOKUP(MID('Tab. A1.4-WVG'!$C104,(BN$6-1)*8+(BN$6-1)*1+1,8),AGS,2,FALSE)))</f>
        <v/>
      </c>
      <c r="BO100" s="232" t="str">
        <f>IF(MID('Tab. A1.4-WVG'!$C104,(BO$6-1)*8+(BO$6-1)*1+1,8)="","",CONCATENATE(MID('Tab. A1.4-WVG'!$C104,(BO$6-1)*8+(BO$6-1)*1+1,8),": ",VLOOKUP(MID('Tab. A1.4-WVG'!$C104,(BO$6-1)*8+(BO$6-1)*1+1,8),AGS,2,FALSE)))</f>
        <v/>
      </c>
      <c r="BP100" s="232" t="str">
        <f>IF(MID('Tab. A1.4-WVG'!$C104,(BP$6-1)*8+(BP$6-1)*1+1,8)="","",CONCATENATE(MID('Tab. A1.4-WVG'!$C104,(BP$6-1)*8+(BP$6-1)*1+1,8),": ",VLOOKUP(MID('Tab. A1.4-WVG'!$C104,(BP$6-1)*8+(BP$6-1)*1+1,8),AGS,2,FALSE)))</f>
        <v/>
      </c>
      <c r="BQ100" s="232" t="str">
        <f>IF(MID('Tab. A1.4-WVG'!$C104,(BQ$6-1)*8+(BQ$6-1)*1+1,8)="","",CONCATENATE(MID('Tab. A1.4-WVG'!$C104,(BQ$6-1)*8+(BQ$6-1)*1+1,8),": ",VLOOKUP(MID('Tab. A1.4-WVG'!$C104,(BQ$6-1)*8+(BQ$6-1)*1+1,8),AGS,2,FALSE)))</f>
        <v/>
      </c>
      <c r="BR100" s="232" t="str">
        <f>IF(MID('Tab. A1.4-WVG'!$C104,(BR$6-1)*8+(BR$6-1)*1+1,8)="","",CONCATENATE(MID('Tab. A1.4-WVG'!$C104,(BR$6-1)*8+(BR$6-1)*1+1,8),": ",VLOOKUP(MID('Tab. A1.4-WVG'!$C104,(BR$6-1)*8+(BR$6-1)*1+1,8),AGS,2,FALSE)))</f>
        <v/>
      </c>
      <c r="BS100" s="232" t="str">
        <f>IF(MID('Tab. A1.4-WVG'!$C104,(BS$6-1)*8+(BS$6-1)*1+1,8)="","",CONCATENATE(MID('Tab. A1.4-WVG'!$C104,(BS$6-1)*8+(BS$6-1)*1+1,8),": ",VLOOKUP(MID('Tab. A1.4-WVG'!$C104,(BS$6-1)*8+(BS$6-1)*1+1,8),AGS,2,FALSE)))</f>
        <v/>
      </c>
      <c r="BT100" s="232" t="str">
        <f>IF(MID('Tab. A1.4-WVG'!$C104,(BT$6-1)*8+(BT$6-1)*1+1,8)="","",CONCATENATE(MID('Tab. A1.4-WVG'!$C104,(BT$6-1)*8+(BT$6-1)*1+1,8),": ",VLOOKUP(MID('Tab. A1.4-WVG'!$C104,(BT$6-1)*8+(BT$6-1)*1+1,8),AGS,2,FALSE)))</f>
        <v/>
      </c>
      <c r="BU100" s="232" t="str">
        <f>IF(MID('Tab. A1.4-WVG'!$C104,(BU$6-1)*8+(BU$6-1)*1+1,8)="","",CONCATENATE(MID('Tab. A1.4-WVG'!$C104,(BU$6-1)*8+(BU$6-1)*1+1,8),": ",VLOOKUP(MID('Tab. A1.4-WVG'!$C104,(BU$6-1)*8+(BU$6-1)*1+1,8),AGS,2,FALSE)))</f>
        <v/>
      </c>
      <c r="BV100" s="232" t="str">
        <f>IF(MID('Tab. A1.4-WVG'!$C104,(BV$6-1)*8+(BV$6-1)*1+1,8)="","",CONCATENATE(MID('Tab. A1.4-WVG'!$C104,(BV$6-1)*8+(BV$6-1)*1+1,8),": ",VLOOKUP(MID('Tab. A1.4-WVG'!$C104,(BV$6-1)*8+(BV$6-1)*1+1,8),AGS,2,FALSE)))</f>
        <v/>
      </c>
      <c r="BW100" s="232" t="str">
        <f>IF(MID('Tab. A1.4-WVG'!$C104,(BW$6-1)*8+(BW$6-1)*1+1,8)="","",CONCATENATE(MID('Tab. A1.4-WVG'!$C104,(BW$6-1)*8+(BW$6-1)*1+1,8),": ",VLOOKUP(MID('Tab. A1.4-WVG'!$C104,(BW$6-1)*8+(BW$6-1)*1+1,8),AGS,2,FALSE)))</f>
        <v/>
      </c>
      <c r="BX100" s="232" t="str">
        <f>IF(MID('Tab. A1.4-WVG'!$C104,(BX$6-1)*8+(BX$6-1)*1+1,8)="","",CONCATENATE(MID('Tab. A1.4-WVG'!$C104,(BX$6-1)*8+(BX$6-1)*1+1,8),": ",VLOOKUP(MID('Tab. A1.4-WVG'!$C104,(BX$6-1)*8+(BX$6-1)*1+1,8),AGS,2,FALSE)))</f>
        <v/>
      </c>
      <c r="BY100" s="232" t="str">
        <f>IF(MID('Tab. A1.4-WVG'!$C104,(BY$6-1)*8+(BY$6-1)*1+1,8)="","",CONCATENATE(MID('Tab. A1.4-WVG'!$C104,(BY$6-1)*8+(BY$6-1)*1+1,8),": ",VLOOKUP(MID('Tab. A1.4-WVG'!$C104,(BY$6-1)*8+(BY$6-1)*1+1,8),AGS,2,FALSE)))</f>
        <v/>
      </c>
      <c r="BZ100" s="232" t="str">
        <f>IF(MID('Tab. A1.4-WVG'!$C104,(BZ$6-1)*8+(BZ$6-1)*1+1,8)="","",CONCATENATE(MID('Tab. A1.4-WVG'!$C104,(BZ$6-1)*8+(BZ$6-1)*1+1,8),": ",VLOOKUP(MID('Tab. A1.4-WVG'!$C104,(BZ$6-1)*8+(BZ$6-1)*1+1,8),AGS,2,FALSE)))</f>
        <v/>
      </c>
      <c r="CA100" s="232" t="str">
        <f>IF(MID('Tab. A1.4-WVG'!$C104,(CA$6-1)*8+(CA$6-1)*1+1,8)="","",CONCATENATE(MID('Tab. A1.4-WVG'!$C104,(CA$6-1)*8+(CA$6-1)*1+1,8),": ",VLOOKUP(MID('Tab. A1.4-WVG'!$C104,(CA$6-1)*8+(CA$6-1)*1+1,8),AGS,2,FALSE)))</f>
        <v/>
      </c>
      <c r="CB100" s="232" t="str">
        <f>IF(MID('Tab. A1.4-WVG'!$C104,(CB$6-1)*8+(CB$6-1)*1+1,8)="","",CONCATENATE(MID('Tab. A1.4-WVG'!$C104,(CB$6-1)*8+(CB$6-1)*1+1,8),": ",VLOOKUP(MID('Tab. A1.4-WVG'!$C104,(CB$6-1)*8+(CB$6-1)*1+1,8),AGS,2,FALSE)))</f>
        <v/>
      </c>
      <c r="CC100" s="232" t="str">
        <f>IF(MID('Tab. A1.4-WVG'!$C104,(CC$6-1)*8+(CC$6-1)*1+1,8)="","",CONCATENATE(MID('Tab. A1.4-WVG'!$C104,(CC$6-1)*8+(CC$6-1)*1+1,8),": ",VLOOKUP(MID('Tab. A1.4-WVG'!$C104,(CC$6-1)*8+(CC$6-1)*1+1,8),AGS,2,FALSE)))</f>
        <v/>
      </c>
      <c r="CD100" s="232" t="str">
        <f>IF(MID('Tab. A1.4-WVG'!$C104,(CD$6-1)*8+(CD$6-1)*1+1,8)="","",CONCATENATE(MID('Tab. A1.4-WVG'!$C104,(CD$6-1)*8+(CD$6-1)*1+1,8),": ",VLOOKUP(MID('Tab. A1.4-WVG'!$C104,(CD$6-1)*8+(CD$6-1)*1+1,8),AGS,2,FALSE)))</f>
        <v/>
      </c>
      <c r="CE100" s="232" t="str">
        <f>IF(MID('Tab. A1.4-WVG'!$C104,(CE$6-1)*8+(CE$6-1)*1+1,8)="","",CONCATENATE(MID('Tab. A1.4-WVG'!$C104,(CE$6-1)*8+(CE$6-1)*1+1,8),": ",VLOOKUP(MID('Tab. A1.4-WVG'!$C104,(CE$6-1)*8+(CE$6-1)*1+1,8),AGS,2,FALSE)))</f>
        <v/>
      </c>
      <c r="CF100" s="232" t="str">
        <f>IF(MID('Tab. A1.4-WVG'!$C104,(CF$6-1)*8+(CF$6-1)*1+1,8)="","",CONCATENATE(MID('Tab. A1.4-WVG'!$C104,(CF$6-1)*8+(CF$6-1)*1+1,8),": ",VLOOKUP(MID('Tab. A1.4-WVG'!$C104,(CF$6-1)*8+(CF$6-1)*1+1,8),AGS,2,FALSE)))</f>
        <v/>
      </c>
      <c r="CG100" s="232" t="str">
        <f>IF(MID('Tab. A1.4-WVG'!$C104,(CG$6-1)*8+(CG$6-1)*1+1,8)="","",CONCATENATE(MID('Tab. A1.4-WVG'!$C104,(CG$6-1)*8+(CG$6-1)*1+1,8),": ",VLOOKUP(MID('Tab. A1.4-WVG'!$C104,(CG$6-1)*8+(CG$6-1)*1+1,8),AGS,2,FALSE)))</f>
        <v/>
      </c>
      <c r="CH100" s="232" t="str">
        <f>IF(MID('Tab. A1.4-WVG'!$C104,(CH$6-1)*8+(CH$6-1)*1+1,8)="","",CONCATENATE(MID('Tab. A1.4-WVG'!$C104,(CH$6-1)*8+(CH$6-1)*1+1,8),": ",VLOOKUP(MID('Tab. A1.4-WVG'!$C104,(CH$6-1)*8+(CH$6-1)*1+1,8),AGS,2,FALSE)))</f>
        <v/>
      </c>
      <c r="CI100" s="232" t="str">
        <f>IF(MID('Tab. A1.4-WVG'!$C104,(CI$6-1)*8+(CI$6-1)*1+1,8)="","",CONCATENATE(MID('Tab. A1.4-WVG'!$C104,(CI$6-1)*8+(CI$6-1)*1+1,8),": ",VLOOKUP(MID('Tab. A1.4-WVG'!$C104,(CI$6-1)*8+(CI$6-1)*1+1,8),AGS,2,FALSE)))</f>
        <v/>
      </c>
      <c r="CJ100" s="232" t="str">
        <f>IF(MID('Tab. A1.4-WVG'!$C104,(CJ$6-1)*8+(CJ$6-1)*1+1,8)="","",CONCATENATE(MID('Tab. A1.4-WVG'!$C104,(CJ$6-1)*8+(CJ$6-1)*1+1,8),": ",VLOOKUP(MID('Tab. A1.4-WVG'!$C104,(CJ$6-1)*8+(CJ$6-1)*1+1,8),AGS,2,FALSE)))</f>
        <v/>
      </c>
      <c r="CK100" s="232" t="str">
        <f>IF(MID('Tab. A1.4-WVG'!$C104,(CK$6-1)*8+(CK$6-1)*1+1,8)="","",CONCATENATE(MID('Tab. A1.4-WVG'!$C104,(CK$6-1)*8+(CK$6-1)*1+1,8),": ",VLOOKUP(MID('Tab. A1.4-WVG'!$C104,(CK$6-1)*8+(CK$6-1)*1+1,8),AGS,2,FALSE)))</f>
        <v/>
      </c>
      <c r="CL100" s="232" t="str">
        <f>IF(MID('Tab. A1.4-WVG'!$C104,(CL$6-1)*8+(CL$6-1)*1+1,8)="","",CONCATENATE(MID('Tab. A1.4-WVG'!$C104,(CL$6-1)*8+(CL$6-1)*1+1,8),": ",VLOOKUP(MID('Tab. A1.4-WVG'!$C104,(CL$6-1)*8+(CL$6-1)*1+1,8),AGS,2,FALSE)))</f>
        <v/>
      </c>
      <c r="CM100" s="232" t="str">
        <f>IF(MID('Tab. A1.4-WVG'!$C104,(CM$6-1)*8+(CM$6-1)*1+1,8)="","",CONCATENATE(MID('Tab. A1.4-WVG'!$C104,(CM$6-1)*8+(CM$6-1)*1+1,8),": ",VLOOKUP(MID('Tab. A1.4-WVG'!$C104,(CM$6-1)*8+(CM$6-1)*1+1,8),AGS,2,FALSE)))</f>
        <v/>
      </c>
      <c r="CN100" s="232" t="str">
        <f>IF(MID('Tab. A1.4-WVG'!$C104,(CN$6-1)*8+(CN$6-1)*1+1,8)="","",CONCATENATE(MID('Tab. A1.4-WVG'!$C104,(CN$6-1)*8+(CN$6-1)*1+1,8),": ",VLOOKUP(MID('Tab. A1.4-WVG'!$C104,(CN$6-1)*8+(CN$6-1)*1+1,8),AGS,2,FALSE)))</f>
        <v/>
      </c>
      <c r="CO100" s="232" t="str">
        <f>IF(MID('Tab. A1.4-WVG'!$C104,(CO$6-1)*8+(CO$6-1)*1+1,8)="","",CONCATENATE(MID('Tab. A1.4-WVG'!$C104,(CO$6-1)*8+(CO$6-1)*1+1,8),": ",VLOOKUP(MID('Tab. A1.4-WVG'!$C104,(CO$6-1)*8+(CO$6-1)*1+1,8),AGS,2,FALSE)))</f>
        <v/>
      </c>
      <c r="CP100" s="232" t="str">
        <f>IF(MID('Tab. A1.4-WVG'!$C104,(CP$6-1)*8+(CP$6-1)*1+1,8)="","",CONCATENATE(MID('Tab. A1.4-WVG'!$C104,(CP$6-1)*8+(CP$6-1)*1+1,8),": ",VLOOKUP(MID('Tab. A1.4-WVG'!$C104,(CP$6-1)*8+(CP$6-1)*1+1,8),AGS,2,FALSE)))</f>
        <v/>
      </c>
      <c r="CQ100" s="232" t="str">
        <f>IF(MID('Tab. A1.4-WVG'!$C104,(CQ$6-1)*8+(CQ$6-1)*1+1,8)="","",CONCATENATE(MID('Tab. A1.4-WVG'!$C104,(CQ$6-1)*8+(CQ$6-1)*1+1,8),": ",VLOOKUP(MID('Tab. A1.4-WVG'!$C104,(CQ$6-1)*8+(CQ$6-1)*1+1,8),AGS,2,FALSE)))</f>
        <v/>
      </c>
      <c r="CR100" s="232" t="str">
        <f>IF(MID('Tab. A1.4-WVG'!$C104,(CR$6-1)*8+(CR$6-1)*1+1,8)="","",CONCATENATE(MID('Tab. A1.4-WVG'!$C104,(CR$6-1)*8+(CR$6-1)*1+1,8),": ",VLOOKUP(MID('Tab. A1.4-WVG'!$C104,(CR$6-1)*8+(CR$6-1)*1+1,8),AGS,2,FALSE)))</f>
        <v/>
      </c>
      <c r="CS100" s="232" t="str">
        <f>IF(MID('Tab. A1.4-WVG'!$C104,(CS$6-1)*8+(CS$6-1)*1+1,8)="","",CONCATENATE(MID('Tab. A1.4-WVG'!$C104,(CS$6-1)*8+(CS$6-1)*1+1,8),": ",VLOOKUP(MID('Tab. A1.4-WVG'!$C104,(CS$6-1)*8+(CS$6-1)*1+1,8),AGS,2,FALSE)))</f>
        <v/>
      </c>
      <c r="CT100" s="232" t="str">
        <f>IF(MID('Tab. A1.4-WVG'!$C104,(CT$6-1)*8+(CT$6-1)*1+1,8)="","",CONCATENATE(MID('Tab. A1.4-WVG'!$C104,(CT$6-1)*8+(CT$6-1)*1+1,8),": ",VLOOKUP(MID('Tab. A1.4-WVG'!$C104,(CT$6-1)*8+(CT$6-1)*1+1,8),AGS,2,FALSE)))</f>
        <v/>
      </c>
      <c r="CU100" s="232" t="str">
        <f>IF(MID('Tab. A1.4-WVG'!$C104,(CU$6-1)*8+(CU$6-1)*1+1,8)="","",CONCATENATE(MID('Tab. A1.4-WVG'!$C104,(CU$6-1)*8+(CU$6-1)*1+1,8),": ",VLOOKUP(MID('Tab. A1.4-WVG'!$C104,(CU$6-1)*8+(CU$6-1)*1+1,8),AGS,2,FALSE)))</f>
        <v/>
      </c>
      <c r="CV100" s="232" t="str">
        <f>IF(MID('Tab. A1.4-WVG'!$C104,(CV$6-1)*8+(CV$6-1)*1+1,8)="","",CONCATENATE(MID('Tab. A1.4-WVG'!$C104,(CV$6-1)*8+(CV$6-1)*1+1,8),": ",VLOOKUP(MID('Tab. A1.4-WVG'!$C104,(CV$6-1)*8+(CV$6-1)*1+1,8),AGS,2,FALSE)))</f>
        <v/>
      </c>
      <c r="CW100" s="232" t="str">
        <f>IF(MID('Tab. A1.4-WVG'!$C104,(CW$6-1)*8+(CW$6-1)*1+1,8)="","",CONCATENATE(MID('Tab. A1.4-WVG'!$C104,(CW$6-1)*8+(CW$6-1)*1+1,8),": ",VLOOKUP(MID('Tab. A1.4-WVG'!$C104,(CW$6-1)*8+(CW$6-1)*1+1,8),AGS,2,FALSE)))</f>
        <v/>
      </c>
      <c r="CX100" s="39">
        <f t="shared" si="1"/>
        <v>0</v>
      </c>
    </row>
    <row r="101" spans="1:102" ht="38.25" customHeight="1" x14ac:dyDescent="0.2">
      <c r="A101" s="231" t="str">
        <f>IF('Tab. A1.4-WVG'!A105="","",'Tab. A1.4-WVG'!A105)</f>
        <v/>
      </c>
      <c r="B101" s="232" t="str">
        <f>IF(MID('Tab. A1.4-WVG'!$C105,(B$6-1)*8+(B$6-1)*1+1,8)="","",CONCATENATE(MID('Tab. A1.4-WVG'!$C105,(B$6-1)*8+(B$6-1)*1+1,8),": ",VLOOKUP(MID('Tab. A1.4-WVG'!$C105,(B$6-1)*8+(B$6-1)*1+1,8),AGS,2,FALSE)))</f>
        <v/>
      </c>
      <c r="C101" s="232" t="str">
        <f>IF(MID('Tab. A1.4-WVG'!$C105,(C$6-1)*8+(C$6-1)*1+1,8)="","",CONCATENATE(MID('Tab. A1.4-WVG'!$C105,(C$6-1)*8+(C$6-1)*1+1,8),": ",VLOOKUP(MID('Tab. A1.4-WVG'!$C105,(C$6-1)*8+(C$6-1)*1+1,8),AGS,2,FALSE)))</f>
        <v/>
      </c>
      <c r="D101" s="232" t="str">
        <f>IF(MID('Tab. A1.4-WVG'!$C105,(D$6-1)*8+(D$6-1)*1+1,8)="","",CONCATENATE(MID('Tab. A1.4-WVG'!$C105,(D$6-1)*8+(D$6-1)*1+1,8),": ",VLOOKUP(MID('Tab. A1.4-WVG'!$C105,(D$6-1)*8+(D$6-1)*1+1,8),AGS,2,FALSE)))</f>
        <v/>
      </c>
      <c r="E101" s="232" t="str">
        <f>IF(MID('Tab. A1.4-WVG'!$C105,(E$6-1)*8+(E$6-1)*1+1,8)="","",CONCATENATE(MID('Tab. A1.4-WVG'!$C105,(E$6-1)*8+(E$6-1)*1+1,8),": ",VLOOKUP(MID('Tab. A1.4-WVG'!$C105,(E$6-1)*8+(E$6-1)*1+1,8),AGS,2,FALSE)))</f>
        <v/>
      </c>
      <c r="F101" s="232" t="str">
        <f>IF(MID('Tab. A1.4-WVG'!$C105,(F$6-1)*8+(F$6-1)*1+1,8)="","",CONCATENATE(MID('Tab. A1.4-WVG'!$C105,(F$6-1)*8+(F$6-1)*1+1,8),": ",VLOOKUP(MID('Tab. A1.4-WVG'!$C105,(F$6-1)*8+(F$6-1)*1+1,8),AGS,2,FALSE)))</f>
        <v/>
      </c>
      <c r="G101" s="232" t="str">
        <f>IF(MID('Tab. A1.4-WVG'!$C105,(G$6-1)*8+(G$6-1)*1+1,8)="","",CONCATENATE(MID('Tab. A1.4-WVG'!$C105,(G$6-1)*8+(G$6-1)*1+1,8),": ",VLOOKUP(MID('Tab. A1.4-WVG'!$C105,(G$6-1)*8+(G$6-1)*1+1,8),AGS,2,FALSE)))</f>
        <v/>
      </c>
      <c r="H101" s="232" t="str">
        <f>IF(MID('Tab. A1.4-WVG'!$C105,(H$6-1)*8+(H$6-1)*1+1,8)="","",CONCATENATE(MID('Tab. A1.4-WVG'!$C105,(H$6-1)*8+(H$6-1)*1+1,8),": ",VLOOKUP(MID('Tab. A1.4-WVG'!$C105,(H$6-1)*8+(H$6-1)*1+1,8),AGS,2,FALSE)))</f>
        <v/>
      </c>
      <c r="I101" s="232" t="str">
        <f>IF(MID('Tab. A1.4-WVG'!$C105,(I$6-1)*8+(I$6-1)*1+1,8)="","",CONCATENATE(MID('Tab. A1.4-WVG'!$C105,(I$6-1)*8+(I$6-1)*1+1,8),": ",VLOOKUP(MID('Tab. A1.4-WVG'!$C105,(I$6-1)*8+(I$6-1)*1+1,8),AGS,2,FALSE)))</f>
        <v/>
      </c>
      <c r="J101" s="232" t="str">
        <f>IF(MID('Tab. A1.4-WVG'!$C105,(J$6-1)*8+(J$6-1)*1+1,8)="","",CONCATENATE(MID('Tab. A1.4-WVG'!$C105,(J$6-1)*8+(J$6-1)*1+1,8),": ",VLOOKUP(MID('Tab. A1.4-WVG'!$C105,(J$6-1)*8+(J$6-1)*1+1,8),AGS,2,FALSE)))</f>
        <v/>
      </c>
      <c r="K101" s="232" t="str">
        <f>IF(MID('Tab. A1.4-WVG'!$C105,(K$6-1)*8+(K$6-1)*1+1,8)="","",CONCATENATE(MID('Tab. A1.4-WVG'!$C105,(K$6-1)*8+(K$6-1)*1+1,8),": ",VLOOKUP(MID('Tab. A1.4-WVG'!$C105,(K$6-1)*8+(K$6-1)*1+1,8),AGS,2,FALSE)))</f>
        <v/>
      </c>
      <c r="L101" s="232" t="str">
        <f>IF(MID('Tab. A1.4-WVG'!$C105,(L$6-1)*8+(L$6-1)*1+1,8)="","",CONCATENATE(MID('Tab. A1.4-WVG'!$C105,(L$6-1)*8+(L$6-1)*1+1,8),": ",VLOOKUP(MID('Tab. A1.4-WVG'!$C105,(L$6-1)*8+(L$6-1)*1+1,8),AGS,2,FALSE)))</f>
        <v/>
      </c>
      <c r="M101" s="232" t="str">
        <f>IF(MID('Tab. A1.4-WVG'!$C105,(M$6-1)*8+(M$6-1)*1+1,8)="","",CONCATENATE(MID('Tab. A1.4-WVG'!$C105,(M$6-1)*8+(M$6-1)*1+1,8),": ",VLOOKUP(MID('Tab. A1.4-WVG'!$C105,(M$6-1)*8+(M$6-1)*1+1,8),AGS,2,FALSE)))</f>
        <v/>
      </c>
      <c r="N101" s="232" t="str">
        <f>IF(MID('Tab. A1.4-WVG'!$C105,(N$6-1)*8+(N$6-1)*1+1,8)="","",CONCATENATE(MID('Tab. A1.4-WVG'!$C105,(N$6-1)*8+(N$6-1)*1+1,8),": ",VLOOKUP(MID('Tab. A1.4-WVG'!$C105,(N$6-1)*8+(N$6-1)*1+1,8),AGS,2,FALSE)))</f>
        <v/>
      </c>
      <c r="O101" s="232" t="str">
        <f>IF(MID('Tab. A1.4-WVG'!$C105,(O$6-1)*8+(O$6-1)*1+1,8)="","",CONCATENATE(MID('Tab. A1.4-WVG'!$C105,(O$6-1)*8+(O$6-1)*1+1,8),": ",VLOOKUP(MID('Tab. A1.4-WVG'!$C105,(O$6-1)*8+(O$6-1)*1+1,8),AGS,2,FALSE)))</f>
        <v/>
      </c>
      <c r="P101" s="232" t="str">
        <f>IF(MID('Tab. A1.4-WVG'!$C105,(P$6-1)*8+(P$6-1)*1+1,8)="","",CONCATENATE(MID('Tab. A1.4-WVG'!$C105,(P$6-1)*8+(P$6-1)*1+1,8),": ",VLOOKUP(MID('Tab. A1.4-WVG'!$C105,(P$6-1)*8+(P$6-1)*1+1,8),AGS,2,FALSE)))</f>
        <v/>
      </c>
      <c r="Q101" s="232" t="str">
        <f>IF(MID('Tab. A1.4-WVG'!$C105,(Q$6-1)*8+(Q$6-1)*1+1,8)="","",CONCATENATE(MID('Tab. A1.4-WVG'!$C105,(Q$6-1)*8+(Q$6-1)*1+1,8),": ",VLOOKUP(MID('Tab. A1.4-WVG'!$C105,(Q$6-1)*8+(Q$6-1)*1+1,8),AGS,2,FALSE)))</f>
        <v/>
      </c>
      <c r="R101" s="232" t="str">
        <f>IF(MID('Tab. A1.4-WVG'!$C105,(R$6-1)*8+(R$6-1)*1+1,8)="","",CONCATENATE(MID('Tab. A1.4-WVG'!$C105,(R$6-1)*8+(R$6-1)*1+1,8),": ",VLOOKUP(MID('Tab. A1.4-WVG'!$C105,(R$6-1)*8+(R$6-1)*1+1,8),AGS,2,FALSE)))</f>
        <v/>
      </c>
      <c r="S101" s="232" t="str">
        <f>IF(MID('Tab. A1.4-WVG'!$C105,(S$6-1)*8+(S$6-1)*1+1,8)="","",CONCATENATE(MID('Tab. A1.4-WVG'!$C105,(S$6-1)*8+(S$6-1)*1+1,8),": ",VLOOKUP(MID('Tab. A1.4-WVG'!$C105,(S$6-1)*8+(S$6-1)*1+1,8),AGS,2,FALSE)))</f>
        <v/>
      </c>
      <c r="T101" s="232" t="str">
        <f>IF(MID('Tab. A1.4-WVG'!$C105,(T$6-1)*8+(T$6-1)*1+1,8)="","",CONCATENATE(MID('Tab. A1.4-WVG'!$C105,(T$6-1)*8+(T$6-1)*1+1,8),": ",VLOOKUP(MID('Tab. A1.4-WVG'!$C105,(T$6-1)*8+(T$6-1)*1+1,8),AGS,2,FALSE)))</f>
        <v/>
      </c>
      <c r="U101" s="232" t="str">
        <f>IF(MID('Tab. A1.4-WVG'!$C105,(U$6-1)*8+(U$6-1)*1+1,8)="","",CONCATENATE(MID('Tab. A1.4-WVG'!$C105,(U$6-1)*8+(U$6-1)*1+1,8),": ",VLOOKUP(MID('Tab. A1.4-WVG'!$C105,(U$6-1)*8+(U$6-1)*1+1,8),AGS,2,FALSE)))</f>
        <v/>
      </c>
      <c r="V101" s="232" t="str">
        <f>IF(MID('Tab. A1.4-WVG'!$C105,(V$6-1)*8+(V$6-1)*1+1,8)="","",CONCATENATE(MID('Tab. A1.4-WVG'!$C105,(V$6-1)*8+(V$6-1)*1+1,8),": ",VLOOKUP(MID('Tab. A1.4-WVG'!$C105,(V$6-1)*8+(V$6-1)*1+1,8),AGS,2,FALSE)))</f>
        <v/>
      </c>
      <c r="W101" s="232" t="str">
        <f>IF(MID('Tab. A1.4-WVG'!$C105,(W$6-1)*8+(W$6-1)*1+1,8)="","",CONCATENATE(MID('Tab. A1.4-WVG'!$C105,(W$6-1)*8+(W$6-1)*1+1,8),": ",VLOOKUP(MID('Tab. A1.4-WVG'!$C105,(W$6-1)*8+(W$6-1)*1+1,8),AGS,2,FALSE)))</f>
        <v/>
      </c>
      <c r="X101" s="232" t="str">
        <f>IF(MID('Tab. A1.4-WVG'!$C105,(X$6-1)*8+(X$6-1)*1+1,8)="","",CONCATENATE(MID('Tab. A1.4-WVG'!$C105,(X$6-1)*8+(X$6-1)*1+1,8),": ",VLOOKUP(MID('Tab. A1.4-WVG'!$C105,(X$6-1)*8+(X$6-1)*1+1,8),AGS,2,FALSE)))</f>
        <v/>
      </c>
      <c r="Y101" s="232" t="str">
        <f>IF(MID('Tab. A1.4-WVG'!$C105,(Y$6-1)*8+(Y$6-1)*1+1,8)="","",CONCATENATE(MID('Tab. A1.4-WVG'!$C105,(Y$6-1)*8+(Y$6-1)*1+1,8),": ",VLOOKUP(MID('Tab. A1.4-WVG'!$C105,(Y$6-1)*8+(Y$6-1)*1+1,8),AGS,2,FALSE)))</f>
        <v/>
      </c>
      <c r="Z101" s="232" t="str">
        <f>IF(MID('Tab. A1.4-WVG'!$C105,(Z$6-1)*8+(Z$6-1)*1+1,8)="","",CONCATENATE(MID('Tab. A1.4-WVG'!$C105,(Z$6-1)*8+(Z$6-1)*1+1,8),": ",VLOOKUP(MID('Tab. A1.4-WVG'!$C105,(Z$6-1)*8+(Z$6-1)*1+1,8),AGS,2,FALSE)))</f>
        <v/>
      </c>
      <c r="AA101" s="232" t="str">
        <f>IF(MID('Tab. A1.4-WVG'!$C105,(AA$6-1)*8+(AA$6-1)*1+1,8)="","",CONCATENATE(MID('Tab. A1.4-WVG'!$C105,(AA$6-1)*8+(AA$6-1)*1+1,8),": ",VLOOKUP(MID('Tab. A1.4-WVG'!$C105,(AA$6-1)*8+(AA$6-1)*1+1,8),AGS,2,FALSE)))</f>
        <v/>
      </c>
      <c r="AB101" s="232" t="str">
        <f>IF(MID('Tab. A1.4-WVG'!$C105,(AB$6-1)*8+(AB$6-1)*1+1,8)="","",CONCATENATE(MID('Tab. A1.4-WVG'!$C105,(AB$6-1)*8+(AB$6-1)*1+1,8),": ",VLOOKUP(MID('Tab. A1.4-WVG'!$C105,(AB$6-1)*8+(AB$6-1)*1+1,8),AGS,2,FALSE)))</f>
        <v/>
      </c>
      <c r="AC101" s="232" t="str">
        <f>IF(MID('Tab. A1.4-WVG'!$C105,(AC$6-1)*8+(AC$6-1)*1+1,8)="","",CONCATENATE(MID('Tab. A1.4-WVG'!$C105,(AC$6-1)*8+(AC$6-1)*1+1,8),": ",VLOOKUP(MID('Tab. A1.4-WVG'!$C105,(AC$6-1)*8+(AC$6-1)*1+1,8),AGS,2,FALSE)))</f>
        <v/>
      </c>
      <c r="AD101" s="232" t="str">
        <f>IF(MID('Tab. A1.4-WVG'!$C105,(AD$6-1)*8+(AD$6-1)*1+1,8)="","",CONCATENATE(MID('Tab. A1.4-WVG'!$C105,(AD$6-1)*8+(AD$6-1)*1+1,8),": ",VLOOKUP(MID('Tab. A1.4-WVG'!$C105,(AD$6-1)*8+(AD$6-1)*1+1,8),AGS,2,FALSE)))</f>
        <v/>
      </c>
      <c r="AE101" s="232" t="str">
        <f>IF(MID('Tab. A1.4-WVG'!$C105,(AE$6-1)*8+(AE$6-1)*1+1,8)="","",CONCATENATE(MID('Tab. A1.4-WVG'!$C105,(AE$6-1)*8+(AE$6-1)*1+1,8),": ",VLOOKUP(MID('Tab. A1.4-WVG'!$C105,(AE$6-1)*8+(AE$6-1)*1+1,8),AGS,2,FALSE)))</f>
        <v/>
      </c>
      <c r="AF101" s="232" t="str">
        <f>IF(MID('Tab. A1.4-WVG'!$C105,(AF$6-1)*8+(AF$6-1)*1+1,8)="","",CONCATENATE(MID('Tab. A1.4-WVG'!$C105,(AF$6-1)*8+(AF$6-1)*1+1,8),": ",VLOOKUP(MID('Tab. A1.4-WVG'!$C105,(AF$6-1)*8+(AF$6-1)*1+1,8),AGS,2,FALSE)))</f>
        <v/>
      </c>
      <c r="AG101" s="232" t="str">
        <f>IF(MID('Tab. A1.4-WVG'!$C105,(AG$6-1)*8+(AG$6-1)*1+1,8)="","",CONCATENATE(MID('Tab. A1.4-WVG'!$C105,(AG$6-1)*8+(AG$6-1)*1+1,8),": ",VLOOKUP(MID('Tab. A1.4-WVG'!$C105,(AG$6-1)*8+(AG$6-1)*1+1,8),AGS,2,FALSE)))</f>
        <v/>
      </c>
      <c r="AH101" s="232" t="str">
        <f>IF(MID('Tab. A1.4-WVG'!$C105,(AH$6-1)*8+(AH$6-1)*1+1,8)="","",CONCATENATE(MID('Tab. A1.4-WVG'!$C105,(AH$6-1)*8+(AH$6-1)*1+1,8),": ",VLOOKUP(MID('Tab. A1.4-WVG'!$C105,(AH$6-1)*8+(AH$6-1)*1+1,8),AGS,2,FALSE)))</f>
        <v/>
      </c>
      <c r="AI101" s="232" t="str">
        <f>IF(MID('Tab. A1.4-WVG'!$C105,(AI$6-1)*8+(AI$6-1)*1+1,8)="","",CONCATENATE(MID('Tab. A1.4-WVG'!$C105,(AI$6-1)*8+(AI$6-1)*1+1,8),": ",VLOOKUP(MID('Tab. A1.4-WVG'!$C105,(AI$6-1)*8+(AI$6-1)*1+1,8),AGS,2,FALSE)))</f>
        <v/>
      </c>
      <c r="AJ101" s="232" t="str">
        <f>IF(MID('Tab. A1.4-WVG'!$C105,(AJ$6-1)*8+(AJ$6-1)*1+1,8)="","",CONCATENATE(MID('Tab. A1.4-WVG'!$C105,(AJ$6-1)*8+(AJ$6-1)*1+1,8),": ",VLOOKUP(MID('Tab. A1.4-WVG'!$C105,(AJ$6-1)*8+(AJ$6-1)*1+1,8),AGS,2,FALSE)))</f>
        <v/>
      </c>
      <c r="AK101" s="232" t="str">
        <f>IF(MID('Tab. A1.4-WVG'!$C105,(AK$6-1)*8+(AK$6-1)*1+1,8)="","",CONCATENATE(MID('Tab. A1.4-WVG'!$C105,(AK$6-1)*8+(AK$6-1)*1+1,8),": ",VLOOKUP(MID('Tab. A1.4-WVG'!$C105,(AK$6-1)*8+(AK$6-1)*1+1,8),AGS,2,FALSE)))</f>
        <v/>
      </c>
      <c r="AL101" s="232" t="str">
        <f>IF(MID('Tab. A1.4-WVG'!$C105,(AL$6-1)*8+(AL$6-1)*1+1,8)="","",CONCATENATE(MID('Tab. A1.4-WVG'!$C105,(AL$6-1)*8+(AL$6-1)*1+1,8),": ",VLOOKUP(MID('Tab. A1.4-WVG'!$C105,(AL$6-1)*8+(AL$6-1)*1+1,8),AGS,2,FALSE)))</f>
        <v/>
      </c>
      <c r="AM101" s="232" t="str">
        <f>IF(MID('Tab. A1.4-WVG'!$C105,(AM$6-1)*8+(AM$6-1)*1+1,8)="","",CONCATENATE(MID('Tab. A1.4-WVG'!$C105,(AM$6-1)*8+(AM$6-1)*1+1,8),": ",VLOOKUP(MID('Tab. A1.4-WVG'!$C105,(AM$6-1)*8+(AM$6-1)*1+1,8),AGS,2,FALSE)))</f>
        <v/>
      </c>
      <c r="AN101" s="232" t="str">
        <f>IF(MID('Tab. A1.4-WVG'!$C105,(AN$6-1)*8+(AN$6-1)*1+1,8)="","",CONCATENATE(MID('Tab. A1.4-WVG'!$C105,(AN$6-1)*8+(AN$6-1)*1+1,8),": ",VLOOKUP(MID('Tab. A1.4-WVG'!$C105,(AN$6-1)*8+(AN$6-1)*1+1,8),AGS,2,FALSE)))</f>
        <v/>
      </c>
      <c r="AO101" s="232" t="str">
        <f>IF(MID('Tab. A1.4-WVG'!$C105,(AO$6-1)*8+(AO$6-1)*1+1,8)="","",CONCATENATE(MID('Tab. A1.4-WVG'!$C105,(AO$6-1)*8+(AO$6-1)*1+1,8),": ",VLOOKUP(MID('Tab. A1.4-WVG'!$C105,(AO$6-1)*8+(AO$6-1)*1+1,8),AGS,2,FALSE)))</f>
        <v/>
      </c>
      <c r="AP101" s="232" t="str">
        <f>IF(MID('Tab. A1.4-WVG'!$C105,(AP$6-1)*8+(AP$6-1)*1+1,8)="","",CONCATENATE(MID('Tab. A1.4-WVG'!$C105,(AP$6-1)*8+(AP$6-1)*1+1,8),": ",VLOOKUP(MID('Tab. A1.4-WVG'!$C105,(AP$6-1)*8+(AP$6-1)*1+1,8),AGS,2,FALSE)))</f>
        <v/>
      </c>
      <c r="AQ101" s="232" t="str">
        <f>IF(MID('Tab. A1.4-WVG'!$C105,(AQ$6-1)*8+(AQ$6-1)*1+1,8)="","",CONCATENATE(MID('Tab. A1.4-WVG'!$C105,(AQ$6-1)*8+(AQ$6-1)*1+1,8),": ",VLOOKUP(MID('Tab. A1.4-WVG'!$C105,(AQ$6-1)*8+(AQ$6-1)*1+1,8),AGS,2,FALSE)))</f>
        <v/>
      </c>
      <c r="AR101" s="232" t="str">
        <f>IF(MID('Tab. A1.4-WVG'!$C105,(AR$6-1)*8+(AR$6-1)*1+1,8)="","",CONCATENATE(MID('Tab. A1.4-WVG'!$C105,(AR$6-1)*8+(AR$6-1)*1+1,8),": ",VLOOKUP(MID('Tab. A1.4-WVG'!$C105,(AR$6-1)*8+(AR$6-1)*1+1,8),AGS,2,FALSE)))</f>
        <v/>
      </c>
      <c r="AS101" s="232" t="str">
        <f>IF(MID('Tab. A1.4-WVG'!$C105,(AS$6-1)*8+(AS$6-1)*1+1,8)="","",CONCATENATE(MID('Tab. A1.4-WVG'!$C105,(AS$6-1)*8+(AS$6-1)*1+1,8),": ",VLOOKUP(MID('Tab. A1.4-WVG'!$C105,(AS$6-1)*8+(AS$6-1)*1+1,8),AGS,2,FALSE)))</f>
        <v/>
      </c>
      <c r="AT101" s="232" t="str">
        <f>IF(MID('Tab. A1.4-WVG'!$C105,(AT$6-1)*8+(AT$6-1)*1+1,8)="","",CONCATENATE(MID('Tab. A1.4-WVG'!$C105,(AT$6-1)*8+(AT$6-1)*1+1,8),": ",VLOOKUP(MID('Tab. A1.4-WVG'!$C105,(AT$6-1)*8+(AT$6-1)*1+1,8),AGS,2,FALSE)))</f>
        <v/>
      </c>
      <c r="AU101" s="232" t="str">
        <f>IF(MID('Tab. A1.4-WVG'!$C105,(AU$6-1)*8+(AU$6-1)*1+1,8)="","",CONCATENATE(MID('Tab. A1.4-WVG'!$C105,(AU$6-1)*8+(AU$6-1)*1+1,8),": ",VLOOKUP(MID('Tab. A1.4-WVG'!$C105,(AU$6-1)*8+(AU$6-1)*1+1,8),AGS,2,FALSE)))</f>
        <v/>
      </c>
      <c r="AV101" s="232" t="str">
        <f>IF(MID('Tab. A1.4-WVG'!$C105,(AV$6-1)*8+(AV$6-1)*1+1,8)="","",CONCATENATE(MID('Tab. A1.4-WVG'!$C105,(AV$6-1)*8+(AV$6-1)*1+1,8),": ",VLOOKUP(MID('Tab. A1.4-WVG'!$C105,(AV$6-1)*8+(AV$6-1)*1+1,8),AGS,2,FALSE)))</f>
        <v/>
      </c>
      <c r="AW101" s="232" t="str">
        <f>IF(MID('Tab. A1.4-WVG'!$C105,(AW$6-1)*8+(AW$6-1)*1+1,8)="","",CONCATENATE(MID('Tab. A1.4-WVG'!$C105,(AW$6-1)*8+(AW$6-1)*1+1,8),": ",VLOOKUP(MID('Tab. A1.4-WVG'!$C105,(AW$6-1)*8+(AW$6-1)*1+1,8),AGS,2,FALSE)))</f>
        <v/>
      </c>
      <c r="AX101" s="232" t="str">
        <f>IF(MID('Tab. A1.4-WVG'!$C105,(AX$6-1)*8+(AX$6-1)*1+1,8)="","",CONCATENATE(MID('Tab. A1.4-WVG'!$C105,(AX$6-1)*8+(AX$6-1)*1+1,8),": ",VLOOKUP(MID('Tab. A1.4-WVG'!$C105,(AX$6-1)*8+(AX$6-1)*1+1,8),AGS,2,FALSE)))</f>
        <v/>
      </c>
      <c r="AY101" s="232" t="str">
        <f>IF(MID('Tab. A1.4-WVG'!$C105,(AY$6-1)*8+(AY$6-1)*1+1,8)="","",CONCATENATE(MID('Tab. A1.4-WVG'!$C105,(AY$6-1)*8+(AY$6-1)*1+1,8),": ",VLOOKUP(MID('Tab. A1.4-WVG'!$C105,(AY$6-1)*8+(AY$6-1)*1+1,8),AGS,2,FALSE)))</f>
        <v/>
      </c>
      <c r="AZ101" s="232" t="str">
        <f>IF(MID('Tab. A1.4-WVG'!$C105,(AZ$6-1)*8+(AZ$6-1)*1+1,8)="","",CONCATENATE(MID('Tab. A1.4-WVG'!$C105,(AZ$6-1)*8+(AZ$6-1)*1+1,8),": ",VLOOKUP(MID('Tab. A1.4-WVG'!$C105,(AZ$6-1)*8+(AZ$6-1)*1+1,8),AGS,2,FALSE)))</f>
        <v/>
      </c>
      <c r="BA101" s="232" t="str">
        <f>IF(MID('Tab. A1.4-WVG'!$C105,(BA$6-1)*8+(BA$6-1)*1+1,8)="","",CONCATENATE(MID('Tab. A1.4-WVG'!$C105,(BA$6-1)*8+(BA$6-1)*1+1,8),": ",VLOOKUP(MID('Tab. A1.4-WVG'!$C105,(BA$6-1)*8+(BA$6-1)*1+1,8),AGS,2,FALSE)))</f>
        <v/>
      </c>
      <c r="BB101" s="232" t="str">
        <f>IF(MID('Tab. A1.4-WVG'!$C105,(BB$6-1)*8+(BB$6-1)*1+1,8)="","",CONCATENATE(MID('Tab. A1.4-WVG'!$C105,(BB$6-1)*8+(BB$6-1)*1+1,8),": ",VLOOKUP(MID('Tab. A1.4-WVG'!$C105,(BB$6-1)*8+(BB$6-1)*1+1,8),AGS,2,FALSE)))</f>
        <v/>
      </c>
      <c r="BC101" s="232" t="str">
        <f>IF(MID('Tab. A1.4-WVG'!$C105,(BC$6-1)*8+(BC$6-1)*1+1,8)="","",CONCATENATE(MID('Tab. A1.4-WVG'!$C105,(BC$6-1)*8+(BC$6-1)*1+1,8),": ",VLOOKUP(MID('Tab. A1.4-WVG'!$C105,(BC$6-1)*8+(BC$6-1)*1+1,8),AGS,2,FALSE)))</f>
        <v/>
      </c>
      <c r="BD101" s="232" t="str">
        <f>IF(MID('Tab. A1.4-WVG'!$C105,(BD$6-1)*8+(BD$6-1)*1+1,8)="","",CONCATENATE(MID('Tab. A1.4-WVG'!$C105,(BD$6-1)*8+(BD$6-1)*1+1,8),": ",VLOOKUP(MID('Tab. A1.4-WVG'!$C105,(BD$6-1)*8+(BD$6-1)*1+1,8),AGS,2,FALSE)))</f>
        <v/>
      </c>
      <c r="BE101" s="232" t="str">
        <f>IF(MID('Tab. A1.4-WVG'!$C105,(BE$6-1)*8+(BE$6-1)*1+1,8)="","",CONCATENATE(MID('Tab. A1.4-WVG'!$C105,(BE$6-1)*8+(BE$6-1)*1+1,8),": ",VLOOKUP(MID('Tab. A1.4-WVG'!$C105,(BE$6-1)*8+(BE$6-1)*1+1,8),AGS,2,FALSE)))</f>
        <v/>
      </c>
      <c r="BF101" s="232" t="str">
        <f>IF(MID('Tab. A1.4-WVG'!$C105,(BF$6-1)*8+(BF$6-1)*1+1,8)="","",CONCATENATE(MID('Tab. A1.4-WVG'!$C105,(BF$6-1)*8+(BF$6-1)*1+1,8),": ",VLOOKUP(MID('Tab. A1.4-WVG'!$C105,(BF$6-1)*8+(BF$6-1)*1+1,8),AGS,2,FALSE)))</f>
        <v/>
      </c>
      <c r="BG101" s="232" t="str">
        <f>IF(MID('Tab. A1.4-WVG'!$C105,(BG$6-1)*8+(BG$6-1)*1+1,8)="","",CONCATENATE(MID('Tab. A1.4-WVG'!$C105,(BG$6-1)*8+(BG$6-1)*1+1,8),": ",VLOOKUP(MID('Tab. A1.4-WVG'!$C105,(BG$6-1)*8+(BG$6-1)*1+1,8),AGS,2,FALSE)))</f>
        <v/>
      </c>
      <c r="BH101" s="232" t="str">
        <f>IF(MID('Tab. A1.4-WVG'!$C105,(BH$6-1)*8+(BH$6-1)*1+1,8)="","",CONCATENATE(MID('Tab. A1.4-WVG'!$C105,(BH$6-1)*8+(BH$6-1)*1+1,8),": ",VLOOKUP(MID('Tab. A1.4-WVG'!$C105,(BH$6-1)*8+(BH$6-1)*1+1,8),AGS,2,FALSE)))</f>
        <v/>
      </c>
      <c r="BI101" s="232" t="str">
        <f>IF(MID('Tab. A1.4-WVG'!$C105,(BI$6-1)*8+(BI$6-1)*1+1,8)="","",CONCATENATE(MID('Tab. A1.4-WVG'!$C105,(BI$6-1)*8+(BI$6-1)*1+1,8),": ",VLOOKUP(MID('Tab. A1.4-WVG'!$C105,(BI$6-1)*8+(BI$6-1)*1+1,8),AGS,2,FALSE)))</f>
        <v/>
      </c>
      <c r="BJ101" s="232" t="str">
        <f>IF(MID('Tab. A1.4-WVG'!$C105,(BJ$6-1)*8+(BJ$6-1)*1+1,8)="","",CONCATENATE(MID('Tab. A1.4-WVG'!$C105,(BJ$6-1)*8+(BJ$6-1)*1+1,8),": ",VLOOKUP(MID('Tab. A1.4-WVG'!$C105,(BJ$6-1)*8+(BJ$6-1)*1+1,8),AGS,2,FALSE)))</f>
        <v/>
      </c>
      <c r="BK101" s="232" t="str">
        <f>IF(MID('Tab. A1.4-WVG'!$C105,(BK$6-1)*8+(BK$6-1)*1+1,8)="","",CONCATENATE(MID('Tab. A1.4-WVG'!$C105,(BK$6-1)*8+(BK$6-1)*1+1,8),": ",VLOOKUP(MID('Tab. A1.4-WVG'!$C105,(BK$6-1)*8+(BK$6-1)*1+1,8),AGS,2,FALSE)))</f>
        <v/>
      </c>
      <c r="BL101" s="232" t="str">
        <f>IF(MID('Tab. A1.4-WVG'!$C105,(BL$6-1)*8+(BL$6-1)*1+1,8)="","",CONCATENATE(MID('Tab. A1.4-WVG'!$C105,(BL$6-1)*8+(BL$6-1)*1+1,8),": ",VLOOKUP(MID('Tab. A1.4-WVG'!$C105,(BL$6-1)*8+(BL$6-1)*1+1,8),AGS,2,FALSE)))</f>
        <v/>
      </c>
      <c r="BM101" s="232" t="str">
        <f>IF(MID('Tab. A1.4-WVG'!$C105,(BM$6-1)*8+(BM$6-1)*1+1,8)="","",CONCATENATE(MID('Tab. A1.4-WVG'!$C105,(BM$6-1)*8+(BM$6-1)*1+1,8),": ",VLOOKUP(MID('Tab. A1.4-WVG'!$C105,(BM$6-1)*8+(BM$6-1)*1+1,8),AGS,2,FALSE)))</f>
        <v/>
      </c>
      <c r="BN101" s="232" t="str">
        <f>IF(MID('Tab. A1.4-WVG'!$C105,(BN$6-1)*8+(BN$6-1)*1+1,8)="","",CONCATENATE(MID('Tab. A1.4-WVG'!$C105,(BN$6-1)*8+(BN$6-1)*1+1,8),": ",VLOOKUP(MID('Tab. A1.4-WVG'!$C105,(BN$6-1)*8+(BN$6-1)*1+1,8),AGS,2,FALSE)))</f>
        <v/>
      </c>
      <c r="BO101" s="232" t="str">
        <f>IF(MID('Tab. A1.4-WVG'!$C105,(BO$6-1)*8+(BO$6-1)*1+1,8)="","",CONCATENATE(MID('Tab. A1.4-WVG'!$C105,(BO$6-1)*8+(BO$6-1)*1+1,8),": ",VLOOKUP(MID('Tab. A1.4-WVG'!$C105,(BO$6-1)*8+(BO$6-1)*1+1,8),AGS,2,FALSE)))</f>
        <v/>
      </c>
      <c r="BP101" s="232" t="str">
        <f>IF(MID('Tab. A1.4-WVG'!$C105,(BP$6-1)*8+(BP$6-1)*1+1,8)="","",CONCATENATE(MID('Tab. A1.4-WVG'!$C105,(BP$6-1)*8+(BP$6-1)*1+1,8),": ",VLOOKUP(MID('Tab. A1.4-WVG'!$C105,(BP$6-1)*8+(BP$6-1)*1+1,8),AGS,2,FALSE)))</f>
        <v/>
      </c>
      <c r="BQ101" s="232" t="str">
        <f>IF(MID('Tab. A1.4-WVG'!$C105,(BQ$6-1)*8+(BQ$6-1)*1+1,8)="","",CONCATENATE(MID('Tab. A1.4-WVG'!$C105,(BQ$6-1)*8+(BQ$6-1)*1+1,8),": ",VLOOKUP(MID('Tab. A1.4-WVG'!$C105,(BQ$6-1)*8+(BQ$6-1)*1+1,8),AGS,2,FALSE)))</f>
        <v/>
      </c>
      <c r="BR101" s="232" t="str">
        <f>IF(MID('Tab. A1.4-WVG'!$C105,(BR$6-1)*8+(BR$6-1)*1+1,8)="","",CONCATENATE(MID('Tab. A1.4-WVG'!$C105,(BR$6-1)*8+(BR$6-1)*1+1,8),": ",VLOOKUP(MID('Tab. A1.4-WVG'!$C105,(BR$6-1)*8+(BR$6-1)*1+1,8),AGS,2,FALSE)))</f>
        <v/>
      </c>
      <c r="BS101" s="232" t="str">
        <f>IF(MID('Tab. A1.4-WVG'!$C105,(BS$6-1)*8+(BS$6-1)*1+1,8)="","",CONCATENATE(MID('Tab. A1.4-WVG'!$C105,(BS$6-1)*8+(BS$6-1)*1+1,8),": ",VLOOKUP(MID('Tab. A1.4-WVG'!$C105,(BS$6-1)*8+(BS$6-1)*1+1,8),AGS,2,FALSE)))</f>
        <v/>
      </c>
      <c r="BT101" s="232" t="str">
        <f>IF(MID('Tab. A1.4-WVG'!$C105,(BT$6-1)*8+(BT$6-1)*1+1,8)="","",CONCATENATE(MID('Tab. A1.4-WVG'!$C105,(BT$6-1)*8+(BT$6-1)*1+1,8),": ",VLOOKUP(MID('Tab. A1.4-WVG'!$C105,(BT$6-1)*8+(BT$6-1)*1+1,8),AGS,2,FALSE)))</f>
        <v/>
      </c>
      <c r="BU101" s="232" t="str">
        <f>IF(MID('Tab. A1.4-WVG'!$C105,(BU$6-1)*8+(BU$6-1)*1+1,8)="","",CONCATENATE(MID('Tab. A1.4-WVG'!$C105,(BU$6-1)*8+(BU$6-1)*1+1,8),": ",VLOOKUP(MID('Tab. A1.4-WVG'!$C105,(BU$6-1)*8+(BU$6-1)*1+1,8),AGS,2,FALSE)))</f>
        <v/>
      </c>
      <c r="BV101" s="232" t="str">
        <f>IF(MID('Tab. A1.4-WVG'!$C105,(BV$6-1)*8+(BV$6-1)*1+1,8)="","",CONCATENATE(MID('Tab. A1.4-WVG'!$C105,(BV$6-1)*8+(BV$6-1)*1+1,8),": ",VLOOKUP(MID('Tab. A1.4-WVG'!$C105,(BV$6-1)*8+(BV$6-1)*1+1,8),AGS,2,FALSE)))</f>
        <v/>
      </c>
      <c r="BW101" s="232" t="str">
        <f>IF(MID('Tab. A1.4-WVG'!$C105,(BW$6-1)*8+(BW$6-1)*1+1,8)="","",CONCATENATE(MID('Tab. A1.4-WVG'!$C105,(BW$6-1)*8+(BW$6-1)*1+1,8),": ",VLOOKUP(MID('Tab. A1.4-WVG'!$C105,(BW$6-1)*8+(BW$6-1)*1+1,8),AGS,2,FALSE)))</f>
        <v/>
      </c>
      <c r="BX101" s="232" t="str">
        <f>IF(MID('Tab. A1.4-WVG'!$C105,(BX$6-1)*8+(BX$6-1)*1+1,8)="","",CONCATENATE(MID('Tab. A1.4-WVG'!$C105,(BX$6-1)*8+(BX$6-1)*1+1,8),": ",VLOOKUP(MID('Tab. A1.4-WVG'!$C105,(BX$6-1)*8+(BX$6-1)*1+1,8),AGS,2,FALSE)))</f>
        <v/>
      </c>
      <c r="BY101" s="232" t="str">
        <f>IF(MID('Tab. A1.4-WVG'!$C105,(BY$6-1)*8+(BY$6-1)*1+1,8)="","",CONCATENATE(MID('Tab. A1.4-WVG'!$C105,(BY$6-1)*8+(BY$6-1)*1+1,8),": ",VLOOKUP(MID('Tab. A1.4-WVG'!$C105,(BY$6-1)*8+(BY$6-1)*1+1,8),AGS,2,FALSE)))</f>
        <v/>
      </c>
      <c r="BZ101" s="232" t="str">
        <f>IF(MID('Tab. A1.4-WVG'!$C105,(BZ$6-1)*8+(BZ$6-1)*1+1,8)="","",CONCATENATE(MID('Tab. A1.4-WVG'!$C105,(BZ$6-1)*8+(BZ$6-1)*1+1,8),": ",VLOOKUP(MID('Tab. A1.4-WVG'!$C105,(BZ$6-1)*8+(BZ$6-1)*1+1,8),AGS,2,FALSE)))</f>
        <v/>
      </c>
      <c r="CA101" s="232" t="str">
        <f>IF(MID('Tab. A1.4-WVG'!$C105,(CA$6-1)*8+(CA$6-1)*1+1,8)="","",CONCATENATE(MID('Tab. A1.4-WVG'!$C105,(CA$6-1)*8+(CA$6-1)*1+1,8),": ",VLOOKUP(MID('Tab. A1.4-WVG'!$C105,(CA$6-1)*8+(CA$6-1)*1+1,8),AGS,2,FALSE)))</f>
        <v/>
      </c>
      <c r="CB101" s="232" t="str">
        <f>IF(MID('Tab. A1.4-WVG'!$C105,(CB$6-1)*8+(CB$6-1)*1+1,8)="","",CONCATENATE(MID('Tab. A1.4-WVG'!$C105,(CB$6-1)*8+(CB$6-1)*1+1,8),": ",VLOOKUP(MID('Tab. A1.4-WVG'!$C105,(CB$6-1)*8+(CB$6-1)*1+1,8),AGS,2,FALSE)))</f>
        <v/>
      </c>
      <c r="CC101" s="232" t="str">
        <f>IF(MID('Tab. A1.4-WVG'!$C105,(CC$6-1)*8+(CC$6-1)*1+1,8)="","",CONCATENATE(MID('Tab. A1.4-WVG'!$C105,(CC$6-1)*8+(CC$6-1)*1+1,8),": ",VLOOKUP(MID('Tab. A1.4-WVG'!$C105,(CC$6-1)*8+(CC$6-1)*1+1,8),AGS,2,FALSE)))</f>
        <v/>
      </c>
      <c r="CD101" s="232" t="str">
        <f>IF(MID('Tab. A1.4-WVG'!$C105,(CD$6-1)*8+(CD$6-1)*1+1,8)="","",CONCATENATE(MID('Tab. A1.4-WVG'!$C105,(CD$6-1)*8+(CD$6-1)*1+1,8),": ",VLOOKUP(MID('Tab. A1.4-WVG'!$C105,(CD$6-1)*8+(CD$6-1)*1+1,8),AGS,2,FALSE)))</f>
        <v/>
      </c>
      <c r="CE101" s="232" t="str">
        <f>IF(MID('Tab. A1.4-WVG'!$C105,(CE$6-1)*8+(CE$6-1)*1+1,8)="","",CONCATENATE(MID('Tab. A1.4-WVG'!$C105,(CE$6-1)*8+(CE$6-1)*1+1,8),": ",VLOOKUP(MID('Tab. A1.4-WVG'!$C105,(CE$6-1)*8+(CE$6-1)*1+1,8),AGS,2,FALSE)))</f>
        <v/>
      </c>
      <c r="CF101" s="232" t="str">
        <f>IF(MID('Tab. A1.4-WVG'!$C105,(CF$6-1)*8+(CF$6-1)*1+1,8)="","",CONCATENATE(MID('Tab. A1.4-WVG'!$C105,(CF$6-1)*8+(CF$6-1)*1+1,8),": ",VLOOKUP(MID('Tab. A1.4-WVG'!$C105,(CF$6-1)*8+(CF$6-1)*1+1,8),AGS,2,FALSE)))</f>
        <v/>
      </c>
      <c r="CG101" s="232" t="str">
        <f>IF(MID('Tab. A1.4-WVG'!$C105,(CG$6-1)*8+(CG$6-1)*1+1,8)="","",CONCATENATE(MID('Tab. A1.4-WVG'!$C105,(CG$6-1)*8+(CG$6-1)*1+1,8),": ",VLOOKUP(MID('Tab. A1.4-WVG'!$C105,(CG$6-1)*8+(CG$6-1)*1+1,8),AGS,2,FALSE)))</f>
        <v/>
      </c>
      <c r="CH101" s="232" t="str">
        <f>IF(MID('Tab. A1.4-WVG'!$C105,(CH$6-1)*8+(CH$6-1)*1+1,8)="","",CONCATENATE(MID('Tab. A1.4-WVG'!$C105,(CH$6-1)*8+(CH$6-1)*1+1,8),": ",VLOOKUP(MID('Tab. A1.4-WVG'!$C105,(CH$6-1)*8+(CH$6-1)*1+1,8),AGS,2,FALSE)))</f>
        <v/>
      </c>
      <c r="CI101" s="232" t="str">
        <f>IF(MID('Tab. A1.4-WVG'!$C105,(CI$6-1)*8+(CI$6-1)*1+1,8)="","",CONCATENATE(MID('Tab. A1.4-WVG'!$C105,(CI$6-1)*8+(CI$6-1)*1+1,8),": ",VLOOKUP(MID('Tab. A1.4-WVG'!$C105,(CI$6-1)*8+(CI$6-1)*1+1,8),AGS,2,FALSE)))</f>
        <v/>
      </c>
      <c r="CJ101" s="232" t="str">
        <f>IF(MID('Tab. A1.4-WVG'!$C105,(CJ$6-1)*8+(CJ$6-1)*1+1,8)="","",CONCATENATE(MID('Tab. A1.4-WVG'!$C105,(CJ$6-1)*8+(CJ$6-1)*1+1,8),": ",VLOOKUP(MID('Tab. A1.4-WVG'!$C105,(CJ$6-1)*8+(CJ$6-1)*1+1,8),AGS,2,FALSE)))</f>
        <v/>
      </c>
      <c r="CK101" s="232" t="str">
        <f>IF(MID('Tab. A1.4-WVG'!$C105,(CK$6-1)*8+(CK$6-1)*1+1,8)="","",CONCATENATE(MID('Tab. A1.4-WVG'!$C105,(CK$6-1)*8+(CK$6-1)*1+1,8),": ",VLOOKUP(MID('Tab. A1.4-WVG'!$C105,(CK$6-1)*8+(CK$6-1)*1+1,8),AGS,2,FALSE)))</f>
        <v/>
      </c>
      <c r="CL101" s="232" t="str">
        <f>IF(MID('Tab. A1.4-WVG'!$C105,(CL$6-1)*8+(CL$6-1)*1+1,8)="","",CONCATENATE(MID('Tab. A1.4-WVG'!$C105,(CL$6-1)*8+(CL$6-1)*1+1,8),": ",VLOOKUP(MID('Tab. A1.4-WVG'!$C105,(CL$6-1)*8+(CL$6-1)*1+1,8),AGS,2,FALSE)))</f>
        <v/>
      </c>
      <c r="CM101" s="232" t="str">
        <f>IF(MID('Tab. A1.4-WVG'!$C105,(CM$6-1)*8+(CM$6-1)*1+1,8)="","",CONCATENATE(MID('Tab. A1.4-WVG'!$C105,(CM$6-1)*8+(CM$6-1)*1+1,8),": ",VLOOKUP(MID('Tab. A1.4-WVG'!$C105,(CM$6-1)*8+(CM$6-1)*1+1,8),AGS,2,FALSE)))</f>
        <v/>
      </c>
      <c r="CN101" s="232" t="str">
        <f>IF(MID('Tab. A1.4-WVG'!$C105,(CN$6-1)*8+(CN$6-1)*1+1,8)="","",CONCATENATE(MID('Tab. A1.4-WVG'!$C105,(CN$6-1)*8+(CN$6-1)*1+1,8),": ",VLOOKUP(MID('Tab. A1.4-WVG'!$C105,(CN$6-1)*8+(CN$6-1)*1+1,8),AGS,2,FALSE)))</f>
        <v/>
      </c>
      <c r="CO101" s="232" t="str">
        <f>IF(MID('Tab. A1.4-WVG'!$C105,(CO$6-1)*8+(CO$6-1)*1+1,8)="","",CONCATENATE(MID('Tab. A1.4-WVG'!$C105,(CO$6-1)*8+(CO$6-1)*1+1,8),": ",VLOOKUP(MID('Tab. A1.4-WVG'!$C105,(CO$6-1)*8+(CO$6-1)*1+1,8),AGS,2,FALSE)))</f>
        <v/>
      </c>
      <c r="CP101" s="232" t="str">
        <f>IF(MID('Tab. A1.4-WVG'!$C105,(CP$6-1)*8+(CP$6-1)*1+1,8)="","",CONCATENATE(MID('Tab. A1.4-WVG'!$C105,(CP$6-1)*8+(CP$6-1)*1+1,8),": ",VLOOKUP(MID('Tab. A1.4-WVG'!$C105,(CP$6-1)*8+(CP$6-1)*1+1,8),AGS,2,FALSE)))</f>
        <v/>
      </c>
      <c r="CQ101" s="232" t="str">
        <f>IF(MID('Tab. A1.4-WVG'!$C105,(CQ$6-1)*8+(CQ$6-1)*1+1,8)="","",CONCATENATE(MID('Tab. A1.4-WVG'!$C105,(CQ$6-1)*8+(CQ$6-1)*1+1,8),": ",VLOOKUP(MID('Tab. A1.4-WVG'!$C105,(CQ$6-1)*8+(CQ$6-1)*1+1,8),AGS,2,FALSE)))</f>
        <v/>
      </c>
      <c r="CR101" s="232" t="str">
        <f>IF(MID('Tab. A1.4-WVG'!$C105,(CR$6-1)*8+(CR$6-1)*1+1,8)="","",CONCATENATE(MID('Tab. A1.4-WVG'!$C105,(CR$6-1)*8+(CR$6-1)*1+1,8),": ",VLOOKUP(MID('Tab. A1.4-WVG'!$C105,(CR$6-1)*8+(CR$6-1)*1+1,8),AGS,2,FALSE)))</f>
        <v/>
      </c>
      <c r="CS101" s="232" t="str">
        <f>IF(MID('Tab. A1.4-WVG'!$C105,(CS$6-1)*8+(CS$6-1)*1+1,8)="","",CONCATENATE(MID('Tab. A1.4-WVG'!$C105,(CS$6-1)*8+(CS$6-1)*1+1,8),": ",VLOOKUP(MID('Tab. A1.4-WVG'!$C105,(CS$6-1)*8+(CS$6-1)*1+1,8),AGS,2,FALSE)))</f>
        <v/>
      </c>
      <c r="CT101" s="232" t="str">
        <f>IF(MID('Tab. A1.4-WVG'!$C105,(CT$6-1)*8+(CT$6-1)*1+1,8)="","",CONCATENATE(MID('Tab. A1.4-WVG'!$C105,(CT$6-1)*8+(CT$6-1)*1+1,8),": ",VLOOKUP(MID('Tab. A1.4-WVG'!$C105,(CT$6-1)*8+(CT$6-1)*1+1,8),AGS,2,FALSE)))</f>
        <v/>
      </c>
      <c r="CU101" s="232" t="str">
        <f>IF(MID('Tab. A1.4-WVG'!$C105,(CU$6-1)*8+(CU$6-1)*1+1,8)="","",CONCATENATE(MID('Tab. A1.4-WVG'!$C105,(CU$6-1)*8+(CU$6-1)*1+1,8),": ",VLOOKUP(MID('Tab. A1.4-WVG'!$C105,(CU$6-1)*8+(CU$6-1)*1+1,8),AGS,2,FALSE)))</f>
        <v/>
      </c>
      <c r="CV101" s="232" t="str">
        <f>IF(MID('Tab. A1.4-WVG'!$C105,(CV$6-1)*8+(CV$6-1)*1+1,8)="","",CONCATENATE(MID('Tab. A1.4-WVG'!$C105,(CV$6-1)*8+(CV$6-1)*1+1,8),": ",VLOOKUP(MID('Tab. A1.4-WVG'!$C105,(CV$6-1)*8+(CV$6-1)*1+1,8),AGS,2,FALSE)))</f>
        <v/>
      </c>
      <c r="CW101" s="232" t="str">
        <f>IF(MID('Tab. A1.4-WVG'!$C105,(CW$6-1)*8+(CW$6-1)*1+1,8)="","",CONCATENATE(MID('Tab. A1.4-WVG'!$C105,(CW$6-1)*8+(CW$6-1)*1+1,8),": ",VLOOKUP(MID('Tab. A1.4-WVG'!$C105,(CW$6-1)*8+(CW$6-1)*1+1,8),AGS,2,FALSE)))</f>
        <v/>
      </c>
      <c r="CX101" s="39">
        <f t="shared" si="1"/>
        <v>0</v>
      </c>
    </row>
    <row r="102" spans="1:102" ht="38.25" customHeight="1" x14ac:dyDescent="0.2">
      <c r="A102" s="231" t="str">
        <f>IF('Tab. A1.4-WVG'!A106="","",'Tab. A1.4-WVG'!A106)</f>
        <v/>
      </c>
      <c r="B102" s="232" t="str">
        <f>IF(MID('Tab. A1.4-WVG'!$C106,(B$6-1)*8+(B$6-1)*1+1,8)="","",CONCATENATE(MID('Tab. A1.4-WVG'!$C106,(B$6-1)*8+(B$6-1)*1+1,8),": ",VLOOKUP(MID('Tab. A1.4-WVG'!$C106,(B$6-1)*8+(B$6-1)*1+1,8),AGS,2,FALSE)))</f>
        <v/>
      </c>
      <c r="C102" s="232" t="str">
        <f>IF(MID('Tab. A1.4-WVG'!$C106,(C$6-1)*8+(C$6-1)*1+1,8)="","",CONCATENATE(MID('Tab. A1.4-WVG'!$C106,(C$6-1)*8+(C$6-1)*1+1,8),": ",VLOOKUP(MID('Tab. A1.4-WVG'!$C106,(C$6-1)*8+(C$6-1)*1+1,8),AGS,2,FALSE)))</f>
        <v/>
      </c>
      <c r="D102" s="232" t="str">
        <f>IF(MID('Tab. A1.4-WVG'!$C106,(D$6-1)*8+(D$6-1)*1+1,8)="","",CONCATENATE(MID('Tab. A1.4-WVG'!$C106,(D$6-1)*8+(D$6-1)*1+1,8),": ",VLOOKUP(MID('Tab. A1.4-WVG'!$C106,(D$6-1)*8+(D$6-1)*1+1,8),AGS,2,FALSE)))</f>
        <v/>
      </c>
      <c r="E102" s="232" t="str">
        <f>IF(MID('Tab. A1.4-WVG'!$C106,(E$6-1)*8+(E$6-1)*1+1,8)="","",CONCATENATE(MID('Tab. A1.4-WVG'!$C106,(E$6-1)*8+(E$6-1)*1+1,8),": ",VLOOKUP(MID('Tab. A1.4-WVG'!$C106,(E$6-1)*8+(E$6-1)*1+1,8),AGS,2,FALSE)))</f>
        <v/>
      </c>
      <c r="F102" s="232" t="str">
        <f>IF(MID('Tab. A1.4-WVG'!$C106,(F$6-1)*8+(F$6-1)*1+1,8)="","",CONCATENATE(MID('Tab. A1.4-WVG'!$C106,(F$6-1)*8+(F$6-1)*1+1,8),": ",VLOOKUP(MID('Tab. A1.4-WVG'!$C106,(F$6-1)*8+(F$6-1)*1+1,8),AGS,2,FALSE)))</f>
        <v/>
      </c>
      <c r="G102" s="232" t="str">
        <f>IF(MID('Tab. A1.4-WVG'!$C106,(G$6-1)*8+(G$6-1)*1+1,8)="","",CONCATENATE(MID('Tab. A1.4-WVG'!$C106,(G$6-1)*8+(G$6-1)*1+1,8),": ",VLOOKUP(MID('Tab. A1.4-WVG'!$C106,(G$6-1)*8+(G$6-1)*1+1,8),AGS,2,FALSE)))</f>
        <v/>
      </c>
      <c r="H102" s="232" t="str">
        <f>IF(MID('Tab. A1.4-WVG'!$C106,(H$6-1)*8+(H$6-1)*1+1,8)="","",CONCATENATE(MID('Tab. A1.4-WVG'!$C106,(H$6-1)*8+(H$6-1)*1+1,8),": ",VLOOKUP(MID('Tab. A1.4-WVG'!$C106,(H$6-1)*8+(H$6-1)*1+1,8),AGS,2,FALSE)))</f>
        <v/>
      </c>
      <c r="I102" s="232" t="str">
        <f>IF(MID('Tab. A1.4-WVG'!$C106,(I$6-1)*8+(I$6-1)*1+1,8)="","",CONCATENATE(MID('Tab. A1.4-WVG'!$C106,(I$6-1)*8+(I$6-1)*1+1,8),": ",VLOOKUP(MID('Tab. A1.4-WVG'!$C106,(I$6-1)*8+(I$6-1)*1+1,8),AGS,2,FALSE)))</f>
        <v/>
      </c>
      <c r="J102" s="232" t="str">
        <f>IF(MID('Tab. A1.4-WVG'!$C106,(J$6-1)*8+(J$6-1)*1+1,8)="","",CONCATENATE(MID('Tab. A1.4-WVG'!$C106,(J$6-1)*8+(J$6-1)*1+1,8),": ",VLOOKUP(MID('Tab. A1.4-WVG'!$C106,(J$6-1)*8+(J$6-1)*1+1,8),AGS,2,FALSE)))</f>
        <v/>
      </c>
      <c r="K102" s="232" t="str">
        <f>IF(MID('Tab. A1.4-WVG'!$C106,(K$6-1)*8+(K$6-1)*1+1,8)="","",CONCATENATE(MID('Tab. A1.4-WVG'!$C106,(K$6-1)*8+(K$6-1)*1+1,8),": ",VLOOKUP(MID('Tab. A1.4-WVG'!$C106,(K$6-1)*8+(K$6-1)*1+1,8),AGS,2,FALSE)))</f>
        <v/>
      </c>
      <c r="L102" s="232" t="str">
        <f>IF(MID('Tab. A1.4-WVG'!$C106,(L$6-1)*8+(L$6-1)*1+1,8)="","",CONCATENATE(MID('Tab. A1.4-WVG'!$C106,(L$6-1)*8+(L$6-1)*1+1,8),": ",VLOOKUP(MID('Tab. A1.4-WVG'!$C106,(L$6-1)*8+(L$6-1)*1+1,8),AGS,2,FALSE)))</f>
        <v/>
      </c>
      <c r="M102" s="232" t="str">
        <f>IF(MID('Tab. A1.4-WVG'!$C106,(M$6-1)*8+(M$6-1)*1+1,8)="","",CONCATENATE(MID('Tab. A1.4-WVG'!$C106,(M$6-1)*8+(M$6-1)*1+1,8),": ",VLOOKUP(MID('Tab. A1.4-WVG'!$C106,(M$6-1)*8+(M$6-1)*1+1,8),AGS,2,FALSE)))</f>
        <v/>
      </c>
      <c r="N102" s="232" t="str">
        <f>IF(MID('Tab. A1.4-WVG'!$C106,(N$6-1)*8+(N$6-1)*1+1,8)="","",CONCATENATE(MID('Tab. A1.4-WVG'!$C106,(N$6-1)*8+(N$6-1)*1+1,8),": ",VLOOKUP(MID('Tab. A1.4-WVG'!$C106,(N$6-1)*8+(N$6-1)*1+1,8),AGS,2,FALSE)))</f>
        <v/>
      </c>
      <c r="O102" s="232" t="str">
        <f>IF(MID('Tab. A1.4-WVG'!$C106,(O$6-1)*8+(O$6-1)*1+1,8)="","",CONCATENATE(MID('Tab. A1.4-WVG'!$C106,(O$6-1)*8+(O$6-1)*1+1,8),": ",VLOOKUP(MID('Tab. A1.4-WVG'!$C106,(O$6-1)*8+(O$6-1)*1+1,8),AGS,2,FALSE)))</f>
        <v/>
      </c>
      <c r="P102" s="232" t="str">
        <f>IF(MID('Tab. A1.4-WVG'!$C106,(P$6-1)*8+(P$6-1)*1+1,8)="","",CONCATENATE(MID('Tab. A1.4-WVG'!$C106,(P$6-1)*8+(P$6-1)*1+1,8),": ",VLOOKUP(MID('Tab. A1.4-WVG'!$C106,(P$6-1)*8+(P$6-1)*1+1,8),AGS,2,FALSE)))</f>
        <v/>
      </c>
      <c r="Q102" s="232" t="str">
        <f>IF(MID('Tab. A1.4-WVG'!$C106,(Q$6-1)*8+(Q$6-1)*1+1,8)="","",CONCATENATE(MID('Tab. A1.4-WVG'!$C106,(Q$6-1)*8+(Q$6-1)*1+1,8),": ",VLOOKUP(MID('Tab. A1.4-WVG'!$C106,(Q$6-1)*8+(Q$6-1)*1+1,8),AGS,2,FALSE)))</f>
        <v/>
      </c>
      <c r="R102" s="232" t="str">
        <f>IF(MID('Tab. A1.4-WVG'!$C106,(R$6-1)*8+(R$6-1)*1+1,8)="","",CONCATENATE(MID('Tab. A1.4-WVG'!$C106,(R$6-1)*8+(R$6-1)*1+1,8),": ",VLOOKUP(MID('Tab. A1.4-WVG'!$C106,(R$6-1)*8+(R$6-1)*1+1,8),AGS,2,FALSE)))</f>
        <v/>
      </c>
      <c r="S102" s="232" t="str">
        <f>IF(MID('Tab. A1.4-WVG'!$C106,(S$6-1)*8+(S$6-1)*1+1,8)="","",CONCATENATE(MID('Tab. A1.4-WVG'!$C106,(S$6-1)*8+(S$6-1)*1+1,8),": ",VLOOKUP(MID('Tab. A1.4-WVG'!$C106,(S$6-1)*8+(S$6-1)*1+1,8),AGS,2,FALSE)))</f>
        <v/>
      </c>
      <c r="T102" s="232" t="str">
        <f>IF(MID('Tab. A1.4-WVG'!$C106,(T$6-1)*8+(T$6-1)*1+1,8)="","",CONCATENATE(MID('Tab. A1.4-WVG'!$C106,(T$6-1)*8+(T$6-1)*1+1,8),": ",VLOOKUP(MID('Tab. A1.4-WVG'!$C106,(T$6-1)*8+(T$6-1)*1+1,8),AGS,2,FALSE)))</f>
        <v/>
      </c>
      <c r="U102" s="232" t="str">
        <f>IF(MID('Tab. A1.4-WVG'!$C106,(U$6-1)*8+(U$6-1)*1+1,8)="","",CONCATENATE(MID('Tab. A1.4-WVG'!$C106,(U$6-1)*8+(U$6-1)*1+1,8),": ",VLOOKUP(MID('Tab. A1.4-WVG'!$C106,(U$6-1)*8+(U$6-1)*1+1,8),AGS,2,FALSE)))</f>
        <v/>
      </c>
      <c r="V102" s="232" t="str">
        <f>IF(MID('Tab. A1.4-WVG'!$C106,(V$6-1)*8+(V$6-1)*1+1,8)="","",CONCATENATE(MID('Tab. A1.4-WVG'!$C106,(V$6-1)*8+(V$6-1)*1+1,8),": ",VLOOKUP(MID('Tab. A1.4-WVG'!$C106,(V$6-1)*8+(V$6-1)*1+1,8),AGS,2,FALSE)))</f>
        <v/>
      </c>
      <c r="W102" s="232" t="str">
        <f>IF(MID('Tab. A1.4-WVG'!$C106,(W$6-1)*8+(W$6-1)*1+1,8)="","",CONCATENATE(MID('Tab. A1.4-WVG'!$C106,(W$6-1)*8+(W$6-1)*1+1,8),": ",VLOOKUP(MID('Tab. A1.4-WVG'!$C106,(W$6-1)*8+(W$6-1)*1+1,8),AGS,2,FALSE)))</f>
        <v/>
      </c>
      <c r="X102" s="232" t="str">
        <f>IF(MID('Tab. A1.4-WVG'!$C106,(X$6-1)*8+(X$6-1)*1+1,8)="","",CONCATENATE(MID('Tab. A1.4-WVG'!$C106,(X$6-1)*8+(X$6-1)*1+1,8),": ",VLOOKUP(MID('Tab. A1.4-WVG'!$C106,(X$6-1)*8+(X$6-1)*1+1,8),AGS,2,FALSE)))</f>
        <v/>
      </c>
      <c r="Y102" s="232" t="str">
        <f>IF(MID('Tab. A1.4-WVG'!$C106,(Y$6-1)*8+(Y$6-1)*1+1,8)="","",CONCATENATE(MID('Tab. A1.4-WVG'!$C106,(Y$6-1)*8+(Y$6-1)*1+1,8),": ",VLOOKUP(MID('Tab. A1.4-WVG'!$C106,(Y$6-1)*8+(Y$6-1)*1+1,8),AGS,2,FALSE)))</f>
        <v/>
      </c>
      <c r="Z102" s="232" t="str">
        <f>IF(MID('Tab. A1.4-WVG'!$C106,(Z$6-1)*8+(Z$6-1)*1+1,8)="","",CONCATENATE(MID('Tab. A1.4-WVG'!$C106,(Z$6-1)*8+(Z$6-1)*1+1,8),": ",VLOOKUP(MID('Tab. A1.4-WVG'!$C106,(Z$6-1)*8+(Z$6-1)*1+1,8),AGS,2,FALSE)))</f>
        <v/>
      </c>
      <c r="AA102" s="232" t="str">
        <f>IF(MID('Tab. A1.4-WVG'!$C106,(AA$6-1)*8+(AA$6-1)*1+1,8)="","",CONCATENATE(MID('Tab. A1.4-WVG'!$C106,(AA$6-1)*8+(AA$6-1)*1+1,8),": ",VLOOKUP(MID('Tab. A1.4-WVG'!$C106,(AA$6-1)*8+(AA$6-1)*1+1,8),AGS,2,FALSE)))</f>
        <v/>
      </c>
      <c r="AB102" s="232" t="str">
        <f>IF(MID('Tab. A1.4-WVG'!$C106,(AB$6-1)*8+(AB$6-1)*1+1,8)="","",CONCATENATE(MID('Tab. A1.4-WVG'!$C106,(AB$6-1)*8+(AB$6-1)*1+1,8),": ",VLOOKUP(MID('Tab. A1.4-WVG'!$C106,(AB$6-1)*8+(AB$6-1)*1+1,8),AGS,2,FALSE)))</f>
        <v/>
      </c>
      <c r="AC102" s="232" t="str">
        <f>IF(MID('Tab. A1.4-WVG'!$C106,(AC$6-1)*8+(AC$6-1)*1+1,8)="","",CONCATENATE(MID('Tab. A1.4-WVG'!$C106,(AC$6-1)*8+(AC$6-1)*1+1,8),": ",VLOOKUP(MID('Tab. A1.4-WVG'!$C106,(AC$6-1)*8+(AC$6-1)*1+1,8),AGS,2,FALSE)))</f>
        <v/>
      </c>
      <c r="AD102" s="232" t="str">
        <f>IF(MID('Tab. A1.4-WVG'!$C106,(AD$6-1)*8+(AD$6-1)*1+1,8)="","",CONCATENATE(MID('Tab. A1.4-WVG'!$C106,(AD$6-1)*8+(AD$6-1)*1+1,8),": ",VLOOKUP(MID('Tab. A1.4-WVG'!$C106,(AD$6-1)*8+(AD$6-1)*1+1,8),AGS,2,FALSE)))</f>
        <v/>
      </c>
      <c r="AE102" s="232" t="str">
        <f>IF(MID('Tab. A1.4-WVG'!$C106,(AE$6-1)*8+(AE$6-1)*1+1,8)="","",CONCATENATE(MID('Tab. A1.4-WVG'!$C106,(AE$6-1)*8+(AE$6-1)*1+1,8),": ",VLOOKUP(MID('Tab. A1.4-WVG'!$C106,(AE$6-1)*8+(AE$6-1)*1+1,8),AGS,2,FALSE)))</f>
        <v/>
      </c>
      <c r="AF102" s="232" t="str">
        <f>IF(MID('Tab. A1.4-WVG'!$C106,(AF$6-1)*8+(AF$6-1)*1+1,8)="","",CONCATENATE(MID('Tab. A1.4-WVG'!$C106,(AF$6-1)*8+(AF$6-1)*1+1,8),": ",VLOOKUP(MID('Tab. A1.4-WVG'!$C106,(AF$6-1)*8+(AF$6-1)*1+1,8),AGS,2,FALSE)))</f>
        <v/>
      </c>
      <c r="AG102" s="232" t="str">
        <f>IF(MID('Tab. A1.4-WVG'!$C106,(AG$6-1)*8+(AG$6-1)*1+1,8)="","",CONCATENATE(MID('Tab. A1.4-WVG'!$C106,(AG$6-1)*8+(AG$6-1)*1+1,8),": ",VLOOKUP(MID('Tab. A1.4-WVG'!$C106,(AG$6-1)*8+(AG$6-1)*1+1,8),AGS,2,FALSE)))</f>
        <v/>
      </c>
      <c r="AH102" s="232" t="str">
        <f>IF(MID('Tab. A1.4-WVG'!$C106,(AH$6-1)*8+(AH$6-1)*1+1,8)="","",CONCATENATE(MID('Tab. A1.4-WVG'!$C106,(AH$6-1)*8+(AH$6-1)*1+1,8),": ",VLOOKUP(MID('Tab. A1.4-WVG'!$C106,(AH$6-1)*8+(AH$6-1)*1+1,8),AGS,2,FALSE)))</f>
        <v/>
      </c>
      <c r="AI102" s="232" t="str">
        <f>IF(MID('Tab. A1.4-WVG'!$C106,(AI$6-1)*8+(AI$6-1)*1+1,8)="","",CONCATENATE(MID('Tab. A1.4-WVG'!$C106,(AI$6-1)*8+(AI$6-1)*1+1,8),": ",VLOOKUP(MID('Tab. A1.4-WVG'!$C106,(AI$6-1)*8+(AI$6-1)*1+1,8),AGS,2,FALSE)))</f>
        <v/>
      </c>
      <c r="AJ102" s="232" t="str">
        <f>IF(MID('Tab. A1.4-WVG'!$C106,(AJ$6-1)*8+(AJ$6-1)*1+1,8)="","",CONCATENATE(MID('Tab. A1.4-WVG'!$C106,(AJ$6-1)*8+(AJ$6-1)*1+1,8),": ",VLOOKUP(MID('Tab. A1.4-WVG'!$C106,(AJ$6-1)*8+(AJ$6-1)*1+1,8),AGS,2,FALSE)))</f>
        <v/>
      </c>
      <c r="AK102" s="232" t="str">
        <f>IF(MID('Tab. A1.4-WVG'!$C106,(AK$6-1)*8+(AK$6-1)*1+1,8)="","",CONCATENATE(MID('Tab. A1.4-WVG'!$C106,(AK$6-1)*8+(AK$6-1)*1+1,8),": ",VLOOKUP(MID('Tab. A1.4-WVG'!$C106,(AK$6-1)*8+(AK$6-1)*1+1,8),AGS,2,FALSE)))</f>
        <v/>
      </c>
      <c r="AL102" s="232" t="str">
        <f>IF(MID('Tab. A1.4-WVG'!$C106,(AL$6-1)*8+(AL$6-1)*1+1,8)="","",CONCATENATE(MID('Tab. A1.4-WVG'!$C106,(AL$6-1)*8+(AL$6-1)*1+1,8),": ",VLOOKUP(MID('Tab. A1.4-WVG'!$C106,(AL$6-1)*8+(AL$6-1)*1+1,8),AGS,2,FALSE)))</f>
        <v/>
      </c>
      <c r="AM102" s="232" t="str">
        <f>IF(MID('Tab. A1.4-WVG'!$C106,(AM$6-1)*8+(AM$6-1)*1+1,8)="","",CONCATENATE(MID('Tab. A1.4-WVG'!$C106,(AM$6-1)*8+(AM$6-1)*1+1,8),": ",VLOOKUP(MID('Tab. A1.4-WVG'!$C106,(AM$6-1)*8+(AM$6-1)*1+1,8),AGS,2,FALSE)))</f>
        <v/>
      </c>
      <c r="AN102" s="232" t="str">
        <f>IF(MID('Tab. A1.4-WVG'!$C106,(AN$6-1)*8+(AN$6-1)*1+1,8)="","",CONCATENATE(MID('Tab. A1.4-WVG'!$C106,(AN$6-1)*8+(AN$6-1)*1+1,8),": ",VLOOKUP(MID('Tab. A1.4-WVG'!$C106,(AN$6-1)*8+(AN$6-1)*1+1,8),AGS,2,FALSE)))</f>
        <v/>
      </c>
      <c r="AO102" s="232" t="str">
        <f>IF(MID('Tab. A1.4-WVG'!$C106,(AO$6-1)*8+(AO$6-1)*1+1,8)="","",CONCATENATE(MID('Tab. A1.4-WVG'!$C106,(AO$6-1)*8+(AO$6-1)*1+1,8),": ",VLOOKUP(MID('Tab. A1.4-WVG'!$C106,(AO$6-1)*8+(AO$6-1)*1+1,8),AGS,2,FALSE)))</f>
        <v/>
      </c>
      <c r="AP102" s="232" t="str">
        <f>IF(MID('Tab. A1.4-WVG'!$C106,(AP$6-1)*8+(AP$6-1)*1+1,8)="","",CONCATENATE(MID('Tab. A1.4-WVG'!$C106,(AP$6-1)*8+(AP$6-1)*1+1,8),": ",VLOOKUP(MID('Tab. A1.4-WVG'!$C106,(AP$6-1)*8+(AP$6-1)*1+1,8),AGS,2,FALSE)))</f>
        <v/>
      </c>
      <c r="AQ102" s="232" t="str">
        <f>IF(MID('Tab. A1.4-WVG'!$C106,(AQ$6-1)*8+(AQ$6-1)*1+1,8)="","",CONCATENATE(MID('Tab. A1.4-WVG'!$C106,(AQ$6-1)*8+(AQ$6-1)*1+1,8),": ",VLOOKUP(MID('Tab. A1.4-WVG'!$C106,(AQ$6-1)*8+(AQ$6-1)*1+1,8),AGS,2,FALSE)))</f>
        <v/>
      </c>
      <c r="AR102" s="232" t="str">
        <f>IF(MID('Tab. A1.4-WVG'!$C106,(AR$6-1)*8+(AR$6-1)*1+1,8)="","",CONCATENATE(MID('Tab. A1.4-WVG'!$C106,(AR$6-1)*8+(AR$6-1)*1+1,8),": ",VLOOKUP(MID('Tab. A1.4-WVG'!$C106,(AR$6-1)*8+(AR$6-1)*1+1,8),AGS,2,FALSE)))</f>
        <v/>
      </c>
      <c r="AS102" s="232" t="str">
        <f>IF(MID('Tab. A1.4-WVG'!$C106,(AS$6-1)*8+(AS$6-1)*1+1,8)="","",CONCATENATE(MID('Tab. A1.4-WVG'!$C106,(AS$6-1)*8+(AS$6-1)*1+1,8),": ",VLOOKUP(MID('Tab. A1.4-WVG'!$C106,(AS$6-1)*8+(AS$6-1)*1+1,8),AGS,2,FALSE)))</f>
        <v/>
      </c>
      <c r="AT102" s="232" t="str">
        <f>IF(MID('Tab. A1.4-WVG'!$C106,(AT$6-1)*8+(AT$6-1)*1+1,8)="","",CONCATENATE(MID('Tab. A1.4-WVG'!$C106,(AT$6-1)*8+(AT$6-1)*1+1,8),": ",VLOOKUP(MID('Tab. A1.4-WVG'!$C106,(AT$6-1)*8+(AT$6-1)*1+1,8),AGS,2,FALSE)))</f>
        <v/>
      </c>
      <c r="AU102" s="232" t="str">
        <f>IF(MID('Tab. A1.4-WVG'!$C106,(AU$6-1)*8+(AU$6-1)*1+1,8)="","",CONCATENATE(MID('Tab. A1.4-WVG'!$C106,(AU$6-1)*8+(AU$6-1)*1+1,8),": ",VLOOKUP(MID('Tab. A1.4-WVG'!$C106,(AU$6-1)*8+(AU$6-1)*1+1,8),AGS,2,FALSE)))</f>
        <v/>
      </c>
      <c r="AV102" s="232" t="str">
        <f>IF(MID('Tab. A1.4-WVG'!$C106,(AV$6-1)*8+(AV$6-1)*1+1,8)="","",CONCATENATE(MID('Tab. A1.4-WVG'!$C106,(AV$6-1)*8+(AV$6-1)*1+1,8),": ",VLOOKUP(MID('Tab. A1.4-WVG'!$C106,(AV$6-1)*8+(AV$6-1)*1+1,8),AGS,2,FALSE)))</f>
        <v/>
      </c>
      <c r="AW102" s="232" t="str">
        <f>IF(MID('Tab. A1.4-WVG'!$C106,(AW$6-1)*8+(AW$6-1)*1+1,8)="","",CONCATENATE(MID('Tab. A1.4-WVG'!$C106,(AW$6-1)*8+(AW$6-1)*1+1,8),": ",VLOOKUP(MID('Tab. A1.4-WVG'!$C106,(AW$6-1)*8+(AW$6-1)*1+1,8),AGS,2,FALSE)))</f>
        <v/>
      </c>
      <c r="AX102" s="232" t="str">
        <f>IF(MID('Tab. A1.4-WVG'!$C106,(AX$6-1)*8+(AX$6-1)*1+1,8)="","",CONCATENATE(MID('Tab. A1.4-WVG'!$C106,(AX$6-1)*8+(AX$6-1)*1+1,8),": ",VLOOKUP(MID('Tab. A1.4-WVG'!$C106,(AX$6-1)*8+(AX$6-1)*1+1,8),AGS,2,FALSE)))</f>
        <v/>
      </c>
      <c r="AY102" s="232" t="str">
        <f>IF(MID('Tab. A1.4-WVG'!$C106,(AY$6-1)*8+(AY$6-1)*1+1,8)="","",CONCATENATE(MID('Tab. A1.4-WVG'!$C106,(AY$6-1)*8+(AY$6-1)*1+1,8),": ",VLOOKUP(MID('Tab. A1.4-WVG'!$C106,(AY$6-1)*8+(AY$6-1)*1+1,8),AGS,2,FALSE)))</f>
        <v/>
      </c>
      <c r="AZ102" s="232" t="str">
        <f>IF(MID('Tab. A1.4-WVG'!$C106,(AZ$6-1)*8+(AZ$6-1)*1+1,8)="","",CONCATENATE(MID('Tab. A1.4-WVG'!$C106,(AZ$6-1)*8+(AZ$6-1)*1+1,8),": ",VLOOKUP(MID('Tab. A1.4-WVG'!$C106,(AZ$6-1)*8+(AZ$6-1)*1+1,8),AGS,2,FALSE)))</f>
        <v/>
      </c>
      <c r="BA102" s="232" t="str">
        <f>IF(MID('Tab. A1.4-WVG'!$C106,(BA$6-1)*8+(BA$6-1)*1+1,8)="","",CONCATENATE(MID('Tab. A1.4-WVG'!$C106,(BA$6-1)*8+(BA$6-1)*1+1,8),": ",VLOOKUP(MID('Tab. A1.4-WVG'!$C106,(BA$6-1)*8+(BA$6-1)*1+1,8),AGS,2,FALSE)))</f>
        <v/>
      </c>
      <c r="BB102" s="232" t="str">
        <f>IF(MID('Tab. A1.4-WVG'!$C106,(BB$6-1)*8+(BB$6-1)*1+1,8)="","",CONCATENATE(MID('Tab. A1.4-WVG'!$C106,(BB$6-1)*8+(BB$6-1)*1+1,8),": ",VLOOKUP(MID('Tab. A1.4-WVG'!$C106,(BB$6-1)*8+(BB$6-1)*1+1,8),AGS,2,FALSE)))</f>
        <v/>
      </c>
      <c r="BC102" s="232" t="str">
        <f>IF(MID('Tab. A1.4-WVG'!$C106,(BC$6-1)*8+(BC$6-1)*1+1,8)="","",CONCATENATE(MID('Tab. A1.4-WVG'!$C106,(BC$6-1)*8+(BC$6-1)*1+1,8),": ",VLOOKUP(MID('Tab. A1.4-WVG'!$C106,(BC$6-1)*8+(BC$6-1)*1+1,8),AGS,2,FALSE)))</f>
        <v/>
      </c>
      <c r="BD102" s="232" t="str">
        <f>IF(MID('Tab. A1.4-WVG'!$C106,(BD$6-1)*8+(BD$6-1)*1+1,8)="","",CONCATENATE(MID('Tab. A1.4-WVG'!$C106,(BD$6-1)*8+(BD$6-1)*1+1,8),": ",VLOOKUP(MID('Tab. A1.4-WVG'!$C106,(BD$6-1)*8+(BD$6-1)*1+1,8),AGS,2,FALSE)))</f>
        <v/>
      </c>
      <c r="BE102" s="232" t="str">
        <f>IF(MID('Tab. A1.4-WVG'!$C106,(BE$6-1)*8+(BE$6-1)*1+1,8)="","",CONCATENATE(MID('Tab. A1.4-WVG'!$C106,(BE$6-1)*8+(BE$6-1)*1+1,8),": ",VLOOKUP(MID('Tab. A1.4-WVG'!$C106,(BE$6-1)*8+(BE$6-1)*1+1,8),AGS,2,FALSE)))</f>
        <v/>
      </c>
      <c r="BF102" s="232" t="str">
        <f>IF(MID('Tab. A1.4-WVG'!$C106,(BF$6-1)*8+(BF$6-1)*1+1,8)="","",CONCATENATE(MID('Tab. A1.4-WVG'!$C106,(BF$6-1)*8+(BF$6-1)*1+1,8),": ",VLOOKUP(MID('Tab. A1.4-WVG'!$C106,(BF$6-1)*8+(BF$6-1)*1+1,8),AGS,2,FALSE)))</f>
        <v/>
      </c>
      <c r="BG102" s="232" t="str">
        <f>IF(MID('Tab. A1.4-WVG'!$C106,(BG$6-1)*8+(BG$6-1)*1+1,8)="","",CONCATENATE(MID('Tab. A1.4-WVG'!$C106,(BG$6-1)*8+(BG$6-1)*1+1,8),": ",VLOOKUP(MID('Tab. A1.4-WVG'!$C106,(BG$6-1)*8+(BG$6-1)*1+1,8),AGS,2,FALSE)))</f>
        <v/>
      </c>
      <c r="BH102" s="232" t="str">
        <f>IF(MID('Tab. A1.4-WVG'!$C106,(BH$6-1)*8+(BH$6-1)*1+1,8)="","",CONCATENATE(MID('Tab. A1.4-WVG'!$C106,(BH$6-1)*8+(BH$6-1)*1+1,8),": ",VLOOKUP(MID('Tab. A1.4-WVG'!$C106,(BH$6-1)*8+(BH$6-1)*1+1,8),AGS,2,FALSE)))</f>
        <v/>
      </c>
      <c r="BI102" s="232" t="str">
        <f>IF(MID('Tab. A1.4-WVG'!$C106,(BI$6-1)*8+(BI$6-1)*1+1,8)="","",CONCATENATE(MID('Tab. A1.4-WVG'!$C106,(BI$6-1)*8+(BI$6-1)*1+1,8),": ",VLOOKUP(MID('Tab. A1.4-WVG'!$C106,(BI$6-1)*8+(BI$6-1)*1+1,8),AGS,2,FALSE)))</f>
        <v/>
      </c>
      <c r="BJ102" s="232" t="str">
        <f>IF(MID('Tab. A1.4-WVG'!$C106,(BJ$6-1)*8+(BJ$6-1)*1+1,8)="","",CONCATENATE(MID('Tab. A1.4-WVG'!$C106,(BJ$6-1)*8+(BJ$6-1)*1+1,8),": ",VLOOKUP(MID('Tab. A1.4-WVG'!$C106,(BJ$6-1)*8+(BJ$6-1)*1+1,8),AGS,2,FALSE)))</f>
        <v/>
      </c>
      <c r="BK102" s="232" t="str">
        <f>IF(MID('Tab. A1.4-WVG'!$C106,(BK$6-1)*8+(BK$6-1)*1+1,8)="","",CONCATENATE(MID('Tab. A1.4-WVG'!$C106,(BK$6-1)*8+(BK$6-1)*1+1,8),": ",VLOOKUP(MID('Tab. A1.4-WVG'!$C106,(BK$6-1)*8+(BK$6-1)*1+1,8),AGS,2,FALSE)))</f>
        <v/>
      </c>
      <c r="BL102" s="232" t="str">
        <f>IF(MID('Tab. A1.4-WVG'!$C106,(BL$6-1)*8+(BL$6-1)*1+1,8)="","",CONCATENATE(MID('Tab. A1.4-WVG'!$C106,(BL$6-1)*8+(BL$6-1)*1+1,8),": ",VLOOKUP(MID('Tab. A1.4-WVG'!$C106,(BL$6-1)*8+(BL$6-1)*1+1,8),AGS,2,FALSE)))</f>
        <v/>
      </c>
      <c r="BM102" s="232" t="str">
        <f>IF(MID('Tab. A1.4-WVG'!$C106,(BM$6-1)*8+(BM$6-1)*1+1,8)="","",CONCATENATE(MID('Tab. A1.4-WVG'!$C106,(BM$6-1)*8+(BM$6-1)*1+1,8),": ",VLOOKUP(MID('Tab. A1.4-WVG'!$C106,(BM$6-1)*8+(BM$6-1)*1+1,8),AGS,2,FALSE)))</f>
        <v/>
      </c>
      <c r="BN102" s="232" t="str">
        <f>IF(MID('Tab. A1.4-WVG'!$C106,(BN$6-1)*8+(BN$6-1)*1+1,8)="","",CONCATENATE(MID('Tab. A1.4-WVG'!$C106,(BN$6-1)*8+(BN$6-1)*1+1,8),": ",VLOOKUP(MID('Tab. A1.4-WVG'!$C106,(BN$6-1)*8+(BN$6-1)*1+1,8),AGS,2,FALSE)))</f>
        <v/>
      </c>
      <c r="BO102" s="232" t="str">
        <f>IF(MID('Tab. A1.4-WVG'!$C106,(BO$6-1)*8+(BO$6-1)*1+1,8)="","",CONCATENATE(MID('Tab. A1.4-WVG'!$C106,(BO$6-1)*8+(BO$6-1)*1+1,8),": ",VLOOKUP(MID('Tab. A1.4-WVG'!$C106,(BO$6-1)*8+(BO$6-1)*1+1,8),AGS,2,FALSE)))</f>
        <v/>
      </c>
      <c r="BP102" s="232" t="str">
        <f>IF(MID('Tab. A1.4-WVG'!$C106,(BP$6-1)*8+(BP$6-1)*1+1,8)="","",CONCATENATE(MID('Tab. A1.4-WVG'!$C106,(BP$6-1)*8+(BP$6-1)*1+1,8),": ",VLOOKUP(MID('Tab. A1.4-WVG'!$C106,(BP$6-1)*8+(BP$6-1)*1+1,8),AGS,2,FALSE)))</f>
        <v/>
      </c>
      <c r="BQ102" s="232" t="str">
        <f>IF(MID('Tab. A1.4-WVG'!$C106,(BQ$6-1)*8+(BQ$6-1)*1+1,8)="","",CONCATENATE(MID('Tab. A1.4-WVG'!$C106,(BQ$6-1)*8+(BQ$6-1)*1+1,8),": ",VLOOKUP(MID('Tab. A1.4-WVG'!$C106,(BQ$6-1)*8+(BQ$6-1)*1+1,8),AGS,2,FALSE)))</f>
        <v/>
      </c>
      <c r="BR102" s="232" t="str">
        <f>IF(MID('Tab. A1.4-WVG'!$C106,(BR$6-1)*8+(BR$6-1)*1+1,8)="","",CONCATENATE(MID('Tab. A1.4-WVG'!$C106,(BR$6-1)*8+(BR$6-1)*1+1,8),": ",VLOOKUP(MID('Tab. A1.4-WVG'!$C106,(BR$6-1)*8+(BR$6-1)*1+1,8),AGS,2,FALSE)))</f>
        <v/>
      </c>
      <c r="BS102" s="232" t="str">
        <f>IF(MID('Tab. A1.4-WVG'!$C106,(BS$6-1)*8+(BS$6-1)*1+1,8)="","",CONCATENATE(MID('Tab. A1.4-WVG'!$C106,(BS$6-1)*8+(BS$6-1)*1+1,8),": ",VLOOKUP(MID('Tab. A1.4-WVG'!$C106,(BS$6-1)*8+(BS$6-1)*1+1,8),AGS,2,FALSE)))</f>
        <v/>
      </c>
      <c r="BT102" s="232" t="str">
        <f>IF(MID('Tab. A1.4-WVG'!$C106,(BT$6-1)*8+(BT$6-1)*1+1,8)="","",CONCATENATE(MID('Tab. A1.4-WVG'!$C106,(BT$6-1)*8+(BT$6-1)*1+1,8),": ",VLOOKUP(MID('Tab. A1.4-WVG'!$C106,(BT$6-1)*8+(BT$6-1)*1+1,8),AGS,2,FALSE)))</f>
        <v/>
      </c>
      <c r="BU102" s="232" t="str">
        <f>IF(MID('Tab. A1.4-WVG'!$C106,(BU$6-1)*8+(BU$6-1)*1+1,8)="","",CONCATENATE(MID('Tab. A1.4-WVG'!$C106,(BU$6-1)*8+(BU$6-1)*1+1,8),": ",VLOOKUP(MID('Tab. A1.4-WVG'!$C106,(BU$6-1)*8+(BU$6-1)*1+1,8),AGS,2,FALSE)))</f>
        <v/>
      </c>
      <c r="BV102" s="232" t="str">
        <f>IF(MID('Tab. A1.4-WVG'!$C106,(BV$6-1)*8+(BV$6-1)*1+1,8)="","",CONCATENATE(MID('Tab. A1.4-WVG'!$C106,(BV$6-1)*8+(BV$6-1)*1+1,8),": ",VLOOKUP(MID('Tab. A1.4-WVG'!$C106,(BV$6-1)*8+(BV$6-1)*1+1,8),AGS,2,FALSE)))</f>
        <v/>
      </c>
      <c r="BW102" s="232" t="str">
        <f>IF(MID('Tab. A1.4-WVG'!$C106,(BW$6-1)*8+(BW$6-1)*1+1,8)="","",CONCATENATE(MID('Tab. A1.4-WVG'!$C106,(BW$6-1)*8+(BW$6-1)*1+1,8),": ",VLOOKUP(MID('Tab. A1.4-WVG'!$C106,(BW$6-1)*8+(BW$6-1)*1+1,8),AGS,2,FALSE)))</f>
        <v/>
      </c>
      <c r="BX102" s="232" t="str">
        <f>IF(MID('Tab. A1.4-WVG'!$C106,(BX$6-1)*8+(BX$6-1)*1+1,8)="","",CONCATENATE(MID('Tab. A1.4-WVG'!$C106,(BX$6-1)*8+(BX$6-1)*1+1,8),": ",VLOOKUP(MID('Tab. A1.4-WVG'!$C106,(BX$6-1)*8+(BX$6-1)*1+1,8),AGS,2,FALSE)))</f>
        <v/>
      </c>
      <c r="BY102" s="232" t="str">
        <f>IF(MID('Tab. A1.4-WVG'!$C106,(BY$6-1)*8+(BY$6-1)*1+1,8)="","",CONCATENATE(MID('Tab. A1.4-WVG'!$C106,(BY$6-1)*8+(BY$6-1)*1+1,8),": ",VLOOKUP(MID('Tab. A1.4-WVG'!$C106,(BY$6-1)*8+(BY$6-1)*1+1,8),AGS,2,FALSE)))</f>
        <v/>
      </c>
      <c r="BZ102" s="232" t="str">
        <f>IF(MID('Tab. A1.4-WVG'!$C106,(BZ$6-1)*8+(BZ$6-1)*1+1,8)="","",CONCATENATE(MID('Tab. A1.4-WVG'!$C106,(BZ$6-1)*8+(BZ$6-1)*1+1,8),": ",VLOOKUP(MID('Tab. A1.4-WVG'!$C106,(BZ$6-1)*8+(BZ$6-1)*1+1,8),AGS,2,FALSE)))</f>
        <v/>
      </c>
      <c r="CA102" s="232" t="str">
        <f>IF(MID('Tab. A1.4-WVG'!$C106,(CA$6-1)*8+(CA$6-1)*1+1,8)="","",CONCATENATE(MID('Tab. A1.4-WVG'!$C106,(CA$6-1)*8+(CA$6-1)*1+1,8),": ",VLOOKUP(MID('Tab. A1.4-WVG'!$C106,(CA$6-1)*8+(CA$6-1)*1+1,8),AGS,2,FALSE)))</f>
        <v/>
      </c>
      <c r="CB102" s="232" t="str">
        <f>IF(MID('Tab. A1.4-WVG'!$C106,(CB$6-1)*8+(CB$6-1)*1+1,8)="","",CONCATENATE(MID('Tab. A1.4-WVG'!$C106,(CB$6-1)*8+(CB$6-1)*1+1,8),": ",VLOOKUP(MID('Tab. A1.4-WVG'!$C106,(CB$6-1)*8+(CB$6-1)*1+1,8),AGS,2,FALSE)))</f>
        <v/>
      </c>
      <c r="CC102" s="232" t="str">
        <f>IF(MID('Tab. A1.4-WVG'!$C106,(CC$6-1)*8+(CC$6-1)*1+1,8)="","",CONCATENATE(MID('Tab. A1.4-WVG'!$C106,(CC$6-1)*8+(CC$6-1)*1+1,8),": ",VLOOKUP(MID('Tab. A1.4-WVG'!$C106,(CC$6-1)*8+(CC$6-1)*1+1,8),AGS,2,FALSE)))</f>
        <v/>
      </c>
      <c r="CD102" s="232" t="str">
        <f>IF(MID('Tab. A1.4-WVG'!$C106,(CD$6-1)*8+(CD$6-1)*1+1,8)="","",CONCATENATE(MID('Tab. A1.4-WVG'!$C106,(CD$6-1)*8+(CD$6-1)*1+1,8),": ",VLOOKUP(MID('Tab. A1.4-WVG'!$C106,(CD$6-1)*8+(CD$6-1)*1+1,8),AGS,2,FALSE)))</f>
        <v/>
      </c>
      <c r="CE102" s="232" t="str">
        <f>IF(MID('Tab. A1.4-WVG'!$C106,(CE$6-1)*8+(CE$6-1)*1+1,8)="","",CONCATENATE(MID('Tab. A1.4-WVG'!$C106,(CE$6-1)*8+(CE$6-1)*1+1,8),": ",VLOOKUP(MID('Tab. A1.4-WVG'!$C106,(CE$6-1)*8+(CE$6-1)*1+1,8),AGS,2,FALSE)))</f>
        <v/>
      </c>
      <c r="CF102" s="232" t="str">
        <f>IF(MID('Tab. A1.4-WVG'!$C106,(CF$6-1)*8+(CF$6-1)*1+1,8)="","",CONCATENATE(MID('Tab. A1.4-WVG'!$C106,(CF$6-1)*8+(CF$6-1)*1+1,8),": ",VLOOKUP(MID('Tab. A1.4-WVG'!$C106,(CF$6-1)*8+(CF$6-1)*1+1,8),AGS,2,FALSE)))</f>
        <v/>
      </c>
      <c r="CG102" s="232" t="str">
        <f>IF(MID('Tab. A1.4-WVG'!$C106,(CG$6-1)*8+(CG$6-1)*1+1,8)="","",CONCATENATE(MID('Tab. A1.4-WVG'!$C106,(CG$6-1)*8+(CG$6-1)*1+1,8),": ",VLOOKUP(MID('Tab. A1.4-WVG'!$C106,(CG$6-1)*8+(CG$6-1)*1+1,8),AGS,2,FALSE)))</f>
        <v/>
      </c>
      <c r="CH102" s="232" t="str">
        <f>IF(MID('Tab. A1.4-WVG'!$C106,(CH$6-1)*8+(CH$6-1)*1+1,8)="","",CONCATENATE(MID('Tab. A1.4-WVG'!$C106,(CH$6-1)*8+(CH$6-1)*1+1,8),": ",VLOOKUP(MID('Tab. A1.4-WVG'!$C106,(CH$6-1)*8+(CH$6-1)*1+1,8),AGS,2,FALSE)))</f>
        <v/>
      </c>
      <c r="CI102" s="232" t="str">
        <f>IF(MID('Tab. A1.4-WVG'!$C106,(CI$6-1)*8+(CI$6-1)*1+1,8)="","",CONCATENATE(MID('Tab. A1.4-WVG'!$C106,(CI$6-1)*8+(CI$6-1)*1+1,8),": ",VLOOKUP(MID('Tab. A1.4-WVG'!$C106,(CI$6-1)*8+(CI$6-1)*1+1,8),AGS,2,FALSE)))</f>
        <v/>
      </c>
      <c r="CJ102" s="232" t="str">
        <f>IF(MID('Tab. A1.4-WVG'!$C106,(CJ$6-1)*8+(CJ$6-1)*1+1,8)="","",CONCATENATE(MID('Tab. A1.4-WVG'!$C106,(CJ$6-1)*8+(CJ$6-1)*1+1,8),": ",VLOOKUP(MID('Tab. A1.4-WVG'!$C106,(CJ$6-1)*8+(CJ$6-1)*1+1,8),AGS,2,FALSE)))</f>
        <v/>
      </c>
      <c r="CK102" s="232" t="str">
        <f>IF(MID('Tab. A1.4-WVG'!$C106,(CK$6-1)*8+(CK$6-1)*1+1,8)="","",CONCATENATE(MID('Tab. A1.4-WVG'!$C106,(CK$6-1)*8+(CK$6-1)*1+1,8),": ",VLOOKUP(MID('Tab. A1.4-WVG'!$C106,(CK$6-1)*8+(CK$6-1)*1+1,8),AGS,2,FALSE)))</f>
        <v/>
      </c>
      <c r="CL102" s="232" t="str">
        <f>IF(MID('Tab. A1.4-WVG'!$C106,(CL$6-1)*8+(CL$6-1)*1+1,8)="","",CONCATENATE(MID('Tab. A1.4-WVG'!$C106,(CL$6-1)*8+(CL$6-1)*1+1,8),": ",VLOOKUP(MID('Tab. A1.4-WVG'!$C106,(CL$6-1)*8+(CL$6-1)*1+1,8),AGS,2,FALSE)))</f>
        <v/>
      </c>
      <c r="CM102" s="232" t="str">
        <f>IF(MID('Tab. A1.4-WVG'!$C106,(CM$6-1)*8+(CM$6-1)*1+1,8)="","",CONCATENATE(MID('Tab. A1.4-WVG'!$C106,(CM$6-1)*8+(CM$6-1)*1+1,8),": ",VLOOKUP(MID('Tab. A1.4-WVG'!$C106,(CM$6-1)*8+(CM$6-1)*1+1,8),AGS,2,FALSE)))</f>
        <v/>
      </c>
      <c r="CN102" s="232" t="str">
        <f>IF(MID('Tab. A1.4-WVG'!$C106,(CN$6-1)*8+(CN$6-1)*1+1,8)="","",CONCATENATE(MID('Tab. A1.4-WVG'!$C106,(CN$6-1)*8+(CN$6-1)*1+1,8),": ",VLOOKUP(MID('Tab. A1.4-WVG'!$C106,(CN$6-1)*8+(CN$6-1)*1+1,8),AGS,2,FALSE)))</f>
        <v/>
      </c>
      <c r="CO102" s="232" t="str">
        <f>IF(MID('Tab. A1.4-WVG'!$C106,(CO$6-1)*8+(CO$6-1)*1+1,8)="","",CONCATENATE(MID('Tab. A1.4-WVG'!$C106,(CO$6-1)*8+(CO$6-1)*1+1,8),": ",VLOOKUP(MID('Tab. A1.4-WVG'!$C106,(CO$6-1)*8+(CO$6-1)*1+1,8),AGS,2,FALSE)))</f>
        <v/>
      </c>
      <c r="CP102" s="232" t="str">
        <f>IF(MID('Tab. A1.4-WVG'!$C106,(CP$6-1)*8+(CP$6-1)*1+1,8)="","",CONCATENATE(MID('Tab. A1.4-WVG'!$C106,(CP$6-1)*8+(CP$6-1)*1+1,8),": ",VLOOKUP(MID('Tab. A1.4-WVG'!$C106,(CP$6-1)*8+(CP$6-1)*1+1,8),AGS,2,FALSE)))</f>
        <v/>
      </c>
      <c r="CQ102" s="232" t="str">
        <f>IF(MID('Tab. A1.4-WVG'!$C106,(CQ$6-1)*8+(CQ$6-1)*1+1,8)="","",CONCATENATE(MID('Tab. A1.4-WVG'!$C106,(CQ$6-1)*8+(CQ$6-1)*1+1,8),": ",VLOOKUP(MID('Tab. A1.4-WVG'!$C106,(CQ$6-1)*8+(CQ$6-1)*1+1,8),AGS,2,FALSE)))</f>
        <v/>
      </c>
      <c r="CR102" s="232" t="str">
        <f>IF(MID('Tab. A1.4-WVG'!$C106,(CR$6-1)*8+(CR$6-1)*1+1,8)="","",CONCATENATE(MID('Tab. A1.4-WVG'!$C106,(CR$6-1)*8+(CR$6-1)*1+1,8),": ",VLOOKUP(MID('Tab. A1.4-WVG'!$C106,(CR$6-1)*8+(CR$6-1)*1+1,8),AGS,2,FALSE)))</f>
        <v/>
      </c>
      <c r="CS102" s="232" t="str">
        <f>IF(MID('Tab. A1.4-WVG'!$C106,(CS$6-1)*8+(CS$6-1)*1+1,8)="","",CONCATENATE(MID('Tab. A1.4-WVG'!$C106,(CS$6-1)*8+(CS$6-1)*1+1,8),": ",VLOOKUP(MID('Tab. A1.4-WVG'!$C106,(CS$6-1)*8+(CS$6-1)*1+1,8),AGS,2,FALSE)))</f>
        <v/>
      </c>
      <c r="CT102" s="232" t="str">
        <f>IF(MID('Tab. A1.4-WVG'!$C106,(CT$6-1)*8+(CT$6-1)*1+1,8)="","",CONCATENATE(MID('Tab. A1.4-WVG'!$C106,(CT$6-1)*8+(CT$6-1)*1+1,8),": ",VLOOKUP(MID('Tab. A1.4-WVG'!$C106,(CT$6-1)*8+(CT$6-1)*1+1,8),AGS,2,FALSE)))</f>
        <v/>
      </c>
      <c r="CU102" s="232" t="str">
        <f>IF(MID('Tab. A1.4-WVG'!$C106,(CU$6-1)*8+(CU$6-1)*1+1,8)="","",CONCATENATE(MID('Tab. A1.4-WVG'!$C106,(CU$6-1)*8+(CU$6-1)*1+1,8),": ",VLOOKUP(MID('Tab. A1.4-WVG'!$C106,(CU$6-1)*8+(CU$6-1)*1+1,8),AGS,2,FALSE)))</f>
        <v/>
      </c>
      <c r="CV102" s="232" t="str">
        <f>IF(MID('Tab. A1.4-WVG'!$C106,(CV$6-1)*8+(CV$6-1)*1+1,8)="","",CONCATENATE(MID('Tab. A1.4-WVG'!$C106,(CV$6-1)*8+(CV$6-1)*1+1,8),": ",VLOOKUP(MID('Tab. A1.4-WVG'!$C106,(CV$6-1)*8+(CV$6-1)*1+1,8),AGS,2,FALSE)))</f>
        <v/>
      </c>
      <c r="CW102" s="232" t="str">
        <f>IF(MID('Tab. A1.4-WVG'!$C106,(CW$6-1)*8+(CW$6-1)*1+1,8)="","",CONCATENATE(MID('Tab. A1.4-WVG'!$C106,(CW$6-1)*8+(CW$6-1)*1+1,8),": ",VLOOKUP(MID('Tab. A1.4-WVG'!$C106,(CW$6-1)*8+(CW$6-1)*1+1,8),AGS,2,FALSE)))</f>
        <v/>
      </c>
      <c r="CX102" s="39">
        <f t="shared" si="1"/>
        <v>0</v>
      </c>
    </row>
    <row r="103" spans="1:102" ht="38.25" customHeight="1" x14ac:dyDescent="0.2">
      <c r="A103" s="231" t="str">
        <f>IF('Tab. A1.4-WVG'!A107="","",'Tab. A1.4-WVG'!A107)</f>
        <v/>
      </c>
      <c r="B103" s="232" t="str">
        <f>IF(MID('Tab. A1.4-WVG'!$C107,(B$6-1)*8+(B$6-1)*1+1,8)="","",CONCATENATE(MID('Tab. A1.4-WVG'!$C107,(B$6-1)*8+(B$6-1)*1+1,8),": ",VLOOKUP(MID('Tab. A1.4-WVG'!$C107,(B$6-1)*8+(B$6-1)*1+1,8),AGS,2,FALSE)))</f>
        <v/>
      </c>
      <c r="C103" s="232" t="str">
        <f>IF(MID('Tab. A1.4-WVG'!$C107,(C$6-1)*8+(C$6-1)*1+1,8)="","",CONCATENATE(MID('Tab. A1.4-WVG'!$C107,(C$6-1)*8+(C$6-1)*1+1,8),": ",VLOOKUP(MID('Tab. A1.4-WVG'!$C107,(C$6-1)*8+(C$6-1)*1+1,8),AGS,2,FALSE)))</f>
        <v/>
      </c>
      <c r="D103" s="232" t="str">
        <f>IF(MID('Tab. A1.4-WVG'!$C107,(D$6-1)*8+(D$6-1)*1+1,8)="","",CONCATENATE(MID('Tab. A1.4-WVG'!$C107,(D$6-1)*8+(D$6-1)*1+1,8),": ",VLOOKUP(MID('Tab. A1.4-WVG'!$C107,(D$6-1)*8+(D$6-1)*1+1,8),AGS,2,FALSE)))</f>
        <v/>
      </c>
      <c r="E103" s="232" t="str">
        <f>IF(MID('Tab. A1.4-WVG'!$C107,(E$6-1)*8+(E$6-1)*1+1,8)="","",CONCATENATE(MID('Tab. A1.4-WVG'!$C107,(E$6-1)*8+(E$6-1)*1+1,8),": ",VLOOKUP(MID('Tab. A1.4-WVG'!$C107,(E$6-1)*8+(E$6-1)*1+1,8),AGS,2,FALSE)))</f>
        <v/>
      </c>
      <c r="F103" s="232" t="str">
        <f>IF(MID('Tab. A1.4-WVG'!$C107,(F$6-1)*8+(F$6-1)*1+1,8)="","",CONCATENATE(MID('Tab. A1.4-WVG'!$C107,(F$6-1)*8+(F$6-1)*1+1,8),": ",VLOOKUP(MID('Tab. A1.4-WVG'!$C107,(F$6-1)*8+(F$6-1)*1+1,8),AGS,2,FALSE)))</f>
        <v/>
      </c>
      <c r="G103" s="232" t="str">
        <f>IF(MID('Tab. A1.4-WVG'!$C107,(G$6-1)*8+(G$6-1)*1+1,8)="","",CONCATENATE(MID('Tab. A1.4-WVG'!$C107,(G$6-1)*8+(G$6-1)*1+1,8),": ",VLOOKUP(MID('Tab. A1.4-WVG'!$C107,(G$6-1)*8+(G$6-1)*1+1,8),AGS,2,FALSE)))</f>
        <v/>
      </c>
      <c r="H103" s="232" t="str">
        <f>IF(MID('Tab. A1.4-WVG'!$C107,(H$6-1)*8+(H$6-1)*1+1,8)="","",CONCATENATE(MID('Tab. A1.4-WVG'!$C107,(H$6-1)*8+(H$6-1)*1+1,8),": ",VLOOKUP(MID('Tab. A1.4-WVG'!$C107,(H$6-1)*8+(H$6-1)*1+1,8),AGS,2,FALSE)))</f>
        <v/>
      </c>
      <c r="I103" s="232" t="str">
        <f>IF(MID('Tab. A1.4-WVG'!$C107,(I$6-1)*8+(I$6-1)*1+1,8)="","",CONCATENATE(MID('Tab. A1.4-WVG'!$C107,(I$6-1)*8+(I$6-1)*1+1,8),": ",VLOOKUP(MID('Tab. A1.4-WVG'!$C107,(I$6-1)*8+(I$6-1)*1+1,8),AGS,2,FALSE)))</f>
        <v/>
      </c>
      <c r="J103" s="232" t="str">
        <f>IF(MID('Tab. A1.4-WVG'!$C107,(J$6-1)*8+(J$6-1)*1+1,8)="","",CONCATENATE(MID('Tab. A1.4-WVG'!$C107,(J$6-1)*8+(J$6-1)*1+1,8),": ",VLOOKUP(MID('Tab. A1.4-WVG'!$C107,(J$6-1)*8+(J$6-1)*1+1,8),AGS,2,FALSE)))</f>
        <v/>
      </c>
      <c r="K103" s="232" t="str">
        <f>IF(MID('Tab. A1.4-WVG'!$C107,(K$6-1)*8+(K$6-1)*1+1,8)="","",CONCATENATE(MID('Tab. A1.4-WVG'!$C107,(K$6-1)*8+(K$6-1)*1+1,8),": ",VLOOKUP(MID('Tab. A1.4-WVG'!$C107,(K$6-1)*8+(K$6-1)*1+1,8),AGS,2,FALSE)))</f>
        <v/>
      </c>
      <c r="L103" s="232" t="str">
        <f>IF(MID('Tab. A1.4-WVG'!$C107,(L$6-1)*8+(L$6-1)*1+1,8)="","",CONCATENATE(MID('Tab. A1.4-WVG'!$C107,(L$6-1)*8+(L$6-1)*1+1,8),": ",VLOOKUP(MID('Tab. A1.4-WVG'!$C107,(L$6-1)*8+(L$6-1)*1+1,8),AGS,2,FALSE)))</f>
        <v/>
      </c>
      <c r="M103" s="232" t="str">
        <f>IF(MID('Tab. A1.4-WVG'!$C107,(M$6-1)*8+(M$6-1)*1+1,8)="","",CONCATENATE(MID('Tab. A1.4-WVG'!$C107,(M$6-1)*8+(M$6-1)*1+1,8),": ",VLOOKUP(MID('Tab. A1.4-WVG'!$C107,(M$6-1)*8+(M$6-1)*1+1,8),AGS,2,FALSE)))</f>
        <v/>
      </c>
      <c r="N103" s="232" t="str">
        <f>IF(MID('Tab. A1.4-WVG'!$C107,(N$6-1)*8+(N$6-1)*1+1,8)="","",CONCATENATE(MID('Tab. A1.4-WVG'!$C107,(N$6-1)*8+(N$6-1)*1+1,8),": ",VLOOKUP(MID('Tab. A1.4-WVG'!$C107,(N$6-1)*8+(N$6-1)*1+1,8),AGS,2,FALSE)))</f>
        <v/>
      </c>
      <c r="O103" s="232" t="str">
        <f>IF(MID('Tab. A1.4-WVG'!$C107,(O$6-1)*8+(O$6-1)*1+1,8)="","",CONCATENATE(MID('Tab. A1.4-WVG'!$C107,(O$6-1)*8+(O$6-1)*1+1,8),": ",VLOOKUP(MID('Tab. A1.4-WVG'!$C107,(O$6-1)*8+(O$6-1)*1+1,8),AGS,2,FALSE)))</f>
        <v/>
      </c>
      <c r="P103" s="232" t="str">
        <f>IF(MID('Tab. A1.4-WVG'!$C107,(P$6-1)*8+(P$6-1)*1+1,8)="","",CONCATENATE(MID('Tab. A1.4-WVG'!$C107,(P$6-1)*8+(P$6-1)*1+1,8),": ",VLOOKUP(MID('Tab. A1.4-WVG'!$C107,(P$6-1)*8+(P$6-1)*1+1,8),AGS,2,FALSE)))</f>
        <v/>
      </c>
      <c r="Q103" s="232" t="str">
        <f>IF(MID('Tab. A1.4-WVG'!$C107,(Q$6-1)*8+(Q$6-1)*1+1,8)="","",CONCATENATE(MID('Tab. A1.4-WVG'!$C107,(Q$6-1)*8+(Q$6-1)*1+1,8),": ",VLOOKUP(MID('Tab. A1.4-WVG'!$C107,(Q$6-1)*8+(Q$6-1)*1+1,8),AGS,2,FALSE)))</f>
        <v/>
      </c>
      <c r="R103" s="232" t="str">
        <f>IF(MID('Tab. A1.4-WVG'!$C107,(R$6-1)*8+(R$6-1)*1+1,8)="","",CONCATENATE(MID('Tab. A1.4-WVG'!$C107,(R$6-1)*8+(R$6-1)*1+1,8),": ",VLOOKUP(MID('Tab. A1.4-WVG'!$C107,(R$6-1)*8+(R$6-1)*1+1,8),AGS,2,FALSE)))</f>
        <v/>
      </c>
      <c r="S103" s="232" t="str">
        <f>IF(MID('Tab. A1.4-WVG'!$C107,(S$6-1)*8+(S$6-1)*1+1,8)="","",CONCATENATE(MID('Tab. A1.4-WVG'!$C107,(S$6-1)*8+(S$6-1)*1+1,8),": ",VLOOKUP(MID('Tab. A1.4-WVG'!$C107,(S$6-1)*8+(S$6-1)*1+1,8),AGS,2,FALSE)))</f>
        <v/>
      </c>
      <c r="T103" s="232" t="str">
        <f>IF(MID('Tab. A1.4-WVG'!$C107,(T$6-1)*8+(T$6-1)*1+1,8)="","",CONCATENATE(MID('Tab. A1.4-WVG'!$C107,(T$6-1)*8+(T$6-1)*1+1,8),": ",VLOOKUP(MID('Tab. A1.4-WVG'!$C107,(T$6-1)*8+(T$6-1)*1+1,8),AGS,2,FALSE)))</f>
        <v/>
      </c>
      <c r="U103" s="232" t="str">
        <f>IF(MID('Tab. A1.4-WVG'!$C107,(U$6-1)*8+(U$6-1)*1+1,8)="","",CONCATENATE(MID('Tab. A1.4-WVG'!$C107,(U$6-1)*8+(U$6-1)*1+1,8),": ",VLOOKUP(MID('Tab. A1.4-WVG'!$C107,(U$6-1)*8+(U$6-1)*1+1,8),AGS,2,FALSE)))</f>
        <v/>
      </c>
      <c r="V103" s="232" t="str">
        <f>IF(MID('Tab. A1.4-WVG'!$C107,(V$6-1)*8+(V$6-1)*1+1,8)="","",CONCATENATE(MID('Tab. A1.4-WVG'!$C107,(V$6-1)*8+(V$6-1)*1+1,8),": ",VLOOKUP(MID('Tab. A1.4-WVG'!$C107,(V$6-1)*8+(V$6-1)*1+1,8),AGS,2,FALSE)))</f>
        <v/>
      </c>
      <c r="W103" s="232" t="str">
        <f>IF(MID('Tab. A1.4-WVG'!$C107,(W$6-1)*8+(W$6-1)*1+1,8)="","",CONCATENATE(MID('Tab. A1.4-WVG'!$C107,(W$6-1)*8+(W$6-1)*1+1,8),": ",VLOOKUP(MID('Tab. A1.4-WVG'!$C107,(W$6-1)*8+(W$6-1)*1+1,8),AGS,2,FALSE)))</f>
        <v/>
      </c>
      <c r="X103" s="232" t="str">
        <f>IF(MID('Tab. A1.4-WVG'!$C107,(X$6-1)*8+(X$6-1)*1+1,8)="","",CONCATENATE(MID('Tab. A1.4-WVG'!$C107,(X$6-1)*8+(X$6-1)*1+1,8),": ",VLOOKUP(MID('Tab. A1.4-WVG'!$C107,(X$6-1)*8+(X$6-1)*1+1,8),AGS,2,FALSE)))</f>
        <v/>
      </c>
      <c r="Y103" s="232" t="str">
        <f>IF(MID('Tab. A1.4-WVG'!$C107,(Y$6-1)*8+(Y$6-1)*1+1,8)="","",CONCATENATE(MID('Tab. A1.4-WVG'!$C107,(Y$6-1)*8+(Y$6-1)*1+1,8),": ",VLOOKUP(MID('Tab. A1.4-WVG'!$C107,(Y$6-1)*8+(Y$6-1)*1+1,8),AGS,2,FALSE)))</f>
        <v/>
      </c>
      <c r="Z103" s="232" t="str">
        <f>IF(MID('Tab. A1.4-WVG'!$C107,(Z$6-1)*8+(Z$6-1)*1+1,8)="","",CONCATENATE(MID('Tab. A1.4-WVG'!$C107,(Z$6-1)*8+(Z$6-1)*1+1,8),": ",VLOOKUP(MID('Tab. A1.4-WVG'!$C107,(Z$6-1)*8+(Z$6-1)*1+1,8),AGS,2,FALSE)))</f>
        <v/>
      </c>
      <c r="AA103" s="232" t="str">
        <f>IF(MID('Tab. A1.4-WVG'!$C107,(AA$6-1)*8+(AA$6-1)*1+1,8)="","",CONCATENATE(MID('Tab. A1.4-WVG'!$C107,(AA$6-1)*8+(AA$6-1)*1+1,8),": ",VLOOKUP(MID('Tab. A1.4-WVG'!$C107,(AA$6-1)*8+(AA$6-1)*1+1,8),AGS,2,FALSE)))</f>
        <v/>
      </c>
      <c r="AB103" s="232" t="str">
        <f>IF(MID('Tab. A1.4-WVG'!$C107,(AB$6-1)*8+(AB$6-1)*1+1,8)="","",CONCATENATE(MID('Tab. A1.4-WVG'!$C107,(AB$6-1)*8+(AB$6-1)*1+1,8),": ",VLOOKUP(MID('Tab. A1.4-WVG'!$C107,(AB$6-1)*8+(AB$6-1)*1+1,8),AGS,2,FALSE)))</f>
        <v/>
      </c>
      <c r="AC103" s="232" t="str">
        <f>IF(MID('Tab. A1.4-WVG'!$C107,(AC$6-1)*8+(AC$6-1)*1+1,8)="","",CONCATENATE(MID('Tab. A1.4-WVG'!$C107,(AC$6-1)*8+(AC$6-1)*1+1,8),": ",VLOOKUP(MID('Tab. A1.4-WVG'!$C107,(AC$6-1)*8+(AC$6-1)*1+1,8),AGS,2,FALSE)))</f>
        <v/>
      </c>
      <c r="AD103" s="232" t="str">
        <f>IF(MID('Tab. A1.4-WVG'!$C107,(AD$6-1)*8+(AD$6-1)*1+1,8)="","",CONCATENATE(MID('Tab. A1.4-WVG'!$C107,(AD$6-1)*8+(AD$6-1)*1+1,8),": ",VLOOKUP(MID('Tab. A1.4-WVG'!$C107,(AD$6-1)*8+(AD$6-1)*1+1,8),AGS,2,FALSE)))</f>
        <v/>
      </c>
      <c r="AE103" s="232" t="str">
        <f>IF(MID('Tab. A1.4-WVG'!$C107,(AE$6-1)*8+(AE$6-1)*1+1,8)="","",CONCATENATE(MID('Tab. A1.4-WVG'!$C107,(AE$6-1)*8+(AE$6-1)*1+1,8),": ",VLOOKUP(MID('Tab. A1.4-WVG'!$C107,(AE$6-1)*8+(AE$6-1)*1+1,8),AGS,2,FALSE)))</f>
        <v/>
      </c>
      <c r="AF103" s="232" t="str">
        <f>IF(MID('Tab. A1.4-WVG'!$C107,(AF$6-1)*8+(AF$6-1)*1+1,8)="","",CONCATENATE(MID('Tab. A1.4-WVG'!$C107,(AF$6-1)*8+(AF$6-1)*1+1,8),": ",VLOOKUP(MID('Tab. A1.4-WVG'!$C107,(AF$6-1)*8+(AF$6-1)*1+1,8),AGS,2,FALSE)))</f>
        <v/>
      </c>
      <c r="AG103" s="232" t="str">
        <f>IF(MID('Tab. A1.4-WVG'!$C107,(AG$6-1)*8+(AG$6-1)*1+1,8)="","",CONCATENATE(MID('Tab. A1.4-WVG'!$C107,(AG$6-1)*8+(AG$6-1)*1+1,8),": ",VLOOKUP(MID('Tab. A1.4-WVG'!$C107,(AG$6-1)*8+(AG$6-1)*1+1,8),AGS,2,FALSE)))</f>
        <v/>
      </c>
      <c r="AH103" s="232" t="str">
        <f>IF(MID('Tab. A1.4-WVG'!$C107,(AH$6-1)*8+(AH$6-1)*1+1,8)="","",CONCATENATE(MID('Tab. A1.4-WVG'!$C107,(AH$6-1)*8+(AH$6-1)*1+1,8),": ",VLOOKUP(MID('Tab. A1.4-WVG'!$C107,(AH$6-1)*8+(AH$6-1)*1+1,8),AGS,2,FALSE)))</f>
        <v/>
      </c>
      <c r="AI103" s="232" t="str">
        <f>IF(MID('Tab. A1.4-WVG'!$C107,(AI$6-1)*8+(AI$6-1)*1+1,8)="","",CONCATENATE(MID('Tab. A1.4-WVG'!$C107,(AI$6-1)*8+(AI$6-1)*1+1,8),": ",VLOOKUP(MID('Tab. A1.4-WVG'!$C107,(AI$6-1)*8+(AI$6-1)*1+1,8),AGS,2,FALSE)))</f>
        <v/>
      </c>
      <c r="AJ103" s="232" t="str">
        <f>IF(MID('Tab. A1.4-WVG'!$C107,(AJ$6-1)*8+(AJ$6-1)*1+1,8)="","",CONCATENATE(MID('Tab. A1.4-WVG'!$C107,(AJ$6-1)*8+(AJ$6-1)*1+1,8),": ",VLOOKUP(MID('Tab. A1.4-WVG'!$C107,(AJ$6-1)*8+(AJ$6-1)*1+1,8),AGS,2,FALSE)))</f>
        <v/>
      </c>
      <c r="AK103" s="232" t="str">
        <f>IF(MID('Tab. A1.4-WVG'!$C107,(AK$6-1)*8+(AK$6-1)*1+1,8)="","",CONCATENATE(MID('Tab. A1.4-WVG'!$C107,(AK$6-1)*8+(AK$6-1)*1+1,8),": ",VLOOKUP(MID('Tab. A1.4-WVG'!$C107,(AK$6-1)*8+(AK$6-1)*1+1,8),AGS,2,FALSE)))</f>
        <v/>
      </c>
      <c r="AL103" s="232" t="str">
        <f>IF(MID('Tab. A1.4-WVG'!$C107,(AL$6-1)*8+(AL$6-1)*1+1,8)="","",CONCATENATE(MID('Tab. A1.4-WVG'!$C107,(AL$6-1)*8+(AL$6-1)*1+1,8),": ",VLOOKUP(MID('Tab. A1.4-WVG'!$C107,(AL$6-1)*8+(AL$6-1)*1+1,8),AGS,2,FALSE)))</f>
        <v/>
      </c>
      <c r="AM103" s="232" t="str">
        <f>IF(MID('Tab. A1.4-WVG'!$C107,(AM$6-1)*8+(AM$6-1)*1+1,8)="","",CONCATENATE(MID('Tab. A1.4-WVG'!$C107,(AM$6-1)*8+(AM$6-1)*1+1,8),": ",VLOOKUP(MID('Tab. A1.4-WVG'!$C107,(AM$6-1)*8+(AM$6-1)*1+1,8),AGS,2,FALSE)))</f>
        <v/>
      </c>
      <c r="AN103" s="232" t="str">
        <f>IF(MID('Tab. A1.4-WVG'!$C107,(AN$6-1)*8+(AN$6-1)*1+1,8)="","",CONCATENATE(MID('Tab. A1.4-WVG'!$C107,(AN$6-1)*8+(AN$6-1)*1+1,8),": ",VLOOKUP(MID('Tab. A1.4-WVG'!$C107,(AN$6-1)*8+(AN$6-1)*1+1,8),AGS,2,FALSE)))</f>
        <v/>
      </c>
      <c r="AO103" s="232" t="str">
        <f>IF(MID('Tab. A1.4-WVG'!$C107,(AO$6-1)*8+(AO$6-1)*1+1,8)="","",CONCATENATE(MID('Tab. A1.4-WVG'!$C107,(AO$6-1)*8+(AO$6-1)*1+1,8),": ",VLOOKUP(MID('Tab. A1.4-WVG'!$C107,(AO$6-1)*8+(AO$6-1)*1+1,8),AGS,2,FALSE)))</f>
        <v/>
      </c>
      <c r="AP103" s="232" t="str">
        <f>IF(MID('Tab. A1.4-WVG'!$C107,(AP$6-1)*8+(AP$6-1)*1+1,8)="","",CONCATENATE(MID('Tab. A1.4-WVG'!$C107,(AP$6-1)*8+(AP$6-1)*1+1,8),": ",VLOOKUP(MID('Tab. A1.4-WVG'!$C107,(AP$6-1)*8+(AP$6-1)*1+1,8),AGS,2,FALSE)))</f>
        <v/>
      </c>
      <c r="AQ103" s="232" t="str">
        <f>IF(MID('Tab. A1.4-WVG'!$C107,(AQ$6-1)*8+(AQ$6-1)*1+1,8)="","",CONCATENATE(MID('Tab. A1.4-WVG'!$C107,(AQ$6-1)*8+(AQ$6-1)*1+1,8),": ",VLOOKUP(MID('Tab. A1.4-WVG'!$C107,(AQ$6-1)*8+(AQ$6-1)*1+1,8),AGS,2,FALSE)))</f>
        <v/>
      </c>
      <c r="AR103" s="232" t="str">
        <f>IF(MID('Tab. A1.4-WVG'!$C107,(AR$6-1)*8+(AR$6-1)*1+1,8)="","",CONCATENATE(MID('Tab. A1.4-WVG'!$C107,(AR$6-1)*8+(AR$6-1)*1+1,8),": ",VLOOKUP(MID('Tab. A1.4-WVG'!$C107,(AR$6-1)*8+(AR$6-1)*1+1,8),AGS,2,FALSE)))</f>
        <v/>
      </c>
      <c r="AS103" s="232" t="str">
        <f>IF(MID('Tab. A1.4-WVG'!$C107,(AS$6-1)*8+(AS$6-1)*1+1,8)="","",CONCATENATE(MID('Tab. A1.4-WVG'!$C107,(AS$6-1)*8+(AS$6-1)*1+1,8),": ",VLOOKUP(MID('Tab. A1.4-WVG'!$C107,(AS$6-1)*8+(AS$6-1)*1+1,8),AGS,2,FALSE)))</f>
        <v/>
      </c>
      <c r="AT103" s="232" t="str">
        <f>IF(MID('Tab. A1.4-WVG'!$C107,(AT$6-1)*8+(AT$6-1)*1+1,8)="","",CONCATENATE(MID('Tab. A1.4-WVG'!$C107,(AT$6-1)*8+(AT$6-1)*1+1,8),": ",VLOOKUP(MID('Tab. A1.4-WVG'!$C107,(AT$6-1)*8+(AT$6-1)*1+1,8),AGS,2,FALSE)))</f>
        <v/>
      </c>
      <c r="AU103" s="232" t="str">
        <f>IF(MID('Tab. A1.4-WVG'!$C107,(AU$6-1)*8+(AU$6-1)*1+1,8)="","",CONCATENATE(MID('Tab. A1.4-WVG'!$C107,(AU$6-1)*8+(AU$6-1)*1+1,8),": ",VLOOKUP(MID('Tab. A1.4-WVG'!$C107,(AU$6-1)*8+(AU$6-1)*1+1,8),AGS,2,FALSE)))</f>
        <v/>
      </c>
      <c r="AV103" s="232" t="str">
        <f>IF(MID('Tab. A1.4-WVG'!$C107,(AV$6-1)*8+(AV$6-1)*1+1,8)="","",CONCATENATE(MID('Tab. A1.4-WVG'!$C107,(AV$6-1)*8+(AV$6-1)*1+1,8),": ",VLOOKUP(MID('Tab. A1.4-WVG'!$C107,(AV$6-1)*8+(AV$6-1)*1+1,8),AGS,2,FALSE)))</f>
        <v/>
      </c>
      <c r="AW103" s="232" t="str">
        <f>IF(MID('Tab. A1.4-WVG'!$C107,(AW$6-1)*8+(AW$6-1)*1+1,8)="","",CONCATENATE(MID('Tab. A1.4-WVG'!$C107,(AW$6-1)*8+(AW$6-1)*1+1,8),": ",VLOOKUP(MID('Tab. A1.4-WVG'!$C107,(AW$6-1)*8+(AW$6-1)*1+1,8),AGS,2,FALSE)))</f>
        <v/>
      </c>
      <c r="AX103" s="232" t="str">
        <f>IF(MID('Tab. A1.4-WVG'!$C107,(AX$6-1)*8+(AX$6-1)*1+1,8)="","",CONCATENATE(MID('Tab. A1.4-WVG'!$C107,(AX$6-1)*8+(AX$6-1)*1+1,8),": ",VLOOKUP(MID('Tab. A1.4-WVG'!$C107,(AX$6-1)*8+(AX$6-1)*1+1,8),AGS,2,FALSE)))</f>
        <v/>
      </c>
      <c r="AY103" s="232" t="str">
        <f>IF(MID('Tab. A1.4-WVG'!$C107,(AY$6-1)*8+(AY$6-1)*1+1,8)="","",CONCATENATE(MID('Tab. A1.4-WVG'!$C107,(AY$6-1)*8+(AY$6-1)*1+1,8),": ",VLOOKUP(MID('Tab. A1.4-WVG'!$C107,(AY$6-1)*8+(AY$6-1)*1+1,8),AGS,2,FALSE)))</f>
        <v/>
      </c>
      <c r="AZ103" s="232" t="str">
        <f>IF(MID('Tab. A1.4-WVG'!$C107,(AZ$6-1)*8+(AZ$6-1)*1+1,8)="","",CONCATENATE(MID('Tab. A1.4-WVG'!$C107,(AZ$6-1)*8+(AZ$6-1)*1+1,8),": ",VLOOKUP(MID('Tab. A1.4-WVG'!$C107,(AZ$6-1)*8+(AZ$6-1)*1+1,8),AGS,2,FALSE)))</f>
        <v/>
      </c>
      <c r="BA103" s="232" t="str">
        <f>IF(MID('Tab. A1.4-WVG'!$C107,(BA$6-1)*8+(BA$6-1)*1+1,8)="","",CONCATENATE(MID('Tab. A1.4-WVG'!$C107,(BA$6-1)*8+(BA$6-1)*1+1,8),": ",VLOOKUP(MID('Tab. A1.4-WVG'!$C107,(BA$6-1)*8+(BA$6-1)*1+1,8),AGS,2,FALSE)))</f>
        <v/>
      </c>
      <c r="BB103" s="232" t="str">
        <f>IF(MID('Tab. A1.4-WVG'!$C107,(BB$6-1)*8+(BB$6-1)*1+1,8)="","",CONCATENATE(MID('Tab. A1.4-WVG'!$C107,(BB$6-1)*8+(BB$6-1)*1+1,8),": ",VLOOKUP(MID('Tab. A1.4-WVG'!$C107,(BB$6-1)*8+(BB$6-1)*1+1,8),AGS,2,FALSE)))</f>
        <v/>
      </c>
      <c r="BC103" s="232" t="str">
        <f>IF(MID('Tab. A1.4-WVG'!$C107,(BC$6-1)*8+(BC$6-1)*1+1,8)="","",CONCATENATE(MID('Tab. A1.4-WVG'!$C107,(BC$6-1)*8+(BC$6-1)*1+1,8),": ",VLOOKUP(MID('Tab. A1.4-WVG'!$C107,(BC$6-1)*8+(BC$6-1)*1+1,8),AGS,2,FALSE)))</f>
        <v/>
      </c>
      <c r="BD103" s="232" t="str">
        <f>IF(MID('Tab. A1.4-WVG'!$C107,(BD$6-1)*8+(BD$6-1)*1+1,8)="","",CONCATENATE(MID('Tab. A1.4-WVG'!$C107,(BD$6-1)*8+(BD$6-1)*1+1,8),": ",VLOOKUP(MID('Tab. A1.4-WVG'!$C107,(BD$6-1)*8+(BD$6-1)*1+1,8),AGS,2,FALSE)))</f>
        <v/>
      </c>
      <c r="BE103" s="232" t="str">
        <f>IF(MID('Tab. A1.4-WVG'!$C107,(BE$6-1)*8+(BE$6-1)*1+1,8)="","",CONCATENATE(MID('Tab. A1.4-WVG'!$C107,(BE$6-1)*8+(BE$6-1)*1+1,8),": ",VLOOKUP(MID('Tab. A1.4-WVG'!$C107,(BE$6-1)*8+(BE$6-1)*1+1,8),AGS,2,FALSE)))</f>
        <v/>
      </c>
      <c r="BF103" s="232" t="str">
        <f>IF(MID('Tab. A1.4-WVG'!$C107,(BF$6-1)*8+(BF$6-1)*1+1,8)="","",CONCATENATE(MID('Tab. A1.4-WVG'!$C107,(BF$6-1)*8+(BF$6-1)*1+1,8),": ",VLOOKUP(MID('Tab. A1.4-WVG'!$C107,(BF$6-1)*8+(BF$6-1)*1+1,8),AGS,2,FALSE)))</f>
        <v/>
      </c>
      <c r="BG103" s="232" t="str">
        <f>IF(MID('Tab. A1.4-WVG'!$C107,(BG$6-1)*8+(BG$6-1)*1+1,8)="","",CONCATENATE(MID('Tab. A1.4-WVG'!$C107,(BG$6-1)*8+(BG$6-1)*1+1,8),": ",VLOOKUP(MID('Tab. A1.4-WVG'!$C107,(BG$6-1)*8+(BG$6-1)*1+1,8),AGS,2,FALSE)))</f>
        <v/>
      </c>
      <c r="BH103" s="232" t="str">
        <f>IF(MID('Tab. A1.4-WVG'!$C107,(BH$6-1)*8+(BH$6-1)*1+1,8)="","",CONCATENATE(MID('Tab. A1.4-WVG'!$C107,(BH$6-1)*8+(BH$6-1)*1+1,8),": ",VLOOKUP(MID('Tab. A1.4-WVG'!$C107,(BH$6-1)*8+(BH$6-1)*1+1,8),AGS,2,FALSE)))</f>
        <v/>
      </c>
      <c r="BI103" s="232" t="str">
        <f>IF(MID('Tab. A1.4-WVG'!$C107,(BI$6-1)*8+(BI$6-1)*1+1,8)="","",CONCATENATE(MID('Tab. A1.4-WVG'!$C107,(BI$6-1)*8+(BI$6-1)*1+1,8),": ",VLOOKUP(MID('Tab. A1.4-WVG'!$C107,(BI$6-1)*8+(BI$6-1)*1+1,8),AGS,2,FALSE)))</f>
        <v/>
      </c>
      <c r="BJ103" s="232" t="str">
        <f>IF(MID('Tab. A1.4-WVG'!$C107,(BJ$6-1)*8+(BJ$6-1)*1+1,8)="","",CONCATENATE(MID('Tab. A1.4-WVG'!$C107,(BJ$6-1)*8+(BJ$6-1)*1+1,8),": ",VLOOKUP(MID('Tab. A1.4-WVG'!$C107,(BJ$6-1)*8+(BJ$6-1)*1+1,8),AGS,2,FALSE)))</f>
        <v/>
      </c>
      <c r="BK103" s="232" t="str">
        <f>IF(MID('Tab. A1.4-WVG'!$C107,(BK$6-1)*8+(BK$6-1)*1+1,8)="","",CONCATENATE(MID('Tab. A1.4-WVG'!$C107,(BK$6-1)*8+(BK$6-1)*1+1,8),": ",VLOOKUP(MID('Tab. A1.4-WVG'!$C107,(BK$6-1)*8+(BK$6-1)*1+1,8),AGS,2,FALSE)))</f>
        <v/>
      </c>
      <c r="BL103" s="232" t="str">
        <f>IF(MID('Tab. A1.4-WVG'!$C107,(BL$6-1)*8+(BL$6-1)*1+1,8)="","",CONCATENATE(MID('Tab. A1.4-WVG'!$C107,(BL$6-1)*8+(BL$6-1)*1+1,8),": ",VLOOKUP(MID('Tab. A1.4-WVG'!$C107,(BL$6-1)*8+(BL$6-1)*1+1,8),AGS,2,FALSE)))</f>
        <v/>
      </c>
      <c r="BM103" s="232" t="str">
        <f>IF(MID('Tab. A1.4-WVG'!$C107,(BM$6-1)*8+(BM$6-1)*1+1,8)="","",CONCATENATE(MID('Tab. A1.4-WVG'!$C107,(BM$6-1)*8+(BM$6-1)*1+1,8),": ",VLOOKUP(MID('Tab. A1.4-WVG'!$C107,(BM$6-1)*8+(BM$6-1)*1+1,8),AGS,2,FALSE)))</f>
        <v/>
      </c>
      <c r="BN103" s="232" t="str">
        <f>IF(MID('Tab. A1.4-WVG'!$C107,(BN$6-1)*8+(BN$6-1)*1+1,8)="","",CONCATENATE(MID('Tab. A1.4-WVG'!$C107,(BN$6-1)*8+(BN$6-1)*1+1,8),": ",VLOOKUP(MID('Tab. A1.4-WVG'!$C107,(BN$6-1)*8+(BN$6-1)*1+1,8),AGS,2,FALSE)))</f>
        <v/>
      </c>
      <c r="BO103" s="232" t="str">
        <f>IF(MID('Tab. A1.4-WVG'!$C107,(BO$6-1)*8+(BO$6-1)*1+1,8)="","",CONCATENATE(MID('Tab. A1.4-WVG'!$C107,(BO$6-1)*8+(BO$6-1)*1+1,8),": ",VLOOKUP(MID('Tab. A1.4-WVG'!$C107,(BO$6-1)*8+(BO$6-1)*1+1,8),AGS,2,FALSE)))</f>
        <v/>
      </c>
      <c r="BP103" s="232" t="str">
        <f>IF(MID('Tab. A1.4-WVG'!$C107,(BP$6-1)*8+(BP$6-1)*1+1,8)="","",CONCATENATE(MID('Tab. A1.4-WVG'!$C107,(BP$6-1)*8+(BP$6-1)*1+1,8),": ",VLOOKUP(MID('Tab. A1.4-WVG'!$C107,(BP$6-1)*8+(BP$6-1)*1+1,8),AGS,2,FALSE)))</f>
        <v/>
      </c>
      <c r="BQ103" s="232" t="str">
        <f>IF(MID('Tab. A1.4-WVG'!$C107,(BQ$6-1)*8+(BQ$6-1)*1+1,8)="","",CONCATENATE(MID('Tab. A1.4-WVG'!$C107,(BQ$6-1)*8+(BQ$6-1)*1+1,8),": ",VLOOKUP(MID('Tab. A1.4-WVG'!$C107,(BQ$6-1)*8+(BQ$6-1)*1+1,8),AGS,2,FALSE)))</f>
        <v/>
      </c>
      <c r="BR103" s="232" t="str">
        <f>IF(MID('Tab. A1.4-WVG'!$C107,(BR$6-1)*8+(BR$6-1)*1+1,8)="","",CONCATENATE(MID('Tab. A1.4-WVG'!$C107,(BR$6-1)*8+(BR$6-1)*1+1,8),": ",VLOOKUP(MID('Tab. A1.4-WVG'!$C107,(BR$6-1)*8+(BR$6-1)*1+1,8),AGS,2,FALSE)))</f>
        <v/>
      </c>
      <c r="BS103" s="232" t="str">
        <f>IF(MID('Tab. A1.4-WVG'!$C107,(BS$6-1)*8+(BS$6-1)*1+1,8)="","",CONCATENATE(MID('Tab. A1.4-WVG'!$C107,(BS$6-1)*8+(BS$6-1)*1+1,8),": ",VLOOKUP(MID('Tab. A1.4-WVG'!$C107,(BS$6-1)*8+(BS$6-1)*1+1,8),AGS,2,FALSE)))</f>
        <v/>
      </c>
      <c r="BT103" s="232" t="str">
        <f>IF(MID('Tab. A1.4-WVG'!$C107,(BT$6-1)*8+(BT$6-1)*1+1,8)="","",CONCATENATE(MID('Tab. A1.4-WVG'!$C107,(BT$6-1)*8+(BT$6-1)*1+1,8),": ",VLOOKUP(MID('Tab. A1.4-WVG'!$C107,(BT$6-1)*8+(BT$6-1)*1+1,8),AGS,2,FALSE)))</f>
        <v/>
      </c>
      <c r="BU103" s="232" t="str">
        <f>IF(MID('Tab. A1.4-WVG'!$C107,(BU$6-1)*8+(BU$6-1)*1+1,8)="","",CONCATENATE(MID('Tab. A1.4-WVG'!$C107,(BU$6-1)*8+(BU$6-1)*1+1,8),": ",VLOOKUP(MID('Tab. A1.4-WVG'!$C107,(BU$6-1)*8+(BU$6-1)*1+1,8),AGS,2,FALSE)))</f>
        <v/>
      </c>
      <c r="BV103" s="232" t="str">
        <f>IF(MID('Tab. A1.4-WVG'!$C107,(BV$6-1)*8+(BV$6-1)*1+1,8)="","",CONCATENATE(MID('Tab. A1.4-WVG'!$C107,(BV$6-1)*8+(BV$6-1)*1+1,8),": ",VLOOKUP(MID('Tab. A1.4-WVG'!$C107,(BV$6-1)*8+(BV$6-1)*1+1,8),AGS,2,FALSE)))</f>
        <v/>
      </c>
      <c r="BW103" s="232" t="str">
        <f>IF(MID('Tab. A1.4-WVG'!$C107,(BW$6-1)*8+(BW$6-1)*1+1,8)="","",CONCATENATE(MID('Tab. A1.4-WVG'!$C107,(BW$6-1)*8+(BW$6-1)*1+1,8),": ",VLOOKUP(MID('Tab. A1.4-WVG'!$C107,(BW$6-1)*8+(BW$6-1)*1+1,8),AGS,2,FALSE)))</f>
        <v/>
      </c>
      <c r="BX103" s="232" t="str">
        <f>IF(MID('Tab. A1.4-WVG'!$C107,(BX$6-1)*8+(BX$6-1)*1+1,8)="","",CONCATENATE(MID('Tab. A1.4-WVG'!$C107,(BX$6-1)*8+(BX$6-1)*1+1,8),": ",VLOOKUP(MID('Tab. A1.4-WVG'!$C107,(BX$6-1)*8+(BX$6-1)*1+1,8),AGS,2,FALSE)))</f>
        <v/>
      </c>
      <c r="BY103" s="232" t="str">
        <f>IF(MID('Tab. A1.4-WVG'!$C107,(BY$6-1)*8+(BY$6-1)*1+1,8)="","",CONCATENATE(MID('Tab. A1.4-WVG'!$C107,(BY$6-1)*8+(BY$6-1)*1+1,8),": ",VLOOKUP(MID('Tab. A1.4-WVG'!$C107,(BY$6-1)*8+(BY$6-1)*1+1,8),AGS,2,FALSE)))</f>
        <v/>
      </c>
      <c r="BZ103" s="232" t="str">
        <f>IF(MID('Tab. A1.4-WVG'!$C107,(BZ$6-1)*8+(BZ$6-1)*1+1,8)="","",CONCATENATE(MID('Tab. A1.4-WVG'!$C107,(BZ$6-1)*8+(BZ$6-1)*1+1,8),": ",VLOOKUP(MID('Tab. A1.4-WVG'!$C107,(BZ$6-1)*8+(BZ$6-1)*1+1,8),AGS,2,FALSE)))</f>
        <v/>
      </c>
      <c r="CA103" s="232" t="str">
        <f>IF(MID('Tab. A1.4-WVG'!$C107,(CA$6-1)*8+(CA$6-1)*1+1,8)="","",CONCATENATE(MID('Tab. A1.4-WVG'!$C107,(CA$6-1)*8+(CA$6-1)*1+1,8),": ",VLOOKUP(MID('Tab. A1.4-WVG'!$C107,(CA$6-1)*8+(CA$6-1)*1+1,8),AGS,2,FALSE)))</f>
        <v/>
      </c>
      <c r="CB103" s="232" t="str">
        <f>IF(MID('Tab. A1.4-WVG'!$C107,(CB$6-1)*8+(CB$6-1)*1+1,8)="","",CONCATENATE(MID('Tab. A1.4-WVG'!$C107,(CB$6-1)*8+(CB$6-1)*1+1,8),": ",VLOOKUP(MID('Tab. A1.4-WVG'!$C107,(CB$6-1)*8+(CB$6-1)*1+1,8),AGS,2,FALSE)))</f>
        <v/>
      </c>
      <c r="CC103" s="232" t="str">
        <f>IF(MID('Tab. A1.4-WVG'!$C107,(CC$6-1)*8+(CC$6-1)*1+1,8)="","",CONCATENATE(MID('Tab. A1.4-WVG'!$C107,(CC$6-1)*8+(CC$6-1)*1+1,8),": ",VLOOKUP(MID('Tab. A1.4-WVG'!$C107,(CC$6-1)*8+(CC$6-1)*1+1,8),AGS,2,FALSE)))</f>
        <v/>
      </c>
      <c r="CD103" s="232" t="str">
        <f>IF(MID('Tab. A1.4-WVG'!$C107,(CD$6-1)*8+(CD$6-1)*1+1,8)="","",CONCATENATE(MID('Tab. A1.4-WVG'!$C107,(CD$6-1)*8+(CD$6-1)*1+1,8),": ",VLOOKUP(MID('Tab. A1.4-WVG'!$C107,(CD$6-1)*8+(CD$6-1)*1+1,8),AGS,2,FALSE)))</f>
        <v/>
      </c>
      <c r="CE103" s="232" t="str">
        <f>IF(MID('Tab. A1.4-WVG'!$C107,(CE$6-1)*8+(CE$6-1)*1+1,8)="","",CONCATENATE(MID('Tab. A1.4-WVG'!$C107,(CE$6-1)*8+(CE$6-1)*1+1,8),": ",VLOOKUP(MID('Tab. A1.4-WVG'!$C107,(CE$6-1)*8+(CE$6-1)*1+1,8),AGS,2,FALSE)))</f>
        <v/>
      </c>
      <c r="CF103" s="232" t="str">
        <f>IF(MID('Tab. A1.4-WVG'!$C107,(CF$6-1)*8+(CF$6-1)*1+1,8)="","",CONCATENATE(MID('Tab. A1.4-WVG'!$C107,(CF$6-1)*8+(CF$6-1)*1+1,8),": ",VLOOKUP(MID('Tab. A1.4-WVG'!$C107,(CF$6-1)*8+(CF$6-1)*1+1,8),AGS,2,FALSE)))</f>
        <v/>
      </c>
      <c r="CG103" s="232" t="str">
        <f>IF(MID('Tab. A1.4-WVG'!$C107,(CG$6-1)*8+(CG$6-1)*1+1,8)="","",CONCATENATE(MID('Tab. A1.4-WVG'!$C107,(CG$6-1)*8+(CG$6-1)*1+1,8),": ",VLOOKUP(MID('Tab. A1.4-WVG'!$C107,(CG$6-1)*8+(CG$6-1)*1+1,8),AGS,2,FALSE)))</f>
        <v/>
      </c>
      <c r="CH103" s="232" t="str">
        <f>IF(MID('Tab. A1.4-WVG'!$C107,(CH$6-1)*8+(CH$6-1)*1+1,8)="","",CONCATENATE(MID('Tab. A1.4-WVG'!$C107,(CH$6-1)*8+(CH$6-1)*1+1,8),": ",VLOOKUP(MID('Tab. A1.4-WVG'!$C107,(CH$6-1)*8+(CH$6-1)*1+1,8),AGS,2,FALSE)))</f>
        <v/>
      </c>
      <c r="CI103" s="232" t="str">
        <f>IF(MID('Tab. A1.4-WVG'!$C107,(CI$6-1)*8+(CI$6-1)*1+1,8)="","",CONCATENATE(MID('Tab. A1.4-WVG'!$C107,(CI$6-1)*8+(CI$6-1)*1+1,8),": ",VLOOKUP(MID('Tab. A1.4-WVG'!$C107,(CI$6-1)*8+(CI$6-1)*1+1,8),AGS,2,FALSE)))</f>
        <v/>
      </c>
      <c r="CJ103" s="232" t="str">
        <f>IF(MID('Tab. A1.4-WVG'!$C107,(CJ$6-1)*8+(CJ$6-1)*1+1,8)="","",CONCATENATE(MID('Tab. A1.4-WVG'!$C107,(CJ$6-1)*8+(CJ$6-1)*1+1,8),": ",VLOOKUP(MID('Tab. A1.4-WVG'!$C107,(CJ$6-1)*8+(CJ$6-1)*1+1,8),AGS,2,FALSE)))</f>
        <v/>
      </c>
      <c r="CK103" s="232" t="str">
        <f>IF(MID('Tab. A1.4-WVG'!$C107,(CK$6-1)*8+(CK$6-1)*1+1,8)="","",CONCATENATE(MID('Tab. A1.4-WVG'!$C107,(CK$6-1)*8+(CK$6-1)*1+1,8),": ",VLOOKUP(MID('Tab. A1.4-WVG'!$C107,(CK$6-1)*8+(CK$6-1)*1+1,8),AGS,2,FALSE)))</f>
        <v/>
      </c>
      <c r="CL103" s="232" t="str">
        <f>IF(MID('Tab. A1.4-WVG'!$C107,(CL$6-1)*8+(CL$6-1)*1+1,8)="","",CONCATENATE(MID('Tab. A1.4-WVG'!$C107,(CL$6-1)*8+(CL$6-1)*1+1,8),": ",VLOOKUP(MID('Tab. A1.4-WVG'!$C107,(CL$6-1)*8+(CL$6-1)*1+1,8),AGS,2,FALSE)))</f>
        <v/>
      </c>
      <c r="CM103" s="232" t="str">
        <f>IF(MID('Tab. A1.4-WVG'!$C107,(CM$6-1)*8+(CM$6-1)*1+1,8)="","",CONCATENATE(MID('Tab. A1.4-WVG'!$C107,(CM$6-1)*8+(CM$6-1)*1+1,8),": ",VLOOKUP(MID('Tab. A1.4-WVG'!$C107,(CM$6-1)*8+(CM$6-1)*1+1,8),AGS,2,FALSE)))</f>
        <v/>
      </c>
      <c r="CN103" s="232" t="str">
        <f>IF(MID('Tab. A1.4-WVG'!$C107,(CN$6-1)*8+(CN$6-1)*1+1,8)="","",CONCATENATE(MID('Tab. A1.4-WVG'!$C107,(CN$6-1)*8+(CN$6-1)*1+1,8),": ",VLOOKUP(MID('Tab. A1.4-WVG'!$C107,(CN$6-1)*8+(CN$6-1)*1+1,8),AGS,2,FALSE)))</f>
        <v/>
      </c>
      <c r="CO103" s="232" t="str">
        <f>IF(MID('Tab. A1.4-WVG'!$C107,(CO$6-1)*8+(CO$6-1)*1+1,8)="","",CONCATENATE(MID('Tab. A1.4-WVG'!$C107,(CO$6-1)*8+(CO$6-1)*1+1,8),": ",VLOOKUP(MID('Tab. A1.4-WVG'!$C107,(CO$6-1)*8+(CO$6-1)*1+1,8),AGS,2,FALSE)))</f>
        <v/>
      </c>
      <c r="CP103" s="232" t="str">
        <f>IF(MID('Tab. A1.4-WVG'!$C107,(CP$6-1)*8+(CP$6-1)*1+1,8)="","",CONCATENATE(MID('Tab. A1.4-WVG'!$C107,(CP$6-1)*8+(CP$6-1)*1+1,8),": ",VLOOKUP(MID('Tab. A1.4-WVG'!$C107,(CP$6-1)*8+(CP$6-1)*1+1,8),AGS,2,FALSE)))</f>
        <v/>
      </c>
      <c r="CQ103" s="232" t="str">
        <f>IF(MID('Tab. A1.4-WVG'!$C107,(CQ$6-1)*8+(CQ$6-1)*1+1,8)="","",CONCATENATE(MID('Tab. A1.4-WVG'!$C107,(CQ$6-1)*8+(CQ$6-1)*1+1,8),": ",VLOOKUP(MID('Tab. A1.4-WVG'!$C107,(CQ$6-1)*8+(CQ$6-1)*1+1,8),AGS,2,FALSE)))</f>
        <v/>
      </c>
      <c r="CR103" s="232" t="str">
        <f>IF(MID('Tab. A1.4-WVG'!$C107,(CR$6-1)*8+(CR$6-1)*1+1,8)="","",CONCATENATE(MID('Tab. A1.4-WVG'!$C107,(CR$6-1)*8+(CR$6-1)*1+1,8),": ",VLOOKUP(MID('Tab. A1.4-WVG'!$C107,(CR$6-1)*8+(CR$6-1)*1+1,8),AGS,2,FALSE)))</f>
        <v/>
      </c>
      <c r="CS103" s="232" t="str">
        <f>IF(MID('Tab. A1.4-WVG'!$C107,(CS$6-1)*8+(CS$6-1)*1+1,8)="","",CONCATENATE(MID('Tab. A1.4-WVG'!$C107,(CS$6-1)*8+(CS$6-1)*1+1,8),": ",VLOOKUP(MID('Tab. A1.4-WVG'!$C107,(CS$6-1)*8+(CS$6-1)*1+1,8),AGS,2,FALSE)))</f>
        <v/>
      </c>
      <c r="CT103" s="232" t="str">
        <f>IF(MID('Tab. A1.4-WVG'!$C107,(CT$6-1)*8+(CT$6-1)*1+1,8)="","",CONCATENATE(MID('Tab. A1.4-WVG'!$C107,(CT$6-1)*8+(CT$6-1)*1+1,8),": ",VLOOKUP(MID('Tab. A1.4-WVG'!$C107,(CT$6-1)*8+(CT$6-1)*1+1,8),AGS,2,FALSE)))</f>
        <v/>
      </c>
      <c r="CU103" s="232" t="str">
        <f>IF(MID('Tab. A1.4-WVG'!$C107,(CU$6-1)*8+(CU$6-1)*1+1,8)="","",CONCATENATE(MID('Tab. A1.4-WVG'!$C107,(CU$6-1)*8+(CU$6-1)*1+1,8),": ",VLOOKUP(MID('Tab. A1.4-WVG'!$C107,(CU$6-1)*8+(CU$6-1)*1+1,8),AGS,2,FALSE)))</f>
        <v/>
      </c>
      <c r="CV103" s="232" t="str">
        <f>IF(MID('Tab. A1.4-WVG'!$C107,(CV$6-1)*8+(CV$6-1)*1+1,8)="","",CONCATENATE(MID('Tab. A1.4-WVG'!$C107,(CV$6-1)*8+(CV$6-1)*1+1,8),": ",VLOOKUP(MID('Tab. A1.4-WVG'!$C107,(CV$6-1)*8+(CV$6-1)*1+1,8),AGS,2,FALSE)))</f>
        <v/>
      </c>
      <c r="CW103" s="232" t="str">
        <f>IF(MID('Tab. A1.4-WVG'!$C107,(CW$6-1)*8+(CW$6-1)*1+1,8)="","",CONCATENATE(MID('Tab. A1.4-WVG'!$C107,(CW$6-1)*8+(CW$6-1)*1+1,8),": ",VLOOKUP(MID('Tab. A1.4-WVG'!$C107,(CW$6-1)*8+(CW$6-1)*1+1,8),AGS,2,FALSE)))</f>
        <v/>
      </c>
      <c r="CX103" s="39">
        <f t="shared" si="1"/>
        <v>0</v>
      </c>
    </row>
    <row r="104" spans="1:102" ht="38.25" customHeight="1" x14ac:dyDescent="0.2">
      <c r="A104" s="231" t="str">
        <f>IF('Tab. A1.4-WVG'!A108="","",'Tab. A1.4-WVG'!A108)</f>
        <v/>
      </c>
      <c r="B104" s="232" t="str">
        <f>IF(MID('Tab. A1.4-WVG'!$C108,(B$6-1)*8+(B$6-1)*1+1,8)="","",CONCATENATE(MID('Tab. A1.4-WVG'!$C108,(B$6-1)*8+(B$6-1)*1+1,8),": ",VLOOKUP(MID('Tab. A1.4-WVG'!$C108,(B$6-1)*8+(B$6-1)*1+1,8),AGS,2,FALSE)))</f>
        <v/>
      </c>
      <c r="C104" s="232" t="str">
        <f>IF(MID('Tab. A1.4-WVG'!$C108,(C$6-1)*8+(C$6-1)*1+1,8)="","",CONCATENATE(MID('Tab. A1.4-WVG'!$C108,(C$6-1)*8+(C$6-1)*1+1,8),": ",VLOOKUP(MID('Tab. A1.4-WVG'!$C108,(C$6-1)*8+(C$6-1)*1+1,8),AGS,2,FALSE)))</f>
        <v/>
      </c>
      <c r="D104" s="232" t="str">
        <f>IF(MID('Tab. A1.4-WVG'!$C108,(D$6-1)*8+(D$6-1)*1+1,8)="","",CONCATENATE(MID('Tab. A1.4-WVG'!$C108,(D$6-1)*8+(D$6-1)*1+1,8),": ",VLOOKUP(MID('Tab. A1.4-WVG'!$C108,(D$6-1)*8+(D$6-1)*1+1,8),AGS,2,FALSE)))</f>
        <v/>
      </c>
      <c r="E104" s="232" t="str">
        <f>IF(MID('Tab. A1.4-WVG'!$C108,(E$6-1)*8+(E$6-1)*1+1,8)="","",CONCATENATE(MID('Tab. A1.4-WVG'!$C108,(E$6-1)*8+(E$6-1)*1+1,8),": ",VLOOKUP(MID('Tab. A1.4-WVG'!$C108,(E$6-1)*8+(E$6-1)*1+1,8),AGS,2,FALSE)))</f>
        <v/>
      </c>
      <c r="F104" s="232" t="str">
        <f>IF(MID('Tab. A1.4-WVG'!$C108,(F$6-1)*8+(F$6-1)*1+1,8)="","",CONCATENATE(MID('Tab. A1.4-WVG'!$C108,(F$6-1)*8+(F$6-1)*1+1,8),": ",VLOOKUP(MID('Tab. A1.4-WVG'!$C108,(F$6-1)*8+(F$6-1)*1+1,8),AGS,2,FALSE)))</f>
        <v/>
      </c>
      <c r="G104" s="232" t="str">
        <f>IF(MID('Tab. A1.4-WVG'!$C108,(G$6-1)*8+(G$6-1)*1+1,8)="","",CONCATENATE(MID('Tab. A1.4-WVG'!$C108,(G$6-1)*8+(G$6-1)*1+1,8),": ",VLOOKUP(MID('Tab. A1.4-WVG'!$C108,(G$6-1)*8+(G$6-1)*1+1,8),AGS,2,FALSE)))</f>
        <v/>
      </c>
      <c r="H104" s="232" t="str">
        <f>IF(MID('Tab. A1.4-WVG'!$C108,(H$6-1)*8+(H$6-1)*1+1,8)="","",CONCATENATE(MID('Tab. A1.4-WVG'!$C108,(H$6-1)*8+(H$6-1)*1+1,8),": ",VLOOKUP(MID('Tab. A1.4-WVG'!$C108,(H$6-1)*8+(H$6-1)*1+1,8),AGS,2,FALSE)))</f>
        <v/>
      </c>
      <c r="I104" s="232" t="str">
        <f>IF(MID('Tab. A1.4-WVG'!$C108,(I$6-1)*8+(I$6-1)*1+1,8)="","",CONCATENATE(MID('Tab. A1.4-WVG'!$C108,(I$6-1)*8+(I$6-1)*1+1,8),": ",VLOOKUP(MID('Tab. A1.4-WVG'!$C108,(I$6-1)*8+(I$6-1)*1+1,8),AGS,2,FALSE)))</f>
        <v/>
      </c>
      <c r="J104" s="232" t="str">
        <f>IF(MID('Tab. A1.4-WVG'!$C108,(J$6-1)*8+(J$6-1)*1+1,8)="","",CONCATENATE(MID('Tab. A1.4-WVG'!$C108,(J$6-1)*8+(J$6-1)*1+1,8),": ",VLOOKUP(MID('Tab. A1.4-WVG'!$C108,(J$6-1)*8+(J$6-1)*1+1,8),AGS,2,FALSE)))</f>
        <v/>
      </c>
      <c r="K104" s="232" t="str">
        <f>IF(MID('Tab. A1.4-WVG'!$C108,(K$6-1)*8+(K$6-1)*1+1,8)="","",CONCATENATE(MID('Tab. A1.4-WVG'!$C108,(K$6-1)*8+(K$6-1)*1+1,8),": ",VLOOKUP(MID('Tab. A1.4-WVG'!$C108,(K$6-1)*8+(K$6-1)*1+1,8),AGS,2,FALSE)))</f>
        <v/>
      </c>
      <c r="L104" s="232" t="str">
        <f>IF(MID('Tab. A1.4-WVG'!$C108,(L$6-1)*8+(L$6-1)*1+1,8)="","",CONCATENATE(MID('Tab. A1.4-WVG'!$C108,(L$6-1)*8+(L$6-1)*1+1,8),": ",VLOOKUP(MID('Tab. A1.4-WVG'!$C108,(L$6-1)*8+(L$6-1)*1+1,8),AGS,2,FALSE)))</f>
        <v/>
      </c>
      <c r="M104" s="232" t="str">
        <f>IF(MID('Tab. A1.4-WVG'!$C108,(M$6-1)*8+(M$6-1)*1+1,8)="","",CONCATENATE(MID('Tab. A1.4-WVG'!$C108,(M$6-1)*8+(M$6-1)*1+1,8),": ",VLOOKUP(MID('Tab. A1.4-WVG'!$C108,(M$6-1)*8+(M$6-1)*1+1,8),AGS,2,FALSE)))</f>
        <v/>
      </c>
      <c r="N104" s="232" t="str">
        <f>IF(MID('Tab. A1.4-WVG'!$C108,(N$6-1)*8+(N$6-1)*1+1,8)="","",CONCATENATE(MID('Tab. A1.4-WVG'!$C108,(N$6-1)*8+(N$6-1)*1+1,8),": ",VLOOKUP(MID('Tab. A1.4-WVG'!$C108,(N$6-1)*8+(N$6-1)*1+1,8),AGS,2,FALSE)))</f>
        <v/>
      </c>
      <c r="O104" s="232" t="str">
        <f>IF(MID('Tab. A1.4-WVG'!$C108,(O$6-1)*8+(O$6-1)*1+1,8)="","",CONCATENATE(MID('Tab. A1.4-WVG'!$C108,(O$6-1)*8+(O$6-1)*1+1,8),": ",VLOOKUP(MID('Tab. A1.4-WVG'!$C108,(O$6-1)*8+(O$6-1)*1+1,8),AGS,2,FALSE)))</f>
        <v/>
      </c>
      <c r="P104" s="232" t="str">
        <f>IF(MID('Tab. A1.4-WVG'!$C108,(P$6-1)*8+(P$6-1)*1+1,8)="","",CONCATENATE(MID('Tab. A1.4-WVG'!$C108,(P$6-1)*8+(P$6-1)*1+1,8),": ",VLOOKUP(MID('Tab. A1.4-WVG'!$C108,(P$6-1)*8+(P$6-1)*1+1,8),AGS,2,FALSE)))</f>
        <v/>
      </c>
      <c r="Q104" s="232" t="str">
        <f>IF(MID('Tab. A1.4-WVG'!$C108,(Q$6-1)*8+(Q$6-1)*1+1,8)="","",CONCATENATE(MID('Tab. A1.4-WVG'!$C108,(Q$6-1)*8+(Q$6-1)*1+1,8),": ",VLOOKUP(MID('Tab. A1.4-WVG'!$C108,(Q$6-1)*8+(Q$6-1)*1+1,8),AGS,2,FALSE)))</f>
        <v/>
      </c>
      <c r="R104" s="232" t="str">
        <f>IF(MID('Tab. A1.4-WVG'!$C108,(R$6-1)*8+(R$6-1)*1+1,8)="","",CONCATENATE(MID('Tab. A1.4-WVG'!$C108,(R$6-1)*8+(R$6-1)*1+1,8),": ",VLOOKUP(MID('Tab. A1.4-WVG'!$C108,(R$6-1)*8+(R$6-1)*1+1,8),AGS,2,FALSE)))</f>
        <v/>
      </c>
      <c r="S104" s="232" t="str">
        <f>IF(MID('Tab. A1.4-WVG'!$C108,(S$6-1)*8+(S$6-1)*1+1,8)="","",CONCATENATE(MID('Tab. A1.4-WVG'!$C108,(S$6-1)*8+(S$6-1)*1+1,8),": ",VLOOKUP(MID('Tab. A1.4-WVG'!$C108,(S$6-1)*8+(S$6-1)*1+1,8),AGS,2,FALSE)))</f>
        <v/>
      </c>
      <c r="T104" s="232" t="str">
        <f>IF(MID('Tab. A1.4-WVG'!$C108,(T$6-1)*8+(T$6-1)*1+1,8)="","",CONCATENATE(MID('Tab. A1.4-WVG'!$C108,(T$6-1)*8+(T$6-1)*1+1,8),": ",VLOOKUP(MID('Tab. A1.4-WVG'!$C108,(T$6-1)*8+(T$6-1)*1+1,8),AGS,2,FALSE)))</f>
        <v/>
      </c>
      <c r="U104" s="232" t="str">
        <f>IF(MID('Tab. A1.4-WVG'!$C108,(U$6-1)*8+(U$6-1)*1+1,8)="","",CONCATENATE(MID('Tab. A1.4-WVG'!$C108,(U$6-1)*8+(U$6-1)*1+1,8),": ",VLOOKUP(MID('Tab. A1.4-WVG'!$C108,(U$6-1)*8+(U$6-1)*1+1,8),AGS,2,FALSE)))</f>
        <v/>
      </c>
      <c r="V104" s="232" t="str">
        <f>IF(MID('Tab. A1.4-WVG'!$C108,(V$6-1)*8+(V$6-1)*1+1,8)="","",CONCATENATE(MID('Tab. A1.4-WVG'!$C108,(V$6-1)*8+(V$6-1)*1+1,8),": ",VLOOKUP(MID('Tab. A1.4-WVG'!$C108,(V$6-1)*8+(V$6-1)*1+1,8),AGS,2,FALSE)))</f>
        <v/>
      </c>
      <c r="W104" s="232" t="str">
        <f>IF(MID('Tab. A1.4-WVG'!$C108,(W$6-1)*8+(W$6-1)*1+1,8)="","",CONCATENATE(MID('Tab. A1.4-WVG'!$C108,(W$6-1)*8+(W$6-1)*1+1,8),": ",VLOOKUP(MID('Tab. A1.4-WVG'!$C108,(W$6-1)*8+(W$6-1)*1+1,8),AGS,2,FALSE)))</f>
        <v/>
      </c>
      <c r="X104" s="232" t="str">
        <f>IF(MID('Tab. A1.4-WVG'!$C108,(X$6-1)*8+(X$6-1)*1+1,8)="","",CONCATENATE(MID('Tab. A1.4-WVG'!$C108,(X$6-1)*8+(X$6-1)*1+1,8),": ",VLOOKUP(MID('Tab. A1.4-WVG'!$C108,(X$6-1)*8+(X$6-1)*1+1,8),AGS,2,FALSE)))</f>
        <v/>
      </c>
      <c r="Y104" s="232" t="str">
        <f>IF(MID('Tab. A1.4-WVG'!$C108,(Y$6-1)*8+(Y$6-1)*1+1,8)="","",CONCATENATE(MID('Tab. A1.4-WVG'!$C108,(Y$6-1)*8+(Y$6-1)*1+1,8),": ",VLOOKUP(MID('Tab. A1.4-WVG'!$C108,(Y$6-1)*8+(Y$6-1)*1+1,8),AGS,2,FALSE)))</f>
        <v/>
      </c>
      <c r="Z104" s="232" t="str">
        <f>IF(MID('Tab. A1.4-WVG'!$C108,(Z$6-1)*8+(Z$6-1)*1+1,8)="","",CONCATENATE(MID('Tab. A1.4-WVG'!$C108,(Z$6-1)*8+(Z$6-1)*1+1,8),": ",VLOOKUP(MID('Tab. A1.4-WVG'!$C108,(Z$6-1)*8+(Z$6-1)*1+1,8),AGS,2,FALSE)))</f>
        <v/>
      </c>
      <c r="AA104" s="232" t="str">
        <f>IF(MID('Tab. A1.4-WVG'!$C108,(AA$6-1)*8+(AA$6-1)*1+1,8)="","",CONCATENATE(MID('Tab. A1.4-WVG'!$C108,(AA$6-1)*8+(AA$6-1)*1+1,8),": ",VLOOKUP(MID('Tab. A1.4-WVG'!$C108,(AA$6-1)*8+(AA$6-1)*1+1,8),AGS,2,FALSE)))</f>
        <v/>
      </c>
      <c r="AB104" s="232" t="str">
        <f>IF(MID('Tab. A1.4-WVG'!$C108,(AB$6-1)*8+(AB$6-1)*1+1,8)="","",CONCATENATE(MID('Tab. A1.4-WVG'!$C108,(AB$6-1)*8+(AB$6-1)*1+1,8),": ",VLOOKUP(MID('Tab. A1.4-WVG'!$C108,(AB$6-1)*8+(AB$6-1)*1+1,8),AGS,2,FALSE)))</f>
        <v/>
      </c>
      <c r="AC104" s="232" t="str">
        <f>IF(MID('Tab. A1.4-WVG'!$C108,(AC$6-1)*8+(AC$6-1)*1+1,8)="","",CONCATENATE(MID('Tab. A1.4-WVG'!$C108,(AC$6-1)*8+(AC$6-1)*1+1,8),": ",VLOOKUP(MID('Tab. A1.4-WVG'!$C108,(AC$6-1)*8+(AC$6-1)*1+1,8),AGS,2,FALSE)))</f>
        <v/>
      </c>
      <c r="AD104" s="232" t="str">
        <f>IF(MID('Tab. A1.4-WVG'!$C108,(AD$6-1)*8+(AD$6-1)*1+1,8)="","",CONCATENATE(MID('Tab. A1.4-WVG'!$C108,(AD$6-1)*8+(AD$6-1)*1+1,8),": ",VLOOKUP(MID('Tab. A1.4-WVG'!$C108,(AD$6-1)*8+(AD$6-1)*1+1,8),AGS,2,FALSE)))</f>
        <v/>
      </c>
      <c r="AE104" s="232" t="str">
        <f>IF(MID('Tab. A1.4-WVG'!$C108,(AE$6-1)*8+(AE$6-1)*1+1,8)="","",CONCATENATE(MID('Tab. A1.4-WVG'!$C108,(AE$6-1)*8+(AE$6-1)*1+1,8),": ",VLOOKUP(MID('Tab. A1.4-WVG'!$C108,(AE$6-1)*8+(AE$6-1)*1+1,8),AGS,2,FALSE)))</f>
        <v/>
      </c>
      <c r="AF104" s="232" t="str">
        <f>IF(MID('Tab. A1.4-WVG'!$C108,(AF$6-1)*8+(AF$6-1)*1+1,8)="","",CONCATENATE(MID('Tab. A1.4-WVG'!$C108,(AF$6-1)*8+(AF$6-1)*1+1,8),": ",VLOOKUP(MID('Tab. A1.4-WVG'!$C108,(AF$6-1)*8+(AF$6-1)*1+1,8),AGS,2,FALSE)))</f>
        <v/>
      </c>
      <c r="AG104" s="232" t="str">
        <f>IF(MID('Tab. A1.4-WVG'!$C108,(AG$6-1)*8+(AG$6-1)*1+1,8)="","",CONCATENATE(MID('Tab. A1.4-WVG'!$C108,(AG$6-1)*8+(AG$6-1)*1+1,8),": ",VLOOKUP(MID('Tab. A1.4-WVG'!$C108,(AG$6-1)*8+(AG$6-1)*1+1,8),AGS,2,FALSE)))</f>
        <v/>
      </c>
      <c r="AH104" s="232" t="str">
        <f>IF(MID('Tab. A1.4-WVG'!$C108,(AH$6-1)*8+(AH$6-1)*1+1,8)="","",CONCATENATE(MID('Tab. A1.4-WVG'!$C108,(AH$6-1)*8+(AH$6-1)*1+1,8),": ",VLOOKUP(MID('Tab. A1.4-WVG'!$C108,(AH$6-1)*8+(AH$6-1)*1+1,8),AGS,2,FALSE)))</f>
        <v/>
      </c>
      <c r="AI104" s="232" t="str">
        <f>IF(MID('Tab. A1.4-WVG'!$C108,(AI$6-1)*8+(AI$6-1)*1+1,8)="","",CONCATENATE(MID('Tab. A1.4-WVG'!$C108,(AI$6-1)*8+(AI$6-1)*1+1,8),": ",VLOOKUP(MID('Tab. A1.4-WVG'!$C108,(AI$6-1)*8+(AI$6-1)*1+1,8),AGS,2,FALSE)))</f>
        <v/>
      </c>
      <c r="AJ104" s="232" t="str">
        <f>IF(MID('Tab. A1.4-WVG'!$C108,(AJ$6-1)*8+(AJ$6-1)*1+1,8)="","",CONCATENATE(MID('Tab. A1.4-WVG'!$C108,(AJ$6-1)*8+(AJ$6-1)*1+1,8),": ",VLOOKUP(MID('Tab. A1.4-WVG'!$C108,(AJ$6-1)*8+(AJ$6-1)*1+1,8),AGS,2,FALSE)))</f>
        <v/>
      </c>
      <c r="AK104" s="232" t="str">
        <f>IF(MID('Tab. A1.4-WVG'!$C108,(AK$6-1)*8+(AK$6-1)*1+1,8)="","",CONCATENATE(MID('Tab. A1.4-WVG'!$C108,(AK$6-1)*8+(AK$6-1)*1+1,8),": ",VLOOKUP(MID('Tab. A1.4-WVG'!$C108,(AK$6-1)*8+(AK$6-1)*1+1,8),AGS,2,FALSE)))</f>
        <v/>
      </c>
      <c r="AL104" s="232" t="str">
        <f>IF(MID('Tab. A1.4-WVG'!$C108,(AL$6-1)*8+(AL$6-1)*1+1,8)="","",CONCATENATE(MID('Tab. A1.4-WVG'!$C108,(AL$6-1)*8+(AL$6-1)*1+1,8),": ",VLOOKUP(MID('Tab. A1.4-WVG'!$C108,(AL$6-1)*8+(AL$6-1)*1+1,8),AGS,2,FALSE)))</f>
        <v/>
      </c>
      <c r="AM104" s="232" t="str">
        <f>IF(MID('Tab. A1.4-WVG'!$C108,(AM$6-1)*8+(AM$6-1)*1+1,8)="","",CONCATENATE(MID('Tab. A1.4-WVG'!$C108,(AM$6-1)*8+(AM$6-1)*1+1,8),": ",VLOOKUP(MID('Tab. A1.4-WVG'!$C108,(AM$6-1)*8+(AM$6-1)*1+1,8),AGS,2,FALSE)))</f>
        <v/>
      </c>
      <c r="AN104" s="232" t="str">
        <f>IF(MID('Tab. A1.4-WVG'!$C108,(AN$6-1)*8+(AN$6-1)*1+1,8)="","",CONCATENATE(MID('Tab. A1.4-WVG'!$C108,(AN$6-1)*8+(AN$6-1)*1+1,8),": ",VLOOKUP(MID('Tab. A1.4-WVG'!$C108,(AN$6-1)*8+(AN$6-1)*1+1,8),AGS,2,FALSE)))</f>
        <v/>
      </c>
      <c r="AO104" s="232" t="str">
        <f>IF(MID('Tab. A1.4-WVG'!$C108,(AO$6-1)*8+(AO$6-1)*1+1,8)="","",CONCATENATE(MID('Tab. A1.4-WVG'!$C108,(AO$6-1)*8+(AO$6-1)*1+1,8),": ",VLOOKUP(MID('Tab. A1.4-WVG'!$C108,(AO$6-1)*8+(AO$6-1)*1+1,8),AGS,2,FALSE)))</f>
        <v/>
      </c>
      <c r="AP104" s="232" t="str">
        <f>IF(MID('Tab. A1.4-WVG'!$C108,(AP$6-1)*8+(AP$6-1)*1+1,8)="","",CONCATENATE(MID('Tab. A1.4-WVG'!$C108,(AP$6-1)*8+(AP$6-1)*1+1,8),": ",VLOOKUP(MID('Tab. A1.4-WVG'!$C108,(AP$6-1)*8+(AP$6-1)*1+1,8),AGS,2,FALSE)))</f>
        <v/>
      </c>
      <c r="AQ104" s="232" t="str">
        <f>IF(MID('Tab. A1.4-WVG'!$C108,(AQ$6-1)*8+(AQ$6-1)*1+1,8)="","",CONCATENATE(MID('Tab. A1.4-WVG'!$C108,(AQ$6-1)*8+(AQ$6-1)*1+1,8),": ",VLOOKUP(MID('Tab. A1.4-WVG'!$C108,(AQ$6-1)*8+(AQ$6-1)*1+1,8),AGS,2,FALSE)))</f>
        <v/>
      </c>
      <c r="AR104" s="232" t="str">
        <f>IF(MID('Tab. A1.4-WVG'!$C108,(AR$6-1)*8+(AR$6-1)*1+1,8)="","",CONCATENATE(MID('Tab. A1.4-WVG'!$C108,(AR$6-1)*8+(AR$6-1)*1+1,8),": ",VLOOKUP(MID('Tab. A1.4-WVG'!$C108,(AR$6-1)*8+(AR$6-1)*1+1,8),AGS,2,FALSE)))</f>
        <v/>
      </c>
      <c r="AS104" s="232" t="str">
        <f>IF(MID('Tab. A1.4-WVG'!$C108,(AS$6-1)*8+(AS$6-1)*1+1,8)="","",CONCATENATE(MID('Tab. A1.4-WVG'!$C108,(AS$6-1)*8+(AS$6-1)*1+1,8),": ",VLOOKUP(MID('Tab. A1.4-WVG'!$C108,(AS$6-1)*8+(AS$6-1)*1+1,8),AGS,2,FALSE)))</f>
        <v/>
      </c>
      <c r="AT104" s="232" t="str">
        <f>IF(MID('Tab. A1.4-WVG'!$C108,(AT$6-1)*8+(AT$6-1)*1+1,8)="","",CONCATENATE(MID('Tab. A1.4-WVG'!$C108,(AT$6-1)*8+(AT$6-1)*1+1,8),": ",VLOOKUP(MID('Tab. A1.4-WVG'!$C108,(AT$6-1)*8+(AT$6-1)*1+1,8),AGS,2,FALSE)))</f>
        <v/>
      </c>
      <c r="AU104" s="232" t="str">
        <f>IF(MID('Tab. A1.4-WVG'!$C108,(AU$6-1)*8+(AU$6-1)*1+1,8)="","",CONCATENATE(MID('Tab. A1.4-WVG'!$C108,(AU$6-1)*8+(AU$6-1)*1+1,8),": ",VLOOKUP(MID('Tab. A1.4-WVG'!$C108,(AU$6-1)*8+(AU$6-1)*1+1,8),AGS,2,FALSE)))</f>
        <v/>
      </c>
      <c r="AV104" s="232" t="str">
        <f>IF(MID('Tab. A1.4-WVG'!$C108,(AV$6-1)*8+(AV$6-1)*1+1,8)="","",CONCATENATE(MID('Tab. A1.4-WVG'!$C108,(AV$6-1)*8+(AV$6-1)*1+1,8),": ",VLOOKUP(MID('Tab. A1.4-WVG'!$C108,(AV$6-1)*8+(AV$6-1)*1+1,8),AGS,2,FALSE)))</f>
        <v/>
      </c>
      <c r="AW104" s="232" t="str">
        <f>IF(MID('Tab. A1.4-WVG'!$C108,(AW$6-1)*8+(AW$6-1)*1+1,8)="","",CONCATENATE(MID('Tab. A1.4-WVG'!$C108,(AW$6-1)*8+(AW$6-1)*1+1,8),": ",VLOOKUP(MID('Tab. A1.4-WVG'!$C108,(AW$6-1)*8+(AW$6-1)*1+1,8),AGS,2,FALSE)))</f>
        <v/>
      </c>
      <c r="AX104" s="232" t="str">
        <f>IF(MID('Tab. A1.4-WVG'!$C108,(AX$6-1)*8+(AX$6-1)*1+1,8)="","",CONCATENATE(MID('Tab. A1.4-WVG'!$C108,(AX$6-1)*8+(AX$6-1)*1+1,8),": ",VLOOKUP(MID('Tab. A1.4-WVG'!$C108,(AX$6-1)*8+(AX$6-1)*1+1,8),AGS,2,FALSE)))</f>
        <v/>
      </c>
      <c r="AY104" s="232" t="str">
        <f>IF(MID('Tab. A1.4-WVG'!$C108,(AY$6-1)*8+(AY$6-1)*1+1,8)="","",CONCATENATE(MID('Tab. A1.4-WVG'!$C108,(AY$6-1)*8+(AY$6-1)*1+1,8),": ",VLOOKUP(MID('Tab. A1.4-WVG'!$C108,(AY$6-1)*8+(AY$6-1)*1+1,8),AGS,2,FALSE)))</f>
        <v/>
      </c>
      <c r="AZ104" s="232" t="str">
        <f>IF(MID('Tab. A1.4-WVG'!$C108,(AZ$6-1)*8+(AZ$6-1)*1+1,8)="","",CONCATENATE(MID('Tab. A1.4-WVG'!$C108,(AZ$6-1)*8+(AZ$6-1)*1+1,8),": ",VLOOKUP(MID('Tab. A1.4-WVG'!$C108,(AZ$6-1)*8+(AZ$6-1)*1+1,8),AGS,2,FALSE)))</f>
        <v/>
      </c>
      <c r="BA104" s="232" t="str">
        <f>IF(MID('Tab. A1.4-WVG'!$C108,(BA$6-1)*8+(BA$6-1)*1+1,8)="","",CONCATENATE(MID('Tab. A1.4-WVG'!$C108,(BA$6-1)*8+(BA$6-1)*1+1,8),": ",VLOOKUP(MID('Tab. A1.4-WVG'!$C108,(BA$6-1)*8+(BA$6-1)*1+1,8),AGS,2,FALSE)))</f>
        <v/>
      </c>
      <c r="BB104" s="232" t="str">
        <f>IF(MID('Tab. A1.4-WVG'!$C108,(BB$6-1)*8+(BB$6-1)*1+1,8)="","",CONCATENATE(MID('Tab. A1.4-WVG'!$C108,(BB$6-1)*8+(BB$6-1)*1+1,8),": ",VLOOKUP(MID('Tab. A1.4-WVG'!$C108,(BB$6-1)*8+(BB$6-1)*1+1,8),AGS,2,FALSE)))</f>
        <v/>
      </c>
      <c r="BC104" s="232" t="str">
        <f>IF(MID('Tab. A1.4-WVG'!$C108,(BC$6-1)*8+(BC$6-1)*1+1,8)="","",CONCATENATE(MID('Tab. A1.4-WVG'!$C108,(BC$6-1)*8+(BC$6-1)*1+1,8),": ",VLOOKUP(MID('Tab. A1.4-WVG'!$C108,(BC$6-1)*8+(BC$6-1)*1+1,8),AGS,2,FALSE)))</f>
        <v/>
      </c>
      <c r="BD104" s="232" t="str">
        <f>IF(MID('Tab. A1.4-WVG'!$C108,(BD$6-1)*8+(BD$6-1)*1+1,8)="","",CONCATENATE(MID('Tab. A1.4-WVG'!$C108,(BD$6-1)*8+(BD$6-1)*1+1,8),": ",VLOOKUP(MID('Tab. A1.4-WVG'!$C108,(BD$6-1)*8+(BD$6-1)*1+1,8),AGS,2,FALSE)))</f>
        <v/>
      </c>
      <c r="BE104" s="232" t="str">
        <f>IF(MID('Tab. A1.4-WVG'!$C108,(BE$6-1)*8+(BE$6-1)*1+1,8)="","",CONCATENATE(MID('Tab. A1.4-WVG'!$C108,(BE$6-1)*8+(BE$6-1)*1+1,8),": ",VLOOKUP(MID('Tab. A1.4-WVG'!$C108,(BE$6-1)*8+(BE$6-1)*1+1,8),AGS,2,FALSE)))</f>
        <v/>
      </c>
      <c r="BF104" s="232" t="str">
        <f>IF(MID('Tab. A1.4-WVG'!$C108,(BF$6-1)*8+(BF$6-1)*1+1,8)="","",CONCATENATE(MID('Tab. A1.4-WVG'!$C108,(BF$6-1)*8+(BF$6-1)*1+1,8),": ",VLOOKUP(MID('Tab. A1.4-WVG'!$C108,(BF$6-1)*8+(BF$6-1)*1+1,8),AGS,2,FALSE)))</f>
        <v/>
      </c>
      <c r="BG104" s="232" t="str">
        <f>IF(MID('Tab. A1.4-WVG'!$C108,(BG$6-1)*8+(BG$6-1)*1+1,8)="","",CONCATENATE(MID('Tab. A1.4-WVG'!$C108,(BG$6-1)*8+(BG$6-1)*1+1,8),": ",VLOOKUP(MID('Tab. A1.4-WVG'!$C108,(BG$6-1)*8+(BG$6-1)*1+1,8),AGS,2,FALSE)))</f>
        <v/>
      </c>
      <c r="BH104" s="232" t="str">
        <f>IF(MID('Tab. A1.4-WVG'!$C108,(BH$6-1)*8+(BH$6-1)*1+1,8)="","",CONCATENATE(MID('Tab. A1.4-WVG'!$C108,(BH$6-1)*8+(BH$6-1)*1+1,8),": ",VLOOKUP(MID('Tab. A1.4-WVG'!$C108,(BH$6-1)*8+(BH$6-1)*1+1,8),AGS,2,FALSE)))</f>
        <v/>
      </c>
      <c r="BI104" s="232" t="str">
        <f>IF(MID('Tab. A1.4-WVG'!$C108,(BI$6-1)*8+(BI$6-1)*1+1,8)="","",CONCATENATE(MID('Tab. A1.4-WVG'!$C108,(BI$6-1)*8+(BI$6-1)*1+1,8),": ",VLOOKUP(MID('Tab. A1.4-WVG'!$C108,(BI$6-1)*8+(BI$6-1)*1+1,8),AGS,2,FALSE)))</f>
        <v/>
      </c>
      <c r="BJ104" s="232" t="str">
        <f>IF(MID('Tab. A1.4-WVG'!$C108,(BJ$6-1)*8+(BJ$6-1)*1+1,8)="","",CONCATENATE(MID('Tab. A1.4-WVG'!$C108,(BJ$6-1)*8+(BJ$6-1)*1+1,8),": ",VLOOKUP(MID('Tab. A1.4-WVG'!$C108,(BJ$6-1)*8+(BJ$6-1)*1+1,8),AGS,2,FALSE)))</f>
        <v/>
      </c>
      <c r="BK104" s="232" t="str">
        <f>IF(MID('Tab. A1.4-WVG'!$C108,(BK$6-1)*8+(BK$6-1)*1+1,8)="","",CONCATENATE(MID('Tab. A1.4-WVG'!$C108,(BK$6-1)*8+(BK$6-1)*1+1,8),": ",VLOOKUP(MID('Tab. A1.4-WVG'!$C108,(BK$6-1)*8+(BK$6-1)*1+1,8),AGS,2,FALSE)))</f>
        <v/>
      </c>
      <c r="BL104" s="232" t="str">
        <f>IF(MID('Tab. A1.4-WVG'!$C108,(BL$6-1)*8+(BL$6-1)*1+1,8)="","",CONCATENATE(MID('Tab. A1.4-WVG'!$C108,(BL$6-1)*8+(BL$6-1)*1+1,8),": ",VLOOKUP(MID('Tab. A1.4-WVG'!$C108,(BL$6-1)*8+(BL$6-1)*1+1,8),AGS,2,FALSE)))</f>
        <v/>
      </c>
      <c r="BM104" s="232" t="str">
        <f>IF(MID('Tab. A1.4-WVG'!$C108,(BM$6-1)*8+(BM$6-1)*1+1,8)="","",CONCATENATE(MID('Tab. A1.4-WVG'!$C108,(BM$6-1)*8+(BM$6-1)*1+1,8),": ",VLOOKUP(MID('Tab. A1.4-WVG'!$C108,(BM$6-1)*8+(BM$6-1)*1+1,8),AGS,2,FALSE)))</f>
        <v/>
      </c>
      <c r="BN104" s="232" t="str">
        <f>IF(MID('Tab. A1.4-WVG'!$C108,(BN$6-1)*8+(BN$6-1)*1+1,8)="","",CONCATENATE(MID('Tab. A1.4-WVG'!$C108,(BN$6-1)*8+(BN$6-1)*1+1,8),": ",VLOOKUP(MID('Tab. A1.4-WVG'!$C108,(BN$6-1)*8+(BN$6-1)*1+1,8),AGS,2,FALSE)))</f>
        <v/>
      </c>
      <c r="BO104" s="232" t="str">
        <f>IF(MID('Tab. A1.4-WVG'!$C108,(BO$6-1)*8+(BO$6-1)*1+1,8)="","",CONCATENATE(MID('Tab. A1.4-WVG'!$C108,(BO$6-1)*8+(BO$6-1)*1+1,8),": ",VLOOKUP(MID('Tab. A1.4-WVG'!$C108,(BO$6-1)*8+(BO$6-1)*1+1,8),AGS,2,FALSE)))</f>
        <v/>
      </c>
      <c r="BP104" s="232" t="str">
        <f>IF(MID('Tab. A1.4-WVG'!$C108,(BP$6-1)*8+(BP$6-1)*1+1,8)="","",CONCATENATE(MID('Tab. A1.4-WVG'!$C108,(BP$6-1)*8+(BP$6-1)*1+1,8),": ",VLOOKUP(MID('Tab. A1.4-WVG'!$C108,(BP$6-1)*8+(BP$6-1)*1+1,8),AGS,2,FALSE)))</f>
        <v/>
      </c>
      <c r="BQ104" s="232" t="str">
        <f>IF(MID('Tab. A1.4-WVG'!$C108,(BQ$6-1)*8+(BQ$6-1)*1+1,8)="","",CONCATENATE(MID('Tab. A1.4-WVG'!$C108,(BQ$6-1)*8+(BQ$6-1)*1+1,8),": ",VLOOKUP(MID('Tab. A1.4-WVG'!$C108,(BQ$6-1)*8+(BQ$6-1)*1+1,8),AGS,2,FALSE)))</f>
        <v/>
      </c>
      <c r="BR104" s="232" t="str">
        <f>IF(MID('Tab. A1.4-WVG'!$C108,(BR$6-1)*8+(BR$6-1)*1+1,8)="","",CONCATENATE(MID('Tab. A1.4-WVG'!$C108,(BR$6-1)*8+(BR$6-1)*1+1,8),": ",VLOOKUP(MID('Tab. A1.4-WVG'!$C108,(BR$6-1)*8+(BR$6-1)*1+1,8),AGS,2,FALSE)))</f>
        <v/>
      </c>
      <c r="BS104" s="232" t="str">
        <f>IF(MID('Tab. A1.4-WVG'!$C108,(BS$6-1)*8+(BS$6-1)*1+1,8)="","",CONCATENATE(MID('Tab. A1.4-WVG'!$C108,(BS$6-1)*8+(BS$6-1)*1+1,8),": ",VLOOKUP(MID('Tab. A1.4-WVG'!$C108,(BS$6-1)*8+(BS$6-1)*1+1,8),AGS,2,FALSE)))</f>
        <v/>
      </c>
      <c r="BT104" s="232" t="str">
        <f>IF(MID('Tab. A1.4-WVG'!$C108,(BT$6-1)*8+(BT$6-1)*1+1,8)="","",CONCATENATE(MID('Tab. A1.4-WVG'!$C108,(BT$6-1)*8+(BT$6-1)*1+1,8),": ",VLOOKUP(MID('Tab. A1.4-WVG'!$C108,(BT$6-1)*8+(BT$6-1)*1+1,8),AGS,2,FALSE)))</f>
        <v/>
      </c>
      <c r="BU104" s="232" t="str">
        <f>IF(MID('Tab. A1.4-WVG'!$C108,(BU$6-1)*8+(BU$6-1)*1+1,8)="","",CONCATENATE(MID('Tab. A1.4-WVG'!$C108,(BU$6-1)*8+(BU$6-1)*1+1,8),": ",VLOOKUP(MID('Tab. A1.4-WVG'!$C108,(BU$6-1)*8+(BU$6-1)*1+1,8),AGS,2,FALSE)))</f>
        <v/>
      </c>
      <c r="BV104" s="232" t="str">
        <f>IF(MID('Tab. A1.4-WVG'!$C108,(BV$6-1)*8+(BV$6-1)*1+1,8)="","",CONCATENATE(MID('Tab. A1.4-WVG'!$C108,(BV$6-1)*8+(BV$6-1)*1+1,8),": ",VLOOKUP(MID('Tab. A1.4-WVG'!$C108,(BV$6-1)*8+(BV$6-1)*1+1,8),AGS,2,FALSE)))</f>
        <v/>
      </c>
      <c r="BW104" s="232" t="str">
        <f>IF(MID('Tab. A1.4-WVG'!$C108,(BW$6-1)*8+(BW$6-1)*1+1,8)="","",CONCATENATE(MID('Tab. A1.4-WVG'!$C108,(BW$6-1)*8+(BW$6-1)*1+1,8),": ",VLOOKUP(MID('Tab. A1.4-WVG'!$C108,(BW$6-1)*8+(BW$6-1)*1+1,8),AGS,2,FALSE)))</f>
        <v/>
      </c>
      <c r="BX104" s="232" t="str">
        <f>IF(MID('Tab. A1.4-WVG'!$C108,(BX$6-1)*8+(BX$6-1)*1+1,8)="","",CONCATENATE(MID('Tab. A1.4-WVG'!$C108,(BX$6-1)*8+(BX$6-1)*1+1,8),": ",VLOOKUP(MID('Tab. A1.4-WVG'!$C108,(BX$6-1)*8+(BX$6-1)*1+1,8),AGS,2,FALSE)))</f>
        <v/>
      </c>
      <c r="BY104" s="232" t="str">
        <f>IF(MID('Tab. A1.4-WVG'!$C108,(BY$6-1)*8+(BY$6-1)*1+1,8)="","",CONCATENATE(MID('Tab. A1.4-WVG'!$C108,(BY$6-1)*8+(BY$6-1)*1+1,8),": ",VLOOKUP(MID('Tab. A1.4-WVG'!$C108,(BY$6-1)*8+(BY$6-1)*1+1,8),AGS,2,FALSE)))</f>
        <v/>
      </c>
      <c r="BZ104" s="232" t="str">
        <f>IF(MID('Tab. A1.4-WVG'!$C108,(BZ$6-1)*8+(BZ$6-1)*1+1,8)="","",CONCATENATE(MID('Tab. A1.4-WVG'!$C108,(BZ$6-1)*8+(BZ$6-1)*1+1,8),": ",VLOOKUP(MID('Tab. A1.4-WVG'!$C108,(BZ$6-1)*8+(BZ$6-1)*1+1,8),AGS,2,FALSE)))</f>
        <v/>
      </c>
      <c r="CA104" s="232" t="str">
        <f>IF(MID('Tab. A1.4-WVG'!$C108,(CA$6-1)*8+(CA$6-1)*1+1,8)="","",CONCATENATE(MID('Tab. A1.4-WVG'!$C108,(CA$6-1)*8+(CA$6-1)*1+1,8),": ",VLOOKUP(MID('Tab. A1.4-WVG'!$C108,(CA$6-1)*8+(CA$6-1)*1+1,8),AGS,2,FALSE)))</f>
        <v/>
      </c>
      <c r="CB104" s="232" t="str">
        <f>IF(MID('Tab. A1.4-WVG'!$C108,(CB$6-1)*8+(CB$6-1)*1+1,8)="","",CONCATENATE(MID('Tab. A1.4-WVG'!$C108,(CB$6-1)*8+(CB$6-1)*1+1,8),": ",VLOOKUP(MID('Tab. A1.4-WVG'!$C108,(CB$6-1)*8+(CB$6-1)*1+1,8),AGS,2,FALSE)))</f>
        <v/>
      </c>
      <c r="CC104" s="232" t="str">
        <f>IF(MID('Tab. A1.4-WVG'!$C108,(CC$6-1)*8+(CC$6-1)*1+1,8)="","",CONCATENATE(MID('Tab. A1.4-WVG'!$C108,(CC$6-1)*8+(CC$6-1)*1+1,8),": ",VLOOKUP(MID('Tab. A1.4-WVG'!$C108,(CC$6-1)*8+(CC$6-1)*1+1,8),AGS,2,FALSE)))</f>
        <v/>
      </c>
      <c r="CD104" s="232" t="str">
        <f>IF(MID('Tab. A1.4-WVG'!$C108,(CD$6-1)*8+(CD$6-1)*1+1,8)="","",CONCATENATE(MID('Tab. A1.4-WVG'!$C108,(CD$6-1)*8+(CD$6-1)*1+1,8),": ",VLOOKUP(MID('Tab. A1.4-WVG'!$C108,(CD$6-1)*8+(CD$6-1)*1+1,8),AGS,2,FALSE)))</f>
        <v/>
      </c>
      <c r="CE104" s="232" t="str">
        <f>IF(MID('Tab. A1.4-WVG'!$C108,(CE$6-1)*8+(CE$6-1)*1+1,8)="","",CONCATENATE(MID('Tab. A1.4-WVG'!$C108,(CE$6-1)*8+(CE$6-1)*1+1,8),": ",VLOOKUP(MID('Tab. A1.4-WVG'!$C108,(CE$6-1)*8+(CE$6-1)*1+1,8),AGS,2,FALSE)))</f>
        <v/>
      </c>
      <c r="CF104" s="232" t="str">
        <f>IF(MID('Tab. A1.4-WVG'!$C108,(CF$6-1)*8+(CF$6-1)*1+1,8)="","",CONCATENATE(MID('Tab. A1.4-WVG'!$C108,(CF$6-1)*8+(CF$6-1)*1+1,8),": ",VLOOKUP(MID('Tab. A1.4-WVG'!$C108,(CF$6-1)*8+(CF$6-1)*1+1,8),AGS,2,FALSE)))</f>
        <v/>
      </c>
      <c r="CG104" s="232" t="str">
        <f>IF(MID('Tab. A1.4-WVG'!$C108,(CG$6-1)*8+(CG$6-1)*1+1,8)="","",CONCATENATE(MID('Tab. A1.4-WVG'!$C108,(CG$6-1)*8+(CG$6-1)*1+1,8),": ",VLOOKUP(MID('Tab. A1.4-WVG'!$C108,(CG$6-1)*8+(CG$6-1)*1+1,8),AGS,2,FALSE)))</f>
        <v/>
      </c>
      <c r="CH104" s="232" t="str">
        <f>IF(MID('Tab. A1.4-WVG'!$C108,(CH$6-1)*8+(CH$6-1)*1+1,8)="","",CONCATENATE(MID('Tab. A1.4-WVG'!$C108,(CH$6-1)*8+(CH$6-1)*1+1,8),": ",VLOOKUP(MID('Tab. A1.4-WVG'!$C108,(CH$6-1)*8+(CH$6-1)*1+1,8),AGS,2,FALSE)))</f>
        <v/>
      </c>
      <c r="CI104" s="232" t="str">
        <f>IF(MID('Tab. A1.4-WVG'!$C108,(CI$6-1)*8+(CI$6-1)*1+1,8)="","",CONCATENATE(MID('Tab. A1.4-WVG'!$C108,(CI$6-1)*8+(CI$6-1)*1+1,8),": ",VLOOKUP(MID('Tab. A1.4-WVG'!$C108,(CI$6-1)*8+(CI$6-1)*1+1,8),AGS,2,FALSE)))</f>
        <v/>
      </c>
      <c r="CJ104" s="232" t="str">
        <f>IF(MID('Tab. A1.4-WVG'!$C108,(CJ$6-1)*8+(CJ$6-1)*1+1,8)="","",CONCATENATE(MID('Tab. A1.4-WVG'!$C108,(CJ$6-1)*8+(CJ$6-1)*1+1,8),": ",VLOOKUP(MID('Tab. A1.4-WVG'!$C108,(CJ$6-1)*8+(CJ$6-1)*1+1,8),AGS,2,FALSE)))</f>
        <v/>
      </c>
      <c r="CK104" s="232" t="str">
        <f>IF(MID('Tab. A1.4-WVG'!$C108,(CK$6-1)*8+(CK$6-1)*1+1,8)="","",CONCATENATE(MID('Tab. A1.4-WVG'!$C108,(CK$6-1)*8+(CK$6-1)*1+1,8),": ",VLOOKUP(MID('Tab. A1.4-WVG'!$C108,(CK$6-1)*8+(CK$6-1)*1+1,8),AGS,2,FALSE)))</f>
        <v/>
      </c>
      <c r="CL104" s="232" t="str">
        <f>IF(MID('Tab. A1.4-WVG'!$C108,(CL$6-1)*8+(CL$6-1)*1+1,8)="","",CONCATENATE(MID('Tab. A1.4-WVG'!$C108,(CL$6-1)*8+(CL$6-1)*1+1,8),": ",VLOOKUP(MID('Tab. A1.4-WVG'!$C108,(CL$6-1)*8+(CL$6-1)*1+1,8),AGS,2,FALSE)))</f>
        <v/>
      </c>
      <c r="CM104" s="232" t="str">
        <f>IF(MID('Tab. A1.4-WVG'!$C108,(CM$6-1)*8+(CM$6-1)*1+1,8)="","",CONCATENATE(MID('Tab. A1.4-WVG'!$C108,(CM$6-1)*8+(CM$6-1)*1+1,8),": ",VLOOKUP(MID('Tab. A1.4-WVG'!$C108,(CM$6-1)*8+(CM$6-1)*1+1,8),AGS,2,FALSE)))</f>
        <v/>
      </c>
      <c r="CN104" s="232" t="str">
        <f>IF(MID('Tab. A1.4-WVG'!$C108,(CN$6-1)*8+(CN$6-1)*1+1,8)="","",CONCATENATE(MID('Tab. A1.4-WVG'!$C108,(CN$6-1)*8+(CN$6-1)*1+1,8),": ",VLOOKUP(MID('Tab. A1.4-WVG'!$C108,(CN$6-1)*8+(CN$6-1)*1+1,8),AGS,2,FALSE)))</f>
        <v/>
      </c>
      <c r="CO104" s="232" t="str">
        <f>IF(MID('Tab. A1.4-WVG'!$C108,(CO$6-1)*8+(CO$6-1)*1+1,8)="","",CONCATENATE(MID('Tab. A1.4-WVG'!$C108,(CO$6-1)*8+(CO$6-1)*1+1,8),": ",VLOOKUP(MID('Tab. A1.4-WVG'!$C108,(CO$6-1)*8+(CO$6-1)*1+1,8),AGS,2,FALSE)))</f>
        <v/>
      </c>
      <c r="CP104" s="232" t="str">
        <f>IF(MID('Tab. A1.4-WVG'!$C108,(CP$6-1)*8+(CP$6-1)*1+1,8)="","",CONCATENATE(MID('Tab. A1.4-WVG'!$C108,(CP$6-1)*8+(CP$6-1)*1+1,8),": ",VLOOKUP(MID('Tab. A1.4-WVG'!$C108,(CP$6-1)*8+(CP$6-1)*1+1,8),AGS,2,FALSE)))</f>
        <v/>
      </c>
      <c r="CQ104" s="232" t="str">
        <f>IF(MID('Tab. A1.4-WVG'!$C108,(CQ$6-1)*8+(CQ$6-1)*1+1,8)="","",CONCATENATE(MID('Tab. A1.4-WVG'!$C108,(CQ$6-1)*8+(CQ$6-1)*1+1,8),": ",VLOOKUP(MID('Tab. A1.4-WVG'!$C108,(CQ$6-1)*8+(CQ$6-1)*1+1,8),AGS,2,FALSE)))</f>
        <v/>
      </c>
      <c r="CR104" s="232" t="str">
        <f>IF(MID('Tab. A1.4-WVG'!$C108,(CR$6-1)*8+(CR$6-1)*1+1,8)="","",CONCATENATE(MID('Tab. A1.4-WVG'!$C108,(CR$6-1)*8+(CR$6-1)*1+1,8),": ",VLOOKUP(MID('Tab. A1.4-WVG'!$C108,(CR$6-1)*8+(CR$6-1)*1+1,8),AGS,2,FALSE)))</f>
        <v/>
      </c>
      <c r="CS104" s="232" t="str">
        <f>IF(MID('Tab. A1.4-WVG'!$C108,(CS$6-1)*8+(CS$6-1)*1+1,8)="","",CONCATENATE(MID('Tab. A1.4-WVG'!$C108,(CS$6-1)*8+(CS$6-1)*1+1,8),": ",VLOOKUP(MID('Tab. A1.4-WVG'!$C108,(CS$6-1)*8+(CS$6-1)*1+1,8),AGS,2,FALSE)))</f>
        <v/>
      </c>
      <c r="CT104" s="232" t="str">
        <f>IF(MID('Tab. A1.4-WVG'!$C108,(CT$6-1)*8+(CT$6-1)*1+1,8)="","",CONCATENATE(MID('Tab. A1.4-WVG'!$C108,(CT$6-1)*8+(CT$6-1)*1+1,8),": ",VLOOKUP(MID('Tab. A1.4-WVG'!$C108,(CT$6-1)*8+(CT$6-1)*1+1,8),AGS,2,FALSE)))</f>
        <v/>
      </c>
      <c r="CU104" s="232" t="str">
        <f>IF(MID('Tab. A1.4-WVG'!$C108,(CU$6-1)*8+(CU$6-1)*1+1,8)="","",CONCATENATE(MID('Tab. A1.4-WVG'!$C108,(CU$6-1)*8+(CU$6-1)*1+1,8),": ",VLOOKUP(MID('Tab. A1.4-WVG'!$C108,(CU$6-1)*8+(CU$6-1)*1+1,8),AGS,2,FALSE)))</f>
        <v/>
      </c>
      <c r="CV104" s="232" t="str">
        <f>IF(MID('Tab. A1.4-WVG'!$C108,(CV$6-1)*8+(CV$6-1)*1+1,8)="","",CONCATENATE(MID('Tab. A1.4-WVG'!$C108,(CV$6-1)*8+(CV$6-1)*1+1,8),": ",VLOOKUP(MID('Tab. A1.4-WVG'!$C108,(CV$6-1)*8+(CV$6-1)*1+1,8),AGS,2,FALSE)))</f>
        <v/>
      </c>
      <c r="CW104" s="232" t="str">
        <f>IF(MID('Tab. A1.4-WVG'!$C108,(CW$6-1)*8+(CW$6-1)*1+1,8)="","",CONCATENATE(MID('Tab. A1.4-WVG'!$C108,(CW$6-1)*8+(CW$6-1)*1+1,8),": ",VLOOKUP(MID('Tab. A1.4-WVG'!$C108,(CW$6-1)*8+(CW$6-1)*1+1,8),AGS,2,FALSE)))</f>
        <v/>
      </c>
      <c r="CX104" s="39">
        <f t="shared" si="1"/>
        <v>0</v>
      </c>
    </row>
    <row r="105" spans="1:102" ht="38.25" customHeight="1" x14ac:dyDescent="0.2">
      <c r="A105" s="231" t="str">
        <f>IF('Tab. A1.4-WVG'!A109="","",'Tab. A1.4-WVG'!A109)</f>
        <v/>
      </c>
      <c r="B105" s="232" t="str">
        <f>IF(MID('Tab. A1.4-WVG'!$C109,(B$6-1)*8+(B$6-1)*1+1,8)="","",CONCATENATE(MID('Tab. A1.4-WVG'!$C109,(B$6-1)*8+(B$6-1)*1+1,8),": ",VLOOKUP(MID('Tab. A1.4-WVG'!$C109,(B$6-1)*8+(B$6-1)*1+1,8),AGS,2,FALSE)))</f>
        <v/>
      </c>
      <c r="C105" s="232" t="str">
        <f>IF(MID('Tab. A1.4-WVG'!$C109,(C$6-1)*8+(C$6-1)*1+1,8)="","",CONCATENATE(MID('Tab. A1.4-WVG'!$C109,(C$6-1)*8+(C$6-1)*1+1,8),": ",VLOOKUP(MID('Tab. A1.4-WVG'!$C109,(C$6-1)*8+(C$6-1)*1+1,8),AGS,2,FALSE)))</f>
        <v/>
      </c>
      <c r="D105" s="232" t="str">
        <f>IF(MID('Tab. A1.4-WVG'!$C109,(D$6-1)*8+(D$6-1)*1+1,8)="","",CONCATENATE(MID('Tab. A1.4-WVG'!$C109,(D$6-1)*8+(D$6-1)*1+1,8),": ",VLOOKUP(MID('Tab. A1.4-WVG'!$C109,(D$6-1)*8+(D$6-1)*1+1,8),AGS,2,FALSE)))</f>
        <v/>
      </c>
      <c r="E105" s="232" t="str">
        <f>IF(MID('Tab. A1.4-WVG'!$C109,(E$6-1)*8+(E$6-1)*1+1,8)="","",CONCATENATE(MID('Tab. A1.4-WVG'!$C109,(E$6-1)*8+(E$6-1)*1+1,8),": ",VLOOKUP(MID('Tab. A1.4-WVG'!$C109,(E$6-1)*8+(E$6-1)*1+1,8),AGS,2,FALSE)))</f>
        <v/>
      </c>
      <c r="F105" s="232" t="str">
        <f>IF(MID('Tab. A1.4-WVG'!$C109,(F$6-1)*8+(F$6-1)*1+1,8)="","",CONCATENATE(MID('Tab. A1.4-WVG'!$C109,(F$6-1)*8+(F$6-1)*1+1,8),": ",VLOOKUP(MID('Tab. A1.4-WVG'!$C109,(F$6-1)*8+(F$6-1)*1+1,8),AGS,2,FALSE)))</f>
        <v/>
      </c>
      <c r="G105" s="232" t="str">
        <f>IF(MID('Tab. A1.4-WVG'!$C109,(G$6-1)*8+(G$6-1)*1+1,8)="","",CONCATENATE(MID('Tab. A1.4-WVG'!$C109,(G$6-1)*8+(G$6-1)*1+1,8),": ",VLOOKUP(MID('Tab. A1.4-WVG'!$C109,(G$6-1)*8+(G$6-1)*1+1,8),AGS,2,FALSE)))</f>
        <v/>
      </c>
      <c r="H105" s="232" t="str">
        <f>IF(MID('Tab. A1.4-WVG'!$C109,(H$6-1)*8+(H$6-1)*1+1,8)="","",CONCATENATE(MID('Tab. A1.4-WVG'!$C109,(H$6-1)*8+(H$6-1)*1+1,8),": ",VLOOKUP(MID('Tab. A1.4-WVG'!$C109,(H$6-1)*8+(H$6-1)*1+1,8),AGS,2,FALSE)))</f>
        <v/>
      </c>
      <c r="I105" s="232" t="str">
        <f>IF(MID('Tab. A1.4-WVG'!$C109,(I$6-1)*8+(I$6-1)*1+1,8)="","",CONCATENATE(MID('Tab. A1.4-WVG'!$C109,(I$6-1)*8+(I$6-1)*1+1,8),": ",VLOOKUP(MID('Tab. A1.4-WVG'!$C109,(I$6-1)*8+(I$6-1)*1+1,8),AGS,2,FALSE)))</f>
        <v/>
      </c>
      <c r="J105" s="232" t="str">
        <f>IF(MID('Tab. A1.4-WVG'!$C109,(J$6-1)*8+(J$6-1)*1+1,8)="","",CONCATENATE(MID('Tab. A1.4-WVG'!$C109,(J$6-1)*8+(J$6-1)*1+1,8),": ",VLOOKUP(MID('Tab. A1.4-WVG'!$C109,(J$6-1)*8+(J$6-1)*1+1,8),AGS,2,FALSE)))</f>
        <v/>
      </c>
      <c r="K105" s="232" t="str">
        <f>IF(MID('Tab. A1.4-WVG'!$C109,(K$6-1)*8+(K$6-1)*1+1,8)="","",CONCATENATE(MID('Tab. A1.4-WVG'!$C109,(K$6-1)*8+(K$6-1)*1+1,8),": ",VLOOKUP(MID('Tab. A1.4-WVG'!$C109,(K$6-1)*8+(K$6-1)*1+1,8),AGS,2,FALSE)))</f>
        <v/>
      </c>
      <c r="L105" s="232" t="str">
        <f>IF(MID('Tab. A1.4-WVG'!$C109,(L$6-1)*8+(L$6-1)*1+1,8)="","",CONCATENATE(MID('Tab. A1.4-WVG'!$C109,(L$6-1)*8+(L$6-1)*1+1,8),": ",VLOOKUP(MID('Tab. A1.4-WVG'!$C109,(L$6-1)*8+(L$6-1)*1+1,8),AGS,2,FALSE)))</f>
        <v/>
      </c>
      <c r="M105" s="232" t="str">
        <f>IF(MID('Tab. A1.4-WVG'!$C109,(M$6-1)*8+(M$6-1)*1+1,8)="","",CONCATENATE(MID('Tab. A1.4-WVG'!$C109,(M$6-1)*8+(M$6-1)*1+1,8),": ",VLOOKUP(MID('Tab. A1.4-WVG'!$C109,(M$6-1)*8+(M$6-1)*1+1,8),AGS,2,FALSE)))</f>
        <v/>
      </c>
      <c r="N105" s="232" t="str">
        <f>IF(MID('Tab. A1.4-WVG'!$C109,(N$6-1)*8+(N$6-1)*1+1,8)="","",CONCATENATE(MID('Tab. A1.4-WVG'!$C109,(N$6-1)*8+(N$6-1)*1+1,8),": ",VLOOKUP(MID('Tab. A1.4-WVG'!$C109,(N$6-1)*8+(N$6-1)*1+1,8),AGS,2,FALSE)))</f>
        <v/>
      </c>
      <c r="O105" s="232" t="str">
        <f>IF(MID('Tab. A1.4-WVG'!$C109,(O$6-1)*8+(O$6-1)*1+1,8)="","",CONCATENATE(MID('Tab. A1.4-WVG'!$C109,(O$6-1)*8+(O$6-1)*1+1,8),": ",VLOOKUP(MID('Tab. A1.4-WVG'!$C109,(O$6-1)*8+(O$6-1)*1+1,8),AGS,2,FALSE)))</f>
        <v/>
      </c>
      <c r="P105" s="232" t="str">
        <f>IF(MID('Tab. A1.4-WVG'!$C109,(P$6-1)*8+(P$6-1)*1+1,8)="","",CONCATENATE(MID('Tab. A1.4-WVG'!$C109,(P$6-1)*8+(P$6-1)*1+1,8),": ",VLOOKUP(MID('Tab. A1.4-WVG'!$C109,(P$6-1)*8+(P$6-1)*1+1,8),AGS,2,FALSE)))</f>
        <v/>
      </c>
      <c r="Q105" s="232" t="str">
        <f>IF(MID('Tab. A1.4-WVG'!$C109,(Q$6-1)*8+(Q$6-1)*1+1,8)="","",CONCATENATE(MID('Tab. A1.4-WVG'!$C109,(Q$6-1)*8+(Q$6-1)*1+1,8),": ",VLOOKUP(MID('Tab. A1.4-WVG'!$C109,(Q$6-1)*8+(Q$6-1)*1+1,8),AGS,2,FALSE)))</f>
        <v/>
      </c>
      <c r="R105" s="232" t="str">
        <f>IF(MID('Tab. A1.4-WVG'!$C109,(R$6-1)*8+(R$6-1)*1+1,8)="","",CONCATENATE(MID('Tab. A1.4-WVG'!$C109,(R$6-1)*8+(R$6-1)*1+1,8),": ",VLOOKUP(MID('Tab. A1.4-WVG'!$C109,(R$6-1)*8+(R$6-1)*1+1,8),AGS,2,FALSE)))</f>
        <v/>
      </c>
      <c r="S105" s="232" t="str">
        <f>IF(MID('Tab. A1.4-WVG'!$C109,(S$6-1)*8+(S$6-1)*1+1,8)="","",CONCATENATE(MID('Tab. A1.4-WVG'!$C109,(S$6-1)*8+(S$6-1)*1+1,8),": ",VLOOKUP(MID('Tab. A1.4-WVG'!$C109,(S$6-1)*8+(S$6-1)*1+1,8),AGS,2,FALSE)))</f>
        <v/>
      </c>
      <c r="T105" s="232" t="str">
        <f>IF(MID('Tab. A1.4-WVG'!$C109,(T$6-1)*8+(T$6-1)*1+1,8)="","",CONCATENATE(MID('Tab. A1.4-WVG'!$C109,(T$6-1)*8+(T$6-1)*1+1,8),": ",VLOOKUP(MID('Tab. A1.4-WVG'!$C109,(T$6-1)*8+(T$6-1)*1+1,8),AGS,2,FALSE)))</f>
        <v/>
      </c>
      <c r="U105" s="232" t="str">
        <f>IF(MID('Tab. A1.4-WVG'!$C109,(U$6-1)*8+(U$6-1)*1+1,8)="","",CONCATENATE(MID('Tab. A1.4-WVG'!$C109,(U$6-1)*8+(U$6-1)*1+1,8),": ",VLOOKUP(MID('Tab. A1.4-WVG'!$C109,(U$6-1)*8+(U$6-1)*1+1,8),AGS,2,FALSE)))</f>
        <v/>
      </c>
      <c r="V105" s="232" t="str">
        <f>IF(MID('Tab. A1.4-WVG'!$C109,(V$6-1)*8+(V$6-1)*1+1,8)="","",CONCATENATE(MID('Tab. A1.4-WVG'!$C109,(V$6-1)*8+(V$6-1)*1+1,8),": ",VLOOKUP(MID('Tab. A1.4-WVG'!$C109,(V$6-1)*8+(V$6-1)*1+1,8),AGS,2,FALSE)))</f>
        <v/>
      </c>
      <c r="W105" s="232" t="str">
        <f>IF(MID('Tab. A1.4-WVG'!$C109,(W$6-1)*8+(W$6-1)*1+1,8)="","",CONCATENATE(MID('Tab. A1.4-WVG'!$C109,(W$6-1)*8+(W$6-1)*1+1,8),": ",VLOOKUP(MID('Tab. A1.4-WVG'!$C109,(W$6-1)*8+(W$6-1)*1+1,8),AGS,2,FALSE)))</f>
        <v/>
      </c>
      <c r="X105" s="232" t="str">
        <f>IF(MID('Tab. A1.4-WVG'!$C109,(X$6-1)*8+(X$6-1)*1+1,8)="","",CONCATENATE(MID('Tab. A1.4-WVG'!$C109,(X$6-1)*8+(X$6-1)*1+1,8),": ",VLOOKUP(MID('Tab. A1.4-WVG'!$C109,(X$6-1)*8+(X$6-1)*1+1,8),AGS,2,FALSE)))</f>
        <v/>
      </c>
      <c r="Y105" s="232" t="str">
        <f>IF(MID('Tab. A1.4-WVG'!$C109,(Y$6-1)*8+(Y$6-1)*1+1,8)="","",CONCATENATE(MID('Tab. A1.4-WVG'!$C109,(Y$6-1)*8+(Y$6-1)*1+1,8),": ",VLOOKUP(MID('Tab. A1.4-WVG'!$C109,(Y$6-1)*8+(Y$6-1)*1+1,8),AGS,2,FALSE)))</f>
        <v/>
      </c>
      <c r="Z105" s="232" t="str">
        <f>IF(MID('Tab. A1.4-WVG'!$C109,(Z$6-1)*8+(Z$6-1)*1+1,8)="","",CONCATENATE(MID('Tab. A1.4-WVG'!$C109,(Z$6-1)*8+(Z$6-1)*1+1,8),": ",VLOOKUP(MID('Tab. A1.4-WVG'!$C109,(Z$6-1)*8+(Z$6-1)*1+1,8),AGS,2,FALSE)))</f>
        <v/>
      </c>
      <c r="AA105" s="232" t="str">
        <f>IF(MID('Tab. A1.4-WVG'!$C109,(AA$6-1)*8+(AA$6-1)*1+1,8)="","",CONCATENATE(MID('Tab. A1.4-WVG'!$C109,(AA$6-1)*8+(AA$6-1)*1+1,8),": ",VLOOKUP(MID('Tab. A1.4-WVG'!$C109,(AA$6-1)*8+(AA$6-1)*1+1,8),AGS,2,FALSE)))</f>
        <v/>
      </c>
      <c r="AB105" s="232" t="str">
        <f>IF(MID('Tab. A1.4-WVG'!$C109,(AB$6-1)*8+(AB$6-1)*1+1,8)="","",CONCATENATE(MID('Tab. A1.4-WVG'!$C109,(AB$6-1)*8+(AB$6-1)*1+1,8),": ",VLOOKUP(MID('Tab. A1.4-WVG'!$C109,(AB$6-1)*8+(AB$6-1)*1+1,8),AGS,2,FALSE)))</f>
        <v/>
      </c>
      <c r="AC105" s="232" t="str">
        <f>IF(MID('Tab. A1.4-WVG'!$C109,(AC$6-1)*8+(AC$6-1)*1+1,8)="","",CONCATENATE(MID('Tab. A1.4-WVG'!$C109,(AC$6-1)*8+(AC$6-1)*1+1,8),": ",VLOOKUP(MID('Tab. A1.4-WVG'!$C109,(AC$6-1)*8+(AC$6-1)*1+1,8),AGS,2,FALSE)))</f>
        <v/>
      </c>
      <c r="AD105" s="232" t="str">
        <f>IF(MID('Tab. A1.4-WVG'!$C109,(AD$6-1)*8+(AD$6-1)*1+1,8)="","",CONCATENATE(MID('Tab. A1.4-WVG'!$C109,(AD$6-1)*8+(AD$6-1)*1+1,8),": ",VLOOKUP(MID('Tab. A1.4-WVG'!$C109,(AD$6-1)*8+(AD$6-1)*1+1,8),AGS,2,FALSE)))</f>
        <v/>
      </c>
      <c r="AE105" s="232" t="str">
        <f>IF(MID('Tab. A1.4-WVG'!$C109,(AE$6-1)*8+(AE$6-1)*1+1,8)="","",CONCATENATE(MID('Tab. A1.4-WVG'!$C109,(AE$6-1)*8+(AE$6-1)*1+1,8),": ",VLOOKUP(MID('Tab. A1.4-WVG'!$C109,(AE$6-1)*8+(AE$6-1)*1+1,8),AGS,2,FALSE)))</f>
        <v/>
      </c>
      <c r="AF105" s="232" t="str">
        <f>IF(MID('Tab. A1.4-WVG'!$C109,(AF$6-1)*8+(AF$6-1)*1+1,8)="","",CONCATENATE(MID('Tab. A1.4-WVG'!$C109,(AF$6-1)*8+(AF$6-1)*1+1,8),": ",VLOOKUP(MID('Tab. A1.4-WVG'!$C109,(AF$6-1)*8+(AF$6-1)*1+1,8),AGS,2,FALSE)))</f>
        <v/>
      </c>
      <c r="AG105" s="232" t="str">
        <f>IF(MID('Tab. A1.4-WVG'!$C109,(AG$6-1)*8+(AG$6-1)*1+1,8)="","",CONCATENATE(MID('Tab. A1.4-WVG'!$C109,(AG$6-1)*8+(AG$6-1)*1+1,8),": ",VLOOKUP(MID('Tab. A1.4-WVG'!$C109,(AG$6-1)*8+(AG$6-1)*1+1,8),AGS,2,FALSE)))</f>
        <v/>
      </c>
      <c r="AH105" s="232" t="str">
        <f>IF(MID('Tab. A1.4-WVG'!$C109,(AH$6-1)*8+(AH$6-1)*1+1,8)="","",CONCATENATE(MID('Tab. A1.4-WVG'!$C109,(AH$6-1)*8+(AH$6-1)*1+1,8),": ",VLOOKUP(MID('Tab. A1.4-WVG'!$C109,(AH$6-1)*8+(AH$6-1)*1+1,8),AGS,2,FALSE)))</f>
        <v/>
      </c>
      <c r="AI105" s="232" t="str">
        <f>IF(MID('Tab. A1.4-WVG'!$C109,(AI$6-1)*8+(AI$6-1)*1+1,8)="","",CONCATENATE(MID('Tab. A1.4-WVG'!$C109,(AI$6-1)*8+(AI$6-1)*1+1,8),": ",VLOOKUP(MID('Tab. A1.4-WVG'!$C109,(AI$6-1)*8+(AI$6-1)*1+1,8),AGS,2,FALSE)))</f>
        <v/>
      </c>
      <c r="AJ105" s="232" t="str">
        <f>IF(MID('Tab. A1.4-WVG'!$C109,(AJ$6-1)*8+(AJ$6-1)*1+1,8)="","",CONCATENATE(MID('Tab. A1.4-WVG'!$C109,(AJ$6-1)*8+(AJ$6-1)*1+1,8),": ",VLOOKUP(MID('Tab. A1.4-WVG'!$C109,(AJ$6-1)*8+(AJ$6-1)*1+1,8),AGS,2,FALSE)))</f>
        <v/>
      </c>
      <c r="AK105" s="232" t="str">
        <f>IF(MID('Tab. A1.4-WVG'!$C109,(AK$6-1)*8+(AK$6-1)*1+1,8)="","",CONCATENATE(MID('Tab. A1.4-WVG'!$C109,(AK$6-1)*8+(AK$6-1)*1+1,8),": ",VLOOKUP(MID('Tab. A1.4-WVG'!$C109,(AK$6-1)*8+(AK$6-1)*1+1,8),AGS,2,FALSE)))</f>
        <v/>
      </c>
      <c r="AL105" s="232" t="str">
        <f>IF(MID('Tab. A1.4-WVG'!$C109,(AL$6-1)*8+(AL$6-1)*1+1,8)="","",CONCATENATE(MID('Tab. A1.4-WVG'!$C109,(AL$6-1)*8+(AL$6-1)*1+1,8),": ",VLOOKUP(MID('Tab. A1.4-WVG'!$C109,(AL$6-1)*8+(AL$6-1)*1+1,8),AGS,2,FALSE)))</f>
        <v/>
      </c>
      <c r="AM105" s="232" t="str">
        <f>IF(MID('Tab. A1.4-WVG'!$C109,(AM$6-1)*8+(AM$6-1)*1+1,8)="","",CONCATENATE(MID('Tab. A1.4-WVG'!$C109,(AM$6-1)*8+(AM$6-1)*1+1,8),": ",VLOOKUP(MID('Tab. A1.4-WVG'!$C109,(AM$6-1)*8+(AM$6-1)*1+1,8),AGS,2,FALSE)))</f>
        <v/>
      </c>
      <c r="AN105" s="232" t="str">
        <f>IF(MID('Tab. A1.4-WVG'!$C109,(AN$6-1)*8+(AN$6-1)*1+1,8)="","",CONCATENATE(MID('Tab. A1.4-WVG'!$C109,(AN$6-1)*8+(AN$6-1)*1+1,8),": ",VLOOKUP(MID('Tab. A1.4-WVG'!$C109,(AN$6-1)*8+(AN$6-1)*1+1,8),AGS,2,FALSE)))</f>
        <v/>
      </c>
      <c r="AO105" s="232" t="str">
        <f>IF(MID('Tab. A1.4-WVG'!$C109,(AO$6-1)*8+(AO$6-1)*1+1,8)="","",CONCATENATE(MID('Tab. A1.4-WVG'!$C109,(AO$6-1)*8+(AO$6-1)*1+1,8),": ",VLOOKUP(MID('Tab. A1.4-WVG'!$C109,(AO$6-1)*8+(AO$6-1)*1+1,8),AGS,2,FALSE)))</f>
        <v/>
      </c>
      <c r="AP105" s="232" t="str">
        <f>IF(MID('Tab. A1.4-WVG'!$C109,(AP$6-1)*8+(AP$6-1)*1+1,8)="","",CONCATENATE(MID('Tab. A1.4-WVG'!$C109,(AP$6-1)*8+(AP$6-1)*1+1,8),": ",VLOOKUP(MID('Tab. A1.4-WVG'!$C109,(AP$6-1)*8+(AP$6-1)*1+1,8),AGS,2,FALSE)))</f>
        <v/>
      </c>
      <c r="AQ105" s="232" t="str">
        <f>IF(MID('Tab. A1.4-WVG'!$C109,(AQ$6-1)*8+(AQ$6-1)*1+1,8)="","",CONCATENATE(MID('Tab. A1.4-WVG'!$C109,(AQ$6-1)*8+(AQ$6-1)*1+1,8),": ",VLOOKUP(MID('Tab. A1.4-WVG'!$C109,(AQ$6-1)*8+(AQ$6-1)*1+1,8),AGS,2,FALSE)))</f>
        <v/>
      </c>
      <c r="AR105" s="232" t="str">
        <f>IF(MID('Tab. A1.4-WVG'!$C109,(AR$6-1)*8+(AR$6-1)*1+1,8)="","",CONCATENATE(MID('Tab. A1.4-WVG'!$C109,(AR$6-1)*8+(AR$6-1)*1+1,8),": ",VLOOKUP(MID('Tab. A1.4-WVG'!$C109,(AR$6-1)*8+(AR$6-1)*1+1,8),AGS,2,FALSE)))</f>
        <v/>
      </c>
      <c r="AS105" s="232" t="str">
        <f>IF(MID('Tab. A1.4-WVG'!$C109,(AS$6-1)*8+(AS$6-1)*1+1,8)="","",CONCATENATE(MID('Tab. A1.4-WVG'!$C109,(AS$6-1)*8+(AS$6-1)*1+1,8),": ",VLOOKUP(MID('Tab. A1.4-WVG'!$C109,(AS$6-1)*8+(AS$6-1)*1+1,8),AGS,2,FALSE)))</f>
        <v/>
      </c>
      <c r="AT105" s="232" t="str">
        <f>IF(MID('Tab. A1.4-WVG'!$C109,(AT$6-1)*8+(AT$6-1)*1+1,8)="","",CONCATENATE(MID('Tab. A1.4-WVG'!$C109,(AT$6-1)*8+(AT$6-1)*1+1,8),": ",VLOOKUP(MID('Tab. A1.4-WVG'!$C109,(AT$6-1)*8+(AT$6-1)*1+1,8),AGS,2,FALSE)))</f>
        <v/>
      </c>
      <c r="AU105" s="232" t="str">
        <f>IF(MID('Tab. A1.4-WVG'!$C109,(AU$6-1)*8+(AU$6-1)*1+1,8)="","",CONCATENATE(MID('Tab. A1.4-WVG'!$C109,(AU$6-1)*8+(AU$6-1)*1+1,8),": ",VLOOKUP(MID('Tab. A1.4-WVG'!$C109,(AU$6-1)*8+(AU$6-1)*1+1,8),AGS,2,FALSE)))</f>
        <v/>
      </c>
      <c r="AV105" s="232" t="str">
        <f>IF(MID('Tab. A1.4-WVG'!$C109,(AV$6-1)*8+(AV$6-1)*1+1,8)="","",CONCATENATE(MID('Tab. A1.4-WVG'!$C109,(AV$6-1)*8+(AV$6-1)*1+1,8),": ",VLOOKUP(MID('Tab. A1.4-WVG'!$C109,(AV$6-1)*8+(AV$6-1)*1+1,8),AGS,2,FALSE)))</f>
        <v/>
      </c>
      <c r="AW105" s="232" t="str">
        <f>IF(MID('Tab. A1.4-WVG'!$C109,(AW$6-1)*8+(AW$6-1)*1+1,8)="","",CONCATENATE(MID('Tab. A1.4-WVG'!$C109,(AW$6-1)*8+(AW$6-1)*1+1,8),": ",VLOOKUP(MID('Tab. A1.4-WVG'!$C109,(AW$6-1)*8+(AW$6-1)*1+1,8),AGS,2,FALSE)))</f>
        <v/>
      </c>
      <c r="AX105" s="232" t="str">
        <f>IF(MID('Tab. A1.4-WVG'!$C109,(AX$6-1)*8+(AX$6-1)*1+1,8)="","",CONCATENATE(MID('Tab. A1.4-WVG'!$C109,(AX$6-1)*8+(AX$6-1)*1+1,8),": ",VLOOKUP(MID('Tab. A1.4-WVG'!$C109,(AX$6-1)*8+(AX$6-1)*1+1,8),AGS,2,FALSE)))</f>
        <v/>
      </c>
      <c r="AY105" s="232" t="str">
        <f>IF(MID('Tab. A1.4-WVG'!$C109,(AY$6-1)*8+(AY$6-1)*1+1,8)="","",CONCATENATE(MID('Tab. A1.4-WVG'!$C109,(AY$6-1)*8+(AY$6-1)*1+1,8),": ",VLOOKUP(MID('Tab. A1.4-WVG'!$C109,(AY$6-1)*8+(AY$6-1)*1+1,8),AGS,2,FALSE)))</f>
        <v/>
      </c>
      <c r="AZ105" s="232" t="str">
        <f>IF(MID('Tab. A1.4-WVG'!$C109,(AZ$6-1)*8+(AZ$6-1)*1+1,8)="","",CONCATENATE(MID('Tab. A1.4-WVG'!$C109,(AZ$6-1)*8+(AZ$6-1)*1+1,8),": ",VLOOKUP(MID('Tab. A1.4-WVG'!$C109,(AZ$6-1)*8+(AZ$6-1)*1+1,8),AGS,2,FALSE)))</f>
        <v/>
      </c>
      <c r="BA105" s="232" t="str">
        <f>IF(MID('Tab. A1.4-WVG'!$C109,(BA$6-1)*8+(BA$6-1)*1+1,8)="","",CONCATENATE(MID('Tab. A1.4-WVG'!$C109,(BA$6-1)*8+(BA$6-1)*1+1,8),": ",VLOOKUP(MID('Tab. A1.4-WVG'!$C109,(BA$6-1)*8+(BA$6-1)*1+1,8),AGS,2,FALSE)))</f>
        <v/>
      </c>
      <c r="BB105" s="232" t="str">
        <f>IF(MID('Tab. A1.4-WVG'!$C109,(BB$6-1)*8+(BB$6-1)*1+1,8)="","",CONCATENATE(MID('Tab. A1.4-WVG'!$C109,(BB$6-1)*8+(BB$6-1)*1+1,8),": ",VLOOKUP(MID('Tab. A1.4-WVG'!$C109,(BB$6-1)*8+(BB$6-1)*1+1,8),AGS,2,FALSE)))</f>
        <v/>
      </c>
      <c r="BC105" s="232" t="str">
        <f>IF(MID('Tab. A1.4-WVG'!$C109,(BC$6-1)*8+(BC$6-1)*1+1,8)="","",CONCATENATE(MID('Tab. A1.4-WVG'!$C109,(BC$6-1)*8+(BC$6-1)*1+1,8),": ",VLOOKUP(MID('Tab. A1.4-WVG'!$C109,(BC$6-1)*8+(BC$6-1)*1+1,8),AGS,2,FALSE)))</f>
        <v/>
      </c>
      <c r="BD105" s="232" t="str">
        <f>IF(MID('Tab. A1.4-WVG'!$C109,(BD$6-1)*8+(BD$6-1)*1+1,8)="","",CONCATENATE(MID('Tab. A1.4-WVG'!$C109,(BD$6-1)*8+(BD$6-1)*1+1,8),": ",VLOOKUP(MID('Tab. A1.4-WVG'!$C109,(BD$6-1)*8+(BD$6-1)*1+1,8),AGS,2,FALSE)))</f>
        <v/>
      </c>
      <c r="BE105" s="232" t="str">
        <f>IF(MID('Tab. A1.4-WVG'!$C109,(BE$6-1)*8+(BE$6-1)*1+1,8)="","",CONCATENATE(MID('Tab. A1.4-WVG'!$C109,(BE$6-1)*8+(BE$6-1)*1+1,8),": ",VLOOKUP(MID('Tab. A1.4-WVG'!$C109,(BE$6-1)*8+(BE$6-1)*1+1,8),AGS,2,FALSE)))</f>
        <v/>
      </c>
      <c r="BF105" s="232" t="str">
        <f>IF(MID('Tab. A1.4-WVG'!$C109,(BF$6-1)*8+(BF$6-1)*1+1,8)="","",CONCATENATE(MID('Tab. A1.4-WVG'!$C109,(BF$6-1)*8+(BF$6-1)*1+1,8),": ",VLOOKUP(MID('Tab. A1.4-WVG'!$C109,(BF$6-1)*8+(BF$6-1)*1+1,8),AGS,2,FALSE)))</f>
        <v/>
      </c>
      <c r="BG105" s="232" t="str">
        <f>IF(MID('Tab. A1.4-WVG'!$C109,(BG$6-1)*8+(BG$6-1)*1+1,8)="","",CONCATENATE(MID('Tab. A1.4-WVG'!$C109,(BG$6-1)*8+(BG$6-1)*1+1,8),": ",VLOOKUP(MID('Tab. A1.4-WVG'!$C109,(BG$6-1)*8+(BG$6-1)*1+1,8),AGS,2,FALSE)))</f>
        <v/>
      </c>
      <c r="BH105" s="232" t="str">
        <f>IF(MID('Tab. A1.4-WVG'!$C109,(BH$6-1)*8+(BH$6-1)*1+1,8)="","",CONCATENATE(MID('Tab. A1.4-WVG'!$C109,(BH$6-1)*8+(BH$6-1)*1+1,8),": ",VLOOKUP(MID('Tab. A1.4-WVG'!$C109,(BH$6-1)*8+(BH$6-1)*1+1,8),AGS,2,FALSE)))</f>
        <v/>
      </c>
      <c r="BI105" s="232" t="str">
        <f>IF(MID('Tab. A1.4-WVG'!$C109,(BI$6-1)*8+(BI$6-1)*1+1,8)="","",CONCATENATE(MID('Tab. A1.4-WVG'!$C109,(BI$6-1)*8+(BI$6-1)*1+1,8),": ",VLOOKUP(MID('Tab. A1.4-WVG'!$C109,(BI$6-1)*8+(BI$6-1)*1+1,8),AGS,2,FALSE)))</f>
        <v/>
      </c>
      <c r="BJ105" s="232" t="str">
        <f>IF(MID('Tab. A1.4-WVG'!$C109,(BJ$6-1)*8+(BJ$6-1)*1+1,8)="","",CONCATENATE(MID('Tab. A1.4-WVG'!$C109,(BJ$6-1)*8+(BJ$6-1)*1+1,8),": ",VLOOKUP(MID('Tab. A1.4-WVG'!$C109,(BJ$6-1)*8+(BJ$6-1)*1+1,8),AGS,2,FALSE)))</f>
        <v/>
      </c>
      <c r="BK105" s="232" t="str">
        <f>IF(MID('Tab. A1.4-WVG'!$C109,(BK$6-1)*8+(BK$6-1)*1+1,8)="","",CONCATENATE(MID('Tab. A1.4-WVG'!$C109,(BK$6-1)*8+(BK$6-1)*1+1,8),": ",VLOOKUP(MID('Tab. A1.4-WVG'!$C109,(BK$6-1)*8+(BK$6-1)*1+1,8),AGS,2,FALSE)))</f>
        <v/>
      </c>
      <c r="BL105" s="232" t="str">
        <f>IF(MID('Tab. A1.4-WVG'!$C109,(BL$6-1)*8+(BL$6-1)*1+1,8)="","",CONCATENATE(MID('Tab. A1.4-WVG'!$C109,(BL$6-1)*8+(BL$6-1)*1+1,8),": ",VLOOKUP(MID('Tab. A1.4-WVG'!$C109,(BL$6-1)*8+(BL$6-1)*1+1,8),AGS,2,FALSE)))</f>
        <v/>
      </c>
      <c r="BM105" s="232" t="str">
        <f>IF(MID('Tab. A1.4-WVG'!$C109,(BM$6-1)*8+(BM$6-1)*1+1,8)="","",CONCATENATE(MID('Tab. A1.4-WVG'!$C109,(BM$6-1)*8+(BM$6-1)*1+1,8),": ",VLOOKUP(MID('Tab. A1.4-WVG'!$C109,(BM$6-1)*8+(BM$6-1)*1+1,8),AGS,2,FALSE)))</f>
        <v/>
      </c>
      <c r="BN105" s="232" t="str">
        <f>IF(MID('Tab. A1.4-WVG'!$C109,(BN$6-1)*8+(BN$6-1)*1+1,8)="","",CONCATENATE(MID('Tab. A1.4-WVG'!$C109,(BN$6-1)*8+(BN$6-1)*1+1,8),": ",VLOOKUP(MID('Tab. A1.4-WVG'!$C109,(BN$6-1)*8+(BN$6-1)*1+1,8),AGS,2,FALSE)))</f>
        <v/>
      </c>
      <c r="BO105" s="232" t="str">
        <f>IF(MID('Tab. A1.4-WVG'!$C109,(BO$6-1)*8+(BO$6-1)*1+1,8)="","",CONCATENATE(MID('Tab. A1.4-WVG'!$C109,(BO$6-1)*8+(BO$6-1)*1+1,8),": ",VLOOKUP(MID('Tab. A1.4-WVG'!$C109,(BO$6-1)*8+(BO$6-1)*1+1,8),AGS,2,FALSE)))</f>
        <v/>
      </c>
      <c r="BP105" s="232" t="str">
        <f>IF(MID('Tab. A1.4-WVG'!$C109,(BP$6-1)*8+(BP$6-1)*1+1,8)="","",CONCATENATE(MID('Tab. A1.4-WVG'!$C109,(BP$6-1)*8+(BP$6-1)*1+1,8),": ",VLOOKUP(MID('Tab. A1.4-WVG'!$C109,(BP$6-1)*8+(BP$6-1)*1+1,8),AGS,2,FALSE)))</f>
        <v/>
      </c>
      <c r="BQ105" s="232" t="str">
        <f>IF(MID('Tab. A1.4-WVG'!$C109,(BQ$6-1)*8+(BQ$6-1)*1+1,8)="","",CONCATENATE(MID('Tab. A1.4-WVG'!$C109,(BQ$6-1)*8+(BQ$6-1)*1+1,8),": ",VLOOKUP(MID('Tab. A1.4-WVG'!$C109,(BQ$6-1)*8+(BQ$6-1)*1+1,8),AGS,2,FALSE)))</f>
        <v/>
      </c>
      <c r="BR105" s="232" t="str">
        <f>IF(MID('Tab. A1.4-WVG'!$C109,(BR$6-1)*8+(BR$6-1)*1+1,8)="","",CONCATENATE(MID('Tab. A1.4-WVG'!$C109,(BR$6-1)*8+(BR$6-1)*1+1,8),": ",VLOOKUP(MID('Tab. A1.4-WVG'!$C109,(BR$6-1)*8+(BR$6-1)*1+1,8),AGS,2,FALSE)))</f>
        <v/>
      </c>
      <c r="BS105" s="232" t="str">
        <f>IF(MID('Tab. A1.4-WVG'!$C109,(BS$6-1)*8+(BS$6-1)*1+1,8)="","",CONCATENATE(MID('Tab. A1.4-WVG'!$C109,(BS$6-1)*8+(BS$6-1)*1+1,8),": ",VLOOKUP(MID('Tab. A1.4-WVG'!$C109,(BS$6-1)*8+(BS$6-1)*1+1,8),AGS,2,FALSE)))</f>
        <v/>
      </c>
      <c r="BT105" s="232" t="str">
        <f>IF(MID('Tab. A1.4-WVG'!$C109,(BT$6-1)*8+(BT$6-1)*1+1,8)="","",CONCATENATE(MID('Tab. A1.4-WVG'!$C109,(BT$6-1)*8+(BT$6-1)*1+1,8),": ",VLOOKUP(MID('Tab. A1.4-WVG'!$C109,(BT$6-1)*8+(BT$6-1)*1+1,8),AGS,2,FALSE)))</f>
        <v/>
      </c>
      <c r="BU105" s="232" t="str">
        <f>IF(MID('Tab. A1.4-WVG'!$C109,(BU$6-1)*8+(BU$6-1)*1+1,8)="","",CONCATENATE(MID('Tab. A1.4-WVG'!$C109,(BU$6-1)*8+(BU$6-1)*1+1,8),": ",VLOOKUP(MID('Tab. A1.4-WVG'!$C109,(BU$6-1)*8+(BU$6-1)*1+1,8),AGS,2,FALSE)))</f>
        <v/>
      </c>
      <c r="BV105" s="232" t="str">
        <f>IF(MID('Tab. A1.4-WVG'!$C109,(BV$6-1)*8+(BV$6-1)*1+1,8)="","",CONCATENATE(MID('Tab. A1.4-WVG'!$C109,(BV$6-1)*8+(BV$6-1)*1+1,8),": ",VLOOKUP(MID('Tab. A1.4-WVG'!$C109,(BV$6-1)*8+(BV$6-1)*1+1,8),AGS,2,FALSE)))</f>
        <v/>
      </c>
      <c r="BW105" s="232" t="str">
        <f>IF(MID('Tab. A1.4-WVG'!$C109,(BW$6-1)*8+(BW$6-1)*1+1,8)="","",CONCATENATE(MID('Tab. A1.4-WVG'!$C109,(BW$6-1)*8+(BW$6-1)*1+1,8),": ",VLOOKUP(MID('Tab. A1.4-WVG'!$C109,(BW$6-1)*8+(BW$6-1)*1+1,8),AGS,2,FALSE)))</f>
        <v/>
      </c>
      <c r="BX105" s="232" t="str">
        <f>IF(MID('Tab. A1.4-WVG'!$C109,(BX$6-1)*8+(BX$6-1)*1+1,8)="","",CONCATENATE(MID('Tab. A1.4-WVG'!$C109,(BX$6-1)*8+(BX$6-1)*1+1,8),": ",VLOOKUP(MID('Tab. A1.4-WVG'!$C109,(BX$6-1)*8+(BX$6-1)*1+1,8),AGS,2,FALSE)))</f>
        <v/>
      </c>
      <c r="BY105" s="232" t="str">
        <f>IF(MID('Tab. A1.4-WVG'!$C109,(BY$6-1)*8+(BY$6-1)*1+1,8)="","",CONCATENATE(MID('Tab. A1.4-WVG'!$C109,(BY$6-1)*8+(BY$6-1)*1+1,8),": ",VLOOKUP(MID('Tab. A1.4-WVG'!$C109,(BY$6-1)*8+(BY$6-1)*1+1,8),AGS,2,FALSE)))</f>
        <v/>
      </c>
      <c r="BZ105" s="232" t="str">
        <f>IF(MID('Tab. A1.4-WVG'!$C109,(BZ$6-1)*8+(BZ$6-1)*1+1,8)="","",CONCATENATE(MID('Tab. A1.4-WVG'!$C109,(BZ$6-1)*8+(BZ$6-1)*1+1,8),": ",VLOOKUP(MID('Tab. A1.4-WVG'!$C109,(BZ$6-1)*8+(BZ$6-1)*1+1,8),AGS,2,FALSE)))</f>
        <v/>
      </c>
      <c r="CA105" s="232" t="str">
        <f>IF(MID('Tab. A1.4-WVG'!$C109,(CA$6-1)*8+(CA$6-1)*1+1,8)="","",CONCATENATE(MID('Tab. A1.4-WVG'!$C109,(CA$6-1)*8+(CA$6-1)*1+1,8),": ",VLOOKUP(MID('Tab. A1.4-WVG'!$C109,(CA$6-1)*8+(CA$6-1)*1+1,8),AGS,2,FALSE)))</f>
        <v/>
      </c>
      <c r="CB105" s="232" t="str">
        <f>IF(MID('Tab. A1.4-WVG'!$C109,(CB$6-1)*8+(CB$6-1)*1+1,8)="","",CONCATENATE(MID('Tab. A1.4-WVG'!$C109,(CB$6-1)*8+(CB$6-1)*1+1,8),": ",VLOOKUP(MID('Tab. A1.4-WVG'!$C109,(CB$6-1)*8+(CB$6-1)*1+1,8),AGS,2,FALSE)))</f>
        <v/>
      </c>
      <c r="CC105" s="232" t="str">
        <f>IF(MID('Tab. A1.4-WVG'!$C109,(CC$6-1)*8+(CC$6-1)*1+1,8)="","",CONCATENATE(MID('Tab. A1.4-WVG'!$C109,(CC$6-1)*8+(CC$6-1)*1+1,8),": ",VLOOKUP(MID('Tab. A1.4-WVG'!$C109,(CC$6-1)*8+(CC$6-1)*1+1,8),AGS,2,FALSE)))</f>
        <v/>
      </c>
      <c r="CD105" s="232" t="str">
        <f>IF(MID('Tab. A1.4-WVG'!$C109,(CD$6-1)*8+(CD$6-1)*1+1,8)="","",CONCATENATE(MID('Tab. A1.4-WVG'!$C109,(CD$6-1)*8+(CD$6-1)*1+1,8),": ",VLOOKUP(MID('Tab. A1.4-WVG'!$C109,(CD$6-1)*8+(CD$6-1)*1+1,8),AGS,2,FALSE)))</f>
        <v/>
      </c>
      <c r="CE105" s="232" t="str">
        <f>IF(MID('Tab. A1.4-WVG'!$C109,(CE$6-1)*8+(CE$6-1)*1+1,8)="","",CONCATENATE(MID('Tab. A1.4-WVG'!$C109,(CE$6-1)*8+(CE$6-1)*1+1,8),": ",VLOOKUP(MID('Tab. A1.4-WVG'!$C109,(CE$6-1)*8+(CE$6-1)*1+1,8),AGS,2,FALSE)))</f>
        <v/>
      </c>
      <c r="CF105" s="232" t="str">
        <f>IF(MID('Tab. A1.4-WVG'!$C109,(CF$6-1)*8+(CF$6-1)*1+1,8)="","",CONCATENATE(MID('Tab. A1.4-WVG'!$C109,(CF$6-1)*8+(CF$6-1)*1+1,8),": ",VLOOKUP(MID('Tab. A1.4-WVG'!$C109,(CF$6-1)*8+(CF$6-1)*1+1,8),AGS,2,FALSE)))</f>
        <v/>
      </c>
      <c r="CG105" s="232" t="str">
        <f>IF(MID('Tab. A1.4-WVG'!$C109,(CG$6-1)*8+(CG$6-1)*1+1,8)="","",CONCATENATE(MID('Tab. A1.4-WVG'!$C109,(CG$6-1)*8+(CG$6-1)*1+1,8),": ",VLOOKUP(MID('Tab. A1.4-WVG'!$C109,(CG$6-1)*8+(CG$6-1)*1+1,8),AGS,2,FALSE)))</f>
        <v/>
      </c>
      <c r="CH105" s="232" t="str">
        <f>IF(MID('Tab. A1.4-WVG'!$C109,(CH$6-1)*8+(CH$6-1)*1+1,8)="","",CONCATENATE(MID('Tab. A1.4-WVG'!$C109,(CH$6-1)*8+(CH$6-1)*1+1,8),": ",VLOOKUP(MID('Tab. A1.4-WVG'!$C109,(CH$6-1)*8+(CH$6-1)*1+1,8),AGS,2,FALSE)))</f>
        <v/>
      </c>
      <c r="CI105" s="232" t="str">
        <f>IF(MID('Tab. A1.4-WVG'!$C109,(CI$6-1)*8+(CI$6-1)*1+1,8)="","",CONCATENATE(MID('Tab. A1.4-WVG'!$C109,(CI$6-1)*8+(CI$6-1)*1+1,8),": ",VLOOKUP(MID('Tab. A1.4-WVG'!$C109,(CI$6-1)*8+(CI$6-1)*1+1,8),AGS,2,FALSE)))</f>
        <v/>
      </c>
      <c r="CJ105" s="232" t="str">
        <f>IF(MID('Tab. A1.4-WVG'!$C109,(CJ$6-1)*8+(CJ$6-1)*1+1,8)="","",CONCATENATE(MID('Tab. A1.4-WVG'!$C109,(CJ$6-1)*8+(CJ$6-1)*1+1,8),": ",VLOOKUP(MID('Tab. A1.4-WVG'!$C109,(CJ$6-1)*8+(CJ$6-1)*1+1,8),AGS,2,FALSE)))</f>
        <v/>
      </c>
      <c r="CK105" s="232" t="str">
        <f>IF(MID('Tab. A1.4-WVG'!$C109,(CK$6-1)*8+(CK$6-1)*1+1,8)="","",CONCATENATE(MID('Tab. A1.4-WVG'!$C109,(CK$6-1)*8+(CK$6-1)*1+1,8),": ",VLOOKUP(MID('Tab. A1.4-WVG'!$C109,(CK$6-1)*8+(CK$6-1)*1+1,8),AGS,2,FALSE)))</f>
        <v/>
      </c>
      <c r="CL105" s="232" t="str">
        <f>IF(MID('Tab. A1.4-WVG'!$C109,(CL$6-1)*8+(CL$6-1)*1+1,8)="","",CONCATENATE(MID('Tab. A1.4-WVG'!$C109,(CL$6-1)*8+(CL$6-1)*1+1,8),": ",VLOOKUP(MID('Tab. A1.4-WVG'!$C109,(CL$6-1)*8+(CL$6-1)*1+1,8),AGS,2,FALSE)))</f>
        <v/>
      </c>
      <c r="CM105" s="232" t="str">
        <f>IF(MID('Tab. A1.4-WVG'!$C109,(CM$6-1)*8+(CM$6-1)*1+1,8)="","",CONCATENATE(MID('Tab. A1.4-WVG'!$C109,(CM$6-1)*8+(CM$6-1)*1+1,8),": ",VLOOKUP(MID('Tab. A1.4-WVG'!$C109,(CM$6-1)*8+(CM$6-1)*1+1,8),AGS,2,FALSE)))</f>
        <v/>
      </c>
      <c r="CN105" s="232" t="str">
        <f>IF(MID('Tab. A1.4-WVG'!$C109,(CN$6-1)*8+(CN$6-1)*1+1,8)="","",CONCATENATE(MID('Tab. A1.4-WVG'!$C109,(CN$6-1)*8+(CN$6-1)*1+1,8),": ",VLOOKUP(MID('Tab. A1.4-WVG'!$C109,(CN$6-1)*8+(CN$6-1)*1+1,8),AGS,2,FALSE)))</f>
        <v/>
      </c>
      <c r="CO105" s="232" t="str">
        <f>IF(MID('Tab. A1.4-WVG'!$C109,(CO$6-1)*8+(CO$6-1)*1+1,8)="","",CONCATENATE(MID('Tab. A1.4-WVG'!$C109,(CO$6-1)*8+(CO$6-1)*1+1,8),": ",VLOOKUP(MID('Tab. A1.4-WVG'!$C109,(CO$6-1)*8+(CO$6-1)*1+1,8),AGS,2,FALSE)))</f>
        <v/>
      </c>
      <c r="CP105" s="232" t="str">
        <f>IF(MID('Tab. A1.4-WVG'!$C109,(CP$6-1)*8+(CP$6-1)*1+1,8)="","",CONCATENATE(MID('Tab. A1.4-WVG'!$C109,(CP$6-1)*8+(CP$6-1)*1+1,8),": ",VLOOKUP(MID('Tab. A1.4-WVG'!$C109,(CP$6-1)*8+(CP$6-1)*1+1,8),AGS,2,FALSE)))</f>
        <v/>
      </c>
      <c r="CQ105" s="232" t="str">
        <f>IF(MID('Tab. A1.4-WVG'!$C109,(CQ$6-1)*8+(CQ$6-1)*1+1,8)="","",CONCATENATE(MID('Tab. A1.4-WVG'!$C109,(CQ$6-1)*8+(CQ$6-1)*1+1,8),": ",VLOOKUP(MID('Tab. A1.4-WVG'!$C109,(CQ$6-1)*8+(CQ$6-1)*1+1,8),AGS,2,FALSE)))</f>
        <v/>
      </c>
      <c r="CR105" s="232" t="str">
        <f>IF(MID('Tab. A1.4-WVG'!$C109,(CR$6-1)*8+(CR$6-1)*1+1,8)="","",CONCATENATE(MID('Tab. A1.4-WVG'!$C109,(CR$6-1)*8+(CR$6-1)*1+1,8),": ",VLOOKUP(MID('Tab. A1.4-WVG'!$C109,(CR$6-1)*8+(CR$6-1)*1+1,8),AGS,2,FALSE)))</f>
        <v/>
      </c>
      <c r="CS105" s="232" t="str">
        <f>IF(MID('Tab. A1.4-WVG'!$C109,(CS$6-1)*8+(CS$6-1)*1+1,8)="","",CONCATENATE(MID('Tab. A1.4-WVG'!$C109,(CS$6-1)*8+(CS$6-1)*1+1,8),": ",VLOOKUP(MID('Tab. A1.4-WVG'!$C109,(CS$6-1)*8+(CS$6-1)*1+1,8),AGS,2,FALSE)))</f>
        <v/>
      </c>
      <c r="CT105" s="232" t="str">
        <f>IF(MID('Tab. A1.4-WVG'!$C109,(CT$6-1)*8+(CT$6-1)*1+1,8)="","",CONCATENATE(MID('Tab. A1.4-WVG'!$C109,(CT$6-1)*8+(CT$6-1)*1+1,8),": ",VLOOKUP(MID('Tab. A1.4-WVG'!$C109,(CT$6-1)*8+(CT$6-1)*1+1,8),AGS,2,FALSE)))</f>
        <v/>
      </c>
      <c r="CU105" s="232" t="str">
        <f>IF(MID('Tab. A1.4-WVG'!$C109,(CU$6-1)*8+(CU$6-1)*1+1,8)="","",CONCATENATE(MID('Tab. A1.4-WVG'!$C109,(CU$6-1)*8+(CU$6-1)*1+1,8),": ",VLOOKUP(MID('Tab. A1.4-WVG'!$C109,(CU$6-1)*8+(CU$6-1)*1+1,8),AGS,2,FALSE)))</f>
        <v/>
      </c>
      <c r="CV105" s="232" t="str">
        <f>IF(MID('Tab. A1.4-WVG'!$C109,(CV$6-1)*8+(CV$6-1)*1+1,8)="","",CONCATENATE(MID('Tab. A1.4-WVG'!$C109,(CV$6-1)*8+(CV$6-1)*1+1,8),": ",VLOOKUP(MID('Tab. A1.4-WVG'!$C109,(CV$6-1)*8+(CV$6-1)*1+1,8),AGS,2,FALSE)))</f>
        <v/>
      </c>
      <c r="CW105" s="232" t="str">
        <f>IF(MID('Tab. A1.4-WVG'!$C109,(CW$6-1)*8+(CW$6-1)*1+1,8)="","",CONCATENATE(MID('Tab. A1.4-WVG'!$C109,(CW$6-1)*8+(CW$6-1)*1+1,8),": ",VLOOKUP(MID('Tab. A1.4-WVG'!$C109,(CW$6-1)*8+(CW$6-1)*1+1,8),AGS,2,FALSE)))</f>
        <v/>
      </c>
      <c r="CX105" s="39">
        <f t="shared" si="1"/>
        <v>0</v>
      </c>
    </row>
    <row r="106" spans="1:102" ht="38.25" customHeight="1" x14ac:dyDescent="0.2">
      <c r="A106" s="231" t="str">
        <f>IF('Tab. A1.4-WVG'!A110="","",'Tab. A1.4-WVG'!A110)</f>
        <v/>
      </c>
      <c r="B106" s="232" t="str">
        <f>IF(MID('Tab. A1.4-WVG'!$C110,(B$6-1)*8+(B$6-1)*1+1,8)="","",CONCATENATE(MID('Tab. A1.4-WVG'!$C110,(B$6-1)*8+(B$6-1)*1+1,8),": ",VLOOKUP(MID('Tab. A1.4-WVG'!$C110,(B$6-1)*8+(B$6-1)*1+1,8),AGS,2,FALSE)))</f>
        <v/>
      </c>
      <c r="C106" s="232" t="str">
        <f>IF(MID('Tab. A1.4-WVG'!$C110,(C$6-1)*8+(C$6-1)*1+1,8)="","",CONCATENATE(MID('Tab. A1.4-WVG'!$C110,(C$6-1)*8+(C$6-1)*1+1,8),": ",VLOOKUP(MID('Tab. A1.4-WVG'!$C110,(C$6-1)*8+(C$6-1)*1+1,8),AGS,2,FALSE)))</f>
        <v/>
      </c>
      <c r="D106" s="232" t="str">
        <f>IF(MID('Tab. A1.4-WVG'!$C110,(D$6-1)*8+(D$6-1)*1+1,8)="","",CONCATENATE(MID('Tab. A1.4-WVG'!$C110,(D$6-1)*8+(D$6-1)*1+1,8),": ",VLOOKUP(MID('Tab. A1.4-WVG'!$C110,(D$6-1)*8+(D$6-1)*1+1,8),AGS,2,FALSE)))</f>
        <v/>
      </c>
      <c r="E106" s="232" t="str">
        <f>IF(MID('Tab. A1.4-WVG'!$C110,(E$6-1)*8+(E$6-1)*1+1,8)="","",CONCATENATE(MID('Tab. A1.4-WVG'!$C110,(E$6-1)*8+(E$6-1)*1+1,8),": ",VLOOKUP(MID('Tab. A1.4-WVG'!$C110,(E$6-1)*8+(E$6-1)*1+1,8),AGS,2,FALSE)))</f>
        <v/>
      </c>
      <c r="F106" s="232" t="str">
        <f>IF(MID('Tab. A1.4-WVG'!$C110,(F$6-1)*8+(F$6-1)*1+1,8)="","",CONCATENATE(MID('Tab. A1.4-WVG'!$C110,(F$6-1)*8+(F$6-1)*1+1,8),": ",VLOOKUP(MID('Tab. A1.4-WVG'!$C110,(F$6-1)*8+(F$6-1)*1+1,8),AGS,2,FALSE)))</f>
        <v/>
      </c>
      <c r="G106" s="232" t="str">
        <f>IF(MID('Tab. A1.4-WVG'!$C110,(G$6-1)*8+(G$6-1)*1+1,8)="","",CONCATENATE(MID('Tab. A1.4-WVG'!$C110,(G$6-1)*8+(G$6-1)*1+1,8),": ",VLOOKUP(MID('Tab. A1.4-WVG'!$C110,(G$6-1)*8+(G$6-1)*1+1,8),AGS,2,FALSE)))</f>
        <v/>
      </c>
      <c r="H106" s="232" t="str">
        <f>IF(MID('Tab. A1.4-WVG'!$C110,(H$6-1)*8+(H$6-1)*1+1,8)="","",CONCATENATE(MID('Tab. A1.4-WVG'!$C110,(H$6-1)*8+(H$6-1)*1+1,8),": ",VLOOKUP(MID('Tab. A1.4-WVG'!$C110,(H$6-1)*8+(H$6-1)*1+1,8),AGS,2,FALSE)))</f>
        <v/>
      </c>
      <c r="I106" s="232" t="str">
        <f>IF(MID('Tab. A1.4-WVG'!$C110,(I$6-1)*8+(I$6-1)*1+1,8)="","",CONCATENATE(MID('Tab. A1.4-WVG'!$C110,(I$6-1)*8+(I$6-1)*1+1,8),": ",VLOOKUP(MID('Tab. A1.4-WVG'!$C110,(I$6-1)*8+(I$6-1)*1+1,8),AGS,2,FALSE)))</f>
        <v/>
      </c>
      <c r="J106" s="232" t="str">
        <f>IF(MID('Tab. A1.4-WVG'!$C110,(J$6-1)*8+(J$6-1)*1+1,8)="","",CONCATENATE(MID('Tab. A1.4-WVG'!$C110,(J$6-1)*8+(J$6-1)*1+1,8),": ",VLOOKUP(MID('Tab. A1.4-WVG'!$C110,(J$6-1)*8+(J$6-1)*1+1,8),AGS,2,FALSE)))</f>
        <v/>
      </c>
      <c r="K106" s="232" t="str">
        <f>IF(MID('Tab. A1.4-WVG'!$C110,(K$6-1)*8+(K$6-1)*1+1,8)="","",CONCATENATE(MID('Tab. A1.4-WVG'!$C110,(K$6-1)*8+(K$6-1)*1+1,8),": ",VLOOKUP(MID('Tab. A1.4-WVG'!$C110,(K$6-1)*8+(K$6-1)*1+1,8),AGS,2,FALSE)))</f>
        <v/>
      </c>
      <c r="L106" s="232" t="str">
        <f>IF(MID('Tab. A1.4-WVG'!$C110,(L$6-1)*8+(L$6-1)*1+1,8)="","",CONCATENATE(MID('Tab. A1.4-WVG'!$C110,(L$6-1)*8+(L$6-1)*1+1,8),": ",VLOOKUP(MID('Tab. A1.4-WVG'!$C110,(L$6-1)*8+(L$6-1)*1+1,8),AGS,2,FALSE)))</f>
        <v/>
      </c>
      <c r="M106" s="232" t="str">
        <f>IF(MID('Tab. A1.4-WVG'!$C110,(M$6-1)*8+(M$6-1)*1+1,8)="","",CONCATENATE(MID('Tab. A1.4-WVG'!$C110,(M$6-1)*8+(M$6-1)*1+1,8),": ",VLOOKUP(MID('Tab. A1.4-WVG'!$C110,(M$6-1)*8+(M$6-1)*1+1,8),AGS,2,FALSE)))</f>
        <v/>
      </c>
      <c r="N106" s="232" t="str">
        <f>IF(MID('Tab. A1.4-WVG'!$C110,(N$6-1)*8+(N$6-1)*1+1,8)="","",CONCATENATE(MID('Tab. A1.4-WVG'!$C110,(N$6-1)*8+(N$6-1)*1+1,8),": ",VLOOKUP(MID('Tab. A1.4-WVG'!$C110,(N$6-1)*8+(N$6-1)*1+1,8),AGS,2,FALSE)))</f>
        <v/>
      </c>
      <c r="O106" s="232" t="str">
        <f>IF(MID('Tab. A1.4-WVG'!$C110,(O$6-1)*8+(O$6-1)*1+1,8)="","",CONCATENATE(MID('Tab. A1.4-WVG'!$C110,(O$6-1)*8+(O$6-1)*1+1,8),": ",VLOOKUP(MID('Tab. A1.4-WVG'!$C110,(O$6-1)*8+(O$6-1)*1+1,8),AGS,2,FALSE)))</f>
        <v/>
      </c>
      <c r="P106" s="232" t="str">
        <f>IF(MID('Tab. A1.4-WVG'!$C110,(P$6-1)*8+(P$6-1)*1+1,8)="","",CONCATENATE(MID('Tab. A1.4-WVG'!$C110,(P$6-1)*8+(P$6-1)*1+1,8),": ",VLOOKUP(MID('Tab. A1.4-WVG'!$C110,(P$6-1)*8+(P$6-1)*1+1,8),AGS,2,FALSE)))</f>
        <v/>
      </c>
      <c r="Q106" s="232" t="str">
        <f>IF(MID('Tab. A1.4-WVG'!$C110,(Q$6-1)*8+(Q$6-1)*1+1,8)="","",CONCATENATE(MID('Tab. A1.4-WVG'!$C110,(Q$6-1)*8+(Q$6-1)*1+1,8),": ",VLOOKUP(MID('Tab. A1.4-WVG'!$C110,(Q$6-1)*8+(Q$6-1)*1+1,8),AGS,2,FALSE)))</f>
        <v/>
      </c>
      <c r="R106" s="232" t="str">
        <f>IF(MID('Tab. A1.4-WVG'!$C110,(R$6-1)*8+(R$6-1)*1+1,8)="","",CONCATENATE(MID('Tab. A1.4-WVG'!$C110,(R$6-1)*8+(R$6-1)*1+1,8),": ",VLOOKUP(MID('Tab. A1.4-WVG'!$C110,(R$6-1)*8+(R$6-1)*1+1,8),AGS,2,FALSE)))</f>
        <v/>
      </c>
      <c r="S106" s="232" t="str">
        <f>IF(MID('Tab. A1.4-WVG'!$C110,(S$6-1)*8+(S$6-1)*1+1,8)="","",CONCATENATE(MID('Tab. A1.4-WVG'!$C110,(S$6-1)*8+(S$6-1)*1+1,8),": ",VLOOKUP(MID('Tab. A1.4-WVG'!$C110,(S$6-1)*8+(S$6-1)*1+1,8),AGS,2,FALSE)))</f>
        <v/>
      </c>
      <c r="T106" s="232" t="str">
        <f>IF(MID('Tab. A1.4-WVG'!$C110,(T$6-1)*8+(T$6-1)*1+1,8)="","",CONCATENATE(MID('Tab. A1.4-WVG'!$C110,(T$6-1)*8+(T$6-1)*1+1,8),": ",VLOOKUP(MID('Tab. A1.4-WVG'!$C110,(T$6-1)*8+(T$6-1)*1+1,8),AGS,2,FALSE)))</f>
        <v/>
      </c>
      <c r="U106" s="232" t="str">
        <f>IF(MID('Tab. A1.4-WVG'!$C110,(U$6-1)*8+(U$6-1)*1+1,8)="","",CONCATENATE(MID('Tab. A1.4-WVG'!$C110,(U$6-1)*8+(U$6-1)*1+1,8),": ",VLOOKUP(MID('Tab. A1.4-WVG'!$C110,(U$6-1)*8+(U$6-1)*1+1,8),AGS,2,FALSE)))</f>
        <v/>
      </c>
      <c r="V106" s="232" t="str">
        <f>IF(MID('Tab. A1.4-WVG'!$C110,(V$6-1)*8+(V$6-1)*1+1,8)="","",CONCATENATE(MID('Tab. A1.4-WVG'!$C110,(V$6-1)*8+(V$6-1)*1+1,8),": ",VLOOKUP(MID('Tab. A1.4-WVG'!$C110,(V$6-1)*8+(V$6-1)*1+1,8),AGS,2,FALSE)))</f>
        <v/>
      </c>
      <c r="W106" s="232" t="str">
        <f>IF(MID('Tab. A1.4-WVG'!$C110,(W$6-1)*8+(W$6-1)*1+1,8)="","",CONCATENATE(MID('Tab. A1.4-WVG'!$C110,(W$6-1)*8+(W$6-1)*1+1,8),": ",VLOOKUP(MID('Tab. A1.4-WVG'!$C110,(W$6-1)*8+(W$6-1)*1+1,8),AGS,2,FALSE)))</f>
        <v/>
      </c>
      <c r="X106" s="232" t="str">
        <f>IF(MID('Tab. A1.4-WVG'!$C110,(X$6-1)*8+(X$6-1)*1+1,8)="","",CONCATENATE(MID('Tab. A1.4-WVG'!$C110,(X$6-1)*8+(X$6-1)*1+1,8),": ",VLOOKUP(MID('Tab. A1.4-WVG'!$C110,(X$6-1)*8+(X$6-1)*1+1,8),AGS,2,FALSE)))</f>
        <v/>
      </c>
      <c r="Y106" s="232" t="str">
        <f>IF(MID('Tab. A1.4-WVG'!$C110,(Y$6-1)*8+(Y$6-1)*1+1,8)="","",CONCATENATE(MID('Tab. A1.4-WVG'!$C110,(Y$6-1)*8+(Y$6-1)*1+1,8),": ",VLOOKUP(MID('Tab. A1.4-WVG'!$C110,(Y$6-1)*8+(Y$6-1)*1+1,8),AGS,2,FALSE)))</f>
        <v/>
      </c>
      <c r="Z106" s="232" t="str">
        <f>IF(MID('Tab. A1.4-WVG'!$C110,(Z$6-1)*8+(Z$6-1)*1+1,8)="","",CONCATENATE(MID('Tab. A1.4-WVG'!$C110,(Z$6-1)*8+(Z$6-1)*1+1,8),": ",VLOOKUP(MID('Tab. A1.4-WVG'!$C110,(Z$6-1)*8+(Z$6-1)*1+1,8),AGS,2,FALSE)))</f>
        <v/>
      </c>
      <c r="AA106" s="232" t="str">
        <f>IF(MID('Tab. A1.4-WVG'!$C110,(AA$6-1)*8+(AA$6-1)*1+1,8)="","",CONCATENATE(MID('Tab. A1.4-WVG'!$C110,(AA$6-1)*8+(AA$6-1)*1+1,8),": ",VLOOKUP(MID('Tab. A1.4-WVG'!$C110,(AA$6-1)*8+(AA$6-1)*1+1,8),AGS,2,FALSE)))</f>
        <v/>
      </c>
      <c r="AB106" s="232" t="str">
        <f>IF(MID('Tab. A1.4-WVG'!$C110,(AB$6-1)*8+(AB$6-1)*1+1,8)="","",CONCATENATE(MID('Tab. A1.4-WVG'!$C110,(AB$6-1)*8+(AB$6-1)*1+1,8),": ",VLOOKUP(MID('Tab. A1.4-WVG'!$C110,(AB$6-1)*8+(AB$6-1)*1+1,8),AGS,2,FALSE)))</f>
        <v/>
      </c>
      <c r="AC106" s="232" t="str">
        <f>IF(MID('Tab. A1.4-WVG'!$C110,(AC$6-1)*8+(AC$6-1)*1+1,8)="","",CONCATENATE(MID('Tab. A1.4-WVG'!$C110,(AC$6-1)*8+(AC$6-1)*1+1,8),": ",VLOOKUP(MID('Tab. A1.4-WVG'!$C110,(AC$6-1)*8+(AC$6-1)*1+1,8),AGS,2,FALSE)))</f>
        <v/>
      </c>
      <c r="AD106" s="232" t="str">
        <f>IF(MID('Tab. A1.4-WVG'!$C110,(AD$6-1)*8+(AD$6-1)*1+1,8)="","",CONCATENATE(MID('Tab. A1.4-WVG'!$C110,(AD$6-1)*8+(AD$6-1)*1+1,8),": ",VLOOKUP(MID('Tab. A1.4-WVG'!$C110,(AD$6-1)*8+(AD$6-1)*1+1,8),AGS,2,FALSE)))</f>
        <v/>
      </c>
      <c r="AE106" s="232" t="str">
        <f>IF(MID('Tab. A1.4-WVG'!$C110,(AE$6-1)*8+(AE$6-1)*1+1,8)="","",CONCATENATE(MID('Tab. A1.4-WVG'!$C110,(AE$6-1)*8+(AE$6-1)*1+1,8),": ",VLOOKUP(MID('Tab. A1.4-WVG'!$C110,(AE$6-1)*8+(AE$6-1)*1+1,8),AGS,2,FALSE)))</f>
        <v/>
      </c>
      <c r="AF106" s="232" t="str">
        <f>IF(MID('Tab. A1.4-WVG'!$C110,(AF$6-1)*8+(AF$6-1)*1+1,8)="","",CONCATENATE(MID('Tab. A1.4-WVG'!$C110,(AF$6-1)*8+(AF$6-1)*1+1,8),": ",VLOOKUP(MID('Tab. A1.4-WVG'!$C110,(AF$6-1)*8+(AF$6-1)*1+1,8),AGS,2,FALSE)))</f>
        <v/>
      </c>
      <c r="AG106" s="232" t="str">
        <f>IF(MID('Tab. A1.4-WVG'!$C110,(AG$6-1)*8+(AG$6-1)*1+1,8)="","",CONCATENATE(MID('Tab. A1.4-WVG'!$C110,(AG$6-1)*8+(AG$6-1)*1+1,8),": ",VLOOKUP(MID('Tab. A1.4-WVG'!$C110,(AG$6-1)*8+(AG$6-1)*1+1,8),AGS,2,FALSE)))</f>
        <v/>
      </c>
      <c r="AH106" s="232" t="str">
        <f>IF(MID('Tab. A1.4-WVG'!$C110,(AH$6-1)*8+(AH$6-1)*1+1,8)="","",CONCATENATE(MID('Tab. A1.4-WVG'!$C110,(AH$6-1)*8+(AH$6-1)*1+1,8),": ",VLOOKUP(MID('Tab. A1.4-WVG'!$C110,(AH$6-1)*8+(AH$6-1)*1+1,8),AGS,2,FALSE)))</f>
        <v/>
      </c>
      <c r="AI106" s="232" t="str">
        <f>IF(MID('Tab. A1.4-WVG'!$C110,(AI$6-1)*8+(AI$6-1)*1+1,8)="","",CONCATENATE(MID('Tab. A1.4-WVG'!$C110,(AI$6-1)*8+(AI$6-1)*1+1,8),": ",VLOOKUP(MID('Tab. A1.4-WVG'!$C110,(AI$6-1)*8+(AI$6-1)*1+1,8),AGS,2,FALSE)))</f>
        <v/>
      </c>
      <c r="AJ106" s="232" t="str">
        <f>IF(MID('Tab. A1.4-WVG'!$C110,(AJ$6-1)*8+(AJ$6-1)*1+1,8)="","",CONCATENATE(MID('Tab. A1.4-WVG'!$C110,(AJ$6-1)*8+(AJ$6-1)*1+1,8),": ",VLOOKUP(MID('Tab. A1.4-WVG'!$C110,(AJ$6-1)*8+(AJ$6-1)*1+1,8),AGS,2,FALSE)))</f>
        <v/>
      </c>
      <c r="AK106" s="232" t="str">
        <f>IF(MID('Tab. A1.4-WVG'!$C110,(AK$6-1)*8+(AK$6-1)*1+1,8)="","",CONCATENATE(MID('Tab. A1.4-WVG'!$C110,(AK$6-1)*8+(AK$6-1)*1+1,8),": ",VLOOKUP(MID('Tab. A1.4-WVG'!$C110,(AK$6-1)*8+(AK$6-1)*1+1,8),AGS,2,FALSE)))</f>
        <v/>
      </c>
      <c r="AL106" s="232" t="str">
        <f>IF(MID('Tab. A1.4-WVG'!$C110,(AL$6-1)*8+(AL$6-1)*1+1,8)="","",CONCATENATE(MID('Tab. A1.4-WVG'!$C110,(AL$6-1)*8+(AL$6-1)*1+1,8),": ",VLOOKUP(MID('Tab. A1.4-WVG'!$C110,(AL$6-1)*8+(AL$6-1)*1+1,8),AGS,2,FALSE)))</f>
        <v/>
      </c>
      <c r="AM106" s="232" t="str">
        <f>IF(MID('Tab. A1.4-WVG'!$C110,(AM$6-1)*8+(AM$6-1)*1+1,8)="","",CONCATENATE(MID('Tab. A1.4-WVG'!$C110,(AM$6-1)*8+(AM$6-1)*1+1,8),": ",VLOOKUP(MID('Tab. A1.4-WVG'!$C110,(AM$6-1)*8+(AM$6-1)*1+1,8),AGS,2,FALSE)))</f>
        <v/>
      </c>
      <c r="AN106" s="232" t="str">
        <f>IF(MID('Tab. A1.4-WVG'!$C110,(AN$6-1)*8+(AN$6-1)*1+1,8)="","",CONCATENATE(MID('Tab. A1.4-WVG'!$C110,(AN$6-1)*8+(AN$6-1)*1+1,8),": ",VLOOKUP(MID('Tab. A1.4-WVG'!$C110,(AN$6-1)*8+(AN$6-1)*1+1,8),AGS,2,FALSE)))</f>
        <v/>
      </c>
      <c r="AO106" s="232" t="str">
        <f>IF(MID('Tab. A1.4-WVG'!$C110,(AO$6-1)*8+(AO$6-1)*1+1,8)="","",CONCATENATE(MID('Tab. A1.4-WVG'!$C110,(AO$6-1)*8+(AO$6-1)*1+1,8),": ",VLOOKUP(MID('Tab. A1.4-WVG'!$C110,(AO$6-1)*8+(AO$6-1)*1+1,8),AGS,2,FALSE)))</f>
        <v/>
      </c>
      <c r="AP106" s="232" t="str">
        <f>IF(MID('Tab. A1.4-WVG'!$C110,(AP$6-1)*8+(AP$6-1)*1+1,8)="","",CONCATENATE(MID('Tab. A1.4-WVG'!$C110,(AP$6-1)*8+(AP$6-1)*1+1,8),": ",VLOOKUP(MID('Tab. A1.4-WVG'!$C110,(AP$6-1)*8+(AP$6-1)*1+1,8),AGS,2,FALSE)))</f>
        <v/>
      </c>
      <c r="AQ106" s="232" t="str">
        <f>IF(MID('Tab. A1.4-WVG'!$C110,(AQ$6-1)*8+(AQ$6-1)*1+1,8)="","",CONCATENATE(MID('Tab. A1.4-WVG'!$C110,(AQ$6-1)*8+(AQ$6-1)*1+1,8),": ",VLOOKUP(MID('Tab. A1.4-WVG'!$C110,(AQ$6-1)*8+(AQ$6-1)*1+1,8),AGS,2,FALSE)))</f>
        <v/>
      </c>
      <c r="AR106" s="232" t="str">
        <f>IF(MID('Tab. A1.4-WVG'!$C110,(AR$6-1)*8+(AR$6-1)*1+1,8)="","",CONCATENATE(MID('Tab. A1.4-WVG'!$C110,(AR$6-1)*8+(AR$6-1)*1+1,8),": ",VLOOKUP(MID('Tab. A1.4-WVG'!$C110,(AR$6-1)*8+(AR$6-1)*1+1,8),AGS,2,FALSE)))</f>
        <v/>
      </c>
      <c r="AS106" s="232" t="str">
        <f>IF(MID('Tab. A1.4-WVG'!$C110,(AS$6-1)*8+(AS$6-1)*1+1,8)="","",CONCATENATE(MID('Tab. A1.4-WVG'!$C110,(AS$6-1)*8+(AS$6-1)*1+1,8),": ",VLOOKUP(MID('Tab. A1.4-WVG'!$C110,(AS$6-1)*8+(AS$6-1)*1+1,8),AGS,2,FALSE)))</f>
        <v/>
      </c>
      <c r="AT106" s="232" t="str">
        <f>IF(MID('Tab. A1.4-WVG'!$C110,(AT$6-1)*8+(AT$6-1)*1+1,8)="","",CONCATENATE(MID('Tab. A1.4-WVG'!$C110,(AT$6-1)*8+(AT$6-1)*1+1,8),": ",VLOOKUP(MID('Tab. A1.4-WVG'!$C110,(AT$6-1)*8+(AT$6-1)*1+1,8),AGS,2,FALSE)))</f>
        <v/>
      </c>
      <c r="AU106" s="232" t="str">
        <f>IF(MID('Tab. A1.4-WVG'!$C110,(AU$6-1)*8+(AU$6-1)*1+1,8)="","",CONCATENATE(MID('Tab. A1.4-WVG'!$C110,(AU$6-1)*8+(AU$6-1)*1+1,8),": ",VLOOKUP(MID('Tab. A1.4-WVG'!$C110,(AU$6-1)*8+(AU$6-1)*1+1,8),AGS,2,FALSE)))</f>
        <v/>
      </c>
      <c r="AV106" s="232" t="str">
        <f>IF(MID('Tab. A1.4-WVG'!$C110,(AV$6-1)*8+(AV$6-1)*1+1,8)="","",CONCATENATE(MID('Tab. A1.4-WVG'!$C110,(AV$6-1)*8+(AV$6-1)*1+1,8),": ",VLOOKUP(MID('Tab. A1.4-WVG'!$C110,(AV$6-1)*8+(AV$6-1)*1+1,8),AGS,2,FALSE)))</f>
        <v/>
      </c>
      <c r="AW106" s="232" t="str">
        <f>IF(MID('Tab. A1.4-WVG'!$C110,(AW$6-1)*8+(AW$6-1)*1+1,8)="","",CONCATENATE(MID('Tab. A1.4-WVG'!$C110,(AW$6-1)*8+(AW$6-1)*1+1,8),": ",VLOOKUP(MID('Tab. A1.4-WVG'!$C110,(AW$6-1)*8+(AW$6-1)*1+1,8),AGS,2,FALSE)))</f>
        <v/>
      </c>
      <c r="AX106" s="232" t="str">
        <f>IF(MID('Tab. A1.4-WVG'!$C110,(AX$6-1)*8+(AX$6-1)*1+1,8)="","",CONCATENATE(MID('Tab. A1.4-WVG'!$C110,(AX$6-1)*8+(AX$6-1)*1+1,8),": ",VLOOKUP(MID('Tab. A1.4-WVG'!$C110,(AX$6-1)*8+(AX$6-1)*1+1,8),AGS,2,FALSE)))</f>
        <v/>
      </c>
      <c r="AY106" s="232" t="str">
        <f>IF(MID('Tab. A1.4-WVG'!$C110,(AY$6-1)*8+(AY$6-1)*1+1,8)="","",CONCATENATE(MID('Tab. A1.4-WVG'!$C110,(AY$6-1)*8+(AY$6-1)*1+1,8),": ",VLOOKUP(MID('Tab. A1.4-WVG'!$C110,(AY$6-1)*8+(AY$6-1)*1+1,8),AGS,2,FALSE)))</f>
        <v/>
      </c>
      <c r="AZ106" s="232" t="str">
        <f>IF(MID('Tab. A1.4-WVG'!$C110,(AZ$6-1)*8+(AZ$6-1)*1+1,8)="","",CONCATENATE(MID('Tab. A1.4-WVG'!$C110,(AZ$6-1)*8+(AZ$6-1)*1+1,8),": ",VLOOKUP(MID('Tab. A1.4-WVG'!$C110,(AZ$6-1)*8+(AZ$6-1)*1+1,8),AGS,2,FALSE)))</f>
        <v/>
      </c>
      <c r="BA106" s="232" t="str">
        <f>IF(MID('Tab. A1.4-WVG'!$C110,(BA$6-1)*8+(BA$6-1)*1+1,8)="","",CONCATENATE(MID('Tab. A1.4-WVG'!$C110,(BA$6-1)*8+(BA$6-1)*1+1,8),": ",VLOOKUP(MID('Tab. A1.4-WVG'!$C110,(BA$6-1)*8+(BA$6-1)*1+1,8),AGS,2,FALSE)))</f>
        <v/>
      </c>
      <c r="BB106" s="232" t="str">
        <f>IF(MID('Tab. A1.4-WVG'!$C110,(BB$6-1)*8+(BB$6-1)*1+1,8)="","",CONCATENATE(MID('Tab. A1.4-WVG'!$C110,(BB$6-1)*8+(BB$6-1)*1+1,8),": ",VLOOKUP(MID('Tab. A1.4-WVG'!$C110,(BB$6-1)*8+(BB$6-1)*1+1,8),AGS,2,FALSE)))</f>
        <v/>
      </c>
      <c r="BC106" s="232" t="str">
        <f>IF(MID('Tab. A1.4-WVG'!$C110,(BC$6-1)*8+(BC$6-1)*1+1,8)="","",CONCATENATE(MID('Tab. A1.4-WVG'!$C110,(BC$6-1)*8+(BC$6-1)*1+1,8),": ",VLOOKUP(MID('Tab. A1.4-WVG'!$C110,(BC$6-1)*8+(BC$6-1)*1+1,8),AGS,2,FALSE)))</f>
        <v/>
      </c>
      <c r="BD106" s="232" t="str">
        <f>IF(MID('Tab. A1.4-WVG'!$C110,(BD$6-1)*8+(BD$6-1)*1+1,8)="","",CONCATENATE(MID('Tab. A1.4-WVG'!$C110,(BD$6-1)*8+(BD$6-1)*1+1,8),": ",VLOOKUP(MID('Tab. A1.4-WVG'!$C110,(BD$6-1)*8+(BD$6-1)*1+1,8),AGS,2,FALSE)))</f>
        <v/>
      </c>
      <c r="BE106" s="232" t="str">
        <f>IF(MID('Tab. A1.4-WVG'!$C110,(BE$6-1)*8+(BE$6-1)*1+1,8)="","",CONCATENATE(MID('Tab. A1.4-WVG'!$C110,(BE$6-1)*8+(BE$6-1)*1+1,8),": ",VLOOKUP(MID('Tab. A1.4-WVG'!$C110,(BE$6-1)*8+(BE$6-1)*1+1,8),AGS,2,FALSE)))</f>
        <v/>
      </c>
      <c r="BF106" s="232" t="str">
        <f>IF(MID('Tab. A1.4-WVG'!$C110,(BF$6-1)*8+(BF$6-1)*1+1,8)="","",CONCATENATE(MID('Tab. A1.4-WVG'!$C110,(BF$6-1)*8+(BF$6-1)*1+1,8),": ",VLOOKUP(MID('Tab. A1.4-WVG'!$C110,(BF$6-1)*8+(BF$6-1)*1+1,8),AGS,2,FALSE)))</f>
        <v/>
      </c>
      <c r="BG106" s="232" t="str">
        <f>IF(MID('Tab. A1.4-WVG'!$C110,(BG$6-1)*8+(BG$6-1)*1+1,8)="","",CONCATENATE(MID('Tab. A1.4-WVG'!$C110,(BG$6-1)*8+(BG$6-1)*1+1,8),": ",VLOOKUP(MID('Tab. A1.4-WVG'!$C110,(BG$6-1)*8+(BG$6-1)*1+1,8),AGS,2,FALSE)))</f>
        <v/>
      </c>
      <c r="BH106" s="232" t="str">
        <f>IF(MID('Tab. A1.4-WVG'!$C110,(BH$6-1)*8+(BH$6-1)*1+1,8)="","",CONCATENATE(MID('Tab. A1.4-WVG'!$C110,(BH$6-1)*8+(BH$6-1)*1+1,8),": ",VLOOKUP(MID('Tab. A1.4-WVG'!$C110,(BH$6-1)*8+(BH$6-1)*1+1,8),AGS,2,FALSE)))</f>
        <v/>
      </c>
      <c r="BI106" s="232" t="str">
        <f>IF(MID('Tab. A1.4-WVG'!$C110,(BI$6-1)*8+(BI$6-1)*1+1,8)="","",CONCATENATE(MID('Tab. A1.4-WVG'!$C110,(BI$6-1)*8+(BI$6-1)*1+1,8),": ",VLOOKUP(MID('Tab. A1.4-WVG'!$C110,(BI$6-1)*8+(BI$6-1)*1+1,8),AGS,2,FALSE)))</f>
        <v/>
      </c>
      <c r="BJ106" s="232" t="str">
        <f>IF(MID('Tab. A1.4-WVG'!$C110,(BJ$6-1)*8+(BJ$6-1)*1+1,8)="","",CONCATENATE(MID('Tab. A1.4-WVG'!$C110,(BJ$6-1)*8+(BJ$6-1)*1+1,8),": ",VLOOKUP(MID('Tab. A1.4-WVG'!$C110,(BJ$6-1)*8+(BJ$6-1)*1+1,8),AGS,2,FALSE)))</f>
        <v/>
      </c>
      <c r="BK106" s="232" t="str">
        <f>IF(MID('Tab. A1.4-WVG'!$C110,(BK$6-1)*8+(BK$6-1)*1+1,8)="","",CONCATENATE(MID('Tab. A1.4-WVG'!$C110,(BK$6-1)*8+(BK$6-1)*1+1,8),": ",VLOOKUP(MID('Tab. A1.4-WVG'!$C110,(BK$6-1)*8+(BK$6-1)*1+1,8),AGS,2,FALSE)))</f>
        <v/>
      </c>
      <c r="BL106" s="232" t="str">
        <f>IF(MID('Tab. A1.4-WVG'!$C110,(BL$6-1)*8+(BL$6-1)*1+1,8)="","",CONCATENATE(MID('Tab. A1.4-WVG'!$C110,(BL$6-1)*8+(BL$6-1)*1+1,8),": ",VLOOKUP(MID('Tab. A1.4-WVG'!$C110,(BL$6-1)*8+(BL$6-1)*1+1,8),AGS,2,FALSE)))</f>
        <v/>
      </c>
      <c r="BM106" s="232" t="str">
        <f>IF(MID('Tab. A1.4-WVG'!$C110,(BM$6-1)*8+(BM$6-1)*1+1,8)="","",CONCATENATE(MID('Tab. A1.4-WVG'!$C110,(BM$6-1)*8+(BM$6-1)*1+1,8),": ",VLOOKUP(MID('Tab. A1.4-WVG'!$C110,(BM$6-1)*8+(BM$6-1)*1+1,8),AGS,2,FALSE)))</f>
        <v/>
      </c>
      <c r="BN106" s="232" t="str">
        <f>IF(MID('Tab. A1.4-WVG'!$C110,(BN$6-1)*8+(BN$6-1)*1+1,8)="","",CONCATENATE(MID('Tab. A1.4-WVG'!$C110,(BN$6-1)*8+(BN$6-1)*1+1,8),": ",VLOOKUP(MID('Tab. A1.4-WVG'!$C110,(BN$6-1)*8+(BN$6-1)*1+1,8),AGS,2,FALSE)))</f>
        <v/>
      </c>
      <c r="BO106" s="232" t="str">
        <f>IF(MID('Tab. A1.4-WVG'!$C110,(BO$6-1)*8+(BO$6-1)*1+1,8)="","",CONCATENATE(MID('Tab. A1.4-WVG'!$C110,(BO$6-1)*8+(BO$6-1)*1+1,8),": ",VLOOKUP(MID('Tab. A1.4-WVG'!$C110,(BO$6-1)*8+(BO$6-1)*1+1,8),AGS,2,FALSE)))</f>
        <v/>
      </c>
      <c r="BP106" s="232" t="str">
        <f>IF(MID('Tab. A1.4-WVG'!$C110,(BP$6-1)*8+(BP$6-1)*1+1,8)="","",CONCATENATE(MID('Tab. A1.4-WVG'!$C110,(BP$6-1)*8+(BP$6-1)*1+1,8),": ",VLOOKUP(MID('Tab. A1.4-WVG'!$C110,(BP$6-1)*8+(BP$6-1)*1+1,8),AGS,2,FALSE)))</f>
        <v/>
      </c>
      <c r="BQ106" s="232" t="str">
        <f>IF(MID('Tab. A1.4-WVG'!$C110,(BQ$6-1)*8+(BQ$6-1)*1+1,8)="","",CONCATENATE(MID('Tab. A1.4-WVG'!$C110,(BQ$6-1)*8+(BQ$6-1)*1+1,8),": ",VLOOKUP(MID('Tab. A1.4-WVG'!$C110,(BQ$6-1)*8+(BQ$6-1)*1+1,8),AGS,2,FALSE)))</f>
        <v/>
      </c>
      <c r="BR106" s="232" t="str">
        <f>IF(MID('Tab. A1.4-WVG'!$C110,(BR$6-1)*8+(BR$6-1)*1+1,8)="","",CONCATENATE(MID('Tab. A1.4-WVG'!$C110,(BR$6-1)*8+(BR$6-1)*1+1,8),": ",VLOOKUP(MID('Tab. A1.4-WVG'!$C110,(BR$6-1)*8+(BR$6-1)*1+1,8),AGS,2,FALSE)))</f>
        <v/>
      </c>
      <c r="BS106" s="232" t="str">
        <f>IF(MID('Tab. A1.4-WVG'!$C110,(BS$6-1)*8+(BS$6-1)*1+1,8)="","",CONCATENATE(MID('Tab. A1.4-WVG'!$C110,(BS$6-1)*8+(BS$6-1)*1+1,8),": ",VLOOKUP(MID('Tab. A1.4-WVG'!$C110,(BS$6-1)*8+(BS$6-1)*1+1,8),AGS,2,FALSE)))</f>
        <v/>
      </c>
      <c r="BT106" s="232" t="str">
        <f>IF(MID('Tab. A1.4-WVG'!$C110,(BT$6-1)*8+(BT$6-1)*1+1,8)="","",CONCATENATE(MID('Tab. A1.4-WVG'!$C110,(BT$6-1)*8+(BT$6-1)*1+1,8),": ",VLOOKUP(MID('Tab. A1.4-WVG'!$C110,(BT$6-1)*8+(BT$6-1)*1+1,8),AGS,2,FALSE)))</f>
        <v/>
      </c>
      <c r="BU106" s="232" t="str">
        <f>IF(MID('Tab. A1.4-WVG'!$C110,(BU$6-1)*8+(BU$6-1)*1+1,8)="","",CONCATENATE(MID('Tab. A1.4-WVG'!$C110,(BU$6-1)*8+(BU$6-1)*1+1,8),": ",VLOOKUP(MID('Tab. A1.4-WVG'!$C110,(BU$6-1)*8+(BU$6-1)*1+1,8),AGS,2,FALSE)))</f>
        <v/>
      </c>
      <c r="BV106" s="232" t="str">
        <f>IF(MID('Tab. A1.4-WVG'!$C110,(BV$6-1)*8+(BV$6-1)*1+1,8)="","",CONCATENATE(MID('Tab. A1.4-WVG'!$C110,(BV$6-1)*8+(BV$6-1)*1+1,8),": ",VLOOKUP(MID('Tab. A1.4-WVG'!$C110,(BV$6-1)*8+(BV$6-1)*1+1,8),AGS,2,FALSE)))</f>
        <v/>
      </c>
      <c r="BW106" s="232" t="str">
        <f>IF(MID('Tab. A1.4-WVG'!$C110,(BW$6-1)*8+(BW$6-1)*1+1,8)="","",CONCATENATE(MID('Tab. A1.4-WVG'!$C110,(BW$6-1)*8+(BW$6-1)*1+1,8),": ",VLOOKUP(MID('Tab. A1.4-WVG'!$C110,(BW$6-1)*8+(BW$6-1)*1+1,8),AGS,2,FALSE)))</f>
        <v/>
      </c>
      <c r="BX106" s="232" t="str">
        <f>IF(MID('Tab. A1.4-WVG'!$C110,(BX$6-1)*8+(BX$6-1)*1+1,8)="","",CONCATENATE(MID('Tab. A1.4-WVG'!$C110,(BX$6-1)*8+(BX$6-1)*1+1,8),": ",VLOOKUP(MID('Tab. A1.4-WVG'!$C110,(BX$6-1)*8+(BX$6-1)*1+1,8),AGS,2,FALSE)))</f>
        <v/>
      </c>
      <c r="BY106" s="232" t="str">
        <f>IF(MID('Tab. A1.4-WVG'!$C110,(BY$6-1)*8+(BY$6-1)*1+1,8)="","",CONCATENATE(MID('Tab. A1.4-WVG'!$C110,(BY$6-1)*8+(BY$6-1)*1+1,8),": ",VLOOKUP(MID('Tab. A1.4-WVG'!$C110,(BY$6-1)*8+(BY$6-1)*1+1,8),AGS,2,FALSE)))</f>
        <v/>
      </c>
      <c r="BZ106" s="232" t="str">
        <f>IF(MID('Tab. A1.4-WVG'!$C110,(BZ$6-1)*8+(BZ$6-1)*1+1,8)="","",CONCATENATE(MID('Tab. A1.4-WVG'!$C110,(BZ$6-1)*8+(BZ$6-1)*1+1,8),": ",VLOOKUP(MID('Tab. A1.4-WVG'!$C110,(BZ$6-1)*8+(BZ$6-1)*1+1,8),AGS,2,FALSE)))</f>
        <v/>
      </c>
      <c r="CA106" s="232" t="str">
        <f>IF(MID('Tab. A1.4-WVG'!$C110,(CA$6-1)*8+(CA$6-1)*1+1,8)="","",CONCATENATE(MID('Tab. A1.4-WVG'!$C110,(CA$6-1)*8+(CA$6-1)*1+1,8),": ",VLOOKUP(MID('Tab. A1.4-WVG'!$C110,(CA$6-1)*8+(CA$6-1)*1+1,8),AGS,2,FALSE)))</f>
        <v/>
      </c>
      <c r="CB106" s="232" t="str">
        <f>IF(MID('Tab. A1.4-WVG'!$C110,(CB$6-1)*8+(CB$6-1)*1+1,8)="","",CONCATENATE(MID('Tab. A1.4-WVG'!$C110,(CB$6-1)*8+(CB$6-1)*1+1,8),": ",VLOOKUP(MID('Tab. A1.4-WVG'!$C110,(CB$6-1)*8+(CB$6-1)*1+1,8),AGS,2,FALSE)))</f>
        <v/>
      </c>
      <c r="CC106" s="232" t="str">
        <f>IF(MID('Tab. A1.4-WVG'!$C110,(CC$6-1)*8+(CC$6-1)*1+1,8)="","",CONCATENATE(MID('Tab. A1.4-WVG'!$C110,(CC$6-1)*8+(CC$6-1)*1+1,8),": ",VLOOKUP(MID('Tab. A1.4-WVG'!$C110,(CC$6-1)*8+(CC$6-1)*1+1,8),AGS,2,FALSE)))</f>
        <v/>
      </c>
      <c r="CD106" s="232" t="str">
        <f>IF(MID('Tab. A1.4-WVG'!$C110,(CD$6-1)*8+(CD$6-1)*1+1,8)="","",CONCATENATE(MID('Tab. A1.4-WVG'!$C110,(CD$6-1)*8+(CD$6-1)*1+1,8),": ",VLOOKUP(MID('Tab. A1.4-WVG'!$C110,(CD$6-1)*8+(CD$6-1)*1+1,8),AGS,2,FALSE)))</f>
        <v/>
      </c>
      <c r="CE106" s="232" t="str">
        <f>IF(MID('Tab. A1.4-WVG'!$C110,(CE$6-1)*8+(CE$6-1)*1+1,8)="","",CONCATENATE(MID('Tab. A1.4-WVG'!$C110,(CE$6-1)*8+(CE$6-1)*1+1,8),": ",VLOOKUP(MID('Tab. A1.4-WVG'!$C110,(CE$6-1)*8+(CE$6-1)*1+1,8),AGS,2,FALSE)))</f>
        <v/>
      </c>
      <c r="CF106" s="232" t="str">
        <f>IF(MID('Tab. A1.4-WVG'!$C110,(CF$6-1)*8+(CF$6-1)*1+1,8)="","",CONCATENATE(MID('Tab. A1.4-WVG'!$C110,(CF$6-1)*8+(CF$6-1)*1+1,8),": ",VLOOKUP(MID('Tab. A1.4-WVG'!$C110,(CF$6-1)*8+(CF$6-1)*1+1,8),AGS,2,FALSE)))</f>
        <v/>
      </c>
      <c r="CG106" s="232" t="str">
        <f>IF(MID('Tab. A1.4-WVG'!$C110,(CG$6-1)*8+(CG$6-1)*1+1,8)="","",CONCATENATE(MID('Tab. A1.4-WVG'!$C110,(CG$6-1)*8+(CG$6-1)*1+1,8),": ",VLOOKUP(MID('Tab. A1.4-WVG'!$C110,(CG$6-1)*8+(CG$6-1)*1+1,8),AGS,2,FALSE)))</f>
        <v/>
      </c>
      <c r="CH106" s="232" t="str">
        <f>IF(MID('Tab. A1.4-WVG'!$C110,(CH$6-1)*8+(CH$6-1)*1+1,8)="","",CONCATENATE(MID('Tab. A1.4-WVG'!$C110,(CH$6-1)*8+(CH$6-1)*1+1,8),": ",VLOOKUP(MID('Tab. A1.4-WVG'!$C110,(CH$6-1)*8+(CH$6-1)*1+1,8),AGS,2,FALSE)))</f>
        <v/>
      </c>
      <c r="CI106" s="232" t="str">
        <f>IF(MID('Tab. A1.4-WVG'!$C110,(CI$6-1)*8+(CI$6-1)*1+1,8)="","",CONCATENATE(MID('Tab. A1.4-WVG'!$C110,(CI$6-1)*8+(CI$6-1)*1+1,8),": ",VLOOKUP(MID('Tab. A1.4-WVG'!$C110,(CI$6-1)*8+(CI$6-1)*1+1,8),AGS,2,FALSE)))</f>
        <v/>
      </c>
      <c r="CJ106" s="232" t="str">
        <f>IF(MID('Tab. A1.4-WVG'!$C110,(CJ$6-1)*8+(CJ$6-1)*1+1,8)="","",CONCATENATE(MID('Tab. A1.4-WVG'!$C110,(CJ$6-1)*8+(CJ$6-1)*1+1,8),": ",VLOOKUP(MID('Tab. A1.4-WVG'!$C110,(CJ$6-1)*8+(CJ$6-1)*1+1,8),AGS,2,FALSE)))</f>
        <v/>
      </c>
      <c r="CK106" s="232" t="str">
        <f>IF(MID('Tab. A1.4-WVG'!$C110,(CK$6-1)*8+(CK$6-1)*1+1,8)="","",CONCATENATE(MID('Tab. A1.4-WVG'!$C110,(CK$6-1)*8+(CK$6-1)*1+1,8),": ",VLOOKUP(MID('Tab. A1.4-WVG'!$C110,(CK$6-1)*8+(CK$6-1)*1+1,8),AGS,2,FALSE)))</f>
        <v/>
      </c>
      <c r="CL106" s="232" t="str">
        <f>IF(MID('Tab. A1.4-WVG'!$C110,(CL$6-1)*8+(CL$6-1)*1+1,8)="","",CONCATENATE(MID('Tab. A1.4-WVG'!$C110,(CL$6-1)*8+(CL$6-1)*1+1,8),": ",VLOOKUP(MID('Tab. A1.4-WVG'!$C110,(CL$6-1)*8+(CL$6-1)*1+1,8),AGS,2,FALSE)))</f>
        <v/>
      </c>
      <c r="CM106" s="232" t="str">
        <f>IF(MID('Tab. A1.4-WVG'!$C110,(CM$6-1)*8+(CM$6-1)*1+1,8)="","",CONCATENATE(MID('Tab. A1.4-WVG'!$C110,(CM$6-1)*8+(CM$6-1)*1+1,8),": ",VLOOKUP(MID('Tab. A1.4-WVG'!$C110,(CM$6-1)*8+(CM$6-1)*1+1,8),AGS,2,FALSE)))</f>
        <v/>
      </c>
      <c r="CN106" s="232" t="str">
        <f>IF(MID('Tab. A1.4-WVG'!$C110,(CN$6-1)*8+(CN$6-1)*1+1,8)="","",CONCATENATE(MID('Tab. A1.4-WVG'!$C110,(CN$6-1)*8+(CN$6-1)*1+1,8),": ",VLOOKUP(MID('Tab. A1.4-WVG'!$C110,(CN$6-1)*8+(CN$6-1)*1+1,8),AGS,2,FALSE)))</f>
        <v/>
      </c>
      <c r="CO106" s="232" t="str">
        <f>IF(MID('Tab. A1.4-WVG'!$C110,(CO$6-1)*8+(CO$6-1)*1+1,8)="","",CONCATENATE(MID('Tab. A1.4-WVG'!$C110,(CO$6-1)*8+(CO$6-1)*1+1,8),": ",VLOOKUP(MID('Tab. A1.4-WVG'!$C110,(CO$6-1)*8+(CO$6-1)*1+1,8),AGS,2,FALSE)))</f>
        <v/>
      </c>
      <c r="CP106" s="232" t="str">
        <f>IF(MID('Tab. A1.4-WVG'!$C110,(CP$6-1)*8+(CP$6-1)*1+1,8)="","",CONCATENATE(MID('Tab. A1.4-WVG'!$C110,(CP$6-1)*8+(CP$6-1)*1+1,8),": ",VLOOKUP(MID('Tab. A1.4-WVG'!$C110,(CP$6-1)*8+(CP$6-1)*1+1,8),AGS,2,FALSE)))</f>
        <v/>
      </c>
      <c r="CQ106" s="232" t="str">
        <f>IF(MID('Tab. A1.4-WVG'!$C110,(CQ$6-1)*8+(CQ$6-1)*1+1,8)="","",CONCATENATE(MID('Tab. A1.4-WVG'!$C110,(CQ$6-1)*8+(CQ$6-1)*1+1,8),": ",VLOOKUP(MID('Tab. A1.4-WVG'!$C110,(CQ$6-1)*8+(CQ$6-1)*1+1,8),AGS,2,FALSE)))</f>
        <v/>
      </c>
      <c r="CR106" s="232" t="str">
        <f>IF(MID('Tab. A1.4-WVG'!$C110,(CR$6-1)*8+(CR$6-1)*1+1,8)="","",CONCATENATE(MID('Tab. A1.4-WVG'!$C110,(CR$6-1)*8+(CR$6-1)*1+1,8),": ",VLOOKUP(MID('Tab. A1.4-WVG'!$C110,(CR$6-1)*8+(CR$6-1)*1+1,8),AGS,2,FALSE)))</f>
        <v/>
      </c>
      <c r="CS106" s="232" t="str">
        <f>IF(MID('Tab. A1.4-WVG'!$C110,(CS$6-1)*8+(CS$6-1)*1+1,8)="","",CONCATENATE(MID('Tab. A1.4-WVG'!$C110,(CS$6-1)*8+(CS$6-1)*1+1,8),": ",VLOOKUP(MID('Tab. A1.4-WVG'!$C110,(CS$6-1)*8+(CS$6-1)*1+1,8),AGS,2,FALSE)))</f>
        <v/>
      </c>
      <c r="CT106" s="232" t="str">
        <f>IF(MID('Tab. A1.4-WVG'!$C110,(CT$6-1)*8+(CT$6-1)*1+1,8)="","",CONCATENATE(MID('Tab. A1.4-WVG'!$C110,(CT$6-1)*8+(CT$6-1)*1+1,8),": ",VLOOKUP(MID('Tab. A1.4-WVG'!$C110,(CT$6-1)*8+(CT$6-1)*1+1,8),AGS,2,FALSE)))</f>
        <v/>
      </c>
      <c r="CU106" s="232" t="str">
        <f>IF(MID('Tab. A1.4-WVG'!$C110,(CU$6-1)*8+(CU$6-1)*1+1,8)="","",CONCATENATE(MID('Tab. A1.4-WVG'!$C110,(CU$6-1)*8+(CU$6-1)*1+1,8),": ",VLOOKUP(MID('Tab. A1.4-WVG'!$C110,(CU$6-1)*8+(CU$6-1)*1+1,8),AGS,2,FALSE)))</f>
        <v/>
      </c>
      <c r="CV106" s="232" t="str">
        <f>IF(MID('Tab. A1.4-WVG'!$C110,(CV$6-1)*8+(CV$6-1)*1+1,8)="","",CONCATENATE(MID('Tab. A1.4-WVG'!$C110,(CV$6-1)*8+(CV$6-1)*1+1,8),": ",VLOOKUP(MID('Tab. A1.4-WVG'!$C110,(CV$6-1)*8+(CV$6-1)*1+1,8),AGS,2,FALSE)))</f>
        <v/>
      </c>
      <c r="CW106" s="232" t="str">
        <f>IF(MID('Tab. A1.4-WVG'!$C110,(CW$6-1)*8+(CW$6-1)*1+1,8)="","",CONCATENATE(MID('Tab. A1.4-WVG'!$C110,(CW$6-1)*8+(CW$6-1)*1+1,8),": ",VLOOKUP(MID('Tab. A1.4-WVG'!$C110,(CW$6-1)*8+(CW$6-1)*1+1,8),AGS,2,FALSE)))</f>
        <v/>
      </c>
      <c r="CX106" s="39">
        <f t="shared" si="1"/>
        <v>0</v>
      </c>
    </row>
    <row r="107" spans="1:102" ht="38.25" customHeight="1" x14ac:dyDescent="0.2">
      <c r="A107" s="231" t="str">
        <f>IF('Tab. A1.4-WVG'!A111="","",'Tab. A1.4-WVG'!A111)</f>
        <v/>
      </c>
      <c r="B107" s="232" t="str">
        <f>IF(MID('Tab. A1.4-WVG'!$C111,(B$6-1)*8+(B$6-1)*1+1,8)="","",CONCATENATE(MID('Tab. A1.4-WVG'!$C111,(B$6-1)*8+(B$6-1)*1+1,8),": ",VLOOKUP(MID('Tab. A1.4-WVG'!$C111,(B$6-1)*8+(B$6-1)*1+1,8),AGS,2,FALSE)))</f>
        <v/>
      </c>
      <c r="C107" s="232" t="str">
        <f>IF(MID('Tab. A1.4-WVG'!$C111,(C$6-1)*8+(C$6-1)*1+1,8)="","",CONCATENATE(MID('Tab. A1.4-WVG'!$C111,(C$6-1)*8+(C$6-1)*1+1,8),": ",VLOOKUP(MID('Tab. A1.4-WVG'!$C111,(C$6-1)*8+(C$6-1)*1+1,8),AGS,2,FALSE)))</f>
        <v/>
      </c>
      <c r="D107" s="232" t="str">
        <f>IF(MID('Tab. A1.4-WVG'!$C111,(D$6-1)*8+(D$6-1)*1+1,8)="","",CONCATENATE(MID('Tab. A1.4-WVG'!$C111,(D$6-1)*8+(D$6-1)*1+1,8),": ",VLOOKUP(MID('Tab. A1.4-WVG'!$C111,(D$6-1)*8+(D$6-1)*1+1,8),AGS,2,FALSE)))</f>
        <v/>
      </c>
      <c r="E107" s="232" t="str">
        <f>IF(MID('Tab. A1.4-WVG'!$C111,(E$6-1)*8+(E$6-1)*1+1,8)="","",CONCATENATE(MID('Tab. A1.4-WVG'!$C111,(E$6-1)*8+(E$6-1)*1+1,8),": ",VLOOKUP(MID('Tab. A1.4-WVG'!$C111,(E$6-1)*8+(E$6-1)*1+1,8),AGS,2,FALSE)))</f>
        <v/>
      </c>
      <c r="F107" s="232" t="str">
        <f>IF(MID('Tab. A1.4-WVG'!$C111,(F$6-1)*8+(F$6-1)*1+1,8)="","",CONCATENATE(MID('Tab. A1.4-WVG'!$C111,(F$6-1)*8+(F$6-1)*1+1,8),": ",VLOOKUP(MID('Tab. A1.4-WVG'!$C111,(F$6-1)*8+(F$6-1)*1+1,8),AGS,2,FALSE)))</f>
        <v/>
      </c>
      <c r="G107" s="232" t="str">
        <f>IF(MID('Tab. A1.4-WVG'!$C111,(G$6-1)*8+(G$6-1)*1+1,8)="","",CONCATENATE(MID('Tab. A1.4-WVG'!$C111,(G$6-1)*8+(G$6-1)*1+1,8),": ",VLOOKUP(MID('Tab. A1.4-WVG'!$C111,(G$6-1)*8+(G$6-1)*1+1,8),AGS,2,FALSE)))</f>
        <v/>
      </c>
      <c r="H107" s="232" t="str">
        <f>IF(MID('Tab. A1.4-WVG'!$C111,(H$6-1)*8+(H$6-1)*1+1,8)="","",CONCATENATE(MID('Tab. A1.4-WVG'!$C111,(H$6-1)*8+(H$6-1)*1+1,8),": ",VLOOKUP(MID('Tab. A1.4-WVG'!$C111,(H$6-1)*8+(H$6-1)*1+1,8),AGS,2,FALSE)))</f>
        <v/>
      </c>
      <c r="I107" s="232" t="str">
        <f>IF(MID('Tab. A1.4-WVG'!$C111,(I$6-1)*8+(I$6-1)*1+1,8)="","",CONCATENATE(MID('Tab. A1.4-WVG'!$C111,(I$6-1)*8+(I$6-1)*1+1,8),": ",VLOOKUP(MID('Tab. A1.4-WVG'!$C111,(I$6-1)*8+(I$6-1)*1+1,8),AGS,2,FALSE)))</f>
        <v/>
      </c>
      <c r="J107" s="232" t="str">
        <f>IF(MID('Tab. A1.4-WVG'!$C111,(J$6-1)*8+(J$6-1)*1+1,8)="","",CONCATENATE(MID('Tab. A1.4-WVG'!$C111,(J$6-1)*8+(J$6-1)*1+1,8),": ",VLOOKUP(MID('Tab. A1.4-WVG'!$C111,(J$6-1)*8+(J$6-1)*1+1,8),AGS,2,FALSE)))</f>
        <v/>
      </c>
      <c r="K107" s="232" t="str">
        <f>IF(MID('Tab. A1.4-WVG'!$C111,(K$6-1)*8+(K$6-1)*1+1,8)="","",CONCATENATE(MID('Tab. A1.4-WVG'!$C111,(K$6-1)*8+(K$6-1)*1+1,8),": ",VLOOKUP(MID('Tab. A1.4-WVG'!$C111,(K$6-1)*8+(K$6-1)*1+1,8),AGS,2,FALSE)))</f>
        <v/>
      </c>
      <c r="L107" s="232" t="str">
        <f>IF(MID('Tab. A1.4-WVG'!$C111,(L$6-1)*8+(L$6-1)*1+1,8)="","",CONCATENATE(MID('Tab. A1.4-WVG'!$C111,(L$6-1)*8+(L$6-1)*1+1,8),": ",VLOOKUP(MID('Tab. A1.4-WVG'!$C111,(L$6-1)*8+(L$6-1)*1+1,8),AGS,2,FALSE)))</f>
        <v/>
      </c>
      <c r="M107" s="232" t="str">
        <f>IF(MID('Tab. A1.4-WVG'!$C111,(M$6-1)*8+(M$6-1)*1+1,8)="","",CONCATENATE(MID('Tab. A1.4-WVG'!$C111,(M$6-1)*8+(M$6-1)*1+1,8),": ",VLOOKUP(MID('Tab. A1.4-WVG'!$C111,(M$6-1)*8+(M$6-1)*1+1,8),AGS,2,FALSE)))</f>
        <v/>
      </c>
      <c r="N107" s="232" t="str">
        <f>IF(MID('Tab. A1.4-WVG'!$C111,(N$6-1)*8+(N$6-1)*1+1,8)="","",CONCATENATE(MID('Tab. A1.4-WVG'!$C111,(N$6-1)*8+(N$6-1)*1+1,8),": ",VLOOKUP(MID('Tab. A1.4-WVG'!$C111,(N$6-1)*8+(N$6-1)*1+1,8),AGS,2,FALSE)))</f>
        <v/>
      </c>
      <c r="O107" s="232" t="str">
        <f>IF(MID('Tab. A1.4-WVG'!$C111,(O$6-1)*8+(O$6-1)*1+1,8)="","",CONCATENATE(MID('Tab. A1.4-WVG'!$C111,(O$6-1)*8+(O$6-1)*1+1,8),": ",VLOOKUP(MID('Tab. A1.4-WVG'!$C111,(O$6-1)*8+(O$6-1)*1+1,8),AGS,2,FALSE)))</f>
        <v/>
      </c>
      <c r="P107" s="232" t="str">
        <f>IF(MID('Tab. A1.4-WVG'!$C111,(P$6-1)*8+(P$6-1)*1+1,8)="","",CONCATENATE(MID('Tab. A1.4-WVG'!$C111,(P$6-1)*8+(P$6-1)*1+1,8),": ",VLOOKUP(MID('Tab. A1.4-WVG'!$C111,(P$6-1)*8+(P$6-1)*1+1,8),AGS,2,FALSE)))</f>
        <v/>
      </c>
      <c r="Q107" s="232" t="str">
        <f>IF(MID('Tab. A1.4-WVG'!$C111,(Q$6-1)*8+(Q$6-1)*1+1,8)="","",CONCATENATE(MID('Tab. A1.4-WVG'!$C111,(Q$6-1)*8+(Q$6-1)*1+1,8),": ",VLOOKUP(MID('Tab. A1.4-WVG'!$C111,(Q$6-1)*8+(Q$6-1)*1+1,8),AGS,2,FALSE)))</f>
        <v/>
      </c>
      <c r="R107" s="232" t="str">
        <f>IF(MID('Tab. A1.4-WVG'!$C111,(R$6-1)*8+(R$6-1)*1+1,8)="","",CONCATENATE(MID('Tab. A1.4-WVG'!$C111,(R$6-1)*8+(R$6-1)*1+1,8),": ",VLOOKUP(MID('Tab. A1.4-WVG'!$C111,(R$6-1)*8+(R$6-1)*1+1,8),AGS,2,FALSE)))</f>
        <v/>
      </c>
      <c r="S107" s="232" t="str">
        <f>IF(MID('Tab. A1.4-WVG'!$C111,(S$6-1)*8+(S$6-1)*1+1,8)="","",CONCATENATE(MID('Tab. A1.4-WVG'!$C111,(S$6-1)*8+(S$6-1)*1+1,8),": ",VLOOKUP(MID('Tab. A1.4-WVG'!$C111,(S$6-1)*8+(S$6-1)*1+1,8),AGS,2,FALSE)))</f>
        <v/>
      </c>
      <c r="T107" s="232" t="str">
        <f>IF(MID('Tab. A1.4-WVG'!$C111,(T$6-1)*8+(T$6-1)*1+1,8)="","",CONCATENATE(MID('Tab. A1.4-WVG'!$C111,(T$6-1)*8+(T$6-1)*1+1,8),": ",VLOOKUP(MID('Tab. A1.4-WVG'!$C111,(T$6-1)*8+(T$6-1)*1+1,8),AGS,2,FALSE)))</f>
        <v/>
      </c>
      <c r="U107" s="232" t="str">
        <f>IF(MID('Tab. A1.4-WVG'!$C111,(U$6-1)*8+(U$6-1)*1+1,8)="","",CONCATENATE(MID('Tab. A1.4-WVG'!$C111,(U$6-1)*8+(U$6-1)*1+1,8),": ",VLOOKUP(MID('Tab. A1.4-WVG'!$C111,(U$6-1)*8+(U$6-1)*1+1,8),AGS,2,FALSE)))</f>
        <v/>
      </c>
      <c r="V107" s="232" t="str">
        <f>IF(MID('Tab. A1.4-WVG'!$C111,(V$6-1)*8+(V$6-1)*1+1,8)="","",CONCATENATE(MID('Tab. A1.4-WVG'!$C111,(V$6-1)*8+(V$6-1)*1+1,8),": ",VLOOKUP(MID('Tab. A1.4-WVG'!$C111,(V$6-1)*8+(V$6-1)*1+1,8),AGS,2,FALSE)))</f>
        <v/>
      </c>
      <c r="W107" s="232" t="str">
        <f>IF(MID('Tab. A1.4-WVG'!$C111,(W$6-1)*8+(W$6-1)*1+1,8)="","",CONCATENATE(MID('Tab. A1.4-WVG'!$C111,(W$6-1)*8+(W$6-1)*1+1,8),": ",VLOOKUP(MID('Tab. A1.4-WVG'!$C111,(W$6-1)*8+(W$6-1)*1+1,8),AGS,2,FALSE)))</f>
        <v/>
      </c>
      <c r="X107" s="232" t="str">
        <f>IF(MID('Tab. A1.4-WVG'!$C111,(X$6-1)*8+(X$6-1)*1+1,8)="","",CONCATENATE(MID('Tab. A1.4-WVG'!$C111,(X$6-1)*8+(X$6-1)*1+1,8),": ",VLOOKUP(MID('Tab. A1.4-WVG'!$C111,(X$6-1)*8+(X$6-1)*1+1,8),AGS,2,FALSE)))</f>
        <v/>
      </c>
      <c r="Y107" s="232" t="str">
        <f>IF(MID('Tab. A1.4-WVG'!$C111,(Y$6-1)*8+(Y$6-1)*1+1,8)="","",CONCATENATE(MID('Tab. A1.4-WVG'!$C111,(Y$6-1)*8+(Y$6-1)*1+1,8),": ",VLOOKUP(MID('Tab. A1.4-WVG'!$C111,(Y$6-1)*8+(Y$6-1)*1+1,8),AGS,2,FALSE)))</f>
        <v/>
      </c>
      <c r="Z107" s="232" t="str">
        <f>IF(MID('Tab. A1.4-WVG'!$C111,(Z$6-1)*8+(Z$6-1)*1+1,8)="","",CONCATENATE(MID('Tab. A1.4-WVG'!$C111,(Z$6-1)*8+(Z$6-1)*1+1,8),": ",VLOOKUP(MID('Tab. A1.4-WVG'!$C111,(Z$6-1)*8+(Z$6-1)*1+1,8),AGS,2,FALSE)))</f>
        <v/>
      </c>
      <c r="AA107" s="232" t="str">
        <f>IF(MID('Tab. A1.4-WVG'!$C111,(AA$6-1)*8+(AA$6-1)*1+1,8)="","",CONCATENATE(MID('Tab. A1.4-WVG'!$C111,(AA$6-1)*8+(AA$6-1)*1+1,8),": ",VLOOKUP(MID('Tab. A1.4-WVG'!$C111,(AA$6-1)*8+(AA$6-1)*1+1,8),AGS,2,FALSE)))</f>
        <v/>
      </c>
      <c r="AB107" s="232" t="str">
        <f>IF(MID('Tab. A1.4-WVG'!$C111,(AB$6-1)*8+(AB$6-1)*1+1,8)="","",CONCATENATE(MID('Tab. A1.4-WVG'!$C111,(AB$6-1)*8+(AB$6-1)*1+1,8),": ",VLOOKUP(MID('Tab. A1.4-WVG'!$C111,(AB$6-1)*8+(AB$6-1)*1+1,8),AGS,2,FALSE)))</f>
        <v/>
      </c>
      <c r="AC107" s="232" t="str">
        <f>IF(MID('Tab. A1.4-WVG'!$C111,(AC$6-1)*8+(AC$6-1)*1+1,8)="","",CONCATENATE(MID('Tab. A1.4-WVG'!$C111,(AC$6-1)*8+(AC$6-1)*1+1,8),": ",VLOOKUP(MID('Tab. A1.4-WVG'!$C111,(AC$6-1)*8+(AC$6-1)*1+1,8),AGS,2,FALSE)))</f>
        <v/>
      </c>
      <c r="AD107" s="232" t="str">
        <f>IF(MID('Tab. A1.4-WVG'!$C111,(AD$6-1)*8+(AD$6-1)*1+1,8)="","",CONCATENATE(MID('Tab. A1.4-WVG'!$C111,(AD$6-1)*8+(AD$6-1)*1+1,8),": ",VLOOKUP(MID('Tab. A1.4-WVG'!$C111,(AD$6-1)*8+(AD$6-1)*1+1,8),AGS,2,FALSE)))</f>
        <v/>
      </c>
      <c r="AE107" s="232" t="str">
        <f>IF(MID('Tab. A1.4-WVG'!$C111,(AE$6-1)*8+(AE$6-1)*1+1,8)="","",CONCATENATE(MID('Tab. A1.4-WVG'!$C111,(AE$6-1)*8+(AE$6-1)*1+1,8),": ",VLOOKUP(MID('Tab. A1.4-WVG'!$C111,(AE$6-1)*8+(AE$6-1)*1+1,8),AGS,2,FALSE)))</f>
        <v/>
      </c>
      <c r="AF107" s="232" t="str">
        <f>IF(MID('Tab. A1.4-WVG'!$C111,(AF$6-1)*8+(AF$6-1)*1+1,8)="","",CONCATENATE(MID('Tab. A1.4-WVG'!$C111,(AF$6-1)*8+(AF$6-1)*1+1,8),": ",VLOOKUP(MID('Tab. A1.4-WVG'!$C111,(AF$6-1)*8+(AF$6-1)*1+1,8),AGS,2,FALSE)))</f>
        <v/>
      </c>
      <c r="AG107" s="232" t="str">
        <f>IF(MID('Tab. A1.4-WVG'!$C111,(AG$6-1)*8+(AG$6-1)*1+1,8)="","",CONCATENATE(MID('Tab. A1.4-WVG'!$C111,(AG$6-1)*8+(AG$6-1)*1+1,8),": ",VLOOKUP(MID('Tab. A1.4-WVG'!$C111,(AG$6-1)*8+(AG$6-1)*1+1,8),AGS,2,FALSE)))</f>
        <v/>
      </c>
      <c r="AH107" s="232" t="str">
        <f>IF(MID('Tab. A1.4-WVG'!$C111,(AH$6-1)*8+(AH$6-1)*1+1,8)="","",CONCATENATE(MID('Tab. A1.4-WVG'!$C111,(AH$6-1)*8+(AH$6-1)*1+1,8),": ",VLOOKUP(MID('Tab. A1.4-WVG'!$C111,(AH$6-1)*8+(AH$6-1)*1+1,8),AGS,2,FALSE)))</f>
        <v/>
      </c>
      <c r="AI107" s="232" t="str">
        <f>IF(MID('Tab. A1.4-WVG'!$C111,(AI$6-1)*8+(AI$6-1)*1+1,8)="","",CONCATENATE(MID('Tab. A1.4-WVG'!$C111,(AI$6-1)*8+(AI$6-1)*1+1,8),": ",VLOOKUP(MID('Tab. A1.4-WVG'!$C111,(AI$6-1)*8+(AI$6-1)*1+1,8),AGS,2,FALSE)))</f>
        <v/>
      </c>
      <c r="AJ107" s="232" t="str">
        <f>IF(MID('Tab. A1.4-WVG'!$C111,(AJ$6-1)*8+(AJ$6-1)*1+1,8)="","",CONCATENATE(MID('Tab. A1.4-WVG'!$C111,(AJ$6-1)*8+(AJ$6-1)*1+1,8),": ",VLOOKUP(MID('Tab. A1.4-WVG'!$C111,(AJ$6-1)*8+(AJ$6-1)*1+1,8),AGS,2,FALSE)))</f>
        <v/>
      </c>
      <c r="AK107" s="232" t="str">
        <f>IF(MID('Tab. A1.4-WVG'!$C111,(AK$6-1)*8+(AK$6-1)*1+1,8)="","",CONCATENATE(MID('Tab. A1.4-WVG'!$C111,(AK$6-1)*8+(AK$6-1)*1+1,8),": ",VLOOKUP(MID('Tab. A1.4-WVG'!$C111,(AK$6-1)*8+(AK$6-1)*1+1,8),AGS,2,FALSE)))</f>
        <v/>
      </c>
      <c r="AL107" s="232" t="str">
        <f>IF(MID('Tab. A1.4-WVG'!$C111,(AL$6-1)*8+(AL$6-1)*1+1,8)="","",CONCATENATE(MID('Tab. A1.4-WVG'!$C111,(AL$6-1)*8+(AL$6-1)*1+1,8),": ",VLOOKUP(MID('Tab. A1.4-WVG'!$C111,(AL$6-1)*8+(AL$6-1)*1+1,8),AGS,2,FALSE)))</f>
        <v/>
      </c>
      <c r="AM107" s="232" t="str">
        <f>IF(MID('Tab. A1.4-WVG'!$C111,(AM$6-1)*8+(AM$6-1)*1+1,8)="","",CONCATENATE(MID('Tab. A1.4-WVG'!$C111,(AM$6-1)*8+(AM$6-1)*1+1,8),": ",VLOOKUP(MID('Tab. A1.4-WVG'!$C111,(AM$6-1)*8+(AM$6-1)*1+1,8),AGS,2,FALSE)))</f>
        <v/>
      </c>
      <c r="AN107" s="232" t="str">
        <f>IF(MID('Tab. A1.4-WVG'!$C111,(AN$6-1)*8+(AN$6-1)*1+1,8)="","",CONCATENATE(MID('Tab. A1.4-WVG'!$C111,(AN$6-1)*8+(AN$6-1)*1+1,8),": ",VLOOKUP(MID('Tab. A1.4-WVG'!$C111,(AN$6-1)*8+(AN$6-1)*1+1,8),AGS,2,FALSE)))</f>
        <v/>
      </c>
      <c r="AO107" s="232" t="str">
        <f>IF(MID('Tab. A1.4-WVG'!$C111,(AO$6-1)*8+(AO$6-1)*1+1,8)="","",CONCATENATE(MID('Tab. A1.4-WVG'!$C111,(AO$6-1)*8+(AO$6-1)*1+1,8),": ",VLOOKUP(MID('Tab. A1.4-WVG'!$C111,(AO$6-1)*8+(AO$6-1)*1+1,8),AGS,2,FALSE)))</f>
        <v/>
      </c>
      <c r="AP107" s="232" t="str">
        <f>IF(MID('Tab. A1.4-WVG'!$C111,(AP$6-1)*8+(AP$6-1)*1+1,8)="","",CONCATENATE(MID('Tab. A1.4-WVG'!$C111,(AP$6-1)*8+(AP$6-1)*1+1,8),": ",VLOOKUP(MID('Tab. A1.4-WVG'!$C111,(AP$6-1)*8+(AP$6-1)*1+1,8),AGS,2,FALSE)))</f>
        <v/>
      </c>
      <c r="AQ107" s="232" t="str">
        <f>IF(MID('Tab. A1.4-WVG'!$C111,(AQ$6-1)*8+(AQ$6-1)*1+1,8)="","",CONCATENATE(MID('Tab. A1.4-WVG'!$C111,(AQ$6-1)*8+(AQ$6-1)*1+1,8),": ",VLOOKUP(MID('Tab. A1.4-WVG'!$C111,(AQ$6-1)*8+(AQ$6-1)*1+1,8),AGS,2,FALSE)))</f>
        <v/>
      </c>
      <c r="AR107" s="232" t="str">
        <f>IF(MID('Tab. A1.4-WVG'!$C111,(AR$6-1)*8+(AR$6-1)*1+1,8)="","",CONCATENATE(MID('Tab. A1.4-WVG'!$C111,(AR$6-1)*8+(AR$6-1)*1+1,8),": ",VLOOKUP(MID('Tab. A1.4-WVG'!$C111,(AR$6-1)*8+(AR$6-1)*1+1,8),AGS,2,FALSE)))</f>
        <v/>
      </c>
      <c r="AS107" s="232" t="str">
        <f>IF(MID('Tab. A1.4-WVG'!$C111,(AS$6-1)*8+(AS$6-1)*1+1,8)="","",CONCATENATE(MID('Tab. A1.4-WVG'!$C111,(AS$6-1)*8+(AS$6-1)*1+1,8),": ",VLOOKUP(MID('Tab. A1.4-WVG'!$C111,(AS$6-1)*8+(AS$6-1)*1+1,8),AGS,2,FALSE)))</f>
        <v/>
      </c>
      <c r="AT107" s="232" t="str">
        <f>IF(MID('Tab. A1.4-WVG'!$C111,(AT$6-1)*8+(AT$6-1)*1+1,8)="","",CONCATENATE(MID('Tab. A1.4-WVG'!$C111,(AT$6-1)*8+(AT$6-1)*1+1,8),": ",VLOOKUP(MID('Tab. A1.4-WVG'!$C111,(AT$6-1)*8+(AT$6-1)*1+1,8),AGS,2,FALSE)))</f>
        <v/>
      </c>
      <c r="AU107" s="232" t="str">
        <f>IF(MID('Tab. A1.4-WVG'!$C111,(AU$6-1)*8+(AU$6-1)*1+1,8)="","",CONCATENATE(MID('Tab. A1.4-WVG'!$C111,(AU$6-1)*8+(AU$6-1)*1+1,8),": ",VLOOKUP(MID('Tab. A1.4-WVG'!$C111,(AU$6-1)*8+(AU$6-1)*1+1,8),AGS,2,FALSE)))</f>
        <v/>
      </c>
      <c r="AV107" s="232" t="str">
        <f>IF(MID('Tab. A1.4-WVG'!$C111,(AV$6-1)*8+(AV$6-1)*1+1,8)="","",CONCATENATE(MID('Tab. A1.4-WVG'!$C111,(AV$6-1)*8+(AV$6-1)*1+1,8),": ",VLOOKUP(MID('Tab. A1.4-WVG'!$C111,(AV$6-1)*8+(AV$6-1)*1+1,8),AGS,2,FALSE)))</f>
        <v/>
      </c>
      <c r="AW107" s="232" t="str">
        <f>IF(MID('Tab. A1.4-WVG'!$C111,(AW$6-1)*8+(AW$6-1)*1+1,8)="","",CONCATENATE(MID('Tab. A1.4-WVG'!$C111,(AW$6-1)*8+(AW$6-1)*1+1,8),": ",VLOOKUP(MID('Tab. A1.4-WVG'!$C111,(AW$6-1)*8+(AW$6-1)*1+1,8),AGS,2,FALSE)))</f>
        <v/>
      </c>
      <c r="AX107" s="232" t="str">
        <f>IF(MID('Tab. A1.4-WVG'!$C111,(AX$6-1)*8+(AX$6-1)*1+1,8)="","",CONCATENATE(MID('Tab. A1.4-WVG'!$C111,(AX$6-1)*8+(AX$6-1)*1+1,8),": ",VLOOKUP(MID('Tab. A1.4-WVG'!$C111,(AX$6-1)*8+(AX$6-1)*1+1,8),AGS,2,FALSE)))</f>
        <v/>
      </c>
      <c r="AY107" s="232" t="str">
        <f>IF(MID('Tab. A1.4-WVG'!$C111,(AY$6-1)*8+(AY$6-1)*1+1,8)="","",CONCATENATE(MID('Tab. A1.4-WVG'!$C111,(AY$6-1)*8+(AY$6-1)*1+1,8),": ",VLOOKUP(MID('Tab. A1.4-WVG'!$C111,(AY$6-1)*8+(AY$6-1)*1+1,8),AGS,2,FALSE)))</f>
        <v/>
      </c>
      <c r="AZ107" s="232" t="str">
        <f>IF(MID('Tab. A1.4-WVG'!$C111,(AZ$6-1)*8+(AZ$6-1)*1+1,8)="","",CONCATENATE(MID('Tab. A1.4-WVG'!$C111,(AZ$6-1)*8+(AZ$6-1)*1+1,8),": ",VLOOKUP(MID('Tab. A1.4-WVG'!$C111,(AZ$6-1)*8+(AZ$6-1)*1+1,8),AGS,2,FALSE)))</f>
        <v/>
      </c>
      <c r="BA107" s="232" t="str">
        <f>IF(MID('Tab. A1.4-WVG'!$C111,(BA$6-1)*8+(BA$6-1)*1+1,8)="","",CONCATENATE(MID('Tab. A1.4-WVG'!$C111,(BA$6-1)*8+(BA$6-1)*1+1,8),": ",VLOOKUP(MID('Tab. A1.4-WVG'!$C111,(BA$6-1)*8+(BA$6-1)*1+1,8),AGS,2,FALSE)))</f>
        <v/>
      </c>
      <c r="BB107" s="232" t="str">
        <f>IF(MID('Tab. A1.4-WVG'!$C111,(BB$6-1)*8+(BB$6-1)*1+1,8)="","",CONCATENATE(MID('Tab. A1.4-WVG'!$C111,(BB$6-1)*8+(BB$6-1)*1+1,8),": ",VLOOKUP(MID('Tab. A1.4-WVG'!$C111,(BB$6-1)*8+(BB$6-1)*1+1,8),AGS,2,FALSE)))</f>
        <v/>
      </c>
      <c r="BC107" s="232" t="str">
        <f>IF(MID('Tab. A1.4-WVG'!$C111,(BC$6-1)*8+(BC$6-1)*1+1,8)="","",CONCATENATE(MID('Tab. A1.4-WVG'!$C111,(BC$6-1)*8+(BC$6-1)*1+1,8),": ",VLOOKUP(MID('Tab. A1.4-WVG'!$C111,(BC$6-1)*8+(BC$6-1)*1+1,8),AGS,2,FALSE)))</f>
        <v/>
      </c>
      <c r="BD107" s="232" t="str">
        <f>IF(MID('Tab. A1.4-WVG'!$C111,(BD$6-1)*8+(BD$6-1)*1+1,8)="","",CONCATENATE(MID('Tab. A1.4-WVG'!$C111,(BD$6-1)*8+(BD$6-1)*1+1,8),": ",VLOOKUP(MID('Tab. A1.4-WVG'!$C111,(BD$6-1)*8+(BD$6-1)*1+1,8),AGS,2,FALSE)))</f>
        <v/>
      </c>
      <c r="BE107" s="232" t="str">
        <f>IF(MID('Tab. A1.4-WVG'!$C111,(BE$6-1)*8+(BE$6-1)*1+1,8)="","",CONCATENATE(MID('Tab. A1.4-WVG'!$C111,(BE$6-1)*8+(BE$6-1)*1+1,8),": ",VLOOKUP(MID('Tab. A1.4-WVG'!$C111,(BE$6-1)*8+(BE$6-1)*1+1,8),AGS,2,FALSE)))</f>
        <v/>
      </c>
      <c r="BF107" s="232" t="str">
        <f>IF(MID('Tab. A1.4-WVG'!$C111,(BF$6-1)*8+(BF$6-1)*1+1,8)="","",CONCATENATE(MID('Tab. A1.4-WVG'!$C111,(BF$6-1)*8+(BF$6-1)*1+1,8),": ",VLOOKUP(MID('Tab. A1.4-WVG'!$C111,(BF$6-1)*8+(BF$6-1)*1+1,8),AGS,2,FALSE)))</f>
        <v/>
      </c>
      <c r="BG107" s="232" t="str">
        <f>IF(MID('Tab. A1.4-WVG'!$C111,(BG$6-1)*8+(BG$6-1)*1+1,8)="","",CONCATENATE(MID('Tab. A1.4-WVG'!$C111,(BG$6-1)*8+(BG$6-1)*1+1,8),": ",VLOOKUP(MID('Tab. A1.4-WVG'!$C111,(BG$6-1)*8+(BG$6-1)*1+1,8),AGS,2,FALSE)))</f>
        <v/>
      </c>
      <c r="BH107" s="232" t="str">
        <f>IF(MID('Tab. A1.4-WVG'!$C111,(BH$6-1)*8+(BH$6-1)*1+1,8)="","",CONCATENATE(MID('Tab. A1.4-WVG'!$C111,(BH$6-1)*8+(BH$6-1)*1+1,8),": ",VLOOKUP(MID('Tab. A1.4-WVG'!$C111,(BH$6-1)*8+(BH$6-1)*1+1,8),AGS,2,FALSE)))</f>
        <v/>
      </c>
      <c r="BI107" s="232" t="str">
        <f>IF(MID('Tab. A1.4-WVG'!$C111,(BI$6-1)*8+(BI$6-1)*1+1,8)="","",CONCATENATE(MID('Tab. A1.4-WVG'!$C111,(BI$6-1)*8+(BI$6-1)*1+1,8),": ",VLOOKUP(MID('Tab. A1.4-WVG'!$C111,(BI$6-1)*8+(BI$6-1)*1+1,8),AGS,2,FALSE)))</f>
        <v/>
      </c>
      <c r="BJ107" s="232" t="str">
        <f>IF(MID('Tab. A1.4-WVG'!$C111,(BJ$6-1)*8+(BJ$6-1)*1+1,8)="","",CONCATENATE(MID('Tab. A1.4-WVG'!$C111,(BJ$6-1)*8+(BJ$6-1)*1+1,8),": ",VLOOKUP(MID('Tab. A1.4-WVG'!$C111,(BJ$6-1)*8+(BJ$6-1)*1+1,8),AGS,2,FALSE)))</f>
        <v/>
      </c>
      <c r="BK107" s="232" t="str">
        <f>IF(MID('Tab. A1.4-WVG'!$C111,(BK$6-1)*8+(BK$6-1)*1+1,8)="","",CONCATENATE(MID('Tab. A1.4-WVG'!$C111,(BK$6-1)*8+(BK$6-1)*1+1,8),": ",VLOOKUP(MID('Tab. A1.4-WVG'!$C111,(BK$6-1)*8+(BK$6-1)*1+1,8),AGS,2,FALSE)))</f>
        <v/>
      </c>
      <c r="BL107" s="232" t="str">
        <f>IF(MID('Tab. A1.4-WVG'!$C111,(BL$6-1)*8+(BL$6-1)*1+1,8)="","",CONCATENATE(MID('Tab. A1.4-WVG'!$C111,(BL$6-1)*8+(BL$6-1)*1+1,8),": ",VLOOKUP(MID('Tab. A1.4-WVG'!$C111,(BL$6-1)*8+(BL$6-1)*1+1,8),AGS,2,FALSE)))</f>
        <v/>
      </c>
      <c r="BM107" s="232" t="str">
        <f>IF(MID('Tab. A1.4-WVG'!$C111,(BM$6-1)*8+(BM$6-1)*1+1,8)="","",CONCATENATE(MID('Tab. A1.4-WVG'!$C111,(BM$6-1)*8+(BM$6-1)*1+1,8),": ",VLOOKUP(MID('Tab. A1.4-WVG'!$C111,(BM$6-1)*8+(BM$6-1)*1+1,8),AGS,2,FALSE)))</f>
        <v/>
      </c>
      <c r="BN107" s="232" t="str">
        <f>IF(MID('Tab. A1.4-WVG'!$C111,(BN$6-1)*8+(BN$6-1)*1+1,8)="","",CONCATENATE(MID('Tab. A1.4-WVG'!$C111,(BN$6-1)*8+(BN$6-1)*1+1,8),": ",VLOOKUP(MID('Tab. A1.4-WVG'!$C111,(BN$6-1)*8+(BN$6-1)*1+1,8),AGS,2,FALSE)))</f>
        <v/>
      </c>
      <c r="BO107" s="232" t="str">
        <f>IF(MID('Tab. A1.4-WVG'!$C111,(BO$6-1)*8+(BO$6-1)*1+1,8)="","",CONCATENATE(MID('Tab. A1.4-WVG'!$C111,(BO$6-1)*8+(BO$6-1)*1+1,8),": ",VLOOKUP(MID('Tab. A1.4-WVG'!$C111,(BO$6-1)*8+(BO$6-1)*1+1,8),AGS,2,FALSE)))</f>
        <v/>
      </c>
      <c r="BP107" s="232" t="str">
        <f>IF(MID('Tab. A1.4-WVG'!$C111,(BP$6-1)*8+(BP$6-1)*1+1,8)="","",CONCATENATE(MID('Tab. A1.4-WVG'!$C111,(BP$6-1)*8+(BP$6-1)*1+1,8),": ",VLOOKUP(MID('Tab. A1.4-WVG'!$C111,(BP$6-1)*8+(BP$6-1)*1+1,8),AGS,2,FALSE)))</f>
        <v/>
      </c>
      <c r="BQ107" s="232" t="str">
        <f>IF(MID('Tab. A1.4-WVG'!$C111,(BQ$6-1)*8+(BQ$6-1)*1+1,8)="","",CONCATENATE(MID('Tab. A1.4-WVG'!$C111,(BQ$6-1)*8+(BQ$6-1)*1+1,8),": ",VLOOKUP(MID('Tab. A1.4-WVG'!$C111,(BQ$6-1)*8+(BQ$6-1)*1+1,8),AGS,2,FALSE)))</f>
        <v/>
      </c>
      <c r="BR107" s="232" t="str">
        <f>IF(MID('Tab. A1.4-WVG'!$C111,(BR$6-1)*8+(BR$6-1)*1+1,8)="","",CONCATENATE(MID('Tab. A1.4-WVG'!$C111,(BR$6-1)*8+(BR$6-1)*1+1,8),": ",VLOOKUP(MID('Tab. A1.4-WVG'!$C111,(BR$6-1)*8+(BR$6-1)*1+1,8),AGS,2,FALSE)))</f>
        <v/>
      </c>
      <c r="BS107" s="232" t="str">
        <f>IF(MID('Tab. A1.4-WVG'!$C111,(BS$6-1)*8+(BS$6-1)*1+1,8)="","",CONCATENATE(MID('Tab. A1.4-WVG'!$C111,(BS$6-1)*8+(BS$6-1)*1+1,8),": ",VLOOKUP(MID('Tab. A1.4-WVG'!$C111,(BS$6-1)*8+(BS$6-1)*1+1,8),AGS,2,FALSE)))</f>
        <v/>
      </c>
      <c r="BT107" s="232" t="str">
        <f>IF(MID('Tab. A1.4-WVG'!$C111,(BT$6-1)*8+(BT$6-1)*1+1,8)="","",CONCATENATE(MID('Tab. A1.4-WVG'!$C111,(BT$6-1)*8+(BT$6-1)*1+1,8),": ",VLOOKUP(MID('Tab. A1.4-WVG'!$C111,(BT$6-1)*8+(BT$6-1)*1+1,8),AGS,2,FALSE)))</f>
        <v/>
      </c>
      <c r="BU107" s="232" t="str">
        <f>IF(MID('Tab. A1.4-WVG'!$C111,(BU$6-1)*8+(BU$6-1)*1+1,8)="","",CONCATENATE(MID('Tab. A1.4-WVG'!$C111,(BU$6-1)*8+(BU$6-1)*1+1,8),": ",VLOOKUP(MID('Tab. A1.4-WVG'!$C111,(BU$6-1)*8+(BU$6-1)*1+1,8),AGS,2,FALSE)))</f>
        <v/>
      </c>
      <c r="BV107" s="232" t="str">
        <f>IF(MID('Tab. A1.4-WVG'!$C111,(BV$6-1)*8+(BV$6-1)*1+1,8)="","",CONCATENATE(MID('Tab. A1.4-WVG'!$C111,(BV$6-1)*8+(BV$6-1)*1+1,8),": ",VLOOKUP(MID('Tab. A1.4-WVG'!$C111,(BV$6-1)*8+(BV$6-1)*1+1,8),AGS,2,FALSE)))</f>
        <v/>
      </c>
      <c r="BW107" s="232" t="str">
        <f>IF(MID('Tab. A1.4-WVG'!$C111,(BW$6-1)*8+(BW$6-1)*1+1,8)="","",CONCATENATE(MID('Tab. A1.4-WVG'!$C111,(BW$6-1)*8+(BW$6-1)*1+1,8),": ",VLOOKUP(MID('Tab. A1.4-WVG'!$C111,(BW$6-1)*8+(BW$6-1)*1+1,8),AGS,2,FALSE)))</f>
        <v/>
      </c>
      <c r="BX107" s="232" t="str">
        <f>IF(MID('Tab. A1.4-WVG'!$C111,(BX$6-1)*8+(BX$6-1)*1+1,8)="","",CONCATENATE(MID('Tab. A1.4-WVG'!$C111,(BX$6-1)*8+(BX$6-1)*1+1,8),": ",VLOOKUP(MID('Tab. A1.4-WVG'!$C111,(BX$6-1)*8+(BX$6-1)*1+1,8),AGS,2,FALSE)))</f>
        <v/>
      </c>
      <c r="BY107" s="232" t="str">
        <f>IF(MID('Tab. A1.4-WVG'!$C111,(BY$6-1)*8+(BY$6-1)*1+1,8)="","",CONCATENATE(MID('Tab. A1.4-WVG'!$C111,(BY$6-1)*8+(BY$6-1)*1+1,8),": ",VLOOKUP(MID('Tab. A1.4-WVG'!$C111,(BY$6-1)*8+(BY$6-1)*1+1,8),AGS,2,FALSE)))</f>
        <v/>
      </c>
      <c r="BZ107" s="232" t="str">
        <f>IF(MID('Tab. A1.4-WVG'!$C111,(BZ$6-1)*8+(BZ$6-1)*1+1,8)="","",CONCATENATE(MID('Tab. A1.4-WVG'!$C111,(BZ$6-1)*8+(BZ$6-1)*1+1,8),": ",VLOOKUP(MID('Tab. A1.4-WVG'!$C111,(BZ$6-1)*8+(BZ$6-1)*1+1,8),AGS,2,FALSE)))</f>
        <v/>
      </c>
      <c r="CA107" s="232" t="str">
        <f>IF(MID('Tab. A1.4-WVG'!$C111,(CA$6-1)*8+(CA$6-1)*1+1,8)="","",CONCATENATE(MID('Tab. A1.4-WVG'!$C111,(CA$6-1)*8+(CA$6-1)*1+1,8),": ",VLOOKUP(MID('Tab. A1.4-WVG'!$C111,(CA$6-1)*8+(CA$6-1)*1+1,8),AGS,2,FALSE)))</f>
        <v/>
      </c>
      <c r="CB107" s="232" t="str">
        <f>IF(MID('Tab. A1.4-WVG'!$C111,(CB$6-1)*8+(CB$6-1)*1+1,8)="","",CONCATENATE(MID('Tab. A1.4-WVG'!$C111,(CB$6-1)*8+(CB$6-1)*1+1,8),": ",VLOOKUP(MID('Tab. A1.4-WVG'!$C111,(CB$6-1)*8+(CB$6-1)*1+1,8),AGS,2,FALSE)))</f>
        <v/>
      </c>
      <c r="CC107" s="232" t="str">
        <f>IF(MID('Tab. A1.4-WVG'!$C111,(CC$6-1)*8+(CC$6-1)*1+1,8)="","",CONCATENATE(MID('Tab. A1.4-WVG'!$C111,(CC$6-1)*8+(CC$6-1)*1+1,8),": ",VLOOKUP(MID('Tab. A1.4-WVG'!$C111,(CC$6-1)*8+(CC$6-1)*1+1,8),AGS,2,FALSE)))</f>
        <v/>
      </c>
      <c r="CD107" s="232" t="str">
        <f>IF(MID('Tab. A1.4-WVG'!$C111,(CD$6-1)*8+(CD$6-1)*1+1,8)="","",CONCATENATE(MID('Tab. A1.4-WVG'!$C111,(CD$6-1)*8+(CD$6-1)*1+1,8),": ",VLOOKUP(MID('Tab. A1.4-WVG'!$C111,(CD$6-1)*8+(CD$6-1)*1+1,8),AGS,2,FALSE)))</f>
        <v/>
      </c>
      <c r="CE107" s="232" t="str">
        <f>IF(MID('Tab. A1.4-WVG'!$C111,(CE$6-1)*8+(CE$6-1)*1+1,8)="","",CONCATENATE(MID('Tab. A1.4-WVG'!$C111,(CE$6-1)*8+(CE$6-1)*1+1,8),": ",VLOOKUP(MID('Tab. A1.4-WVG'!$C111,(CE$6-1)*8+(CE$6-1)*1+1,8),AGS,2,FALSE)))</f>
        <v/>
      </c>
      <c r="CF107" s="232" t="str">
        <f>IF(MID('Tab. A1.4-WVG'!$C111,(CF$6-1)*8+(CF$6-1)*1+1,8)="","",CONCATENATE(MID('Tab. A1.4-WVG'!$C111,(CF$6-1)*8+(CF$6-1)*1+1,8),": ",VLOOKUP(MID('Tab. A1.4-WVG'!$C111,(CF$6-1)*8+(CF$6-1)*1+1,8),AGS,2,FALSE)))</f>
        <v/>
      </c>
      <c r="CG107" s="232" t="str">
        <f>IF(MID('Tab. A1.4-WVG'!$C111,(CG$6-1)*8+(CG$6-1)*1+1,8)="","",CONCATENATE(MID('Tab. A1.4-WVG'!$C111,(CG$6-1)*8+(CG$6-1)*1+1,8),": ",VLOOKUP(MID('Tab. A1.4-WVG'!$C111,(CG$6-1)*8+(CG$6-1)*1+1,8),AGS,2,FALSE)))</f>
        <v/>
      </c>
      <c r="CH107" s="232" t="str">
        <f>IF(MID('Tab. A1.4-WVG'!$C111,(CH$6-1)*8+(CH$6-1)*1+1,8)="","",CONCATENATE(MID('Tab. A1.4-WVG'!$C111,(CH$6-1)*8+(CH$6-1)*1+1,8),": ",VLOOKUP(MID('Tab. A1.4-WVG'!$C111,(CH$6-1)*8+(CH$6-1)*1+1,8),AGS,2,FALSE)))</f>
        <v/>
      </c>
      <c r="CI107" s="232" t="str">
        <f>IF(MID('Tab. A1.4-WVG'!$C111,(CI$6-1)*8+(CI$6-1)*1+1,8)="","",CONCATENATE(MID('Tab. A1.4-WVG'!$C111,(CI$6-1)*8+(CI$6-1)*1+1,8),": ",VLOOKUP(MID('Tab. A1.4-WVG'!$C111,(CI$6-1)*8+(CI$6-1)*1+1,8),AGS,2,FALSE)))</f>
        <v/>
      </c>
      <c r="CJ107" s="232" t="str">
        <f>IF(MID('Tab. A1.4-WVG'!$C111,(CJ$6-1)*8+(CJ$6-1)*1+1,8)="","",CONCATENATE(MID('Tab. A1.4-WVG'!$C111,(CJ$6-1)*8+(CJ$6-1)*1+1,8),": ",VLOOKUP(MID('Tab. A1.4-WVG'!$C111,(CJ$6-1)*8+(CJ$6-1)*1+1,8),AGS,2,FALSE)))</f>
        <v/>
      </c>
      <c r="CK107" s="232" t="str">
        <f>IF(MID('Tab. A1.4-WVG'!$C111,(CK$6-1)*8+(CK$6-1)*1+1,8)="","",CONCATENATE(MID('Tab. A1.4-WVG'!$C111,(CK$6-1)*8+(CK$6-1)*1+1,8),": ",VLOOKUP(MID('Tab. A1.4-WVG'!$C111,(CK$6-1)*8+(CK$6-1)*1+1,8),AGS,2,FALSE)))</f>
        <v/>
      </c>
      <c r="CL107" s="232" t="str">
        <f>IF(MID('Tab. A1.4-WVG'!$C111,(CL$6-1)*8+(CL$6-1)*1+1,8)="","",CONCATENATE(MID('Tab. A1.4-WVG'!$C111,(CL$6-1)*8+(CL$6-1)*1+1,8),": ",VLOOKUP(MID('Tab. A1.4-WVG'!$C111,(CL$6-1)*8+(CL$6-1)*1+1,8),AGS,2,FALSE)))</f>
        <v/>
      </c>
      <c r="CM107" s="232" t="str">
        <f>IF(MID('Tab. A1.4-WVG'!$C111,(CM$6-1)*8+(CM$6-1)*1+1,8)="","",CONCATENATE(MID('Tab. A1.4-WVG'!$C111,(CM$6-1)*8+(CM$6-1)*1+1,8),": ",VLOOKUP(MID('Tab. A1.4-WVG'!$C111,(CM$6-1)*8+(CM$6-1)*1+1,8),AGS,2,FALSE)))</f>
        <v/>
      </c>
      <c r="CN107" s="232" t="str">
        <f>IF(MID('Tab. A1.4-WVG'!$C111,(CN$6-1)*8+(CN$6-1)*1+1,8)="","",CONCATENATE(MID('Tab. A1.4-WVG'!$C111,(CN$6-1)*8+(CN$6-1)*1+1,8),": ",VLOOKUP(MID('Tab. A1.4-WVG'!$C111,(CN$6-1)*8+(CN$6-1)*1+1,8),AGS,2,FALSE)))</f>
        <v/>
      </c>
      <c r="CO107" s="232" t="str">
        <f>IF(MID('Tab. A1.4-WVG'!$C111,(CO$6-1)*8+(CO$6-1)*1+1,8)="","",CONCATENATE(MID('Tab. A1.4-WVG'!$C111,(CO$6-1)*8+(CO$6-1)*1+1,8),": ",VLOOKUP(MID('Tab. A1.4-WVG'!$C111,(CO$6-1)*8+(CO$6-1)*1+1,8),AGS,2,FALSE)))</f>
        <v/>
      </c>
      <c r="CP107" s="232" t="str">
        <f>IF(MID('Tab. A1.4-WVG'!$C111,(CP$6-1)*8+(CP$6-1)*1+1,8)="","",CONCATENATE(MID('Tab. A1.4-WVG'!$C111,(CP$6-1)*8+(CP$6-1)*1+1,8),": ",VLOOKUP(MID('Tab. A1.4-WVG'!$C111,(CP$6-1)*8+(CP$6-1)*1+1,8),AGS,2,FALSE)))</f>
        <v/>
      </c>
      <c r="CQ107" s="232" t="str">
        <f>IF(MID('Tab. A1.4-WVG'!$C111,(CQ$6-1)*8+(CQ$6-1)*1+1,8)="","",CONCATENATE(MID('Tab. A1.4-WVG'!$C111,(CQ$6-1)*8+(CQ$6-1)*1+1,8),": ",VLOOKUP(MID('Tab. A1.4-WVG'!$C111,(CQ$6-1)*8+(CQ$6-1)*1+1,8),AGS,2,FALSE)))</f>
        <v/>
      </c>
      <c r="CR107" s="232" t="str">
        <f>IF(MID('Tab. A1.4-WVG'!$C111,(CR$6-1)*8+(CR$6-1)*1+1,8)="","",CONCATENATE(MID('Tab. A1.4-WVG'!$C111,(CR$6-1)*8+(CR$6-1)*1+1,8),": ",VLOOKUP(MID('Tab. A1.4-WVG'!$C111,(CR$6-1)*8+(CR$6-1)*1+1,8),AGS,2,FALSE)))</f>
        <v/>
      </c>
      <c r="CS107" s="232" t="str">
        <f>IF(MID('Tab. A1.4-WVG'!$C111,(CS$6-1)*8+(CS$6-1)*1+1,8)="","",CONCATENATE(MID('Tab. A1.4-WVG'!$C111,(CS$6-1)*8+(CS$6-1)*1+1,8),": ",VLOOKUP(MID('Tab. A1.4-WVG'!$C111,(CS$6-1)*8+(CS$6-1)*1+1,8),AGS,2,FALSE)))</f>
        <v/>
      </c>
      <c r="CT107" s="232" t="str">
        <f>IF(MID('Tab. A1.4-WVG'!$C111,(CT$6-1)*8+(CT$6-1)*1+1,8)="","",CONCATENATE(MID('Tab. A1.4-WVG'!$C111,(CT$6-1)*8+(CT$6-1)*1+1,8),": ",VLOOKUP(MID('Tab. A1.4-WVG'!$C111,(CT$6-1)*8+(CT$6-1)*1+1,8),AGS,2,FALSE)))</f>
        <v/>
      </c>
      <c r="CU107" s="232" t="str">
        <f>IF(MID('Tab. A1.4-WVG'!$C111,(CU$6-1)*8+(CU$6-1)*1+1,8)="","",CONCATENATE(MID('Tab. A1.4-WVG'!$C111,(CU$6-1)*8+(CU$6-1)*1+1,8),": ",VLOOKUP(MID('Tab. A1.4-WVG'!$C111,(CU$6-1)*8+(CU$6-1)*1+1,8),AGS,2,FALSE)))</f>
        <v/>
      </c>
      <c r="CV107" s="232" t="str">
        <f>IF(MID('Tab. A1.4-WVG'!$C111,(CV$6-1)*8+(CV$6-1)*1+1,8)="","",CONCATENATE(MID('Tab. A1.4-WVG'!$C111,(CV$6-1)*8+(CV$6-1)*1+1,8),": ",VLOOKUP(MID('Tab. A1.4-WVG'!$C111,(CV$6-1)*8+(CV$6-1)*1+1,8),AGS,2,FALSE)))</f>
        <v/>
      </c>
      <c r="CW107" s="232" t="str">
        <f>IF(MID('Tab. A1.4-WVG'!$C111,(CW$6-1)*8+(CW$6-1)*1+1,8)="","",CONCATENATE(MID('Tab. A1.4-WVG'!$C111,(CW$6-1)*8+(CW$6-1)*1+1,8),": ",VLOOKUP(MID('Tab. A1.4-WVG'!$C111,(CW$6-1)*8+(CW$6-1)*1+1,8),AGS,2,FALSE)))</f>
        <v/>
      </c>
      <c r="CX107" s="39">
        <f t="shared" si="1"/>
        <v>0</v>
      </c>
    </row>
    <row r="108" spans="1:102" ht="38.25" customHeight="1" x14ac:dyDescent="0.2">
      <c r="A108" s="231" t="str">
        <f>IF('Tab. A1.4-WVG'!A112="","",'Tab. A1.4-WVG'!A112)</f>
        <v/>
      </c>
      <c r="B108" s="232" t="str">
        <f>IF(MID('Tab. A1.4-WVG'!$C112,(B$6-1)*8+(B$6-1)*1+1,8)="","",CONCATENATE(MID('Tab. A1.4-WVG'!$C112,(B$6-1)*8+(B$6-1)*1+1,8),": ",VLOOKUP(MID('Tab. A1.4-WVG'!$C112,(B$6-1)*8+(B$6-1)*1+1,8),AGS,2,FALSE)))</f>
        <v/>
      </c>
      <c r="C108" s="232" t="str">
        <f>IF(MID('Tab. A1.4-WVG'!$C112,(C$6-1)*8+(C$6-1)*1+1,8)="","",CONCATENATE(MID('Tab. A1.4-WVG'!$C112,(C$6-1)*8+(C$6-1)*1+1,8),": ",VLOOKUP(MID('Tab. A1.4-WVG'!$C112,(C$6-1)*8+(C$6-1)*1+1,8),AGS,2,FALSE)))</f>
        <v/>
      </c>
      <c r="D108" s="232" t="str">
        <f>IF(MID('Tab. A1.4-WVG'!$C112,(D$6-1)*8+(D$6-1)*1+1,8)="","",CONCATENATE(MID('Tab. A1.4-WVG'!$C112,(D$6-1)*8+(D$6-1)*1+1,8),": ",VLOOKUP(MID('Tab. A1.4-WVG'!$C112,(D$6-1)*8+(D$6-1)*1+1,8),AGS,2,FALSE)))</f>
        <v/>
      </c>
      <c r="E108" s="232" t="str">
        <f>IF(MID('Tab. A1.4-WVG'!$C112,(E$6-1)*8+(E$6-1)*1+1,8)="","",CONCATENATE(MID('Tab. A1.4-WVG'!$C112,(E$6-1)*8+(E$6-1)*1+1,8),": ",VLOOKUP(MID('Tab. A1.4-WVG'!$C112,(E$6-1)*8+(E$6-1)*1+1,8),AGS,2,FALSE)))</f>
        <v/>
      </c>
      <c r="F108" s="232" t="str">
        <f>IF(MID('Tab. A1.4-WVG'!$C112,(F$6-1)*8+(F$6-1)*1+1,8)="","",CONCATENATE(MID('Tab. A1.4-WVG'!$C112,(F$6-1)*8+(F$6-1)*1+1,8),": ",VLOOKUP(MID('Tab. A1.4-WVG'!$C112,(F$6-1)*8+(F$6-1)*1+1,8),AGS,2,FALSE)))</f>
        <v/>
      </c>
      <c r="G108" s="232" t="str">
        <f>IF(MID('Tab. A1.4-WVG'!$C112,(G$6-1)*8+(G$6-1)*1+1,8)="","",CONCATENATE(MID('Tab. A1.4-WVG'!$C112,(G$6-1)*8+(G$6-1)*1+1,8),": ",VLOOKUP(MID('Tab. A1.4-WVG'!$C112,(G$6-1)*8+(G$6-1)*1+1,8),AGS,2,FALSE)))</f>
        <v/>
      </c>
      <c r="H108" s="232" t="str">
        <f>IF(MID('Tab. A1.4-WVG'!$C112,(H$6-1)*8+(H$6-1)*1+1,8)="","",CONCATENATE(MID('Tab. A1.4-WVG'!$C112,(H$6-1)*8+(H$6-1)*1+1,8),": ",VLOOKUP(MID('Tab. A1.4-WVG'!$C112,(H$6-1)*8+(H$6-1)*1+1,8),AGS,2,FALSE)))</f>
        <v/>
      </c>
      <c r="I108" s="232" t="str">
        <f>IF(MID('Tab. A1.4-WVG'!$C112,(I$6-1)*8+(I$6-1)*1+1,8)="","",CONCATENATE(MID('Tab. A1.4-WVG'!$C112,(I$6-1)*8+(I$6-1)*1+1,8),": ",VLOOKUP(MID('Tab. A1.4-WVG'!$C112,(I$6-1)*8+(I$6-1)*1+1,8),AGS,2,FALSE)))</f>
        <v/>
      </c>
      <c r="J108" s="232" t="str">
        <f>IF(MID('Tab. A1.4-WVG'!$C112,(J$6-1)*8+(J$6-1)*1+1,8)="","",CONCATENATE(MID('Tab. A1.4-WVG'!$C112,(J$6-1)*8+(J$6-1)*1+1,8),": ",VLOOKUP(MID('Tab. A1.4-WVG'!$C112,(J$6-1)*8+(J$6-1)*1+1,8),AGS,2,FALSE)))</f>
        <v/>
      </c>
      <c r="K108" s="232" t="str">
        <f>IF(MID('Tab. A1.4-WVG'!$C112,(K$6-1)*8+(K$6-1)*1+1,8)="","",CONCATENATE(MID('Tab. A1.4-WVG'!$C112,(K$6-1)*8+(K$6-1)*1+1,8),": ",VLOOKUP(MID('Tab. A1.4-WVG'!$C112,(K$6-1)*8+(K$6-1)*1+1,8),AGS,2,FALSE)))</f>
        <v/>
      </c>
      <c r="L108" s="232" t="str">
        <f>IF(MID('Tab. A1.4-WVG'!$C112,(L$6-1)*8+(L$6-1)*1+1,8)="","",CONCATENATE(MID('Tab. A1.4-WVG'!$C112,(L$6-1)*8+(L$6-1)*1+1,8),": ",VLOOKUP(MID('Tab. A1.4-WVG'!$C112,(L$6-1)*8+(L$6-1)*1+1,8),AGS,2,FALSE)))</f>
        <v/>
      </c>
      <c r="M108" s="232" t="str">
        <f>IF(MID('Tab. A1.4-WVG'!$C112,(M$6-1)*8+(M$6-1)*1+1,8)="","",CONCATENATE(MID('Tab. A1.4-WVG'!$C112,(M$6-1)*8+(M$6-1)*1+1,8),": ",VLOOKUP(MID('Tab. A1.4-WVG'!$C112,(M$6-1)*8+(M$6-1)*1+1,8),AGS,2,FALSE)))</f>
        <v/>
      </c>
      <c r="N108" s="232" t="str">
        <f>IF(MID('Tab. A1.4-WVG'!$C112,(N$6-1)*8+(N$6-1)*1+1,8)="","",CONCATENATE(MID('Tab. A1.4-WVG'!$C112,(N$6-1)*8+(N$6-1)*1+1,8),": ",VLOOKUP(MID('Tab. A1.4-WVG'!$C112,(N$6-1)*8+(N$6-1)*1+1,8),AGS,2,FALSE)))</f>
        <v/>
      </c>
      <c r="O108" s="232" t="str">
        <f>IF(MID('Tab. A1.4-WVG'!$C112,(O$6-1)*8+(O$6-1)*1+1,8)="","",CONCATENATE(MID('Tab. A1.4-WVG'!$C112,(O$6-1)*8+(O$6-1)*1+1,8),": ",VLOOKUP(MID('Tab. A1.4-WVG'!$C112,(O$6-1)*8+(O$6-1)*1+1,8),AGS,2,FALSE)))</f>
        <v/>
      </c>
      <c r="P108" s="232" t="str">
        <f>IF(MID('Tab. A1.4-WVG'!$C112,(P$6-1)*8+(P$6-1)*1+1,8)="","",CONCATENATE(MID('Tab. A1.4-WVG'!$C112,(P$6-1)*8+(P$6-1)*1+1,8),": ",VLOOKUP(MID('Tab. A1.4-WVG'!$C112,(P$6-1)*8+(P$6-1)*1+1,8),AGS,2,FALSE)))</f>
        <v/>
      </c>
      <c r="Q108" s="232" t="str">
        <f>IF(MID('Tab. A1.4-WVG'!$C112,(Q$6-1)*8+(Q$6-1)*1+1,8)="","",CONCATENATE(MID('Tab. A1.4-WVG'!$C112,(Q$6-1)*8+(Q$6-1)*1+1,8),": ",VLOOKUP(MID('Tab. A1.4-WVG'!$C112,(Q$6-1)*8+(Q$6-1)*1+1,8),AGS,2,FALSE)))</f>
        <v/>
      </c>
      <c r="R108" s="232" t="str">
        <f>IF(MID('Tab. A1.4-WVG'!$C112,(R$6-1)*8+(R$6-1)*1+1,8)="","",CONCATENATE(MID('Tab. A1.4-WVG'!$C112,(R$6-1)*8+(R$6-1)*1+1,8),": ",VLOOKUP(MID('Tab. A1.4-WVG'!$C112,(R$6-1)*8+(R$6-1)*1+1,8),AGS,2,FALSE)))</f>
        <v/>
      </c>
      <c r="S108" s="232" t="str">
        <f>IF(MID('Tab. A1.4-WVG'!$C112,(S$6-1)*8+(S$6-1)*1+1,8)="","",CONCATENATE(MID('Tab. A1.4-WVG'!$C112,(S$6-1)*8+(S$6-1)*1+1,8),": ",VLOOKUP(MID('Tab. A1.4-WVG'!$C112,(S$6-1)*8+(S$6-1)*1+1,8),AGS,2,FALSE)))</f>
        <v/>
      </c>
      <c r="T108" s="232" t="str">
        <f>IF(MID('Tab. A1.4-WVG'!$C112,(T$6-1)*8+(T$6-1)*1+1,8)="","",CONCATENATE(MID('Tab. A1.4-WVG'!$C112,(T$6-1)*8+(T$6-1)*1+1,8),": ",VLOOKUP(MID('Tab. A1.4-WVG'!$C112,(T$6-1)*8+(T$6-1)*1+1,8),AGS,2,FALSE)))</f>
        <v/>
      </c>
      <c r="U108" s="232" t="str">
        <f>IF(MID('Tab. A1.4-WVG'!$C112,(U$6-1)*8+(U$6-1)*1+1,8)="","",CONCATENATE(MID('Tab. A1.4-WVG'!$C112,(U$6-1)*8+(U$6-1)*1+1,8),": ",VLOOKUP(MID('Tab. A1.4-WVG'!$C112,(U$6-1)*8+(U$6-1)*1+1,8),AGS,2,FALSE)))</f>
        <v/>
      </c>
      <c r="V108" s="232" t="str">
        <f>IF(MID('Tab. A1.4-WVG'!$C112,(V$6-1)*8+(V$6-1)*1+1,8)="","",CONCATENATE(MID('Tab. A1.4-WVG'!$C112,(V$6-1)*8+(V$6-1)*1+1,8),": ",VLOOKUP(MID('Tab. A1.4-WVG'!$C112,(V$6-1)*8+(V$6-1)*1+1,8),AGS,2,FALSE)))</f>
        <v/>
      </c>
      <c r="W108" s="232" t="str">
        <f>IF(MID('Tab. A1.4-WVG'!$C112,(W$6-1)*8+(W$6-1)*1+1,8)="","",CONCATENATE(MID('Tab. A1.4-WVG'!$C112,(W$6-1)*8+(W$6-1)*1+1,8),": ",VLOOKUP(MID('Tab. A1.4-WVG'!$C112,(W$6-1)*8+(W$6-1)*1+1,8),AGS,2,FALSE)))</f>
        <v/>
      </c>
      <c r="X108" s="232" t="str">
        <f>IF(MID('Tab. A1.4-WVG'!$C112,(X$6-1)*8+(X$6-1)*1+1,8)="","",CONCATENATE(MID('Tab. A1.4-WVG'!$C112,(X$6-1)*8+(X$6-1)*1+1,8),": ",VLOOKUP(MID('Tab. A1.4-WVG'!$C112,(X$6-1)*8+(X$6-1)*1+1,8),AGS,2,FALSE)))</f>
        <v/>
      </c>
      <c r="Y108" s="232" t="str">
        <f>IF(MID('Tab. A1.4-WVG'!$C112,(Y$6-1)*8+(Y$6-1)*1+1,8)="","",CONCATENATE(MID('Tab. A1.4-WVG'!$C112,(Y$6-1)*8+(Y$6-1)*1+1,8),": ",VLOOKUP(MID('Tab. A1.4-WVG'!$C112,(Y$6-1)*8+(Y$6-1)*1+1,8),AGS,2,FALSE)))</f>
        <v/>
      </c>
      <c r="Z108" s="232" t="str">
        <f>IF(MID('Tab. A1.4-WVG'!$C112,(Z$6-1)*8+(Z$6-1)*1+1,8)="","",CONCATENATE(MID('Tab. A1.4-WVG'!$C112,(Z$6-1)*8+(Z$6-1)*1+1,8),": ",VLOOKUP(MID('Tab. A1.4-WVG'!$C112,(Z$6-1)*8+(Z$6-1)*1+1,8),AGS,2,FALSE)))</f>
        <v/>
      </c>
      <c r="AA108" s="232" t="str">
        <f>IF(MID('Tab. A1.4-WVG'!$C112,(AA$6-1)*8+(AA$6-1)*1+1,8)="","",CONCATENATE(MID('Tab. A1.4-WVG'!$C112,(AA$6-1)*8+(AA$6-1)*1+1,8),": ",VLOOKUP(MID('Tab. A1.4-WVG'!$C112,(AA$6-1)*8+(AA$6-1)*1+1,8),AGS,2,FALSE)))</f>
        <v/>
      </c>
      <c r="AB108" s="232" t="str">
        <f>IF(MID('Tab. A1.4-WVG'!$C112,(AB$6-1)*8+(AB$6-1)*1+1,8)="","",CONCATENATE(MID('Tab. A1.4-WVG'!$C112,(AB$6-1)*8+(AB$6-1)*1+1,8),": ",VLOOKUP(MID('Tab. A1.4-WVG'!$C112,(AB$6-1)*8+(AB$6-1)*1+1,8),AGS,2,FALSE)))</f>
        <v/>
      </c>
      <c r="AC108" s="232" t="str">
        <f>IF(MID('Tab. A1.4-WVG'!$C112,(AC$6-1)*8+(AC$6-1)*1+1,8)="","",CONCATENATE(MID('Tab. A1.4-WVG'!$C112,(AC$6-1)*8+(AC$6-1)*1+1,8),": ",VLOOKUP(MID('Tab. A1.4-WVG'!$C112,(AC$6-1)*8+(AC$6-1)*1+1,8),AGS,2,FALSE)))</f>
        <v/>
      </c>
      <c r="AD108" s="232" t="str">
        <f>IF(MID('Tab. A1.4-WVG'!$C112,(AD$6-1)*8+(AD$6-1)*1+1,8)="","",CONCATENATE(MID('Tab. A1.4-WVG'!$C112,(AD$6-1)*8+(AD$6-1)*1+1,8),": ",VLOOKUP(MID('Tab. A1.4-WVG'!$C112,(AD$6-1)*8+(AD$6-1)*1+1,8),AGS,2,FALSE)))</f>
        <v/>
      </c>
      <c r="AE108" s="232" t="str">
        <f>IF(MID('Tab. A1.4-WVG'!$C112,(AE$6-1)*8+(AE$6-1)*1+1,8)="","",CONCATENATE(MID('Tab. A1.4-WVG'!$C112,(AE$6-1)*8+(AE$6-1)*1+1,8),": ",VLOOKUP(MID('Tab. A1.4-WVG'!$C112,(AE$6-1)*8+(AE$6-1)*1+1,8),AGS,2,FALSE)))</f>
        <v/>
      </c>
      <c r="AF108" s="232" t="str">
        <f>IF(MID('Tab. A1.4-WVG'!$C112,(AF$6-1)*8+(AF$6-1)*1+1,8)="","",CONCATENATE(MID('Tab. A1.4-WVG'!$C112,(AF$6-1)*8+(AF$6-1)*1+1,8),": ",VLOOKUP(MID('Tab. A1.4-WVG'!$C112,(AF$6-1)*8+(AF$6-1)*1+1,8),AGS,2,FALSE)))</f>
        <v/>
      </c>
      <c r="AG108" s="232" t="str">
        <f>IF(MID('Tab. A1.4-WVG'!$C112,(AG$6-1)*8+(AG$6-1)*1+1,8)="","",CONCATENATE(MID('Tab. A1.4-WVG'!$C112,(AG$6-1)*8+(AG$6-1)*1+1,8),": ",VLOOKUP(MID('Tab. A1.4-WVG'!$C112,(AG$6-1)*8+(AG$6-1)*1+1,8),AGS,2,FALSE)))</f>
        <v/>
      </c>
      <c r="AH108" s="232" t="str">
        <f>IF(MID('Tab. A1.4-WVG'!$C112,(AH$6-1)*8+(AH$6-1)*1+1,8)="","",CONCATENATE(MID('Tab. A1.4-WVG'!$C112,(AH$6-1)*8+(AH$6-1)*1+1,8),": ",VLOOKUP(MID('Tab. A1.4-WVG'!$C112,(AH$6-1)*8+(AH$6-1)*1+1,8),AGS,2,FALSE)))</f>
        <v/>
      </c>
      <c r="AI108" s="232" t="str">
        <f>IF(MID('Tab. A1.4-WVG'!$C112,(AI$6-1)*8+(AI$6-1)*1+1,8)="","",CONCATENATE(MID('Tab. A1.4-WVG'!$C112,(AI$6-1)*8+(AI$6-1)*1+1,8),": ",VLOOKUP(MID('Tab. A1.4-WVG'!$C112,(AI$6-1)*8+(AI$6-1)*1+1,8),AGS,2,FALSE)))</f>
        <v/>
      </c>
      <c r="AJ108" s="232" t="str">
        <f>IF(MID('Tab. A1.4-WVG'!$C112,(AJ$6-1)*8+(AJ$6-1)*1+1,8)="","",CONCATENATE(MID('Tab. A1.4-WVG'!$C112,(AJ$6-1)*8+(AJ$6-1)*1+1,8),": ",VLOOKUP(MID('Tab. A1.4-WVG'!$C112,(AJ$6-1)*8+(AJ$6-1)*1+1,8),AGS,2,FALSE)))</f>
        <v/>
      </c>
      <c r="AK108" s="232" t="str">
        <f>IF(MID('Tab. A1.4-WVG'!$C112,(AK$6-1)*8+(AK$6-1)*1+1,8)="","",CONCATENATE(MID('Tab. A1.4-WVG'!$C112,(AK$6-1)*8+(AK$6-1)*1+1,8),": ",VLOOKUP(MID('Tab. A1.4-WVG'!$C112,(AK$6-1)*8+(AK$6-1)*1+1,8),AGS,2,FALSE)))</f>
        <v/>
      </c>
      <c r="AL108" s="232" t="str">
        <f>IF(MID('Tab. A1.4-WVG'!$C112,(AL$6-1)*8+(AL$6-1)*1+1,8)="","",CONCATENATE(MID('Tab. A1.4-WVG'!$C112,(AL$6-1)*8+(AL$6-1)*1+1,8),": ",VLOOKUP(MID('Tab. A1.4-WVG'!$C112,(AL$6-1)*8+(AL$6-1)*1+1,8),AGS,2,FALSE)))</f>
        <v/>
      </c>
      <c r="AM108" s="232" t="str">
        <f>IF(MID('Tab. A1.4-WVG'!$C112,(AM$6-1)*8+(AM$6-1)*1+1,8)="","",CONCATENATE(MID('Tab. A1.4-WVG'!$C112,(AM$6-1)*8+(AM$6-1)*1+1,8),": ",VLOOKUP(MID('Tab. A1.4-WVG'!$C112,(AM$6-1)*8+(AM$6-1)*1+1,8),AGS,2,FALSE)))</f>
        <v/>
      </c>
      <c r="AN108" s="232" t="str">
        <f>IF(MID('Tab. A1.4-WVG'!$C112,(AN$6-1)*8+(AN$6-1)*1+1,8)="","",CONCATENATE(MID('Tab. A1.4-WVG'!$C112,(AN$6-1)*8+(AN$6-1)*1+1,8),": ",VLOOKUP(MID('Tab. A1.4-WVG'!$C112,(AN$6-1)*8+(AN$6-1)*1+1,8),AGS,2,FALSE)))</f>
        <v/>
      </c>
      <c r="AO108" s="232" t="str">
        <f>IF(MID('Tab. A1.4-WVG'!$C112,(AO$6-1)*8+(AO$6-1)*1+1,8)="","",CONCATENATE(MID('Tab. A1.4-WVG'!$C112,(AO$6-1)*8+(AO$6-1)*1+1,8),": ",VLOOKUP(MID('Tab. A1.4-WVG'!$C112,(AO$6-1)*8+(AO$6-1)*1+1,8),AGS,2,FALSE)))</f>
        <v/>
      </c>
      <c r="AP108" s="232" t="str">
        <f>IF(MID('Tab. A1.4-WVG'!$C112,(AP$6-1)*8+(AP$6-1)*1+1,8)="","",CONCATENATE(MID('Tab. A1.4-WVG'!$C112,(AP$6-1)*8+(AP$6-1)*1+1,8),": ",VLOOKUP(MID('Tab. A1.4-WVG'!$C112,(AP$6-1)*8+(AP$6-1)*1+1,8),AGS,2,FALSE)))</f>
        <v/>
      </c>
      <c r="AQ108" s="232" t="str">
        <f>IF(MID('Tab. A1.4-WVG'!$C112,(AQ$6-1)*8+(AQ$6-1)*1+1,8)="","",CONCATENATE(MID('Tab. A1.4-WVG'!$C112,(AQ$6-1)*8+(AQ$6-1)*1+1,8),": ",VLOOKUP(MID('Tab. A1.4-WVG'!$C112,(AQ$6-1)*8+(AQ$6-1)*1+1,8),AGS,2,FALSE)))</f>
        <v/>
      </c>
      <c r="AR108" s="232" t="str">
        <f>IF(MID('Tab. A1.4-WVG'!$C112,(AR$6-1)*8+(AR$6-1)*1+1,8)="","",CONCATENATE(MID('Tab. A1.4-WVG'!$C112,(AR$6-1)*8+(AR$6-1)*1+1,8),": ",VLOOKUP(MID('Tab. A1.4-WVG'!$C112,(AR$6-1)*8+(AR$6-1)*1+1,8),AGS,2,FALSE)))</f>
        <v/>
      </c>
      <c r="AS108" s="232" t="str">
        <f>IF(MID('Tab. A1.4-WVG'!$C112,(AS$6-1)*8+(AS$6-1)*1+1,8)="","",CONCATENATE(MID('Tab. A1.4-WVG'!$C112,(AS$6-1)*8+(AS$6-1)*1+1,8),": ",VLOOKUP(MID('Tab. A1.4-WVG'!$C112,(AS$6-1)*8+(AS$6-1)*1+1,8),AGS,2,FALSE)))</f>
        <v/>
      </c>
      <c r="AT108" s="232" t="str">
        <f>IF(MID('Tab. A1.4-WVG'!$C112,(AT$6-1)*8+(AT$6-1)*1+1,8)="","",CONCATENATE(MID('Tab. A1.4-WVG'!$C112,(AT$6-1)*8+(AT$6-1)*1+1,8),": ",VLOOKUP(MID('Tab. A1.4-WVG'!$C112,(AT$6-1)*8+(AT$6-1)*1+1,8),AGS,2,FALSE)))</f>
        <v/>
      </c>
      <c r="AU108" s="232" t="str">
        <f>IF(MID('Tab. A1.4-WVG'!$C112,(AU$6-1)*8+(AU$6-1)*1+1,8)="","",CONCATENATE(MID('Tab. A1.4-WVG'!$C112,(AU$6-1)*8+(AU$6-1)*1+1,8),": ",VLOOKUP(MID('Tab. A1.4-WVG'!$C112,(AU$6-1)*8+(AU$6-1)*1+1,8),AGS,2,FALSE)))</f>
        <v/>
      </c>
      <c r="AV108" s="232" t="str">
        <f>IF(MID('Tab. A1.4-WVG'!$C112,(AV$6-1)*8+(AV$6-1)*1+1,8)="","",CONCATENATE(MID('Tab. A1.4-WVG'!$C112,(AV$6-1)*8+(AV$6-1)*1+1,8),": ",VLOOKUP(MID('Tab. A1.4-WVG'!$C112,(AV$6-1)*8+(AV$6-1)*1+1,8),AGS,2,FALSE)))</f>
        <v/>
      </c>
      <c r="AW108" s="232" t="str">
        <f>IF(MID('Tab. A1.4-WVG'!$C112,(AW$6-1)*8+(AW$6-1)*1+1,8)="","",CONCATENATE(MID('Tab. A1.4-WVG'!$C112,(AW$6-1)*8+(AW$6-1)*1+1,8),": ",VLOOKUP(MID('Tab. A1.4-WVG'!$C112,(AW$6-1)*8+(AW$6-1)*1+1,8),AGS,2,FALSE)))</f>
        <v/>
      </c>
      <c r="AX108" s="232" t="str">
        <f>IF(MID('Tab. A1.4-WVG'!$C112,(AX$6-1)*8+(AX$6-1)*1+1,8)="","",CONCATENATE(MID('Tab. A1.4-WVG'!$C112,(AX$6-1)*8+(AX$6-1)*1+1,8),": ",VLOOKUP(MID('Tab. A1.4-WVG'!$C112,(AX$6-1)*8+(AX$6-1)*1+1,8),AGS,2,FALSE)))</f>
        <v/>
      </c>
      <c r="AY108" s="232" t="str">
        <f>IF(MID('Tab. A1.4-WVG'!$C112,(AY$6-1)*8+(AY$6-1)*1+1,8)="","",CONCATENATE(MID('Tab. A1.4-WVG'!$C112,(AY$6-1)*8+(AY$6-1)*1+1,8),": ",VLOOKUP(MID('Tab. A1.4-WVG'!$C112,(AY$6-1)*8+(AY$6-1)*1+1,8),AGS,2,FALSE)))</f>
        <v/>
      </c>
      <c r="AZ108" s="232" t="str">
        <f>IF(MID('Tab. A1.4-WVG'!$C112,(AZ$6-1)*8+(AZ$6-1)*1+1,8)="","",CONCATENATE(MID('Tab. A1.4-WVG'!$C112,(AZ$6-1)*8+(AZ$6-1)*1+1,8),": ",VLOOKUP(MID('Tab. A1.4-WVG'!$C112,(AZ$6-1)*8+(AZ$6-1)*1+1,8),AGS,2,FALSE)))</f>
        <v/>
      </c>
      <c r="BA108" s="232" t="str">
        <f>IF(MID('Tab. A1.4-WVG'!$C112,(BA$6-1)*8+(BA$6-1)*1+1,8)="","",CONCATENATE(MID('Tab. A1.4-WVG'!$C112,(BA$6-1)*8+(BA$6-1)*1+1,8),": ",VLOOKUP(MID('Tab. A1.4-WVG'!$C112,(BA$6-1)*8+(BA$6-1)*1+1,8),AGS,2,FALSE)))</f>
        <v/>
      </c>
      <c r="BB108" s="232" t="str">
        <f>IF(MID('Tab. A1.4-WVG'!$C112,(BB$6-1)*8+(BB$6-1)*1+1,8)="","",CONCATENATE(MID('Tab. A1.4-WVG'!$C112,(BB$6-1)*8+(BB$6-1)*1+1,8),": ",VLOOKUP(MID('Tab. A1.4-WVG'!$C112,(BB$6-1)*8+(BB$6-1)*1+1,8),AGS,2,FALSE)))</f>
        <v/>
      </c>
      <c r="BC108" s="232" t="str">
        <f>IF(MID('Tab. A1.4-WVG'!$C112,(BC$6-1)*8+(BC$6-1)*1+1,8)="","",CONCATENATE(MID('Tab. A1.4-WVG'!$C112,(BC$6-1)*8+(BC$6-1)*1+1,8),": ",VLOOKUP(MID('Tab. A1.4-WVG'!$C112,(BC$6-1)*8+(BC$6-1)*1+1,8),AGS,2,FALSE)))</f>
        <v/>
      </c>
      <c r="BD108" s="232" t="str">
        <f>IF(MID('Tab. A1.4-WVG'!$C112,(BD$6-1)*8+(BD$6-1)*1+1,8)="","",CONCATENATE(MID('Tab. A1.4-WVG'!$C112,(BD$6-1)*8+(BD$6-1)*1+1,8),": ",VLOOKUP(MID('Tab. A1.4-WVG'!$C112,(BD$6-1)*8+(BD$6-1)*1+1,8),AGS,2,FALSE)))</f>
        <v/>
      </c>
      <c r="BE108" s="232" t="str">
        <f>IF(MID('Tab. A1.4-WVG'!$C112,(BE$6-1)*8+(BE$6-1)*1+1,8)="","",CONCATENATE(MID('Tab. A1.4-WVG'!$C112,(BE$6-1)*8+(BE$6-1)*1+1,8),": ",VLOOKUP(MID('Tab. A1.4-WVG'!$C112,(BE$6-1)*8+(BE$6-1)*1+1,8),AGS,2,FALSE)))</f>
        <v/>
      </c>
      <c r="BF108" s="232" t="str">
        <f>IF(MID('Tab. A1.4-WVG'!$C112,(BF$6-1)*8+(BF$6-1)*1+1,8)="","",CONCATENATE(MID('Tab. A1.4-WVG'!$C112,(BF$6-1)*8+(BF$6-1)*1+1,8),": ",VLOOKUP(MID('Tab. A1.4-WVG'!$C112,(BF$6-1)*8+(BF$6-1)*1+1,8),AGS,2,FALSE)))</f>
        <v/>
      </c>
      <c r="BG108" s="232" t="str">
        <f>IF(MID('Tab. A1.4-WVG'!$C112,(BG$6-1)*8+(BG$6-1)*1+1,8)="","",CONCATENATE(MID('Tab. A1.4-WVG'!$C112,(BG$6-1)*8+(BG$6-1)*1+1,8),": ",VLOOKUP(MID('Tab. A1.4-WVG'!$C112,(BG$6-1)*8+(BG$6-1)*1+1,8),AGS,2,FALSE)))</f>
        <v/>
      </c>
      <c r="BH108" s="232" t="str">
        <f>IF(MID('Tab. A1.4-WVG'!$C112,(BH$6-1)*8+(BH$6-1)*1+1,8)="","",CONCATENATE(MID('Tab. A1.4-WVG'!$C112,(BH$6-1)*8+(BH$6-1)*1+1,8),": ",VLOOKUP(MID('Tab. A1.4-WVG'!$C112,(BH$6-1)*8+(BH$6-1)*1+1,8),AGS,2,FALSE)))</f>
        <v/>
      </c>
      <c r="BI108" s="232" t="str">
        <f>IF(MID('Tab. A1.4-WVG'!$C112,(BI$6-1)*8+(BI$6-1)*1+1,8)="","",CONCATENATE(MID('Tab. A1.4-WVG'!$C112,(BI$6-1)*8+(BI$6-1)*1+1,8),": ",VLOOKUP(MID('Tab. A1.4-WVG'!$C112,(BI$6-1)*8+(BI$6-1)*1+1,8),AGS,2,FALSE)))</f>
        <v/>
      </c>
      <c r="BJ108" s="232" t="str">
        <f>IF(MID('Tab. A1.4-WVG'!$C112,(BJ$6-1)*8+(BJ$6-1)*1+1,8)="","",CONCATENATE(MID('Tab. A1.4-WVG'!$C112,(BJ$6-1)*8+(BJ$6-1)*1+1,8),": ",VLOOKUP(MID('Tab. A1.4-WVG'!$C112,(BJ$6-1)*8+(BJ$6-1)*1+1,8),AGS,2,FALSE)))</f>
        <v/>
      </c>
      <c r="BK108" s="232" t="str">
        <f>IF(MID('Tab. A1.4-WVG'!$C112,(BK$6-1)*8+(BK$6-1)*1+1,8)="","",CONCATENATE(MID('Tab. A1.4-WVG'!$C112,(BK$6-1)*8+(BK$6-1)*1+1,8),": ",VLOOKUP(MID('Tab. A1.4-WVG'!$C112,(BK$6-1)*8+(BK$6-1)*1+1,8),AGS,2,FALSE)))</f>
        <v/>
      </c>
      <c r="BL108" s="232" t="str">
        <f>IF(MID('Tab. A1.4-WVG'!$C112,(BL$6-1)*8+(BL$6-1)*1+1,8)="","",CONCATENATE(MID('Tab. A1.4-WVG'!$C112,(BL$6-1)*8+(BL$6-1)*1+1,8),": ",VLOOKUP(MID('Tab. A1.4-WVG'!$C112,(BL$6-1)*8+(BL$6-1)*1+1,8),AGS,2,FALSE)))</f>
        <v/>
      </c>
      <c r="BM108" s="232" t="str">
        <f>IF(MID('Tab. A1.4-WVG'!$C112,(BM$6-1)*8+(BM$6-1)*1+1,8)="","",CONCATENATE(MID('Tab. A1.4-WVG'!$C112,(BM$6-1)*8+(BM$6-1)*1+1,8),": ",VLOOKUP(MID('Tab. A1.4-WVG'!$C112,(BM$6-1)*8+(BM$6-1)*1+1,8),AGS,2,FALSE)))</f>
        <v/>
      </c>
      <c r="BN108" s="232" t="str">
        <f>IF(MID('Tab. A1.4-WVG'!$C112,(BN$6-1)*8+(BN$6-1)*1+1,8)="","",CONCATENATE(MID('Tab. A1.4-WVG'!$C112,(BN$6-1)*8+(BN$6-1)*1+1,8),": ",VLOOKUP(MID('Tab. A1.4-WVG'!$C112,(BN$6-1)*8+(BN$6-1)*1+1,8),AGS,2,FALSE)))</f>
        <v/>
      </c>
      <c r="BO108" s="232" t="str">
        <f>IF(MID('Tab. A1.4-WVG'!$C112,(BO$6-1)*8+(BO$6-1)*1+1,8)="","",CONCATENATE(MID('Tab. A1.4-WVG'!$C112,(BO$6-1)*8+(BO$6-1)*1+1,8),": ",VLOOKUP(MID('Tab. A1.4-WVG'!$C112,(BO$6-1)*8+(BO$6-1)*1+1,8),AGS,2,FALSE)))</f>
        <v/>
      </c>
      <c r="BP108" s="232" t="str">
        <f>IF(MID('Tab. A1.4-WVG'!$C112,(BP$6-1)*8+(BP$6-1)*1+1,8)="","",CONCATENATE(MID('Tab. A1.4-WVG'!$C112,(BP$6-1)*8+(BP$6-1)*1+1,8),": ",VLOOKUP(MID('Tab. A1.4-WVG'!$C112,(BP$6-1)*8+(BP$6-1)*1+1,8),AGS,2,FALSE)))</f>
        <v/>
      </c>
      <c r="BQ108" s="232" t="str">
        <f>IF(MID('Tab. A1.4-WVG'!$C112,(BQ$6-1)*8+(BQ$6-1)*1+1,8)="","",CONCATENATE(MID('Tab. A1.4-WVG'!$C112,(BQ$6-1)*8+(BQ$6-1)*1+1,8),": ",VLOOKUP(MID('Tab. A1.4-WVG'!$C112,(BQ$6-1)*8+(BQ$6-1)*1+1,8),AGS,2,FALSE)))</f>
        <v/>
      </c>
      <c r="BR108" s="232" t="str">
        <f>IF(MID('Tab. A1.4-WVG'!$C112,(BR$6-1)*8+(BR$6-1)*1+1,8)="","",CONCATENATE(MID('Tab. A1.4-WVG'!$C112,(BR$6-1)*8+(BR$6-1)*1+1,8),": ",VLOOKUP(MID('Tab. A1.4-WVG'!$C112,(BR$6-1)*8+(BR$6-1)*1+1,8),AGS,2,FALSE)))</f>
        <v/>
      </c>
      <c r="BS108" s="232" t="str">
        <f>IF(MID('Tab. A1.4-WVG'!$C112,(BS$6-1)*8+(BS$6-1)*1+1,8)="","",CONCATENATE(MID('Tab. A1.4-WVG'!$C112,(BS$6-1)*8+(BS$6-1)*1+1,8),": ",VLOOKUP(MID('Tab. A1.4-WVG'!$C112,(BS$6-1)*8+(BS$6-1)*1+1,8),AGS,2,FALSE)))</f>
        <v/>
      </c>
      <c r="BT108" s="232" t="str">
        <f>IF(MID('Tab. A1.4-WVG'!$C112,(BT$6-1)*8+(BT$6-1)*1+1,8)="","",CONCATENATE(MID('Tab. A1.4-WVG'!$C112,(BT$6-1)*8+(BT$6-1)*1+1,8),": ",VLOOKUP(MID('Tab. A1.4-WVG'!$C112,(BT$6-1)*8+(BT$6-1)*1+1,8),AGS,2,FALSE)))</f>
        <v/>
      </c>
      <c r="BU108" s="232" t="str">
        <f>IF(MID('Tab. A1.4-WVG'!$C112,(BU$6-1)*8+(BU$6-1)*1+1,8)="","",CONCATENATE(MID('Tab. A1.4-WVG'!$C112,(BU$6-1)*8+(BU$6-1)*1+1,8),": ",VLOOKUP(MID('Tab. A1.4-WVG'!$C112,(BU$6-1)*8+(BU$6-1)*1+1,8),AGS,2,FALSE)))</f>
        <v/>
      </c>
      <c r="BV108" s="232" t="str">
        <f>IF(MID('Tab. A1.4-WVG'!$C112,(BV$6-1)*8+(BV$6-1)*1+1,8)="","",CONCATENATE(MID('Tab. A1.4-WVG'!$C112,(BV$6-1)*8+(BV$6-1)*1+1,8),": ",VLOOKUP(MID('Tab. A1.4-WVG'!$C112,(BV$6-1)*8+(BV$6-1)*1+1,8),AGS,2,FALSE)))</f>
        <v/>
      </c>
      <c r="BW108" s="232" t="str">
        <f>IF(MID('Tab. A1.4-WVG'!$C112,(BW$6-1)*8+(BW$6-1)*1+1,8)="","",CONCATENATE(MID('Tab. A1.4-WVG'!$C112,(BW$6-1)*8+(BW$6-1)*1+1,8),": ",VLOOKUP(MID('Tab. A1.4-WVG'!$C112,(BW$6-1)*8+(BW$6-1)*1+1,8),AGS,2,FALSE)))</f>
        <v/>
      </c>
      <c r="BX108" s="232" t="str">
        <f>IF(MID('Tab. A1.4-WVG'!$C112,(BX$6-1)*8+(BX$6-1)*1+1,8)="","",CONCATENATE(MID('Tab. A1.4-WVG'!$C112,(BX$6-1)*8+(BX$6-1)*1+1,8),": ",VLOOKUP(MID('Tab. A1.4-WVG'!$C112,(BX$6-1)*8+(BX$6-1)*1+1,8),AGS,2,FALSE)))</f>
        <v/>
      </c>
      <c r="BY108" s="232" t="str">
        <f>IF(MID('Tab. A1.4-WVG'!$C112,(BY$6-1)*8+(BY$6-1)*1+1,8)="","",CONCATENATE(MID('Tab. A1.4-WVG'!$C112,(BY$6-1)*8+(BY$6-1)*1+1,8),": ",VLOOKUP(MID('Tab. A1.4-WVG'!$C112,(BY$6-1)*8+(BY$6-1)*1+1,8),AGS,2,FALSE)))</f>
        <v/>
      </c>
      <c r="BZ108" s="232" t="str">
        <f>IF(MID('Tab. A1.4-WVG'!$C112,(BZ$6-1)*8+(BZ$6-1)*1+1,8)="","",CONCATENATE(MID('Tab. A1.4-WVG'!$C112,(BZ$6-1)*8+(BZ$6-1)*1+1,8),": ",VLOOKUP(MID('Tab. A1.4-WVG'!$C112,(BZ$6-1)*8+(BZ$6-1)*1+1,8),AGS,2,FALSE)))</f>
        <v/>
      </c>
      <c r="CA108" s="232" t="str">
        <f>IF(MID('Tab. A1.4-WVG'!$C112,(CA$6-1)*8+(CA$6-1)*1+1,8)="","",CONCATENATE(MID('Tab. A1.4-WVG'!$C112,(CA$6-1)*8+(CA$6-1)*1+1,8),": ",VLOOKUP(MID('Tab. A1.4-WVG'!$C112,(CA$6-1)*8+(CA$6-1)*1+1,8),AGS,2,FALSE)))</f>
        <v/>
      </c>
      <c r="CB108" s="232" t="str">
        <f>IF(MID('Tab. A1.4-WVG'!$C112,(CB$6-1)*8+(CB$6-1)*1+1,8)="","",CONCATENATE(MID('Tab. A1.4-WVG'!$C112,(CB$6-1)*8+(CB$6-1)*1+1,8),": ",VLOOKUP(MID('Tab. A1.4-WVG'!$C112,(CB$6-1)*8+(CB$6-1)*1+1,8),AGS,2,FALSE)))</f>
        <v/>
      </c>
      <c r="CC108" s="232" t="str">
        <f>IF(MID('Tab. A1.4-WVG'!$C112,(CC$6-1)*8+(CC$6-1)*1+1,8)="","",CONCATENATE(MID('Tab. A1.4-WVG'!$C112,(CC$6-1)*8+(CC$6-1)*1+1,8),": ",VLOOKUP(MID('Tab. A1.4-WVG'!$C112,(CC$6-1)*8+(CC$6-1)*1+1,8),AGS,2,FALSE)))</f>
        <v/>
      </c>
      <c r="CD108" s="232" t="str">
        <f>IF(MID('Tab. A1.4-WVG'!$C112,(CD$6-1)*8+(CD$6-1)*1+1,8)="","",CONCATENATE(MID('Tab. A1.4-WVG'!$C112,(CD$6-1)*8+(CD$6-1)*1+1,8),": ",VLOOKUP(MID('Tab. A1.4-WVG'!$C112,(CD$6-1)*8+(CD$6-1)*1+1,8),AGS,2,FALSE)))</f>
        <v/>
      </c>
      <c r="CE108" s="232" t="str">
        <f>IF(MID('Tab. A1.4-WVG'!$C112,(CE$6-1)*8+(CE$6-1)*1+1,8)="","",CONCATENATE(MID('Tab. A1.4-WVG'!$C112,(CE$6-1)*8+(CE$6-1)*1+1,8),": ",VLOOKUP(MID('Tab. A1.4-WVG'!$C112,(CE$6-1)*8+(CE$6-1)*1+1,8),AGS,2,FALSE)))</f>
        <v/>
      </c>
      <c r="CF108" s="232" t="str">
        <f>IF(MID('Tab. A1.4-WVG'!$C112,(CF$6-1)*8+(CF$6-1)*1+1,8)="","",CONCATENATE(MID('Tab. A1.4-WVG'!$C112,(CF$6-1)*8+(CF$6-1)*1+1,8),": ",VLOOKUP(MID('Tab. A1.4-WVG'!$C112,(CF$6-1)*8+(CF$6-1)*1+1,8),AGS,2,FALSE)))</f>
        <v/>
      </c>
      <c r="CG108" s="232" t="str">
        <f>IF(MID('Tab. A1.4-WVG'!$C112,(CG$6-1)*8+(CG$6-1)*1+1,8)="","",CONCATENATE(MID('Tab. A1.4-WVG'!$C112,(CG$6-1)*8+(CG$6-1)*1+1,8),": ",VLOOKUP(MID('Tab. A1.4-WVG'!$C112,(CG$6-1)*8+(CG$6-1)*1+1,8),AGS,2,FALSE)))</f>
        <v/>
      </c>
      <c r="CH108" s="232" t="str">
        <f>IF(MID('Tab. A1.4-WVG'!$C112,(CH$6-1)*8+(CH$6-1)*1+1,8)="","",CONCATENATE(MID('Tab. A1.4-WVG'!$C112,(CH$6-1)*8+(CH$6-1)*1+1,8),": ",VLOOKUP(MID('Tab. A1.4-WVG'!$C112,(CH$6-1)*8+(CH$6-1)*1+1,8),AGS,2,FALSE)))</f>
        <v/>
      </c>
      <c r="CI108" s="232" t="str">
        <f>IF(MID('Tab. A1.4-WVG'!$C112,(CI$6-1)*8+(CI$6-1)*1+1,8)="","",CONCATENATE(MID('Tab. A1.4-WVG'!$C112,(CI$6-1)*8+(CI$6-1)*1+1,8),": ",VLOOKUP(MID('Tab. A1.4-WVG'!$C112,(CI$6-1)*8+(CI$6-1)*1+1,8),AGS,2,FALSE)))</f>
        <v/>
      </c>
      <c r="CJ108" s="232" t="str">
        <f>IF(MID('Tab. A1.4-WVG'!$C112,(CJ$6-1)*8+(CJ$6-1)*1+1,8)="","",CONCATENATE(MID('Tab. A1.4-WVG'!$C112,(CJ$6-1)*8+(CJ$6-1)*1+1,8),": ",VLOOKUP(MID('Tab. A1.4-WVG'!$C112,(CJ$6-1)*8+(CJ$6-1)*1+1,8),AGS,2,FALSE)))</f>
        <v/>
      </c>
      <c r="CK108" s="232" t="str">
        <f>IF(MID('Tab. A1.4-WVG'!$C112,(CK$6-1)*8+(CK$6-1)*1+1,8)="","",CONCATENATE(MID('Tab. A1.4-WVG'!$C112,(CK$6-1)*8+(CK$6-1)*1+1,8),": ",VLOOKUP(MID('Tab. A1.4-WVG'!$C112,(CK$6-1)*8+(CK$6-1)*1+1,8),AGS,2,FALSE)))</f>
        <v/>
      </c>
      <c r="CL108" s="232" t="str">
        <f>IF(MID('Tab. A1.4-WVG'!$C112,(CL$6-1)*8+(CL$6-1)*1+1,8)="","",CONCATENATE(MID('Tab. A1.4-WVG'!$C112,(CL$6-1)*8+(CL$6-1)*1+1,8),": ",VLOOKUP(MID('Tab. A1.4-WVG'!$C112,(CL$6-1)*8+(CL$6-1)*1+1,8),AGS,2,FALSE)))</f>
        <v/>
      </c>
      <c r="CM108" s="232" t="str">
        <f>IF(MID('Tab. A1.4-WVG'!$C112,(CM$6-1)*8+(CM$6-1)*1+1,8)="","",CONCATENATE(MID('Tab. A1.4-WVG'!$C112,(CM$6-1)*8+(CM$6-1)*1+1,8),": ",VLOOKUP(MID('Tab. A1.4-WVG'!$C112,(CM$6-1)*8+(CM$6-1)*1+1,8),AGS,2,FALSE)))</f>
        <v/>
      </c>
      <c r="CN108" s="232" t="str">
        <f>IF(MID('Tab. A1.4-WVG'!$C112,(CN$6-1)*8+(CN$6-1)*1+1,8)="","",CONCATENATE(MID('Tab. A1.4-WVG'!$C112,(CN$6-1)*8+(CN$6-1)*1+1,8),": ",VLOOKUP(MID('Tab. A1.4-WVG'!$C112,(CN$6-1)*8+(CN$6-1)*1+1,8),AGS,2,FALSE)))</f>
        <v/>
      </c>
      <c r="CO108" s="232" t="str">
        <f>IF(MID('Tab. A1.4-WVG'!$C112,(CO$6-1)*8+(CO$6-1)*1+1,8)="","",CONCATENATE(MID('Tab. A1.4-WVG'!$C112,(CO$6-1)*8+(CO$6-1)*1+1,8),": ",VLOOKUP(MID('Tab. A1.4-WVG'!$C112,(CO$6-1)*8+(CO$6-1)*1+1,8),AGS,2,FALSE)))</f>
        <v/>
      </c>
      <c r="CP108" s="232" t="str">
        <f>IF(MID('Tab. A1.4-WVG'!$C112,(CP$6-1)*8+(CP$6-1)*1+1,8)="","",CONCATENATE(MID('Tab. A1.4-WVG'!$C112,(CP$6-1)*8+(CP$6-1)*1+1,8),": ",VLOOKUP(MID('Tab. A1.4-WVG'!$C112,(CP$6-1)*8+(CP$6-1)*1+1,8),AGS,2,FALSE)))</f>
        <v/>
      </c>
      <c r="CQ108" s="232" t="str">
        <f>IF(MID('Tab. A1.4-WVG'!$C112,(CQ$6-1)*8+(CQ$6-1)*1+1,8)="","",CONCATENATE(MID('Tab. A1.4-WVG'!$C112,(CQ$6-1)*8+(CQ$6-1)*1+1,8),": ",VLOOKUP(MID('Tab. A1.4-WVG'!$C112,(CQ$6-1)*8+(CQ$6-1)*1+1,8),AGS,2,FALSE)))</f>
        <v/>
      </c>
      <c r="CR108" s="232" t="str">
        <f>IF(MID('Tab. A1.4-WVG'!$C112,(CR$6-1)*8+(CR$6-1)*1+1,8)="","",CONCATENATE(MID('Tab. A1.4-WVG'!$C112,(CR$6-1)*8+(CR$6-1)*1+1,8),": ",VLOOKUP(MID('Tab. A1.4-WVG'!$C112,(CR$6-1)*8+(CR$6-1)*1+1,8),AGS,2,FALSE)))</f>
        <v/>
      </c>
      <c r="CS108" s="232" t="str">
        <f>IF(MID('Tab. A1.4-WVG'!$C112,(CS$6-1)*8+(CS$6-1)*1+1,8)="","",CONCATENATE(MID('Tab. A1.4-WVG'!$C112,(CS$6-1)*8+(CS$6-1)*1+1,8),": ",VLOOKUP(MID('Tab. A1.4-WVG'!$C112,(CS$6-1)*8+(CS$6-1)*1+1,8),AGS,2,FALSE)))</f>
        <v/>
      </c>
      <c r="CT108" s="232" t="str">
        <f>IF(MID('Tab. A1.4-WVG'!$C112,(CT$6-1)*8+(CT$6-1)*1+1,8)="","",CONCATENATE(MID('Tab. A1.4-WVG'!$C112,(CT$6-1)*8+(CT$6-1)*1+1,8),": ",VLOOKUP(MID('Tab. A1.4-WVG'!$C112,(CT$6-1)*8+(CT$6-1)*1+1,8),AGS,2,FALSE)))</f>
        <v/>
      </c>
      <c r="CU108" s="232" t="str">
        <f>IF(MID('Tab. A1.4-WVG'!$C112,(CU$6-1)*8+(CU$6-1)*1+1,8)="","",CONCATENATE(MID('Tab. A1.4-WVG'!$C112,(CU$6-1)*8+(CU$6-1)*1+1,8),": ",VLOOKUP(MID('Tab. A1.4-WVG'!$C112,(CU$6-1)*8+(CU$6-1)*1+1,8),AGS,2,FALSE)))</f>
        <v/>
      </c>
      <c r="CV108" s="232" t="str">
        <f>IF(MID('Tab. A1.4-WVG'!$C112,(CV$6-1)*8+(CV$6-1)*1+1,8)="","",CONCATENATE(MID('Tab. A1.4-WVG'!$C112,(CV$6-1)*8+(CV$6-1)*1+1,8),": ",VLOOKUP(MID('Tab. A1.4-WVG'!$C112,(CV$6-1)*8+(CV$6-1)*1+1,8),AGS,2,FALSE)))</f>
        <v/>
      </c>
      <c r="CW108" s="232" t="str">
        <f>IF(MID('Tab. A1.4-WVG'!$C112,(CW$6-1)*8+(CW$6-1)*1+1,8)="","",CONCATENATE(MID('Tab. A1.4-WVG'!$C112,(CW$6-1)*8+(CW$6-1)*1+1,8),": ",VLOOKUP(MID('Tab. A1.4-WVG'!$C112,(CW$6-1)*8+(CW$6-1)*1+1,8),AGS,2,FALSE)))</f>
        <v/>
      </c>
      <c r="CX108" s="39">
        <f t="shared" si="1"/>
        <v>0</v>
      </c>
    </row>
    <row r="109" spans="1:102" ht="38.25" customHeight="1" x14ac:dyDescent="0.2">
      <c r="A109" s="231" t="str">
        <f>IF('Tab. A1.4-WVG'!A113="","",'Tab. A1.4-WVG'!A113)</f>
        <v/>
      </c>
      <c r="B109" s="232" t="str">
        <f>IF(MID('Tab. A1.4-WVG'!$C113,(B$6-1)*8+(B$6-1)*1+1,8)="","",CONCATENATE(MID('Tab. A1.4-WVG'!$C113,(B$6-1)*8+(B$6-1)*1+1,8),": ",VLOOKUP(MID('Tab. A1.4-WVG'!$C113,(B$6-1)*8+(B$6-1)*1+1,8),AGS,2,FALSE)))</f>
        <v/>
      </c>
      <c r="C109" s="232" t="str">
        <f>IF(MID('Tab. A1.4-WVG'!$C113,(C$6-1)*8+(C$6-1)*1+1,8)="","",CONCATENATE(MID('Tab. A1.4-WVG'!$C113,(C$6-1)*8+(C$6-1)*1+1,8),": ",VLOOKUP(MID('Tab. A1.4-WVG'!$C113,(C$6-1)*8+(C$6-1)*1+1,8),AGS,2,FALSE)))</f>
        <v/>
      </c>
      <c r="D109" s="232" t="str">
        <f>IF(MID('Tab. A1.4-WVG'!$C113,(D$6-1)*8+(D$6-1)*1+1,8)="","",CONCATENATE(MID('Tab. A1.4-WVG'!$C113,(D$6-1)*8+(D$6-1)*1+1,8),": ",VLOOKUP(MID('Tab. A1.4-WVG'!$C113,(D$6-1)*8+(D$6-1)*1+1,8),AGS,2,FALSE)))</f>
        <v/>
      </c>
      <c r="E109" s="232" t="str">
        <f>IF(MID('Tab. A1.4-WVG'!$C113,(E$6-1)*8+(E$6-1)*1+1,8)="","",CONCATENATE(MID('Tab. A1.4-WVG'!$C113,(E$6-1)*8+(E$6-1)*1+1,8),": ",VLOOKUP(MID('Tab. A1.4-WVG'!$C113,(E$6-1)*8+(E$6-1)*1+1,8),AGS,2,FALSE)))</f>
        <v/>
      </c>
      <c r="F109" s="232" t="str">
        <f>IF(MID('Tab. A1.4-WVG'!$C113,(F$6-1)*8+(F$6-1)*1+1,8)="","",CONCATENATE(MID('Tab. A1.4-WVG'!$C113,(F$6-1)*8+(F$6-1)*1+1,8),": ",VLOOKUP(MID('Tab. A1.4-WVG'!$C113,(F$6-1)*8+(F$6-1)*1+1,8),AGS,2,FALSE)))</f>
        <v/>
      </c>
      <c r="G109" s="232" t="str">
        <f>IF(MID('Tab. A1.4-WVG'!$C113,(G$6-1)*8+(G$6-1)*1+1,8)="","",CONCATENATE(MID('Tab. A1.4-WVG'!$C113,(G$6-1)*8+(G$6-1)*1+1,8),": ",VLOOKUP(MID('Tab. A1.4-WVG'!$C113,(G$6-1)*8+(G$6-1)*1+1,8),AGS,2,FALSE)))</f>
        <v/>
      </c>
      <c r="H109" s="232" t="str">
        <f>IF(MID('Tab. A1.4-WVG'!$C113,(H$6-1)*8+(H$6-1)*1+1,8)="","",CONCATENATE(MID('Tab. A1.4-WVG'!$C113,(H$6-1)*8+(H$6-1)*1+1,8),": ",VLOOKUP(MID('Tab. A1.4-WVG'!$C113,(H$6-1)*8+(H$6-1)*1+1,8),AGS,2,FALSE)))</f>
        <v/>
      </c>
      <c r="I109" s="232" t="str">
        <f>IF(MID('Tab. A1.4-WVG'!$C113,(I$6-1)*8+(I$6-1)*1+1,8)="","",CONCATENATE(MID('Tab. A1.4-WVG'!$C113,(I$6-1)*8+(I$6-1)*1+1,8),": ",VLOOKUP(MID('Tab. A1.4-WVG'!$C113,(I$6-1)*8+(I$6-1)*1+1,8),AGS,2,FALSE)))</f>
        <v/>
      </c>
      <c r="J109" s="232" t="str">
        <f>IF(MID('Tab. A1.4-WVG'!$C113,(J$6-1)*8+(J$6-1)*1+1,8)="","",CONCATENATE(MID('Tab. A1.4-WVG'!$C113,(J$6-1)*8+(J$6-1)*1+1,8),": ",VLOOKUP(MID('Tab. A1.4-WVG'!$C113,(J$6-1)*8+(J$6-1)*1+1,8),AGS,2,FALSE)))</f>
        <v/>
      </c>
      <c r="K109" s="232" t="str">
        <f>IF(MID('Tab. A1.4-WVG'!$C113,(K$6-1)*8+(K$6-1)*1+1,8)="","",CONCATENATE(MID('Tab. A1.4-WVG'!$C113,(K$6-1)*8+(K$6-1)*1+1,8),": ",VLOOKUP(MID('Tab. A1.4-WVG'!$C113,(K$6-1)*8+(K$6-1)*1+1,8),AGS,2,FALSE)))</f>
        <v/>
      </c>
      <c r="L109" s="232" t="str">
        <f>IF(MID('Tab. A1.4-WVG'!$C113,(L$6-1)*8+(L$6-1)*1+1,8)="","",CONCATENATE(MID('Tab. A1.4-WVG'!$C113,(L$6-1)*8+(L$6-1)*1+1,8),": ",VLOOKUP(MID('Tab. A1.4-WVG'!$C113,(L$6-1)*8+(L$6-1)*1+1,8),AGS,2,FALSE)))</f>
        <v/>
      </c>
      <c r="M109" s="232" t="str">
        <f>IF(MID('Tab. A1.4-WVG'!$C113,(M$6-1)*8+(M$6-1)*1+1,8)="","",CONCATENATE(MID('Tab. A1.4-WVG'!$C113,(M$6-1)*8+(M$6-1)*1+1,8),": ",VLOOKUP(MID('Tab. A1.4-WVG'!$C113,(M$6-1)*8+(M$6-1)*1+1,8),AGS,2,FALSE)))</f>
        <v/>
      </c>
      <c r="N109" s="232" t="str">
        <f>IF(MID('Tab. A1.4-WVG'!$C113,(N$6-1)*8+(N$6-1)*1+1,8)="","",CONCATENATE(MID('Tab. A1.4-WVG'!$C113,(N$6-1)*8+(N$6-1)*1+1,8),": ",VLOOKUP(MID('Tab. A1.4-WVG'!$C113,(N$6-1)*8+(N$6-1)*1+1,8),AGS,2,FALSE)))</f>
        <v/>
      </c>
      <c r="O109" s="232" t="str">
        <f>IF(MID('Tab. A1.4-WVG'!$C113,(O$6-1)*8+(O$6-1)*1+1,8)="","",CONCATENATE(MID('Tab. A1.4-WVG'!$C113,(O$6-1)*8+(O$6-1)*1+1,8),": ",VLOOKUP(MID('Tab. A1.4-WVG'!$C113,(O$6-1)*8+(O$6-1)*1+1,8),AGS,2,FALSE)))</f>
        <v/>
      </c>
      <c r="P109" s="232" t="str">
        <f>IF(MID('Tab. A1.4-WVG'!$C113,(P$6-1)*8+(P$6-1)*1+1,8)="","",CONCATENATE(MID('Tab. A1.4-WVG'!$C113,(P$6-1)*8+(P$6-1)*1+1,8),": ",VLOOKUP(MID('Tab. A1.4-WVG'!$C113,(P$6-1)*8+(P$6-1)*1+1,8),AGS,2,FALSE)))</f>
        <v/>
      </c>
      <c r="Q109" s="232" t="str">
        <f>IF(MID('Tab. A1.4-WVG'!$C113,(Q$6-1)*8+(Q$6-1)*1+1,8)="","",CONCATENATE(MID('Tab. A1.4-WVG'!$C113,(Q$6-1)*8+(Q$6-1)*1+1,8),": ",VLOOKUP(MID('Tab. A1.4-WVG'!$C113,(Q$6-1)*8+(Q$6-1)*1+1,8),AGS,2,FALSE)))</f>
        <v/>
      </c>
      <c r="R109" s="232" t="str">
        <f>IF(MID('Tab. A1.4-WVG'!$C113,(R$6-1)*8+(R$6-1)*1+1,8)="","",CONCATENATE(MID('Tab. A1.4-WVG'!$C113,(R$6-1)*8+(R$6-1)*1+1,8),": ",VLOOKUP(MID('Tab. A1.4-WVG'!$C113,(R$6-1)*8+(R$6-1)*1+1,8),AGS,2,FALSE)))</f>
        <v/>
      </c>
      <c r="S109" s="232" t="str">
        <f>IF(MID('Tab. A1.4-WVG'!$C113,(S$6-1)*8+(S$6-1)*1+1,8)="","",CONCATENATE(MID('Tab. A1.4-WVG'!$C113,(S$6-1)*8+(S$6-1)*1+1,8),": ",VLOOKUP(MID('Tab. A1.4-WVG'!$C113,(S$6-1)*8+(S$6-1)*1+1,8),AGS,2,FALSE)))</f>
        <v/>
      </c>
      <c r="T109" s="232" t="str">
        <f>IF(MID('Tab. A1.4-WVG'!$C113,(T$6-1)*8+(T$6-1)*1+1,8)="","",CONCATENATE(MID('Tab. A1.4-WVG'!$C113,(T$6-1)*8+(T$6-1)*1+1,8),": ",VLOOKUP(MID('Tab. A1.4-WVG'!$C113,(T$6-1)*8+(T$6-1)*1+1,8),AGS,2,FALSE)))</f>
        <v/>
      </c>
      <c r="U109" s="232" t="str">
        <f>IF(MID('Tab. A1.4-WVG'!$C113,(U$6-1)*8+(U$6-1)*1+1,8)="","",CONCATENATE(MID('Tab. A1.4-WVG'!$C113,(U$6-1)*8+(U$6-1)*1+1,8),": ",VLOOKUP(MID('Tab. A1.4-WVG'!$C113,(U$6-1)*8+(U$6-1)*1+1,8),AGS,2,FALSE)))</f>
        <v/>
      </c>
      <c r="V109" s="232" t="str">
        <f>IF(MID('Tab. A1.4-WVG'!$C113,(V$6-1)*8+(V$6-1)*1+1,8)="","",CONCATENATE(MID('Tab. A1.4-WVG'!$C113,(V$6-1)*8+(V$6-1)*1+1,8),": ",VLOOKUP(MID('Tab. A1.4-WVG'!$C113,(V$6-1)*8+(V$6-1)*1+1,8),AGS,2,FALSE)))</f>
        <v/>
      </c>
      <c r="W109" s="232" t="str">
        <f>IF(MID('Tab. A1.4-WVG'!$C113,(W$6-1)*8+(W$6-1)*1+1,8)="","",CONCATENATE(MID('Tab. A1.4-WVG'!$C113,(W$6-1)*8+(W$6-1)*1+1,8),": ",VLOOKUP(MID('Tab. A1.4-WVG'!$C113,(W$6-1)*8+(W$6-1)*1+1,8),AGS,2,FALSE)))</f>
        <v/>
      </c>
      <c r="X109" s="232" t="str">
        <f>IF(MID('Tab. A1.4-WVG'!$C113,(X$6-1)*8+(X$6-1)*1+1,8)="","",CONCATENATE(MID('Tab. A1.4-WVG'!$C113,(X$6-1)*8+(X$6-1)*1+1,8),": ",VLOOKUP(MID('Tab. A1.4-WVG'!$C113,(X$6-1)*8+(X$6-1)*1+1,8),AGS,2,FALSE)))</f>
        <v/>
      </c>
      <c r="Y109" s="232" t="str">
        <f>IF(MID('Tab. A1.4-WVG'!$C113,(Y$6-1)*8+(Y$6-1)*1+1,8)="","",CONCATENATE(MID('Tab. A1.4-WVG'!$C113,(Y$6-1)*8+(Y$6-1)*1+1,8),": ",VLOOKUP(MID('Tab. A1.4-WVG'!$C113,(Y$6-1)*8+(Y$6-1)*1+1,8),AGS,2,FALSE)))</f>
        <v/>
      </c>
      <c r="Z109" s="232" t="str">
        <f>IF(MID('Tab. A1.4-WVG'!$C113,(Z$6-1)*8+(Z$6-1)*1+1,8)="","",CONCATENATE(MID('Tab. A1.4-WVG'!$C113,(Z$6-1)*8+(Z$6-1)*1+1,8),": ",VLOOKUP(MID('Tab. A1.4-WVG'!$C113,(Z$6-1)*8+(Z$6-1)*1+1,8),AGS,2,FALSE)))</f>
        <v/>
      </c>
      <c r="AA109" s="232" t="str">
        <f>IF(MID('Tab. A1.4-WVG'!$C113,(AA$6-1)*8+(AA$6-1)*1+1,8)="","",CONCATENATE(MID('Tab. A1.4-WVG'!$C113,(AA$6-1)*8+(AA$6-1)*1+1,8),": ",VLOOKUP(MID('Tab. A1.4-WVG'!$C113,(AA$6-1)*8+(AA$6-1)*1+1,8),AGS,2,FALSE)))</f>
        <v/>
      </c>
      <c r="AB109" s="232" t="str">
        <f>IF(MID('Tab. A1.4-WVG'!$C113,(AB$6-1)*8+(AB$6-1)*1+1,8)="","",CONCATENATE(MID('Tab. A1.4-WVG'!$C113,(AB$6-1)*8+(AB$6-1)*1+1,8),": ",VLOOKUP(MID('Tab. A1.4-WVG'!$C113,(AB$6-1)*8+(AB$6-1)*1+1,8),AGS,2,FALSE)))</f>
        <v/>
      </c>
      <c r="AC109" s="232" t="str">
        <f>IF(MID('Tab. A1.4-WVG'!$C113,(AC$6-1)*8+(AC$6-1)*1+1,8)="","",CONCATENATE(MID('Tab. A1.4-WVG'!$C113,(AC$6-1)*8+(AC$6-1)*1+1,8),": ",VLOOKUP(MID('Tab. A1.4-WVG'!$C113,(AC$6-1)*8+(AC$6-1)*1+1,8),AGS,2,FALSE)))</f>
        <v/>
      </c>
      <c r="AD109" s="232" t="str">
        <f>IF(MID('Tab. A1.4-WVG'!$C113,(AD$6-1)*8+(AD$6-1)*1+1,8)="","",CONCATENATE(MID('Tab. A1.4-WVG'!$C113,(AD$6-1)*8+(AD$6-1)*1+1,8),": ",VLOOKUP(MID('Tab. A1.4-WVG'!$C113,(AD$6-1)*8+(AD$6-1)*1+1,8),AGS,2,FALSE)))</f>
        <v/>
      </c>
      <c r="AE109" s="232" t="str">
        <f>IF(MID('Tab. A1.4-WVG'!$C113,(AE$6-1)*8+(AE$6-1)*1+1,8)="","",CONCATENATE(MID('Tab. A1.4-WVG'!$C113,(AE$6-1)*8+(AE$6-1)*1+1,8),": ",VLOOKUP(MID('Tab. A1.4-WVG'!$C113,(AE$6-1)*8+(AE$6-1)*1+1,8),AGS,2,FALSE)))</f>
        <v/>
      </c>
      <c r="AF109" s="232" t="str">
        <f>IF(MID('Tab. A1.4-WVG'!$C113,(AF$6-1)*8+(AF$6-1)*1+1,8)="","",CONCATENATE(MID('Tab. A1.4-WVG'!$C113,(AF$6-1)*8+(AF$6-1)*1+1,8),": ",VLOOKUP(MID('Tab. A1.4-WVG'!$C113,(AF$6-1)*8+(AF$6-1)*1+1,8),AGS,2,FALSE)))</f>
        <v/>
      </c>
      <c r="AG109" s="232" t="str">
        <f>IF(MID('Tab. A1.4-WVG'!$C113,(AG$6-1)*8+(AG$6-1)*1+1,8)="","",CONCATENATE(MID('Tab. A1.4-WVG'!$C113,(AG$6-1)*8+(AG$6-1)*1+1,8),": ",VLOOKUP(MID('Tab. A1.4-WVG'!$C113,(AG$6-1)*8+(AG$6-1)*1+1,8),AGS,2,FALSE)))</f>
        <v/>
      </c>
      <c r="AH109" s="232" t="str">
        <f>IF(MID('Tab. A1.4-WVG'!$C113,(AH$6-1)*8+(AH$6-1)*1+1,8)="","",CONCATENATE(MID('Tab. A1.4-WVG'!$C113,(AH$6-1)*8+(AH$6-1)*1+1,8),": ",VLOOKUP(MID('Tab. A1.4-WVG'!$C113,(AH$6-1)*8+(AH$6-1)*1+1,8),AGS,2,FALSE)))</f>
        <v/>
      </c>
      <c r="AI109" s="232" t="str">
        <f>IF(MID('Tab. A1.4-WVG'!$C113,(AI$6-1)*8+(AI$6-1)*1+1,8)="","",CONCATENATE(MID('Tab. A1.4-WVG'!$C113,(AI$6-1)*8+(AI$6-1)*1+1,8),": ",VLOOKUP(MID('Tab. A1.4-WVG'!$C113,(AI$6-1)*8+(AI$6-1)*1+1,8),AGS,2,FALSE)))</f>
        <v/>
      </c>
      <c r="AJ109" s="232" t="str">
        <f>IF(MID('Tab. A1.4-WVG'!$C113,(AJ$6-1)*8+(AJ$6-1)*1+1,8)="","",CONCATENATE(MID('Tab. A1.4-WVG'!$C113,(AJ$6-1)*8+(AJ$6-1)*1+1,8),": ",VLOOKUP(MID('Tab. A1.4-WVG'!$C113,(AJ$6-1)*8+(AJ$6-1)*1+1,8),AGS,2,FALSE)))</f>
        <v/>
      </c>
      <c r="AK109" s="232" t="str">
        <f>IF(MID('Tab. A1.4-WVG'!$C113,(AK$6-1)*8+(AK$6-1)*1+1,8)="","",CONCATENATE(MID('Tab. A1.4-WVG'!$C113,(AK$6-1)*8+(AK$6-1)*1+1,8),": ",VLOOKUP(MID('Tab. A1.4-WVG'!$C113,(AK$6-1)*8+(AK$6-1)*1+1,8),AGS,2,FALSE)))</f>
        <v/>
      </c>
      <c r="AL109" s="232" t="str">
        <f>IF(MID('Tab. A1.4-WVG'!$C113,(AL$6-1)*8+(AL$6-1)*1+1,8)="","",CONCATENATE(MID('Tab. A1.4-WVG'!$C113,(AL$6-1)*8+(AL$6-1)*1+1,8),": ",VLOOKUP(MID('Tab. A1.4-WVG'!$C113,(AL$6-1)*8+(AL$6-1)*1+1,8),AGS,2,FALSE)))</f>
        <v/>
      </c>
      <c r="AM109" s="232" t="str">
        <f>IF(MID('Tab. A1.4-WVG'!$C113,(AM$6-1)*8+(AM$6-1)*1+1,8)="","",CONCATENATE(MID('Tab. A1.4-WVG'!$C113,(AM$6-1)*8+(AM$6-1)*1+1,8),": ",VLOOKUP(MID('Tab. A1.4-WVG'!$C113,(AM$6-1)*8+(AM$6-1)*1+1,8),AGS,2,FALSE)))</f>
        <v/>
      </c>
      <c r="AN109" s="232" t="str">
        <f>IF(MID('Tab. A1.4-WVG'!$C113,(AN$6-1)*8+(AN$6-1)*1+1,8)="","",CONCATENATE(MID('Tab. A1.4-WVG'!$C113,(AN$6-1)*8+(AN$6-1)*1+1,8),": ",VLOOKUP(MID('Tab. A1.4-WVG'!$C113,(AN$6-1)*8+(AN$6-1)*1+1,8),AGS,2,FALSE)))</f>
        <v/>
      </c>
      <c r="AO109" s="232" t="str">
        <f>IF(MID('Tab. A1.4-WVG'!$C113,(AO$6-1)*8+(AO$6-1)*1+1,8)="","",CONCATENATE(MID('Tab. A1.4-WVG'!$C113,(AO$6-1)*8+(AO$6-1)*1+1,8),": ",VLOOKUP(MID('Tab. A1.4-WVG'!$C113,(AO$6-1)*8+(AO$6-1)*1+1,8),AGS,2,FALSE)))</f>
        <v/>
      </c>
      <c r="AP109" s="232" t="str">
        <f>IF(MID('Tab. A1.4-WVG'!$C113,(AP$6-1)*8+(AP$6-1)*1+1,8)="","",CONCATENATE(MID('Tab. A1.4-WVG'!$C113,(AP$6-1)*8+(AP$6-1)*1+1,8),": ",VLOOKUP(MID('Tab. A1.4-WVG'!$C113,(AP$6-1)*8+(AP$6-1)*1+1,8),AGS,2,FALSE)))</f>
        <v/>
      </c>
      <c r="AQ109" s="232" t="str">
        <f>IF(MID('Tab. A1.4-WVG'!$C113,(AQ$6-1)*8+(AQ$6-1)*1+1,8)="","",CONCATENATE(MID('Tab. A1.4-WVG'!$C113,(AQ$6-1)*8+(AQ$6-1)*1+1,8),": ",VLOOKUP(MID('Tab. A1.4-WVG'!$C113,(AQ$6-1)*8+(AQ$6-1)*1+1,8),AGS,2,FALSE)))</f>
        <v/>
      </c>
      <c r="AR109" s="232" t="str">
        <f>IF(MID('Tab. A1.4-WVG'!$C113,(AR$6-1)*8+(AR$6-1)*1+1,8)="","",CONCATENATE(MID('Tab. A1.4-WVG'!$C113,(AR$6-1)*8+(AR$6-1)*1+1,8),": ",VLOOKUP(MID('Tab. A1.4-WVG'!$C113,(AR$6-1)*8+(AR$6-1)*1+1,8),AGS,2,FALSE)))</f>
        <v/>
      </c>
      <c r="AS109" s="232" t="str">
        <f>IF(MID('Tab. A1.4-WVG'!$C113,(AS$6-1)*8+(AS$6-1)*1+1,8)="","",CONCATENATE(MID('Tab. A1.4-WVG'!$C113,(AS$6-1)*8+(AS$6-1)*1+1,8),": ",VLOOKUP(MID('Tab. A1.4-WVG'!$C113,(AS$6-1)*8+(AS$6-1)*1+1,8),AGS,2,FALSE)))</f>
        <v/>
      </c>
      <c r="AT109" s="232" t="str">
        <f>IF(MID('Tab. A1.4-WVG'!$C113,(AT$6-1)*8+(AT$6-1)*1+1,8)="","",CONCATENATE(MID('Tab. A1.4-WVG'!$C113,(AT$6-1)*8+(AT$6-1)*1+1,8),": ",VLOOKUP(MID('Tab. A1.4-WVG'!$C113,(AT$6-1)*8+(AT$6-1)*1+1,8),AGS,2,FALSE)))</f>
        <v/>
      </c>
      <c r="AU109" s="232" t="str">
        <f>IF(MID('Tab. A1.4-WVG'!$C113,(AU$6-1)*8+(AU$6-1)*1+1,8)="","",CONCATENATE(MID('Tab. A1.4-WVG'!$C113,(AU$6-1)*8+(AU$6-1)*1+1,8),": ",VLOOKUP(MID('Tab. A1.4-WVG'!$C113,(AU$6-1)*8+(AU$6-1)*1+1,8),AGS,2,FALSE)))</f>
        <v/>
      </c>
      <c r="AV109" s="232" t="str">
        <f>IF(MID('Tab. A1.4-WVG'!$C113,(AV$6-1)*8+(AV$6-1)*1+1,8)="","",CONCATENATE(MID('Tab. A1.4-WVG'!$C113,(AV$6-1)*8+(AV$6-1)*1+1,8),": ",VLOOKUP(MID('Tab. A1.4-WVG'!$C113,(AV$6-1)*8+(AV$6-1)*1+1,8),AGS,2,FALSE)))</f>
        <v/>
      </c>
      <c r="AW109" s="232" t="str">
        <f>IF(MID('Tab. A1.4-WVG'!$C113,(AW$6-1)*8+(AW$6-1)*1+1,8)="","",CONCATENATE(MID('Tab. A1.4-WVG'!$C113,(AW$6-1)*8+(AW$6-1)*1+1,8),": ",VLOOKUP(MID('Tab. A1.4-WVG'!$C113,(AW$6-1)*8+(AW$6-1)*1+1,8),AGS,2,FALSE)))</f>
        <v/>
      </c>
      <c r="AX109" s="232" t="str">
        <f>IF(MID('Tab. A1.4-WVG'!$C113,(AX$6-1)*8+(AX$6-1)*1+1,8)="","",CONCATENATE(MID('Tab. A1.4-WVG'!$C113,(AX$6-1)*8+(AX$6-1)*1+1,8),": ",VLOOKUP(MID('Tab. A1.4-WVG'!$C113,(AX$6-1)*8+(AX$6-1)*1+1,8),AGS,2,FALSE)))</f>
        <v/>
      </c>
      <c r="AY109" s="232" t="str">
        <f>IF(MID('Tab. A1.4-WVG'!$C113,(AY$6-1)*8+(AY$6-1)*1+1,8)="","",CONCATENATE(MID('Tab. A1.4-WVG'!$C113,(AY$6-1)*8+(AY$6-1)*1+1,8),": ",VLOOKUP(MID('Tab. A1.4-WVG'!$C113,(AY$6-1)*8+(AY$6-1)*1+1,8),AGS,2,FALSE)))</f>
        <v/>
      </c>
      <c r="AZ109" s="232" t="str">
        <f>IF(MID('Tab. A1.4-WVG'!$C113,(AZ$6-1)*8+(AZ$6-1)*1+1,8)="","",CONCATENATE(MID('Tab. A1.4-WVG'!$C113,(AZ$6-1)*8+(AZ$6-1)*1+1,8),": ",VLOOKUP(MID('Tab. A1.4-WVG'!$C113,(AZ$6-1)*8+(AZ$6-1)*1+1,8),AGS,2,FALSE)))</f>
        <v/>
      </c>
      <c r="BA109" s="232" t="str">
        <f>IF(MID('Tab. A1.4-WVG'!$C113,(BA$6-1)*8+(BA$6-1)*1+1,8)="","",CONCATENATE(MID('Tab. A1.4-WVG'!$C113,(BA$6-1)*8+(BA$6-1)*1+1,8),": ",VLOOKUP(MID('Tab. A1.4-WVG'!$C113,(BA$6-1)*8+(BA$6-1)*1+1,8),AGS,2,FALSE)))</f>
        <v/>
      </c>
      <c r="BB109" s="232" t="str">
        <f>IF(MID('Tab. A1.4-WVG'!$C113,(BB$6-1)*8+(BB$6-1)*1+1,8)="","",CONCATENATE(MID('Tab. A1.4-WVG'!$C113,(BB$6-1)*8+(BB$6-1)*1+1,8),": ",VLOOKUP(MID('Tab. A1.4-WVG'!$C113,(BB$6-1)*8+(BB$6-1)*1+1,8),AGS,2,FALSE)))</f>
        <v/>
      </c>
      <c r="BC109" s="232" t="str">
        <f>IF(MID('Tab. A1.4-WVG'!$C113,(BC$6-1)*8+(BC$6-1)*1+1,8)="","",CONCATENATE(MID('Tab. A1.4-WVG'!$C113,(BC$6-1)*8+(BC$6-1)*1+1,8),": ",VLOOKUP(MID('Tab. A1.4-WVG'!$C113,(BC$6-1)*8+(BC$6-1)*1+1,8),AGS,2,FALSE)))</f>
        <v/>
      </c>
      <c r="BD109" s="232" t="str">
        <f>IF(MID('Tab. A1.4-WVG'!$C113,(BD$6-1)*8+(BD$6-1)*1+1,8)="","",CONCATENATE(MID('Tab. A1.4-WVG'!$C113,(BD$6-1)*8+(BD$6-1)*1+1,8),": ",VLOOKUP(MID('Tab. A1.4-WVG'!$C113,(BD$6-1)*8+(BD$6-1)*1+1,8),AGS,2,FALSE)))</f>
        <v/>
      </c>
      <c r="BE109" s="232" t="str">
        <f>IF(MID('Tab. A1.4-WVG'!$C113,(BE$6-1)*8+(BE$6-1)*1+1,8)="","",CONCATENATE(MID('Tab. A1.4-WVG'!$C113,(BE$6-1)*8+(BE$6-1)*1+1,8),": ",VLOOKUP(MID('Tab. A1.4-WVG'!$C113,(BE$6-1)*8+(BE$6-1)*1+1,8),AGS,2,FALSE)))</f>
        <v/>
      </c>
      <c r="BF109" s="232" t="str">
        <f>IF(MID('Tab. A1.4-WVG'!$C113,(BF$6-1)*8+(BF$6-1)*1+1,8)="","",CONCATENATE(MID('Tab. A1.4-WVG'!$C113,(BF$6-1)*8+(BF$6-1)*1+1,8),": ",VLOOKUP(MID('Tab. A1.4-WVG'!$C113,(BF$6-1)*8+(BF$6-1)*1+1,8),AGS,2,FALSE)))</f>
        <v/>
      </c>
      <c r="BG109" s="232" t="str">
        <f>IF(MID('Tab. A1.4-WVG'!$C113,(BG$6-1)*8+(BG$6-1)*1+1,8)="","",CONCATENATE(MID('Tab. A1.4-WVG'!$C113,(BG$6-1)*8+(BG$6-1)*1+1,8),": ",VLOOKUP(MID('Tab. A1.4-WVG'!$C113,(BG$6-1)*8+(BG$6-1)*1+1,8),AGS,2,FALSE)))</f>
        <v/>
      </c>
      <c r="BH109" s="232" t="str">
        <f>IF(MID('Tab. A1.4-WVG'!$C113,(BH$6-1)*8+(BH$6-1)*1+1,8)="","",CONCATENATE(MID('Tab. A1.4-WVG'!$C113,(BH$6-1)*8+(BH$6-1)*1+1,8),": ",VLOOKUP(MID('Tab. A1.4-WVG'!$C113,(BH$6-1)*8+(BH$6-1)*1+1,8),AGS,2,FALSE)))</f>
        <v/>
      </c>
      <c r="BI109" s="232" t="str">
        <f>IF(MID('Tab. A1.4-WVG'!$C113,(BI$6-1)*8+(BI$6-1)*1+1,8)="","",CONCATENATE(MID('Tab. A1.4-WVG'!$C113,(BI$6-1)*8+(BI$6-1)*1+1,8),": ",VLOOKUP(MID('Tab. A1.4-WVG'!$C113,(BI$6-1)*8+(BI$6-1)*1+1,8),AGS,2,FALSE)))</f>
        <v/>
      </c>
      <c r="BJ109" s="232" t="str">
        <f>IF(MID('Tab. A1.4-WVG'!$C113,(BJ$6-1)*8+(BJ$6-1)*1+1,8)="","",CONCATENATE(MID('Tab. A1.4-WVG'!$C113,(BJ$6-1)*8+(BJ$6-1)*1+1,8),": ",VLOOKUP(MID('Tab. A1.4-WVG'!$C113,(BJ$6-1)*8+(BJ$6-1)*1+1,8),AGS,2,FALSE)))</f>
        <v/>
      </c>
      <c r="BK109" s="232" t="str">
        <f>IF(MID('Tab. A1.4-WVG'!$C113,(BK$6-1)*8+(BK$6-1)*1+1,8)="","",CONCATENATE(MID('Tab. A1.4-WVG'!$C113,(BK$6-1)*8+(BK$6-1)*1+1,8),": ",VLOOKUP(MID('Tab. A1.4-WVG'!$C113,(BK$6-1)*8+(BK$6-1)*1+1,8),AGS,2,FALSE)))</f>
        <v/>
      </c>
      <c r="BL109" s="232" t="str">
        <f>IF(MID('Tab. A1.4-WVG'!$C113,(BL$6-1)*8+(BL$6-1)*1+1,8)="","",CONCATENATE(MID('Tab. A1.4-WVG'!$C113,(BL$6-1)*8+(BL$6-1)*1+1,8),": ",VLOOKUP(MID('Tab. A1.4-WVG'!$C113,(BL$6-1)*8+(BL$6-1)*1+1,8),AGS,2,FALSE)))</f>
        <v/>
      </c>
      <c r="BM109" s="232" t="str">
        <f>IF(MID('Tab. A1.4-WVG'!$C113,(BM$6-1)*8+(BM$6-1)*1+1,8)="","",CONCATENATE(MID('Tab. A1.4-WVG'!$C113,(BM$6-1)*8+(BM$6-1)*1+1,8),": ",VLOOKUP(MID('Tab. A1.4-WVG'!$C113,(BM$6-1)*8+(BM$6-1)*1+1,8),AGS,2,FALSE)))</f>
        <v/>
      </c>
      <c r="BN109" s="232" t="str">
        <f>IF(MID('Tab. A1.4-WVG'!$C113,(BN$6-1)*8+(BN$6-1)*1+1,8)="","",CONCATENATE(MID('Tab. A1.4-WVG'!$C113,(BN$6-1)*8+(BN$6-1)*1+1,8),": ",VLOOKUP(MID('Tab. A1.4-WVG'!$C113,(BN$6-1)*8+(BN$6-1)*1+1,8),AGS,2,FALSE)))</f>
        <v/>
      </c>
      <c r="BO109" s="232" t="str">
        <f>IF(MID('Tab. A1.4-WVG'!$C113,(BO$6-1)*8+(BO$6-1)*1+1,8)="","",CONCATENATE(MID('Tab. A1.4-WVG'!$C113,(BO$6-1)*8+(BO$6-1)*1+1,8),": ",VLOOKUP(MID('Tab. A1.4-WVG'!$C113,(BO$6-1)*8+(BO$6-1)*1+1,8),AGS,2,FALSE)))</f>
        <v/>
      </c>
      <c r="BP109" s="232" t="str">
        <f>IF(MID('Tab. A1.4-WVG'!$C113,(BP$6-1)*8+(BP$6-1)*1+1,8)="","",CONCATENATE(MID('Tab. A1.4-WVG'!$C113,(BP$6-1)*8+(BP$6-1)*1+1,8),": ",VLOOKUP(MID('Tab. A1.4-WVG'!$C113,(BP$6-1)*8+(BP$6-1)*1+1,8),AGS,2,FALSE)))</f>
        <v/>
      </c>
      <c r="BQ109" s="232" t="str">
        <f>IF(MID('Tab. A1.4-WVG'!$C113,(BQ$6-1)*8+(BQ$6-1)*1+1,8)="","",CONCATENATE(MID('Tab. A1.4-WVG'!$C113,(BQ$6-1)*8+(BQ$6-1)*1+1,8),": ",VLOOKUP(MID('Tab. A1.4-WVG'!$C113,(BQ$6-1)*8+(BQ$6-1)*1+1,8),AGS,2,FALSE)))</f>
        <v/>
      </c>
      <c r="BR109" s="232" t="str">
        <f>IF(MID('Tab. A1.4-WVG'!$C113,(BR$6-1)*8+(BR$6-1)*1+1,8)="","",CONCATENATE(MID('Tab. A1.4-WVG'!$C113,(BR$6-1)*8+(BR$6-1)*1+1,8),": ",VLOOKUP(MID('Tab. A1.4-WVG'!$C113,(BR$6-1)*8+(BR$6-1)*1+1,8),AGS,2,FALSE)))</f>
        <v/>
      </c>
      <c r="BS109" s="232" t="str">
        <f>IF(MID('Tab. A1.4-WVG'!$C113,(BS$6-1)*8+(BS$6-1)*1+1,8)="","",CONCATENATE(MID('Tab. A1.4-WVG'!$C113,(BS$6-1)*8+(BS$6-1)*1+1,8),": ",VLOOKUP(MID('Tab. A1.4-WVG'!$C113,(BS$6-1)*8+(BS$6-1)*1+1,8),AGS,2,FALSE)))</f>
        <v/>
      </c>
      <c r="BT109" s="232" t="str">
        <f>IF(MID('Tab. A1.4-WVG'!$C113,(BT$6-1)*8+(BT$6-1)*1+1,8)="","",CONCATENATE(MID('Tab. A1.4-WVG'!$C113,(BT$6-1)*8+(BT$6-1)*1+1,8),": ",VLOOKUP(MID('Tab. A1.4-WVG'!$C113,(BT$6-1)*8+(BT$6-1)*1+1,8),AGS,2,FALSE)))</f>
        <v/>
      </c>
      <c r="BU109" s="232" t="str">
        <f>IF(MID('Tab. A1.4-WVG'!$C113,(BU$6-1)*8+(BU$6-1)*1+1,8)="","",CONCATENATE(MID('Tab. A1.4-WVG'!$C113,(BU$6-1)*8+(BU$6-1)*1+1,8),": ",VLOOKUP(MID('Tab. A1.4-WVG'!$C113,(BU$6-1)*8+(BU$6-1)*1+1,8),AGS,2,FALSE)))</f>
        <v/>
      </c>
      <c r="BV109" s="232" t="str">
        <f>IF(MID('Tab. A1.4-WVG'!$C113,(BV$6-1)*8+(BV$6-1)*1+1,8)="","",CONCATENATE(MID('Tab. A1.4-WVG'!$C113,(BV$6-1)*8+(BV$6-1)*1+1,8),": ",VLOOKUP(MID('Tab. A1.4-WVG'!$C113,(BV$6-1)*8+(BV$6-1)*1+1,8),AGS,2,FALSE)))</f>
        <v/>
      </c>
      <c r="BW109" s="232" t="str">
        <f>IF(MID('Tab. A1.4-WVG'!$C113,(BW$6-1)*8+(BW$6-1)*1+1,8)="","",CONCATENATE(MID('Tab. A1.4-WVG'!$C113,(BW$6-1)*8+(BW$6-1)*1+1,8),": ",VLOOKUP(MID('Tab. A1.4-WVG'!$C113,(BW$6-1)*8+(BW$6-1)*1+1,8),AGS,2,FALSE)))</f>
        <v/>
      </c>
      <c r="BX109" s="232" t="str">
        <f>IF(MID('Tab. A1.4-WVG'!$C113,(BX$6-1)*8+(BX$6-1)*1+1,8)="","",CONCATENATE(MID('Tab. A1.4-WVG'!$C113,(BX$6-1)*8+(BX$6-1)*1+1,8),": ",VLOOKUP(MID('Tab. A1.4-WVG'!$C113,(BX$6-1)*8+(BX$6-1)*1+1,8),AGS,2,FALSE)))</f>
        <v/>
      </c>
      <c r="BY109" s="232" t="str">
        <f>IF(MID('Tab. A1.4-WVG'!$C113,(BY$6-1)*8+(BY$6-1)*1+1,8)="","",CONCATENATE(MID('Tab. A1.4-WVG'!$C113,(BY$6-1)*8+(BY$6-1)*1+1,8),": ",VLOOKUP(MID('Tab. A1.4-WVG'!$C113,(BY$6-1)*8+(BY$6-1)*1+1,8),AGS,2,FALSE)))</f>
        <v/>
      </c>
      <c r="BZ109" s="232" t="str">
        <f>IF(MID('Tab. A1.4-WVG'!$C113,(BZ$6-1)*8+(BZ$6-1)*1+1,8)="","",CONCATENATE(MID('Tab. A1.4-WVG'!$C113,(BZ$6-1)*8+(BZ$6-1)*1+1,8),": ",VLOOKUP(MID('Tab. A1.4-WVG'!$C113,(BZ$6-1)*8+(BZ$6-1)*1+1,8),AGS,2,FALSE)))</f>
        <v/>
      </c>
      <c r="CA109" s="232" t="str">
        <f>IF(MID('Tab. A1.4-WVG'!$C113,(CA$6-1)*8+(CA$6-1)*1+1,8)="","",CONCATENATE(MID('Tab. A1.4-WVG'!$C113,(CA$6-1)*8+(CA$6-1)*1+1,8),": ",VLOOKUP(MID('Tab. A1.4-WVG'!$C113,(CA$6-1)*8+(CA$6-1)*1+1,8),AGS,2,FALSE)))</f>
        <v/>
      </c>
      <c r="CB109" s="232" t="str">
        <f>IF(MID('Tab. A1.4-WVG'!$C113,(CB$6-1)*8+(CB$6-1)*1+1,8)="","",CONCATENATE(MID('Tab. A1.4-WVG'!$C113,(CB$6-1)*8+(CB$6-1)*1+1,8),": ",VLOOKUP(MID('Tab. A1.4-WVG'!$C113,(CB$6-1)*8+(CB$6-1)*1+1,8),AGS,2,FALSE)))</f>
        <v/>
      </c>
      <c r="CC109" s="232" t="str">
        <f>IF(MID('Tab. A1.4-WVG'!$C113,(CC$6-1)*8+(CC$6-1)*1+1,8)="","",CONCATENATE(MID('Tab. A1.4-WVG'!$C113,(CC$6-1)*8+(CC$6-1)*1+1,8),": ",VLOOKUP(MID('Tab. A1.4-WVG'!$C113,(CC$6-1)*8+(CC$6-1)*1+1,8),AGS,2,FALSE)))</f>
        <v/>
      </c>
      <c r="CD109" s="232" t="str">
        <f>IF(MID('Tab. A1.4-WVG'!$C113,(CD$6-1)*8+(CD$6-1)*1+1,8)="","",CONCATENATE(MID('Tab. A1.4-WVG'!$C113,(CD$6-1)*8+(CD$6-1)*1+1,8),": ",VLOOKUP(MID('Tab. A1.4-WVG'!$C113,(CD$6-1)*8+(CD$6-1)*1+1,8),AGS,2,FALSE)))</f>
        <v/>
      </c>
      <c r="CE109" s="232" t="str">
        <f>IF(MID('Tab. A1.4-WVG'!$C113,(CE$6-1)*8+(CE$6-1)*1+1,8)="","",CONCATENATE(MID('Tab. A1.4-WVG'!$C113,(CE$6-1)*8+(CE$6-1)*1+1,8),": ",VLOOKUP(MID('Tab. A1.4-WVG'!$C113,(CE$6-1)*8+(CE$6-1)*1+1,8),AGS,2,FALSE)))</f>
        <v/>
      </c>
      <c r="CF109" s="232" t="str">
        <f>IF(MID('Tab. A1.4-WVG'!$C113,(CF$6-1)*8+(CF$6-1)*1+1,8)="","",CONCATENATE(MID('Tab. A1.4-WVG'!$C113,(CF$6-1)*8+(CF$6-1)*1+1,8),": ",VLOOKUP(MID('Tab. A1.4-WVG'!$C113,(CF$6-1)*8+(CF$6-1)*1+1,8),AGS,2,FALSE)))</f>
        <v/>
      </c>
      <c r="CG109" s="232" t="str">
        <f>IF(MID('Tab. A1.4-WVG'!$C113,(CG$6-1)*8+(CG$6-1)*1+1,8)="","",CONCATENATE(MID('Tab. A1.4-WVG'!$C113,(CG$6-1)*8+(CG$6-1)*1+1,8),": ",VLOOKUP(MID('Tab. A1.4-WVG'!$C113,(CG$6-1)*8+(CG$6-1)*1+1,8),AGS,2,FALSE)))</f>
        <v/>
      </c>
      <c r="CH109" s="232" t="str">
        <f>IF(MID('Tab. A1.4-WVG'!$C113,(CH$6-1)*8+(CH$6-1)*1+1,8)="","",CONCATENATE(MID('Tab. A1.4-WVG'!$C113,(CH$6-1)*8+(CH$6-1)*1+1,8),": ",VLOOKUP(MID('Tab. A1.4-WVG'!$C113,(CH$6-1)*8+(CH$6-1)*1+1,8),AGS,2,FALSE)))</f>
        <v/>
      </c>
      <c r="CI109" s="232" t="str">
        <f>IF(MID('Tab. A1.4-WVG'!$C113,(CI$6-1)*8+(CI$6-1)*1+1,8)="","",CONCATENATE(MID('Tab. A1.4-WVG'!$C113,(CI$6-1)*8+(CI$6-1)*1+1,8),": ",VLOOKUP(MID('Tab. A1.4-WVG'!$C113,(CI$6-1)*8+(CI$6-1)*1+1,8),AGS,2,FALSE)))</f>
        <v/>
      </c>
      <c r="CJ109" s="232" t="str">
        <f>IF(MID('Tab. A1.4-WVG'!$C113,(CJ$6-1)*8+(CJ$6-1)*1+1,8)="","",CONCATENATE(MID('Tab. A1.4-WVG'!$C113,(CJ$6-1)*8+(CJ$6-1)*1+1,8),": ",VLOOKUP(MID('Tab. A1.4-WVG'!$C113,(CJ$6-1)*8+(CJ$6-1)*1+1,8),AGS,2,FALSE)))</f>
        <v/>
      </c>
      <c r="CK109" s="232" t="str">
        <f>IF(MID('Tab. A1.4-WVG'!$C113,(CK$6-1)*8+(CK$6-1)*1+1,8)="","",CONCATENATE(MID('Tab. A1.4-WVG'!$C113,(CK$6-1)*8+(CK$6-1)*1+1,8),": ",VLOOKUP(MID('Tab. A1.4-WVG'!$C113,(CK$6-1)*8+(CK$6-1)*1+1,8),AGS,2,FALSE)))</f>
        <v/>
      </c>
      <c r="CL109" s="232" t="str">
        <f>IF(MID('Tab. A1.4-WVG'!$C113,(CL$6-1)*8+(CL$6-1)*1+1,8)="","",CONCATENATE(MID('Tab. A1.4-WVG'!$C113,(CL$6-1)*8+(CL$6-1)*1+1,8),": ",VLOOKUP(MID('Tab. A1.4-WVG'!$C113,(CL$6-1)*8+(CL$6-1)*1+1,8),AGS,2,FALSE)))</f>
        <v/>
      </c>
      <c r="CM109" s="232" t="str">
        <f>IF(MID('Tab. A1.4-WVG'!$C113,(CM$6-1)*8+(CM$6-1)*1+1,8)="","",CONCATENATE(MID('Tab. A1.4-WVG'!$C113,(CM$6-1)*8+(CM$6-1)*1+1,8),": ",VLOOKUP(MID('Tab. A1.4-WVG'!$C113,(CM$6-1)*8+(CM$6-1)*1+1,8),AGS,2,FALSE)))</f>
        <v/>
      </c>
      <c r="CN109" s="232" t="str">
        <f>IF(MID('Tab. A1.4-WVG'!$C113,(CN$6-1)*8+(CN$6-1)*1+1,8)="","",CONCATENATE(MID('Tab. A1.4-WVG'!$C113,(CN$6-1)*8+(CN$6-1)*1+1,8),": ",VLOOKUP(MID('Tab. A1.4-WVG'!$C113,(CN$6-1)*8+(CN$6-1)*1+1,8),AGS,2,FALSE)))</f>
        <v/>
      </c>
      <c r="CO109" s="232" t="str">
        <f>IF(MID('Tab. A1.4-WVG'!$C113,(CO$6-1)*8+(CO$6-1)*1+1,8)="","",CONCATENATE(MID('Tab. A1.4-WVG'!$C113,(CO$6-1)*8+(CO$6-1)*1+1,8),": ",VLOOKUP(MID('Tab. A1.4-WVG'!$C113,(CO$6-1)*8+(CO$6-1)*1+1,8),AGS,2,FALSE)))</f>
        <v/>
      </c>
      <c r="CP109" s="232" t="str">
        <f>IF(MID('Tab. A1.4-WVG'!$C113,(CP$6-1)*8+(CP$6-1)*1+1,8)="","",CONCATENATE(MID('Tab. A1.4-WVG'!$C113,(CP$6-1)*8+(CP$6-1)*1+1,8),": ",VLOOKUP(MID('Tab. A1.4-WVG'!$C113,(CP$6-1)*8+(CP$6-1)*1+1,8),AGS,2,FALSE)))</f>
        <v/>
      </c>
      <c r="CQ109" s="232" t="str">
        <f>IF(MID('Tab. A1.4-WVG'!$C113,(CQ$6-1)*8+(CQ$6-1)*1+1,8)="","",CONCATENATE(MID('Tab. A1.4-WVG'!$C113,(CQ$6-1)*8+(CQ$6-1)*1+1,8),": ",VLOOKUP(MID('Tab. A1.4-WVG'!$C113,(CQ$6-1)*8+(CQ$6-1)*1+1,8),AGS,2,FALSE)))</f>
        <v/>
      </c>
      <c r="CR109" s="232" t="str">
        <f>IF(MID('Tab. A1.4-WVG'!$C113,(CR$6-1)*8+(CR$6-1)*1+1,8)="","",CONCATENATE(MID('Tab. A1.4-WVG'!$C113,(CR$6-1)*8+(CR$6-1)*1+1,8),": ",VLOOKUP(MID('Tab. A1.4-WVG'!$C113,(CR$6-1)*8+(CR$6-1)*1+1,8),AGS,2,FALSE)))</f>
        <v/>
      </c>
      <c r="CS109" s="232" t="str">
        <f>IF(MID('Tab. A1.4-WVG'!$C113,(CS$6-1)*8+(CS$6-1)*1+1,8)="","",CONCATENATE(MID('Tab. A1.4-WVG'!$C113,(CS$6-1)*8+(CS$6-1)*1+1,8),": ",VLOOKUP(MID('Tab. A1.4-WVG'!$C113,(CS$6-1)*8+(CS$6-1)*1+1,8),AGS,2,FALSE)))</f>
        <v/>
      </c>
      <c r="CT109" s="232" t="str">
        <f>IF(MID('Tab. A1.4-WVG'!$C113,(CT$6-1)*8+(CT$6-1)*1+1,8)="","",CONCATENATE(MID('Tab. A1.4-WVG'!$C113,(CT$6-1)*8+(CT$6-1)*1+1,8),": ",VLOOKUP(MID('Tab. A1.4-WVG'!$C113,(CT$6-1)*8+(CT$6-1)*1+1,8),AGS,2,FALSE)))</f>
        <v/>
      </c>
      <c r="CU109" s="232" t="str">
        <f>IF(MID('Tab. A1.4-WVG'!$C113,(CU$6-1)*8+(CU$6-1)*1+1,8)="","",CONCATENATE(MID('Tab. A1.4-WVG'!$C113,(CU$6-1)*8+(CU$6-1)*1+1,8),": ",VLOOKUP(MID('Tab. A1.4-WVG'!$C113,(CU$6-1)*8+(CU$6-1)*1+1,8),AGS,2,FALSE)))</f>
        <v/>
      </c>
      <c r="CV109" s="232" t="str">
        <f>IF(MID('Tab. A1.4-WVG'!$C113,(CV$6-1)*8+(CV$6-1)*1+1,8)="","",CONCATENATE(MID('Tab. A1.4-WVG'!$C113,(CV$6-1)*8+(CV$6-1)*1+1,8),": ",VLOOKUP(MID('Tab. A1.4-WVG'!$C113,(CV$6-1)*8+(CV$6-1)*1+1,8),AGS,2,FALSE)))</f>
        <v/>
      </c>
      <c r="CW109" s="232" t="str">
        <f>IF(MID('Tab. A1.4-WVG'!$C113,(CW$6-1)*8+(CW$6-1)*1+1,8)="","",CONCATENATE(MID('Tab. A1.4-WVG'!$C113,(CW$6-1)*8+(CW$6-1)*1+1,8),": ",VLOOKUP(MID('Tab. A1.4-WVG'!$C113,(CW$6-1)*8+(CW$6-1)*1+1,8),AGS,2,FALSE)))</f>
        <v/>
      </c>
      <c r="CX109" s="39">
        <f t="shared" si="1"/>
        <v>0</v>
      </c>
    </row>
    <row r="110" spans="1:102" ht="38.25" customHeight="1" x14ac:dyDescent="0.2">
      <c r="A110" s="231" t="str">
        <f>IF('Tab. A1.4-WVG'!A114="","",'Tab. A1.4-WVG'!A114)</f>
        <v/>
      </c>
      <c r="B110" s="232" t="str">
        <f>IF(MID('Tab. A1.4-WVG'!$C114,(B$6-1)*8+(B$6-1)*1+1,8)="","",CONCATENATE(MID('Tab. A1.4-WVG'!$C114,(B$6-1)*8+(B$6-1)*1+1,8),": ",VLOOKUP(MID('Tab. A1.4-WVG'!$C114,(B$6-1)*8+(B$6-1)*1+1,8),AGS,2,FALSE)))</f>
        <v/>
      </c>
      <c r="C110" s="232" t="str">
        <f>IF(MID('Tab. A1.4-WVG'!$C114,(C$6-1)*8+(C$6-1)*1+1,8)="","",CONCATENATE(MID('Tab. A1.4-WVG'!$C114,(C$6-1)*8+(C$6-1)*1+1,8),": ",VLOOKUP(MID('Tab. A1.4-WVG'!$C114,(C$6-1)*8+(C$6-1)*1+1,8),AGS,2,FALSE)))</f>
        <v/>
      </c>
      <c r="D110" s="232" t="str">
        <f>IF(MID('Tab. A1.4-WVG'!$C114,(D$6-1)*8+(D$6-1)*1+1,8)="","",CONCATENATE(MID('Tab. A1.4-WVG'!$C114,(D$6-1)*8+(D$6-1)*1+1,8),": ",VLOOKUP(MID('Tab. A1.4-WVG'!$C114,(D$6-1)*8+(D$6-1)*1+1,8),AGS,2,FALSE)))</f>
        <v/>
      </c>
      <c r="E110" s="232" t="str">
        <f>IF(MID('Tab. A1.4-WVG'!$C114,(E$6-1)*8+(E$6-1)*1+1,8)="","",CONCATENATE(MID('Tab. A1.4-WVG'!$C114,(E$6-1)*8+(E$6-1)*1+1,8),": ",VLOOKUP(MID('Tab. A1.4-WVG'!$C114,(E$6-1)*8+(E$6-1)*1+1,8),AGS,2,FALSE)))</f>
        <v/>
      </c>
      <c r="F110" s="232" t="str">
        <f>IF(MID('Tab. A1.4-WVG'!$C114,(F$6-1)*8+(F$6-1)*1+1,8)="","",CONCATENATE(MID('Tab. A1.4-WVG'!$C114,(F$6-1)*8+(F$6-1)*1+1,8),": ",VLOOKUP(MID('Tab. A1.4-WVG'!$C114,(F$6-1)*8+(F$6-1)*1+1,8),AGS,2,FALSE)))</f>
        <v/>
      </c>
      <c r="G110" s="232" t="str">
        <f>IF(MID('Tab. A1.4-WVG'!$C114,(G$6-1)*8+(G$6-1)*1+1,8)="","",CONCATENATE(MID('Tab. A1.4-WVG'!$C114,(G$6-1)*8+(G$6-1)*1+1,8),": ",VLOOKUP(MID('Tab. A1.4-WVG'!$C114,(G$6-1)*8+(G$6-1)*1+1,8),AGS,2,FALSE)))</f>
        <v/>
      </c>
      <c r="H110" s="232" t="str">
        <f>IF(MID('Tab. A1.4-WVG'!$C114,(H$6-1)*8+(H$6-1)*1+1,8)="","",CONCATENATE(MID('Tab. A1.4-WVG'!$C114,(H$6-1)*8+(H$6-1)*1+1,8),": ",VLOOKUP(MID('Tab. A1.4-WVG'!$C114,(H$6-1)*8+(H$6-1)*1+1,8),AGS,2,FALSE)))</f>
        <v/>
      </c>
      <c r="I110" s="232" t="str">
        <f>IF(MID('Tab. A1.4-WVG'!$C114,(I$6-1)*8+(I$6-1)*1+1,8)="","",CONCATENATE(MID('Tab. A1.4-WVG'!$C114,(I$6-1)*8+(I$6-1)*1+1,8),": ",VLOOKUP(MID('Tab. A1.4-WVG'!$C114,(I$6-1)*8+(I$6-1)*1+1,8),AGS,2,FALSE)))</f>
        <v/>
      </c>
      <c r="J110" s="232" t="str">
        <f>IF(MID('Tab. A1.4-WVG'!$C114,(J$6-1)*8+(J$6-1)*1+1,8)="","",CONCATENATE(MID('Tab. A1.4-WVG'!$C114,(J$6-1)*8+(J$6-1)*1+1,8),": ",VLOOKUP(MID('Tab. A1.4-WVG'!$C114,(J$6-1)*8+(J$6-1)*1+1,8),AGS,2,FALSE)))</f>
        <v/>
      </c>
      <c r="K110" s="232" t="str">
        <f>IF(MID('Tab. A1.4-WVG'!$C114,(K$6-1)*8+(K$6-1)*1+1,8)="","",CONCATENATE(MID('Tab. A1.4-WVG'!$C114,(K$6-1)*8+(K$6-1)*1+1,8),": ",VLOOKUP(MID('Tab. A1.4-WVG'!$C114,(K$6-1)*8+(K$6-1)*1+1,8),AGS,2,FALSE)))</f>
        <v/>
      </c>
      <c r="L110" s="232" t="str">
        <f>IF(MID('Tab. A1.4-WVG'!$C114,(L$6-1)*8+(L$6-1)*1+1,8)="","",CONCATENATE(MID('Tab. A1.4-WVG'!$C114,(L$6-1)*8+(L$6-1)*1+1,8),": ",VLOOKUP(MID('Tab. A1.4-WVG'!$C114,(L$6-1)*8+(L$6-1)*1+1,8),AGS,2,FALSE)))</f>
        <v/>
      </c>
      <c r="M110" s="232" t="str">
        <f>IF(MID('Tab. A1.4-WVG'!$C114,(M$6-1)*8+(M$6-1)*1+1,8)="","",CONCATENATE(MID('Tab. A1.4-WVG'!$C114,(M$6-1)*8+(M$6-1)*1+1,8),": ",VLOOKUP(MID('Tab. A1.4-WVG'!$C114,(M$6-1)*8+(M$6-1)*1+1,8),AGS,2,FALSE)))</f>
        <v/>
      </c>
      <c r="N110" s="232" t="str">
        <f>IF(MID('Tab. A1.4-WVG'!$C114,(N$6-1)*8+(N$6-1)*1+1,8)="","",CONCATENATE(MID('Tab. A1.4-WVG'!$C114,(N$6-1)*8+(N$6-1)*1+1,8),": ",VLOOKUP(MID('Tab. A1.4-WVG'!$C114,(N$6-1)*8+(N$6-1)*1+1,8),AGS,2,FALSE)))</f>
        <v/>
      </c>
      <c r="O110" s="232" t="str">
        <f>IF(MID('Tab. A1.4-WVG'!$C114,(O$6-1)*8+(O$6-1)*1+1,8)="","",CONCATENATE(MID('Tab. A1.4-WVG'!$C114,(O$6-1)*8+(O$6-1)*1+1,8),": ",VLOOKUP(MID('Tab. A1.4-WVG'!$C114,(O$6-1)*8+(O$6-1)*1+1,8),AGS,2,FALSE)))</f>
        <v/>
      </c>
      <c r="P110" s="232" t="str">
        <f>IF(MID('Tab. A1.4-WVG'!$C114,(P$6-1)*8+(P$6-1)*1+1,8)="","",CONCATENATE(MID('Tab. A1.4-WVG'!$C114,(P$6-1)*8+(P$6-1)*1+1,8),": ",VLOOKUP(MID('Tab. A1.4-WVG'!$C114,(P$6-1)*8+(P$6-1)*1+1,8),AGS,2,FALSE)))</f>
        <v/>
      </c>
      <c r="Q110" s="232" t="str">
        <f>IF(MID('Tab. A1.4-WVG'!$C114,(Q$6-1)*8+(Q$6-1)*1+1,8)="","",CONCATENATE(MID('Tab. A1.4-WVG'!$C114,(Q$6-1)*8+(Q$6-1)*1+1,8),": ",VLOOKUP(MID('Tab. A1.4-WVG'!$C114,(Q$6-1)*8+(Q$6-1)*1+1,8),AGS,2,FALSE)))</f>
        <v/>
      </c>
      <c r="R110" s="232" t="str">
        <f>IF(MID('Tab. A1.4-WVG'!$C114,(R$6-1)*8+(R$6-1)*1+1,8)="","",CONCATENATE(MID('Tab. A1.4-WVG'!$C114,(R$6-1)*8+(R$6-1)*1+1,8),": ",VLOOKUP(MID('Tab. A1.4-WVG'!$C114,(R$6-1)*8+(R$6-1)*1+1,8),AGS,2,FALSE)))</f>
        <v/>
      </c>
      <c r="S110" s="232" t="str">
        <f>IF(MID('Tab. A1.4-WVG'!$C114,(S$6-1)*8+(S$6-1)*1+1,8)="","",CONCATENATE(MID('Tab. A1.4-WVG'!$C114,(S$6-1)*8+(S$6-1)*1+1,8),": ",VLOOKUP(MID('Tab. A1.4-WVG'!$C114,(S$6-1)*8+(S$6-1)*1+1,8),AGS,2,FALSE)))</f>
        <v/>
      </c>
      <c r="T110" s="232" t="str">
        <f>IF(MID('Tab. A1.4-WVG'!$C114,(T$6-1)*8+(T$6-1)*1+1,8)="","",CONCATENATE(MID('Tab. A1.4-WVG'!$C114,(T$6-1)*8+(T$6-1)*1+1,8),": ",VLOOKUP(MID('Tab. A1.4-WVG'!$C114,(T$6-1)*8+(T$6-1)*1+1,8),AGS,2,FALSE)))</f>
        <v/>
      </c>
      <c r="U110" s="232" t="str">
        <f>IF(MID('Tab. A1.4-WVG'!$C114,(U$6-1)*8+(U$6-1)*1+1,8)="","",CONCATENATE(MID('Tab. A1.4-WVG'!$C114,(U$6-1)*8+(U$6-1)*1+1,8),": ",VLOOKUP(MID('Tab. A1.4-WVG'!$C114,(U$6-1)*8+(U$6-1)*1+1,8),AGS,2,FALSE)))</f>
        <v/>
      </c>
      <c r="V110" s="232" t="str">
        <f>IF(MID('Tab. A1.4-WVG'!$C114,(V$6-1)*8+(V$6-1)*1+1,8)="","",CONCATENATE(MID('Tab. A1.4-WVG'!$C114,(V$6-1)*8+(V$6-1)*1+1,8),": ",VLOOKUP(MID('Tab. A1.4-WVG'!$C114,(V$6-1)*8+(V$6-1)*1+1,8),AGS,2,FALSE)))</f>
        <v/>
      </c>
      <c r="W110" s="232" t="str">
        <f>IF(MID('Tab. A1.4-WVG'!$C114,(W$6-1)*8+(W$6-1)*1+1,8)="","",CONCATENATE(MID('Tab. A1.4-WVG'!$C114,(W$6-1)*8+(W$6-1)*1+1,8),": ",VLOOKUP(MID('Tab. A1.4-WVG'!$C114,(W$6-1)*8+(W$6-1)*1+1,8),AGS,2,FALSE)))</f>
        <v/>
      </c>
      <c r="X110" s="232" t="str">
        <f>IF(MID('Tab. A1.4-WVG'!$C114,(X$6-1)*8+(X$6-1)*1+1,8)="","",CONCATENATE(MID('Tab. A1.4-WVG'!$C114,(X$6-1)*8+(X$6-1)*1+1,8),": ",VLOOKUP(MID('Tab. A1.4-WVG'!$C114,(X$6-1)*8+(X$6-1)*1+1,8),AGS,2,FALSE)))</f>
        <v/>
      </c>
      <c r="Y110" s="232" t="str">
        <f>IF(MID('Tab. A1.4-WVG'!$C114,(Y$6-1)*8+(Y$6-1)*1+1,8)="","",CONCATENATE(MID('Tab. A1.4-WVG'!$C114,(Y$6-1)*8+(Y$6-1)*1+1,8),": ",VLOOKUP(MID('Tab. A1.4-WVG'!$C114,(Y$6-1)*8+(Y$6-1)*1+1,8),AGS,2,FALSE)))</f>
        <v/>
      </c>
      <c r="Z110" s="232" t="str">
        <f>IF(MID('Tab. A1.4-WVG'!$C114,(Z$6-1)*8+(Z$6-1)*1+1,8)="","",CONCATENATE(MID('Tab. A1.4-WVG'!$C114,(Z$6-1)*8+(Z$6-1)*1+1,8),": ",VLOOKUP(MID('Tab. A1.4-WVG'!$C114,(Z$6-1)*8+(Z$6-1)*1+1,8),AGS,2,FALSE)))</f>
        <v/>
      </c>
      <c r="AA110" s="232" t="str">
        <f>IF(MID('Tab. A1.4-WVG'!$C114,(AA$6-1)*8+(AA$6-1)*1+1,8)="","",CONCATENATE(MID('Tab. A1.4-WVG'!$C114,(AA$6-1)*8+(AA$6-1)*1+1,8),": ",VLOOKUP(MID('Tab. A1.4-WVG'!$C114,(AA$6-1)*8+(AA$6-1)*1+1,8),AGS,2,FALSE)))</f>
        <v/>
      </c>
      <c r="AB110" s="232" t="str">
        <f>IF(MID('Tab. A1.4-WVG'!$C114,(AB$6-1)*8+(AB$6-1)*1+1,8)="","",CONCATENATE(MID('Tab. A1.4-WVG'!$C114,(AB$6-1)*8+(AB$6-1)*1+1,8),": ",VLOOKUP(MID('Tab. A1.4-WVG'!$C114,(AB$6-1)*8+(AB$6-1)*1+1,8),AGS,2,FALSE)))</f>
        <v/>
      </c>
      <c r="AC110" s="232" t="str">
        <f>IF(MID('Tab. A1.4-WVG'!$C114,(AC$6-1)*8+(AC$6-1)*1+1,8)="","",CONCATENATE(MID('Tab. A1.4-WVG'!$C114,(AC$6-1)*8+(AC$6-1)*1+1,8),": ",VLOOKUP(MID('Tab. A1.4-WVG'!$C114,(AC$6-1)*8+(AC$6-1)*1+1,8),AGS,2,FALSE)))</f>
        <v/>
      </c>
      <c r="AD110" s="232" t="str">
        <f>IF(MID('Tab. A1.4-WVG'!$C114,(AD$6-1)*8+(AD$6-1)*1+1,8)="","",CONCATENATE(MID('Tab. A1.4-WVG'!$C114,(AD$6-1)*8+(AD$6-1)*1+1,8),": ",VLOOKUP(MID('Tab. A1.4-WVG'!$C114,(AD$6-1)*8+(AD$6-1)*1+1,8),AGS,2,FALSE)))</f>
        <v/>
      </c>
      <c r="AE110" s="232" t="str">
        <f>IF(MID('Tab. A1.4-WVG'!$C114,(AE$6-1)*8+(AE$6-1)*1+1,8)="","",CONCATENATE(MID('Tab. A1.4-WVG'!$C114,(AE$6-1)*8+(AE$6-1)*1+1,8),": ",VLOOKUP(MID('Tab. A1.4-WVG'!$C114,(AE$6-1)*8+(AE$6-1)*1+1,8),AGS,2,FALSE)))</f>
        <v/>
      </c>
      <c r="AF110" s="232" t="str">
        <f>IF(MID('Tab. A1.4-WVG'!$C114,(AF$6-1)*8+(AF$6-1)*1+1,8)="","",CONCATENATE(MID('Tab. A1.4-WVG'!$C114,(AF$6-1)*8+(AF$6-1)*1+1,8),": ",VLOOKUP(MID('Tab. A1.4-WVG'!$C114,(AF$6-1)*8+(AF$6-1)*1+1,8),AGS,2,FALSE)))</f>
        <v/>
      </c>
      <c r="AG110" s="232" t="str">
        <f>IF(MID('Tab. A1.4-WVG'!$C114,(AG$6-1)*8+(AG$6-1)*1+1,8)="","",CONCATENATE(MID('Tab. A1.4-WVG'!$C114,(AG$6-1)*8+(AG$6-1)*1+1,8),": ",VLOOKUP(MID('Tab. A1.4-WVG'!$C114,(AG$6-1)*8+(AG$6-1)*1+1,8),AGS,2,FALSE)))</f>
        <v/>
      </c>
      <c r="AH110" s="232" t="str">
        <f>IF(MID('Tab. A1.4-WVG'!$C114,(AH$6-1)*8+(AH$6-1)*1+1,8)="","",CONCATENATE(MID('Tab. A1.4-WVG'!$C114,(AH$6-1)*8+(AH$6-1)*1+1,8),": ",VLOOKUP(MID('Tab. A1.4-WVG'!$C114,(AH$6-1)*8+(AH$6-1)*1+1,8),AGS,2,FALSE)))</f>
        <v/>
      </c>
      <c r="AI110" s="232" t="str">
        <f>IF(MID('Tab. A1.4-WVG'!$C114,(AI$6-1)*8+(AI$6-1)*1+1,8)="","",CONCATENATE(MID('Tab. A1.4-WVG'!$C114,(AI$6-1)*8+(AI$6-1)*1+1,8),": ",VLOOKUP(MID('Tab. A1.4-WVG'!$C114,(AI$6-1)*8+(AI$6-1)*1+1,8),AGS,2,FALSE)))</f>
        <v/>
      </c>
      <c r="AJ110" s="232" t="str">
        <f>IF(MID('Tab. A1.4-WVG'!$C114,(AJ$6-1)*8+(AJ$6-1)*1+1,8)="","",CONCATENATE(MID('Tab. A1.4-WVG'!$C114,(AJ$6-1)*8+(AJ$6-1)*1+1,8),": ",VLOOKUP(MID('Tab. A1.4-WVG'!$C114,(AJ$6-1)*8+(AJ$6-1)*1+1,8),AGS,2,FALSE)))</f>
        <v/>
      </c>
      <c r="AK110" s="232" t="str">
        <f>IF(MID('Tab. A1.4-WVG'!$C114,(AK$6-1)*8+(AK$6-1)*1+1,8)="","",CONCATENATE(MID('Tab. A1.4-WVG'!$C114,(AK$6-1)*8+(AK$6-1)*1+1,8),": ",VLOOKUP(MID('Tab. A1.4-WVG'!$C114,(AK$6-1)*8+(AK$6-1)*1+1,8),AGS,2,FALSE)))</f>
        <v/>
      </c>
      <c r="AL110" s="232" t="str">
        <f>IF(MID('Tab. A1.4-WVG'!$C114,(AL$6-1)*8+(AL$6-1)*1+1,8)="","",CONCATENATE(MID('Tab. A1.4-WVG'!$C114,(AL$6-1)*8+(AL$6-1)*1+1,8),": ",VLOOKUP(MID('Tab. A1.4-WVG'!$C114,(AL$6-1)*8+(AL$6-1)*1+1,8),AGS,2,FALSE)))</f>
        <v/>
      </c>
      <c r="AM110" s="232" t="str">
        <f>IF(MID('Tab. A1.4-WVG'!$C114,(AM$6-1)*8+(AM$6-1)*1+1,8)="","",CONCATENATE(MID('Tab. A1.4-WVG'!$C114,(AM$6-1)*8+(AM$6-1)*1+1,8),": ",VLOOKUP(MID('Tab. A1.4-WVG'!$C114,(AM$6-1)*8+(AM$6-1)*1+1,8),AGS,2,FALSE)))</f>
        <v/>
      </c>
      <c r="AN110" s="232" t="str">
        <f>IF(MID('Tab. A1.4-WVG'!$C114,(AN$6-1)*8+(AN$6-1)*1+1,8)="","",CONCATENATE(MID('Tab. A1.4-WVG'!$C114,(AN$6-1)*8+(AN$6-1)*1+1,8),": ",VLOOKUP(MID('Tab. A1.4-WVG'!$C114,(AN$6-1)*8+(AN$6-1)*1+1,8),AGS,2,FALSE)))</f>
        <v/>
      </c>
      <c r="AO110" s="232" t="str">
        <f>IF(MID('Tab. A1.4-WVG'!$C114,(AO$6-1)*8+(AO$6-1)*1+1,8)="","",CONCATENATE(MID('Tab. A1.4-WVG'!$C114,(AO$6-1)*8+(AO$6-1)*1+1,8),": ",VLOOKUP(MID('Tab. A1.4-WVG'!$C114,(AO$6-1)*8+(AO$6-1)*1+1,8),AGS,2,FALSE)))</f>
        <v/>
      </c>
      <c r="AP110" s="232" t="str">
        <f>IF(MID('Tab. A1.4-WVG'!$C114,(AP$6-1)*8+(AP$6-1)*1+1,8)="","",CONCATENATE(MID('Tab. A1.4-WVG'!$C114,(AP$6-1)*8+(AP$6-1)*1+1,8),": ",VLOOKUP(MID('Tab. A1.4-WVG'!$C114,(AP$6-1)*8+(AP$6-1)*1+1,8),AGS,2,FALSE)))</f>
        <v/>
      </c>
      <c r="AQ110" s="232" t="str">
        <f>IF(MID('Tab. A1.4-WVG'!$C114,(AQ$6-1)*8+(AQ$6-1)*1+1,8)="","",CONCATENATE(MID('Tab. A1.4-WVG'!$C114,(AQ$6-1)*8+(AQ$6-1)*1+1,8),": ",VLOOKUP(MID('Tab. A1.4-WVG'!$C114,(AQ$6-1)*8+(AQ$6-1)*1+1,8),AGS,2,FALSE)))</f>
        <v/>
      </c>
      <c r="AR110" s="232" t="str">
        <f>IF(MID('Tab. A1.4-WVG'!$C114,(AR$6-1)*8+(AR$6-1)*1+1,8)="","",CONCATENATE(MID('Tab. A1.4-WVG'!$C114,(AR$6-1)*8+(AR$6-1)*1+1,8),": ",VLOOKUP(MID('Tab. A1.4-WVG'!$C114,(AR$6-1)*8+(AR$6-1)*1+1,8),AGS,2,FALSE)))</f>
        <v/>
      </c>
      <c r="AS110" s="232" t="str">
        <f>IF(MID('Tab. A1.4-WVG'!$C114,(AS$6-1)*8+(AS$6-1)*1+1,8)="","",CONCATENATE(MID('Tab. A1.4-WVG'!$C114,(AS$6-1)*8+(AS$6-1)*1+1,8),": ",VLOOKUP(MID('Tab. A1.4-WVG'!$C114,(AS$6-1)*8+(AS$6-1)*1+1,8),AGS,2,FALSE)))</f>
        <v/>
      </c>
      <c r="AT110" s="232" t="str">
        <f>IF(MID('Tab. A1.4-WVG'!$C114,(AT$6-1)*8+(AT$6-1)*1+1,8)="","",CONCATENATE(MID('Tab. A1.4-WVG'!$C114,(AT$6-1)*8+(AT$6-1)*1+1,8),": ",VLOOKUP(MID('Tab. A1.4-WVG'!$C114,(AT$6-1)*8+(AT$6-1)*1+1,8),AGS,2,FALSE)))</f>
        <v/>
      </c>
      <c r="AU110" s="232" t="str">
        <f>IF(MID('Tab. A1.4-WVG'!$C114,(AU$6-1)*8+(AU$6-1)*1+1,8)="","",CONCATENATE(MID('Tab. A1.4-WVG'!$C114,(AU$6-1)*8+(AU$6-1)*1+1,8),": ",VLOOKUP(MID('Tab. A1.4-WVG'!$C114,(AU$6-1)*8+(AU$6-1)*1+1,8),AGS,2,FALSE)))</f>
        <v/>
      </c>
      <c r="AV110" s="232" t="str">
        <f>IF(MID('Tab. A1.4-WVG'!$C114,(AV$6-1)*8+(AV$6-1)*1+1,8)="","",CONCATENATE(MID('Tab. A1.4-WVG'!$C114,(AV$6-1)*8+(AV$6-1)*1+1,8),": ",VLOOKUP(MID('Tab. A1.4-WVG'!$C114,(AV$6-1)*8+(AV$6-1)*1+1,8),AGS,2,FALSE)))</f>
        <v/>
      </c>
      <c r="AW110" s="232" t="str">
        <f>IF(MID('Tab. A1.4-WVG'!$C114,(AW$6-1)*8+(AW$6-1)*1+1,8)="","",CONCATENATE(MID('Tab. A1.4-WVG'!$C114,(AW$6-1)*8+(AW$6-1)*1+1,8),": ",VLOOKUP(MID('Tab. A1.4-WVG'!$C114,(AW$6-1)*8+(AW$6-1)*1+1,8),AGS,2,FALSE)))</f>
        <v/>
      </c>
      <c r="AX110" s="232" t="str">
        <f>IF(MID('Tab. A1.4-WVG'!$C114,(AX$6-1)*8+(AX$6-1)*1+1,8)="","",CONCATENATE(MID('Tab. A1.4-WVG'!$C114,(AX$6-1)*8+(AX$6-1)*1+1,8),": ",VLOOKUP(MID('Tab. A1.4-WVG'!$C114,(AX$6-1)*8+(AX$6-1)*1+1,8),AGS,2,FALSE)))</f>
        <v/>
      </c>
      <c r="AY110" s="232" t="str">
        <f>IF(MID('Tab. A1.4-WVG'!$C114,(AY$6-1)*8+(AY$6-1)*1+1,8)="","",CONCATENATE(MID('Tab. A1.4-WVG'!$C114,(AY$6-1)*8+(AY$6-1)*1+1,8),": ",VLOOKUP(MID('Tab. A1.4-WVG'!$C114,(AY$6-1)*8+(AY$6-1)*1+1,8),AGS,2,FALSE)))</f>
        <v/>
      </c>
      <c r="AZ110" s="232" t="str">
        <f>IF(MID('Tab. A1.4-WVG'!$C114,(AZ$6-1)*8+(AZ$6-1)*1+1,8)="","",CONCATENATE(MID('Tab. A1.4-WVG'!$C114,(AZ$6-1)*8+(AZ$6-1)*1+1,8),": ",VLOOKUP(MID('Tab. A1.4-WVG'!$C114,(AZ$6-1)*8+(AZ$6-1)*1+1,8),AGS,2,FALSE)))</f>
        <v/>
      </c>
      <c r="BA110" s="232" t="str">
        <f>IF(MID('Tab. A1.4-WVG'!$C114,(BA$6-1)*8+(BA$6-1)*1+1,8)="","",CONCATENATE(MID('Tab. A1.4-WVG'!$C114,(BA$6-1)*8+(BA$6-1)*1+1,8),": ",VLOOKUP(MID('Tab. A1.4-WVG'!$C114,(BA$6-1)*8+(BA$6-1)*1+1,8),AGS,2,FALSE)))</f>
        <v/>
      </c>
      <c r="BB110" s="232" t="str">
        <f>IF(MID('Tab. A1.4-WVG'!$C114,(BB$6-1)*8+(BB$6-1)*1+1,8)="","",CONCATENATE(MID('Tab. A1.4-WVG'!$C114,(BB$6-1)*8+(BB$6-1)*1+1,8),": ",VLOOKUP(MID('Tab. A1.4-WVG'!$C114,(BB$6-1)*8+(BB$6-1)*1+1,8),AGS,2,FALSE)))</f>
        <v/>
      </c>
      <c r="BC110" s="232" t="str">
        <f>IF(MID('Tab. A1.4-WVG'!$C114,(BC$6-1)*8+(BC$6-1)*1+1,8)="","",CONCATENATE(MID('Tab. A1.4-WVG'!$C114,(BC$6-1)*8+(BC$6-1)*1+1,8),": ",VLOOKUP(MID('Tab. A1.4-WVG'!$C114,(BC$6-1)*8+(BC$6-1)*1+1,8),AGS,2,FALSE)))</f>
        <v/>
      </c>
      <c r="BD110" s="232" t="str">
        <f>IF(MID('Tab. A1.4-WVG'!$C114,(BD$6-1)*8+(BD$6-1)*1+1,8)="","",CONCATENATE(MID('Tab. A1.4-WVG'!$C114,(BD$6-1)*8+(BD$6-1)*1+1,8),": ",VLOOKUP(MID('Tab. A1.4-WVG'!$C114,(BD$6-1)*8+(BD$6-1)*1+1,8),AGS,2,FALSE)))</f>
        <v/>
      </c>
      <c r="BE110" s="232" t="str">
        <f>IF(MID('Tab. A1.4-WVG'!$C114,(BE$6-1)*8+(BE$6-1)*1+1,8)="","",CONCATENATE(MID('Tab. A1.4-WVG'!$C114,(BE$6-1)*8+(BE$6-1)*1+1,8),": ",VLOOKUP(MID('Tab. A1.4-WVG'!$C114,(BE$6-1)*8+(BE$6-1)*1+1,8),AGS,2,FALSE)))</f>
        <v/>
      </c>
      <c r="BF110" s="232" t="str">
        <f>IF(MID('Tab. A1.4-WVG'!$C114,(BF$6-1)*8+(BF$6-1)*1+1,8)="","",CONCATENATE(MID('Tab. A1.4-WVG'!$C114,(BF$6-1)*8+(BF$6-1)*1+1,8),": ",VLOOKUP(MID('Tab. A1.4-WVG'!$C114,(BF$6-1)*8+(BF$6-1)*1+1,8),AGS,2,FALSE)))</f>
        <v/>
      </c>
      <c r="BG110" s="232" t="str">
        <f>IF(MID('Tab. A1.4-WVG'!$C114,(BG$6-1)*8+(BG$6-1)*1+1,8)="","",CONCATENATE(MID('Tab. A1.4-WVG'!$C114,(BG$6-1)*8+(BG$6-1)*1+1,8),": ",VLOOKUP(MID('Tab. A1.4-WVG'!$C114,(BG$6-1)*8+(BG$6-1)*1+1,8),AGS,2,FALSE)))</f>
        <v/>
      </c>
      <c r="BH110" s="232" t="str">
        <f>IF(MID('Tab. A1.4-WVG'!$C114,(BH$6-1)*8+(BH$6-1)*1+1,8)="","",CONCATENATE(MID('Tab. A1.4-WVG'!$C114,(BH$6-1)*8+(BH$6-1)*1+1,8),": ",VLOOKUP(MID('Tab. A1.4-WVG'!$C114,(BH$6-1)*8+(BH$6-1)*1+1,8),AGS,2,FALSE)))</f>
        <v/>
      </c>
      <c r="BI110" s="232" t="str">
        <f>IF(MID('Tab. A1.4-WVG'!$C114,(BI$6-1)*8+(BI$6-1)*1+1,8)="","",CONCATENATE(MID('Tab. A1.4-WVG'!$C114,(BI$6-1)*8+(BI$6-1)*1+1,8),": ",VLOOKUP(MID('Tab. A1.4-WVG'!$C114,(BI$6-1)*8+(BI$6-1)*1+1,8),AGS,2,FALSE)))</f>
        <v/>
      </c>
      <c r="BJ110" s="232" t="str">
        <f>IF(MID('Tab. A1.4-WVG'!$C114,(BJ$6-1)*8+(BJ$6-1)*1+1,8)="","",CONCATENATE(MID('Tab. A1.4-WVG'!$C114,(BJ$6-1)*8+(BJ$6-1)*1+1,8),": ",VLOOKUP(MID('Tab. A1.4-WVG'!$C114,(BJ$6-1)*8+(BJ$6-1)*1+1,8),AGS,2,FALSE)))</f>
        <v/>
      </c>
      <c r="BK110" s="232" t="str">
        <f>IF(MID('Tab. A1.4-WVG'!$C114,(BK$6-1)*8+(BK$6-1)*1+1,8)="","",CONCATENATE(MID('Tab. A1.4-WVG'!$C114,(BK$6-1)*8+(BK$6-1)*1+1,8),": ",VLOOKUP(MID('Tab. A1.4-WVG'!$C114,(BK$6-1)*8+(BK$6-1)*1+1,8),AGS,2,FALSE)))</f>
        <v/>
      </c>
      <c r="BL110" s="232" t="str">
        <f>IF(MID('Tab. A1.4-WVG'!$C114,(BL$6-1)*8+(BL$6-1)*1+1,8)="","",CONCATENATE(MID('Tab. A1.4-WVG'!$C114,(BL$6-1)*8+(BL$6-1)*1+1,8),": ",VLOOKUP(MID('Tab. A1.4-WVG'!$C114,(BL$6-1)*8+(BL$6-1)*1+1,8),AGS,2,FALSE)))</f>
        <v/>
      </c>
      <c r="BM110" s="232" t="str">
        <f>IF(MID('Tab. A1.4-WVG'!$C114,(BM$6-1)*8+(BM$6-1)*1+1,8)="","",CONCATENATE(MID('Tab. A1.4-WVG'!$C114,(BM$6-1)*8+(BM$6-1)*1+1,8),": ",VLOOKUP(MID('Tab. A1.4-WVG'!$C114,(BM$6-1)*8+(BM$6-1)*1+1,8),AGS,2,FALSE)))</f>
        <v/>
      </c>
      <c r="BN110" s="232" t="str">
        <f>IF(MID('Tab. A1.4-WVG'!$C114,(BN$6-1)*8+(BN$6-1)*1+1,8)="","",CONCATENATE(MID('Tab. A1.4-WVG'!$C114,(BN$6-1)*8+(BN$6-1)*1+1,8),": ",VLOOKUP(MID('Tab. A1.4-WVG'!$C114,(BN$6-1)*8+(BN$6-1)*1+1,8),AGS,2,FALSE)))</f>
        <v/>
      </c>
      <c r="BO110" s="232" t="str">
        <f>IF(MID('Tab. A1.4-WVG'!$C114,(BO$6-1)*8+(BO$6-1)*1+1,8)="","",CONCATENATE(MID('Tab. A1.4-WVG'!$C114,(BO$6-1)*8+(BO$6-1)*1+1,8),": ",VLOOKUP(MID('Tab. A1.4-WVG'!$C114,(BO$6-1)*8+(BO$6-1)*1+1,8),AGS,2,FALSE)))</f>
        <v/>
      </c>
      <c r="BP110" s="232" t="str">
        <f>IF(MID('Tab. A1.4-WVG'!$C114,(BP$6-1)*8+(BP$6-1)*1+1,8)="","",CONCATENATE(MID('Tab. A1.4-WVG'!$C114,(BP$6-1)*8+(BP$6-1)*1+1,8),": ",VLOOKUP(MID('Tab. A1.4-WVG'!$C114,(BP$6-1)*8+(BP$6-1)*1+1,8),AGS,2,FALSE)))</f>
        <v/>
      </c>
      <c r="BQ110" s="232" t="str">
        <f>IF(MID('Tab. A1.4-WVG'!$C114,(BQ$6-1)*8+(BQ$6-1)*1+1,8)="","",CONCATENATE(MID('Tab. A1.4-WVG'!$C114,(BQ$6-1)*8+(BQ$6-1)*1+1,8),": ",VLOOKUP(MID('Tab. A1.4-WVG'!$C114,(BQ$6-1)*8+(BQ$6-1)*1+1,8),AGS,2,FALSE)))</f>
        <v/>
      </c>
      <c r="BR110" s="232" t="str">
        <f>IF(MID('Tab. A1.4-WVG'!$C114,(BR$6-1)*8+(BR$6-1)*1+1,8)="","",CONCATENATE(MID('Tab. A1.4-WVG'!$C114,(BR$6-1)*8+(BR$6-1)*1+1,8),": ",VLOOKUP(MID('Tab. A1.4-WVG'!$C114,(BR$6-1)*8+(BR$6-1)*1+1,8),AGS,2,FALSE)))</f>
        <v/>
      </c>
      <c r="BS110" s="232" t="str">
        <f>IF(MID('Tab. A1.4-WVG'!$C114,(BS$6-1)*8+(BS$6-1)*1+1,8)="","",CONCATENATE(MID('Tab. A1.4-WVG'!$C114,(BS$6-1)*8+(BS$6-1)*1+1,8),": ",VLOOKUP(MID('Tab. A1.4-WVG'!$C114,(BS$6-1)*8+(BS$6-1)*1+1,8),AGS,2,FALSE)))</f>
        <v/>
      </c>
      <c r="BT110" s="232" t="str">
        <f>IF(MID('Tab. A1.4-WVG'!$C114,(BT$6-1)*8+(BT$6-1)*1+1,8)="","",CONCATENATE(MID('Tab. A1.4-WVG'!$C114,(BT$6-1)*8+(BT$6-1)*1+1,8),": ",VLOOKUP(MID('Tab. A1.4-WVG'!$C114,(BT$6-1)*8+(BT$6-1)*1+1,8),AGS,2,FALSE)))</f>
        <v/>
      </c>
      <c r="BU110" s="232" t="str">
        <f>IF(MID('Tab. A1.4-WVG'!$C114,(BU$6-1)*8+(BU$6-1)*1+1,8)="","",CONCATENATE(MID('Tab. A1.4-WVG'!$C114,(BU$6-1)*8+(BU$6-1)*1+1,8),": ",VLOOKUP(MID('Tab. A1.4-WVG'!$C114,(BU$6-1)*8+(BU$6-1)*1+1,8),AGS,2,FALSE)))</f>
        <v/>
      </c>
      <c r="BV110" s="232" t="str">
        <f>IF(MID('Tab. A1.4-WVG'!$C114,(BV$6-1)*8+(BV$6-1)*1+1,8)="","",CONCATENATE(MID('Tab. A1.4-WVG'!$C114,(BV$6-1)*8+(BV$6-1)*1+1,8),": ",VLOOKUP(MID('Tab. A1.4-WVG'!$C114,(BV$6-1)*8+(BV$6-1)*1+1,8),AGS,2,FALSE)))</f>
        <v/>
      </c>
      <c r="BW110" s="232" t="str">
        <f>IF(MID('Tab. A1.4-WVG'!$C114,(BW$6-1)*8+(BW$6-1)*1+1,8)="","",CONCATENATE(MID('Tab. A1.4-WVG'!$C114,(BW$6-1)*8+(BW$6-1)*1+1,8),": ",VLOOKUP(MID('Tab. A1.4-WVG'!$C114,(BW$6-1)*8+(BW$6-1)*1+1,8),AGS,2,FALSE)))</f>
        <v/>
      </c>
      <c r="BX110" s="232" t="str">
        <f>IF(MID('Tab. A1.4-WVG'!$C114,(BX$6-1)*8+(BX$6-1)*1+1,8)="","",CONCATENATE(MID('Tab. A1.4-WVG'!$C114,(BX$6-1)*8+(BX$6-1)*1+1,8),": ",VLOOKUP(MID('Tab. A1.4-WVG'!$C114,(BX$6-1)*8+(BX$6-1)*1+1,8),AGS,2,FALSE)))</f>
        <v/>
      </c>
      <c r="BY110" s="232" t="str">
        <f>IF(MID('Tab. A1.4-WVG'!$C114,(BY$6-1)*8+(BY$6-1)*1+1,8)="","",CONCATENATE(MID('Tab. A1.4-WVG'!$C114,(BY$6-1)*8+(BY$6-1)*1+1,8),": ",VLOOKUP(MID('Tab. A1.4-WVG'!$C114,(BY$6-1)*8+(BY$6-1)*1+1,8),AGS,2,FALSE)))</f>
        <v/>
      </c>
      <c r="BZ110" s="232" t="str">
        <f>IF(MID('Tab. A1.4-WVG'!$C114,(BZ$6-1)*8+(BZ$6-1)*1+1,8)="","",CONCATENATE(MID('Tab. A1.4-WVG'!$C114,(BZ$6-1)*8+(BZ$6-1)*1+1,8),": ",VLOOKUP(MID('Tab. A1.4-WVG'!$C114,(BZ$6-1)*8+(BZ$6-1)*1+1,8),AGS,2,FALSE)))</f>
        <v/>
      </c>
      <c r="CA110" s="232" t="str">
        <f>IF(MID('Tab. A1.4-WVG'!$C114,(CA$6-1)*8+(CA$6-1)*1+1,8)="","",CONCATENATE(MID('Tab. A1.4-WVG'!$C114,(CA$6-1)*8+(CA$6-1)*1+1,8),": ",VLOOKUP(MID('Tab. A1.4-WVG'!$C114,(CA$6-1)*8+(CA$6-1)*1+1,8),AGS,2,FALSE)))</f>
        <v/>
      </c>
      <c r="CB110" s="232" t="str">
        <f>IF(MID('Tab. A1.4-WVG'!$C114,(CB$6-1)*8+(CB$6-1)*1+1,8)="","",CONCATENATE(MID('Tab. A1.4-WVG'!$C114,(CB$6-1)*8+(CB$6-1)*1+1,8),": ",VLOOKUP(MID('Tab. A1.4-WVG'!$C114,(CB$6-1)*8+(CB$6-1)*1+1,8),AGS,2,FALSE)))</f>
        <v/>
      </c>
      <c r="CC110" s="232" t="str">
        <f>IF(MID('Tab. A1.4-WVG'!$C114,(CC$6-1)*8+(CC$6-1)*1+1,8)="","",CONCATENATE(MID('Tab. A1.4-WVG'!$C114,(CC$6-1)*8+(CC$6-1)*1+1,8),": ",VLOOKUP(MID('Tab. A1.4-WVG'!$C114,(CC$6-1)*8+(CC$6-1)*1+1,8),AGS,2,FALSE)))</f>
        <v/>
      </c>
      <c r="CD110" s="232" t="str">
        <f>IF(MID('Tab. A1.4-WVG'!$C114,(CD$6-1)*8+(CD$6-1)*1+1,8)="","",CONCATENATE(MID('Tab. A1.4-WVG'!$C114,(CD$6-1)*8+(CD$6-1)*1+1,8),": ",VLOOKUP(MID('Tab. A1.4-WVG'!$C114,(CD$6-1)*8+(CD$6-1)*1+1,8),AGS,2,FALSE)))</f>
        <v/>
      </c>
      <c r="CE110" s="232" t="str">
        <f>IF(MID('Tab. A1.4-WVG'!$C114,(CE$6-1)*8+(CE$6-1)*1+1,8)="","",CONCATENATE(MID('Tab. A1.4-WVG'!$C114,(CE$6-1)*8+(CE$6-1)*1+1,8),": ",VLOOKUP(MID('Tab. A1.4-WVG'!$C114,(CE$6-1)*8+(CE$6-1)*1+1,8),AGS,2,FALSE)))</f>
        <v/>
      </c>
      <c r="CF110" s="232" t="str">
        <f>IF(MID('Tab. A1.4-WVG'!$C114,(CF$6-1)*8+(CF$6-1)*1+1,8)="","",CONCATENATE(MID('Tab. A1.4-WVG'!$C114,(CF$6-1)*8+(CF$6-1)*1+1,8),": ",VLOOKUP(MID('Tab. A1.4-WVG'!$C114,(CF$6-1)*8+(CF$6-1)*1+1,8),AGS,2,FALSE)))</f>
        <v/>
      </c>
      <c r="CG110" s="232" t="str">
        <f>IF(MID('Tab. A1.4-WVG'!$C114,(CG$6-1)*8+(CG$6-1)*1+1,8)="","",CONCATENATE(MID('Tab. A1.4-WVG'!$C114,(CG$6-1)*8+(CG$6-1)*1+1,8),": ",VLOOKUP(MID('Tab. A1.4-WVG'!$C114,(CG$6-1)*8+(CG$6-1)*1+1,8),AGS,2,FALSE)))</f>
        <v/>
      </c>
      <c r="CH110" s="232" t="str">
        <f>IF(MID('Tab. A1.4-WVG'!$C114,(CH$6-1)*8+(CH$6-1)*1+1,8)="","",CONCATENATE(MID('Tab. A1.4-WVG'!$C114,(CH$6-1)*8+(CH$6-1)*1+1,8),": ",VLOOKUP(MID('Tab. A1.4-WVG'!$C114,(CH$6-1)*8+(CH$6-1)*1+1,8),AGS,2,FALSE)))</f>
        <v/>
      </c>
      <c r="CI110" s="232" t="str">
        <f>IF(MID('Tab. A1.4-WVG'!$C114,(CI$6-1)*8+(CI$6-1)*1+1,8)="","",CONCATENATE(MID('Tab. A1.4-WVG'!$C114,(CI$6-1)*8+(CI$6-1)*1+1,8),": ",VLOOKUP(MID('Tab. A1.4-WVG'!$C114,(CI$6-1)*8+(CI$6-1)*1+1,8),AGS,2,FALSE)))</f>
        <v/>
      </c>
      <c r="CJ110" s="232" t="str">
        <f>IF(MID('Tab. A1.4-WVG'!$C114,(CJ$6-1)*8+(CJ$6-1)*1+1,8)="","",CONCATENATE(MID('Tab. A1.4-WVG'!$C114,(CJ$6-1)*8+(CJ$6-1)*1+1,8),": ",VLOOKUP(MID('Tab. A1.4-WVG'!$C114,(CJ$6-1)*8+(CJ$6-1)*1+1,8),AGS,2,FALSE)))</f>
        <v/>
      </c>
      <c r="CK110" s="232" t="str">
        <f>IF(MID('Tab. A1.4-WVG'!$C114,(CK$6-1)*8+(CK$6-1)*1+1,8)="","",CONCATENATE(MID('Tab. A1.4-WVG'!$C114,(CK$6-1)*8+(CK$6-1)*1+1,8),": ",VLOOKUP(MID('Tab. A1.4-WVG'!$C114,(CK$6-1)*8+(CK$6-1)*1+1,8),AGS,2,FALSE)))</f>
        <v/>
      </c>
      <c r="CL110" s="232" t="str">
        <f>IF(MID('Tab. A1.4-WVG'!$C114,(CL$6-1)*8+(CL$6-1)*1+1,8)="","",CONCATENATE(MID('Tab. A1.4-WVG'!$C114,(CL$6-1)*8+(CL$6-1)*1+1,8),": ",VLOOKUP(MID('Tab. A1.4-WVG'!$C114,(CL$6-1)*8+(CL$6-1)*1+1,8),AGS,2,FALSE)))</f>
        <v/>
      </c>
      <c r="CM110" s="232" t="str">
        <f>IF(MID('Tab. A1.4-WVG'!$C114,(CM$6-1)*8+(CM$6-1)*1+1,8)="","",CONCATENATE(MID('Tab. A1.4-WVG'!$C114,(CM$6-1)*8+(CM$6-1)*1+1,8),": ",VLOOKUP(MID('Tab. A1.4-WVG'!$C114,(CM$6-1)*8+(CM$6-1)*1+1,8),AGS,2,FALSE)))</f>
        <v/>
      </c>
      <c r="CN110" s="232" t="str">
        <f>IF(MID('Tab. A1.4-WVG'!$C114,(CN$6-1)*8+(CN$6-1)*1+1,8)="","",CONCATENATE(MID('Tab. A1.4-WVG'!$C114,(CN$6-1)*8+(CN$6-1)*1+1,8),": ",VLOOKUP(MID('Tab. A1.4-WVG'!$C114,(CN$6-1)*8+(CN$6-1)*1+1,8),AGS,2,FALSE)))</f>
        <v/>
      </c>
      <c r="CO110" s="232" t="str">
        <f>IF(MID('Tab. A1.4-WVG'!$C114,(CO$6-1)*8+(CO$6-1)*1+1,8)="","",CONCATENATE(MID('Tab. A1.4-WVG'!$C114,(CO$6-1)*8+(CO$6-1)*1+1,8),": ",VLOOKUP(MID('Tab. A1.4-WVG'!$C114,(CO$6-1)*8+(CO$6-1)*1+1,8),AGS,2,FALSE)))</f>
        <v/>
      </c>
      <c r="CP110" s="232" t="str">
        <f>IF(MID('Tab. A1.4-WVG'!$C114,(CP$6-1)*8+(CP$6-1)*1+1,8)="","",CONCATENATE(MID('Tab. A1.4-WVG'!$C114,(CP$6-1)*8+(CP$6-1)*1+1,8),": ",VLOOKUP(MID('Tab. A1.4-WVG'!$C114,(CP$6-1)*8+(CP$6-1)*1+1,8),AGS,2,FALSE)))</f>
        <v/>
      </c>
      <c r="CQ110" s="232" t="str">
        <f>IF(MID('Tab. A1.4-WVG'!$C114,(CQ$6-1)*8+(CQ$6-1)*1+1,8)="","",CONCATENATE(MID('Tab. A1.4-WVG'!$C114,(CQ$6-1)*8+(CQ$6-1)*1+1,8),": ",VLOOKUP(MID('Tab. A1.4-WVG'!$C114,(CQ$6-1)*8+(CQ$6-1)*1+1,8),AGS,2,FALSE)))</f>
        <v/>
      </c>
      <c r="CR110" s="232" t="str">
        <f>IF(MID('Tab. A1.4-WVG'!$C114,(CR$6-1)*8+(CR$6-1)*1+1,8)="","",CONCATENATE(MID('Tab. A1.4-WVG'!$C114,(CR$6-1)*8+(CR$6-1)*1+1,8),": ",VLOOKUP(MID('Tab. A1.4-WVG'!$C114,(CR$6-1)*8+(CR$6-1)*1+1,8),AGS,2,FALSE)))</f>
        <v/>
      </c>
      <c r="CS110" s="232" t="str">
        <f>IF(MID('Tab. A1.4-WVG'!$C114,(CS$6-1)*8+(CS$6-1)*1+1,8)="","",CONCATENATE(MID('Tab. A1.4-WVG'!$C114,(CS$6-1)*8+(CS$6-1)*1+1,8),": ",VLOOKUP(MID('Tab. A1.4-WVG'!$C114,(CS$6-1)*8+(CS$6-1)*1+1,8),AGS,2,FALSE)))</f>
        <v/>
      </c>
      <c r="CT110" s="232" t="str">
        <f>IF(MID('Tab. A1.4-WVG'!$C114,(CT$6-1)*8+(CT$6-1)*1+1,8)="","",CONCATENATE(MID('Tab. A1.4-WVG'!$C114,(CT$6-1)*8+(CT$6-1)*1+1,8),": ",VLOOKUP(MID('Tab. A1.4-WVG'!$C114,(CT$6-1)*8+(CT$6-1)*1+1,8),AGS,2,FALSE)))</f>
        <v/>
      </c>
      <c r="CU110" s="232" t="str">
        <f>IF(MID('Tab. A1.4-WVG'!$C114,(CU$6-1)*8+(CU$6-1)*1+1,8)="","",CONCATENATE(MID('Tab. A1.4-WVG'!$C114,(CU$6-1)*8+(CU$6-1)*1+1,8),": ",VLOOKUP(MID('Tab. A1.4-WVG'!$C114,(CU$6-1)*8+(CU$6-1)*1+1,8),AGS,2,FALSE)))</f>
        <v/>
      </c>
      <c r="CV110" s="232" t="str">
        <f>IF(MID('Tab. A1.4-WVG'!$C114,(CV$6-1)*8+(CV$6-1)*1+1,8)="","",CONCATENATE(MID('Tab. A1.4-WVG'!$C114,(CV$6-1)*8+(CV$6-1)*1+1,8),": ",VLOOKUP(MID('Tab. A1.4-WVG'!$C114,(CV$6-1)*8+(CV$6-1)*1+1,8),AGS,2,FALSE)))</f>
        <v/>
      </c>
      <c r="CW110" s="232" t="str">
        <f>IF(MID('Tab. A1.4-WVG'!$C114,(CW$6-1)*8+(CW$6-1)*1+1,8)="","",CONCATENATE(MID('Tab. A1.4-WVG'!$C114,(CW$6-1)*8+(CW$6-1)*1+1,8),": ",VLOOKUP(MID('Tab. A1.4-WVG'!$C114,(CW$6-1)*8+(CW$6-1)*1+1,8),AGS,2,FALSE)))</f>
        <v/>
      </c>
      <c r="CX110" s="39">
        <f t="shared" si="1"/>
        <v>0</v>
      </c>
    </row>
    <row r="111" spans="1:102" ht="38.25" customHeight="1" x14ac:dyDescent="0.2">
      <c r="A111" s="231" t="str">
        <f>IF('Tab. A1.4-WVG'!A115="","",'Tab. A1.4-WVG'!A115)</f>
        <v/>
      </c>
      <c r="B111" s="232" t="str">
        <f>IF(MID('Tab. A1.4-WVG'!$C115,(B$6-1)*8+(B$6-1)*1+1,8)="","",CONCATENATE(MID('Tab. A1.4-WVG'!$C115,(B$6-1)*8+(B$6-1)*1+1,8),": ",VLOOKUP(MID('Tab. A1.4-WVG'!$C115,(B$6-1)*8+(B$6-1)*1+1,8),AGS,2,FALSE)))</f>
        <v/>
      </c>
      <c r="C111" s="232" t="str">
        <f>IF(MID('Tab. A1.4-WVG'!$C115,(C$6-1)*8+(C$6-1)*1+1,8)="","",CONCATENATE(MID('Tab. A1.4-WVG'!$C115,(C$6-1)*8+(C$6-1)*1+1,8),": ",VLOOKUP(MID('Tab. A1.4-WVG'!$C115,(C$6-1)*8+(C$6-1)*1+1,8),AGS,2,FALSE)))</f>
        <v/>
      </c>
      <c r="D111" s="232" t="str">
        <f>IF(MID('Tab. A1.4-WVG'!$C115,(D$6-1)*8+(D$6-1)*1+1,8)="","",CONCATENATE(MID('Tab. A1.4-WVG'!$C115,(D$6-1)*8+(D$6-1)*1+1,8),": ",VLOOKUP(MID('Tab. A1.4-WVG'!$C115,(D$6-1)*8+(D$6-1)*1+1,8),AGS,2,FALSE)))</f>
        <v/>
      </c>
      <c r="E111" s="232" t="str">
        <f>IF(MID('Tab. A1.4-WVG'!$C115,(E$6-1)*8+(E$6-1)*1+1,8)="","",CONCATENATE(MID('Tab. A1.4-WVG'!$C115,(E$6-1)*8+(E$6-1)*1+1,8),": ",VLOOKUP(MID('Tab. A1.4-WVG'!$C115,(E$6-1)*8+(E$6-1)*1+1,8),AGS,2,FALSE)))</f>
        <v/>
      </c>
      <c r="F111" s="232" t="str">
        <f>IF(MID('Tab. A1.4-WVG'!$C115,(F$6-1)*8+(F$6-1)*1+1,8)="","",CONCATENATE(MID('Tab. A1.4-WVG'!$C115,(F$6-1)*8+(F$6-1)*1+1,8),": ",VLOOKUP(MID('Tab. A1.4-WVG'!$C115,(F$6-1)*8+(F$6-1)*1+1,8),AGS,2,FALSE)))</f>
        <v/>
      </c>
      <c r="G111" s="232" t="str">
        <f>IF(MID('Tab. A1.4-WVG'!$C115,(G$6-1)*8+(G$6-1)*1+1,8)="","",CONCATENATE(MID('Tab. A1.4-WVG'!$C115,(G$6-1)*8+(G$6-1)*1+1,8),": ",VLOOKUP(MID('Tab. A1.4-WVG'!$C115,(G$6-1)*8+(G$6-1)*1+1,8),AGS,2,FALSE)))</f>
        <v/>
      </c>
      <c r="H111" s="232" t="str">
        <f>IF(MID('Tab. A1.4-WVG'!$C115,(H$6-1)*8+(H$6-1)*1+1,8)="","",CONCATENATE(MID('Tab. A1.4-WVG'!$C115,(H$6-1)*8+(H$6-1)*1+1,8),": ",VLOOKUP(MID('Tab. A1.4-WVG'!$C115,(H$6-1)*8+(H$6-1)*1+1,8),AGS,2,FALSE)))</f>
        <v/>
      </c>
      <c r="I111" s="232" t="str">
        <f>IF(MID('Tab. A1.4-WVG'!$C115,(I$6-1)*8+(I$6-1)*1+1,8)="","",CONCATENATE(MID('Tab. A1.4-WVG'!$C115,(I$6-1)*8+(I$6-1)*1+1,8),": ",VLOOKUP(MID('Tab. A1.4-WVG'!$C115,(I$6-1)*8+(I$6-1)*1+1,8),AGS,2,FALSE)))</f>
        <v/>
      </c>
      <c r="J111" s="232" t="str">
        <f>IF(MID('Tab. A1.4-WVG'!$C115,(J$6-1)*8+(J$6-1)*1+1,8)="","",CONCATENATE(MID('Tab. A1.4-WVG'!$C115,(J$6-1)*8+(J$6-1)*1+1,8),": ",VLOOKUP(MID('Tab. A1.4-WVG'!$C115,(J$6-1)*8+(J$6-1)*1+1,8),AGS,2,FALSE)))</f>
        <v/>
      </c>
      <c r="K111" s="232" t="str">
        <f>IF(MID('Tab. A1.4-WVG'!$C115,(K$6-1)*8+(K$6-1)*1+1,8)="","",CONCATENATE(MID('Tab. A1.4-WVG'!$C115,(K$6-1)*8+(K$6-1)*1+1,8),": ",VLOOKUP(MID('Tab. A1.4-WVG'!$C115,(K$6-1)*8+(K$6-1)*1+1,8),AGS,2,FALSE)))</f>
        <v/>
      </c>
      <c r="L111" s="232" t="str">
        <f>IF(MID('Tab. A1.4-WVG'!$C115,(L$6-1)*8+(L$6-1)*1+1,8)="","",CONCATENATE(MID('Tab. A1.4-WVG'!$C115,(L$6-1)*8+(L$6-1)*1+1,8),": ",VLOOKUP(MID('Tab. A1.4-WVG'!$C115,(L$6-1)*8+(L$6-1)*1+1,8),AGS,2,FALSE)))</f>
        <v/>
      </c>
      <c r="M111" s="232" t="str">
        <f>IF(MID('Tab. A1.4-WVG'!$C115,(M$6-1)*8+(M$6-1)*1+1,8)="","",CONCATENATE(MID('Tab. A1.4-WVG'!$C115,(M$6-1)*8+(M$6-1)*1+1,8),": ",VLOOKUP(MID('Tab. A1.4-WVG'!$C115,(M$6-1)*8+(M$6-1)*1+1,8),AGS,2,FALSE)))</f>
        <v/>
      </c>
      <c r="N111" s="232" t="str">
        <f>IF(MID('Tab. A1.4-WVG'!$C115,(N$6-1)*8+(N$6-1)*1+1,8)="","",CONCATENATE(MID('Tab. A1.4-WVG'!$C115,(N$6-1)*8+(N$6-1)*1+1,8),": ",VLOOKUP(MID('Tab. A1.4-WVG'!$C115,(N$6-1)*8+(N$6-1)*1+1,8),AGS,2,FALSE)))</f>
        <v/>
      </c>
      <c r="O111" s="232" t="str">
        <f>IF(MID('Tab. A1.4-WVG'!$C115,(O$6-1)*8+(O$6-1)*1+1,8)="","",CONCATENATE(MID('Tab. A1.4-WVG'!$C115,(O$6-1)*8+(O$6-1)*1+1,8),": ",VLOOKUP(MID('Tab. A1.4-WVG'!$C115,(O$6-1)*8+(O$6-1)*1+1,8),AGS,2,FALSE)))</f>
        <v/>
      </c>
      <c r="P111" s="232" t="str">
        <f>IF(MID('Tab. A1.4-WVG'!$C115,(P$6-1)*8+(P$6-1)*1+1,8)="","",CONCATENATE(MID('Tab. A1.4-WVG'!$C115,(P$6-1)*8+(P$6-1)*1+1,8),": ",VLOOKUP(MID('Tab. A1.4-WVG'!$C115,(P$6-1)*8+(P$6-1)*1+1,8),AGS,2,FALSE)))</f>
        <v/>
      </c>
      <c r="Q111" s="232" t="str">
        <f>IF(MID('Tab. A1.4-WVG'!$C115,(Q$6-1)*8+(Q$6-1)*1+1,8)="","",CONCATENATE(MID('Tab. A1.4-WVG'!$C115,(Q$6-1)*8+(Q$6-1)*1+1,8),": ",VLOOKUP(MID('Tab. A1.4-WVG'!$C115,(Q$6-1)*8+(Q$6-1)*1+1,8),AGS,2,FALSE)))</f>
        <v/>
      </c>
      <c r="R111" s="232" t="str">
        <f>IF(MID('Tab. A1.4-WVG'!$C115,(R$6-1)*8+(R$6-1)*1+1,8)="","",CONCATENATE(MID('Tab. A1.4-WVG'!$C115,(R$6-1)*8+(R$6-1)*1+1,8),": ",VLOOKUP(MID('Tab. A1.4-WVG'!$C115,(R$6-1)*8+(R$6-1)*1+1,8),AGS,2,FALSE)))</f>
        <v/>
      </c>
      <c r="S111" s="232" t="str">
        <f>IF(MID('Tab. A1.4-WVG'!$C115,(S$6-1)*8+(S$6-1)*1+1,8)="","",CONCATENATE(MID('Tab. A1.4-WVG'!$C115,(S$6-1)*8+(S$6-1)*1+1,8),": ",VLOOKUP(MID('Tab. A1.4-WVG'!$C115,(S$6-1)*8+(S$6-1)*1+1,8),AGS,2,FALSE)))</f>
        <v/>
      </c>
      <c r="T111" s="232" t="str">
        <f>IF(MID('Tab. A1.4-WVG'!$C115,(T$6-1)*8+(T$6-1)*1+1,8)="","",CONCATENATE(MID('Tab. A1.4-WVG'!$C115,(T$6-1)*8+(T$6-1)*1+1,8),": ",VLOOKUP(MID('Tab. A1.4-WVG'!$C115,(T$6-1)*8+(T$6-1)*1+1,8),AGS,2,FALSE)))</f>
        <v/>
      </c>
      <c r="U111" s="232" t="str">
        <f>IF(MID('Tab. A1.4-WVG'!$C115,(U$6-1)*8+(U$6-1)*1+1,8)="","",CONCATENATE(MID('Tab. A1.4-WVG'!$C115,(U$6-1)*8+(U$6-1)*1+1,8),": ",VLOOKUP(MID('Tab. A1.4-WVG'!$C115,(U$6-1)*8+(U$6-1)*1+1,8),AGS,2,FALSE)))</f>
        <v/>
      </c>
      <c r="V111" s="232" t="str">
        <f>IF(MID('Tab. A1.4-WVG'!$C115,(V$6-1)*8+(V$6-1)*1+1,8)="","",CONCATENATE(MID('Tab. A1.4-WVG'!$C115,(V$6-1)*8+(V$6-1)*1+1,8),": ",VLOOKUP(MID('Tab. A1.4-WVG'!$C115,(V$6-1)*8+(V$6-1)*1+1,8),AGS,2,FALSE)))</f>
        <v/>
      </c>
      <c r="W111" s="232" t="str">
        <f>IF(MID('Tab. A1.4-WVG'!$C115,(W$6-1)*8+(W$6-1)*1+1,8)="","",CONCATENATE(MID('Tab. A1.4-WVG'!$C115,(W$6-1)*8+(W$6-1)*1+1,8),": ",VLOOKUP(MID('Tab. A1.4-WVG'!$C115,(W$6-1)*8+(W$6-1)*1+1,8),AGS,2,FALSE)))</f>
        <v/>
      </c>
      <c r="X111" s="232" t="str">
        <f>IF(MID('Tab. A1.4-WVG'!$C115,(X$6-1)*8+(X$6-1)*1+1,8)="","",CONCATENATE(MID('Tab. A1.4-WVG'!$C115,(X$6-1)*8+(X$6-1)*1+1,8),": ",VLOOKUP(MID('Tab. A1.4-WVG'!$C115,(X$6-1)*8+(X$6-1)*1+1,8),AGS,2,FALSE)))</f>
        <v/>
      </c>
      <c r="Y111" s="232" t="str">
        <f>IF(MID('Tab. A1.4-WVG'!$C115,(Y$6-1)*8+(Y$6-1)*1+1,8)="","",CONCATENATE(MID('Tab. A1.4-WVG'!$C115,(Y$6-1)*8+(Y$6-1)*1+1,8),": ",VLOOKUP(MID('Tab. A1.4-WVG'!$C115,(Y$6-1)*8+(Y$6-1)*1+1,8),AGS,2,FALSE)))</f>
        <v/>
      </c>
      <c r="Z111" s="232" t="str">
        <f>IF(MID('Tab. A1.4-WVG'!$C115,(Z$6-1)*8+(Z$6-1)*1+1,8)="","",CONCATENATE(MID('Tab. A1.4-WVG'!$C115,(Z$6-1)*8+(Z$6-1)*1+1,8),": ",VLOOKUP(MID('Tab. A1.4-WVG'!$C115,(Z$6-1)*8+(Z$6-1)*1+1,8),AGS,2,FALSE)))</f>
        <v/>
      </c>
      <c r="AA111" s="232" t="str">
        <f>IF(MID('Tab. A1.4-WVG'!$C115,(AA$6-1)*8+(AA$6-1)*1+1,8)="","",CONCATENATE(MID('Tab. A1.4-WVG'!$C115,(AA$6-1)*8+(AA$6-1)*1+1,8),": ",VLOOKUP(MID('Tab. A1.4-WVG'!$C115,(AA$6-1)*8+(AA$6-1)*1+1,8),AGS,2,FALSE)))</f>
        <v/>
      </c>
      <c r="AB111" s="232" t="str">
        <f>IF(MID('Tab. A1.4-WVG'!$C115,(AB$6-1)*8+(AB$6-1)*1+1,8)="","",CONCATENATE(MID('Tab. A1.4-WVG'!$C115,(AB$6-1)*8+(AB$6-1)*1+1,8),": ",VLOOKUP(MID('Tab. A1.4-WVG'!$C115,(AB$6-1)*8+(AB$6-1)*1+1,8),AGS,2,FALSE)))</f>
        <v/>
      </c>
      <c r="AC111" s="232" t="str">
        <f>IF(MID('Tab. A1.4-WVG'!$C115,(AC$6-1)*8+(AC$6-1)*1+1,8)="","",CONCATENATE(MID('Tab. A1.4-WVG'!$C115,(AC$6-1)*8+(AC$6-1)*1+1,8),": ",VLOOKUP(MID('Tab. A1.4-WVG'!$C115,(AC$6-1)*8+(AC$6-1)*1+1,8),AGS,2,FALSE)))</f>
        <v/>
      </c>
      <c r="AD111" s="232" t="str">
        <f>IF(MID('Tab. A1.4-WVG'!$C115,(AD$6-1)*8+(AD$6-1)*1+1,8)="","",CONCATENATE(MID('Tab. A1.4-WVG'!$C115,(AD$6-1)*8+(AD$6-1)*1+1,8),": ",VLOOKUP(MID('Tab. A1.4-WVG'!$C115,(AD$6-1)*8+(AD$6-1)*1+1,8),AGS,2,FALSE)))</f>
        <v/>
      </c>
      <c r="AE111" s="232" t="str">
        <f>IF(MID('Tab. A1.4-WVG'!$C115,(AE$6-1)*8+(AE$6-1)*1+1,8)="","",CONCATENATE(MID('Tab. A1.4-WVG'!$C115,(AE$6-1)*8+(AE$6-1)*1+1,8),": ",VLOOKUP(MID('Tab. A1.4-WVG'!$C115,(AE$6-1)*8+(AE$6-1)*1+1,8),AGS,2,FALSE)))</f>
        <v/>
      </c>
      <c r="AF111" s="232" t="str">
        <f>IF(MID('Tab. A1.4-WVG'!$C115,(AF$6-1)*8+(AF$6-1)*1+1,8)="","",CONCATENATE(MID('Tab. A1.4-WVG'!$C115,(AF$6-1)*8+(AF$6-1)*1+1,8),": ",VLOOKUP(MID('Tab. A1.4-WVG'!$C115,(AF$6-1)*8+(AF$6-1)*1+1,8),AGS,2,FALSE)))</f>
        <v/>
      </c>
      <c r="AG111" s="232" t="str">
        <f>IF(MID('Tab. A1.4-WVG'!$C115,(AG$6-1)*8+(AG$6-1)*1+1,8)="","",CONCATENATE(MID('Tab. A1.4-WVG'!$C115,(AG$6-1)*8+(AG$6-1)*1+1,8),": ",VLOOKUP(MID('Tab. A1.4-WVG'!$C115,(AG$6-1)*8+(AG$6-1)*1+1,8),AGS,2,FALSE)))</f>
        <v/>
      </c>
      <c r="AH111" s="232" t="str">
        <f>IF(MID('Tab. A1.4-WVG'!$C115,(AH$6-1)*8+(AH$6-1)*1+1,8)="","",CONCATENATE(MID('Tab. A1.4-WVG'!$C115,(AH$6-1)*8+(AH$6-1)*1+1,8),": ",VLOOKUP(MID('Tab. A1.4-WVG'!$C115,(AH$6-1)*8+(AH$6-1)*1+1,8),AGS,2,FALSE)))</f>
        <v/>
      </c>
      <c r="AI111" s="232" t="str">
        <f>IF(MID('Tab. A1.4-WVG'!$C115,(AI$6-1)*8+(AI$6-1)*1+1,8)="","",CONCATENATE(MID('Tab. A1.4-WVG'!$C115,(AI$6-1)*8+(AI$6-1)*1+1,8),": ",VLOOKUP(MID('Tab. A1.4-WVG'!$C115,(AI$6-1)*8+(AI$6-1)*1+1,8),AGS,2,FALSE)))</f>
        <v/>
      </c>
      <c r="AJ111" s="232" t="str">
        <f>IF(MID('Tab. A1.4-WVG'!$C115,(AJ$6-1)*8+(AJ$6-1)*1+1,8)="","",CONCATENATE(MID('Tab. A1.4-WVG'!$C115,(AJ$6-1)*8+(AJ$6-1)*1+1,8),": ",VLOOKUP(MID('Tab. A1.4-WVG'!$C115,(AJ$6-1)*8+(AJ$6-1)*1+1,8),AGS,2,FALSE)))</f>
        <v/>
      </c>
      <c r="AK111" s="232" t="str">
        <f>IF(MID('Tab. A1.4-WVG'!$C115,(AK$6-1)*8+(AK$6-1)*1+1,8)="","",CONCATENATE(MID('Tab. A1.4-WVG'!$C115,(AK$6-1)*8+(AK$6-1)*1+1,8),": ",VLOOKUP(MID('Tab. A1.4-WVG'!$C115,(AK$6-1)*8+(AK$6-1)*1+1,8),AGS,2,FALSE)))</f>
        <v/>
      </c>
      <c r="AL111" s="232" t="str">
        <f>IF(MID('Tab. A1.4-WVG'!$C115,(AL$6-1)*8+(AL$6-1)*1+1,8)="","",CONCATENATE(MID('Tab. A1.4-WVG'!$C115,(AL$6-1)*8+(AL$6-1)*1+1,8),": ",VLOOKUP(MID('Tab. A1.4-WVG'!$C115,(AL$6-1)*8+(AL$6-1)*1+1,8),AGS,2,FALSE)))</f>
        <v/>
      </c>
      <c r="AM111" s="232" t="str">
        <f>IF(MID('Tab. A1.4-WVG'!$C115,(AM$6-1)*8+(AM$6-1)*1+1,8)="","",CONCATENATE(MID('Tab. A1.4-WVG'!$C115,(AM$6-1)*8+(AM$6-1)*1+1,8),": ",VLOOKUP(MID('Tab. A1.4-WVG'!$C115,(AM$6-1)*8+(AM$6-1)*1+1,8),AGS,2,FALSE)))</f>
        <v/>
      </c>
      <c r="AN111" s="232" t="str">
        <f>IF(MID('Tab. A1.4-WVG'!$C115,(AN$6-1)*8+(AN$6-1)*1+1,8)="","",CONCATENATE(MID('Tab. A1.4-WVG'!$C115,(AN$6-1)*8+(AN$6-1)*1+1,8),": ",VLOOKUP(MID('Tab. A1.4-WVG'!$C115,(AN$6-1)*8+(AN$6-1)*1+1,8),AGS,2,FALSE)))</f>
        <v/>
      </c>
      <c r="AO111" s="232" t="str">
        <f>IF(MID('Tab. A1.4-WVG'!$C115,(AO$6-1)*8+(AO$6-1)*1+1,8)="","",CONCATENATE(MID('Tab. A1.4-WVG'!$C115,(AO$6-1)*8+(AO$6-1)*1+1,8),": ",VLOOKUP(MID('Tab. A1.4-WVG'!$C115,(AO$6-1)*8+(AO$6-1)*1+1,8),AGS,2,FALSE)))</f>
        <v/>
      </c>
      <c r="AP111" s="232" t="str">
        <f>IF(MID('Tab. A1.4-WVG'!$C115,(AP$6-1)*8+(AP$6-1)*1+1,8)="","",CONCATENATE(MID('Tab. A1.4-WVG'!$C115,(AP$6-1)*8+(AP$6-1)*1+1,8),": ",VLOOKUP(MID('Tab. A1.4-WVG'!$C115,(AP$6-1)*8+(AP$6-1)*1+1,8),AGS,2,FALSE)))</f>
        <v/>
      </c>
      <c r="AQ111" s="232" t="str">
        <f>IF(MID('Tab. A1.4-WVG'!$C115,(AQ$6-1)*8+(AQ$6-1)*1+1,8)="","",CONCATENATE(MID('Tab. A1.4-WVG'!$C115,(AQ$6-1)*8+(AQ$6-1)*1+1,8),": ",VLOOKUP(MID('Tab. A1.4-WVG'!$C115,(AQ$6-1)*8+(AQ$6-1)*1+1,8),AGS,2,FALSE)))</f>
        <v/>
      </c>
      <c r="AR111" s="232" t="str">
        <f>IF(MID('Tab. A1.4-WVG'!$C115,(AR$6-1)*8+(AR$6-1)*1+1,8)="","",CONCATENATE(MID('Tab. A1.4-WVG'!$C115,(AR$6-1)*8+(AR$6-1)*1+1,8),": ",VLOOKUP(MID('Tab. A1.4-WVG'!$C115,(AR$6-1)*8+(AR$6-1)*1+1,8),AGS,2,FALSE)))</f>
        <v/>
      </c>
      <c r="AS111" s="232" t="str">
        <f>IF(MID('Tab. A1.4-WVG'!$C115,(AS$6-1)*8+(AS$6-1)*1+1,8)="","",CONCATENATE(MID('Tab. A1.4-WVG'!$C115,(AS$6-1)*8+(AS$6-1)*1+1,8),": ",VLOOKUP(MID('Tab. A1.4-WVG'!$C115,(AS$6-1)*8+(AS$6-1)*1+1,8),AGS,2,FALSE)))</f>
        <v/>
      </c>
      <c r="AT111" s="232" t="str">
        <f>IF(MID('Tab. A1.4-WVG'!$C115,(AT$6-1)*8+(AT$6-1)*1+1,8)="","",CONCATENATE(MID('Tab. A1.4-WVG'!$C115,(AT$6-1)*8+(AT$6-1)*1+1,8),": ",VLOOKUP(MID('Tab. A1.4-WVG'!$C115,(AT$6-1)*8+(AT$6-1)*1+1,8),AGS,2,FALSE)))</f>
        <v/>
      </c>
      <c r="AU111" s="232" t="str">
        <f>IF(MID('Tab. A1.4-WVG'!$C115,(AU$6-1)*8+(AU$6-1)*1+1,8)="","",CONCATENATE(MID('Tab. A1.4-WVG'!$C115,(AU$6-1)*8+(AU$6-1)*1+1,8),": ",VLOOKUP(MID('Tab. A1.4-WVG'!$C115,(AU$6-1)*8+(AU$6-1)*1+1,8),AGS,2,FALSE)))</f>
        <v/>
      </c>
      <c r="AV111" s="232" t="str">
        <f>IF(MID('Tab. A1.4-WVG'!$C115,(AV$6-1)*8+(AV$6-1)*1+1,8)="","",CONCATENATE(MID('Tab. A1.4-WVG'!$C115,(AV$6-1)*8+(AV$6-1)*1+1,8),": ",VLOOKUP(MID('Tab. A1.4-WVG'!$C115,(AV$6-1)*8+(AV$6-1)*1+1,8),AGS,2,FALSE)))</f>
        <v/>
      </c>
      <c r="AW111" s="232" t="str">
        <f>IF(MID('Tab. A1.4-WVG'!$C115,(AW$6-1)*8+(AW$6-1)*1+1,8)="","",CONCATENATE(MID('Tab. A1.4-WVG'!$C115,(AW$6-1)*8+(AW$6-1)*1+1,8),": ",VLOOKUP(MID('Tab. A1.4-WVG'!$C115,(AW$6-1)*8+(AW$6-1)*1+1,8),AGS,2,FALSE)))</f>
        <v/>
      </c>
      <c r="AX111" s="232" t="str">
        <f>IF(MID('Tab. A1.4-WVG'!$C115,(AX$6-1)*8+(AX$6-1)*1+1,8)="","",CONCATENATE(MID('Tab. A1.4-WVG'!$C115,(AX$6-1)*8+(AX$6-1)*1+1,8),": ",VLOOKUP(MID('Tab. A1.4-WVG'!$C115,(AX$6-1)*8+(AX$6-1)*1+1,8),AGS,2,FALSE)))</f>
        <v/>
      </c>
      <c r="AY111" s="232" t="str">
        <f>IF(MID('Tab. A1.4-WVG'!$C115,(AY$6-1)*8+(AY$6-1)*1+1,8)="","",CONCATENATE(MID('Tab. A1.4-WVG'!$C115,(AY$6-1)*8+(AY$6-1)*1+1,8),": ",VLOOKUP(MID('Tab. A1.4-WVG'!$C115,(AY$6-1)*8+(AY$6-1)*1+1,8),AGS,2,FALSE)))</f>
        <v/>
      </c>
      <c r="AZ111" s="232" t="str">
        <f>IF(MID('Tab. A1.4-WVG'!$C115,(AZ$6-1)*8+(AZ$6-1)*1+1,8)="","",CONCATENATE(MID('Tab. A1.4-WVG'!$C115,(AZ$6-1)*8+(AZ$6-1)*1+1,8),": ",VLOOKUP(MID('Tab. A1.4-WVG'!$C115,(AZ$6-1)*8+(AZ$6-1)*1+1,8),AGS,2,FALSE)))</f>
        <v/>
      </c>
      <c r="BA111" s="232" t="str">
        <f>IF(MID('Tab. A1.4-WVG'!$C115,(BA$6-1)*8+(BA$6-1)*1+1,8)="","",CONCATENATE(MID('Tab. A1.4-WVG'!$C115,(BA$6-1)*8+(BA$6-1)*1+1,8),": ",VLOOKUP(MID('Tab. A1.4-WVG'!$C115,(BA$6-1)*8+(BA$6-1)*1+1,8),AGS,2,FALSE)))</f>
        <v/>
      </c>
      <c r="BB111" s="232" t="str">
        <f>IF(MID('Tab. A1.4-WVG'!$C115,(BB$6-1)*8+(BB$6-1)*1+1,8)="","",CONCATENATE(MID('Tab. A1.4-WVG'!$C115,(BB$6-1)*8+(BB$6-1)*1+1,8),": ",VLOOKUP(MID('Tab. A1.4-WVG'!$C115,(BB$6-1)*8+(BB$6-1)*1+1,8),AGS,2,FALSE)))</f>
        <v/>
      </c>
      <c r="BC111" s="232" t="str">
        <f>IF(MID('Tab. A1.4-WVG'!$C115,(BC$6-1)*8+(BC$6-1)*1+1,8)="","",CONCATENATE(MID('Tab. A1.4-WVG'!$C115,(BC$6-1)*8+(BC$6-1)*1+1,8),": ",VLOOKUP(MID('Tab. A1.4-WVG'!$C115,(BC$6-1)*8+(BC$6-1)*1+1,8),AGS,2,FALSE)))</f>
        <v/>
      </c>
      <c r="BD111" s="232" t="str">
        <f>IF(MID('Tab. A1.4-WVG'!$C115,(BD$6-1)*8+(BD$6-1)*1+1,8)="","",CONCATENATE(MID('Tab. A1.4-WVG'!$C115,(BD$6-1)*8+(BD$6-1)*1+1,8),": ",VLOOKUP(MID('Tab. A1.4-WVG'!$C115,(BD$6-1)*8+(BD$6-1)*1+1,8),AGS,2,FALSE)))</f>
        <v/>
      </c>
      <c r="BE111" s="232" t="str">
        <f>IF(MID('Tab. A1.4-WVG'!$C115,(BE$6-1)*8+(BE$6-1)*1+1,8)="","",CONCATENATE(MID('Tab. A1.4-WVG'!$C115,(BE$6-1)*8+(BE$6-1)*1+1,8),": ",VLOOKUP(MID('Tab. A1.4-WVG'!$C115,(BE$6-1)*8+(BE$6-1)*1+1,8),AGS,2,FALSE)))</f>
        <v/>
      </c>
      <c r="BF111" s="232" t="str">
        <f>IF(MID('Tab. A1.4-WVG'!$C115,(BF$6-1)*8+(BF$6-1)*1+1,8)="","",CONCATENATE(MID('Tab. A1.4-WVG'!$C115,(BF$6-1)*8+(BF$6-1)*1+1,8),": ",VLOOKUP(MID('Tab. A1.4-WVG'!$C115,(BF$6-1)*8+(BF$6-1)*1+1,8),AGS,2,FALSE)))</f>
        <v/>
      </c>
      <c r="BG111" s="232" t="str">
        <f>IF(MID('Tab. A1.4-WVG'!$C115,(BG$6-1)*8+(BG$6-1)*1+1,8)="","",CONCATENATE(MID('Tab. A1.4-WVG'!$C115,(BG$6-1)*8+(BG$6-1)*1+1,8),": ",VLOOKUP(MID('Tab. A1.4-WVG'!$C115,(BG$6-1)*8+(BG$6-1)*1+1,8),AGS,2,FALSE)))</f>
        <v/>
      </c>
      <c r="BH111" s="232" t="str">
        <f>IF(MID('Tab. A1.4-WVG'!$C115,(BH$6-1)*8+(BH$6-1)*1+1,8)="","",CONCATENATE(MID('Tab. A1.4-WVG'!$C115,(BH$6-1)*8+(BH$6-1)*1+1,8),": ",VLOOKUP(MID('Tab. A1.4-WVG'!$C115,(BH$6-1)*8+(BH$6-1)*1+1,8),AGS,2,FALSE)))</f>
        <v/>
      </c>
      <c r="BI111" s="232" t="str">
        <f>IF(MID('Tab. A1.4-WVG'!$C115,(BI$6-1)*8+(BI$6-1)*1+1,8)="","",CONCATENATE(MID('Tab. A1.4-WVG'!$C115,(BI$6-1)*8+(BI$6-1)*1+1,8),": ",VLOOKUP(MID('Tab. A1.4-WVG'!$C115,(BI$6-1)*8+(BI$6-1)*1+1,8),AGS,2,FALSE)))</f>
        <v/>
      </c>
      <c r="BJ111" s="232" t="str">
        <f>IF(MID('Tab. A1.4-WVG'!$C115,(BJ$6-1)*8+(BJ$6-1)*1+1,8)="","",CONCATENATE(MID('Tab. A1.4-WVG'!$C115,(BJ$6-1)*8+(BJ$6-1)*1+1,8),": ",VLOOKUP(MID('Tab. A1.4-WVG'!$C115,(BJ$6-1)*8+(BJ$6-1)*1+1,8),AGS,2,FALSE)))</f>
        <v/>
      </c>
      <c r="BK111" s="232" t="str">
        <f>IF(MID('Tab. A1.4-WVG'!$C115,(BK$6-1)*8+(BK$6-1)*1+1,8)="","",CONCATENATE(MID('Tab. A1.4-WVG'!$C115,(BK$6-1)*8+(BK$6-1)*1+1,8),": ",VLOOKUP(MID('Tab. A1.4-WVG'!$C115,(BK$6-1)*8+(BK$6-1)*1+1,8),AGS,2,FALSE)))</f>
        <v/>
      </c>
      <c r="BL111" s="232" t="str">
        <f>IF(MID('Tab. A1.4-WVG'!$C115,(BL$6-1)*8+(BL$6-1)*1+1,8)="","",CONCATENATE(MID('Tab. A1.4-WVG'!$C115,(BL$6-1)*8+(BL$6-1)*1+1,8),": ",VLOOKUP(MID('Tab. A1.4-WVG'!$C115,(BL$6-1)*8+(BL$6-1)*1+1,8),AGS,2,FALSE)))</f>
        <v/>
      </c>
      <c r="BM111" s="232" t="str">
        <f>IF(MID('Tab. A1.4-WVG'!$C115,(BM$6-1)*8+(BM$6-1)*1+1,8)="","",CONCATENATE(MID('Tab. A1.4-WVG'!$C115,(BM$6-1)*8+(BM$6-1)*1+1,8),": ",VLOOKUP(MID('Tab. A1.4-WVG'!$C115,(BM$6-1)*8+(BM$6-1)*1+1,8),AGS,2,FALSE)))</f>
        <v/>
      </c>
      <c r="BN111" s="232" t="str">
        <f>IF(MID('Tab. A1.4-WVG'!$C115,(BN$6-1)*8+(BN$6-1)*1+1,8)="","",CONCATENATE(MID('Tab. A1.4-WVG'!$C115,(BN$6-1)*8+(BN$6-1)*1+1,8),": ",VLOOKUP(MID('Tab. A1.4-WVG'!$C115,(BN$6-1)*8+(BN$6-1)*1+1,8),AGS,2,FALSE)))</f>
        <v/>
      </c>
      <c r="BO111" s="232" t="str">
        <f>IF(MID('Tab. A1.4-WVG'!$C115,(BO$6-1)*8+(BO$6-1)*1+1,8)="","",CONCATENATE(MID('Tab. A1.4-WVG'!$C115,(BO$6-1)*8+(BO$6-1)*1+1,8),": ",VLOOKUP(MID('Tab. A1.4-WVG'!$C115,(BO$6-1)*8+(BO$6-1)*1+1,8),AGS,2,FALSE)))</f>
        <v/>
      </c>
      <c r="BP111" s="232" t="str">
        <f>IF(MID('Tab. A1.4-WVG'!$C115,(BP$6-1)*8+(BP$6-1)*1+1,8)="","",CONCATENATE(MID('Tab. A1.4-WVG'!$C115,(BP$6-1)*8+(BP$6-1)*1+1,8),": ",VLOOKUP(MID('Tab. A1.4-WVG'!$C115,(BP$6-1)*8+(BP$6-1)*1+1,8),AGS,2,FALSE)))</f>
        <v/>
      </c>
      <c r="BQ111" s="232" t="str">
        <f>IF(MID('Tab. A1.4-WVG'!$C115,(BQ$6-1)*8+(BQ$6-1)*1+1,8)="","",CONCATENATE(MID('Tab. A1.4-WVG'!$C115,(BQ$6-1)*8+(BQ$6-1)*1+1,8),": ",VLOOKUP(MID('Tab. A1.4-WVG'!$C115,(BQ$6-1)*8+(BQ$6-1)*1+1,8),AGS,2,FALSE)))</f>
        <v/>
      </c>
      <c r="BR111" s="232" t="str">
        <f>IF(MID('Tab. A1.4-WVG'!$C115,(BR$6-1)*8+(BR$6-1)*1+1,8)="","",CONCATENATE(MID('Tab. A1.4-WVG'!$C115,(BR$6-1)*8+(BR$6-1)*1+1,8),": ",VLOOKUP(MID('Tab. A1.4-WVG'!$C115,(BR$6-1)*8+(BR$6-1)*1+1,8),AGS,2,FALSE)))</f>
        <v/>
      </c>
      <c r="BS111" s="232" t="str">
        <f>IF(MID('Tab. A1.4-WVG'!$C115,(BS$6-1)*8+(BS$6-1)*1+1,8)="","",CONCATENATE(MID('Tab. A1.4-WVG'!$C115,(BS$6-1)*8+(BS$6-1)*1+1,8),": ",VLOOKUP(MID('Tab. A1.4-WVG'!$C115,(BS$6-1)*8+(BS$6-1)*1+1,8),AGS,2,FALSE)))</f>
        <v/>
      </c>
      <c r="BT111" s="232" t="str">
        <f>IF(MID('Tab. A1.4-WVG'!$C115,(BT$6-1)*8+(BT$6-1)*1+1,8)="","",CONCATENATE(MID('Tab. A1.4-WVG'!$C115,(BT$6-1)*8+(BT$6-1)*1+1,8),": ",VLOOKUP(MID('Tab. A1.4-WVG'!$C115,(BT$6-1)*8+(BT$6-1)*1+1,8),AGS,2,FALSE)))</f>
        <v/>
      </c>
      <c r="BU111" s="232" t="str">
        <f>IF(MID('Tab. A1.4-WVG'!$C115,(BU$6-1)*8+(BU$6-1)*1+1,8)="","",CONCATENATE(MID('Tab. A1.4-WVG'!$C115,(BU$6-1)*8+(BU$6-1)*1+1,8),": ",VLOOKUP(MID('Tab. A1.4-WVG'!$C115,(BU$6-1)*8+(BU$6-1)*1+1,8),AGS,2,FALSE)))</f>
        <v/>
      </c>
      <c r="BV111" s="232" t="str">
        <f>IF(MID('Tab. A1.4-WVG'!$C115,(BV$6-1)*8+(BV$6-1)*1+1,8)="","",CONCATENATE(MID('Tab. A1.4-WVG'!$C115,(BV$6-1)*8+(BV$6-1)*1+1,8),": ",VLOOKUP(MID('Tab. A1.4-WVG'!$C115,(BV$6-1)*8+(BV$6-1)*1+1,8),AGS,2,FALSE)))</f>
        <v/>
      </c>
      <c r="BW111" s="232" t="str">
        <f>IF(MID('Tab. A1.4-WVG'!$C115,(BW$6-1)*8+(BW$6-1)*1+1,8)="","",CONCATENATE(MID('Tab. A1.4-WVG'!$C115,(BW$6-1)*8+(BW$6-1)*1+1,8),": ",VLOOKUP(MID('Tab. A1.4-WVG'!$C115,(BW$6-1)*8+(BW$6-1)*1+1,8),AGS,2,FALSE)))</f>
        <v/>
      </c>
      <c r="BX111" s="232" t="str">
        <f>IF(MID('Tab. A1.4-WVG'!$C115,(BX$6-1)*8+(BX$6-1)*1+1,8)="","",CONCATENATE(MID('Tab. A1.4-WVG'!$C115,(BX$6-1)*8+(BX$6-1)*1+1,8),": ",VLOOKUP(MID('Tab. A1.4-WVG'!$C115,(BX$6-1)*8+(BX$6-1)*1+1,8),AGS,2,FALSE)))</f>
        <v/>
      </c>
      <c r="BY111" s="232" t="str">
        <f>IF(MID('Tab. A1.4-WVG'!$C115,(BY$6-1)*8+(BY$6-1)*1+1,8)="","",CONCATENATE(MID('Tab. A1.4-WVG'!$C115,(BY$6-1)*8+(BY$6-1)*1+1,8),": ",VLOOKUP(MID('Tab. A1.4-WVG'!$C115,(BY$6-1)*8+(BY$6-1)*1+1,8),AGS,2,FALSE)))</f>
        <v/>
      </c>
      <c r="BZ111" s="232" t="str">
        <f>IF(MID('Tab. A1.4-WVG'!$C115,(BZ$6-1)*8+(BZ$6-1)*1+1,8)="","",CONCATENATE(MID('Tab. A1.4-WVG'!$C115,(BZ$6-1)*8+(BZ$6-1)*1+1,8),": ",VLOOKUP(MID('Tab. A1.4-WVG'!$C115,(BZ$6-1)*8+(BZ$6-1)*1+1,8),AGS,2,FALSE)))</f>
        <v/>
      </c>
      <c r="CA111" s="232" t="str">
        <f>IF(MID('Tab. A1.4-WVG'!$C115,(CA$6-1)*8+(CA$6-1)*1+1,8)="","",CONCATENATE(MID('Tab. A1.4-WVG'!$C115,(CA$6-1)*8+(CA$6-1)*1+1,8),": ",VLOOKUP(MID('Tab. A1.4-WVG'!$C115,(CA$6-1)*8+(CA$6-1)*1+1,8),AGS,2,FALSE)))</f>
        <v/>
      </c>
      <c r="CB111" s="232" t="str">
        <f>IF(MID('Tab. A1.4-WVG'!$C115,(CB$6-1)*8+(CB$6-1)*1+1,8)="","",CONCATENATE(MID('Tab. A1.4-WVG'!$C115,(CB$6-1)*8+(CB$6-1)*1+1,8),": ",VLOOKUP(MID('Tab. A1.4-WVG'!$C115,(CB$6-1)*8+(CB$6-1)*1+1,8),AGS,2,FALSE)))</f>
        <v/>
      </c>
      <c r="CC111" s="232" t="str">
        <f>IF(MID('Tab. A1.4-WVG'!$C115,(CC$6-1)*8+(CC$6-1)*1+1,8)="","",CONCATENATE(MID('Tab. A1.4-WVG'!$C115,(CC$6-1)*8+(CC$6-1)*1+1,8),": ",VLOOKUP(MID('Tab. A1.4-WVG'!$C115,(CC$6-1)*8+(CC$6-1)*1+1,8),AGS,2,FALSE)))</f>
        <v/>
      </c>
      <c r="CD111" s="232" t="str">
        <f>IF(MID('Tab. A1.4-WVG'!$C115,(CD$6-1)*8+(CD$6-1)*1+1,8)="","",CONCATENATE(MID('Tab. A1.4-WVG'!$C115,(CD$6-1)*8+(CD$6-1)*1+1,8),": ",VLOOKUP(MID('Tab. A1.4-WVG'!$C115,(CD$6-1)*8+(CD$6-1)*1+1,8),AGS,2,FALSE)))</f>
        <v/>
      </c>
      <c r="CE111" s="232" t="str">
        <f>IF(MID('Tab. A1.4-WVG'!$C115,(CE$6-1)*8+(CE$6-1)*1+1,8)="","",CONCATENATE(MID('Tab. A1.4-WVG'!$C115,(CE$6-1)*8+(CE$6-1)*1+1,8),": ",VLOOKUP(MID('Tab. A1.4-WVG'!$C115,(CE$6-1)*8+(CE$6-1)*1+1,8),AGS,2,FALSE)))</f>
        <v/>
      </c>
      <c r="CF111" s="232" t="str">
        <f>IF(MID('Tab. A1.4-WVG'!$C115,(CF$6-1)*8+(CF$6-1)*1+1,8)="","",CONCATENATE(MID('Tab. A1.4-WVG'!$C115,(CF$6-1)*8+(CF$6-1)*1+1,8),": ",VLOOKUP(MID('Tab. A1.4-WVG'!$C115,(CF$6-1)*8+(CF$6-1)*1+1,8),AGS,2,FALSE)))</f>
        <v/>
      </c>
      <c r="CG111" s="232" t="str">
        <f>IF(MID('Tab. A1.4-WVG'!$C115,(CG$6-1)*8+(CG$6-1)*1+1,8)="","",CONCATENATE(MID('Tab. A1.4-WVG'!$C115,(CG$6-1)*8+(CG$6-1)*1+1,8),": ",VLOOKUP(MID('Tab. A1.4-WVG'!$C115,(CG$6-1)*8+(CG$6-1)*1+1,8),AGS,2,FALSE)))</f>
        <v/>
      </c>
      <c r="CH111" s="232" t="str">
        <f>IF(MID('Tab. A1.4-WVG'!$C115,(CH$6-1)*8+(CH$6-1)*1+1,8)="","",CONCATENATE(MID('Tab. A1.4-WVG'!$C115,(CH$6-1)*8+(CH$6-1)*1+1,8),": ",VLOOKUP(MID('Tab. A1.4-WVG'!$C115,(CH$6-1)*8+(CH$6-1)*1+1,8),AGS,2,FALSE)))</f>
        <v/>
      </c>
      <c r="CI111" s="232" t="str">
        <f>IF(MID('Tab. A1.4-WVG'!$C115,(CI$6-1)*8+(CI$6-1)*1+1,8)="","",CONCATENATE(MID('Tab. A1.4-WVG'!$C115,(CI$6-1)*8+(CI$6-1)*1+1,8),": ",VLOOKUP(MID('Tab. A1.4-WVG'!$C115,(CI$6-1)*8+(CI$6-1)*1+1,8),AGS,2,FALSE)))</f>
        <v/>
      </c>
      <c r="CJ111" s="232" t="str">
        <f>IF(MID('Tab. A1.4-WVG'!$C115,(CJ$6-1)*8+(CJ$6-1)*1+1,8)="","",CONCATENATE(MID('Tab. A1.4-WVG'!$C115,(CJ$6-1)*8+(CJ$6-1)*1+1,8),": ",VLOOKUP(MID('Tab. A1.4-WVG'!$C115,(CJ$6-1)*8+(CJ$6-1)*1+1,8),AGS,2,FALSE)))</f>
        <v/>
      </c>
      <c r="CK111" s="232" t="str">
        <f>IF(MID('Tab. A1.4-WVG'!$C115,(CK$6-1)*8+(CK$6-1)*1+1,8)="","",CONCATENATE(MID('Tab. A1.4-WVG'!$C115,(CK$6-1)*8+(CK$6-1)*1+1,8),": ",VLOOKUP(MID('Tab. A1.4-WVG'!$C115,(CK$6-1)*8+(CK$6-1)*1+1,8),AGS,2,FALSE)))</f>
        <v/>
      </c>
      <c r="CL111" s="232" t="str">
        <f>IF(MID('Tab. A1.4-WVG'!$C115,(CL$6-1)*8+(CL$6-1)*1+1,8)="","",CONCATENATE(MID('Tab. A1.4-WVG'!$C115,(CL$6-1)*8+(CL$6-1)*1+1,8),": ",VLOOKUP(MID('Tab. A1.4-WVG'!$C115,(CL$6-1)*8+(CL$6-1)*1+1,8),AGS,2,FALSE)))</f>
        <v/>
      </c>
      <c r="CM111" s="232" t="str">
        <f>IF(MID('Tab. A1.4-WVG'!$C115,(CM$6-1)*8+(CM$6-1)*1+1,8)="","",CONCATENATE(MID('Tab. A1.4-WVG'!$C115,(CM$6-1)*8+(CM$6-1)*1+1,8),": ",VLOOKUP(MID('Tab. A1.4-WVG'!$C115,(CM$6-1)*8+(CM$6-1)*1+1,8),AGS,2,FALSE)))</f>
        <v/>
      </c>
      <c r="CN111" s="232" t="str">
        <f>IF(MID('Tab. A1.4-WVG'!$C115,(CN$6-1)*8+(CN$6-1)*1+1,8)="","",CONCATENATE(MID('Tab. A1.4-WVG'!$C115,(CN$6-1)*8+(CN$6-1)*1+1,8),": ",VLOOKUP(MID('Tab. A1.4-WVG'!$C115,(CN$6-1)*8+(CN$6-1)*1+1,8),AGS,2,FALSE)))</f>
        <v/>
      </c>
      <c r="CO111" s="232" t="str">
        <f>IF(MID('Tab. A1.4-WVG'!$C115,(CO$6-1)*8+(CO$6-1)*1+1,8)="","",CONCATENATE(MID('Tab. A1.4-WVG'!$C115,(CO$6-1)*8+(CO$6-1)*1+1,8),": ",VLOOKUP(MID('Tab. A1.4-WVG'!$C115,(CO$6-1)*8+(CO$6-1)*1+1,8),AGS,2,FALSE)))</f>
        <v/>
      </c>
      <c r="CP111" s="232" t="str">
        <f>IF(MID('Tab. A1.4-WVG'!$C115,(CP$6-1)*8+(CP$6-1)*1+1,8)="","",CONCATENATE(MID('Tab. A1.4-WVG'!$C115,(CP$6-1)*8+(CP$6-1)*1+1,8),": ",VLOOKUP(MID('Tab. A1.4-WVG'!$C115,(CP$6-1)*8+(CP$6-1)*1+1,8),AGS,2,FALSE)))</f>
        <v/>
      </c>
      <c r="CQ111" s="232" t="str">
        <f>IF(MID('Tab. A1.4-WVG'!$C115,(CQ$6-1)*8+(CQ$6-1)*1+1,8)="","",CONCATENATE(MID('Tab. A1.4-WVG'!$C115,(CQ$6-1)*8+(CQ$6-1)*1+1,8),": ",VLOOKUP(MID('Tab. A1.4-WVG'!$C115,(CQ$6-1)*8+(CQ$6-1)*1+1,8),AGS,2,FALSE)))</f>
        <v/>
      </c>
      <c r="CR111" s="232" t="str">
        <f>IF(MID('Tab. A1.4-WVG'!$C115,(CR$6-1)*8+(CR$6-1)*1+1,8)="","",CONCATENATE(MID('Tab. A1.4-WVG'!$C115,(CR$6-1)*8+(CR$6-1)*1+1,8),": ",VLOOKUP(MID('Tab. A1.4-WVG'!$C115,(CR$6-1)*8+(CR$6-1)*1+1,8),AGS,2,FALSE)))</f>
        <v/>
      </c>
      <c r="CS111" s="232" t="str">
        <f>IF(MID('Tab. A1.4-WVG'!$C115,(CS$6-1)*8+(CS$6-1)*1+1,8)="","",CONCATENATE(MID('Tab. A1.4-WVG'!$C115,(CS$6-1)*8+(CS$6-1)*1+1,8),": ",VLOOKUP(MID('Tab. A1.4-WVG'!$C115,(CS$6-1)*8+(CS$6-1)*1+1,8),AGS,2,FALSE)))</f>
        <v/>
      </c>
      <c r="CT111" s="232" t="str">
        <f>IF(MID('Tab. A1.4-WVG'!$C115,(CT$6-1)*8+(CT$6-1)*1+1,8)="","",CONCATENATE(MID('Tab. A1.4-WVG'!$C115,(CT$6-1)*8+(CT$6-1)*1+1,8),": ",VLOOKUP(MID('Tab. A1.4-WVG'!$C115,(CT$6-1)*8+(CT$6-1)*1+1,8),AGS,2,FALSE)))</f>
        <v/>
      </c>
      <c r="CU111" s="232" t="str">
        <f>IF(MID('Tab. A1.4-WVG'!$C115,(CU$6-1)*8+(CU$6-1)*1+1,8)="","",CONCATENATE(MID('Tab. A1.4-WVG'!$C115,(CU$6-1)*8+(CU$6-1)*1+1,8),": ",VLOOKUP(MID('Tab. A1.4-WVG'!$C115,(CU$6-1)*8+(CU$6-1)*1+1,8),AGS,2,FALSE)))</f>
        <v/>
      </c>
      <c r="CV111" s="232" t="str">
        <f>IF(MID('Tab. A1.4-WVG'!$C115,(CV$6-1)*8+(CV$6-1)*1+1,8)="","",CONCATENATE(MID('Tab. A1.4-WVG'!$C115,(CV$6-1)*8+(CV$6-1)*1+1,8),": ",VLOOKUP(MID('Tab. A1.4-WVG'!$C115,(CV$6-1)*8+(CV$6-1)*1+1,8),AGS,2,FALSE)))</f>
        <v/>
      </c>
      <c r="CW111" s="232" t="str">
        <f>IF(MID('Tab. A1.4-WVG'!$C115,(CW$6-1)*8+(CW$6-1)*1+1,8)="","",CONCATENATE(MID('Tab. A1.4-WVG'!$C115,(CW$6-1)*8+(CW$6-1)*1+1,8),": ",VLOOKUP(MID('Tab. A1.4-WVG'!$C115,(CW$6-1)*8+(CW$6-1)*1+1,8),AGS,2,FALSE)))</f>
        <v/>
      </c>
      <c r="CX111" s="39">
        <f t="shared" si="1"/>
        <v>0</v>
      </c>
    </row>
    <row r="112" spans="1:102" ht="38.25" customHeight="1" x14ac:dyDescent="0.2">
      <c r="A112" s="231" t="str">
        <f>IF('Tab. A1.4-WVG'!A116="","",'Tab. A1.4-WVG'!A116)</f>
        <v/>
      </c>
      <c r="B112" s="232" t="str">
        <f>IF(MID('Tab. A1.4-WVG'!$C116,(B$6-1)*8+(B$6-1)*1+1,8)="","",CONCATENATE(MID('Tab. A1.4-WVG'!$C116,(B$6-1)*8+(B$6-1)*1+1,8),": ",VLOOKUP(MID('Tab. A1.4-WVG'!$C116,(B$6-1)*8+(B$6-1)*1+1,8),AGS,2,FALSE)))</f>
        <v/>
      </c>
      <c r="C112" s="232" t="str">
        <f>IF(MID('Tab. A1.4-WVG'!$C116,(C$6-1)*8+(C$6-1)*1+1,8)="","",CONCATENATE(MID('Tab. A1.4-WVG'!$C116,(C$6-1)*8+(C$6-1)*1+1,8),": ",VLOOKUP(MID('Tab. A1.4-WVG'!$C116,(C$6-1)*8+(C$6-1)*1+1,8),AGS,2,FALSE)))</f>
        <v/>
      </c>
      <c r="D112" s="232" t="str">
        <f>IF(MID('Tab. A1.4-WVG'!$C116,(D$6-1)*8+(D$6-1)*1+1,8)="","",CONCATENATE(MID('Tab. A1.4-WVG'!$C116,(D$6-1)*8+(D$6-1)*1+1,8),": ",VLOOKUP(MID('Tab. A1.4-WVG'!$C116,(D$6-1)*8+(D$6-1)*1+1,8),AGS,2,FALSE)))</f>
        <v/>
      </c>
      <c r="E112" s="232" t="str">
        <f>IF(MID('Tab. A1.4-WVG'!$C116,(E$6-1)*8+(E$6-1)*1+1,8)="","",CONCATENATE(MID('Tab. A1.4-WVG'!$C116,(E$6-1)*8+(E$6-1)*1+1,8),": ",VLOOKUP(MID('Tab. A1.4-WVG'!$C116,(E$6-1)*8+(E$6-1)*1+1,8),AGS,2,FALSE)))</f>
        <v/>
      </c>
      <c r="F112" s="232" t="str">
        <f>IF(MID('Tab. A1.4-WVG'!$C116,(F$6-1)*8+(F$6-1)*1+1,8)="","",CONCATENATE(MID('Tab. A1.4-WVG'!$C116,(F$6-1)*8+(F$6-1)*1+1,8),": ",VLOOKUP(MID('Tab. A1.4-WVG'!$C116,(F$6-1)*8+(F$6-1)*1+1,8),AGS,2,FALSE)))</f>
        <v/>
      </c>
      <c r="G112" s="232" t="str">
        <f>IF(MID('Tab. A1.4-WVG'!$C116,(G$6-1)*8+(G$6-1)*1+1,8)="","",CONCATENATE(MID('Tab. A1.4-WVG'!$C116,(G$6-1)*8+(G$6-1)*1+1,8),": ",VLOOKUP(MID('Tab. A1.4-WVG'!$C116,(G$6-1)*8+(G$6-1)*1+1,8),AGS,2,FALSE)))</f>
        <v/>
      </c>
      <c r="H112" s="232" t="str">
        <f>IF(MID('Tab. A1.4-WVG'!$C116,(H$6-1)*8+(H$6-1)*1+1,8)="","",CONCATENATE(MID('Tab. A1.4-WVG'!$C116,(H$6-1)*8+(H$6-1)*1+1,8),": ",VLOOKUP(MID('Tab. A1.4-WVG'!$C116,(H$6-1)*8+(H$6-1)*1+1,8),AGS,2,FALSE)))</f>
        <v/>
      </c>
      <c r="I112" s="232" t="str">
        <f>IF(MID('Tab. A1.4-WVG'!$C116,(I$6-1)*8+(I$6-1)*1+1,8)="","",CONCATENATE(MID('Tab. A1.4-WVG'!$C116,(I$6-1)*8+(I$6-1)*1+1,8),": ",VLOOKUP(MID('Tab. A1.4-WVG'!$C116,(I$6-1)*8+(I$6-1)*1+1,8),AGS,2,FALSE)))</f>
        <v/>
      </c>
      <c r="J112" s="232" t="str">
        <f>IF(MID('Tab. A1.4-WVG'!$C116,(J$6-1)*8+(J$6-1)*1+1,8)="","",CONCATENATE(MID('Tab. A1.4-WVG'!$C116,(J$6-1)*8+(J$6-1)*1+1,8),": ",VLOOKUP(MID('Tab. A1.4-WVG'!$C116,(J$6-1)*8+(J$6-1)*1+1,8),AGS,2,FALSE)))</f>
        <v/>
      </c>
      <c r="K112" s="232" t="str">
        <f>IF(MID('Tab. A1.4-WVG'!$C116,(K$6-1)*8+(K$6-1)*1+1,8)="","",CONCATENATE(MID('Tab. A1.4-WVG'!$C116,(K$6-1)*8+(K$6-1)*1+1,8),": ",VLOOKUP(MID('Tab. A1.4-WVG'!$C116,(K$6-1)*8+(K$6-1)*1+1,8),AGS,2,FALSE)))</f>
        <v/>
      </c>
      <c r="L112" s="232" t="str">
        <f>IF(MID('Tab. A1.4-WVG'!$C116,(L$6-1)*8+(L$6-1)*1+1,8)="","",CONCATENATE(MID('Tab. A1.4-WVG'!$C116,(L$6-1)*8+(L$6-1)*1+1,8),": ",VLOOKUP(MID('Tab. A1.4-WVG'!$C116,(L$6-1)*8+(L$6-1)*1+1,8),AGS,2,FALSE)))</f>
        <v/>
      </c>
      <c r="M112" s="232" t="str">
        <f>IF(MID('Tab. A1.4-WVG'!$C116,(M$6-1)*8+(M$6-1)*1+1,8)="","",CONCATENATE(MID('Tab. A1.4-WVG'!$C116,(M$6-1)*8+(M$6-1)*1+1,8),": ",VLOOKUP(MID('Tab. A1.4-WVG'!$C116,(M$6-1)*8+(M$6-1)*1+1,8),AGS,2,FALSE)))</f>
        <v/>
      </c>
      <c r="N112" s="232" t="str">
        <f>IF(MID('Tab. A1.4-WVG'!$C116,(N$6-1)*8+(N$6-1)*1+1,8)="","",CONCATENATE(MID('Tab. A1.4-WVG'!$C116,(N$6-1)*8+(N$6-1)*1+1,8),": ",VLOOKUP(MID('Tab. A1.4-WVG'!$C116,(N$6-1)*8+(N$6-1)*1+1,8),AGS,2,FALSE)))</f>
        <v/>
      </c>
      <c r="O112" s="232" t="str">
        <f>IF(MID('Tab. A1.4-WVG'!$C116,(O$6-1)*8+(O$6-1)*1+1,8)="","",CONCATENATE(MID('Tab. A1.4-WVG'!$C116,(O$6-1)*8+(O$6-1)*1+1,8),": ",VLOOKUP(MID('Tab. A1.4-WVG'!$C116,(O$6-1)*8+(O$6-1)*1+1,8),AGS,2,FALSE)))</f>
        <v/>
      </c>
      <c r="P112" s="232" t="str">
        <f>IF(MID('Tab. A1.4-WVG'!$C116,(P$6-1)*8+(P$6-1)*1+1,8)="","",CONCATENATE(MID('Tab. A1.4-WVG'!$C116,(P$6-1)*8+(P$6-1)*1+1,8),": ",VLOOKUP(MID('Tab. A1.4-WVG'!$C116,(P$6-1)*8+(P$6-1)*1+1,8),AGS,2,FALSE)))</f>
        <v/>
      </c>
      <c r="Q112" s="232" t="str">
        <f>IF(MID('Tab. A1.4-WVG'!$C116,(Q$6-1)*8+(Q$6-1)*1+1,8)="","",CONCATENATE(MID('Tab. A1.4-WVG'!$C116,(Q$6-1)*8+(Q$6-1)*1+1,8),": ",VLOOKUP(MID('Tab. A1.4-WVG'!$C116,(Q$6-1)*8+(Q$6-1)*1+1,8),AGS,2,FALSE)))</f>
        <v/>
      </c>
      <c r="R112" s="232" t="str">
        <f>IF(MID('Tab. A1.4-WVG'!$C116,(R$6-1)*8+(R$6-1)*1+1,8)="","",CONCATENATE(MID('Tab. A1.4-WVG'!$C116,(R$6-1)*8+(R$6-1)*1+1,8),": ",VLOOKUP(MID('Tab. A1.4-WVG'!$C116,(R$6-1)*8+(R$6-1)*1+1,8),AGS,2,FALSE)))</f>
        <v/>
      </c>
      <c r="S112" s="232" t="str">
        <f>IF(MID('Tab. A1.4-WVG'!$C116,(S$6-1)*8+(S$6-1)*1+1,8)="","",CONCATENATE(MID('Tab. A1.4-WVG'!$C116,(S$6-1)*8+(S$6-1)*1+1,8),": ",VLOOKUP(MID('Tab. A1.4-WVG'!$C116,(S$6-1)*8+(S$6-1)*1+1,8),AGS,2,FALSE)))</f>
        <v/>
      </c>
      <c r="T112" s="232" t="str">
        <f>IF(MID('Tab. A1.4-WVG'!$C116,(T$6-1)*8+(T$6-1)*1+1,8)="","",CONCATENATE(MID('Tab. A1.4-WVG'!$C116,(T$6-1)*8+(T$6-1)*1+1,8),": ",VLOOKUP(MID('Tab. A1.4-WVG'!$C116,(T$6-1)*8+(T$6-1)*1+1,8),AGS,2,FALSE)))</f>
        <v/>
      </c>
      <c r="U112" s="232" t="str">
        <f>IF(MID('Tab. A1.4-WVG'!$C116,(U$6-1)*8+(U$6-1)*1+1,8)="","",CONCATENATE(MID('Tab. A1.4-WVG'!$C116,(U$6-1)*8+(U$6-1)*1+1,8),": ",VLOOKUP(MID('Tab. A1.4-WVG'!$C116,(U$6-1)*8+(U$6-1)*1+1,8),AGS,2,FALSE)))</f>
        <v/>
      </c>
      <c r="V112" s="232" t="str">
        <f>IF(MID('Tab. A1.4-WVG'!$C116,(V$6-1)*8+(V$6-1)*1+1,8)="","",CONCATENATE(MID('Tab. A1.4-WVG'!$C116,(V$6-1)*8+(V$6-1)*1+1,8),": ",VLOOKUP(MID('Tab. A1.4-WVG'!$C116,(V$6-1)*8+(V$6-1)*1+1,8),AGS,2,FALSE)))</f>
        <v/>
      </c>
      <c r="W112" s="232" t="str">
        <f>IF(MID('Tab. A1.4-WVG'!$C116,(W$6-1)*8+(W$6-1)*1+1,8)="","",CONCATENATE(MID('Tab. A1.4-WVG'!$C116,(W$6-1)*8+(W$6-1)*1+1,8),": ",VLOOKUP(MID('Tab. A1.4-WVG'!$C116,(W$6-1)*8+(W$6-1)*1+1,8),AGS,2,FALSE)))</f>
        <v/>
      </c>
      <c r="X112" s="232" t="str">
        <f>IF(MID('Tab. A1.4-WVG'!$C116,(X$6-1)*8+(X$6-1)*1+1,8)="","",CONCATENATE(MID('Tab. A1.4-WVG'!$C116,(X$6-1)*8+(X$6-1)*1+1,8),": ",VLOOKUP(MID('Tab. A1.4-WVG'!$C116,(X$6-1)*8+(X$6-1)*1+1,8),AGS,2,FALSE)))</f>
        <v/>
      </c>
      <c r="Y112" s="232" t="str">
        <f>IF(MID('Tab. A1.4-WVG'!$C116,(Y$6-1)*8+(Y$6-1)*1+1,8)="","",CONCATENATE(MID('Tab. A1.4-WVG'!$C116,(Y$6-1)*8+(Y$6-1)*1+1,8),": ",VLOOKUP(MID('Tab. A1.4-WVG'!$C116,(Y$6-1)*8+(Y$6-1)*1+1,8),AGS,2,FALSE)))</f>
        <v/>
      </c>
      <c r="Z112" s="232" t="str">
        <f>IF(MID('Tab. A1.4-WVG'!$C116,(Z$6-1)*8+(Z$6-1)*1+1,8)="","",CONCATENATE(MID('Tab. A1.4-WVG'!$C116,(Z$6-1)*8+(Z$6-1)*1+1,8),": ",VLOOKUP(MID('Tab. A1.4-WVG'!$C116,(Z$6-1)*8+(Z$6-1)*1+1,8),AGS,2,FALSE)))</f>
        <v/>
      </c>
      <c r="AA112" s="232" t="str">
        <f>IF(MID('Tab. A1.4-WVG'!$C116,(AA$6-1)*8+(AA$6-1)*1+1,8)="","",CONCATENATE(MID('Tab. A1.4-WVG'!$C116,(AA$6-1)*8+(AA$6-1)*1+1,8),": ",VLOOKUP(MID('Tab. A1.4-WVG'!$C116,(AA$6-1)*8+(AA$6-1)*1+1,8),AGS,2,FALSE)))</f>
        <v/>
      </c>
      <c r="AB112" s="232" t="str">
        <f>IF(MID('Tab. A1.4-WVG'!$C116,(AB$6-1)*8+(AB$6-1)*1+1,8)="","",CONCATENATE(MID('Tab. A1.4-WVG'!$C116,(AB$6-1)*8+(AB$6-1)*1+1,8),": ",VLOOKUP(MID('Tab. A1.4-WVG'!$C116,(AB$6-1)*8+(AB$6-1)*1+1,8),AGS,2,FALSE)))</f>
        <v/>
      </c>
      <c r="AC112" s="232" t="str">
        <f>IF(MID('Tab. A1.4-WVG'!$C116,(AC$6-1)*8+(AC$6-1)*1+1,8)="","",CONCATENATE(MID('Tab. A1.4-WVG'!$C116,(AC$6-1)*8+(AC$6-1)*1+1,8),": ",VLOOKUP(MID('Tab. A1.4-WVG'!$C116,(AC$6-1)*8+(AC$6-1)*1+1,8),AGS,2,FALSE)))</f>
        <v/>
      </c>
      <c r="AD112" s="232" t="str">
        <f>IF(MID('Tab. A1.4-WVG'!$C116,(AD$6-1)*8+(AD$6-1)*1+1,8)="","",CONCATENATE(MID('Tab. A1.4-WVG'!$C116,(AD$6-1)*8+(AD$6-1)*1+1,8),": ",VLOOKUP(MID('Tab. A1.4-WVG'!$C116,(AD$6-1)*8+(AD$6-1)*1+1,8),AGS,2,FALSE)))</f>
        <v/>
      </c>
      <c r="AE112" s="232" t="str">
        <f>IF(MID('Tab. A1.4-WVG'!$C116,(AE$6-1)*8+(AE$6-1)*1+1,8)="","",CONCATENATE(MID('Tab. A1.4-WVG'!$C116,(AE$6-1)*8+(AE$6-1)*1+1,8),": ",VLOOKUP(MID('Tab. A1.4-WVG'!$C116,(AE$6-1)*8+(AE$6-1)*1+1,8),AGS,2,FALSE)))</f>
        <v/>
      </c>
      <c r="AF112" s="232" t="str">
        <f>IF(MID('Tab. A1.4-WVG'!$C116,(AF$6-1)*8+(AF$6-1)*1+1,8)="","",CONCATENATE(MID('Tab. A1.4-WVG'!$C116,(AF$6-1)*8+(AF$6-1)*1+1,8),": ",VLOOKUP(MID('Tab. A1.4-WVG'!$C116,(AF$6-1)*8+(AF$6-1)*1+1,8),AGS,2,FALSE)))</f>
        <v/>
      </c>
      <c r="AG112" s="232" t="str">
        <f>IF(MID('Tab. A1.4-WVG'!$C116,(AG$6-1)*8+(AG$6-1)*1+1,8)="","",CONCATENATE(MID('Tab. A1.4-WVG'!$C116,(AG$6-1)*8+(AG$6-1)*1+1,8),": ",VLOOKUP(MID('Tab. A1.4-WVG'!$C116,(AG$6-1)*8+(AG$6-1)*1+1,8),AGS,2,FALSE)))</f>
        <v/>
      </c>
      <c r="AH112" s="232" t="str">
        <f>IF(MID('Tab. A1.4-WVG'!$C116,(AH$6-1)*8+(AH$6-1)*1+1,8)="","",CONCATENATE(MID('Tab. A1.4-WVG'!$C116,(AH$6-1)*8+(AH$6-1)*1+1,8),": ",VLOOKUP(MID('Tab. A1.4-WVG'!$C116,(AH$6-1)*8+(AH$6-1)*1+1,8),AGS,2,FALSE)))</f>
        <v/>
      </c>
      <c r="AI112" s="232" t="str">
        <f>IF(MID('Tab. A1.4-WVG'!$C116,(AI$6-1)*8+(AI$6-1)*1+1,8)="","",CONCATENATE(MID('Tab. A1.4-WVG'!$C116,(AI$6-1)*8+(AI$6-1)*1+1,8),": ",VLOOKUP(MID('Tab. A1.4-WVG'!$C116,(AI$6-1)*8+(AI$6-1)*1+1,8),AGS,2,FALSE)))</f>
        <v/>
      </c>
      <c r="AJ112" s="232" t="str">
        <f>IF(MID('Tab. A1.4-WVG'!$C116,(AJ$6-1)*8+(AJ$6-1)*1+1,8)="","",CONCATENATE(MID('Tab. A1.4-WVG'!$C116,(AJ$6-1)*8+(AJ$6-1)*1+1,8),": ",VLOOKUP(MID('Tab. A1.4-WVG'!$C116,(AJ$6-1)*8+(AJ$6-1)*1+1,8),AGS,2,FALSE)))</f>
        <v/>
      </c>
      <c r="AK112" s="232" t="str">
        <f>IF(MID('Tab. A1.4-WVG'!$C116,(AK$6-1)*8+(AK$6-1)*1+1,8)="","",CONCATENATE(MID('Tab. A1.4-WVG'!$C116,(AK$6-1)*8+(AK$6-1)*1+1,8),": ",VLOOKUP(MID('Tab. A1.4-WVG'!$C116,(AK$6-1)*8+(AK$6-1)*1+1,8),AGS,2,FALSE)))</f>
        <v/>
      </c>
      <c r="AL112" s="232" t="str">
        <f>IF(MID('Tab. A1.4-WVG'!$C116,(AL$6-1)*8+(AL$6-1)*1+1,8)="","",CONCATENATE(MID('Tab. A1.4-WVG'!$C116,(AL$6-1)*8+(AL$6-1)*1+1,8),": ",VLOOKUP(MID('Tab. A1.4-WVG'!$C116,(AL$6-1)*8+(AL$6-1)*1+1,8),AGS,2,FALSE)))</f>
        <v/>
      </c>
      <c r="AM112" s="232" t="str">
        <f>IF(MID('Tab. A1.4-WVG'!$C116,(AM$6-1)*8+(AM$6-1)*1+1,8)="","",CONCATENATE(MID('Tab. A1.4-WVG'!$C116,(AM$6-1)*8+(AM$6-1)*1+1,8),": ",VLOOKUP(MID('Tab. A1.4-WVG'!$C116,(AM$6-1)*8+(AM$6-1)*1+1,8),AGS,2,FALSE)))</f>
        <v/>
      </c>
      <c r="AN112" s="232" t="str">
        <f>IF(MID('Tab. A1.4-WVG'!$C116,(AN$6-1)*8+(AN$6-1)*1+1,8)="","",CONCATENATE(MID('Tab. A1.4-WVG'!$C116,(AN$6-1)*8+(AN$6-1)*1+1,8),": ",VLOOKUP(MID('Tab. A1.4-WVG'!$C116,(AN$6-1)*8+(AN$6-1)*1+1,8),AGS,2,FALSE)))</f>
        <v/>
      </c>
      <c r="AO112" s="232" t="str">
        <f>IF(MID('Tab. A1.4-WVG'!$C116,(AO$6-1)*8+(AO$6-1)*1+1,8)="","",CONCATENATE(MID('Tab. A1.4-WVG'!$C116,(AO$6-1)*8+(AO$6-1)*1+1,8),": ",VLOOKUP(MID('Tab. A1.4-WVG'!$C116,(AO$6-1)*8+(AO$6-1)*1+1,8),AGS,2,FALSE)))</f>
        <v/>
      </c>
      <c r="AP112" s="232" t="str">
        <f>IF(MID('Tab. A1.4-WVG'!$C116,(AP$6-1)*8+(AP$6-1)*1+1,8)="","",CONCATENATE(MID('Tab. A1.4-WVG'!$C116,(AP$6-1)*8+(AP$6-1)*1+1,8),": ",VLOOKUP(MID('Tab. A1.4-WVG'!$C116,(AP$6-1)*8+(AP$6-1)*1+1,8),AGS,2,FALSE)))</f>
        <v/>
      </c>
      <c r="AQ112" s="232" t="str">
        <f>IF(MID('Tab. A1.4-WVG'!$C116,(AQ$6-1)*8+(AQ$6-1)*1+1,8)="","",CONCATENATE(MID('Tab. A1.4-WVG'!$C116,(AQ$6-1)*8+(AQ$6-1)*1+1,8),": ",VLOOKUP(MID('Tab. A1.4-WVG'!$C116,(AQ$6-1)*8+(AQ$6-1)*1+1,8),AGS,2,FALSE)))</f>
        <v/>
      </c>
      <c r="AR112" s="232" t="str">
        <f>IF(MID('Tab. A1.4-WVG'!$C116,(AR$6-1)*8+(AR$6-1)*1+1,8)="","",CONCATENATE(MID('Tab. A1.4-WVG'!$C116,(AR$6-1)*8+(AR$6-1)*1+1,8),": ",VLOOKUP(MID('Tab. A1.4-WVG'!$C116,(AR$6-1)*8+(AR$6-1)*1+1,8),AGS,2,FALSE)))</f>
        <v/>
      </c>
      <c r="AS112" s="232" t="str">
        <f>IF(MID('Tab. A1.4-WVG'!$C116,(AS$6-1)*8+(AS$6-1)*1+1,8)="","",CONCATENATE(MID('Tab. A1.4-WVG'!$C116,(AS$6-1)*8+(AS$6-1)*1+1,8),": ",VLOOKUP(MID('Tab. A1.4-WVG'!$C116,(AS$6-1)*8+(AS$6-1)*1+1,8),AGS,2,FALSE)))</f>
        <v/>
      </c>
      <c r="AT112" s="232" t="str">
        <f>IF(MID('Tab. A1.4-WVG'!$C116,(AT$6-1)*8+(AT$6-1)*1+1,8)="","",CONCATENATE(MID('Tab. A1.4-WVG'!$C116,(AT$6-1)*8+(AT$6-1)*1+1,8),": ",VLOOKUP(MID('Tab. A1.4-WVG'!$C116,(AT$6-1)*8+(AT$6-1)*1+1,8),AGS,2,FALSE)))</f>
        <v/>
      </c>
      <c r="AU112" s="232" t="str">
        <f>IF(MID('Tab. A1.4-WVG'!$C116,(AU$6-1)*8+(AU$6-1)*1+1,8)="","",CONCATENATE(MID('Tab. A1.4-WVG'!$C116,(AU$6-1)*8+(AU$6-1)*1+1,8),": ",VLOOKUP(MID('Tab. A1.4-WVG'!$C116,(AU$6-1)*8+(AU$6-1)*1+1,8),AGS,2,FALSE)))</f>
        <v/>
      </c>
      <c r="AV112" s="232" t="str">
        <f>IF(MID('Tab. A1.4-WVG'!$C116,(AV$6-1)*8+(AV$6-1)*1+1,8)="","",CONCATENATE(MID('Tab. A1.4-WVG'!$C116,(AV$6-1)*8+(AV$6-1)*1+1,8),": ",VLOOKUP(MID('Tab. A1.4-WVG'!$C116,(AV$6-1)*8+(AV$6-1)*1+1,8),AGS,2,FALSE)))</f>
        <v/>
      </c>
      <c r="AW112" s="232" t="str">
        <f>IF(MID('Tab. A1.4-WVG'!$C116,(AW$6-1)*8+(AW$6-1)*1+1,8)="","",CONCATENATE(MID('Tab. A1.4-WVG'!$C116,(AW$6-1)*8+(AW$6-1)*1+1,8),": ",VLOOKUP(MID('Tab. A1.4-WVG'!$C116,(AW$6-1)*8+(AW$6-1)*1+1,8),AGS,2,FALSE)))</f>
        <v/>
      </c>
      <c r="AX112" s="232" t="str">
        <f>IF(MID('Tab. A1.4-WVG'!$C116,(AX$6-1)*8+(AX$6-1)*1+1,8)="","",CONCATENATE(MID('Tab. A1.4-WVG'!$C116,(AX$6-1)*8+(AX$6-1)*1+1,8),": ",VLOOKUP(MID('Tab. A1.4-WVG'!$C116,(AX$6-1)*8+(AX$6-1)*1+1,8),AGS,2,FALSE)))</f>
        <v/>
      </c>
      <c r="AY112" s="232" t="str">
        <f>IF(MID('Tab. A1.4-WVG'!$C116,(AY$6-1)*8+(AY$6-1)*1+1,8)="","",CONCATENATE(MID('Tab. A1.4-WVG'!$C116,(AY$6-1)*8+(AY$6-1)*1+1,8),": ",VLOOKUP(MID('Tab. A1.4-WVG'!$C116,(AY$6-1)*8+(AY$6-1)*1+1,8),AGS,2,FALSE)))</f>
        <v/>
      </c>
      <c r="AZ112" s="232" t="str">
        <f>IF(MID('Tab. A1.4-WVG'!$C116,(AZ$6-1)*8+(AZ$6-1)*1+1,8)="","",CONCATENATE(MID('Tab. A1.4-WVG'!$C116,(AZ$6-1)*8+(AZ$6-1)*1+1,8),": ",VLOOKUP(MID('Tab. A1.4-WVG'!$C116,(AZ$6-1)*8+(AZ$6-1)*1+1,8),AGS,2,FALSE)))</f>
        <v/>
      </c>
      <c r="BA112" s="232" t="str">
        <f>IF(MID('Tab. A1.4-WVG'!$C116,(BA$6-1)*8+(BA$6-1)*1+1,8)="","",CONCATENATE(MID('Tab. A1.4-WVG'!$C116,(BA$6-1)*8+(BA$6-1)*1+1,8),": ",VLOOKUP(MID('Tab. A1.4-WVG'!$C116,(BA$6-1)*8+(BA$6-1)*1+1,8),AGS,2,FALSE)))</f>
        <v/>
      </c>
      <c r="BB112" s="232" t="str">
        <f>IF(MID('Tab. A1.4-WVG'!$C116,(BB$6-1)*8+(BB$6-1)*1+1,8)="","",CONCATENATE(MID('Tab. A1.4-WVG'!$C116,(BB$6-1)*8+(BB$6-1)*1+1,8),": ",VLOOKUP(MID('Tab. A1.4-WVG'!$C116,(BB$6-1)*8+(BB$6-1)*1+1,8),AGS,2,FALSE)))</f>
        <v/>
      </c>
      <c r="BC112" s="232" t="str">
        <f>IF(MID('Tab. A1.4-WVG'!$C116,(BC$6-1)*8+(BC$6-1)*1+1,8)="","",CONCATENATE(MID('Tab. A1.4-WVG'!$C116,(BC$6-1)*8+(BC$6-1)*1+1,8),": ",VLOOKUP(MID('Tab. A1.4-WVG'!$C116,(BC$6-1)*8+(BC$6-1)*1+1,8),AGS,2,FALSE)))</f>
        <v/>
      </c>
      <c r="BD112" s="232" t="str">
        <f>IF(MID('Tab. A1.4-WVG'!$C116,(BD$6-1)*8+(BD$6-1)*1+1,8)="","",CONCATENATE(MID('Tab. A1.4-WVG'!$C116,(BD$6-1)*8+(BD$6-1)*1+1,8),": ",VLOOKUP(MID('Tab. A1.4-WVG'!$C116,(BD$6-1)*8+(BD$6-1)*1+1,8),AGS,2,FALSE)))</f>
        <v/>
      </c>
      <c r="BE112" s="232" t="str">
        <f>IF(MID('Tab. A1.4-WVG'!$C116,(BE$6-1)*8+(BE$6-1)*1+1,8)="","",CONCATENATE(MID('Tab. A1.4-WVG'!$C116,(BE$6-1)*8+(BE$6-1)*1+1,8),": ",VLOOKUP(MID('Tab. A1.4-WVG'!$C116,(BE$6-1)*8+(BE$6-1)*1+1,8),AGS,2,FALSE)))</f>
        <v/>
      </c>
      <c r="BF112" s="232" t="str">
        <f>IF(MID('Tab. A1.4-WVG'!$C116,(BF$6-1)*8+(BF$6-1)*1+1,8)="","",CONCATENATE(MID('Tab. A1.4-WVG'!$C116,(BF$6-1)*8+(BF$6-1)*1+1,8),": ",VLOOKUP(MID('Tab. A1.4-WVG'!$C116,(BF$6-1)*8+(BF$6-1)*1+1,8),AGS,2,FALSE)))</f>
        <v/>
      </c>
      <c r="BG112" s="232" t="str">
        <f>IF(MID('Tab. A1.4-WVG'!$C116,(BG$6-1)*8+(BG$6-1)*1+1,8)="","",CONCATENATE(MID('Tab. A1.4-WVG'!$C116,(BG$6-1)*8+(BG$6-1)*1+1,8),": ",VLOOKUP(MID('Tab. A1.4-WVG'!$C116,(BG$6-1)*8+(BG$6-1)*1+1,8),AGS,2,FALSE)))</f>
        <v/>
      </c>
      <c r="BH112" s="232" t="str">
        <f>IF(MID('Tab. A1.4-WVG'!$C116,(BH$6-1)*8+(BH$6-1)*1+1,8)="","",CONCATENATE(MID('Tab. A1.4-WVG'!$C116,(BH$6-1)*8+(BH$6-1)*1+1,8),": ",VLOOKUP(MID('Tab. A1.4-WVG'!$C116,(BH$6-1)*8+(BH$6-1)*1+1,8),AGS,2,FALSE)))</f>
        <v/>
      </c>
      <c r="BI112" s="232" t="str">
        <f>IF(MID('Tab. A1.4-WVG'!$C116,(BI$6-1)*8+(BI$6-1)*1+1,8)="","",CONCATENATE(MID('Tab. A1.4-WVG'!$C116,(BI$6-1)*8+(BI$6-1)*1+1,8),": ",VLOOKUP(MID('Tab. A1.4-WVG'!$C116,(BI$6-1)*8+(BI$6-1)*1+1,8),AGS,2,FALSE)))</f>
        <v/>
      </c>
      <c r="BJ112" s="232" t="str">
        <f>IF(MID('Tab. A1.4-WVG'!$C116,(BJ$6-1)*8+(BJ$6-1)*1+1,8)="","",CONCATENATE(MID('Tab. A1.4-WVG'!$C116,(BJ$6-1)*8+(BJ$6-1)*1+1,8),": ",VLOOKUP(MID('Tab. A1.4-WVG'!$C116,(BJ$6-1)*8+(BJ$6-1)*1+1,8),AGS,2,FALSE)))</f>
        <v/>
      </c>
      <c r="BK112" s="232" t="str">
        <f>IF(MID('Tab. A1.4-WVG'!$C116,(BK$6-1)*8+(BK$6-1)*1+1,8)="","",CONCATENATE(MID('Tab. A1.4-WVG'!$C116,(BK$6-1)*8+(BK$6-1)*1+1,8),": ",VLOOKUP(MID('Tab. A1.4-WVG'!$C116,(BK$6-1)*8+(BK$6-1)*1+1,8),AGS,2,FALSE)))</f>
        <v/>
      </c>
      <c r="BL112" s="232" t="str">
        <f>IF(MID('Tab. A1.4-WVG'!$C116,(BL$6-1)*8+(BL$6-1)*1+1,8)="","",CONCATENATE(MID('Tab. A1.4-WVG'!$C116,(BL$6-1)*8+(BL$6-1)*1+1,8),": ",VLOOKUP(MID('Tab. A1.4-WVG'!$C116,(BL$6-1)*8+(BL$6-1)*1+1,8),AGS,2,FALSE)))</f>
        <v/>
      </c>
      <c r="BM112" s="232" t="str">
        <f>IF(MID('Tab. A1.4-WVG'!$C116,(BM$6-1)*8+(BM$6-1)*1+1,8)="","",CONCATENATE(MID('Tab. A1.4-WVG'!$C116,(BM$6-1)*8+(BM$6-1)*1+1,8),": ",VLOOKUP(MID('Tab. A1.4-WVG'!$C116,(BM$6-1)*8+(BM$6-1)*1+1,8),AGS,2,FALSE)))</f>
        <v/>
      </c>
      <c r="BN112" s="232" t="str">
        <f>IF(MID('Tab. A1.4-WVG'!$C116,(BN$6-1)*8+(BN$6-1)*1+1,8)="","",CONCATENATE(MID('Tab. A1.4-WVG'!$C116,(BN$6-1)*8+(BN$6-1)*1+1,8),": ",VLOOKUP(MID('Tab. A1.4-WVG'!$C116,(BN$6-1)*8+(BN$6-1)*1+1,8),AGS,2,FALSE)))</f>
        <v/>
      </c>
      <c r="BO112" s="232" t="str">
        <f>IF(MID('Tab. A1.4-WVG'!$C116,(BO$6-1)*8+(BO$6-1)*1+1,8)="","",CONCATENATE(MID('Tab. A1.4-WVG'!$C116,(BO$6-1)*8+(BO$6-1)*1+1,8),": ",VLOOKUP(MID('Tab. A1.4-WVG'!$C116,(BO$6-1)*8+(BO$6-1)*1+1,8),AGS,2,FALSE)))</f>
        <v/>
      </c>
      <c r="BP112" s="232" t="str">
        <f>IF(MID('Tab. A1.4-WVG'!$C116,(BP$6-1)*8+(BP$6-1)*1+1,8)="","",CONCATENATE(MID('Tab. A1.4-WVG'!$C116,(BP$6-1)*8+(BP$6-1)*1+1,8),": ",VLOOKUP(MID('Tab. A1.4-WVG'!$C116,(BP$6-1)*8+(BP$6-1)*1+1,8),AGS,2,FALSE)))</f>
        <v/>
      </c>
      <c r="BQ112" s="232" t="str">
        <f>IF(MID('Tab. A1.4-WVG'!$C116,(BQ$6-1)*8+(BQ$6-1)*1+1,8)="","",CONCATENATE(MID('Tab. A1.4-WVG'!$C116,(BQ$6-1)*8+(BQ$6-1)*1+1,8),": ",VLOOKUP(MID('Tab. A1.4-WVG'!$C116,(BQ$6-1)*8+(BQ$6-1)*1+1,8),AGS,2,FALSE)))</f>
        <v/>
      </c>
      <c r="BR112" s="232" t="str">
        <f>IF(MID('Tab. A1.4-WVG'!$C116,(BR$6-1)*8+(BR$6-1)*1+1,8)="","",CONCATENATE(MID('Tab. A1.4-WVG'!$C116,(BR$6-1)*8+(BR$6-1)*1+1,8),": ",VLOOKUP(MID('Tab. A1.4-WVG'!$C116,(BR$6-1)*8+(BR$6-1)*1+1,8),AGS,2,FALSE)))</f>
        <v/>
      </c>
      <c r="BS112" s="232" t="str">
        <f>IF(MID('Tab. A1.4-WVG'!$C116,(BS$6-1)*8+(BS$6-1)*1+1,8)="","",CONCATENATE(MID('Tab. A1.4-WVG'!$C116,(BS$6-1)*8+(BS$6-1)*1+1,8),": ",VLOOKUP(MID('Tab. A1.4-WVG'!$C116,(BS$6-1)*8+(BS$6-1)*1+1,8),AGS,2,FALSE)))</f>
        <v/>
      </c>
      <c r="BT112" s="232" t="str">
        <f>IF(MID('Tab. A1.4-WVG'!$C116,(BT$6-1)*8+(BT$6-1)*1+1,8)="","",CONCATENATE(MID('Tab. A1.4-WVG'!$C116,(BT$6-1)*8+(BT$6-1)*1+1,8),": ",VLOOKUP(MID('Tab. A1.4-WVG'!$C116,(BT$6-1)*8+(BT$6-1)*1+1,8),AGS,2,FALSE)))</f>
        <v/>
      </c>
      <c r="BU112" s="232" t="str">
        <f>IF(MID('Tab. A1.4-WVG'!$C116,(BU$6-1)*8+(BU$6-1)*1+1,8)="","",CONCATENATE(MID('Tab. A1.4-WVG'!$C116,(BU$6-1)*8+(BU$6-1)*1+1,8),": ",VLOOKUP(MID('Tab. A1.4-WVG'!$C116,(BU$6-1)*8+(BU$6-1)*1+1,8),AGS,2,FALSE)))</f>
        <v/>
      </c>
      <c r="BV112" s="232" t="str">
        <f>IF(MID('Tab. A1.4-WVG'!$C116,(BV$6-1)*8+(BV$6-1)*1+1,8)="","",CONCATENATE(MID('Tab. A1.4-WVG'!$C116,(BV$6-1)*8+(BV$6-1)*1+1,8),": ",VLOOKUP(MID('Tab. A1.4-WVG'!$C116,(BV$6-1)*8+(BV$6-1)*1+1,8),AGS,2,FALSE)))</f>
        <v/>
      </c>
      <c r="BW112" s="232" t="str">
        <f>IF(MID('Tab. A1.4-WVG'!$C116,(BW$6-1)*8+(BW$6-1)*1+1,8)="","",CONCATENATE(MID('Tab. A1.4-WVG'!$C116,(BW$6-1)*8+(BW$6-1)*1+1,8),": ",VLOOKUP(MID('Tab. A1.4-WVG'!$C116,(BW$6-1)*8+(BW$6-1)*1+1,8),AGS,2,FALSE)))</f>
        <v/>
      </c>
      <c r="BX112" s="232" t="str">
        <f>IF(MID('Tab. A1.4-WVG'!$C116,(BX$6-1)*8+(BX$6-1)*1+1,8)="","",CONCATENATE(MID('Tab. A1.4-WVG'!$C116,(BX$6-1)*8+(BX$6-1)*1+1,8),": ",VLOOKUP(MID('Tab. A1.4-WVG'!$C116,(BX$6-1)*8+(BX$6-1)*1+1,8),AGS,2,FALSE)))</f>
        <v/>
      </c>
      <c r="BY112" s="232" t="str">
        <f>IF(MID('Tab. A1.4-WVG'!$C116,(BY$6-1)*8+(BY$6-1)*1+1,8)="","",CONCATENATE(MID('Tab. A1.4-WVG'!$C116,(BY$6-1)*8+(BY$6-1)*1+1,8),": ",VLOOKUP(MID('Tab. A1.4-WVG'!$C116,(BY$6-1)*8+(BY$6-1)*1+1,8),AGS,2,FALSE)))</f>
        <v/>
      </c>
      <c r="BZ112" s="232" t="str">
        <f>IF(MID('Tab. A1.4-WVG'!$C116,(BZ$6-1)*8+(BZ$6-1)*1+1,8)="","",CONCATENATE(MID('Tab. A1.4-WVG'!$C116,(BZ$6-1)*8+(BZ$6-1)*1+1,8),": ",VLOOKUP(MID('Tab. A1.4-WVG'!$C116,(BZ$6-1)*8+(BZ$6-1)*1+1,8),AGS,2,FALSE)))</f>
        <v/>
      </c>
      <c r="CA112" s="232" t="str">
        <f>IF(MID('Tab. A1.4-WVG'!$C116,(CA$6-1)*8+(CA$6-1)*1+1,8)="","",CONCATENATE(MID('Tab. A1.4-WVG'!$C116,(CA$6-1)*8+(CA$6-1)*1+1,8),": ",VLOOKUP(MID('Tab. A1.4-WVG'!$C116,(CA$6-1)*8+(CA$6-1)*1+1,8),AGS,2,FALSE)))</f>
        <v/>
      </c>
      <c r="CB112" s="232" t="str">
        <f>IF(MID('Tab. A1.4-WVG'!$C116,(CB$6-1)*8+(CB$6-1)*1+1,8)="","",CONCATENATE(MID('Tab. A1.4-WVG'!$C116,(CB$6-1)*8+(CB$6-1)*1+1,8),": ",VLOOKUP(MID('Tab. A1.4-WVG'!$C116,(CB$6-1)*8+(CB$6-1)*1+1,8),AGS,2,FALSE)))</f>
        <v/>
      </c>
      <c r="CC112" s="232" t="str">
        <f>IF(MID('Tab. A1.4-WVG'!$C116,(CC$6-1)*8+(CC$6-1)*1+1,8)="","",CONCATENATE(MID('Tab. A1.4-WVG'!$C116,(CC$6-1)*8+(CC$6-1)*1+1,8),": ",VLOOKUP(MID('Tab. A1.4-WVG'!$C116,(CC$6-1)*8+(CC$6-1)*1+1,8),AGS,2,FALSE)))</f>
        <v/>
      </c>
      <c r="CD112" s="232" t="str">
        <f>IF(MID('Tab. A1.4-WVG'!$C116,(CD$6-1)*8+(CD$6-1)*1+1,8)="","",CONCATENATE(MID('Tab. A1.4-WVG'!$C116,(CD$6-1)*8+(CD$6-1)*1+1,8),": ",VLOOKUP(MID('Tab. A1.4-WVG'!$C116,(CD$6-1)*8+(CD$6-1)*1+1,8),AGS,2,FALSE)))</f>
        <v/>
      </c>
      <c r="CE112" s="232" t="str">
        <f>IF(MID('Tab. A1.4-WVG'!$C116,(CE$6-1)*8+(CE$6-1)*1+1,8)="","",CONCATENATE(MID('Tab. A1.4-WVG'!$C116,(CE$6-1)*8+(CE$6-1)*1+1,8),": ",VLOOKUP(MID('Tab. A1.4-WVG'!$C116,(CE$6-1)*8+(CE$6-1)*1+1,8),AGS,2,FALSE)))</f>
        <v/>
      </c>
      <c r="CF112" s="232" t="str">
        <f>IF(MID('Tab. A1.4-WVG'!$C116,(CF$6-1)*8+(CF$6-1)*1+1,8)="","",CONCATENATE(MID('Tab. A1.4-WVG'!$C116,(CF$6-1)*8+(CF$6-1)*1+1,8),": ",VLOOKUP(MID('Tab. A1.4-WVG'!$C116,(CF$6-1)*8+(CF$6-1)*1+1,8),AGS,2,FALSE)))</f>
        <v/>
      </c>
      <c r="CG112" s="232" t="str">
        <f>IF(MID('Tab. A1.4-WVG'!$C116,(CG$6-1)*8+(CG$6-1)*1+1,8)="","",CONCATENATE(MID('Tab. A1.4-WVG'!$C116,(CG$6-1)*8+(CG$6-1)*1+1,8),": ",VLOOKUP(MID('Tab. A1.4-WVG'!$C116,(CG$6-1)*8+(CG$6-1)*1+1,8),AGS,2,FALSE)))</f>
        <v/>
      </c>
      <c r="CH112" s="232" t="str">
        <f>IF(MID('Tab. A1.4-WVG'!$C116,(CH$6-1)*8+(CH$6-1)*1+1,8)="","",CONCATENATE(MID('Tab. A1.4-WVG'!$C116,(CH$6-1)*8+(CH$6-1)*1+1,8),": ",VLOOKUP(MID('Tab. A1.4-WVG'!$C116,(CH$6-1)*8+(CH$6-1)*1+1,8),AGS,2,FALSE)))</f>
        <v/>
      </c>
      <c r="CI112" s="232" t="str">
        <f>IF(MID('Tab. A1.4-WVG'!$C116,(CI$6-1)*8+(CI$6-1)*1+1,8)="","",CONCATENATE(MID('Tab. A1.4-WVG'!$C116,(CI$6-1)*8+(CI$6-1)*1+1,8),": ",VLOOKUP(MID('Tab. A1.4-WVG'!$C116,(CI$6-1)*8+(CI$6-1)*1+1,8),AGS,2,FALSE)))</f>
        <v/>
      </c>
      <c r="CJ112" s="232" t="str">
        <f>IF(MID('Tab. A1.4-WVG'!$C116,(CJ$6-1)*8+(CJ$6-1)*1+1,8)="","",CONCATENATE(MID('Tab. A1.4-WVG'!$C116,(CJ$6-1)*8+(CJ$6-1)*1+1,8),": ",VLOOKUP(MID('Tab. A1.4-WVG'!$C116,(CJ$6-1)*8+(CJ$6-1)*1+1,8),AGS,2,FALSE)))</f>
        <v/>
      </c>
      <c r="CK112" s="232" t="str">
        <f>IF(MID('Tab. A1.4-WVG'!$C116,(CK$6-1)*8+(CK$6-1)*1+1,8)="","",CONCATENATE(MID('Tab. A1.4-WVG'!$C116,(CK$6-1)*8+(CK$6-1)*1+1,8),": ",VLOOKUP(MID('Tab. A1.4-WVG'!$C116,(CK$6-1)*8+(CK$6-1)*1+1,8),AGS,2,FALSE)))</f>
        <v/>
      </c>
      <c r="CL112" s="232" t="str">
        <f>IF(MID('Tab. A1.4-WVG'!$C116,(CL$6-1)*8+(CL$6-1)*1+1,8)="","",CONCATENATE(MID('Tab. A1.4-WVG'!$C116,(CL$6-1)*8+(CL$6-1)*1+1,8),": ",VLOOKUP(MID('Tab. A1.4-WVG'!$C116,(CL$6-1)*8+(CL$6-1)*1+1,8),AGS,2,FALSE)))</f>
        <v/>
      </c>
      <c r="CM112" s="232" t="str">
        <f>IF(MID('Tab. A1.4-WVG'!$C116,(CM$6-1)*8+(CM$6-1)*1+1,8)="","",CONCATENATE(MID('Tab. A1.4-WVG'!$C116,(CM$6-1)*8+(CM$6-1)*1+1,8),": ",VLOOKUP(MID('Tab. A1.4-WVG'!$C116,(CM$6-1)*8+(CM$6-1)*1+1,8),AGS,2,FALSE)))</f>
        <v/>
      </c>
      <c r="CN112" s="232" t="str">
        <f>IF(MID('Tab. A1.4-WVG'!$C116,(CN$6-1)*8+(CN$6-1)*1+1,8)="","",CONCATENATE(MID('Tab. A1.4-WVG'!$C116,(CN$6-1)*8+(CN$6-1)*1+1,8),": ",VLOOKUP(MID('Tab. A1.4-WVG'!$C116,(CN$6-1)*8+(CN$6-1)*1+1,8),AGS,2,FALSE)))</f>
        <v/>
      </c>
      <c r="CO112" s="232" t="str">
        <f>IF(MID('Tab. A1.4-WVG'!$C116,(CO$6-1)*8+(CO$6-1)*1+1,8)="","",CONCATENATE(MID('Tab. A1.4-WVG'!$C116,(CO$6-1)*8+(CO$6-1)*1+1,8),": ",VLOOKUP(MID('Tab. A1.4-WVG'!$C116,(CO$6-1)*8+(CO$6-1)*1+1,8),AGS,2,FALSE)))</f>
        <v/>
      </c>
      <c r="CP112" s="232" t="str">
        <f>IF(MID('Tab. A1.4-WVG'!$C116,(CP$6-1)*8+(CP$6-1)*1+1,8)="","",CONCATENATE(MID('Tab. A1.4-WVG'!$C116,(CP$6-1)*8+(CP$6-1)*1+1,8),": ",VLOOKUP(MID('Tab. A1.4-WVG'!$C116,(CP$6-1)*8+(CP$6-1)*1+1,8),AGS,2,FALSE)))</f>
        <v/>
      </c>
      <c r="CQ112" s="232" t="str">
        <f>IF(MID('Tab. A1.4-WVG'!$C116,(CQ$6-1)*8+(CQ$6-1)*1+1,8)="","",CONCATENATE(MID('Tab. A1.4-WVG'!$C116,(CQ$6-1)*8+(CQ$6-1)*1+1,8),": ",VLOOKUP(MID('Tab. A1.4-WVG'!$C116,(CQ$6-1)*8+(CQ$6-1)*1+1,8),AGS,2,FALSE)))</f>
        <v/>
      </c>
      <c r="CR112" s="232" t="str">
        <f>IF(MID('Tab. A1.4-WVG'!$C116,(CR$6-1)*8+(CR$6-1)*1+1,8)="","",CONCATENATE(MID('Tab. A1.4-WVG'!$C116,(CR$6-1)*8+(CR$6-1)*1+1,8),": ",VLOOKUP(MID('Tab. A1.4-WVG'!$C116,(CR$6-1)*8+(CR$6-1)*1+1,8),AGS,2,FALSE)))</f>
        <v/>
      </c>
      <c r="CS112" s="232" t="str">
        <f>IF(MID('Tab. A1.4-WVG'!$C116,(CS$6-1)*8+(CS$6-1)*1+1,8)="","",CONCATENATE(MID('Tab. A1.4-WVG'!$C116,(CS$6-1)*8+(CS$6-1)*1+1,8),": ",VLOOKUP(MID('Tab. A1.4-WVG'!$C116,(CS$6-1)*8+(CS$6-1)*1+1,8),AGS,2,FALSE)))</f>
        <v/>
      </c>
      <c r="CT112" s="232" t="str">
        <f>IF(MID('Tab. A1.4-WVG'!$C116,(CT$6-1)*8+(CT$6-1)*1+1,8)="","",CONCATENATE(MID('Tab. A1.4-WVG'!$C116,(CT$6-1)*8+(CT$6-1)*1+1,8),": ",VLOOKUP(MID('Tab. A1.4-WVG'!$C116,(CT$6-1)*8+(CT$6-1)*1+1,8),AGS,2,FALSE)))</f>
        <v/>
      </c>
      <c r="CU112" s="232" t="str">
        <f>IF(MID('Tab. A1.4-WVG'!$C116,(CU$6-1)*8+(CU$6-1)*1+1,8)="","",CONCATENATE(MID('Tab. A1.4-WVG'!$C116,(CU$6-1)*8+(CU$6-1)*1+1,8),": ",VLOOKUP(MID('Tab. A1.4-WVG'!$C116,(CU$6-1)*8+(CU$6-1)*1+1,8),AGS,2,FALSE)))</f>
        <v/>
      </c>
      <c r="CV112" s="232" t="str">
        <f>IF(MID('Tab. A1.4-WVG'!$C116,(CV$6-1)*8+(CV$6-1)*1+1,8)="","",CONCATENATE(MID('Tab. A1.4-WVG'!$C116,(CV$6-1)*8+(CV$6-1)*1+1,8),": ",VLOOKUP(MID('Tab. A1.4-WVG'!$C116,(CV$6-1)*8+(CV$6-1)*1+1,8),AGS,2,FALSE)))</f>
        <v/>
      </c>
      <c r="CW112" s="232" t="str">
        <f>IF(MID('Tab. A1.4-WVG'!$C116,(CW$6-1)*8+(CW$6-1)*1+1,8)="","",CONCATENATE(MID('Tab. A1.4-WVG'!$C116,(CW$6-1)*8+(CW$6-1)*1+1,8),": ",VLOOKUP(MID('Tab. A1.4-WVG'!$C116,(CW$6-1)*8+(CW$6-1)*1+1,8),AGS,2,FALSE)))</f>
        <v/>
      </c>
      <c r="CX112" s="39">
        <f t="shared" si="1"/>
        <v>0</v>
      </c>
    </row>
    <row r="113" spans="1:102" ht="38.25" customHeight="1" x14ac:dyDescent="0.2">
      <c r="A113" s="231" t="str">
        <f>IF('Tab. A1.4-WVG'!A117="","",'Tab. A1.4-WVG'!A117)</f>
        <v/>
      </c>
      <c r="B113" s="232" t="str">
        <f>IF(MID('Tab. A1.4-WVG'!$C117,(B$6-1)*8+(B$6-1)*1+1,8)="","",CONCATENATE(MID('Tab. A1.4-WVG'!$C117,(B$6-1)*8+(B$6-1)*1+1,8),": ",VLOOKUP(MID('Tab. A1.4-WVG'!$C117,(B$6-1)*8+(B$6-1)*1+1,8),AGS,2,FALSE)))</f>
        <v/>
      </c>
      <c r="C113" s="232" t="str">
        <f>IF(MID('Tab. A1.4-WVG'!$C117,(C$6-1)*8+(C$6-1)*1+1,8)="","",CONCATENATE(MID('Tab. A1.4-WVG'!$C117,(C$6-1)*8+(C$6-1)*1+1,8),": ",VLOOKUP(MID('Tab. A1.4-WVG'!$C117,(C$6-1)*8+(C$6-1)*1+1,8),AGS,2,FALSE)))</f>
        <v/>
      </c>
      <c r="D113" s="232" t="str">
        <f>IF(MID('Tab. A1.4-WVG'!$C117,(D$6-1)*8+(D$6-1)*1+1,8)="","",CONCATENATE(MID('Tab. A1.4-WVG'!$C117,(D$6-1)*8+(D$6-1)*1+1,8),": ",VLOOKUP(MID('Tab. A1.4-WVG'!$C117,(D$6-1)*8+(D$6-1)*1+1,8),AGS,2,FALSE)))</f>
        <v/>
      </c>
      <c r="E113" s="232" t="str">
        <f>IF(MID('Tab. A1.4-WVG'!$C117,(E$6-1)*8+(E$6-1)*1+1,8)="","",CONCATENATE(MID('Tab. A1.4-WVG'!$C117,(E$6-1)*8+(E$6-1)*1+1,8),": ",VLOOKUP(MID('Tab. A1.4-WVG'!$C117,(E$6-1)*8+(E$6-1)*1+1,8),AGS,2,FALSE)))</f>
        <v/>
      </c>
      <c r="F113" s="232" t="str">
        <f>IF(MID('Tab. A1.4-WVG'!$C117,(F$6-1)*8+(F$6-1)*1+1,8)="","",CONCATENATE(MID('Tab. A1.4-WVG'!$C117,(F$6-1)*8+(F$6-1)*1+1,8),": ",VLOOKUP(MID('Tab. A1.4-WVG'!$C117,(F$6-1)*8+(F$6-1)*1+1,8),AGS,2,FALSE)))</f>
        <v/>
      </c>
      <c r="G113" s="232" t="str">
        <f>IF(MID('Tab. A1.4-WVG'!$C117,(G$6-1)*8+(G$6-1)*1+1,8)="","",CONCATENATE(MID('Tab. A1.4-WVG'!$C117,(G$6-1)*8+(G$6-1)*1+1,8),": ",VLOOKUP(MID('Tab. A1.4-WVG'!$C117,(G$6-1)*8+(G$6-1)*1+1,8),AGS,2,FALSE)))</f>
        <v/>
      </c>
      <c r="H113" s="232" t="str">
        <f>IF(MID('Tab. A1.4-WVG'!$C117,(H$6-1)*8+(H$6-1)*1+1,8)="","",CONCATENATE(MID('Tab. A1.4-WVG'!$C117,(H$6-1)*8+(H$6-1)*1+1,8),": ",VLOOKUP(MID('Tab. A1.4-WVG'!$C117,(H$6-1)*8+(H$6-1)*1+1,8),AGS,2,FALSE)))</f>
        <v/>
      </c>
      <c r="I113" s="232" t="str">
        <f>IF(MID('Tab. A1.4-WVG'!$C117,(I$6-1)*8+(I$6-1)*1+1,8)="","",CONCATENATE(MID('Tab. A1.4-WVG'!$C117,(I$6-1)*8+(I$6-1)*1+1,8),": ",VLOOKUP(MID('Tab. A1.4-WVG'!$C117,(I$6-1)*8+(I$6-1)*1+1,8),AGS,2,FALSE)))</f>
        <v/>
      </c>
      <c r="J113" s="232" t="str">
        <f>IF(MID('Tab. A1.4-WVG'!$C117,(J$6-1)*8+(J$6-1)*1+1,8)="","",CONCATENATE(MID('Tab. A1.4-WVG'!$C117,(J$6-1)*8+(J$6-1)*1+1,8),": ",VLOOKUP(MID('Tab. A1.4-WVG'!$C117,(J$6-1)*8+(J$6-1)*1+1,8),AGS,2,FALSE)))</f>
        <v/>
      </c>
      <c r="K113" s="232" t="str">
        <f>IF(MID('Tab. A1.4-WVG'!$C117,(K$6-1)*8+(K$6-1)*1+1,8)="","",CONCATENATE(MID('Tab. A1.4-WVG'!$C117,(K$6-1)*8+(K$6-1)*1+1,8),": ",VLOOKUP(MID('Tab. A1.4-WVG'!$C117,(K$6-1)*8+(K$6-1)*1+1,8),AGS,2,FALSE)))</f>
        <v/>
      </c>
      <c r="L113" s="232" t="str">
        <f>IF(MID('Tab. A1.4-WVG'!$C117,(L$6-1)*8+(L$6-1)*1+1,8)="","",CONCATENATE(MID('Tab. A1.4-WVG'!$C117,(L$6-1)*8+(L$6-1)*1+1,8),": ",VLOOKUP(MID('Tab. A1.4-WVG'!$C117,(L$6-1)*8+(L$6-1)*1+1,8),AGS,2,FALSE)))</f>
        <v/>
      </c>
      <c r="M113" s="232" t="str">
        <f>IF(MID('Tab. A1.4-WVG'!$C117,(M$6-1)*8+(M$6-1)*1+1,8)="","",CONCATENATE(MID('Tab. A1.4-WVG'!$C117,(M$6-1)*8+(M$6-1)*1+1,8),": ",VLOOKUP(MID('Tab. A1.4-WVG'!$C117,(M$6-1)*8+(M$6-1)*1+1,8),AGS,2,FALSE)))</f>
        <v/>
      </c>
      <c r="N113" s="232" t="str">
        <f>IF(MID('Tab. A1.4-WVG'!$C117,(N$6-1)*8+(N$6-1)*1+1,8)="","",CONCATENATE(MID('Tab. A1.4-WVG'!$C117,(N$6-1)*8+(N$6-1)*1+1,8),": ",VLOOKUP(MID('Tab. A1.4-WVG'!$C117,(N$6-1)*8+(N$6-1)*1+1,8),AGS,2,FALSE)))</f>
        <v/>
      </c>
      <c r="O113" s="232" t="str">
        <f>IF(MID('Tab. A1.4-WVG'!$C117,(O$6-1)*8+(O$6-1)*1+1,8)="","",CONCATENATE(MID('Tab. A1.4-WVG'!$C117,(O$6-1)*8+(O$6-1)*1+1,8),": ",VLOOKUP(MID('Tab. A1.4-WVG'!$C117,(O$6-1)*8+(O$6-1)*1+1,8),AGS,2,FALSE)))</f>
        <v/>
      </c>
      <c r="P113" s="232" t="str">
        <f>IF(MID('Tab. A1.4-WVG'!$C117,(P$6-1)*8+(P$6-1)*1+1,8)="","",CONCATENATE(MID('Tab. A1.4-WVG'!$C117,(P$6-1)*8+(P$6-1)*1+1,8),": ",VLOOKUP(MID('Tab. A1.4-WVG'!$C117,(P$6-1)*8+(P$6-1)*1+1,8),AGS,2,FALSE)))</f>
        <v/>
      </c>
      <c r="Q113" s="232" t="str">
        <f>IF(MID('Tab. A1.4-WVG'!$C117,(Q$6-1)*8+(Q$6-1)*1+1,8)="","",CONCATENATE(MID('Tab. A1.4-WVG'!$C117,(Q$6-1)*8+(Q$6-1)*1+1,8),": ",VLOOKUP(MID('Tab. A1.4-WVG'!$C117,(Q$6-1)*8+(Q$6-1)*1+1,8),AGS,2,FALSE)))</f>
        <v/>
      </c>
      <c r="R113" s="232" t="str">
        <f>IF(MID('Tab. A1.4-WVG'!$C117,(R$6-1)*8+(R$6-1)*1+1,8)="","",CONCATENATE(MID('Tab. A1.4-WVG'!$C117,(R$6-1)*8+(R$6-1)*1+1,8),": ",VLOOKUP(MID('Tab. A1.4-WVG'!$C117,(R$6-1)*8+(R$6-1)*1+1,8),AGS,2,FALSE)))</f>
        <v/>
      </c>
      <c r="S113" s="232" t="str">
        <f>IF(MID('Tab. A1.4-WVG'!$C117,(S$6-1)*8+(S$6-1)*1+1,8)="","",CONCATENATE(MID('Tab. A1.4-WVG'!$C117,(S$6-1)*8+(S$6-1)*1+1,8),": ",VLOOKUP(MID('Tab. A1.4-WVG'!$C117,(S$6-1)*8+(S$6-1)*1+1,8),AGS,2,FALSE)))</f>
        <v/>
      </c>
      <c r="T113" s="232" t="str">
        <f>IF(MID('Tab. A1.4-WVG'!$C117,(T$6-1)*8+(T$6-1)*1+1,8)="","",CONCATENATE(MID('Tab. A1.4-WVG'!$C117,(T$6-1)*8+(T$6-1)*1+1,8),": ",VLOOKUP(MID('Tab. A1.4-WVG'!$C117,(T$6-1)*8+(T$6-1)*1+1,8),AGS,2,FALSE)))</f>
        <v/>
      </c>
      <c r="U113" s="232" t="str">
        <f>IF(MID('Tab. A1.4-WVG'!$C117,(U$6-1)*8+(U$6-1)*1+1,8)="","",CONCATENATE(MID('Tab. A1.4-WVG'!$C117,(U$6-1)*8+(U$6-1)*1+1,8),": ",VLOOKUP(MID('Tab. A1.4-WVG'!$C117,(U$6-1)*8+(U$6-1)*1+1,8),AGS,2,FALSE)))</f>
        <v/>
      </c>
      <c r="V113" s="232" t="str">
        <f>IF(MID('Tab. A1.4-WVG'!$C117,(V$6-1)*8+(V$6-1)*1+1,8)="","",CONCATENATE(MID('Tab. A1.4-WVG'!$C117,(V$6-1)*8+(V$6-1)*1+1,8),": ",VLOOKUP(MID('Tab. A1.4-WVG'!$C117,(V$6-1)*8+(V$6-1)*1+1,8),AGS,2,FALSE)))</f>
        <v/>
      </c>
      <c r="W113" s="232" t="str">
        <f>IF(MID('Tab. A1.4-WVG'!$C117,(W$6-1)*8+(W$6-1)*1+1,8)="","",CONCATENATE(MID('Tab. A1.4-WVG'!$C117,(W$6-1)*8+(W$6-1)*1+1,8),": ",VLOOKUP(MID('Tab. A1.4-WVG'!$C117,(W$6-1)*8+(W$6-1)*1+1,8),AGS,2,FALSE)))</f>
        <v/>
      </c>
      <c r="X113" s="232" t="str">
        <f>IF(MID('Tab. A1.4-WVG'!$C117,(X$6-1)*8+(X$6-1)*1+1,8)="","",CONCATENATE(MID('Tab. A1.4-WVG'!$C117,(X$6-1)*8+(X$6-1)*1+1,8),": ",VLOOKUP(MID('Tab. A1.4-WVG'!$C117,(X$6-1)*8+(X$6-1)*1+1,8),AGS,2,FALSE)))</f>
        <v/>
      </c>
      <c r="Y113" s="232" t="str">
        <f>IF(MID('Tab. A1.4-WVG'!$C117,(Y$6-1)*8+(Y$6-1)*1+1,8)="","",CONCATENATE(MID('Tab. A1.4-WVG'!$C117,(Y$6-1)*8+(Y$6-1)*1+1,8),": ",VLOOKUP(MID('Tab. A1.4-WVG'!$C117,(Y$6-1)*8+(Y$6-1)*1+1,8),AGS,2,FALSE)))</f>
        <v/>
      </c>
      <c r="Z113" s="232" t="str">
        <f>IF(MID('Tab. A1.4-WVG'!$C117,(Z$6-1)*8+(Z$6-1)*1+1,8)="","",CONCATENATE(MID('Tab. A1.4-WVG'!$C117,(Z$6-1)*8+(Z$6-1)*1+1,8),": ",VLOOKUP(MID('Tab. A1.4-WVG'!$C117,(Z$6-1)*8+(Z$6-1)*1+1,8),AGS,2,FALSE)))</f>
        <v/>
      </c>
      <c r="AA113" s="232" t="str">
        <f>IF(MID('Tab. A1.4-WVG'!$C117,(AA$6-1)*8+(AA$6-1)*1+1,8)="","",CONCATENATE(MID('Tab. A1.4-WVG'!$C117,(AA$6-1)*8+(AA$6-1)*1+1,8),": ",VLOOKUP(MID('Tab. A1.4-WVG'!$C117,(AA$6-1)*8+(AA$6-1)*1+1,8),AGS,2,FALSE)))</f>
        <v/>
      </c>
      <c r="AB113" s="232" t="str">
        <f>IF(MID('Tab. A1.4-WVG'!$C117,(AB$6-1)*8+(AB$6-1)*1+1,8)="","",CONCATENATE(MID('Tab. A1.4-WVG'!$C117,(AB$6-1)*8+(AB$6-1)*1+1,8),": ",VLOOKUP(MID('Tab. A1.4-WVG'!$C117,(AB$6-1)*8+(AB$6-1)*1+1,8),AGS,2,FALSE)))</f>
        <v/>
      </c>
      <c r="AC113" s="232" t="str">
        <f>IF(MID('Tab. A1.4-WVG'!$C117,(AC$6-1)*8+(AC$6-1)*1+1,8)="","",CONCATENATE(MID('Tab. A1.4-WVG'!$C117,(AC$6-1)*8+(AC$6-1)*1+1,8),": ",VLOOKUP(MID('Tab. A1.4-WVG'!$C117,(AC$6-1)*8+(AC$6-1)*1+1,8),AGS,2,FALSE)))</f>
        <v/>
      </c>
      <c r="AD113" s="232" t="str">
        <f>IF(MID('Tab. A1.4-WVG'!$C117,(AD$6-1)*8+(AD$6-1)*1+1,8)="","",CONCATENATE(MID('Tab. A1.4-WVG'!$C117,(AD$6-1)*8+(AD$6-1)*1+1,8),": ",VLOOKUP(MID('Tab. A1.4-WVG'!$C117,(AD$6-1)*8+(AD$6-1)*1+1,8),AGS,2,FALSE)))</f>
        <v/>
      </c>
      <c r="AE113" s="232" t="str">
        <f>IF(MID('Tab. A1.4-WVG'!$C117,(AE$6-1)*8+(AE$6-1)*1+1,8)="","",CONCATENATE(MID('Tab. A1.4-WVG'!$C117,(AE$6-1)*8+(AE$6-1)*1+1,8),": ",VLOOKUP(MID('Tab. A1.4-WVG'!$C117,(AE$6-1)*8+(AE$6-1)*1+1,8),AGS,2,FALSE)))</f>
        <v/>
      </c>
      <c r="AF113" s="232" t="str">
        <f>IF(MID('Tab. A1.4-WVG'!$C117,(AF$6-1)*8+(AF$6-1)*1+1,8)="","",CONCATENATE(MID('Tab. A1.4-WVG'!$C117,(AF$6-1)*8+(AF$6-1)*1+1,8),": ",VLOOKUP(MID('Tab. A1.4-WVG'!$C117,(AF$6-1)*8+(AF$6-1)*1+1,8),AGS,2,FALSE)))</f>
        <v/>
      </c>
      <c r="AG113" s="232" t="str">
        <f>IF(MID('Tab. A1.4-WVG'!$C117,(AG$6-1)*8+(AG$6-1)*1+1,8)="","",CONCATENATE(MID('Tab. A1.4-WVG'!$C117,(AG$6-1)*8+(AG$6-1)*1+1,8),": ",VLOOKUP(MID('Tab. A1.4-WVG'!$C117,(AG$6-1)*8+(AG$6-1)*1+1,8),AGS,2,FALSE)))</f>
        <v/>
      </c>
      <c r="AH113" s="232" t="str">
        <f>IF(MID('Tab. A1.4-WVG'!$C117,(AH$6-1)*8+(AH$6-1)*1+1,8)="","",CONCATENATE(MID('Tab. A1.4-WVG'!$C117,(AH$6-1)*8+(AH$6-1)*1+1,8),": ",VLOOKUP(MID('Tab. A1.4-WVG'!$C117,(AH$6-1)*8+(AH$6-1)*1+1,8),AGS,2,FALSE)))</f>
        <v/>
      </c>
      <c r="AI113" s="232" t="str">
        <f>IF(MID('Tab. A1.4-WVG'!$C117,(AI$6-1)*8+(AI$6-1)*1+1,8)="","",CONCATENATE(MID('Tab. A1.4-WVG'!$C117,(AI$6-1)*8+(AI$6-1)*1+1,8),": ",VLOOKUP(MID('Tab. A1.4-WVG'!$C117,(AI$6-1)*8+(AI$6-1)*1+1,8),AGS,2,FALSE)))</f>
        <v/>
      </c>
      <c r="AJ113" s="232" t="str">
        <f>IF(MID('Tab. A1.4-WVG'!$C117,(AJ$6-1)*8+(AJ$6-1)*1+1,8)="","",CONCATENATE(MID('Tab. A1.4-WVG'!$C117,(AJ$6-1)*8+(AJ$6-1)*1+1,8),": ",VLOOKUP(MID('Tab. A1.4-WVG'!$C117,(AJ$6-1)*8+(AJ$6-1)*1+1,8),AGS,2,FALSE)))</f>
        <v/>
      </c>
      <c r="AK113" s="232" t="str">
        <f>IF(MID('Tab. A1.4-WVG'!$C117,(AK$6-1)*8+(AK$6-1)*1+1,8)="","",CONCATENATE(MID('Tab. A1.4-WVG'!$C117,(AK$6-1)*8+(AK$6-1)*1+1,8),": ",VLOOKUP(MID('Tab. A1.4-WVG'!$C117,(AK$6-1)*8+(AK$6-1)*1+1,8),AGS,2,FALSE)))</f>
        <v/>
      </c>
      <c r="AL113" s="232" t="str">
        <f>IF(MID('Tab. A1.4-WVG'!$C117,(AL$6-1)*8+(AL$6-1)*1+1,8)="","",CONCATENATE(MID('Tab. A1.4-WVG'!$C117,(AL$6-1)*8+(AL$6-1)*1+1,8),": ",VLOOKUP(MID('Tab. A1.4-WVG'!$C117,(AL$6-1)*8+(AL$6-1)*1+1,8),AGS,2,FALSE)))</f>
        <v/>
      </c>
      <c r="AM113" s="232" t="str">
        <f>IF(MID('Tab. A1.4-WVG'!$C117,(AM$6-1)*8+(AM$6-1)*1+1,8)="","",CONCATENATE(MID('Tab. A1.4-WVG'!$C117,(AM$6-1)*8+(AM$6-1)*1+1,8),": ",VLOOKUP(MID('Tab. A1.4-WVG'!$C117,(AM$6-1)*8+(AM$6-1)*1+1,8),AGS,2,FALSE)))</f>
        <v/>
      </c>
      <c r="AN113" s="232" t="str">
        <f>IF(MID('Tab. A1.4-WVG'!$C117,(AN$6-1)*8+(AN$6-1)*1+1,8)="","",CONCATENATE(MID('Tab. A1.4-WVG'!$C117,(AN$6-1)*8+(AN$6-1)*1+1,8),": ",VLOOKUP(MID('Tab. A1.4-WVG'!$C117,(AN$6-1)*8+(AN$6-1)*1+1,8),AGS,2,FALSE)))</f>
        <v/>
      </c>
      <c r="AO113" s="232" t="str">
        <f>IF(MID('Tab. A1.4-WVG'!$C117,(AO$6-1)*8+(AO$6-1)*1+1,8)="","",CONCATENATE(MID('Tab. A1.4-WVG'!$C117,(AO$6-1)*8+(AO$6-1)*1+1,8),": ",VLOOKUP(MID('Tab. A1.4-WVG'!$C117,(AO$6-1)*8+(AO$6-1)*1+1,8),AGS,2,FALSE)))</f>
        <v/>
      </c>
      <c r="AP113" s="232" t="str">
        <f>IF(MID('Tab. A1.4-WVG'!$C117,(AP$6-1)*8+(AP$6-1)*1+1,8)="","",CONCATENATE(MID('Tab. A1.4-WVG'!$C117,(AP$6-1)*8+(AP$6-1)*1+1,8),": ",VLOOKUP(MID('Tab. A1.4-WVG'!$C117,(AP$6-1)*8+(AP$6-1)*1+1,8),AGS,2,FALSE)))</f>
        <v/>
      </c>
      <c r="AQ113" s="232" t="str">
        <f>IF(MID('Tab. A1.4-WVG'!$C117,(AQ$6-1)*8+(AQ$6-1)*1+1,8)="","",CONCATENATE(MID('Tab. A1.4-WVG'!$C117,(AQ$6-1)*8+(AQ$6-1)*1+1,8),": ",VLOOKUP(MID('Tab. A1.4-WVG'!$C117,(AQ$6-1)*8+(AQ$6-1)*1+1,8),AGS,2,FALSE)))</f>
        <v/>
      </c>
      <c r="AR113" s="232" t="str">
        <f>IF(MID('Tab. A1.4-WVG'!$C117,(AR$6-1)*8+(AR$6-1)*1+1,8)="","",CONCATENATE(MID('Tab. A1.4-WVG'!$C117,(AR$6-1)*8+(AR$6-1)*1+1,8),": ",VLOOKUP(MID('Tab. A1.4-WVG'!$C117,(AR$6-1)*8+(AR$6-1)*1+1,8),AGS,2,FALSE)))</f>
        <v/>
      </c>
      <c r="AS113" s="232" t="str">
        <f>IF(MID('Tab. A1.4-WVG'!$C117,(AS$6-1)*8+(AS$6-1)*1+1,8)="","",CONCATENATE(MID('Tab. A1.4-WVG'!$C117,(AS$6-1)*8+(AS$6-1)*1+1,8),": ",VLOOKUP(MID('Tab. A1.4-WVG'!$C117,(AS$6-1)*8+(AS$6-1)*1+1,8),AGS,2,FALSE)))</f>
        <v/>
      </c>
      <c r="AT113" s="232" t="str">
        <f>IF(MID('Tab. A1.4-WVG'!$C117,(AT$6-1)*8+(AT$6-1)*1+1,8)="","",CONCATENATE(MID('Tab. A1.4-WVG'!$C117,(AT$6-1)*8+(AT$6-1)*1+1,8),": ",VLOOKUP(MID('Tab. A1.4-WVG'!$C117,(AT$6-1)*8+(AT$6-1)*1+1,8),AGS,2,FALSE)))</f>
        <v/>
      </c>
      <c r="AU113" s="232" t="str">
        <f>IF(MID('Tab. A1.4-WVG'!$C117,(AU$6-1)*8+(AU$6-1)*1+1,8)="","",CONCATENATE(MID('Tab. A1.4-WVG'!$C117,(AU$6-1)*8+(AU$6-1)*1+1,8),": ",VLOOKUP(MID('Tab. A1.4-WVG'!$C117,(AU$6-1)*8+(AU$6-1)*1+1,8),AGS,2,FALSE)))</f>
        <v/>
      </c>
      <c r="AV113" s="232" t="str">
        <f>IF(MID('Tab. A1.4-WVG'!$C117,(AV$6-1)*8+(AV$6-1)*1+1,8)="","",CONCATENATE(MID('Tab. A1.4-WVG'!$C117,(AV$6-1)*8+(AV$6-1)*1+1,8),": ",VLOOKUP(MID('Tab. A1.4-WVG'!$C117,(AV$6-1)*8+(AV$6-1)*1+1,8),AGS,2,FALSE)))</f>
        <v/>
      </c>
      <c r="AW113" s="232" t="str">
        <f>IF(MID('Tab. A1.4-WVG'!$C117,(AW$6-1)*8+(AW$6-1)*1+1,8)="","",CONCATENATE(MID('Tab. A1.4-WVG'!$C117,(AW$6-1)*8+(AW$6-1)*1+1,8),": ",VLOOKUP(MID('Tab. A1.4-WVG'!$C117,(AW$6-1)*8+(AW$6-1)*1+1,8),AGS,2,FALSE)))</f>
        <v/>
      </c>
      <c r="AX113" s="232" t="str">
        <f>IF(MID('Tab. A1.4-WVG'!$C117,(AX$6-1)*8+(AX$6-1)*1+1,8)="","",CONCATENATE(MID('Tab. A1.4-WVG'!$C117,(AX$6-1)*8+(AX$6-1)*1+1,8),": ",VLOOKUP(MID('Tab. A1.4-WVG'!$C117,(AX$6-1)*8+(AX$6-1)*1+1,8),AGS,2,FALSE)))</f>
        <v/>
      </c>
      <c r="AY113" s="232" t="str">
        <f>IF(MID('Tab. A1.4-WVG'!$C117,(AY$6-1)*8+(AY$6-1)*1+1,8)="","",CONCATENATE(MID('Tab. A1.4-WVG'!$C117,(AY$6-1)*8+(AY$6-1)*1+1,8),": ",VLOOKUP(MID('Tab. A1.4-WVG'!$C117,(AY$6-1)*8+(AY$6-1)*1+1,8),AGS,2,FALSE)))</f>
        <v/>
      </c>
      <c r="AZ113" s="232" t="str">
        <f>IF(MID('Tab. A1.4-WVG'!$C117,(AZ$6-1)*8+(AZ$6-1)*1+1,8)="","",CONCATENATE(MID('Tab. A1.4-WVG'!$C117,(AZ$6-1)*8+(AZ$6-1)*1+1,8),": ",VLOOKUP(MID('Tab. A1.4-WVG'!$C117,(AZ$6-1)*8+(AZ$6-1)*1+1,8),AGS,2,FALSE)))</f>
        <v/>
      </c>
      <c r="BA113" s="232" t="str">
        <f>IF(MID('Tab. A1.4-WVG'!$C117,(BA$6-1)*8+(BA$6-1)*1+1,8)="","",CONCATENATE(MID('Tab. A1.4-WVG'!$C117,(BA$6-1)*8+(BA$6-1)*1+1,8),": ",VLOOKUP(MID('Tab. A1.4-WVG'!$C117,(BA$6-1)*8+(BA$6-1)*1+1,8),AGS,2,FALSE)))</f>
        <v/>
      </c>
      <c r="BB113" s="232" t="str">
        <f>IF(MID('Tab. A1.4-WVG'!$C117,(BB$6-1)*8+(BB$6-1)*1+1,8)="","",CONCATENATE(MID('Tab. A1.4-WVG'!$C117,(BB$6-1)*8+(BB$6-1)*1+1,8),": ",VLOOKUP(MID('Tab. A1.4-WVG'!$C117,(BB$6-1)*8+(BB$6-1)*1+1,8),AGS,2,FALSE)))</f>
        <v/>
      </c>
      <c r="BC113" s="232" t="str">
        <f>IF(MID('Tab. A1.4-WVG'!$C117,(BC$6-1)*8+(BC$6-1)*1+1,8)="","",CONCATENATE(MID('Tab. A1.4-WVG'!$C117,(BC$6-1)*8+(BC$6-1)*1+1,8),": ",VLOOKUP(MID('Tab. A1.4-WVG'!$C117,(BC$6-1)*8+(BC$6-1)*1+1,8),AGS,2,FALSE)))</f>
        <v/>
      </c>
      <c r="BD113" s="232" t="str">
        <f>IF(MID('Tab. A1.4-WVG'!$C117,(BD$6-1)*8+(BD$6-1)*1+1,8)="","",CONCATENATE(MID('Tab. A1.4-WVG'!$C117,(BD$6-1)*8+(BD$6-1)*1+1,8),": ",VLOOKUP(MID('Tab. A1.4-WVG'!$C117,(BD$6-1)*8+(BD$6-1)*1+1,8),AGS,2,FALSE)))</f>
        <v/>
      </c>
      <c r="BE113" s="232" t="str">
        <f>IF(MID('Tab. A1.4-WVG'!$C117,(BE$6-1)*8+(BE$6-1)*1+1,8)="","",CONCATENATE(MID('Tab. A1.4-WVG'!$C117,(BE$6-1)*8+(BE$6-1)*1+1,8),": ",VLOOKUP(MID('Tab. A1.4-WVG'!$C117,(BE$6-1)*8+(BE$6-1)*1+1,8),AGS,2,FALSE)))</f>
        <v/>
      </c>
      <c r="BF113" s="232" t="str">
        <f>IF(MID('Tab. A1.4-WVG'!$C117,(BF$6-1)*8+(BF$6-1)*1+1,8)="","",CONCATENATE(MID('Tab. A1.4-WVG'!$C117,(BF$6-1)*8+(BF$6-1)*1+1,8),": ",VLOOKUP(MID('Tab. A1.4-WVG'!$C117,(BF$6-1)*8+(BF$6-1)*1+1,8),AGS,2,FALSE)))</f>
        <v/>
      </c>
      <c r="BG113" s="232" t="str">
        <f>IF(MID('Tab. A1.4-WVG'!$C117,(BG$6-1)*8+(BG$6-1)*1+1,8)="","",CONCATENATE(MID('Tab. A1.4-WVG'!$C117,(BG$6-1)*8+(BG$6-1)*1+1,8),": ",VLOOKUP(MID('Tab. A1.4-WVG'!$C117,(BG$6-1)*8+(BG$6-1)*1+1,8),AGS,2,FALSE)))</f>
        <v/>
      </c>
      <c r="BH113" s="232" t="str">
        <f>IF(MID('Tab. A1.4-WVG'!$C117,(BH$6-1)*8+(BH$6-1)*1+1,8)="","",CONCATENATE(MID('Tab. A1.4-WVG'!$C117,(BH$6-1)*8+(BH$6-1)*1+1,8),": ",VLOOKUP(MID('Tab. A1.4-WVG'!$C117,(BH$6-1)*8+(BH$6-1)*1+1,8),AGS,2,FALSE)))</f>
        <v/>
      </c>
      <c r="BI113" s="232" t="str">
        <f>IF(MID('Tab. A1.4-WVG'!$C117,(BI$6-1)*8+(BI$6-1)*1+1,8)="","",CONCATENATE(MID('Tab. A1.4-WVG'!$C117,(BI$6-1)*8+(BI$6-1)*1+1,8),": ",VLOOKUP(MID('Tab. A1.4-WVG'!$C117,(BI$6-1)*8+(BI$6-1)*1+1,8),AGS,2,FALSE)))</f>
        <v/>
      </c>
      <c r="BJ113" s="232" t="str">
        <f>IF(MID('Tab. A1.4-WVG'!$C117,(BJ$6-1)*8+(BJ$6-1)*1+1,8)="","",CONCATENATE(MID('Tab. A1.4-WVG'!$C117,(BJ$6-1)*8+(BJ$6-1)*1+1,8),": ",VLOOKUP(MID('Tab. A1.4-WVG'!$C117,(BJ$6-1)*8+(BJ$6-1)*1+1,8),AGS,2,FALSE)))</f>
        <v/>
      </c>
      <c r="BK113" s="232" t="str">
        <f>IF(MID('Tab. A1.4-WVG'!$C117,(BK$6-1)*8+(BK$6-1)*1+1,8)="","",CONCATENATE(MID('Tab. A1.4-WVG'!$C117,(BK$6-1)*8+(BK$6-1)*1+1,8),": ",VLOOKUP(MID('Tab. A1.4-WVG'!$C117,(BK$6-1)*8+(BK$6-1)*1+1,8),AGS,2,FALSE)))</f>
        <v/>
      </c>
      <c r="BL113" s="232" t="str">
        <f>IF(MID('Tab. A1.4-WVG'!$C117,(BL$6-1)*8+(BL$6-1)*1+1,8)="","",CONCATENATE(MID('Tab. A1.4-WVG'!$C117,(BL$6-1)*8+(BL$6-1)*1+1,8),": ",VLOOKUP(MID('Tab. A1.4-WVG'!$C117,(BL$6-1)*8+(BL$6-1)*1+1,8),AGS,2,FALSE)))</f>
        <v/>
      </c>
      <c r="BM113" s="232" t="str">
        <f>IF(MID('Tab. A1.4-WVG'!$C117,(BM$6-1)*8+(BM$6-1)*1+1,8)="","",CONCATENATE(MID('Tab. A1.4-WVG'!$C117,(BM$6-1)*8+(BM$6-1)*1+1,8),": ",VLOOKUP(MID('Tab. A1.4-WVG'!$C117,(BM$6-1)*8+(BM$6-1)*1+1,8),AGS,2,FALSE)))</f>
        <v/>
      </c>
      <c r="BN113" s="232" t="str">
        <f>IF(MID('Tab. A1.4-WVG'!$C117,(BN$6-1)*8+(BN$6-1)*1+1,8)="","",CONCATENATE(MID('Tab. A1.4-WVG'!$C117,(BN$6-1)*8+(BN$6-1)*1+1,8),": ",VLOOKUP(MID('Tab. A1.4-WVG'!$C117,(BN$6-1)*8+(BN$6-1)*1+1,8),AGS,2,FALSE)))</f>
        <v/>
      </c>
      <c r="BO113" s="232" t="str">
        <f>IF(MID('Tab. A1.4-WVG'!$C117,(BO$6-1)*8+(BO$6-1)*1+1,8)="","",CONCATENATE(MID('Tab. A1.4-WVG'!$C117,(BO$6-1)*8+(BO$6-1)*1+1,8),": ",VLOOKUP(MID('Tab. A1.4-WVG'!$C117,(BO$6-1)*8+(BO$6-1)*1+1,8),AGS,2,FALSE)))</f>
        <v/>
      </c>
      <c r="BP113" s="232" t="str">
        <f>IF(MID('Tab. A1.4-WVG'!$C117,(BP$6-1)*8+(BP$6-1)*1+1,8)="","",CONCATENATE(MID('Tab. A1.4-WVG'!$C117,(BP$6-1)*8+(BP$6-1)*1+1,8),": ",VLOOKUP(MID('Tab. A1.4-WVG'!$C117,(BP$6-1)*8+(BP$6-1)*1+1,8),AGS,2,FALSE)))</f>
        <v/>
      </c>
      <c r="BQ113" s="232" t="str">
        <f>IF(MID('Tab. A1.4-WVG'!$C117,(BQ$6-1)*8+(BQ$6-1)*1+1,8)="","",CONCATENATE(MID('Tab. A1.4-WVG'!$C117,(BQ$6-1)*8+(BQ$6-1)*1+1,8),": ",VLOOKUP(MID('Tab. A1.4-WVG'!$C117,(BQ$6-1)*8+(BQ$6-1)*1+1,8),AGS,2,FALSE)))</f>
        <v/>
      </c>
      <c r="BR113" s="232" t="str">
        <f>IF(MID('Tab. A1.4-WVG'!$C117,(BR$6-1)*8+(BR$6-1)*1+1,8)="","",CONCATENATE(MID('Tab. A1.4-WVG'!$C117,(BR$6-1)*8+(BR$6-1)*1+1,8),": ",VLOOKUP(MID('Tab. A1.4-WVG'!$C117,(BR$6-1)*8+(BR$6-1)*1+1,8),AGS,2,FALSE)))</f>
        <v/>
      </c>
      <c r="BS113" s="232" t="str">
        <f>IF(MID('Tab. A1.4-WVG'!$C117,(BS$6-1)*8+(BS$6-1)*1+1,8)="","",CONCATENATE(MID('Tab. A1.4-WVG'!$C117,(BS$6-1)*8+(BS$6-1)*1+1,8),": ",VLOOKUP(MID('Tab. A1.4-WVG'!$C117,(BS$6-1)*8+(BS$6-1)*1+1,8),AGS,2,FALSE)))</f>
        <v/>
      </c>
      <c r="BT113" s="232" t="str">
        <f>IF(MID('Tab. A1.4-WVG'!$C117,(BT$6-1)*8+(BT$6-1)*1+1,8)="","",CONCATENATE(MID('Tab. A1.4-WVG'!$C117,(BT$6-1)*8+(BT$6-1)*1+1,8),": ",VLOOKUP(MID('Tab. A1.4-WVG'!$C117,(BT$6-1)*8+(BT$6-1)*1+1,8),AGS,2,FALSE)))</f>
        <v/>
      </c>
      <c r="BU113" s="232" t="str">
        <f>IF(MID('Tab. A1.4-WVG'!$C117,(BU$6-1)*8+(BU$6-1)*1+1,8)="","",CONCATENATE(MID('Tab. A1.4-WVG'!$C117,(BU$6-1)*8+(BU$6-1)*1+1,8),": ",VLOOKUP(MID('Tab. A1.4-WVG'!$C117,(BU$6-1)*8+(BU$6-1)*1+1,8),AGS,2,FALSE)))</f>
        <v/>
      </c>
      <c r="BV113" s="232" t="str">
        <f>IF(MID('Tab. A1.4-WVG'!$C117,(BV$6-1)*8+(BV$6-1)*1+1,8)="","",CONCATENATE(MID('Tab. A1.4-WVG'!$C117,(BV$6-1)*8+(BV$6-1)*1+1,8),": ",VLOOKUP(MID('Tab. A1.4-WVG'!$C117,(BV$6-1)*8+(BV$6-1)*1+1,8),AGS,2,FALSE)))</f>
        <v/>
      </c>
      <c r="BW113" s="232" t="str">
        <f>IF(MID('Tab. A1.4-WVG'!$C117,(BW$6-1)*8+(BW$6-1)*1+1,8)="","",CONCATENATE(MID('Tab. A1.4-WVG'!$C117,(BW$6-1)*8+(BW$6-1)*1+1,8),": ",VLOOKUP(MID('Tab. A1.4-WVG'!$C117,(BW$6-1)*8+(BW$6-1)*1+1,8),AGS,2,FALSE)))</f>
        <v/>
      </c>
      <c r="BX113" s="232" t="str">
        <f>IF(MID('Tab. A1.4-WVG'!$C117,(BX$6-1)*8+(BX$6-1)*1+1,8)="","",CONCATENATE(MID('Tab. A1.4-WVG'!$C117,(BX$6-1)*8+(BX$6-1)*1+1,8),": ",VLOOKUP(MID('Tab. A1.4-WVG'!$C117,(BX$6-1)*8+(BX$6-1)*1+1,8),AGS,2,FALSE)))</f>
        <v/>
      </c>
      <c r="BY113" s="232" t="str">
        <f>IF(MID('Tab. A1.4-WVG'!$C117,(BY$6-1)*8+(BY$6-1)*1+1,8)="","",CONCATENATE(MID('Tab. A1.4-WVG'!$C117,(BY$6-1)*8+(BY$6-1)*1+1,8),": ",VLOOKUP(MID('Tab. A1.4-WVG'!$C117,(BY$6-1)*8+(BY$6-1)*1+1,8),AGS,2,FALSE)))</f>
        <v/>
      </c>
      <c r="BZ113" s="232" t="str">
        <f>IF(MID('Tab. A1.4-WVG'!$C117,(BZ$6-1)*8+(BZ$6-1)*1+1,8)="","",CONCATENATE(MID('Tab. A1.4-WVG'!$C117,(BZ$6-1)*8+(BZ$6-1)*1+1,8),": ",VLOOKUP(MID('Tab. A1.4-WVG'!$C117,(BZ$6-1)*8+(BZ$6-1)*1+1,8),AGS,2,FALSE)))</f>
        <v/>
      </c>
      <c r="CA113" s="232" t="str">
        <f>IF(MID('Tab. A1.4-WVG'!$C117,(CA$6-1)*8+(CA$6-1)*1+1,8)="","",CONCATENATE(MID('Tab. A1.4-WVG'!$C117,(CA$6-1)*8+(CA$6-1)*1+1,8),": ",VLOOKUP(MID('Tab. A1.4-WVG'!$C117,(CA$6-1)*8+(CA$6-1)*1+1,8),AGS,2,FALSE)))</f>
        <v/>
      </c>
      <c r="CB113" s="232" t="str">
        <f>IF(MID('Tab. A1.4-WVG'!$C117,(CB$6-1)*8+(CB$6-1)*1+1,8)="","",CONCATENATE(MID('Tab. A1.4-WVG'!$C117,(CB$6-1)*8+(CB$6-1)*1+1,8),": ",VLOOKUP(MID('Tab. A1.4-WVG'!$C117,(CB$6-1)*8+(CB$6-1)*1+1,8),AGS,2,FALSE)))</f>
        <v/>
      </c>
      <c r="CC113" s="232" t="str">
        <f>IF(MID('Tab. A1.4-WVG'!$C117,(CC$6-1)*8+(CC$6-1)*1+1,8)="","",CONCATENATE(MID('Tab. A1.4-WVG'!$C117,(CC$6-1)*8+(CC$6-1)*1+1,8),": ",VLOOKUP(MID('Tab. A1.4-WVG'!$C117,(CC$6-1)*8+(CC$6-1)*1+1,8),AGS,2,FALSE)))</f>
        <v/>
      </c>
      <c r="CD113" s="232" t="str">
        <f>IF(MID('Tab. A1.4-WVG'!$C117,(CD$6-1)*8+(CD$6-1)*1+1,8)="","",CONCATENATE(MID('Tab. A1.4-WVG'!$C117,(CD$6-1)*8+(CD$6-1)*1+1,8),": ",VLOOKUP(MID('Tab. A1.4-WVG'!$C117,(CD$6-1)*8+(CD$6-1)*1+1,8),AGS,2,FALSE)))</f>
        <v/>
      </c>
      <c r="CE113" s="232" t="str">
        <f>IF(MID('Tab. A1.4-WVG'!$C117,(CE$6-1)*8+(CE$6-1)*1+1,8)="","",CONCATENATE(MID('Tab. A1.4-WVG'!$C117,(CE$6-1)*8+(CE$6-1)*1+1,8),": ",VLOOKUP(MID('Tab. A1.4-WVG'!$C117,(CE$6-1)*8+(CE$6-1)*1+1,8),AGS,2,FALSE)))</f>
        <v/>
      </c>
      <c r="CF113" s="232" t="str">
        <f>IF(MID('Tab. A1.4-WVG'!$C117,(CF$6-1)*8+(CF$6-1)*1+1,8)="","",CONCATENATE(MID('Tab. A1.4-WVG'!$C117,(CF$6-1)*8+(CF$6-1)*1+1,8),": ",VLOOKUP(MID('Tab. A1.4-WVG'!$C117,(CF$6-1)*8+(CF$6-1)*1+1,8),AGS,2,FALSE)))</f>
        <v/>
      </c>
      <c r="CG113" s="232" t="str">
        <f>IF(MID('Tab. A1.4-WVG'!$C117,(CG$6-1)*8+(CG$6-1)*1+1,8)="","",CONCATENATE(MID('Tab. A1.4-WVG'!$C117,(CG$6-1)*8+(CG$6-1)*1+1,8),": ",VLOOKUP(MID('Tab. A1.4-WVG'!$C117,(CG$6-1)*8+(CG$6-1)*1+1,8),AGS,2,FALSE)))</f>
        <v/>
      </c>
      <c r="CH113" s="232" t="str">
        <f>IF(MID('Tab. A1.4-WVG'!$C117,(CH$6-1)*8+(CH$6-1)*1+1,8)="","",CONCATENATE(MID('Tab. A1.4-WVG'!$C117,(CH$6-1)*8+(CH$6-1)*1+1,8),": ",VLOOKUP(MID('Tab. A1.4-WVG'!$C117,(CH$6-1)*8+(CH$6-1)*1+1,8),AGS,2,FALSE)))</f>
        <v/>
      </c>
      <c r="CI113" s="232" t="str">
        <f>IF(MID('Tab. A1.4-WVG'!$C117,(CI$6-1)*8+(CI$6-1)*1+1,8)="","",CONCATENATE(MID('Tab. A1.4-WVG'!$C117,(CI$6-1)*8+(CI$6-1)*1+1,8),": ",VLOOKUP(MID('Tab. A1.4-WVG'!$C117,(CI$6-1)*8+(CI$6-1)*1+1,8),AGS,2,FALSE)))</f>
        <v/>
      </c>
      <c r="CJ113" s="232" t="str">
        <f>IF(MID('Tab. A1.4-WVG'!$C117,(CJ$6-1)*8+(CJ$6-1)*1+1,8)="","",CONCATENATE(MID('Tab. A1.4-WVG'!$C117,(CJ$6-1)*8+(CJ$6-1)*1+1,8),": ",VLOOKUP(MID('Tab. A1.4-WVG'!$C117,(CJ$6-1)*8+(CJ$6-1)*1+1,8),AGS,2,FALSE)))</f>
        <v/>
      </c>
      <c r="CK113" s="232" t="str">
        <f>IF(MID('Tab. A1.4-WVG'!$C117,(CK$6-1)*8+(CK$6-1)*1+1,8)="","",CONCATENATE(MID('Tab. A1.4-WVG'!$C117,(CK$6-1)*8+(CK$6-1)*1+1,8),": ",VLOOKUP(MID('Tab. A1.4-WVG'!$C117,(CK$6-1)*8+(CK$6-1)*1+1,8),AGS,2,FALSE)))</f>
        <v/>
      </c>
      <c r="CL113" s="232" t="str">
        <f>IF(MID('Tab. A1.4-WVG'!$C117,(CL$6-1)*8+(CL$6-1)*1+1,8)="","",CONCATENATE(MID('Tab. A1.4-WVG'!$C117,(CL$6-1)*8+(CL$6-1)*1+1,8),": ",VLOOKUP(MID('Tab. A1.4-WVG'!$C117,(CL$6-1)*8+(CL$6-1)*1+1,8),AGS,2,FALSE)))</f>
        <v/>
      </c>
      <c r="CM113" s="232" t="str">
        <f>IF(MID('Tab. A1.4-WVG'!$C117,(CM$6-1)*8+(CM$6-1)*1+1,8)="","",CONCATENATE(MID('Tab. A1.4-WVG'!$C117,(CM$6-1)*8+(CM$6-1)*1+1,8),": ",VLOOKUP(MID('Tab. A1.4-WVG'!$C117,(CM$6-1)*8+(CM$6-1)*1+1,8),AGS,2,FALSE)))</f>
        <v/>
      </c>
      <c r="CN113" s="232" t="str">
        <f>IF(MID('Tab. A1.4-WVG'!$C117,(CN$6-1)*8+(CN$6-1)*1+1,8)="","",CONCATENATE(MID('Tab. A1.4-WVG'!$C117,(CN$6-1)*8+(CN$6-1)*1+1,8),": ",VLOOKUP(MID('Tab. A1.4-WVG'!$C117,(CN$6-1)*8+(CN$6-1)*1+1,8),AGS,2,FALSE)))</f>
        <v/>
      </c>
      <c r="CO113" s="232" t="str">
        <f>IF(MID('Tab. A1.4-WVG'!$C117,(CO$6-1)*8+(CO$6-1)*1+1,8)="","",CONCATENATE(MID('Tab. A1.4-WVG'!$C117,(CO$6-1)*8+(CO$6-1)*1+1,8),": ",VLOOKUP(MID('Tab. A1.4-WVG'!$C117,(CO$6-1)*8+(CO$6-1)*1+1,8),AGS,2,FALSE)))</f>
        <v/>
      </c>
      <c r="CP113" s="232" t="str">
        <f>IF(MID('Tab. A1.4-WVG'!$C117,(CP$6-1)*8+(CP$6-1)*1+1,8)="","",CONCATENATE(MID('Tab. A1.4-WVG'!$C117,(CP$6-1)*8+(CP$6-1)*1+1,8),": ",VLOOKUP(MID('Tab. A1.4-WVG'!$C117,(CP$6-1)*8+(CP$6-1)*1+1,8),AGS,2,FALSE)))</f>
        <v/>
      </c>
      <c r="CQ113" s="232" t="str">
        <f>IF(MID('Tab. A1.4-WVG'!$C117,(CQ$6-1)*8+(CQ$6-1)*1+1,8)="","",CONCATENATE(MID('Tab. A1.4-WVG'!$C117,(CQ$6-1)*8+(CQ$6-1)*1+1,8),": ",VLOOKUP(MID('Tab. A1.4-WVG'!$C117,(CQ$6-1)*8+(CQ$6-1)*1+1,8),AGS,2,FALSE)))</f>
        <v/>
      </c>
      <c r="CR113" s="232" t="str">
        <f>IF(MID('Tab. A1.4-WVG'!$C117,(CR$6-1)*8+(CR$6-1)*1+1,8)="","",CONCATENATE(MID('Tab. A1.4-WVG'!$C117,(CR$6-1)*8+(CR$6-1)*1+1,8),": ",VLOOKUP(MID('Tab. A1.4-WVG'!$C117,(CR$6-1)*8+(CR$6-1)*1+1,8),AGS,2,FALSE)))</f>
        <v/>
      </c>
      <c r="CS113" s="232" t="str">
        <f>IF(MID('Tab. A1.4-WVG'!$C117,(CS$6-1)*8+(CS$6-1)*1+1,8)="","",CONCATENATE(MID('Tab. A1.4-WVG'!$C117,(CS$6-1)*8+(CS$6-1)*1+1,8),": ",VLOOKUP(MID('Tab. A1.4-WVG'!$C117,(CS$6-1)*8+(CS$6-1)*1+1,8),AGS,2,FALSE)))</f>
        <v/>
      </c>
      <c r="CT113" s="232" t="str">
        <f>IF(MID('Tab. A1.4-WVG'!$C117,(CT$6-1)*8+(CT$6-1)*1+1,8)="","",CONCATENATE(MID('Tab. A1.4-WVG'!$C117,(CT$6-1)*8+(CT$6-1)*1+1,8),": ",VLOOKUP(MID('Tab. A1.4-WVG'!$C117,(CT$6-1)*8+(CT$6-1)*1+1,8),AGS,2,FALSE)))</f>
        <v/>
      </c>
      <c r="CU113" s="232" t="str">
        <f>IF(MID('Tab. A1.4-WVG'!$C117,(CU$6-1)*8+(CU$6-1)*1+1,8)="","",CONCATENATE(MID('Tab. A1.4-WVG'!$C117,(CU$6-1)*8+(CU$6-1)*1+1,8),": ",VLOOKUP(MID('Tab. A1.4-WVG'!$C117,(CU$6-1)*8+(CU$6-1)*1+1,8),AGS,2,FALSE)))</f>
        <v/>
      </c>
      <c r="CV113" s="232" t="str">
        <f>IF(MID('Tab. A1.4-WVG'!$C117,(CV$6-1)*8+(CV$6-1)*1+1,8)="","",CONCATENATE(MID('Tab. A1.4-WVG'!$C117,(CV$6-1)*8+(CV$6-1)*1+1,8),": ",VLOOKUP(MID('Tab. A1.4-WVG'!$C117,(CV$6-1)*8+(CV$6-1)*1+1,8),AGS,2,FALSE)))</f>
        <v/>
      </c>
      <c r="CW113" s="232" t="str">
        <f>IF(MID('Tab. A1.4-WVG'!$C117,(CW$6-1)*8+(CW$6-1)*1+1,8)="","",CONCATENATE(MID('Tab. A1.4-WVG'!$C117,(CW$6-1)*8+(CW$6-1)*1+1,8),": ",VLOOKUP(MID('Tab. A1.4-WVG'!$C117,(CW$6-1)*8+(CW$6-1)*1+1,8),AGS,2,FALSE)))</f>
        <v/>
      </c>
      <c r="CX113" s="39">
        <f t="shared" si="1"/>
        <v>0</v>
      </c>
    </row>
    <row r="114" spans="1:102" ht="38.25" customHeight="1" x14ac:dyDescent="0.2">
      <c r="A114" s="231" t="str">
        <f>IF('Tab. A1.4-WVG'!A118="","",'Tab. A1.4-WVG'!A118)</f>
        <v/>
      </c>
      <c r="B114" s="232" t="str">
        <f>IF(MID('Tab. A1.4-WVG'!$C118,(B$6-1)*8+(B$6-1)*1+1,8)="","",CONCATENATE(MID('Tab. A1.4-WVG'!$C118,(B$6-1)*8+(B$6-1)*1+1,8),": ",VLOOKUP(MID('Tab. A1.4-WVG'!$C118,(B$6-1)*8+(B$6-1)*1+1,8),AGS,2,FALSE)))</f>
        <v/>
      </c>
      <c r="C114" s="232" t="str">
        <f>IF(MID('Tab. A1.4-WVG'!$C118,(C$6-1)*8+(C$6-1)*1+1,8)="","",CONCATENATE(MID('Tab. A1.4-WVG'!$C118,(C$6-1)*8+(C$6-1)*1+1,8),": ",VLOOKUP(MID('Tab. A1.4-WVG'!$C118,(C$6-1)*8+(C$6-1)*1+1,8),AGS,2,FALSE)))</f>
        <v/>
      </c>
      <c r="D114" s="232" t="str">
        <f>IF(MID('Tab. A1.4-WVG'!$C118,(D$6-1)*8+(D$6-1)*1+1,8)="","",CONCATENATE(MID('Tab. A1.4-WVG'!$C118,(D$6-1)*8+(D$6-1)*1+1,8),": ",VLOOKUP(MID('Tab. A1.4-WVG'!$C118,(D$6-1)*8+(D$6-1)*1+1,8),AGS,2,FALSE)))</f>
        <v/>
      </c>
      <c r="E114" s="232" t="str">
        <f>IF(MID('Tab. A1.4-WVG'!$C118,(E$6-1)*8+(E$6-1)*1+1,8)="","",CONCATENATE(MID('Tab. A1.4-WVG'!$C118,(E$6-1)*8+(E$6-1)*1+1,8),": ",VLOOKUP(MID('Tab. A1.4-WVG'!$C118,(E$6-1)*8+(E$6-1)*1+1,8),AGS,2,FALSE)))</f>
        <v/>
      </c>
      <c r="F114" s="232" t="str">
        <f>IF(MID('Tab. A1.4-WVG'!$C118,(F$6-1)*8+(F$6-1)*1+1,8)="","",CONCATENATE(MID('Tab. A1.4-WVG'!$C118,(F$6-1)*8+(F$6-1)*1+1,8),": ",VLOOKUP(MID('Tab. A1.4-WVG'!$C118,(F$6-1)*8+(F$6-1)*1+1,8),AGS,2,FALSE)))</f>
        <v/>
      </c>
      <c r="G114" s="232" t="str">
        <f>IF(MID('Tab. A1.4-WVG'!$C118,(G$6-1)*8+(G$6-1)*1+1,8)="","",CONCATENATE(MID('Tab. A1.4-WVG'!$C118,(G$6-1)*8+(G$6-1)*1+1,8),": ",VLOOKUP(MID('Tab. A1.4-WVG'!$C118,(G$6-1)*8+(G$6-1)*1+1,8),AGS,2,FALSE)))</f>
        <v/>
      </c>
      <c r="H114" s="232" t="str">
        <f>IF(MID('Tab. A1.4-WVG'!$C118,(H$6-1)*8+(H$6-1)*1+1,8)="","",CONCATENATE(MID('Tab. A1.4-WVG'!$C118,(H$6-1)*8+(H$6-1)*1+1,8),": ",VLOOKUP(MID('Tab. A1.4-WVG'!$C118,(H$6-1)*8+(H$6-1)*1+1,8),AGS,2,FALSE)))</f>
        <v/>
      </c>
      <c r="I114" s="232" t="str">
        <f>IF(MID('Tab. A1.4-WVG'!$C118,(I$6-1)*8+(I$6-1)*1+1,8)="","",CONCATENATE(MID('Tab. A1.4-WVG'!$C118,(I$6-1)*8+(I$6-1)*1+1,8),": ",VLOOKUP(MID('Tab. A1.4-WVG'!$C118,(I$6-1)*8+(I$6-1)*1+1,8),AGS,2,FALSE)))</f>
        <v/>
      </c>
      <c r="J114" s="232" t="str">
        <f>IF(MID('Tab. A1.4-WVG'!$C118,(J$6-1)*8+(J$6-1)*1+1,8)="","",CONCATENATE(MID('Tab. A1.4-WVG'!$C118,(J$6-1)*8+(J$6-1)*1+1,8),": ",VLOOKUP(MID('Tab. A1.4-WVG'!$C118,(J$6-1)*8+(J$6-1)*1+1,8),AGS,2,FALSE)))</f>
        <v/>
      </c>
      <c r="K114" s="232" t="str">
        <f>IF(MID('Tab. A1.4-WVG'!$C118,(K$6-1)*8+(K$6-1)*1+1,8)="","",CONCATENATE(MID('Tab. A1.4-WVG'!$C118,(K$6-1)*8+(K$6-1)*1+1,8),": ",VLOOKUP(MID('Tab. A1.4-WVG'!$C118,(K$6-1)*8+(K$6-1)*1+1,8),AGS,2,FALSE)))</f>
        <v/>
      </c>
      <c r="L114" s="232" t="str">
        <f>IF(MID('Tab. A1.4-WVG'!$C118,(L$6-1)*8+(L$6-1)*1+1,8)="","",CONCATENATE(MID('Tab. A1.4-WVG'!$C118,(L$6-1)*8+(L$6-1)*1+1,8),": ",VLOOKUP(MID('Tab. A1.4-WVG'!$C118,(L$6-1)*8+(L$6-1)*1+1,8),AGS,2,FALSE)))</f>
        <v/>
      </c>
      <c r="M114" s="232" t="str">
        <f>IF(MID('Tab. A1.4-WVG'!$C118,(M$6-1)*8+(M$6-1)*1+1,8)="","",CONCATENATE(MID('Tab. A1.4-WVG'!$C118,(M$6-1)*8+(M$6-1)*1+1,8),": ",VLOOKUP(MID('Tab. A1.4-WVG'!$C118,(M$6-1)*8+(M$6-1)*1+1,8),AGS,2,FALSE)))</f>
        <v/>
      </c>
      <c r="N114" s="232" t="str">
        <f>IF(MID('Tab. A1.4-WVG'!$C118,(N$6-1)*8+(N$6-1)*1+1,8)="","",CONCATENATE(MID('Tab. A1.4-WVG'!$C118,(N$6-1)*8+(N$6-1)*1+1,8),": ",VLOOKUP(MID('Tab. A1.4-WVG'!$C118,(N$6-1)*8+(N$6-1)*1+1,8),AGS,2,FALSE)))</f>
        <v/>
      </c>
      <c r="O114" s="232" t="str">
        <f>IF(MID('Tab. A1.4-WVG'!$C118,(O$6-1)*8+(O$6-1)*1+1,8)="","",CONCATENATE(MID('Tab. A1.4-WVG'!$C118,(O$6-1)*8+(O$6-1)*1+1,8),": ",VLOOKUP(MID('Tab. A1.4-WVG'!$C118,(O$6-1)*8+(O$6-1)*1+1,8),AGS,2,FALSE)))</f>
        <v/>
      </c>
      <c r="P114" s="232" t="str">
        <f>IF(MID('Tab. A1.4-WVG'!$C118,(P$6-1)*8+(P$6-1)*1+1,8)="","",CONCATENATE(MID('Tab. A1.4-WVG'!$C118,(P$6-1)*8+(P$6-1)*1+1,8),": ",VLOOKUP(MID('Tab. A1.4-WVG'!$C118,(P$6-1)*8+(P$6-1)*1+1,8),AGS,2,FALSE)))</f>
        <v/>
      </c>
      <c r="Q114" s="232" t="str">
        <f>IF(MID('Tab. A1.4-WVG'!$C118,(Q$6-1)*8+(Q$6-1)*1+1,8)="","",CONCATENATE(MID('Tab. A1.4-WVG'!$C118,(Q$6-1)*8+(Q$6-1)*1+1,8),": ",VLOOKUP(MID('Tab. A1.4-WVG'!$C118,(Q$6-1)*8+(Q$6-1)*1+1,8),AGS,2,FALSE)))</f>
        <v/>
      </c>
      <c r="R114" s="232" t="str">
        <f>IF(MID('Tab. A1.4-WVG'!$C118,(R$6-1)*8+(R$6-1)*1+1,8)="","",CONCATENATE(MID('Tab. A1.4-WVG'!$C118,(R$6-1)*8+(R$6-1)*1+1,8),": ",VLOOKUP(MID('Tab. A1.4-WVG'!$C118,(R$6-1)*8+(R$6-1)*1+1,8),AGS,2,FALSE)))</f>
        <v/>
      </c>
      <c r="S114" s="232" t="str">
        <f>IF(MID('Tab. A1.4-WVG'!$C118,(S$6-1)*8+(S$6-1)*1+1,8)="","",CONCATENATE(MID('Tab. A1.4-WVG'!$C118,(S$6-1)*8+(S$6-1)*1+1,8),": ",VLOOKUP(MID('Tab. A1.4-WVG'!$C118,(S$6-1)*8+(S$6-1)*1+1,8),AGS,2,FALSE)))</f>
        <v/>
      </c>
      <c r="T114" s="232" t="str">
        <f>IF(MID('Tab. A1.4-WVG'!$C118,(T$6-1)*8+(T$6-1)*1+1,8)="","",CONCATENATE(MID('Tab. A1.4-WVG'!$C118,(T$6-1)*8+(T$6-1)*1+1,8),": ",VLOOKUP(MID('Tab. A1.4-WVG'!$C118,(T$6-1)*8+(T$6-1)*1+1,8),AGS,2,FALSE)))</f>
        <v/>
      </c>
      <c r="U114" s="232" t="str">
        <f>IF(MID('Tab. A1.4-WVG'!$C118,(U$6-1)*8+(U$6-1)*1+1,8)="","",CONCATENATE(MID('Tab. A1.4-WVG'!$C118,(U$6-1)*8+(U$6-1)*1+1,8),": ",VLOOKUP(MID('Tab. A1.4-WVG'!$C118,(U$6-1)*8+(U$6-1)*1+1,8),AGS,2,FALSE)))</f>
        <v/>
      </c>
      <c r="V114" s="232" t="str">
        <f>IF(MID('Tab. A1.4-WVG'!$C118,(V$6-1)*8+(V$6-1)*1+1,8)="","",CONCATENATE(MID('Tab. A1.4-WVG'!$C118,(V$6-1)*8+(V$6-1)*1+1,8),": ",VLOOKUP(MID('Tab. A1.4-WVG'!$C118,(V$6-1)*8+(V$6-1)*1+1,8),AGS,2,FALSE)))</f>
        <v/>
      </c>
      <c r="W114" s="232" t="str">
        <f>IF(MID('Tab. A1.4-WVG'!$C118,(W$6-1)*8+(W$6-1)*1+1,8)="","",CONCATENATE(MID('Tab. A1.4-WVG'!$C118,(W$6-1)*8+(W$6-1)*1+1,8),": ",VLOOKUP(MID('Tab. A1.4-WVG'!$C118,(W$6-1)*8+(W$6-1)*1+1,8),AGS,2,FALSE)))</f>
        <v/>
      </c>
      <c r="X114" s="232" t="str">
        <f>IF(MID('Tab. A1.4-WVG'!$C118,(X$6-1)*8+(X$6-1)*1+1,8)="","",CONCATENATE(MID('Tab. A1.4-WVG'!$C118,(X$6-1)*8+(X$6-1)*1+1,8),": ",VLOOKUP(MID('Tab. A1.4-WVG'!$C118,(X$6-1)*8+(X$6-1)*1+1,8),AGS,2,FALSE)))</f>
        <v/>
      </c>
      <c r="Y114" s="232" t="str">
        <f>IF(MID('Tab. A1.4-WVG'!$C118,(Y$6-1)*8+(Y$6-1)*1+1,8)="","",CONCATENATE(MID('Tab. A1.4-WVG'!$C118,(Y$6-1)*8+(Y$6-1)*1+1,8),": ",VLOOKUP(MID('Tab. A1.4-WVG'!$C118,(Y$6-1)*8+(Y$6-1)*1+1,8),AGS,2,FALSE)))</f>
        <v/>
      </c>
      <c r="Z114" s="232" t="str">
        <f>IF(MID('Tab. A1.4-WVG'!$C118,(Z$6-1)*8+(Z$6-1)*1+1,8)="","",CONCATENATE(MID('Tab. A1.4-WVG'!$C118,(Z$6-1)*8+(Z$6-1)*1+1,8),": ",VLOOKUP(MID('Tab. A1.4-WVG'!$C118,(Z$6-1)*8+(Z$6-1)*1+1,8),AGS,2,FALSE)))</f>
        <v/>
      </c>
      <c r="AA114" s="232" t="str">
        <f>IF(MID('Tab. A1.4-WVG'!$C118,(AA$6-1)*8+(AA$6-1)*1+1,8)="","",CONCATENATE(MID('Tab. A1.4-WVG'!$C118,(AA$6-1)*8+(AA$6-1)*1+1,8),": ",VLOOKUP(MID('Tab. A1.4-WVG'!$C118,(AA$6-1)*8+(AA$6-1)*1+1,8),AGS,2,FALSE)))</f>
        <v/>
      </c>
      <c r="AB114" s="232" t="str">
        <f>IF(MID('Tab. A1.4-WVG'!$C118,(AB$6-1)*8+(AB$6-1)*1+1,8)="","",CONCATENATE(MID('Tab. A1.4-WVG'!$C118,(AB$6-1)*8+(AB$6-1)*1+1,8),": ",VLOOKUP(MID('Tab. A1.4-WVG'!$C118,(AB$6-1)*8+(AB$6-1)*1+1,8),AGS,2,FALSE)))</f>
        <v/>
      </c>
      <c r="AC114" s="232" t="str">
        <f>IF(MID('Tab. A1.4-WVG'!$C118,(AC$6-1)*8+(AC$6-1)*1+1,8)="","",CONCATENATE(MID('Tab. A1.4-WVG'!$C118,(AC$6-1)*8+(AC$6-1)*1+1,8),": ",VLOOKUP(MID('Tab. A1.4-WVG'!$C118,(AC$6-1)*8+(AC$6-1)*1+1,8),AGS,2,FALSE)))</f>
        <v/>
      </c>
      <c r="AD114" s="232" t="str">
        <f>IF(MID('Tab. A1.4-WVG'!$C118,(AD$6-1)*8+(AD$6-1)*1+1,8)="","",CONCATENATE(MID('Tab. A1.4-WVG'!$C118,(AD$6-1)*8+(AD$6-1)*1+1,8),": ",VLOOKUP(MID('Tab. A1.4-WVG'!$C118,(AD$6-1)*8+(AD$6-1)*1+1,8),AGS,2,FALSE)))</f>
        <v/>
      </c>
      <c r="AE114" s="232" t="str">
        <f>IF(MID('Tab. A1.4-WVG'!$C118,(AE$6-1)*8+(AE$6-1)*1+1,8)="","",CONCATENATE(MID('Tab. A1.4-WVG'!$C118,(AE$6-1)*8+(AE$6-1)*1+1,8),": ",VLOOKUP(MID('Tab. A1.4-WVG'!$C118,(AE$6-1)*8+(AE$6-1)*1+1,8),AGS,2,FALSE)))</f>
        <v/>
      </c>
      <c r="AF114" s="232" t="str">
        <f>IF(MID('Tab. A1.4-WVG'!$C118,(AF$6-1)*8+(AF$6-1)*1+1,8)="","",CONCATENATE(MID('Tab. A1.4-WVG'!$C118,(AF$6-1)*8+(AF$6-1)*1+1,8),": ",VLOOKUP(MID('Tab. A1.4-WVG'!$C118,(AF$6-1)*8+(AF$6-1)*1+1,8),AGS,2,FALSE)))</f>
        <v/>
      </c>
      <c r="AG114" s="232" t="str">
        <f>IF(MID('Tab. A1.4-WVG'!$C118,(AG$6-1)*8+(AG$6-1)*1+1,8)="","",CONCATENATE(MID('Tab. A1.4-WVG'!$C118,(AG$6-1)*8+(AG$6-1)*1+1,8),": ",VLOOKUP(MID('Tab. A1.4-WVG'!$C118,(AG$6-1)*8+(AG$6-1)*1+1,8),AGS,2,FALSE)))</f>
        <v/>
      </c>
      <c r="AH114" s="232" t="str">
        <f>IF(MID('Tab. A1.4-WVG'!$C118,(AH$6-1)*8+(AH$6-1)*1+1,8)="","",CONCATENATE(MID('Tab. A1.4-WVG'!$C118,(AH$6-1)*8+(AH$6-1)*1+1,8),": ",VLOOKUP(MID('Tab. A1.4-WVG'!$C118,(AH$6-1)*8+(AH$6-1)*1+1,8),AGS,2,FALSE)))</f>
        <v/>
      </c>
      <c r="AI114" s="232" t="str">
        <f>IF(MID('Tab. A1.4-WVG'!$C118,(AI$6-1)*8+(AI$6-1)*1+1,8)="","",CONCATENATE(MID('Tab. A1.4-WVG'!$C118,(AI$6-1)*8+(AI$6-1)*1+1,8),": ",VLOOKUP(MID('Tab. A1.4-WVG'!$C118,(AI$6-1)*8+(AI$6-1)*1+1,8),AGS,2,FALSE)))</f>
        <v/>
      </c>
      <c r="AJ114" s="232" t="str">
        <f>IF(MID('Tab. A1.4-WVG'!$C118,(AJ$6-1)*8+(AJ$6-1)*1+1,8)="","",CONCATENATE(MID('Tab. A1.4-WVG'!$C118,(AJ$6-1)*8+(AJ$6-1)*1+1,8),": ",VLOOKUP(MID('Tab. A1.4-WVG'!$C118,(AJ$6-1)*8+(AJ$6-1)*1+1,8),AGS,2,FALSE)))</f>
        <v/>
      </c>
      <c r="AK114" s="232" t="str">
        <f>IF(MID('Tab. A1.4-WVG'!$C118,(AK$6-1)*8+(AK$6-1)*1+1,8)="","",CONCATENATE(MID('Tab. A1.4-WVG'!$C118,(AK$6-1)*8+(AK$6-1)*1+1,8),": ",VLOOKUP(MID('Tab. A1.4-WVG'!$C118,(AK$6-1)*8+(AK$6-1)*1+1,8),AGS,2,FALSE)))</f>
        <v/>
      </c>
      <c r="AL114" s="232" t="str">
        <f>IF(MID('Tab. A1.4-WVG'!$C118,(AL$6-1)*8+(AL$6-1)*1+1,8)="","",CONCATENATE(MID('Tab. A1.4-WVG'!$C118,(AL$6-1)*8+(AL$6-1)*1+1,8),": ",VLOOKUP(MID('Tab. A1.4-WVG'!$C118,(AL$6-1)*8+(AL$6-1)*1+1,8),AGS,2,FALSE)))</f>
        <v/>
      </c>
      <c r="AM114" s="232" t="str">
        <f>IF(MID('Tab. A1.4-WVG'!$C118,(AM$6-1)*8+(AM$6-1)*1+1,8)="","",CONCATENATE(MID('Tab. A1.4-WVG'!$C118,(AM$6-1)*8+(AM$6-1)*1+1,8),": ",VLOOKUP(MID('Tab. A1.4-WVG'!$C118,(AM$6-1)*8+(AM$6-1)*1+1,8),AGS,2,FALSE)))</f>
        <v/>
      </c>
      <c r="AN114" s="232" t="str">
        <f>IF(MID('Tab. A1.4-WVG'!$C118,(AN$6-1)*8+(AN$6-1)*1+1,8)="","",CONCATENATE(MID('Tab. A1.4-WVG'!$C118,(AN$6-1)*8+(AN$6-1)*1+1,8),": ",VLOOKUP(MID('Tab. A1.4-WVG'!$C118,(AN$6-1)*8+(AN$6-1)*1+1,8),AGS,2,FALSE)))</f>
        <v/>
      </c>
      <c r="AO114" s="232" t="str">
        <f>IF(MID('Tab. A1.4-WVG'!$C118,(AO$6-1)*8+(AO$6-1)*1+1,8)="","",CONCATENATE(MID('Tab. A1.4-WVG'!$C118,(AO$6-1)*8+(AO$6-1)*1+1,8),": ",VLOOKUP(MID('Tab. A1.4-WVG'!$C118,(AO$6-1)*8+(AO$6-1)*1+1,8),AGS,2,FALSE)))</f>
        <v/>
      </c>
      <c r="AP114" s="232" t="str">
        <f>IF(MID('Tab. A1.4-WVG'!$C118,(AP$6-1)*8+(AP$6-1)*1+1,8)="","",CONCATENATE(MID('Tab. A1.4-WVG'!$C118,(AP$6-1)*8+(AP$6-1)*1+1,8),": ",VLOOKUP(MID('Tab. A1.4-WVG'!$C118,(AP$6-1)*8+(AP$6-1)*1+1,8),AGS,2,FALSE)))</f>
        <v/>
      </c>
      <c r="AQ114" s="232" t="str">
        <f>IF(MID('Tab. A1.4-WVG'!$C118,(AQ$6-1)*8+(AQ$6-1)*1+1,8)="","",CONCATENATE(MID('Tab. A1.4-WVG'!$C118,(AQ$6-1)*8+(AQ$6-1)*1+1,8),": ",VLOOKUP(MID('Tab. A1.4-WVG'!$C118,(AQ$6-1)*8+(AQ$6-1)*1+1,8),AGS,2,FALSE)))</f>
        <v/>
      </c>
      <c r="AR114" s="232" t="str">
        <f>IF(MID('Tab. A1.4-WVG'!$C118,(AR$6-1)*8+(AR$6-1)*1+1,8)="","",CONCATENATE(MID('Tab. A1.4-WVG'!$C118,(AR$6-1)*8+(AR$6-1)*1+1,8),": ",VLOOKUP(MID('Tab. A1.4-WVG'!$C118,(AR$6-1)*8+(AR$6-1)*1+1,8),AGS,2,FALSE)))</f>
        <v/>
      </c>
      <c r="AS114" s="232" t="str">
        <f>IF(MID('Tab. A1.4-WVG'!$C118,(AS$6-1)*8+(AS$6-1)*1+1,8)="","",CONCATENATE(MID('Tab. A1.4-WVG'!$C118,(AS$6-1)*8+(AS$6-1)*1+1,8),": ",VLOOKUP(MID('Tab. A1.4-WVG'!$C118,(AS$6-1)*8+(AS$6-1)*1+1,8),AGS,2,FALSE)))</f>
        <v/>
      </c>
      <c r="AT114" s="232" t="str">
        <f>IF(MID('Tab. A1.4-WVG'!$C118,(AT$6-1)*8+(AT$6-1)*1+1,8)="","",CONCATENATE(MID('Tab. A1.4-WVG'!$C118,(AT$6-1)*8+(AT$6-1)*1+1,8),": ",VLOOKUP(MID('Tab. A1.4-WVG'!$C118,(AT$6-1)*8+(AT$6-1)*1+1,8),AGS,2,FALSE)))</f>
        <v/>
      </c>
      <c r="AU114" s="232" t="str">
        <f>IF(MID('Tab. A1.4-WVG'!$C118,(AU$6-1)*8+(AU$6-1)*1+1,8)="","",CONCATENATE(MID('Tab. A1.4-WVG'!$C118,(AU$6-1)*8+(AU$6-1)*1+1,8),": ",VLOOKUP(MID('Tab. A1.4-WVG'!$C118,(AU$6-1)*8+(AU$6-1)*1+1,8),AGS,2,FALSE)))</f>
        <v/>
      </c>
      <c r="AV114" s="232" t="str">
        <f>IF(MID('Tab. A1.4-WVG'!$C118,(AV$6-1)*8+(AV$6-1)*1+1,8)="","",CONCATENATE(MID('Tab. A1.4-WVG'!$C118,(AV$6-1)*8+(AV$6-1)*1+1,8),": ",VLOOKUP(MID('Tab. A1.4-WVG'!$C118,(AV$6-1)*8+(AV$6-1)*1+1,8),AGS,2,FALSE)))</f>
        <v/>
      </c>
      <c r="AW114" s="232" t="str">
        <f>IF(MID('Tab. A1.4-WVG'!$C118,(AW$6-1)*8+(AW$6-1)*1+1,8)="","",CONCATENATE(MID('Tab. A1.4-WVG'!$C118,(AW$6-1)*8+(AW$6-1)*1+1,8),": ",VLOOKUP(MID('Tab. A1.4-WVG'!$C118,(AW$6-1)*8+(AW$6-1)*1+1,8),AGS,2,FALSE)))</f>
        <v/>
      </c>
      <c r="AX114" s="232" t="str">
        <f>IF(MID('Tab. A1.4-WVG'!$C118,(AX$6-1)*8+(AX$6-1)*1+1,8)="","",CONCATENATE(MID('Tab. A1.4-WVG'!$C118,(AX$6-1)*8+(AX$6-1)*1+1,8),": ",VLOOKUP(MID('Tab. A1.4-WVG'!$C118,(AX$6-1)*8+(AX$6-1)*1+1,8),AGS,2,FALSE)))</f>
        <v/>
      </c>
      <c r="AY114" s="232" t="str">
        <f>IF(MID('Tab. A1.4-WVG'!$C118,(AY$6-1)*8+(AY$6-1)*1+1,8)="","",CONCATENATE(MID('Tab. A1.4-WVG'!$C118,(AY$6-1)*8+(AY$6-1)*1+1,8),": ",VLOOKUP(MID('Tab. A1.4-WVG'!$C118,(AY$6-1)*8+(AY$6-1)*1+1,8),AGS,2,FALSE)))</f>
        <v/>
      </c>
      <c r="AZ114" s="232" t="str">
        <f>IF(MID('Tab. A1.4-WVG'!$C118,(AZ$6-1)*8+(AZ$6-1)*1+1,8)="","",CONCATENATE(MID('Tab. A1.4-WVG'!$C118,(AZ$6-1)*8+(AZ$6-1)*1+1,8),": ",VLOOKUP(MID('Tab. A1.4-WVG'!$C118,(AZ$6-1)*8+(AZ$6-1)*1+1,8),AGS,2,FALSE)))</f>
        <v/>
      </c>
      <c r="BA114" s="232" t="str">
        <f>IF(MID('Tab. A1.4-WVG'!$C118,(BA$6-1)*8+(BA$6-1)*1+1,8)="","",CONCATENATE(MID('Tab. A1.4-WVG'!$C118,(BA$6-1)*8+(BA$6-1)*1+1,8),": ",VLOOKUP(MID('Tab. A1.4-WVG'!$C118,(BA$6-1)*8+(BA$6-1)*1+1,8),AGS,2,FALSE)))</f>
        <v/>
      </c>
      <c r="BB114" s="232" t="str">
        <f>IF(MID('Tab. A1.4-WVG'!$C118,(BB$6-1)*8+(BB$6-1)*1+1,8)="","",CONCATENATE(MID('Tab. A1.4-WVG'!$C118,(BB$6-1)*8+(BB$6-1)*1+1,8),": ",VLOOKUP(MID('Tab. A1.4-WVG'!$C118,(BB$6-1)*8+(BB$6-1)*1+1,8),AGS,2,FALSE)))</f>
        <v/>
      </c>
      <c r="BC114" s="232" t="str">
        <f>IF(MID('Tab. A1.4-WVG'!$C118,(BC$6-1)*8+(BC$6-1)*1+1,8)="","",CONCATENATE(MID('Tab. A1.4-WVG'!$C118,(BC$6-1)*8+(BC$6-1)*1+1,8),": ",VLOOKUP(MID('Tab. A1.4-WVG'!$C118,(BC$6-1)*8+(BC$6-1)*1+1,8),AGS,2,FALSE)))</f>
        <v/>
      </c>
      <c r="BD114" s="232" t="str">
        <f>IF(MID('Tab. A1.4-WVG'!$C118,(BD$6-1)*8+(BD$6-1)*1+1,8)="","",CONCATENATE(MID('Tab. A1.4-WVG'!$C118,(BD$6-1)*8+(BD$6-1)*1+1,8),": ",VLOOKUP(MID('Tab. A1.4-WVG'!$C118,(BD$6-1)*8+(BD$6-1)*1+1,8),AGS,2,FALSE)))</f>
        <v/>
      </c>
      <c r="BE114" s="232" t="str">
        <f>IF(MID('Tab. A1.4-WVG'!$C118,(BE$6-1)*8+(BE$6-1)*1+1,8)="","",CONCATENATE(MID('Tab. A1.4-WVG'!$C118,(BE$6-1)*8+(BE$6-1)*1+1,8),": ",VLOOKUP(MID('Tab. A1.4-WVG'!$C118,(BE$6-1)*8+(BE$6-1)*1+1,8),AGS,2,FALSE)))</f>
        <v/>
      </c>
      <c r="BF114" s="232" t="str">
        <f>IF(MID('Tab. A1.4-WVG'!$C118,(BF$6-1)*8+(BF$6-1)*1+1,8)="","",CONCATENATE(MID('Tab. A1.4-WVG'!$C118,(BF$6-1)*8+(BF$6-1)*1+1,8),": ",VLOOKUP(MID('Tab. A1.4-WVG'!$C118,(BF$6-1)*8+(BF$6-1)*1+1,8),AGS,2,FALSE)))</f>
        <v/>
      </c>
      <c r="BG114" s="232" t="str">
        <f>IF(MID('Tab. A1.4-WVG'!$C118,(BG$6-1)*8+(BG$6-1)*1+1,8)="","",CONCATENATE(MID('Tab. A1.4-WVG'!$C118,(BG$6-1)*8+(BG$6-1)*1+1,8),": ",VLOOKUP(MID('Tab. A1.4-WVG'!$C118,(BG$6-1)*8+(BG$6-1)*1+1,8),AGS,2,FALSE)))</f>
        <v/>
      </c>
      <c r="BH114" s="232" t="str">
        <f>IF(MID('Tab. A1.4-WVG'!$C118,(BH$6-1)*8+(BH$6-1)*1+1,8)="","",CONCATENATE(MID('Tab. A1.4-WVG'!$C118,(BH$6-1)*8+(BH$6-1)*1+1,8),": ",VLOOKUP(MID('Tab. A1.4-WVG'!$C118,(BH$6-1)*8+(BH$6-1)*1+1,8),AGS,2,FALSE)))</f>
        <v/>
      </c>
      <c r="BI114" s="232" t="str">
        <f>IF(MID('Tab. A1.4-WVG'!$C118,(BI$6-1)*8+(BI$6-1)*1+1,8)="","",CONCATENATE(MID('Tab. A1.4-WVG'!$C118,(BI$6-1)*8+(BI$6-1)*1+1,8),": ",VLOOKUP(MID('Tab. A1.4-WVG'!$C118,(BI$6-1)*8+(BI$6-1)*1+1,8),AGS,2,FALSE)))</f>
        <v/>
      </c>
      <c r="BJ114" s="232" t="str">
        <f>IF(MID('Tab. A1.4-WVG'!$C118,(BJ$6-1)*8+(BJ$6-1)*1+1,8)="","",CONCATENATE(MID('Tab. A1.4-WVG'!$C118,(BJ$6-1)*8+(BJ$6-1)*1+1,8),": ",VLOOKUP(MID('Tab. A1.4-WVG'!$C118,(BJ$6-1)*8+(BJ$6-1)*1+1,8),AGS,2,FALSE)))</f>
        <v/>
      </c>
      <c r="BK114" s="232" t="str">
        <f>IF(MID('Tab. A1.4-WVG'!$C118,(BK$6-1)*8+(BK$6-1)*1+1,8)="","",CONCATENATE(MID('Tab. A1.4-WVG'!$C118,(BK$6-1)*8+(BK$6-1)*1+1,8),": ",VLOOKUP(MID('Tab. A1.4-WVG'!$C118,(BK$6-1)*8+(BK$6-1)*1+1,8),AGS,2,FALSE)))</f>
        <v/>
      </c>
      <c r="BL114" s="232" t="str">
        <f>IF(MID('Tab. A1.4-WVG'!$C118,(BL$6-1)*8+(BL$6-1)*1+1,8)="","",CONCATENATE(MID('Tab. A1.4-WVG'!$C118,(BL$6-1)*8+(BL$6-1)*1+1,8),": ",VLOOKUP(MID('Tab. A1.4-WVG'!$C118,(BL$6-1)*8+(BL$6-1)*1+1,8),AGS,2,FALSE)))</f>
        <v/>
      </c>
      <c r="BM114" s="232" t="str">
        <f>IF(MID('Tab. A1.4-WVG'!$C118,(BM$6-1)*8+(BM$6-1)*1+1,8)="","",CONCATENATE(MID('Tab. A1.4-WVG'!$C118,(BM$6-1)*8+(BM$6-1)*1+1,8),": ",VLOOKUP(MID('Tab. A1.4-WVG'!$C118,(BM$6-1)*8+(BM$6-1)*1+1,8),AGS,2,FALSE)))</f>
        <v/>
      </c>
      <c r="BN114" s="232" t="str">
        <f>IF(MID('Tab. A1.4-WVG'!$C118,(BN$6-1)*8+(BN$6-1)*1+1,8)="","",CONCATENATE(MID('Tab. A1.4-WVG'!$C118,(BN$6-1)*8+(BN$6-1)*1+1,8),": ",VLOOKUP(MID('Tab. A1.4-WVG'!$C118,(BN$6-1)*8+(BN$6-1)*1+1,8),AGS,2,FALSE)))</f>
        <v/>
      </c>
      <c r="BO114" s="232" t="str">
        <f>IF(MID('Tab. A1.4-WVG'!$C118,(BO$6-1)*8+(BO$6-1)*1+1,8)="","",CONCATENATE(MID('Tab. A1.4-WVG'!$C118,(BO$6-1)*8+(BO$6-1)*1+1,8),": ",VLOOKUP(MID('Tab. A1.4-WVG'!$C118,(BO$6-1)*8+(BO$6-1)*1+1,8),AGS,2,FALSE)))</f>
        <v/>
      </c>
      <c r="BP114" s="232" t="str">
        <f>IF(MID('Tab. A1.4-WVG'!$C118,(BP$6-1)*8+(BP$6-1)*1+1,8)="","",CONCATENATE(MID('Tab. A1.4-WVG'!$C118,(BP$6-1)*8+(BP$6-1)*1+1,8),": ",VLOOKUP(MID('Tab. A1.4-WVG'!$C118,(BP$6-1)*8+(BP$6-1)*1+1,8),AGS,2,FALSE)))</f>
        <v/>
      </c>
      <c r="BQ114" s="232" t="str">
        <f>IF(MID('Tab. A1.4-WVG'!$C118,(BQ$6-1)*8+(BQ$6-1)*1+1,8)="","",CONCATENATE(MID('Tab. A1.4-WVG'!$C118,(BQ$6-1)*8+(BQ$6-1)*1+1,8),": ",VLOOKUP(MID('Tab. A1.4-WVG'!$C118,(BQ$6-1)*8+(BQ$6-1)*1+1,8),AGS,2,FALSE)))</f>
        <v/>
      </c>
      <c r="BR114" s="232" t="str">
        <f>IF(MID('Tab. A1.4-WVG'!$C118,(BR$6-1)*8+(BR$6-1)*1+1,8)="","",CONCATENATE(MID('Tab. A1.4-WVG'!$C118,(BR$6-1)*8+(BR$6-1)*1+1,8),": ",VLOOKUP(MID('Tab. A1.4-WVG'!$C118,(BR$6-1)*8+(BR$6-1)*1+1,8),AGS,2,FALSE)))</f>
        <v/>
      </c>
      <c r="BS114" s="232" t="str">
        <f>IF(MID('Tab. A1.4-WVG'!$C118,(BS$6-1)*8+(BS$6-1)*1+1,8)="","",CONCATENATE(MID('Tab. A1.4-WVG'!$C118,(BS$6-1)*8+(BS$6-1)*1+1,8),": ",VLOOKUP(MID('Tab. A1.4-WVG'!$C118,(BS$6-1)*8+(BS$6-1)*1+1,8),AGS,2,FALSE)))</f>
        <v/>
      </c>
      <c r="BT114" s="232" t="str">
        <f>IF(MID('Tab. A1.4-WVG'!$C118,(BT$6-1)*8+(BT$6-1)*1+1,8)="","",CONCATENATE(MID('Tab. A1.4-WVG'!$C118,(BT$6-1)*8+(BT$6-1)*1+1,8),": ",VLOOKUP(MID('Tab. A1.4-WVG'!$C118,(BT$6-1)*8+(BT$6-1)*1+1,8),AGS,2,FALSE)))</f>
        <v/>
      </c>
      <c r="BU114" s="232" t="str">
        <f>IF(MID('Tab. A1.4-WVG'!$C118,(BU$6-1)*8+(BU$6-1)*1+1,8)="","",CONCATENATE(MID('Tab. A1.4-WVG'!$C118,(BU$6-1)*8+(BU$6-1)*1+1,8),": ",VLOOKUP(MID('Tab. A1.4-WVG'!$C118,(BU$6-1)*8+(BU$6-1)*1+1,8),AGS,2,FALSE)))</f>
        <v/>
      </c>
      <c r="BV114" s="232" t="str">
        <f>IF(MID('Tab. A1.4-WVG'!$C118,(BV$6-1)*8+(BV$6-1)*1+1,8)="","",CONCATENATE(MID('Tab. A1.4-WVG'!$C118,(BV$6-1)*8+(BV$6-1)*1+1,8),": ",VLOOKUP(MID('Tab. A1.4-WVG'!$C118,(BV$6-1)*8+(BV$6-1)*1+1,8),AGS,2,FALSE)))</f>
        <v/>
      </c>
      <c r="BW114" s="232" t="str">
        <f>IF(MID('Tab. A1.4-WVG'!$C118,(BW$6-1)*8+(BW$6-1)*1+1,8)="","",CONCATENATE(MID('Tab. A1.4-WVG'!$C118,(BW$6-1)*8+(BW$6-1)*1+1,8),": ",VLOOKUP(MID('Tab. A1.4-WVG'!$C118,(BW$6-1)*8+(BW$6-1)*1+1,8),AGS,2,FALSE)))</f>
        <v/>
      </c>
      <c r="BX114" s="232" t="str">
        <f>IF(MID('Tab. A1.4-WVG'!$C118,(BX$6-1)*8+(BX$6-1)*1+1,8)="","",CONCATENATE(MID('Tab. A1.4-WVG'!$C118,(BX$6-1)*8+(BX$6-1)*1+1,8),": ",VLOOKUP(MID('Tab. A1.4-WVG'!$C118,(BX$6-1)*8+(BX$6-1)*1+1,8),AGS,2,FALSE)))</f>
        <v/>
      </c>
      <c r="BY114" s="232" t="str">
        <f>IF(MID('Tab. A1.4-WVG'!$C118,(BY$6-1)*8+(BY$6-1)*1+1,8)="","",CONCATENATE(MID('Tab. A1.4-WVG'!$C118,(BY$6-1)*8+(BY$6-1)*1+1,8),": ",VLOOKUP(MID('Tab. A1.4-WVG'!$C118,(BY$6-1)*8+(BY$6-1)*1+1,8),AGS,2,FALSE)))</f>
        <v/>
      </c>
      <c r="BZ114" s="232" t="str">
        <f>IF(MID('Tab. A1.4-WVG'!$C118,(BZ$6-1)*8+(BZ$6-1)*1+1,8)="","",CONCATENATE(MID('Tab. A1.4-WVG'!$C118,(BZ$6-1)*8+(BZ$6-1)*1+1,8),": ",VLOOKUP(MID('Tab. A1.4-WVG'!$C118,(BZ$6-1)*8+(BZ$6-1)*1+1,8),AGS,2,FALSE)))</f>
        <v/>
      </c>
      <c r="CA114" s="232" t="str">
        <f>IF(MID('Tab. A1.4-WVG'!$C118,(CA$6-1)*8+(CA$6-1)*1+1,8)="","",CONCATENATE(MID('Tab. A1.4-WVG'!$C118,(CA$6-1)*8+(CA$6-1)*1+1,8),": ",VLOOKUP(MID('Tab. A1.4-WVG'!$C118,(CA$6-1)*8+(CA$6-1)*1+1,8),AGS,2,FALSE)))</f>
        <v/>
      </c>
      <c r="CB114" s="232" t="str">
        <f>IF(MID('Tab. A1.4-WVG'!$C118,(CB$6-1)*8+(CB$6-1)*1+1,8)="","",CONCATENATE(MID('Tab. A1.4-WVG'!$C118,(CB$6-1)*8+(CB$6-1)*1+1,8),": ",VLOOKUP(MID('Tab. A1.4-WVG'!$C118,(CB$6-1)*8+(CB$6-1)*1+1,8),AGS,2,FALSE)))</f>
        <v/>
      </c>
      <c r="CC114" s="232" t="str">
        <f>IF(MID('Tab. A1.4-WVG'!$C118,(CC$6-1)*8+(CC$6-1)*1+1,8)="","",CONCATENATE(MID('Tab. A1.4-WVG'!$C118,(CC$6-1)*8+(CC$6-1)*1+1,8),": ",VLOOKUP(MID('Tab. A1.4-WVG'!$C118,(CC$6-1)*8+(CC$6-1)*1+1,8),AGS,2,FALSE)))</f>
        <v/>
      </c>
      <c r="CD114" s="232" t="str">
        <f>IF(MID('Tab. A1.4-WVG'!$C118,(CD$6-1)*8+(CD$6-1)*1+1,8)="","",CONCATENATE(MID('Tab. A1.4-WVG'!$C118,(CD$6-1)*8+(CD$6-1)*1+1,8),": ",VLOOKUP(MID('Tab. A1.4-WVG'!$C118,(CD$6-1)*8+(CD$6-1)*1+1,8),AGS,2,FALSE)))</f>
        <v/>
      </c>
      <c r="CE114" s="232" t="str">
        <f>IF(MID('Tab. A1.4-WVG'!$C118,(CE$6-1)*8+(CE$6-1)*1+1,8)="","",CONCATENATE(MID('Tab. A1.4-WVG'!$C118,(CE$6-1)*8+(CE$6-1)*1+1,8),": ",VLOOKUP(MID('Tab. A1.4-WVG'!$C118,(CE$6-1)*8+(CE$6-1)*1+1,8),AGS,2,FALSE)))</f>
        <v/>
      </c>
      <c r="CF114" s="232" t="str">
        <f>IF(MID('Tab. A1.4-WVG'!$C118,(CF$6-1)*8+(CF$6-1)*1+1,8)="","",CONCATENATE(MID('Tab. A1.4-WVG'!$C118,(CF$6-1)*8+(CF$6-1)*1+1,8),": ",VLOOKUP(MID('Tab. A1.4-WVG'!$C118,(CF$6-1)*8+(CF$6-1)*1+1,8),AGS,2,FALSE)))</f>
        <v/>
      </c>
      <c r="CG114" s="232" t="str">
        <f>IF(MID('Tab. A1.4-WVG'!$C118,(CG$6-1)*8+(CG$6-1)*1+1,8)="","",CONCATENATE(MID('Tab. A1.4-WVG'!$C118,(CG$6-1)*8+(CG$6-1)*1+1,8),": ",VLOOKUP(MID('Tab. A1.4-WVG'!$C118,(CG$6-1)*8+(CG$6-1)*1+1,8),AGS,2,FALSE)))</f>
        <v/>
      </c>
      <c r="CH114" s="232" t="str">
        <f>IF(MID('Tab. A1.4-WVG'!$C118,(CH$6-1)*8+(CH$6-1)*1+1,8)="","",CONCATENATE(MID('Tab. A1.4-WVG'!$C118,(CH$6-1)*8+(CH$6-1)*1+1,8),": ",VLOOKUP(MID('Tab. A1.4-WVG'!$C118,(CH$6-1)*8+(CH$6-1)*1+1,8),AGS,2,FALSE)))</f>
        <v/>
      </c>
      <c r="CI114" s="232" t="str">
        <f>IF(MID('Tab. A1.4-WVG'!$C118,(CI$6-1)*8+(CI$6-1)*1+1,8)="","",CONCATENATE(MID('Tab. A1.4-WVG'!$C118,(CI$6-1)*8+(CI$6-1)*1+1,8),": ",VLOOKUP(MID('Tab. A1.4-WVG'!$C118,(CI$6-1)*8+(CI$6-1)*1+1,8),AGS,2,FALSE)))</f>
        <v/>
      </c>
      <c r="CJ114" s="232" t="str">
        <f>IF(MID('Tab. A1.4-WVG'!$C118,(CJ$6-1)*8+(CJ$6-1)*1+1,8)="","",CONCATENATE(MID('Tab. A1.4-WVG'!$C118,(CJ$6-1)*8+(CJ$6-1)*1+1,8),": ",VLOOKUP(MID('Tab. A1.4-WVG'!$C118,(CJ$6-1)*8+(CJ$6-1)*1+1,8),AGS,2,FALSE)))</f>
        <v/>
      </c>
      <c r="CK114" s="232" t="str">
        <f>IF(MID('Tab. A1.4-WVG'!$C118,(CK$6-1)*8+(CK$6-1)*1+1,8)="","",CONCATENATE(MID('Tab. A1.4-WVG'!$C118,(CK$6-1)*8+(CK$6-1)*1+1,8),": ",VLOOKUP(MID('Tab. A1.4-WVG'!$C118,(CK$6-1)*8+(CK$6-1)*1+1,8),AGS,2,FALSE)))</f>
        <v/>
      </c>
      <c r="CL114" s="232" t="str">
        <f>IF(MID('Tab. A1.4-WVG'!$C118,(CL$6-1)*8+(CL$6-1)*1+1,8)="","",CONCATENATE(MID('Tab. A1.4-WVG'!$C118,(CL$6-1)*8+(CL$6-1)*1+1,8),": ",VLOOKUP(MID('Tab. A1.4-WVG'!$C118,(CL$6-1)*8+(CL$6-1)*1+1,8),AGS,2,FALSE)))</f>
        <v/>
      </c>
      <c r="CM114" s="232" t="str">
        <f>IF(MID('Tab. A1.4-WVG'!$C118,(CM$6-1)*8+(CM$6-1)*1+1,8)="","",CONCATENATE(MID('Tab. A1.4-WVG'!$C118,(CM$6-1)*8+(CM$6-1)*1+1,8),": ",VLOOKUP(MID('Tab. A1.4-WVG'!$C118,(CM$6-1)*8+(CM$6-1)*1+1,8),AGS,2,FALSE)))</f>
        <v/>
      </c>
      <c r="CN114" s="232" t="str">
        <f>IF(MID('Tab. A1.4-WVG'!$C118,(CN$6-1)*8+(CN$6-1)*1+1,8)="","",CONCATENATE(MID('Tab. A1.4-WVG'!$C118,(CN$6-1)*8+(CN$6-1)*1+1,8),": ",VLOOKUP(MID('Tab. A1.4-WVG'!$C118,(CN$6-1)*8+(CN$6-1)*1+1,8),AGS,2,FALSE)))</f>
        <v/>
      </c>
      <c r="CO114" s="232" t="str">
        <f>IF(MID('Tab. A1.4-WVG'!$C118,(CO$6-1)*8+(CO$6-1)*1+1,8)="","",CONCATENATE(MID('Tab. A1.4-WVG'!$C118,(CO$6-1)*8+(CO$6-1)*1+1,8),": ",VLOOKUP(MID('Tab. A1.4-WVG'!$C118,(CO$6-1)*8+(CO$6-1)*1+1,8),AGS,2,FALSE)))</f>
        <v/>
      </c>
      <c r="CP114" s="232" t="str">
        <f>IF(MID('Tab. A1.4-WVG'!$C118,(CP$6-1)*8+(CP$6-1)*1+1,8)="","",CONCATENATE(MID('Tab. A1.4-WVG'!$C118,(CP$6-1)*8+(CP$6-1)*1+1,8),": ",VLOOKUP(MID('Tab. A1.4-WVG'!$C118,(CP$6-1)*8+(CP$6-1)*1+1,8),AGS,2,FALSE)))</f>
        <v/>
      </c>
      <c r="CQ114" s="232" t="str">
        <f>IF(MID('Tab. A1.4-WVG'!$C118,(CQ$6-1)*8+(CQ$6-1)*1+1,8)="","",CONCATENATE(MID('Tab. A1.4-WVG'!$C118,(CQ$6-1)*8+(CQ$6-1)*1+1,8),": ",VLOOKUP(MID('Tab. A1.4-WVG'!$C118,(CQ$6-1)*8+(CQ$6-1)*1+1,8),AGS,2,FALSE)))</f>
        <v/>
      </c>
      <c r="CR114" s="232" t="str">
        <f>IF(MID('Tab. A1.4-WVG'!$C118,(CR$6-1)*8+(CR$6-1)*1+1,8)="","",CONCATENATE(MID('Tab. A1.4-WVG'!$C118,(CR$6-1)*8+(CR$6-1)*1+1,8),": ",VLOOKUP(MID('Tab. A1.4-WVG'!$C118,(CR$6-1)*8+(CR$6-1)*1+1,8),AGS,2,FALSE)))</f>
        <v/>
      </c>
      <c r="CS114" s="232" t="str">
        <f>IF(MID('Tab. A1.4-WVG'!$C118,(CS$6-1)*8+(CS$6-1)*1+1,8)="","",CONCATENATE(MID('Tab. A1.4-WVG'!$C118,(CS$6-1)*8+(CS$6-1)*1+1,8),": ",VLOOKUP(MID('Tab. A1.4-WVG'!$C118,(CS$6-1)*8+(CS$6-1)*1+1,8),AGS,2,FALSE)))</f>
        <v/>
      </c>
      <c r="CT114" s="232" t="str">
        <f>IF(MID('Tab. A1.4-WVG'!$C118,(CT$6-1)*8+(CT$6-1)*1+1,8)="","",CONCATENATE(MID('Tab. A1.4-WVG'!$C118,(CT$6-1)*8+(CT$6-1)*1+1,8),": ",VLOOKUP(MID('Tab. A1.4-WVG'!$C118,(CT$6-1)*8+(CT$6-1)*1+1,8),AGS,2,FALSE)))</f>
        <v/>
      </c>
      <c r="CU114" s="232" t="str">
        <f>IF(MID('Tab. A1.4-WVG'!$C118,(CU$6-1)*8+(CU$6-1)*1+1,8)="","",CONCATENATE(MID('Tab. A1.4-WVG'!$C118,(CU$6-1)*8+(CU$6-1)*1+1,8),": ",VLOOKUP(MID('Tab. A1.4-WVG'!$C118,(CU$6-1)*8+(CU$6-1)*1+1,8),AGS,2,FALSE)))</f>
        <v/>
      </c>
      <c r="CV114" s="232" t="str">
        <f>IF(MID('Tab. A1.4-WVG'!$C118,(CV$6-1)*8+(CV$6-1)*1+1,8)="","",CONCATENATE(MID('Tab. A1.4-WVG'!$C118,(CV$6-1)*8+(CV$6-1)*1+1,8),": ",VLOOKUP(MID('Tab. A1.4-WVG'!$C118,(CV$6-1)*8+(CV$6-1)*1+1,8),AGS,2,FALSE)))</f>
        <v/>
      </c>
      <c r="CW114" s="232" t="str">
        <f>IF(MID('Tab. A1.4-WVG'!$C118,(CW$6-1)*8+(CW$6-1)*1+1,8)="","",CONCATENATE(MID('Tab. A1.4-WVG'!$C118,(CW$6-1)*8+(CW$6-1)*1+1,8),": ",VLOOKUP(MID('Tab. A1.4-WVG'!$C118,(CW$6-1)*8+(CW$6-1)*1+1,8),AGS,2,FALSE)))</f>
        <v/>
      </c>
      <c r="CX114" s="39">
        <f t="shared" si="1"/>
        <v>0</v>
      </c>
    </row>
    <row r="115" spans="1:102" ht="38.25" customHeight="1" x14ac:dyDescent="0.2">
      <c r="A115" s="231" t="str">
        <f>IF('Tab. A1.4-WVG'!A119="","",'Tab. A1.4-WVG'!A119)</f>
        <v/>
      </c>
      <c r="B115" s="232" t="str">
        <f>IF(MID('Tab. A1.4-WVG'!$C119,(B$6-1)*8+(B$6-1)*1+1,8)="","",CONCATENATE(MID('Tab. A1.4-WVG'!$C119,(B$6-1)*8+(B$6-1)*1+1,8),": ",VLOOKUP(MID('Tab. A1.4-WVG'!$C119,(B$6-1)*8+(B$6-1)*1+1,8),AGS,2,FALSE)))</f>
        <v/>
      </c>
      <c r="C115" s="232" t="str">
        <f>IF(MID('Tab. A1.4-WVG'!$C119,(C$6-1)*8+(C$6-1)*1+1,8)="","",CONCATENATE(MID('Tab. A1.4-WVG'!$C119,(C$6-1)*8+(C$6-1)*1+1,8),": ",VLOOKUP(MID('Tab. A1.4-WVG'!$C119,(C$6-1)*8+(C$6-1)*1+1,8),AGS,2,FALSE)))</f>
        <v/>
      </c>
      <c r="D115" s="232" t="str">
        <f>IF(MID('Tab. A1.4-WVG'!$C119,(D$6-1)*8+(D$6-1)*1+1,8)="","",CONCATENATE(MID('Tab. A1.4-WVG'!$C119,(D$6-1)*8+(D$6-1)*1+1,8),": ",VLOOKUP(MID('Tab. A1.4-WVG'!$C119,(D$6-1)*8+(D$6-1)*1+1,8),AGS,2,FALSE)))</f>
        <v/>
      </c>
      <c r="E115" s="232" t="str">
        <f>IF(MID('Tab. A1.4-WVG'!$C119,(E$6-1)*8+(E$6-1)*1+1,8)="","",CONCATENATE(MID('Tab. A1.4-WVG'!$C119,(E$6-1)*8+(E$6-1)*1+1,8),": ",VLOOKUP(MID('Tab. A1.4-WVG'!$C119,(E$6-1)*8+(E$6-1)*1+1,8),AGS,2,FALSE)))</f>
        <v/>
      </c>
      <c r="F115" s="232" t="str">
        <f>IF(MID('Tab. A1.4-WVG'!$C119,(F$6-1)*8+(F$6-1)*1+1,8)="","",CONCATENATE(MID('Tab. A1.4-WVG'!$C119,(F$6-1)*8+(F$6-1)*1+1,8),": ",VLOOKUP(MID('Tab. A1.4-WVG'!$C119,(F$6-1)*8+(F$6-1)*1+1,8),AGS,2,FALSE)))</f>
        <v/>
      </c>
      <c r="G115" s="232" t="str">
        <f>IF(MID('Tab. A1.4-WVG'!$C119,(G$6-1)*8+(G$6-1)*1+1,8)="","",CONCATENATE(MID('Tab. A1.4-WVG'!$C119,(G$6-1)*8+(G$6-1)*1+1,8),": ",VLOOKUP(MID('Tab. A1.4-WVG'!$C119,(G$6-1)*8+(G$6-1)*1+1,8),AGS,2,FALSE)))</f>
        <v/>
      </c>
      <c r="H115" s="232" t="str">
        <f>IF(MID('Tab. A1.4-WVG'!$C119,(H$6-1)*8+(H$6-1)*1+1,8)="","",CONCATENATE(MID('Tab. A1.4-WVG'!$C119,(H$6-1)*8+(H$6-1)*1+1,8),": ",VLOOKUP(MID('Tab. A1.4-WVG'!$C119,(H$6-1)*8+(H$6-1)*1+1,8),AGS,2,FALSE)))</f>
        <v/>
      </c>
      <c r="I115" s="232" t="str">
        <f>IF(MID('Tab. A1.4-WVG'!$C119,(I$6-1)*8+(I$6-1)*1+1,8)="","",CONCATENATE(MID('Tab. A1.4-WVG'!$C119,(I$6-1)*8+(I$6-1)*1+1,8),": ",VLOOKUP(MID('Tab. A1.4-WVG'!$C119,(I$6-1)*8+(I$6-1)*1+1,8),AGS,2,FALSE)))</f>
        <v/>
      </c>
      <c r="J115" s="232" t="str">
        <f>IF(MID('Tab. A1.4-WVG'!$C119,(J$6-1)*8+(J$6-1)*1+1,8)="","",CONCATENATE(MID('Tab. A1.4-WVG'!$C119,(J$6-1)*8+(J$6-1)*1+1,8),": ",VLOOKUP(MID('Tab. A1.4-WVG'!$C119,(J$6-1)*8+(J$6-1)*1+1,8),AGS,2,FALSE)))</f>
        <v/>
      </c>
      <c r="K115" s="232" t="str">
        <f>IF(MID('Tab. A1.4-WVG'!$C119,(K$6-1)*8+(K$6-1)*1+1,8)="","",CONCATENATE(MID('Tab. A1.4-WVG'!$C119,(K$6-1)*8+(K$6-1)*1+1,8),": ",VLOOKUP(MID('Tab. A1.4-WVG'!$C119,(K$6-1)*8+(K$6-1)*1+1,8),AGS,2,FALSE)))</f>
        <v/>
      </c>
      <c r="L115" s="232" t="str">
        <f>IF(MID('Tab. A1.4-WVG'!$C119,(L$6-1)*8+(L$6-1)*1+1,8)="","",CONCATENATE(MID('Tab. A1.4-WVG'!$C119,(L$6-1)*8+(L$6-1)*1+1,8),": ",VLOOKUP(MID('Tab. A1.4-WVG'!$C119,(L$6-1)*8+(L$6-1)*1+1,8),AGS,2,FALSE)))</f>
        <v/>
      </c>
      <c r="M115" s="232" t="str">
        <f>IF(MID('Tab. A1.4-WVG'!$C119,(M$6-1)*8+(M$6-1)*1+1,8)="","",CONCATENATE(MID('Tab. A1.4-WVG'!$C119,(M$6-1)*8+(M$6-1)*1+1,8),": ",VLOOKUP(MID('Tab. A1.4-WVG'!$C119,(M$6-1)*8+(M$6-1)*1+1,8),AGS,2,FALSE)))</f>
        <v/>
      </c>
      <c r="N115" s="232" t="str">
        <f>IF(MID('Tab. A1.4-WVG'!$C119,(N$6-1)*8+(N$6-1)*1+1,8)="","",CONCATENATE(MID('Tab. A1.4-WVG'!$C119,(N$6-1)*8+(N$6-1)*1+1,8),": ",VLOOKUP(MID('Tab. A1.4-WVG'!$C119,(N$6-1)*8+(N$6-1)*1+1,8),AGS,2,FALSE)))</f>
        <v/>
      </c>
      <c r="O115" s="232" t="str">
        <f>IF(MID('Tab. A1.4-WVG'!$C119,(O$6-1)*8+(O$6-1)*1+1,8)="","",CONCATENATE(MID('Tab. A1.4-WVG'!$C119,(O$6-1)*8+(O$6-1)*1+1,8),": ",VLOOKUP(MID('Tab. A1.4-WVG'!$C119,(O$6-1)*8+(O$6-1)*1+1,8),AGS,2,FALSE)))</f>
        <v/>
      </c>
      <c r="P115" s="232" t="str">
        <f>IF(MID('Tab. A1.4-WVG'!$C119,(P$6-1)*8+(P$6-1)*1+1,8)="","",CONCATENATE(MID('Tab. A1.4-WVG'!$C119,(P$6-1)*8+(P$6-1)*1+1,8),": ",VLOOKUP(MID('Tab. A1.4-WVG'!$C119,(P$6-1)*8+(P$6-1)*1+1,8),AGS,2,FALSE)))</f>
        <v/>
      </c>
      <c r="Q115" s="232" t="str">
        <f>IF(MID('Tab. A1.4-WVG'!$C119,(Q$6-1)*8+(Q$6-1)*1+1,8)="","",CONCATENATE(MID('Tab. A1.4-WVG'!$C119,(Q$6-1)*8+(Q$6-1)*1+1,8),": ",VLOOKUP(MID('Tab. A1.4-WVG'!$C119,(Q$6-1)*8+(Q$6-1)*1+1,8),AGS,2,FALSE)))</f>
        <v/>
      </c>
      <c r="R115" s="232" t="str">
        <f>IF(MID('Tab. A1.4-WVG'!$C119,(R$6-1)*8+(R$6-1)*1+1,8)="","",CONCATENATE(MID('Tab. A1.4-WVG'!$C119,(R$6-1)*8+(R$6-1)*1+1,8),": ",VLOOKUP(MID('Tab. A1.4-WVG'!$C119,(R$6-1)*8+(R$6-1)*1+1,8),AGS,2,FALSE)))</f>
        <v/>
      </c>
      <c r="S115" s="232" t="str">
        <f>IF(MID('Tab. A1.4-WVG'!$C119,(S$6-1)*8+(S$6-1)*1+1,8)="","",CONCATENATE(MID('Tab. A1.4-WVG'!$C119,(S$6-1)*8+(S$6-1)*1+1,8),": ",VLOOKUP(MID('Tab. A1.4-WVG'!$C119,(S$6-1)*8+(S$6-1)*1+1,8),AGS,2,FALSE)))</f>
        <v/>
      </c>
      <c r="T115" s="232" t="str">
        <f>IF(MID('Tab. A1.4-WVG'!$C119,(T$6-1)*8+(T$6-1)*1+1,8)="","",CONCATENATE(MID('Tab. A1.4-WVG'!$C119,(T$6-1)*8+(T$6-1)*1+1,8),": ",VLOOKUP(MID('Tab. A1.4-WVG'!$C119,(T$6-1)*8+(T$6-1)*1+1,8),AGS,2,FALSE)))</f>
        <v/>
      </c>
      <c r="U115" s="232" t="str">
        <f>IF(MID('Tab. A1.4-WVG'!$C119,(U$6-1)*8+(U$6-1)*1+1,8)="","",CONCATENATE(MID('Tab. A1.4-WVG'!$C119,(U$6-1)*8+(U$6-1)*1+1,8),": ",VLOOKUP(MID('Tab. A1.4-WVG'!$C119,(U$6-1)*8+(U$6-1)*1+1,8),AGS,2,FALSE)))</f>
        <v/>
      </c>
      <c r="V115" s="232" t="str">
        <f>IF(MID('Tab. A1.4-WVG'!$C119,(V$6-1)*8+(V$6-1)*1+1,8)="","",CONCATENATE(MID('Tab. A1.4-WVG'!$C119,(V$6-1)*8+(V$6-1)*1+1,8),": ",VLOOKUP(MID('Tab. A1.4-WVG'!$C119,(V$6-1)*8+(V$6-1)*1+1,8),AGS,2,FALSE)))</f>
        <v/>
      </c>
      <c r="W115" s="232" t="str">
        <f>IF(MID('Tab. A1.4-WVG'!$C119,(W$6-1)*8+(W$6-1)*1+1,8)="","",CONCATENATE(MID('Tab. A1.4-WVG'!$C119,(W$6-1)*8+(W$6-1)*1+1,8),": ",VLOOKUP(MID('Tab. A1.4-WVG'!$C119,(W$6-1)*8+(W$6-1)*1+1,8),AGS,2,FALSE)))</f>
        <v/>
      </c>
      <c r="X115" s="232" t="str">
        <f>IF(MID('Tab. A1.4-WVG'!$C119,(X$6-1)*8+(X$6-1)*1+1,8)="","",CONCATENATE(MID('Tab. A1.4-WVG'!$C119,(X$6-1)*8+(X$6-1)*1+1,8),": ",VLOOKUP(MID('Tab. A1.4-WVG'!$C119,(X$6-1)*8+(X$6-1)*1+1,8),AGS,2,FALSE)))</f>
        <v/>
      </c>
      <c r="Y115" s="232" t="str">
        <f>IF(MID('Tab. A1.4-WVG'!$C119,(Y$6-1)*8+(Y$6-1)*1+1,8)="","",CONCATENATE(MID('Tab. A1.4-WVG'!$C119,(Y$6-1)*8+(Y$6-1)*1+1,8),": ",VLOOKUP(MID('Tab. A1.4-WVG'!$C119,(Y$6-1)*8+(Y$6-1)*1+1,8),AGS,2,FALSE)))</f>
        <v/>
      </c>
      <c r="Z115" s="232" t="str">
        <f>IF(MID('Tab. A1.4-WVG'!$C119,(Z$6-1)*8+(Z$6-1)*1+1,8)="","",CONCATENATE(MID('Tab. A1.4-WVG'!$C119,(Z$6-1)*8+(Z$6-1)*1+1,8),": ",VLOOKUP(MID('Tab. A1.4-WVG'!$C119,(Z$6-1)*8+(Z$6-1)*1+1,8),AGS,2,FALSE)))</f>
        <v/>
      </c>
      <c r="AA115" s="232" t="str">
        <f>IF(MID('Tab. A1.4-WVG'!$C119,(AA$6-1)*8+(AA$6-1)*1+1,8)="","",CONCATENATE(MID('Tab. A1.4-WVG'!$C119,(AA$6-1)*8+(AA$6-1)*1+1,8),": ",VLOOKUP(MID('Tab. A1.4-WVG'!$C119,(AA$6-1)*8+(AA$6-1)*1+1,8),AGS,2,FALSE)))</f>
        <v/>
      </c>
      <c r="AB115" s="232" t="str">
        <f>IF(MID('Tab. A1.4-WVG'!$C119,(AB$6-1)*8+(AB$6-1)*1+1,8)="","",CONCATENATE(MID('Tab. A1.4-WVG'!$C119,(AB$6-1)*8+(AB$6-1)*1+1,8),": ",VLOOKUP(MID('Tab. A1.4-WVG'!$C119,(AB$6-1)*8+(AB$6-1)*1+1,8),AGS,2,FALSE)))</f>
        <v/>
      </c>
      <c r="AC115" s="232" t="str">
        <f>IF(MID('Tab. A1.4-WVG'!$C119,(AC$6-1)*8+(AC$6-1)*1+1,8)="","",CONCATENATE(MID('Tab. A1.4-WVG'!$C119,(AC$6-1)*8+(AC$6-1)*1+1,8),": ",VLOOKUP(MID('Tab. A1.4-WVG'!$C119,(AC$6-1)*8+(AC$6-1)*1+1,8),AGS,2,FALSE)))</f>
        <v/>
      </c>
      <c r="AD115" s="232" t="str">
        <f>IF(MID('Tab. A1.4-WVG'!$C119,(AD$6-1)*8+(AD$6-1)*1+1,8)="","",CONCATENATE(MID('Tab. A1.4-WVG'!$C119,(AD$6-1)*8+(AD$6-1)*1+1,8),": ",VLOOKUP(MID('Tab. A1.4-WVG'!$C119,(AD$6-1)*8+(AD$6-1)*1+1,8),AGS,2,FALSE)))</f>
        <v/>
      </c>
      <c r="AE115" s="232" t="str">
        <f>IF(MID('Tab. A1.4-WVG'!$C119,(AE$6-1)*8+(AE$6-1)*1+1,8)="","",CONCATENATE(MID('Tab. A1.4-WVG'!$C119,(AE$6-1)*8+(AE$6-1)*1+1,8),": ",VLOOKUP(MID('Tab. A1.4-WVG'!$C119,(AE$6-1)*8+(AE$6-1)*1+1,8),AGS,2,FALSE)))</f>
        <v/>
      </c>
      <c r="AF115" s="232" t="str">
        <f>IF(MID('Tab. A1.4-WVG'!$C119,(AF$6-1)*8+(AF$6-1)*1+1,8)="","",CONCATENATE(MID('Tab. A1.4-WVG'!$C119,(AF$6-1)*8+(AF$6-1)*1+1,8),": ",VLOOKUP(MID('Tab. A1.4-WVG'!$C119,(AF$6-1)*8+(AF$6-1)*1+1,8),AGS,2,FALSE)))</f>
        <v/>
      </c>
      <c r="AG115" s="232" t="str">
        <f>IF(MID('Tab. A1.4-WVG'!$C119,(AG$6-1)*8+(AG$6-1)*1+1,8)="","",CONCATENATE(MID('Tab. A1.4-WVG'!$C119,(AG$6-1)*8+(AG$6-1)*1+1,8),": ",VLOOKUP(MID('Tab. A1.4-WVG'!$C119,(AG$6-1)*8+(AG$6-1)*1+1,8),AGS,2,FALSE)))</f>
        <v/>
      </c>
      <c r="AH115" s="232" t="str">
        <f>IF(MID('Tab. A1.4-WVG'!$C119,(AH$6-1)*8+(AH$6-1)*1+1,8)="","",CONCATENATE(MID('Tab. A1.4-WVG'!$C119,(AH$6-1)*8+(AH$6-1)*1+1,8),": ",VLOOKUP(MID('Tab. A1.4-WVG'!$C119,(AH$6-1)*8+(AH$6-1)*1+1,8),AGS,2,FALSE)))</f>
        <v/>
      </c>
      <c r="AI115" s="232" t="str">
        <f>IF(MID('Tab. A1.4-WVG'!$C119,(AI$6-1)*8+(AI$6-1)*1+1,8)="","",CONCATENATE(MID('Tab. A1.4-WVG'!$C119,(AI$6-1)*8+(AI$6-1)*1+1,8),": ",VLOOKUP(MID('Tab. A1.4-WVG'!$C119,(AI$6-1)*8+(AI$6-1)*1+1,8),AGS,2,FALSE)))</f>
        <v/>
      </c>
      <c r="AJ115" s="232" t="str">
        <f>IF(MID('Tab. A1.4-WVG'!$C119,(AJ$6-1)*8+(AJ$6-1)*1+1,8)="","",CONCATENATE(MID('Tab. A1.4-WVG'!$C119,(AJ$6-1)*8+(AJ$6-1)*1+1,8),": ",VLOOKUP(MID('Tab. A1.4-WVG'!$C119,(AJ$6-1)*8+(AJ$6-1)*1+1,8),AGS,2,FALSE)))</f>
        <v/>
      </c>
      <c r="AK115" s="232" t="str">
        <f>IF(MID('Tab. A1.4-WVG'!$C119,(AK$6-1)*8+(AK$6-1)*1+1,8)="","",CONCATENATE(MID('Tab. A1.4-WVG'!$C119,(AK$6-1)*8+(AK$6-1)*1+1,8),": ",VLOOKUP(MID('Tab. A1.4-WVG'!$C119,(AK$6-1)*8+(AK$6-1)*1+1,8),AGS,2,FALSE)))</f>
        <v/>
      </c>
      <c r="AL115" s="232" t="str">
        <f>IF(MID('Tab. A1.4-WVG'!$C119,(AL$6-1)*8+(AL$6-1)*1+1,8)="","",CONCATENATE(MID('Tab. A1.4-WVG'!$C119,(AL$6-1)*8+(AL$6-1)*1+1,8),": ",VLOOKUP(MID('Tab. A1.4-WVG'!$C119,(AL$6-1)*8+(AL$6-1)*1+1,8),AGS,2,FALSE)))</f>
        <v/>
      </c>
      <c r="AM115" s="232" t="str">
        <f>IF(MID('Tab. A1.4-WVG'!$C119,(AM$6-1)*8+(AM$6-1)*1+1,8)="","",CONCATENATE(MID('Tab. A1.4-WVG'!$C119,(AM$6-1)*8+(AM$6-1)*1+1,8),": ",VLOOKUP(MID('Tab. A1.4-WVG'!$C119,(AM$6-1)*8+(AM$6-1)*1+1,8),AGS,2,FALSE)))</f>
        <v/>
      </c>
      <c r="AN115" s="232" t="str">
        <f>IF(MID('Tab. A1.4-WVG'!$C119,(AN$6-1)*8+(AN$6-1)*1+1,8)="","",CONCATENATE(MID('Tab. A1.4-WVG'!$C119,(AN$6-1)*8+(AN$6-1)*1+1,8),": ",VLOOKUP(MID('Tab. A1.4-WVG'!$C119,(AN$6-1)*8+(AN$6-1)*1+1,8),AGS,2,FALSE)))</f>
        <v/>
      </c>
      <c r="AO115" s="232" t="str">
        <f>IF(MID('Tab. A1.4-WVG'!$C119,(AO$6-1)*8+(AO$6-1)*1+1,8)="","",CONCATENATE(MID('Tab. A1.4-WVG'!$C119,(AO$6-1)*8+(AO$6-1)*1+1,8),": ",VLOOKUP(MID('Tab. A1.4-WVG'!$C119,(AO$6-1)*8+(AO$6-1)*1+1,8),AGS,2,FALSE)))</f>
        <v/>
      </c>
      <c r="AP115" s="232" t="str">
        <f>IF(MID('Tab. A1.4-WVG'!$C119,(AP$6-1)*8+(AP$6-1)*1+1,8)="","",CONCATENATE(MID('Tab. A1.4-WVG'!$C119,(AP$6-1)*8+(AP$6-1)*1+1,8),": ",VLOOKUP(MID('Tab. A1.4-WVG'!$C119,(AP$6-1)*8+(AP$6-1)*1+1,8),AGS,2,FALSE)))</f>
        <v/>
      </c>
      <c r="AQ115" s="232" t="str">
        <f>IF(MID('Tab. A1.4-WVG'!$C119,(AQ$6-1)*8+(AQ$6-1)*1+1,8)="","",CONCATENATE(MID('Tab. A1.4-WVG'!$C119,(AQ$6-1)*8+(AQ$6-1)*1+1,8),": ",VLOOKUP(MID('Tab. A1.4-WVG'!$C119,(AQ$6-1)*8+(AQ$6-1)*1+1,8),AGS,2,FALSE)))</f>
        <v/>
      </c>
      <c r="AR115" s="232" t="str">
        <f>IF(MID('Tab. A1.4-WVG'!$C119,(AR$6-1)*8+(AR$6-1)*1+1,8)="","",CONCATENATE(MID('Tab. A1.4-WVG'!$C119,(AR$6-1)*8+(AR$6-1)*1+1,8),": ",VLOOKUP(MID('Tab. A1.4-WVG'!$C119,(AR$6-1)*8+(AR$6-1)*1+1,8),AGS,2,FALSE)))</f>
        <v/>
      </c>
      <c r="AS115" s="232" t="str">
        <f>IF(MID('Tab. A1.4-WVG'!$C119,(AS$6-1)*8+(AS$6-1)*1+1,8)="","",CONCATENATE(MID('Tab. A1.4-WVG'!$C119,(AS$6-1)*8+(AS$6-1)*1+1,8),": ",VLOOKUP(MID('Tab. A1.4-WVG'!$C119,(AS$6-1)*8+(AS$6-1)*1+1,8),AGS,2,FALSE)))</f>
        <v/>
      </c>
      <c r="AT115" s="232" t="str">
        <f>IF(MID('Tab. A1.4-WVG'!$C119,(AT$6-1)*8+(AT$6-1)*1+1,8)="","",CONCATENATE(MID('Tab. A1.4-WVG'!$C119,(AT$6-1)*8+(AT$6-1)*1+1,8),": ",VLOOKUP(MID('Tab. A1.4-WVG'!$C119,(AT$6-1)*8+(AT$6-1)*1+1,8),AGS,2,FALSE)))</f>
        <v/>
      </c>
      <c r="AU115" s="232" t="str">
        <f>IF(MID('Tab. A1.4-WVG'!$C119,(AU$6-1)*8+(AU$6-1)*1+1,8)="","",CONCATENATE(MID('Tab. A1.4-WVG'!$C119,(AU$6-1)*8+(AU$6-1)*1+1,8),": ",VLOOKUP(MID('Tab. A1.4-WVG'!$C119,(AU$6-1)*8+(AU$6-1)*1+1,8),AGS,2,FALSE)))</f>
        <v/>
      </c>
      <c r="AV115" s="232" t="str">
        <f>IF(MID('Tab. A1.4-WVG'!$C119,(AV$6-1)*8+(AV$6-1)*1+1,8)="","",CONCATENATE(MID('Tab. A1.4-WVG'!$C119,(AV$6-1)*8+(AV$6-1)*1+1,8),": ",VLOOKUP(MID('Tab. A1.4-WVG'!$C119,(AV$6-1)*8+(AV$6-1)*1+1,8),AGS,2,FALSE)))</f>
        <v/>
      </c>
      <c r="AW115" s="232" t="str">
        <f>IF(MID('Tab. A1.4-WVG'!$C119,(AW$6-1)*8+(AW$6-1)*1+1,8)="","",CONCATENATE(MID('Tab. A1.4-WVG'!$C119,(AW$6-1)*8+(AW$6-1)*1+1,8),": ",VLOOKUP(MID('Tab. A1.4-WVG'!$C119,(AW$6-1)*8+(AW$6-1)*1+1,8),AGS,2,FALSE)))</f>
        <v/>
      </c>
      <c r="AX115" s="232" t="str">
        <f>IF(MID('Tab. A1.4-WVG'!$C119,(AX$6-1)*8+(AX$6-1)*1+1,8)="","",CONCATENATE(MID('Tab. A1.4-WVG'!$C119,(AX$6-1)*8+(AX$6-1)*1+1,8),": ",VLOOKUP(MID('Tab. A1.4-WVG'!$C119,(AX$6-1)*8+(AX$6-1)*1+1,8),AGS,2,FALSE)))</f>
        <v/>
      </c>
      <c r="AY115" s="232" t="str">
        <f>IF(MID('Tab. A1.4-WVG'!$C119,(AY$6-1)*8+(AY$6-1)*1+1,8)="","",CONCATENATE(MID('Tab. A1.4-WVG'!$C119,(AY$6-1)*8+(AY$6-1)*1+1,8),": ",VLOOKUP(MID('Tab. A1.4-WVG'!$C119,(AY$6-1)*8+(AY$6-1)*1+1,8),AGS,2,FALSE)))</f>
        <v/>
      </c>
      <c r="AZ115" s="232" t="str">
        <f>IF(MID('Tab. A1.4-WVG'!$C119,(AZ$6-1)*8+(AZ$6-1)*1+1,8)="","",CONCATENATE(MID('Tab. A1.4-WVG'!$C119,(AZ$6-1)*8+(AZ$6-1)*1+1,8),": ",VLOOKUP(MID('Tab. A1.4-WVG'!$C119,(AZ$6-1)*8+(AZ$6-1)*1+1,8),AGS,2,FALSE)))</f>
        <v/>
      </c>
      <c r="BA115" s="232" t="str">
        <f>IF(MID('Tab. A1.4-WVG'!$C119,(BA$6-1)*8+(BA$6-1)*1+1,8)="","",CONCATENATE(MID('Tab. A1.4-WVG'!$C119,(BA$6-1)*8+(BA$6-1)*1+1,8),": ",VLOOKUP(MID('Tab. A1.4-WVG'!$C119,(BA$6-1)*8+(BA$6-1)*1+1,8),AGS,2,FALSE)))</f>
        <v/>
      </c>
      <c r="BB115" s="232" t="str">
        <f>IF(MID('Tab. A1.4-WVG'!$C119,(BB$6-1)*8+(BB$6-1)*1+1,8)="","",CONCATENATE(MID('Tab. A1.4-WVG'!$C119,(BB$6-1)*8+(BB$6-1)*1+1,8),": ",VLOOKUP(MID('Tab. A1.4-WVG'!$C119,(BB$6-1)*8+(BB$6-1)*1+1,8),AGS,2,FALSE)))</f>
        <v/>
      </c>
      <c r="BC115" s="232" t="str">
        <f>IF(MID('Tab. A1.4-WVG'!$C119,(BC$6-1)*8+(BC$6-1)*1+1,8)="","",CONCATENATE(MID('Tab. A1.4-WVG'!$C119,(BC$6-1)*8+(BC$6-1)*1+1,8),": ",VLOOKUP(MID('Tab. A1.4-WVG'!$C119,(BC$6-1)*8+(BC$6-1)*1+1,8),AGS,2,FALSE)))</f>
        <v/>
      </c>
      <c r="BD115" s="232" t="str">
        <f>IF(MID('Tab. A1.4-WVG'!$C119,(BD$6-1)*8+(BD$6-1)*1+1,8)="","",CONCATENATE(MID('Tab. A1.4-WVG'!$C119,(BD$6-1)*8+(BD$6-1)*1+1,8),": ",VLOOKUP(MID('Tab. A1.4-WVG'!$C119,(BD$6-1)*8+(BD$6-1)*1+1,8),AGS,2,FALSE)))</f>
        <v/>
      </c>
      <c r="BE115" s="232" t="str">
        <f>IF(MID('Tab. A1.4-WVG'!$C119,(BE$6-1)*8+(BE$6-1)*1+1,8)="","",CONCATENATE(MID('Tab. A1.4-WVG'!$C119,(BE$6-1)*8+(BE$6-1)*1+1,8),": ",VLOOKUP(MID('Tab. A1.4-WVG'!$C119,(BE$6-1)*8+(BE$6-1)*1+1,8),AGS,2,FALSE)))</f>
        <v/>
      </c>
      <c r="BF115" s="232" t="str">
        <f>IF(MID('Tab. A1.4-WVG'!$C119,(BF$6-1)*8+(BF$6-1)*1+1,8)="","",CONCATENATE(MID('Tab. A1.4-WVG'!$C119,(BF$6-1)*8+(BF$6-1)*1+1,8),": ",VLOOKUP(MID('Tab. A1.4-WVG'!$C119,(BF$6-1)*8+(BF$6-1)*1+1,8),AGS,2,FALSE)))</f>
        <v/>
      </c>
      <c r="BG115" s="232" t="str">
        <f>IF(MID('Tab. A1.4-WVG'!$C119,(BG$6-1)*8+(BG$6-1)*1+1,8)="","",CONCATENATE(MID('Tab. A1.4-WVG'!$C119,(BG$6-1)*8+(BG$6-1)*1+1,8),": ",VLOOKUP(MID('Tab. A1.4-WVG'!$C119,(BG$6-1)*8+(BG$6-1)*1+1,8),AGS,2,FALSE)))</f>
        <v/>
      </c>
      <c r="BH115" s="232" t="str">
        <f>IF(MID('Tab. A1.4-WVG'!$C119,(BH$6-1)*8+(BH$6-1)*1+1,8)="","",CONCATENATE(MID('Tab. A1.4-WVG'!$C119,(BH$6-1)*8+(BH$6-1)*1+1,8),": ",VLOOKUP(MID('Tab. A1.4-WVG'!$C119,(BH$6-1)*8+(BH$6-1)*1+1,8),AGS,2,FALSE)))</f>
        <v/>
      </c>
      <c r="BI115" s="232" t="str">
        <f>IF(MID('Tab. A1.4-WVG'!$C119,(BI$6-1)*8+(BI$6-1)*1+1,8)="","",CONCATENATE(MID('Tab. A1.4-WVG'!$C119,(BI$6-1)*8+(BI$6-1)*1+1,8),": ",VLOOKUP(MID('Tab. A1.4-WVG'!$C119,(BI$6-1)*8+(BI$6-1)*1+1,8),AGS,2,FALSE)))</f>
        <v/>
      </c>
      <c r="BJ115" s="232" t="str">
        <f>IF(MID('Tab. A1.4-WVG'!$C119,(BJ$6-1)*8+(BJ$6-1)*1+1,8)="","",CONCATENATE(MID('Tab. A1.4-WVG'!$C119,(BJ$6-1)*8+(BJ$6-1)*1+1,8),": ",VLOOKUP(MID('Tab. A1.4-WVG'!$C119,(BJ$6-1)*8+(BJ$6-1)*1+1,8),AGS,2,FALSE)))</f>
        <v/>
      </c>
      <c r="BK115" s="232" t="str">
        <f>IF(MID('Tab. A1.4-WVG'!$C119,(BK$6-1)*8+(BK$6-1)*1+1,8)="","",CONCATENATE(MID('Tab. A1.4-WVG'!$C119,(BK$6-1)*8+(BK$6-1)*1+1,8),": ",VLOOKUP(MID('Tab. A1.4-WVG'!$C119,(BK$6-1)*8+(BK$6-1)*1+1,8),AGS,2,FALSE)))</f>
        <v/>
      </c>
      <c r="BL115" s="232" t="str">
        <f>IF(MID('Tab. A1.4-WVG'!$C119,(BL$6-1)*8+(BL$6-1)*1+1,8)="","",CONCATENATE(MID('Tab. A1.4-WVG'!$C119,(BL$6-1)*8+(BL$6-1)*1+1,8),": ",VLOOKUP(MID('Tab. A1.4-WVG'!$C119,(BL$6-1)*8+(BL$6-1)*1+1,8),AGS,2,FALSE)))</f>
        <v/>
      </c>
      <c r="BM115" s="232" t="str">
        <f>IF(MID('Tab. A1.4-WVG'!$C119,(BM$6-1)*8+(BM$6-1)*1+1,8)="","",CONCATENATE(MID('Tab. A1.4-WVG'!$C119,(BM$6-1)*8+(BM$6-1)*1+1,8),": ",VLOOKUP(MID('Tab. A1.4-WVG'!$C119,(BM$6-1)*8+(BM$6-1)*1+1,8),AGS,2,FALSE)))</f>
        <v/>
      </c>
      <c r="BN115" s="232" t="str">
        <f>IF(MID('Tab. A1.4-WVG'!$C119,(BN$6-1)*8+(BN$6-1)*1+1,8)="","",CONCATENATE(MID('Tab. A1.4-WVG'!$C119,(BN$6-1)*8+(BN$6-1)*1+1,8),": ",VLOOKUP(MID('Tab. A1.4-WVG'!$C119,(BN$6-1)*8+(BN$6-1)*1+1,8),AGS,2,FALSE)))</f>
        <v/>
      </c>
      <c r="BO115" s="232" t="str">
        <f>IF(MID('Tab. A1.4-WVG'!$C119,(BO$6-1)*8+(BO$6-1)*1+1,8)="","",CONCATENATE(MID('Tab. A1.4-WVG'!$C119,(BO$6-1)*8+(BO$6-1)*1+1,8),": ",VLOOKUP(MID('Tab. A1.4-WVG'!$C119,(BO$6-1)*8+(BO$6-1)*1+1,8),AGS,2,FALSE)))</f>
        <v/>
      </c>
      <c r="BP115" s="232" t="str">
        <f>IF(MID('Tab. A1.4-WVG'!$C119,(BP$6-1)*8+(BP$6-1)*1+1,8)="","",CONCATENATE(MID('Tab. A1.4-WVG'!$C119,(BP$6-1)*8+(BP$6-1)*1+1,8),": ",VLOOKUP(MID('Tab. A1.4-WVG'!$C119,(BP$6-1)*8+(BP$6-1)*1+1,8),AGS,2,FALSE)))</f>
        <v/>
      </c>
      <c r="BQ115" s="232" t="str">
        <f>IF(MID('Tab. A1.4-WVG'!$C119,(BQ$6-1)*8+(BQ$6-1)*1+1,8)="","",CONCATENATE(MID('Tab. A1.4-WVG'!$C119,(BQ$6-1)*8+(BQ$6-1)*1+1,8),": ",VLOOKUP(MID('Tab. A1.4-WVG'!$C119,(BQ$6-1)*8+(BQ$6-1)*1+1,8),AGS,2,FALSE)))</f>
        <v/>
      </c>
      <c r="BR115" s="232" t="str">
        <f>IF(MID('Tab. A1.4-WVG'!$C119,(BR$6-1)*8+(BR$6-1)*1+1,8)="","",CONCATENATE(MID('Tab. A1.4-WVG'!$C119,(BR$6-1)*8+(BR$6-1)*1+1,8),": ",VLOOKUP(MID('Tab. A1.4-WVG'!$C119,(BR$6-1)*8+(BR$6-1)*1+1,8),AGS,2,FALSE)))</f>
        <v/>
      </c>
      <c r="BS115" s="232" t="str">
        <f>IF(MID('Tab. A1.4-WVG'!$C119,(BS$6-1)*8+(BS$6-1)*1+1,8)="","",CONCATENATE(MID('Tab. A1.4-WVG'!$C119,(BS$6-1)*8+(BS$6-1)*1+1,8),": ",VLOOKUP(MID('Tab. A1.4-WVG'!$C119,(BS$6-1)*8+(BS$6-1)*1+1,8),AGS,2,FALSE)))</f>
        <v/>
      </c>
      <c r="BT115" s="232" t="str">
        <f>IF(MID('Tab. A1.4-WVG'!$C119,(BT$6-1)*8+(BT$6-1)*1+1,8)="","",CONCATENATE(MID('Tab. A1.4-WVG'!$C119,(BT$6-1)*8+(BT$6-1)*1+1,8),": ",VLOOKUP(MID('Tab. A1.4-WVG'!$C119,(BT$6-1)*8+(BT$6-1)*1+1,8),AGS,2,FALSE)))</f>
        <v/>
      </c>
      <c r="BU115" s="232" t="str">
        <f>IF(MID('Tab. A1.4-WVG'!$C119,(BU$6-1)*8+(BU$6-1)*1+1,8)="","",CONCATENATE(MID('Tab. A1.4-WVG'!$C119,(BU$6-1)*8+(BU$6-1)*1+1,8),": ",VLOOKUP(MID('Tab. A1.4-WVG'!$C119,(BU$6-1)*8+(BU$6-1)*1+1,8),AGS,2,FALSE)))</f>
        <v/>
      </c>
      <c r="BV115" s="232" t="str">
        <f>IF(MID('Tab. A1.4-WVG'!$C119,(BV$6-1)*8+(BV$6-1)*1+1,8)="","",CONCATENATE(MID('Tab. A1.4-WVG'!$C119,(BV$6-1)*8+(BV$6-1)*1+1,8),": ",VLOOKUP(MID('Tab. A1.4-WVG'!$C119,(BV$6-1)*8+(BV$6-1)*1+1,8),AGS,2,FALSE)))</f>
        <v/>
      </c>
      <c r="BW115" s="232" t="str">
        <f>IF(MID('Tab. A1.4-WVG'!$C119,(BW$6-1)*8+(BW$6-1)*1+1,8)="","",CONCATENATE(MID('Tab. A1.4-WVG'!$C119,(BW$6-1)*8+(BW$6-1)*1+1,8),": ",VLOOKUP(MID('Tab. A1.4-WVG'!$C119,(BW$6-1)*8+(BW$6-1)*1+1,8),AGS,2,FALSE)))</f>
        <v/>
      </c>
      <c r="BX115" s="232" t="str">
        <f>IF(MID('Tab. A1.4-WVG'!$C119,(BX$6-1)*8+(BX$6-1)*1+1,8)="","",CONCATENATE(MID('Tab. A1.4-WVG'!$C119,(BX$6-1)*8+(BX$6-1)*1+1,8),": ",VLOOKUP(MID('Tab. A1.4-WVG'!$C119,(BX$6-1)*8+(BX$6-1)*1+1,8),AGS,2,FALSE)))</f>
        <v/>
      </c>
      <c r="BY115" s="232" t="str">
        <f>IF(MID('Tab. A1.4-WVG'!$C119,(BY$6-1)*8+(BY$6-1)*1+1,8)="","",CONCATENATE(MID('Tab. A1.4-WVG'!$C119,(BY$6-1)*8+(BY$6-1)*1+1,8),": ",VLOOKUP(MID('Tab. A1.4-WVG'!$C119,(BY$6-1)*8+(BY$6-1)*1+1,8),AGS,2,FALSE)))</f>
        <v/>
      </c>
      <c r="BZ115" s="232" t="str">
        <f>IF(MID('Tab. A1.4-WVG'!$C119,(BZ$6-1)*8+(BZ$6-1)*1+1,8)="","",CONCATENATE(MID('Tab. A1.4-WVG'!$C119,(BZ$6-1)*8+(BZ$6-1)*1+1,8),": ",VLOOKUP(MID('Tab. A1.4-WVG'!$C119,(BZ$6-1)*8+(BZ$6-1)*1+1,8),AGS,2,FALSE)))</f>
        <v/>
      </c>
      <c r="CA115" s="232" t="str">
        <f>IF(MID('Tab. A1.4-WVG'!$C119,(CA$6-1)*8+(CA$6-1)*1+1,8)="","",CONCATENATE(MID('Tab. A1.4-WVG'!$C119,(CA$6-1)*8+(CA$6-1)*1+1,8),": ",VLOOKUP(MID('Tab. A1.4-WVG'!$C119,(CA$6-1)*8+(CA$6-1)*1+1,8),AGS,2,FALSE)))</f>
        <v/>
      </c>
      <c r="CB115" s="232" t="str">
        <f>IF(MID('Tab. A1.4-WVG'!$C119,(CB$6-1)*8+(CB$6-1)*1+1,8)="","",CONCATENATE(MID('Tab. A1.4-WVG'!$C119,(CB$6-1)*8+(CB$6-1)*1+1,8),": ",VLOOKUP(MID('Tab. A1.4-WVG'!$C119,(CB$6-1)*8+(CB$6-1)*1+1,8),AGS,2,FALSE)))</f>
        <v/>
      </c>
      <c r="CC115" s="232" t="str">
        <f>IF(MID('Tab. A1.4-WVG'!$C119,(CC$6-1)*8+(CC$6-1)*1+1,8)="","",CONCATENATE(MID('Tab. A1.4-WVG'!$C119,(CC$6-1)*8+(CC$6-1)*1+1,8),": ",VLOOKUP(MID('Tab. A1.4-WVG'!$C119,(CC$6-1)*8+(CC$6-1)*1+1,8),AGS,2,FALSE)))</f>
        <v/>
      </c>
      <c r="CD115" s="232" t="str">
        <f>IF(MID('Tab. A1.4-WVG'!$C119,(CD$6-1)*8+(CD$6-1)*1+1,8)="","",CONCATENATE(MID('Tab. A1.4-WVG'!$C119,(CD$6-1)*8+(CD$6-1)*1+1,8),": ",VLOOKUP(MID('Tab. A1.4-WVG'!$C119,(CD$6-1)*8+(CD$6-1)*1+1,8),AGS,2,FALSE)))</f>
        <v/>
      </c>
      <c r="CE115" s="232" t="str">
        <f>IF(MID('Tab. A1.4-WVG'!$C119,(CE$6-1)*8+(CE$6-1)*1+1,8)="","",CONCATENATE(MID('Tab. A1.4-WVG'!$C119,(CE$6-1)*8+(CE$6-1)*1+1,8),": ",VLOOKUP(MID('Tab. A1.4-WVG'!$C119,(CE$6-1)*8+(CE$6-1)*1+1,8),AGS,2,FALSE)))</f>
        <v/>
      </c>
      <c r="CF115" s="232" t="str">
        <f>IF(MID('Tab. A1.4-WVG'!$C119,(CF$6-1)*8+(CF$6-1)*1+1,8)="","",CONCATENATE(MID('Tab. A1.4-WVG'!$C119,(CF$6-1)*8+(CF$6-1)*1+1,8),": ",VLOOKUP(MID('Tab. A1.4-WVG'!$C119,(CF$6-1)*8+(CF$6-1)*1+1,8),AGS,2,FALSE)))</f>
        <v/>
      </c>
      <c r="CG115" s="232" t="str">
        <f>IF(MID('Tab. A1.4-WVG'!$C119,(CG$6-1)*8+(CG$6-1)*1+1,8)="","",CONCATENATE(MID('Tab. A1.4-WVG'!$C119,(CG$6-1)*8+(CG$6-1)*1+1,8),": ",VLOOKUP(MID('Tab. A1.4-WVG'!$C119,(CG$6-1)*8+(CG$6-1)*1+1,8),AGS,2,FALSE)))</f>
        <v/>
      </c>
      <c r="CH115" s="232" t="str">
        <f>IF(MID('Tab. A1.4-WVG'!$C119,(CH$6-1)*8+(CH$6-1)*1+1,8)="","",CONCATENATE(MID('Tab. A1.4-WVG'!$C119,(CH$6-1)*8+(CH$6-1)*1+1,8),": ",VLOOKUP(MID('Tab. A1.4-WVG'!$C119,(CH$6-1)*8+(CH$6-1)*1+1,8),AGS,2,FALSE)))</f>
        <v/>
      </c>
      <c r="CI115" s="232" t="str">
        <f>IF(MID('Tab. A1.4-WVG'!$C119,(CI$6-1)*8+(CI$6-1)*1+1,8)="","",CONCATENATE(MID('Tab. A1.4-WVG'!$C119,(CI$6-1)*8+(CI$6-1)*1+1,8),": ",VLOOKUP(MID('Tab. A1.4-WVG'!$C119,(CI$6-1)*8+(CI$6-1)*1+1,8),AGS,2,FALSE)))</f>
        <v/>
      </c>
      <c r="CJ115" s="232" t="str">
        <f>IF(MID('Tab. A1.4-WVG'!$C119,(CJ$6-1)*8+(CJ$6-1)*1+1,8)="","",CONCATENATE(MID('Tab. A1.4-WVG'!$C119,(CJ$6-1)*8+(CJ$6-1)*1+1,8),": ",VLOOKUP(MID('Tab. A1.4-WVG'!$C119,(CJ$6-1)*8+(CJ$6-1)*1+1,8),AGS,2,FALSE)))</f>
        <v/>
      </c>
      <c r="CK115" s="232" t="str">
        <f>IF(MID('Tab. A1.4-WVG'!$C119,(CK$6-1)*8+(CK$6-1)*1+1,8)="","",CONCATENATE(MID('Tab. A1.4-WVG'!$C119,(CK$6-1)*8+(CK$6-1)*1+1,8),": ",VLOOKUP(MID('Tab. A1.4-WVG'!$C119,(CK$6-1)*8+(CK$6-1)*1+1,8),AGS,2,FALSE)))</f>
        <v/>
      </c>
      <c r="CL115" s="232" t="str">
        <f>IF(MID('Tab. A1.4-WVG'!$C119,(CL$6-1)*8+(CL$6-1)*1+1,8)="","",CONCATENATE(MID('Tab. A1.4-WVG'!$C119,(CL$6-1)*8+(CL$6-1)*1+1,8),": ",VLOOKUP(MID('Tab. A1.4-WVG'!$C119,(CL$6-1)*8+(CL$6-1)*1+1,8),AGS,2,FALSE)))</f>
        <v/>
      </c>
      <c r="CM115" s="232" t="str">
        <f>IF(MID('Tab. A1.4-WVG'!$C119,(CM$6-1)*8+(CM$6-1)*1+1,8)="","",CONCATENATE(MID('Tab. A1.4-WVG'!$C119,(CM$6-1)*8+(CM$6-1)*1+1,8),": ",VLOOKUP(MID('Tab. A1.4-WVG'!$C119,(CM$6-1)*8+(CM$6-1)*1+1,8),AGS,2,FALSE)))</f>
        <v/>
      </c>
      <c r="CN115" s="232" t="str">
        <f>IF(MID('Tab. A1.4-WVG'!$C119,(CN$6-1)*8+(CN$6-1)*1+1,8)="","",CONCATENATE(MID('Tab. A1.4-WVG'!$C119,(CN$6-1)*8+(CN$6-1)*1+1,8),": ",VLOOKUP(MID('Tab. A1.4-WVG'!$C119,(CN$6-1)*8+(CN$6-1)*1+1,8),AGS,2,FALSE)))</f>
        <v/>
      </c>
      <c r="CO115" s="232" t="str">
        <f>IF(MID('Tab. A1.4-WVG'!$C119,(CO$6-1)*8+(CO$6-1)*1+1,8)="","",CONCATENATE(MID('Tab. A1.4-WVG'!$C119,(CO$6-1)*8+(CO$6-1)*1+1,8),": ",VLOOKUP(MID('Tab. A1.4-WVG'!$C119,(CO$6-1)*8+(CO$6-1)*1+1,8),AGS,2,FALSE)))</f>
        <v/>
      </c>
      <c r="CP115" s="232" t="str">
        <f>IF(MID('Tab. A1.4-WVG'!$C119,(CP$6-1)*8+(CP$6-1)*1+1,8)="","",CONCATENATE(MID('Tab. A1.4-WVG'!$C119,(CP$6-1)*8+(CP$6-1)*1+1,8),": ",VLOOKUP(MID('Tab. A1.4-WVG'!$C119,(CP$6-1)*8+(CP$6-1)*1+1,8),AGS,2,FALSE)))</f>
        <v/>
      </c>
      <c r="CQ115" s="232" t="str">
        <f>IF(MID('Tab. A1.4-WVG'!$C119,(CQ$6-1)*8+(CQ$6-1)*1+1,8)="","",CONCATENATE(MID('Tab. A1.4-WVG'!$C119,(CQ$6-1)*8+(CQ$6-1)*1+1,8),": ",VLOOKUP(MID('Tab. A1.4-WVG'!$C119,(CQ$6-1)*8+(CQ$6-1)*1+1,8),AGS,2,FALSE)))</f>
        <v/>
      </c>
      <c r="CR115" s="232" t="str">
        <f>IF(MID('Tab. A1.4-WVG'!$C119,(CR$6-1)*8+(CR$6-1)*1+1,8)="","",CONCATENATE(MID('Tab. A1.4-WVG'!$C119,(CR$6-1)*8+(CR$6-1)*1+1,8),": ",VLOOKUP(MID('Tab. A1.4-WVG'!$C119,(CR$6-1)*8+(CR$6-1)*1+1,8),AGS,2,FALSE)))</f>
        <v/>
      </c>
      <c r="CS115" s="232" t="str">
        <f>IF(MID('Tab. A1.4-WVG'!$C119,(CS$6-1)*8+(CS$6-1)*1+1,8)="","",CONCATENATE(MID('Tab. A1.4-WVG'!$C119,(CS$6-1)*8+(CS$6-1)*1+1,8),": ",VLOOKUP(MID('Tab. A1.4-WVG'!$C119,(CS$6-1)*8+(CS$6-1)*1+1,8),AGS,2,FALSE)))</f>
        <v/>
      </c>
      <c r="CT115" s="232" t="str">
        <f>IF(MID('Tab. A1.4-WVG'!$C119,(CT$6-1)*8+(CT$6-1)*1+1,8)="","",CONCATENATE(MID('Tab. A1.4-WVG'!$C119,(CT$6-1)*8+(CT$6-1)*1+1,8),": ",VLOOKUP(MID('Tab. A1.4-WVG'!$C119,(CT$6-1)*8+(CT$6-1)*1+1,8),AGS,2,FALSE)))</f>
        <v/>
      </c>
      <c r="CU115" s="232" t="str">
        <f>IF(MID('Tab. A1.4-WVG'!$C119,(CU$6-1)*8+(CU$6-1)*1+1,8)="","",CONCATENATE(MID('Tab. A1.4-WVG'!$C119,(CU$6-1)*8+(CU$6-1)*1+1,8),": ",VLOOKUP(MID('Tab. A1.4-WVG'!$C119,(CU$6-1)*8+(CU$6-1)*1+1,8),AGS,2,FALSE)))</f>
        <v/>
      </c>
      <c r="CV115" s="232" t="str">
        <f>IF(MID('Tab. A1.4-WVG'!$C119,(CV$6-1)*8+(CV$6-1)*1+1,8)="","",CONCATENATE(MID('Tab. A1.4-WVG'!$C119,(CV$6-1)*8+(CV$6-1)*1+1,8),": ",VLOOKUP(MID('Tab. A1.4-WVG'!$C119,(CV$6-1)*8+(CV$6-1)*1+1,8),AGS,2,FALSE)))</f>
        <v/>
      </c>
      <c r="CW115" s="232" t="str">
        <f>IF(MID('Tab. A1.4-WVG'!$C119,(CW$6-1)*8+(CW$6-1)*1+1,8)="","",CONCATENATE(MID('Tab. A1.4-WVG'!$C119,(CW$6-1)*8+(CW$6-1)*1+1,8),": ",VLOOKUP(MID('Tab. A1.4-WVG'!$C119,(CW$6-1)*8+(CW$6-1)*1+1,8),AGS,2,FALSE)))</f>
        <v/>
      </c>
      <c r="CX115" s="39">
        <f t="shared" si="1"/>
        <v>0</v>
      </c>
    </row>
    <row r="116" spans="1:102" ht="38.25" customHeight="1" x14ac:dyDescent="0.2">
      <c r="A116" s="231" t="str">
        <f>IF('Tab. A1.4-WVG'!A120="","",'Tab. A1.4-WVG'!A120)</f>
        <v/>
      </c>
      <c r="B116" s="232" t="str">
        <f>IF(MID('Tab. A1.4-WVG'!$C120,(B$6-1)*8+(B$6-1)*1+1,8)="","",CONCATENATE(MID('Tab. A1.4-WVG'!$C120,(B$6-1)*8+(B$6-1)*1+1,8),": ",VLOOKUP(MID('Tab. A1.4-WVG'!$C120,(B$6-1)*8+(B$6-1)*1+1,8),AGS,2,FALSE)))</f>
        <v/>
      </c>
      <c r="C116" s="232" t="str">
        <f>IF(MID('Tab. A1.4-WVG'!$C120,(C$6-1)*8+(C$6-1)*1+1,8)="","",CONCATENATE(MID('Tab. A1.4-WVG'!$C120,(C$6-1)*8+(C$6-1)*1+1,8),": ",VLOOKUP(MID('Tab. A1.4-WVG'!$C120,(C$6-1)*8+(C$6-1)*1+1,8),AGS,2,FALSE)))</f>
        <v/>
      </c>
      <c r="D116" s="232" t="str">
        <f>IF(MID('Tab. A1.4-WVG'!$C120,(D$6-1)*8+(D$6-1)*1+1,8)="","",CONCATENATE(MID('Tab. A1.4-WVG'!$C120,(D$6-1)*8+(D$6-1)*1+1,8),": ",VLOOKUP(MID('Tab. A1.4-WVG'!$C120,(D$6-1)*8+(D$6-1)*1+1,8),AGS,2,FALSE)))</f>
        <v/>
      </c>
      <c r="E116" s="232" t="str">
        <f>IF(MID('Tab. A1.4-WVG'!$C120,(E$6-1)*8+(E$6-1)*1+1,8)="","",CONCATENATE(MID('Tab. A1.4-WVG'!$C120,(E$6-1)*8+(E$6-1)*1+1,8),": ",VLOOKUP(MID('Tab. A1.4-WVG'!$C120,(E$6-1)*8+(E$6-1)*1+1,8),AGS,2,FALSE)))</f>
        <v/>
      </c>
      <c r="F116" s="232" t="str">
        <f>IF(MID('Tab. A1.4-WVG'!$C120,(F$6-1)*8+(F$6-1)*1+1,8)="","",CONCATENATE(MID('Tab. A1.4-WVG'!$C120,(F$6-1)*8+(F$6-1)*1+1,8),": ",VLOOKUP(MID('Tab. A1.4-WVG'!$C120,(F$6-1)*8+(F$6-1)*1+1,8),AGS,2,FALSE)))</f>
        <v/>
      </c>
      <c r="G116" s="232" t="str">
        <f>IF(MID('Tab. A1.4-WVG'!$C120,(G$6-1)*8+(G$6-1)*1+1,8)="","",CONCATENATE(MID('Tab. A1.4-WVG'!$C120,(G$6-1)*8+(G$6-1)*1+1,8),": ",VLOOKUP(MID('Tab. A1.4-WVG'!$C120,(G$6-1)*8+(G$6-1)*1+1,8),AGS,2,FALSE)))</f>
        <v/>
      </c>
      <c r="H116" s="232" t="str">
        <f>IF(MID('Tab. A1.4-WVG'!$C120,(H$6-1)*8+(H$6-1)*1+1,8)="","",CONCATENATE(MID('Tab. A1.4-WVG'!$C120,(H$6-1)*8+(H$6-1)*1+1,8),": ",VLOOKUP(MID('Tab. A1.4-WVG'!$C120,(H$6-1)*8+(H$6-1)*1+1,8),AGS,2,FALSE)))</f>
        <v/>
      </c>
      <c r="I116" s="232" t="str">
        <f>IF(MID('Tab. A1.4-WVG'!$C120,(I$6-1)*8+(I$6-1)*1+1,8)="","",CONCATENATE(MID('Tab. A1.4-WVG'!$C120,(I$6-1)*8+(I$6-1)*1+1,8),": ",VLOOKUP(MID('Tab. A1.4-WVG'!$C120,(I$6-1)*8+(I$6-1)*1+1,8),AGS,2,FALSE)))</f>
        <v/>
      </c>
      <c r="J116" s="232" t="str">
        <f>IF(MID('Tab. A1.4-WVG'!$C120,(J$6-1)*8+(J$6-1)*1+1,8)="","",CONCATENATE(MID('Tab. A1.4-WVG'!$C120,(J$6-1)*8+(J$6-1)*1+1,8),": ",VLOOKUP(MID('Tab. A1.4-WVG'!$C120,(J$6-1)*8+(J$6-1)*1+1,8),AGS,2,FALSE)))</f>
        <v/>
      </c>
      <c r="K116" s="232" t="str">
        <f>IF(MID('Tab. A1.4-WVG'!$C120,(K$6-1)*8+(K$6-1)*1+1,8)="","",CONCATENATE(MID('Tab. A1.4-WVG'!$C120,(K$6-1)*8+(K$6-1)*1+1,8),": ",VLOOKUP(MID('Tab. A1.4-WVG'!$C120,(K$6-1)*8+(K$6-1)*1+1,8),AGS,2,FALSE)))</f>
        <v/>
      </c>
      <c r="L116" s="232" t="str">
        <f>IF(MID('Tab. A1.4-WVG'!$C120,(L$6-1)*8+(L$6-1)*1+1,8)="","",CONCATENATE(MID('Tab. A1.4-WVG'!$C120,(L$6-1)*8+(L$6-1)*1+1,8),": ",VLOOKUP(MID('Tab. A1.4-WVG'!$C120,(L$6-1)*8+(L$6-1)*1+1,8),AGS,2,FALSE)))</f>
        <v/>
      </c>
      <c r="M116" s="232" t="str">
        <f>IF(MID('Tab. A1.4-WVG'!$C120,(M$6-1)*8+(M$6-1)*1+1,8)="","",CONCATENATE(MID('Tab. A1.4-WVG'!$C120,(M$6-1)*8+(M$6-1)*1+1,8),": ",VLOOKUP(MID('Tab. A1.4-WVG'!$C120,(M$6-1)*8+(M$6-1)*1+1,8),AGS,2,FALSE)))</f>
        <v/>
      </c>
      <c r="N116" s="232" t="str">
        <f>IF(MID('Tab. A1.4-WVG'!$C120,(N$6-1)*8+(N$6-1)*1+1,8)="","",CONCATENATE(MID('Tab. A1.4-WVG'!$C120,(N$6-1)*8+(N$6-1)*1+1,8),": ",VLOOKUP(MID('Tab. A1.4-WVG'!$C120,(N$6-1)*8+(N$6-1)*1+1,8),AGS,2,FALSE)))</f>
        <v/>
      </c>
      <c r="O116" s="232" t="str">
        <f>IF(MID('Tab. A1.4-WVG'!$C120,(O$6-1)*8+(O$6-1)*1+1,8)="","",CONCATENATE(MID('Tab. A1.4-WVG'!$C120,(O$6-1)*8+(O$6-1)*1+1,8),": ",VLOOKUP(MID('Tab. A1.4-WVG'!$C120,(O$6-1)*8+(O$6-1)*1+1,8),AGS,2,FALSE)))</f>
        <v/>
      </c>
      <c r="P116" s="232" t="str">
        <f>IF(MID('Tab. A1.4-WVG'!$C120,(P$6-1)*8+(P$6-1)*1+1,8)="","",CONCATENATE(MID('Tab. A1.4-WVG'!$C120,(P$6-1)*8+(P$6-1)*1+1,8),": ",VLOOKUP(MID('Tab. A1.4-WVG'!$C120,(P$6-1)*8+(P$6-1)*1+1,8),AGS,2,FALSE)))</f>
        <v/>
      </c>
      <c r="Q116" s="232" t="str">
        <f>IF(MID('Tab. A1.4-WVG'!$C120,(Q$6-1)*8+(Q$6-1)*1+1,8)="","",CONCATENATE(MID('Tab. A1.4-WVG'!$C120,(Q$6-1)*8+(Q$6-1)*1+1,8),": ",VLOOKUP(MID('Tab. A1.4-WVG'!$C120,(Q$6-1)*8+(Q$6-1)*1+1,8),AGS,2,FALSE)))</f>
        <v/>
      </c>
      <c r="R116" s="232" t="str">
        <f>IF(MID('Tab. A1.4-WVG'!$C120,(R$6-1)*8+(R$6-1)*1+1,8)="","",CONCATENATE(MID('Tab. A1.4-WVG'!$C120,(R$6-1)*8+(R$6-1)*1+1,8),": ",VLOOKUP(MID('Tab. A1.4-WVG'!$C120,(R$6-1)*8+(R$6-1)*1+1,8),AGS,2,FALSE)))</f>
        <v/>
      </c>
      <c r="S116" s="232" t="str">
        <f>IF(MID('Tab. A1.4-WVG'!$C120,(S$6-1)*8+(S$6-1)*1+1,8)="","",CONCATENATE(MID('Tab. A1.4-WVG'!$C120,(S$6-1)*8+(S$6-1)*1+1,8),": ",VLOOKUP(MID('Tab. A1.4-WVG'!$C120,(S$6-1)*8+(S$6-1)*1+1,8),AGS,2,FALSE)))</f>
        <v/>
      </c>
      <c r="T116" s="232" t="str">
        <f>IF(MID('Tab. A1.4-WVG'!$C120,(T$6-1)*8+(T$6-1)*1+1,8)="","",CONCATENATE(MID('Tab. A1.4-WVG'!$C120,(T$6-1)*8+(T$6-1)*1+1,8),": ",VLOOKUP(MID('Tab. A1.4-WVG'!$C120,(T$6-1)*8+(T$6-1)*1+1,8),AGS,2,FALSE)))</f>
        <v/>
      </c>
      <c r="U116" s="232" t="str">
        <f>IF(MID('Tab. A1.4-WVG'!$C120,(U$6-1)*8+(U$6-1)*1+1,8)="","",CONCATENATE(MID('Tab. A1.4-WVG'!$C120,(U$6-1)*8+(U$6-1)*1+1,8),": ",VLOOKUP(MID('Tab. A1.4-WVG'!$C120,(U$6-1)*8+(U$6-1)*1+1,8),AGS,2,FALSE)))</f>
        <v/>
      </c>
      <c r="V116" s="232" t="str">
        <f>IF(MID('Tab. A1.4-WVG'!$C120,(V$6-1)*8+(V$6-1)*1+1,8)="","",CONCATENATE(MID('Tab. A1.4-WVG'!$C120,(V$6-1)*8+(V$6-1)*1+1,8),": ",VLOOKUP(MID('Tab. A1.4-WVG'!$C120,(V$6-1)*8+(V$6-1)*1+1,8),AGS,2,FALSE)))</f>
        <v/>
      </c>
      <c r="W116" s="232" t="str">
        <f>IF(MID('Tab. A1.4-WVG'!$C120,(W$6-1)*8+(W$6-1)*1+1,8)="","",CONCATENATE(MID('Tab. A1.4-WVG'!$C120,(W$6-1)*8+(W$6-1)*1+1,8),": ",VLOOKUP(MID('Tab. A1.4-WVG'!$C120,(W$6-1)*8+(W$6-1)*1+1,8),AGS,2,FALSE)))</f>
        <v/>
      </c>
      <c r="X116" s="232" t="str">
        <f>IF(MID('Tab. A1.4-WVG'!$C120,(X$6-1)*8+(X$6-1)*1+1,8)="","",CONCATENATE(MID('Tab. A1.4-WVG'!$C120,(X$6-1)*8+(X$6-1)*1+1,8),": ",VLOOKUP(MID('Tab. A1.4-WVG'!$C120,(X$6-1)*8+(X$6-1)*1+1,8),AGS,2,FALSE)))</f>
        <v/>
      </c>
      <c r="Y116" s="232" t="str">
        <f>IF(MID('Tab. A1.4-WVG'!$C120,(Y$6-1)*8+(Y$6-1)*1+1,8)="","",CONCATENATE(MID('Tab. A1.4-WVG'!$C120,(Y$6-1)*8+(Y$6-1)*1+1,8),": ",VLOOKUP(MID('Tab. A1.4-WVG'!$C120,(Y$6-1)*8+(Y$6-1)*1+1,8),AGS,2,FALSE)))</f>
        <v/>
      </c>
      <c r="Z116" s="232" t="str">
        <f>IF(MID('Tab. A1.4-WVG'!$C120,(Z$6-1)*8+(Z$6-1)*1+1,8)="","",CONCATENATE(MID('Tab. A1.4-WVG'!$C120,(Z$6-1)*8+(Z$6-1)*1+1,8),": ",VLOOKUP(MID('Tab. A1.4-WVG'!$C120,(Z$6-1)*8+(Z$6-1)*1+1,8),AGS,2,FALSE)))</f>
        <v/>
      </c>
      <c r="AA116" s="232" t="str">
        <f>IF(MID('Tab. A1.4-WVG'!$C120,(AA$6-1)*8+(AA$6-1)*1+1,8)="","",CONCATENATE(MID('Tab. A1.4-WVG'!$C120,(AA$6-1)*8+(AA$6-1)*1+1,8),": ",VLOOKUP(MID('Tab. A1.4-WVG'!$C120,(AA$6-1)*8+(AA$6-1)*1+1,8),AGS,2,FALSE)))</f>
        <v/>
      </c>
      <c r="AB116" s="232" t="str">
        <f>IF(MID('Tab. A1.4-WVG'!$C120,(AB$6-1)*8+(AB$6-1)*1+1,8)="","",CONCATENATE(MID('Tab. A1.4-WVG'!$C120,(AB$6-1)*8+(AB$6-1)*1+1,8),": ",VLOOKUP(MID('Tab. A1.4-WVG'!$C120,(AB$6-1)*8+(AB$6-1)*1+1,8),AGS,2,FALSE)))</f>
        <v/>
      </c>
      <c r="AC116" s="232" t="str">
        <f>IF(MID('Tab. A1.4-WVG'!$C120,(AC$6-1)*8+(AC$6-1)*1+1,8)="","",CONCATENATE(MID('Tab. A1.4-WVG'!$C120,(AC$6-1)*8+(AC$6-1)*1+1,8),": ",VLOOKUP(MID('Tab. A1.4-WVG'!$C120,(AC$6-1)*8+(AC$6-1)*1+1,8),AGS,2,FALSE)))</f>
        <v/>
      </c>
      <c r="AD116" s="232" t="str">
        <f>IF(MID('Tab. A1.4-WVG'!$C120,(AD$6-1)*8+(AD$6-1)*1+1,8)="","",CONCATENATE(MID('Tab. A1.4-WVG'!$C120,(AD$6-1)*8+(AD$6-1)*1+1,8),": ",VLOOKUP(MID('Tab. A1.4-WVG'!$C120,(AD$6-1)*8+(AD$6-1)*1+1,8),AGS,2,FALSE)))</f>
        <v/>
      </c>
      <c r="AE116" s="232" t="str">
        <f>IF(MID('Tab. A1.4-WVG'!$C120,(AE$6-1)*8+(AE$6-1)*1+1,8)="","",CONCATENATE(MID('Tab. A1.4-WVG'!$C120,(AE$6-1)*8+(AE$6-1)*1+1,8),": ",VLOOKUP(MID('Tab. A1.4-WVG'!$C120,(AE$6-1)*8+(AE$6-1)*1+1,8),AGS,2,FALSE)))</f>
        <v/>
      </c>
      <c r="AF116" s="232" t="str">
        <f>IF(MID('Tab. A1.4-WVG'!$C120,(AF$6-1)*8+(AF$6-1)*1+1,8)="","",CONCATENATE(MID('Tab. A1.4-WVG'!$C120,(AF$6-1)*8+(AF$6-1)*1+1,8),": ",VLOOKUP(MID('Tab. A1.4-WVG'!$C120,(AF$6-1)*8+(AF$6-1)*1+1,8),AGS,2,FALSE)))</f>
        <v/>
      </c>
      <c r="AG116" s="232" t="str">
        <f>IF(MID('Tab. A1.4-WVG'!$C120,(AG$6-1)*8+(AG$6-1)*1+1,8)="","",CONCATENATE(MID('Tab. A1.4-WVG'!$C120,(AG$6-1)*8+(AG$6-1)*1+1,8),": ",VLOOKUP(MID('Tab. A1.4-WVG'!$C120,(AG$6-1)*8+(AG$6-1)*1+1,8),AGS,2,FALSE)))</f>
        <v/>
      </c>
      <c r="AH116" s="232" t="str">
        <f>IF(MID('Tab. A1.4-WVG'!$C120,(AH$6-1)*8+(AH$6-1)*1+1,8)="","",CONCATENATE(MID('Tab. A1.4-WVG'!$C120,(AH$6-1)*8+(AH$6-1)*1+1,8),": ",VLOOKUP(MID('Tab. A1.4-WVG'!$C120,(AH$6-1)*8+(AH$6-1)*1+1,8),AGS,2,FALSE)))</f>
        <v/>
      </c>
      <c r="AI116" s="232" t="str">
        <f>IF(MID('Tab. A1.4-WVG'!$C120,(AI$6-1)*8+(AI$6-1)*1+1,8)="","",CONCATENATE(MID('Tab. A1.4-WVG'!$C120,(AI$6-1)*8+(AI$6-1)*1+1,8),": ",VLOOKUP(MID('Tab. A1.4-WVG'!$C120,(AI$6-1)*8+(AI$6-1)*1+1,8),AGS,2,FALSE)))</f>
        <v/>
      </c>
      <c r="AJ116" s="232" t="str">
        <f>IF(MID('Tab. A1.4-WVG'!$C120,(AJ$6-1)*8+(AJ$6-1)*1+1,8)="","",CONCATENATE(MID('Tab. A1.4-WVG'!$C120,(AJ$6-1)*8+(AJ$6-1)*1+1,8),": ",VLOOKUP(MID('Tab. A1.4-WVG'!$C120,(AJ$6-1)*8+(AJ$6-1)*1+1,8),AGS,2,FALSE)))</f>
        <v/>
      </c>
      <c r="AK116" s="232" t="str">
        <f>IF(MID('Tab. A1.4-WVG'!$C120,(AK$6-1)*8+(AK$6-1)*1+1,8)="","",CONCATENATE(MID('Tab. A1.4-WVG'!$C120,(AK$6-1)*8+(AK$6-1)*1+1,8),": ",VLOOKUP(MID('Tab. A1.4-WVG'!$C120,(AK$6-1)*8+(AK$6-1)*1+1,8),AGS,2,FALSE)))</f>
        <v/>
      </c>
      <c r="AL116" s="232" t="str">
        <f>IF(MID('Tab. A1.4-WVG'!$C120,(AL$6-1)*8+(AL$6-1)*1+1,8)="","",CONCATENATE(MID('Tab. A1.4-WVG'!$C120,(AL$6-1)*8+(AL$6-1)*1+1,8),": ",VLOOKUP(MID('Tab. A1.4-WVG'!$C120,(AL$6-1)*8+(AL$6-1)*1+1,8),AGS,2,FALSE)))</f>
        <v/>
      </c>
      <c r="AM116" s="232" t="str">
        <f>IF(MID('Tab. A1.4-WVG'!$C120,(AM$6-1)*8+(AM$6-1)*1+1,8)="","",CONCATENATE(MID('Tab. A1.4-WVG'!$C120,(AM$6-1)*8+(AM$6-1)*1+1,8),": ",VLOOKUP(MID('Tab. A1.4-WVG'!$C120,(AM$6-1)*8+(AM$6-1)*1+1,8),AGS,2,FALSE)))</f>
        <v/>
      </c>
      <c r="AN116" s="232" t="str">
        <f>IF(MID('Tab. A1.4-WVG'!$C120,(AN$6-1)*8+(AN$6-1)*1+1,8)="","",CONCATENATE(MID('Tab. A1.4-WVG'!$C120,(AN$6-1)*8+(AN$6-1)*1+1,8),": ",VLOOKUP(MID('Tab. A1.4-WVG'!$C120,(AN$6-1)*8+(AN$6-1)*1+1,8),AGS,2,FALSE)))</f>
        <v/>
      </c>
      <c r="AO116" s="232" t="str">
        <f>IF(MID('Tab. A1.4-WVG'!$C120,(AO$6-1)*8+(AO$6-1)*1+1,8)="","",CONCATENATE(MID('Tab. A1.4-WVG'!$C120,(AO$6-1)*8+(AO$6-1)*1+1,8),": ",VLOOKUP(MID('Tab. A1.4-WVG'!$C120,(AO$6-1)*8+(AO$6-1)*1+1,8),AGS,2,FALSE)))</f>
        <v/>
      </c>
      <c r="AP116" s="232" t="str">
        <f>IF(MID('Tab. A1.4-WVG'!$C120,(AP$6-1)*8+(AP$6-1)*1+1,8)="","",CONCATENATE(MID('Tab. A1.4-WVG'!$C120,(AP$6-1)*8+(AP$6-1)*1+1,8),": ",VLOOKUP(MID('Tab. A1.4-WVG'!$C120,(AP$6-1)*8+(AP$6-1)*1+1,8),AGS,2,FALSE)))</f>
        <v/>
      </c>
      <c r="AQ116" s="232" t="str">
        <f>IF(MID('Tab. A1.4-WVG'!$C120,(AQ$6-1)*8+(AQ$6-1)*1+1,8)="","",CONCATENATE(MID('Tab. A1.4-WVG'!$C120,(AQ$6-1)*8+(AQ$6-1)*1+1,8),": ",VLOOKUP(MID('Tab. A1.4-WVG'!$C120,(AQ$6-1)*8+(AQ$6-1)*1+1,8),AGS,2,FALSE)))</f>
        <v/>
      </c>
      <c r="AR116" s="232" t="str">
        <f>IF(MID('Tab. A1.4-WVG'!$C120,(AR$6-1)*8+(AR$6-1)*1+1,8)="","",CONCATENATE(MID('Tab. A1.4-WVG'!$C120,(AR$6-1)*8+(AR$6-1)*1+1,8),": ",VLOOKUP(MID('Tab. A1.4-WVG'!$C120,(AR$6-1)*8+(AR$6-1)*1+1,8),AGS,2,FALSE)))</f>
        <v/>
      </c>
      <c r="AS116" s="232" t="str">
        <f>IF(MID('Tab. A1.4-WVG'!$C120,(AS$6-1)*8+(AS$6-1)*1+1,8)="","",CONCATENATE(MID('Tab. A1.4-WVG'!$C120,(AS$6-1)*8+(AS$6-1)*1+1,8),": ",VLOOKUP(MID('Tab. A1.4-WVG'!$C120,(AS$6-1)*8+(AS$6-1)*1+1,8),AGS,2,FALSE)))</f>
        <v/>
      </c>
      <c r="AT116" s="232" t="str">
        <f>IF(MID('Tab. A1.4-WVG'!$C120,(AT$6-1)*8+(AT$6-1)*1+1,8)="","",CONCATENATE(MID('Tab. A1.4-WVG'!$C120,(AT$6-1)*8+(AT$6-1)*1+1,8),": ",VLOOKUP(MID('Tab. A1.4-WVG'!$C120,(AT$6-1)*8+(AT$6-1)*1+1,8),AGS,2,FALSE)))</f>
        <v/>
      </c>
      <c r="AU116" s="232" t="str">
        <f>IF(MID('Tab. A1.4-WVG'!$C120,(AU$6-1)*8+(AU$6-1)*1+1,8)="","",CONCATENATE(MID('Tab. A1.4-WVG'!$C120,(AU$6-1)*8+(AU$6-1)*1+1,8),": ",VLOOKUP(MID('Tab. A1.4-WVG'!$C120,(AU$6-1)*8+(AU$6-1)*1+1,8),AGS,2,FALSE)))</f>
        <v/>
      </c>
      <c r="AV116" s="232" t="str">
        <f>IF(MID('Tab. A1.4-WVG'!$C120,(AV$6-1)*8+(AV$6-1)*1+1,8)="","",CONCATENATE(MID('Tab. A1.4-WVG'!$C120,(AV$6-1)*8+(AV$6-1)*1+1,8),": ",VLOOKUP(MID('Tab. A1.4-WVG'!$C120,(AV$6-1)*8+(AV$6-1)*1+1,8),AGS,2,FALSE)))</f>
        <v/>
      </c>
      <c r="AW116" s="232" t="str">
        <f>IF(MID('Tab. A1.4-WVG'!$C120,(AW$6-1)*8+(AW$6-1)*1+1,8)="","",CONCATENATE(MID('Tab. A1.4-WVG'!$C120,(AW$6-1)*8+(AW$6-1)*1+1,8),": ",VLOOKUP(MID('Tab. A1.4-WVG'!$C120,(AW$6-1)*8+(AW$6-1)*1+1,8),AGS,2,FALSE)))</f>
        <v/>
      </c>
      <c r="AX116" s="232" t="str">
        <f>IF(MID('Tab. A1.4-WVG'!$C120,(AX$6-1)*8+(AX$6-1)*1+1,8)="","",CONCATENATE(MID('Tab. A1.4-WVG'!$C120,(AX$6-1)*8+(AX$6-1)*1+1,8),": ",VLOOKUP(MID('Tab. A1.4-WVG'!$C120,(AX$6-1)*8+(AX$6-1)*1+1,8),AGS,2,FALSE)))</f>
        <v/>
      </c>
      <c r="AY116" s="232" t="str">
        <f>IF(MID('Tab. A1.4-WVG'!$C120,(AY$6-1)*8+(AY$6-1)*1+1,8)="","",CONCATENATE(MID('Tab. A1.4-WVG'!$C120,(AY$6-1)*8+(AY$6-1)*1+1,8),": ",VLOOKUP(MID('Tab. A1.4-WVG'!$C120,(AY$6-1)*8+(AY$6-1)*1+1,8),AGS,2,FALSE)))</f>
        <v/>
      </c>
      <c r="AZ116" s="232" t="str">
        <f>IF(MID('Tab. A1.4-WVG'!$C120,(AZ$6-1)*8+(AZ$6-1)*1+1,8)="","",CONCATENATE(MID('Tab. A1.4-WVG'!$C120,(AZ$6-1)*8+(AZ$6-1)*1+1,8),": ",VLOOKUP(MID('Tab. A1.4-WVG'!$C120,(AZ$6-1)*8+(AZ$6-1)*1+1,8),AGS,2,FALSE)))</f>
        <v/>
      </c>
      <c r="BA116" s="232" t="str">
        <f>IF(MID('Tab. A1.4-WVG'!$C120,(BA$6-1)*8+(BA$6-1)*1+1,8)="","",CONCATENATE(MID('Tab. A1.4-WVG'!$C120,(BA$6-1)*8+(BA$6-1)*1+1,8),": ",VLOOKUP(MID('Tab. A1.4-WVG'!$C120,(BA$6-1)*8+(BA$6-1)*1+1,8),AGS,2,FALSE)))</f>
        <v/>
      </c>
      <c r="BB116" s="232" t="str">
        <f>IF(MID('Tab. A1.4-WVG'!$C120,(BB$6-1)*8+(BB$6-1)*1+1,8)="","",CONCATENATE(MID('Tab. A1.4-WVG'!$C120,(BB$6-1)*8+(BB$6-1)*1+1,8),": ",VLOOKUP(MID('Tab. A1.4-WVG'!$C120,(BB$6-1)*8+(BB$6-1)*1+1,8),AGS,2,FALSE)))</f>
        <v/>
      </c>
      <c r="BC116" s="232" t="str">
        <f>IF(MID('Tab. A1.4-WVG'!$C120,(BC$6-1)*8+(BC$6-1)*1+1,8)="","",CONCATENATE(MID('Tab. A1.4-WVG'!$C120,(BC$6-1)*8+(BC$6-1)*1+1,8),": ",VLOOKUP(MID('Tab. A1.4-WVG'!$C120,(BC$6-1)*8+(BC$6-1)*1+1,8),AGS,2,FALSE)))</f>
        <v/>
      </c>
      <c r="BD116" s="232" t="str">
        <f>IF(MID('Tab. A1.4-WVG'!$C120,(BD$6-1)*8+(BD$6-1)*1+1,8)="","",CONCATENATE(MID('Tab. A1.4-WVG'!$C120,(BD$6-1)*8+(BD$6-1)*1+1,8),": ",VLOOKUP(MID('Tab. A1.4-WVG'!$C120,(BD$6-1)*8+(BD$6-1)*1+1,8),AGS,2,FALSE)))</f>
        <v/>
      </c>
      <c r="BE116" s="232" t="str">
        <f>IF(MID('Tab. A1.4-WVG'!$C120,(BE$6-1)*8+(BE$6-1)*1+1,8)="","",CONCATENATE(MID('Tab. A1.4-WVG'!$C120,(BE$6-1)*8+(BE$6-1)*1+1,8),": ",VLOOKUP(MID('Tab. A1.4-WVG'!$C120,(BE$6-1)*8+(BE$6-1)*1+1,8),AGS,2,FALSE)))</f>
        <v/>
      </c>
      <c r="BF116" s="232" t="str">
        <f>IF(MID('Tab. A1.4-WVG'!$C120,(BF$6-1)*8+(BF$6-1)*1+1,8)="","",CONCATENATE(MID('Tab. A1.4-WVG'!$C120,(BF$6-1)*8+(BF$6-1)*1+1,8),": ",VLOOKUP(MID('Tab. A1.4-WVG'!$C120,(BF$6-1)*8+(BF$6-1)*1+1,8),AGS,2,FALSE)))</f>
        <v/>
      </c>
      <c r="BG116" s="232" t="str">
        <f>IF(MID('Tab. A1.4-WVG'!$C120,(BG$6-1)*8+(BG$6-1)*1+1,8)="","",CONCATENATE(MID('Tab. A1.4-WVG'!$C120,(BG$6-1)*8+(BG$6-1)*1+1,8),": ",VLOOKUP(MID('Tab. A1.4-WVG'!$C120,(BG$6-1)*8+(BG$6-1)*1+1,8),AGS,2,FALSE)))</f>
        <v/>
      </c>
      <c r="BH116" s="232" t="str">
        <f>IF(MID('Tab. A1.4-WVG'!$C120,(BH$6-1)*8+(BH$6-1)*1+1,8)="","",CONCATENATE(MID('Tab. A1.4-WVG'!$C120,(BH$6-1)*8+(BH$6-1)*1+1,8),": ",VLOOKUP(MID('Tab. A1.4-WVG'!$C120,(BH$6-1)*8+(BH$6-1)*1+1,8),AGS,2,FALSE)))</f>
        <v/>
      </c>
      <c r="BI116" s="232" t="str">
        <f>IF(MID('Tab. A1.4-WVG'!$C120,(BI$6-1)*8+(BI$6-1)*1+1,8)="","",CONCATENATE(MID('Tab. A1.4-WVG'!$C120,(BI$6-1)*8+(BI$6-1)*1+1,8),": ",VLOOKUP(MID('Tab. A1.4-WVG'!$C120,(BI$6-1)*8+(BI$6-1)*1+1,8),AGS,2,FALSE)))</f>
        <v/>
      </c>
      <c r="BJ116" s="232" t="str">
        <f>IF(MID('Tab. A1.4-WVG'!$C120,(BJ$6-1)*8+(BJ$6-1)*1+1,8)="","",CONCATENATE(MID('Tab. A1.4-WVG'!$C120,(BJ$6-1)*8+(BJ$6-1)*1+1,8),": ",VLOOKUP(MID('Tab. A1.4-WVG'!$C120,(BJ$6-1)*8+(BJ$6-1)*1+1,8),AGS,2,FALSE)))</f>
        <v/>
      </c>
      <c r="BK116" s="232" t="str">
        <f>IF(MID('Tab. A1.4-WVG'!$C120,(BK$6-1)*8+(BK$6-1)*1+1,8)="","",CONCATENATE(MID('Tab. A1.4-WVG'!$C120,(BK$6-1)*8+(BK$6-1)*1+1,8),": ",VLOOKUP(MID('Tab. A1.4-WVG'!$C120,(BK$6-1)*8+(BK$6-1)*1+1,8),AGS,2,FALSE)))</f>
        <v/>
      </c>
      <c r="BL116" s="232" t="str">
        <f>IF(MID('Tab. A1.4-WVG'!$C120,(BL$6-1)*8+(BL$6-1)*1+1,8)="","",CONCATENATE(MID('Tab. A1.4-WVG'!$C120,(BL$6-1)*8+(BL$6-1)*1+1,8),": ",VLOOKUP(MID('Tab. A1.4-WVG'!$C120,(BL$6-1)*8+(BL$6-1)*1+1,8),AGS,2,FALSE)))</f>
        <v/>
      </c>
      <c r="BM116" s="232" t="str">
        <f>IF(MID('Tab. A1.4-WVG'!$C120,(BM$6-1)*8+(BM$6-1)*1+1,8)="","",CONCATENATE(MID('Tab. A1.4-WVG'!$C120,(BM$6-1)*8+(BM$6-1)*1+1,8),": ",VLOOKUP(MID('Tab. A1.4-WVG'!$C120,(BM$6-1)*8+(BM$6-1)*1+1,8),AGS,2,FALSE)))</f>
        <v/>
      </c>
      <c r="BN116" s="232" t="str">
        <f>IF(MID('Tab. A1.4-WVG'!$C120,(BN$6-1)*8+(BN$6-1)*1+1,8)="","",CONCATENATE(MID('Tab. A1.4-WVG'!$C120,(BN$6-1)*8+(BN$6-1)*1+1,8),": ",VLOOKUP(MID('Tab. A1.4-WVG'!$C120,(BN$6-1)*8+(BN$6-1)*1+1,8),AGS,2,FALSE)))</f>
        <v/>
      </c>
      <c r="BO116" s="232" t="str">
        <f>IF(MID('Tab. A1.4-WVG'!$C120,(BO$6-1)*8+(BO$6-1)*1+1,8)="","",CONCATENATE(MID('Tab. A1.4-WVG'!$C120,(BO$6-1)*8+(BO$6-1)*1+1,8),": ",VLOOKUP(MID('Tab. A1.4-WVG'!$C120,(BO$6-1)*8+(BO$6-1)*1+1,8),AGS,2,FALSE)))</f>
        <v/>
      </c>
      <c r="BP116" s="232" t="str">
        <f>IF(MID('Tab. A1.4-WVG'!$C120,(BP$6-1)*8+(BP$6-1)*1+1,8)="","",CONCATENATE(MID('Tab. A1.4-WVG'!$C120,(BP$6-1)*8+(BP$6-1)*1+1,8),": ",VLOOKUP(MID('Tab. A1.4-WVG'!$C120,(BP$6-1)*8+(BP$6-1)*1+1,8),AGS,2,FALSE)))</f>
        <v/>
      </c>
      <c r="BQ116" s="232" t="str">
        <f>IF(MID('Tab. A1.4-WVG'!$C120,(BQ$6-1)*8+(BQ$6-1)*1+1,8)="","",CONCATENATE(MID('Tab. A1.4-WVG'!$C120,(BQ$6-1)*8+(BQ$6-1)*1+1,8),": ",VLOOKUP(MID('Tab. A1.4-WVG'!$C120,(BQ$6-1)*8+(BQ$6-1)*1+1,8),AGS,2,FALSE)))</f>
        <v/>
      </c>
      <c r="BR116" s="232" t="str">
        <f>IF(MID('Tab. A1.4-WVG'!$C120,(BR$6-1)*8+(BR$6-1)*1+1,8)="","",CONCATENATE(MID('Tab. A1.4-WVG'!$C120,(BR$6-1)*8+(BR$6-1)*1+1,8),": ",VLOOKUP(MID('Tab. A1.4-WVG'!$C120,(BR$6-1)*8+(BR$6-1)*1+1,8),AGS,2,FALSE)))</f>
        <v/>
      </c>
      <c r="BS116" s="232" t="str">
        <f>IF(MID('Tab. A1.4-WVG'!$C120,(BS$6-1)*8+(BS$6-1)*1+1,8)="","",CONCATENATE(MID('Tab. A1.4-WVG'!$C120,(BS$6-1)*8+(BS$6-1)*1+1,8),": ",VLOOKUP(MID('Tab. A1.4-WVG'!$C120,(BS$6-1)*8+(BS$6-1)*1+1,8),AGS,2,FALSE)))</f>
        <v/>
      </c>
      <c r="BT116" s="232" t="str">
        <f>IF(MID('Tab. A1.4-WVG'!$C120,(BT$6-1)*8+(BT$6-1)*1+1,8)="","",CONCATENATE(MID('Tab. A1.4-WVG'!$C120,(BT$6-1)*8+(BT$6-1)*1+1,8),": ",VLOOKUP(MID('Tab. A1.4-WVG'!$C120,(BT$6-1)*8+(BT$6-1)*1+1,8),AGS,2,FALSE)))</f>
        <v/>
      </c>
      <c r="BU116" s="232" t="str">
        <f>IF(MID('Tab. A1.4-WVG'!$C120,(BU$6-1)*8+(BU$6-1)*1+1,8)="","",CONCATENATE(MID('Tab. A1.4-WVG'!$C120,(BU$6-1)*8+(BU$6-1)*1+1,8),": ",VLOOKUP(MID('Tab. A1.4-WVG'!$C120,(BU$6-1)*8+(BU$6-1)*1+1,8),AGS,2,FALSE)))</f>
        <v/>
      </c>
      <c r="BV116" s="232" t="str">
        <f>IF(MID('Tab. A1.4-WVG'!$C120,(BV$6-1)*8+(BV$6-1)*1+1,8)="","",CONCATENATE(MID('Tab. A1.4-WVG'!$C120,(BV$6-1)*8+(BV$6-1)*1+1,8),": ",VLOOKUP(MID('Tab. A1.4-WVG'!$C120,(BV$6-1)*8+(BV$6-1)*1+1,8),AGS,2,FALSE)))</f>
        <v/>
      </c>
      <c r="BW116" s="232" t="str">
        <f>IF(MID('Tab. A1.4-WVG'!$C120,(BW$6-1)*8+(BW$6-1)*1+1,8)="","",CONCATENATE(MID('Tab. A1.4-WVG'!$C120,(BW$6-1)*8+(BW$6-1)*1+1,8),": ",VLOOKUP(MID('Tab. A1.4-WVG'!$C120,(BW$6-1)*8+(BW$6-1)*1+1,8),AGS,2,FALSE)))</f>
        <v/>
      </c>
      <c r="BX116" s="232" t="str">
        <f>IF(MID('Tab. A1.4-WVG'!$C120,(BX$6-1)*8+(BX$6-1)*1+1,8)="","",CONCATENATE(MID('Tab. A1.4-WVG'!$C120,(BX$6-1)*8+(BX$6-1)*1+1,8),": ",VLOOKUP(MID('Tab. A1.4-WVG'!$C120,(BX$6-1)*8+(BX$6-1)*1+1,8),AGS,2,FALSE)))</f>
        <v/>
      </c>
      <c r="BY116" s="232" t="str">
        <f>IF(MID('Tab. A1.4-WVG'!$C120,(BY$6-1)*8+(BY$6-1)*1+1,8)="","",CONCATENATE(MID('Tab. A1.4-WVG'!$C120,(BY$6-1)*8+(BY$6-1)*1+1,8),": ",VLOOKUP(MID('Tab. A1.4-WVG'!$C120,(BY$6-1)*8+(BY$6-1)*1+1,8),AGS,2,FALSE)))</f>
        <v/>
      </c>
      <c r="BZ116" s="232" t="str">
        <f>IF(MID('Tab. A1.4-WVG'!$C120,(BZ$6-1)*8+(BZ$6-1)*1+1,8)="","",CONCATENATE(MID('Tab. A1.4-WVG'!$C120,(BZ$6-1)*8+(BZ$6-1)*1+1,8),": ",VLOOKUP(MID('Tab. A1.4-WVG'!$C120,(BZ$6-1)*8+(BZ$6-1)*1+1,8),AGS,2,FALSE)))</f>
        <v/>
      </c>
      <c r="CA116" s="232" t="str">
        <f>IF(MID('Tab. A1.4-WVG'!$C120,(CA$6-1)*8+(CA$6-1)*1+1,8)="","",CONCATENATE(MID('Tab. A1.4-WVG'!$C120,(CA$6-1)*8+(CA$6-1)*1+1,8),": ",VLOOKUP(MID('Tab. A1.4-WVG'!$C120,(CA$6-1)*8+(CA$6-1)*1+1,8),AGS,2,FALSE)))</f>
        <v/>
      </c>
      <c r="CB116" s="232" t="str">
        <f>IF(MID('Tab. A1.4-WVG'!$C120,(CB$6-1)*8+(CB$6-1)*1+1,8)="","",CONCATENATE(MID('Tab. A1.4-WVG'!$C120,(CB$6-1)*8+(CB$6-1)*1+1,8),": ",VLOOKUP(MID('Tab. A1.4-WVG'!$C120,(CB$6-1)*8+(CB$6-1)*1+1,8),AGS,2,FALSE)))</f>
        <v/>
      </c>
      <c r="CC116" s="232" t="str">
        <f>IF(MID('Tab. A1.4-WVG'!$C120,(CC$6-1)*8+(CC$6-1)*1+1,8)="","",CONCATENATE(MID('Tab. A1.4-WVG'!$C120,(CC$6-1)*8+(CC$6-1)*1+1,8),": ",VLOOKUP(MID('Tab. A1.4-WVG'!$C120,(CC$6-1)*8+(CC$6-1)*1+1,8),AGS,2,FALSE)))</f>
        <v/>
      </c>
      <c r="CD116" s="232" t="str">
        <f>IF(MID('Tab. A1.4-WVG'!$C120,(CD$6-1)*8+(CD$6-1)*1+1,8)="","",CONCATENATE(MID('Tab. A1.4-WVG'!$C120,(CD$6-1)*8+(CD$6-1)*1+1,8),": ",VLOOKUP(MID('Tab. A1.4-WVG'!$C120,(CD$6-1)*8+(CD$6-1)*1+1,8),AGS,2,FALSE)))</f>
        <v/>
      </c>
      <c r="CE116" s="232" t="str">
        <f>IF(MID('Tab. A1.4-WVG'!$C120,(CE$6-1)*8+(CE$6-1)*1+1,8)="","",CONCATENATE(MID('Tab. A1.4-WVG'!$C120,(CE$6-1)*8+(CE$6-1)*1+1,8),": ",VLOOKUP(MID('Tab. A1.4-WVG'!$C120,(CE$6-1)*8+(CE$6-1)*1+1,8),AGS,2,FALSE)))</f>
        <v/>
      </c>
      <c r="CF116" s="232" t="str">
        <f>IF(MID('Tab. A1.4-WVG'!$C120,(CF$6-1)*8+(CF$6-1)*1+1,8)="","",CONCATENATE(MID('Tab. A1.4-WVG'!$C120,(CF$6-1)*8+(CF$6-1)*1+1,8),": ",VLOOKUP(MID('Tab. A1.4-WVG'!$C120,(CF$6-1)*8+(CF$6-1)*1+1,8),AGS,2,FALSE)))</f>
        <v/>
      </c>
      <c r="CG116" s="232" t="str">
        <f>IF(MID('Tab. A1.4-WVG'!$C120,(CG$6-1)*8+(CG$6-1)*1+1,8)="","",CONCATENATE(MID('Tab. A1.4-WVG'!$C120,(CG$6-1)*8+(CG$6-1)*1+1,8),": ",VLOOKUP(MID('Tab. A1.4-WVG'!$C120,(CG$6-1)*8+(CG$6-1)*1+1,8),AGS,2,FALSE)))</f>
        <v/>
      </c>
      <c r="CH116" s="232" t="str">
        <f>IF(MID('Tab. A1.4-WVG'!$C120,(CH$6-1)*8+(CH$6-1)*1+1,8)="","",CONCATENATE(MID('Tab. A1.4-WVG'!$C120,(CH$6-1)*8+(CH$6-1)*1+1,8),": ",VLOOKUP(MID('Tab. A1.4-WVG'!$C120,(CH$6-1)*8+(CH$6-1)*1+1,8),AGS,2,FALSE)))</f>
        <v/>
      </c>
      <c r="CI116" s="232" t="str">
        <f>IF(MID('Tab. A1.4-WVG'!$C120,(CI$6-1)*8+(CI$6-1)*1+1,8)="","",CONCATENATE(MID('Tab. A1.4-WVG'!$C120,(CI$6-1)*8+(CI$6-1)*1+1,8),": ",VLOOKUP(MID('Tab. A1.4-WVG'!$C120,(CI$6-1)*8+(CI$6-1)*1+1,8),AGS,2,FALSE)))</f>
        <v/>
      </c>
      <c r="CJ116" s="232" t="str">
        <f>IF(MID('Tab. A1.4-WVG'!$C120,(CJ$6-1)*8+(CJ$6-1)*1+1,8)="","",CONCATENATE(MID('Tab. A1.4-WVG'!$C120,(CJ$6-1)*8+(CJ$6-1)*1+1,8),": ",VLOOKUP(MID('Tab. A1.4-WVG'!$C120,(CJ$6-1)*8+(CJ$6-1)*1+1,8),AGS,2,FALSE)))</f>
        <v/>
      </c>
      <c r="CK116" s="232" t="str">
        <f>IF(MID('Tab. A1.4-WVG'!$C120,(CK$6-1)*8+(CK$6-1)*1+1,8)="","",CONCATENATE(MID('Tab. A1.4-WVG'!$C120,(CK$6-1)*8+(CK$6-1)*1+1,8),": ",VLOOKUP(MID('Tab. A1.4-WVG'!$C120,(CK$6-1)*8+(CK$6-1)*1+1,8),AGS,2,FALSE)))</f>
        <v/>
      </c>
      <c r="CL116" s="232" t="str">
        <f>IF(MID('Tab. A1.4-WVG'!$C120,(CL$6-1)*8+(CL$6-1)*1+1,8)="","",CONCATENATE(MID('Tab. A1.4-WVG'!$C120,(CL$6-1)*8+(CL$6-1)*1+1,8),": ",VLOOKUP(MID('Tab. A1.4-WVG'!$C120,(CL$6-1)*8+(CL$6-1)*1+1,8),AGS,2,FALSE)))</f>
        <v/>
      </c>
      <c r="CM116" s="232" t="str">
        <f>IF(MID('Tab. A1.4-WVG'!$C120,(CM$6-1)*8+(CM$6-1)*1+1,8)="","",CONCATENATE(MID('Tab. A1.4-WVG'!$C120,(CM$6-1)*8+(CM$6-1)*1+1,8),": ",VLOOKUP(MID('Tab. A1.4-WVG'!$C120,(CM$6-1)*8+(CM$6-1)*1+1,8),AGS,2,FALSE)))</f>
        <v/>
      </c>
      <c r="CN116" s="232" t="str">
        <f>IF(MID('Tab. A1.4-WVG'!$C120,(CN$6-1)*8+(CN$6-1)*1+1,8)="","",CONCATENATE(MID('Tab. A1.4-WVG'!$C120,(CN$6-1)*8+(CN$6-1)*1+1,8),": ",VLOOKUP(MID('Tab. A1.4-WVG'!$C120,(CN$6-1)*8+(CN$6-1)*1+1,8),AGS,2,FALSE)))</f>
        <v/>
      </c>
      <c r="CO116" s="232" t="str">
        <f>IF(MID('Tab. A1.4-WVG'!$C120,(CO$6-1)*8+(CO$6-1)*1+1,8)="","",CONCATENATE(MID('Tab. A1.4-WVG'!$C120,(CO$6-1)*8+(CO$6-1)*1+1,8),": ",VLOOKUP(MID('Tab. A1.4-WVG'!$C120,(CO$6-1)*8+(CO$6-1)*1+1,8),AGS,2,FALSE)))</f>
        <v/>
      </c>
      <c r="CP116" s="232" t="str">
        <f>IF(MID('Tab. A1.4-WVG'!$C120,(CP$6-1)*8+(CP$6-1)*1+1,8)="","",CONCATENATE(MID('Tab. A1.4-WVG'!$C120,(CP$6-1)*8+(CP$6-1)*1+1,8),": ",VLOOKUP(MID('Tab. A1.4-WVG'!$C120,(CP$6-1)*8+(CP$6-1)*1+1,8),AGS,2,FALSE)))</f>
        <v/>
      </c>
      <c r="CQ116" s="232" t="str">
        <f>IF(MID('Tab. A1.4-WVG'!$C120,(CQ$6-1)*8+(CQ$6-1)*1+1,8)="","",CONCATENATE(MID('Tab. A1.4-WVG'!$C120,(CQ$6-1)*8+(CQ$6-1)*1+1,8),": ",VLOOKUP(MID('Tab. A1.4-WVG'!$C120,(CQ$6-1)*8+(CQ$6-1)*1+1,8),AGS,2,FALSE)))</f>
        <v/>
      </c>
      <c r="CR116" s="232" t="str">
        <f>IF(MID('Tab. A1.4-WVG'!$C120,(CR$6-1)*8+(CR$6-1)*1+1,8)="","",CONCATENATE(MID('Tab. A1.4-WVG'!$C120,(CR$6-1)*8+(CR$6-1)*1+1,8),": ",VLOOKUP(MID('Tab. A1.4-WVG'!$C120,(CR$6-1)*8+(CR$6-1)*1+1,8),AGS,2,FALSE)))</f>
        <v/>
      </c>
      <c r="CS116" s="232" t="str">
        <f>IF(MID('Tab. A1.4-WVG'!$C120,(CS$6-1)*8+(CS$6-1)*1+1,8)="","",CONCATENATE(MID('Tab. A1.4-WVG'!$C120,(CS$6-1)*8+(CS$6-1)*1+1,8),": ",VLOOKUP(MID('Tab. A1.4-WVG'!$C120,(CS$6-1)*8+(CS$6-1)*1+1,8),AGS,2,FALSE)))</f>
        <v/>
      </c>
      <c r="CT116" s="232" t="str">
        <f>IF(MID('Tab. A1.4-WVG'!$C120,(CT$6-1)*8+(CT$6-1)*1+1,8)="","",CONCATENATE(MID('Tab. A1.4-WVG'!$C120,(CT$6-1)*8+(CT$6-1)*1+1,8),": ",VLOOKUP(MID('Tab. A1.4-WVG'!$C120,(CT$6-1)*8+(CT$6-1)*1+1,8),AGS,2,FALSE)))</f>
        <v/>
      </c>
      <c r="CU116" s="232" t="str">
        <f>IF(MID('Tab. A1.4-WVG'!$C120,(CU$6-1)*8+(CU$6-1)*1+1,8)="","",CONCATENATE(MID('Tab. A1.4-WVG'!$C120,(CU$6-1)*8+(CU$6-1)*1+1,8),": ",VLOOKUP(MID('Tab. A1.4-WVG'!$C120,(CU$6-1)*8+(CU$6-1)*1+1,8),AGS,2,FALSE)))</f>
        <v/>
      </c>
      <c r="CV116" s="232" t="str">
        <f>IF(MID('Tab. A1.4-WVG'!$C120,(CV$6-1)*8+(CV$6-1)*1+1,8)="","",CONCATENATE(MID('Tab. A1.4-WVG'!$C120,(CV$6-1)*8+(CV$6-1)*1+1,8),": ",VLOOKUP(MID('Tab. A1.4-WVG'!$C120,(CV$6-1)*8+(CV$6-1)*1+1,8),AGS,2,FALSE)))</f>
        <v/>
      </c>
      <c r="CW116" s="232" t="str">
        <f>IF(MID('Tab. A1.4-WVG'!$C120,(CW$6-1)*8+(CW$6-1)*1+1,8)="","",CONCATENATE(MID('Tab. A1.4-WVG'!$C120,(CW$6-1)*8+(CW$6-1)*1+1,8),": ",VLOOKUP(MID('Tab. A1.4-WVG'!$C120,(CW$6-1)*8+(CW$6-1)*1+1,8),AGS,2,FALSE)))</f>
        <v/>
      </c>
      <c r="CX116" s="39">
        <f t="shared" si="1"/>
        <v>0</v>
      </c>
    </row>
    <row r="117" spans="1:102" ht="38.25" customHeight="1" x14ac:dyDescent="0.2">
      <c r="A117" s="231" t="str">
        <f>IF('Tab. A1.4-WVG'!A121="","",'Tab. A1.4-WVG'!A121)</f>
        <v/>
      </c>
      <c r="B117" s="232" t="str">
        <f>IF(MID('Tab. A1.4-WVG'!$C121,(B$6-1)*8+(B$6-1)*1+1,8)="","",CONCATENATE(MID('Tab. A1.4-WVG'!$C121,(B$6-1)*8+(B$6-1)*1+1,8),": ",VLOOKUP(MID('Tab. A1.4-WVG'!$C121,(B$6-1)*8+(B$6-1)*1+1,8),AGS,2,FALSE)))</f>
        <v/>
      </c>
      <c r="C117" s="232" t="str">
        <f>IF(MID('Tab. A1.4-WVG'!$C121,(C$6-1)*8+(C$6-1)*1+1,8)="","",CONCATENATE(MID('Tab. A1.4-WVG'!$C121,(C$6-1)*8+(C$6-1)*1+1,8),": ",VLOOKUP(MID('Tab. A1.4-WVG'!$C121,(C$6-1)*8+(C$6-1)*1+1,8),AGS,2,FALSE)))</f>
        <v/>
      </c>
      <c r="D117" s="232" t="str">
        <f>IF(MID('Tab. A1.4-WVG'!$C121,(D$6-1)*8+(D$6-1)*1+1,8)="","",CONCATENATE(MID('Tab. A1.4-WVG'!$C121,(D$6-1)*8+(D$6-1)*1+1,8),": ",VLOOKUP(MID('Tab. A1.4-WVG'!$C121,(D$6-1)*8+(D$6-1)*1+1,8),AGS,2,FALSE)))</f>
        <v/>
      </c>
      <c r="E117" s="232" t="str">
        <f>IF(MID('Tab. A1.4-WVG'!$C121,(E$6-1)*8+(E$6-1)*1+1,8)="","",CONCATENATE(MID('Tab. A1.4-WVG'!$C121,(E$6-1)*8+(E$6-1)*1+1,8),": ",VLOOKUP(MID('Tab. A1.4-WVG'!$C121,(E$6-1)*8+(E$6-1)*1+1,8),AGS,2,FALSE)))</f>
        <v/>
      </c>
      <c r="F117" s="232" t="str">
        <f>IF(MID('Tab. A1.4-WVG'!$C121,(F$6-1)*8+(F$6-1)*1+1,8)="","",CONCATENATE(MID('Tab. A1.4-WVG'!$C121,(F$6-1)*8+(F$6-1)*1+1,8),": ",VLOOKUP(MID('Tab. A1.4-WVG'!$C121,(F$6-1)*8+(F$6-1)*1+1,8),AGS,2,FALSE)))</f>
        <v/>
      </c>
      <c r="G117" s="232" t="str">
        <f>IF(MID('Tab. A1.4-WVG'!$C121,(G$6-1)*8+(G$6-1)*1+1,8)="","",CONCATENATE(MID('Tab. A1.4-WVG'!$C121,(G$6-1)*8+(G$6-1)*1+1,8),": ",VLOOKUP(MID('Tab. A1.4-WVG'!$C121,(G$6-1)*8+(G$6-1)*1+1,8),AGS,2,FALSE)))</f>
        <v/>
      </c>
      <c r="H117" s="232" t="str">
        <f>IF(MID('Tab. A1.4-WVG'!$C121,(H$6-1)*8+(H$6-1)*1+1,8)="","",CONCATENATE(MID('Tab. A1.4-WVG'!$C121,(H$6-1)*8+(H$6-1)*1+1,8),": ",VLOOKUP(MID('Tab. A1.4-WVG'!$C121,(H$6-1)*8+(H$6-1)*1+1,8),AGS,2,FALSE)))</f>
        <v/>
      </c>
      <c r="I117" s="232" t="str">
        <f>IF(MID('Tab. A1.4-WVG'!$C121,(I$6-1)*8+(I$6-1)*1+1,8)="","",CONCATENATE(MID('Tab. A1.4-WVG'!$C121,(I$6-1)*8+(I$6-1)*1+1,8),": ",VLOOKUP(MID('Tab. A1.4-WVG'!$C121,(I$6-1)*8+(I$6-1)*1+1,8),AGS,2,FALSE)))</f>
        <v/>
      </c>
      <c r="J117" s="232" t="str">
        <f>IF(MID('Tab. A1.4-WVG'!$C121,(J$6-1)*8+(J$6-1)*1+1,8)="","",CONCATENATE(MID('Tab. A1.4-WVG'!$C121,(J$6-1)*8+(J$6-1)*1+1,8),": ",VLOOKUP(MID('Tab. A1.4-WVG'!$C121,(J$6-1)*8+(J$6-1)*1+1,8),AGS,2,FALSE)))</f>
        <v/>
      </c>
      <c r="K117" s="232" t="str">
        <f>IF(MID('Tab. A1.4-WVG'!$C121,(K$6-1)*8+(K$6-1)*1+1,8)="","",CONCATENATE(MID('Tab. A1.4-WVG'!$C121,(K$6-1)*8+(K$6-1)*1+1,8),": ",VLOOKUP(MID('Tab. A1.4-WVG'!$C121,(K$6-1)*8+(K$6-1)*1+1,8),AGS,2,FALSE)))</f>
        <v/>
      </c>
      <c r="L117" s="232" t="str">
        <f>IF(MID('Tab. A1.4-WVG'!$C121,(L$6-1)*8+(L$6-1)*1+1,8)="","",CONCATENATE(MID('Tab. A1.4-WVG'!$C121,(L$6-1)*8+(L$6-1)*1+1,8),": ",VLOOKUP(MID('Tab. A1.4-WVG'!$C121,(L$6-1)*8+(L$6-1)*1+1,8),AGS,2,FALSE)))</f>
        <v/>
      </c>
      <c r="M117" s="232" t="str">
        <f>IF(MID('Tab. A1.4-WVG'!$C121,(M$6-1)*8+(M$6-1)*1+1,8)="","",CONCATENATE(MID('Tab. A1.4-WVG'!$C121,(M$6-1)*8+(M$6-1)*1+1,8),": ",VLOOKUP(MID('Tab. A1.4-WVG'!$C121,(M$6-1)*8+(M$6-1)*1+1,8),AGS,2,FALSE)))</f>
        <v/>
      </c>
      <c r="N117" s="232" t="str">
        <f>IF(MID('Tab. A1.4-WVG'!$C121,(N$6-1)*8+(N$6-1)*1+1,8)="","",CONCATENATE(MID('Tab. A1.4-WVG'!$C121,(N$6-1)*8+(N$6-1)*1+1,8),": ",VLOOKUP(MID('Tab. A1.4-WVG'!$C121,(N$6-1)*8+(N$6-1)*1+1,8),AGS,2,FALSE)))</f>
        <v/>
      </c>
      <c r="O117" s="232" t="str">
        <f>IF(MID('Tab. A1.4-WVG'!$C121,(O$6-1)*8+(O$6-1)*1+1,8)="","",CONCATENATE(MID('Tab. A1.4-WVG'!$C121,(O$6-1)*8+(O$6-1)*1+1,8),": ",VLOOKUP(MID('Tab. A1.4-WVG'!$C121,(O$6-1)*8+(O$6-1)*1+1,8),AGS,2,FALSE)))</f>
        <v/>
      </c>
      <c r="P117" s="232" t="str">
        <f>IF(MID('Tab. A1.4-WVG'!$C121,(P$6-1)*8+(P$6-1)*1+1,8)="","",CONCATENATE(MID('Tab. A1.4-WVG'!$C121,(P$6-1)*8+(P$6-1)*1+1,8),": ",VLOOKUP(MID('Tab. A1.4-WVG'!$C121,(P$6-1)*8+(P$6-1)*1+1,8),AGS,2,FALSE)))</f>
        <v/>
      </c>
      <c r="Q117" s="232" t="str">
        <f>IF(MID('Tab. A1.4-WVG'!$C121,(Q$6-1)*8+(Q$6-1)*1+1,8)="","",CONCATENATE(MID('Tab. A1.4-WVG'!$C121,(Q$6-1)*8+(Q$6-1)*1+1,8),": ",VLOOKUP(MID('Tab. A1.4-WVG'!$C121,(Q$6-1)*8+(Q$6-1)*1+1,8),AGS,2,FALSE)))</f>
        <v/>
      </c>
      <c r="R117" s="232" t="str">
        <f>IF(MID('Tab. A1.4-WVG'!$C121,(R$6-1)*8+(R$6-1)*1+1,8)="","",CONCATENATE(MID('Tab. A1.4-WVG'!$C121,(R$6-1)*8+(R$6-1)*1+1,8),": ",VLOOKUP(MID('Tab. A1.4-WVG'!$C121,(R$6-1)*8+(R$6-1)*1+1,8),AGS,2,FALSE)))</f>
        <v/>
      </c>
      <c r="S117" s="232" t="str">
        <f>IF(MID('Tab. A1.4-WVG'!$C121,(S$6-1)*8+(S$6-1)*1+1,8)="","",CONCATENATE(MID('Tab. A1.4-WVG'!$C121,(S$6-1)*8+(S$6-1)*1+1,8),": ",VLOOKUP(MID('Tab. A1.4-WVG'!$C121,(S$6-1)*8+(S$6-1)*1+1,8),AGS,2,FALSE)))</f>
        <v/>
      </c>
      <c r="T117" s="232" t="str">
        <f>IF(MID('Tab. A1.4-WVG'!$C121,(T$6-1)*8+(T$6-1)*1+1,8)="","",CONCATENATE(MID('Tab. A1.4-WVG'!$C121,(T$6-1)*8+(T$6-1)*1+1,8),": ",VLOOKUP(MID('Tab. A1.4-WVG'!$C121,(T$6-1)*8+(T$6-1)*1+1,8),AGS,2,FALSE)))</f>
        <v/>
      </c>
      <c r="U117" s="232" t="str">
        <f>IF(MID('Tab. A1.4-WVG'!$C121,(U$6-1)*8+(U$6-1)*1+1,8)="","",CONCATENATE(MID('Tab. A1.4-WVG'!$C121,(U$6-1)*8+(U$6-1)*1+1,8),": ",VLOOKUP(MID('Tab. A1.4-WVG'!$C121,(U$6-1)*8+(U$6-1)*1+1,8),AGS,2,FALSE)))</f>
        <v/>
      </c>
      <c r="V117" s="232" t="str">
        <f>IF(MID('Tab. A1.4-WVG'!$C121,(V$6-1)*8+(V$6-1)*1+1,8)="","",CONCATENATE(MID('Tab. A1.4-WVG'!$C121,(V$6-1)*8+(V$6-1)*1+1,8),": ",VLOOKUP(MID('Tab. A1.4-WVG'!$C121,(V$6-1)*8+(V$6-1)*1+1,8),AGS,2,FALSE)))</f>
        <v/>
      </c>
      <c r="W117" s="232" t="str">
        <f>IF(MID('Tab. A1.4-WVG'!$C121,(W$6-1)*8+(W$6-1)*1+1,8)="","",CONCATENATE(MID('Tab. A1.4-WVG'!$C121,(W$6-1)*8+(W$6-1)*1+1,8),": ",VLOOKUP(MID('Tab. A1.4-WVG'!$C121,(W$6-1)*8+(W$6-1)*1+1,8),AGS,2,FALSE)))</f>
        <v/>
      </c>
      <c r="X117" s="232" t="str">
        <f>IF(MID('Tab. A1.4-WVG'!$C121,(X$6-1)*8+(X$6-1)*1+1,8)="","",CONCATENATE(MID('Tab. A1.4-WVG'!$C121,(X$6-1)*8+(X$6-1)*1+1,8),": ",VLOOKUP(MID('Tab. A1.4-WVG'!$C121,(X$6-1)*8+(X$6-1)*1+1,8),AGS,2,FALSE)))</f>
        <v/>
      </c>
      <c r="Y117" s="232" t="str">
        <f>IF(MID('Tab. A1.4-WVG'!$C121,(Y$6-1)*8+(Y$6-1)*1+1,8)="","",CONCATENATE(MID('Tab. A1.4-WVG'!$C121,(Y$6-1)*8+(Y$6-1)*1+1,8),": ",VLOOKUP(MID('Tab. A1.4-WVG'!$C121,(Y$6-1)*8+(Y$6-1)*1+1,8),AGS,2,FALSE)))</f>
        <v/>
      </c>
      <c r="Z117" s="232" t="str">
        <f>IF(MID('Tab. A1.4-WVG'!$C121,(Z$6-1)*8+(Z$6-1)*1+1,8)="","",CONCATENATE(MID('Tab. A1.4-WVG'!$C121,(Z$6-1)*8+(Z$6-1)*1+1,8),": ",VLOOKUP(MID('Tab. A1.4-WVG'!$C121,(Z$6-1)*8+(Z$6-1)*1+1,8),AGS,2,FALSE)))</f>
        <v/>
      </c>
      <c r="AA117" s="232" t="str">
        <f>IF(MID('Tab. A1.4-WVG'!$C121,(AA$6-1)*8+(AA$6-1)*1+1,8)="","",CONCATENATE(MID('Tab. A1.4-WVG'!$C121,(AA$6-1)*8+(AA$6-1)*1+1,8),": ",VLOOKUP(MID('Tab. A1.4-WVG'!$C121,(AA$6-1)*8+(AA$6-1)*1+1,8),AGS,2,FALSE)))</f>
        <v/>
      </c>
      <c r="AB117" s="232" t="str">
        <f>IF(MID('Tab. A1.4-WVG'!$C121,(AB$6-1)*8+(AB$6-1)*1+1,8)="","",CONCATENATE(MID('Tab. A1.4-WVG'!$C121,(AB$6-1)*8+(AB$6-1)*1+1,8),": ",VLOOKUP(MID('Tab. A1.4-WVG'!$C121,(AB$6-1)*8+(AB$6-1)*1+1,8),AGS,2,FALSE)))</f>
        <v/>
      </c>
      <c r="AC117" s="232" t="str">
        <f>IF(MID('Tab. A1.4-WVG'!$C121,(AC$6-1)*8+(AC$6-1)*1+1,8)="","",CONCATENATE(MID('Tab. A1.4-WVG'!$C121,(AC$6-1)*8+(AC$6-1)*1+1,8),": ",VLOOKUP(MID('Tab. A1.4-WVG'!$C121,(AC$6-1)*8+(AC$6-1)*1+1,8),AGS,2,FALSE)))</f>
        <v/>
      </c>
      <c r="AD117" s="232" t="str">
        <f>IF(MID('Tab. A1.4-WVG'!$C121,(AD$6-1)*8+(AD$6-1)*1+1,8)="","",CONCATENATE(MID('Tab. A1.4-WVG'!$C121,(AD$6-1)*8+(AD$6-1)*1+1,8),": ",VLOOKUP(MID('Tab. A1.4-WVG'!$C121,(AD$6-1)*8+(AD$6-1)*1+1,8),AGS,2,FALSE)))</f>
        <v/>
      </c>
      <c r="AE117" s="232" t="str">
        <f>IF(MID('Tab. A1.4-WVG'!$C121,(AE$6-1)*8+(AE$6-1)*1+1,8)="","",CONCATENATE(MID('Tab. A1.4-WVG'!$C121,(AE$6-1)*8+(AE$6-1)*1+1,8),": ",VLOOKUP(MID('Tab. A1.4-WVG'!$C121,(AE$6-1)*8+(AE$6-1)*1+1,8),AGS,2,FALSE)))</f>
        <v/>
      </c>
      <c r="AF117" s="232" t="str">
        <f>IF(MID('Tab. A1.4-WVG'!$C121,(AF$6-1)*8+(AF$6-1)*1+1,8)="","",CONCATENATE(MID('Tab. A1.4-WVG'!$C121,(AF$6-1)*8+(AF$6-1)*1+1,8),": ",VLOOKUP(MID('Tab. A1.4-WVG'!$C121,(AF$6-1)*8+(AF$6-1)*1+1,8),AGS,2,FALSE)))</f>
        <v/>
      </c>
      <c r="AG117" s="232" t="str">
        <f>IF(MID('Tab. A1.4-WVG'!$C121,(AG$6-1)*8+(AG$6-1)*1+1,8)="","",CONCATENATE(MID('Tab. A1.4-WVG'!$C121,(AG$6-1)*8+(AG$6-1)*1+1,8),": ",VLOOKUP(MID('Tab. A1.4-WVG'!$C121,(AG$6-1)*8+(AG$6-1)*1+1,8),AGS,2,FALSE)))</f>
        <v/>
      </c>
      <c r="AH117" s="232" t="str">
        <f>IF(MID('Tab. A1.4-WVG'!$C121,(AH$6-1)*8+(AH$6-1)*1+1,8)="","",CONCATENATE(MID('Tab. A1.4-WVG'!$C121,(AH$6-1)*8+(AH$6-1)*1+1,8),": ",VLOOKUP(MID('Tab. A1.4-WVG'!$C121,(AH$6-1)*8+(AH$6-1)*1+1,8),AGS,2,FALSE)))</f>
        <v/>
      </c>
      <c r="AI117" s="232" t="str">
        <f>IF(MID('Tab. A1.4-WVG'!$C121,(AI$6-1)*8+(AI$6-1)*1+1,8)="","",CONCATENATE(MID('Tab. A1.4-WVG'!$C121,(AI$6-1)*8+(AI$6-1)*1+1,8),": ",VLOOKUP(MID('Tab. A1.4-WVG'!$C121,(AI$6-1)*8+(AI$6-1)*1+1,8),AGS,2,FALSE)))</f>
        <v/>
      </c>
      <c r="AJ117" s="232" t="str">
        <f>IF(MID('Tab. A1.4-WVG'!$C121,(AJ$6-1)*8+(AJ$6-1)*1+1,8)="","",CONCATENATE(MID('Tab. A1.4-WVG'!$C121,(AJ$6-1)*8+(AJ$6-1)*1+1,8),": ",VLOOKUP(MID('Tab. A1.4-WVG'!$C121,(AJ$6-1)*8+(AJ$6-1)*1+1,8),AGS,2,FALSE)))</f>
        <v/>
      </c>
      <c r="AK117" s="232" t="str">
        <f>IF(MID('Tab. A1.4-WVG'!$C121,(AK$6-1)*8+(AK$6-1)*1+1,8)="","",CONCATENATE(MID('Tab. A1.4-WVG'!$C121,(AK$6-1)*8+(AK$6-1)*1+1,8),": ",VLOOKUP(MID('Tab. A1.4-WVG'!$C121,(AK$6-1)*8+(AK$6-1)*1+1,8),AGS,2,FALSE)))</f>
        <v/>
      </c>
      <c r="AL117" s="232" t="str">
        <f>IF(MID('Tab. A1.4-WVG'!$C121,(AL$6-1)*8+(AL$6-1)*1+1,8)="","",CONCATENATE(MID('Tab. A1.4-WVG'!$C121,(AL$6-1)*8+(AL$6-1)*1+1,8),": ",VLOOKUP(MID('Tab. A1.4-WVG'!$C121,(AL$6-1)*8+(AL$6-1)*1+1,8),AGS,2,FALSE)))</f>
        <v/>
      </c>
      <c r="AM117" s="232" t="str">
        <f>IF(MID('Tab. A1.4-WVG'!$C121,(AM$6-1)*8+(AM$6-1)*1+1,8)="","",CONCATENATE(MID('Tab. A1.4-WVG'!$C121,(AM$6-1)*8+(AM$6-1)*1+1,8),": ",VLOOKUP(MID('Tab. A1.4-WVG'!$C121,(AM$6-1)*8+(AM$6-1)*1+1,8),AGS,2,FALSE)))</f>
        <v/>
      </c>
      <c r="AN117" s="232" t="str">
        <f>IF(MID('Tab. A1.4-WVG'!$C121,(AN$6-1)*8+(AN$6-1)*1+1,8)="","",CONCATENATE(MID('Tab. A1.4-WVG'!$C121,(AN$6-1)*8+(AN$6-1)*1+1,8),": ",VLOOKUP(MID('Tab. A1.4-WVG'!$C121,(AN$6-1)*8+(AN$6-1)*1+1,8),AGS,2,FALSE)))</f>
        <v/>
      </c>
      <c r="AO117" s="232" t="str">
        <f>IF(MID('Tab. A1.4-WVG'!$C121,(AO$6-1)*8+(AO$6-1)*1+1,8)="","",CONCATENATE(MID('Tab. A1.4-WVG'!$C121,(AO$6-1)*8+(AO$6-1)*1+1,8),": ",VLOOKUP(MID('Tab. A1.4-WVG'!$C121,(AO$6-1)*8+(AO$6-1)*1+1,8),AGS,2,FALSE)))</f>
        <v/>
      </c>
      <c r="AP117" s="232" t="str">
        <f>IF(MID('Tab. A1.4-WVG'!$C121,(AP$6-1)*8+(AP$6-1)*1+1,8)="","",CONCATENATE(MID('Tab. A1.4-WVG'!$C121,(AP$6-1)*8+(AP$6-1)*1+1,8),": ",VLOOKUP(MID('Tab. A1.4-WVG'!$C121,(AP$6-1)*8+(AP$6-1)*1+1,8),AGS,2,FALSE)))</f>
        <v/>
      </c>
      <c r="AQ117" s="232" t="str">
        <f>IF(MID('Tab. A1.4-WVG'!$C121,(AQ$6-1)*8+(AQ$6-1)*1+1,8)="","",CONCATENATE(MID('Tab. A1.4-WVG'!$C121,(AQ$6-1)*8+(AQ$6-1)*1+1,8),": ",VLOOKUP(MID('Tab. A1.4-WVG'!$C121,(AQ$6-1)*8+(AQ$6-1)*1+1,8),AGS,2,FALSE)))</f>
        <v/>
      </c>
      <c r="AR117" s="232" t="str">
        <f>IF(MID('Tab. A1.4-WVG'!$C121,(AR$6-1)*8+(AR$6-1)*1+1,8)="","",CONCATENATE(MID('Tab. A1.4-WVG'!$C121,(AR$6-1)*8+(AR$6-1)*1+1,8),": ",VLOOKUP(MID('Tab. A1.4-WVG'!$C121,(AR$6-1)*8+(AR$6-1)*1+1,8),AGS,2,FALSE)))</f>
        <v/>
      </c>
      <c r="AS117" s="232" t="str">
        <f>IF(MID('Tab. A1.4-WVG'!$C121,(AS$6-1)*8+(AS$6-1)*1+1,8)="","",CONCATENATE(MID('Tab. A1.4-WVG'!$C121,(AS$6-1)*8+(AS$6-1)*1+1,8),": ",VLOOKUP(MID('Tab. A1.4-WVG'!$C121,(AS$6-1)*8+(AS$6-1)*1+1,8),AGS,2,FALSE)))</f>
        <v/>
      </c>
      <c r="AT117" s="232" t="str">
        <f>IF(MID('Tab. A1.4-WVG'!$C121,(AT$6-1)*8+(AT$6-1)*1+1,8)="","",CONCATENATE(MID('Tab. A1.4-WVG'!$C121,(AT$6-1)*8+(AT$6-1)*1+1,8),": ",VLOOKUP(MID('Tab. A1.4-WVG'!$C121,(AT$6-1)*8+(AT$6-1)*1+1,8),AGS,2,FALSE)))</f>
        <v/>
      </c>
      <c r="AU117" s="232" t="str">
        <f>IF(MID('Tab. A1.4-WVG'!$C121,(AU$6-1)*8+(AU$6-1)*1+1,8)="","",CONCATENATE(MID('Tab. A1.4-WVG'!$C121,(AU$6-1)*8+(AU$6-1)*1+1,8),": ",VLOOKUP(MID('Tab. A1.4-WVG'!$C121,(AU$6-1)*8+(AU$6-1)*1+1,8),AGS,2,FALSE)))</f>
        <v/>
      </c>
      <c r="AV117" s="232" t="str">
        <f>IF(MID('Tab. A1.4-WVG'!$C121,(AV$6-1)*8+(AV$6-1)*1+1,8)="","",CONCATENATE(MID('Tab. A1.4-WVG'!$C121,(AV$6-1)*8+(AV$6-1)*1+1,8),": ",VLOOKUP(MID('Tab. A1.4-WVG'!$C121,(AV$6-1)*8+(AV$6-1)*1+1,8),AGS,2,FALSE)))</f>
        <v/>
      </c>
      <c r="AW117" s="232" t="str">
        <f>IF(MID('Tab. A1.4-WVG'!$C121,(AW$6-1)*8+(AW$6-1)*1+1,8)="","",CONCATENATE(MID('Tab. A1.4-WVG'!$C121,(AW$6-1)*8+(AW$6-1)*1+1,8),": ",VLOOKUP(MID('Tab. A1.4-WVG'!$C121,(AW$6-1)*8+(AW$6-1)*1+1,8),AGS,2,FALSE)))</f>
        <v/>
      </c>
      <c r="AX117" s="232" t="str">
        <f>IF(MID('Tab. A1.4-WVG'!$C121,(AX$6-1)*8+(AX$6-1)*1+1,8)="","",CONCATENATE(MID('Tab. A1.4-WVG'!$C121,(AX$6-1)*8+(AX$6-1)*1+1,8),": ",VLOOKUP(MID('Tab. A1.4-WVG'!$C121,(AX$6-1)*8+(AX$6-1)*1+1,8),AGS,2,FALSE)))</f>
        <v/>
      </c>
      <c r="AY117" s="232" t="str">
        <f>IF(MID('Tab. A1.4-WVG'!$C121,(AY$6-1)*8+(AY$6-1)*1+1,8)="","",CONCATENATE(MID('Tab. A1.4-WVG'!$C121,(AY$6-1)*8+(AY$6-1)*1+1,8),": ",VLOOKUP(MID('Tab. A1.4-WVG'!$C121,(AY$6-1)*8+(AY$6-1)*1+1,8),AGS,2,FALSE)))</f>
        <v/>
      </c>
      <c r="AZ117" s="232" t="str">
        <f>IF(MID('Tab. A1.4-WVG'!$C121,(AZ$6-1)*8+(AZ$6-1)*1+1,8)="","",CONCATENATE(MID('Tab. A1.4-WVG'!$C121,(AZ$6-1)*8+(AZ$6-1)*1+1,8),": ",VLOOKUP(MID('Tab. A1.4-WVG'!$C121,(AZ$6-1)*8+(AZ$6-1)*1+1,8),AGS,2,FALSE)))</f>
        <v/>
      </c>
      <c r="BA117" s="232" t="str">
        <f>IF(MID('Tab. A1.4-WVG'!$C121,(BA$6-1)*8+(BA$6-1)*1+1,8)="","",CONCATENATE(MID('Tab. A1.4-WVG'!$C121,(BA$6-1)*8+(BA$6-1)*1+1,8),": ",VLOOKUP(MID('Tab. A1.4-WVG'!$C121,(BA$6-1)*8+(BA$6-1)*1+1,8),AGS,2,FALSE)))</f>
        <v/>
      </c>
      <c r="BB117" s="232" t="str">
        <f>IF(MID('Tab. A1.4-WVG'!$C121,(BB$6-1)*8+(BB$6-1)*1+1,8)="","",CONCATENATE(MID('Tab. A1.4-WVG'!$C121,(BB$6-1)*8+(BB$6-1)*1+1,8),": ",VLOOKUP(MID('Tab. A1.4-WVG'!$C121,(BB$6-1)*8+(BB$6-1)*1+1,8),AGS,2,FALSE)))</f>
        <v/>
      </c>
      <c r="BC117" s="232" t="str">
        <f>IF(MID('Tab. A1.4-WVG'!$C121,(BC$6-1)*8+(BC$6-1)*1+1,8)="","",CONCATENATE(MID('Tab. A1.4-WVG'!$C121,(BC$6-1)*8+(BC$6-1)*1+1,8),": ",VLOOKUP(MID('Tab. A1.4-WVG'!$C121,(BC$6-1)*8+(BC$6-1)*1+1,8),AGS,2,FALSE)))</f>
        <v/>
      </c>
      <c r="BD117" s="232" t="str">
        <f>IF(MID('Tab. A1.4-WVG'!$C121,(BD$6-1)*8+(BD$6-1)*1+1,8)="","",CONCATENATE(MID('Tab. A1.4-WVG'!$C121,(BD$6-1)*8+(BD$6-1)*1+1,8),": ",VLOOKUP(MID('Tab. A1.4-WVG'!$C121,(BD$6-1)*8+(BD$6-1)*1+1,8),AGS,2,FALSE)))</f>
        <v/>
      </c>
      <c r="BE117" s="232" t="str">
        <f>IF(MID('Tab. A1.4-WVG'!$C121,(BE$6-1)*8+(BE$6-1)*1+1,8)="","",CONCATENATE(MID('Tab. A1.4-WVG'!$C121,(BE$6-1)*8+(BE$6-1)*1+1,8),": ",VLOOKUP(MID('Tab. A1.4-WVG'!$C121,(BE$6-1)*8+(BE$6-1)*1+1,8),AGS,2,FALSE)))</f>
        <v/>
      </c>
      <c r="BF117" s="232" t="str">
        <f>IF(MID('Tab. A1.4-WVG'!$C121,(BF$6-1)*8+(BF$6-1)*1+1,8)="","",CONCATENATE(MID('Tab. A1.4-WVG'!$C121,(BF$6-1)*8+(BF$6-1)*1+1,8),": ",VLOOKUP(MID('Tab. A1.4-WVG'!$C121,(BF$6-1)*8+(BF$6-1)*1+1,8),AGS,2,FALSE)))</f>
        <v/>
      </c>
      <c r="BG117" s="232" t="str">
        <f>IF(MID('Tab. A1.4-WVG'!$C121,(BG$6-1)*8+(BG$6-1)*1+1,8)="","",CONCATENATE(MID('Tab. A1.4-WVG'!$C121,(BG$6-1)*8+(BG$6-1)*1+1,8),": ",VLOOKUP(MID('Tab. A1.4-WVG'!$C121,(BG$6-1)*8+(BG$6-1)*1+1,8),AGS,2,FALSE)))</f>
        <v/>
      </c>
      <c r="BH117" s="232" t="str">
        <f>IF(MID('Tab. A1.4-WVG'!$C121,(BH$6-1)*8+(BH$6-1)*1+1,8)="","",CONCATENATE(MID('Tab. A1.4-WVG'!$C121,(BH$6-1)*8+(BH$6-1)*1+1,8),": ",VLOOKUP(MID('Tab. A1.4-WVG'!$C121,(BH$6-1)*8+(BH$6-1)*1+1,8),AGS,2,FALSE)))</f>
        <v/>
      </c>
      <c r="BI117" s="232" t="str">
        <f>IF(MID('Tab. A1.4-WVG'!$C121,(BI$6-1)*8+(BI$6-1)*1+1,8)="","",CONCATENATE(MID('Tab. A1.4-WVG'!$C121,(BI$6-1)*8+(BI$6-1)*1+1,8),": ",VLOOKUP(MID('Tab. A1.4-WVG'!$C121,(BI$6-1)*8+(BI$6-1)*1+1,8),AGS,2,FALSE)))</f>
        <v/>
      </c>
      <c r="BJ117" s="232" t="str">
        <f>IF(MID('Tab. A1.4-WVG'!$C121,(BJ$6-1)*8+(BJ$6-1)*1+1,8)="","",CONCATENATE(MID('Tab. A1.4-WVG'!$C121,(BJ$6-1)*8+(BJ$6-1)*1+1,8),": ",VLOOKUP(MID('Tab. A1.4-WVG'!$C121,(BJ$6-1)*8+(BJ$6-1)*1+1,8),AGS,2,FALSE)))</f>
        <v/>
      </c>
      <c r="BK117" s="232" t="str">
        <f>IF(MID('Tab. A1.4-WVG'!$C121,(BK$6-1)*8+(BK$6-1)*1+1,8)="","",CONCATENATE(MID('Tab. A1.4-WVG'!$C121,(BK$6-1)*8+(BK$6-1)*1+1,8),": ",VLOOKUP(MID('Tab. A1.4-WVG'!$C121,(BK$6-1)*8+(BK$6-1)*1+1,8),AGS,2,FALSE)))</f>
        <v/>
      </c>
      <c r="BL117" s="232" t="str">
        <f>IF(MID('Tab. A1.4-WVG'!$C121,(BL$6-1)*8+(BL$6-1)*1+1,8)="","",CONCATENATE(MID('Tab. A1.4-WVG'!$C121,(BL$6-1)*8+(BL$6-1)*1+1,8),": ",VLOOKUP(MID('Tab. A1.4-WVG'!$C121,(BL$6-1)*8+(BL$6-1)*1+1,8),AGS,2,FALSE)))</f>
        <v/>
      </c>
      <c r="BM117" s="232" t="str">
        <f>IF(MID('Tab. A1.4-WVG'!$C121,(BM$6-1)*8+(BM$6-1)*1+1,8)="","",CONCATENATE(MID('Tab. A1.4-WVG'!$C121,(BM$6-1)*8+(BM$6-1)*1+1,8),": ",VLOOKUP(MID('Tab. A1.4-WVG'!$C121,(BM$6-1)*8+(BM$6-1)*1+1,8),AGS,2,FALSE)))</f>
        <v/>
      </c>
      <c r="BN117" s="232" t="str">
        <f>IF(MID('Tab. A1.4-WVG'!$C121,(BN$6-1)*8+(BN$6-1)*1+1,8)="","",CONCATENATE(MID('Tab. A1.4-WVG'!$C121,(BN$6-1)*8+(BN$6-1)*1+1,8),": ",VLOOKUP(MID('Tab. A1.4-WVG'!$C121,(BN$6-1)*8+(BN$6-1)*1+1,8),AGS,2,FALSE)))</f>
        <v/>
      </c>
      <c r="BO117" s="232" t="str">
        <f>IF(MID('Tab. A1.4-WVG'!$C121,(BO$6-1)*8+(BO$6-1)*1+1,8)="","",CONCATENATE(MID('Tab. A1.4-WVG'!$C121,(BO$6-1)*8+(BO$6-1)*1+1,8),": ",VLOOKUP(MID('Tab. A1.4-WVG'!$C121,(BO$6-1)*8+(BO$6-1)*1+1,8),AGS,2,FALSE)))</f>
        <v/>
      </c>
      <c r="BP117" s="232" t="str">
        <f>IF(MID('Tab. A1.4-WVG'!$C121,(BP$6-1)*8+(BP$6-1)*1+1,8)="","",CONCATENATE(MID('Tab. A1.4-WVG'!$C121,(BP$6-1)*8+(BP$6-1)*1+1,8),": ",VLOOKUP(MID('Tab. A1.4-WVG'!$C121,(BP$6-1)*8+(BP$6-1)*1+1,8),AGS,2,FALSE)))</f>
        <v/>
      </c>
      <c r="BQ117" s="232" t="str">
        <f>IF(MID('Tab. A1.4-WVG'!$C121,(BQ$6-1)*8+(BQ$6-1)*1+1,8)="","",CONCATENATE(MID('Tab. A1.4-WVG'!$C121,(BQ$6-1)*8+(BQ$6-1)*1+1,8),": ",VLOOKUP(MID('Tab. A1.4-WVG'!$C121,(BQ$6-1)*8+(BQ$6-1)*1+1,8),AGS,2,FALSE)))</f>
        <v/>
      </c>
      <c r="BR117" s="232" t="str">
        <f>IF(MID('Tab. A1.4-WVG'!$C121,(BR$6-1)*8+(BR$6-1)*1+1,8)="","",CONCATENATE(MID('Tab. A1.4-WVG'!$C121,(BR$6-1)*8+(BR$6-1)*1+1,8),": ",VLOOKUP(MID('Tab. A1.4-WVG'!$C121,(BR$6-1)*8+(BR$6-1)*1+1,8),AGS,2,FALSE)))</f>
        <v/>
      </c>
      <c r="BS117" s="232" t="str">
        <f>IF(MID('Tab. A1.4-WVG'!$C121,(BS$6-1)*8+(BS$6-1)*1+1,8)="","",CONCATENATE(MID('Tab. A1.4-WVG'!$C121,(BS$6-1)*8+(BS$6-1)*1+1,8),": ",VLOOKUP(MID('Tab. A1.4-WVG'!$C121,(BS$6-1)*8+(BS$6-1)*1+1,8),AGS,2,FALSE)))</f>
        <v/>
      </c>
      <c r="BT117" s="232" t="str">
        <f>IF(MID('Tab. A1.4-WVG'!$C121,(BT$6-1)*8+(BT$6-1)*1+1,8)="","",CONCATENATE(MID('Tab. A1.4-WVG'!$C121,(BT$6-1)*8+(BT$6-1)*1+1,8),": ",VLOOKUP(MID('Tab. A1.4-WVG'!$C121,(BT$6-1)*8+(BT$6-1)*1+1,8),AGS,2,FALSE)))</f>
        <v/>
      </c>
      <c r="BU117" s="232" t="str">
        <f>IF(MID('Tab. A1.4-WVG'!$C121,(BU$6-1)*8+(BU$6-1)*1+1,8)="","",CONCATENATE(MID('Tab. A1.4-WVG'!$C121,(BU$6-1)*8+(BU$6-1)*1+1,8),": ",VLOOKUP(MID('Tab. A1.4-WVG'!$C121,(BU$6-1)*8+(BU$6-1)*1+1,8),AGS,2,FALSE)))</f>
        <v/>
      </c>
      <c r="BV117" s="232" t="str">
        <f>IF(MID('Tab. A1.4-WVG'!$C121,(BV$6-1)*8+(BV$6-1)*1+1,8)="","",CONCATENATE(MID('Tab. A1.4-WVG'!$C121,(BV$6-1)*8+(BV$6-1)*1+1,8),": ",VLOOKUP(MID('Tab. A1.4-WVG'!$C121,(BV$6-1)*8+(BV$6-1)*1+1,8),AGS,2,FALSE)))</f>
        <v/>
      </c>
      <c r="BW117" s="232" t="str">
        <f>IF(MID('Tab. A1.4-WVG'!$C121,(BW$6-1)*8+(BW$6-1)*1+1,8)="","",CONCATENATE(MID('Tab. A1.4-WVG'!$C121,(BW$6-1)*8+(BW$6-1)*1+1,8),": ",VLOOKUP(MID('Tab. A1.4-WVG'!$C121,(BW$6-1)*8+(BW$6-1)*1+1,8),AGS,2,FALSE)))</f>
        <v/>
      </c>
      <c r="BX117" s="232" t="str">
        <f>IF(MID('Tab. A1.4-WVG'!$C121,(BX$6-1)*8+(BX$6-1)*1+1,8)="","",CONCATENATE(MID('Tab. A1.4-WVG'!$C121,(BX$6-1)*8+(BX$6-1)*1+1,8),": ",VLOOKUP(MID('Tab. A1.4-WVG'!$C121,(BX$6-1)*8+(BX$6-1)*1+1,8),AGS,2,FALSE)))</f>
        <v/>
      </c>
      <c r="BY117" s="232" t="str">
        <f>IF(MID('Tab. A1.4-WVG'!$C121,(BY$6-1)*8+(BY$6-1)*1+1,8)="","",CONCATENATE(MID('Tab. A1.4-WVG'!$C121,(BY$6-1)*8+(BY$6-1)*1+1,8),": ",VLOOKUP(MID('Tab. A1.4-WVG'!$C121,(BY$6-1)*8+(BY$6-1)*1+1,8),AGS,2,FALSE)))</f>
        <v/>
      </c>
      <c r="BZ117" s="232" t="str">
        <f>IF(MID('Tab. A1.4-WVG'!$C121,(BZ$6-1)*8+(BZ$6-1)*1+1,8)="","",CONCATENATE(MID('Tab. A1.4-WVG'!$C121,(BZ$6-1)*8+(BZ$6-1)*1+1,8),": ",VLOOKUP(MID('Tab. A1.4-WVG'!$C121,(BZ$6-1)*8+(BZ$6-1)*1+1,8),AGS,2,FALSE)))</f>
        <v/>
      </c>
      <c r="CA117" s="232" t="str">
        <f>IF(MID('Tab. A1.4-WVG'!$C121,(CA$6-1)*8+(CA$6-1)*1+1,8)="","",CONCATENATE(MID('Tab. A1.4-WVG'!$C121,(CA$6-1)*8+(CA$6-1)*1+1,8),": ",VLOOKUP(MID('Tab. A1.4-WVG'!$C121,(CA$6-1)*8+(CA$6-1)*1+1,8),AGS,2,FALSE)))</f>
        <v/>
      </c>
      <c r="CB117" s="232" t="str">
        <f>IF(MID('Tab. A1.4-WVG'!$C121,(CB$6-1)*8+(CB$6-1)*1+1,8)="","",CONCATENATE(MID('Tab. A1.4-WVG'!$C121,(CB$6-1)*8+(CB$6-1)*1+1,8),": ",VLOOKUP(MID('Tab. A1.4-WVG'!$C121,(CB$6-1)*8+(CB$6-1)*1+1,8),AGS,2,FALSE)))</f>
        <v/>
      </c>
      <c r="CC117" s="232" t="str">
        <f>IF(MID('Tab. A1.4-WVG'!$C121,(CC$6-1)*8+(CC$6-1)*1+1,8)="","",CONCATENATE(MID('Tab. A1.4-WVG'!$C121,(CC$6-1)*8+(CC$6-1)*1+1,8),": ",VLOOKUP(MID('Tab. A1.4-WVG'!$C121,(CC$6-1)*8+(CC$6-1)*1+1,8),AGS,2,FALSE)))</f>
        <v/>
      </c>
      <c r="CD117" s="232" t="str">
        <f>IF(MID('Tab. A1.4-WVG'!$C121,(CD$6-1)*8+(CD$6-1)*1+1,8)="","",CONCATENATE(MID('Tab. A1.4-WVG'!$C121,(CD$6-1)*8+(CD$6-1)*1+1,8),": ",VLOOKUP(MID('Tab. A1.4-WVG'!$C121,(CD$6-1)*8+(CD$6-1)*1+1,8),AGS,2,FALSE)))</f>
        <v/>
      </c>
      <c r="CE117" s="232" t="str">
        <f>IF(MID('Tab. A1.4-WVG'!$C121,(CE$6-1)*8+(CE$6-1)*1+1,8)="","",CONCATENATE(MID('Tab. A1.4-WVG'!$C121,(CE$6-1)*8+(CE$6-1)*1+1,8),": ",VLOOKUP(MID('Tab. A1.4-WVG'!$C121,(CE$6-1)*8+(CE$6-1)*1+1,8),AGS,2,FALSE)))</f>
        <v/>
      </c>
      <c r="CF117" s="232" t="str">
        <f>IF(MID('Tab. A1.4-WVG'!$C121,(CF$6-1)*8+(CF$6-1)*1+1,8)="","",CONCATENATE(MID('Tab. A1.4-WVG'!$C121,(CF$6-1)*8+(CF$6-1)*1+1,8),": ",VLOOKUP(MID('Tab. A1.4-WVG'!$C121,(CF$6-1)*8+(CF$6-1)*1+1,8),AGS,2,FALSE)))</f>
        <v/>
      </c>
      <c r="CG117" s="232" t="str">
        <f>IF(MID('Tab. A1.4-WVG'!$C121,(CG$6-1)*8+(CG$6-1)*1+1,8)="","",CONCATENATE(MID('Tab. A1.4-WVG'!$C121,(CG$6-1)*8+(CG$6-1)*1+1,8),": ",VLOOKUP(MID('Tab. A1.4-WVG'!$C121,(CG$6-1)*8+(CG$6-1)*1+1,8),AGS,2,FALSE)))</f>
        <v/>
      </c>
      <c r="CH117" s="232" t="str">
        <f>IF(MID('Tab. A1.4-WVG'!$C121,(CH$6-1)*8+(CH$6-1)*1+1,8)="","",CONCATENATE(MID('Tab. A1.4-WVG'!$C121,(CH$6-1)*8+(CH$6-1)*1+1,8),": ",VLOOKUP(MID('Tab. A1.4-WVG'!$C121,(CH$6-1)*8+(CH$6-1)*1+1,8),AGS,2,FALSE)))</f>
        <v/>
      </c>
      <c r="CI117" s="232" t="str">
        <f>IF(MID('Tab. A1.4-WVG'!$C121,(CI$6-1)*8+(CI$6-1)*1+1,8)="","",CONCATENATE(MID('Tab. A1.4-WVG'!$C121,(CI$6-1)*8+(CI$6-1)*1+1,8),": ",VLOOKUP(MID('Tab. A1.4-WVG'!$C121,(CI$6-1)*8+(CI$6-1)*1+1,8),AGS,2,FALSE)))</f>
        <v/>
      </c>
      <c r="CJ117" s="232" t="str">
        <f>IF(MID('Tab. A1.4-WVG'!$C121,(CJ$6-1)*8+(CJ$6-1)*1+1,8)="","",CONCATENATE(MID('Tab. A1.4-WVG'!$C121,(CJ$6-1)*8+(CJ$6-1)*1+1,8),": ",VLOOKUP(MID('Tab. A1.4-WVG'!$C121,(CJ$6-1)*8+(CJ$6-1)*1+1,8),AGS,2,FALSE)))</f>
        <v/>
      </c>
      <c r="CK117" s="232" t="str">
        <f>IF(MID('Tab. A1.4-WVG'!$C121,(CK$6-1)*8+(CK$6-1)*1+1,8)="","",CONCATENATE(MID('Tab. A1.4-WVG'!$C121,(CK$6-1)*8+(CK$6-1)*1+1,8),": ",VLOOKUP(MID('Tab. A1.4-WVG'!$C121,(CK$6-1)*8+(CK$6-1)*1+1,8),AGS,2,FALSE)))</f>
        <v/>
      </c>
      <c r="CL117" s="232" t="str">
        <f>IF(MID('Tab. A1.4-WVG'!$C121,(CL$6-1)*8+(CL$6-1)*1+1,8)="","",CONCATENATE(MID('Tab. A1.4-WVG'!$C121,(CL$6-1)*8+(CL$6-1)*1+1,8),": ",VLOOKUP(MID('Tab. A1.4-WVG'!$C121,(CL$6-1)*8+(CL$6-1)*1+1,8),AGS,2,FALSE)))</f>
        <v/>
      </c>
      <c r="CM117" s="232" t="str">
        <f>IF(MID('Tab. A1.4-WVG'!$C121,(CM$6-1)*8+(CM$6-1)*1+1,8)="","",CONCATENATE(MID('Tab. A1.4-WVG'!$C121,(CM$6-1)*8+(CM$6-1)*1+1,8),": ",VLOOKUP(MID('Tab. A1.4-WVG'!$C121,(CM$6-1)*8+(CM$6-1)*1+1,8),AGS,2,FALSE)))</f>
        <v/>
      </c>
      <c r="CN117" s="232" t="str">
        <f>IF(MID('Tab. A1.4-WVG'!$C121,(CN$6-1)*8+(CN$6-1)*1+1,8)="","",CONCATENATE(MID('Tab. A1.4-WVG'!$C121,(CN$6-1)*8+(CN$6-1)*1+1,8),": ",VLOOKUP(MID('Tab. A1.4-WVG'!$C121,(CN$6-1)*8+(CN$6-1)*1+1,8),AGS,2,FALSE)))</f>
        <v/>
      </c>
      <c r="CO117" s="232" t="str">
        <f>IF(MID('Tab. A1.4-WVG'!$C121,(CO$6-1)*8+(CO$6-1)*1+1,8)="","",CONCATENATE(MID('Tab. A1.4-WVG'!$C121,(CO$6-1)*8+(CO$6-1)*1+1,8),": ",VLOOKUP(MID('Tab. A1.4-WVG'!$C121,(CO$6-1)*8+(CO$6-1)*1+1,8),AGS,2,FALSE)))</f>
        <v/>
      </c>
      <c r="CP117" s="232" t="str">
        <f>IF(MID('Tab. A1.4-WVG'!$C121,(CP$6-1)*8+(CP$6-1)*1+1,8)="","",CONCATENATE(MID('Tab. A1.4-WVG'!$C121,(CP$6-1)*8+(CP$6-1)*1+1,8),": ",VLOOKUP(MID('Tab. A1.4-WVG'!$C121,(CP$6-1)*8+(CP$6-1)*1+1,8),AGS,2,FALSE)))</f>
        <v/>
      </c>
      <c r="CQ117" s="232" t="str">
        <f>IF(MID('Tab. A1.4-WVG'!$C121,(CQ$6-1)*8+(CQ$6-1)*1+1,8)="","",CONCATENATE(MID('Tab. A1.4-WVG'!$C121,(CQ$6-1)*8+(CQ$6-1)*1+1,8),": ",VLOOKUP(MID('Tab. A1.4-WVG'!$C121,(CQ$6-1)*8+(CQ$6-1)*1+1,8),AGS,2,FALSE)))</f>
        <v/>
      </c>
      <c r="CR117" s="232" t="str">
        <f>IF(MID('Tab. A1.4-WVG'!$C121,(CR$6-1)*8+(CR$6-1)*1+1,8)="","",CONCATENATE(MID('Tab. A1.4-WVG'!$C121,(CR$6-1)*8+(CR$6-1)*1+1,8),": ",VLOOKUP(MID('Tab. A1.4-WVG'!$C121,(CR$6-1)*8+(CR$6-1)*1+1,8),AGS,2,FALSE)))</f>
        <v/>
      </c>
      <c r="CS117" s="232" t="str">
        <f>IF(MID('Tab. A1.4-WVG'!$C121,(CS$6-1)*8+(CS$6-1)*1+1,8)="","",CONCATENATE(MID('Tab. A1.4-WVG'!$C121,(CS$6-1)*8+(CS$6-1)*1+1,8),": ",VLOOKUP(MID('Tab. A1.4-WVG'!$C121,(CS$6-1)*8+(CS$6-1)*1+1,8),AGS,2,FALSE)))</f>
        <v/>
      </c>
      <c r="CT117" s="232" t="str">
        <f>IF(MID('Tab. A1.4-WVG'!$C121,(CT$6-1)*8+(CT$6-1)*1+1,8)="","",CONCATENATE(MID('Tab. A1.4-WVG'!$C121,(CT$6-1)*8+(CT$6-1)*1+1,8),": ",VLOOKUP(MID('Tab. A1.4-WVG'!$C121,(CT$6-1)*8+(CT$6-1)*1+1,8),AGS,2,FALSE)))</f>
        <v/>
      </c>
      <c r="CU117" s="232" t="str">
        <f>IF(MID('Tab. A1.4-WVG'!$C121,(CU$6-1)*8+(CU$6-1)*1+1,8)="","",CONCATENATE(MID('Tab. A1.4-WVG'!$C121,(CU$6-1)*8+(CU$6-1)*1+1,8),": ",VLOOKUP(MID('Tab. A1.4-WVG'!$C121,(CU$6-1)*8+(CU$6-1)*1+1,8),AGS,2,FALSE)))</f>
        <v/>
      </c>
      <c r="CV117" s="232" t="str">
        <f>IF(MID('Tab. A1.4-WVG'!$C121,(CV$6-1)*8+(CV$6-1)*1+1,8)="","",CONCATENATE(MID('Tab. A1.4-WVG'!$C121,(CV$6-1)*8+(CV$6-1)*1+1,8),": ",VLOOKUP(MID('Tab. A1.4-WVG'!$C121,(CV$6-1)*8+(CV$6-1)*1+1,8),AGS,2,FALSE)))</f>
        <v/>
      </c>
      <c r="CW117" s="232" t="str">
        <f>IF(MID('Tab. A1.4-WVG'!$C121,(CW$6-1)*8+(CW$6-1)*1+1,8)="","",CONCATENATE(MID('Tab. A1.4-WVG'!$C121,(CW$6-1)*8+(CW$6-1)*1+1,8),": ",VLOOKUP(MID('Tab. A1.4-WVG'!$C121,(CW$6-1)*8+(CW$6-1)*1+1,8),AGS,2,FALSE)))</f>
        <v/>
      </c>
      <c r="CX117" s="39">
        <f t="shared" si="1"/>
        <v>0</v>
      </c>
    </row>
    <row r="118" spans="1:102" ht="38.25" customHeight="1" x14ac:dyDescent="0.2">
      <c r="A118" s="231" t="str">
        <f>IF('Tab. A1.4-WVG'!A122="","",'Tab. A1.4-WVG'!A122)</f>
        <v/>
      </c>
      <c r="B118" s="232" t="str">
        <f>IF(MID('Tab. A1.4-WVG'!$C122,(B$6-1)*8+(B$6-1)*1+1,8)="","",CONCATENATE(MID('Tab. A1.4-WVG'!$C122,(B$6-1)*8+(B$6-1)*1+1,8),": ",VLOOKUP(MID('Tab. A1.4-WVG'!$C122,(B$6-1)*8+(B$6-1)*1+1,8),AGS,2,FALSE)))</f>
        <v/>
      </c>
      <c r="C118" s="232" t="str">
        <f>IF(MID('Tab. A1.4-WVG'!$C122,(C$6-1)*8+(C$6-1)*1+1,8)="","",CONCATENATE(MID('Tab. A1.4-WVG'!$C122,(C$6-1)*8+(C$6-1)*1+1,8),": ",VLOOKUP(MID('Tab. A1.4-WVG'!$C122,(C$6-1)*8+(C$6-1)*1+1,8),AGS,2,FALSE)))</f>
        <v/>
      </c>
      <c r="D118" s="232" t="str">
        <f>IF(MID('Tab. A1.4-WVG'!$C122,(D$6-1)*8+(D$6-1)*1+1,8)="","",CONCATENATE(MID('Tab. A1.4-WVG'!$C122,(D$6-1)*8+(D$6-1)*1+1,8),": ",VLOOKUP(MID('Tab. A1.4-WVG'!$C122,(D$6-1)*8+(D$6-1)*1+1,8),AGS,2,FALSE)))</f>
        <v/>
      </c>
      <c r="E118" s="232" t="str">
        <f>IF(MID('Tab. A1.4-WVG'!$C122,(E$6-1)*8+(E$6-1)*1+1,8)="","",CONCATENATE(MID('Tab. A1.4-WVG'!$C122,(E$6-1)*8+(E$6-1)*1+1,8),": ",VLOOKUP(MID('Tab. A1.4-WVG'!$C122,(E$6-1)*8+(E$6-1)*1+1,8),AGS,2,FALSE)))</f>
        <v/>
      </c>
      <c r="F118" s="232" t="str">
        <f>IF(MID('Tab. A1.4-WVG'!$C122,(F$6-1)*8+(F$6-1)*1+1,8)="","",CONCATENATE(MID('Tab. A1.4-WVG'!$C122,(F$6-1)*8+(F$6-1)*1+1,8),": ",VLOOKUP(MID('Tab. A1.4-WVG'!$C122,(F$6-1)*8+(F$6-1)*1+1,8),AGS,2,FALSE)))</f>
        <v/>
      </c>
      <c r="G118" s="232" t="str">
        <f>IF(MID('Tab. A1.4-WVG'!$C122,(G$6-1)*8+(G$6-1)*1+1,8)="","",CONCATENATE(MID('Tab. A1.4-WVG'!$C122,(G$6-1)*8+(G$6-1)*1+1,8),": ",VLOOKUP(MID('Tab. A1.4-WVG'!$C122,(G$6-1)*8+(G$6-1)*1+1,8),AGS,2,FALSE)))</f>
        <v/>
      </c>
      <c r="H118" s="232" t="str">
        <f>IF(MID('Tab. A1.4-WVG'!$C122,(H$6-1)*8+(H$6-1)*1+1,8)="","",CONCATENATE(MID('Tab. A1.4-WVG'!$C122,(H$6-1)*8+(H$6-1)*1+1,8),": ",VLOOKUP(MID('Tab. A1.4-WVG'!$C122,(H$6-1)*8+(H$6-1)*1+1,8),AGS,2,FALSE)))</f>
        <v/>
      </c>
      <c r="I118" s="232" t="str">
        <f>IF(MID('Tab. A1.4-WVG'!$C122,(I$6-1)*8+(I$6-1)*1+1,8)="","",CONCATENATE(MID('Tab. A1.4-WVG'!$C122,(I$6-1)*8+(I$6-1)*1+1,8),": ",VLOOKUP(MID('Tab. A1.4-WVG'!$C122,(I$6-1)*8+(I$6-1)*1+1,8),AGS,2,FALSE)))</f>
        <v/>
      </c>
      <c r="J118" s="232" t="str">
        <f>IF(MID('Tab. A1.4-WVG'!$C122,(J$6-1)*8+(J$6-1)*1+1,8)="","",CONCATENATE(MID('Tab. A1.4-WVG'!$C122,(J$6-1)*8+(J$6-1)*1+1,8),": ",VLOOKUP(MID('Tab. A1.4-WVG'!$C122,(J$6-1)*8+(J$6-1)*1+1,8),AGS,2,FALSE)))</f>
        <v/>
      </c>
      <c r="K118" s="232" t="str">
        <f>IF(MID('Tab. A1.4-WVG'!$C122,(K$6-1)*8+(K$6-1)*1+1,8)="","",CONCATENATE(MID('Tab. A1.4-WVG'!$C122,(K$6-1)*8+(K$6-1)*1+1,8),": ",VLOOKUP(MID('Tab. A1.4-WVG'!$C122,(K$6-1)*8+(K$6-1)*1+1,8),AGS,2,FALSE)))</f>
        <v/>
      </c>
      <c r="L118" s="232" t="str">
        <f>IF(MID('Tab. A1.4-WVG'!$C122,(L$6-1)*8+(L$6-1)*1+1,8)="","",CONCATENATE(MID('Tab. A1.4-WVG'!$C122,(L$6-1)*8+(L$6-1)*1+1,8),": ",VLOOKUP(MID('Tab. A1.4-WVG'!$C122,(L$6-1)*8+(L$6-1)*1+1,8),AGS,2,FALSE)))</f>
        <v/>
      </c>
      <c r="M118" s="232" t="str">
        <f>IF(MID('Tab. A1.4-WVG'!$C122,(M$6-1)*8+(M$6-1)*1+1,8)="","",CONCATENATE(MID('Tab. A1.4-WVG'!$C122,(M$6-1)*8+(M$6-1)*1+1,8),": ",VLOOKUP(MID('Tab. A1.4-WVG'!$C122,(M$6-1)*8+(M$6-1)*1+1,8),AGS,2,FALSE)))</f>
        <v/>
      </c>
      <c r="N118" s="232" t="str">
        <f>IF(MID('Tab. A1.4-WVG'!$C122,(N$6-1)*8+(N$6-1)*1+1,8)="","",CONCATENATE(MID('Tab. A1.4-WVG'!$C122,(N$6-1)*8+(N$6-1)*1+1,8),": ",VLOOKUP(MID('Tab. A1.4-WVG'!$C122,(N$6-1)*8+(N$6-1)*1+1,8),AGS,2,FALSE)))</f>
        <v/>
      </c>
      <c r="O118" s="232" t="str">
        <f>IF(MID('Tab. A1.4-WVG'!$C122,(O$6-1)*8+(O$6-1)*1+1,8)="","",CONCATENATE(MID('Tab. A1.4-WVG'!$C122,(O$6-1)*8+(O$6-1)*1+1,8),": ",VLOOKUP(MID('Tab. A1.4-WVG'!$C122,(O$6-1)*8+(O$6-1)*1+1,8),AGS,2,FALSE)))</f>
        <v/>
      </c>
      <c r="P118" s="232" t="str">
        <f>IF(MID('Tab. A1.4-WVG'!$C122,(P$6-1)*8+(P$6-1)*1+1,8)="","",CONCATENATE(MID('Tab. A1.4-WVG'!$C122,(P$6-1)*8+(P$6-1)*1+1,8),": ",VLOOKUP(MID('Tab. A1.4-WVG'!$C122,(P$6-1)*8+(P$6-1)*1+1,8),AGS,2,FALSE)))</f>
        <v/>
      </c>
      <c r="Q118" s="232" t="str">
        <f>IF(MID('Tab. A1.4-WVG'!$C122,(Q$6-1)*8+(Q$6-1)*1+1,8)="","",CONCATENATE(MID('Tab. A1.4-WVG'!$C122,(Q$6-1)*8+(Q$6-1)*1+1,8),": ",VLOOKUP(MID('Tab. A1.4-WVG'!$C122,(Q$6-1)*8+(Q$6-1)*1+1,8),AGS,2,FALSE)))</f>
        <v/>
      </c>
      <c r="R118" s="232" t="str">
        <f>IF(MID('Tab. A1.4-WVG'!$C122,(R$6-1)*8+(R$6-1)*1+1,8)="","",CONCATENATE(MID('Tab. A1.4-WVG'!$C122,(R$6-1)*8+(R$6-1)*1+1,8),": ",VLOOKUP(MID('Tab. A1.4-WVG'!$C122,(R$6-1)*8+(R$6-1)*1+1,8),AGS,2,FALSE)))</f>
        <v/>
      </c>
      <c r="S118" s="232" t="str">
        <f>IF(MID('Tab. A1.4-WVG'!$C122,(S$6-1)*8+(S$6-1)*1+1,8)="","",CONCATENATE(MID('Tab. A1.4-WVG'!$C122,(S$6-1)*8+(S$6-1)*1+1,8),": ",VLOOKUP(MID('Tab. A1.4-WVG'!$C122,(S$6-1)*8+(S$6-1)*1+1,8),AGS,2,FALSE)))</f>
        <v/>
      </c>
      <c r="T118" s="232" t="str">
        <f>IF(MID('Tab. A1.4-WVG'!$C122,(T$6-1)*8+(T$6-1)*1+1,8)="","",CONCATENATE(MID('Tab. A1.4-WVG'!$C122,(T$6-1)*8+(T$6-1)*1+1,8),": ",VLOOKUP(MID('Tab. A1.4-WVG'!$C122,(T$6-1)*8+(T$6-1)*1+1,8),AGS,2,FALSE)))</f>
        <v/>
      </c>
      <c r="U118" s="232" t="str">
        <f>IF(MID('Tab. A1.4-WVG'!$C122,(U$6-1)*8+(U$6-1)*1+1,8)="","",CONCATENATE(MID('Tab. A1.4-WVG'!$C122,(U$6-1)*8+(U$6-1)*1+1,8),": ",VLOOKUP(MID('Tab. A1.4-WVG'!$C122,(U$6-1)*8+(U$6-1)*1+1,8),AGS,2,FALSE)))</f>
        <v/>
      </c>
      <c r="V118" s="232" t="str">
        <f>IF(MID('Tab. A1.4-WVG'!$C122,(V$6-1)*8+(V$6-1)*1+1,8)="","",CONCATENATE(MID('Tab. A1.4-WVG'!$C122,(V$6-1)*8+(V$6-1)*1+1,8),": ",VLOOKUP(MID('Tab. A1.4-WVG'!$C122,(V$6-1)*8+(V$6-1)*1+1,8),AGS,2,FALSE)))</f>
        <v/>
      </c>
      <c r="W118" s="232" t="str">
        <f>IF(MID('Tab. A1.4-WVG'!$C122,(W$6-1)*8+(W$6-1)*1+1,8)="","",CONCATENATE(MID('Tab. A1.4-WVG'!$C122,(W$6-1)*8+(W$6-1)*1+1,8),": ",VLOOKUP(MID('Tab. A1.4-WVG'!$C122,(W$6-1)*8+(W$6-1)*1+1,8),AGS,2,FALSE)))</f>
        <v/>
      </c>
      <c r="X118" s="232" t="str">
        <f>IF(MID('Tab. A1.4-WVG'!$C122,(X$6-1)*8+(X$6-1)*1+1,8)="","",CONCATENATE(MID('Tab. A1.4-WVG'!$C122,(X$6-1)*8+(X$6-1)*1+1,8),": ",VLOOKUP(MID('Tab. A1.4-WVG'!$C122,(X$6-1)*8+(X$6-1)*1+1,8),AGS,2,FALSE)))</f>
        <v/>
      </c>
      <c r="Y118" s="232" t="str">
        <f>IF(MID('Tab. A1.4-WVG'!$C122,(Y$6-1)*8+(Y$6-1)*1+1,8)="","",CONCATENATE(MID('Tab. A1.4-WVG'!$C122,(Y$6-1)*8+(Y$6-1)*1+1,8),": ",VLOOKUP(MID('Tab. A1.4-WVG'!$C122,(Y$6-1)*8+(Y$6-1)*1+1,8),AGS,2,FALSE)))</f>
        <v/>
      </c>
      <c r="Z118" s="232" t="str">
        <f>IF(MID('Tab. A1.4-WVG'!$C122,(Z$6-1)*8+(Z$6-1)*1+1,8)="","",CONCATENATE(MID('Tab. A1.4-WVG'!$C122,(Z$6-1)*8+(Z$6-1)*1+1,8),": ",VLOOKUP(MID('Tab. A1.4-WVG'!$C122,(Z$6-1)*8+(Z$6-1)*1+1,8),AGS,2,FALSE)))</f>
        <v/>
      </c>
      <c r="AA118" s="232" t="str">
        <f>IF(MID('Tab. A1.4-WVG'!$C122,(AA$6-1)*8+(AA$6-1)*1+1,8)="","",CONCATENATE(MID('Tab. A1.4-WVG'!$C122,(AA$6-1)*8+(AA$6-1)*1+1,8),": ",VLOOKUP(MID('Tab. A1.4-WVG'!$C122,(AA$6-1)*8+(AA$6-1)*1+1,8),AGS,2,FALSE)))</f>
        <v/>
      </c>
      <c r="AB118" s="232" t="str">
        <f>IF(MID('Tab. A1.4-WVG'!$C122,(AB$6-1)*8+(AB$6-1)*1+1,8)="","",CONCATENATE(MID('Tab. A1.4-WVG'!$C122,(AB$6-1)*8+(AB$6-1)*1+1,8),": ",VLOOKUP(MID('Tab. A1.4-WVG'!$C122,(AB$6-1)*8+(AB$6-1)*1+1,8),AGS,2,FALSE)))</f>
        <v/>
      </c>
      <c r="AC118" s="232" t="str">
        <f>IF(MID('Tab. A1.4-WVG'!$C122,(AC$6-1)*8+(AC$6-1)*1+1,8)="","",CONCATENATE(MID('Tab. A1.4-WVG'!$C122,(AC$6-1)*8+(AC$6-1)*1+1,8),": ",VLOOKUP(MID('Tab. A1.4-WVG'!$C122,(AC$6-1)*8+(AC$6-1)*1+1,8),AGS,2,FALSE)))</f>
        <v/>
      </c>
      <c r="AD118" s="232" t="str">
        <f>IF(MID('Tab. A1.4-WVG'!$C122,(AD$6-1)*8+(AD$6-1)*1+1,8)="","",CONCATENATE(MID('Tab. A1.4-WVG'!$C122,(AD$6-1)*8+(AD$6-1)*1+1,8),": ",VLOOKUP(MID('Tab. A1.4-WVG'!$C122,(AD$6-1)*8+(AD$6-1)*1+1,8),AGS,2,FALSE)))</f>
        <v/>
      </c>
      <c r="AE118" s="232" t="str">
        <f>IF(MID('Tab. A1.4-WVG'!$C122,(AE$6-1)*8+(AE$6-1)*1+1,8)="","",CONCATENATE(MID('Tab. A1.4-WVG'!$C122,(AE$6-1)*8+(AE$6-1)*1+1,8),": ",VLOOKUP(MID('Tab. A1.4-WVG'!$C122,(AE$6-1)*8+(AE$6-1)*1+1,8),AGS,2,FALSE)))</f>
        <v/>
      </c>
      <c r="AF118" s="232" t="str">
        <f>IF(MID('Tab. A1.4-WVG'!$C122,(AF$6-1)*8+(AF$6-1)*1+1,8)="","",CONCATENATE(MID('Tab. A1.4-WVG'!$C122,(AF$6-1)*8+(AF$6-1)*1+1,8),": ",VLOOKUP(MID('Tab. A1.4-WVG'!$C122,(AF$6-1)*8+(AF$6-1)*1+1,8),AGS,2,FALSE)))</f>
        <v/>
      </c>
      <c r="AG118" s="232" t="str">
        <f>IF(MID('Tab. A1.4-WVG'!$C122,(AG$6-1)*8+(AG$6-1)*1+1,8)="","",CONCATENATE(MID('Tab. A1.4-WVG'!$C122,(AG$6-1)*8+(AG$6-1)*1+1,8),": ",VLOOKUP(MID('Tab. A1.4-WVG'!$C122,(AG$6-1)*8+(AG$6-1)*1+1,8),AGS,2,FALSE)))</f>
        <v/>
      </c>
      <c r="AH118" s="232" t="str">
        <f>IF(MID('Tab. A1.4-WVG'!$C122,(AH$6-1)*8+(AH$6-1)*1+1,8)="","",CONCATENATE(MID('Tab. A1.4-WVG'!$C122,(AH$6-1)*8+(AH$6-1)*1+1,8),": ",VLOOKUP(MID('Tab. A1.4-WVG'!$C122,(AH$6-1)*8+(AH$6-1)*1+1,8),AGS,2,FALSE)))</f>
        <v/>
      </c>
      <c r="AI118" s="232" t="str">
        <f>IF(MID('Tab. A1.4-WVG'!$C122,(AI$6-1)*8+(AI$6-1)*1+1,8)="","",CONCATENATE(MID('Tab. A1.4-WVG'!$C122,(AI$6-1)*8+(AI$6-1)*1+1,8),": ",VLOOKUP(MID('Tab. A1.4-WVG'!$C122,(AI$6-1)*8+(AI$6-1)*1+1,8),AGS,2,FALSE)))</f>
        <v/>
      </c>
      <c r="AJ118" s="232" t="str">
        <f>IF(MID('Tab. A1.4-WVG'!$C122,(AJ$6-1)*8+(AJ$6-1)*1+1,8)="","",CONCATENATE(MID('Tab. A1.4-WVG'!$C122,(AJ$6-1)*8+(AJ$6-1)*1+1,8),": ",VLOOKUP(MID('Tab. A1.4-WVG'!$C122,(AJ$6-1)*8+(AJ$6-1)*1+1,8),AGS,2,FALSE)))</f>
        <v/>
      </c>
      <c r="AK118" s="232" t="str">
        <f>IF(MID('Tab. A1.4-WVG'!$C122,(AK$6-1)*8+(AK$6-1)*1+1,8)="","",CONCATENATE(MID('Tab. A1.4-WVG'!$C122,(AK$6-1)*8+(AK$6-1)*1+1,8),": ",VLOOKUP(MID('Tab. A1.4-WVG'!$C122,(AK$6-1)*8+(AK$6-1)*1+1,8),AGS,2,FALSE)))</f>
        <v/>
      </c>
      <c r="AL118" s="232" t="str">
        <f>IF(MID('Tab. A1.4-WVG'!$C122,(AL$6-1)*8+(AL$6-1)*1+1,8)="","",CONCATENATE(MID('Tab. A1.4-WVG'!$C122,(AL$6-1)*8+(AL$6-1)*1+1,8),": ",VLOOKUP(MID('Tab. A1.4-WVG'!$C122,(AL$6-1)*8+(AL$6-1)*1+1,8),AGS,2,FALSE)))</f>
        <v/>
      </c>
      <c r="AM118" s="232" t="str">
        <f>IF(MID('Tab. A1.4-WVG'!$C122,(AM$6-1)*8+(AM$6-1)*1+1,8)="","",CONCATENATE(MID('Tab. A1.4-WVG'!$C122,(AM$6-1)*8+(AM$6-1)*1+1,8),": ",VLOOKUP(MID('Tab. A1.4-WVG'!$C122,(AM$6-1)*8+(AM$6-1)*1+1,8),AGS,2,FALSE)))</f>
        <v/>
      </c>
      <c r="AN118" s="232" t="str">
        <f>IF(MID('Tab. A1.4-WVG'!$C122,(AN$6-1)*8+(AN$6-1)*1+1,8)="","",CONCATENATE(MID('Tab. A1.4-WVG'!$C122,(AN$6-1)*8+(AN$6-1)*1+1,8),": ",VLOOKUP(MID('Tab. A1.4-WVG'!$C122,(AN$6-1)*8+(AN$6-1)*1+1,8),AGS,2,FALSE)))</f>
        <v/>
      </c>
      <c r="AO118" s="232" t="str">
        <f>IF(MID('Tab. A1.4-WVG'!$C122,(AO$6-1)*8+(AO$6-1)*1+1,8)="","",CONCATENATE(MID('Tab. A1.4-WVG'!$C122,(AO$6-1)*8+(AO$6-1)*1+1,8),": ",VLOOKUP(MID('Tab. A1.4-WVG'!$C122,(AO$6-1)*8+(AO$6-1)*1+1,8),AGS,2,FALSE)))</f>
        <v/>
      </c>
      <c r="AP118" s="232" t="str">
        <f>IF(MID('Tab. A1.4-WVG'!$C122,(AP$6-1)*8+(AP$6-1)*1+1,8)="","",CONCATENATE(MID('Tab. A1.4-WVG'!$C122,(AP$6-1)*8+(AP$6-1)*1+1,8),": ",VLOOKUP(MID('Tab. A1.4-WVG'!$C122,(AP$6-1)*8+(AP$6-1)*1+1,8),AGS,2,FALSE)))</f>
        <v/>
      </c>
      <c r="AQ118" s="232" t="str">
        <f>IF(MID('Tab. A1.4-WVG'!$C122,(AQ$6-1)*8+(AQ$6-1)*1+1,8)="","",CONCATENATE(MID('Tab. A1.4-WVG'!$C122,(AQ$6-1)*8+(AQ$6-1)*1+1,8),": ",VLOOKUP(MID('Tab. A1.4-WVG'!$C122,(AQ$6-1)*8+(AQ$6-1)*1+1,8),AGS,2,FALSE)))</f>
        <v/>
      </c>
      <c r="AR118" s="232" t="str">
        <f>IF(MID('Tab. A1.4-WVG'!$C122,(AR$6-1)*8+(AR$6-1)*1+1,8)="","",CONCATENATE(MID('Tab. A1.4-WVG'!$C122,(AR$6-1)*8+(AR$6-1)*1+1,8),": ",VLOOKUP(MID('Tab. A1.4-WVG'!$C122,(AR$6-1)*8+(AR$6-1)*1+1,8),AGS,2,FALSE)))</f>
        <v/>
      </c>
      <c r="AS118" s="232" t="str">
        <f>IF(MID('Tab. A1.4-WVG'!$C122,(AS$6-1)*8+(AS$6-1)*1+1,8)="","",CONCATENATE(MID('Tab. A1.4-WVG'!$C122,(AS$6-1)*8+(AS$6-1)*1+1,8),": ",VLOOKUP(MID('Tab. A1.4-WVG'!$C122,(AS$6-1)*8+(AS$6-1)*1+1,8),AGS,2,FALSE)))</f>
        <v/>
      </c>
      <c r="AT118" s="232" t="str">
        <f>IF(MID('Tab. A1.4-WVG'!$C122,(AT$6-1)*8+(AT$6-1)*1+1,8)="","",CONCATENATE(MID('Tab. A1.4-WVG'!$C122,(AT$6-1)*8+(AT$6-1)*1+1,8),": ",VLOOKUP(MID('Tab. A1.4-WVG'!$C122,(AT$6-1)*8+(AT$6-1)*1+1,8),AGS,2,FALSE)))</f>
        <v/>
      </c>
      <c r="AU118" s="232" t="str">
        <f>IF(MID('Tab. A1.4-WVG'!$C122,(AU$6-1)*8+(AU$6-1)*1+1,8)="","",CONCATENATE(MID('Tab. A1.4-WVG'!$C122,(AU$6-1)*8+(AU$6-1)*1+1,8),": ",VLOOKUP(MID('Tab. A1.4-WVG'!$C122,(AU$6-1)*8+(AU$6-1)*1+1,8),AGS,2,FALSE)))</f>
        <v/>
      </c>
      <c r="AV118" s="232" t="str">
        <f>IF(MID('Tab. A1.4-WVG'!$C122,(AV$6-1)*8+(AV$6-1)*1+1,8)="","",CONCATENATE(MID('Tab. A1.4-WVG'!$C122,(AV$6-1)*8+(AV$6-1)*1+1,8),": ",VLOOKUP(MID('Tab. A1.4-WVG'!$C122,(AV$6-1)*8+(AV$6-1)*1+1,8),AGS,2,FALSE)))</f>
        <v/>
      </c>
      <c r="AW118" s="232" t="str">
        <f>IF(MID('Tab. A1.4-WVG'!$C122,(AW$6-1)*8+(AW$6-1)*1+1,8)="","",CONCATENATE(MID('Tab. A1.4-WVG'!$C122,(AW$6-1)*8+(AW$6-1)*1+1,8),": ",VLOOKUP(MID('Tab. A1.4-WVG'!$C122,(AW$6-1)*8+(AW$6-1)*1+1,8),AGS,2,FALSE)))</f>
        <v/>
      </c>
      <c r="AX118" s="232" t="str">
        <f>IF(MID('Tab. A1.4-WVG'!$C122,(AX$6-1)*8+(AX$6-1)*1+1,8)="","",CONCATENATE(MID('Tab. A1.4-WVG'!$C122,(AX$6-1)*8+(AX$6-1)*1+1,8),": ",VLOOKUP(MID('Tab. A1.4-WVG'!$C122,(AX$6-1)*8+(AX$6-1)*1+1,8),AGS,2,FALSE)))</f>
        <v/>
      </c>
      <c r="AY118" s="232" t="str">
        <f>IF(MID('Tab. A1.4-WVG'!$C122,(AY$6-1)*8+(AY$6-1)*1+1,8)="","",CONCATENATE(MID('Tab. A1.4-WVG'!$C122,(AY$6-1)*8+(AY$6-1)*1+1,8),": ",VLOOKUP(MID('Tab. A1.4-WVG'!$C122,(AY$6-1)*8+(AY$6-1)*1+1,8),AGS,2,FALSE)))</f>
        <v/>
      </c>
      <c r="AZ118" s="232" t="str">
        <f>IF(MID('Tab. A1.4-WVG'!$C122,(AZ$6-1)*8+(AZ$6-1)*1+1,8)="","",CONCATENATE(MID('Tab. A1.4-WVG'!$C122,(AZ$6-1)*8+(AZ$6-1)*1+1,8),": ",VLOOKUP(MID('Tab. A1.4-WVG'!$C122,(AZ$6-1)*8+(AZ$6-1)*1+1,8),AGS,2,FALSE)))</f>
        <v/>
      </c>
      <c r="BA118" s="232" t="str">
        <f>IF(MID('Tab. A1.4-WVG'!$C122,(BA$6-1)*8+(BA$6-1)*1+1,8)="","",CONCATENATE(MID('Tab. A1.4-WVG'!$C122,(BA$6-1)*8+(BA$6-1)*1+1,8),": ",VLOOKUP(MID('Tab. A1.4-WVG'!$C122,(BA$6-1)*8+(BA$6-1)*1+1,8),AGS,2,FALSE)))</f>
        <v/>
      </c>
      <c r="BB118" s="232" t="str">
        <f>IF(MID('Tab. A1.4-WVG'!$C122,(BB$6-1)*8+(BB$6-1)*1+1,8)="","",CONCATENATE(MID('Tab. A1.4-WVG'!$C122,(BB$6-1)*8+(BB$6-1)*1+1,8),": ",VLOOKUP(MID('Tab. A1.4-WVG'!$C122,(BB$6-1)*8+(BB$6-1)*1+1,8),AGS,2,FALSE)))</f>
        <v/>
      </c>
      <c r="BC118" s="232" t="str">
        <f>IF(MID('Tab. A1.4-WVG'!$C122,(BC$6-1)*8+(BC$6-1)*1+1,8)="","",CONCATENATE(MID('Tab. A1.4-WVG'!$C122,(BC$6-1)*8+(BC$6-1)*1+1,8),": ",VLOOKUP(MID('Tab. A1.4-WVG'!$C122,(BC$6-1)*8+(BC$6-1)*1+1,8),AGS,2,FALSE)))</f>
        <v/>
      </c>
      <c r="BD118" s="232" t="str">
        <f>IF(MID('Tab. A1.4-WVG'!$C122,(BD$6-1)*8+(BD$6-1)*1+1,8)="","",CONCATENATE(MID('Tab. A1.4-WVG'!$C122,(BD$6-1)*8+(BD$6-1)*1+1,8),": ",VLOOKUP(MID('Tab. A1.4-WVG'!$C122,(BD$6-1)*8+(BD$6-1)*1+1,8),AGS,2,FALSE)))</f>
        <v/>
      </c>
      <c r="BE118" s="232" t="str">
        <f>IF(MID('Tab. A1.4-WVG'!$C122,(BE$6-1)*8+(BE$6-1)*1+1,8)="","",CONCATENATE(MID('Tab. A1.4-WVG'!$C122,(BE$6-1)*8+(BE$6-1)*1+1,8),": ",VLOOKUP(MID('Tab. A1.4-WVG'!$C122,(BE$6-1)*8+(BE$6-1)*1+1,8),AGS,2,FALSE)))</f>
        <v/>
      </c>
      <c r="BF118" s="232" t="str">
        <f>IF(MID('Tab. A1.4-WVG'!$C122,(BF$6-1)*8+(BF$6-1)*1+1,8)="","",CONCATENATE(MID('Tab. A1.4-WVG'!$C122,(BF$6-1)*8+(BF$6-1)*1+1,8),": ",VLOOKUP(MID('Tab. A1.4-WVG'!$C122,(BF$6-1)*8+(BF$6-1)*1+1,8),AGS,2,FALSE)))</f>
        <v/>
      </c>
      <c r="BG118" s="232" t="str">
        <f>IF(MID('Tab. A1.4-WVG'!$C122,(BG$6-1)*8+(BG$6-1)*1+1,8)="","",CONCATENATE(MID('Tab. A1.4-WVG'!$C122,(BG$6-1)*8+(BG$6-1)*1+1,8),": ",VLOOKUP(MID('Tab. A1.4-WVG'!$C122,(BG$6-1)*8+(BG$6-1)*1+1,8),AGS,2,FALSE)))</f>
        <v/>
      </c>
      <c r="BH118" s="232" t="str">
        <f>IF(MID('Tab. A1.4-WVG'!$C122,(BH$6-1)*8+(BH$6-1)*1+1,8)="","",CONCATENATE(MID('Tab. A1.4-WVG'!$C122,(BH$6-1)*8+(BH$6-1)*1+1,8),": ",VLOOKUP(MID('Tab. A1.4-WVG'!$C122,(BH$6-1)*8+(BH$6-1)*1+1,8),AGS,2,FALSE)))</f>
        <v/>
      </c>
      <c r="BI118" s="232" t="str">
        <f>IF(MID('Tab. A1.4-WVG'!$C122,(BI$6-1)*8+(BI$6-1)*1+1,8)="","",CONCATENATE(MID('Tab. A1.4-WVG'!$C122,(BI$6-1)*8+(BI$6-1)*1+1,8),": ",VLOOKUP(MID('Tab. A1.4-WVG'!$C122,(BI$6-1)*8+(BI$6-1)*1+1,8),AGS,2,FALSE)))</f>
        <v/>
      </c>
      <c r="BJ118" s="232" t="str">
        <f>IF(MID('Tab. A1.4-WVG'!$C122,(BJ$6-1)*8+(BJ$6-1)*1+1,8)="","",CONCATENATE(MID('Tab. A1.4-WVG'!$C122,(BJ$6-1)*8+(BJ$6-1)*1+1,8),": ",VLOOKUP(MID('Tab. A1.4-WVG'!$C122,(BJ$6-1)*8+(BJ$6-1)*1+1,8),AGS,2,FALSE)))</f>
        <v/>
      </c>
      <c r="BK118" s="232" t="str">
        <f>IF(MID('Tab. A1.4-WVG'!$C122,(BK$6-1)*8+(BK$6-1)*1+1,8)="","",CONCATENATE(MID('Tab. A1.4-WVG'!$C122,(BK$6-1)*8+(BK$6-1)*1+1,8),": ",VLOOKUP(MID('Tab. A1.4-WVG'!$C122,(BK$6-1)*8+(BK$6-1)*1+1,8),AGS,2,FALSE)))</f>
        <v/>
      </c>
      <c r="BL118" s="232" t="str">
        <f>IF(MID('Tab. A1.4-WVG'!$C122,(BL$6-1)*8+(BL$6-1)*1+1,8)="","",CONCATENATE(MID('Tab. A1.4-WVG'!$C122,(BL$6-1)*8+(BL$6-1)*1+1,8),": ",VLOOKUP(MID('Tab. A1.4-WVG'!$C122,(BL$6-1)*8+(BL$6-1)*1+1,8),AGS,2,FALSE)))</f>
        <v/>
      </c>
      <c r="BM118" s="232" t="str">
        <f>IF(MID('Tab. A1.4-WVG'!$C122,(BM$6-1)*8+(BM$6-1)*1+1,8)="","",CONCATENATE(MID('Tab. A1.4-WVG'!$C122,(BM$6-1)*8+(BM$6-1)*1+1,8),": ",VLOOKUP(MID('Tab. A1.4-WVG'!$C122,(BM$6-1)*8+(BM$6-1)*1+1,8),AGS,2,FALSE)))</f>
        <v/>
      </c>
      <c r="BN118" s="232" t="str">
        <f>IF(MID('Tab. A1.4-WVG'!$C122,(BN$6-1)*8+(BN$6-1)*1+1,8)="","",CONCATENATE(MID('Tab. A1.4-WVG'!$C122,(BN$6-1)*8+(BN$6-1)*1+1,8),": ",VLOOKUP(MID('Tab. A1.4-WVG'!$C122,(BN$6-1)*8+(BN$6-1)*1+1,8),AGS,2,FALSE)))</f>
        <v/>
      </c>
      <c r="BO118" s="232" t="str">
        <f>IF(MID('Tab. A1.4-WVG'!$C122,(BO$6-1)*8+(BO$6-1)*1+1,8)="","",CONCATENATE(MID('Tab. A1.4-WVG'!$C122,(BO$6-1)*8+(BO$6-1)*1+1,8),": ",VLOOKUP(MID('Tab. A1.4-WVG'!$C122,(BO$6-1)*8+(BO$6-1)*1+1,8),AGS,2,FALSE)))</f>
        <v/>
      </c>
      <c r="BP118" s="232" t="str">
        <f>IF(MID('Tab. A1.4-WVG'!$C122,(BP$6-1)*8+(BP$6-1)*1+1,8)="","",CONCATENATE(MID('Tab. A1.4-WVG'!$C122,(BP$6-1)*8+(BP$6-1)*1+1,8),": ",VLOOKUP(MID('Tab. A1.4-WVG'!$C122,(BP$6-1)*8+(BP$6-1)*1+1,8),AGS,2,FALSE)))</f>
        <v/>
      </c>
      <c r="BQ118" s="232" t="str">
        <f>IF(MID('Tab. A1.4-WVG'!$C122,(BQ$6-1)*8+(BQ$6-1)*1+1,8)="","",CONCATENATE(MID('Tab. A1.4-WVG'!$C122,(BQ$6-1)*8+(BQ$6-1)*1+1,8),": ",VLOOKUP(MID('Tab. A1.4-WVG'!$C122,(BQ$6-1)*8+(BQ$6-1)*1+1,8),AGS,2,FALSE)))</f>
        <v/>
      </c>
      <c r="BR118" s="232" t="str">
        <f>IF(MID('Tab. A1.4-WVG'!$C122,(BR$6-1)*8+(BR$6-1)*1+1,8)="","",CONCATENATE(MID('Tab. A1.4-WVG'!$C122,(BR$6-1)*8+(BR$6-1)*1+1,8),": ",VLOOKUP(MID('Tab. A1.4-WVG'!$C122,(BR$6-1)*8+(BR$6-1)*1+1,8),AGS,2,FALSE)))</f>
        <v/>
      </c>
      <c r="BS118" s="232" t="str">
        <f>IF(MID('Tab. A1.4-WVG'!$C122,(BS$6-1)*8+(BS$6-1)*1+1,8)="","",CONCATENATE(MID('Tab. A1.4-WVG'!$C122,(BS$6-1)*8+(BS$6-1)*1+1,8),": ",VLOOKUP(MID('Tab. A1.4-WVG'!$C122,(BS$6-1)*8+(BS$6-1)*1+1,8),AGS,2,FALSE)))</f>
        <v/>
      </c>
      <c r="BT118" s="232" t="str">
        <f>IF(MID('Tab. A1.4-WVG'!$C122,(BT$6-1)*8+(BT$6-1)*1+1,8)="","",CONCATENATE(MID('Tab. A1.4-WVG'!$C122,(BT$6-1)*8+(BT$6-1)*1+1,8),": ",VLOOKUP(MID('Tab. A1.4-WVG'!$C122,(BT$6-1)*8+(BT$6-1)*1+1,8),AGS,2,FALSE)))</f>
        <v/>
      </c>
      <c r="BU118" s="232" t="str">
        <f>IF(MID('Tab. A1.4-WVG'!$C122,(BU$6-1)*8+(BU$6-1)*1+1,8)="","",CONCATENATE(MID('Tab. A1.4-WVG'!$C122,(BU$6-1)*8+(BU$6-1)*1+1,8),": ",VLOOKUP(MID('Tab. A1.4-WVG'!$C122,(BU$6-1)*8+(BU$6-1)*1+1,8),AGS,2,FALSE)))</f>
        <v/>
      </c>
      <c r="BV118" s="232" t="str">
        <f>IF(MID('Tab. A1.4-WVG'!$C122,(BV$6-1)*8+(BV$6-1)*1+1,8)="","",CONCATENATE(MID('Tab. A1.4-WVG'!$C122,(BV$6-1)*8+(BV$6-1)*1+1,8),": ",VLOOKUP(MID('Tab. A1.4-WVG'!$C122,(BV$6-1)*8+(BV$6-1)*1+1,8),AGS,2,FALSE)))</f>
        <v/>
      </c>
      <c r="BW118" s="232" t="str">
        <f>IF(MID('Tab. A1.4-WVG'!$C122,(BW$6-1)*8+(BW$6-1)*1+1,8)="","",CONCATENATE(MID('Tab. A1.4-WVG'!$C122,(BW$6-1)*8+(BW$6-1)*1+1,8),": ",VLOOKUP(MID('Tab. A1.4-WVG'!$C122,(BW$6-1)*8+(BW$6-1)*1+1,8),AGS,2,FALSE)))</f>
        <v/>
      </c>
      <c r="BX118" s="232" t="str">
        <f>IF(MID('Tab. A1.4-WVG'!$C122,(BX$6-1)*8+(BX$6-1)*1+1,8)="","",CONCATENATE(MID('Tab. A1.4-WVG'!$C122,(BX$6-1)*8+(BX$6-1)*1+1,8),": ",VLOOKUP(MID('Tab. A1.4-WVG'!$C122,(BX$6-1)*8+(BX$6-1)*1+1,8),AGS,2,FALSE)))</f>
        <v/>
      </c>
      <c r="BY118" s="232" t="str">
        <f>IF(MID('Tab. A1.4-WVG'!$C122,(BY$6-1)*8+(BY$6-1)*1+1,8)="","",CONCATENATE(MID('Tab. A1.4-WVG'!$C122,(BY$6-1)*8+(BY$6-1)*1+1,8),": ",VLOOKUP(MID('Tab. A1.4-WVG'!$C122,(BY$6-1)*8+(BY$6-1)*1+1,8),AGS,2,FALSE)))</f>
        <v/>
      </c>
      <c r="BZ118" s="232" t="str">
        <f>IF(MID('Tab. A1.4-WVG'!$C122,(BZ$6-1)*8+(BZ$6-1)*1+1,8)="","",CONCATENATE(MID('Tab. A1.4-WVG'!$C122,(BZ$6-1)*8+(BZ$6-1)*1+1,8),": ",VLOOKUP(MID('Tab. A1.4-WVG'!$C122,(BZ$6-1)*8+(BZ$6-1)*1+1,8),AGS,2,FALSE)))</f>
        <v/>
      </c>
      <c r="CA118" s="232" t="str">
        <f>IF(MID('Tab. A1.4-WVG'!$C122,(CA$6-1)*8+(CA$6-1)*1+1,8)="","",CONCATENATE(MID('Tab. A1.4-WVG'!$C122,(CA$6-1)*8+(CA$6-1)*1+1,8),": ",VLOOKUP(MID('Tab. A1.4-WVG'!$C122,(CA$6-1)*8+(CA$6-1)*1+1,8),AGS,2,FALSE)))</f>
        <v/>
      </c>
      <c r="CB118" s="232" t="str">
        <f>IF(MID('Tab. A1.4-WVG'!$C122,(CB$6-1)*8+(CB$6-1)*1+1,8)="","",CONCATENATE(MID('Tab. A1.4-WVG'!$C122,(CB$6-1)*8+(CB$6-1)*1+1,8),": ",VLOOKUP(MID('Tab. A1.4-WVG'!$C122,(CB$6-1)*8+(CB$6-1)*1+1,8),AGS,2,FALSE)))</f>
        <v/>
      </c>
      <c r="CC118" s="232" t="str">
        <f>IF(MID('Tab. A1.4-WVG'!$C122,(CC$6-1)*8+(CC$6-1)*1+1,8)="","",CONCATENATE(MID('Tab. A1.4-WVG'!$C122,(CC$6-1)*8+(CC$6-1)*1+1,8),": ",VLOOKUP(MID('Tab. A1.4-WVG'!$C122,(CC$6-1)*8+(CC$6-1)*1+1,8),AGS,2,FALSE)))</f>
        <v/>
      </c>
      <c r="CD118" s="232" t="str">
        <f>IF(MID('Tab. A1.4-WVG'!$C122,(CD$6-1)*8+(CD$6-1)*1+1,8)="","",CONCATENATE(MID('Tab. A1.4-WVG'!$C122,(CD$6-1)*8+(CD$6-1)*1+1,8),": ",VLOOKUP(MID('Tab. A1.4-WVG'!$C122,(CD$6-1)*8+(CD$6-1)*1+1,8),AGS,2,FALSE)))</f>
        <v/>
      </c>
      <c r="CE118" s="232" t="str">
        <f>IF(MID('Tab. A1.4-WVG'!$C122,(CE$6-1)*8+(CE$6-1)*1+1,8)="","",CONCATENATE(MID('Tab. A1.4-WVG'!$C122,(CE$6-1)*8+(CE$6-1)*1+1,8),": ",VLOOKUP(MID('Tab. A1.4-WVG'!$C122,(CE$6-1)*8+(CE$6-1)*1+1,8),AGS,2,FALSE)))</f>
        <v/>
      </c>
      <c r="CF118" s="232" t="str">
        <f>IF(MID('Tab. A1.4-WVG'!$C122,(CF$6-1)*8+(CF$6-1)*1+1,8)="","",CONCATENATE(MID('Tab. A1.4-WVG'!$C122,(CF$6-1)*8+(CF$6-1)*1+1,8),": ",VLOOKUP(MID('Tab. A1.4-WVG'!$C122,(CF$6-1)*8+(CF$6-1)*1+1,8),AGS,2,FALSE)))</f>
        <v/>
      </c>
      <c r="CG118" s="232" t="str">
        <f>IF(MID('Tab. A1.4-WVG'!$C122,(CG$6-1)*8+(CG$6-1)*1+1,8)="","",CONCATENATE(MID('Tab. A1.4-WVG'!$C122,(CG$6-1)*8+(CG$6-1)*1+1,8),": ",VLOOKUP(MID('Tab. A1.4-WVG'!$C122,(CG$6-1)*8+(CG$6-1)*1+1,8),AGS,2,FALSE)))</f>
        <v/>
      </c>
      <c r="CH118" s="232" t="str">
        <f>IF(MID('Tab. A1.4-WVG'!$C122,(CH$6-1)*8+(CH$6-1)*1+1,8)="","",CONCATENATE(MID('Tab. A1.4-WVG'!$C122,(CH$6-1)*8+(CH$6-1)*1+1,8),": ",VLOOKUP(MID('Tab. A1.4-WVG'!$C122,(CH$6-1)*8+(CH$6-1)*1+1,8),AGS,2,FALSE)))</f>
        <v/>
      </c>
      <c r="CI118" s="232" t="str">
        <f>IF(MID('Tab. A1.4-WVG'!$C122,(CI$6-1)*8+(CI$6-1)*1+1,8)="","",CONCATENATE(MID('Tab. A1.4-WVG'!$C122,(CI$6-1)*8+(CI$6-1)*1+1,8),": ",VLOOKUP(MID('Tab. A1.4-WVG'!$C122,(CI$6-1)*8+(CI$6-1)*1+1,8),AGS,2,FALSE)))</f>
        <v/>
      </c>
      <c r="CJ118" s="232" t="str">
        <f>IF(MID('Tab. A1.4-WVG'!$C122,(CJ$6-1)*8+(CJ$6-1)*1+1,8)="","",CONCATENATE(MID('Tab. A1.4-WVG'!$C122,(CJ$6-1)*8+(CJ$6-1)*1+1,8),": ",VLOOKUP(MID('Tab. A1.4-WVG'!$C122,(CJ$6-1)*8+(CJ$6-1)*1+1,8),AGS,2,FALSE)))</f>
        <v/>
      </c>
      <c r="CK118" s="232" t="str">
        <f>IF(MID('Tab. A1.4-WVG'!$C122,(CK$6-1)*8+(CK$6-1)*1+1,8)="","",CONCATENATE(MID('Tab. A1.4-WVG'!$C122,(CK$6-1)*8+(CK$6-1)*1+1,8),": ",VLOOKUP(MID('Tab. A1.4-WVG'!$C122,(CK$6-1)*8+(CK$6-1)*1+1,8),AGS,2,FALSE)))</f>
        <v/>
      </c>
      <c r="CL118" s="232" t="str">
        <f>IF(MID('Tab. A1.4-WVG'!$C122,(CL$6-1)*8+(CL$6-1)*1+1,8)="","",CONCATENATE(MID('Tab. A1.4-WVG'!$C122,(CL$6-1)*8+(CL$6-1)*1+1,8),": ",VLOOKUP(MID('Tab. A1.4-WVG'!$C122,(CL$6-1)*8+(CL$6-1)*1+1,8),AGS,2,FALSE)))</f>
        <v/>
      </c>
      <c r="CM118" s="232" t="str">
        <f>IF(MID('Tab. A1.4-WVG'!$C122,(CM$6-1)*8+(CM$6-1)*1+1,8)="","",CONCATENATE(MID('Tab. A1.4-WVG'!$C122,(CM$6-1)*8+(CM$6-1)*1+1,8),": ",VLOOKUP(MID('Tab. A1.4-WVG'!$C122,(CM$6-1)*8+(CM$6-1)*1+1,8),AGS,2,FALSE)))</f>
        <v/>
      </c>
      <c r="CN118" s="232" t="str">
        <f>IF(MID('Tab. A1.4-WVG'!$C122,(CN$6-1)*8+(CN$6-1)*1+1,8)="","",CONCATENATE(MID('Tab. A1.4-WVG'!$C122,(CN$6-1)*8+(CN$6-1)*1+1,8),": ",VLOOKUP(MID('Tab. A1.4-WVG'!$C122,(CN$6-1)*8+(CN$6-1)*1+1,8),AGS,2,FALSE)))</f>
        <v/>
      </c>
      <c r="CO118" s="232" t="str">
        <f>IF(MID('Tab. A1.4-WVG'!$C122,(CO$6-1)*8+(CO$6-1)*1+1,8)="","",CONCATENATE(MID('Tab. A1.4-WVG'!$C122,(CO$6-1)*8+(CO$6-1)*1+1,8),": ",VLOOKUP(MID('Tab. A1.4-WVG'!$C122,(CO$6-1)*8+(CO$6-1)*1+1,8),AGS,2,FALSE)))</f>
        <v/>
      </c>
      <c r="CP118" s="232" t="str">
        <f>IF(MID('Tab. A1.4-WVG'!$C122,(CP$6-1)*8+(CP$6-1)*1+1,8)="","",CONCATENATE(MID('Tab. A1.4-WVG'!$C122,(CP$6-1)*8+(CP$6-1)*1+1,8),": ",VLOOKUP(MID('Tab. A1.4-WVG'!$C122,(CP$6-1)*8+(CP$6-1)*1+1,8),AGS,2,FALSE)))</f>
        <v/>
      </c>
      <c r="CQ118" s="232" t="str">
        <f>IF(MID('Tab. A1.4-WVG'!$C122,(CQ$6-1)*8+(CQ$6-1)*1+1,8)="","",CONCATENATE(MID('Tab. A1.4-WVG'!$C122,(CQ$6-1)*8+(CQ$6-1)*1+1,8),": ",VLOOKUP(MID('Tab. A1.4-WVG'!$C122,(CQ$6-1)*8+(CQ$6-1)*1+1,8),AGS,2,FALSE)))</f>
        <v/>
      </c>
      <c r="CR118" s="232" t="str">
        <f>IF(MID('Tab. A1.4-WVG'!$C122,(CR$6-1)*8+(CR$6-1)*1+1,8)="","",CONCATENATE(MID('Tab. A1.4-WVG'!$C122,(CR$6-1)*8+(CR$6-1)*1+1,8),": ",VLOOKUP(MID('Tab. A1.4-WVG'!$C122,(CR$6-1)*8+(CR$6-1)*1+1,8),AGS,2,FALSE)))</f>
        <v/>
      </c>
      <c r="CS118" s="232" t="str">
        <f>IF(MID('Tab. A1.4-WVG'!$C122,(CS$6-1)*8+(CS$6-1)*1+1,8)="","",CONCATENATE(MID('Tab. A1.4-WVG'!$C122,(CS$6-1)*8+(CS$6-1)*1+1,8),": ",VLOOKUP(MID('Tab. A1.4-WVG'!$C122,(CS$6-1)*8+(CS$6-1)*1+1,8),AGS,2,FALSE)))</f>
        <v/>
      </c>
      <c r="CT118" s="232" t="str">
        <f>IF(MID('Tab. A1.4-WVG'!$C122,(CT$6-1)*8+(CT$6-1)*1+1,8)="","",CONCATENATE(MID('Tab. A1.4-WVG'!$C122,(CT$6-1)*8+(CT$6-1)*1+1,8),": ",VLOOKUP(MID('Tab. A1.4-WVG'!$C122,(CT$6-1)*8+(CT$6-1)*1+1,8),AGS,2,FALSE)))</f>
        <v/>
      </c>
      <c r="CU118" s="232" t="str">
        <f>IF(MID('Tab. A1.4-WVG'!$C122,(CU$6-1)*8+(CU$6-1)*1+1,8)="","",CONCATENATE(MID('Tab. A1.4-WVG'!$C122,(CU$6-1)*8+(CU$6-1)*1+1,8),": ",VLOOKUP(MID('Tab. A1.4-WVG'!$C122,(CU$6-1)*8+(CU$6-1)*1+1,8),AGS,2,FALSE)))</f>
        <v/>
      </c>
      <c r="CV118" s="232" t="str">
        <f>IF(MID('Tab. A1.4-WVG'!$C122,(CV$6-1)*8+(CV$6-1)*1+1,8)="","",CONCATENATE(MID('Tab. A1.4-WVG'!$C122,(CV$6-1)*8+(CV$6-1)*1+1,8),": ",VLOOKUP(MID('Tab. A1.4-WVG'!$C122,(CV$6-1)*8+(CV$6-1)*1+1,8),AGS,2,FALSE)))</f>
        <v/>
      </c>
      <c r="CW118" s="232" t="str">
        <f>IF(MID('Tab. A1.4-WVG'!$C122,(CW$6-1)*8+(CW$6-1)*1+1,8)="","",CONCATENATE(MID('Tab. A1.4-WVG'!$C122,(CW$6-1)*8+(CW$6-1)*1+1,8),": ",VLOOKUP(MID('Tab. A1.4-WVG'!$C122,(CW$6-1)*8+(CW$6-1)*1+1,8),AGS,2,FALSE)))</f>
        <v/>
      </c>
      <c r="CX118" s="39">
        <f t="shared" si="1"/>
        <v>0</v>
      </c>
    </row>
    <row r="119" spans="1:102" ht="38.25" customHeight="1" x14ac:dyDescent="0.2">
      <c r="A119" s="231" t="str">
        <f>IF('Tab. A1.4-WVG'!A123="","",'Tab. A1.4-WVG'!A123)</f>
        <v/>
      </c>
      <c r="B119" s="232" t="str">
        <f>IF(MID('Tab. A1.4-WVG'!$C123,(B$6-1)*8+(B$6-1)*1+1,8)="","",CONCATENATE(MID('Tab. A1.4-WVG'!$C123,(B$6-1)*8+(B$6-1)*1+1,8),": ",VLOOKUP(MID('Tab. A1.4-WVG'!$C123,(B$6-1)*8+(B$6-1)*1+1,8),AGS,2,FALSE)))</f>
        <v/>
      </c>
      <c r="C119" s="232" t="str">
        <f>IF(MID('Tab. A1.4-WVG'!$C123,(C$6-1)*8+(C$6-1)*1+1,8)="","",CONCATENATE(MID('Tab. A1.4-WVG'!$C123,(C$6-1)*8+(C$6-1)*1+1,8),": ",VLOOKUP(MID('Tab. A1.4-WVG'!$C123,(C$6-1)*8+(C$6-1)*1+1,8),AGS,2,FALSE)))</f>
        <v/>
      </c>
      <c r="D119" s="232" t="str">
        <f>IF(MID('Tab. A1.4-WVG'!$C123,(D$6-1)*8+(D$6-1)*1+1,8)="","",CONCATENATE(MID('Tab. A1.4-WVG'!$C123,(D$6-1)*8+(D$6-1)*1+1,8),": ",VLOOKUP(MID('Tab. A1.4-WVG'!$C123,(D$6-1)*8+(D$6-1)*1+1,8),AGS,2,FALSE)))</f>
        <v/>
      </c>
      <c r="E119" s="232" t="str">
        <f>IF(MID('Tab. A1.4-WVG'!$C123,(E$6-1)*8+(E$6-1)*1+1,8)="","",CONCATENATE(MID('Tab. A1.4-WVG'!$C123,(E$6-1)*8+(E$6-1)*1+1,8),": ",VLOOKUP(MID('Tab. A1.4-WVG'!$C123,(E$6-1)*8+(E$6-1)*1+1,8),AGS,2,FALSE)))</f>
        <v/>
      </c>
      <c r="F119" s="232" t="str">
        <f>IF(MID('Tab. A1.4-WVG'!$C123,(F$6-1)*8+(F$6-1)*1+1,8)="","",CONCATENATE(MID('Tab. A1.4-WVG'!$C123,(F$6-1)*8+(F$6-1)*1+1,8),": ",VLOOKUP(MID('Tab. A1.4-WVG'!$C123,(F$6-1)*8+(F$6-1)*1+1,8),AGS,2,FALSE)))</f>
        <v/>
      </c>
      <c r="G119" s="232" t="str">
        <f>IF(MID('Tab. A1.4-WVG'!$C123,(G$6-1)*8+(G$6-1)*1+1,8)="","",CONCATENATE(MID('Tab. A1.4-WVG'!$C123,(G$6-1)*8+(G$6-1)*1+1,8),": ",VLOOKUP(MID('Tab. A1.4-WVG'!$C123,(G$6-1)*8+(G$6-1)*1+1,8),AGS,2,FALSE)))</f>
        <v/>
      </c>
      <c r="H119" s="232" t="str">
        <f>IF(MID('Tab. A1.4-WVG'!$C123,(H$6-1)*8+(H$6-1)*1+1,8)="","",CONCATENATE(MID('Tab. A1.4-WVG'!$C123,(H$6-1)*8+(H$6-1)*1+1,8),": ",VLOOKUP(MID('Tab. A1.4-WVG'!$C123,(H$6-1)*8+(H$6-1)*1+1,8),AGS,2,FALSE)))</f>
        <v/>
      </c>
      <c r="I119" s="232" t="str">
        <f>IF(MID('Tab. A1.4-WVG'!$C123,(I$6-1)*8+(I$6-1)*1+1,8)="","",CONCATENATE(MID('Tab. A1.4-WVG'!$C123,(I$6-1)*8+(I$6-1)*1+1,8),": ",VLOOKUP(MID('Tab. A1.4-WVG'!$C123,(I$6-1)*8+(I$6-1)*1+1,8),AGS,2,FALSE)))</f>
        <v/>
      </c>
      <c r="J119" s="232" t="str">
        <f>IF(MID('Tab. A1.4-WVG'!$C123,(J$6-1)*8+(J$6-1)*1+1,8)="","",CONCATENATE(MID('Tab. A1.4-WVG'!$C123,(J$6-1)*8+(J$6-1)*1+1,8),": ",VLOOKUP(MID('Tab. A1.4-WVG'!$C123,(J$6-1)*8+(J$6-1)*1+1,8),AGS,2,FALSE)))</f>
        <v/>
      </c>
      <c r="K119" s="232" t="str">
        <f>IF(MID('Tab. A1.4-WVG'!$C123,(K$6-1)*8+(K$6-1)*1+1,8)="","",CONCATENATE(MID('Tab. A1.4-WVG'!$C123,(K$6-1)*8+(K$6-1)*1+1,8),": ",VLOOKUP(MID('Tab. A1.4-WVG'!$C123,(K$6-1)*8+(K$6-1)*1+1,8),AGS,2,FALSE)))</f>
        <v/>
      </c>
      <c r="L119" s="232" t="str">
        <f>IF(MID('Tab. A1.4-WVG'!$C123,(L$6-1)*8+(L$6-1)*1+1,8)="","",CONCATENATE(MID('Tab. A1.4-WVG'!$C123,(L$6-1)*8+(L$6-1)*1+1,8),": ",VLOOKUP(MID('Tab. A1.4-WVG'!$C123,(L$6-1)*8+(L$6-1)*1+1,8),AGS,2,FALSE)))</f>
        <v/>
      </c>
      <c r="M119" s="232" t="str">
        <f>IF(MID('Tab. A1.4-WVG'!$C123,(M$6-1)*8+(M$6-1)*1+1,8)="","",CONCATENATE(MID('Tab. A1.4-WVG'!$C123,(M$6-1)*8+(M$6-1)*1+1,8),": ",VLOOKUP(MID('Tab. A1.4-WVG'!$C123,(M$6-1)*8+(M$6-1)*1+1,8),AGS,2,FALSE)))</f>
        <v/>
      </c>
      <c r="N119" s="232" t="str">
        <f>IF(MID('Tab. A1.4-WVG'!$C123,(N$6-1)*8+(N$6-1)*1+1,8)="","",CONCATENATE(MID('Tab. A1.4-WVG'!$C123,(N$6-1)*8+(N$6-1)*1+1,8),": ",VLOOKUP(MID('Tab. A1.4-WVG'!$C123,(N$6-1)*8+(N$6-1)*1+1,8),AGS,2,FALSE)))</f>
        <v/>
      </c>
      <c r="O119" s="232" t="str">
        <f>IF(MID('Tab. A1.4-WVG'!$C123,(O$6-1)*8+(O$6-1)*1+1,8)="","",CONCATENATE(MID('Tab. A1.4-WVG'!$C123,(O$6-1)*8+(O$6-1)*1+1,8),": ",VLOOKUP(MID('Tab. A1.4-WVG'!$C123,(O$6-1)*8+(O$6-1)*1+1,8),AGS,2,FALSE)))</f>
        <v/>
      </c>
      <c r="P119" s="232" t="str">
        <f>IF(MID('Tab. A1.4-WVG'!$C123,(P$6-1)*8+(P$6-1)*1+1,8)="","",CONCATENATE(MID('Tab. A1.4-WVG'!$C123,(P$6-1)*8+(P$6-1)*1+1,8),": ",VLOOKUP(MID('Tab. A1.4-WVG'!$C123,(P$6-1)*8+(P$6-1)*1+1,8),AGS,2,FALSE)))</f>
        <v/>
      </c>
      <c r="Q119" s="232" t="str">
        <f>IF(MID('Tab. A1.4-WVG'!$C123,(Q$6-1)*8+(Q$6-1)*1+1,8)="","",CONCATENATE(MID('Tab. A1.4-WVG'!$C123,(Q$6-1)*8+(Q$6-1)*1+1,8),": ",VLOOKUP(MID('Tab. A1.4-WVG'!$C123,(Q$6-1)*8+(Q$6-1)*1+1,8),AGS,2,FALSE)))</f>
        <v/>
      </c>
      <c r="R119" s="232" t="str">
        <f>IF(MID('Tab. A1.4-WVG'!$C123,(R$6-1)*8+(R$6-1)*1+1,8)="","",CONCATENATE(MID('Tab. A1.4-WVG'!$C123,(R$6-1)*8+(R$6-1)*1+1,8),": ",VLOOKUP(MID('Tab. A1.4-WVG'!$C123,(R$6-1)*8+(R$6-1)*1+1,8),AGS,2,FALSE)))</f>
        <v/>
      </c>
      <c r="S119" s="232" t="str">
        <f>IF(MID('Tab. A1.4-WVG'!$C123,(S$6-1)*8+(S$6-1)*1+1,8)="","",CONCATENATE(MID('Tab. A1.4-WVG'!$C123,(S$6-1)*8+(S$6-1)*1+1,8),": ",VLOOKUP(MID('Tab. A1.4-WVG'!$C123,(S$6-1)*8+(S$6-1)*1+1,8),AGS,2,FALSE)))</f>
        <v/>
      </c>
      <c r="T119" s="232" t="str">
        <f>IF(MID('Tab. A1.4-WVG'!$C123,(T$6-1)*8+(T$6-1)*1+1,8)="","",CONCATENATE(MID('Tab. A1.4-WVG'!$C123,(T$6-1)*8+(T$6-1)*1+1,8),": ",VLOOKUP(MID('Tab. A1.4-WVG'!$C123,(T$6-1)*8+(T$6-1)*1+1,8),AGS,2,FALSE)))</f>
        <v/>
      </c>
      <c r="U119" s="232" t="str">
        <f>IF(MID('Tab. A1.4-WVG'!$C123,(U$6-1)*8+(U$6-1)*1+1,8)="","",CONCATENATE(MID('Tab. A1.4-WVG'!$C123,(U$6-1)*8+(U$6-1)*1+1,8),": ",VLOOKUP(MID('Tab. A1.4-WVG'!$C123,(U$6-1)*8+(U$6-1)*1+1,8),AGS,2,FALSE)))</f>
        <v/>
      </c>
      <c r="V119" s="232" t="str">
        <f>IF(MID('Tab. A1.4-WVG'!$C123,(V$6-1)*8+(V$6-1)*1+1,8)="","",CONCATENATE(MID('Tab. A1.4-WVG'!$C123,(V$6-1)*8+(V$6-1)*1+1,8),": ",VLOOKUP(MID('Tab. A1.4-WVG'!$C123,(V$6-1)*8+(V$6-1)*1+1,8),AGS,2,FALSE)))</f>
        <v/>
      </c>
      <c r="W119" s="232" t="str">
        <f>IF(MID('Tab. A1.4-WVG'!$C123,(W$6-1)*8+(W$6-1)*1+1,8)="","",CONCATENATE(MID('Tab. A1.4-WVG'!$C123,(W$6-1)*8+(W$6-1)*1+1,8),": ",VLOOKUP(MID('Tab. A1.4-WVG'!$C123,(W$6-1)*8+(W$6-1)*1+1,8),AGS,2,FALSE)))</f>
        <v/>
      </c>
      <c r="X119" s="232" t="str">
        <f>IF(MID('Tab. A1.4-WVG'!$C123,(X$6-1)*8+(X$6-1)*1+1,8)="","",CONCATENATE(MID('Tab. A1.4-WVG'!$C123,(X$6-1)*8+(X$6-1)*1+1,8),": ",VLOOKUP(MID('Tab. A1.4-WVG'!$C123,(X$6-1)*8+(X$6-1)*1+1,8),AGS,2,FALSE)))</f>
        <v/>
      </c>
      <c r="Y119" s="232" t="str">
        <f>IF(MID('Tab. A1.4-WVG'!$C123,(Y$6-1)*8+(Y$6-1)*1+1,8)="","",CONCATENATE(MID('Tab. A1.4-WVG'!$C123,(Y$6-1)*8+(Y$6-1)*1+1,8),": ",VLOOKUP(MID('Tab. A1.4-WVG'!$C123,(Y$6-1)*8+(Y$6-1)*1+1,8),AGS,2,FALSE)))</f>
        <v/>
      </c>
      <c r="Z119" s="232" t="str">
        <f>IF(MID('Tab. A1.4-WVG'!$C123,(Z$6-1)*8+(Z$6-1)*1+1,8)="","",CONCATENATE(MID('Tab. A1.4-WVG'!$C123,(Z$6-1)*8+(Z$6-1)*1+1,8),": ",VLOOKUP(MID('Tab. A1.4-WVG'!$C123,(Z$6-1)*8+(Z$6-1)*1+1,8),AGS,2,FALSE)))</f>
        <v/>
      </c>
      <c r="AA119" s="232" t="str">
        <f>IF(MID('Tab. A1.4-WVG'!$C123,(AA$6-1)*8+(AA$6-1)*1+1,8)="","",CONCATENATE(MID('Tab. A1.4-WVG'!$C123,(AA$6-1)*8+(AA$6-1)*1+1,8),": ",VLOOKUP(MID('Tab. A1.4-WVG'!$C123,(AA$6-1)*8+(AA$6-1)*1+1,8),AGS,2,FALSE)))</f>
        <v/>
      </c>
      <c r="AB119" s="232" t="str">
        <f>IF(MID('Tab. A1.4-WVG'!$C123,(AB$6-1)*8+(AB$6-1)*1+1,8)="","",CONCATENATE(MID('Tab. A1.4-WVG'!$C123,(AB$6-1)*8+(AB$6-1)*1+1,8),": ",VLOOKUP(MID('Tab. A1.4-WVG'!$C123,(AB$6-1)*8+(AB$6-1)*1+1,8),AGS,2,FALSE)))</f>
        <v/>
      </c>
      <c r="AC119" s="232" t="str">
        <f>IF(MID('Tab. A1.4-WVG'!$C123,(AC$6-1)*8+(AC$6-1)*1+1,8)="","",CONCATENATE(MID('Tab. A1.4-WVG'!$C123,(AC$6-1)*8+(AC$6-1)*1+1,8),": ",VLOOKUP(MID('Tab. A1.4-WVG'!$C123,(AC$6-1)*8+(AC$6-1)*1+1,8),AGS,2,FALSE)))</f>
        <v/>
      </c>
      <c r="AD119" s="232" t="str">
        <f>IF(MID('Tab. A1.4-WVG'!$C123,(AD$6-1)*8+(AD$6-1)*1+1,8)="","",CONCATENATE(MID('Tab. A1.4-WVG'!$C123,(AD$6-1)*8+(AD$6-1)*1+1,8),": ",VLOOKUP(MID('Tab. A1.4-WVG'!$C123,(AD$6-1)*8+(AD$6-1)*1+1,8),AGS,2,FALSE)))</f>
        <v/>
      </c>
      <c r="AE119" s="232" t="str">
        <f>IF(MID('Tab. A1.4-WVG'!$C123,(AE$6-1)*8+(AE$6-1)*1+1,8)="","",CONCATENATE(MID('Tab. A1.4-WVG'!$C123,(AE$6-1)*8+(AE$6-1)*1+1,8),": ",VLOOKUP(MID('Tab. A1.4-WVG'!$C123,(AE$6-1)*8+(AE$6-1)*1+1,8),AGS,2,FALSE)))</f>
        <v/>
      </c>
      <c r="AF119" s="232" t="str">
        <f>IF(MID('Tab. A1.4-WVG'!$C123,(AF$6-1)*8+(AF$6-1)*1+1,8)="","",CONCATENATE(MID('Tab. A1.4-WVG'!$C123,(AF$6-1)*8+(AF$6-1)*1+1,8),": ",VLOOKUP(MID('Tab. A1.4-WVG'!$C123,(AF$6-1)*8+(AF$6-1)*1+1,8),AGS,2,FALSE)))</f>
        <v/>
      </c>
      <c r="AG119" s="232" t="str">
        <f>IF(MID('Tab. A1.4-WVG'!$C123,(AG$6-1)*8+(AG$6-1)*1+1,8)="","",CONCATENATE(MID('Tab. A1.4-WVG'!$C123,(AG$6-1)*8+(AG$6-1)*1+1,8),": ",VLOOKUP(MID('Tab. A1.4-WVG'!$C123,(AG$6-1)*8+(AG$6-1)*1+1,8),AGS,2,FALSE)))</f>
        <v/>
      </c>
      <c r="AH119" s="232" t="str">
        <f>IF(MID('Tab. A1.4-WVG'!$C123,(AH$6-1)*8+(AH$6-1)*1+1,8)="","",CONCATENATE(MID('Tab. A1.4-WVG'!$C123,(AH$6-1)*8+(AH$6-1)*1+1,8),": ",VLOOKUP(MID('Tab. A1.4-WVG'!$C123,(AH$6-1)*8+(AH$6-1)*1+1,8),AGS,2,FALSE)))</f>
        <v/>
      </c>
      <c r="AI119" s="232" t="str">
        <f>IF(MID('Tab. A1.4-WVG'!$C123,(AI$6-1)*8+(AI$6-1)*1+1,8)="","",CONCATENATE(MID('Tab. A1.4-WVG'!$C123,(AI$6-1)*8+(AI$6-1)*1+1,8),": ",VLOOKUP(MID('Tab. A1.4-WVG'!$C123,(AI$6-1)*8+(AI$6-1)*1+1,8),AGS,2,FALSE)))</f>
        <v/>
      </c>
      <c r="AJ119" s="232" t="str">
        <f>IF(MID('Tab. A1.4-WVG'!$C123,(AJ$6-1)*8+(AJ$6-1)*1+1,8)="","",CONCATENATE(MID('Tab. A1.4-WVG'!$C123,(AJ$6-1)*8+(AJ$6-1)*1+1,8),": ",VLOOKUP(MID('Tab. A1.4-WVG'!$C123,(AJ$6-1)*8+(AJ$6-1)*1+1,8),AGS,2,FALSE)))</f>
        <v/>
      </c>
      <c r="AK119" s="232" t="str">
        <f>IF(MID('Tab. A1.4-WVG'!$C123,(AK$6-1)*8+(AK$6-1)*1+1,8)="","",CONCATENATE(MID('Tab. A1.4-WVG'!$C123,(AK$6-1)*8+(AK$6-1)*1+1,8),": ",VLOOKUP(MID('Tab. A1.4-WVG'!$C123,(AK$6-1)*8+(AK$6-1)*1+1,8),AGS,2,FALSE)))</f>
        <v/>
      </c>
      <c r="AL119" s="232" t="str">
        <f>IF(MID('Tab. A1.4-WVG'!$C123,(AL$6-1)*8+(AL$6-1)*1+1,8)="","",CONCATENATE(MID('Tab. A1.4-WVG'!$C123,(AL$6-1)*8+(AL$6-1)*1+1,8),": ",VLOOKUP(MID('Tab. A1.4-WVG'!$C123,(AL$6-1)*8+(AL$6-1)*1+1,8),AGS,2,FALSE)))</f>
        <v/>
      </c>
      <c r="AM119" s="232" t="str">
        <f>IF(MID('Tab. A1.4-WVG'!$C123,(AM$6-1)*8+(AM$6-1)*1+1,8)="","",CONCATENATE(MID('Tab. A1.4-WVG'!$C123,(AM$6-1)*8+(AM$6-1)*1+1,8),": ",VLOOKUP(MID('Tab. A1.4-WVG'!$C123,(AM$6-1)*8+(AM$6-1)*1+1,8),AGS,2,FALSE)))</f>
        <v/>
      </c>
      <c r="AN119" s="232" t="str">
        <f>IF(MID('Tab. A1.4-WVG'!$C123,(AN$6-1)*8+(AN$6-1)*1+1,8)="","",CONCATENATE(MID('Tab. A1.4-WVG'!$C123,(AN$6-1)*8+(AN$6-1)*1+1,8),": ",VLOOKUP(MID('Tab. A1.4-WVG'!$C123,(AN$6-1)*8+(AN$6-1)*1+1,8),AGS,2,FALSE)))</f>
        <v/>
      </c>
      <c r="AO119" s="232" t="str">
        <f>IF(MID('Tab. A1.4-WVG'!$C123,(AO$6-1)*8+(AO$6-1)*1+1,8)="","",CONCATENATE(MID('Tab. A1.4-WVG'!$C123,(AO$6-1)*8+(AO$6-1)*1+1,8),": ",VLOOKUP(MID('Tab. A1.4-WVG'!$C123,(AO$6-1)*8+(AO$6-1)*1+1,8),AGS,2,FALSE)))</f>
        <v/>
      </c>
      <c r="AP119" s="232" t="str">
        <f>IF(MID('Tab. A1.4-WVG'!$C123,(AP$6-1)*8+(AP$6-1)*1+1,8)="","",CONCATENATE(MID('Tab. A1.4-WVG'!$C123,(AP$6-1)*8+(AP$6-1)*1+1,8),": ",VLOOKUP(MID('Tab. A1.4-WVG'!$C123,(AP$6-1)*8+(AP$6-1)*1+1,8),AGS,2,FALSE)))</f>
        <v/>
      </c>
      <c r="AQ119" s="232" t="str">
        <f>IF(MID('Tab. A1.4-WVG'!$C123,(AQ$6-1)*8+(AQ$6-1)*1+1,8)="","",CONCATENATE(MID('Tab. A1.4-WVG'!$C123,(AQ$6-1)*8+(AQ$6-1)*1+1,8),": ",VLOOKUP(MID('Tab. A1.4-WVG'!$C123,(AQ$6-1)*8+(AQ$6-1)*1+1,8),AGS,2,FALSE)))</f>
        <v/>
      </c>
      <c r="AR119" s="232" t="str">
        <f>IF(MID('Tab. A1.4-WVG'!$C123,(AR$6-1)*8+(AR$6-1)*1+1,8)="","",CONCATENATE(MID('Tab. A1.4-WVG'!$C123,(AR$6-1)*8+(AR$6-1)*1+1,8),": ",VLOOKUP(MID('Tab. A1.4-WVG'!$C123,(AR$6-1)*8+(AR$6-1)*1+1,8),AGS,2,FALSE)))</f>
        <v/>
      </c>
      <c r="AS119" s="232" t="str">
        <f>IF(MID('Tab. A1.4-WVG'!$C123,(AS$6-1)*8+(AS$6-1)*1+1,8)="","",CONCATENATE(MID('Tab. A1.4-WVG'!$C123,(AS$6-1)*8+(AS$6-1)*1+1,8),": ",VLOOKUP(MID('Tab. A1.4-WVG'!$C123,(AS$6-1)*8+(AS$6-1)*1+1,8),AGS,2,FALSE)))</f>
        <v/>
      </c>
      <c r="AT119" s="232" t="str">
        <f>IF(MID('Tab. A1.4-WVG'!$C123,(AT$6-1)*8+(AT$6-1)*1+1,8)="","",CONCATENATE(MID('Tab. A1.4-WVG'!$C123,(AT$6-1)*8+(AT$6-1)*1+1,8),": ",VLOOKUP(MID('Tab. A1.4-WVG'!$C123,(AT$6-1)*8+(AT$6-1)*1+1,8),AGS,2,FALSE)))</f>
        <v/>
      </c>
      <c r="AU119" s="232" t="str">
        <f>IF(MID('Tab. A1.4-WVG'!$C123,(AU$6-1)*8+(AU$6-1)*1+1,8)="","",CONCATENATE(MID('Tab. A1.4-WVG'!$C123,(AU$6-1)*8+(AU$6-1)*1+1,8),": ",VLOOKUP(MID('Tab. A1.4-WVG'!$C123,(AU$6-1)*8+(AU$6-1)*1+1,8),AGS,2,FALSE)))</f>
        <v/>
      </c>
      <c r="AV119" s="232" t="str">
        <f>IF(MID('Tab. A1.4-WVG'!$C123,(AV$6-1)*8+(AV$6-1)*1+1,8)="","",CONCATENATE(MID('Tab. A1.4-WVG'!$C123,(AV$6-1)*8+(AV$6-1)*1+1,8),": ",VLOOKUP(MID('Tab. A1.4-WVG'!$C123,(AV$6-1)*8+(AV$6-1)*1+1,8),AGS,2,FALSE)))</f>
        <v/>
      </c>
      <c r="AW119" s="232" t="str">
        <f>IF(MID('Tab. A1.4-WVG'!$C123,(AW$6-1)*8+(AW$6-1)*1+1,8)="","",CONCATENATE(MID('Tab. A1.4-WVG'!$C123,(AW$6-1)*8+(AW$6-1)*1+1,8),": ",VLOOKUP(MID('Tab. A1.4-WVG'!$C123,(AW$6-1)*8+(AW$6-1)*1+1,8),AGS,2,FALSE)))</f>
        <v/>
      </c>
      <c r="AX119" s="232" t="str">
        <f>IF(MID('Tab. A1.4-WVG'!$C123,(AX$6-1)*8+(AX$6-1)*1+1,8)="","",CONCATENATE(MID('Tab. A1.4-WVG'!$C123,(AX$6-1)*8+(AX$6-1)*1+1,8),": ",VLOOKUP(MID('Tab. A1.4-WVG'!$C123,(AX$6-1)*8+(AX$6-1)*1+1,8),AGS,2,FALSE)))</f>
        <v/>
      </c>
      <c r="AY119" s="232" t="str">
        <f>IF(MID('Tab. A1.4-WVG'!$C123,(AY$6-1)*8+(AY$6-1)*1+1,8)="","",CONCATENATE(MID('Tab. A1.4-WVG'!$C123,(AY$6-1)*8+(AY$6-1)*1+1,8),": ",VLOOKUP(MID('Tab. A1.4-WVG'!$C123,(AY$6-1)*8+(AY$6-1)*1+1,8),AGS,2,FALSE)))</f>
        <v/>
      </c>
      <c r="AZ119" s="232" t="str">
        <f>IF(MID('Tab. A1.4-WVG'!$C123,(AZ$6-1)*8+(AZ$6-1)*1+1,8)="","",CONCATENATE(MID('Tab. A1.4-WVG'!$C123,(AZ$6-1)*8+(AZ$6-1)*1+1,8),": ",VLOOKUP(MID('Tab. A1.4-WVG'!$C123,(AZ$6-1)*8+(AZ$6-1)*1+1,8),AGS,2,FALSE)))</f>
        <v/>
      </c>
      <c r="BA119" s="232" t="str">
        <f>IF(MID('Tab. A1.4-WVG'!$C123,(BA$6-1)*8+(BA$6-1)*1+1,8)="","",CONCATENATE(MID('Tab. A1.4-WVG'!$C123,(BA$6-1)*8+(BA$6-1)*1+1,8),": ",VLOOKUP(MID('Tab. A1.4-WVG'!$C123,(BA$6-1)*8+(BA$6-1)*1+1,8),AGS,2,FALSE)))</f>
        <v/>
      </c>
      <c r="BB119" s="232" t="str">
        <f>IF(MID('Tab. A1.4-WVG'!$C123,(BB$6-1)*8+(BB$6-1)*1+1,8)="","",CONCATENATE(MID('Tab. A1.4-WVG'!$C123,(BB$6-1)*8+(BB$6-1)*1+1,8),": ",VLOOKUP(MID('Tab. A1.4-WVG'!$C123,(BB$6-1)*8+(BB$6-1)*1+1,8),AGS,2,FALSE)))</f>
        <v/>
      </c>
      <c r="BC119" s="232" t="str">
        <f>IF(MID('Tab. A1.4-WVG'!$C123,(BC$6-1)*8+(BC$6-1)*1+1,8)="","",CONCATENATE(MID('Tab. A1.4-WVG'!$C123,(BC$6-1)*8+(BC$6-1)*1+1,8),": ",VLOOKUP(MID('Tab. A1.4-WVG'!$C123,(BC$6-1)*8+(BC$6-1)*1+1,8),AGS,2,FALSE)))</f>
        <v/>
      </c>
      <c r="BD119" s="232" t="str">
        <f>IF(MID('Tab. A1.4-WVG'!$C123,(BD$6-1)*8+(BD$6-1)*1+1,8)="","",CONCATENATE(MID('Tab. A1.4-WVG'!$C123,(BD$6-1)*8+(BD$6-1)*1+1,8),": ",VLOOKUP(MID('Tab. A1.4-WVG'!$C123,(BD$6-1)*8+(BD$6-1)*1+1,8),AGS,2,FALSE)))</f>
        <v/>
      </c>
      <c r="BE119" s="232" t="str">
        <f>IF(MID('Tab. A1.4-WVG'!$C123,(BE$6-1)*8+(BE$6-1)*1+1,8)="","",CONCATENATE(MID('Tab. A1.4-WVG'!$C123,(BE$6-1)*8+(BE$6-1)*1+1,8),": ",VLOOKUP(MID('Tab. A1.4-WVG'!$C123,(BE$6-1)*8+(BE$6-1)*1+1,8),AGS,2,FALSE)))</f>
        <v/>
      </c>
      <c r="BF119" s="232" t="str">
        <f>IF(MID('Tab. A1.4-WVG'!$C123,(BF$6-1)*8+(BF$6-1)*1+1,8)="","",CONCATENATE(MID('Tab. A1.4-WVG'!$C123,(BF$6-1)*8+(BF$6-1)*1+1,8),": ",VLOOKUP(MID('Tab. A1.4-WVG'!$C123,(BF$6-1)*8+(BF$6-1)*1+1,8),AGS,2,FALSE)))</f>
        <v/>
      </c>
      <c r="BG119" s="232" t="str">
        <f>IF(MID('Tab. A1.4-WVG'!$C123,(BG$6-1)*8+(BG$6-1)*1+1,8)="","",CONCATENATE(MID('Tab. A1.4-WVG'!$C123,(BG$6-1)*8+(BG$6-1)*1+1,8),": ",VLOOKUP(MID('Tab. A1.4-WVG'!$C123,(BG$6-1)*8+(BG$6-1)*1+1,8),AGS,2,FALSE)))</f>
        <v/>
      </c>
      <c r="BH119" s="232" t="str">
        <f>IF(MID('Tab. A1.4-WVG'!$C123,(BH$6-1)*8+(BH$6-1)*1+1,8)="","",CONCATENATE(MID('Tab. A1.4-WVG'!$C123,(BH$6-1)*8+(BH$6-1)*1+1,8),": ",VLOOKUP(MID('Tab. A1.4-WVG'!$C123,(BH$6-1)*8+(BH$6-1)*1+1,8),AGS,2,FALSE)))</f>
        <v/>
      </c>
      <c r="BI119" s="232" t="str">
        <f>IF(MID('Tab. A1.4-WVG'!$C123,(BI$6-1)*8+(BI$6-1)*1+1,8)="","",CONCATENATE(MID('Tab. A1.4-WVG'!$C123,(BI$6-1)*8+(BI$6-1)*1+1,8),": ",VLOOKUP(MID('Tab. A1.4-WVG'!$C123,(BI$6-1)*8+(BI$6-1)*1+1,8),AGS,2,FALSE)))</f>
        <v/>
      </c>
      <c r="BJ119" s="232" t="str">
        <f>IF(MID('Tab. A1.4-WVG'!$C123,(BJ$6-1)*8+(BJ$6-1)*1+1,8)="","",CONCATENATE(MID('Tab. A1.4-WVG'!$C123,(BJ$6-1)*8+(BJ$6-1)*1+1,8),": ",VLOOKUP(MID('Tab. A1.4-WVG'!$C123,(BJ$6-1)*8+(BJ$6-1)*1+1,8),AGS,2,FALSE)))</f>
        <v/>
      </c>
      <c r="BK119" s="232" t="str">
        <f>IF(MID('Tab. A1.4-WVG'!$C123,(BK$6-1)*8+(BK$6-1)*1+1,8)="","",CONCATENATE(MID('Tab. A1.4-WVG'!$C123,(BK$6-1)*8+(BK$6-1)*1+1,8),": ",VLOOKUP(MID('Tab. A1.4-WVG'!$C123,(BK$6-1)*8+(BK$6-1)*1+1,8),AGS,2,FALSE)))</f>
        <v/>
      </c>
      <c r="BL119" s="232" t="str">
        <f>IF(MID('Tab. A1.4-WVG'!$C123,(BL$6-1)*8+(BL$6-1)*1+1,8)="","",CONCATENATE(MID('Tab. A1.4-WVG'!$C123,(BL$6-1)*8+(BL$6-1)*1+1,8),": ",VLOOKUP(MID('Tab. A1.4-WVG'!$C123,(BL$6-1)*8+(BL$6-1)*1+1,8),AGS,2,FALSE)))</f>
        <v/>
      </c>
      <c r="BM119" s="232" t="str">
        <f>IF(MID('Tab. A1.4-WVG'!$C123,(BM$6-1)*8+(BM$6-1)*1+1,8)="","",CONCATENATE(MID('Tab. A1.4-WVG'!$C123,(BM$6-1)*8+(BM$6-1)*1+1,8),": ",VLOOKUP(MID('Tab. A1.4-WVG'!$C123,(BM$6-1)*8+(BM$6-1)*1+1,8),AGS,2,FALSE)))</f>
        <v/>
      </c>
      <c r="BN119" s="232" t="str">
        <f>IF(MID('Tab. A1.4-WVG'!$C123,(BN$6-1)*8+(BN$6-1)*1+1,8)="","",CONCATENATE(MID('Tab. A1.4-WVG'!$C123,(BN$6-1)*8+(BN$6-1)*1+1,8),": ",VLOOKUP(MID('Tab. A1.4-WVG'!$C123,(BN$6-1)*8+(BN$6-1)*1+1,8),AGS,2,FALSE)))</f>
        <v/>
      </c>
      <c r="BO119" s="232" t="str">
        <f>IF(MID('Tab. A1.4-WVG'!$C123,(BO$6-1)*8+(BO$6-1)*1+1,8)="","",CONCATENATE(MID('Tab. A1.4-WVG'!$C123,(BO$6-1)*8+(BO$6-1)*1+1,8),": ",VLOOKUP(MID('Tab. A1.4-WVG'!$C123,(BO$6-1)*8+(BO$6-1)*1+1,8),AGS,2,FALSE)))</f>
        <v/>
      </c>
      <c r="BP119" s="232" t="str">
        <f>IF(MID('Tab. A1.4-WVG'!$C123,(BP$6-1)*8+(BP$6-1)*1+1,8)="","",CONCATENATE(MID('Tab. A1.4-WVG'!$C123,(BP$6-1)*8+(BP$6-1)*1+1,8),": ",VLOOKUP(MID('Tab. A1.4-WVG'!$C123,(BP$6-1)*8+(BP$6-1)*1+1,8),AGS,2,FALSE)))</f>
        <v/>
      </c>
      <c r="BQ119" s="232" t="str">
        <f>IF(MID('Tab. A1.4-WVG'!$C123,(BQ$6-1)*8+(BQ$6-1)*1+1,8)="","",CONCATENATE(MID('Tab. A1.4-WVG'!$C123,(BQ$6-1)*8+(BQ$6-1)*1+1,8),": ",VLOOKUP(MID('Tab. A1.4-WVG'!$C123,(BQ$6-1)*8+(BQ$6-1)*1+1,8),AGS,2,FALSE)))</f>
        <v/>
      </c>
      <c r="BR119" s="232" t="str">
        <f>IF(MID('Tab. A1.4-WVG'!$C123,(BR$6-1)*8+(BR$6-1)*1+1,8)="","",CONCATENATE(MID('Tab. A1.4-WVG'!$C123,(BR$6-1)*8+(BR$6-1)*1+1,8),": ",VLOOKUP(MID('Tab. A1.4-WVG'!$C123,(BR$6-1)*8+(BR$6-1)*1+1,8),AGS,2,FALSE)))</f>
        <v/>
      </c>
      <c r="BS119" s="232" t="str">
        <f>IF(MID('Tab. A1.4-WVG'!$C123,(BS$6-1)*8+(BS$6-1)*1+1,8)="","",CONCATENATE(MID('Tab. A1.4-WVG'!$C123,(BS$6-1)*8+(BS$6-1)*1+1,8),": ",VLOOKUP(MID('Tab. A1.4-WVG'!$C123,(BS$6-1)*8+(BS$6-1)*1+1,8),AGS,2,FALSE)))</f>
        <v/>
      </c>
      <c r="BT119" s="232" t="str">
        <f>IF(MID('Tab. A1.4-WVG'!$C123,(BT$6-1)*8+(BT$6-1)*1+1,8)="","",CONCATENATE(MID('Tab. A1.4-WVG'!$C123,(BT$6-1)*8+(BT$6-1)*1+1,8),": ",VLOOKUP(MID('Tab. A1.4-WVG'!$C123,(BT$6-1)*8+(BT$6-1)*1+1,8),AGS,2,FALSE)))</f>
        <v/>
      </c>
      <c r="BU119" s="232" t="str">
        <f>IF(MID('Tab. A1.4-WVG'!$C123,(BU$6-1)*8+(BU$6-1)*1+1,8)="","",CONCATENATE(MID('Tab. A1.4-WVG'!$C123,(BU$6-1)*8+(BU$6-1)*1+1,8),": ",VLOOKUP(MID('Tab. A1.4-WVG'!$C123,(BU$6-1)*8+(BU$6-1)*1+1,8),AGS,2,FALSE)))</f>
        <v/>
      </c>
      <c r="BV119" s="232" t="str">
        <f>IF(MID('Tab. A1.4-WVG'!$C123,(BV$6-1)*8+(BV$6-1)*1+1,8)="","",CONCATENATE(MID('Tab. A1.4-WVG'!$C123,(BV$6-1)*8+(BV$6-1)*1+1,8),": ",VLOOKUP(MID('Tab. A1.4-WVG'!$C123,(BV$6-1)*8+(BV$6-1)*1+1,8),AGS,2,FALSE)))</f>
        <v/>
      </c>
      <c r="BW119" s="232" t="str">
        <f>IF(MID('Tab. A1.4-WVG'!$C123,(BW$6-1)*8+(BW$6-1)*1+1,8)="","",CONCATENATE(MID('Tab. A1.4-WVG'!$C123,(BW$6-1)*8+(BW$6-1)*1+1,8),": ",VLOOKUP(MID('Tab. A1.4-WVG'!$C123,(BW$6-1)*8+(BW$6-1)*1+1,8),AGS,2,FALSE)))</f>
        <v/>
      </c>
      <c r="BX119" s="232" t="str">
        <f>IF(MID('Tab. A1.4-WVG'!$C123,(BX$6-1)*8+(BX$6-1)*1+1,8)="","",CONCATENATE(MID('Tab. A1.4-WVG'!$C123,(BX$6-1)*8+(BX$6-1)*1+1,8),": ",VLOOKUP(MID('Tab. A1.4-WVG'!$C123,(BX$6-1)*8+(BX$6-1)*1+1,8),AGS,2,FALSE)))</f>
        <v/>
      </c>
      <c r="BY119" s="232" t="str">
        <f>IF(MID('Tab. A1.4-WVG'!$C123,(BY$6-1)*8+(BY$6-1)*1+1,8)="","",CONCATENATE(MID('Tab. A1.4-WVG'!$C123,(BY$6-1)*8+(BY$6-1)*1+1,8),": ",VLOOKUP(MID('Tab. A1.4-WVG'!$C123,(BY$6-1)*8+(BY$6-1)*1+1,8),AGS,2,FALSE)))</f>
        <v/>
      </c>
      <c r="BZ119" s="232" t="str">
        <f>IF(MID('Tab. A1.4-WVG'!$C123,(BZ$6-1)*8+(BZ$6-1)*1+1,8)="","",CONCATENATE(MID('Tab. A1.4-WVG'!$C123,(BZ$6-1)*8+(BZ$6-1)*1+1,8),": ",VLOOKUP(MID('Tab. A1.4-WVG'!$C123,(BZ$6-1)*8+(BZ$6-1)*1+1,8),AGS,2,FALSE)))</f>
        <v/>
      </c>
      <c r="CA119" s="232" t="str">
        <f>IF(MID('Tab. A1.4-WVG'!$C123,(CA$6-1)*8+(CA$6-1)*1+1,8)="","",CONCATENATE(MID('Tab. A1.4-WVG'!$C123,(CA$6-1)*8+(CA$6-1)*1+1,8),": ",VLOOKUP(MID('Tab. A1.4-WVG'!$C123,(CA$6-1)*8+(CA$6-1)*1+1,8),AGS,2,FALSE)))</f>
        <v/>
      </c>
      <c r="CB119" s="232" t="str">
        <f>IF(MID('Tab. A1.4-WVG'!$C123,(CB$6-1)*8+(CB$6-1)*1+1,8)="","",CONCATENATE(MID('Tab. A1.4-WVG'!$C123,(CB$6-1)*8+(CB$6-1)*1+1,8),": ",VLOOKUP(MID('Tab. A1.4-WVG'!$C123,(CB$6-1)*8+(CB$6-1)*1+1,8),AGS,2,FALSE)))</f>
        <v/>
      </c>
      <c r="CC119" s="232" t="str">
        <f>IF(MID('Tab. A1.4-WVG'!$C123,(CC$6-1)*8+(CC$6-1)*1+1,8)="","",CONCATENATE(MID('Tab. A1.4-WVG'!$C123,(CC$6-1)*8+(CC$6-1)*1+1,8),": ",VLOOKUP(MID('Tab. A1.4-WVG'!$C123,(CC$6-1)*8+(CC$6-1)*1+1,8),AGS,2,FALSE)))</f>
        <v/>
      </c>
      <c r="CD119" s="232" t="str">
        <f>IF(MID('Tab. A1.4-WVG'!$C123,(CD$6-1)*8+(CD$6-1)*1+1,8)="","",CONCATENATE(MID('Tab. A1.4-WVG'!$C123,(CD$6-1)*8+(CD$6-1)*1+1,8),": ",VLOOKUP(MID('Tab. A1.4-WVG'!$C123,(CD$6-1)*8+(CD$6-1)*1+1,8),AGS,2,FALSE)))</f>
        <v/>
      </c>
      <c r="CE119" s="232" t="str">
        <f>IF(MID('Tab. A1.4-WVG'!$C123,(CE$6-1)*8+(CE$6-1)*1+1,8)="","",CONCATENATE(MID('Tab. A1.4-WVG'!$C123,(CE$6-1)*8+(CE$6-1)*1+1,8),": ",VLOOKUP(MID('Tab. A1.4-WVG'!$C123,(CE$6-1)*8+(CE$6-1)*1+1,8),AGS,2,FALSE)))</f>
        <v/>
      </c>
      <c r="CF119" s="232" t="str">
        <f>IF(MID('Tab. A1.4-WVG'!$C123,(CF$6-1)*8+(CF$6-1)*1+1,8)="","",CONCATENATE(MID('Tab. A1.4-WVG'!$C123,(CF$6-1)*8+(CF$6-1)*1+1,8),": ",VLOOKUP(MID('Tab. A1.4-WVG'!$C123,(CF$6-1)*8+(CF$6-1)*1+1,8),AGS,2,FALSE)))</f>
        <v/>
      </c>
      <c r="CG119" s="232" t="str">
        <f>IF(MID('Tab. A1.4-WVG'!$C123,(CG$6-1)*8+(CG$6-1)*1+1,8)="","",CONCATENATE(MID('Tab. A1.4-WVG'!$C123,(CG$6-1)*8+(CG$6-1)*1+1,8),": ",VLOOKUP(MID('Tab. A1.4-WVG'!$C123,(CG$6-1)*8+(CG$6-1)*1+1,8),AGS,2,FALSE)))</f>
        <v/>
      </c>
      <c r="CH119" s="232" t="str">
        <f>IF(MID('Tab. A1.4-WVG'!$C123,(CH$6-1)*8+(CH$6-1)*1+1,8)="","",CONCATENATE(MID('Tab. A1.4-WVG'!$C123,(CH$6-1)*8+(CH$6-1)*1+1,8),": ",VLOOKUP(MID('Tab. A1.4-WVG'!$C123,(CH$6-1)*8+(CH$6-1)*1+1,8),AGS,2,FALSE)))</f>
        <v/>
      </c>
      <c r="CI119" s="232" t="str">
        <f>IF(MID('Tab. A1.4-WVG'!$C123,(CI$6-1)*8+(CI$6-1)*1+1,8)="","",CONCATENATE(MID('Tab. A1.4-WVG'!$C123,(CI$6-1)*8+(CI$6-1)*1+1,8),": ",VLOOKUP(MID('Tab. A1.4-WVG'!$C123,(CI$6-1)*8+(CI$6-1)*1+1,8),AGS,2,FALSE)))</f>
        <v/>
      </c>
      <c r="CJ119" s="232" t="str">
        <f>IF(MID('Tab. A1.4-WVG'!$C123,(CJ$6-1)*8+(CJ$6-1)*1+1,8)="","",CONCATENATE(MID('Tab. A1.4-WVG'!$C123,(CJ$6-1)*8+(CJ$6-1)*1+1,8),": ",VLOOKUP(MID('Tab. A1.4-WVG'!$C123,(CJ$6-1)*8+(CJ$6-1)*1+1,8),AGS,2,FALSE)))</f>
        <v/>
      </c>
      <c r="CK119" s="232" t="str">
        <f>IF(MID('Tab. A1.4-WVG'!$C123,(CK$6-1)*8+(CK$6-1)*1+1,8)="","",CONCATENATE(MID('Tab. A1.4-WVG'!$C123,(CK$6-1)*8+(CK$6-1)*1+1,8),": ",VLOOKUP(MID('Tab. A1.4-WVG'!$C123,(CK$6-1)*8+(CK$6-1)*1+1,8),AGS,2,FALSE)))</f>
        <v/>
      </c>
      <c r="CL119" s="232" t="str">
        <f>IF(MID('Tab. A1.4-WVG'!$C123,(CL$6-1)*8+(CL$6-1)*1+1,8)="","",CONCATENATE(MID('Tab. A1.4-WVG'!$C123,(CL$6-1)*8+(CL$6-1)*1+1,8),": ",VLOOKUP(MID('Tab. A1.4-WVG'!$C123,(CL$6-1)*8+(CL$6-1)*1+1,8),AGS,2,FALSE)))</f>
        <v/>
      </c>
      <c r="CM119" s="232" t="str">
        <f>IF(MID('Tab. A1.4-WVG'!$C123,(CM$6-1)*8+(CM$6-1)*1+1,8)="","",CONCATENATE(MID('Tab. A1.4-WVG'!$C123,(CM$6-1)*8+(CM$6-1)*1+1,8),": ",VLOOKUP(MID('Tab. A1.4-WVG'!$C123,(CM$6-1)*8+(CM$6-1)*1+1,8),AGS,2,FALSE)))</f>
        <v/>
      </c>
      <c r="CN119" s="232" t="str">
        <f>IF(MID('Tab. A1.4-WVG'!$C123,(CN$6-1)*8+(CN$6-1)*1+1,8)="","",CONCATENATE(MID('Tab. A1.4-WVG'!$C123,(CN$6-1)*8+(CN$6-1)*1+1,8),": ",VLOOKUP(MID('Tab. A1.4-WVG'!$C123,(CN$6-1)*8+(CN$6-1)*1+1,8),AGS,2,FALSE)))</f>
        <v/>
      </c>
      <c r="CO119" s="232" t="str">
        <f>IF(MID('Tab. A1.4-WVG'!$C123,(CO$6-1)*8+(CO$6-1)*1+1,8)="","",CONCATENATE(MID('Tab. A1.4-WVG'!$C123,(CO$6-1)*8+(CO$6-1)*1+1,8),": ",VLOOKUP(MID('Tab. A1.4-WVG'!$C123,(CO$6-1)*8+(CO$6-1)*1+1,8),AGS,2,FALSE)))</f>
        <v/>
      </c>
      <c r="CP119" s="232" t="str">
        <f>IF(MID('Tab. A1.4-WVG'!$C123,(CP$6-1)*8+(CP$6-1)*1+1,8)="","",CONCATENATE(MID('Tab. A1.4-WVG'!$C123,(CP$6-1)*8+(CP$6-1)*1+1,8),": ",VLOOKUP(MID('Tab. A1.4-WVG'!$C123,(CP$6-1)*8+(CP$6-1)*1+1,8),AGS,2,FALSE)))</f>
        <v/>
      </c>
      <c r="CQ119" s="232" t="str">
        <f>IF(MID('Tab. A1.4-WVG'!$C123,(CQ$6-1)*8+(CQ$6-1)*1+1,8)="","",CONCATENATE(MID('Tab. A1.4-WVG'!$C123,(CQ$6-1)*8+(CQ$6-1)*1+1,8),": ",VLOOKUP(MID('Tab. A1.4-WVG'!$C123,(CQ$6-1)*8+(CQ$6-1)*1+1,8),AGS,2,FALSE)))</f>
        <v/>
      </c>
      <c r="CR119" s="232" t="str">
        <f>IF(MID('Tab. A1.4-WVG'!$C123,(CR$6-1)*8+(CR$6-1)*1+1,8)="","",CONCATENATE(MID('Tab. A1.4-WVG'!$C123,(CR$6-1)*8+(CR$6-1)*1+1,8),": ",VLOOKUP(MID('Tab. A1.4-WVG'!$C123,(CR$6-1)*8+(CR$6-1)*1+1,8),AGS,2,FALSE)))</f>
        <v/>
      </c>
      <c r="CS119" s="232" t="str">
        <f>IF(MID('Tab. A1.4-WVG'!$C123,(CS$6-1)*8+(CS$6-1)*1+1,8)="","",CONCATENATE(MID('Tab. A1.4-WVG'!$C123,(CS$6-1)*8+(CS$6-1)*1+1,8),": ",VLOOKUP(MID('Tab. A1.4-WVG'!$C123,(CS$6-1)*8+(CS$6-1)*1+1,8),AGS,2,FALSE)))</f>
        <v/>
      </c>
      <c r="CT119" s="232" t="str">
        <f>IF(MID('Tab. A1.4-WVG'!$C123,(CT$6-1)*8+(CT$6-1)*1+1,8)="","",CONCATENATE(MID('Tab. A1.4-WVG'!$C123,(CT$6-1)*8+(CT$6-1)*1+1,8),": ",VLOOKUP(MID('Tab. A1.4-WVG'!$C123,(CT$6-1)*8+(CT$6-1)*1+1,8),AGS,2,FALSE)))</f>
        <v/>
      </c>
      <c r="CU119" s="232" t="str">
        <f>IF(MID('Tab. A1.4-WVG'!$C123,(CU$6-1)*8+(CU$6-1)*1+1,8)="","",CONCATENATE(MID('Tab. A1.4-WVG'!$C123,(CU$6-1)*8+(CU$6-1)*1+1,8),": ",VLOOKUP(MID('Tab. A1.4-WVG'!$C123,(CU$6-1)*8+(CU$6-1)*1+1,8),AGS,2,FALSE)))</f>
        <v/>
      </c>
      <c r="CV119" s="232" t="str">
        <f>IF(MID('Tab. A1.4-WVG'!$C123,(CV$6-1)*8+(CV$6-1)*1+1,8)="","",CONCATENATE(MID('Tab. A1.4-WVG'!$C123,(CV$6-1)*8+(CV$6-1)*1+1,8),": ",VLOOKUP(MID('Tab. A1.4-WVG'!$C123,(CV$6-1)*8+(CV$6-1)*1+1,8),AGS,2,FALSE)))</f>
        <v/>
      </c>
      <c r="CW119" s="232" t="str">
        <f>IF(MID('Tab. A1.4-WVG'!$C123,(CW$6-1)*8+(CW$6-1)*1+1,8)="","",CONCATENATE(MID('Tab. A1.4-WVG'!$C123,(CW$6-1)*8+(CW$6-1)*1+1,8),": ",VLOOKUP(MID('Tab. A1.4-WVG'!$C123,(CW$6-1)*8+(CW$6-1)*1+1,8),AGS,2,FALSE)))</f>
        <v/>
      </c>
      <c r="CX119" s="39">
        <f t="shared" si="1"/>
        <v>0</v>
      </c>
    </row>
    <row r="120" spans="1:102" ht="38.25" customHeight="1" x14ac:dyDescent="0.2">
      <c r="A120" s="231" t="str">
        <f>IF('Tab. A1.4-WVG'!A124="","",'Tab. A1.4-WVG'!A124)</f>
        <v/>
      </c>
      <c r="B120" s="232" t="str">
        <f>IF(MID('Tab. A1.4-WVG'!$C124,(B$6-1)*8+(B$6-1)*1+1,8)="","",CONCATENATE(MID('Tab. A1.4-WVG'!$C124,(B$6-1)*8+(B$6-1)*1+1,8),": ",VLOOKUP(MID('Tab. A1.4-WVG'!$C124,(B$6-1)*8+(B$6-1)*1+1,8),AGS,2,FALSE)))</f>
        <v/>
      </c>
      <c r="C120" s="232" t="str">
        <f>IF(MID('Tab. A1.4-WVG'!$C124,(C$6-1)*8+(C$6-1)*1+1,8)="","",CONCATENATE(MID('Tab. A1.4-WVG'!$C124,(C$6-1)*8+(C$6-1)*1+1,8),": ",VLOOKUP(MID('Tab. A1.4-WVG'!$C124,(C$6-1)*8+(C$6-1)*1+1,8),AGS,2,FALSE)))</f>
        <v/>
      </c>
      <c r="D120" s="232" t="str">
        <f>IF(MID('Tab. A1.4-WVG'!$C124,(D$6-1)*8+(D$6-1)*1+1,8)="","",CONCATENATE(MID('Tab. A1.4-WVG'!$C124,(D$6-1)*8+(D$6-1)*1+1,8),": ",VLOOKUP(MID('Tab. A1.4-WVG'!$C124,(D$6-1)*8+(D$6-1)*1+1,8),AGS,2,FALSE)))</f>
        <v/>
      </c>
      <c r="E120" s="232" t="str">
        <f>IF(MID('Tab. A1.4-WVG'!$C124,(E$6-1)*8+(E$6-1)*1+1,8)="","",CONCATENATE(MID('Tab. A1.4-WVG'!$C124,(E$6-1)*8+(E$6-1)*1+1,8),": ",VLOOKUP(MID('Tab. A1.4-WVG'!$C124,(E$6-1)*8+(E$6-1)*1+1,8),AGS,2,FALSE)))</f>
        <v/>
      </c>
      <c r="F120" s="232" t="str">
        <f>IF(MID('Tab. A1.4-WVG'!$C124,(F$6-1)*8+(F$6-1)*1+1,8)="","",CONCATENATE(MID('Tab. A1.4-WVG'!$C124,(F$6-1)*8+(F$6-1)*1+1,8),": ",VLOOKUP(MID('Tab. A1.4-WVG'!$C124,(F$6-1)*8+(F$6-1)*1+1,8),AGS,2,FALSE)))</f>
        <v/>
      </c>
      <c r="G120" s="232" t="str">
        <f>IF(MID('Tab. A1.4-WVG'!$C124,(G$6-1)*8+(G$6-1)*1+1,8)="","",CONCATENATE(MID('Tab. A1.4-WVG'!$C124,(G$6-1)*8+(G$6-1)*1+1,8),": ",VLOOKUP(MID('Tab. A1.4-WVG'!$C124,(G$6-1)*8+(G$6-1)*1+1,8),AGS,2,FALSE)))</f>
        <v/>
      </c>
      <c r="H120" s="232" t="str">
        <f>IF(MID('Tab. A1.4-WVG'!$C124,(H$6-1)*8+(H$6-1)*1+1,8)="","",CONCATENATE(MID('Tab. A1.4-WVG'!$C124,(H$6-1)*8+(H$6-1)*1+1,8),": ",VLOOKUP(MID('Tab. A1.4-WVG'!$C124,(H$6-1)*8+(H$6-1)*1+1,8),AGS,2,FALSE)))</f>
        <v/>
      </c>
      <c r="I120" s="232" t="str">
        <f>IF(MID('Tab. A1.4-WVG'!$C124,(I$6-1)*8+(I$6-1)*1+1,8)="","",CONCATENATE(MID('Tab. A1.4-WVG'!$C124,(I$6-1)*8+(I$6-1)*1+1,8),": ",VLOOKUP(MID('Tab. A1.4-WVG'!$C124,(I$6-1)*8+(I$6-1)*1+1,8),AGS,2,FALSE)))</f>
        <v/>
      </c>
      <c r="J120" s="232" t="str">
        <f>IF(MID('Tab. A1.4-WVG'!$C124,(J$6-1)*8+(J$6-1)*1+1,8)="","",CONCATENATE(MID('Tab. A1.4-WVG'!$C124,(J$6-1)*8+(J$6-1)*1+1,8),": ",VLOOKUP(MID('Tab. A1.4-WVG'!$C124,(J$6-1)*8+(J$6-1)*1+1,8),AGS,2,FALSE)))</f>
        <v/>
      </c>
      <c r="K120" s="232" t="str">
        <f>IF(MID('Tab. A1.4-WVG'!$C124,(K$6-1)*8+(K$6-1)*1+1,8)="","",CONCATENATE(MID('Tab. A1.4-WVG'!$C124,(K$6-1)*8+(K$6-1)*1+1,8),": ",VLOOKUP(MID('Tab. A1.4-WVG'!$C124,(K$6-1)*8+(K$6-1)*1+1,8),AGS,2,FALSE)))</f>
        <v/>
      </c>
      <c r="L120" s="232" t="str">
        <f>IF(MID('Tab. A1.4-WVG'!$C124,(L$6-1)*8+(L$6-1)*1+1,8)="","",CONCATENATE(MID('Tab. A1.4-WVG'!$C124,(L$6-1)*8+(L$6-1)*1+1,8),": ",VLOOKUP(MID('Tab. A1.4-WVG'!$C124,(L$6-1)*8+(L$6-1)*1+1,8),AGS,2,FALSE)))</f>
        <v/>
      </c>
      <c r="M120" s="232" t="str">
        <f>IF(MID('Tab. A1.4-WVG'!$C124,(M$6-1)*8+(M$6-1)*1+1,8)="","",CONCATENATE(MID('Tab. A1.4-WVG'!$C124,(M$6-1)*8+(M$6-1)*1+1,8),": ",VLOOKUP(MID('Tab. A1.4-WVG'!$C124,(M$6-1)*8+(M$6-1)*1+1,8),AGS,2,FALSE)))</f>
        <v/>
      </c>
      <c r="N120" s="232" t="str">
        <f>IF(MID('Tab. A1.4-WVG'!$C124,(N$6-1)*8+(N$6-1)*1+1,8)="","",CONCATENATE(MID('Tab. A1.4-WVG'!$C124,(N$6-1)*8+(N$6-1)*1+1,8),": ",VLOOKUP(MID('Tab. A1.4-WVG'!$C124,(N$6-1)*8+(N$6-1)*1+1,8),AGS,2,FALSE)))</f>
        <v/>
      </c>
      <c r="O120" s="232" t="str">
        <f>IF(MID('Tab. A1.4-WVG'!$C124,(O$6-1)*8+(O$6-1)*1+1,8)="","",CONCATENATE(MID('Tab. A1.4-WVG'!$C124,(O$6-1)*8+(O$6-1)*1+1,8),": ",VLOOKUP(MID('Tab. A1.4-WVG'!$C124,(O$6-1)*8+(O$6-1)*1+1,8),AGS,2,FALSE)))</f>
        <v/>
      </c>
      <c r="P120" s="232" t="str">
        <f>IF(MID('Tab. A1.4-WVG'!$C124,(P$6-1)*8+(P$6-1)*1+1,8)="","",CONCATENATE(MID('Tab. A1.4-WVG'!$C124,(P$6-1)*8+(P$6-1)*1+1,8),": ",VLOOKUP(MID('Tab. A1.4-WVG'!$C124,(P$6-1)*8+(P$6-1)*1+1,8),AGS,2,FALSE)))</f>
        <v/>
      </c>
      <c r="Q120" s="232" t="str">
        <f>IF(MID('Tab. A1.4-WVG'!$C124,(Q$6-1)*8+(Q$6-1)*1+1,8)="","",CONCATENATE(MID('Tab. A1.4-WVG'!$C124,(Q$6-1)*8+(Q$6-1)*1+1,8),": ",VLOOKUP(MID('Tab. A1.4-WVG'!$C124,(Q$6-1)*8+(Q$6-1)*1+1,8),AGS,2,FALSE)))</f>
        <v/>
      </c>
      <c r="R120" s="232" t="str">
        <f>IF(MID('Tab. A1.4-WVG'!$C124,(R$6-1)*8+(R$6-1)*1+1,8)="","",CONCATENATE(MID('Tab. A1.4-WVG'!$C124,(R$6-1)*8+(R$6-1)*1+1,8),": ",VLOOKUP(MID('Tab. A1.4-WVG'!$C124,(R$6-1)*8+(R$6-1)*1+1,8),AGS,2,FALSE)))</f>
        <v/>
      </c>
      <c r="S120" s="232" t="str">
        <f>IF(MID('Tab. A1.4-WVG'!$C124,(S$6-1)*8+(S$6-1)*1+1,8)="","",CONCATENATE(MID('Tab. A1.4-WVG'!$C124,(S$6-1)*8+(S$6-1)*1+1,8),": ",VLOOKUP(MID('Tab. A1.4-WVG'!$C124,(S$6-1)*8+(S$6-1)*1+1,8),AGS,2,FALSE)))</f>
        <v/>
      </c>
      <c r="T120" s="232" t="str">
        <f>IF(MID('Tab. A1.4-WVG'!$C124,(T$6-1)*8+(T$6-1)*1+1,8)="","",CONCATENATE(MID('Tab. A1.4-WVG'!$C124,(T$6-1)*8+(T$6-1)*1+1,8),": ",VLOOKUP(MID('Tab. A1.4-WVG'!$C124,(T$6-1)*8+(T$6-1)*1+1,8),AGS,2,FALSE)))</f>
        <v/>
      </c>
      <c r="U120" s="232" t="str">
        <f>IF(MID('Tab. A1.4-WVG'!$C124,(U$6-1)*8+(U$6-1)*1+1,8)="","",CONCATENATE(MID('Tab. A1.4-WVG'!$C124,(U$6-1)*8+(U$6-1)*1+1,8),": ",VLOOKUP(MID('Tab. A1.4-WVG'!$C124,(U$6-1)*8+(U$6-1)*1+1,8),AGS,2,FALSE)))</f>
        <v/>
      </c>
      <c r="V120" s="232" t="str">
        <f>IF(MID('Tab. A1.4-WVG'!$C124,(V$6-1)*8+(V$6-1)*1+1,8)="","",CONCATENATE(MID('Tab. A1.4-WVG'!$C124,(V$6-1)*8+(V$6-1)*1+1,8),": ",VLOOKUP(MID('Tab. A1.4-WVG'!$C124,(V$6-1)*8+(V$6-1)*1+1,8),AGS,2,FALSE)))</f>
        <v/>
      </c>
      <c r="W120" s="232" t="str">
        <f>IF(MID('Tab. A1.4-WVG'!$C124,(W$6-1)*8+(W$6-1)*1+1,8)="","",CONCATENATE(MID('Tab. A1.4-WVG'!$C124,(W$6-1)*8+(W$6-1)*1+1,8),": ",VLOOKUP(MID('Tab. A1.4-WVG'!$C124,(W$6-1)*8+(W$6-1)*1+1,8),AGS,2,FALSE)))</f>
        <v/>
      </c>
      <c r="X120" s="232" t="str">
        <f>IF(MID('Tab. A1.4-WVG'!$C124,(X$6-1)*8+(X$6-1)*1+1,8)="","",CONCATENATE(MID('Tab. A1.4-WVG'!$C124,(X$6-1)*8+(X$6-1)*1+1,8),": ",VLOOKUP(MID('Tab. A1.4-WVG'!$C124,(X$6-1)*8+(X$6-1)*1+1,8),AGS,2,FALSE)))</f>
        <v/>
      </c>
      <c r="Y120" s="232" t="str">
        <f>IF(MID('Tab. A1.4-WVG'!$C124,(Y$6-1)*8+(Y$6-1)*1+1,8)="","",CONCATENATE(MID('Tab. A1.4-WVG'!$C124,(Y$6-1)*8+(Y$6-1)*1+1,8),": ",VLOOKUP(MID('Tab. A1.4-WVG'!$C124,(Y$6-1)*8+(Y$6-1)*1+1,8),AGS,2,FALSE)))</f>
        <v/>
      </c>
      <c r="Z120" s="232" t="str">
        <f>IF(MID('Tab. A1.4-WVG'!$C124,(Z$6-1)*8+(Z$6-1)*1+1,8)="","",CONCATENATE(MID('Tab. A1.4-WVG'!$C124,(Z$6-1)*8+(Z$6-1)*1+1,8),": ",VLOOKUP(MID('Tab. A1.4-WVG'!$C124,(Z$6-1)*8+(Z$6-1)*1+1,8),AGS,2,FALSE)))</f>
        <v/>
      </c>
      <c r="AA120" s="232" t="str">
        <f>IF(MID('Tab. A1.4-WVG'!$C124,(AA$6-1)*8+(AA$6-1)*1+1,8)="","",CONCATENATE(MID('Tab. A1.4-WVG'!$C124,(AA$6-1)*8+(AA$6-1)*1+1,8),": ",VLOOKUP(MID('Tab. A1.4-WVG'!$C124,(AA$6-1)*8+(AA$6-1)*1+1,8),AGS,2,FALSE)))</f>
        <v/>
      </c>
      <c r="AB120" s="232" t="str">
        <f>IF(MID('Tab. A1.4-WVG'!$C124,(AB$6-1)*8+(AB$6-1)*1+1,8)="","",CONCATENATE(MID('Tab. A1.4-WVG'!$C124,(AB$6-1)*8+(AB$6-1)*1+1,8),": ",VLOOKUP(MID('Tab. A1.4-WVG'!$C124,(AB$6-1)*8+(AB$6-1)*1+1,8),AGS,2,FALSE)))</f>
        <v/>
      </c>
      <c r="AC120" s="232" t="str">
        <f>IF(MID('Tab. A1.4-WVG'!$C124,(AC$6-1)*8+(AC$6-1)*1+1,8)="","",CONCATENATE(MID('Tab. A1.4-WVG'!$C124,(AC$6-1)*8+(AC$6-1)*1+1,8),": ",VLOOKUP(MID('Tab. A1.4-WVG'!$C124,(AC$6-1)*8+(AC$6-1)*1+1,8),AGS,2,FALSE)))</f>
        <v/>
      </c>
      <c r="AD120" s="232" t="str">
        <f>IF(MID('Tab. A1.4-WVG'!$C124,(AD$6-1)*8+(AD$6-1)*1+1,8)="","",CONCATENATE(MID('Tab. A1.4-WVG'!$C124,(AD$6-1)*8+(AD$6-1)*1+1,8),": ",VLOOKUP(MID('Tab. A1.4-WVG'!$C124,(AD$6-1)*8+(AD$6-1)*1+1,8),AGS,2,FALSE)))</f>
        <v/>
      </c>
      <c r="AE120" s="232" t="str">
        <f>IF(MID('Tab. A1.4-WVG'!$C124,(AE$6-1)*8+(AE$6-1)*1+1,8)="","",CONCATENATE(MID('Tab. A1.4-WVG'!$C124,(AE$6-1)*8+(AE$6-1)*1+1,8),": ",VLOOKUP(MID('Tab. A1.4-WVG'!$C124,(AE$6-1)*8+(AE$6-1)*1+1,8),AGS,2,FALSE)))</f>
        <v/>
      </c>
      <c r="AF120" s="232" t="str">
        <f>IF(MID('Tab. A1.4-WVG'!$C124,(AF$6-1)*8+(AF$6-1)*1+1,8)="","",CONCATENATE(MID('Tab. A1.4-WVG'!$C124,(AF$6-1)*8+(AF$6-1)*1+1,8),": ",VLOOKUP(MID('Tab. A1.4-WVG'!$C124,(AF$6-1)*8+(AF$6-1)*1+1,8),AGS,2,FALSE)))</f>
        <v/>
      </c>
      <c r="AG120" s="232" t="str">
        <f>IF(MID('Tab. A1.4-WVG'!$C124,(AG$6-1)*8+(AG$6-1)*1+1,8)="","",CONCATENATE(MID('Tab. A1.4-WVG'!$C124,(AG$6-1)*8+(AG$6-1)*1+1,8),": ",VLOOKUP(MID('Tab. A1.4-WVG'!$C124,(AG$6-1)*8+(AG$6-1)*1+1,8),AGS,2,FALSE)))</f>
        <v/>
      </c>
      <c r="AH120" s="232" t="str">
        <f>IF(MID('Tab. A1.4-WVG'!$C124,(AH$6-1)*8+(AH$6-1)*1+1,8)="","",CONCATENATE(MID('Tab. A1.4-WVG'!$C124,(AH$6-1)*8+(AH$6-1)*1+1,8),": ",VLOOKUP(MID('Tab. A1.4-WVG'!$C124,(AH$6-1)*8+(AH$6-1)*1+1,8),AGS,2,FALSE)))</f>
        <v/>
      </c>
      <c r="AI120" s="232" t="str">
        <f>IF(MID('Tab. A1.4-WVG'!$C124,(AI$6-1)*8+(AI$6-1)*1+1,8)="","",CONCATENATE(MID('Tab. A1.4-WVG'!$C124,(AI$6-1)*8+(AI$6-1)*1+1,8),": ",VLOOKUP(MID('Tab. A1.4-WVG'!$C124,(AI$6-1)*8+(AI$6-1)*1+1,8),AGS,2,FALSE)))</f>
        <v/>
      </c>
      <c r="AJ120" s="232" t="str">
        <f>IF(MID('Tab. A1.4-WVG'!$C124,(AJ$6-1)*8+(AJ$6-1)*1+1,8)="","",CONCATENATE(MID('Tab. A1.4-WVG'!$C124,(AJ$6-1)*8+(AJ$6-1)*1+1,8),": ",VLOOKUP(MID('Tab. A1.4-WVG'!$C124,(AJ$6-1)*8+(AJ$6-1)*1+1,8),AGS,2,FALSE)))</f>
        <v/>
      </c>
      <c r="AK120" s="232" t="str">
        <f>IF(MID('Tab. A1.4-WVG'!$C124,(AK$6-1)*8+(AK$6-1)*1+1,8)="","",CONCATENATE(MID('Tab. A1.4-WVG'!$C124,(AK$6-1)*8+(AK$6-1)*1+1,8),": ",VLOOKUP(MID('Tab. A1.4-WVG'!$C124,(AK$6-1)*8+(AK$6-1)*1+1,8),AGS,2,FALSE)))</f>
        <v/>
      </c>
      <c r="AL120" s="232" t="str">
        <f>IF(MID('Tab. A1.4-WVG'!$C124,(AL$6-1)*8+(AL$6-1)*1+1,8)="","",CONCATENATE(MID('Tab. A1.4-WVG'!$C124,(AL$6-1)*8+(AL$6-1)*1+1,8),": ",VLOOKUP(MID('Tab. A1.4-WVG'!$C124,(AL$6-1)*8+(AL$6-1)*1+1,8),AGS,2,FALSE)))</f>
        <v/>
      </c>
      <c r="AM120" s="232" t="str">
        <f>IF(MID('Tab. A1.4-WVG'!$C124,(AM$6-1)*8+(AM$6-1)*1+1,8)="","",CONCATENATE(MID('Tab. A1.4-WVG'!$C124,(AM$6-1)*8+(AM$6-1)*1+1,8),": ",VLOOKUP(MID('Tab. A1.4-WVG'!$C124,(AM$6-1)*8+(AM$6-1)*1+1,8),AGS,2,FALSE)))</f>
        <v/>
      </c>
      <c r="AN120" s="232" t="str">
        <f>IF(MID('Tab. A1.4-WVG'!$C124,(AN$6-1)*8+(AN$6-1)*1+1,8)="","",CONCATENATE(MID('Tab. A1.4-WVG'!$C124,(AN$6-1)*8+(AN$6-1)*1+1,8),": ",VLOOKUP(MID('Tab. A1.4-WVG'!$C124,(AN$6-1)*8+(AN$6-1)*1+1,8),AGS,2,FALSE)))</f>
        <v/>
      </c>
      <c r="AO120" s="232" t="str">
        <f>IF(MID('Tab. A1.4-WVG'!$C124,(AO$6-1)*8+(AO$6-1)*1+1,8)="","",CONCATENATE(MID('Tab. A1.4-WVG'!$C124,(AO$6-1)*8+(AO$6-1)*1+1,8),": ",VLOOKUP(MID('Tab. A1.4-WVG'!$C124,(AO$6-1)*8+(AO$6-1)*1+1,8),AGS,2,FALSE)))</f>
        <v/>
      </c>
      <c r="AP120" s="232" t="str">
        <f>IF(MID('Tab. A1.4-WVG'!$C124,(AP$6-1)*8+(AP$6-1)*1+1,8)="","",CONCATENATE(MID('Tab. A1.4-WVG'!$C124,(AP$6-1)*8+(AP$6-1)*1+1,8),": ",VLOOKUP(MID('Tab. A1.4-WVG'!$C124,(AP$6-1)*8+(AP$6-1)*1+1,8),AGS,2,FALSE)))</f>
        <v/>
      </c>
      <c r="AQ120" s="232" t="str">
        <f>IF(MID('Tab. A1.4-WVG'!$C124,(AQ$6-1)*8+(AQ$6-1)*1+1,8)="","",CONCATENATE(MID('Tab. A1.4-WVG'!$C124,(AQ$6-1)*8+(AQ$6-1)*1+1,8),": ",VLOOKUP(MID('Tab. A1.4-WVG'!$C124,(AQ$6-1)*8+(AQ$6-1)*1+1,8),AGS,2,FALSE)))</f>
        <v/>
      </c>
      <c r="AR120" s="232" t="str">
        <f>IF(MID('Tab. A1.4-WVG'!$C124,(AR$6-1)*8+(AR$6-1)*1+1,8)="","",CONCATENATE(MID('Tab. A1.4-WVG'!$C124,(AR$6-1)*8+(AR$6-1)*1+1,8),": ",VLOOKUP(MID('Tab. A1.4-WVG'!$C124,(AR$6-1)*8+(AR$6-1)*1+1,8),AGS,2,FALSE)))</f>
        <v/>
      </c>
      <c r="AS120" s="232" t="str">
        <f>IF(MID('Tab. A1.4-WVG'!$C124,(AS$6-1)*8+(AS$6-1)*1+1,8)="","",CONCATENATE(MID('Tab. A1.4-WVG'!$C124,(AS$6-1)*8+(AS$6-1)*1+1,8),": ",VLOOKUP(MID('Tab. A1.4-WVG'!$C124,(AS$6-1)*8+(AS$6-1)*1+1,8),AGS,2,FALSE)))</f>
        <v/>
      </c>
      <c r="AT120" s="232" t="str">
        <f>IF(MID('Tab. A1.4-WVG'!$C124,(AT$6-1)*8+(AT$6-1)*1+1,8)="","",CONCATENATE(MID('Tab. A1.4-WVG'!$C124,(AT$6-1)*8+(AT$6-1)*1+1,8),": ",VLOOKUP(MID('Tab. A1.4-WVG'!$C124,(AT$6-1)*8+(AT$6-1)*1+1,8),AGS,2,FALSE)))</f>
        <v/>
      </c>
      <c r="AU120" s="232" t="str">
        <f>IF(MID('Tab. A1.4-WVG'!$C124,(AU$6-1)*8+(AU$6-1)*1+1,8)="","",CONCATENATE(MID('Tab. A1.4-WVG'!$C124,(AU$6-1)*8+(AU$6-1)*1+1,8),": ",VLOOKUP(MID('Tab. A1.4-WVG'!$C124,(AU$6-1)*8+(AU$6-1)*1+1,8),AGS,2,FALSE)))</f>
        <v/>
      </c>
      <c r="AV120" s="232" t="str">
        <f>IF(MID('Tab. A1.4-WVG'!$C124,(AV$6-1)*8+(AV$6-1)*1+1,8)="","",CONCATENATE(MID('Tab. A1.4-WVG'!$C124,(AV$6-1)*8+(AV$6-1)*1+1,8),": ",VLOOKUP(MID('Tab. A1.4-WVG'!$C124,(AV$6-1)*8+(AV$6-1)*1+1,8),AGS,2,FALSE)))</f>
        <v/>
      </c>
      <c r="AW120" s="232" t="str">
        <f>IF(MID('Tab. A1.4-WVG'!$C124,(AW$6-1)*8+(AW$6-1)*1+1,8)="","",CONCATENATE(MID('Tab. A1.4-WVG'!$C124,(AW$6-1)*8+(AW$6-1)*1+1,8),": ",VLOOKUP(MID('Tab. A1.4-WVG'!$C124,(AW$6-1)*8+(AW$6-1)*1+1,8),AGS,2,FALSE)))</f>
        <v/>
      </c>
      <c r="AX120" s="232" t="str">
        <f>IF(MID('Tab. A1.4-WVG'!$C124,(AX$6-1)*8+(AX$6-1)*1+1,8)="","",CONCATENATE(MID('Tab. A1.4-WVG'!$C124,(AX$6-1)*8+(AX$6-1)*1+1,8),": ",VLOOKUP(MID('Tab. A1.4-WVG'!$C124,(AX$6-1)*8+(AX$6-1)*1+1,8),AGS,2,FALSE)))</f>
        <v/>
      </c>
      <c r="AY120" s="232" t="str">
        <f>IF(MID('Tab. A1.4-WVG'!$C124,(AY$6-1)*8+(AY$6-1)*1+1,8)="","",CONCATENATE(MID('Tab. A1.4-WVG'!$C124,(AY$6-1)*8+(AY$6-1)*1+1,8),": ",VLOOKUP(MID('Tab. A1.4-WVG'!$C124,(AY$6-1)*8+(AY$6-1)*1+1,8),AGS,2,FALSE)))</f>
        <v/>
      </c>
      <c r="AZ120" s="232" t="str">
        <f>IF(MID('Tab. A1.4-WVG'!$C124,(AZ$6-1)*8+(AZ$6-1)*1+1,8)="","",CONCATENATE(MID('Tab. A1.4-WVG'!$C124,(AZ$6-1)*8+(AZ$6-1)*1+1,8),": ",VLOOKUP(MID('Tab. A1.4-WVG'!$C124,(AZ$6-1)*8+(AZ$6-1)*1+1,8),AGS,2,FALSE)))</f>
        <v/>
      </c>
      <c r="BA120" s="232" t="str">
        <f>IF(MID('Tab. A1.4-WVG'!$C124,(BA$6-1)*8+(BA$6-1)*1+1,8)="","",CONCATENATE(MID('Tab. A1.4-WVG'!$C124,(BA$6-1)*8+(BA$6-1)*1+1,8),": ",VLOOKUP(MID('Tab. A1.4-WVG'!$C124,(BA$6-1)*8+(BA$6-1)*1+1,8),AGS,2,FALSE)))</f>
        <v/>
      </c>
      <c r="BB120" s="232" t="str">
        <f>IF(MID('Tab. A1.4-WVG'!$C124,(BB$6-1)*8+(BB$6-1)*1+1,8)="","",CONCATENATE(MID('Tab. A1.4-WVG'!$C124,(BB$6-1)*8+(BB$6-1)*1+1,8),": ",VLOOKUP(MID('Tab. A1.4-WVG'!$C124,(BB$6-1)*8+(BB$6-1)*1+1,8),AGS,2,FALSE)))</f>
        <v/>
      </c>
      <c r="BC120" s="232" t="str">
        <f>IF(MID('Tab. A1.4-WVG'!$C124,(BC$6-1)*8+(BC$6-1)*1+1,8)="","",CONCATENATE(MID('Tab. A1.4-WVG'!$C124,(BC$6-1)*8+(BC$6-1)*1+1,8),": ",VLOOKUP(MID('Tab. A1.4-WVG'!$C124,(BC$6-1)*8+(BC$6-1)*1+1,8),AGS,2,FALSE)))</f>
        <v/>
      </c>
      <c r="BD120" s="232" t="str">
        <f>IF(MID('Tab. A1.4-WVG'!$C124,(BD$6-1)*8+(BD$6-1)*1+1,8)="","",CONCATENATE(MID('Tab. A1.4-WVG'!$C124,(BD$6-1)*8+(BD$6-1)*1+1,8),": ",VLOOKUP(MID('Tab. A1.4-WVG'!$C124,(BD$6-1)*8+(BD$6-1)*1+1,8),AGS,2,FALSE)))</f>
        <v/>
      </c>
      <c r="BE120" s="232" t="str">
        <f>IF(MID('Tab. A1.4-WVG'!$C124,(BE$6-1)*8+(BE$6-1)*1+1,8)="","",CONCATENATE(MID('Tab. A1.4-WVG'!$C124,(BE$6-1)*8+(BE$6-1)*1+1,8),": ",VLOOKUP(MID('Tab. A1.4-WVG'!$C124,(BE$6-1)*8+(BE$6-1)*1+1,8),AGS,2,FALSE)))</f>
        <v/>
      </c>
      <c r="BF120" s="232" t="str">
        <f>IF(MID('Tab. A1.4-WVG'!$C124,(BF$6-1)*8+(BF$6-1)*1+1,8)="","",CONCATENATE(MID('Tab. A1.4-WVG'!$C124,(BF$6-1)*8+(BF$6-1)*1+1,8),": ",VLOOKUP(MID('Tab. A1.4-WVG'!$C124,(BF$6-1)*8+(BF$6-1)*1+1,8),AGS,2,FALSE)))</f>
        <v/>
      </c>
      <c r="BG120" s="232" t="str">
        <f>IF(MID('Tab. A1.4-WVG'!$C124,(BG$6-1)*8+(BG$6-1)*1+1,8)="","",CONCATENATE(MID('Tab. A1.4-WVG'!$C124,(BG$6-1)*8+(BG$6-1)*1+1,8),": ",VLOOKUP(MID('Tab. A1.4-WVG'!$C124,(BG$6-1)*8+(BG$6-1)*1+1,8),AGS,2,FALSE)))</f>
        <v/>
      </c>
      <c r="BH120" s="232" t="str">
        <f>IF(MID('Tab. A1.4-WVG'!$C124,(BH$6-1)*8+(BH$6-1)*1+1,8)="","",CONCATENATE(MID('Tab. A1.4-WVG'!$C124,(BH$6-1)*8+(BH$6-1)*1+1,8),": ",VLOOKUP(MID('Tab. A1.4-WVG'!$C124,(BH$6-1)*8+(BH$6-1)*1+1,8),AGS,2,FALSE)))</f>
        <v/>
      </c>
      <c r="BI120" s="232" t="str">
        <f>IF(MID('Tab. A1.4-WVG'!$C124,(BI$6-1)*8+(BI$6-1)*1+1,8)="","",CONCATENATE(MID('Tab. A1.4-WVG'!$C124,(BI$6-1)*8+(BI$6-1)*1+1,8),": ",VLOOKUP(MID('Tab. A1.4-WVG'!$C124,(BI$6-1)*8+(BI$6-1)*1+1,8),AGS,2,FALSE)))</f>
        <v/>
      </c>
      <c r="BJ120" s="232" t="str">
        <f>IF(MID('Tab. A1.4-WVG'!$C124,(BJ$6-1)*8+(BJ$6-1)*1+1,8)="","",CONCATENATE(MID('Tab. A1.4-WVG'!$C124,(BJ$6-1)*8+(BJ$6-1)*1+1,8),": ",VLOOKUP(MID('Tab. A1.4-WVG'!$C124,(BJ$6-1)*8+(BJ$6-1)*1+1,8),AGS,2,FALSE)))</f>
        <v/>
      </c>
      <c r="BK120" s="232" t="str">
        <f>IF(MID('Tab. A1.4-WVG'!$C124,(BK$6-1)*8+(BK$6-1)*1+1,8)="","",CONCATENATE(MID('Tab. A1.4-WVG'!$C124,(BK$6-1)*8+(BK$6-1)*1+1,8),": ",VLOOKUP(MID('Tab. A1.4-WVG'!$C124,(BK$6-1)*8+(BK$6-1)*1+1,8),AGS,2,FALSE)))</f>
        <v/>
      </c>
      <c r="BL120" s="232" t="str">
        <f>IF(MID('Tab. A1.4-WVG'!$C124,(BL$6-1)*8+(BL$6-1)*1+1,8)="","",CONCATENATE(MID('Tab. A1.4-WVG'!$C124,(BL$6-1)*8+(BL$6-1)*1+1,8),": ",VLOOKUP(MID('Tab. A1.4-WVG'!$C124,(BL$6-1)*8+(BL$6-1)*1+1,8),AGS,2,FALSE)))</f>
        <v/>
      </c>
      <c r="BM120" s="232" t="str">
        <f>IF(MID('Tab. A1.4-WVG'!$C124,(BM$6-1)*8+(BM$6-1)*1+1,8)="","",CONCATENATE(MID('Tab. A1.4-WVG'!$C124,(BM$6-1)*8+(BM$6-1)*1+1,8),": ",VLOOKUP(MID('Tab. A1.4-WVG'!$C124,(BM$6-1)*8+(BM$6-1)*1+1,8),AGS,2,FALSE)))</f>
        <v/>
      </c>
      <c r="BN120" s="232" t="str">
        <f>IF(MID('Tab. A1.4-WVG'!$C124,(BN$6-1)*8+(BN$6-1)*1+1,8)="","",CONCATENATE(MID('Tab. A1.4-WVG'!$C124,(BN$6-1)*8+(BN$6-1)*1+1,8),": ",VLOOKUP(MID('Tab. A1.4-WVG'!$C124,(BN$6-1)*8+(BN$6-1)*1+1,8),AGS,2,FALSE)))</f>
        <v/>
      </c>
      <c r="BO120" s="232" t="str">
        <f>IF(MID('Tab. A1.4-WVG'!$C124,(BO$6-1)*8+(BO$6-1)*1+1,8)="","",CONCATENATE(MID('Tab. A1.4-WVG'!$C124,(BO$6-1)*8+(BO$6-1)*1+1,8),": ",VLOOKUP(MID('Tab. A1.4-WVG'!$C124,(BO$6-1)*8+(BO$6-1)*1+1,8),AGS,2,FALSE)))</f>
        <v/>
      </c>
      <c r="BP120" s="232" t="str">
        <f>IF(MID('Tab. A1.4-WVG'!$C124,(BP$6-1)*8+(BP$6-1)*1+1,8)="","",CONCATENATE(MID('Tab. A1.4-WVG'!$C124,(BP$6-1)*8+(BP$6-1)*1+1,8),": ",VLOOKUP(MID('Tab. A1.4-WVG'!$C124,(BP$6-1)*8+(BP$6-1)*1+1,8),AGS,2,FALSE)))</f>
        <v/>
      </c>
      <c r="BQ120" s="232" t="str">
        <f>IF(MID('Tab. A1.4-WVG'!$C124,(BQ$6-1)*8+(BQ$6-1)*1+1,8)="","",CONCATENATE(MID('Tab. A1.4-WVG'!$C124,(BQ$6-1)*8+(BQ$6-1)*1+1,8),": ",VLOOKUP(MID('Tab. A1.4-WVG'!$C124,(BQ$6-1)*8+(BQ$6-1)*1+1,8),AGS,2,FALSE)))</f>
        <v/>
      </c>
      <c r="BR120" s="232" t="str">
        <f>IF(MID('Tab. A1.4-WVG'!$C124,(BR$6-1)*8+(BR$6-1)*1+1,8)="","",CONCATENATE(MID('Tab. A1.4-WVG'!$C124,(BR$6-1)*8+(BR$6-1)*1+1,8),": ",VLOOKUP(MID('Tab. A1.4-WVG'!$C124,(BR$6-1)*8+(BR$6-1)*1+1,8),AGS,2,FALSE)))</f>
        <v/>
      </c>
      <c r="BS120" s="232" t="str">
        <f>IF(MID('Tab. A1.4-WVG'!$C124,(BS$6-1)*8+(BS$6-1)*1+1,8)="","",CONCATENATE(MID('Tab. A1.4-WVG'!$C124,(BS$6-1)*8+(BS$6-1)*1+1,8),": ",VLOOKUP(MID('Tab. A1.4-WVG'!$C124,(BS$6-1)*8+(BS$6-1)*1+1,8),AGS,2,FALSE)))</f>
        <v/>
      </c>
      <c r="BT120" s="232" t="str">
        <f>IF(MID('Tab. A1.4-WVG'!$C124,(BT$6-1)*8+(BT$6-1)*1+1,8)="","",CONCATENATE(MID('Tab. A1.4-WVG'!$C124,(BT$6-1)*8+(BT$6-1)*1+1,8),": ",VLOOKUP(MID('Tab. A1.4-WVG'!$C124,(BT$6-1)*8+(BT$6-1)*1+1,8),AGS,2,FALSE)))</f>
        <v/>
      </c>
      <c r="BU120" s="232" t="str">
        <f>IF(MID('Tab. A1.4-WVG'!$C124,(BU$6-1)*8+(BU$6-1)*1+1,8)="","",CONCATENATE(MID('Tab. A1.4-WVG'!$C124,(BU$6-1)*8+(BU$6-1)*1+1,8),": ",VLOOKUP(MID('Tab. A1.4-WVG'!$C124,(BU$6-1)*8+(BU$6-1)*1+1,8),AGS,2,FALSE)))</f>
        <v/>
      </c>
      <c r="BV120" s="232" t="str">
        <f>IF(MID('Tab. A1.4-WVG'!$C124,(BV$6-1)*8+(BV$6-1)*1+1,8)="","",CONCATENATE(MID('Tab. A1.4-WVG'!$C124,(BV$6-1)*8+(BV$6-1)*1+1,8),": ",VLOOKUP(MID('Tab. A1.4-WVG'!$C124,(BV$6-1)*8+(BV$6-1)*1+1,8),AGS,2,FALSE)))</f>
        <v/>
      </c>
      <c r="BW120" s="232" t="str">
        <f>IF(MID('Tab. A1.4-WVG'!$C124,(BW$6-1)*8+(BW$6-1)*1+1,8)="","",CONCATENATE(MID('Tab. A1.4-WVG'!$C124,(BW$6-1)*8+(BW$6-1)*1+1,8),": ",VLOOKUP(MID('Tab. A1.4-WVG'!$C124,(BW$6-1)*8+(BW$6-1)*1+1,8),AGS,2,FALSE)))</f>
        <v/>
      </c>
      <c r="BX120" s="232" t="str">
        <f>IF(MID('Tab. A1.4-WVG'!$C124,(BX$6-1)*8+(BX$6-1)*1+1,8)="","",CONCATENATE(MID('Tab. A1.4-WVG'!$C124,(BX$6-1)*8+(BX$6-1)*1+1,8),": ",VLOOKUP(MID('Tab. A1.4-WVG'!$C124,(BX$6-1)*8+(BX$6-1)*1+1,8),AGS,2,FALSE)))</f>
        <v/>
      </c>
      <c r="BY120" s="232" t="str">
        <f>IF(MID('Tab. A1.4-WVG'!$C124,(BY$6-1)*8+(BY$6-1)*1+1,8)="","",CONCATENATE(MID('Tab. A1.4-WVG'!$C124,(BY$6-1)*8+(BY$6-1)*1+1,8),": ",VLOOKUP(MID('Tab. A1.4-WVG'!$C124,(BY$6-1)*8+(BY$6-1)*1+1,8),AGS,2,FALSE)))</f>
        <v/>
      </c>
      <c r="BZ120" s="232" t="str">
        <f>IF(MID('Tab. A1.4-WVG'!$C124,(BZ$6-1)*8+(BZ$6-1)*1+1,8)="","",CONCATENATE(MID('Tab. A1.4-WVG'!$C124,(BZ$6-1)*8+(BZ$6-1)*1+1,8),": ",VLOOKUP(MID('Tab. A1.4-WVG'!$C124,(BZ$6-1)*8+(BZ$6-1)*1+1,8),AGS,2,FALSE)))</f>
        <v/>
      </c>
      <c r="CA120" s="232" t="str">
        <f>IF(MID('Tab. A1.4-WVG'!$C124,(CA$6-1)*8+(CA$6-1)*1+1,8)="","",CONCATENATE(MID('Tab. A1.4-WVG'!$C124,(CA$6-1)*8+(CA$6-1)*1+1,8),": ",VLOOKUP(MID('Tab. A1.4-WVG'!$C124,(CA$6-1)*8+(CA$6-1)*1+1,8),AGS,2,FALSE)))</f>
        <v/>
      </c>
      <c r="CB120" s="232" t="str">
        <f>IF(MID('Tab. A1.4-WVG'!$C124,(CB$6-1)*8+(CB$6-1)*1+1,8)="","",CONCATENATE(MID('Tab. A1.4-WVG'!$C124,(CB$6-1)*8+(CB$6-1)*1+1,8),": ",VLOOKUP(MID('Tab. A1.4-WVG'!$C124,(CB$6-1)*8+(CB$6-1)*1+1,8),AGS,2,FALSE)))</f>
        <v/>
      </c>
      <c r="CC120" s="232" t="str">
        <f>IF(MID('Tab. A1.4-WVG'!$C124,(CC$6-1)*8+(CC$6-1)*1+1,8)="","",CONCATENATE(MID('Tab. A1.4-WVG'!$C124,(CC$6-1)*8+(CC$6-1)*1+1,8),": ",VLOOKUP(MID('Tab. A1.4-WVG'!$C124,(CC$6-1)*8+(CC$6-1)*1+1,8),AGS,2,FALSE)))</f>
        <v/>
      </c>
      <c r="CD120" s="232" t="str">
        <f>IF(MID('Tab. A1.4-WVG'!$C124,(CD$6-1)*8+(CD$6-1)*1+1,8)="","",CONCATENATE(MID('Tab. A1.4-WVG'!$C124,(CD$6-1)*8+(CD$6-1)*1+1,8),": ",VLOOKUP(MID('Tab. A1.4-WVG'!$C124,(CD$6-1)*8+(CD$6-1)*1+1,8),AGS,2,FALSE)))</f>
        <v/>
      </c>
      <c r="CE120" s="232" t="str">
        <f>IF(MID('Tab. A1.4-WVG'!$C124,(CE$6-1)*8+(CE$6-1)*1+1,8)="","",CONCATENATE(MID('Tab. A1.4-WVG'!$C124,(CE$6-1)*8+(CE$6-1)*1+1,8),": ",VLOOKUP(MID('Tab. A1.4-WVG'!$C124,(CE$6-1)*8+(CE$6-1)*1+1,8),AGS,2,FALSE)))</f>
        <v/>
      </c>
      <c r="CF120" s="232" t="str">
        <f>IF(MID('Tab. A1.4-WVG'!$C124,(CF$6-1)*8+(CF$6-1)*1+1,8)="","",CONCATENATE(MID('Tab. A1.4-WVG'!$C124,(CF$6-1)*8+(CF$6-1)*1+1,8),": ",VLOOKUP(MID('Tab. A1.4-WVG'!$C124,(CF$6-1)*8+(CF$6-1)*1+1,8),AGS,2,FALSE)))</f>
        <v/>
      </c>
      <c r="CG120" s="232" t="str">
        <f>IF(MID('Tab. A1.4-WVG'!$C124,(CG$6-1)*8+(CG$6-1)*1+1,8)="","",CONCATENATE(MID('Tab. A1.4-WVG'!$C124,(CG$6-1)*8+(CG$6-1)*1+1,8),": ",VLOOKUP(MID('Tab. A1.4-WVG'!$C124,(CG$6-1)*8+(CG$6-1)*1+1,8),AGS,2,FALSE)))</f>
        <v/>
      </c>
      <c r="CH120" s="232" t="str">
        <f>IF(MID('Tab. A1.4-WVG'!$C124,(CH$6-1)*8+(CH$6-1)*1+1,8)="","",CONCATENATE(MID('Tab. A1.4-WVG'!$C124,(CH$6-1)*8+(CH$6-1)*1+1,8),": ",VLOOKUP(MID('Tab. A1.4-WVG'!$C124,(CH$6-1)*8+(CH$6-1)*1+1,8),AGS,2,FALSE)))</f>
        <v/>
      </c>
      <c r="CI120" s="232" t="str">
        <f>IF(MID('Tab. A1.4-WVG'!$C124,(CI$6-1)*8+(CI$6-1)*1+1,8)="","",CONCATENATE(MID('Tab. A1.4-WVG'!$C124,(CI$6-1)*8+(CI$6-1)*1+1,8),": ",VLOOKUP(MID('Tab. A1.4-WVG'!$C124,(CI$6-1)*8+(CI$6-1)*1+1,8),AGS,2,FALSE)))</f>
        <v/>
      </c>
      <c r="CJ120" s="232" t="str">
        <f>IF(MID('Tab. A1.4-WVG'!$C124,(CJ$6-1)*8+(CJ$6-1)*1+1,8)="","",CONCATENATE(MID('Tab. A1.4-WVG'!$C124,(CJ$6-1)*8+(CJ$6-1)*1+1,8),": ",VLOOKUP(MID('Tab. A1.4-WVG'!$C124,(CJ$6-1)*8+(CJ$6-1)*1+1,8),AGS,2,FALSE)))</f>
        <v/>
      </c>
      <c r="CK120" s="232" t="str">
        <f>IF(MID('Tab. A1.4-WVG'!$C124,(CK$6-1)*8+(CK$6-1)*1+1,8)="","",CONCATENATE(MID('Tab. A1.4-WVG'!$C124,(CK$6-1)*8+(CK$6-1)*1+1,8),": ",VLOOKUP(MID('Tab. A1.4-WVG'!$C124,(CK$6-1)*8+(CK$6-1)*1+1,8),AGS,2,FALSE)))</f>
        <v/>
      </c>
      <c r="CL120" s="232" t="str">
        <f>IF(MID('Tab. A1.4-WVG'!$C124,(CL$6-1)*8+(CL$6-1)*1+1,8)="","",CONCATENATE(MID('Tab. A1.4-WVG'!$C124,(CL$6-1)*8+(CL$6-1)*1+1,8),": ",VLOOKUP(MID('Tab. A1.4-WVG'!$C124,(CL$6-1)*8+(CL$6-1)*1+1,8),AGS,2,FALSE)))</f>
        <v/>
      </c>
      <c r="CM120" s="232" t="str">
        <f>IF(MID('Tab. A1.4-WVG'!$C124,(CM$6-1)*8+(CM$6-1)*1+1,8)="","",CONCATENATE(MID('Tab. A1.4-WVG'!$C124,(CM$6-1)*8+(CM$6-1)*1+1,8),": ",VLOOKUP(MID('Tab. A1.4-WVG'!$C124,(CM$6-1)*8+(CM$6-1)*1+1,8),AGS,2,FALSE)))</f>
        <v/>
      </c>
      <c r="CN120" s="232" t="str">
        <f>IF(MID('Tab. A1.4-WVG'!$C124,(CN$6-1)*8+(CN$6-1)*1+1,8)="","",CONCATENATE(MID('Tab. A1.4-WVG'!$C124,(CN$6-1)*8+(CN$6-1)*1+1,8),": ",VLOOKUP(MID('Tab. A1.4-WVG'!$C124,(CN$6-1)*8+(CN$6-1)*1+1,8),AGS,2,FALSE)))</f>
        <v/>
      </c>
      <c r="CO120" s="232" t="str">
        <f>IF(MID('Tab. A1.4-WVG'!$C124,(CO$6-1)*8+(CO$6-1)*1+1,8)="","",CONCATENATE(MID('Tab. A1.4-WVG'!$C124,(CO$6-1)*8+(CO$6-1)*1+1,8),": ",VLOOKUP(MID('Tab. A1.4-WVG'!$C124,(CO$6-1)*8+(CO$6-1)*1+1,8),AGS,2,FALSE)))</f>
        <v/>
      </c>
      <c r="CP120" s="232" t="str">
        <f>IF(MID('Tab. A1.4-WVG'!$C124,(CP$6-1)*8+(CP$6-1)*1+1,8)="","",CONCATENATE(MID('Tab. A1.4-WVG'!$C124,(CP$6-1)*8+(CP$6-1)*1+1,8),": ",VLOOKUP(MID('Tab. A1.4-WVG'!$C124,(CP$6-1)*8+(CP$6-1)*1+1,8),AGS,2,FALSE)))</f>
        <v/>
      </c>
      <c r="CQ120" s="232" t="str">
        <f>IF(MID('Tab. A1.4-WVG'!$C124,(CQ$6-1)*8+(CQ$6-1)*1+1,8)="","",CONCATENATE(MID('Tab. A1.4-WVG'!$C124,(CQ$6-1)*8+(CQ$6-1)*1+1,8),": ",VLOOKUP(MID('Tab. A1.4-WVG'!$C124,(CQ$6-1)*8+(CQ$6-1)*1+1,8),AGS,2,FALSE)))</f>
        <v/>
      </c>
      <c r="CR120" s="232" t="str">
        <f>IF(MID('Tab. A1.4-WVG'!$C124,(CR$6-1)*8+(CR$6-1)*1+1,8)="","",CONCATENATE(MID('Tab. A1.4-WVG'!$C124,(CR$6-1)*8+(CR$6-1)*1+1,8),": ",VLOOKUP(MID('Tab. A1.4-WVG'!$C124,(CR$6-1)*8+(CR$6-1)*1+1,8),AGS,2,FALSE)))</f>
        <v/>
      </c>
      <c r="CS120" s="232" t="str">
        <f>IF(MID('Tab. A1.4-WVG'!$C124,(CS$6-1)*8+(CS$6-1)*1+1,8)="","",CONCATENATE(MID('Tab. A1.4-WVG'!$C124,(CS$6-1)*8+(CS$6-1)*1+1,8),": ",VLOOKUP(MID('Tab. A1.4-WVG'!$C124,(CS$6-1)*8+(CS$6-1)*1+1,8),AGS,2,FALSE)))</f>
        <v/>
      </c>
      <c r="CT120" s="232" t="str">
        <f>IF(MID('Tab. A1.4-WVG'!$C124,(CT$6-1)*8+(CT$6-1)*1+1,8)="","",CONCATENATE(MID('Tab. A1.4-WVG'!$C124,(CT$6-1)*8+(CT$6-1)*1+1,8),": ",VLOOKUP(MID('Tab. A1.4-WVG'!$C124,(CT$6-1)*8+(CT$6-1)*1+1,8),AGS,2,FALSE)))</f>
        <v/>
      </c>
      <c r="CU120" s="232" t="str">
        <f>IF(MID('Tab. A1.4-WVG'!$C124,(CU$6-1)*8+(CU$6-1)*1+1,8)="","",CONCATENATE(MID('Tab. A1.4-WVG'!$C124,(CU$6-1)*8+(CU$6-1)*1+1,8),": ",VLOOKUP(MID('Tab. A1.4-WVG'!$C124,(CU$6-1)*8+(CU$6-1)*1+1,8),AGS,2,FALSE)))</f>
        <v/>
      </c>
      <c r="CV120" s="232" t="str">
        <f>IF(MID('Tab. A1.4-WVG'!$C124,(CV$6-1)*8+(CV$6-1)*1+1,8)="","",CONCATENATE(MID('Tab. A1.4-WVG'!$C124,(CV$6-1)*8+(CV$6-1)*1+1,8),": ",VLOOKUP(MID('Tab. A1.4-WVG'!$C124,(CV$6-1)*8+(CV$6-1)*1+1,8),AGS,2,FALSE)))</f>
        <v/>
      </c>
      <c r="CW120" s="232" t="str">
        <f>IF(MID('Tab. A1.4-WVG'!$C124,(CW$6-1)*8+(CW$6-1)*1+1,8)="","",CONCATENATE(MID('Tab. A1.4-WVG'!$C124,(CW$6-1)*8+(CW$6-1)*1+1,8),": ",VLOOKUP(MID('Tab. A1.4-WVG'!$C124,(CW$6-1)*8+(CW$6-1)*1+1,8),AGS,2,FALSE)))</f>
        <v/>
      </c>
      <c r="CX120" s="39">
        <f t="shared" si="1"/>
        <v>0</v>
      </c>
    </row>
    <row r="121" spans="1:102" ht="38.25" customHeight="1" x14ac:dyDescent="0.2">
      <c r="A121" s="231" t="str">
        <f>IF('Tab. A1.4-WVG'!A125="","",'Tab. A1.4-WVG'!A125)</f>
        <v/>
      </c>
      <c r="B121" s="232" t="str">
        <f>IF(MID('Tab. A1.4-WVG'!$C125,(B$6-1)*8+(B$6-1)*1+1,8)="","",CONCATENATE(MID('Tab. A1.4-WVG'!$C125,(B$6-1)*8+(B$6-1)*1+1,8),": ",VLOOKUP(MID('Tab. A1.4-WVG'!$C125,(B$6-1)*8+(B$6-1)*1+1,8),AGS,2,FALSE)))</f>
        <v/>
      </c>
      <c r="C121" s="232" t="str">
        <f>IF(MID('Tab. A1.4-WVG'!$C125,(C$6-1)*8+(C$6-1)*1+1,8)="","",CONCATENATE(MID('Tab. A1.4-WVG'!$C125,(C$6-1)*8+(C$6-1)*1+1,8),": ",VLOOKUP(MID('Tab. A1.4-WVG'!$C125,(C$6-1)*8+(C$6-1)*1+1,8),AGS,2,FALSE)))</f>
        <v/>
      </c>
      <c r="D121" s="232" t="str">
        <f>IF(MID('Tab. A1.4-WVG'!$C125,(D$6-1)*8+(D$6-1)*1+1,8)="","",CONCATENATE(MID('Tab. A1.4-WVG'!$C125,(D$6-1)*8+(D$6-1)*1+1,8),": ",VLOOKUP(MID('Tab. A1.4-WVG'!$C125,(D$6-1)*8+(D$6-1)*1+1,8),AGS,2,FALSE)))</f>
        <v/>
      </c>
      <c r="E121" s="232" t="str">
        <f>IF(MID('Tab. A1.4-WVG'!$C125,(E$6-1)*8+(E$6-1)*1+1,8)="","",CONCATENATE(MID('Tab. A1.4-WVG'!$C125,(E$6-1)*8+(E$6-1)*1+1,8),": ",VLOOKUP(MID('Tab. A1.4-WVG'!$C125,(E$6-1)*8+(E$6-1)*1+1,8),AGS,2,FALSE)))</f>
        <v/>
      </c>
      <c r="F121" s="232" t="str">
        <f>IF(MID('Tab. A1.4-WVG'!$C125,(F$6-1)*8+(F$6-1)*1+1,8)="","",CONCATENATE(MID('Tab. A1.4-WVG'!$C125,(F$6-1)*8+(F$6-1)*1+1,8),": ",VLOOKUP(MID('Tab. A1.4-WVG'!$C125,(F$6-1)*8+(F$6-1)*1+1,8),AGS,2,FALSE)))</f>
        <v/>
      </c>
      <c r="G121" s="232" t="str">
        <f>IF(MID('Tab. A1.4-WVG'!$C125,(G$6-1)*8+(G$6-1)*1+1,8)="","",CONCATENATE(MID('Tab. A1.4-WVG'!$C125,(G$6-1)*8+(G$6-1)*1+1,8),": ",VLOOKUP(MID('Tab. A1.4-WVG'!$C125,(G$6-1)*8+(G$6-1)*1+1,8),AGS,2,FALSE)))</f>
        <v/>
      </c>
      <c r="H121" s="232" t="str">
        <f>IF(MID('Tab. A1.4-WVG'!$C125,(H$6-1)*8+(H$6-1)*1+1,8)="","",CONCATENATE(MID('Tab. A1.4-WVG'!$C125,(H$6-1)*8+(H$6-1)*1+1,8),": ",VLOOKUP(MID('Tab. A1.4-WVG'!$C125,(H$6-1)*8+(H$6-1)*1+1,8),AGS,2,FALSE)))</f>
        <v/>
      </c>
      <c r="I121" s="232" t="str">
        <f>IF(MID('Tab. A1.4-WVG'!$C125,(I$6-1)*8+(I$6-1)*1+1,8)="","",CONCATENATE(MID('Tab. A1.4-WVG'!$C125,(I$6-1)*8+(I$6-1)*1+1,8),": ",VLOOKUP(MID('Tab. A1.4-WVG'!$C125,(I$6-1)*8+(I$6-1)*1+1,8),AGS,2,FALSE)))</f>
        <v/>
      </c>
      <c r="J121" s="232" t="str">
        <f>IF(MID('Tab. A1.4-WVG'!$C125,(J$6-1)*8+(J$6-1)*1+1,8)="","",CONCATENATE(MID('Tab. A1.4-WVG'!$C125,(J$6-1)*8+(J$6-1)*1+1,8),": ",VLOOKUP(MID('Tab. A1.4-WVG'!$C125,(J$6-1)*8+(J$6-1)*1+1,8),AGS,2,FALSE)))</f>
        <v/>
      </c>
      <c r="K121" s="232" t="str">
        <f>IF(MID('Tab. A1.4-WVG'!$C125,(K$6-1)*8+(K$6-1)*1+1,8)="","",CONCATENATE(MID('Tab. A1.4-WVG'!$C125,(K$6-1)*8+(K$6-1)*1+1,8),": ",VLOOKUP(MID('Tab. A1.4-WVG'!$C125,(K$6-1)*8+(K$6-1)*1+1,8),AGS,2,FALSE)))</f>
        <v/>
      </c>
      <c r="L121" s="232" t="str">
        <f>IF(MID('Tab. A1.4-WVG'!$C125,(L$6-1)*8+(L$6-1)*1+1,8)="","",CONCATENATE(MID('Tab. A1.4-WVG'!$C125,(L$6-1)*8+(L$6-1)*1+1,8),": ",VLOOKUP(MID('Tab. A1.4-WVG'!$C125,(L$6-1)*8+(L$6-1)*1+1,8),AGS,2,FALSE)))</f>
        <v/>
      </c>
      <c r="M121" s="232" t="str">
        <f>IF(MID('Tab. A1.4-WVG'!$C125,(M$6-1)*8+(M$6-1)*1+1,8)="","",CONCATENATE(MID('Tab. A1.4-WVG'!$C125,(M$6-1)*8+(M$6-1)*1+1,8),": ",VLOOKUP(MID('Tab. A1.4-WVG'!$C125,(M$6-1)*8+(M$6-1)*1+1,8),AGS,2,FALSE)))</f>
        <v/>
      </c>
      <c r="N121" s="232" t="str">
        <f>IF(MID('Tab. A1.4-WVG'!$C125,(N$6-1)*8+(N$6-1)*1+1,8)="","",CONCATENATE(MID('Tab. A1.4-WVG'!$C125,(N$6-1)*8+(N$6-1)*1+1,8),": ",VLOOKUP(MID('Tab. A1.4-WVG'!$C125,(N$6-1)*8+(N$6-1)*1+1,8),AGS,2,FALSE)))</f>
        <v/>
      </c>
      <c r="O121" s="232" t="str">
        <f>IF(MID('Tab. A1.4-WVG'!$C125,(O$6-1)*8+(O$6-1)*1+1,8)="","",CONCATENATE(MID('Tab. A1.4-WVG'!$C125,(O$6-1)*8+(O$6-1)*1+1,8),": ",VLOOKUP(MID('Tab. A1.4-WVG'!$C125,(O$6-1)*8+(O$6-1)*1+1,8),AGS,2,FALSE)))</f>
        <v/>
      </c>
      <c r="P121" s="232" t="str">
        <f>IF(MID('Tab. A1.4-WVG'!$C125,(P$6-1)*8+(P$6-1)*1+1,8)="","",CONCATENATE(MID('Tab. A1.4-WVG'!$C125,(P$6-1)*8+(P$6-1)*1+1,8),": ",VLOOKUP(MID('Tab. A1.4-WVG'!$C125,(P$6-1)*8+(P$6-1)*1+1,8),AGS,2,FALSE)))</f>
        <v/>
      </c>
      <c r="Q121" s="232" t="str">
        <f>IF(MID('Tab. A1.4-WVG'!$C125,(Q$6-1)*8+(Q$6-1)*1+1,8)="","",CONCATENATE(MID('Tab. A1.4-WVG'!$C125,(Q$6-1)*8+(Q$6-1)*1+1,8),": ",VLOOKUP(MID('Tab. A1.4-WVG'!$C125,(Q$6-1)*8+(Q$6-1)*1+1,8),AGS,2,FALSE)))</f>
        <v/>
      </c>
      <c r="R121" s="232" t="str">
        <f>IF(MID('Tab. A1.4-WVG'!$C125,(R$6-1)*8+(R$6-1)*1+1,8)="","",CONCATENATE(MID('Tab. A1.4-WVG'!$C125,(R$6-1)*8+(R$6-1)*1+1,8),": ",VLOOKUP(MID('Tab. A1.4-WVG'!$C125,(R$6-1)*8+(R$6-1)*1+1,8),AGS,2,FALSE)))</f>
        <v/>
      </c>
      <c r="S121" s="232" t="str">
        <f>IF(MID('Tab. A1.4-WVG'!$C125,(S$6-1)*8+(S$6-1)*1+1,8)="","",CONCATENATE(MID('Tab. A1.4-WVG'!$C125,(S$6-1)*8+(S$6-1)*1+1,8),": ",VLOOKUP(MID('Tab. A1.4-WVG'!$C125,(S$6-1)*8+(S$6-1)*1+1,8),AGS,2,FALSE)))</f>
        <v/>
      </c>
      <c r="T121" s="232" t="str">
        <f>IF(MID('Tab. A1.4-WVG'!$C125,(T$6-1)*8+(T$6-1)*1+1,8)="","",CONCATENATE(MID('Tab. A1.4-WVG'!$C125,(T$6-1)*8+(T$6-1)*1+1,8),": ",VLOOKUP(MID('Tab. A1.4-WVG'!$C125,(T$6-1)*8+(T$6-1)*1+1,8),AGS,2,FALSE)))</f>
        <v/>
      </c>
      <c r="U121" s="232" t="str">
        <f>IF(MID('Tab. A1.4-WVG'!$C125,(U$6-1)*8+(U$6-1)*1+1,8)="","",CONCATENATE(MID('Tab. A1.4-WVG'!$C125,(U$6-1)*8+(U$6-1)*1+1,8),": ",VLOOKUP(MID('Tab. A1.4-WVG'!$C125,(U$6-1)*8+(U$6-1)*1+1,8),AGS,2,FALSE)))</f>
        <v/>
      </c>
      <c r="V121" s="232" t="str">
        <f>IF(MID('Tab. A1.4-WVG'!$C125,(V$6-1)*8+(V$6-1)*1+1,8)="","",CONCATENATE(MID('Tab. A1.4-WVG'!$C125,(V$6-1)*8+(V$6-1)*1+1,8),": ",VLOOKUP(MID('Tab. A1.4-WVG'!$C125,(V$6-1)*8+(V$6-1)*1+1,8),AGS,2,FALSE)))</f>
        <v/>
      </c>
      <c r="W121" s="232" t="str">
        <f>IF(MID('Tab. A1.4-WVG'!$C125,(W$6-1)*8+(W$6-1)*1+1,8)="","",CONCATENATE(MID('Tab. A1.4-WVG'!$C125,(W$6-1)*8+(W$6-1)*1+1,8),": ",VLOOKUP(MID('Tab. A1.4-WVG'!$C125,(W$6-1)*8+(W$6-1)*1+1,8),AGS,2,FALSE)))</f>
        <v/>
      </c>
      <c r="X121" s="232" t="str">
        <f>IF(MID('Tab. A1.4-WVG'!$C125,(X$6-1)*8+(X$6-1)*1+1,8)="","",CONCATENATE(MID('Tab. A1.4-WVG'!$C125,(X$6-1)*8+(X$6-1)*1+1,8),": ",VLOOKUP(MID('Tab. A1.4-WVG'!$C125,(X$6-1)*8+(X$6-1)*1+1,8),AGS,2,FALSE)))</f>
        <v/>
      </c>
      <c r="Y121" s="232" t="str">
        <f>IF(MID('Tab. A1.4-WVG'!$C125,(Y$6-1)*8+(Y$6-1)*1+1,8)="","",CONCATENATE(MID('Tab. A1.4-WVG'!$C125,(Y$6-1)*8+(Y$6-1)*1+1,8),": ",VLOOKUP(MID('Tab. A1.4-WVG'!$C125,(Y$6-1)*8+(Y$6-1)*1+1,8),AGS,2,FALSE)))</f>
        <v/>
      </c>
      <c r="Z121" s="232" t="str">
        <f>IF(MID('Tab. A1.4-WVG'!$C125,(Z$6-1)*8+(Z$6-1)*1+1,8)="","",CONCATENATE(MID('Tab. A1.4-WVG'!$C125,(Z$6-1)*8+(Z$6-1)*1+1,8),": ",VLOOKUP(MID('Tab. A1.4-WVG'!$C125,(Z$6-1)*8+(Z$6-1)*1+1,8),AGS,2,FALSE)))</f>
        <v/>
      </c>
      <c r="AA121" s="232" t="str">
        <f>IF(MID('Tab. A1.4-WVG'!$C125,(AA$6-1)*8+(AA$6-1)*1+1,8)="","",CONCATENATE(MID('Tab. A1.4-WVG'!$C125,(AA$6-1)*8+(AA$6-1)*1+1,8),": ",VLOOKUP(MID('Tab. A1.4-WVG'!$C125,(AA$6-1)*8+(AA$6-1)*1+1,8),AGS,2,FALSE)))</f>
        <v/>
      </c>
      <c r="AB121" s="232" t="str">
        <f>IF(MID('Tab. A1.4-WVG'!$C125,(AB$6-1)*8+(AB$6-1)*1+1,8)="","",CONCATENATE(MID('Tab. A1.4-WVG'!$C125,(AB$6-1)*8+(AB$6-1)*1+1,8),": ",VLOOKUP(MID('Tab. A1.4-WVG'!$C125,(AB$6-1)*8+(AB$6-1)*1+1,8),AGS,2,FALSE)))</f>
        <v/>
      </c>
      <c r="AC121" s="232" t="str">
        <f>IF(MID('Tab. A1.4-WVG'!$C125,(AC$6-1)*8+(AC$6-1)*1+1,8)="","",CONCATENATE(MID('Tab. A1.4-WVG'!$C125,(AC$6-1)*8+(AC$6-1)*1+1,8),": ",VLOOKUP(MID('Tab. A1.4-WVG'!$C125,(AC$6-1)*8+(AC$6-1)*1+1,8),AGS,2,FALSE)))</f>
        <v/>
      </c>
      <c r="AD121" s="232" t="str">
        <f>IF(MID('Tab. A1.4-WVG'!$C125,(AD$6-1)*8+(AD$6-1)*1+1,8)="","",CONCATENATE(MID('Tab. A1.4-WVG'!$C125,(AD$6-1)*8+(AD$6-1)*1+1,8),": ",VLOOKUP(MID('Tab. A1.4-WVG'!$C125,(AD$6-1)*8+(AD$6-1)*1+1,8),AGS,2,FALSE)))</f>
        <v/>
      </c>
      <c r="AE121" s="232" t="str">
        <f>IF(MID('Tab. A1.4-WVG'!$C125,(AE$6-1)*8+(AE$6-1)*1+1,8)="","",CONCATENATE(MID('Tab. A1.4-WVG'!$C125,(AE$6-1)*8+(AE$6-1)*1+1,8),": ",VLOOKUP(MID('Tab. A1.4-WVG'!$C125,(AE$6-1)*8+(AE$6-1)*1+1,8),AGS,2,FALSE)))</f>
        <v/>
      </c>
      <c r="AF121" s="232" t="str">
        <f>IF(MID('Tab. A1.4-WVG'!$C125,(AF$6-1)*8+(AF$6-1)*1+1,8)="","",CONCATENATE(MID('Tab. A1.4-WVG'!$C125,(AF$6-1)*8+(AF$6-1)*1+1,8),": ",VLOOKUP(MID('Tab. A1.4-WVG'!$C125,(AF$6-1)*8+(AF$6-1)*1+1,8),AGS,2,FALSE)))</f>
        <v/>
      </c>
      <c r="AG121" s="232" t="str">
        <f>IF(MID('Tab. A1.4-WVG'!$C125,(AG$6-1)*8+(AG$6-1)*1+1,8)="","",CONCATENATE(MID('Tab. A1.4-WVG'!$C125,(AG$6-1)*8+(AG$6-1)*1+1,8),": ",VLOOKUP(MID('Tab. A1.4-WVG'!$C125,(AG$6-1)*8+(AG$6-1)*1+1,8),AGS,2,FALSE)))</f>
        <v/>
      </c>
      <c r="AH121" s="232" t="str">
        <f>IF(MID('Tab. A1.4-WVG'!$C125,(AH$6-1)*8+(AH$6-1)*1+1,8)="","",CONCATENATE(MID('Tab. A1.4-WVG'!$C125,(AH$6-1)*8+(AH$6-1)*1+1,8),": ",VLOOKUP(MID('Tab. A1.4-WVG'!$C125,(AH$6-1)*8+(AH$6-1)*1+1,8),AGS,2,FALSE)))</f>
        <v/>
      </c>
      <c r="AI121" s="232" t="str">
        <f>IF(MID('Tab. A1.4-WVG'!$C125,(AI$6-1)*8+(AI$6-1)*1+1,8)="","",CONCATENATE(MID('Tab. A1.4-WVG'!$C125,(AI$6-1)*8+(AI$6-1)*1+1,8),": ",VLOOKUP(MID('Tab. A1.4-WVG'!$C125,(AI$6-1)*8+(AI$6-1)*1+1,8),AGS,2,FALSE)))</f>
        <v/>
      </c>
      <c r="AJ121" s="232" t="str">
        <f>IF(MID('Tab. A1.4-WVG'!$C125,(AJ$6-1)*8+(AJ$6-1)*1+1,8)="","",CONCATENATE(MID('Tab. A1.4-WVG'!$C125,(AJ$6-1)*8+(AJ$6-1)*1+1,8),": ",VLOOKUP(MID('Tab. A1.4-WVG'!$C125,(AJ$6-1)*8+(AJ$6-1)*1+1,8),AGS,2,FALSE)))</f>
        <v/>
      </c>
      <c r="AK121" s="232" t="str">
        <f>IF(MID('Tab. A1.4-WVG'!$C125,(AK$6-1)*8+(AK$6-1)*1+1,8)="","",CONCATENATE(MID('Tab. A1.4-WVG'!$C125,(AK$6-1)*8+(AK$6-1)*1+1,8),": ",VLOOKUP(MID('Tab. A1.4-WVG'!$C125,(AK$6-1)*8+(AK$6-1)*1+1,8),AGS,2,FALSE)))</f>
        <v/>
      </c>
      <c r="AL121" s="232" t="str">
        <f>IF(MID('Tab. A1.4-WVG'!$C125,(AL$6-1)*8+(AL$6-1)*1+1,8)="","",CONCATENATE(MID('Tab. A1.4-WVG'!$C125,(AL$6-1)*8+(AL$6-1)*1+1,8),": ",VLOOKUP(MID('Tab. A1.4-WVG'!$C125,(AL$6-1)*8+(AL$6-1)*1+1,8),AGS,2,FALSE)))</f>
        <v/>
      </c>
      <c r="AM121" s="232" t="str">
        <f>IF(MID('Tab. A1.4-WVG'!$C125,(AM$6-1)*8+(AM$6-1)*1+1,8)="","",CONCATENATE(MID('Tab. A1.4-WVG'!$C125,(AM$6-1)*8+(AM$6-1)*1+1,8),": ",VLOOKUP(MID('Tab. A1.4-WVG'!$C125,(AM$6-1)*8+(AM$6-1)*1+1,8),AGS,2,FALSE)))</f>
        <v/>
      </c>
      <c r="AN121" s="232" t="str">
        <f>IF(MID('Tab. A1.4-WVG'!$C125,(AN$6-1)*8+(AN$6-1)*1+1,8)="","",CONCATENATE(MID('Tab. A1.4-WVG'!$C125,(AN$6-1)*8+(AN$6-1)*1+1,8),": ",VLOOKUP(MID('Tab. A1.4-WVG'!$C125,(AN$6-1)*8+(AN$6-1)*1+1,8),AGS,2,FALSE)))</f>
        <v/>
      </c>
      <c r="AO121" s="232" t="str">
        <f>IF(MID('Tab. A1.4-WVG'!$C125,(AO$6-1)*8+(AO$6-1)*1+1,8)="","",CONCATENATE(MID('Tab. A1.4-WVG'!$C125,(AO$6-1)*8+(AO$6-1)*1+1,8),": ",VLOOKUP(MID('Tab. A1.4-WVG'!$C125,(AO$6-1)*8+(AO$6-1)*1+1,8),AGS,2,FALSE)))</f>
        <v/>
      </c>
      <c r="AP121" s="232" t="str">
        <f>IF(MID('Tab. A1.4-WVG'!$C125,(AP$6-1)*8+(AP$6-1)*1+1,8)="","",CONCATENATE(MID('Tab. A1.4-WVG'!$C125,(AP$6-1)*8+(AP$6-1)*1+1,8),": ",VLOOKUP(MID('Tab. A1.4-WVG'!$C125,(AP$6-1)*8+(AP$6-1)*1+1,8),AGS,2,FALSE)))</f>
        <v/>
      </c>
      <c r="AQ121" s="232" t="str">
        <f>IF(MID('Tab. A1.4-WVG'!$C125,(AQ$6-1)*8+(AQ$6-1)*1+1,8)="","",CONCATENATE(MID('Tab. A1.4-WVG'!$C125,(AQ$6-1)*8+(AQ$6-1)*1+1,8),": ",VLOOKUP(MID('Tab. A1.4-WVG'!$C125,(AQ$6-1)*8+(AQ$6-1)*1+1,8),AGS,2,FALSE)))</f>
        <v/>
      </c>
      <c r="AR121" s="232" t="str">
        <f>IF(MID('Tab. A1.4-WVG'!$C125,(AR$6-1)*8+(AR$6-1)*1+1,8)="","",CONCATENATE(MID('Tab. A1.4-WVG'!$C125,(AR$6-1)*8+(AR$6-1)*1+1,8),": ",VLOOKUP(MID('Tab. A1.4-WVG'!$C125,(AR$6-1)*8+(AR$6-1)*1+1,8),AGS,2,FALSE)))</f>
        <v/>
      </c>
      <c r="AS121" s="232" t="str">
        <f>IF(MID('Tab. A1.4-WVG'!$C125,(AS$6-1)*8+(AS$6-1)*1+1,8)="","",CONCATENATE(MID('Tab. A1.4-WVG'!$C125,(AS$6-1)*8+(AS$6-1)*1+1,8),": ",VLOOKUP(MID('Tab. A1.4-WVG'!$C125,(AS$6-1)*8+(AS$6-1)*1+1,8),AGS,2,FALSE)))</f>
        <v/>
      </c>
      <c r="AT121" s="232" t="str">
        <f>IF(MID('Tab. A1.4-WVG'!$C125,(AT$6-1)*8+(AT$6-1)*1+1,8)="","",CONCATENATE(MID('Tab. A1.4-WVG'!$C125,(AT$6-1)*8+(AT$6-1)*1+1,8),": ",VLOOKUP(MID('Tab. A1.4-WVG'!$C125,(AT$6-1)*8+(AT$6-1)*1+1,8),AGS,2,FALSE)))</f>
        <v/>
      </c>
      <c r="AU121" s="232" t="str">
        <f>IF(MID('Tab. A1.4-WVG'!$C125,(AU$6-1)*8+(AU$6-1)*1+1,8)="","",CONCATENATE(MID('Tab. A1.4-WVG'!$C125,(AU$6-1)*8+(AU$6-1)*1+1,8),": ",VLOOKUP(MID('Tab. A1.4-WVG'!$C125,(AU$6-1)*8+(AU$6-1)*1+1,8),AGS,2,FALSE)))</f>
        <v/>
      </c>
      <c r="AV121" s="232" t="str">
        <f>IF(MID('Tab. A1.4-WVG'!$C125,(AV$6-1)*8+(AV$6-1)*1+1,8)="","",CONCATENATE(MID('Tab. A1.4-WVG'!$C125,(AV$6-1)*8+(AV$6-1)*1+1,8),": ",VLOOKUP(MID('Tab. A1.4-WVG'!$C125,(AV$6-1)*8+(AV$6-1)*1+1,8),AGS,2,FALSE)))</f>
        <v/>
      </c>
      <c r="AW121" s="232" t="str">
        <f>IF(MID('Tab. A1.4-WVG'!$C125,(AW$6-1)*8+(AW$6-1)*1+1,8)="","",CONCATENATE(MID('Tab. A1.4-WVG'!$C125,(AW$6-1)*8+(AW$6-1)*1+1,8),": ",VLOOKUP(MID('Tab. A1.4-WVG'!$C125,(AW$6-1)*8+(AW$6-1)*1+1,8),AGS,2,FALSE)))</f>
        <v/>
      </c>
      <c r="AX121" s="232" t="str">
        <f>IF(MID('Tab. A1.4-WVG'!$C125,(AX$6-1)*8+(AX$6-1)*1+1,8)="","",CONCATENATE(MID('Tab. A1.4-WVG'!$C125,(AX$6-1)*8+(AX$6-1)*1+1,8),": ",VLOOKUP(MID('Tab. A1.4-WVG'!$C125,(AX$6-1)*8+(AX$6-1)*1+1,8),AGS,2,FALSE)))</f>
        <v/>
      </c>
      <c r="AY121" s="232" t="str">
        <f>IF(MID('Tab. A1.4-WVG'!$C125,(AY$6-1)*8+(AY$6-1)*1+1,8)="","",CONCATENATE(MID('Tab. A1.4-WVG'!$C125,(AY$6-1)*8+(AY$6-1)*1+1,8),": ",VLOOKUP(MID('Tab. A1.4-WVG'!$C125,(AY$6-1)*8+(AY$6-1)*1+1,8),AGS,2,FALSE)))</f>
        <v/>
      </c>
      <c r="AZ121" s="232" t="str">
        <f>IF(MID('Tab. A1.4-WVG'!$C125,(AZ$6-1)*8+(AZ$6-1)*1+1,8)="","",CONCATENATE(MID('Tab. A1.4-WVG'!$C125,(AZ$6-1)*8+(AZ$6-1)*1+1,8),": ",VLOOKUP(MID('Tab. A1.4-WVG'!$C125,(AZ$6-1)*8+(AZ$6-1)*1+1,8),AGS,2,FALSE)))</f>
        <v/>
      </c>
      <c r="BA121" s="232" t="str">
        <f>IF(MID('Tab. A1.4-WVG'!$C125,(BA$6-1)*8+(BA$6-1)*1+1,8)="","",CONCATENATE(MID('Tab. A1.4-WVG'!$C125,(BA$6-1)*8+(BA$6-1)*1+1,8),": ",VLOOKUP(MID('Tab. A1.4-WVG'!$C125,(BA$6-1)*8+(BA$6-1)*1+1,8),AGS,2,FALSE)))</f>
        <v/>
      </c>
      <c r="BB121" s="232" t="str">
        <f>IF(MID('Tab. A1.4-WVG'!$C125,(BB$6-1)*8+(BB$6-1)*1+1,8)="","",CONCATENATE(MID('Tab. A1.4-WVG'!$C125,(BB$6-1)*8+(BB$6-1)*1+1,8),": ",VLOOKUP(MID('Tab. A1.4-WVG'!$C125,(BB$6-1)*8+(BB$6-1)*1+1,8),AGS,2,FALSE)))</f>
        <v/>
      </c>
      <c r="BC121" s="232" t="str">
        <f>IF(MID('Tab. A1.4-WVG'!$C125,(BC$6-1)*8+(BC$6-1)*1+1,8)="","",CONCATENATE(MID('Tab. A1.4-WVG'!$C125,(BC$6-1)*8+(BC$6-1)*1+1,8),": ",VLOOKUP(MID('Tab. A1.4-WVG'!$C125,(BC$6-1)*8+(BC$6-1)*1+1,8),AGS,2,FALSE)))</f>
        <v/>
      </c>
      <c r="BD121" s="232" t="str">
        <f>IF(MID('Tab. A1.4-WVG'!$C125,(BD$6-1)*8+(BD$6-1)*1+1,8)="","",CONCATENATE(MID('Tab. A1.4-WVG'!$C125,(BD$6-1)*8+(BD$6-1)*1+1,8),": ",VLOOKUP(MID('Tab. A1.4-WVG'!$C125,(BD$6-1)*8+(BD$6-1)*1+1,8),AGS,2,FALSE)))</f>
        <v/>
      </c>
      <c r="BE121" s="232" t="str">
        <f>IF(MID('Tab. A1.4-WVG'!$C125,(BE$6-1)*8+(BE$6-1)*1+1,8)="","",CONCATENATE(MID('Tab. A1.4-WVG'!$C125,(BE$6-1)*8+(BE$6-1)*1+1,8),": ",VLOOKUP(MID('Tab. A1.4-WVG'!$C125,(BE$6-1)*8+(BE$6-1)*1+1,8),AGS,2,FALSE)))</f>
        <v/>
      </c>
      <c r="BF121" s="232" t="str">
        <f>IF(MID('Tab. A1.4-WVG'!$C125,(BF$6-1)*8+(BF$6-1)*1+1,8)="","",CONCATENATE(MID('Tab. A1.4-WVG'!$C125,(BF$6-1)*8+(BF$6-1)*1+1,8),": ",VLOOKUP(MID('Tab. A1.4-WVG'!$C125,(BF$6-1)*8+(BF$6-1)*1+1,8),AGS,2,FALSE)))</f>
        <v/>
      </c>
      <c r="BG121" s="232" t="str">
        <f>IF(MID('Tab. A1.4-WVG'!$C125,(BG$6-1)*8+(BG$6-1)*1+1,8)="","",CONCATENATE(MID('Tab. A1.4-WVG'!$C125,(BG$6-1)*8+(BG$6-1)*1+1,8),": ",VLOOKUP(MID('Tab. A1.4-WVG'!$C125,(BG$6-1)*8+(BG$6-1)*1+1,8),AGS,2,FALSE)))</f>
        <v/>
      </c>
      <c r="BH121" s="232" t="str">
        <f>IF(MID('Tab. A1.4-WVG'!$C125,(BH$6-1)*8+(BH$6-1)*1+1,8)="","",CONCATENATE(MID('Tab. A1.4-WVG'!$C125,(BH$6-1)*8+(BH$6-1)*1+1,8),": ",VLOOKUP(MID('Tab. A1.4-WVG'!$C125,(BH$6-1)*8+(BH$6-1)*1+1,8),AGS,2,FALSE)))</f>
        <v/>
      </c>
      <c r="BI121" s="232" t="str">
        <f>IF(MID('Tab. A1.4-WVG'!$C125,(BI$6-1)*8+(BI$6-1)*1+1,8)="","",CONCATENATE(MID('Tab. A1.4-WVG'!$C125,(BI$6-1)*8+(BI$6-1)*1+1,8),": ",VLOOKUP(MID('Tab. A1.4-WVG'!$C125,(BI$6-1)*8+(BI$6-1)*1+1,8),AGS,2,FALSE)))</f>
        <v/>
      </c>
      <c r="BJ121" s="232" t="str">
        <f>IF(MID('Tab. A1.4-WVG'!$C125,(BJ$6-1)*8+(BJ$6-1)*1+1,8)="","",CONCATENATE(MID('Tab. A1.4-WVG'!$C125,(BJ$6-1)*8+(BJ$6-1)*1+1,8),": ",VLOOKUP(MID('Tab. A1.4-WVG'!$C125,(BJ$6-1)*8+(BJ$6-1)*1+1,8),AGS,2,FALSE)))</f>
        <v/>
      </c>
      <c r="BK121" s="232" t="str">
        <f>IF(MID('Tab. A1.4-WVG'!$C125,(BK$6-1)*8+(BK$6-1)*1+1,8)="","",CONCATENATE(MID('Tab. A1.4-WVG'!$C125,(BK$6-1)*8+(BK$6-1)*1+1,8),": ",VLOOKUP(MID('Tab. A1.4-WVG'!$C125,(BK$6-1)*8+(BK$6-1)*1+1,8),AGS,2,FALSE)))</f>
        <v/>
      </c>
      <c r="BL121" s="232" t="str">
        <f>IF(MID('Tab. A1.4-WVG'!$C125,(BL$6-1)*8+(BL$6-1)*1+1,8)="","",CONCATENATE(MID('Tab. A1.4-WVG'!$C125,(BL$6-1)*8+(BL$6-1)*1+1,8),": ",VLOOKUP(MID('Tab. A1.4-WVG'!$C125,(BL$6-1)*8+(BL$6-1)*1+1,8),AGS,2,FALSE)))</f>
        <v/>
      </c>
      <c r="BM121" s="232" t="str">
        <f>IF(MID('Tab. A1.4-WVG'!$C125,(BM$6-1)*8+(BM$6-1)*1+1,8)="","",CONCATENATE(MID('Tab. A1.4-WVG'!$C125,(BM$6-1)*8+(BM$6-1)*1+1,8),": ",VLOOKUP(MID('Tab. A1.4-WVG'!$C125,(BM$6-1)*8+(BM$6-1)*1+1,8),AGS,2,FALSE)))</f>
        <v/>
      </c>
      <c r="BN121" s="232" t="str">
        <f>IF(MID('Tab. A1.4-WVG'!$C125,(BN$6-1)*8+(BN$6-1)*1+1,8)="","",CONCATENATE(MID('Tab. A1.4-WVG'!$C125,(BN$6-1)*8+(BN$6-1)*1+1,8),": ",VLOOKUP(MID('Tab. A1.4-WVG'!$C125,(BN$6-1)*8+(BN$6-1)*1+1,8),AGS,2,FALSE)))</f>
        <v/>
      </c>
      <c r="BO121" s="232" t="str">
        <f>IF(MID('Tab. A1.4-WVG'!$C125,(BO$6-1)*8+(BO$6-1)*1+1,8)="","",CONCATENATE(MID('Tab. A1.4-WVG'!$C125,(BO$6-1)*8+(BO$6-1)*1+1,8),": ",VLOOKUP(MID('Tab. A1.4-WVG'!$C125,(BO$6-1)*8+(BO$6-1)*1+1,8),AGS,2,FALSE)))</f>
        <v/>
      </c>
      <c r="BP121" s="232" t="str">
        <f>IF(MID('Tab. A1.4-WVG'!$C125,(BP$6-1)*8+(BP$6-1)*1+1,8)="","",CONCATENATE(MID('Tab. A1.4-WVG'!$C125,(BP$6-1)*8+(BP$6-1)*1+1,8),": ",VLOOKUP(MID('Tab. A1.4-WVG'!$C125,(BP$6-1)*8+(BP$6-1)*1+1,8),AGS,2,FALSE)))</f>
        <v/>
      </c>
      <c r="BQ121" s="232" t="str">
        <f>IF(MID('Tab. A1.4-WVG'!$C125,(BQ$6-1)*8+(BQ$6-1)*1+1,8)="","",CONCATENATE(MID('Tab. A1.4-WVG'!$C125,(BQ$6-1)*8+(BQ$6-1)*1+1,8),": ",VLOOKUP(MID('Tab. A1.4-WVG'!$C125,(BQ$6-1)*8+(BQ$6-1)*1+1,8),AGS,2,FALSE)))</f>
        <v/>
      </c>
      <c r="BR121" s="232" t="str">
        <f>IF(MID('Tab. A1.4-WVG'!$C125,(BR$6-1)*8+(BR$6-1)*1+1,8)="","",CONCATENATE(MID('Tab. A1.4-WVG'!$C125,(BR$6-1)*8+(BR$6-1)*1+1,8),": ",VLOOKUP(MID('Tab. A1.4-WVG'!$C125,(BR$6-1)*8+(BR$6-1)*1+1,8),AGS,2,FALSE)))</f>
        <v/>
      </c>
      <c r="BS121" s="232" t="str">
        <f>IF(MID('Tab. A1.4-WVG'!$C125,(BS$6-1)*8+(BS$6-1)*1+1,8)="","",CONCATENATE(MID('Tab. A1.4-WVG'!$C125,(BS$6-1)*8+(BS$6-1)*1+1,8),": ",VLOOKUP(MID('Tab. A1.4-WVG'!$C125,(BS$6-1)*8+(BS$6-1)*1+1,8),AGS,2,FALSE)))</f>
        <v/>
      </c>
      <c r="BT121" s="232" t="str">
        <f>IF(MID('Tab. A1.4-WVG'!$C125,(BT$6-1)*8+(BT$6-1)*1+1,8)="","",CONCATENATE(MID('Tab. A1.4-WVG'!$C125,(BT$6-1)*8+(BT$6-1)*1+1,8),": ",VLOOKUP(MID('Tab. A1.4-WVG'!$C125,(BT$6-1)*8+(BT$6-1)*1+1,8),AGS,2,FALSE)))</f>
        <v/>
      </c>
      <c r="BU121" s="232" t="str">
        <f>IF(MID('Tab. A1.4-WVG'!$C125,(BU$6-1)*8+(BU$6-1)*1+1,8)="","",CONCATENATE(MID('Tab. A1.4-WVG'!$C125,(BU$6-1)*8+(BU$6-1)*1+1,8),": ",VLOOKUP(MID('Tab. A1.4-WVG'!$C125,(BU$6-1)*8+(BU$6-1)*1+1,8),AGS,2,FALSE)))</f>
        <v/>
      </c>
      <c r="BV121" s="232" t="str">
        <f>IF(MID('Tab. A1.4-WVG'!$C125,(BV$6-1)*8+(BV$6-1)*1+1,8)="","",CONCATENATE(MID('Tab. A1.4-WVG'!$C125,(BV$6-1)*8+(BV$6-1)*1+1,8),": ",VLOOKUP(MID('Tab. A1.4-WVG'!$C125,(BV$6-1)*8+(BV$6-1)*1+1,8),AGS,2,FALSE)))</f>
        <v/>
      </c>
      <c r="BW121" s="232" t="str">
        <f>IF(MID('Tab. A1.4-WVG'!$C125,(BW$6-1)*8+(BW$6-1)*1+1,8)="","",CONCATENATE(MID('Tab. A1.4-WVG'!$C125,(BW$6-1)*8+(BW$6-1)*1+1,8),": ",VLOOKUP(MID('Tab. A1.4-WVG'!$C125,(BW$6-1)*8+(BW$6-1)*1+1,8),AGS,2,FALSE)))</f>
        <v/>
      </c>
      <c r="BX121" s="232" t="str">
        <f>IF(MID('Tab. A1.4-WVG'!$C125,(BX$6-1)*8+(BX$6-1)*1+1,8)="","",CONCATENATE(MID('Tab. A1.4-WVG'!$C125,(BX$6-1)*8+(BX$6-1)*1+1,8),": ",VLOOKUP(MID('Tab. A1.4-WVG'!$C125,(BX$6-1)*8+(BX$6-1)*1+1,8),AGS,2,FALSE)))</f>
        <v/>
      </c>
      <c r="BY121" s="232" t="str">
        <f>IF(MID('Tab. A1.4-WVG'!$C125,(BY$6-1)*8+(BY$6-1)*1+1,8)="","",CONCATENATE(MID('Tab. A1.4-WVG'!$C125,(BY$6-1)*8+(BY$6-1)*1+1,8),": ",VLOOKUP(MID('Tab. A1.4-WVG'!$C125,(BY$6-1)*8+(BY$6-1)*1+1,8),AGS,2,FALSE)))</f>
        <v/>
      </c>
      <c r="BZ121" s="232" t="str">
        <f>IF(MID('Tab. A1.4-WVG'!$C125,(BZ$6-1)*8+(BZ$6-1)*1+1,8)="","",CONCATENATE(MID('Tab. A1.4-WVG'!$C125,(BZ$6-1)*8+(BZ$6-1)*1+1,8),": ",VLOOKUP(MID('Tab. A1.4-WVG'!$C125,(BZ$6-1)*8+(BZ$6-1)*1+1,8),AGS,2,FALSE)))</f>
        <v/>
      </c>
      <c r="CA121" s="232" t="str">
        <f>IF(MID('Tab. A1.4-WVG'!$C125,(CA$6-1)*8+(CA$6-1)*1+1,8)="","",CONCATENATE(MID('Tab. A1.4-WVG'!$C125,(CA$6-1)*8+(CA$6-1)*1+1,8),": ",VLOOKUP(MID('Tab. A1.4-WVG'!$C125,(CA$6-1)*8+(CA$6-1)*1+1,8),AGS,2,FALSE)))</f>
        <v/>
      </c>
      <c r="CB121" s="232" t="str">
        <f>IF(MID('Tab. A1.4-WVG'!$C125,(CB$6-1)*8+(CB$6-1)*1+1,8)="","",CONCATENATE(MID('Tab. A1.4-WVG'!$C125,(CB$6-1)*8+(CB$6-1)*1+1,8),": ",VLOOKUP(MID('Tab. A1.4-WVG'!$C125,(CB$6-1)*8+(CB$6-1)*1+1,8),AGS,2,FALSE)))</f>
        <v/>
      </c>
      <c r="CC121" s="232" t="str">
        <f>IF(MID('Tab. A1.4-WVG'!$C125,(CC$6-1)*8+(CC$6-1)*1+1,8)="","",CONCATENATE(MID('Tab. A1.4-WVG'!$C125,(CC$6-1)*8+(CC$6-1)*1+1,8),": ",VLOOKUP(MID('Tab. A1.4-WVG'!$C125,(CC$6-1)*8+(CC$6-1)*1+1,8),AGS,2,FALSE)))</f>
        <v/>
      </c>
      <c r="CD121" s="232" t="str">
        <f>IF(MID('Tab. A1.4-WVG'!$C125,(CD$6-1)*8+(CD$6-1)*1+1,8)="","",CONCATENATE(MID('Tab. A1.4-WVG'!$C125,(CD$6-1)*8+(CD$6-1)*1+1,8),": ",VLOOKUP(MID('Tab. A1.4-WVG'!$C125,(CD$6-1)*8+(CD$6-1)*1+1,8),AGS,2,FALSE)))</f>
        <v/>
      </c>
      <c r="CE121" s="232" t="str">
        <f>IF(MID('Tab. A1.4-WVG'!$C125,(CE$6-1)*8+(CE$6-1)*1+1,8)="","",CONCATENATE(MID('Tab. A1.4-WVG'!$C125,(CE$6-1)*8+(CE$6-1)*1+1,8),": ",VLOOKUP(MID('Tab. A1.4-WVG'!$C125,(CE$6-1)*8+(CE$6-1)*1+1,8),AGS,2,FALSE)))</f>
        <v/>
      </c>
      <c r="CF121" s="232" t="str">
        <f>IF(MID('Tab. A1.4-WVG'!$C125,(CF$6-1)*8+(CF$6-1)*1+1,8)="","",CONCATENATE(MID('Tab. A1.4-WVG'!$C125,(CF$6-1)*8+(CF$6-1)*1+1,8),": ",VLOOKUP(MID('Tab. A1.4-WVG'!$C125,(CF$6-1)*8+(CF$6-1)*1+1,8),AGS,2,FALSE)))</f>
        <v/>
      </c>
      <c r="CG121" s="232" t="str">
        <f>IF(MID('Tab. A1.4-WVG'!$C125,(CG$6-1)*8+(CG$6-1)*1+1,8)="","",CONCATENATE(MID('Tab. A1.4-WVG'!$C125,(CG$6-1)*8+(CG$6-1)*1+1,8),": ",VLOOKUP(MID('Tab. A1.4-WVG'!$C125,(CG$6-1)*8+(CG$6-1)*1+1,8),AGS,2,FALSE)))</f>
        <v/>
      </c>
      <c r="CH121" s="232" t="str">
        <f>IF(MID('Tab. A1.4-WVG'!$C125,(CH$6-1)*8+(CH$6-1)*1+1,8)="","",CONCATENATE(MID('Tab. A1.4-WVG'!$C125,(CH$6-1)*8+(CH$6-1)*1+1,8),": ",VLOOKUP(MID('Tab. A1.4-WVG'!$C125,(CH$6-1)*8+(CH$6-1)*1+1,8),AGS,2,FALSE)))</f>
        <v/>
      </c>
      <c r="CI121" s="232" t="str">
        <f>IF(MID('Tab. A1.4-WVG'!$C125,(CI$6-1)*8+(CI$6-1)*1+1,8)="","",CONCATENATE(MID('Tab. A1.4-WVG'!$C125,(CI$6-1)*8+(CI$6-1)*1+1,8),": ",VLOOKUP(MID('Tab. A1.4-WVG'!$C125,(CI$6-1)*8+(CI$6-1)*1+1,8),AGS,2,FALSE)))</f>
        <v/>
      </c>
      <c r="CJ121" s="232" t="str">
        <f>IF(MID('Tab. A1.4-WVG'!$C125,(CJ$6-1)*8+(CJ$6-1)*1+1,8)="","",CONCATENATE(MID('Tab. A1.4-WVG'!$C125,(CJ$6-1)*8+(CJ$6-1)*1+1,8),": ",VLOOKUP(MID('Tab. A1.4-WVG'!$C125,(CJ$6-1)*8+(CJ$6-1)*1+1,8),AGS,2,FALSE)))</f>
        <v/>
      </c>
      <c r="CK121" s="232" t="str">
        <f>IF(MID('Tab. A1.4-WVG'!$C125,(CK$6-1)*8+(CK$6-1)*1+1,8)="","",CONCATENATE(MID('Tab. A1.4-WVG'!$C125,(CK$6-1)*8+(CK$6-1)*1+1,8),": ",VLOOKUP(MID('Tab. A1.4-WVG'!$C125,(CK$6-1)*8+(CK$6-1)*1+1,8),AGS,2,FALSE)))</f>
        <v/>
      </c>
      <c r="CL121" s="232" t="str">
        <f>IF(MID('Tab. A1.4-WVG'!$C125,(CL$6-1)*8+(CL$6-1)*1+1,8)="","",CONCATENATE(MID('Tab. A1.4-WVG'!$C125,(CL$6-1)*8+(CL$6-1)*1+1,8),": ",VLOOKUP(MID('Tab. A1.4-WVG'!$C125,(CL$6-1)*8+(CL$6-1)*1+1,8),AGS,2,FALSE)))</f>
        <v/>
      </c>
      <c r="CM121" s="232" t="str">
        <f>IF(MID('Tab. A1.4-WVG'!$C125,(CM$6-1)*8+(CM$6-1)*1+1,8)="","",CONCATENATE(MID('Tab. A1.4-WVG'!$C125,(CM$6-1)*8+(CM$6-1)*1+1,8),": ",VLOOKUP(MID('Tab. A1.4-WVG'!$C125,(CM$6-1)*8+(CM$6-1)*1+1,8),AGS,2,FALSE)))</f>
        <v/>
      </c>
      <c r="CN121" s="232" t="str">
        <f>IF(MID('Tab. A1.4-WVG'!$C125,(CN$6-1)*8+(CN$6-1)*1+1,8)="","",CONCATENATE(MID('Tab. A1.4-WVG'!$C125,(CN$6-1)*8+(CN$6-1)*1+1,8),": ",VLOOKUP(MID('Tab. A1.4-WVG'!$C125,(CN$6-1)*8+(CN$6-1)*1+1,8),AGS,2,FALSE)))</f>
        <v/>
      </c>
      <c r="CO121" s="232" t="str">
        <f>IF(MID('Tab. A1.4-WVG'!$C125,(CO$6-1)*8+(CO$6-1)*1+1,8)="","",CONCATENATE(MID('Tab. A1.4-WVG'!$C125,(CO$6-1)*8+(CO$6-1)*1+1,8),": ",VLOOKUP(MID('Tab. A1.4-WVG'!$C125,(CO$6-1)*8+(CO$6-1)*1+1,8),AGS,2,FALSE)))</f>
        <v/>
      </c>
      <c r="CP121" s="232" t="str">
        <f>IF(MID('Tab. A1.4-WVG'!$C125,(CP$6-1)*8+(CP$6-1)*1+1,8)="","",CONCATENATE(MID('Tab. A1.4-WVG'!$C125,(CP$6-1)*8+(CP$6-1)*1+1,8),": ",VLOOKUP(MID('Tab. A1.4-WVG'!$C125,(CP$6-1)*8+(CP$6-1)*1+1,8),AGS,2,FALSE)))</f>
        <v/>
      </c>
      <c r="CQ121" s="232" t="str">
        <f>IF(MID('Tab. A1.4-WVG'!$C125,(CQ$6-1)*8+(CQ$6-1)*1+1,8)="","",CONCATENATE(MID('Tab. A1.4-WVG'!$C125,(CQ$6-1)*8+(CQ$6-1)*1+1,8),": ",VLOOKUP(MID('Tab. A1.4-WVG'!$C125,(CQ$6-1)*8+(CQ$6-1)*1+1,8),AGS,2,FALSE)))</f>
        <v/>
      </c>
      <c r="CR121" s="232" t="str">
        <f>IF(MID('Tab. A1.4-WVG'!$C125,(CR$6-1)*8+(CR$6-1)*1+1,8)="","",CONCATENATE(MID('Tab. A1.4-WVG'!$C125,(CR$6-1)*8+(CR$6-1)*1+1,8),": ",VLOOKUP(MID('Tab. A1.4-WVG'!$C125,(CR$6-1)*8+(CR$6-1)*1+1,8),AGS,2,FALSE)))</f>
        <v/>
      </c>
      <c r="CS121" s="232" t="str">
        <f>IF(MID('Tab. A1.4-WVG'!$C125,(CS$6-1)*8+(CS$6-1)*1+1,8)="","",CONCATENATE(MID('Tab. A1.4-WVG'!$C125,(CS$6-1)*8+(CS$6-1)*1+1,8),": ",VLOOKUP(MID('Tab. A1.4-WVG'!$C125,(CS$6-1)*8+(CS$6-1)*1+1,8),AGS,2,FALSE)))</f>
        <v/>
      </c>
      <c r="CT121" s="232" t="str">
        <f>IF(MID('Tab. A1.4-WVG'!$C125,(CT$6-1)*8+(CT$6-1)*1+1,8)="","",CONCATENATE(MID('Tab. A1.4-WVG'!$C125,(CT$6-1)*8+(CT$6-1)*1+1,8),": ",VLOOKUP(MID('Tab. A1.4-WVG'!$C125,(CT$6-1)*8+(CT$6-1)*1+1,8),AGS,2,FALSE)))</f>
        <v/>
      </c>
      <c r="CU121" s="232" t="str">
        <f>IF(MID('Tab. A1.4-WVG'!$C125,(CU$6-1)*8+(CU$6-1)*1+1,8)="","",CONCATENATE(MID('Tab. A1.4-WVG'!$C125,(CU$6-1)*8+(CU$6-1)*1+1,8),": ",VLOOKUP(MID('Tab. A1.4-WVG'!$C125,(CU$6-1)*8+(CU$6-1)*1+1,8),AGS,2,FALSE)))</f>
        <v/>
      </c>
      <c r="CV121" s="232" t="str">
        <f>IF(MID('Tab. A1.4-WVG'!$C125,(CV$6-1)*8+(CV$6-1)*1+1,8)="","",CONCATENATE(MID('Tab. A1.4-WVG'!$C125,(CV$6-1)*8+(CV$6-1)*1+1,8),": ",VLOOKUP(MID('Tab. A1.4-WVG'!$C125,(CV$6-1)*8+(CV$6-1)*1+1,8),AGS,2,FALSE)))</f>
        <v/>
      </c>
      <c r="CW121" s="232" t="str">
        <f>IF(MID('Tab. A1.4-WVG'!$C125,(CW$6-1)*8+(CW$6-1)*1+1,8)="","",CONCATENATE(MID('Tab. A1.4-WVG'!$C125,(CW$6-1)*8+(CW$6-1)*1+1,8),": ",VLOOKUP(MID('Tab. A1.4-WVG'!$C125,(CW$6-1)*8+(CW$6-1)*1+1,8),AGS,2,FALSE)))</f>
        <v/>
      </c>
      <c r="CX121" s="39">
        <f t="shared" si="1"/>
        <v>0</v>
      </c>
    </row>
    <row r="122" spans="1:102" ht="38.25" customHeight="1" x14ac:dyDescent="0.2">
      <c r="A122" s="231" t="str">
        <f>IF('Tab. A1.4-WVG'!A126="","",'Tab. A1.4-WVG'!A126)</f>
        <v/>
      </c>
      <c r="B122" s="232" t="str">
        <f>IF(MID('Tab. A1.4-WVG'!$C126,(B$6-1)*8+(B$6-1)*1+1,8)="","",CONCATENATE(MID('Tab. A1.4-WVG'!$C126,(B$6-1)*8+(B$6-1)*1+1,8),": ",VLOOKUP(MID('Tab. A1.4-WVG'!$C126,(B$6-1)*8+(B$6-1)*1+1,8),AGS,2,FALSE)))</f>
        <v/>
      </c>
      <c r="C122" s="232" t="str">
        <f>IF(MID('Tab. A1.4-WVG'!$C126,(C$6-1)*8+(C$6-1)*1+1,8)="","",CONCATENATE(MID('Tab. A1.4-WVG'!$C126,(C$6-1)*8+(C$6-1)*1+1,8),": ",VLOOKUP(MID('Tab. A1.4-WVG'!$C126,(C$6-1)*8+(C$6-1)*1+1,8),AGS,2,FALSE)))</f>
        <v/>
      </c>
      <c r="D122" s="232" t="str">
        <f>IF(MID('Tab. A1.4-WVG'!$C126,(D$6-1)*8+(D$6-1)*1+1,8)="","",CONCATENATE(MID('Tab. A1.4-WVG'!$C126,(D$6-1)*8+(D$6-1)*1+1,8),": ",VLOOKUP(MID('Tab. A1.4-WVG'!$C126,(D$6-1)*8+(D$6-1)*1+1,8),AGS,2,FALSE)))</f>
        <v/>
      </c>
      <c r="E122" s="232" t="str">
        <f>IF(MID('Tab. A1.4-WVG'!$C126,(E$6-1)*8+(E$6-1)*1+1,8)="","",CONCATENATE(MID('Tab. A1.4-WVG'!$C126,(E$6-1)*8+(E$6-1)*1+1,8),": ",VLOOKUP(MID('Tab. A1.4-WVG'!$C126,(E$6-1)*8+(E$6-1)*1+1,8),AGS,2,FALSE)))</f>
        <v/>
      </c>
      <c r="F122" s="232" t="str">
        <f>IF(MID('Tab. A1.4-WVG'!$C126,(F$6-1)*8+(F$6-1)*1+1,8)="","",CONCATENATE(MID('Tab. A1.4-WVG'!$C126,(F$6-1)*8+(F$6-1)*1+1,8),": ",VLOOKUP(MID('Tab. A1.4-WVG'!$C126,(F$6-1)*8+(F$6-1)*1+1,8),AGS,2,FALSE)))</f>
        <v/>
      </c>
      <c r="G122" s="232" t="str">
        <f>IF(MID('Tab. A1.4-WVG'!$C126,(G$6-1)*8+(G$6-1)*1+1,8)="","",CONCATENATE(MID('Tab. A1.4-WVG'!$C126,(G$6-1)*8+(G$6-1)*1+1,8),": ",VLOOKUP(MID('Tab. A1.4-WVG'!$C126,(G$6-1)*8+(G$6-1)*1+1,8),AGS,2,FALSE)))</f>
        <v/>
      </c>
      <c r="H122" s="232" t="str">
        <f>IF(MID('Tab. A1.4-WVG'!$C126,(H$6-1)*8+(H$6-1)*1+1,8)="","",CONCATENATE(MID('Tab. A1.4-WVG'!$C126,(H$6-1)*8+(H$6-1)*1+1,8),": ",VLOOKUP(MID('Tab. A1.4-WVG'!$C126,(H$6-1)*8+(H$6-1)*1+1,8),AGS,2,FALSE)))</f>
        <v/>
      </c>
      <c r="I122" s="232" t="str">
        <f>IF(MID('Tab. A1.4-WVG'!$C126,(I$6-1)*8+(I$6-1)*1+1,8)="","",CONCATENATE(MID('Tab. A1.4-WVG'!$C126,(I$6-1)*8+(I$6-1)*1+1,8),": ",VLOOKUP(MID('Tab. A1.4-WVG'!$C126,(I$6-1)*8+(I$6-1)*1+1,8),AGS,2,FALSE)))</f>
        <v/>
      </c>
      <c r="J122" s="232" t="str">
        <f>IF(MID('Tab. A1.4-WVG'!$C126,(J$6-1)*8+(J$6-1)*1+1,8)="","",CONCATENATE(MID('Tab. A1.4-WVG'!$C126,(J$6-1)*8+(J$6-1)*1+1,8),": ",VLOOKUP(MID('Tab. A1.4-WVG'!$C126,(J$6-1)*8+(J$6-1)*1+1,8),AGS,2,FALSE)))</f>
        <v/>
      </c>
      <c r="K122" s="232" t="str">
        <f>IF(MID('Tab. A1.4-WVG'!$C126,(K$6-1)*8+(K$6-1)*1+1,8)="","",CONCATENATE(MID('Tab. A1.4-WVG'!$C126,(K$6-1)*8+(K$6-1)*1+1,8),": ",VLOOKUP(MID('Tab. A1.4-WVG'!$C126,(K$6-1)*8+(K$6-1)*1+1,8),AGS,2,FALSE)))</f>
        <v/>
      </c>
      <c r="L122" s="232" t="str">
        <f>IF(MID('Tab. A1.4-WVG'!$C126,(L$6-1)*8+(L$6-1)*1+1,8)="","",CONCATENATE(MID('Tab. A1.4-WVG'!$C126,(L$6-1)*8+(L$6-1)*1+1,8),": ",VLOOKUP(MID('Tab. A1.4-WVG'!$C126,(L$6-1)*8+(L$6-1)*1+1,8),AGS,2,FALSE)))</f>
        <v/>
      </c>
      <c r="M122" s="232" t="str">
        <f>IF(MID('Tab. A1.4-WVG'!$C126,(M$6-1)*8+(M$6-1)*1+1,8)="","",CONCATENATE(MID('Tab. A1.4-WVG'!$C126,(M$6-1)*8+(M$6-1)*1+1,8),": ",VLOOKUP(MID('Tab. A1.4-WVG'!$C126,(M$6-1)*8+(M$6-1)*1+1,8),AGS,2,FALSE)))</f>
        <v/>
      </c>
      <c r="N122" s="232" t="str">
        <f>IF(MID('Tab. A1.4-WVG'!$C126,(N$6-1)*8+(N$6-1)*1+1,8)="","",CONCATENATE(MID('Tab. A1.4-WVG'!$C126,(N$6-1)*8+(N$6-1)*1+1,8),": ",VLOOKUP(MID('Tab. A1.4-WVG'!$C126,(N$6-1)*8+(N$6-1)*1+1,8),AGS,2,FALSE)))</f>
        <v/>
      </c>
      <c r="O122" s="232" t="str">
        <f>IF(MID('Tab. A1.4-WVG'!$C126,(O$6-1)*8+(O$6-1)*1+1,8)="","",CONCATENATE(MID('Tab. A1.4-WVG'!$C126,(O$6-1)*8+(O$6-1)*1+1,8),": ",VLOOKUP(MID('Tab. A1.4-WVG'!$C126,(O$6-1)*8+(O$6-1)*1+1,8),AGS,2,FALSE)))</f>
        <v/>
      </c>
      <c r="P122" s="232" t="str">
        <f>IF(MID('Tab. A1.4-WVG'!$C126,(P$6-1)*8+(P$6-1)*1+1,8)="","",CONCATENATE(MID('Tab. A1.4-WVG'!$C126,(P$6-1)*8+(P$6-1)*1+1,8),": ",VLOOKUP(MID('Tab. A1.4-WVG'!$C126,(P$6-1)*8+(P$6-1)*1+1,8),AGS,2,FALSE)))</f>
        <v/>
      </c>
      <c r="Q122" s="232" t="str">
        <f>IF(MID('Tab. A1.4-WVG'!$C126,(Q$6-1)*8+(Q$6-1)*1+1,8)="","",CONCATENATE(MID('Tab. A1.4-WVG'!$C126,(Q$6-1)*8+(Q$6-1)*1+1,8),": ",VLOOKUP(MID('Tab. A1.4-WVG'!$C126,(Q$6-1)*8+(Q$6-1)*1+1,8),AGS,2,FALSE)))</f>
        <v/>
      </c>
      <c r="R122" s="232" t="str">
        <f>IF(MID('Tab. A1.4-WVG'!$C126,(R$6-1)*8+(R$6-1)*1+1,8)="","",CONCATENATE(MID('Tab. A1.4-WVG'!$C126,(R$6-1)*8+(R$6-1)*1+1,8),": ",VLOOKUP(MID('Tab. A1.4-WVG'!$C126,(R$6-1)*8+(R$6-1)*1+1,8),AGS,2,FALSE)))</f>
        <v/>
      </c>
      <c r="S122" s="232" t="str">
        <f>IF(MID('Tab. A1.4-WVG'!$C126,(S$6-1)*8+(S$6-1)*1+1,8)="","",CONCATENATE(MID('Tab. A1.4-WVG'!$C126,(S$6-1)*8+(S$6-1)*1+1,8),": ",VLOOKUP(MID('Tab. A1.4-WVG'!$C126,(S$6-1)*8+(S$6-1)*1+1,8),AGS,2,FALSE)))</f>
        <v/>
      </c>
      <c r="T122" s="232" t="str">
        <f>IF(MID('Tab. A1.4-WVG'!$C126,(T$6-1)*8+(T$6-1)*1+1,8)="","",CONCATENATE(MID('Tab. A1.4-WVG'!$C126,(T$6-1)*8+(T$6-1)*1+1,8),": ",VLOOKUP(MID('Tab. A1.4-WVG'!$C126,(T$6-1)*8+(T$6-1)*1+1,8),AGS,2,FALSE)))</f>
        <v/>
      </c>
      <c r="U122" s="232" t="str">
        <f>IF(MID('Tab. A1.4-WVG'!$C126,(U$6-1)*8+(U$6-1)*1+1,8)="","",CONCATENATE(MID('Tab. A1.4-WVG'!$C126,(U$6-1)*8+(U$6-1)*1+1,8),": ",VLOOKUP(MID('Tab. A1.4-WVG'!$C126,(U$6-1)*8+(U$6-1)*1+1,8),AGS,2,FALSE)))</f>
        <v/>
      </c>
      <c r="V122" s="232" t="str">
        <f>IF(MID('Tab. A1.4-WVG'!$C126,(V$6-1)*8+(V$6-1)*1+1,8)="","",CONCATENATE(MID('Tab. A1.4-WVG'!$C126,(V$6-1)*8+(V$6-1)*1+1,8),": ",VLOOKUP(MID('Tab. A1.4-WVG'!$C126,(V$6-1)*8+(V$6-1)*1+1,8),AGS,2,FALSE)))</f>
        <v/>
      </c>
      <c r="W122" s="232" t="str">
        <f>IF(MID('Tab. A1.4-WVG'!$C126,(W$6-1)*8+(W$6-1)*1+1,8)="","",CONCATENATE(MID('Tab. A1.4-WVG'!$C126,(W$6-1)*8+(W$6-1)*1+1,8),": ",VLOOKUP(MID('Tab. A1.4-WVG'!$C126,(W$6-1)*8+(W$6-1)*1+1,8),AGS,2,FALSE)))</f>
        <v/>
      </c>
      <c r="X122" s="232" t="str">
        <f>IF(MID('Tab. A1.4-WVG'!$C126,(X$6-1)*8+(X$6-1)*1+1,8)="","",CONCATENATE(MID('Tab. A1.4-WVG'!$C126,(X$6-1)*8+(X$6-1)*1+1,8),": ",VLOOKUP(MID('Tab. A1.4-WVG'!$C126,(X$6-1)*8+(X$6-1)*1+1,8),AGS,2,FALSE)))</f>
        <v/>
      </c>
      <c r="Y122" s="232" t="str">
        <f>IF(MID('Tab. A1.4-WVG'!$C126,(Y$6-1)*8+(Y$6-1)*1+1,8)="","",CONCATENATE(MID('Tab. A1.4-WVG'!$C126,(Y$6-1)*8+(Y$6-1)*1+1,8),": ",VLOOKUP(MID('Tab. A1.4-WVG'!$C126,(Y$6-1)*8+(Y$6-1)*1+1,8),AGS,2,FALSE)))</f>
        <v/>
      </c>
      <c r="Z122" s="232" t="str">
        <f>IF(MID('Tab. A1.4-WVG'!$C126,(Z$6-1)*8+(Z$6-1)*1+1,8)="","",CONCATENATE(MID('Tab. A1.4-WVG'!$C126,(Z$6-1)*8+(Z$6-1)*1+1,8),": ",VLOOKUP(MID('Tab. A1.4-WVG'!$C126,(Z$6-1)*8+(Z$6-1)*1+1,8),AGS,2,FALSE)))</f>
        <v/>
      </c>
      <c r="AA122" s="232" t="str">
        <f>IF(MID('Tab. A1.4-WVG'!$C126,(AA$6-1)*8+(AA$6-1)*1+1,8)="","",CONCATENATE(MID('Tab. A1.4-WVG'!$C126,(AA$6-1)*8+(AA$6-1)*1+1,8),": ",VLOOKUP(MID('Tab. A1.4-WVG'!$C126,(AA$6-1)*8+(AA$6-1)*1+1,8),AGS,2,FALSE)))</f>
        <v/>
      </c>
      <c r="AB122" s="232" t="str">
        <f>IF(MID('Tab. A1.4-WVG'!$C126,(AB$6-1)*8+(AB$6-1)*1+1,8)="","",CONCATENATE(MID('Tab. A1.4-WVG'!$C126,(AB$6-1)*8+(AB$6-1)*1+1,8),": ",VLOOKUP(MID('Tab. A1.4-WVG'!$C126,(AB$6-1)*8+(AB$6-1)*1+1,8),AGS,2,FALSE)))</f>
        <v/>
      </c>
      <c r="AC122" s="232" t="str">
        <f>IF(MID('Tab. A1.4-WVG'!$C126,(AC$6-1)*8+(AC$6-1)*1+1,8)="","",CONCATENATE(MID('Tab. A1.4-WVG'!$C126,(AC$6-1)*8+(AC$6-1)*1+1,8),": ",VLOOKUP(MID('Tab. A1.4-WVG'!$C126,(AC$6-1)*8+(AC$6-1)*1+1,8),AGS,2,FALSE)))</f>
        <v/>
      </c>
      <c r="AD122" s="232" t="str">
        <f>IF(MID('Tab. A1.4-WVG'!$C126,(AD$6-1)*8+(AD$6-1)*1+1,8)="","",CONCATENATE(MID('Tab. A1.4-WVG'!$C126,(AD$6-1)*8+(AD$6-1)*1+1,8),": ",VLOOKUP(MID('Tab. A1.4-WVG'!$C126,(AD$6-1)*8+(AD$6-1)*1+1,8),AGS,2,FALSE)))</f>
        <v/>
      </c>
      <c r="AE122" s="232" t="str">
        <f>IF(MID('Tab. A1.4-WVG'!$C126,(AE$6-1)*8+(AE$6-1)*1+1,8)="","",CONCATENATE(MID('Tab. A1.4-WVG'!$C126,(AE$6-1)*8+(AE$6-1)*1+1,8),": ",VLOOKUP(MID('Tab. A1.4-WVG'!$C126,(AE$6-1)*8+(AE$6-1)*1+1,8),AGS,2,FALSE)))</f>
        <v/>
      </c>
      <c r="AF122" s="232" t="str">
        <f>IF(MID('Tab. A1.4-WVG'!$C126,(AF$6-1)*8+(AF$6-1)*1+1,8)="","",CONCATENATE(MID('Tab. A1.4-WVG'!$C126,(AF$6-1)*8+(AF$6-1)*1+1,8),": ",VLOOKUP(MID('Tab. A1.4-WVG'!$C126,(AF$6-1)*8+(AF$6-1)*1+1,8),AGS,2,FALSE)))</f>
        <v/>
      </c>
      <c r="AG122" s="232" t="str">
        <f>IF(MID('Tab. A1.4-WVG'!$C126,(AG$6-1)*8+(AG$6-1)*1+1,8)="","",CONCATENATE(MID('Tab. A1.4-WVG'!$C126,(AG$6-1)*8+(AG$6-1)*1+1,8),": ",VLOOKUP(MID('Tab. A1.4-WVG'!$C126,(AG$6-1)*8+(AG$6-1)*1+1,8),AGS,2,FALSE)))</f>
        <v/>
      </c>
      <c r="AH122" s="232" t="str">
        <f>IF(MID('Tab. A1.4-WVG'!$C126,(AH$6-1)*8+(AH$6-1)*1+1,8)="","",CONCATENATE(MID('Tab. A1.4-WVG'!$C126,(AH$6-1)*8+(AH$6-1)*1+1,8),": ",VLOOKUP(MID('Tab. A1.4-WVG'!$C126,(AH$6-1)*8+(AH$6-1)*1+1,8),AGS,2,FALSE)))</f>
        <v/>
      </c>
      <c r="AI122" s="232" t="str">
        <f>IF(MID('Tab. A1.4-WVG'!$C126,(AI$6-1)*8+(AI$6-1)*1+1,8)="","",CONCATENATE(MID('Tab. A1.4-WVG'!$C126,(AI$6-1)*8+(AI$6-1)*1+1,8),": ",VLOOKUP(MID('Tab. A1.4-WVG'!$C126,(AI$6-1)*8+(AI$6-1)*1+1,8),AGS,2,FALSE)))</f>
        <v/>
      </c>
      <c r="AJ122" s="232" t="str">
        <f>IF(MID('Tab. A1.4-WVG'!$C126,(AJ$6-1)*8+(AJ$6-1)*1+1,8)="","",CONCATENATE(MID('Tab. A1.4-WVG'!$C126,(AJ$6-1)*8+(AJ$6-1)*1+1,8),": ",VLOOKUP(MID('Tab. A1.4-WVG'!$C126,(AJ$6-1)*8+(AJ$6-1)*1+1,8),AGS,2,FALSE)))</f>
        <v/>
      </c>
      <c r="AK122" s="232" t="str">
        <f>IF(MID('Tab. A1.4-WVG'!$C126,(AK$6-1)*8+(AK$6-1)*1+1,8)="","",CONCATENATE(MID('Tab. A1.4-WVG'!$C126,(AK$6-1)*8+(AK$6-1)*1+1,8),": ",VLOOKUP(MID('Tab. A1.4-WVG'!$C126,(AK$6-1)*8+(AK$6-1)*1+1,8),AGS,2,FALSE)))</f>
        <v/>
      </c>
      <c r="AL122" s="232" t="str">
        <f>IF(MID('Tab. A1.4-WVG'!$C126,(AL$6-1)*8+(AL$6-1)*1+1,8)="","",CONCATENATE(MID('Tab. A1.4-WVG'!$C126,(AL$6-1)*8+(AL$6-1)*1+1,8),": ",VLOOKUP(MID('Tab. A1.4-WVG'!$C126,(AL$6-1)*8+(AL$6-1)*1+1,8),AGS,2,FALSE)))</f>
        <v/>
      </c>
      <c r="AM122" s="232" t="str">
        <f>IF(MID('Tab. A1.4-WVG'!$C126,(AM$6-1)*8+(AM$6-1)*1+1,8)="","",CONCATENATE(MID('Tab. A1.4-WVG'!$C126,(AM$6-1)*8+(AM$6-1)*1+1,8),": ",VLOOKUP(MID('Tab. A1.4-WVG'!$C126,(AM$6-1)*8+(AM$6-1)*1+1,8),AGS,2,FALSE)))</f>
        <v/>
      </c>
      <c r="AN122" s="232" t="str">
        <f>IF(MID('Tab. A1.4-WVG'!$C126,(AN$6-1)*8+(AN$6-1)*1+1,8)="","",CONCATENATE(MID('Tab. A1.4-WVG'!$C126,(AN$6-1)*8+(AN$6-1)*1+1,8),": ",VLOOKUP(MID('Tab. A1.4-WVG'!$C126,(AN$6-1)*8+(AN$6-1)*1+1,8),AGS,2,FALSE)))</f>
        <v/>
      </c>
      <c r="AO122" s="232" t="str">
        <f>IF(MID('Tab. A1.4-WVG'!$C126,(AO$6-1)*8+(AO$6-1)*1+1,8)="","",CONCATENATE(MID('Tab. A1.4-WVG'!$C126,(AO$6-1)*8+(AO$6-1)*1+1,8),": ",VLOOKUP(MID('Tab. A1.4-WVG'!$C126,(AO$6-1)*8+(AO$6-1)*1+1,8),AGS,2,FALSE)))</f>
        <v/>
      </c>
      <c r="AP122" s="232" t="str">
        <f>IF(MID('Tab. A1.4-WVG'!$C126,(AP$6-1)*8+(AP$6-1)*1+1,8)="","",CONCATENATE(MID('Tab. A1.4-WVG'!$C126,(AP$6-1)*8+(AP$6-1)*1+1,8),": ",VLOOKUP(MID('Tab. A1.4-WVG'!$C126,(AP$6-1)*8+(AP$6-1)*1+1,8),AGS,2,FALSE)))</f>
        <v/>
      </c>
      <c r="AQ122" s="232" t="str">
        <f>IF(MID('Tab. A1.4-WVG'!$C126,(AQ$6-1)*8+(AQ$6-1)*1+1,8)="","",CONCATENATE(MID('Tab. A1.4-WVG'!$C126,(AQ$6-1)*8+(AQ$6-1)*1+1,8),": ",VLOOKUP(MID('Tab. A1.4-WVG'!$C126,(AQ$6-1)*8+(AQ$6-1)*1+1,8),AGS,2,FALSE)))</f>
        <v/>
      </c>
      <c r="AR122" s="232" t="str">
        <f>IF(MID('Tab. A1.4-WVG'!$C126,(AR$6-1)*8+(AR$6-1)*1+1,8)="","",CONCATENATE(MID('Tab. A1.4-WVG'!$C126,(AR$6-1)*8+(AR$6-1)*1+1,8),": ",VLOOKUP(MID('Tab. A1.4-WVG'!$C126,(AR$6-1)*8+(AR$6-1)*1+1,8),AGS,2,FALSE)))</f>
        <v/>
      </c>
      <c r="AS122" s="232" t="str">
        <f>IF(MID('Tab. A1.4-WVG'!$C126,(AS$6-1)*8+(AS$6-1)*1+1,8)="","",CONCATENATE(MID('Tab. A1.4-WVG'!$C126,(AS$6-1)*8+(AS$6-1)*1+1,8),": ",VLOOKUP(MID('Tab. A1.4-WVG'!$C126,(AS$6-1)*8+(AS$6-1)*1+1,8),AGS,2,FALSE)))</f>
        <v/>
      </c>
      <c r="AT122" s="232" t="str">
        <f>IF(MID('Tab. A1.4-WVG'!$C126,(AT$6-1)*8+(AT$6-1)*1+1,8)="","",CONCATENATE(MID('Tab. A1.4-WVG'!$C126,(AT$6-1)*8+(AT$6-1)*1+1,8),": ",VLOOKUP(MID('Tab. A1.4-WVG'!$C126,(AT$6-1)*8+(AT$6-1)*1+1,8),AGS,2,FALSE)))</f>
        <v/>
      </c>
      <c r="AU122" s="232" t="str">
        <f>IF(MID('Tab. A1.4-WVG'!$C126,(AU$6-1)*8+(AU$6-1)*1+1,8)="","",CONCATENATE(MID('Tab. A1.4-WVG'!$C126,(AU$6-1)*8+(AU$6-1)*1+1,8),": ",VLOOKUP(MID('Tab. A1.4-WVG'!$C126,(AU$6-1)*8+(AU$6-1)*1+1,8),AGS,2,FALSE)))</f>
        <v/>
      </c>
      <c r="AV122" s="232" t="str">
        <f>IF(MID('Tab. A1.4-WVG'!$C126,(AV$6-1)*8+(AV$6-1)*1+1,8)="","",CONCATENATE(MID('Tab. A1.4-WVG'!$C126,(AV$6-1)*8+(AV$6-1)*1+1,8),": ",VLOOKUP(MID('Tab. A1.4-WVG'!$C126,(AV$6-1)*8+(AV$6-1)*1+1,8),AGS,2,FALSE)))</f>
        <v/>
      </c>
      <c r="AW122" s="232" t="str">
        <f>IF(MID('Tab. A1.4-WVG'!$C126,(AW$6-1)*8+(AW$6-1)*1+1,8)="","",CONCATENATE(MID('Tab. A1.4-WVG'!$C126,(AW$6-1)*8+(AW$6-1)*1+1,8),": ",VLOOKUP(MID('Tab. A1.4-WVG'!$C126,(AW$6-1)*8+(AW$6-1)*1+1,8),AGS,2,FALSE)))</f>
        <v/>
      </c>
      <c r="AX122" s="232" t="str">
        <f>IF(MID('Tab. A1.4-WVG'!$C126,(AX$6-1)*8+(AX$6-1)*1+1,8)="","",CONCATENATE(MID('Tab. A1.4-WVG'!$C126,(AX$6-1)*8+(AX$6-1)*1+1,8),": ",VLOOKUP(MID('Tab. A1.4-WVG'!$C126,(AX$6-1)*8+(AX$6-1)*1+1,8),AGS,2,FALSE)))</f>
        <v/>
      </c>
      <c r="AY122" s="232" t="str">
        <f>IF(MID('Tab. A1.4-WVG'!$C126,(AY$6-1)*8+(AY$6-1)*1+1,8)="","",CONCATENATE(MID('Tab. A1.4-WVG'!$C126,(AY$6-1)*8+(AY$6-1)*1+1,8),": ",VLOOKUP(MID('Tab. A1.4-WVG'!$C126,(AY$6-1)*8+(AY$6-1)*1+1,8),AGS,2,FALSE)))</f>
        <v/>
      </c>
      <c r="AZ122" s="232" t="str">
        <f>IF(MID('Tab. A1.4-WVG'!$C126,(AZ$6-1)*8+(AZ$6-1)*1+1,8)="","",CONCATENATE(MID('Tab. A1.4-WVG'!$C126,(AZ$6-1)*8+(AZ$6-1)*1+1,8),": ",VLOOKUP(MID('Tab. A1.4-WVG'!$C126,(AZ$6-1)*8+(AZ$6-1)*1+1,8),AGS,2,FALSE)))</f>
        <v/>
      </c>
      <c r="BA122" s="232" t="str">
        <f>IF(MID('Tab. A1.4-WVG'!$C126,(BA$6-1)*8+(BA$6-1)*1+1,8)="","",CONCATENATE(MID('Tab. A1.4-WVG'!$C126,(BA$6-1)*8+(BA$6-1)*1+1,8),": ",VLOOKUP(MID('Tab. A1.4-WVG'!$C126,(BA$6-1)*8+(BA$6-1)*1+1,8),AGS,2,FALSE)))</f>
        <v/>
      </c>
      <c r="BB122" s="232" t="str">
        <f>IF(MID('Tab. A1.4-WVG'!$C126,(BB$6-1)*8+(BB$6-1)*1+1,8)="","",CONCATENATE(MID('Tab. A1.4-WVG'!$C126,(BB$6-1)*8+(BB$6-1)*1+1,8),": ",VLOOKUP(MID('Tab. A1.4-WVG'!$C126,(BB$6-1)*8+(BB$6-1)*1+1,8),AGS,2,FALSE)))</f>
        <v/>
      </c>
      <c r="BC122" s="232" t="str">
        <f>IF(MID('Tab. A1.4-WVG'!$C126,(BC$6-1)*8+(BC$6-1)*1+1,8)="","",CONCATENATE(MID('Tab. A1.4-WVG'!$C126,(BC$6-1)*8+(BC$6-1)*1+1,8),": ",VLOOKUP(MID('Tab. A1.4-WVG'!$C126,(BC$6-1)*8+(BC$6-1)*1+1,8),AGS,2,FALSE)))</f>
        <v/>
      </c>
      <c r="BD122" s="232" t="str">
        <f>IF(MID('Tab. A1.4-WVG'!$C126,(BD$6-1)*8+(BD$6-1)*1+1,8)="","",CONCATENATE(MID('Tab. A1.4-WVG'!$C126,(BD$6-1)*8+(BD$6-1)*1+1,8),": ",VLOOKUP(MID('Tab. A1.4-WVG'!$C126,(BD$6-1)*8+(BD$6-1)*1+1,8),AGS,2,FALSE)))</f>
        <v/>
      </c>
      <c r="BE122" s="232" t="str">
        <f>IF(MID('Tab. A1.4-WVG'!$C126,(BE$6-1)*8+(BE$6-1)*1+1,8)="","",CONCATENATE(MID('Tab. A1.4-WVG'!$C126,(BE$6-1)*8+(BE$6-1)*1+1,8),": ",VLOOKUP(MID('Tab. A1.4-WVG'!$C126,(BE$6-1)*8+(BE$6-1)*1+1,8),AGS,2,FALSE)))</f>
        <v/>
      </c>
      <c r="BF122" s="232" t="str">
        <f>IF(MID('Tab. A1.4-WVG'!$C126,(BF$6-1)*8+(BF$6-1)*1+1,8)="","",CONCATENATE(MID('Tab. A1.4-WVG'!$C126,(BF$6-1)*8+(BF$6-1)*1+1,8),": ",VLOOKUP(MID('Tab. A1.4-WVG'!$C126,(BF$6-1)*8+(BF$6-1)*1+1,8),AGS,2,FALSE)))</f>
        <v/>
      </c>
      <c r="BG122" s="232" t="str">
        <f>IF(MID('Tab. A1.4-WVG'!$C126,(BG$6-1)*8+(BG$6-1)*1+1,8)="","",CONCATENATE(MID('Tab. A1.4-WVG'!$C126,(BG$6-1)*8+(BG$6-1)*1+1,8),": ",VLOOKUP(MID('Tab. A1.4-WVG'!$C126,(BG$6-1)*8+(BG$6-1)*1+1,8),AGS,2,FALSE)))</f>
        <v/>
      </c>
      <c r="BH122" s="232" t="str">
        <f>IF(MID('Tab. A1.4-WVG'!$C126,(BH$6-1)*8+(BH$6-1)*1+1,8)="","",CONCATENATE(MID('Tab. A1.4-WVG'!$C126,(BH$6-1)*8+(BH$6-1)*1+1,8),": ",VLOOKUP(MID('Tab. A1.4-WVG'!$C126,(BH$6-1)*8+(BH$6-1)*1+1,8),AGS,2,FALSE)))</f>
        <v/>
      </c>
      <c r="BI122" s="232" t="str">
        <f>IF(MID('Tab. A1.4-WVG'!$C126,(BI$6-1)*8+(BI$6-1)*1+1,8)="","",CONCATENATE(MID('Tab. A1.4-WVG'!$C126,(BI$6-1)*8+(BI$6-1)*1+1,8),": ",VLOOKUP(MID('Tab. A1.4-WVG'!$C126,(BI$6-1)*8+(BI$6-1)*1+1,8),AGS,2,FALSE)))</f>
        <v/>
      </c>
      <c r="BJ122" s="232" t="str">
        <f>IF(MID('Tab. A1.4-WVG'!$C126,(BJ$6-1)*8+(BJ$6-1)*1+1,8)="","",CONCATENATE(MID('Tab. A1.4-WVG'!$C126,(BJ$6-1)*8+(BJ$6-1)*1+1,8),": ",VLOOKUP(MID('Tab. A1.4-WVG'!$C126,(BJ$6-1)*8+(BJ$6-1)*1+1,8),AGS,2,FALSE)))</f>
        <v/>
      </c>
      <c r="BK122" s="232" t="str">
        <f>IF(MID('Tab. A1.4-WVG'!$C126,(BK$6-1)*8+(BK$6-1)*1+1,8)="","",CONCATENATE(MID('Tab. A1.4-WVG'!$C126,(BK$6-1)*8+(BK$6-1)*1+1,8),": ",VLOOKUP(MID('Tab. A1.4-WVG'!$C126,(BK$6-1)*8+(BK$6-1)*1+1,8),AGS,2,FALSE)))</f>
        <v/>
      </c>
      <c r="BL122" s="232" t="str">
        <f>IF(MID('Tab. A1.4-WVG'!$C126,(BL$6-1)*8+(BL$6-1)*1+1,8)="","",CONCATENATE(MID('Tab. A1.4-WVG'!$C126,(BL$6-1)*8+(BL$6-1)*1+1,8),": ",VLOOKUP(MID('Tab. A1.4-WVG'!$C126,(BL$6-1)*8+(BL$6-1)*1+1,8),AGS,2,FALSE)))</f>
        <v/>
      </c>
      <c r="BM122" s="232" t="str">
        <f>IF(MID('Tab. A1.4-WVG'!$C126,(BM$6-1)*8+(BM$6-1)*1+1,8)="","",CONCATENATE(MID('Tab. A1.4-WVG'!$C126,(BM$6-1)*8+(BM$6-1)*1+1,8),": ",VLOOKUP(MID('Tab. A1.4-WVG'!$C126,(BM$6-1)*8+(BM$6-1)*1+1,8),AGS,2,FALSE)))</f>
        <v/>
      </c>
      <c r="BN122" s="232" t="str">
        <f>IF(MID('Tab. A1.4-WVG'!$C126,(BN$6-1)*8+(BN$6-1)*1+1,8)="","",CONCATENATE(MID('Tab. A1.4-WVG'!$C126,(BN$6-1)*8+(BN$6-1)*1+1,8),": ",VLOOKUP(MID('Tab. A1.4-WVG'!$C126,(BN$6-1)*8+(BN$6-1)*1+1,8),AGS,2,FALSE)))</f>
        <v/>
      </c>
      <c r="BO122" s="232" t="str">
        <f>IF(MID('Tab. A1.4-WVG'!$C126,(BO$6-1)*8+(BO$6-1)*1+1,8)="","",CONCATENATE(MID('Tab. A1.4-WVG'!$C126,(BO$6-1)*8+(BO$6-1)*1+1,8),": ",VLOOKUP(MID('Tab. A1.4-WVG'!$C126,(BO$6-1)*8+(BO$6-1)*1+1,8),AGS,2,FALSE)))</f>
        <v/>
      </c>
      <c r="BP122" s="232" t="str">
        <f>IF(MID('Tab. A1.4-WVG'!$C126,(BP$6-1)*8+(BP$6-1)*1+1,8)="","",CONCATENATE(MID('Tab. A1.4-WVG'!$C126,(BP$6-1)*8+(BP$6-1)*1+1,8),": ",VLOOKUP(MID('Tab. A1.4-WVG'!$C126,(BP$6-1)*8+(BP$6-1)*1+1,8),AGS,2,FALSE)))</f>
        <v/>
      </c>
      <c r="BQ122" s="232" t="str">
        <f>IF(MID('Tab. A1.4-WVG'!$C126,(BQ$6-1)*8+(BQ$6-1)*1+1,8)="","",CONCATENATE(MID('Tab. A1.4-WVG'!$C126,(BQ$6-1)*8+(BQ$6-1)*1+1,8),": ",VLOOKUP(MID('Tab. A1.4-WVG'!$C126,(BQ$6-1)*8+(BQ$6-1)*1+1,8),AGS,2,FALSE)))</f>
        <v/>
      </c>
      <c r="BR122" s="232" t="str">
        <f>IF(MID('Tab. A1.4-WVG'!$C126,(BR$6-1)*8+(BR$6-1)*1+1,8)="","",CONCATENATE(MID('Tab. A1.4-WVG'!$C126,(BR$6-1)*8+(BR$6-1)*1+1,8),": ",VLOOKUP(MID('Tab. A1.4-WVG'!$C126,(BR$6-1)*8+(BR$6-1)*1+1,8),AGS,2,FALSE)))</f>
        <v/>
      </c>
      <c r="BS122" s="232" t="str">
        <f>IF(MID('Tab. A1.4-WVG'!$C126,(BS$6-1)*8+(BS$6-1)*1+1,8)="","",CONCATENATE(MID('Tab. A1.4-WVG'!$C126,(BS$6-1)*8+(BS$6-1)*1+1,8),": ",VLOOKUP(MID('Tab. A1.4-WVG'!$C126,(BS$6-1)*8+(BS$6-1)*1+1,8),AGS,2,FALSE)))</f>
        <v/>
      </c>
      <c r="BT122" s="232" t="str">
        <f>IF(MID('Tab. A1.4-WVG'!$C126,(BT$6-1)*8+(BT$6-1)*1+1,8)="","",CONCATENATE(MID('Tab. A1.4-WVG'!$C126,(BT$6-1)*8+(BT$6-1)*1+1,8),": ",VLOOKUP(MID('Tab. A1.4-WVG'!$C126,(BT$6-1)*8+(BT$6-1)*1+1,8),AGS,2,FALSE)))</f>
        <v/>
      </c>
      <c r="BU122" s="232" t="str">
        <f>IF(MID('Tab. A1.4-WVG'!$C126,(BU$6-1)*8+(BU$6-1)*1+1,8)="","",CONCATENATE(MID('Tab. A1.4-WVG'!$C126,(BU$6-1)*8+(BU$6-1)*1+1,8),": ",VLOOKUP(MID('Tab. A1.4-WVG'!$C126,(BU$6-1)*8+(BU$6-1)*1+1,8),AGS,2,FALSE)))</f>
        <v/>
      </c>
      <c r="BV122" s="232" t="str">
        <f>IF(MID('Tab. A1.4-WVG'!$C126,(BV$6-1)*8+(BV$6-1)*1+1,8)="","",CONCATENATE(MID('Tab. A1.4-WVG'!$C126,(BV$6-1)*8+(BV$6-1)*1+1,8),": ",VLOOKUP(MID('Tab. A1.4-WVG'!$C126,(BV$6-1)*8+(BV$6-1)*1+1,8),AGS,2,FALSE)))</f>
        <v/>
      </c>
      <c r="BW122" s="232" t="str">
        <f>IF(MID('Tab. A1.4-WVG'!$C126,(BW$6-1)*8+(BW$6-1)*1+1,8)="","",CONCATENATE(MID('Tab. A1.4-WVG'!$C126,(BW$6-1)*8+(BW$6-1)*1+1,8),": ",VLOOKUP(MID('Tab. A1.4-WVG'!$C126,(BW$6-1)*8+(BW$6-1)*1+1,8),AGS,2,FALSE)))</f>
        <v/>
      </c>
      <c r="BX122" s="232" t="str">
        <f>IF(MID('Tab. A1.4-WVG'!$C126,(BX$6-1)*8+(BX$6-1)*1+1,8)="","",CONCATENATE(MID('Tab. A1.4-WVG'!$C126,(BX$6-1)*8+(BX$6-1)*1+1,8),": ",VLOOKUP(MID('Tab. A1.4-WVG'!$C126,(BX$6-1)*8+(BX$6-1)*1+1,8),AGS,2,FALSE)))</f>
        <v/>
      </c>
      <c r="BY122" s="232" t="str">
        <f>IF(MID('Tab. A1.4-WVG'!$C126,(BY$6-1)*8+(BY$6-1)*1+1,8)="","",CONCATENATE(MID('Tab. A1.4-WVG'!$C126,(BY$6-1)*8+(BY$6-1)*1+1,8),": ",VLOOKUP(MID('Tab. A1.4-WVG'!$C126,(BY$6-1)*8+(BY$6-1)*1+1,8),AGS,2,FALSE)))</f>
        <v/>
      </c>
      <c r="BZ122" s="232" t="str">
        <f>IF(MID('Tab. A1.4-WVG'!$C126,(BZ$6-1)*8+(BZ$6-1)*1+1,8)="","",CONCATENATE(MID('Tab. A1.4-WVG'!$C126,(BZ$6-1)*8+(BZ$6-1)*1+1,8),": ",VLOOKUP(MID('Tab. A1.4-WVG'!$C126,(BZ$6-1)*8+(BZ$6-1)*1+1,8),AGS,2,FALSE)))</f>
        <v/>
      </c>
      <c r="CA122" s="232" t="str">
        <f>IF(MID('Tab. A1.4-WVG'!$C126,(CA$6-1)*8+(CA$6-1)*1+1,8)="","",CONCATENATE(MID('Tab. A1.4-WVG'!$C126,(CA$6-1)*8+(CA$6-1)*1+1,8),": ",VLOOKUP(MID('Tab. A1.4-WVG'!$C126,(CA$6-1)*8+(CA$6-1)*1+1,8),AGS,2,FALSE)))</f>
        <v/>
      </c>
      <c r="CB122" s="232" t="str">
        <f>IF(MID('Tab. A1.4-WVG'!$C126,(CB$6-1)*8+(CB$6-1)*1+1,8)="","",CONCATENATE(MID('Tab. A1.4-WVG'!$C126,(CB$6-1)*8+(CB$6-1)*1+1,8),": ",VLOOKUP(MID('Tab. A1.4-WVG'!$C126,(CB$6-1)*8+(CB$6-1)*1+1,8),AGS,2,FALSE)))</f>
        <v/>
      </c>
      <c r="CC122" s="232" t="str">
        <f>IF(MID('Tab. A1.4-WVG'!$C126,(CC$6-1)*8+(CC$6-1)*1+1,8)="","",CONCATENATE(MID('Tab. A1.4-WVG'!$C126,(CC$6-1)*8+(CC$6-1)*1+1,8),": ",VLOOKUP(MID('Tab. A1.4-WVG'!$C126,(CC$6-1)*8+(CC$6-1)*1+1,8),AGS,2,FALSE)))</f>
        <v/>
      </c>
      <c r="CD122" s="232" t="str">
        <f>IF(MID('Tab. A1.4-WVG'!$C126,(CD$6-1)*8+(CD$6-1)*1+1,8)="","",CONCATENATE(MID('Tab. A1.4-WVG'!$C126,(CD$6-1)*8+(CD$6-1)*1+1,8),": ",VLOOKUP(MID('Tab. A1.4-WVG'!$C126,(CD$6-1)*8+(CD$6-1)*1+1,8),AGS,2,FALSE)))</f>
        <v/>
      </c>
      <c r="CE122" s="232" t="str">
        <f>IF(MID('Tab. A1.4-WVG'!$C126,(CE$6-1)*8+(CE$6-1)*1+1,8)="","",CONCATENATE(MID('Tab. A1.4-WVG'!$C126,(CE$6-1)*8+(CE$6-1)*1+1,8),": ",VLOOKUP(MID('Tab. A1.4-WVG'!$C126,(CE$6-1)*8+(CE$6-1)*1+1,8),AGS,2,FALSE)))</f>
        <v/>
      </c>
      <c r="CF122" s="232" t="str">
        <f>IF(MID('Tab. A1.4-WVG'!$C126,(CF$6-1)*8+(CF$6-1)*1+1,8)="","",CONCATENATE(MID('Tab. A1.4-WVG'!$C126,(CF$6-1)*8+(CF$6-1)*1+1,8),": ",VLOOKUP(MID('Tab. A1.4-WVG'!$C126,(CF$6-1)*8+(CF$6-1)*1+1,8),AGS,2,FALSE)))</f>
        <v/>
      </c>
      <c r="CG122" s="232" t="str">
        <f>IF(MID('Tab. A1.4-WVG'!$C126,(CG$6-1)*8+(CG$6-1)*1+1,8)="","",CONCATENATE(MID('Tab. A1.4-WVG'!$C126,(CG$6-1)*8+(CG$6-1)*1+1,8),": ",VLOOKUP(MID('Tab. A1.4-WVG'!$C126,(CG$6-1)*8+(CG$6-1)*1+1,8),AGS,2,FALSE)))</f>
        <v/>
      </c>
      <c r="CH122" s="232" t="str">
        <f>IF(MID('Tab. A1.4-WVG'!$C126,(CH$6-1)*8+(CH$6-1)*1+1,8)="","",CONCATENATE(MID('Tab. A1.4-WVG'!$C126,(CH$6-1)*8+(CH$6-1)*1+1,8),": ",VLOOKUP(MID('Tab. A1.4-WVG'!$C126,(CH$6-1)*8+(CH$6-1)*1+1,8),AGS,2,FALSE)))</f>
        <v/>
      </c>
      <c r="CI122" s="232" t="str">
        <f>IF(MID('Tab. A1.4-WVG'!$C126,(CI$6-1)*8+(CI$6-1)*1+1,8)="","",CONCATENATE(MID('Tab. A1.4-WVG'!$C126,(CI$6-1)*8+(CI$6-1)*1+1,8),": ",VLOOKUP(MID('Tab. A1.4-WVG'!$C126,(CI$6-1)*8+(CI$6-1)*1+1,8),AGS,2,FALSE)))</f>
        <v/>
      </c>
      <c r="CJ122" s="232" t="str">
        <f>IF(MID('Tab. A1.4-WVG'!$C126,(CJ$6-1)*8+(CJ$6-1)*1+1,8)="","",CONCATENATE(MID('Tab. A1.4-WVG'!$C126,(CJ$6-1)*8+(CJ$6-1)*1+1,8),": ",VLOOKUP(MID('Tab. A1.4-WVG'!$C126,(CJ$6-1)*8+(CJ$6-1)*1+1,8),AGS,2,FALSE)))</f>
        <v/>
      </c>
      <c r="CK122" s="232" t="str">
        <f>IF(MID('Tab. A1.4-WVG'!$C126,(CK$6-1)*8+(CK$6-1)*1+1,8)="","",CONCATENATE(MID('Tab. A1.4-WVG'!$C126,(CK$6-1)*8+(CK$6-1)*1+1,8),": ",VLOOKUP(MID('Tab. A1.4-WVG'!$C126,(CK$6-1)*8+(CK$6-1)*1+1,8),AGS,2,FALSE)))</f>
        <v/>
      </c>
      <c r="CL122" s="232" t="str">
        <f>IF(MID('Tab. A1.4-WVG'!$C126,(CL$6-1)*8+(CL$6-1)*1+1,8)="","",CONCATENATE(MID('Tab. A1.4-WVG'!$C126,(CL$6-1)*8+(CL$6-1)*1+1,8),": ",VLOOKUP(MID('Tab. A1.4-WVG'!$C126,(CL$6-1)*8+(CL$6-1)*1+1,8),AGS,2,FALSE)))</f>
        <v/>
      </c>
      <c r="CM122" s="232" t="str">
        <f>IF(MID('Tab. A1.4-WVG'!$C126,(CM$6-1)*8+(CM$6-1)*1+1,8)="","",CONCATENATE(MID('Tab. A1.4-WVG'!$C126,(CM$6-1)*8+(CM$6-1)*1+1,8),": ",VLOOKUP(MID('Tab. A1.4-WVG'!$C126,(CM$6-1)*8+(CM$6-1)*1+1,8),AGS,2,FALSE)))</f>
        <v/>
      </c>
      <c r="CN122" s="232" t="str">
        <f>IF(MID('Tab. A1.4-WVG'!$C126,(CN$6-1)*8+(CN$6-1)*1+1,8)="","",CONCATENATE(MID('Tab. A1.4-WVG'!$C126,(CN$6-1)*8+(CN$6-1)*1+1,8),": ",VLOOKUP(MID('Tab. A1.4-WVG'!$C126,(CN$6-1)*8+(CN$6-1)*1+1,8),AGS,2,FALSE)))</f>
        <v/>
      </c>
      <c r="CO122" s="232" t="str">
        <f>IF(MID('Tab. A1.4-WVG'!$C126,(CO$6-1)*8+(CO$6-1)*1+1,8)="","",CONCATENATE(MID('Tab. A1.4-WVG'!$C126,(CO$6-1)*8+(CO$6-1)*1+1,8),": ",VLOOKUP(MID('Tab. A1.4-WVG'!$C126,(CO$6-1)*8+(CO$6-1)*1+1,8),AGS,2,FALSE)))</f>
        <v/>
      </c>
      <c r="CP122" s="232" t="str">
        <f>IF(MID('Tab. A1.4-WVG'!$C126,(CP$6-1)*8+(CP$6-1)*1+1,8)="","",CONCATENATE(MID('Tab. A1.4-WVG'!$C126,(CP$6-1)*8+(CP$6-1)*1+1,8),": ",VLOOKUP(MID('Tab. A1.4-WVG'!$C126,(CP$6-1)*8+(CP$6-1)*1+1,8),AGS,2,FALSE)))</f>
        <v/>
      </c>
      <c r="CQ122" s="232" t="str">
        <f>IF(MID('Tab. A1.4-WVG'!$C126,(CQ$6-1)*8+(CQ$6-1)*1+1,8)="","",CONCATENATE(MID('Tab. A1.4-WVG'!$C126,(CQ$6-1)*8+(CQ$6-1)*1+1,8),": ",VLOOKUP(MID('Tab. A1.4-WVG'!$C126,(CQ$6-1)*8+(CQ$6-1)*1+1,8),AGS,2,FALSE)))</f>
        <v/>
      </c>
      <c r="CR122" s="232" t="str">
        <f>IF(MID('Tab. A1.4-WVG'!$C126,(CR$6-1)*8+(CR$6-1)*1+1,8)="","",CONCATENATE(MID('Tab. A1.4-WVG'!$C126,(CR$6-1)*8+(CR$6-1)*1+1,8),": ",VLOOKUP(MID('Tab. A1.4-WVG'!$C126,(CR$6-1)*8+(CR$6-1)*1+1,8),AGS,2,FALSE)))</f>
        <v/>
      </c>
      <c r="CS122" s="232" t="str">
        <f>IF(MID('Tab. A1.4-WVG'!$C126,(CS$6-1)*8+(CS$6-1)*1+1,8)="","",CONCATENATE(MID('Tab. A1.4-WVG'!$C126,(CS$6-1)*8+(CS$6-1)*1+1,8),": ",VLOOKUP(MID('Tab. A1.4-WVG'!$C126,(CS$6-1)*8+(CS$6-1)*1+1,8),AGS,2,FALSE)))</f>
        <v/>
      </c>
      <c r="CT122" s="232" t="str">
        <f>IF(MID('Tab. A1.4-WVG'!$C126,(CT$6-1)*8+(CT$6-1)*1+1,8)="","",CONCATENATE(MID('Tab. A1.4-WVG'!$C126,(CT$6-1)*8+(CT$6-1)*1+1,8),": ",VLOOKUP(MID('Tab. A1.4-WVG'!$C126,(CT$6-1)*8+(CT$6-1)*1+1,8),AGS,2,FALSE)))</f>
        <v/>
      </c>
      <c r="CU122" s="232" t="str">
        <f>IF(MID('Tab. A1.4-WVG'!$C126,(CU$6-1)*8+(CU$6-1)*1+1,8)="","",CONCATENATE(MID('Tab. A1.4-WVG'!$C126,(CU$6-1)*8+(CU$6-1)*1+1,8),": ",VLOOKUP(MID('Tab. A1.4-WVG'!$C126,(CU$6-1)*8+(CU$6-1)*1+1,8),AGS,2,FALSE)))</f>
        <v/>
      </c>
      <c r="CV122" s="232" t="str">
        <f>IF(MID('Tab. A1.4-WVG'!$C126,(CV$6-1)*8+(CV$6-1)*1+1,8)="","",CONCATENATE(MID('Tab. A1.4-WVG'!$C126,(CV$6-1)*8+(CV$6-1)*1+1,8),": ",VLOOKUP(MID('Tab. A1.4-WVG'!$C126,(CV$6-1)*8+(CV$6-1)*1+1,8),AGS,2,FALSE)))</f>
        <v/>
      </c>
      <c r="CW122" s="232" t="str">
        <f>IF(MID('Tab. A1.4-WVG'!$C126,(CW$6-1)*8+(CW$6-1)*1+1,8)="","",CONCATENATE(MID('Tab. A1.4-WVG'!$C126,(CW$6-1)*8+(CW$6-1)*1+1,8),": ",VLOOKUP(MID('Tab. A1.4-WVG'!$C126,(CW$6-1)*8+(CW$6-1)*1+1,8),AGS,2,FALSE)))</f>
        <v/>
      </c>
      <c r="CX122" s="39">
        <f t="shared" si="1"/>
        <v>0</v>
      </c>
    </row>
    <row r="123" spans="1:102" ht="38.25" customHeight="1" x14ac:dyDescent="0.2">
      <c r="A123" s="231" t="str">
        <f>IF('Tab. A1.4-WVG'!A127="","",'Tab. A1.4-WVG'!A127)</f>
        <v/>
      </c>
      <c r="B123" s="232" t="str">
        <f>IF(MID('Tab. A1.4-WVG'!$C127,(B$6-1)*8+(B$6-1)*1+1,8)="","",CONCATENATE(MID('Tab. A1.4-WVG'!$C127,(B$6-1)*8+(B$6-1)*1+1,8),": ",VLOOKUP(MID('Tab. A1.4-WVG'!$C127,(B$6-1)*8+(B$6-1)*1+1,8),AGS,2,FALSE)))</f>
        <v/>
      </c>
      <c r="C123" s="232" t="str">
        <f>IF(MID('Tab. A1.4-WVG'!$C127,(C$6-1)*8+(C$6-1)*1+1,8)="","",CONCATENATE(MID('Tab. A1.4-WVG'!$C127,(C$6-1)*8+(C$6-1)*1+1,8),": ",VLOOKUP(MID('Tab. A1.4-WVG'!$C127,(C$6-1)*8+(C$6-1)*1+1,8),AGS,2,FALSE)))</f>
        <v/>
      </c>
      <c r="D123" s="232" t="str">
        <f>IF(MID('Tab. A1.4-WVG'!$C127,(D$6-1)*8+(D$6-1)*1+1,8)="","",CONCATENATE(MID('Tab. A1.4-WVG'!$C127,(D$6-1)*8+(D$6-1)*1+1,8),": ",VLOOKUP(MID('Tab. A1.4-WVG'!$C127,(D$6-1)*8+(D$6-1)*1+1,8),AGS,2,FALSE)))</f>
        <v/>
      </c>
      <c r="E123" s="232" t="str">
        <f>IF(MID('Tab. A1.4-WVG'!$C127,(E$6-1)*8+(E$6-1)*1+1,8)="","",CONCATENATE(MID('Tab. A1.4-WVG'!$C127,(E$6-1)*8+(E$6-1)*1+1,8),": ",VLOOKUP(MID('Tab. A1.4-WVG'!$C127,(E$6-1)*8+(E$6-1)*1+1,8),AGS,2,FALSE)))</f>
        <v/>
      </c>
      <c r="F123" s="232" t="str">
        <f>IF(MID('Tab. A1.4-WVG'!$C127,(F$6-1)*8+(F$6-1)*1+1,8)="","",CONCATENATE(MID('Tab. A1.4-WVG'!$C127,(F$6-1)*8+(F$6-1)*1+1,8),": ",VLOOKUP(MID('Tab. A1.4-WVG'!$C127,(F$6-1)*8+(F$6-1)*1+1,8),AGS,2,FALSE)))</f>
        <v/>
      </c>
      <c r="G123" s="232" t="str">
        <f>IF(MID('Tab. A1.4-WVG'!$C127,(G$6-1)*8+(G$6-1)*1+1,8)="","",CONCATENATE(MID('Tab. A1.4-WVG'!$C127,(G$6-1)*8+(G$6-1)*1+1,8),": ",VLOOKUP(MID('Tab. A1.4-WVG'!$C127,(G$6-1)*8+(G$6-1)*1+1,8),AGS,2,FALSE)))</f>
        <v/>
      </c>
      <c r="H123" s="232" t="str">
        <f>IF(MID('Tab. A1.4-WVG'!$C127,(H$6-1)*8+(H$6-1)*1+1,8)="","",CONCATENATE(MID('Tab. A1.4-WVG'!$C127,(H$6-1)*8+(H$6-1)*1+1,8),": ",VLOOKUP(MID('Tab. A1.4-WVG'!$C127,(H$6-1)*8+(H$6-1)*1+1,8),AGS,2,FALSE)))</f>
        <v/>
      </c>
      <c r="I123" s="232" t="str">
        <f>IF(MID('Tab. A1.4-WVG'!$C127,(I$6-1)*8+(I$6-1)*1+1,8)="","",CONCATENATE(MID('Tab. A1.4-WVG'!$C127,(I$6-1)*8+(I$6-1)*1+1,8),": ",VLOOKUP(MID('Tab. A1.4-WVG'!$C127,(I$6-1)*8+(I$6-1)*1+1,8),AGS,2,FALSE)))</f>
        <v/>
      </c>
      <c r="J123" s="232" t="str">
        <f>IF(MID('Tab. A1.4-WVG'!$C127,(J$6-1)*8+(J$6-1)*1+1,8)="","",CONCATENATE(MID('Tab. A1.4-WVG'!$C127,(J$6-1)*8+(J$6-1)*1+1,8),": ",VLOOKUP(MID('Tab. A1.4-WVG'!$C127,(J$6-1)*8+(J$6-1)*1+1,8),AGS,2,FALSE)))</f>
        <v/>
      </c>
      <c r="K123" s="232" t="str">
        <f>IF(MID('Tab. A1.4-WVG'!$C127,(K$6-1)*8+(K$6-1)*1+1,8)="","",CONCATENATE(MID('Tab. A1.4-WVG'!$C127,(K$6-1)*8+(K$6-1)*1+1,8),": ",VLOOKUP(MID('Tab. A1.4-WVG'!$C127,(K$6-1)*8+(K$6-1)*1+1,8),AGS,2,FALSE)))</f>
        <v/>
      </c>
      <c r="L123" s="232" t="str">
        <f>IF(MID('Tab. A1.4-WVG'!$C127,(L$6-1)*8+(L$6-1)*1+1,8)="","",CONCATENATE(MID('Tab. A1.4-WVG'!$C127,(L$6-1)*8+(L$6-1)*1+1,8),": ",VLOOKUP(MID('Tab. A1.4-WVG'!$C127,(L$6-1)*8+(L$6-1)*1+1,8),AGS,2,FALSE)))</f>
        <v/>
      </c>
      <c r="M123" s="232" t="str">
        <f>IF(MID('Tab. A1.4-WVG'!$C127,(M$6-1)*8+(M$6-1)*1+1,8)="","",CONCATENATE(MID('Tab. A1.4-WVG'!$C127,(M$6-1)*8+(M$6-1)*1+1,8),": ",VLOOKUP(MID('Tab. A1.4-WVG'!$C127,(M$6-1)*8+(M$6-1)*1+1,8),AGS,2,FALSE)))</f>
        <v/>
      </c>
      <c r="N123" s="232" t="str">
        <f>IF(MID('Tab. A1.4-WVG'!$C127,(N$6-1)*8+(N$6-1)*1+1,8)="","",CONCATENATE(MID('Tab. A1.4-WVG'!$C127,(N$6-1)*8+(N$6-1)*1+1,8),": ",VLOOKUP(MID('Tab. A1.4-WVG'!$C127,(N$6-1)*8+(N$6-1)*1+1,8),AGS,2,FALSE)))</f>
        <v/>
      </c>
      <c r="O123" s="232" t="str">
        <f>IF(MID('Tab. A1.4-WVG'!$C127,(O$6-1)*8+(O$6-1)*1+1,8)="","",CONCATENATE(MID('Tab. A1.4-WVG'!$C127,(O$6-1)*8+(O$6-1)*1+1,8),": ",VLOOKUP(MID('Tab. A1.4-WVG'!$C127,(O$6-1)*8+(O$6-1)*1+1,8),AGS,2,FALSE)))</f>
        <v/>
      </c>
      <c r="P123" s="232" t="str">
        <f>IF(MID('Tab. A1.4-WVG'!$C127,(P$6-1)*8+(P$6-1)*1+1,8)="","",CONCATENATE(MID('Tab. A1.4-WVG'!$C127,(P$6-1)*8+(P$6-1)*1+1,8),": ",VLOOKUP(MID('Tab. A1.4-WVG'!$C127,(P$6-1)*8+(P$6-1)*1+1,8),AGS,2,FALSE)))</f>
        <v/>
      </c>
      <c r="Q123" s="232" t="str">
        <f>IF(MID('Tab. A1.4-WVG'!$C127,(Q$6-1)*8+(Q$6-1)*1+1,8)="","",CONCATENATE(MID('Tab. A1.4-WVG'!$C127,(Q$6-1)*8+(Q$6-1)*1+1,8),": ",VLOOKUP(MID('Tab. A1.4-WVG'!$C127,(Q$6-1)*8+(Q$6-1)*1+1,8),AGS,2,FALSE)))</f>
        <v/>
      </c>
      <c r="R123" s="232" t="str">
        <f>IF(MID('Tab. A1.4-WVG'!$C127,(R$6-1)*8+(R$6-1)*1+1,8)="","",CONCATENATE(MID('Tab. A1.4-WVG'!$C127,(R$6-1)*8+(R$6-1)*1+1,8),": ",VLOOKUP(MID('Tab. A1.4-WVG'!$C127,(R$6-1)*8+(R$6-1)*1+1,8),AGS,2,FALSE)))</f>
        <v/>
      </c>
      <c r="S123" s="232" t="str">
        <f>IF(MID('Tab. A1.4-WVG'!$C127,(S$6-1)*8+(S$6-1)*1+1,8)="","",CONCATENATE(MID('Tab. A1.4-WVG'!$C127,(S$6-1)*8+(S$6-1)*1+1,8),": ",VLOOKUP(MID('Tab. A1.4-WVG'!$C127,(S$6-1)*8+(S$6-1)*1+1,8),AGS,2,FALSE)))</f>
        <v/>
      </c>
      <c r="T123" s="232" t="str">
        <f>IF(MID('Tab. A1.4-WVG'!$C127,(T$6-1)*8+(T$6-1)*1+1,8)="","",CONCATENATE(MID('Tab. A1.4-WVG'!$C127,(T$6-1)*8+(T$6-1)*1+1,8),": ",VLOOKUP(MID('Tab. A1.4-WVG'!$C127,(T$6-1)*8+(T$6-1)*1+1,8),AGS,2,FALSE)))</f>
        <v/>
      </c>
      <c r="U123" s="232" t="str">
        <f>IF(MID('Tab. A1.4-WVG'!$C127,(U$6-1)*8+(U$6-1)*1+1,8)="","",CONCATENATE(MID('Tab. A1.4-WVG'!$C127,(U$6-1)*8+(U$6-1)*1+1,8),": ",VLOOKUP(MID('Tab. A1.4-WVG'!$C127,(U$6-1)*8+(U$6-1)*1+1,8),AGS,2,FALSE)))</f>
        <v/>
      </c>
      <c r="V123" s="232" t="str">
        <f>IF(MID('Tab. A1.4-WVG'!$C127,(V$6-1)*8+(V$6-1)*1+1,8)="","",CONCATENATE(MID('Tab. A1.4-WVG'!$C127,(V$6-1)*8+(V$6-1)*1+1,8),": ",VLOOKUP(MID('Tab. A1.4-WVG'!$C127,(V$6-1)*8+(V$6-1)*1+1,8),AGS,2,FALSE)))</f>
        <v/>
      </c>
      <c r="W123" s="232" t="str">
        <f>IF(MID('Tab. A1.4-WVG'!$C127,(W$6-1)*8+(W$6-1)*1+1,8)="","",CONCATENATE(MID('Tab. A1.4-WVG'!$C127,(W$6-1)*8+(W$6-1)*1+1,8),": ",VLOOKUP(MID('Tab. A1.4-WVG'!$C127,(W$6-1)*8+(W$6-1)*1+1,8),AGS,2,FALSE)))</f>
        <v/>
      </c>
      <c r="X123" s="232" t="str">
        <f>IF(MID('Tab. A1.4-WVG'!$C127,(X$6-1)*8+(X$6-1)*1+1,8)="","",CONCATENATE(MID('Tab. A1.4-WVG'!$C127,(X$6-1)*8+(X$6-1)*1+1,8),": ",VLOOKUP(MID('Tab. A1.4-WVG'!$C127,(X$6-1)*8+(X$6-1)*1+1,8),AGS,2,FALSE)))</f>
        <v/>
      </c>
      <c r="Y123" s="232" t="str">
        <f>IF(MID('Tab. A1.4-WVG'!$C127,(Y$6-1)*8+(Y$6-1)*1+1,8)="","",CONCATENATE(MID('Tab. A1.4-WVG'!$C127,(Y$6-1)*8+(Y$6-1)*1+1,8),": ",VLOOKUP(MID('Tab. A1.4-WVG'!$C127,(Y$6-1)*8+(Y$6-1)*1+1,8),AGS,2,FALSE)))</f>
        <v/>
      </c>
      <c r="Z123" s="232" t="str">
        <f>IF(MID('Tab. A1.4-WVG'!$C127,(Z$6-1)*8+(Z$6-1)*1+1,8)="","",CONCATENATE(MID('Tab. A1.4-WVG'!$C127,(Z$6-1)*8+(Z$6-1)*1+1,8),": ",VLOOKUP(MID('Tab. A1.4-WVG'!$C127,(Z$6-1)*8+(Z$6-1)*1+1,8),AGS,2,FALSE)))</f>
        <v/>
      </c>
      <c r="AA123" s="232" t="str">
        <f>IF(MID('Tab. A1.4-WVG'!$C127,(AA$6-1)*8+(AA$6-1)*1+1,8)="","",CONCATENATE(MID('Tab. A1.4-WVG'!$C127,(AA$6-1)*8+(AA$6-1)*1+1,8),": ",VLOOKUP(MID('Tab. A1.4-WVG'!$C127,(AA$6-1)*8+(AA$6-1)*1+1,8),AGS,2,FALSE)))</f>
        <v/>
      </c>
      <c r="AB123" s="232" t="str">
        <f>IF(MID('Tab. A1.4-WVG'!$C127,(AB$6-1)*8+(AB$6-1)*1+1,8)="","",CONCATENATE(MID('Tab. A1.4-WVG'!$C127,(AB$6-1)*8+(AB$6-1)*1+1,8),": ",VLOOKUP(MID('Tab. A1.4-WVG'!$C127,(AB$6-1)*8+(AB$6-1)*1+1,8),AGS,2,FALSE)))</f>
        <v/>
      </c>
      <c r="AC123" s="232" t="str">
        <f>IF(MID('Tab. A1.4-WVG'!$C127,(AC$6-1)*8+(AC$6-1)*1+1,8)="","",CONCATENATE(MID('Tab. A1.4-WVG'!$C127,(AC$6-1)*8+(AC$6-1)*1+1,8),": ",VLOOKUP(MID('Tab. A1.4-WVG'!$C127,(AC$6-1)*8+(AC$6-1)*1+1,8),AGS,2,FALSE)))</f>
        <v/>
      </c>
      <c r="AD123" s="232" t="str">
        <f>IF(MID('Tab. A1.4-WVG'!$C127,(AD$6-1)*8+(AD$6-1)*1+1,8)="","",CONCATENATE(MID('Tab. A1.4-WVG'!$C127,(AD$6-1)*8+(AD$6-1)*1+1,8),": ",VLOOKUP(MID('Tab. A1.4-WVG'!$C127,(AD$6-1)*8+(AD$6-1)*1+1,8),AGS,2,FALSE)))</f>
        <v/>
      </c>
      <c r="AE123" s="232" t="str">
        <f>IF(MID('Tab. A1.4-WVG'!$C127,(AE$6-1)*8+(AE$6-1)*1+1,8)="","",CONCATENATE(MID('Tab. A1.4-WVG'!$C127,(AE$6-1)*8+(AE$6-1)*1+1,8),": ",VLOOKUP(MID('Tab. A1.4-WVG'!$C127,(AE$6-1)*8+(AE$6-1)*1+1,8),AGS,2,FALSE)))</f>
        <v/>
      </c>
      <c r="AF123" s="232" t="str">
        <f>IF(MID('Tab. A1.4-WVG'!$C127,(AF$6-1)*8+(AF$6-1)*1+1,8)="","",CONCATENATE(MID('Tab. A1.4-WVG'!$C127,(AF$6-1)*8+(AF$6-1)*1+1,8),": ",VLOOKUP(MID('Tab. A1.4-WVG'!$C127,(AF$6-1)*8+(AF$6-1)*1+1,8),AGS,2,FALSE)))</f>
        <v/>
      </c>
      <c r="AG123" s="232" t="str">
        <f>IF(MID('Tab. A1.4-WVG'!$C127,(AG$6-1)*8+(AG$6-1)*1+1,8)="","",CONCATENATE(MID('Tab. A1.4-WVG'!$C127,(AG$6-1)*8+(AG$6-1)*1+1,8),": ",VLOOKUP(MID('Tab. A1.4-WVG'!$C127,(AG$6-1)*8+(AG$6-1)*1+1,8),AGS,2,FALSE)))</f>
        <v/>
      </c>
      <c r="AH123" s="232" t="str">
        <f>IF(MID('Tab. A1.4-WVG'!$C127,(AH$6-1)*8+(AH$6-1)*1+1,8)="","",CONCATENATE(MID('Tab. A1.4-WVG'!$C127,(AH$6-1)*8+(AH$6-1)*1+1,8),": ",VLOOKUP(MID('Tab. A1.4-WVG'!$C127,(AH$6-1)*8+(AH$6-1)*1+1,8),AGS,2,FALSE)))</f>
        <v/>
      </c>
      <c r="AI123" s="232" t="str">
        <f>IF(MID('Tab. A1.4-WVG'!$C127,(AI$6-1)*8+(AI$6-1)*1+1,8)="","",CONCATENATE(MID('Tab. A1.4-WVG'!$C127,(AI$6-1)*8+(AI$6-1)*1+1,8),": ",VLOOKUP(MID('Tab. A1.4-WVG'!$C127,(AI$6-1)*8+(AI$6-1)*1+1,8),AGS,2,FALSE)))</f>
        <v/>
      </c>
      <c r="AJ123" s="232" t="str">
        <f>IF(MID('Tab. A1.4-WVG'!$C127,(AJ$6-1)*8+(AJ$6-1)*1+1,8)="","",CONCATENATE(MID('Tab. A1.4-WVG'!$C127,(AJ$6-1)*8+(AJ$6-1)*1+1,8),": ",VLOOKUP(MID('Tab. A1.4-WVG'!$C127,(AJ$6-1)*8+(AJ$6-1)*1+1,8),AGS,2,FALSE)))</f>
        <v/>
      </c>
      <c r="AK123" s="232" t="str">
        <f>IF(MID('Tab. A1.4-WVG'!$C127,(AK$6-1)*8+(AK$6-1)*1+1,8)="","",CONCATENATE(MID('Tab. A1.4-WVG'!$C127,(AK$6-1)*8+(AK$6-1)*1+1,8),": ",VLOOKUP(MID('Tab. A1.4-WVG'!$C127,(AK$6-1)*8+(AK$6-1)*1+1,8),AGS,2,FALSE)))</f>
        <v/>
      </c>
      <c r="AL123" s="232" t="str">
        <f>IF(MID('Tab. A1.4-WVG'!$C127,(AL$6-1)*8+(AL$6-1)*1+1,8)="","",CONCATENATE(MID('Tab. A1.4-WVG'!$C127,(AL$6-1)*8+(AL$6-1)*1+1,8),": ",VLOOKUP(MID('Tab. A1.4-WVG'!$C127,(AL$6-1)*8+(AL$6-1)*1+1,8),AGS,2,FALSE)))</f>
        <v/>
      </c>
      <c r="AM123" s="232" t="str">
        <f>IF(MID('Tab. A1.4-WVG'!$C127,(AM$6-1)*8+(AM$6-1)*1+1,8)="","",CONCATENATE(MID('Tab. A1.4-WVG'!$C127,(AM$6-1)*8+(AM$6-1)*1+1,8),": ",VLOOKUP(MID('Tab. A1.4-WVG'!$C127,(AM$6-1)*8+(AM$6-1)*1+1,8),AGS,2,FALSE)))</f>
        <v/>
      </c>
      <c r="AN123" s="232" t="str">
        <f>IF(MID('Tab. A1.4-WVG'!$C127,(AN$6-1)*8+(AN$6-1)*1+1,8)="","",CONCATENATE(MID('Tab. A1.4-WVG'!$C127,(AN$6-1)*8+(AN$6-1)*1+1,8),": ",VLOOKUP(MID('Tab. A1.4-WVG'!$C127,(AN$6-1)*8+(AN$6-1)*1+1,8),AGS,2,FALSE)))</f>
        <v/>
      </c>
      <c r="AO123" s="232" t="str">
        <f>IF(MID('Tab. A1.4-WVG'!$C127,(AO$6-1)*8+(AO$6-1)*1+1,8)="","",CONCATENATE(MID('Tab. A1.4-WVG'!$C127,(AO$6-1)*8+(AO$6-1)*1+1,8),": ",VLOOKUP(MID('Tab. A1.4-WVG'!$C127,(AO$6-1)*8+(AO$6-1)*1+1,8),AGS,2,FALSE)))</f>
        <v/>
      </c>
      <c r="AP123" s="232" t="str">
        <f>IF(MID('Tab. A1.4-WVG'!$C127,(AP$6-1)*8+(AP$6-1)*1+1,8)="","",CONCATENATE(MID('Tab. A1.4-WVG'!$C127,(AP$6-1)*8+(AP$6-1)*1+1,8),": ",VLOOKUP(MID('Tab. A1.4-WVG'!$C127,(AP$6-1)*8+(AP$6-1)*1+1,8),AGS,2,FALSE)))</f>
        <v/>
      </c>
      <c r="AQ123" s="232" t="str">
        <f>IF(MID('Tab. A1.4-WVG'!$C127,(AQ$6-1)*8+(AQ$6-1)*1+1,8)="","",CONCATENATE(MID('Tab. A1.4-WVG'!$C127,(AQ$6-1)*8+(AQ$6-1)*1+1,8),": ",VLOOKUP(MID('Tab. A1.4-WVG'!$C127,(AQ$6-1)*8+(AQ$6-1)*1+1,8),AGS,2,FALSE)))</f>
        <v/>
      </c>
      <c r="AR123" s="232" t="str">
        <f>IF(MID('Tab. A1.4-WVG'!$C127,(AR$6-1)*8+(AR$6-1)*1+1,8)="","",CONCATENATE(MID('Tab. A1.4-WVG'!$C127,(AR$6-1)*8+(AR$6-1)*1+1,8),": ",VLOOKUP(MID('Tab. A1.4-WVG'!$C127,(AR$6-1)*8+(AR$6-1)*1+1,8),AGS,2,FALSE)))</f>
        <v/>
      </c>
      <c r="AS123" s="232" t="str">
        <f>IF(MID('Tab. A1.4-WVG'!$C127,(AS$6-1)*8+(AS$6-1)*1+1,8)="","",CONCATENATE(MID('Tab. A1.4-WVG'!$C127,(AS$6-1)*8+(AS$6-1)*1+1,8),": ",VLOOKUP(MID('Tab. A1.4-WVG'!$C127,(AS$6-1)*8+(AS$6-1)*1+1,8),AGS,2,FALSE)))</f>
        <v/>
      </c>
      <c r="AT123" s="232" t="str">
        <f>IF(MID('Tab. A1.4-WVG'!$C127,(AT$6-1)*8+(AT$6-1)*1+1,8)="","",CONCATENATE(MID('Tab. A1.4-WVG'!$C127,(AT$6-1)*8+(AT$6-1)*1+1,8),": ",VLOOKUP(MID('Tab. A1.4-WVG'!$C127,(AT$6-1)*8+(AT$6-1)*1+1,8),AGS,2,FALSE)))</f>
        <v/>
      </c>
      <c r="AU123" s="232" t="str">
        <f>IF(MID('Tab. A1.4-WVG'!$C127,(AU$6-1)*8+(AU$6-1)*1+1,8)="","",CONCATENATE(MID('Tab. A1.4-WVG'!$C127,(AU$6-1)*8+(AU$6-1)*1+1,8),": ",VLOOKUP(MID('Tab. A1.4-WVG'!$C127,(AU$6-1)*8+(AU$6-1)*1+1,8),AGS,2,FALSE)))</f>
        <v/>
      </c>
      <c r="AV123" s="232" t="str">
        <f>IF(MID('Tab. A1.4-WVG'!$C127,(AV$6-1)*8+(AV$6-1)*1+1,8)="","",CONCATENATE(MID('Tab. A1.4-WVG'!$C127,(AV$6-1)*8+(AV$6-1)*1+1,8),": ",VLOOKUP(MID('Tab. A1.4-WVG'!$C127,(AV$6-1)*8+(AV$6-1)*1+1,8),AGS,2,FALSE)))</f>
        <v/>
      </c>
      <c r="AW123" s="232" t="str">
        <f>IF(MID('Tab. A1.4-WVG'!$C127,(AW$6-1)*8+(AW$6-1)*1+1,8)="","",CONCATENATE(MID('Tab. A1.4-WVG'!$C127,(AW$6-1)*8+(AW$6-1)*1+1,8),": ",VLOOKUP(MID('Tab. A1.4-WVG'!$C127,(AW$6-1)*8+(AW$6-1)*1+1,8),AGS,2,FALSE)))</f>
        <v/>
      </c>
      <c r="AX123" s="232" t="str">
        <f>IF(MID('Tab. A1.4-WVG'!$C127,(AX$6-1)*8+(AX$6-1)*1+1,8)="","",CONCATENATE(MID('Tab. A1.4-WVG'!$C127,(AX$6-1)*8+(AX$6-1)*1+1,8),": ",VLOOKUP(MID('Tab. A1.4-WVG'!$C127,(AX$6-1)*8+(AX$6-1)*1+1,8),AGS,2,FALSE)))</f>
        <v/>
      </c>
      <c r="AY123" s="232" t="str">
        <f>IF(MID('Tab. A1.4-WVG'!$C127,(AY$6-1)*8+(AY$6-1)*1+1,8)="","",CONCATENATE(MID('Tab. A1.4-WVG'!$C127,(AY$6-1)*8+(AY$6-1)*1+1,8),": ",VLOOKUP(MID('Tab. A1.4-WVG'!$C127,(AY$6-1)*8+(AY$6-1)*1+1,8),AGS,2,FALSE)))</f>
        <v/>
      </c>
      <c r="AZ123" s="232" t="str">
        <f>IF(MID('Tab. A1.4-WVG'!$C127,(AZ$6-1)*8+(AZ$6-1)*1+1,8)="","",CONCATENATE(MID('Tab. A1.4-WVG'!$C127,(AZ$6-1)*8+(AZ$6-1)*1+1,8),": ",VLOOKUP(MID('Tab. A1.4-WVG'!$C127,(AZ$6-1)*8+(AZ$6-1)*1+1,8),AGS,2,FALSE)))</f>
        <v/>
      </c>
      <c r="BA123" s="232" t="str">
        <f>IF(MID('Tab. A1.4-WVG'!$C127,(BA$6-1)*8+(BA$6-1)*1+1,8)="","",CONCATENATE(MID('Tab. A1.4-WVG'!$C127,(BA$6-1)*8+(BA$6-1)*1+1,8),": ",VLOOKUP(MID('Tab. A1.4-WVG'!$C127,(BA$6-1)*8+(BA$6-1)*1+1,8),AGS,2,FALSE)))</f>
        <v/>
      </c>
      <c r="BB123" s="232" t="str">
        <f>IF(MID('Tab. A1.4-WVG'!$C127,(BB$6-1)*8+(BB$6-1)*1+1,8)="","",CONCATENATE(MID('Tab. A1.4-WVG'!$C127,(BB$6-1)*8+(BB$6-1)*1+1,8),": ",VLOOKUP(MID('Tab. A1.4-WVG'!$C127,(BB$6-1)*8+(BB$6-1)*1+1,8),AGS,2,FALSE)))</f>
        <v/>
      </c>
      <c r="BC123" s="232" t="str">
        <f>IF(MID('Tab. A1.4-WVG'!$C127,(BC$6-1)*8+(BC$6-1)*1+1,8)="","",CONCATENATE(MID('Tab. A1.4-WVG'!$C127,(BC$6-1)*8+(BC$6-1)*1+1,8),": ",VLOOKUP(MID('Tab. A1.4-WVG'!$C127,(BC$6-1)*8+(BC$6-1)*1+1,8),AGS,2,FALSE)))</f>
        <v/>
      </c>
      <c r="BD123" s="232" t="str">
        <f>IF(MID('Tab. A1.4-WVG'!$C127,(BD$6-1)*8+(BD$6-1)*1+1,8)="","",CONCATENATE(MID('Tab. A1.4-WVG'!$C127,(BD$6-1)*8+(BD$6-1)*1+1,8),": ",VLOOKUP(MID('Tab. A1.4-WVG'!$C127,(BD$6-1)*8+(BD$6-1)*1+1,8),AGS,2,FALSE)))</f>
        <v/>
      </c>
      <c r="BE123" s="232" t="str">
        <f>IF(MID('Tab. A1.4-WVG'!$C127,(BE$6-1)*8+(BE$6-1)*1+1,8)="","",CONCATENATE(MID('Tab. A1.4-WVG'!$C127,(BE$6-1)*8+(BE$6-1)*1+1,8),": ",VLOOKUP(MID('Tab. A1.4-WVG'!$C127,(BE$6-1)*8+(BE$6-1)*1+1,8),AGS,2,FALSE)))</f>
        <v/>
      </c>
      <c r="BF123" s="232" t="str">
        <f>IF(MID('Tab. A1.4-WVG'!$C127,(BF$6-1)*8+(BF$6-1)*1+1,8)="","",CONCATENATE(MID('Tab. A1.4-WVG'!$C127,(BF$6-1)*8+(BF$6-1)*1+1,8),": ",VLOOKUP(MID('Tab. A1.4-WVG'!$C127,(BF$6-1)*8+(BF$6-1)*1+1,8),AGS,2,FALSE)))</f>
        <v/>
      </c>
      <c r="BG123" s="232" t="str">
        <f>IF(MID('Tab. A1.4-WVG'!$C127,(BG$6-1)*8+(BG$6-1)*1+1,8)="","",CONCATENATE(MID('Tab. A1.4-WVG'!$C127,(BG$6-1)*8+(BG$6-1)*1+1,8),": ",VLOOKUP(MID('Tab. A1.4-WVG'!$C127,(BG$6-1)*8+(BG$6-1)*1+1,8),AGS,2,FALSE)))</f>
        <v/>
      </c>
      <c r="BH123" s="232" t="str">
        <f>IF(MID('Tab. A1.4-WVG'!$C127,(BH$6-1)*8+(BH$6-1)*1+1,8)="","",CONCATENATE(MID('Tab. A1.4-WVG'!$C127,(BH$6-1)*8+(BH$6-1)*1+1,8),": ",VLOOKUP(MID('Tab. A1.4-WVG'!$C127,(BH$6-1)*8+(BH$6-1)*1+1,8),AGS,2,FALSE)))</f>
        <v/>
      </c>
      <c r="BI123" s="232" t="str">
        <f>IF(MID('Tab. A1.4-WVG'!$C127,(BI$6-1)*8+(BI$6-1)*1+1,8)="","",CONCATENATE(MID('Tab. A1.4-WVG'!$C127,(BI$6-1)*8+(BI$6-1)*1+1,8),": ",VLOOKUP(MID('Tab. A1.4-WVG'!$C127,(BI$6-1)*8+(BI$6-1)*1+1,8),AGS,2,FALSE)))</f>
        <v/>
      </c>
      <c r="BJ123" s="232" t="str">
        <f>IF(MID('Tab. A1.4-WVG'!$C127,(BJ$6-1)*8+(BJ$6-1)*1+1,8)="","",CONCATENATE(MID('Tab. A1.4-WVG'!$C127,(BJ$6-1)*8+(BJ$6-1)*1+1,8),": ",VLOOKUP(MID('Tab. A1.4-WVG'!$C127,(BJ$6-1)*8+(BJ$6-1)*1+1,8),AGS,2,FALSE)))</f>
        <v/>
      </c>
      <c r="BK123" s="232" t="str">
        <f>IF(MID('Tab. A1.4-WVG'!$C127,(BK$6-1)*8+(BK$6-1)*1+1,8)="","",CONCATENATE(MID('Tab. A1.4-WVG'!$C127,(BK$6-1)*8+(BK$6-1)*1+1,8),": ",VLOOKUP(MID('Tab. A1.4-WVG'!$C127,(BK$6-1)*8+(BK$6-1)*1+1,8),AGS,2,FALSE)))</f>
        <v/>
      </c>
      <c r="BL123" s="232" t="str">
        <f>IF(MID('Tab. A1.4-WVG'!$C127,(BL$6-1)*8+(BL$6-1)*1+1,8)="","",CONCATENATE(MID('Tab. A1.4-WVG'!$C127,(BL$6-1)*8+(BL$6-1)*1+1,8),": ",VLOOKUP(MID('Tab. A1.4-WVG'!$C127,(BL$6-1)*8+(BL$6-1)*1+1,8),AGS,2,FALSE)))</f>
        <v/>
      </c>
      <c r="BM123" s="232" t="str">
        <f>IF(MID('Tab. A1.4-WVG'!$C127,(BM$6-1)*8+(BM$6-1)*1+1,8)="","",CONCATENATE(MID('Tab. A1.4-WVG'!$C127,(BM$6-1)*8+(BM$6-1)*1+1,8),": ",VLOOKUP(MID('Tab. A1.4-WVG'!$C127,(BM$6-1)*8+(BM$6-1)*1+1,8),AGS,2,FALSE)))</f>
        <v/>
      </c>
      <c r="BN123" s="232" t="str">
        <f>IF(MID('Tab. A1.4-WVG'!$C127,(BN$6-1)*8+(BN$6-1)*1+1,8)="","",CONCATENATE(MID('Tab. A1.4-WVG'!$C127,(BN$6-1)*8+(BN$6-1)*1+1,8),": ",VLOOKUP(MID('Tab. A1.4-WVG'!$C127,(BN$6-1)*8+(BN$6-1)*1+1,8),AGS,2,FALSE)))</f>
        <v/>
      </c>
      <c r="BO123" s="232" t="str">
        <f>IF(MID('Tab. A1.4-WVG'!$C127,(BO$6-1)*8+(BO$6-1)*1+1,8)="","",CONCATENATE(MID('Tab. A1.4-WVG'!$C127,(BO$6-1)*8+(BO$6-1)*1+1,8),": ",VLOOKUP(MID('Tab. A1.4-WVG'!$C127,(BO$6-1)*8+(BO$6-1)*1+1,8),AGS,2,FALSE)))</f>
        <v/>
      </c>
      <c r="BP123" s="232" t="str">
        <f>IF(MID('Tab. A1.4-WVG'!$C127,(BP$6-1)*8+(BP$6-1)*1+1,8)="","",CONCATENATE(MID('Tab. A1.4-WVG'!$C127,(BP$6-1)*8+(BP$6-1)*1+1,8),": ",VLOOKUP(MID('Tab. A1.4-WVG'!$C127,(BP$6-1)*8+(BP$6-1)*1+1,8),AGS,2,FALSE)))</f>
        <v/>
      </c>
      <c r="BQ123" s="232" t="str">
        <f>IF(MID('Tab. A1.4-WVG'!$C127,(BQ$6-1)*8+(BQ$6-1)*1+1,8)="","",CONCATENATE(MID('Tab. A1.4-WVG'!$C127,(BQ$6-1)*8+(BQ$6-1)*1+1,8),": ",VLOOKUP(MID('Tab. A1.4-WVG'!$C127,(BQ$6-1)*8+(BQ$6-1)*1+1,8),AGS,2,FALSE)))</f>
        <v/>
      </c>
      <c r="BR123" s="232" t="str">
        <f>IF(MID('Tab. A1.4-WVG'!$C127,(BR$6-1)*8+(BR$6-1)*1+1,8)="","",CONCATENATE(MID('Tab. A1.4-WVG'!$C127,(BR$6-1)*8+(BR$6-1)*1+1,8),": ",VLOOKUP(MID('Tab. A1.4-WVG'!$C127,(BR$6-1)*8+(BR$6-1)*1+1,8),AGS,2,FALSE)))</f>
        <v/>
      </c>
      <c r="BS123" s="232" t="str">
        <f>IF(MID('Tab. A1.4-WVG'!$C127,(BS$6-1)*8+(BS$6-1)*1+1,8)="","",CONCATENATE(MID('Tab. A1.4-WVG'!$C127,(BS$6-1)*8+(BS$6-1)*1+1,8),": ",VLOOKUP(MID('Tab. A1.4-WVG'!$C127,(BS$6-1)*8+(BS$6-1)*1+1,8),AGS,2,FALSE)))</f>
        <v/>
      </c>
      <c r="BT123" s="232" t="str">
        <f>IF(MID('Tab. A1.4-WVG'!$C127,(BT$6-1)*8+(BT$6-1)*1+1,8)="","",CONCATENATE(MID('Tab. A1.4-WVG'!$C127,(BT$6-1)*8+(BT$6-1)*1+1,8),": ",VLOOKUP(MID('Tab. A1.4-WVG'!$C127,(BT$6-1)*8+(BT$6-1)*1+1,8),AGS,2,FALSE)))</f>
        <v/>
      </c>
      <c r="BU123" s="232" t="str">
        <f>IF(MID('Tab. A1.4-WVG'!$C127,(BU$6-1)*8+(BU$6-1)*1+1,8)="","",CONCATENATE(MID('Tab. A1.4-WVG'!$C127,(BU$6-1)*8+(BU$6-1)*1+1,8),": ",VLOOKUP(MID('Tab. A1.4-WVG'!$C127,(BU$6-1)*8+(BU$6-1)*1+1,8),AGS,2,FALSE)))</f>
        <v/>
      </c>
      <c r="BV123" s="232" t="str">
        <f>IF(MID('Tab. A1.4-WVG'!$C127,(BV$6-1)*8+(BV$6-1)*1+1,8)="","",CONCATENATE(MID('Tab. A1.4-WVG'!$C127,(BV$6-1)*8+(BV$6-1)*1+1,8),": ",VLOOKUP(MID('Tab. A1.4-WVG'!$C127,(BV$6-1)*8+(BV$6-1)*1+1,8),AGS,2,FALSE)))</f>
        <v/>
      </c>
      <c r="BW123" s="232" t="str">
        <f>IF(MID('Tab. A1.4-WVG'!$C127,(BW$6-1)*8+(BW$6-1)*1+1,8)="","",CONCATENATE(MID('Tab. A1.4-WVG'!$C127,(BW$6-1)*8+(BW$6-1)*1+1,8),": ",VLOOKUP(MID('Tab. A1.4-WVG'!$C127,(BW$6-1)*8+(BW$6-1)*1+1,8),AGS,2,FALSE)))</f>
        <v/>
      </c>
      <c r="BX123" s="232" t="str">
        <f>IF(MID('Tab. A1.4-WVG'!$C127,(BX$6-1)*8+(BX$6-1)*1+1,8)="","",CONCATENATE(MID('Tab. A1.4-WVG'!$C127,(BX$6-1)*8+(BX$6-1)*1+1,8),": ",VLOOKUP(MID('Tab. A1.4-WVG'!$C127,(BX$6-1)*8+(BX$6-1)*1+1,8),AGS,2,FALSE)))</f>
        <v/>
      </c>
      <c r="BY123" s="232" t="str">
        <f>IF(MID('Tab. A1.4-WVG'!$C127,(BY$6-1)*8+(BY$6-1)*1+1,8)="","",CONCATENATE(MID('Tab. A1.4-WVG'!$C127,(BY$6-1)*8+(BY$6-1)*1+1,8),": ",VLOOKUP(MID('Tab. A1.4-WVG'!$C127,(BY$6-1)*8+(BY$6-1)*1+1,8),AGS,2,FALSE)))</f>
        <v/>
      </c>
      <c r="BZ123" s="232" t="str">
        <f>IF(MID('Tab. A1.4-WVG'!$C127,(BZ$6-1)*8+(BZ$6-1)*1+1,8)="","",CONCATENATE(MID('Tab. A1.4-WVG'!$C127,(BZ$6-1)*8+(BZ$6-1)*1+1,8),": ",VLOOKUP(MID('Tab. A1.4-WVG'!$C127,(BZ$6-1)*8+(BZ$6-1)*1+1,8),AGS,2,FALSE)))</f>
        <v/>
      </c>
      <c r="CA123" s="232" t="str">
        <f>IF(MID('Tab. A1.4-WVG'!$C127,(CA$6-1)*8+(CA$6-1)*1+1,8)="","",CONCATENATE(MID('Tab. A1.4-WVG'!$C127,(CA$6-1)*8+(CA$6-1)*1+1,8),": ",VLOOKUP(MID('Tab. A1.4-WVG'!$C127,(CA$6-1)*8+(CA$6-1)*1+1,8),AGS,2,FALSE)))</f>
        <v/>
      </c>
      <c r="CB123" s="232" t="str">
        <f>IF(MID('Tab. A1.4-WVG'!$C127,(CB$6-1)*8+(CB$6-1)*1+1,8)="","",CONCATENATE(MID('Tab. A1.4-WVG'!$C127,(CB$6-1)*8+(CB$6-1)*1+1,8),": ",VLOOKUP(MID('Tab. A1.4-WVG'!$C127,(CB$6-1)*8+(CB$6-1)*1+1,8),AGS,2,FALSE)))</f>
        <v/>
      </c>
      <c r="CC123" s="232" t="str">
        <f>IF(MID('Tab. A1.4-WVG'!$C127,(CC$6-1)*8+(CC$6-1)*1+1,8)="","",CONCATENATE(MID('Tab. A1.4-WVG'!$C127,(CC$6-1)*8+(CC$6-1)*1+1,8),": ",VLOOKUP(MID('Tab. A1.4-WVG'!$C127,(CC$6-1)*8+(CC$6-1)*1+1,8),AGS,2,FALSE)))</f>
        <v/>
      </c>
      <c r="CD123" s="232" t="str">
        <f>IF(MID('Tab. A1.4-WVG'!$C127,(CD$6-1)*8+(CD$6-1)*1+1,8)="","",CONCATENATE(MID('Tab. A1.4-WVG'!$C127,(CD$6-1)*8+(CD$6-1)*1+1,8),": ",VLOOKUP(MID('Tab. A1.4-WVG'!$C127,(CD$6-1)*8+(CD$6-1)*1+1,8),AGS,2,FALSE)))</f>
        <v/>
      </c>
      <c r="CE123" s="232" t="str">
        <f>IF(MID('Tab. A1.4-WVG'!$C127,(CE$6-1)*8+(CE$6-1)*1+1,8)="","",CONCATENATE(MID('Tab. A1.4-WVG'!$C127,(CE$6-1)*8+(CE$6-1)*1+1,8),": ",VLOOKUP(MID('Tab. A1.4-WVG'!$C127,(CE$6-1)*8+(CE$6-1)*1+1,8),AGS,2,FALSE)))</f>
        <v/>
      </c>
      <c r="CF123" s="232" t="str">
        <f>IF(MID('Tab. A1.4-WVG'!$C127,(CF$6-1)*8+(CF$6-1)*1+1,8)="","",CONCATENATE(MID('Tab. A1.4-WVG'!$C127,(CF$6-1)*8+(CF$6-1)*1+1,8),": ",VLOOKUP(MID('Tab. A1.4-WVG'!$C127,(CF$6-1)*8+(CF$6-1)*1+1,8),AGS,2,FALSE)))</f>
        <v/>
      </c>
      <c r="CG123" s="232" t="str">
        <f>IF(MID('Tab. A1.4-WVG'!$C127,(CG$6-1)*8+(CG$6-1)*1+1,8)="","",CONCATENATE(MID('Tab. A1.4-WVG'!$C127,(CG$6-1)*8+(CG$6-1)*1+1,8),": ",VLOOKUP(MID('Tab. A1.4-WVG'!$C127,(CG$6-1)*8+(CG$6-1)*1+1,8),AGS,2,FALSE)))</f>
        <v/>
      </c>
      <c r="CH123" s="232" t="str">
        <f>IF(MID('Tab. A1.4-WVG'!$C127,(CH$6-1)*8+(CH$6-1)*1+1,8)="","",CONCATENATE(MID('Tab. A1.4-WVG'!$C127,(CH$6-1)*8+(CH$6-1)*1+1,8),": ",VLOOKUP(MID('Tab. A1.4-WVG'!$C127,(CH$6-1)*8+(CH$6-1)*1+1,8),AGS,2,FALSE)))</f>
        <v/>
      </c>
      <c r="CI123" s="232" t="str">
        <f>IF(MID('Tab. A1.4-WVG'!$C127,(CI$6-1)*8+(CI$6-1)*1+1,8)="","",CONCATENATE(MID('Tab. A1.4-WVG'!$C127,(CI$6-1)*8+(CI$6-1)*1+1,8),": ",VLOOKUP(MID('Tab. A1.4-WVG'!$C127,(CI$6-1)*8+(CI$6-1)*1+1,8),AGS,2,FALSE)))</f>
        <v/>
      </c>
      <c r="CJ123" s="232" t="str">
        <f>IF(MID('Tab. A1.4-WVG'!$C127,(CJ$6-1)*8+(CJ$6-1)*1+1,8)="","",CONCATENATE(MID('Tab. A1.4-WVG'!$C127,(CJ$6-1)*8+(CJ$6-1)*1+1,8),": ",VLOOKUP(MID('Tab. A1.4-WVG'!$C127,(CJ$6-1)*8+(CJ$6-1)*1+1,8),AGS,2,FALSE)))</f>
        <v/>
      </c>
      <c r="CK123" s="232" t="str">
        <f>IF(MID('Tab. A1.4-WVG'!$C127,(CK$6-1)*8+(CK$6-1)*1+1,8)="","",CONCATENATE(MID('Tab. A1.4-WVG'!$C127,(CK$6-1)*8+(CK$6-1)*1+1,8),": ",VLOOKUP(MID('Tab. A1.4-WVG'!$C127,(CK$6-1)*8+(CK$6-1)*1+1,8),AGS,2,FALSE)))</f>
        <v/>
      </c>
      <c r="CL123" s="232" t="str">
        <f>IF(MID('Tab. A1.4-WVG'!$C127,(CL$6-1)*8+(CL$6-1)*1+1,8)="","",CONCATENATE(MID('Tab. A1.4-WVG'!$C127,(CL$6-1)*8+(CL$6-1)*1+1,8),": ",VLOOKUP(MID('Tab. A1.4-WVG'!$C127,(CL$6-1)*8+(CL$6-1)*1+1,8),AGS,2,FALSE)))</f>
        <v/>
      </c>
      <c r="CM123" s="232" t="str">
        <f>IF(MID('Tab. A1.4-WVG'!$C127,(CM$6-1)*8+(CM$6-1)*1+1,8)="","",CONCATENATE(MID('Tab. A1.4-WVG'!$C127,(CM$6-1)*8+(CM$6-1)*1+1,8),": ",VLOOKUP(MID('Tab. A1.4-WVG'!$C127,(CM$6-1)*8+(CM$6-1)*1+1,8),AGS,2,FALSE)))</f>
        <v/>
      </c>
      <c r="CN123" s="232" t="str">
        <f>IF(MID('Tab. A1.4-WVG'!$C127,(CN$6-1)*8+(CN$6-1)*1+1,8)="","",CONCATENATE(MID('Tab. A1.4-WVG'!$C127,(CN$6-1)*8+(CN$6-1)*1+1,8),": ",VLOOKUP(MID('Tab. A1.4-WVG'!$C127,(CN$6-1)*8+(CN$6-1)*1+1,8),AGS,2,FALSE)))</f>
        <v/>
      </c>
      <c r="CO123" s="232" t="str">
        <f>IF(MID('Tab. A1.4-WVG'!$C127,(CO$6-1)*8+(CO$6-1)*1+1,8)="","",CONCATENATE(MID('Tab. A1.4-WVG'!$C127,(CO$6-1)*8+(CO$6-1)*1+1,8),": ",VLOOKUP(MID('Tab. A1.4-WVG'!$C127,(CO$6-1)*8+(CO$6-1)*1+1,8),AGS,2,FALSE)))</f>
        <v/>
      </c>
      <c r="CP123" s="232" t="str">
        <f>IF(MID('Tab. A1.4-WVG'!$C127,(CP$6-1)*8+(CP$6-1)*1+1,8)="","",CONCATENATE(MID('Tab. A1.4-WVG'!$C127,(CP$6-1)*8+(CP$6-1)*1+1,8),": ",VLOOKUP(MID('Tab. A1.4-WVG'!$C127,(CP$6-1)*8+(CP$6-1)*1+1,8),AGS,2,FALSE)))</f>
        <v/>
      </c>
      <c r="CQ123" s="232" t="str">
        <f>IF(MID('Tab. A1.4-WVG'!$C127,(CQ$6-1)*8+(CQ$6-1)*1+1,8)="","",CONCATENATE(MID('Tab. A1.4-WVG'!$C127,(CQ$6-1)*8+(CQ$6-1)*1+1,8),": ",VLOOKUP(MID('Tab. A1.4-WVG'!$C127,(CQ$6-1)*8+(CQ$6-1)*1+1,8),AGS,2,FALSE)))</f>
        <v/>
      </c>
      <c r="CR123" s="232" t="str">
        <f>IF(MID('Tab. A1.4-WVG'!$C127,(CR$6-1)*8+(CR$6-1)*1+1,8)="","",CONCATENATE(MID('Tab. A1.4-WVG'!$C127,(CR$6-1)*8+(CR$6-1)*1+1,8),": ",VLOOKUP(MID('Tab. A1.4-WVG'!$C127,(CR$6-1)*8+(CR$6-1)*1+1,8),AGS,2,FALSE)))</f>
        <v/>
      </c>
      <c r="CS123" s="232" t="str">
        <f>IF(MID('Tab. A1.4-WVG'!$C127,(CS$6-1)*8+(CS$6-1)*1+1,8)="","",CONCATENATE(MID('Tab. A1.4-WVG'!$C127,(CS$6-1)*8+(CS$6-1)*1+1,8),": ",VLOOKUP(MID('Tab. A1.4-WVG'!$C127,(CS$6-1)*8+(CS$6-1)*1+1,8),AGS,2,FALSE)))</f>
        <v/>
      </c>
      <c r="CT123" s="232" t="str">
        <f>IF(MID('Tab. A1.4-WVG'!$C127,(CT$6-1)*8+(CT$6-1)*1+1,8)="","",CONCATENATE(MID('Tab. A1.4-WVG'!$C127,(CT$6-1)*8+(CT$6-1)*1+1,8),": ",VLOOKUP(MID('Tab. A1.4-WVG'!$C127,(CT$6-1)*8+(CT$6-1)*1+1,8),AGS,2,FALSE)))</f>
        <v/>
      </c>
      <c r="CU123" s="232" t="str">
        <f>IF(MID('Tab. A1.4-WVG'!$C127,(CU$6-1)*8+(CU$6-1)*1+1,8)="","",CONCATENATE(MID('Tab. A1.4-WVG'!$C127,(CU$6-1)*8+(CU$6-1)*1+1,8),": ",VLOOKUP(MID('Tab. A1.4-WVG'!$C127,(CU$6-1)*8+(CU$6-1)*1+1,8),AGS,2,FALSE)))</f>
        <v/>
      </c>
      <c r="CV123" s="232" t="str">
        <f>IF(MID('Tab. A1.4-WVG'!$C127,(CV$6-1)*8+(CV$6-1)*1+1,8)="","",CONCATENATE(MID('Tab. A1.4-WVG'!$C127,(CV$6-1)*8+(CV$6-1)*1+1,8),": ",VLOOKUP(MID('Tab. A1.4-WVG'!$C127,(CV$6-1)*8+(CV$6-1)*1+1,8),AGS,2,FALSE)))</f>
        <v/>
      </c>
      <c r="CW123" s="232" t="str">
        <f>IF(MID('Tab. A1.4-WVG'!$C127,(CW$6-1)*8+(CW$6-1)*1+1,8)="","",CONCATENATE(MID('Tab. A1.4-WVG'!$C127,(CW$6-1)*8+(CW$6-1)*1+1,8),": ",VLOOKUP(MID('Tab. A1.4-WVG'!$C127,(CW$6-1)*8+(CW$6-1)*1+1,8),AGS,2,FALSE)))</f>
        <v/>
      </c>
      <c r="CX123" s="39">
        <f t="shared" si="1"/>
        <v>0</v>
      </c>
    </row>
    <row r="124" spans="1:102" ht="38.25" customHeight="1" x14ac:dyDescent="0.2">
      <c r="A124" s="231" t="str">
        <f>IF('Tab. A1.4-WVG'!A128="","",'Tab. A1.4-WVG'!A128)</f>
        <v/>
      </c>
      <c r="B124" s="232" t="str">
        <f>IF(MID('Tab. A1.4-WVG'!$C128,(B$6-1)*8+(B$6-1)*1+1,8)="","",CONCATENATE(MID('Tab. A1.4-WVG'!$C128,(B$6-1)*8+(B$6-1)*1+1,8),": ",VLOOKUP(MID('Tab. A1.4-WVG'!$C128,(B$6-1)*8+(B$6-1)*1+1,8),AGS,2,FALSE)))</f>
        <v/>
      </c>
      <c r="C124" s="232" t="str">
        <f>IF(MID('Tab. A1.4-WVG'!$C128,(C$6-1)*8+(C$6-1)*1+1,8)="","",CONCATENATE(MID('Tab. A1.4-WVG'!$C128,(C$6-1)*8+(C$6-1)*1+1,8),": ",VLOOKUP(MID('Tab. A1.4-WVG'!$C128,(C$6-1)*8+(C$6-1)*1+1,8),AGS,2,FALSE)))</f>
        <v/>
      </c>
      <c r="D124" s="232" t="str">
        <f>IF(MID('Tab. A1.4-WVG'!$C128,(D$6-1)*8+(D$6-1)*1+1,8)="","",CONCATENATE(MID('Tab. A1.4-WVG'!$C128,(D$6-1)*8+(D$6-1)*1+1,8),": ",VLOOKUP(MID('Tab. A1.4-WVG'!$C128,(D$6-1)*8+(D$6-1)*1+1,8),AGS,2,FALSE)))</f>
        <v/>
      </c>
      <c r="E124" s="232" t="str">
        <f>IF(MID('Tab. A1.4-WVG'!$C128,(E$6-1)*8+(E$6-1)*1+1,8)="","",CONCATENATE(MID('Tab. A1.4-WVG'!$C128,(E$6-1)*8+(E$6-1)*1+1,8),": ",VLOOKUP(MID('Tab. A1.4-WVG'!$C128,(E$6-1)*8+(E$6-1)*1+1,8),AGS,2,FALSE)))</f>
        <v/>
      </c>
      <c r="F124" s="232" t="str">
        <f>IF(MID('Tab. A1.4-WVG'!$C128,(F$6-1)*8+(F$6-1)*1+1,8)="","",CONCATENATE(MID('Tab. A1.4-WVG'!$C128,(F$6-1)*8+(F$6-1)*1+1,8),": ",VLOOKUP(MID('Tab. A1.4-WVG'!$C128,(F$6-1)*8+(F$6-1)*1+1,8),AGS,2,FALSE)))</f>
        <v/>
      </c>
      <c r="G124" s="232" t="str">
        <f>IF(MID('Tab. A1.4-WVG'!$C128,(G$6-1)*8+(G$6-1)*1+1,8)="","",CONCATENATE(MID('Tab. A1.4-WVG'!$C128,(G$6-1)*8+(G$6-1)*1+1,8),": ",VLOOKUP(MID('Tab. A1.4-WVG'!$C128,(G$6-1)*8+(G$6-1)*1+1,8),AGS,2,FALSE)))</f>
        <v/>
      </c>
      <c r="H124" s="232" t="str">
        <f>IF(MID('Tab. A1.4-WVG'!$C128,(H$6-1)*8+(H$6-1)*1+1,8)="","",CONCATENATE(MID('Tab. A1.4-WVG'!$C128,(H$6-1)*8+(H$6-1)*1+1,8),": ",VLOOKUP(MID('Tab. A1.4-WVG'!$C128,(H$6-1)*8+(H$6-1)*1+1,8),AGS,2,FALSE)))</f>
        <v/>
      </c>
      <c r="I124" s="232" t="str">
        <f>IF(MID('Tab. A1.4-WVG'!$C128,(I$6-1)*8+(I$6-1)*1+1,8)="","",CONCATENATE(MID('Tab. A1.4-WVG'!$C128,(I$6-1)*8+(I$6-1)*1+1,8),": ",VLOOKUP(MID('Tab. A1.4-WVG'!$C128,(I$6-1)*8+(I$6-1)*1+1,8),AGS,2,FALSE)))</f>
        <v/>
      </c>
      <c r="J124" s="232" t="str">
        <f>IF(MID('Tab. A1.4-WVG'!$C128,(J$6-1)*8+(J$6-1)*1+1,8)="","",CONCATENATE(MID('Tab. A1.4-WVG'!$C128,(J$6-1)*8+(J$6-1)*1+1,8),": ",VLOOKUP(MID('Tab. A1.4-WVG'!$C128,(J$6-1)*8+(J$6-1)*1+1,8),AGS,2,FALSE)))</f>
        <v/>
      </c>
      <c r="K124" s="232" t="str">
        <f>IF(MID('Tab. A1.4-WVG'!$C128,(K$6-1)*8+(K$6-1)*1+1,8)="","",CONCATENATE(MID('Tab. A1.4-WVG'!$C128,(K$6-1)*8+(K$6-1)*1+1,8),": ",VLOOKUP(MID('Tab. A1.4-WVG'!$C128,(K$6-1)*8+(K$6-1)*1+1,8),AGS,2,FALSE)))</f>
        <v/>
      </c>
      <c r="L124" s="232" t="str">
        <f>IF(MID('Tab. A1.4-WVG'!$C128,(L$6-1)*8+(L$6-1)*1+1,8)="","",CONCATENATE(MID('Tab. A1.4-WVG'!$C128,(L$6-1)*8+(L$6-1)*1+1,8),": ",VLOOKUP(MID('Tab. A1.4-WVG'!$C128,(L$6-1)*8+(L$6-1)*1+1,8),AGS,2,FALSE)))</f>
        <v/>
      </c>
      <c r="M124" s="232" t="str">
        <f>IF(MID('Tab. A1.4-WVG'!$C128,(M$6-1)*8+(M$6-1)*1+1,8)="","",CONCATENATE(MID('Tab. A1.4-WVG'!$C128,(M$6-1)*8+(M$6-1)*1+1,8),": ",VLOOKUP(MID('Tab. A1.4-WVG'!$C128,(M$6-1)*8+(M$6-1)*1+1,8),AGS,2,FALSE)))</f>
        <v/>
      </c>
      <c r="N124" s="232" t="str">
        <f>IF(MID('Tab. A1.4-WVG'!$C128,(N$6-1)*8+(N$6-1)*1+1,8)="","",CONCATENATE(MID('Tab. A1.4-WVG'!$C128,(N$6-1)*8+(N$6-1)*1+1,8),": ",VLOOKUP(MID('Tab. A1.4-WVG'!$C128,(N$6-1)*8+(N$6-1)*1+1,8),AGS,2,FALSE)))</f>
        <v/>
      </c>
      <c r="O124" s="232" t="str">
        <f>IF(MID('Tab. A1.4-WVG'!$C128,(O$6-1)*8+(O$6-1)*1+1,8)="","",CONCATENATE(MID('Tab. A1.4-WVG'!$C128,(O$6-1)*8+(O$6-1)*1+1,8),": ",VLOOKUP(MID('Tab. A1.4-WVG'!$C128,(O$6-1)*8+(O$6-1)*1+1,8),AGS,2,FALSE)))</f>
        <v/>
      </c>
      <c r="P124" s="232" t="str">
        <f>IF(MID('Tab. A1.4-WVG'!$C128,(P$6-1)*8+(P$6-1)*1+1,8)="","",CONCATENATE(MID('Tab. A1.4-WVG'!$C128,(P$6-1)*8+(P$6-1)*1+1,8),": ",VLOOKUP(MID('Tab. A1.4-WVG'!$C128,(P$6-1)*8+(P$6-1)*1+1,8),AGS,2,FALSE)))</f>
        <v/>
      </c>
      <c r="Q124" s="232" t="str">
        <f>IF(MID('Tab. A1.4-WVG'!$C128,(Q$6-1)*8+(Q$6-1)*1+1,8)="","",CONCATENATE(MID('Tab. A1.4-WVG'!$C128,(Q$6-1)*8+(Q$6-1)*1+1,8),": ",VLOOKUP(MID('Tab. A1.4-WVG'!$C128,(Q$6-1)*8+(Q$6-1)*1+1,8),AGS,2,FALSE)))</f>
        <v/>
      </c>
      <c r="R124" s="232" t="str">
        <f>IF(MID('Tab. A1.4-WVG'!$C128,(R$6-1)*8+(R$6-1)*1+1,8)="","",CONCATENATE(MID('Tab. A1.4-WVG'!$C128,(R$6-1)*8+(R$6-1)*1+1,8),": ",VLOOKUP(MID('Tab. A1.4-WVG'!$C128,(R$6-1)*8+(R$6-1)*1+1,8),AGS,2,FALSE)))</f>
        <v/>
      </c>
      <c r="S124" s="232" t="str">
        <f>IF(MID('Tab. A1.4-WVG'!$C128,(S$6-1)*8+(S$6-1)*1+1,8)="","",CONCATENATE(MID('Tab. A1.4-WVG'!$C128,(S$6-1)*8+(S$6-1)*1+1,8),": ",VLOOKUP(MID('Tab. A1.4-WVG'!$C128,(S$6-1)*8+(S$6-1)*1+1,8),AGS,2,FALSE)))</f>
        <v/>
      </c>
      <c r="T124" s="232" t="str">
        <f>IF(MID('Tab. A1.4-WVG'!$C128,(T$6-1)*8+(T$6-1)*1+1,8)="","",CONCATENATE(MID('Tab. A1.4-WVG'!$C128,(T$6-1)*8+(T$6-1)*1+1,8),": ",VLOOKUP(MID('Tab. A1.4-WVG'!$C128,(T$6-1)*8+(T$6-1)*1+1,8),AGS,2,FALSE)))</f>
        <v/>
      </c>
      <c r="U124" s="232" t="str">
        <f>IF(MID('Tab. A1.4-WVG'!$C128,(U$6-1)*8+(U$6-1)*1+1,8)="","",CONCATENATE(MID('Tab. A1.4-WVG'!$C128,(U$6-1)*8+(U$6-1)*1+1,8),": ",VLOOKUP(MID('Tab. A1.4-WVG'!$C128,(U$6-1)*8+(U$6-1)*1+1,8),AGS,2,FALSE)))</f>
        <v/>
      </c>
      <c r="V124" s="232" t="str">
        <f>IF(MID('Tab. A1.4-WVG'!$C128,(V$6-1)*8+(V$6-1)*1+1,8)="","",CONCATENATE(MID('Tab. A1.4-WVG'!$C128,(V$6-1)*8+(V$6-1)*1+1,8),": ",VLOOKUP(MID('Tab. A1.4-WVG'!$C128,(V$6-1)*8+(V$6-1)*1+1,8),AGS,2,FALSE)))</f>
        <v/>
      </c>
      <c r="W124" s="232" t="str">
        <f>IF(MID('Tab. A1.4-WVG'!$C128,(W$6-1)*8+(W$6-1)*1+1,8)="","",CONCATENATE(MID('Tab. A1.4-WVG'!$C128,(W$6-1)*8+(W$6-1)*1+1,8),": ",VLOOKUP(MID('Tab. A1.4-WVG'!$C128,(W$6-1)*8+(W$6-1)*1+1,8),AGS,2,FALSE)))</f>
        <v/>
      </c>
      <c r="X124" s="232" t="str">
        <f>IF(MID('Tab. A1.4-WVG'!$C128,(X$6-1)*8+(X$6-1)*1+1,8)="","",CONCATENATE(MID('Tab. A1.4-WVG'!$C128,(X$6-1)*8+(X$6-1)*1+1,8),": ",VLOOKUP(MID('Tab. A1.4-WVG'!$C128,(X$6-1)*8+(X$6-1)*1+1,8),AGS,2,FALSE)))</f>
        <v/>
      </c>
      <c r="Y124" s="232" t="str">
        <f>IF(MID('Tab. A1.4-WVG'!$C128,(Y$6-1)*8+(Y$6-1)*1+1,8)="","",CONCATENATE(MID('Tab. A1.4-WVG'!$C128,(Y$6-1)*8+(Y$6-1)*1+1,8),": ",VLOOKUP(MID('Tab. A1.4-WVG'!$C128,(Y$6-1)*8+(Y$6-1)*1+1,8),AGS,2,FALSE)))</f>
        <v/>
      </c>
      <c r="Z124" s="232" t="str">
        <f>IF(MID('Tab. A1.4-WVG'!$C128,(Z$6-1)*8+(Z$6-1)*1+1,8)="","",CONCATENATE(MID('Tab. A1.4-WVG'!$C128,(Z$6-1)*8+(Z$6-1)*1+1,8),": ",VLOOKUP(MID('Tab. A1.4-WVG'!$C128,(Z$6-1)*8+(Z$6-1)*1+1,8),AGS,2,FALSE)))</f>
        <v/>
      </c>
      <c r="AA124" s="232" t="str">
        <f>IF(MID('Tab. A1.4-WVG'!$C128,(AA$6-1)*8+(AA$6-1)*1+1,8)="","",CONCATENATE(MID('Tab. A1.4-WVG'!$C128,(AA$6-1)*8+(AA$6-1)*1+1,8),": ",VLOOKUP(MID('Tab. A1.4-WVG'!$C128,(AA$6-1)*8+(AA$6-1)*1+1,8),AGS,2,FALSE)))</f>
        <v/>
      </c>
      <c r="AB124" s="232" t="str">
        <f>IF(MID('Tab. A1.4-WVG'!$C128,(AB$6-1)*8+(AB$6-1)*1+1,8)="","",CONCATENATE(MID('Tab. A1.4-WVG'!$C128,(AB$6-1)*8+(AB$6-1)*1+1,8),": ",VLOOKUP(MID('Tab. A1.4-WVG'!$C128,(AB$6-1)*8+(AB$6-1)*1+1,8),AGS,2,FALSE)))</f>
        <v/>
      </c>
      <c r="AC124" s="232" t="str">
        <f>IF(MID('Tab. A1.4-WVG'!$C128,(AC$6-1)*8+(AC$6-1)*1+1,8)="","",CONCATENATE(MID('Tab. A1.4-WVG'!$C128,(AC$6-1)*8+(AC$6-1)*1+1,8),": ",VLOOKUP(MID('Tab. A1.4-WVG'!$C128,(AC$6-1)*8+(AC$6-1)*1+1,8),AGS,2,FALSE)))</f>
        <v/>
      </c>
      <c r="AD124" s="232" t="str">
        <f>IF(MID('Tab. A1.4-WVG'!$C128,(AD$6-1)*8+(AD$6-1)*1+1,8)="","",CONCATENATE(MID('Tab. A1.4-WVG'!$C128,(AD$6-1)*8+(AD$6-1)*1+1,8),": ",VLOOKUP(MID('Tab. A1.4-WVG'!$C128,(AD$6-1)*8+(AD$6-1)*1+1,8),AGS,2,FALSE)))</f>
        <v/>
      </c>
      <c r="AE124" s="232" t="str">
        <f>IF(MID('Tab. A1.4-WVG'!$C128,(AE$6-1)*8+(AE$6-1)*1+1,8)="","",CONCATENATE(MID('Tab. A1.4-WVG'!$C128,(AE$6-1)*8+(AE$6-1)*1+1,8),": ",VLOOKUP(MID('Tab. A1.4-WVG'!$C128,(AE$6-1)*8+(AE$6-1)*1+1,8),AGS,2,FALSE)))</f>
        <v/>
      </c>
      <c r="AF124" s="232" t="str">
        <f>IF(MID('Tab. A1.4-WVG'!$C128,(AF$6-1)*8+(AF$6-1)*1+1,8)="","",CONCATENATE(MID('Tab. A1.4-WVG'!$C128,(AF$6-1)*8+(AF$6-1)*1+1,8),": ",VLOOKUP(MID('Tab. A1.4-WVG'!$C128,(AF$6-1)*8+(AF$6-1)*1+1,8),AGS,2,FALSE)))</f>
        <v/>
      </c>
      <c r="AG124" s="232" t="str">
        <f>IF(MID('Tab. A1.4-WVG'!$C128,(AG$6-1)*8+(AG$6-1)*1+1,8)="","",CONCATENATE(MID('Tab. A1.4-WVG'!$C128,(AG$6-1)*8+(AG$6-1)*1+1,8),": ",VLOOKUP(MID('Tab. A1.4-WVG'!$C128,(AG$6-1)*8+(AG$6-1)*1+1,8),AGS,2,FALSE)))</f>
        <v/>
      </c>
      <c r="AH124" s="232" t="str">
        <f>IF(MID('Tab. A1.4-WVG'!$C128,(AH$6-1)*8+(AH$6-1)*1+1,8)="","",CONCATENATE(MID('Tab. A1.4-WVG'!$C128,(AH$6-1)*8+(AH$6-1)*1+1,8),": ",VLOOKUP(MID('Tab. A1.4-WVG'!$C128,(AH$6-1)*8+(AH$6-1)*1+1,8),AGS,2,FALSE)))</f>
        <v/>
      </c>
      <c r="AI124" s="232" t="str">
        <f>IF(MID('Tab. A1.4-WVG'!$C128,(AI$6-1)*8+(AI$6-1)*1+1,8)="","",CONCATENATE(MID('Tab. A1.4-WVG'!$C128,(AI$6-1)*8+(AI$6-1)*1+1,8),": ",VLOOKUP(MID('Tab. A1.4-WVG'!$C128,(AI$6-1)*8+(AI$6-1)*1+1,8),AGS,2,FALSE)))</f>
        <v/>
      </c>
      <c r="AJ124" s="232" t="str">
        <f>IF(MID('Tab. A1.4-WVG'!$C128,(AJ$6-1)*8+(AJ$6-1)*1+1,8)="","",CONCATENATE(MID('Tab. A1.4-WVG'!$C128,(AJ$6-1)*8+(AJ$6-1)*1+1,8),": ",VLOOKUP(MID('Tab. A1.4-WVG'!$C128,(AJ$6-1)*8+(AJ$6-1)*1+1,8),AGS,2,FALSE)))</f>
        <v/>
      </c>
      <c r="AK124" s="232" t="str">
        <f>IF(MID('Tab. A1.4-WVG'!$C128,(AK$6-1)*8+(AK$6-1)*1+1,8)="","",CONCATENATE(MID('Tab. A1.4-WVG'!$C128,(AK$6-1)*8+(AK$6-1)*1+1,8),": ",VLOOKUP(MID('Tab. A1.4-WVG'!$C128,(AK$6-1)*8+(AK$6-1)*1+1,8),AGS,2,FALSE)))</f>
        <v/>
      </c>
      <c r="AL124" s="232" t="str">
        <f>IF(MID('Tab. A1.4-WVG'!$C128,(AL$6-1)*8+(AL$6-1)*1+1,8)="","",CONCATENATE(MID('Tab. A1.4-WVG'!$C128,(AL$6-1)*8+(AL$6-1)*1+1,8),": ",VLOOKUP(MID('Tab. A1.4-WVG'!$C128,(AL$6-1)*8+(AL$6-1)*1+1,8),AGS,2,FALSE)))</f>
        <v/>
      </c>
      <c r="AM124" s="232" t="str">
        <f>IF(MID('Tab. A1.4-WVG'!$C128,(AM$6-1)*8+(AM$6-1)*1+1,8)="","",CONCATENATE(MID('Tab. A1.4-WVG'!$C128,(AM$6-1)*8+(AM$6-1)*1+1,8),": ",VLOOKUP(MID('Tab. A1.4-WVG'!$C128,(AM$6-1)*8+(AM$6-1)*1+1,8),AGS,2,FALSE)))</f>
        <v/>
      </c>
      <c r="AN124" s="232" t="str">
        <f>IF(MID('Tab. A1.4-WVG'!$C128,(AN$6-1)*8+(AN$6-1)*1+1,8)="","",CONCATENATE(MID('Tab. A1.4-WVG'!$C128,(AN$6-1)*8+(AN$6-1)*1+1,8),": ",VLOOKUP(MID('Tab. A1.4-WVG'!$C128,(AN$6-1)*8+(AN$6-1)*1+1,8),AGS,2,FALSE)))</f>
        <v/>
      </c>
      <c r="AO124" s="232" t="str">
        <f>IF(MID('Tab. A1.4-WVG'!$C128,(AO$6-1)*8+(AO$6-1)*1+1,8)="","",CONCATENATE(MID('Tab. A1.4-WVG'!$C128,(AO$6-1)*8+(AO$6-1)*1+1,8),": ",VLOOKUP(MID('Tab. A1.4-WVG'!$C128,(AO$6-1)*8+(AO$6-1)*1+1,8),AGS,2,FALSE)))</f>
        <v/>
      </c>
      <c r="AP124" s="232" t="str">
        <f>IF(MID('Tab. A1.4-WVG'!$C128,(AP$6-1)*8+(AP$6-1)*1+1,8)="","",CONCATENATE(MID('Tab. A1.4-WVG'!$C128,(AP$6-1)*8+(AP$6-1)*1+1,8),": ",VLOOKUP(MID('Tab. A1.4-WVG'!$C128,(AP$6-1)*8+(AP$6-1)*1+1,8),AGS,2,FALSE)))</f>
        <v/>
      </c>
      <c r="AQ124" s="232" t="str">
        <f>IF(MID('Tab. A1.4-WVG'!$C128,(AQ$6-1)*8+(AQ$6-1)*1+1,8)="","",CONCATENATE(MID('Tab. A1.4-WVG'!$C128,(AQ$6-1)*8+(AQ$6-1)*1+1,8),": ",VLOOKUP(MID('Tab. A1.4-WVG'!$C128,(AQ$6-1)*8+(AQ$6-1)*1+1,8),AGS,2,FALSE)))</f>
        <v/>
      </c>
      <c r="AR124" s="232" t="str">
        <f>IF(MID('Tab. A1.4-WVG'!$C128,(AR$6-1)*8+(AR$6-1)*1+1,8)="","",CONCATENATE(MID('Tab. A1.4-WVG'!$C128,(AR$6-1)*8+(AR$6-1)*1+1,8),": ",VLOOKUP(MID('Tab. A1.4-WVG'!$C128,(AR$6-1)*8+(AR$6-1)*1+1,8),AGS,2,FALSE)))</f>
        <v/>
      </c>
      <c r="AS124" s="232" t="str">
        <f>IF(MID('Tab. A1.4-WVG'!$C128,(AS$6-1)*8+(AS$6-1)*1+1,8)="","",CONCATENATE(MID('Tab. A1.4-WVG'!$C128,(AS$6-1)*8+(AS$6-1)*1+1,8),": ",VLOOKUP(MID('Tab. A1.4-WVG'!$C128,(AS$6-1)*8+(AS$6-1)*1+1,8),AGS,2,FALSE)))</f>
        <v/>
      </c>
      <c r="AT124" s="232" t="str">
        <f>IF(MID('Tab. A1.4-WVG'!$C128,(AT$6-1)*8+(AT$6-1)*1+1,8)="","",CONCATENATE(MID('Tab. A1.4-WVG'!$C128,(AT$6-1)*8+(AT$6-1)*1+1,8),": ",VLOOKUP(MID('Tab. A1.4-WVG'!$C128,(AT$6-1)*8+(AT$6-1)*1+1,8),AGS,2,FALSE)))</f>
        <v/>
      </c>
      <c r="AU124" s="232" t="str">
        <f>IF(MID('Tab. A1.4-WVG'!$C128,(AU$6-1)*8+(AU$6-1)*1+1,8)="","",CONCATENATE(MID('Tab. A1.4-WVG'!$C128,(AU$6-1)*8+(AU$6-1)*1+1,8),": ",VLOOKUP(MID('Tab. A1.4-WVG'!$C128,(AU$6-1)*8+(AU$6-1)*1+1,8),AGS,2,FALSE)))</f>
        <v/>
      </c>
      <c r="AV124" s="232" t="str">
        <f>IF(MID('Tab. A1.4-WVG'!$C128,(AV$6-1)*8+(AV$6-1)*1+1,8)="","",CONCATENATE(MID('Tab. A1.4-WVG'!$C128,(AV$6-1)*8+(AV$6-1)*1+1,8),": ",VLOOKUP(MID('Tab. A1.4-WVG'!$C128,(AV$6-1)*8+(AV$6-1)*1+1,8),AGS,2,FALSE)))</f>
        <v/>
      </c>
      <c r="AW124" s="232" t="str">
        <f>IF(MID('Tab. A1.4-WVG'!$C128,(AW$6-1)*8+(AW$6-1)*1+1,8)="","",CONCATENATE(MID('Tab. A1.4-WVG'!$C128,(AW$6-1)*8+(AW$6-1)*1+1,8),": ",VLOOKUP(MID('Tab. A1.4-WVG'!$C128,(AW$6-1)*8+(AW$6-1)*1+1,8),AGS,2,FALSE)))</f>
        <v/>
      </c>
      <c r="AX124" s="232" t="str">
        <f>IF(MID('Tab. A1.4-WVG'!$C128,(AX$6-1)*8+(AX$6-1)*1+1,8)="","",CONCATENATE(MID('Tab. A1.4-WVG'!$C128,(AX$6-1)*8+(AX$6-1)*1+1,8),": ",VLOOKUP(MID('Tab. A1.4-WVG'!$C128,(AX$6-1)*8+(AX$6-1)*1+1,8),AGS,2,FALSE)))</f>
        <v/>
      </c>
      <c r="AY124" s="232" t="str">
        <f>IF(MID('Tab. A1.4-WVG'!$C128,(AY$6-1)*8+(AY$6-1)*1+1,8)="","",CONCATENATE(MID('Tab. A1.4-WVG'!$C128,(AY$6-1)*8+(AY$6-1)*1+1,8),": ",VLOOKUP(MID('Tab. A1.4-WVG'!$C128,(AY$6-1)*8+(AY$6-1)*1+1,8),AGS,2,FALSE)))</f>
        <v/>
      </c>
      <c r="AZ124" s="232" t="str">
        <f>IF(MID('Tab. A1.4-WVG'!$C128,(AZ$6-1)*8+(AZ$6-1)*1+1,8)="","",CONCATENATE(MID('Tab. A1.4-WVG'!$C128,(AZ$6-1)*8+(AZ$6-1)*1+1,8),": ",VLOOKUP(MID('Tab. A1.4-WVG'!$C128,(AZ$6-1)*8+(AZ$6-1)*1+1,8),AGS,2,FALSE)))</f>
        <v/>
      </c>
      <c r="BA124" s="232" t="str">
        <f>IF(MID('Tab. A1.4-WVG'!$C128,(BA$6-1)*8+(BA$6-1)*1+1,8)="","",CONCATENATE(MID('Tab. A1.4-WVG'!$C128,(BA$6-1)*8+(BA$6-1)*1+1,8),": ",VLOOKUP(MID('Tab. A1.4-WVG'!$C128,(BA$6-1)*8+(BA$6-1)*1+1,8),AGS,2,FALSE)))</f>
        <v/>
      </c>
      <c r="BB124" s="232" t="str">
        <f>IF(MID('Tab. A1.4-WVG'!$C128,(BB$6-1)*8+(BB$6-1)*1+1,8)="","",CONCATENATE(MID('Tab. A1.4-WVG'!$C128,(BB$6-1)*8+(BB$6-1)*1+1,8),": ",VLOOKUP(MID('Tab. A1.4-WVG'!$C128,(BB$6-1)*8+(BB$6-1)*1+1,8),AGS,2,FALSE)))</f>
        <v/>
      </c>
      <c r="BC124" s="232" t="str">
        <f>IF(MID('Tab. A1.4-WVG'!$C128,(BC$6-1)*8+(BC$6-1)*1+1,8)="","",CONCATENATE(MID('Tab. A1.4-WVG'!$C128,(BC$6-1)*8+(BC$6-1)*1+1,8),": ",VLOOKUP(MID('Tab. A1.4-WVG'!$C128,(BC$6-1)*8+(BC$6-1)*1+1,8),AGS,2,FALSE)))</f>
        <v/>
      </c>
      <c r="BD124" s="232" t="str">
        <f>IF(MID('Tab. A1.4-WVG'!$C128,(BD$6-1)*8+(BD$6-1)*1+1,8)="","",CONCATENATE(MID('Tab. A1.4-WVG'!$C128,(BD$6-1)*8+(BD$6-1)*1+1,8),": ",VLOOKUP(MID('Tab. A1.4-WVG'!$C128,(BD$6-1)*8+(BD$6-1)*1+1,8),AGS,2,FALSE)))</f>
        <v/>
      </c>
      <c r="BE124" s="232" t="str">
        <f>IF(MID('Tab. A1.4-WVG'!$C128,(BE$6-1)*8+(BE$6-1)*1+1,8)="","",CONCATENATE(MID('Tab. A1.4-WVG'!$C128,(BE$6-1)*8+(BE$6-1)*1+1,8),": ",VLOOKUP(MID('Tab. A1.4-WVG'!$C128,(BE$6-1)*8+(BE$6-1)*1+1,8),AGS,2,FALSE)))</f>
        <v/>
      </c>
      <c r="BF124" s="232" t="str">
        <f>IF(MID('Tab. A1.4-WVG'!$C128,(BF$6-1)*8+(BF$6-1)*1+1,8)="","",CONCATENATE(MID('Tab. A1.4-WVG'!$C128,(BF$6-1)*8+(BF$6-1)*1+1,8),": ",VLOOKUP(MID('Tab. A1.4-WVG'!$C128,(BF$6-1)*8+(BF$6-1)*1+1,8),AGS,2,FALSE)))</f>
        <v/>
      </c>
      <c r="BG124" s="232" t="str">
        <f>IF(MID('Tab. A1.4-WVG'!$C128,(BG$6-1)*8+(BG$6-1)*1+1,8)="","",CONCATENATE(MID('Tab. A1.4-WVG'!$C128,(BG$6-1)*8+(BG$6-1)*1+1,8),": ",VLOOKUP(MID('Tab. A1.4-WVG'!$C128,(BG$6-1)*8+(BG$6-1)*1+1,8),AGS,2,FALSE)))</f>
        <v/>
      </c>
      <c r="BH124" s="232" t="str">
        <f>IF(MID('Tab. A1.4-WVG'!$C128,(BH$6-1)*8+(BH$6-1)*1+1,8)="","",CONCATENATE(MID('Tab. A1.4-WVG'!$C128,(BH$6-1)*8+(BH$6-1)*1+1,8),": ",VLOOKUP(MID('Tab. A1.4-WVG'!$C128,(BH$6-1)*8+(BH$6-1)*1+1,8),AGS,2,FALSE)))</f>
        <v/>
      </c>
      <c r="BI124" s="232" t="str">
        <f>IF(MID('Tab. A1.4-WVG'!$C128,(BI$6-1)*8+(BI$6-1)*1+1,8)="","",CONCATENATE(MID('Tab. A1.4-WVG'!$C128,(BI$6-1)*8+(BI$6-1)*1+1,8),": ",VLOOKUP(MID('Tab. A1.4-WVG'!$C128,(BI$6-1)*8+(BI$6-1)*1+1,8),AGS,2,FALSE)))</f>
        <v/>
      </c>
      <c r="BJ124" s="232" t="str">
        <f>IF(MID('Tab. A1.4-WVG'!$C128,(BJ$6-1)*8+(BJ$6-1)*1+1,8)="","",CONCATENATE(MID('Tab. A1.4-WVG'!$C128,(BJ$6-1)*8+(BJ$6-1)*1+1,8),": ",VLOOKUP(MID('Tab. A1.4-WVG'!$C128,(BJ$6-1)*8+(BJ$6-1)*1+1,8),AGS,2,FALSE)))</f>
        <v/>
      </c>
      <c r="BK124" s="232" t="str">
        <f>IF(MID('Tab. A1.4-WVG'!$C128,(BK$6-1)*8+(BK$6-1)*1+1,8)="","",CONCATENATE(MID('Tab. A1.4-WVG'!$C128,(BK$6-1)*8+(BK$6-1)*1+1,8),": ",VLOOKUP(MID('Tab. A1.4-WVG'!$C128,(BK$6-1)*8+(BK$6-1)*1+1,8),AGS,2,FALSE)))</f>
        <v/>
      </c>
      <c r="BL124" s="232" t="str">
        <f>IF(MID('Tab. A1.4-WVG'!$C128,(BL$6-1)*8+(BL$6-1)*1+1,8)="","",CONCATENATE(MID('Tab. A1.4-WVG'!$C128,(BL$6-1)*8+(BL$6-1)*1+1,8),": ",VLOOKUP(MID('Tab. A1.4-WVG'!$C128,(BL$6-1)*8+(BL$6-1)*1+1,8),AGS,2,FALSE)))</f>
        <v/>
      </c>
      <c r="BM124" s="232" t="str">
        <f>IF(MID('Tab. A1.4-WVG'!$C128,(BM$6-1)*8+(BM$6-1)*1+1,8)="","",CONCATENATE(MID('Tab. A1.4-WVG'!$C128,(BM$6-1)*8+(BM$6-1)*1+1,8),": ",VLOOKUP(MID('Tab. A1.4-WVG'!$C128,(BM$6-1)*8+(BM$6-1)*1+1,8),AGS,2,FALSE)))</f>
        <v/>
      </c>
      <c r="BN124" s="232" t="str">
        <f>IF(MID('Tab. A1.4-WVG'!$C128,(BN$6-1)*8+(BN$6-1)*1+1,8)="","",CONCATENATE(MID('Tab. A1.4-WVG'!$C128,(BN$6-1)*8+(BN$6-1)*1+1,8),": ",VLOOKUP(MID('Tab. A1.4-WVG'!$C128,(BN$6-1)*8+(BN$6-1)*1+1,8),AGS,2,FALSE)))</f>
        <v/>
      </c>
      <c r="BO124" s="232" t="str">
        <f>IF(MID('Tab. A1.4-WVG'!$C128,(BO$6-1)*8+(BO$6-1)*1+1,8)="","",CONCATENATE(MID('Tab. A1.4-WVG'!$C128,(BO$6-1)*8+(BO$6-1)*1+1,8),": ",VLOOKUP(MID('Tab. A1.4-WVG'!$C128,(BO$6-1)*8+(BO$6-1)*1+1,8),AGS,2,FALSE)))</f>
        <v/>
      </c>
      <c r="BP124" s="232" t="str">
        <f>IF(MID('Tab. A1.4-WVG'!$C128,(BP$6-1)*8+(BP$6-1)*1+1,8)="","",CONCATENATE(MID('Tab. A1.4-WVG'!$C128,(BP$6-1)*8+(BP$6-1)*1+1,8),": ",VLOOKUP(MID('Tab. A1.4-WVG'!$C128,(BP$6-1)*8+(BP$6-1)*1+1,8),AGS,2,FALSE)))</f>
        <v/>
      </c>
      <c r="BQ124" s="232" t="str">
        <f>IF(MID('Tab. A1.4-WVG'!$C128,(BQ$6-1)*8+(BQ$6-1)*1+1,8)="","",CONCATENATE(MID('Tab. A1.4-WVG'!$C128,(BQ$6-1)*8+(BQ$6-1)*1+1,8),": ",VLOOKUP(MID('Tab. A1.4-WVG'!$C128,(BQ$6-1)*8+(BQ$6-1)*1+1,8),AGS,2,FALSE)))</f>
        <v/>
      </c>
      <c r="BR124" s="232" t="str">
        <f>IF(MID('Tab. A1.4-WVG'!$C128,(BR$6-1)*8+(BR$6-1)*1+1,8)="","",CONCATENATE(MID('Tab. A1.4-WVG'!$C128,(BR$6-1)*8+(BR$6-1)*1+1,8),": ",VLOOKUP(MID('Tab. A1.4-WVG'!$C128,(BR$6-1)*8+(BR$6-1)*1+1,8),AGS,2,FALSE)))</f>
        <v/>
      </c>
      <c r="BS124" s="232" t="str">
        <f>IF(MID('Tab. A1.4-WVG'!$C128,(BS$6-1)*8+(BS$6-1)*1+1,8)="","",CONCATENATE(MID('Tab. A1.4-WVG'!$C128,(BS$6-1)*8+(BS$6-1)*1+1,8),": ",VLOOKUP(MID('Tab. A1.4-WVG'!$C128,(BS$6-1)*8+(BS$6-1)*1+1,8),AGS,2,FALSE)))</f>
        <v/>
      </c>
      <c r="BT124" s="232" t="str">
        <f>IF(MID('Tab. A1.4-WVG'!$C128,(BT$6-1)*8+(BT$6-1)*1+1,8)="","",CONCATENATE(MID('Tab. A1.4-WVG'!$C128,(BT$6-1)*8+(BT$6-1)*1+1,8),": ",VLOOKUP(MID('Tab. A1.4-WVG'!$C128,(BT$6-1)*8+(BT$6-1)*1+1,8),AGS,2,FALSE)))</f>
        <v/>
      </c>
      <c r="BU124" s="232" t="str">
        <f>IF(MID('Tab. A1.4-WVG'!$C128,(BU$6-1)*8+(BU$6-1)*1+1,8)="","",CONCATENATE(MID('Tab. A1.4-WVG'!$C128,(BU$6-1)*8+(BU$6-1)*1+1,8),": ",VLOOKUP(MID('Tab. A1.4-WVG'!$C128,(BU$6-1)*8+(BU$6-1)*1+1,8),AGS,2,FALSE)))</f>
        <v/>
      </c>
      <c r="BV124" s="232" t="str">
        <f>IF(MID('Tab. A1.4-WVG'!$C128,(BV$6-1)*8+(BV$6-1)*1+1,8)="","",CONCATENATE(MID('Tab. A1.4-WVG'!$C128,(BV$6-1)*8+(BV$6-1)*1+1,8),": ",VLOOKUP(MID('Tab. A1.4-WVG'!$C128,(BV$6-1)*8+(BV$6-1)*1+1,8),AGS,2,FALSE)))</f>
        <v/>
      </c>
      <c r="BW124" s="232" t="str">
        <f>IF(MID('Tab. A1.4-WVG'!$C128,(BW$6-1)*8+(BW$6-1)*1+1,8)="","",CONCATENATE(MID('Tab. A1.4-WVG'!$C128,(BW$6-1)*8+(BW$6-1)*1+1,8),": ",VLOOKUP(MID('Tab. A1.4-WVG'!$C128,(BW$6-1)*8+(BW$6-1)*1+1,8),AGS,2,FALSE)))</f>
        <v/>
      </c>
      <c r="BX124" s="232" t="str">
        <f>IF(MID('Tab. A1.4-WVG'!$C128,(BX$6-1)*8+(BX$6-1)*1+1,8)="","",CONCATENATE(MID('Tab. A1.4-WVG'!$C128,(BX$6-1)*8+(BX$6-1)*1+1,8),": ",VLOOKUP(MID('Tab. A1.4-WVG'!$C128,(BX$6-1)*8+(BX$6-1)*1+1,8),AGS,2,FALSE)))</f>
        <v/>
      </c>
      <c r="BY124" s="232" t="str">
        <f>IF(MID('Tab. A1.4-WVG'!$C128,(BY$6-1)*8+(BY$6-1)*1+1,8)="","",CONCATENATE(MID('Tab. A1.4-WVG'!$C128,(BY$6-1)*8+(BY$6-1)*1+1,8),": ",VLOOKUP(MID('Tab. A1.4-WVG'!$C128,(BY$6-1)*8+(BY$6-1)*1+1,8),AGS,2,FALSE)))</f>
        <v/>
      </c>
      <c r="BZ124" s="232" t="str">
        <f>IF(MID('Tab. A1.4-WVG'!$C128,(BZ$6-1)*8+(BZ$6-1)*1+1,8)="","",CONCATENATE(MID('Tab. A1.4-WVG'!$C128,(BZ$6-1)*8+(BZ$6-1)*1+1,8),": ",VLOOKUP(MID('Tab. A1.4-WVG'!$C128,(BZ$6-1)*8+(BZ$6-1)*1+1,8),AGS,2,FALSE)))</f>
        <v/>
      </c>
      <c r="CA124" s="232" t="str">
        <f>IF(MID('Tab. A1.4-WVG'!$C128,(CA$6-1)*8+(CA$6-1)*1+1,8)="","",CONCATENATE(MID('Tab. A1.4-WVG'!$C128,(CA$6-1)*8+(CA$6-1)*1+1,8),": ",VLOOKUP(MID('Tab. A1.4-WVG'!$C128,(CA$6-1)*8+(CA$6-1)*1+1,8),AGS,2,FALSE)))</f>
        <v/>
      </c>
      <c r="CB124" s="232" t="str">
        <f>IF(MID('Tab. A1.4-WVG'!$C128,(CB$6-1)*8+(CB$6-1)*1+1,8)="","",CONCATENATE(MID('Tab. A1.4-WVG'!$C128,(CB$6-1)*8+(CB$6-1)*1+1,8),": ",VLOOKUP(MID('Tab. A1.4-WVG'!$C128,(CB$6-1)*8+(CB$6-1)*1+1,8),AGS,2,FALSE)))</f>
        <v/>
      </c>
      <c r="CC124" s="232" t="str">
        <f>IF(MID('Tab. A1.4-WVG'!$C128,(CC$6-1)*8+(CC$6-1)*1+1,8)="","",CONCATENATE(MID('Tab. A1.4-WVG'!$C128,(CC$6-1)*8+(CC$6-1)*1+1,8),": ",VLOOKUP(MID('Tab. A1.4-WVG'!$C128,(CC$6-1)*8+(CC$6-1)*1+1,8),AGS,2,FALSE)))</f>
        <v/>
      </c>
      <c r="CD124" s="232" t="str">
        <f>IF(MID('Tab. A1.4-WVG'!$C128,(CD$6-1)*8+(CD$6-1)*1+1,8)="","",CONCATENATE(MID('Tab. A1.4-WVG'!$C128,(CD$6-1)*8+(CD$6-1)*1+1,8),": ",VLOOKUP(MID('Tab. A1.4-WVG'!$C128,(CD$6-1)*8+(CD$6-1)*1+1,8),AGS,2,FALSE)))</f>
        <v/>
      </c>
      <c r="CE124" s="232" t="str">
        <f>IF(MID('Tab. A1.4-WVG'!$C128,(CE$6-1)*8+(CE$6-1)*1+1,8)="","",CONCATENATE(MID('Tab. A1.4-WVG'!$C128,(CE$6-1)*8+(CE$6-1)*1+1,8),": ",VLOOKUP(MID('Tab. A1.4-WVG'!$C128,(CE$6-1)*8+(CE$6-1)*1+1,8),AGS,2,FALSE)))</f>
        <v/>
      </c>
      <c r="CF124" s="232" t="str">
        <f>IF(MID('Tab. A1.4-WVG'!$C128,(CF$6-1)*8+(CF$6-1)*1+1,8)="","",CONCATENATE(MID('Tab. A1.4-WVG'!$C128,(CF$6-1)*8+(CF$6-1)*1+1,8),": ",VLOOKUP(MID('Tab. A1.4-WVG'!$C128,(CF$6-1)*8+(CF$6-1)*1+1,8),AGS,2,FALSE)))</f>
        <v/>
      </c>
      <c r="CG124" s="232" t="str">
        <f>IF(MID('Tab. A1.4-WVG'!$C128,(CG$6-1)*8+(CG$6-1)*1+1,8)="","",CONCATENATE(MID('Tab. A1.4-WVG'!$C128,(CG$6-1)*8+(CG$6-1)*1+1,8),": ",VLOOKUP(MID('Tab. A1.4-WVG'!$C128,(CG$6-1)*8+(CG$6-1)*1+1,8),AGS,2,FALSE)))</f>
        <v/>
      </c>
      <c r="CH124" s="232" t="str">
        <f>IF(MID('Tab. A1.4-WVG'!$C128,(CH$6-1)*8+(CH$6-1)*1+1,8)="","",CONCATENATE(MID('Tab. A1.4-WVG'!$C128,(CH$6-1)*8+(CH$6-1)*1+1,8),": ",VLOOKUP(MID('Tab. A1.4-WVG'!$C128,(CH$6-1)*8+(CH$6-1)*1+1,8),AGS,2,FALSE)))</f>
        <v/>
      </c>
      <c r="CI124" s="232" t="str">
        <f>IF(MID('Tab. A1.4-WVG'!$C128,(CI$6-1)*8+(CI$6-1)*1+1,8)="","",CONCATENATE(MID('Tab. A1.4-WVG'!$C128,(CI$6-1)*8+(CI$6-1)*1+1,8),": ",VLOOKUP(MID('Tab. A1.4-WVG'!$C128,(CI$6-1)*8+(CI$6-1)*1+1,8),AGS,2,FALSE)))</f>
        <v/>
      </c>
      <c r="CJ124" s="232" t="str">
        <f>IF(MID('Tab. A1.4-WVG'!$C128,(CJ$6-1)*8+(CJ$6-1)*1+1,8)="","",CONCATENATE(MID('Tab. A1.4-WVG'!$C128,(CJ$6-1)*8+(CJ$6-1)*1+1,8),": ",VLOOKUP(MID('Tab. A1.4-WVG'!$C128,(CJ$6-1)*8+(CJ$6-1)*1+1,8),AGS,2,FALSE)))</f>
        <v/>
      </c>
      <c r="CK124" s="232" t="str">
        <f>IF(MID('Tab. A1.4-WVG'!$C128,(CK$6-1)*8+(CK$6-1)*1+1,8)="","",CONCATENATE(MID('Tab. A1.4-WVG'!$C128,(CK$6-1)*8+(CK$6-1)*1+1,8),": ",VLOOKUP(MID('Tab. A1.4-WVG'!$C128,(CK$6-1)*8+(CK$6-1)*1+1,8),AGS,2,FALSE)))</f>
        <v/>
      </c>
      <c r="CL124" s="232" t="str">
        <f>IF(MID('Tab. A1.4-WVG'!$C128,(CL$6-1)*8+(CL$6-1)*1+1,8)="","",CONCATENATE(MID('Tab. A1.4-WVG'!$C128,(CL$6-1)*8+(CL$6-1)*1+1,8),": ",VLOOKUP(MID('Tab. A1.4-WVG'!$C128,(CL$6-1)*8+(CL$6-1)*1+1,8),AGS,2,FALSE)))</f>
        <v/>
      </c>
      <c r="CM124" s="232" t="str">
        <f>IF(MID('Tab. A1.4-WVG'!$C128,(CM$6-1)*8+(CM$6-1)*1+1,8)="","",CONCATENATE(MID('Tab. A1.4-WVG'!$C128,(CM$6-1)*8+(CM$6-1)*1+1,8),": ",VLOOKUP(MID('Tab. A1.4-WVG'!$C128,(CM$6-1)*8+(CM$6-1)*1+1,8),AGS,2,FALSE)))</f>
        <v/>
      </c>
      <c r="CN124" s="232" t="str">
        <f>IF(MID('Tab. A1.4-WVG'!$C128,(CN$6-1)*8+(CN$6-1)*1+1,8)="","",CONCATENATE(MID('Tab. A1.4-WVG'!$C128,(CN$6-1)*8+(CN$6-1)*1+1,8),": ",VLOOKUP(MID('Tab. A1.4-WVG'!$C128,(CN$6-1)*8+(CN$6-1)*1+1,8),AGS,2,FALSE)))</f>
        <v/>
      </c>
      <c r="CO124" s="232" t="str">
        <f>IF(MID('Tab. A1.4-WVG'!$C128,(CO$6-1)*8+(CO$6-1)*1+1,8)="","",CONCATENATE(MID('Tab. A1.4-WVG'!$C128,(CO$6-1)*8+(CO$6-1)*1+1,8),": ",VLOOKUP(MID('Tab. A1.4-WVG'!$C128,(CO$6-1)*8+(CO$6-1)*1+1,8),AGS,2,FALSE)))</f>
        <v/>
      </c>
      <c r="CP124" s="232" t="str">
        <f>IF(MID('Tab. A1.4-WVG'!$C128,(CP$6-1)*8+(CP$6-1)*1+1,8)="","",CONCATENATE(MID('Tab. A1.4-WVG'!$C128,(CP$6-1)*8+(CP$6-1)*1+1,8),": ",VLOOKUP(MID('Tab. A1.4-WVG'!$C128,(CP$6-1)*8+(CP$6-1)*1+1,8),AGS,2,FALSE)))</f>
        <v/>
      </c>
      <c r="CQ124" s="232" t="str">
        <f>IF(MID('Tab. A1.4-WVG'!$C128,(CQ$6-1)*8+(CQ$6-1)*1+1,8)="","",CONCATENATE(MID('Tab. A1.4-WVG'!$C128,(CQ$6-1)*8+(CQ$6-1)*1+1,8),": ",VLOOKUP(MID('Tab. A1.4-WVG'!$C128,(CQ$6-1)*8+(CQ$6-1)*1+1,8),AGS,2,FALSE)))</f>
        <v/>
      </c>
      <c r="CR124" s="232" t="str">
        <f>IF(MID('Tab. A1.4-WVG'!$C128,(CR$6-1)*8+(CR$6-1)*1+1,8)="","",CONCATENATE(MID('Tab. A1.4-WVG'!$C128,(CR$6-1)*8+(CR$6-1)*1+1,8),": ",VLOOKUP(MID('Tab. A1.4-WVG'!$C128,(CR$6-1)*8+(CR$6-1)*1+1,8),AGS,2,FALSE)))</f>
        <v/>
      </c>
      <c r="CS124" s="232" t="str">
        <f>IF(MID('Tab. A1.4-WVG'!$C128,(CS$6-1)*8+(CS$6-1)*1+1,8)="","",CONCATENATE(MID('Tab. A1.4-WVG'!$C128,(CS$6-1)*8+(CS$6-1)*1+1,8),": ",VLOOKUP(MID('Tab. A1.4-WVG'!$C128,(CS$6-1)*8+(CS$6-1)*1+1,8),AGS,2,FALSE)))</f>
        <v/>
      </c>
      <c r="CT124" s="232" t="str">
        <f>IF(MID('Tab. A1.4-WVG'!$C128,(CT$6-1)*8+(CT$6-1)*1+1,8)="","",CONCATENATE(MID('Tab. A1.4-WVG'!$C128,(CT$6-1)*8+(CT$6-1)*1+1,8),": ",VLOOKUP(MID('Tab. A1.4-WVG'!$C128,(CT$6-1)*8+(CT$6-1)*1+1,8),AGS,2,FALSE)))</f>
        <v/>
      </c>
      <c r="CU124" s="232" t="str">
        <f>IF(MID('Tab. A1.4-WVG'!$C128,(CU$6-1)*8+(CU$6-1)*1+1,8)="","",CONCATENATE(MID('Tab. A1.4-WVG'!$C128,(CU$6-1)*8+(CU$6-1)*1+1,8),": ",VLOOKUP(MID('Tab. A1.4-WVG'!$C128,(CU$6-1)*8+(CU$6-1)*1+1,8),AGS,2,FALSE)))</f>
        <v/>
      </c>
      <c r="CV124" s="232" t="str">
        <f>IF(MID('Tab. A1.4-WVG'!$C128,(CV$6-1)*8+(CV$6-1)*1+1,8)="","",CONCATENATE(MID('Tab. A1.4-WVG'!$C128,(CV$6-1)*8+(CV$6-1)*1+1,8),": ",VLOOKUP(MID('Tab. A1.4-WVG'!$C128,(CV$6-1)*8+(CV$6-1)*1+1,8),AGS,2,FALSE)))</f>
        <v/>
      </c>
      <c r="CW124" s="232" t="str">
        <f>IF(MID('Tab. A1.4-WVG'!$C128,(CW$6-1)*8+(CW$6-1)*1+1,8)="","",CONCATENATE(MID('Tab. A1.4-WVG'!$C128,(CW$6-1)*8+(CW$6-1)*1+1,8),": ",VLOOKUP(MID('Tab. A1.4-WVG'!$C128,(CW$6-1)*8+(CW$6-1)*1+1,8),AGS,2,FALSE)))</f>
        <v/>
      </c>
      <c r="CX124" s="39">
        <f t="shared" si="1"/>
        <v>0</v>
      </c>
    </row>
    <row r="125" spans="1:102" ht="38.25" customHeight="1" x14ac:dyDescent="0.2">
      <c r="A125" s="231" t="str">
        <f>IF('Tab. A1.4-WVG'!A129="","",'Tab. A1.4-WVG'!A129)</f>
        <v/>
      </c>
      <c r="B125" s="232" t="str">
        <f>IF(MID('Tab. A1.4-WVG'!$C129,(B$6-1)*8+(B$6-1)*1+1,8)="","",CONCATENATE(MID('Tab. A1.4-WVG'!$C129,(B$6-1)*8+(B$6-1)*1+1,8),": ",VLOOKUP(MID('Tab. A1.4-WVG'!$C129,(B$6-1)*8+(B$6-1)*1+1,8),AGS,2,FALSE)))</f>
        <v/>
      </c>
      <c r="C125" s="232" t="str">
        <f>IF(MID('Tab. A1.4-WVG'!$C129,(C$6-1)*8+(C$6-1)*1+1,8)="","",CONCATENATE(MID('Tab. A1.4-WVG'!$C129,(C$6-1)*8+(C$6-1)*1+1,8),": ",VLOOKUP(MID('Tab. A1.4-WVG'!$C129,(C$6-1)*8+(C$6-1)*1+1,8),AGS,2,FALSE)))</f>
        <v/>
      </c>
      <c r="D125" s="232" t="str">
        <f>IF(MID('Tab. A1.4-WVG'!$C129,(D$6-1)*8+(D$6-1)*1+1,8)="","",CONCATENATE(MID('Tab. A1.4-WVG'!$C129,(D$6-1)*8+(D$6-1)*1+1,8),": ",VLOOKUP(MID('Tab. A1.4-WVG'!$C129,(D$6-1)*8+(D$6-1)*1+1,8),AGS,2,FALSE)))</f>
        <v/>
      </c>
      <c r="E125" s="232" t="str">
        <f>IF(MID('Tab. A1.4-WVG'!$C129,(E$6-1)*8+(E$6-1)*1+1,8)="","",CONCATENATE(MID('Tab. A1.4-WVG'!$C129,(E$6-1)*8+(E$6-1)*1+1,8),": ",VLOOKUP(MID('Tab. A1.4-WVG'!$C129,(E$6-1)*8+(E$6-1)*1+1,8),AGS,2,FALSE)))</f>
        <v/>
      </c>
      <c r="F125" s="232" t="str">
        <f>IF(MID('Tab. A1.4-WVG'!$C129,(F$6-1)*8+(F$6-1)*1+1,8)="","",CONCATENATE(MID('Tab. A1.4-WVG'!$C129,(F$6-1)*8+(F$6-1)*1+1,8),": ",VLOOKUP(MID('Tab. A1.4-WVG'!$C129,(F$6-1)*8+(F$6-1)*1+1,8),AGS,2,FALSE)))</f>
        <v/>
      </c>
      <c r="G125" s="232" t="str">
        <f>IF(MID('Tab. A1.4-WVG'!$C129,(G$6-1)*8+(G$6-1)*1+1,8)="","",CONCATENATE(MID('Tab. A1.4-WVG'!$C129,(G$6-1)*8+(G$6-1)*1+1,8),": ",VLOOKUP(MID('Tab. A1.4-WVG'!$C129,(G$6-1)*8+(G$6-1)*1+1,8),AGS,2,FALSE)))</f>
        <v/>
      </c>
      <c r="H125" s="232" t="str">
        <f>IF(MID('Tab. A1.4-WVG'!$C129,(H$6-1)*8+(H$6-1)*1+1,8)="","",CONCATENATE(MID('Tab. A1.4-WVG'!$C129,(H$6-1)*8+(H$6-1)*1+1,8),": ",VLOOKUP(MID('Tab. A1.4-WVG'!$C129,(H$6-1)*8+(H$6-1)*1+1,8),AGS,2,FALSE)))</f>
        <v/>
      </c>
      <c r="I125" s="232" t="str">
        <f>IF(MID('Tab. A1.4-WVG'!$C129,(I$6-1)*8+(I$6-1)*1+1,8)="","",CONCATENATE(MID('Tab. A1.4-WVG'!$C129,(I$6-1)*8+(I$6-1)*1+1,8),": ",VLOOKUP(MID('Tab. A1.4-WVG'!$C129,(I$6-1)*8+(I$6-1)*1+1,8),AGS,2,FALSE)))</f>
        <v/>
      </c>
      <c r="J125" s="232" t="str">
        <f>IF(MID('Tab. A1.4-WVG'!$C129,(J$6-1)*8+(J$6-1)*1+1,8)="","",CONCATENATE(MID('Tab. A1.4-WVG'!$C129,(J$6-1)*8+(J$6-1)*1+1,8),": ",VLOOKUP(MID('Tab. A1.4-WVG'!$C129,(J$6-1)*8+(J$6-1)*1+1,8),AGS,2,FALSE)))</f>
        <v/>
      </c>
      <c r="K125" s="232" t="str">
        <f>IF(MID('Tab. A1.4-WVG'!$C129,(K$6-1)*8+(K$6-1)*1+1,8)="","",CONCATENATE(MID('Tab. A1.4-WVG'!$C129,(K$6-1)*8+(K$6-1)*1+1,8),": ",VLOOKUP(MID('Tab. A1.4-WVG'!$C129,(K$6-1)*8+(K$6-1)*1+1,8),AGS,2,FALSE)))</f>
        <v/>
      </c>
      <c r="L125" s="232" t="str">
        <f>IF(MID('Tab. A1.4-WVG'!$C129,(L$6-1)*8+(L$6-1)*1+1,8)="","",CONCATENATE(MID('Tab. A1.4-WVG'!$C129,(L$6-1)*8+(L$6-1)*1+1,8),": ",VLOOKUP(MID('Tab. A1.4-WVG'!$C129,(L$6-1)*8+(L$6-1)*1+1,8),AGS,2,FALSE)))</f>
        <v/>
      </c>
      <c r="M125" s="232" t="str">
        <f>IF(MID('Tab. A1.4-WVG'!$C129,(M$6-1)*8+(M$6-1)*1+1,8)="","",CONCATENATE(MID('Tab. A1.4-WVG'!$C129,(M$6-1)*8+(M$6-1)*1+1,8),": ",VLOOKUP(MID('Tab. A1.4-WVG'!$C129,(M$6-1)*8+(M$6-1)*1+1,8),AGS,2,FALSE)))</f>
        <v/>
      </c>
      <c r="N125" s="232" t="str">
        <f>IF(MID('Tab. A1.4-WVG'!$C129,(N$6-1)*8+(N$6-1)*1+1,8)="","",CONCATENATE(MID('Tab. A1.4-WVG'!$C129,(N$6-1)*8+(N$6-1)*1+1,8),": ",VLOOKUP(MID('Tab. A1.4-WVG'!$C129,(N$6-1)*8+(N$6-1)*1+1,8),AGS,2,FALSE)))</f>
        <v/>
      </c>
      <c r="O125" s="232" t="str">
        <f>IF(MID('Tab. A1.4-WVG'!$C129,(O$6-1)*8+(O$6-1)*1+1,8)="","",CONCATENATE(MID('Tab. A1.4-WVG'!$C129,(O$6-1)*8+(O$6-1)*1+1,8),": ",VLOOKUP(MID('Tab. A1.4-WVG'!$C129,(O$6-1)*8+(O$6-1)*1+1,8),AGS,2,FALSE)))</f>
        <v/>
      </c>
      <c r="P125" s="232" t="str">
        <f>IF(MID('Tab. A1.4-WVG'!$C129,(P$6-1)*8+(P$6-1)*1+1,8)="","",CONCATENATE(MID('Tab. A1.4-WVG'!$C129,(P$6-1)*8+(P$6-1)*1+1,8),": ",VLOOKUP(MID('Tab. A1.4-WVG'!$C129,(P$6-1)*8+(P$6-1)*1+1,8),AGS,2,FALSE)))</f>
        <v/>
      </c>
      <c r="Q125" s="232" t="str">
        <f>IF(MID('Tab. A1.4-WVG'!$C129,(Q$6-1)*8+(Q$6-1)*1+1,8)="","",CONCATENATE(MID('Tab. A1.4-WVG'!$C129,(Q$6-1)*8+(Q$6-1)*1+1,8),": ",VLOOKUP(MID('Tab. A1.4-WVG'!$C129,(Q$6-1)*8+(Q$6-1)*1+1,8),AGS,2,FALSE)))</f>
        <v/>
      </c>
      <c r="R125" s="232" t="str">
        <f>IF(MID('Tab. A1.4-WVG'!$C129,(R$6-1)*8+(R$6-1)*1+1,8)="","",CONCATENATE(MID('Tab. A1.4-WVG'!$C129,(R$6-1)*8+(R$6-1)*1+1,8),": ",VLOOKUP(MID('Tab. A1.4-WVG'!$C129,(R$6-1)*8+(R$6-1)*1+1,8),AGS,2,FALSE)))</f>
        <v/>
      </c>
      <c r="S125" s="232" t="str">
        <f>IF(MID('Tab. A1.4-WVG'!$C129,(S$6-1)*8+(S$6-1)*1+1,8)="","",CONCATENATE(MID('Tab. A1.4-WVG'!$C129,(S$6-1)*8+(S$6-1)*1+1,8),": ",VLOOKUP(MID('Tab. A1.4-WVG'!$C129,(S$6-1)*8+(S$6-1)*1+1,8),AGS,2,FALSE)))</f>
        <v/>
      </c>
      <c r="T125" s="232" t="str">
        <f>IF(MID('Tab. A1.4-WVG'!$C129,(T$6-1)*8+(T$6-1)*1+1,8)="","",CONCATENATE(MID('Tab. A1.4-WVG'!$C129,(T$6-1)*8+(T$6-1)*1+1,8),": ",VLOOKUP(MID('Tab. A1.4-WVG'!$C129,(T$6-1)*8+(T$6-1)*1+1,8),AGS,2,FALSE)))</f>
        <v/>
      </c>
      <c r="U125" s="232" t="str">
        <f>IF(MID('Tab. A1.4-WVG'!$C129,(U$6-1)*8+(U$6-1)*1+1,8)="","",CONCATENATE(MID('Tab. A1.4-WVG'!$C129,(U$6-1)*8+(U$6-1)*1+1,8),": ",VLOOKUP(MID('Tab. A1.4-WVG'!$C129,(U$6-1)*8+(U$6-1)*1+1,8),AGS,2,FALSE)))</f>
        <v/>
      </c>
      <c r="V125" s="232" t="str">
        <f>IF(MID('Tab. A1.4-WVG'!$C129,(V$6-1)*8+(V$6-1)*1+1,8)="","",CONCATENATE(MID('Tab. A1.4-WVG'!$C129,(V$6-1)*8+(V$6-1)*1+1,8),": ",VLOOKUP(MID('Tab. A1.4-WVG'!$C129,(V$6-1)*8+(V$6-1)*1+1,8),AGS,2,FALSE)))</f>
        <v/>
      </c>
      <c r="W125" s="232" t="str">
        <f>IF(MID('Tab. A1.4-WVG'!$C129,(W$6-1)*8+(W$6-1)*1+1,8)="","",CONCATENATE(MID('Tab. A1.4-WVG'!$C129,(W$6-1)*8+(W$6-1)*1+1,8),": ",VLOOKUP(MID('Tab. A1.4-WVG'!$C129,(W$6-1)*8+(W$6-1)*1+1,8),AGS,2,FALSE)))</f>
        <v/>
      </c>
      <c r="X125" s="232" t="str">
        <f>IF(MID('Tab. A1.4-WVG'!$C129,(X$6-1)*8+(X$6-1)*1+1,8)="","",CONCATENATE(MID('Tab. A1.4-WVG'!$C129,(X$6-1)*8+(X$6-1)*1+1,8),": ",VLOOKUP(MID('Tab. A1.4-WVG'!$C129,(X$6-1)*8+(X$6-1)*1+1,8),AGS,2,FALSE)))</f>
        <v/>
      </c>
      <c r="Y125" s="232" t="str">
        <f>IF(MID('Tab. A1.4-WVG'!$C129,(Y$6-1)*8+(Y$6-1)*1+1,8)="","",CONCATENATE(MID('Tab. A1.4-WVG'!$C129,(Y$6-1)*8+(Y$6-1)*1+1,8),": ",VLOOKUP(MID('Tab. A1.4-WVG'!$C129,(Y$6-1)*8+(Y$6-1)*1+1,8),AGS,2,FALSE)))</f>
        <v/>
      </c>
      <c r="Z125" s="232" t="str">
        <f>IF(MID('Tab. A1.4-WVG'!$C129,(Z$6-1)*8+(Z$6-1)*1+1,8)="","",CONCATENATE(MID('Tab. A1.4-WVG'!$C129,(Z$6-1)*8+(Z$6-1)*1+1,8),": ",VLOOKUP(MID('Tab. A1.4-WVG'!$C129,(Z$6-1)*8+(Z$6-1)*1+1,8),AGS,2,FALSE)))</f>
        <v/>
      </c>
      <c r="AA125" s="232" t="str">
        <f>IF(MID('Tab. A1.4-WVG'!$C129,(AA$6-1)*8+(AA$6-1)*1+1,8)="","",CONCATENATE(MID('Tab. A1.4-WVG'!$C129,(AA$6-1)*8+(AA$6-1)*1+1,8),": ",VLOOKUP(MID('Tab. A1.4-WVG'!$C129,(AA$6-1)*8+(AA$6-1)*1+1,8),AGS,2,FALSE)))</f>
        <v/>
      </c>
      <c r="AB125" s="232" t="str">
        <f>IF(MID('Tab. A1.4-WVG'!$C129,(AB$6-1)*8+(AB$6-1)*1+1,8)="","",CONCATENATE(MID('Tab. A1.4-WVG'!$C129,(AB$6-1)*8+(AB$6-1)*1+1,8),": ",VLOOKUP(MID('Tab. A1.4-WVG'!$C129,(AB$6-1)*8+(AB$6-1)*1+1,8),AGS,2,FALSE)))</f>
        <v/>
      </c>
      <c r="AC125" s="232" t="str">
        <f>IF(MID('Tab. A1.4-WVG'!$C129,(AC$6-1)*8+(AC$6-1)*1+1,8)="","",CONCATENATE(MID('Tab. A1.4-WVG'!$C129,(AC$6-1)*8+(AC$6-1)*1+1,8),": ",VLOOKUP(MID('Tab. A1.4-WVG'!$C129,(AC$6-1)*8+(AC$6-1)*1+1,8),AGS,2,FALSE)))</f>
        <v/>
      </c>
      <c r="AD125" s="232" t="str">
        <f>IF(MID('Tab. A1.4-WVG'!$C129,(AD$6-1)*8+(AD$6-1)*1+1,8)="","",CONCATENATE(MID('Tab. A1.4-WVG'!$C129,(AD$6-1)*8+(AD$6-1)*1+1,8),": ",VLOOKUP(MID('Tab. A1.4-WVG'!$C129,(AD$6-1)*8+(AD$6-1)*1+1,8),AGS,2,FALSE)))</f>
        <v/>
      </c>
      <c r="AE125" s="232" t="str">
        <f>IF(MID('Tab. A1.4-WVG'!$C129,(AE$6-1)*8+(AE$6-1)*1+1,8)="","",CONCATENATE(MID('Tab. A1.4-WVG'!$C129,(AE$6-1)*8+(AE$6-1)*1+1,8),": ",VLOOKUP(MID('Tab. A1.4-WVG'!$C129,(AE$6-1)*8+(AE$6-1)*1+1,8),AGS,2,FALSE)))</f>
        <v/>
      </c>
      <c r="AF125" s="232" t="str">
        <f>IF(MID('Tab. A1.4-WVG'!$C129,(AF$6-1)*8+(AF$6-1)*1+1,8)="","",CONCATENATE(MID('Tab. A1.4-WVG'!$C129,(AF$6-1)*8+(AF$6-1)*1+1,8),": ",VLOOKUP(MID('Tab. A1.4-WVG'!$C129,(AF$6-1)*8+(AF$6-1)*1+1,8),AGS,2,FALSE)))</f>
        <v/>
      </c>
      <c r="AG125" s="232" t="str">
        <f>IF(MID('Tab. A1.4-WVG'!$C129,(AG$6-1)*8+(AG$6-1)*1+1,8)="","",CONCATENATE(MID('Tab. A1.4-WVG'!$C129,(AG$6-1)*8+(AG$6-1)*1+1,8),": ",VLOOKUP(MID('Tab. A1.4-WVG'!$C129,(AG$6-1)*8+(AG$6-1)*1+1,8),AGS,2,FALSE)))</f>
        <v/>
      </c>
      <c r="AH125" s="232" t="str">
        <f>IF(MID('Tab. A1.4-WVG'!$C129,(AH$6-1)*8+(AH$6-1)*1+1,8)="","",CONCATENATE(MID('Tab. A1.4-WVG'!$C129,(AH$6-1)*8+(AH$6-1)*1+1,8),": ",VLOOKUP(MID('Tab. A1.4-WVG'!$C129,(AH$6-1)*8+(AH$6-1)*1+1,8),AGS,2,FALSE)))</f>
        <v/>
      </c>
      <c r="AI125" s="232" t="str">
        <f>IF(MID('Tab. A1.4-WVG'!$C129,(AI$6-1)*8+(AI$6-1)*1+1,8)="","",CONCATENATE(MID('Tab. A1.4-WVG'!$C129,(AI$6-1)*8+(AI$6-1)*1+1,8),": ",VLOOKUP(MID('Tab. A1.4-WVG'!$C129,(AI$6-1)*8+(AI$6-1)*1+1,8),AGS,2,FALSE)))</f>
        <v/>
      </c>
      <c r="AJ125" s="232" t="str">
        <f>IF(MID('Tab. A1.4-WVG'!$C129,(AJ$6-1)*8+(AJ$6-1)*1+1,8)="","",CONCATENATE(MID('Tab. A1.4-WVG'!$C129,(AJ$6-1)*8+(AJ$6-1)*1+1,8),": ",VLOOKUP(MID('Tab. A1.4-WVG'!$C129,(AJ$6-1)*8+(AJ$6-1)*1+1,8),AGS,2,FALSE)))</f>
        <v/>
      </c>
      <c r="AK125" s="232" t="str">
        <f>IF(MID('Tab. A1.4-WVG'!$C129,(AK$6-1)*8+(AK$6-1)*1+1,8)="","",CONCATENATE(MID('Tab. A1.4-WVG'!$C129,(AK$6-1)*8+(AK$6-1)*1+1,8),": ",VLOOKUP(MID('Tab. A1.4-WVG'!$C129,(AK$6-1)*8+(AK$6-1)*1+1,8),AGS,2,FALSE)))</f>
        <v/>
      </c>
      <c r="AL125" s="232" t="str">
        <f>IF(MID('Tab. A1.4-WVG'!$C129,(AL$6-1)*8+(AL$6-1)*1+1,8)="","",CONCATENATE(MID('Tab. A1.4-WVG'!$C129,(AL$6-1)*8+(AL$6-1)*1+1,8),": ",VLOOKUP(MID('Tab. A1.4-WVG'!$C129,(AL$6-1)*8+(AL$6-1)*1+1,8),AGS,2,FALSE)))</f>
        <v/>
      </c>
      <c r="AM125" s="232" t="str">
        <f>IF(MID('Tab. A1.4-WVG'!$C129,(AM$6-1)*8+(AM$6-1)*1+1,8)="","",CONCATENATE(MID('Tab. A1.4-WVG'!$C129,(AM$6-1)*8+(AM$6-1)*1+1,8),": ",VLOOKUP(MID('Tab. A1.4-WVG'!$C129,(AM$6-1)*8+(AM$6-1)*1+1,8),AGS,2,FALSE)))</f>
        <v/>
      </c>
      <c r="AN125" s="232" t="str">
        <f>IF(MID('Tab. A1.4-WVG'!$C129,(AN$6-1)*8+(AN$6-1)*1+1,8)="","",CONCATENATE(MID('Tab. A1.4-WVG'!$C129,(AN$6-1)*8+(AN$6-1)*1+1,8),": ",VLOOKUP(MID('Tab. A1.4-WVG'!$C129,(AN$6-1)*8+(AN$6-1)*1+1,8),AGS,2,FALSE)))</f>
        <v/>
      </c>
      <c r="AO125" s="232" t="str">
        <f>IF(MID('Tab. A1.4-WVG'!$C129,(AO$6-1)*8+(AO$6-1)*1+1,8)="","",CONCATENATE(MID('Tab. A1.4-WVG'!$C129,(AO$6-1)*8+(AO$6-1)*1+1,8),": ",VLOOKUP(MID('Tab. A1.4-WVG'!$C129,(AO$6-1)*8+(AO$6-1)*1+1,8),AGS,2,FALSE)))</f>
        <v/>
      </c>
      <c r="AP125" s="232" t="str">
        <f>IF(MID('Tab. A1.4-WVG'!$C129,(AP$6-1)*8+(AP$6-1)*1+1,8)="","",CONCATENATE(MID('Tab. A1.4-WVG'!$C129,(AP$6-1)*8+(AP$6-1)*1+1,8),": ",VLOOKUP(MID('Tab. A1.4-WVG'!$C129,(AP$6-1)*8+(AP$6-1)*1+1,8),AGS,2,FALSE)))</f>
        <v/>
      </c>
      <c r="AQ125" s="232" t="str">
        <f>IF(MID('Tab. A1.4-WVG'!$C129,(AQ$6-1)*8+(AQ$6-1)*1+1,8)="","",CONCATENATE(MID('Tab. A1.4-WVG'!$C129,(AQ$6-1)*8+(AQ$6-1)*1+1,8),": ",VLOOKUP(MID('Tab. A1.4-WVG'!$C129,(AQ$6-1)*8+(AQ$6-1)*1+1,8),AGS,2,FALSE)))</f>
        <v/>
      </c>
      <c r="AR125" s="232" t="str">
        <f>IF(MID('Tab. A1.4-WVG'!$C129,(AR$6-1)*8+(AR$6-1)*1+1,8)="","",CONCATENATE(MID('Tab. A1.4-WVG'!$C129,(AR$6-1)*8+(AR$6-1)*1+1,8),": ",VLOOKUP(MID('Tab. A1.4-WVG'!$C129,(AR$6-1)*8+(AR$6-1)*1+1,8),AGS,2,FALSE)))</f>
        <v/>
      </c>
      <c r="AS125" s="232" t="str">
        <f>IF(MID('Tab. A1.4-WVG'!$C129,(AS$6-1)*8+(AS$6-1)*1+1,8)="","",CONCATENATE(MID('Tab. A1.4-WVG'!$C129,(AS$6-1)*8+(AS$6-1)*1+1,8),": ",VLOOKUP(MID('Tab. A1.4-WVG'!$C129,(AS$6-1)*8+(AS$6-1)*1+1,8),AGS,2,FALSE)))</f>
        <v/>
      </c>
      <c r="AT125" s="232" t="str">
        <f>IF(MID('Tab. A1.4-WVG'!$C129,(AT$6-1)*8+(AT$6-1)*1+1,8)="","",CONCATENATE(MID('Tab. A1.4-WVG'!$C129,(AT$6-1)*8+(AT$6-1)*1+1,8),": ",VLOOKUP(MID('Tab. A1.4-WVG'!$C129,(AT$6-1)*8+(AT$6-1)*1+1,8),AGS,2,FALSE)))</f>
        <v/>
      </c>
      <c r="AU125" s="232" t="str">
        <f>IF(MID('Tab. A1.4-WVG'!$C129,(AU$6-1)*8+(AU$6-1)*1+1,8)="","",CONCATENATE(MID('Tab. A1.4-WVG'!$C129,(AU$6-1)*8+(AU$6-1)*1+1,8),": ",VLOOKUP(MID('Tab. A1.4-WVG'!$C129,(AU$6-1)*8+(AU$6-1)*1+1,8),AGS,2,FALSE)))</f>
        <v/>
      </c>
      <c r="AV125" s="232" t="str">
        <f>IF(MID('Tab. A1.4-WVG'!$C129,(AV$6-1)*8+(AV$6-1)*1+1,8)="","",CONCATENATE(MID('Tab. A1.4-WVG'!$C129,(AV$6-1)*8+(AV$6-1)*1+1,8),": ",VLOOKUP(MID('Tab. A1.4-WVG'!$C129,(AV$6-1)*8+(AV$6-1)*1+1,8),AGS,2,FALSE)))</f>
        <v/>
      </c>
      <c r="AW125" s="232" t="str">
        <f>IF(MID('Tab. A1.4-WVG'!$C129,(AW$6-1)*8+(AW$6-1)*1+1,8)="","",CONCATENATE(MID('Tab. A1.4-WVG'!$C129,(AW$6-1)*8+(AW$6-1)*1+1,8),": ",VLOOKUP(MID('Tab. A1.4-WVG'!$C129,(AW$6-1)*8+(AW$6-1)*1+1,8),AGS,2,FALSE)))</f>
        <v/>
      </c>
      <c r="AX125" s="232" t="str">
        <f>IF(MID('Tab. A1.4-WVG'!$C129,(AX$6-1)*8+(AX$6-1)*1+1,8)="","",CONCATENATE(MID('Tab. A1.4-WVG'!$C129,(AX$6-1)*8+(AX$6-1)*1+1,8),": ",VLOOKUP(MID('Tab. A1.4-WVG'!$C129,(AX$6-1)*8+(AX$6-1)*1+1,8),AGS,2,FALSE)))</f>
        <v/>
      </c>
      <c r="AY125" s="232" t="str">
        <f>IF(MID('Tab. A1.4-WVG'!$C129,(AY$6-1)*8+(AY$6-1)*1+1,8)="","",CONCATENATE(MID('Tab. A1.4-WVG'!$C129,(AY$6-1)*8+(AY$6-1)*1+1,8),": ",VLOOKUP(MID('Tab. A1.4-WVG'!$C129,(AY$6-1)*8+(AY$6-1)*1+1,8),AGS,2,FALSE)))</f>
        <v/>
      </c>
      <c r="AZ125" s="232" t="str">
        <f>IF(MID('Tab. A1.4-WVG'!$C129,(AZ$6-1)*8+(AZ$6-1)*1+1,8)="","",CONCATENATE(MID('Tab. A1.4-WVG'!$C129,(AZ$6-1)*8+(AZ$6-1)*1+1,8),": ",VLOOKUP(MID('Tab. A1.4-WVG'!$C129,(AZ$6-1)*8+(AZ$6-1)*1+1,8),AGS,2,FALSE)))</f>
        <v/>
      </c>
      <c r="BA125" s="232" t="str">
        <f>IF(MID('Tab. A1.4-WVG'!$C129,(BA$6-1)*8+(BA$6-1)*1+1,8)="","",CONCATENATE(MID('Tab. A1.4-WVG'!$C129,(BA$6-1)*8+(BA$6-1)*1+1,8),": ",VLOOKUP(MID('Tab. A1.4-WVG'!$C129,(BA$6-1)*8+(BA$6-1)*1+1,8),AGS,2,FALSE)))</f>
        <v/>
      </c>
      <c r="BB125" s="232" t="str">
        <f>IF(MID('Tab. A1.4-WVG'!$C129,(BB$6-1)*8+(BB$6-1)*1+1,8)="","",CONCATENATE(MID('Tab. A1.4-WVG'!$C129,(BB$6-1)*8+(BB$6-1)*1+1,8),": ",VLOOKUP(MID('Tab. A1.4-WVG'!$C129,(BB$6-1)*8+(BB$6-1)*1+1,8),AGS,2,FALSE)))</f>
        <v/>
      </c>
      <c r="BC125" s="232" t="str">
        <f>IF(MID('Tab. A1.4-WVG'!$C129,(BC$6-1)*8+(BC$6-1)*1+1,8)="","",CONCATENATE(MID('Tab. A1.4-WVG'!$C129,(BC$6-1)*8+(BC$6-1)*1+1,8),": ",VLOOKUP(MID('Tab. A1.4-WVG'!$C129,(BC$6-1)*8+(BC$6-1)*1+1,8),AGS,2,FALSE)))</f>
        <v/>
      </c>
      <c r="BD125" s="232" t="str">
        <f>IF(MID('Tab. A1.4-WVG'!$C129,(BD$6-1)*8+(BD$6-1)*1+1,8)="","",CONCATENATE(MID('Tab. A1.4-WVG'!$C129,(BD$6-1)*8+(BD$6-1)*1+1,8),": ",VLOOKUP(MID('Tab. A1.4-WVG'!$C129,(BD$6-1)*8+(BD$6-1)*1+1,8),AGS,2,FALSE)))</f>
        <v/>
      </c>
      <c r="BE125" s="232" t="str">
        <f>IF(MID('Tab. A1.4-WVG'!$C129,(BE$6-1)*8+(BE$6-1)*1+1,8)="","",CONCATENATE(MID('Tab. A1.4-WVG'!$C129,(BE$6-1)*8+(BE$6-1)*1+1,8),": ",VLOOKUP(MID('Tab. A1.4-WVG'!$C129,(BE$6-1)*8+(BE$6-1)*1+1,8),AGS,2,FALSE)))</f>
        <v/>
      </c>
      <c r="BF125" s="232" t="str">
        <f>IF(MID('Tab. A1.4-WVG'!$C129,(BF$6-1)*8+(BF$6-1)*1+1,8)="","",CONCATENATE(MID('Tab. A1.4-WVG'!$C129,(BF$6-1)*8+(BF$6-1)*1+1,8),": ",VLOOKUP(MID('Tab. A1.4-WVG'!$C129,(BF$6-1)*8+(BF$6-1)*1+1,8),AGS,2,FALSE)))</f>
        <v/>
      </c>
      <c r="BG125" s="232" t="str">
        <f>IF(MID('Tab. A1.4-WVG'!$C129,(BG$6-1)*8+(BG$6-1)*1+1,8)="","",CONCATENATE(MID('Tab. A1.4-WVG'!$C129,(BG$6-1)*8+(BG$6-1)*1+1,8),": ",VLOOKUP(MID('Tab. A1.4-WVG'!$C129,(BG$6-1)*8+(BG$6-1)*1+1,8),AGS,2,FALSE)))</f>
        <v/>
      </c>
      <c r="BH125" s="232" t="str">
        <f>IF(MID('Tab. A1.4-WVG'!$C129,(BH$6-1)*8+(BH$6-1)*1+1,8)="","",CONCATENATE(MID('Tab. A1.4-WVG'!$C129,(BH$6-1)*8+(BH$6-1)*1+1,8),": ",VLOOKUP(MID('Tab. A1.4-WVG'!$C129,(BH$6-1)*8+(BH$6-1)*1+1,8),AGS,2,FALSE)))</f>
        <v/>
      </c>
      <c r="BI125" s="232" t="str">
        <f>IF(MID('Tab. A1.4-WVG'!$C129,(BI$6-1)*8+(BI$6-1)*1+1,8)="","",CONCATENATE(MID('Tab. A1.4-WVG'!$C129,(BI$6-1)*8+(BI$6-1)*1+1,8),": ",VLOOKUP(MID('Tab. A1.4-WVG'!$C129,(BI$6-1)*8+(BI$6-1)*1+1,8),AGS,2,FALSE)))</f>
        <v/>
      </c>
      <c r="BJ125" s="232" t="str">
        <f>IF(MID('Tab. A1.4-WVG'!$C129,(BJ$6-1)*8+(BJ$6-1)*1+1,8)="","",CONCATENATE(MID('Tab. A1.4-WVG'!$C129,(BJ$6-1)*8+(BJ$6-1)*1+1,8),": ",VLOOKUP(MID('Tab. A1.4-WVG'!$C129,(BJ$6-1)*8+(BJ$6-1)*1+1,8),AGS,2,FALSE)))</f>
        <v/>
      </c>
      <c r="BK125" s="232" t="str">
        <f>IF(MID('Tab. A1.4-WVG'!$C129,(BK$6-1)*8+(BK$6-1)*1+1,8)="","",CONCATENATE(MID('Tab. A1.4-WVG'!$C129,(BK$6-1)*8+(BK$6-1)*1+1,8),": ",VLOOKUP(MID('Tab. A1.4-WVG'!$C129,(BK$6-1)*8+(BK$6-1)*1+1,8),AGS,2,FALSE)))</f>
        <v/>
      </c>
      <c r="BL125" s="232" t="str">
        <f>IF(MID('Tab. A1.4-WVG'!$C129,(BL$6-1)*8+(BL$6-1)*1+1,8)="","",CONCATENATE(MID('Tab. A1.4-WVG'!$C129,(BL$6-1)*8+(BL$6-1)*1+1,8),": ",VLOOKUP(MID('Tab. A1.4-WVG'!$C129,(BL$6-1)*8+(BL$6-1)*1+1,8),AGS,2,FALSE)))</f>
        <v/>
      </c>
      <c r="BM125" s="232" t="str">
        <f>IF(MID('Tab. A1.4-WVG'!$C129,(BM$6-1)*8+(BM$6-1)*1+1,8)="","",CONCATENATE(MID('Tab. A1.4-WVG'!$C129,(BM$6-1)*8+(BM$6-1)*1+1,8),": ",VLOOKUP(MID('Tab. A1.4-WVG'!$C129,(BM$6-1)*8+(BM$6-1)*1+1,8),AGS,2,FALSE)))</f>
        <v/>
      </c>
      <c r="BN125" s="232" t="str">
        <f>IF(MID('Tab. A1.4-WVG'!$C129,(BN$6-1)*8+(BN$6-1)*1+1,8)="","",CONCATENATE(MID('Tab. A1.4-WVG'!$C129,(BN$6-1)*8+(BN$6-1)*1+1,8),": ",VLOOKUP(MID('Tab. A1.4-WVG'!$C129,(BN$6-1)*8+(BN$6-1)*1+1,8),AGS,2,FALSE)))</f>
        <v/>
      </c>
      <c r="BO125" s="232" t="str">
        <f>IF(MID('Tab. A1.4-WVG'!$C129,(BO$6-1)*8+(BO$6-1)*1+1,8)="","",CONCATENATE(MID('Tab. A1.4-WVG'!$C129,(BO$6-1)*8+(BO$6-1)*1+1,8),": ",VLOOKUP(MID('Tab. A1.4-WVG'!$C129,(BO$6-1)*8+(BO$6-1)*1+1,8),AGS,2,FALSE)))</f>
        <v/>
      </c>
      <c r="BP125" s="232" t="str">
        <f>IF(MID('Tab. A1.4-WVG'!$C129,(BP$6-1)*8+(BP$6-1)*1+1,8)="","",CONCATENATE(MID('Tab. A1.4-WVG'!$C129,(BP$6-1)*8+(BP$6-1)*1+1,8),": ",VLOOKUP(MID('Tab. A1.4-WVG'!$C129,(BP$6-1)*8+(BP$6-1)*1+1,8),AGS,2,FALSE)))</f>
        <v/>
      </c>
      <c r="BQ125" s="232" t="str">
        <f>IF(MID('Tab. A1.4-WVG'!$C129,(BQ$6-1)*8+(BQ$6-1)*1+1,8)="","",CONCATENATE(MID('Tab. A1.4-WVG'!$C129,(BQ$6-1)*8+(BQ$6-1)*1+1,8),": ",VLOOKUP(MID('Tab. A1.4-WVG'!$C129,(BQ$6-1)*8+(BQ$6-1)*1+1,8),AGS,2,FALSE)))</f>
        <v/>
      </c>
      <c r="BR125" s="232" t="str">
        <f>IF(MID('Tab. A1.4-WVG'!$C129,(BR$6-1)*8+(BR$6-1)*1+1,8)="","",CONCATENATE(MID('Tab. A1.4-WVG'!$C129,(BR$6-1)*8+(BR$6-1)*1+1,8),": ",VLOOKUP(MID('Tab. A1.4-WVG'!$C129,(BR$6-1)*8+(BR$6-1)*1+1,8),AGS,2,FALSE)))</f>
        <v/>
      </c>
      <c r="BS125" s="232" t="str">
        <f>IF(MID('Tab. A1.4-WVG'!$C129,(BS$6-1)*8+(BS$6-1)*1+1,8)="","",CONCATENATE(MID('Tab. A1.4-WVG'!$C129,(BS$6-1)*8+(BS$6-1)*1+1,8),": ",VLOOKUP(MID('Tab. A1.4-WVG'!$C129,(BS$6-1)*8+(BS$6-1)*1+1,8),AGS,2,FALSE)))</f>
        <v/>
      </c>
      <c r="BT125" s="232" t="str">
        <f>IF(MID('Tab. A1.4-WVG'!$C129,(BT$6-1)*8+(BT$6-1)*1+1,8)="","",CONCATENATE(MID('Tab. A1.4-WVG'!$C129,(BT$6-1)*8+(BT$6-1)*1+1,8),": ",VLOOKUP(MID('Tab. A1.4-WVG'!$C129,(BT$6-1)*8+(BT$6-1)*1+1,8),AGS,2,FALSE)))</f>
        <v/>
      </c>
      <c r="BU125" s="232" t="str">
        <f>IF(MID('Tab. A1.4-WVG'!$C129,(BU$6-1)*8+(BU$6-1)*1+1,8)="","",CONCATENATE(MID('Tab. A1.4-WVG'!$C129,(BU$6-1)*8+(BU$6-1)*1+1,8),": ",VLOOKUP(MID('Tab. A1.4-WVG'!$C129,(BU$6-1)*8+(BU$6-1)*1+1,8),AGS,2,FALSE)))</f>
        <v/>
      </c>
      <c r="BV125" s="232" t="str">
        <f>IF(MID('Tab. A1.4-WVG'!$C129,(BV$6-1)*8+(BV$6-1)*1+1,8)="","",CONCATENATE(MID('Tab. A1.4-WVG'!$C129,(BV$6-1)*8+(BV$6-1)*1+1,8),": ",VLOOKUP(MID('Tab. A1.4-WVG'!$C129,(BV$6-1)*8+(BV$6-1)*1+1,8),AGS,2,FALSE)))</f>
        <v/>
      </c>
      <c r="BW125" s="232" t="str">
        <f>IF(MID('Tab. A1.4-WVG'!$C129,(BW$6-1)*8+(BW$6-1)*1+1,8)="","",CONCATENATE(MID('Tab. A1.4-WVG'!$C129,(BW$6-1)*8+(BW$6-1)*1+1,8),": ",VLOOKUP(MID('Tab. A1.4-WVG'!$C129,(BW$6-1)*8+(BW$6-1)*1+1,8),AGS,2,FALSE)))</f>
        <v/>
      </c>
      <c r="BX125" s="232" t="str">
        <f>IF(MID('Tab. A1.4-WVG'!$C129,(BX$6-1)*8+(BX$6-1)*1+1,8)="","",CONCATENATE(MID('Tab. A1.4-WVG'!$C129,(BX$6-1)*8+(BX$6-1)*1+1,8),": ",VLOOKUP(MID('Tab. A1.4-WVG'!$C129,(BX$6-1)*8+(BX$6-1)*1+1,8),AGS,2,FALSE)))</f>
        <v/>
      </c>
      <c r="BY125" s="232" t="str">
        <f>IF(MID('Tab. A1.4-WVG'!$C129,(BY$6-1)*8+(BY$6-1)*1+1,8)="","",CONCATENATE(MID('Tab. A1.4-WVG'!$C129,(BY$6-1)*8+(BY$6-1)*1+1,8),": ",VLOOKUP(MID('Tab. A1.4-WVG'!$C129,(BY$6-1)*8+(BY$6-1)*1+1,8),AGS,2,FALSE)))</f>
        <v/>
      </c>
      <c r="BZ125" s="232" t="str">
        <f>IF(MID('Tab. A1.4-WVG'!$C129,(BZ$6-1)*8+(BZ$6-1)*1+1,8)="","",CONCATENATE(MID('Tab. A1.4-WVG'!$C129,(BZ$6-1)*8+(BZ$6-1)*1+1,8),": ",VLOOKUP(MID('Tab. A1.4-WVG'!$C129,(BZ$6-1)*8+(BZ$6-1)*1+1,8),AGS,2,FALSE)))</f>
        <v/>
      </c>
      <c r="CA125" s="232" t="str">
        <f>IF(MID('Tab. A1.4-WVG'!$C129,(CA$6-1)*8+(CA$6-1)*1+1,8)="","",CONCATENATE(MID('Tab. A1.4-WVG'!$C129,(CA$6-1)*8+(CA$6-1)*1+1,8),": ",VLOOKUP(MID('Tab. A1.4-WVG'!$C129,(CA$6-1)*8+(CA$6-1)*1+1,8),AGS,2,FALSE)))</f>
        <v/>
      </c>
      <c r="CB125" s="232" t="str">
        <f>IF(MID('Tab. A1.4-WVG'!$C129,(CB$6-1)*8+(CB$6-1)*1+1,8)="","",CONCATENATE(MID('Tab. A1.4-WVG'!$C129,(CB$6-1)*8+(CB$6-1)*1+1,8),": ",VLOOKUP(MID('Tab. A1.4-WVG'!$C129,(CB$6-1)*8+(CB$6-1)*1+1,8),AGS,2,FALSE)))</f>
        <v/>
      </c>
      <c r="CC125" s="232" t="str">
        <f>IF(MID('Tab. A1.4-WVG'!$C129,(CC$6-1)*8+(CC$6-1)*1+1,8)="","",CONCATENATE(MID('Tab. A1.4-WVG'!$C129,(CC$6-1)*8+(CC$6-1)*1+1,8),": ",VLOOKUP(MID('Tab. A1.4-WVG'!$C129,(CC$6-1)*8+(CC$6-1)*1+1,8),AGS,2,FALSE)))</f>
        <v/>
      </c>
      <c r="CD125" s="232" t="str">
        <f>IF(MID('Tab. A1.4-WVG'!$C129,(CD$6-1)*8+(CD$6-1)*1+1,8)="","",CONCATENATE(MID('Tab. A1.4-WVG'!$C129,(CD$6-1)*8+(CD$6-1)*1+1,8),": ",VLOOKUP(MID('Tab. A1.4-WVG'!$C129,(CD$6-1)*8+(CD$6-1)*1+1,8),AGS,2,FALSE)))</f>
        <v/>
      </c>
      <c r="CE125" s="232" t="str">
        <f>IF(MID('Tab. A1.4-WVG'!$C129,(CE$6-1)*8+(CE$6-1)*1+1,8)="","",CONCATENATE(MID('Tab. A1.4-WVG'!$C129,(CE$6-1)*8+(CE$6-1)*1+1,8),": ",VLOOKUP(MID('Tab. A1.4-WVG'!$C129,(CE$6-1)*8+(CE$6-1)*1+1,8),AGS,2,FALSE)))</f>
        <v/>
      </c>
      <c r="CF125" s="232" t="str">
        <f>IF(MID('Tab. A1.4-WVG'!$C129,(CF$6-1)*8+(CF$6-1)*1+1,8)="","",CONCATENATE(MID('Tab. A1.4-WVG'!$C129,(CF$6-1)*8+(CF$6-1)*1+1,8),": ",VLOOKUP(MID('Tab. A1.4-WVG'!$C129,(CF$6-1)*8+(CF$6-1)*1+1,8),AGS,2,FALSE)))</f>
        <v/>
      </c>
      <c r="CG125" s="232" t="str">
        <f>IF(MID('Tab. A1.4-WVG'!$C129,(CG$6-1)*8+(CG$6-1)*1+1,8)="","",CONCATENATE(MID('Tab. A1.4-WVG'!$C129,(CG$6-1)*8+(CG$6-1)*1+1,8),": ",VLOOKUP(MID('Tab. A1.4-WVG'!$C129,(CG$6-1)*8+(CG$6-1)*1+1,8),AGS,2,FALSE)))</f>
        <v/>
      </c>
      <c r="CH125" s="232" t="str">
        <f>IF(MID('Tab. A1.4-WVG'!$C129,(CH$6-1)*8+(CH$6-1)*1+1,8)="","",CONCATENATE(MID('Tab. A1.4-WVG'!$C129,(CH$6-1)*8+(CH$6-1)*1+1,8),": ",VLOOKUP(MID('Tab. A1.4-WVG'!$C129,(CH$6-1)*8+(CH$6-1)*1+1,8),AGS,2,FALSE)))</f>
        <v/>
      </c>
      <c r="CI125" s="232" t="str">
        <f>IF(MID('Tab. A1.4-WVG'!$C129,(CI$6-1)*8+(CI$6-1)*1+1,8)="","",CONCATENATE(MID('Tab. A1.4-WVG'!$C129,(CI$6-1)*8+(CI$6-1)*1+1,8),": ",VLOOKUP(MID('Tab. A1.4-WVG'!$C129,(CI$6-1)*8+(CI$6-1)*1+1,8),AGS,2,FALSE)))</f>
        <v/>
      </c>
      <c r="CJ125" s="232" t="str">
        <f>IF(MID('Tab. A1.4-WVG'!$C129,(CJ$6-1)*8+(CJ$6-1)*1+1,8)="","",CONCATENATE(MID('Tab. A1.4-WVG'!$C129,(CJ$6-1)*8+(CJ$6-1)*1+1,8),": ",VLOOKUP(MID('Tab. A1.4-WVG'!$C129,(CJ$6-1)*8+(CJ$6-1)*1+1,8),AGS,2,FALSE)))</f>
        <v/>
      </c>
      <c r="CK125" s="232" t="str">
        <f>IF(MID('Tab. A1.4-WVG'!$C129,(CK$6-1)*8+(CK$6-1)*1+1,8)="","",CONCATENATE(MID('Tab. A1.4-WVG'!$C129,(CK$6-1)*8+(CK$6-1)*1+1,8),": ",VLOOKUP(MID('Tab. A1.4-WVG'!$C129,(CK$6-1)*8+(CK$6-1)*1+1,8),AGS,2,FALSE)))</f>
        <v/>
      </c>
      <c r="CL125" s="232" t="str">
        <f>IF(MID('Tab. A1.4-WVG'!$C129,(CL$6-1)*8+(CL$6-1)*1+1,8)="","",CONCATENATE(MID('Tab. A1.4-WVG'!$C129,(CL$6-1)*8+(CL$6-1)*1+1,8),": ",VLOOKUP(MID('Tab. A1.4-WVG'!$C129,(CL$6-1)*8+(CL$6-1)*1+1,8),AGS,2,FALSE)))</f>
        <v/>
      </c>
      <c r="CM125" s="232" t="str">
        <f>IF(MID('Tab. A1.4-WVG'!$C129,(CM$6-1)*8+(CM$6-1)*1+1,8)="","",CONCATENATE(MID('Tab. A1.4-WVG'!$C129,(CM$6-1)*8+(CM$6-1)*1+1,8),": ",VLOOKUP(MID('Tab. A1.4-WVG'!$C129,(CM$6-1)*8+(CM$6-1)*1+1,8),AGS,2,FALSE)))</f>
        <v/>
      </c>
      <c r="CN125" s="232" t="str">
        <f>IF(MID('Tab. A1.4-WVG'!$C129,(CN$6-1)*8+(CN$6-1)*1+1,8)="","",CONCATENATE(MID('Tab. A1.4-WVG'!$C129,(CN$6-1)*8+(CN$6-1)*1+1,8),": ",VLOOKUP(MID('Tab. A1.4-WVG'!$C129,(CN$6-1)*8+(CN$6-1)*1+1,8),AGS,2,FALSE)))</f>
        <v/>
      </c>
      <c r="CO125" s="232" t="str">
        <f>IF(MID('Tab. A1.4-WVG'!$C129,(CO$6-1)*8+(CO$6-1)*1+1,8)="","",CONCATENATE(MID('Tab. A1.4-WVG'!$C129,(CO$6-1)*8+(CO$6-1)*1+1,8),": ",VLOOKUP(MID('Tab. A1.4-WVG'!$C129,(CO$6-1)*8+(CO$6-1)*1+1,8),AGS,2,FALSE)))</f>
        <v/>
      </c>
      <c r="CP125" s="232" t="str">
        <f>IF(MID('Tab. A1.4-WVG'!$C129,(CP$6-1)*8+(CP$6-1)*1+1,8)="","",CONCATENATE(MID('Tab. A1.4-WVG'!$C129,(CP$6-1)*8+(CP$6-1)*1+1,8),": ",VLOOKUP(MID('Tab. A1.4-WVG'!$C129,(CP$6-1)*8+(CP$6-1)*1+1,8),AGS,2,FALSE)))</f>
        <v/>
      </c>
      <c r="CQ125" s="232" t="str">
        <f>IF(MID('Tab. A1.4-WVG'!$C129,(CQ$6-1)*8+(CQ$6-1)*1+1,8)="","",CONCATENATE(MID('Tab. A1.4-WVG'!$C129,(CQ$6-1)*8+(CQ$6-1)*1+1,8),": ",VLOOKUP(MID('Tab. A1.4-WVG'!$C129,(CQ$6-1)*8+(CQ$6-1)*1+1,8),AGS,2,FALSE)))</f>
        <v/>
      </c>
      <c r="CR125" s="232" t="str">
        <f>IF(MID('Tab. A1.4-WVG'!$C129,(CR$6-1)*8+(CR$6-1)*1+1,8)="","",CONCATENATE(MID('Tab. A1.4-WVG'!$C129,(CR$6-1)*8+(CR$6-1)*1+1,8),": ",VLOOKUP(MID('Tab. A1.4-WVG'!$C129,(CR$6-1)*8+(CR$6-1)*1+1,8),AGS,2,FALSE)))</f>
        <v/>
      </c>
      <c r="CS125" s="232" t="str">
        <f>IF(MID('Tab. A1.4-WVG'!$C129,(CS$6-1)*8+(CS$6-1)*1+1,8)="","",CONCATENATE(MID('Tab. A1.4-WVG'!$C129,(CS$6-1)*8+(CS$6-1)*1+1,8),": ",VLOOKUP(MID('Tab. A1.4-WVG'!$C129,(CS$6-1)*8+(CS$6-1)*1+1,8),AGS,2,FALSE)))</f>
        <v/>
      </c>
      <c r="CT125" s="232" t="str">
        <f>IF(MID('Tab. A1.4-WVG'!$C129,(CT$6-1)*8+(CT$6-1)*1+1,8)="","",CONCATENATE(MID('Tab. A1.4-WVG'!$C129,(CT$6-1)*8+(CT$6-1)*1+1,8),": ",VLOOKUP(MID('Tab. A1.4-WVG'!$C129,(CT$6-1)*8+(CT$6-1)*1+1,8),AGS,2,FALSE)))</f>
        <v/>
      </c>
      <c r="CU125" s="232" t="str">
        <f>IF(MID('Tab. A1.4-WVG'!$C129,(CU$6-1)*8+(CU$6-1)*1+1,8)="","",CONCATENATE(MID('Tab. A1.4-WVG'!$C129,(CU$6-1)*8+(CU$6-1)*1+1,8),": ",VLOOKUP(MID('Tab. A1.4-WVG'!$C129,(CU$6-1)*8+(CU$6-1)*1+1,8),AGS,2,FALSE)))</f>
        <v/>
      </c>
      <c r="CV125" s="232" t="str">
        <f>IF(MID('Tab. A1.4-WVG'!$C129,(CV$6-1)*8+(CV$6-1)*1+1,8)="","",CONCATENATE(MID('Tab. A1.4-WVG'!$C129,(CV$6-1)*8+(CV$6-1)*1+1,8),": ",VLOOKUP(MID('Tab. A1.4-WVG'!$C129,(CV$6-1)*8+(CV$6-1)*1+1,8),AGS,2,FALSE)))</f>
        <v/>
      </c>
      <c r="CW125" s="232" t="str">
        <f>IF(MID('Tab. A1.4-WVG'!$C129,(CW$6-1)*8+(CW$6-1)*1+1,8)="","",CONCATENATE(MID('Tab. A1.4-WVG'!$C129,(CW$6-1)*8+(CW$6-1)*1+1,8),": ",VLOOKUP(MID('Tab. A1.4-WVG'!$C129,(CW$6-1)*8+(CW$6-1)*1+1,8),AGS,2,FALSE)))</f>
        <v/>
      </c>
      <c r="CX125" s="39">
        <f t="shared" si="1"/>
        <v>0</v>
      </c>
    </row>
    <row r="126" spans="1:102" ht="38.25" customHeight="1" x14ac:dyDescent="0.2">
      <c r="A126" s="231" t="str">
        <f>IF('Tab. A1.4-WVG'!A130="","",'Tab. A1.4-WVG'!A130)</f>
        <v/>
      </c>
      <c r="B126" s="232" t="str">
        <f>IF(MID('Tab. A1.4-WVG'!$C130,(B$6-1)*8+(B$6-1)*1+1,8)="","",CONCATENATE(MID('Tab. A1.4-WVG'!$C130,(B$6-1)*8+(B$6-1)*1+1,8),": ",VLOOKUP(MID('Tab. A1.4-WVG'!$C130,(B$6-1)*8+(B$6-1)*1+1,8),AGS,2,FALSE)))</f>
        <v/>
      </c>
      <c r="C126" s="232" t="str">
        <f>IF(MID('Tab. A1.4-WVG'!$C130,(C$6-1)*8+(C$6-1)*1+1,8)="","",CONCATENATE(MID('Tab. A1.4-WVG'!$C130,(C$6-1)*8+(C$6-1)*1+1,8),": ",VLOOKUP(MID('Tab. A1.4-WVG'!$C130,(C$6-1)*8+(C$6-1)*1+1,8),AGS,2,FALSE)))</f>
        <v/>
      </c>
      <c r="D126" s="232" t="str">
        <f>IF(MID('Tab. A1.4-WVG'!$C130,(D$6-1)*8+(D$6-1)*1+1,8)="","",CONCATENATE(MID('Tab. A1.4-WVG'!$C130,(D$6-1)*8+(D$6-1)*1+1,8),": ",VLOOKUP(MID('Tab. A1.4-WVG'!$C130,(D$6-1)*8+(D$6-1)*1+1,8),AGS,2,FALSE)))</f>
        <v/>
      </c>
      <c r="E126" s="232" t="str">
        <f>IF(MID('Tab. A1.4-WVG'!$C130,(E$6-1)*8+(E$6-1)*1+1,8)="","",CONCATENATE(MID('Tab. A1.4-WVG'!$C130,(E$6-1)*8+(E$6-1)*1+1,8),": ",VLOOKUP(MID('Tab. A1.4-WVG'!$C130,(E$6-1)*8+(E$6-1)*1+1,8),AGS,2,FALSE)))</f>
        <v/>
      </c>
      <c r="F126" s="232" t="str">
        <f>IF(MID('Tab. A1.4-WVG'!$C130,(F$6-1)*8+(F$6-1)*1+1,8)="","",CONCATENATE(MID('Tab. A1.4-WVG'!$C130,(F$6-1)*8+(F$6-1)*1+1,8),": ",VLOOKUP(MID('Tab. A1.4-WVG'!$C130,(F$6-1)*8+(F$6-1)*1+1,8),AGS,2,FALSE)))</f>
        <v/>
      </c>
      <c r="G126" s="232" t="str">
        <f>IF(MID('Tab. A1.4-WVG'!$C130,(G$6-1)*8+(G$6-1)*1+1,8)="","",CONCATENATE(MID('Tab. A1.4-WVG'!$C130,(G$6-1)*8+(G$6-1)*1+1,8),": ",VLOOKUP(MID('Tab. A1.4-WVG'!$C130,(G$6-1)*8+(G$6-1)*1+1,8),AGS,2,FALSE)))</f>
        <v/>
      </c>
      <c r="H126" s="232" t="str">
        <f>IF(MID('Tab. A1.4-WVG'!$C130,(H$6-1)*8+(H$6-1)*1+1,8)="","",CONCATENATE(MID('Tab. A1.4-WVG'!$C130,(H$6-1)*8+(H$6-1)*1+1,8),": ",VLOOKUP(MID('Tab. A1.4-WVG'!$C130,(H$6-1)*8+(H$6-1)*1+1,8),AGS,2,FALSE)))</f>
        <v/>
      </c>
      <c r="I126" s="232" t="str">
        <f>IF(MID('Tab. A1.4-WVG'!$C130,(I$6-1)*8+(I$6-1)*1+1,8)="","",CONCATENATE(MID('Tab. A1.4-WVG'!$C130,(I$6-1)*8+(I$6-1)*1+1,8),": ",VLOOKUP(MID('Tab. A1.4-WVG'!$C130,(I$6-1)*8+(I$6-1)*1+1,8),AGS,2,FALSE)))</f>
        <v/>
      </c>
      <c r="J126" s="232" t="str">
        <f>IF(MID('Tab. A1.4-WVG'!$C130,(J$6-1)*8+(J$6-1)*1+1,8)="","",CONCATENATE(MID('Tab. A1.4-WVG'!$C130,(J$6-1)*8+(J$6-1)*1+1,8),": ",VLOOKUP(MID('Tab. A1.4-WVG'!$C130,(J$6-1)*8+(J$6-1)*1+1,8),AGS,2,FALSE)))</f>
        <v/>
      </c>
      <c r="K126" s="232" t="str">
        <f>IF(MID('Tab. A1.4-WVG'!$C130,(K$6-1)*8+(K$6-1)*1+1,8)="","",CONCATENATE(MID('Tab. A1.4-WVG'!$C130,(K$6-1)*8+(K$6-1)*1+1,8),": ",VLOOKUP(MID('Tab. A1.4-WVG'!$C130,(K$6-1)*8+(K$6-1)*1+1,8),AGS,2,FALSE)))</f>
        <v/>
      </c>
      <c r="L126" s="232" t="str">
        <f>IF(MID('Tab. A1.4-WVG'!$C130,(L$6-1)*8+(L$6-1)*1+1,8)="","",CONCATENATE(MID('Tab. A1.4-WVG'!$C130,(L$6-1)*8+(L$6-1)*1+1,8),": ",VLOOKUP(MID('Tab. A1.4-WVG'!$C130,(L$6-1)*8+(L$6-1)*1+1,8),AGS,2,FALSE)))</f>
        <v/>
      </c>
      <c r="M126" s="232" t="str">
        <f>IF(MID('Tab. A1.4-WVG'!$C130,(M$6-1)*8+(M$6-1)*1+1,8)="","",CONCATENATE(MID('Tab. A1.4-WVG'!$C130,(M$6-1)*8+(M$6-1)*1+1,8),": ",VLOOKUP(MID('Tab. A1.4-WVG'!$C130,(M$6-1)*8+(M$6-1)*1+1,8),AGS,2,FALSE)))</f>
        <v/>
      </c>
      <c r="N126" s="232" t="str">
        <f>IF(MID('Tab. A1.4-WVG'!$C130,(N$6-1)*8+(N$6-1)*1+1,8)="","",CONCATENATE(MID('Tab. A1.4-WVG'!$C130,(N$6-1)*8+(N$6-1)*1+1,8),": ",VLOOKUP(MID('Tab. A1.4-WVG'!$C130,(N$6-1)*8+(N$6-1)*1+1,8),AGS,2,FALSE)))</f>
        <v/>
      </c>
      <c r="O126" s="232" t="str">
        <f>IF(MID('Tab. A1.4-WVG'!$C130,(O$6-1)*8+(O$6-1)*1+1,8)="","",CONCATENATE(MID('Tab. A1.4-WVG'!$C130,(O$6-1)*8+(O$6-1)*1+1,8),": ",VLOOKUP(MID('Tab. A1.4-WVG'!$C130,(O$6-1)*8+(O$6-1)*1+1,8),AGS,2,FALSE)))</f>
        <v/>
      </c>
      <c r="P126" s="232" t="str">
        <f>IF(MID('Tab. A1.4-WVG'!$C130,(P$6-1)*8+(P$6-1)*1+1,8)="","",CONCATENATE(MID('Tab. A1.4-WVG'!$C130,(P$6-1)*8+(P$6-1)*1+1,8),": ",VLOOKUP(MID('Tab. A1.4-WVG'!$C130,(P$6-1)*8+(P$6-1)*1+1,8),AGS,2,FALSE)))</f>
        <v/>
      </c>
      <c r="Q126" s="232" t="str">
        <f>IF(MID('Tab. A1.4-WVG'!$C130,(Q$6-1)*8+(Q$6-1)*1+1,8)="","",CONCATENATE(MID('Tab. A1.4-WVG'!$C130,(Q$6-1)*8+(Q$6-1)*1+1,8),": ",VLOOKUP(MID('Tab. A1.4-WVG'!$C130,(Q$6-1)*8+(Q$6-1)*1+1,8),AGS,2,FALSE)))</f>
        <v/>
      </c>
      <c r="R126" s="232" t="str">
        <f>IF(MID('Tab. A1.4-WVG'!$C130,(R$6-1)*8+(R$6-1)*1+1,8)="","",CONCATENATE(MID('Tab. A1.4-WVG'!$C130,(R$6-1)*8+(R$6-1)*1+1,8),": ",VLOOKUP(MID('Tab. A1.4-WVG'!$C130,(R$6-1)*8+(R$6-1)*1+1,8),AGS,2,FALSE)))</f>
        <v/>
      </c>
      <c r="S126" s="232" t="str">
        <f>IF(MID('Tab. A1.4-WVG'!$C130,(S$6-1)*8+(S$6-1)*1+1,8)="","",CONCATENATE(MID('Tab. A1.4-WVG'!$C130,(S$6-1)*8+(S$6-1)*1+1,8),": ",VLOOKUP(MID('Tab. A1.4-WVG'!$C130,(S$6-1)*8+(S$6-1)*1+1,8),AGS,2,FALSE)))</f>
        <v/>
      </c>
      <c r="T126" s="232" t="str">
        <f>IF(MID('Tab. A1.4-WVG'!$C130,(T$6-1)*8+(T$6-1)*1+1,8)="","",CONCATENATE(MID('Tab. A1.4-WVG'!$C130,(T$6-1)*8+(T$6-1)*1+1,8),": ",VLOOKUP(MID('Tab. A1.4-WVG'!$C130,(T$6-1)*8+(T$6-1)*1+1,8),AGS,2,FALSE)))</f>
        <v/>
      </c>
      <c r="U126" s="232" t="str">
        <f>IF(MID('Tab. A1.4-WVG'!$C130,(U$6-1)*8+(U$6-1)*1+1,8)="","",CONCATENATE(MID('Tab. A1.4-WVG'!$C130,(U$6-1)*8+(U$6-1)*1+1,8),": ",VLOOKUP(MID('Tab. A1.4-WVG'!$C130,(U$6-1)*8+(U$6-1)*1+1,8),AGS,2,FALSE)))</f>
        <v/>
      </c>
      <c r="V126" s="232" t="str">
        <f>IF(MID('Tab. A1.4-WVG'!$C130,(V$6-1)*8+(V$6-1)*1+1,8)="","",CONCATENATE(MID('Tab. A1.4-WVG'!$C130,(V$6-1)*8+(V$6-1)*1+1,8),": ",VLOOKUP(MID('Tab. A1.4-WVG'!$C130,(V$6-1)*8+(V$6-1)*1+1,8),AGS,2,FALSE)))</f>
        <v/>
      </c>
      <c r="W126" s="232" t="str">
        <f>IF(MID('Tab. A1.4-WVG'!$C130,(W$6-1)*8+(W$6-1)*1+1,8)="","",CONCATENATE(MID('Tab. A1.4-WVG'!$C130,(W$6-1)*8+(W$6-1)*1+1,8),": ",VLOOKUP(MID('Tab. A1.4-WVG'!$C130,(W$6-1)*8+(W$6-1)*1+1,8),AGS,2,FALSE)))</f>
        <v/>
      </c>
      <c r="X126" s="232" t="str">
        <f>IF(MID('Tab. A1.4-WVG'!$C130,(X$6-1)*8+(X$6-1)*1+1,8)="","",CONCATENATE(MID('Tab. A1.4-WVG'!$C130,(X$6-1)*8+(X$6-1)*1+1,8),": ",VLOOKUP(MID('Tab. A1.4-WVG'!$C130,(X$6-1)*8+(X$6-1)*1+1,8),AGS,2,FALSE)))</f>
        <v/>
      </c>
      <c r="Y126" s="232" t="str">
        <f>IF(MID('Tab. A1.4-WVG'!$C130,(Y$6-1)*8+(Y$6-1)*1+1,8)="","",CONCATENATE(MID('Tab. A1.4-WVG'!$C130,(Y$6-1)*8+(Y$6-1)*1+1,8),": ",VLOOKUP(MID('Tab. A1.4-WVG'!$C130,(Y$6-1)*8+(Y$6-1)*1+1,8),AGS,2,FALSE)))</f>
        <v/>
      </c>
      <c r="Z126" s="232" t="str">
        <f>IF(MID('Tab. A1.4-WVG'!$C130,(Z$6-1)*8+(Z$6-1)*1+1,8)="","",CONCATENATE(MID('Tab. A1.4-WVG'!$C130,(Z$6-1)*8+(Z$6-1)*1+1,8),": ",VLOOKUP(MID('Tab. A1.4-WVG'!$C130,(Z$6-1)*8+(Z$6-1)*1+1,8),AGS,2,FALSE)))</f>
        <v/>
      </c>
      <c r="AA126" s="232" t="str">
        <f>IF(MID('Tab. A1.4-WVG'!$C130,(AA$6-1)*8+(AA$6-1)*1+1,8)="","",CONCATENATE(MID('Tab. A1.4-WVG'!$C130,(AA$6-1)*8+(AA$6-1)*1+1,8),": ",VLOOKUP(MID('Tab. A1.4-WVG'!$C130,(AA$6-1)*8+(AA$6-1)*1+1,8),AGS,2,FALSE)))</f>
        <v/>
      </c>
      <c r="AB126" s="232" t="str">
        <f>IF(MID('Tab. A1.4-WVG'!$C130,(AB$6-1)*8+(AB$6-1)*1+1,8)="","",CONCATENATE(MID('Tab. A1.4-WVG'!$C130,(AB$6-1)*8+(AB$6-1)*1+1,8),": ",VLOOKUP(MID('Tab. A1.4-WVG'!$C130,(AB$6-1)*8+(AB$6-1)*1+1,8),AGS,2,FALSE)))</f>
        <v/>
      </c>
      <c r="AC126" s="232" t="str">
        <f>IF(MID('Tab. A1.4-WVG'!$C130,(AC$6-1)*8+(AC$6-1)*1+1,8)="","",CONCATENATE(MID('Tab. A1.4-WVG'!$C130,(AC$6-1)*8+(AC$6-1)*1+1,8),": ",VLOOKUP(MID('Tab. A1.4-WVG'!$C130,(AC$6-1)*8+(AC$6-1)*1+1,8),AGS,2,FALSE)))</f>
        <v/>
      </c>
      <c r="AD126" s="232" t="str">
        <f>IF(MID('Tab. A1.4-WVG'!$C130,(AD$6-1)*8+(AD$6-1)*1+1,8)="","",CONCATENATE(MID('Tab. A1.4-WVG'!$C130,(AD$6-1)*8+(AD$6-1)*1+1,8),": ",VLOOKUP(MID('Tab. A1.4-WVG'!$C130,(AD$6-1)*8+(AD$6-1)*1+1,8),AGS,2,FALSE)))</f>
        <v/>
      </c>
      <c r="AE126" s="232" t="str">
        <f>IF(MID('Tab. A1.4-WVG'!$C130,(AE$6-1)*8+(AE$6-1)*1+1,8)="","",CONCATENATE(MID('Tab. A1.4-WVG'!$C130,(AE$6-1)*8+(AE$6-1)*1+1,8),": ",VLOOKUP(MID('Tab. A1.4-WVG'!$C130,(AE$6-1)*8+(AE$6-1)*1+1,8),AGS,2,FALSE)))</f>
        <v/>
      </c>
      <c r="AF126" s="232" t="str">
        <f>IF(MID('Tab. A1.4-WVG'!$C130,(AF$6-1)*8+(AF$6-1)*1+1,8)="","",CONCATENATE(MID('Tab. A1.4-WVG'!$C130,(AF$6-1)*8+(AF$6-1)*1+1,8),": ",VLOOKUP(MID('Tab. A1.4-WVG'!$C130,(AF$6-1)*8+(AF$6-1)*1+1,8),AGS,2,FALSE)))</f>
        <v/>
      </c>
      <c r="AG126" s="232" t="str">
        <f>IF(MID('Tab. A1.4-WVG'!$C130,(AG$6-1)*8+(AG$6-1)*1+1,8)="","",CONCATENATE(MID('Tab. A1.4-WVG'!$C130,(AG$6-1)*8+(AG$6-1)*1+1,8),": ",VLOOKUP(MID('Tab. A1.4-WVG'!$C130,(AG$6-1)*8+(AG$6-1)*1+1,8),AGS,2,FALSE)))</f>
        <v/>
      </c>
      <c r="AH126" s="232" t="str">
        <f>IF(MID('Tab. A1.4-WVG'!$C130,(AH$6-1)*8+(AH$6-1)*1+1,8)="","",CONCATENATE(MID('Tab. A1.4-WVG'!$C130,(AH$6-1)*8+(AH$6-1)*1+1,8),": ",VLOOKUP(MID('Tab. A1.4-WVG'!$C130,(AH$6-1)*8+(AH$6-1)*1+1,8),AGS,2,FALSE)))</f>
        <v/>
      </c>
      <c r="AI126" s="232" t="str">
        <f>IF(MID('Tab. A1.4-WVG'!$C130,(AI$6-1)*8+(AI$6-1)*1+1,8)="","",CONCATENATE(MID('Tab. A1.4-WVG'!$C130,(AI$6-1)*8+(AI$6-1)*1+1,8),": ",VLOOKUP(MID('Tab. A1.4-WVG'!$C130,(AI$6-1)*8+(AI$6-1)*1+1,8),AGS,2,FALSE)))</f>
        <v/>
      </c>
      <c r="AJ126" s="232" t="str">
        <f>IF(MID('Tab. A1.4-WVG'!$C130,(AJ$6-1)*8+(AJ$6-1)*1+1,8)="","",CONCATENATE(MID('Tab. A1.4-WVG'!$C130,(AJ$6-1)*8+(AJ$6-1)*1+1,8),": ",VLOOKUP(MID('Tab. A1.4-WVG'!$C130,(AJ$6-1)*8+(AJ$6-1)*1+1,8),AGS,2,FALSE)))</f>
        <v/>
      </c>
      <c r="AK126" s="232" t="str">
        <f>IF(MID('Tab. A1.4-WVG'!$C130,(AK$6-1)*8+(AK$6-1)*1+1,8)="","",CONCATENATE(MID('Tab. A1.4-WVG'!$C130,(AK$6-1)*8+(AK$6-1)*1+1,8),": ",VLOOKUP(MID('Tab. A1.4-WVG'!$C130,(AK$6-1)*8+(AK$6-1)*1+1,8),AGS,2,FALSE)))</f>
        <v/>
      </c>
      <c r="AL126" s="232" t="str">
        <f>IF(MID('Tab. A1.4-WVG'!$C130,(AL$6-1)*8+(AL$6-1)*1+1,8)="","",CONCATENATE(MID('Tab. A1.4-WVG'!$C130,(AL$6-1)*8+(AL$6-1)*1+1,8),": ",VLOOKUP(MID('Tab. A1.4-WVG'!$C130,(AL$6-1)*8+(AL$6-1)*1+1,8),AGS,2,FALSE)))</f>
        <v/>
      </c>
      <c r="AM126" s="232" t="str">
        <f>IF(MID('Tab. A1.4-WVG'!$C130,(AM$6-1)*8+(AM$6-1)*1+1,8)="","",CONCATENATE(MID('Tab. A1.4-WVG'!$C130,(AM$6-1)*8+(AM$6-1)*1+1,8),": ",VLOOKUP(MID('Tab. A1.4-WVG'!$C130,(AM$6-1)*8+(AM$6-1)*1+1,8),AGS,2,FALSE)))</f>
        <v/>
      </c>
      <c r="AN126" s="232" t="str">
        <f>IF(MID('Tab. A1.4-WVG'!$C130,(AN$6-1)*8+(AN$6-1)*1+1,8)="","",CONCATENATE(MID('Tab. A1.4-WVG'!$C130,(AN$6-1)*8+(AN$6-1)*1+1,8),": ",VLOOKUP(MID('Tab. A1.4-WVG'!$C130,(AN$6-1)*8+(AN$6-1)*1+1,8),AGS,2,FALSE)))</f>
        <v/>
      </c>
      <c r="AO126" s="232" t="str">
        <f>IF(MID('Tab. A1.4-WVG'!$C130,(AO$6-1)*8+(AO$6-1)*1+1,8)="","",CONCATENATE(MID('Tab. A1.4-WVG'!$C130,(AO$6-1)*8+(AO$6-1)*1+1,8),": ",VLOOKUP(MID('Tab. A1.4-WVG'!$C130,(AO$6-1)*8+(AO$6-1)*1+1,8),AGS,2,FALSE)))</f>
        <v/>
      </c>
      <c r="AP126" s="232" t="str">
        <f>IF(MID('Tab. A1.4-WVG'!$C130,(AP$6-1)*8+(AP$6-1)*1+1,8)="","",CONCATENATE(MID('Tab. A1.4-WVG'!$C130,(AP$6-1)*8+(AP$6-1)*1+1,8),": ",VLOOKUP(MID('Tab. A1.4-WVG'!$C130,(AP$6-1)*8+(AP$6-1)*1+1,8),AGS,2,FALSE)))</f>
        <v/>
      </c>
      <c r="AQ126" s="232" t="str">
        <f>IF(MID('Tab. A1.4-WVG'!$C130,(AQ$6-1)*8+(AQ$6-1)*1+1,8)="","",CONCATENATE(MID('Tab. A1.4-WVG'!$C130,(AQ$6-1)*8+(AQ$6-1)*1+1,8),": ",VLOOKUP(MID('Tab. A1.4-WVG'!$C130,(AQ$6-1)*8+(AQ$6-1)*1+1,8),AGS,2,FALSE)))</f>
        <v/>
      </c>
      <c r="AR126" s="232" t="str">
        <f>IF(MID('Tab. A1.4-WVG'!$C130,(AR$6-1)*8+(AR$6-1)*1+1,8)="","",CONCATENATE(MID('Tab. A1.4-WVG'!$C130,(AR$6-1)*8+(AR$6-1)*1+1,8),": ",VLOOKUP(MID('Tab. A1.4-WVG'!$C130,(AR$6-1)*8+(AR$6-1)*1+1,8),AGS,2,FALSE)))</f>
        <v/>
      </c>
      <c r="AS126" s="232" t="str">
        <f>IF(MID('Tab. A1.4-WVG'!$C130,(AS$6-1)*8+(AS$6-1)*1+1,8)="","",CONCATENATE(MID('Tab. A1.4-WVG'!$C130,(AS$6-1)*8+(AS$6-1)*1+1,8),": ",VLOOKUP(MID('Tab. A1.4-WVG'!$C130,(AS$6-1)*8+(AS$6-1)*1+1,8),AGS,2,FALSE)))</f>
        <v/>
      </c>
      <c r="AT126" s="232" t="str">
        <f>IF(MID('Tab. A1.4-WVG'!$C130,(AT$6-1)*8+(AT$6-1)*1+1,8)="","",CONCATENATE(MID('Tab. A1.4-WVG'!$C130,(AT$6-1)*8+(AT$6-1)*1+1,8),": ",VLOOKUP(MID('Tab. A1.4-WVG'!$C130,(AT$6-1)*8+(AT$6-1)*1+1,8),AGS,2,FALSE)))</f>
        <v/>
      </c>
      <c r="AU126" s="232" t="str">
        <f>IF(MID('Tab. A1.4-WVG'!$C130,(AU$6-1)*8+(AU$6-1)*1+1,8)="","",CONCATENATE(MID('Tab. A1.4-WVG'!$C130,(AU$6-1)*8+(AU$6-1)*1+1,8),": ",VLOOKUP(MID('Tab. A1.4-WVG'!$C130,(AU$6-1)*8+(AU$6-1)*1+1,8),AGS,2,FALSE)))</f>
        <v/>
      </c>
      <c r="AV126" s="232" t="str">
        <f>IF(MID('Tab. A1.4-WVG'!$C130,(AV$6-1)*8+(AV$6-1)*1+1,8)="","",CONCATENATE(MID('Tab. A1.4-WVG'!$C130,(AV$6-1)*8+(AV$6-1)*1+1,8),": ",VLOOKUP(MID('Tab. A1.4-WVG'!$C130,(AV$6-1)*8+(AV$6-1)*1+1,8),AGS,2,FALSE)))</f>
        <v/>
      </c>
      <c r="AW126" s="232" t="str">
        <f>IF(MID('Tab. A1.4-WVG'!$C130,(AW$6-1)*8+(AW$6-1)*1+1,8)="","",CONCATENATE(MID('Tab. A1.4-WVG'!$C130,(AW$6-1)*8+(AW$6-1)*1+1,8),": ",VLOOKUP(MID('Tab. A1.4-WVG'!$C130,(AW$6-1)*8+(AW$6-1)*1+1,8),AGS,2,FALSE)))</f>
        <v/>
      </c>
      <c r="AX126" s="232" t="str">
        <f>IF(MID('Tab. A1.4-WVG'!$C130,(AX$6-1)*8+(AX$6-1)*1+1,8)="","",CONCATENATE(MID('Tab. A1.4-WVG'!$C130,(AX$6-1)*8+(AX$6-1)*1+1,8),": ",VLOOKUP(MID('Tab. A1.4-WVG'!$C130,(AX$6-1)*8+(AX$6-1)*1+1,8),AGS,2,FALSE)))</f>
        <v/>
      </c>
      <c r="AY126" s="232" t="str">
        <f>IF(MID('Tab. A1.4-WVG'!$C130,(AY$6-1)*8+(AY$6-1)*1+1,8)="","",CONCATENATE(MID('Tab. A1.4-WVG'!$C130,(AY$6-1)*8+(AY$6-1)*1+1,8),": ",VLOOKUP(MID('Tab. A1.4-WVG'!$C130,(AY$6-1)*8+(AY$6-1)*1+1,8),AGS,2,FALSE)))</f>
        <v/>
      </c>
      <c r="AZ126" s="232" t="str">
        <f>IF(MID('Tab. A1.4-WVG'!$C130,(AZ$6-1)*8+(AZ$6-1)*1+1,8)="","",CONCATENATE(MID('Tab. A1.4-WVG'!$C130,(AZ$6-1)*8+(AZ$6-1)*1+1,8),": ",VLOOKUP(MID('Tab. A1.4-WVG'!$C130,(AZ$6-1)*8+(AZ$6-1)*1+1,8),AGS,2,FALSE)))</f>
        <v/>
      </c>
      <c r="BA126" s="232" t="str">
        <f>IF(MID('Tab. A1.4-WVG'!$C130,(BA$6-1)*8+(BA$6-1)*1+1,8)="","",CONCATENATE(MID('Tab. A1.4-WVG'!$C130,(BA$6-1)*8+(BA$6-1)*1+1,8),": ",VLOOKUP(MID('Tab. A1.4-WVG'!$C130,(BA$6-1)*8+(BA$6-1)*1+1,8),AGS,2,FALSE)))</f>
        <v/>
      </c>
      <c r="BB126" s="232" t="str">
        <f>IF(MID('Tab. A1.4-WVG'!$C130,(BB$6-1)*8+(BB$6-1)*1+1,8)="","",CONCATENATE(MID('Tab. A1.4-WVG'!$C130,(BB$6-1)*8+(BB$6-1)*1+1,8),": ",VLOOKUP(MID('Tab. A1.4-WVG'!$C130,(BB$6-1)*8+(BB$6-1)*1+1,8),AGS,2,FALSE)))</f>
        <v/>
      </c>
      <c r="BC126" s="232" t="str">
        <f>IF(MID('Tab. A1.4-WVG'!$C130,(BC$6-1)*8+(BC$6-1)*1+1,8)="","",CONCATENATE(MID('Tab. A1.4-WVG'!$C130,(BC$6-1)*8+(BC$6-1)*1+1,8),": ",VLOOKUP(MID('Tab. A1.4-WVG'!$C130,(BC$6-1)*8+(BC$6-1)*1+1,8),AGS,2,FALSE)))</f>
        <v/>
      </c>
      <c r="BD126" s="232" t="str">
        <f>IF(MID('Tab. A1.4-WVG'!$C130,(BD$6-1)*8+(BD$6-1)*1+1,8)="","",CONCATENATE(MID('Tab. A1.4-WVG'!$C130,(BD$6-1)*8+(BD$6-1)*1+1,8),": ",VLOOKUP(MID('Tab. A1.4-WVG'!$C130,(BD$6-1)*8+(BD$6-1)*1+1,8),AGS,2,FALSE)))</f>
        <v/>
      </c>
      <c r="BE126" s="232" t="str">
        <f>IF(MID('Tab. A1.4-WVG'!$C130,(BE$6-1)*8+(BE$6-1)*1+1,8)="","",CONCATENATE(MID('Tab. A1.4-WVG'!$C130,(BE$6-1)*8+(BE$6-1)*1+1,8),": ",VLOOKUP(MID('Tab. A1.4-WVG'!$C130,(BE$6-1)*8+(BE$6-1)*1+1,8),AGS,2,FALSE)))</f>
        <v/>
      </c>
      <c r="BF126" s="232" t="str">
        <f>IF(MID('Tab. A1.4-WVG'!$C130,(BF$6-1)*8+(BF$6-1)*1+1,8)="","",CONCATENATE(MID('Tab. A1.4-WVG'!$C130,(BF$6-1)*8+(BF$6-1)*1+1,8),": ",VLOOKUP(MID('Tab. A1.4-WVG'!$C130,(BF$6-1)*8+(BF$6-1)*1+1,8),AGS,2,FALSE)))</f>
        <v/>
      </c>
      <c r="BG126" s="232" t="str">
        <f>IF(MID('Tab. A1.4-WVG'!$C130,(BG$6-1)*8+(BG$6-1)*1+1,8)="","",CONCATENATE(MID('Tab. A1.4-WVG'!$C130,(BG$6-1)*8+(BG$6-1)*1+1,8),": ",VLOOKUP(MID('Tab. A1.4-WVG'!$C130,(BG$6-1)*8+(BG$6-1)*1+1,8),AGS,2,FALSE)))</f>
        <v/>
      </c>
      <c r="BH126" s="232" t="str">
        <f>IF(MID('Tab. A1.4-WVG'!$C130,(BH$6-1)*8+(BH$6-1)*1+1,8)="","",CONCATENATE(MID('Tab. A1.4-WVG'!$C130,(BH$6-1)*8+(BH$6-1)*1+1,8),": ",VLOOKUP(MID('Tab. A1.4-WVG'!$C130,(BH$6-1)*8+(BH$6-1)*1+1,8),AGS,2,FALSE)))</f>
        <v/>
      </c>
      <c r="BI126" s="232" t="str">
        <f>IF(MID('Tab. A1.4-WVG'!$C130,(BI$6-1)*8+(BI$6-1)*1+1,8)="","",CONCATENATE(MID('Tab. A1.4-WVG'!$C130,(BI$6-1)*8+(BI$6-1)*1+1,8),": ",VLOOKUP(MID('Tab. A1.4-WVG'!$C130,(BI$6-1)*8+(BI$6-1)*1+1,8),AGS,2,FALSE)))</f>
        <v/>
      </c>
      <c r="BJ126" s="232" t="str">
        <f>IF(MID('Tab. A1.4-WVG'!$C130,(BJ$6-1)*8+(BJ$6-1)*1+1,8)="","",CONCATENATE(MID('Tab. A1.4-WVG'!$C130,(BJ$6-1)*8+(BJ$6-1)*1+1,8),": ",VLOOKUP(MID('Tab. A1.4-WVG'!$C130,(BJ$6-1)*8+(BJ$6-1)*1+1,8),AGS,2,FALSE)))</f>
        <v/>
      </c>
      <c r="BK126" s="232" t="str">
        <f>IF(MID('Tab. A1.4-WVG'!$C130,(BK$6-1)*8+(BK$6-1)*1+1,8)="","",CONCATENATE(MID('Tab. A1.4-WVG'!$C130,(BK$6-1)*8+(BK$6-1)*1+1,8),": ",VLOOKUP(MID('Tab. A1.4-WVG'!$C130,(BK$6-1)*8+(BK$6-1)*1+1,8),AGS,2,FALSE)))</f>
        <v/>
      </c>
      <c r="BL126" s="232" t="str">
        <f>IF(MID('Tab. A1.4-WVG'!$C130,(BL$6-1)*8+(BL$6-1)*1+1,8)="","",CONCATENATE(MID('Tab. A1.4-WVG'!$C130,(BL$6-1)*8+(BL$6-1)*1+1,8),": ",VLOOKUP(MID('Tab. A1.4-WVG'!$C130,(BL$6-1)*8+(BL$6-1)*1+1,8),AGS,2,FALSE)))</f>
        <v/>
      </c>
      <c r="BM126" s="232" t="str">
        <f>IF(MID('Tab. A1.4-WVG'!$C130,(BM$6-1)*8+(BM$6-1)*1+1,8)="","",CONCATENATE(MID('Tab. A1.4-WVG'!$C130,(BM$6-1)*8+(BM$6-1)*1+1,8),": ",VLOOKUP(MID('Tab. A1.4-WVG'!$C130,(BM$6-1)*8+(BM$6-1)*1+1,8),AGS,2,FALSE)))</f>
        <v/>
      </c>
      <c r="BN126" s="232" t="str">
        <f>IF(MID('Tab. A1.4-WVG'!$C130,(BN$6-1)*8+(BN$6-1)*1+1,8)="","",CONCATENATE(MID('Tab. A1.4-WVG'!$C130,(BN$6-1)*8+(BN$6-1)*1+1,8),": ",VLOOKUP(MID('Tab. A1.4-WVG'!$C130,(BN$6-1)*8+(BN$6-1)*1+1,8),AGS,2,FALSE)))</f>
        <v/>
      </c>
      <c r="BO126" s="232" t="str">
        <f>IF(MID('Tab. A1.4-WVG'!$C130,(BO$6-1)*8+(BO$6-1)*1+1,8)="","",CONCATENATE(MID('Tab. A1.4-WVG'!$C130,(BO$6-1)*8+(BO$6-1)*1+1,8),": ",VLOOKUP(MID('Tab. A1.4-WVG'!$C130,(BO$6-1)*8+(BO$6-1)*1+1,8),AGS,2,FALSE)))</f>
        <v/>
      </c>
      <c r="BP126" s="232" t="str">
        <f>IF(MID('Tab. A1.4-WVG'!$C130,(BP$6-1)*8+(BP$6-1)*1+1,8)="","",CONCATENATE(MID('Tab. A1.4-WVG'!$C130,(BP$6-1)*8+(BP$6-1)*1+1,8),": ",VLOOKUP(MID('Tab. A1.4-WVG'!$C130,(BP$6-1)*8+(BP$6-1)*1+1,8),AGS,2,FALSE)))</f>
        <v/>
      </c>
      <c r="BQ126" s="232" t="str">
        <f>IF(MID('Tab. A1.4-WVG'!$C130,(BQ$6-1)*8+(BQ$6-1)*1+1,8)="","",CONCATENATE(MID('Tab. A1.4-WVG'!$C130,(BQ$6-1)*8+(BQ$6-1)*1+1,8),": ",VLOOKUP(MID('Tab. A1.4-WVG'!$C130,(BQ$6-1)*8+(BQ$6-1)*1+1,8),AGS,2,FALSE)))</f>
        <v/>
      </c>
      <c r="BR126" s="232" t="str">
        <f>IF(MID('Tab. A1.4-WVG'!$C130,(BR$6-1)*8+(BR$6-1)*1+1,8)="","",CONCATENATE(MID('Tab. A1.4-WVG'!$C130,(BR$6-1)*8+(BR$6-1)*1+1,8),": ",VLOOKUP(MID('Tab. A1.4-WVG'!$C130,(BR$6-1)*8+(BR$6-1)*1+1,8),AGS,2,FALSE)))</f>
        <v/>
      </c>
      <c r="BS126" s="232" t="str">
        <f>IF(MID('Tab. A1.4-WVG'!$C130,(BS$6-1)*8+(BS$6-1)*1+1,8)="","",CONCATENATE(MID('Tab. A1.4-WVG'!$C130,(BS$6-1)*8+(BS$6-1)*1+1,8),": ",VLOOKUP(MID('Tab. A1.4-WVG'!$C130,(BS$6-1)*8+(BS$6-1)*1+1,8),AGS,2,FALSE)))</f>
        <v/>
      </c>
      <c r="BT126" s="232" t="str">
        <f>IF(MID('Tab. A1.4-WVG'!$C130,(BT$6-1)*8+(BT$6-1)*1+1,8)="","",CONCATENATE(MID('Tab. A1.4-WVG'!$C130,(BT$6-1)*8+(BT$6-1)*1+1,8),": ",VLOOKUP(MID('Tab. A1.4-WVG'!$C130,(BT$6-1)*8+(BT$6-1)*1+1,8),AGS,2,FALSE)))</f>
        <v/>
      </c>
      <c r="BU126" s="232" t="str">
        <f>IF(MID('Tab. A1.4-WVG'!$C130,(BU$6-1)*8+(BU$6-1)*1+1,8)="","",CONCATENATE(MID('Tab. A1.4-WVG'!$C130,(BU$6-1)*8+(BU$6-1)*1+1,8),": ",VLOOKUP(MID('Tab. A1.4-WVG'!$C130,(BU$6-1)*8+(BU$6-1)*1+1,8),AGS,2,FALSE)))</f>
        <v/>
      </c>
      <c r="BV126" s="232" t="str">
        <f>IF(MID('Tab. A1.4-WVG'!$C130,(BV$6-1)*8+(BV$6-1)*1+1,8)="","",CONCATENATE(MID('Tab. A1.4-WVG'!$C130,(BV$6-1)*8+(BV$6-1)*1+1,8),": ",VLOOKUP(MID('Tab. A1.4-WVG'!$C130,(BV$6-1)*8+(BV$6-1)*1+1,8),AGS,2,FALSE)))</f>
        <v/>
      </c>
      <c r="BW126" s="232" t="str">
        <f>IF(MID('Tab. A1.4-WVG'!$C130,(BW$6-1)*8+(BW$6-1)*1+1,8)="","",CONCATENATE(MID('Tab. A1.4-WVG'!$C130,(BW$6-1)*8+(BW$6-1)*1+1,8),": ",VLOOKUP(MID('Tab. A1.4-WVG'!$C130,(BW$6-1)*8+(BW$6-1)*1+1,8),AGS,2,FALSE)))</f>
        <v/>
      </c>
      <c r="BX126" s="232" t="str">
        <f>IF(MID('Tab. A1.4-WVG'!$C130,(BX$6-1)*8+(BX$6-1)*1+1,8)="","",CONCATENATE(MID('Tab. A1.4-WVG'!$C130,(BX$6-1)*8+(BX$6-1)*1+1,8),": ",VLOOKUP(MID('Tab. A1.4-WVG'!$C130,(BX$6-1)*8+(BX$6-1)*1+1,8),AGS,2,FALSE)))</f>
        <v/>
      </c>
      <c r="BY126" s="232" t="str">
        <f>IF(MID('Tab. A1.4-WVG'!$C130,(BY$6-1)*8+(BY$6-1)*1+1,8)="","",CONCATENATE(MID('Tab. A1.4-WVG'!$C130,(BY$6-1)*8+(BY$6-1)*1+1,8),": ",VLOOKUP(MID('Tab. A1.4-WVG'!$C130,(BY$6-1)*8+(BY$6-1)*1+1,8),AGS,2,FALSE)))</f>
        <v/>
      </c>
      <c r="BZ126" s="232" t="str">
        <f>IF(MID('Tab. A1.4-WVG'!$C130,(BZ$6-1)*8+(BZ$6-1)*1+1,8)="","",CONCATENATE(MID('Tab. A1.4-WVG'!$C130,(BZ$6-1)*8+(BZ$6-1)*1+1,8),": ",VLOOKUP(MID('Tab. A1.4-WVG'!$C130,(BZ$6-1)*8+(BZ$6-1)*1+1,8),AGS,2,FALSE)))</f>
        <v/>
      </c>
      <c r="CA126" s="232" t="str">
        <f>IF(MID('Tab. A1.4-WVG'!$C130,(CA$6-1)*8+(CA$6-1)*1+1,8)="","",CONCATENATE(MID('Tab. A1.4-WVG'!$C130,(CA$6-1)*8+(CA$6-1)*1+1,8),": ",VLOOKUP(MID('Tab. A1.4-WVG'!$C130,(CA$6-1)*8+(CA$6-1)*1+1,8),AGS,2,FALSE)))</f>
        <v/>
      </c>
      <c r="CB126" s="232" t="str">
        <f>IF(MID('Tab. A1.4-WVG'!$C130,(CB$6-1)*8+(CB$6-1)*1+1,8)="","",CONCATENATE(MID('Tab. A1.4-WVG'!$C130,(CB$6-1)*8+(CB$6-1)*1+1,8),": ",VLOOKUP(MID('Tab. A1.4-WVG'!$C130,(CB$6-1)*8+(CB$6-1)*1+1,8),AGS,2,FALSE)))</f>
        <v/>
      </c>
      <c r="CC126" s="232" t="str">
        <f>IF(MID('Tab. A1.4-WVG'!$C130,(CC$6-1)*8+(CC$6-1)*1+1,8)="","",CONCATENATE(MID('Tab. A1.4-WVG'!$C130,(CC$6-1)*8+(CC$6-1)*1+1,8),": ",VLOOKUP(MID('Tab. A1.4-WVG'!$C130,(CC$6-1)*8+(CC$6-1)*1+1,8),AGS,2,FALSE)))</f>
        <v/>
      </c>
      <c r="CD126" s="232" t="str">
        <f>IF(MID('Tab. A1.4-WVG'!$C130,(CD$6-1)*8+(CD$6-1)*1+1,8)="","",CONCATENATE(MID('Tab. A1.4-WVG'!$C130,(CD$6-1)*8+(CD$6-1)*1+1,8),": ",VLOOKUP(MID('Tab. A1.4-WVG'!$C130,(CD$6-1)*8+(CD$6-1)*1+1,8),AGS,2,FALSE)))</f>
        <v/>
      </c>
      <c r="CE126" s="232" t="str">
        <f>IF(MID('Tab. A1.4-WVG'!$C130,(CE$6-1)*8+(CE$6-1)*1+1,8)="","",CONCATENATE(MID('Tab. A1.4-WVG'!$C130,(CE$6-1)*8+(CE$6-1)*1+1,8),": ",VLOOKUP(MID('Tab. A1.4-WVG'!$C130,(CE$6-1)*8+(CE$6-1)*1+1,8),AGS,2,FALSE)))</f>
        <v/>
      </c>
      <c r="CF126" s="232" t="str">
        <f>IF(MID('Tab. A1.4-WVG'!$C130,(CF$6-1)*8+(CF$6-1)*1+1,8)="","",CONCATENATE(MID('Tab. A1.4-WVG'!$C130,(CF$6-1)*8+(CF$6-1)*1+1,8),": ",VLOOKUP(MID('Tab. A1.4-WVG'!$C130,(CF$6-1)*8+(CF$6-1)*1+1,8),AGS,2,FALSE)))</f>
        <v/>
      </c>
      <c r="CG126" s="232" t="str">
        <f>IF(MID('Tab. A1.4-WVG'!$C130,(CG$6-1)*8+(CG$6-1)*1+1,8)="","",CONCATENATE(MID('Tab. A1.4-WVG'!$C130,(CG$6-1)*8+(CG$6-1)*1+1,8),": ",VLOOKUP(MID('Tab. A1.4-WVG'!$C130,(CG$6-1)*8+(CG$6-1)*1+1,8),AGS,2,FALSE)))</f>
        <v/>
      </c>
      <c r="CH126" s="232" t="str">
        <f>IF(MID('Tab. A1.4-WVG'!$C130,(CH$6-1)*8+(CH$6-1)*1+1,8)="","",CONCATENATE(MID('Tab. A1.4-WVG'!$C130,(CH$6-1)*8+(CH$6-1)*1+1,8),": ",VLOOKUP(MID('Tab. A1.4-WVG'!$C130,(CH$6-1)*8+(CH$6-1)*1+1,8),AGS,2,FALSE)))</f>
        <v/>
      </c>
      <c r="CI126" s="232" t="str">
        <f>IF(MID('Tab. A1.4-WVG'!$C130,(CI$6-1)*8+(CI$6-1)*1+1,8)="","",CONCATENATE(MID('Tab. A1.4-WVG'!$C130,(CI$6-1)*8+(CI$6-1)*1+1,8),": ",VLOOKUP(MID('Tab. A1.4-WVG'!$C130,(CI$6-1)*8+(CI$6-1)*1+1,8),AGS,2,FALSE)))</f>
        <v/>
      </c>
      <c r="CJ126" s="232" t="str">
        <f>IF(MID('Tab. A1.4-WVG'!$C130,(CJ$6-1)*8+(CJ$6-1)*1+1,8)="","",CONCATENATE(MID('Tab. A1.4-WVG'!$C130,(CJ$6-1)*8+(CJ$6-1)*1+1,8),": ",VLOOKUP(MID('Tab. A1.4-WVG'!$C130,(CJ$6-1)*8+(CJ$6-1)*1+1,8),AGS,2,FALSE)))</f>
        <v/>
      </c>
      <c r="CK126" s="232" t="str">
        <f>IF(MID('Tab. A1.4-WVG'!$C130,(CK$6-1)*8+(CK$6-1)*1+1,8)="","",CONCATENATE(MID('Tab. A1.4-WVG'!$C130,(CK$6-1)*8+(CK$6-1)*1+1,8),": ",VLOOKUP(MID('Tab. A1.4-WVG'!$C130,(CK$6-1)*8+(CK$6-1)*1+1,8),AGS,2,FALSE)))</f>
        <v/>
      </c>
      <c r="CL126" s="232" t="str">
        <f>IF(MID('Tab. A1.4-WVG'!$C130,(CL$6-1)*8+(CL$6-1)*1+1,8)="","",CONCATENATE(MID('Tab. A1.4-WVG'!$C130,(CL$6-1)*8+(CL$6-1)*1+1,8),": ",VLOOKUP(MID('Tab. A1.4-WVG'!$C130,(CL$6-1)*8+(CL$6-1)*1+1,8),AGS,2,FALSE)))</f>
        <v/>
      </c>
      <c r="CM126" s="232" t="str">
        <f>IF(MID('Tab. A1.4-WVG'!$C130,(CM$6-1)*8+(CM$6-1)*1+1,8)="","",CONCATENATE(MID('Tab. A1.4-WVG'!$C130,(CM$6-1)*8+(CM$6-1)*1+1,8),": ",VLOOKUP(MID('Tab. A1.4-WVG'!$C130,(CM$6-1)*8+(CM$6-1)*1+1,8),AGS,2,FALSE)))</f>
        <v/>
      </c>
      <c r="CN126" s="232" t="str">
        <f>IF(MID('Tab. A1.4-WVG'!$C130,(CN$6-1)*8+(CN$6-1)*1+1,8)="","",CONCATENATE(MID('Tab. A1.4-WVG'!$C130,(CN$6-1)*8+(CN$6-1)*1+1,8),": ",VLOOKUP(MID('Tab. A1.4-WVG'!$C130,(CN$6-1)*8+(CN$6-1)*1+1,8),AGS,2,FALSE)))</f>
        <v/>
      </c>
      <c r="CO126" s="232" t="str">
        <f>IF(MID('Tab. A1.4-WVG'!$C130,(CO$6-1)*8+(CO$6-1)*1+1,8)="","",CONCATENATE(MID('Tab. A1.4-WVG'!$C130,(CO$6-1)*8+(CO$6-1)*1+1,8),": ",VLOOKUP(MID('Tab. A1.4-WVG'!$C130,(CO$6-1)*8+(CO$6-1)*1+1,8),AGS,2,FALSE)))</f>
        <v/>
      </c>
      <c r="CP126" s="232" t="str">
        <f>IF(MID('Tab. A1.4-WVG'!$C130,(CP$6-1)*8+(CP$6-1)*1+1,8)="","",CONCATENATE(MID('Tab. A1.4-WVG'!$C130,(CP$6-1)*8+(CP$6-1)*1+1,8),": ",VLOOKUP(MID('Tab. A1.4-WVG'!$C130,(CP$6-1)*8+(CP$6-1)*1+1,8),AGS,2,FALSE)))</f>
        <v/>
      </c>
      <c r="CQ126" s="232" t="str">
        <f>IF(MID('Tab. A1.4-WVG'!$C130,(CQ$6-1)*8+(CQ$6-1)*1+1,8)="","",CONCATENATE(MID('Tab. A1.4-WVG'!$C130,(CQ$6-1)*8+(CQ$6-1)*1+1,8),": ",VLOOKUP(MID('Tab. A1.4-WVG'!$C130,(CQ$6-1)*8+(CQ$6-1)*1+1,8),AGS,2,FALSE)))</f>
        <v/>
      </c>
      <c r="CR126" s="232" t="str">
        <f>IF(MID('Tab. A1.4-WVG'!$C130,(CR$6-1)*8+(CR$6-1)*1+1,8)="","",CONCATENATE(MID('Tab. A1.4-WVG'!$C130,(CR$6-1)*8+(CR$6-1)*1+1,8),": ",VLOOKUP(MID('Tab. A1.4-WVG'!$C130,(CR$6-1)*8+(CR$6-1)*1+1,8),AGS,2,FALSE)))</f>
        <v/>
      </c>
      <c r="CS126" s="232" t="str">
        <f>IF(MID('Tab. A1.4-WVG'!$C130,(CS$6-1)*8+(CS$6-1)*1+1,8)="","",CONCATENATE(MID('Tab. A1.4-WVG'!$C130,(CS$6-1)*8+(CS$6-1)*1+1,8),": ",VLOOKUP(MID('Tab. A1.4-WVG'!$C130,(CS$6-1)*8+(CS$6-1)*1+1,8),AGS,2,FALSE)))</f>
        <v/>
      </c>
      <c r="CT126" s="232" t="str">
        <f>IF(MID('Tab. A1.4-WVG'!$C130,(CT$6-1)*8+(CT$6-1)*1+1,8)="","",CONCATENATE(MID('Tab. A1.4-WVG'!$C130,(CT$6-1)*8+(CT$6-1)*1+1,8),": ",VLOOKUP(MID('Tab. A1.4-WVG'!$C130,(CT$6-1)*8+(CT$6-1)*1+1,8),AGS,2,FALSE)))</f>
        <v/>
      </c>
      <c r="CU126" s="232" t="str">
        <f>IF(MID('Tab. A1.4-WVG'!$C130,(CU$6-1)*8+(CU$6-1)*1+1,8)="","",CONCATENATE(MID('Tab. A1.4-WVG'!$C130,(CU$6-1)*8+(CU$6-1)*1+1,8),": ",VLOOKUP(MID('Tab. A1.4-WVG'!$C130,(CU$6-1)*8+(CU$6-1)*1+1,8),AGS,2,FALSE)))</f>
        <v/>
      </c>
      <c r="CV126" s="232" t="str">
        <f>IF(MID('Tab. A1.4-WVG'!$C130,(CV$6-1)*8+(CV$6-1)*1+1,8)="","",CONCATENATE(MID('Tab. A1.4-WVG'!$C130,(CV$6-1)*8+(CV$6-1)*1+1,8),": ",VLOOKUP(MID('Tab. A1.4-WVG'!$C130,(CV$6-1)*8+(CV$6-1)*1+1,8),AGS,2,FALSE)))</f>
        <v/>
      </c>
      <c r="CW126" s="232" t="str">
        <f>IF(MID('Tab. A1.4-WVG'!$C130,(CW$6-1)*8+(CW$6-1)*1+1,8)="","",CONCATENATE(MID('Tab. A1.4-WVG'!$C130,(CW$6-1)*8+(CW$6-1)*1+1,8),": ",VLOOKUP(MID('Tab. A1.4-WVG'!$C130,(CW$6-1)*8+(CW$6-1)*1+1,8),AGS,2,FALSE)))</f>
        <v/>
      </c>
      <c r="CX126" s="39">
        <f t="shared" si="1"/>
        <v>0</v>
      </c>
    </row>
    <row r="127" spans="1:102" ht="38.25" customHeight="1" x14ac:dyDescent="0.2">
      <c r="A127" s="231" t="str">
        <f>IF('Tab. A1.4-WVG'!A131="","",'Tab. A1.4-WVG'!A131)</f>
        <v/>
      </c>
      <c r="B127" s="232" t="str">
        <f>IF(MID('Tab. A1.4-WVG'!$C131,(B$6-1)*8+(B$6-1)*1+1,8)="","",CONCATENATE(MID('Tab. A1.4-WVG'!$C131,(B$6-1)*8+(B$6-1)*1+1,8),": ",VLOOKUP(MID('Tab. A1.4-WVG'!$C131,(B$6-1)*8+(B$6-1)*1+1,8),AGS,2,FALSE)))</f>
        <v/>
      </c>
      <c r="C127" s="232" t="str">
        <f>IF(MID('Tab. A1.4-WVG'!$C131,(C$6-1)*8+(C$6-1)*1+1,8)="","",CONCATENATE(MID('Tab. A1.4-WVG'!$C131,(C$6-1)*8+(C$6-1)*1+1,8),": ",VLOOKUP(MID('Tab. A1.4-WVG'!$C131,(C$6-1)*8+(C$6-1)*1+1,8),AGS,2,FALSE)))</f>
        <v/>
      </c>
      <c r="D127" s="232" t="str">
        <f>IF(MID('Tab. A1.4-WVG'!$C131,(D$6-1)*8+(D$6-1)*1+1,8)="","",CONCATENATE(MID('Tab. A1.4-WVG'!$C131,(D$6-1)*8+(D$6-1)*1+1,8),": ",VLOOKUP(MID('Tab. A1.4-WVG'!$C131,(D$6-1)*8+(D$6-1)*1+1,8),AGS,2,FALSE)))</f>
        <v/>
      </c>
      <c r="E127" s="232" t="str">
        <f>IF(MID('Tab. A1.4-WVG'!$C131,(E$6-1)*8+(E$6-1)*1+1,8)="","",CONCATENATE(MID('Tab. A1.4-WVG'!$C131,(E$6-1)*8+(E$6-1)*1+1,8),": ",VLOOKUP(MID('Tab. A1.4-WVG'!$C131,(E$6-1)*8+(E$6-1)*1+1,8),AGS,2,FALSE)))</f>
        <v/>
      </c>
      <c r="F127" s="232" t="str">
        <f>IF(MID('Tab. A1.4-WVG'!$C131,(F$6-1)*8+(F$6-1)*1+1,8)="","",CONCATENATE(MID('Tab. A1.4-WVG'!$C131,(F$6-1)*8+(F$6-1)*1+1,8),": ",VLOOKUP(MID('Tab. A1.4-WVG'!$C131,(F$6-1)*8+(F$6-1)*1+1,8),AGS,2,FALSE)))</f>
        <v/>
      </c>
      <c r="G127" s="232" t="str">
        <f>IF(MID('Tab. A1.4-WVG'!$C131,(G$6-1)*8+(G$6-1)*1+1,8)="","",CONCATENATE(MID('Tab. A1.4-WVG'!$C131,(G$6-1)*8+(G$6-1)*1+1,8),": ",VLOOKUP(MID('Tab. A1.4-WVG'!$C131,(G$6-1)*8+(G$6-1)*1+1,8),AGS,2,FALSE)))</f>
        <v/>
      </c>
      <c r="H127" s="232" t="str">
        <f>IF(MID('Tab. A1.4-WVG'!$C131,(H$6-1)*8+(H$6-1)*1+1,8)="","",CONCATENATE(MID('Tab. A1.4-WVG'!$C131,(H$6-1)*8+(H$6-1)*1+1,8),": ",VLOOKUP(MID('Tab. A1.4-WVG'!$C131,(H$6-1)*8+(H$6-1)*1+1,8),AGS,2,FALSE)))</f>
        <v/>
      </c>
      <c r="I127" s="232" t="str">
        <f>IF(MID('Tab. A1.4-WVG'!$C131,(I$6-1)*8+(I$6-1)*1+1,8)="","",CONCATENATE(MID('Tab. A1.4-WVG'!$C131,(I$6-1)*8+(I$6-1)*1+1,8),": ",VLOOKUP(MID('Tab. A1.4-WVG'!$C131,(I$6-1)*8+(I$6-1)*1+1,8),AGS,2,FALSE)))</f>
        <v/>
      </c>
      <c r="J127" s="232" t="str">
        <f>IF(MID('Tab. A1.4-WVG'!$C131,(J$6-1)*8+(J$6-1)*1+1,8)="","",CONCATENATE(MID('Tab. A1.4-WVG'!$C131,(J$6-1)*8+(J$6-1)*1+1,8),": ",VLOOKUP(MID('Tab. A1.4-WVG'!$C131,(J$6-1)*8+(J$6-1)*1+1,8),AGS,2,FALSE)))</f>
        <v/>
      </c>
      <c r="K127" s="232" t="str">
        <f>IF(MID('Tab. A1.4-WVG'!$C131,(K$6-1)*8+(K$6-1)*1+1,8)="","",CONCATENATE(MID('Tab. A1.4-WVG'!$C131,(K$6-1)*8+(K$6-1)*1+1,8),": ",VLOOKUP(MID('Tab. A1.4-WVG'!$C131,(K$6-1)*8+(K$6-1)*1+1,8),AGS,2,FALSE)))</f>
        <v/>
      </c>
      <c r="L127" s="232" t="str">
        <f>IF(MID('Tab. A1.4-WVG'!$C131,(L$6-1)*8+(L$6-1)*1+1,8)="","",CONCATENATE(MID('Tab. A1.4-WVG'!$C131,(L$6-1)*8+(L$6-1)*1+1,8),": ",VLOOKUP(MID('Tab. A1.4-WVG'!$C131,(L$6-1)*8+(L$6-1)*1+1,8),AGS,2,FALSE)))</f>
        <v/>
      </c>
      <c r="M127" s="232" t="str">
        <f>IF(MID('Tab. A1.4-WVG'!$C131,(M$6-1)*8+(M$6-1)*1+1,8)="","",CONCATENATE(MID('Tab. A1.4-WVG'!$C131,(M$6-1)*8+(M$6-1)*1+1,8),": ",VLOOKUP(MID('Tab. A1.4-WVG'!$C131,(M$6-1)*8+(M$6-1)*1+1,8),AGS,2,FALSE)))</f>
        <v/>
      </c>
      <c r="N127" s="232" t="str">
        <f>IF(MID('Tab. A1.4-WVG'!$C131,(N$6-1)*8+(N$6-1)*1+1,8)="","",CONCATENATE(MID('Tab. A1.4-WVG'!$C131,(N$6-1)*8+(N$6-1)*1+1,8),": ",VLOOKUP(MID('Tab. A1.4-WVG'!$C131,(N$6-1)*8+(N$6-1)*1+1,8),AGS,2,FALSE)))</f>
        <v/>
      </c>
      <c r="O127" s="232" t="str">
        <f>IF(MID('Tab. A1.4-WVG'!$C131,(O$6-1)*8+(O$6-1)*1+1,8)="","",CONCATENATE(MID('Tab. A1.4-WVG'!$C131,(O$6-1)*8+(O$6-1)*1+1,8),": ",VLOOKUP(MID('Tab. A1.4-WVG'!$C131,(O$6-1)*8+(O$6-1)*1+1,8),AGS,2,FALSE)))</f>
        <v/>
      </c>
      <c r="P127" s="232" t="str">
        <f>IF(MID('Tab. A1.4-WVG'!$C131,(P$6-1)*8+(P$6-1)*1+1,8)="","",CONCATENATE(MID('Tab. A1.4-WVG'!$C131,(P$6-1)*8+(P$6-1)*1+1,8),": ",VLOOKUP(MID('Tab. A1.4-WVG'!$C131,(P$6-1)*8+(P$6-1)*1+1,8),AGS,2,FALSE)))</f>
        <v/>
      </c>
      <c r="Q127" s="232" t="str">
        <f>IF(MID('Tab. A1.4-WVG'!$C131,(Q$6-1)*8+(Q$6-1)*1+1,8)="","",CONCATENATE(MID('Tab. A1.4-WVG'!$C131,(Q$6-1)*8+(Q$6-1)*1+1,8),": ",VLOOKUP(MID('Tab. A1.4-WVG'!$C131,(Q$6-1)*8+(Q$6-1)*1+1,8),AGS,2,FALSE)))</f>
        <v/>
      </c>
      <c r="R127" s="232" t="str">
        <f>IF(MID('Tab. A1.4-WVG'!$C131,(R$6-1)*8+(R$6-1)*1+1,8)="","",CONCATENATE(MID('Tab. A1.4-WVG'!$C131,(R$6-1)*8+(R$6-1)*1+1,8),": ",VLOOKUP(MID('Tab. A1.4-WVG'!$C131,(R$6-1)*8+(R$6-1)*1+1,8),AGS,2,FALSE)))</f>
        <v/>
      </c>
      <c r="S127" s="232" t="str">
        <f>IF(MID('Tab. A1.4-WVG'!$C131,(S$6-1)*8+(S$6-1)*1+1,8)="","",CONCATENATE(MID('Tab. A1.4-WVG'!$C131,(S$6-1)*8+(S$6-1)*1+1,8),": ",VLOOKUP(MID('Tab. A1.4-WVG'!$C131,(S$6-1)*8+(S$6-1)*1+1,8),AGS,2,FALSE)))</f>
        <v/>
      </c>
      <c r="T127" s="232" t="str">
        <f>IF(MID('Tab. A1.4-WVG'!$C131,(T$6-1)*8+(T$6-1)*1+1,8)="","",CONCATENATE(MID('Tab. A1.4-WVG'!$C131,(T$6-1)*8+(T$6-1)*1+1,8),": ",VLOOKUP(MID('Tab. A1.4-WVG'!$C131,(T$6-1)*8+(T$6-1)*1+1,8),AGS,2,FALSE)))</f>
        <v/>
      </c>
      <c r="U127" s="232" t="str">
        <f>IF(MID('Tab. A1.4-WVG'!$C131,(U$6-1)*8+(U$6-1)*1+1,8)="","",CONCATENATE(MID('Tab. A1.4-WVG'!$C131,(U$6-1)*8+(U$6-1)*1+1,8),": ",VLOOKUP(MID('Tab. A1.4-WVG'!$C131,(U$6-1)*8+(U$6-1)*1+1,8),AGS,2,FALSE)))</f>
        <v/>
      </c>
      <c r="V127" s="232" t="str">
        <f>IF(MID('Tab. A1.4-WVG'!$C131,(V$6-1)*8+(V$6-1)*1+1,8)="","",CONCATENATE(MID('Tab. A1.4-WVG'!$C131,(V$6-1)*8+(V$6-1)*1+1,8),": ",VLOOKUP(MID('Tab. A1.4-WVG'!$C131,(V$6-1)*8+(V$6-1)*1+1,8),AGS,2,FALSE)))</f>
        <v/>
      </c>
      <c r="W127" s="232" t="str">
        <f>IF(MID('Tab. A1.4-WVG'!$C131,(W$6-1)*8+(W$6-1)*1+1,8)="","",CONCATENATE(MID('Tab. A1.4-WVG'!$C131,(W$6-1)*8+(W$6-1)*1+1,8),": ",VLOOKUP(MID('Tab. A1.4-WVG'!$C131,(W$6-1)*8+(W$6-1)*1+1,8),AGS,2,FALSE)))</f>
        <v/>
      </c>
      <c r="X127" s="232" t="str">
        <f>IF(MID('Tab. A1.4-WVG'!$C131,(X$6-1)*8+(X$6-1)*1+1,8)="","",CONCATENATE(MID('Tab. A1.4-WVG'!$C131,(X$6-1)*8+(X$6-1)*1+1,8),": ",VLOOKUP(MID('Tab. A1.4-WVG'!$C131,(X$6-1)*8+(X$6-1)*1+1,8),AGS,2,FALSE)))</f>
        <v/>
      </c>
      <c r="Y127" s="232" t="str">
        <f>IF(MID('Tab. A1.4-WVG'!$C131,(Y$6-1)*8+(Y$6-1)*1+1,8)="","",CONCATENATE(MID('Tab. A1.4-WVG'!$C131,(Y$6-1)*8+(Y$6-1)*1+1,8),": ",VLOOKUP(MID('Tab. A1.4-WVG'!$C131,(Y$6-1)*8+(Y$6-1)*1+1,8),AGS,2,FALSE)))</f>
        <v/>
      </c>
      <c r="Z127" s="232" t="str">
        <f>IF(MID('Tab. A1.4-WVG'!$C131,(Z$6-1)*8+(Z$6-1)*1+1,8)="","",CONCATENATE(MID('Tab. A1.4-WVG'!$C131,(Z$6-1)*8+(Z$6-1)*1+1,8),": ",VLOOKUP(MID('Tab. A1.4-WVG'!$C131,(Z$6-1)*8+(Z$6-1)*1+1,8),AGS,2,FALSE)))</f>
        <v/>
      </c>
      <c r="AA127" s="232" t="str">
        <f>IF(MID('Tab. A1.4-WVG'!$C131,(AA$6-1)*8+(AA$6-1)*1+1,8)="","",CONCATENATE(MID('Tab. A1.4-WVG'!$C131,(AA$6-1)*8+(AA$6-1)*1+1,8),": ",VLOOKUP(MID('Tab. A1.4-WVG'!$C131,(AA$6-1)*8+(AA$6-1)*1+1,8),AGS,2,FALSE)))</f>
        <v/>
      </c>
      <c r="AB127" s="232" t="str">
        <f>IF(MID('Tab. A1.4-WVG'!$C131,(AB$6-1)*8+(AB$6-1)*1+1,8)="","",CONCATENATE(MID('Tab. A1.4-WVG'!$C131,(AB$6-1)*8+(AB$6-1)*1+1,8),": ",VLOOKUP(MID('Tab. A1.4-WVG'!$C131,(AB$6-1)*8+(AB$6-1)*1+1,8),AGS,2,FALSE)))</f>
        <v/>
      </c>
      <c r="AC127" s="232" t="str">
        <f>IF(MID('Tab. A1.4-WVG'!$C131,(AC$6-1)*8+(AC$6-1)*1+1,8)="","",CONCATENATE(MID('Tab. A1.4-WVG'!$C131,(AC$6-1)*8+(AC$6-1)*1+1,8),": ",VLOOKUP(MID('Tab. A1.4-WVG'!$C131,(AC$6-1)*8+(AC$6-1)*1+1,8),AGS,2,FALSE)))</f>
        <v/>
      </c>
      <c r="AD127" s="232" t="str">
        <f>IF(MID('Tab. A1.4-WVG'!$C131,(AD$6-1)*8+(AD$6-1)*1+1,8)="","",CONCATENATE(MID('Tab. A1.4-WVG'!$C131,(AD$6-1)*8+(AD$6-1)*1+1,8),": ",VLOOKUP(MID('Tab. A1.4-WVG'!$C131,(AD$6-1)*8+(AD$6-1)*1+1,8),AGS,2,FALSE)))</f>
        <v/>
      </c>
      <c r="AE127" s="232" t="str">
        <f>IF(MID('Tab. A1.4-WVG'!$C131,(AE$6-1)*8+(AE$6-1)*1+1,8)="","",CONCATENATE(MID('Tab. A1.4-WVG'!$C131,(AE$6-1)*8+(AE$6-1)*1+1,8),": ",VLOOKUP(MID('Tab. A1.4-WVG'!$C131,(AE$6-1)*8+(AE$6-1)*1+1,8),AGS,2,FALSE)))</f>
        <v/>
      </c>
      <c r="AF127" s="232" t="str">
        <f>IF(MID('Tab. A1.4-WVG'!$C131,(AF$6-1)*8+(AF$6-1)*1+1,8)="","",CONCATENATE(MID('Tab. A1.4-WVG'!$C131,(AF$6-1)*8+(AF$6-1)*1+1,8),": ",VLOOKUP(MID('Tab. A1.4-WVG'!$C131,(AF$6-1)*8+(AF$6-1)*1+1,8),AGS,2,FALSE)))</f>
        <v/>
      </c>
      <c r="AG127" s="232" t="str">
        <f>IF(MID('Tab. A1.4-WVG'!$C131,(AG$6-1)*8+(AG$6-1)*1+1,8)="","",CONCATENATE(MID('Tab. A1.4-WVG'!$C131,(AG$6-1)*8+(AG$6-1)*1+1,8),": ",VLOOKUP(MID('Tab. A1.4-WVG'!$C131,(AG$6-1)*8+(AG$6-1)*1+1,8),AGS,2,FALSE)))</f>
        <v/>
      </c>
      <c r="AH127" s="232" t="str">
        <f>IF(MID('Tab. A1.4-WVG'!$C131,(AH$6-1)*8+(AH$6-1)*1+1,8)="","",CONCATENATE(MID('Tab. A1.4-WVG'!$C131,(AH$6-1)*8+(AH$6-1)*1+1,8),": ",VLOOKUP(MID('Tab. A1.4-WVG'!$C131,(AH$6-1)*8+(AH$6-1)*1+1,8),AGS,2,FALSE)))</f>
        <v/>
      </c>
      <c r="AI127" s="232" t="str">
        <f>IF(MID('Tab. A1.4-WVG'!$C131,(AI$6-1)*8+(AI$6-1)*1+1,8)="","",CONCATENATE(MID('Tab. A1.4-WVG'!$C131,(AI$6-1)*8+(AI$6-1)*1+1,8),": ",VLOOKUP(MID('Tab. A1.4-WVG'!$C131,(AI$6-1)*8+(AI$6-1)*1+1,8),AGS,2,FALSE)))</f>
        <v/>
      </c>
      <c r="AJ127" s="232" t="str">
        <f>IF(MID('Tab. A1.4-WVG'!$C131,(AJ$6-1)*8+(AJ$6-1)*1+1,8)="","",CONCATENATE(MID('Tab. A1.4-WVG'!$C131,(AJ$6-1)*8+(AJ$6-1)*1+1,8),": ",VLOOKUP(MID('Tab. A1.4-WVG'!$C131,(AJ$6-1)*8+(AJ$6-1)*1+1,8),AGS,2,FALSE)))</f>
        <v/>
      </c>
      <c r="AK127" s="232" t="str">
        <f>IF(MID('Tab. A1.4-WVG'!$C131,(AK$6-1)*8+(AK$6-1)*1+1,8)="","",CONCATENATE(MID('Tab. A1.4-WVG'!$C131,(AK$6-1)*8+(AK$6-1)*1+1,8),": ",VLOOKUP(MID('Tab. A1.4-WVG'!$C131,(AK$6-1)*8+(AK$6-1)*1+1,8),AGS,2,FALSE)))</f>
        <v/>
      </c>
      <c r="AL127" s="232" t="str">
        <f>IF(MID('Tab. A1.4-WVG'!$C131,(AL$6-1)*8+(AL$6-1)*1+1,8)="","",CONCATENATE(MID('Tab. A1.4-WVG'!$C131,(AL$6-1)*8+(AL$6-1)*1+1,8),": ",VLOOKUP(MID('Tab. A1.4-WVG'!$C131,(AL$6-1)*8+(AL$6-1)*1+1,8),AGS,2,FALSE)))</f>
        <v/>
      </c>
      <c r="AM127" s="232" t="str">
        <f>IF(MID('Tab. A1.4-WVG'!$C131,(AM$6-1)*8+(AM$6-1)*1+1,8)="","",CONCATENATE(MID('Tab. A1.4-WVG'!$C131,(AM$6-1)*8+(AM$6-1)*1+1,8),": ",VLOOKUP(MID('Tab. A1.4-WVG'!$C131,(AM$6-1)*8+(AM$6-1)*1+1,8),AGS,2,FALSE)))</f>
        <v/>
      </c>
      <c r="AN127" s="232" t="str">
        <f>IF(MID('Tab. A1.4-WVG'!$C131,(AN$6-1)*8+(AN$6-1)*1+1,8)="","",CONCATENATE(MID('Tab. A1.4-WVG'!$C131,(AN$6-1)*8+(AN$6-1)*1+1,8),": ",VLOOKUP(MID('Tab. A1.4-WVG'!$C131,(AN$6-1)*8+(AN$6-1)*1+1,8),AGS,2,FALSE)))</f>
        <v/>
      </c>
      <c r="AO127" s="232" t="str">
        <f>IF(MID('Tab. A1.4-WVG'!$C131,(AO$6-1)*8+(AO$6-1)*1+1,8)="","",CONCATENATE(MID('Tab. A1.4-WVG'!$C131,(AO$6-1)*8+(AO$6-1)*1+1,8),": ",VLOOKUP(MID('Tab. A1.4-WVG'!$C131,(AO$6-1)*8+(AO$6-1)*1+1,8),AGS,2,FALSE)))</f>
        <v/>
      </c>
      <c r="AP127" s="232" t="str">
        <f>IF(MID('Tab. A1.4-WVG'!$C131,(AP$6-1)*8+(AP$6-1)*1+1,8)="","",CONCATENATE(MID('Tab. A1.4-WVG'!$C131,(AP$6-1)*8+(AP$6-1)*1+1,8),": ",VLOOKUP(MID('Tab. A1.4-WVG'!$C131,(AP$6-1)*8+(AP$6-1)*1+1,8),AGS,2,FALSE)))</f>
        <v/>
      </c>
      <c r="AQ127" s="232" t="str">
        <f>IF(MID('Tab. A1.4-WVG'!$C131,(AQ$6-1)*8+(AQ$6-1)*1+1,8)="","",CONCATENATE(MID('Tab. A1.4-WVG'!$C131,(AQ$6-1)*8+(AQ$6-1)*1+1,8),": ",VLOOKUP(MID('Tab. A1.4-WVG'!$C131,(AQ$6-1)*8+(AQ$6-1)*1+1,8),AGS,2,FALSE)))</f>
        <v/>
      </c>
      <c r="AR127" s="232" t="str">
        <f>IF(MID('Tab. A1.4-WVG'!$C131,(AR$6-1)*8+(AR$6-1)*1+1,8)="","",CONCATENATE(MID('Tab. A1.4-WVG'!$C131,(AR$6-1)*8+(AR$6-1)*1+1,8),": ",VLOOKUP(MID('Tab. A1.4-WVG'!$C131,(AR$6-1)*8+(AR$6-1)*1+1,8),AGS,2,FALSE)))</f>
        <v/>
      </c>
      <c r="AS127" s="232" t="str">
        <f>IF(MID('Tab. A1.4-WVG'!$C131,(AS$6-1)*8+(AS$6-1)*1+1,8)="","",CONCATENATE(MID('Tab. A1.4-WVG'!$C131,(AS$6-1)*8+(AS$6-1)*1+1,8),": ",VLOOKUP(MID('Tab. A1.4-WVG'!$C131,(AS$6-1)*8+(AS$6-1)*1+1,8),AGS,2,FALSE)))</f>
        <v/>
      </c>
      <c r="AT127" s="232" t="str">
        <f>IF(MID('Tab. A1.4-WVG'!$C131,(AT$6-1)*8+(AT$6-1)*1+1,8)="","",CONCATENATE(MID('Tab. A1.4-WVG'!$C131,(AT$6-1)*8+(AT$6-1)*1+1,8),": ",VLOOKUP(MID('Tab. A1.4-WVG'!$C131,(AT$6-1)*8+(AT$6-1)*1+1,8),AGS,2,FALSE)))</f>
        <v/>
      </c>
      <c r="AU127" s="232" t="str">
        <f>IF(MID('Tab. A1.4-WVG'!$C131,(AU$6-1)*8+(AU$6-1)*1+1,8)="","",CONCATENATE(MID('Tab. A1.4-WVG'!$C131,(AU$6-1)*8+(AU$6-1)*1+1,8),": ",VLOOKUP(MID('Tab. A1.4-WVG'!$C131,(AU$6-1)*8+(AU$6-1)*1+1,8),AGS,2,FALSE)))</f>
        <v/>
      </c>
      <c r="AV127" s="232" t="str">
        <f>IF(MID('Tab. A1.4-WVG'!$C131,(AV$6-1)*8+(AV$6-1)*1+1,8)="","",CONCATENATE(MID('Tab. A1.4-WVG'!$C131,(AV$6-1)*8+(AV$6-1)*1+1,8),": ",VLOOKUP(MID('Tab. A1.4-WVG'!$C131,(AV$6-1)*8+(AV$6-1)*1+1,8),AGS,2,FALSE)))</f>
        <v/>
      </c>
      <c r="AW127" s="232" t="str">
        <f>IF(MID('Tab. A1.4-WVG'!$C131,(AW$6-1)*8+(AW$6-1)*1+1,8)="","",CONCATENATE(MID('Tab. A1.4-WVG'!$C131,(AW$6-1)*8+(AW$6-1)*1+1,8),": ",VLOOKUP(MID('Tab. A1.4-WVG'!$C131,(AW$6-1)*8+(AW$6-1)*1+1,8),AGS,2,FALSE)))</f>
        <v/>
      </c>
      <c r="AX127" s="232" t="str">
        <f>IF(MID('Tab. A1.4-WVG'!$C131,(AX$6-1)*8+(AX$6-1)*1+1,8)="","",CONCATENATE(MID('Tab. A1.4-WVG'!$C131,(AX$6-1)*8+(AX$6-1)*1+1,8),": ",VLOOKUP(MID('Tab. A1.4-WVG'!$C131,(AX$6-1)*8+(AX$6-1)*1+1,8),AGS,2,FALSE)))</f>
        <v/>
      </c>
      <c r="AY127" s="232" t="str">
        <f>IF(MID('Tab. A1.4-WVG'!$C131,(AY$6-1)*8+(AY$6-1)*1+1,8)="","",CONCATENATE(MID('Tab. A1.4-WVG'!$C131,(AY$6-1)*8+(AY$6-1)*1+1,8),": ",VLOOKUP(MID('Tab. A1.4-WVG'!$C131,(AY$6-1)*8+(AY$6-1)*1+1,8),AGS,2,FALSE)))</f>
        <v/>
      </c>
      <c r="AZ127" s="232" t="str">
        <f>IF(MID('Tab. A1.4-WVG'!$C131,(AZ$6-1)*8+(AZ$6-1)*1+1,8)="","",CONCATENATE(MID('Tab. A1.4-WVG'!$C131,(AZ$6-1)*8+(AZ$6-1)*1+1,8),": ",VLOOKUP(MID('Tab. A1.4-WVG'!$C131,(AZ$6-1)*8+(AZ$6-1)*1+1,8),AGS,2,FALSE)))</f>
        <v/>
      </c>
      <c r="BA127" s="232" t="str">
        <f>IF(MID('Tab. A1.4-WVG'!$C131,(BA$6-1)*8+(BA$6-1)*1+1,8)="","",CONCATENATE(MID('Tab. A1.4-WVG'!$C131,(BA$6-1)*8+(BA$6-1)*1+1,8),": ",VLOOKUP(MID('Tab. A1.4-WVG'!$C131,(BA$6-1)*8+(BA$6-1)*1+1,8),AGS,2,FALSE)))</f>
        <v/>
      </c>
      <c r="BB127" s="232" t="str">
        <f>IF(MID('Tab. A1.4-WVG'!$C131,(BB$6-1)*8+(BB$6-1)*1+1,8)="","",CONCATENATE(MID('Tab. A1.4-WVG'!$C131,(BB$6-1)*8+(BB$6-1)*1+1,8),": ",VLOOKUP(MID('Tab. A1.4-WVG'!$C131,(BB$6-1)*8+(BB$6-1)*1+1,8),AGS,2,FALSE)))</f>
        <v/>
      </c>
      <c r="BC127" s="232" t="str">
        <f>IF(MID('Tab. A1.4-WVG'!$C131,(BC$6-1)*8+(BC$6-1)*1+1,8)="","",CONCATENATE(MID('Tab. A1.4-WVG'!$C131,(BC$6-1)*8+(BC$6-1)*1+1,8),": ",VLOOKUP(MID('Tab. A1.4-WVG'!$C131,(BC$6-1)*8+(BC$6-1)*1+1,8),AGS,2,FALSE)))</f>
        <v/>
      </c>
      <c r="BD127" s="232" t="str">
        <f>IF(MID('Tab. A1.4-WVG'!$C131,(BD$6-1)*8+(BD$6-1)*1+1,8)="","",CONCATENATE(MID('Tab. A1.4-WVG'!$C131,(BD$6-1)*8+(BD$6-1)*1+1,8),": ",VLOOKUP(MID('Tab. A1.4-WVG'!$C131,(BD$6-1)*8+(BD$6-1)*1+1,8),AGS,2,FALSE)))</f>
        <v/>
      </c>
      <c r="BE127" s="232" t="str">
        <f>IF(MID('Tab. A1.4-WVG'!$C131,(BE$6-1)*8+(BE$6-1)*1+1,8)="","",CONCATENATE(MID('Tab. A1.4-WVG'!$C131,(BE$6-1)*8+(BE$6-1)*1+1,8),": ",VLOOKUP(MID('Tab. A1.4-WVG'!$C131,(BE$6-1)*8+(BE$6-1)*1+1,8),AGS,2,FALSE)))</f>
        <v/>
      </c>
      <c r="BF127" s="232" t="str">
        <f>IF(MID('Tab. A1.4-WVG'!$C131,(BF$6-1)*8+(BF$6-1)*1+1,8)="","",CONCATENATE(MID('Tab. A1.4-WVG'!$C131,(BF$6-1)*8+(BF$6-1)*1+1,8),": ",VLOOKUP(MID('Tab. A1.4-WVG'!$C131,(BF$6-1)*8+(BF$6-1)*1+1,8),AGS,2,FALSE)))</f>
        <v/>
      </c>
      <c r="BG127" s="232" t="str">
        <f>IF(MID('Tab. A1.4-WVG'!$C131,(BG$6-1)*8+(BG$6-1)*1+1,8)="","",CONCATENATE(MID('Tab. A1.4-WVG'!$C131,(BG$6-1)*8+(BG$6-1)*1+1,8),": ",VLOOKUP(MID('Tab. A1.4-WVG'!$C131,(BG$6-1)*8+(BG$6-1)*1+1,8),AGS,2,FALSE)))</f>
        <v/>
      </c>
      <c r="BH127" s="232" t="str">
        <f>IF(MID('Tab. A1.4-WVG'!$C131,(BH$6-1)*8+(BH$6-1)*1+1,8)="","",CONCATENATE(MID('Tab. A1.4-WVG'!$C131,(BH$6-1)*8+(BH$6-1)*1+1,8),": ",VLOOKUP(MID('Tab. A1.4-WVG'!$C131,(BH$6-1)*8+(BH$6-1)*1+1,8),AGS,2,FALSE)))</f>
        <v/>
      </c>
      <c r="BI127" s="232" t="str">
        <f>IF(MID('Tab. A1.4-WVG'!$C131,(BI$6-1)*8+(BI$6-1)*1+1,8)="","",CONCATENATE(MID('Tab. A1.4-WVG'!$C131,(BI$6-1)*8+(BI$6-1)*1+1,8),": ",VLOOKUP(MID('Tab. A1.4-WVG'!$C131,(BI$6-1)*8+(BI$6-1)*1+1,8),AGS,2,FALSE)))</f>
        <v/>
      </c>
      <c r="BJ127" s="232" t="str">
        <f>IF(MID('Tab. A1.4-WVG'!$C131,(BJ$6-1)*8+(BJ$6-1)*1+1,8)="","",CONCATENATE(MID('Tab. A1.4-WVG'!$C131,(BJ$6-1)*8+(BJ$6-1)*1+1,8),": ",VLOOKUP(MID('Tab. A1.4-WVG'!$C131,(BJ$6-1)*8+(BJ$6-1)*1+1,8),AGS,2,FALSE)))</f>
        <v/>
      </c>
      <c r="BK127" s="232" t="str">
        <f>IF(MID('Tab. A1.4-WVG'!$C131,(BK$6-1)*8+(BK$6-1)*1+1,8)="","",CONCATENATE(MID('Tab. A1.4-WVG'!$C131,(BK$6-1)*8+(BK$6-1)*1+1,8),": ",VLOOKUP(MID('Tab. A1.4-WVG'!$C131,(BK$6-1)*8+(BK$6-1)*1+1,8),AGS,2,FALSE)))</f>
        <v/>
      </c>
      <c r="BL127" s="232" t="str">
        <f>IF(MID('Tab. A1.4-WVG'!$C131,(BL$6-1)*8+(BL$6-1)*1+1,8)="","",CONCATENATE(MID('Tab. A1.4-WVG'!$C131,(BL$6-1)*8+(BL$6-1)*1+1,8),": ",VLOOKUP(MID('Tab. A1.4-WVG'!$C131,(BL$6-1)*8+(BL$6-1)*1+1,8),AGS,2,FALSE)))</f>
        <v/>
      </c>
      <c r="BM127" s="232" t="str">
        <f>IF(MID('Tab. A1.4-WVG'!$C131,(BM$6-1)*8+(BM$6-1)*1+1,8)="","",CONCATENATE(MID('Tab. A1.4-WVG'!$C131,(BM$6-1)*8+(BM$6-1)*1+1,8),": ",VLOOKUP(MID('Tab. A1.4-WVG'!$C131,(BM$6-1)*8+(BM$6-1)*1+1,8),AGS,2,FALSE)))</f>
        <v/>
      </c>
      <c r="BN127" s="232" t="str">
        <f>IF(MID('Tab. A1.4-WVG'!$C131,(BN$6-1)*8+(BN$6-1)*1+1,8)="","",CONCATENATE(MID('Tab. A1.4-WVG'!$C131,(BN$6-1)*8+(BN$6-1)*1+1,8),": ",VLOOKUP(MID('Tab. A1.4-WVG'!$C131,(BN$6-1)*8+(BN$6-1)*1+1,8),AGS,2,FALSE)))</f>
        <v/>
      </c>
      <c r="BO127" s="232" t="str">
        <f>IF(MID('Tab. A1.4-WVG'!$C131,(BO$6-1)*8+(BO$6-1)*1+1,8)="","",CONCATENATE(MID('Tab. A1.4-WVG'!$C131,(BO$6-1)*8+(BO$6-1)*1+1,8),": ",VLOOKUP(MID('Tab. A1.4-WVG'!$C131,(BO$6-1)*8+(BO$6-1)*1+1,8),AGS,2,FALSE)))</f>
        <v/>
      </c>
      <c r="BP127" s="232" t="str">
        <f>IF(MID('Tab. A1.4-WVG'!$C131,(BP$6-1)*8+(BP$6-1)*1+1,8)="","",CONCATENATE(MID('Tab. A1.4-WVG'!$C131,(BP$6-1)*8+(BP$6-1)*1+1,8),": ",VLOOKUP(MID('Tab. A1.4-WVG'!$C131,(BP$6-1)*8+(BP$6-1)*1+1,8),AGS,2,FALSE)))</f>
        <v/>
      </c>
      <c r="BQ127" s="232" t="str">
        <f>IF(MID('Tab. A1.4-WVG'!$C131,(BQ$6-1)*8+(BQ$6-1)*1+1,8)="","",CONCATENATE(MID('Tab. A1.4-WVG'!$C131,(BQ$6-1)*8+(BQ$6-1)*1+1,8),": ",VLOOKUP(MID('Tab. A1.4-WVG'!$C131,(BQ$6-1)*8+(BQ$6-1)*1+1,8),AGS,2,FALSE)))</f>
        <v/>
      </c>
      <c r="BR127" s="232" t="str">
        <f>IF(MID('Tab. A1.4-WVG'!$C131,(BR$6-1)*8+(BR$6-1)*1+1,8)="","",CONCATENATE(MID('Tab. A1.4-WVG'!$C131,(BR$6-1)*8+(BR$6-1)*1+1,8),": ",VLOOKUP(MID('Tab. A1.4-WVG'!$C131,(BR$6-1)*8+(BR$6-1)*1+1,8),AGS,2,FALSE)))</f>
        <v/>
      </c>
      <c r="BS127" s="232" t="str">
        <f>IF(MID('Tab. A1.4-WVG'!$C131,(BS$6-1)*8+(BS$6-1)*1+1,8)="","",CONCATENATE(MID('Tab. A1.4-WVG'!$C131,(BS$6-1)*8+(BS$6-1)*1+1,8),": ",VLOOKUP(MID('Tab. A1.4-WVG'!$C131,(BS$6-1)*8+(BS$6-1)*1+1,8),AGS,2,FALSE)))</f>
        <v/>
      </c>
      <c r="BT127" s="232" t="str">
        <f>IF(MID('Tab. A1.4-WVG'!$C131,(BT$6-1)*8+(BT$6-1)*1+1,8)="","",CONCATENATE(MID('Tab. A1.4-WVG'!$C131,(BT$6-1)*8+(BT$6-1)*1+1,8),": ",VLOOKUP(MID('Tab. A1.4-WVG'!$C131,(BT$6-1)*8+(BT$6-1)*1+1,8),AGS,2,FALSE)))</f>
        <v/>
      </c>
      <c r="BU127" s="232" t="str">
        <f>IF(MID('Tab. A1.4-WVG'!$C131,(BU$6-1)*8+(BU$6-1)*1+1,8)="","",CONCATENATE(MID('Tab. A1.4-WVG'!$C131,(BU$6-1)*8+(BU$6-1)*1+1,8),": ",VLOOKUP(MID('Tab. A1.4-WVG'!$C131,(BU$6-1)*8+(BU$6-1)*1+1,8),AGS,2,FALSE)))</f>
        <v/>
      </c>
      <c r="BV127" s="232" t="str">
        <f>IF(MID('Tab. A1.4-WVG'!$C131,(BV$6-1)*8+(BV$6-1)*1+1,8)="","",CONCATENATE(MID('Tab. A1.4-WVG'!$C131,(BV$6-1)*8+(BV$6-1)*1+1,8),": ",VLOOKUP(MID('Tab. A1.4-WVG'!$C131,(BV$6-1)*8+(BV$6-1)*1+1,8),AGS,2,FALSE)))</f>
        <v/>
      </c>
      <c r="BW127" s="232" t="str">
        <f>IF(MID('Tab. A1.4-WVG'!$C131,(BW$6-1)*8+(BW$6-1)*1+1,8)="","",CONCATENATE(MID('Tab. A1.4-WVG'!$C131,(BW$6-1)*8+(BW$6-1)*1+1,8),": ",VLOOKUP(MID('Tab. A1.4-WVG'!$C131,(BW$6-1)*8+(BW$6-1)*1+1,8),AGS,2,FALSE)))</f>
        <v/>
      </c>
      <c r="BX127" s="232" t="str">
        <f>IF(MID('Tab. A1.4-WVG'!$C131,(BX$6-1)*8+(BX$6-1)*1+1,8)="","",CONCATENATE(MID('Tab. A1.4-WVG'!$C131,(BX$6-1)*8+(BX$6-1)*1+1,8),": ",VLOOKUP(MID('Tab. A1.4-WVG'!$C131,(BX$6-1)*8+(BX$6-1)*1+1,8),AGS,2,FALSE)))</f>
        <v/>
      </c>
      <c r="BY127" s="232" t="str">
        <f>IF(MID('Tab. A1.4-WVG'!$C131,(BY$6-1)*8+(BY$6-1)*1+1,8)="","",CONCATENATE(MID('Tab. A1.4-WVG'!$C131,(BY$6-1)*8+(BY$6-1)*1+1,8),": ",VLOOKUP(MID('Tab. A1.4-WVG'!$C131,(BY$6-1)*8+(BY$6-1)*1+1,8),AGS,2,FALSE)))</f>
        <v/>
      </c>
      <c r="BZ127" s="232" t="str">
        <f>IF(MID('Tab. A1.4-WVG'!$C131,(BZ$6-1)*8+(BZ$6-1)*1+1,8)="","",CONCATENATE(MID('Tab. A1.4-WVG'!$C131,(BZ$6-1)*8+(BZ$6-1)*1+1,8),": ",VLOOKUP(MID('Tab. A1.4-WVG'!$C131,(BZ$6-1)*8+(BZ$6-1)*1+1,8),AGS,2,FALSE)))</f>
        <v/>
      </c>
      <c r="CA127" s="232" t="str">
        <f>IF(MID('Tab. A1.4-WVG'!$C131,(CA$6-1)*8+(CA$6-1)*1+1,8)="","",CONCATENATE(MID('Tab. A1.4-WVG'!$C131,(CA$6-1)*8+(CA$6-1)*1+1,8),": ",VLOOKUP(MID('Tab. A1.4-WVG'!$C131,(CA$6-1)*8+(CA$6-1)*1+1,8),AGS,2,FALSE)))</f>
        <v/>
      </c>
      <c r="CB127" s="232" t="str">
        <f>IF(MID('Tab. A1.4-WVG'!$C131,(CB$6-1)*8+(CB$6-1)*1+1,8)="","",CONCATENATE(MID('Tab. A1.4-WVG'!$C131,(CB$6-1)*8+(CB$6-1)*1+1,8),": ",VLOOKUP(MID('Tab. A1.4-WVG'!$C131,(CB$6-1)*8+(CB$6-1)*1+1,8),AGS,2,FALSE)))</f>
        <v/>
      </c>
      <c r="CC127" s="232" t="str">
        <f>IF(MID('Tab. A1.4-WVG'!$C131,(CC$6-1)*8+(CC$6-1)*1+1,8)="","",CONCATENATE(MID('Tab. A1.4-WVG'!$C131,(CC$6-1)*8+(CC$6-1)*1+1,8),": ",VLOOKUP(MID('Tab. A1.4-WVG'!$C131,(CC$6-1)*8+(CC$6-1)*1+1,8),AGS,2,FALSE)))</f>
        <v/>
      </c>
      <c r="CD127" s="232" t="str">
        <f>IF(MID('Tab. A1.4-WVG'!$C131,(CD$6-1)*8+(CD$6-1)*1+1,8)="","",CONCATENATE(MID('Tab. A1.4-WVG'!$C131,(CD$6-1)*8+(CD$6-1)*1+1,8),": ",VLOOKUP(MID('Tab. A1.4-WVG'!$C131,(CD$6-1)*8+(CD$6-1)*1+1,8),AGS,2,FALSE)))</f>
        <v/>
      </c>
      <c r="CE127" s="232" t="str">
        <f>IF(MID('Tab. A1.4-WVG'!$C131,(CE$6-1)*8+(CE$6-1)*1+1,8)="","",CONCATENATE(MID('Tab. A1.4-WVG'!$C131,(CE$6-1)*8+(CE$6-1)*1+1,8),": ",VLOOKUP(MID('Tab. A1.4-WVG'!$C131,(CE$6-1)*8+(CE$6-1)*1+1,8),AGS,2,FALSE)))</f>
        <v/>
      </c>
      <c r="CF127" s="232" t="str">
        <f>IF(MID('Tab. A1.4-WVG'!$C131,(CF$6-1)*8+(CF$6-1)*1+1,8)="","",CONCATENATE(MID('Tab. A1.4-WVG'!$C131,(CF$6-1)*8+(CF$6-1)*1+1,8),": ",VLOOKUP(MID('Tab. A1.4-WVG'!$C131,(CF$6-1)*8+(CF$6-1)*1+1,8),AGS,2,FALSE)))</f>
        <v/>
      </c>
      <c r="CG127" s="232" t="str">
        <f>IF(MID('Tab. A1.4-WVG'!$C131,(CG$6-1)*8+(CG$6-1)*1+1,8)="","",CONCATENATE(MID('Tab. A1.4-WVG'!$C131,(CG$6-1)*8+(CG$6-1)*1+1,8),": ",VLOOKUP(MID('Tab. A1.4-WVG'!$C131,(CG$6-1)*8+(CG$6-1)*1+1,8),AGS,2,FALSE)))</f>
        <v/>
      </c>
      <c r="CH127" s="232" t="str">
        <f>IF(MID('Tab. A1.4-WVG'!$C131,(CH$6-1)*8+(CH$6-1)*1+1,8)="","",CONCATENATE(MID('Tab. A1.4-WVG'!$C131,(CH$6-1)*8+(CH$6-1)*1+1,8),": ",VLOOKUP(MID('Tab. A1.4-WVG'!$C131,(CH$6-1)*8+(CH$6-1)*1+1,8),AGS,2,FALSE)))</f>
        <v/>
      </c>
      <c r="CI127" s="232" t="str">
        <f>IF(MID('Tab. A1.4-WVG'!$C131,(CI$6-1)*8+(CI$6-1)*1+1,8)="","",CONCATENATE(MID('Tab. A1.4-WVG'!$C131,(CI$6-1)*8+(CI$6-1)*1+1,8),": ",VLOOKUP(MID('Tab. A1.4-WVG'!$C131,(CI$6-1)*8+(CI$6-1)*1+1,8),AGS,2,FALSE)))</f>
        <v/>
      </c>
      <c r="CJ127" s="232" t="str">
        <f>IF(MID('Tab. A1.4-WVG'!$C131,(CJ$6-1)*8+(CJ$6-1)*1+1,8)="","",CONCATENATE(MID('Tab. A1.4-WVG'!$C131,(CJ$6-1)*8+(CJ$6-1)*1+1,8),": ",VLOOKUP(MID('Tab. A1.4-WVG'!$C131,(CJ$6-1)*8+(CJ$6-1)*1+1,8),AGS,2,FALSE)))</f>
        <v/>
      </c>
      <c r="CK127" s="232" t="str">
        <f>IF(MID('Tab. A1.4-WVG'!$C131,(CK$6-1)*8+(CK$6-1)*1+1,8)="","",CONCATENATE(MID('Tab. A1.4-WVG'!$C131,(CK$6-1)*8+(CK$6-1)*1+1,8),": ",VLOOKUP(MID('Tab. A1.4-WVG'!$C131,(CK$6-1)*8+(CK$6-1)*1+1,8),AGS,2,FALSE)))</f>
        <v/>
      </c>
      <c r="CL127" s="232" t="str">
        <f>IF(MID('Tab. A1.4-WVG'!$C131,(CL$6-1)*8+(CL$6-1)*1+1,8)="","",CONCATENATE(MID('Tab. A1.4-WVG'!$C131,(CL$6-1)*8+(CL$6-1)*1+1,8),": ",VLOOKUP(MID('Tab. A1.4-WVG'!$C131,(CL$6-1)*8+(CL$6-1)*1+1,8),AGS,2,FALSE)))</f>
        <v/>
      </c>
      <c r="CM127" s="232" t="str">
        <f>IF(MID('Tab. A1.4-WVG'!$C131,(CM$6-1)*8+(CM$6-1)*1+1,8)="","",CONCATENATE(MID('Tab. A1.4-WVG'!$C131,(CM$6-1)*8+(CM$6-1)*1+1,8),": ",VLOOKUP(MID('Tab. A1.4-WVG'!$C131,(CM$6-1)*8+(CM$6-1)*1+1,8),AGS,2,FALSE)))</f>
        <v/>
      </c>
      <c r="CN127" s="232" t="str">
        <f>IF(MID('Tab. A1.4-WVG'!$C131,(CN$6-1)*8+(CN$6-1)*1+1,8)="","",CONCATENATE(MID('Tab. A1.4-WVG'!$C131,(CN$6-1)*8+(CN$6-1)*1+1,8),": ",VLOOKUP(MID('Tab. A1.4-WVG'!$C131,(CN$6-1)*8+(CN$6-1)*1+1,8),AGS,2,FALSE)))</f>
        <v/>
      </c>
      <c r="CO127" s="232" t="str">
        <f>IF(MID('Tab. A1.4-WVG'!$C131,(CO$6-1)*8+(CO$6-1)*1+1,8)="","",CONCATENATE(MID('Tab. A1.4-WVG'!$C131,(CO$6-1)*8+(CO$6-1)*1+1,8),": ",VLOOKUP(MID('Tab. A1.4-WVG'!$C131,(CO$6-1)*8+(CO$6-1)*1+1,8),AGS,2,FALSE)))</f>
        <v/>
      </c>
      <c r="CP127" s="232" t="str">
        <f>IF(MID('Tab. A1.4-WVG'!$C131,(CP$6-1)*8+(CP$6-1)*1+1,8)="","",CONCATENATE(MID('Tab. A1.4-WVG'!$C131,(CP$6-1)*8+(CP$6-1)*1+1,8),": ",VLOOKUP(MID('Tab. A1.4-WVG'!$C131,(CP$6-1)*8+(CP$6-1)*1+1,8),AGS,2,FALSE)))</f>
        <v/>
      </c>
      <c r="CQ127" s="232" t="str">
        <f>IF(MID('Tab. A1.4-WVG'!$C131,(CQ$6-1)*8+(CQ$6-1)*1+1,8)="","",CONCATENATE(MID('Tab. A1.4-WVG'!$C131,(CQ$6-1)*8+(CQ$6-1)*1+1,8),": ",VLOOKUP(MID('Tab. A1.4-WVG'!$C131,(CQ$6-1)*8+(CQ$6-1)*1+1,8),AGS,2,FALSE)))</f>
        <v/>
      </c>
      <c r="CR127" s="232" t="str">
        <f>IF(MID('Tab. A1.4-WVG'!$C131,(CR$6-1)*8+(CR$6-1)*1+1,8)="","",CONCATENATE(MID('Tab. A1.4-WVG'!$C131,(CR$6-1)*8+(CR$6-1)*1+1,8),": ",VLOOKUP(MID('Tab. A1.4-WVG'!$C131,(CR$6-1)*8+(CR$6-1)*1+1,8),AGS,2,FALSE)))</f>
        <v/>
      </c>
      <c r="CS127" s="232" t="str">
        <f>IF(MID('Tab. A1.4-WVG'!$C131,(CS$6-1)*8+(CS$6-1)*1+1,8)="","",CONCATENATE(MID('Tab. A1.4-WVG'!$C131,(CS$6-1)*8+(CS$6-1)*1+1,8),": ",VLOOKUP(MID('Tab. A1.4-WVG'!$C131,(CS$6-1)*8+(CS$6-1)*1+1,8),AGS,2,FALSE)))</f>
        <v/>
      </c>
      <c r="CT127" s="232" t="str">
        <f>IF(MID('Tab. A1.4-WVG'!$C131,(CT$6-1)*8+(CT$6-1)*1+1,8)="","",CONCATENATE(MID('Tab. A1.4-WVG'!$C131,(CT$6-1)*8+(CT$6-1)*1+1,8),": ",VLOOKUP(MID('Tab. A1.4-WVG'!$C131,(CT$6-1)*8+(CT$6-1)*1+1,8),AGS,2,FALSE)))</f>
        <v/>
      </c>
      <c r="CU127" s="232" t="str">
        <f>IF(MID('Tab. A1.4-WVG'!$C131,(CU$6-1)*8+(CU$6-1)*1+1,8)="","",CONCATENATE(MID('Tab. A1.4-WVG'!$C131,(CU$6-1)*8+(CU$6-1)*1+1,8),": ",VLOOKUP(MID('Tab. A1.4-WVG'!$C131,(CU$6-1)*8+(CU$6-1)*1+1,8),AGS,2,FALSE)))</f>
        <v/>
      </c>
      <c r="CV127" s="232" t="str">
        <f>IF(MID('Tab. A1.4-WVG'!$C131,(CV$6-1)*8+(CV$6-1)*1+1,8)="","",CONCATENATE(MID('Tab. A1.4-WVG'!$C131,(CV$6-1)*8+(CV$6-1)*1+1,8),": ",VLOOKUP(MID('Tab. A1.4-WVG'!$C131,(CV$6-1)*8+(CV$6-1)*1+1,8),AGS,2,FALSE)))</f>
        <v/>
      </c>
      <c r="CW127" s="232" t="str">
        <f>IF(MID('Tab. A1.4-WVG'!$C131,(CW$6-1)*8+(CW$6-1)*1+1,8)="","",CONCATENATE(MID('Tab. A1.4-WVG'!$C131,(CW$6-1)*8+(CW$6-1)*1+1,8),": ",VLOOKUP(MID('Tab. A1.4-WVG'!$C131,(CW$6-1)*8+(CW$6-1)*1+1,8),AGS,2,FALSE)))</f>
        <v/>
      </c>
      <c r="CX127" s="39">
        <f t="shared" si="1"/>
        <v>0</v>
      </c>
    </row>
    <row r="128" spans="1:102" ht="38.25" customHeight="1" x14ac:dyDescent="0.2">
      <c r="A128" s="231" t="str">
        <f>IF('Tab. A1.4-WVG'!A132="","",'Tab. A1.4-WVG'!A132)</f>
        <v/>
      </c>
      <c r="B128" s="232" t="str">
        <f>IF(MID('Tab. A1.4-WVG'!$C132,(B$6-1)*8+(B$6-1)*1+1,8)="","",CONCATENATE(MID('Tab. A1.4-WVG'!$C132,(B$6-1)*8+(B$6-1)*1+1,8),": ",VLOOKUP(MID('Tab. A1.4-WVG'!$C132,(B$6-1)*8+(B$6-1)*1+1,8),AGS,2,FALSE)))</f>
        <v/>
      </c>
      <c r="C128" s="232" t="str">
        <f>IF(MID('Tab. A1.4-WVG'!$C132,(C$6-1)*8+(C$6-1)*1+1,8)="","",CONCATENATE(MID('Tab. A1.4-WVG'!$C132,(C$6-1)*8+(C$6-1)*1+1,8),": ",VLOOKUP(MID('Tab. A1.4-WVG'!$C132,(C$6-1)*8+(C$6-1)*1+1,8),AGS,2,FALSE)))</f>
        <v/>
      </c>
      <c r="D128" s="232" t="str">
        <f>IF(MID('Tab. A1.4-WVG'!$C132,(D$6-1)*8+(D$6-1)*1+1,8)="","",CONCATENATE(MID('Tab. A1.4-WVG'!$C132,(D$6-1)*8+(D$6-1)*1+1,8),": ",VLOOKUP(MID('Tab. A1.4-WVG'!$C132,(D$6-1)*8+(D$6-1)*1+1,8),AGS,2,FALSE)))</f>
        <v/>
      </c>
      <c r="E128" s="232" t="str">
        <f>IF(MID('Tab. A1.4-WVG'!$C132,(E$6-1)*8+(E$6-1)*1+1,8)="","",CONCATENATE(MID('Tab. A1.4-WVG'!$C132,(E$6-1)*8+(E$6-1)*1+1,8),": ",VLOOKUP(MID('Tab. A1.4-WVG'!$C132,(E$6-1)*8+(E$6-1)*1+1,8),AGS,2,FALSE)))</f>
        <v/>
      </c>
      <c r="F128" s="232" t="str">
        <f>IF(MID('Tab. A1.4-WVG'!$C132,(F$6-1)*8+(F$6-1)*1+1,8)="","",CONCATENATE(MID('Tab. A1.4-WVG'!$C132,(F$6-1)*8+(F$6-1)*1+1,8),": ",VLOOKUP(MID('Tab. A1.4-WVG'!$C132,(F$6-1)*8+(F$6-1)*1+1,8),AGS,2,FALSE)))</f>
        <v/>
      </c>
      <c r="G128" s="232" t="str">
        <f>IF(MID('Tab. A1.4-WVG'!$C132,(G$6-1)*8+(G$6-1)*1+1,8)="","",CONCATENATE(MID('Tab. A1.4-WVG'!$C132,(G$6-1)*8+(G$6-1)*1+1,8),": ",VLOOKUP(MID('Tab. A1.4-WVG'!$C132,(G$6-1)*8+(G$6-1)*1+1,8),AGS,2,FALSE)))</f>
        <v/>
      </c>
      <c r="H128" s="232" t="str">
        <f>IF(MID('Tab. A1.4-WVG'!$C132,(H$6-1)*8+(H$6-1)*1+1,8)="","",CONCATENATE(MID('Tab. A1.4-WVG'!$C132,(H$6-1)*8+(H$6-1)*1+1,8),": ",VLOOKUP(MID('Tab. A1.4-WVG'!$C132,(H$6-1)*8+(H$6-1)*1+1,8),AGS,2,FALSE)))</f>
        <v/>
      </c>
      <c r="I128" s="232" t="str">
        <f>IF(MID('Tab. A1.4-WVG'!$C132,(I$6-1)*8+(I$6-1)*1+1,8)="","",CONCATENATE(MID('Tab. A1.4-WVG'!$C132,(I$6-1)*8+(I$6-1)*1+1,8),": ",VLOOKUP(MID('Tab. A1.4-WVG'!$C132,(I$6-1)*8+(I$6-1)*1+1,8),AGS,2,FALSE)))</f>
        <v/>
      </c>
      <c r="J128" s="232" t="str">
        <f>IF(MID('Tab. A1.4-WVG'!$C132,(J$6-1)*8+(J$6-1)*1+1,8)="","",CONCATENATE(MID('Tab. A1.4-WVG'!$C132,(J$6-1)*8+(J$6-1)*1+1,8),": ",VLOOKUP(MID('Tab. A1.4-WVG'!$C132,(J$6-1)*8+(J$6-1)*1+1,8),AGS,2,FALSE)))</f>
        <v/>
      </c>
      <c r="K128" s="232" t="str">
        <f>IF(MID('Tab. A1.4-WVG'!$C132,(K$6-1)*8+(K$6-1)*1+1,8)="","",CONCATENATE(MID('Tab. A1.4-WVG'!$C132,(K$6-1)*8+(K$6-1)*1+1,8),": ",VLOOKUP(MID('Tab. A1.4-WVG'!$C132,(K$6-1)*8+(K$6-1)*1+1,8),AGS,2,FALSE)))</f>
        <v/>
      </c>
      <c r="L128" s="232" t="str">
        <f>IF(MID('Tab. A1.4-WVG'!$C132,(L$6-1)*8+(L$6-1)*1+1,8)="","",CONCATENATE(MID('Tab. A1.4-WVG'!$C132,(L$6-1)*8+(L$6-1)*1+1,8),": ",VLOOKUP(MID('Tab. A1.4-WVG'!$C132,(L$6-1)*8+(L$6-1)*1+1,8),AGS,2,FALSE)))</f>
        <v/>
      </c>
      <c r="M128" s="232" t="str">
        <f>IF(MID('Tab. A1.4-WVG'!$C132,(M$6-1)*8+(M$6-1)*1+1,8)="","",CONCATENATE(MID('Tab. A1.4-WVG'!$C132,(M$6-1)*8+(M$6-1)*1+1,8),": ",VLOOKUP(MID('Tab. A1.4-WVG'!$C132,(M$6-1)*8+(M$6-1)*1+1,8),AGS,2,FALSE)))</f>
        <v/>
      </c>
      <c r="N128" s="232" t="str">
        <f>IF(MID('Tab. A1.4-WVG'!$C132,(N$6-1)*8+(N$6-1)*1+1,8)="","",CONCATENATE(MID('Tab. A1.4-WVG'!$C132,(N$6-1)*8+(N$6-1)*1+1,8),": ",VLOOKUP(MID('Tab. A1.4-WVG'!$C132,(N$6-1)*8+(N$6-1)*1+1,8),AGS,2,FALSE)))</f>
        <v/>
      </c>
      <c r="O128" s="232" t="str">
        <f>IF(MID('Tab. A1.4-WVG'!$C132,(O$6-1)*8+(O$6-1)*1+1,8)="","",CONCATENATE(MID('Tab. A1.4-WVG'!$C132,(O$6-1)*8+(O$6-1)*1+1,8),": ",VLOOKUP(MID('Tab. A1.4-WVG'!$C132,(O$6-1)*8+(O$6-1)*1+1,8),AGS,2,FALSE)))</f>
        <v/>
      </c>
      <c r="P128" s="232" t="str">
        <f>IF(MID('Tab. A1.4-WVG'!$C132,(P$6-1)*8+(P$6-1)*1+1,8)="","",CONCATENATE(MID('Tab. A1.4-WVG'!$C132,(P$6-1)*8+(P$6-1)*1+1,8),": ",VLOOKUP(MID('Tab. A1.4-WVG'!$C132,(P$6-1)*8+(P$6-1)*1+1,8),AGS,2,FALSE)))</f>
        <v/>
      </c>
      <c r="Q128" s="232" t="str">
        <f>IF(MID('Tab. A1.4-WVG'!$C132,(Q$6-1)*8+(Q$6-1)*1+1,8)="","",CONCATENATE(MID('Tab. A1.4-WVG'!$C132,(Q$6-1)*8+(Q$6-1)*1+1,8),": ",VLOOKUP(MID('Tab. A1.4-WVG'!$C132,(Q$6-1)*8+(Q$6-1)*1+1,8),AGS,2,FALSE)))</f>
        <v/>
      </c>
      <c r="R128" s="232" t="str">
        <f>IF(MID('Tab. A1.4-WVG'!$C132,(R$6-1)*8+(R$6-1)*1+1,8)="","",CONCATENATE(MID('Tab. A1.4-WVG'!$C132,(R$6-1)*8+(R$6-1)*1+1,8),": ",VLOOKUP(MID('Tab. A1.4-WVG'!$C132,(R$6-1)*8+(R$6-1)*1+1,8),AGS,2,FALSE)))</f>
        <v/>
      </c>
      <c r="S128" s="232" t="str">
        <f>IF(MID('Tab. A1.4-WVG'!$C132,(S$6-1)*8+(S$6-1)*1+1,8)="","",CONCATENATE(MID('Tab. A1.4-WVG'!$C132,(S$6-1)*8+(S$6-1)*1+1,8),": ",VLOOKUP(MID('Tab. A1.4-WVG'!$C132,(S$6-1)*8+(S$6-1)*1+1,8),AGS,2,FALSE)))</f>
        <v/>
      </c>
      <c r="T128" s="232" t="str">
        <f>IF(MID('Tab. A1.4-WVG'!$C132,(T$6-1)*8+(T$6-1)*1+1,8)="","",CONCATENATE(MID('Tab. A1.4-WVG'!$C132,(T$6-1)*8+(T$6-1)*1+1,8),": ",VLOOKUP(MID('Tab. A1.4-WVG'!$C132,(T$6-1)*8+(T$6-1)*1+1,8),AGS,2,FALSE)))</f>
        <v/>
      </c>
      <c r="U128" s="232" t="str">
        <f>IF(MID('Tab. A1.4-WVG'!$C132,(U$6-1)*8+(U$6-1)*1+1,8)="","",CONCATENATE(MID('Tab. A1.4-WVG'!$C132,(U$6-1)*8+(U$6-1)*1+1,8),": ",VLOOKUP(MID('Tab. A1.4-WVG'!$C132,(U$6-1)*8+(U$6-1)*1+1,8),AGS,2,FALSE)))</f>
        <v/>
      </c>
      <c r="V128" s="232" t="str">
        <f>IF(MID('Tab. A1.4-WVG'!$C132,(V$6-1)*8+(V$6-1)*1+1,8)="","",CONCATENATE(MID('Tab. A1.4-WVG'!$C132,(V$6-1)*8+(V$6-1)*1+1,8),": ",VLOOKUP(MID('Tab. A1.4-WVG'!$C132,(V$6-1)*8+(V$6-1)*1+1,8),AGS,2,FALSE)))</f>
        <v/>
      </c>
      <c r="W128" s="232" t="str">
        <f>IF(MID('Tab. A1.4-WVG'!$C132,(W$6-1)*8+(W$6-1)*1+1,8)="","",CONCATENATE(MID('Tab. A1.4-WVG'!$C132,(W$6-1)*8+(W$6-1)*1+1,8),": ",VLOOKUP(MID('Tab. A1.4-WVG'!$C132,(W$6-1)*8+(W$6-1)*1+1,8),AGS,2,FALSE)))</f>
        <v/>
      </c>
      <c r="X128" s="232" t="str">
        <f>IF(MID('Tab. A1.4-WVG'!$C132,(X$6-1)*8+(X$6-1)*1+1,8)="","",CONCATENATE(MID('Tab. A1.4-WVG'!$C132,(X$6-1)*8+(X$6-1)*1+1,8),": ",VLOOKUP(MID('Tab. A1.4-WVG'!$C132,(X$6-1)*8+(X$6-1)*1+1,8),AGS,2,FALSE)))</f>
        <v/>
      </c>
      <c r="Y128" s="232" t="str">
        <f>IF(MID('Tab. A1.4-WVG'!$C132,(Y$6-1)*8+(Y$6-1)*1+1,8)="","",CONCATENATE(MID('Tab. A1.4-WVG'!$C132,(Y$6-1)*8+(Y$6-1)*1+1,8),": ",VLOOKUP(MID('Tab. A1.4-WVG'!$C132,(Y$6-1)*8+(Y$6-1)*1+1,8),AGS,2,FALSE)))</f>
        <v/>
      </c>
      <c r="Z128" s="232" t="str">
        <f>IF(MID('Tab. A1.4-WVG'!$C132,(Z$6-1)*8+(Z$6-1)*1+1,8)="","",CONCATENATE(MID('Tab. A1.4-WVG'!$C132,(Z$6-1)*8+(Z$6-1)*1+1,8),": ",VLOOKUP(MID('Tab. A1.4-WVG'!$C132,(Z$6-1)*8+(Z$6-1)*1+1,8),AGS,2,FALSE)))</f>
        <v/>
      </c>
      <c r="AA128" s="232" t="str">
        <f>IF(MID('Tab. A1.4-WVG'!$C132,(AA$6-1)*8+(AA$6-1)*1+1,8)="","",CONCATENATE(MID('Tab. A1.4-WVG'!$C132,(AA$6-1)*8+(AA$6-1)*1+1,8),": ",VLOOKUP(MID('Tab. A1.4-WVG'!$C132,(AA$6-1)*8+(AA$6-1)*1+1,8),AGS,2,FALSE)))</f>
        <v/>
      </c>
      <c r="AB128" s="232" t="str">
        <f>IF(MID('Tab. A1.4-WVG'!$C132,(AB$6-1)*8+(AB$6-1)*1+1,8)="","",CONCATENATE(MID('Tab. A1.4-WVG'!$C132,(AB$6-1)*8+(AB$6-1)*1+1,8),": ",VLOOKUP(MID('Tab. A1.4-WVG'!$C132,(AB$6-1)*8+(AB$6-1)*1+1,8),AGS,2,FALSE)))</f>
        <v/>
      </c>
      <c r="AC128" s="232" t="str">
        <f>IF(MID('Tab. A1.4-WVG'!$C132,(AC$6-1)*8+(AC$6-1)*1+1,8)="","",CONCATENATE(MID('Tab. A1.4-WVG'!$C132,(AC$6-1)*8+(AC$6-1)*1+1,8),": ",VLOOKUP(MID('Tab. A1.4-WVG'!$C132,(AC$6-1)*8+(AC$6-1)*1+1,8),AGS,2,FALSE)))</f>
        <v/>
      </c>
      <c r="AD128" s="232" t="str">
        <f>IF(MID('Tab. A1.4-WVG'!$C132,(AD$6-1)*8+(AD$6-1)*1+1,8)="","",CONCATENATE(MID('Tab. A1.4-WVG'!$C132,(AD$6-1)*8+(AD$6-1)*1+1,8),": ",VLOOKUP(MID('Tab. A1.4-WVG'!$C132,(AD$6-1)*8+(AD$6-1)*1+1,8),AGS,2,FALSE)))</f>
        <v/>
      </c>
      <c r="AE128" s="232" t="str">
        <f>IF(MID('Tab. A1.4-WVG'!$C132,(AE$6-1)*8+(AE$6-1)*1+1,8)="","",CONCATENATE(MID('Tab. A1.4-WVG'!$C132,(AE$6-1)*8+(AE$6-1)*1+1,8),": ",VLOOKUP(MID('Tab. A1.4-WVG'!$C132,(AE$6-1)*8+(AE$6-1)*1+1,8),AGS,2,FALSE)))</f>
        <v/>
      </c>
      <c r="AF128" s="232" t="str">
        <f>IF(MID('Tab. A1.4-WVG'!$C132,(AF$6-1)*8+(AF$6-1)*1+1,8)="","",CONCATENATE(MID('Tab. A1.4-WVG'!$C132,(AF$6-1)*8+(AF$6-1)*1+1,8),": ",VLOOKUP(MID('Tab. A1.4-WVG'!$C132,(AF$6-1)*8+(AF$6-1)*1+1,8),AGS,2,FALSE)))</f>
        <v/>
      </c>
      <c r="AG128" s="232" t="str">
        <f>IF(MID('Tab. A1.4-WVG'!$C132,(AG$6-1)*8+(AG$6-1)*1+1,8)="","",CONCATENATE(MID('Tab. A1.4-WVG'!$C132,(AG$6-1)*8+(AG$6-1)*1+1,8),": ",VLOOKUP(MID('Tab. A1.4-WVG'!$C132,(AG$6-1)*8+(AG$6-1)*1+1,8),AGS,2,FALSE)))</f>
        <v/>
      </c>
      <c r="AH128" s="232" t="str">
        <f>IF(MID('Tab. A1.4-WVG'!$C132,(AH$6-1)*8+(AH$6-1)*1+1,8)="","",CONCATENATE(MID('Tab. A1.4-WVG'!$C132,(AH$6-1)*8+(AH$6-1)*1+1,8),": ",VLOOKUP(MID('Tab. A1.4-WVG'!$C132,(AH$6-1)*8+(AH$6-1)*1+1,8),AGS,2,FALSE)))</f>
        <v/>
      </c>
      <c r="AI128" s="232" t="str">
        <f>IF(MID('Tab. A1.4-WVG'!$C132,(AI$6-1)*8+(AI$6-1)*1+1,8)="","",CONCATENATE(MID('Tab. A1.4-WVG'!$C132,(AI$6-1)*8+(AI$6-1)*1+1,8),": ",VLOOKUP(MID('Tab. A1.4-WVG'!$C132,(AI$6-1)*8+(AI$6-1)*1+1,8),AGS,2,FALSE)))</f>
        <v/>
      </c>
      <c r="AJ128" s="232" t="str">
        <f>IF(MID('Tab. A1.4-WVG'!$C132,(AJ$6-1)*8+(AJ$6-1)*1+1,8)="","",CONCATENATE(MID('Tab. A1.4-WVG'!$C132,(AJ$6-1)*8+(AJ$6-1)*1+1,8),": ",VLOOKUP(MID('Tab. A1.4-WVG'!$C132,(AJ$6-1)*8+(AJ$6-1)*1+1,8),AGS,2,FALSE)))</f>
        <v/>
      </c>
      <c r="AK128" s="232" t="str">
        <f>IF(MID('Tab. A1.4-WVG'!$C132,(AK$6-1)*8+(AK$6-1)*1+1,8)="","",CONCATENATE(MID('Tab. A1.4-WVG'!$C132,(AK$6-1)*8+(AK$6-1)*1+1,8),": ",VLOOKUP(MID('Tab. A1.4-WVG'!$C132,(AK$6-1)*8+(AK$6-1)*1+1,8),AGS,2,FALSE)))</f>
        <v/>
      </c>
      <c r="AL128" s="232" t="str">
        <f>IF(MID('Tab. A1.4-WVG'!$C132,(AL$6-1)*8+(AL$6-1)*1+1,8)="","",CONCATENATE(MID('Tab. A1.4-WVG'!$C132,(AL$6-1)*8+(AL$6-1)*1+1,8),": ",VLOOKUP(MID('Tab. A1.4-WVG'!$C132,(AL$6-1)*8+(AL$6-1)*1+1,8),AGS,2,FALSE)))</f>
        <v/>
      </c>
      <c r="AM128" s="232" t="str">
        <f>IF(MID('Tab. A1.4-WVG'!$C132,(AM$6-1)*8+(AM$6-1)*1+1,8)="","",CONCATENATE(MID('Tab. A1.4-WVG'!$C132,(AM$6-1)*8+(AM$6-1)*1+1,8),": ",VLOOKUP(MID('Tab. A1.4-WVG'!$C132,(AM$6-1)*8+(AM$6-1)*1+1,8),AGS,2,FALSE)))</f>
        <v/>
      </c>
      <c r="AN128" s="232" t="str">
        <f>IF(MID('Tab. A1.4-WVG'!$C132,(AN$6-1)*8+(AN$6-1)*1+1,8)="","",CONCATENATE(MID('Tab. A1.4-WVG'!$C132,(AN$6-1)*8+(AN$6-1)*1+1,8),": ",VLOOKUP(MID('Tab. A1.4-WVG'!$C132,(AN$6-1)*8+(AN$6-1)*1+1,8),AGS,2,FALSE)))</f>
        <v/>
      </c>
      <c r="AO128" s="232" t="str">
        <f>IF(MID('Tab. A1.4-WVG'!$C132,(AO$6-1)*8+(AO$6-1)*1+1,8)="","",CONCATENATE(MID('Tab. A1.4-WVG'!$C132,(AO$6-1)*8+(AO$6-1)*1+1,8),": ",VLOOKUP(MID('Tab. A1.4-WVG'!$C132,(AO$6-1)*8+(AO$6-1)*1+1,8),AGS,2,FALSE)))</f>
        <v/>
      </c>
      <c r="AP128" s="232" t="str">
        <f>IF(MID('Tab. A1.4-WVG'!$C132,(AP$6-1)*8+(AP$6-1)*1+1,8)="","",CONCATENATE(MID('Tab. A1.4-WVG'!$C132,(AP$6-1)*8+(AP$6-1)*1+1,8),": ",VLOOKUP(MID('Tab. A1.4-WVG'!$C132,(AP$6-1)*8+(AP$6-1)*1+1,8),AGS,2,FALSE)))</f>
        <v/>
      </c>
      <c r="AQ128" s="232" t="str">
        <f>IF(MID('Tab. A1.4-WVG'!$C132,(AQ$6-1)*8+(AQ$6-1)*1+1,8)="","",CONCATENATE(MID('Tab. A1.4-WVG'!$C132,(AQ$6-1)*8+(AQ$6-1)*1+1,8),": ",VLOOKUP(MID('Tab. A1.4-WVG'!$C132,(AQ$6-1)*8+(AQ$6-1)*1+1,8),AGS,2,FALSE)))</f>
        <v/>
      </c>
      <c r="AR128" s="232" t="str">
        <f>IF(MID('Tab. A1.4-WVG'!$C132,(AR$6-1)*8+(AR$6-1)*1+1,8)="","",CONCATENATE(MID('Tab. A1.4-WVG'!$C132,(AR$6-1)*8+(AR$6-1)*1+1,8),": ",VLOOKUP(MID('Tab. A1.4-WVG'!$C132,(AR$6-1)*8+(AR$6-1)*1+1,8),AGS,2,FALSE)))</f>
        <v/>
      </c>
      <c r="AS128" s="232" t="str">
        <f>IF(MID('Tab. A1.4-WVG'!$C132,(AS$6-1)*8+(AS$6-1)*1+1,8)="","",CONCATENATE(MID('Tab. A1.4-WVG'!$C132,(AS$6-1)*8+(AS$6-1)*1+1,8),": ",VLOOKUP(MID('Tab. A1.4-WVG'!$C132,(AS$6-1)*8+(AS$6-1)*1+1,8),AGS,2,FALSE)))</f>
        <v/>
      </c>
      <c r="AT128" s="232" t="str">
        <f>IF(MID('Tab. A1.4-WVG'!$C132,(AT$6-1)*8+(AT$6-1)*1+1,8)="","",CONCATENATE(MID('Tab. A1.4-WVG'!$C132,(AT$6-1)*8+(AT$6-1)*1+1,8),": ",VLOOKUP(MID('Tab. A1.4-WVG'!$C132,(AT$6-1)*8+(AT$6-1)*1+1,8),AGS,2,FALSE)))</f>
        <v/>
      </c>
      <c r="AU128" s="232" t="str">
        <f>IF(MID('Tab. A1.4-WVG'!$C132,(AU$6-1)*8+(AU$6-1)*1+1,8)="","",CONCATENATE(MID('Tab. A1.4-WVG'!$C132,(AU$6-1)*8+(AU$6-1)*1+1,8),": ",VLOOKUP(MID('Tab. A1.4-WVG'!$C132,(AU$6-1)*8+(AU$6-1)*1+1,8),AGS,2,FALSE)))</f>
        <v/>
      </c>
      <c r="AV128" s="232" t="str">
        <f>IF(MID('Tab. A1.4-WVG'!$C132,(AV$6-1)*8+(AV$6-1)*1+1,8)="","",CONCATENATE(MID('Tab. A1.4-WVG'!$C132,(AV$6-1)*8+(AV$6-1)*1+1,8),": ",VLOOKUP(MID('Tab. A1.4-WVG'!$C132,(AV$6-1)*8+(AV$6-1)*1+1,8),AGS,2,FALSE)))</f>
        <v/>
      </c>
      <c r="AW128" s="232" t="str">
        <f>IF(MID('Tab. A1.4-WVG'!$C132,(AW$6-1)*8+(AW$6-1)*1+1,8)="","",CONCATENATE(MID('Tab. A1.4-WVG'!$C132,(AW$6-1)*8+(AW$6-1)*1+1,8),": ",VLOOKUP(MID('Tab. A1.4-WVG'!$C132,(AW$6-1)*8+(AW$6-1)*1+1,8),AGS,2,FALSE)))</f>
        <v/>
      </c>
      <c r="AX128" s="232" t="str">
        <f>IF(MID('Tab. A1.4-WVG'!$C132,(AX$6-1)*8+(AX$6-1)*1+1,8)="","",CONCATENATE(MID('Tab. A1.4-WVG'!$C132,(AX$6-1)*8+(AX$6-1)*1+1,8),": ",VLOOKUP(MID('Tab. A1.4-WVG'!$C132,(AX$6-1)*8+(AX$6-1)*1+1,8),AGS,2,FALSE)))</f>
        <v/>
      </c>
      <c r="AY128" s="232" t="str">
        <f>IF(MID('Tab. A1.4-WVG'!$C132,(AY$6-1)*8+(AY$6-1)*1+1,8)="","",CONCATENATE(MID('Tab. A1.4-WVG'!$C132,(AY$6-1)*8+(AY$6-1)*1+1,8),": ",VLOOKUP(MID('Tab. A1.4-WVG'!$C132,(AY$6-1)*8+(AY$6-1)*1+1,8),AGS,2,FALSE)))</f>
        <v/>
      </c>
      <c r="AZ128" s="232" t="str">
        <f>IF(MID('Tab. A1.4-WVG'!$C132,(AZ$6-1)*8+(AZ$6-1)*1+1,8)="","",CONCATENATE(MID('Tab. A1.4-WVG'!$C132,(AZ$6-1)*8+(AZ$6-1)*1+1,8),": ",VLOOKUP(MID('Tab. A1.4-WVG'!$C132,(AZ$6-1)*8+(AZ$6-1)*1+1,8),AGS,2,FALSE)))</f>
        <v/>
      </c>
      <c r="BA128" s="232" t="str">
        <f>IF(MID('Tab. A1.4-WVG'!$C132,(BA$6-1)*8+(BA$6-1)*1+1,8)="","",CONCATENATE(MID('Tab. A1.4-WVG'!$C132,(BA$6-1)*8+(BA$6-1)*1+1,8),": ",VLOOKUP(MID('Tab. A1.4-WVG'!$C132,(BA$6-1)*8+(BA$6-1)*1+1,8),AGS,2,FALSE)))</f>
        <v/>
      </c>
      <c r="BB128" s="232" t="str">
        <f>IF(MID('Tab. A1.4-WVG'!$C132,(BB$6-1)*8+(BB$6-1)*1+1,8)="","",CONCATENATE(MID('Tab. A1.4-WVG'!$C132,(BB$6-1)*8+(BB$6-1)*1+1,8),": ",VLOOKUP(MID('Tab. A1.4-WVG'!$C132,(BB$6-1)*8+(BB$6-1)*1+1,8),AGS,2,FALSE)))</f>
        <v/>
      </c>
      <c r="BC128" s="232" t="str">
        <f>IF(MID('Tab. A1.4-WVG'!$C132,(BC$6-1)*8+(BC$6-1)*1+1,8)="","",CONCATENATE(MID('Tab. A1.4-WVG'!$C132,(BC$6-1)*8+(BC$6-1)*1+1,8),": ",VLOOKUP(MID('Tab. A1.4-WVG'!$C132,(BC$6-1)*8+(BC$6-1)*1+1,8),AGS,2,FALSE)))</f>
        <v/>
      </c>
      <c r="BD128" s="232" t="str">
        <f>IF(MID('Tab. A1.4-WVG'!$C132,(BD$6-1)*8+(BD$6-1)*1+1,8)="","",CONCATENATE(MID('Tab. A1.4-WVG'!$C132,(BD$6-1)*8+(BD$6-1)*1+1,8),": ",VLOOKUP(MID('Tab. A1.4-WVG'!$C132,(BD$6-1)*8+(BD$6-1)*1+1,8),AGS,2,FALSE)))</f>
        <v/>
      </c>
      <c r="BE128" s="232" t="str">
        <f>IF(MID('Tab. A1.4-WVG'!$C132,(BE$6-1)*8+(BE$6-1)*1+1,8)="","",CONCATENATE(MID('Tab. A1.4-WVG'!$C132,(BE$6-1)*8+(BE$6-1)*1+1,8),": ",VLOOKUP(MID('Tab. A1.4-WVG'!$C132,(BE$6-1)*8+(BE$6-1)*1+1,8),AGS,2,FALSE)))</f>
        <v/>
      </c>
      <c r="BF128" s="232" t="str">
        <f>IF(MID('Tab. A1.4-WVG'!$C132,(BF$6-1)*8+(BF$6-1)*1+1,8)="","",CONCATENATE(MID('Tab. A1.4-WVG'!$C132,(BF$6-1)*8+(BF$6-1)*1+1,8),": ",VLOOKUP(MID('Tab. A1.4-WVG'!$C132,(BF$6-1)*8+(BF$6-1)*1+1,8),AGS,2,FALSE)))</f>
        <v/>
      </c>
      <c r="BG128" s="232" t="str">
        <f>IF(MID('Tab. A1.4-WVG'!$C132,(BG$6-1)*8+(BG$6-1)*1+1,8)="","",CONCATENATE(MID('Tab. A1.4-WVG'!$C132,(BG$6-1)*8+(BG$6-1)*1+1,8),": ",VLOOKUP(MID('Tab. A1.4-WVG'!$C132,(BG$6-1)*8+(BG$6-1)*1+1,8),AGS,2,FALSE)))</f>
        <v/>
      </c>
      <c r="BH128" s="232" t="str">
        <f>IF(MID('Tab. A1.4-WVG'!$C132,(BH$6-1)*8+(BH$6-1)*1+1,8)="","",CONCATENATE(MID('Tab. A1.4-WVG'!$C132,(BH$6-1)*8+(BH$6-1)*1+1,8),": ",VLOOKUP(MID('Tab. A1.4-WVG'!$C132,(BH$6-1)*8+(BH$6-1)*1+1,8),AGS,2,FALSE)))</f>
        <v/>
      </c>
      <c r="BI128" s="232" t="str">
        <f>IF(MID('Tab. A1.4-WVG'!$C132,(BI$6-1)*8+(BI$6-1)*1+1,8)="","",CONCATENATE(MID('Tab. A1.4-WVG'!$C132,(BI$6-1)*8+(BI$6-1)*1+1,8),": ",VLOOKUP(MID('Tab. A1.4-WVG'!$C132,(BI$6-1)*8+(BI$6-1)*1+1,8),AGS,2,FALSE)))</f>
        <v/>
      </c>
      <c r="BJ128" s="232" t="str">
        <f>IF(MID('Tab. A1.4-WVG'!$C132,(BJ$6-1)*8+(BJ$6-1)*1+1,8)="","",CONCATENATE(MID('Tab. A1.4-WVG'!$C132,(BJ$6-1)*8+(BJ$6-1)*1+1,8),": ",VLOOKUP(MID('Tab. A1.4-WVG'!$C132,(BJ$6-1)*8+(BJ$6-1)*1+1,8),AGS,2,FALSE)))</f>
        <v/>
      </c>
      <c r="BK128" s="232" t="str">
        <f>IF(MID('Tab. A1.4-WVG'!$C132,(BK$6-1)*8+(BK$6-1)*1+1,8)="","",CONCATENATE(MID('Tab. A1.4-WVG'!$C132,(BK$6-1)*8+(BK$6-1)*1+1,8),": ",VLOOKUP(MID('Tab. A1.4-WVG'!$C132,(BK$6-1)*8+(BK$6-1)*1+1,8),AGS,2,FALSE)))</f>
        <v/>
      </c>
      <c r="BL128" s="232" t="str">
        <f>IF(MID('Tab. A1.4-WVG'!$C132,(BL$6-1)*8+(BL$6-1)*1+1,8)="","",CONCATENATE(MID('Tab. A1.4-WVG'!$C132,(BL$6-1)*8+(BL$6-1)*1+1,8),": ",VLOOKUP(MID('Tab. A1.4-WVG'!$C132,(BL$6-1)*8+(BL$6-1)*1+1,8),AGS,2,FALSE)))</f>
        <v/>
      </c>
      <c r="BM128" s="232" t="str">
        <f>IF(MID('Tab. A1.4-WVG'!$C132,(BM$6-1)*8+(BM$6-1)*1+1,8)="","",CONCATENATE(MID('Tab. A1.4-WVG'!$C132,(BM$6-1)*8+(BM$6-1)*1+1,8),": ",VLOOKUP(MID('Tab. A1.4-WVG'!$C132,(BM$6-1)*8+(BM$6-1)*1+1,8),AGS,2,FALSE)))</f>
        <v/>
      </c>
      <c r="BN128" s="232" t="str">
        <f>IF(MID('Tab. A1.4-WVG'!$C132,(BN$6-1)*8+(BN$6-1)*1+1,8)="","",CONCATENATE(MID('Tab. A1.4-WVG'!$C132,(BN$6-1)*8+(BN$6-1)*1+1,8),": ",VLOOKUP(MID('Tab. A1.4-WVG'!$C132,(BN$6-1)*8+(BN$6-1)*1+1,8),AGS,2,FALSE)))</f>
        <v/>
      </c>
      <c r="BO128" s="232" t="str">
        <f>IF(MID('Tab. A1.4-WVG'!$C132,(BO$6-1)*8+(BO$6-1)*1+1,8)="","",CONCATENATE(MID('Tab. A1.4-WVG'!$C132,(BO$6-1)*8+(BO$6-1)*1+1,8),": ",VLOOKUP(MID('Tab. A1.4-WVG'!$C132,(BO$6-1)*8+(BO$6-1)*1+1,8),AGS,2,FALSE)))</f>
        <v/>
      </c>
      <c r="BP128" s="232" t="str">
        <f>IF(MID('Tab. A1.4-WVG'!$C132,(BP$6-1)*8+(BP$6-1)*1+1,8)="","",CONCATENATE(MID('Tab. A1.4-WVG'!$C132,(BP$6-1)*8+(BP$6-1)*1+1,8),": ",VLOOKUP(MID('Tab. A1.4-WVG'!$C132,(BP$6-1)*8+(BP$6-1)*1+1,8),AGS,2,FALSE)))</f>
        <v/>
      </c>
      <c r="BQ128" s="232" t="str">
        <f>IF(MID('Tab. A1.4-WVG'!$C132,(BQ$6-1)*8+(BQ$6-1)*1+1,8)="","",CONCATENATE(MID('Tab. A1.4-WVG'!$C132,(BQ$6-1)*8+(BQ$6-1)*1+1,8),": ",VLOOKUP(MID('Tab. A1.4-WVG'!$C132,(BQ$6-1)*8+(BQ$6-1)*1+1,8),AGS,2,FALSE)))</f>
        <v/>
      </c>
      <c r="BR128" s="232" t="str">
        <f>IF(MID('Tab. A1.4-WVG'!$C132,(BR$6-1)*8+(BR$6-1)*1+1,8)="","",CONCATENATE(MID('Tab. A1.4-WVG'!$C132,(BR$6-1)*8+(BR$6-1)*1+1,8),": ",VLOOKUP(MID('Tab. A1.4-WVG'!$C132,(BR$6-1)*8+(BR$6-1)*1+1,8),AGS,2,FALSE)))</f>
        <v/>
      </c>
      <c r="BS128" s="232" t="str">
        <f>IF(MID('Tab. A1.4-WVG'!$C132,(BS$6-1)*8+(BS$6-1)*1+1,8)="","",CONCATENATE(MID('Tab. A1.4-WVG'!$C132,(BS$6-1)*8+(BS$6-1)*1+1,8),": ",VLOOKUP(MID('Tab. A1.4-WVG'!$C132,(BS$6-1)*8+(BS$6-1)*1+1,8),AGS,2,FALSE)))</f>
        <v/>
      </c>
      <c r="BT128" s="232" t="str">
        <f>IF(MID('Tab. A1.4-WVG'!$C132,(BT$6-1)*8+(BT$6-1)*1+1,8)="","",CONCATENATE(MID('Tab. A1.4-WVG'!$C132,(BT$6-1)*8+(BT$6-1)*1+1,8),": ",VLOOKUP(MID('Tab. A1.4-WVG'!$C132,(BT$6-1)*8+(BT$6-1)*1+1,8),AGS,2,FALSE)))</f>
        <v/>
      </c>
      <c r="BU128" s="232" t="str">
        <f>IF(MID('Tab. A1.4-WVG'!$C132,(BU$6-1)*8+(BU$6-1)*1+1,8)="","",CONCATENATE(MID('Tab. A1.4-WVG'!$C132,(BU$6-1)*8+(BU$6-1)*1+1,8),": ",VLOOKUP(MID('Tab. A1.4-WVG'!$C132,(BU$6-1)*8+(BU$6-1)*1+1,8),AGS,2,FALSE)))</f>
        <v/>
      </c>
      <c r="BV128" s="232" t="str">
        <f>IF(MID('Tab. A1.4-WVG'!$C132,(BV$6-1)*8+(BV$6-1)*1+1,8)="","",CONCATENATE(MID('Tab. A1.4-WVG'!$C132,(BV$6-1)*8+(BV$6-1)*1+1,8),": ",VLOOKUP(MID('Tab. A1.4-WVG'!$C132,(BV$6-1)*8+(BV$6-1)*1+1,8),AGS,2,FALSE)))</f>
        <v/>
      </c>
      <c r="BW128" s="232" t="str">
        <f>IF(MID('Tab. A1.4-WVG'!$C132,(BW$6-1)*8+(BW$6-1)*1+1,8)="","",CONCATENATE(MID('Tab. A1.4-WVG'!$C132,(BW$6-1)*8+(BW$6-1)*1+1,8),": ",VLOOKUP(MID('Tab. A1.4-WVG'!$C132,(BW$6-1)*8+(BW$6-1)*1+1,8),AGS,2,FALSE)))</f>
        <v/>
      </c>
      <c r="BX128" s="232" t="str">
        <f>IF(MID('Tab. A1.4-WVG'!$C132,(BX$6-1)*8+(BX$6-1)*1+1,8)="","",CONCATENATE(MID('Tab. A1.4-WVG'!$C132,(BX$6-1)*8+(BX$6-1)*1+1,8),": ",VLOOKUP(MID('Tab. A1.4-WVG'!$C132,(BX$6-1)*8+(BX$6-1)*1+1,8),AGS,2,FALSE)))</f>
        <v/>
      </c>
      <c r="BY128" s="232" t="str">
        <f>IF(MID('Tab. A1.4-WVG'!$C132,(BY$6-1)*8+(BY$6-1)*1+1,8)="","",CONCATENATE(MID('Tab. A1.4-WVG'!$C132,(BY$6-1)*8+(BY$6-1)*1+1,8),": ",VLOOKUP(MID('Tab. A1.4-WVG'!$C132,(BY$6-1)*8+(BY$6-1)*1+1,8),AGS,2,FALSE)))</f>
        <v/>
      </c>
      <c r="BZ128" s="232" t="str">
        <f>IF(MID('Tab. A1.4-WVG'!$C132,(BZ$6-1)*8+(BZ$6-1)*1+1,8)="","",CONCATENATE(MID('Tab. A1.4-WVG'!$C132,(BZ$6-1)*8+(BZ$6-1)*1+1,8),": ",VLOOKUP(MID('Tab. A1.4-WVG'!$C132,(BZ$6-1)*8+(BZ$6-1)*1+1,8),AGS,2,FALSE)))</f>
        <v/>
      </c>
      <c r="CA128" s="232" t="str">
        <f>IF(MID('Tab. A1.4-WVG'!$C132,(CA$6-1)*8+(CA$6-1)*1+1,8)="","",CONCATENATE(MID('Tab. A1.4-WVG'!$C132,(CA$6-1)*8+(CA$6-1)*1+1,8),": ",VLOOKUP(MID('Tab. A1.4-WVG'!$C132,(CA$6-1)*8+(CA$6-1)*1+1,8),AGS,2,FALSE)))</f>
        <v/>
      </c>
      <c r="CB128" s="232" t="str">
        <f>IF(MID('Tab. A1.4-WVG'!$C132,(CB$6-1)*8+(CB$6-1)*1+1,8)="","",CONCATENATE(MID('Tab. A1.4-WVG'!$C132,(CB$6-1)*8+(CB$6-1)*1+1,8),": ",VLOOKUP(MID('Tab. A1.4-WVG'!$C132,(CB$6-1)*8+(CB$6-1)*1+1,8),AGS,2,FALSE)))</f>
        <v/>
      </c>
      <c r="CC128" s="232" t="str">
        <f>IF(MID('Tab. A1.4-WVG'!$C132,(CC$6-1)*8+(CC$6-1)*1+1,8)="","",CONCATENATE(MID('Tab. A1.4-WVG'!$C132,(CC$6-1)*8+(CC$6-1)*1+1,8),": ",VLOOKUP(MID('Tab. A1.4-WVG'!$C132,(CC$6-1)*8+(CC$6-1)*1+1,8),AGS,2,FALSE)))</f>
        <v/>
      </c>
      <c r="CD128" s="232" t="str">
        <f>IF(MID('Tab. A1.4-WVG'!$C132,(CD$6-1)*8+(CD$6-1)*1+1,8)="","",CONCATENATE(MID('Tab. A1.4-WVG'!$C132,(CD$6-1)*8+(CD$6-1)*1+1,8),": ",VLOOKUP(MID('Tab. A1.4-WVG'!$C132,(CD$6-1)*8+(CD$6-1)*1+1,8),AGS,2,FALSE)))</f>
        <v/>
      </c>
      <c r="CE128" s="232" t="str">
        <f>IF(MID('Tab. A1.4-WVG'!$C132,(CE$6-1)*8+(CE$6-1)*1+1,8)="","",CONCATENATE(MID('Tab. A1.4-WVG'!$C132,(CE$6-1)*8+(CE$6-1)*1+1,8),": ",VLOOKUP(MID('Tab. A1.4-WVG'!$C132,(CE$6-1)*8+(CE$6-1)*1+1,8),AGS,2,FALSE)))</f>
        <v/>
      </c>
      <c r="CF128" s="232" t="str">
        <f>IF(MID('Tab. A1.4-WVG'!$C132,(CF$6-1)*8+(CF$6-1)*1+1,8)="","",CONCATENATE(MID('Tab. A1.4-WVG'!$C132,(CF$6-1)*8+(CF$6-1)*1+1,8),": ",VLOOKUP(MID('Tab. A1.4-WVG'!$C132,(CF$6-1)*8+(CF$6-1)*1+1,8),AGS,2,FALSE)))</f>
        <v/>
      </c>
      <c r="CG128" s="232" t="str">
        <f>IF(MID('Tab. A1.4-WVG'!$C132,(CG$6-1)*8+(CG$6-1)*1+1,8)="","",CONCATENATE(MID('Tab. A1.4-WVG'!$C132,(CG$6-1)*8+(CG$6-1)*1+1,8),": ",VLOOKUP(MID('Tab. A1.4-WVG'!$C132,(CG$6-1)*8+(CG$6-1)*1+1,8),AGS,2,FALSE)))</f>
        <v/>
      </c>
      <c r="CH128" s="232" t="str">
        <f>IF(MID('Tab. A1.4-WVG'!$C132,(CH$6-1)*8+(CH$6-1)*1+1,8)="","",CONCATENATE(MID('Tab. A1.4-WVG'!$C132,(CH$6-1)*8+(CH$6-1)*1+1,8),": ",VLOOKUP(MID('Tab. A1.4-WVG'!$C132,(CH$6-1)*8+(CH$6-1)*1+1,8),AGS,2,FALSE)))</f>
        <v/>
      </c>
      <c r="CI128" s="232" t="str">
        <f>IF(MID('Tab. A1.4-WVG'!$C132,(CI$6-1)*8+(CI$6-1)*1+1,8)="","",CONCATENATE(MID('Tab. A1.4-WVG'!$C132,(CI$6-1)*8+(CI$6-1)*1+1,8),": ",VLOOKUP(MID('Tab. A1.4-WVG'!$C132,(CI$6-1)*8+(CI$6-1)*1+1,8),AGS,2,FALSE)))</f>
        <v/>
      </c>
      <c r="CJ128" s="232" t="str">
        <f>IF(MID('Tab. A1.4-WVG'!$C132,(CJ$6-1)*8+(CJ$6-1)*1+1,8)="","",CONCATENATE(MID('Tab. A1.4-WVG'!$C132,(CJ$6-1)*8+(CJ$6-1)*1+1,8),": ",VLOOKUP(MID('Tab. A1.4-WVG'!$C132,(CJ$6-1)*8+(CJ$6-1)*1+1,8),AGS,2,FALSE)))</f>
        <v/>
      </c>
      <c r="CK128" s="232" t="str">
        <f>IF(MID('Tab. A1.4-WVG'!$C132,(CK$6-1)*8+(CK$6-1)*1+1,8)="","",CONCATENATE(MID('Tab. A1.4-WVG'!$C132,(CK$6-1)*8+(CK$6-1)*1+1,8),": ",VLOOKUP(MID('Tab. A1.4-WVG'!$C132,(CK$6-1)*8+(CK$6-1)*1+1,8),AGS,2,FALSE)))</f>
        <v/>
      </c>
      <c r="CL128" s="232" t="str">
        <f>IF(MID('Tab. A1.4-WVG'!$C132,(CL$6-1)*8+(CL$6-1)*1+1,8)="","",CONCATENATE(MID('Tab. A1.4-WVG'!$C132,(CL$6-1)*8+(CL$6-1)*1+1,8),": ",VLOOKUP(MID('Tab. A1.4-WVG'!$C132,(CL$6-1)*8+(CL$6-1)*1+1,8),AGS,2,FALSE)))</f>
        <v/>
      </c>
      <c r="CM128" s="232" t="str">
        <f>IF(MID('Tab. A1.4-WVG'!$C132,(CM$6-1)*8+(CM$6-1)*1+1,8)="","",CONCATENATE(MID('Tab. A1.4-WVG'!$C132,(CM$6-1)*8+(CM$6-1)*1+1,8),": ",VLOOKUP(MID('Tab. A1.4-WVG'!$C132,(CM$6-1)*8+(CM$6-1)*1+1,8),AGS,2,FALSE)))</f>
        <v/>
      </c>
      <c r="CN128" s="232" t="str">
        <f>IF(MID('Tab. A1.4-WVG'!$C132,(CN$6-1)*8+(CN$6-1)*1+1,8)="","",CONCATENATE(MID('Tab. A1.4-WVG'!$C132,(CN$6-1)*8+(CN$6-1)*1+1,8),": ",VLOOKUP(MID('Tab. A1.4-WVG'!$C132,(CN$6-1)*8+(CN$6-1)*1+1,8),AGS,2,FALSE)))</f>
        <v/>
      </c>
      <c r="CO128" s="232" t="str">
        <f>IF(MID('Tab. A1.4-WVG'!$C132,(CO$6-1)*8+(CO$6-1)*1+1,8)="","",CONCATENATE(MID('Tab. A1.4-WVG'!$C132,(CO$6-1)*8+(CO$6-1)*1+1,8),": ",VLOOKUP(MID('Tab. A1.4-WVG'!$C132,(CO$6-1)*8+(CO$6-1)*1+1,8),AGS,2,FALSE)))</f>
        <v/>
      </c>
      <c r="CP128" s="232" t="str">
        <f>IF(MID('Tab. A1.4-WVG'!$C132,(CP$6-1)*8+(CP$6-1)*1+1,8)="","",CONCATENATE(MID('Tab. A1.4-WVG'!$C132,(CP$6-1)*8+(CP$6-1)*1+1,8),": ",VLOOKUP(MID('Tab. A1.4-WVG'!$C132,(CP$6-1)*8+(CP$6-1)*1+1,8),AGS,2,FALSE)))</f>
        <v/>
      </c>
      <c r="CQ128" s="232" t="str">
        <f>IF(MID('Tab. A1.4-WVG'!$C132,(CQ$6-1)*8+(CQ$6-1)*1+1,8)="","",CONCATENATE(MID('Tab. A1.4-WVG'!$C132,(CQ$6-1)*8+(CQ$6-1)*1+1,8),": ",VLOOKUP(MID('Tab. A1.4-WVG'!$C132,(CQ$6-1)*8+(CQ$6-1)*1+1,8),AGS,2,FALSE)))</f>
        <v/>
      </c>
      <c r="CR128" s="232" t="str">
        <f>IF(MID('Tab. A1.4-WVG'!$C132,(CR$6-1)*8+(CR$6-1)*1+1,8)="","",CONCATENATE(MID('Tab. A1.4-WVG'!$C132,(CR$6-1)*8+(CR$6-1)*1+1,8),": ",VLOOKUP(MID('Tab. A1.4-WVG'!$C132,(CR$6-1)*8+(CR$6-1)*1+1,8),AGS,2,FALSE)))</f>
        <v/>
      </c>
      <c r="CS128" s="232" t="str">
        <f>IF(MID('Tab. A1.4-WVG'!$C132,(CS$6-1)*8+(CS$6-1)*1+1,8)="","",CONCATENATE(MID('Tab. A1.4-WVG'!$C132,(CS$6-1)*8+(CS$6-1)*1+1,8),": ",VLOOKUP(MID('Tab. A1.4-WVG'!$C132,(CS$6-1)*8+(CS$6-1)*1+1,8),AGS,2,FALSE)))</f>
        <v/>
      </c>
      <c r="CT128" s="232" t="str">
        <f>IF(MID('Tab. A1.4-WVG'!$C132,(CT$6-1)*8+(CT$6-1)*1+1,8)="","",CONCATENATE(MID('Tab. A1.4-WVG'!$C132,(CT$6-1)*8+(CT$6-1)*1+1,8),": ",VLOOKUP(MID('Tab. A1.4-WVG'!$C132,(CT$6-1)*8+(CT$6-1)*1+1,8),AGS,2,FALSE)))</f>
        <v/>
      </c>
      <c r="CU128" s="232" t="str">
        <f>IF(MID('Tab. A1.4-WVG'!$C132,(CU$6-1)*8+(CU$6-1)*1+1,8)="","",CONCATENATE(MID('Tab. A1.4-WVG'!$C132,(CU$6-1)*8+(CU$6-1)*1+1,8),": ",VLOOKUP(MID('Tab. A1.4-WVG'!$C132,(CU$6-1)*8+(CU$6-1)*1+1,8),AGS,2,FALSE)))</f>
        <v/>
      </c>
      <c r="CV128" s="232" t="str">
        <f>IF(MID('Tab. A1.4-WVG'!$C132,(CV$6-1)*8+(CV$6-1)*1+1,8)="","",CONCATENATE(MID('Tab. A1.4-WVG'!$C132,(CV$6-1)*8+(CV$6-1)*1+1,8),": ",VLOOKUP(MID('Tab. A1.4-WVG'!$C132,(CV$6-1)*8+(CV$6-1)*1+1,8),AGS,2,FALSE)))</f>
        <v/>
      </c>
      <c r="CW128" s="232" t="str">
        <f>IF(MID('Tab. A1.4-WVG'!$C132,(CW$6-1)*8+(CW$6-1)*1+1,8)="","",CONCATENATE(MID('Tab. A1.4-WVG'!$C132,(CW$6-1)*8+(CW$6-1)*1+1,8),": ",VLOOKUP(MID('Tab. A1.4-WVG'!$C132,(CW$6-1)*8+(CW$6-1)*1+1,8),AGS,2,FALSE)))</f>
        <v/>
      </c>
      <c r="CX128" s="39">
        <f t="shared" si="1"/>
        <v>0</v>
      </c>
    </row>
    <row r="129" spans="1:102" ht="38.25" customHeight="1" x14ac:dyDescent="0.2">
      <c r="A129" s="231" t="str">
        <f>IF('Tab. A1.4-WVG'!A133="","",'Tab. A1.4-WVG'!A133)</f>
        <v/>
      </c>
      <c r="B129" s="232" t="str">
        <f>IF(MID('Tab. A1.4-WVG'!$C133,(B$6-1)*8+(B$6-1)*1+1,8)="","",CONCATENATE(MID('Tab. A1.4-WVG'!$C133,(B$6-1)*8+(B$6-1)*1+1,8),": ",VLOOKUP(MID('Tab. A1.4-WVG'!$C133,(B$6-1)*8+(B$6-1)*1+1,8),AGS,2,FALSE)))</f>
        <v/>
      </c>
      <c r="C129" s="232" t="str">
        <f>IF(MID('Tab. A1.4-WVG'!$C133,(C$6-1)*8+(C$6-1)*1+1,8)="","",CONCATENATE(MID('Tab. A1.4-WVG'!$C133,(C$6-1)*8+(C$6-1)*1+1,8),": ",VLOOKUP(MID('Tab. A1.4-WVG'!$C133,(C$6-1)*8+(C$6-1)*1+1,8),AGS,2,FALSE)))</f>
        <v/>
      </c>
      <c r="D129" s="232" t="str">
        <f>IF(MID('Tab. A1.4-WVG'!$C133,(D$6-1)*8+(D$6-1)*1+1,8)="","",CONCATENATE(MID('Tab. A1.4-WVG'!$C133,(D$6-1)*8+(D$6-1)*1+1,8),": ",VLOOKUP(MID('Tab. A1.4-WVG'!$C133,(D$6-1)*8+(D$6-1)*1+1,8),AGS,2,FALSE)))</f>
        <v/>
      </c>
      <c r="E129" s="232" t="str">
        <f>IF(MID('Tab. A1.4-WVG'!$C133,(E$6-1)*8+(E$6-1)*1+1,8)="","",CONCATENATE(MID('Tab. A1.4-WVG'!$C133,(E$6-1)*8+(E$6-1)*1+1,8),": ",VLOOKUP(MID('Tab. A1.4-WVG'!$C133,(E$6-1)*8+(E$6-1)*1+1,8),AGS,2,FALSE)))</f>
        <v/>
      </c>
      <c r="F129" s="232" t="str">
        <f>IF(MID('Tab. A1.4-WVG'!$C133,(F$6-1)*8+(F$6-1)*1+1,8)="","",CONCATENATE(MID('Tab. A1.4-WVG'!$C133,(F$6-1)*8+(F$6-1)*1+1,8),": ",VLOOKUP(MID('Tab. A1.4-WVG'!$C133,(F$6-1)*8+(F$6-1)*1+1,8),AGS,2,FALSE)))</f>
        <v/>
      </c>
      <c r="G129" s="232" t="str">
        <f>IF(MID('Tab. A1.4-WVG'!$C133,(G$6-1)*8+(G$6-1)*1+1,8)="","",CONCATENATE(MID('Tab. A1.4-WVG'!$C133,(G$6-1)*8+(G$6-1)*1+1,8),": ",VLOOKUP(MID('Tab. A1.4-WVG'!$C133,(G$6-1)*8+(G$6-1)*1+1,8),AGS,2,FALSE)))</f>
        <v/>
      </c>
      <c r="H129" s="232" t="str">
        <f>IF(MID('Tab. A1.4-WVG'!$C133,(H$6-1)*8+(H$6-1)*1+1,8)="","",CONCATENATE(MID('Tab. A1.4-WVG'!$C133,(H$6-1)*8+(H$6-1)*1+1,8),": ",VLOOKUP(MID('Tab. A1.4-WVG'!$C133,(H$6-1)*8+(H$6-1)*1+1,8),AGS,2,FALSE)))</f>
        <v/>
      </c>
      <c r="I129" s="232" t="str">
        <f>IF(MID('Tab. A1.4-WVG'!$C133,(I$6-1)*8+(I$6-1)*1+1,8)="","",CONCATENATE(MID('Tab. A1.4-WVG'!$C133,(I$6-1)*8+(I$6-1)*1+1,8),": ",VLOOKUP(MID('Tab. A1.4-WVG'!$C133,(I$6-1)*8+(I$6-1)*1+1,8),AGS,2,FALSE)))</f>
        <v/>
      </c>
      <c r="J129" s="232" t="str">
        <f>IF(MID('Tab. A1.4-WVG'!$C133,(J$6-1)*8+(J$6-1)*1+1,8)="","",CONCATENATE(MID('Tab. A1.4-WVG'!$C133,(J$6-1)*8+(J$6-1)*1+1,8),": ",VLOOKUP(MID('Tab. A1.4-WVG'!$C133,(J$6-1)*8+(J$6-1)*1+1,8),AGS,2,FALSE)))</f>
        <v/>
      </c>
      <c r="K129" s="232" t="str">
        <f>IF(MID('Tab. A1.4-WVG'!$C133,(K$6-1)*8+(K$6-1)*1+1,8)="","",CONCATENATE(MID('Tab. A1.4-WVG'!$C133,(K$6-1)*8+(K$6-1)*1+1,8),": ",VLOOKUP(MID('Tab. A1.4-WVG'!$C133,(K$6-1)*8+(K$6-1)*1+1,8),AGS,2,FALSE)))</f>
        <v/>
      </c>
      <c r="L129" s="232" t="str">
        <f>IF(MID('Tab. A1.4-WVG'!$C133,(L$6-1)*8+(L$6-1)*1+1,8)="","",CONCATENATE(MID('Tab. A1.4-WVG'!$C133,(L$6-1)*8+(L$6-1)*1+1,8),": ",VLOOKUP(MID('Tab. A1.4-WVG'!$C133,(L$6-1)*8+(L$6-1)*1+1,8),AGS,2,FALSE)))</f>
        <v/>
      </c>
      <c r="M129" s="232" t="str">
        <f>IF(MID('Tab. A1.4-WVG'!$C133,(M$6-1)*8+(M$6-1)*1+1,8)="","",CONCATENATE(MID('Tab. A1.4-WVG'!$C133,(M$6-1)*8+(M$6-1)*1+1,8),": ",VLOOKUP(MID('Tab. A1.4-WVG'!$C133,(M$6-1)*8+(M$6-1)*1+1,8),AGS,2,FALSE)))</f>
        <v/>
      </c>
      <c r="N129" s="232" t="str">
        <f>IF(MID('Tab. A1.4-WVG'!$C133,(N$6-1)*8+(N$6-1)*1+1,8)="","",CONCATENATE(MID('Tab. A1.4-WVG'!$C133,(N$6-1)*8+(N$6-1)*1+1,8),": ",VLOOKUP(MID('Tab. A1.4-WVG'!$C133,(N$6-1)*8+(N$6-1)*1+1,8),AGS,2,FALSE)))</f>
        <v/>
      </c>
      <c r="O129" s="232" t="str">
        <f>IF(MID('Tab. A1.4-WVG'!$C133,(O$6-1)*8+(O$6-1)*1+1,8)="","",CONCATENATE(MID('Tab. A1.4-WVG'!$C133,(O$6-1)*8+(O$6-1)*1+1,8),": ",VLOOKUP(MID('Tab. A1.4-WVG'!$C133,(O$6-1)*8+(O$6-1)*1+1,8),AGS,2,FALSE)))</f>
        <v/>
      </c>
      <c r="P129" s="232" t="str">
        <f>IF(MID('Tab. A1.4-WVG'!$C133,(P$6-1)*8+(P$6-1)*1+1,8)="","",CONCATENATE(MID('Tab. A1.4-WVG'!$C133,(P$6-1)*8+(P$6-1)*1+1,8),": ",VLOOKUP(MID('Tab. A1.4-WVG'!$C133,(P$6-1)*8+(P$6-1)*1+1,8),AGS,2,FALSE)))</f>
        <v/>
      </c>
      <c r="Q129" s="232" t="str">
        <f>IF(MID('Tab. A1.4-WVG'!$C133,(Q$6-1)*8+(Q$6-1)*1+1,8)="","",CONCATENATE(MID('Tab. A1.4-WVG'!$C133,(Q$6-1)*8+(Q$6-1)*1+1,8),": ",VLOOKUP(MID('Tab. A1.4-WVG'!$C133,(Q$6-1)*8+(Q$6-1)*1+1,8),AGS,2,FALSE)))</f>
        <v/>
      </c>
      <c r="R129" s="232" t="str">
        <f>IF(MID('Tab. A1.4-WVG'!$C133,(R$6-1)*8+(R$6-1)*1+1,8)="","",CONCATENATE(MID('Tab. A1.4-WVG'!$C133,(R$6-1)*8+(R$6-1)*1+1,8),": ",VLOOKUP(MID('Tab. A1.4-WVG'!$C133,(R$6-1)*8+(R$6-1)*1+1,8),AGS,2,FALSE)))</f>
        <v/>
      </c>
      <c r="S129" s="232" t="str">
        <f>IF(MID('Tab. A1.4-WVG'!$C133,(S$6-1)*8+(S$6-1)*1+1,8)="","",CONCATENATE(MID('Tab. A1.4-WVG'!$C133,(S$6-1)*8+(S$6-1)*1+1,8),": ",VLOOKUP(MID('Tab. A1.4-WVG'!$C133,(S$6-1)*8+(S$6-1)*1+1,8),AGS,2,FALSE)))</f>
        <v/>
      </c>
      <c r="T129" s="232" t="str">
        <f>IF(MID('Tab. A1.4-WVG'!$C133,(T$6-1)*8+(T$6-1)*1+1,8)="","",CONCATENATE(MID('Tab. A1.4-WVG'!$C133,(T$6-1)*8+(T$6-1)*1+1,8),": ",VLOOKUP(MID('Tab. A1.4-WVG'!$C133,(T$6-1)*8+(T$6-1)*1+1,8),AGS,2,FALSE)))</f>
        <v/>
      </c>
      <c r="U129" s="232" t="str">
        <f>IF(MID('Tab. A1.4-WVG'!$C133,(U$6-1)*8+(U$6-1)*1+1,8)="","",CONCATENATE(MID('Tab. A1.4-WVG'!$C133,(U$6-1)*8+(U$6-1)*1+1,8),": ",VLOOKUP(MID('Tab. A1.4-WVG'!$C133,(U$6-1)*8+(U$6-1)*1+1,8),AGS,2,FALSE)))</f>
        <v/>
      </c>
      <c r="V129" s="232" t="str">
        <f>IF(MID('Tab. A1.4-WVG'!$C133,(V$6-1)*8+(V$6-1)*1+1,8)="","",CONCATENATE(MID('Tab. A1.4-WVG'!$C133,(V$6-1)*8+(V$6-1)*1+1,8),": ",VLOOKUP(MID('Tab. A1.4-WVG'!$C133,(V$6-1)*8+(V$6-1)*1+1,8),AGS,2,FALSE)))</f>
        <v/>
      </c>
      <c r="W129" s="232" t="str">
        <f>IF(MID('Tab. A1.4-WVG'!$C133,(W$6-1)*8+(W$6-1)*1+1,8)="","",CONCATENATE(MID('Tab. A1.4-WVG'!$C133,(W$6-1)*8+(W$6-1)*1+1,8),": ",VLOOKUP(MID('Tab. A1.4-WVG'!$C133,(W$6-1)*8+(W$6-1)*1+1,8),AGS,2,FALSE)))</f>
        <v/>
      </c>
      <c r="X129" s="232" t="str">
        <f>IF(MID('Tab. A1.4-WVG'!$C133,(X$6-1)*8+(X$6-1)*1+1,8)="","",CONCATENATE(MID('Tab. A1.4-WVG'!$C133,(X$6-1)*8+(X$6-1)*1+1,8),": ",VLOOKUP(MID('Tab. A1.4-WVG'!$C133,(X$6-1)*8+(X$6-1)*1+1,8),AGS,2,FALSE)))</f>
        <v/>
      </c>
      <c r="Y129" s="232" t="str">
        <f>IF(MID('Tab. A1.4-WVG'!$C133,(Y$6-1)*8+(Y$6-1)*1+1,8)="","",CONCATENATE(MID('Tab. A1.4-WVG'!$C133,(Y$6-1)*8+(Y$6-1)*1+1,8),": ",VLOOKUP(MID('Tab. A1.4-WVG'!$C133,(Y$6-1)*8+(Y$6-1)*1+1,8),AGS,2,FALSE)))</f>
        <v/>
      </c>
      <c r="Z129" s="232" t="str">
        <f>IF(MID('Tab. A1.4-WVG'!$C133,(Z$6-1)*8+(Z$6-1)*1+1,8)="","",CONCATENATE(MID('Tab. A1.4-WVG'!$C133,(Z$6-1)*8+(Z$6-1)*1+1,8),": ",VLOOKUP(MID('Tab. A1.4-WVG'!$C133,(Z$6-1)*8+(Z$6-1)*1+1,8),AGS,2,FALSE)))</f>
        <v/>
      </c>
      <c r="AA129" s="232" t="str">
        <f>IF(MID('Tab. A1.4-WVG'!$C133,(AA$6-1)*8+(AA$6-1)*1+1,8)="","",CONCATENATE(MID('Tab. A1.4-WVG'!$C133,(AA$6-1)*8+(AA$6-1)*1+1,8),": ",VLOOKUP(MID('Tab. A1.4-WVG'!$C133,(AA$6-1)*8+(AA$6-1)*1+1,8),AGS,2,FALSE)))</f>
        <v/>
      </c>
      <c r="AB129" s="232" t="str">
        <f>IF(MID('Tab. A1.4-WVG'!$C133,(AB$6-1)*8+(AB$6-1)*1+1,8)="","",CONCATENATE(MID('Tab. A1.4-WVG'!$C133,(AB$6-1)*8+(AB$6-1)*1+1,8),": ",VLOOKUP(MID('Tab. A1.4-WVG'!$C133,(AB$6-1)*8+(AB$6-1)*1+1,8),AGS,2,FALSE)))</f>
        <v/>
      </c>
      <c r="AC129" s="232" t="str">
        <f>IF(MID('Tab. A1.4-WVG'!$C133,(AC$6-1)*8+(AC$6-1)*1+1,8)="","",CONCATENATE(MID('Tab. A1.4-WVG'!$C133,(AC$6-1)*8+(AC$6-1)*1+1,8),": ",VLOOKUP(MID('Tab. A1.4-WVG'!$C133,(AC$6-1)*8+(AC$6-1)*1+1,8),AGS,2,FALSE)))</f>
        <v/>
      </c>
      <c r="AD129" s="232" t="str">
        <f>IF(MID('Tab. A1.4-WVG'!$C133,(AD$6-1)*8+(AD$6-1)*1+1,8)="","",CONCATENATE(MID('Tab. A1.4-WVG'!$C133,(AD$6-1)*8+(AD$6-1)*1+1,8),": ",VLOOKUP(MID('Tab. A1.4-WVG'!$C133,(AD$6-1)*8+(AD$6-1)*1+1,8),AGS,2,FALSE)))</f>
        <v/>
      </c>
      <c r="AE129" s="232" t="str">
        <f>IF(MID('Tab. A1.4-WVG'!$C133,(AE$6-1)*8+(AE$6-1)*1+1,8)="","",CONCATENATE(MID('Tab. A1.4-WVG'!$C133,(AE$6-1)*8+(AE$6-1)*1+1,8),": ",VLOOKUP(MID('Tab. A1.4-WVG'!$C133,(AE$6-1)*8+(AE$6-1)*1+1,8),AGS,2,FALSE)))</f>
        <v/>
      </c>
      <c r="AF129" s="232" t="str">
        <f>IF(MID('Tab. A1.4-WVG'!$C133,(AF$6-1)*8+(AF$6-1)*1+1,8)="","",CONCATENATE(MID('Tab. A1.4-WVG'!$C133,(AF$6-1)*8+(AF$6-1)*1+1,8),": ",VLOOKUP(MID('Tab. A1.4-WVG'!$C133,(AF$6-1)*8+(AF$6-1)*1+1,8),AGS,2,FALSE)))</f>
        <v/>
      </c>
      <c r="AG129" s="232" t="str">
        <f>IF(MID('Tab. A1.4-WVG'!$C133,(AG$6-1)*8+(AG$6-1)*1+1,8)="","",CONCATENATE(MID('Tab. A1.4-WVG'!$C133,(AG$6-1)*8+(AG$6-1)*1+1,8),": ",VLOOKUP(MID('Tab. A1.4-WVG'!$C133,(AG$6-1)*8+(AG$6-1)*1+1,8),AGS,2,FALSE)))</f>
        <v/>
      </c>
      <c r="AH129" s="232" t="str">
        <f>IF(MID('Tab. A1.4-WVG'!$C133,(AH$6-1)*8+(AH$6-1)*1+1,8)="","",CONCATENATE(MID('Tab. A1.4-WVG'!$C133,(AH$6-1)*8+(AH$6-1)*1+1,8),": ",VLOOKUP(MID('Tab. A1.4-WVG'!$C133,(AH$6-1)*8+(AH$6-1)*1+1,8),AGS,2,FALSE)))</f>
        <v/>
      </c>
      <c r="AI129" s="232" t="str">
        <f>IF(MID('Tab. A1.4-WVG'!$C133,(AI$6-1)*8+(AI$6-1)*1+1,8)="","",CONCATENATE(MID('Tab. A1.4-WVG'!$C133,(AI$6-1)*8+(AI$6-1)*1+1,8),": ",VLOOKUP(MID('Tab. A1.4-WVG'!$C133,(AI$6-1)*8+(AI$6-1)*1+1,8),AGS,2,FALSE)))</f>
        <v/>
      </c>
      <c r="AJ129" s="232" t="str">
        <f>IF(MID('Tab. A1.4-WVG'!$C133,(AJ$6-1)*8+(AJ$6-1)*1+1,8)="","",CONCATENATE(MID('Tab. A1.4-WVG'!$C133,(AJ$6-1)*8+(AJ$6-1)*1+1,8),": ",VLOOKUP(MID('Tab. A1.4-WVG'!$C133,(AJ$6-1)*8+(AJ$6-1)*1+1,8),AGS,2,FALSE)))</f>
        <v/>
      </c>
      <c r="AK129" s="232" t="str">
        <f>IF(MID('Tab. A1.4-WVG'!$C133,(AK$6-1)*8+(AK$6-1)*1+1,8)="","",CONCATENATE(MID('Tab. A1.4-WVG'!$C133,(AK$6-1)*8+(AK$6-1)*1+1,8),": ",VLOOKUP(MID('Tab. A1.4-WVG'!$C133,(AK$6-1)*8+(AK$6-1)*1+1,8),AGS,2,FALSE)))</f>
        <v/>
      </c>
      <c r="AL129" s="232" t="str">
        <f>IF(MID('Tab. A1.4-WVG'!$C133,(AL$6-1)*8+(AL$6-1)*1+1,8)="","",CONCATENATE(MID('Tab. A1.4-WVG'!$C133,(AL$6-1)*8+(AL$6-1)*1+1,8),": ",VLOOKUP(MID('Tab. A1.4-WVG'!$C133,(AL$6-1)*8+(AL$6-1)*1+1,8),AGS,2,FALSE)))</f>
        <v/>
      </c>
      <c r="AM129" s="232" t="str">
        <f>IF(MID('Tab. A1.4-WVG'!$C133,(AM$6-1)*8+(AM$6-1)*1+1,8)="","",CONCATENATE(MID('Tab. A1.4-WVG'!$C133,(AM$6-1)*8+(AM$6-1)*1+1,8),": ",VLOOKUP(MID('Tab. A1.4-WVG'!$C133,(AM$6-1)*8+(AM$6-1)*1+1,8),AGS,2,FALSE)))</f>
        <v/>
      </c>
      <c r="AN129" s="232" t="str">
        <f>IF(MID('Tab. A1.4-WVG'!$C133,(AN$6-1)*8+(AN$6-1)*1+1,8)="","",CONCATENATE(MID('Tab. A1.4-WVG'!$C133,(AN$6-1)*8+(AN$6-1)*1+1,8),": ",VLOOKUP(MID('Tab. A1.4-WVG'!$C133,(AN$6-1)*8+(AN$6-1)*1+1,8),AGS,2,FALSE)))</f>
        <v/>
      </c>
      <c r="AO129" s="232" t="str">
        <f>IF(MID('Tab. A1.4-WVG'!$C133,(AO$6-1)*8+(AO$6-1)*1+1,8)="","",CONCATENATE(MID('Tab. A1.4-WVG'!$C133,(AO$6-1)*8+(AO$6-1)*1+1,8),": ",VLOOKUP(MID('Tab. A1.4-WVG'!$C133,(AO$6-1)*8+(AO$6-1)*1+1,8),AGS,2,FALSE)))</f>
        <v/>
      </c>
      <c r="AP129" s="232" t="str">
        <f>IF(MID('Tab. A1.4-WVG'!$C133,(AP$6-1)*8+(AP$6-1)*1+1,8)="","",CONCATENATE(MID('Tab. A1.4-WVG'!$C133,(AP$6-1)*8+(AP$6-1)*1+1,8),": ",VLOOKUP(MID('Tab. A1.4-WVG'!$C133,(AP$6-1)*8+(AP$6-1)*1+1,8),AGS,2,FALSE)))</f>
        <v/>
      </c>
      <c r="AQ129" s="232" t="str">
        <f>IF(MID('Tab. A1.4-WVG'!$C133,(AQ$6-1)*8+(AQ$6-1)*1+1,8)="","",CONCATENATE(MID('Tab. A1.4-WVG'!$C133,(AQ$6-1)*8+(AQ$6-1)*1+1,8),": ",VLOOKUP(MID('Tab. A1.4-WVG'!$C133,(AQ$6-1)*8+(AQ$6-1)*1+1,8),AGS,2,FALSE)))</f>
        <v/>
      </c>
      <c r="AR129" s="232" t="str">
        <f>IF(MID('Tab. A1.4-WVG'!$C133,(AR$6-1)*8+(AR$6-1)*1+1,8)="","",CONCATENATE(MID('Tab. A1.4-WVG'!$C133,(AR$6-1)*8+(AR$6-1)*1+1,8),": ",VLOOKUP(MID('Tab. A1.4-WVG'!$C133,(AR$6-1)*8+(AR$6-1)*1+1,8),AGS,2,FALSE)))</f>
        <v/>
      </c>
      <c r="AS129" s="232" t="str">
        <f>IF(MID('Tab. A1.4-WVG'!$C133,(AS$6-1)*8+(AS$6-1)*1+1,8)="","",CONCATENATE(MID('Tab. A1.4-WVG'!$C133,(AS$6-1)*8+(AS$6-1)*1+1,8),": ",VLOOKUP(MID('Tab. A1.4-WVG'!$C133,(AS$6-1)*8+(AS$6-1)*1+1,8),AGS,2,FALSE)))</f>
        <v/>
      </c>
      <c r="AT129" s="232" t="str">
        <f>IF(MID('Tab. A1.4-WVG'!$C133,(AT$6-1)*8+(AT$6-1)*1+1,8)="","",CONCATENATE(MID('Tab. A1.4-WVG'!$C133,(AT$6-1)*8+(AT$6-1)*1+1,8),": ",VLOOKUP(MID('Tab. A1.4-WVG'!$C133,(AT$6-1)*8+(AT$6-1)*1+1,8),AGS,2,FALSE)))</f>
        <v/>
      </c>
      <c r="AU129" s="232" t="str">
        <f>IF(MID('Tab. A1.4-WVG'!$C133,(AU$6-1)*8+(AU$6-1)*1+1,8)="","",CONCATENATE(MID('Tab. A1.4-WVG'!$C133,(AU$6-1)*8+(AU$6-1)*1+1,8),": ",VLOOKUP(MID('Tab. A1.4-WVG'!$C133,(AU$6-1)*8+(AU$6-1)*1+1,8),AGS,2,FALSE)))</f>
        <v/>
      </c>
      <c r="AV129" s="232" t="str">
        <f>IF(MID('Tab. A1.4-WVG'!$C133,(AV$6-1)*8+(AV$6-1)*1+1,8)="","",CONCATENATE(MID('Tab. A1.4-WVG'!$C133,(AV$6-1)*8+(AV$6-1)*1+1,8),": ",VLOOKUP(MID('Tab. A1.4-WVG'!$C133,(AV$6-1)*8+(AV$6-1)*1+1,8),AGS,2,FALSE)))</f>
        <v/>
      </c>
      <c r="AW129" s="232" t="str">
        <f>IF(MID('Tab. A1.4-WVG'!$C133,(AW$6-1)*8+(AW$6-1)*1+1,8)="","",CONCATENATE(MID('Tab. A1.4-WVG'!$C133,(AW$6-1)*8+(AW$6-1)*1+1,8),": ",VLOOKUP(MID('Tab. A1.4-WVG'!$C133,(AW$6-1)*8+(AW$6-1)*1+1,8),AGS,2,FALSE)))</f>
        <v/>
      </c>
      <c r="AX129" s="232" t="str">
        <f>IF(MID('Tab. A1.4-WVG'!$C133,(AX$6-1)*8+(AX$6-1)*1+1,8)="","",CONCATENATE(MID('Tab. A1.4-WVG'!$C133,(AX$6-1)*8+(AX$6-1)*1+1,8),": ",VLOOKUP(MID('Tab. A1.4-WVG'!$C133,(AX$6-1)*8+(AX$6-1)*1+1,8),AGS,2,FALSE)))</f>
        <v/>
      </c>
      <c r="AY129" s="232" t="str">
        <f>IF(MID('Tab. A1.4-WVG'!$C133,(AY$6-1)*8+(AY$6-1)*1+1,8)="","",CONCATENATE(MID('Tab. A1.4-WVG'!$C133,(AY$6-1)*8+(AY$6-1)*1+1,8),": ",VLOOKUP(MID('Tab. A1.4-WVG'!$C133,(AY$6-1)*8+(AY$6-1)*1+1,8),AGS,2,FALSE)))</f>
        <v/>
      </c>
      <c r="AZ129" s="232" t="str">
        <f>IF(MID('Tab. A1.4-WVG'!$C133,(AZ$6-1)*8+(AZ$6-1)*1+1,8)="","",CONCATENATE(MID('Tab. A1.4-WVG'!$C133,(AZ$6-1)*8+(AZ$6-1)*1+1,8),": ",VLOOKUP(MID('Tab. A1.4-WVG'!$C133,(AZ$6-1)*8+(AZ$6-1)*1+1,8),AGS,2,FALSE)))</f>
        <v/>
      </c>
      <c r="BA129" s="232" t="str">
        <f>IF(MID('Tab. A1.4-WVG'!$C133,(BA$6-1)*8+(BA$6-1)*1+1,8)="","",CONCATENATE(MID('Tab. A1.4-WVG'!$C133,(BA$6-1)*8+(BA$6-1)*1+1,8),": ",VLOOKUP(MID('Tab. A1.4-WVG'!$C133,(BA$6-1)*8+(BA$6-1)*1+1,8),AGS,2,FALSE)))</f>
        <v/>
      </c>
      <c r="BB129" s="232" t="str">
        <f>IF(MID('Tab. A1.4-WVG'!$C133,(BB$6-1)*8+(BB$6-1)*1+1,8)="","",CONCATENATE(MID('Tab. A1.4-WVG'!$C133,(BB$6-1)*8+(BB$6-1)*1+1,8),": ",VLOOKUP(MID('Tab. A1.4-WVG'!$C133,(BB$6-1)*8+(BB$6-1)*1+1,8),AGS,2,FALSE)))</f>
        <v/>
      </c>
      <c r="BC129" s="232" t="str">
        <f>IF(MID('Tab. A1.4-WVG'!$C133,(BC$6-1)*8+(BC$6-1)*1+1,8)="","",CONCATENATE(MID('Tab. A1.4-WVG'!$C133,(BC$6-1)*8+(BC$6-1)*1+1,8),": ",VLOOKUP(MID('Tab. A1.4-WVG'!$C133,(BC$6-1)*8+(BC$6-1)*1+1,8),AGS,2,FALSE)))</f>
        <v/>
      </c>
      <c r="BD129" s="232" t="str">
        <f>IF(MID('Tab. A1.4-WVG'!$C133,(BD$6-1)*8+(BD$6-1)*1+1,8)="","",CONCATENATE(MID('Tab. A1.4-WVG'!$C133,(BD$6-1)*8+(BD$6-1)*1+1,8),": ",VLOOKUP(MID('Tab. A1.4-WVG'!$C133,(BD$6-1)*8+(BD$6-1)*1+1,8),AGS,2,FALSE)))</f>
        <v/>
      </c>
      <c r="BE129" s="232" t="str">
        <f>IF(MID('Tab. A1.4-WVG'!$C133,(BE$6-1)*8+(BE$6-1)*1+1,8)="","",CONCATENATE(MID('Tab. A1.4-WVG'!$C133,(BE$6-1)*8+(BE$6-1)*1+1,8),": ",VLOOKUP(MID('Tab. A1.4-WVG'!$C133,(BE$6-1)*8+(BE$6-1)*1+1,8),AGS,2,FALSE)))</f>
        <v/>
      </c>
      <c r="BF129" s="232" t="str">
        <f>IF(MID('Tab. A1.4-WVG'!$C133,(BF$6-1)*8+(BF$6-1)*1+1,8)="","",CONCATENATE(MID('Tab. A1.4-WVG'!$C133,(BF$6-1)*8+(BF$6-1)*1+1,8),": ",VLOOKUP(MID('Tab. A1.4-WVG'!$C133,(BF$6-1)*8+(BF$6-1)*1+1,8),AGS,2,FALSE)))</f>
        <v/>
      </c>
      <c r="BG129" s="232" t="str">
        <f>IF(MID('Tab. A1.4-WVG'!$C133,(BG$6-1)*8+(BG$6-1)*1+1,8)="","",CONCATENATE(MID('Tab. A1.4-WVG'!$C133,(BG$6-1)*8+(BG$6-1)*1+1,8),": ",VLOOKUP(MID('Tab. A1.4-WVG'!$C133,(BG$6-1)*8+(BG$6-1)*1+1,8),AGS,2,FALSE)))</f>
        <v/>
      </c>
      <c r="BH129" s="232" t="str">
        <f>IF(MID('Tab. A1.4-WVG'!$C133,(BH$6-1)*8+(BH$6-1)*1+1,8)="","",CONCATENATE(MID('Tab. A1.4-WVG'!$C133,(BH$6-1)*8+(BH$6-1)*1+1,8),": ",VLOOKUP(MID('Tab. A1.4-WVG'!$C133,(BH$6-1)*8+(BH$6-1)*1+1,8),AGS,2,FALSE)))</f>
        <v/>
      </c>
      <c r="BI129" s="232" t="str">
        <f>IF(MID('Tab. A1.4-WVG'!$C133,(BI$6-1)*8+(BI$6-1)*1+1,8)="","",CONCATENATE(MID('Tab. A1.4-WVG'!$C133,(BI$6-1)*8+(BI$6-1)*1+1,8),": ",VLOOKUP(MID('Tab. A1.4-WVG'!$C133,(BI$6-1)*8+(BI$6-1)*1+1,8),AGS,2,FALSE)))</f>
        <v/>
      </c>
      <c r="BJ129" s="232" t="str">
        <f>IF(MID('Tab. A1.4-WVG'!$C133,(BJ$6-1)*8+(BJ$6-1)*1+1,8)="","",CONCATENATE(MID('Tab. A1.4-WVG'!$C133,(BJ$6-1)*8+(BJ$6-1)*1+1,8),": ",VLOOKUP(MID('Tab. A1.4-WVG'!$C133,(BJ$6-1)*8+(BJ$6-1)*1+1,8),AGS,2,FALSE)))</f>
        <v/>
      </c>
      <c r="BK129" s="232" t="str">
        <f>IF(MID('Tab. A1.4-WVG'!$C133,(BK$6-1)*8+(BK$6-1)*1+1,8)="","",CONCATENATE(MID('Tab. A1.4-WVG'!$C133,(BK$6-1)*8+(BK$6-1)*1+1,8),": ",VLOOKUP(MID('Tab. A1.4-WVG'!$C133,(BK$6-1)*8+(BK$6-1)*1+1,8),AGS,2,FALSE)))</f>
        <v/>
      </c>
      <c r="BL129" s="232" t="str">
        <f>IF(MID('Tab. A1.4-WVG'!$C133,(BL$6-1)*8+(BL$6-1)*1+1,8)="","",CONCATENATE(MID('Tab. A1.4-WVG'!$C133,(BL$6-1)*8+(BL$6-1)*1+1,8),": ",VLOOKUP(MID('Tab. A1.4-WVG'!$C133,(BL$6-1)*8+(BL$6-1)*1+1,8),AGS,2,FALSE)))</f>
        <v/>
      </c>
      <c r="BM129" s="232" t="str">
        <f>IF(MID('Tab. A1.4-WVG'!$C133,(BM$6-1)*8+(BM$6-1)*1+1,8)="","",CONCATENATE(MID('Tab. A1.4-WVG'!$C133,(BM$6-1)*8+(BM$6-1)*1+1,8),": ",VLOOKUP(MID('Tab. A1.4-WVG'!$C133,(BM$6-1)*8+(BM$6-1)*1+1,8),AGS,2,FALSE)))</f>
        <v/>
      </c>
      <c r="BN129" s="232" t="str">
        <f>IF(MID('Tab. A1.4-WVG'!$C133,(BN$6-1)*8+(BN$6-1)*1+1,8)="","",CONCATENATE(MID('Tab. A1.4-WVG'!$C133,(BN$6-1)*8+(BN$6-1)*1+1,8),": ",VLOOKUP(MID('Tab. A1.4-WVG'!$C133,(BN$6-1)*8+(BN$6-1)*1+1,8),AGS,2,FALSE)))</f>
        <v/>
      </c>
      <c r="BO129" s="232" t="str">
        <f>IF(MID('Tab. A1.4-WVG'!$C133,(BO$6-1)*8+(BO$6-1)*1+1,8)="","",CONCATENATE(MID('Tab. A1.4-WVG'!$C133,(BO$6-1)*8+(BO$6-1)*1+1,8),": ",VLOOKUP(MID('Tab. A1.4-WVG'!$C133,(BO$6-1)*8+(BO$6-1)*1+1,8),AGS,2,FALSE)))</f>
        <v/>
      </c>
      <c r="BP129" s="232" t="str">
        <f>IF(MID('Tab. A1.4-WVG'!$C133,(BP$6-1)*8+(BP$6-1)*1+1,8)="","",CONCATENATE(MID('Tab. A1.4-WVG'!$C133,(BP$6-1)*8+(BP$6-1)*1+1,8),": ",VLOOKUP(MID('Tab. A1.4-WVG'!$C133,(BP$6-1)*8+(BP$6-1)*1+1,8),AGS,2,FALSE)))</f>
        <v/>
      </c>
      <c r="BQ129" s="232" t="str">
        <f>IF(MID('Tab. A1.4-WVG'!$C133,(BQ$6-1)*8+(BQ$6-1)*1+1,8)="","",CONCATENATE(MID('Tab. A1.4-WVG'!$C133,(BQ$6-1)*8+(BQ$6-1)*1+1,8),": ",VLOOKUP(MID('Tab. A1.4-WVG'!$C133,(BQ$6-1)*8+(BQ$6-1)*1+1,8),AGS,2,FALSE)))</f>
        <v/>
      </c>
      <c r="BR129" s="232" t="str">
        <f>IF(MID('Tab. A1.4-WVG'!$C133,(BR$6-1)*8+(BR$6-1)*1+1,8)="","",CONCATENATE(MID('Tab. A1.4-WVG'!$C133,(BR$6-1)*8+(BR$6-1)*1+1,8),": ",VLOOKUP(MID('Tab. A1.4-WVG'!$C133,(BR$6-1)*8+(BR$6-1)*1+1,8),AGS,2,FALSE)))</f>
        <v/>
      </c>
      <c r="BS129" s="232" t="str">
        <f>IF(MID('Tab. A1.4-WVG'!$C133,(BS$6-1)*8+(BS$6-1)*1+1,8)="","",CONCATENATE(MID('Tab. A1.4-WVG'!$C133,(BS$6-1)*8+(BS$6-1)*1+1,8),": ",VLOOKUP(MID('Tab. A1.4-WVG'!$C133,(BS$6-1)*8+(BS$6-1)*1+1,8),AGS,2,FALSE)))</f>
        <v/>
      </c>
      <c r="BT129" s="232" t="str">
        <f>IF(MID('Tab. A1.4-WVG'!$C133,(BT$6-1)*8+(BT$6-1)*1+1,8)="","",CONCATENATE(MID('Tab. A1.4-WVG'!$C133,(BT$6-1)*8+(BT$6-1)*1+1,8),": ",VLOOKUP(MID('Tab. A1.4-WVG'!$C133,(BT$6-1)*8+(BT$6-1)*1+1,8),AGS,2,FALSE)))</f>
        <v/>
      </c>
      <c r="BU129" s="232" t="str">
        <f>IF(MID('Tab. A1.4-WVG'!$C133,(BU$6-1)*8+(BU$6-1)*1+1,8)="","",CONCATENATE(MID('Tab. A1.4-WVG'!$C133,(BU$6-1)*8+(BU$6-1)*1+1,8),": ",VLOOKUP(MID('Tab. A1.4-WVG'!$C133,(BU$6-1)*8+(BU$6-1)*1+1,8),AGS,2,FALSE)))</f>
        <v/>
      </c>
      <c r="BV129" s="232" t="str">
        <f>IF(MID('Tab. A1.4-WVG'!$C133,(BV$6-1)*8+(BV$6-1)*1+1,8)="","",CONCATENATE(MID('Tab. A1.4-WVG'!$C133,(BV$6-1)*8+(BV$6-1)*1+1,8),": ",VLOOKUP(MID('Tab. A1.4-WVG'!$C133,(BV$6-1)*8+(BV$6-1)*1+1,8),AGS,2,FALSE)))</f>
        <v/>
      </c>
      <c r="BW129" s="232" t="str">
        <f>IF(MID('Tab. A1.4-WVG'!$C133,(BW$6-1)*8+(BW$6-1)*1+1,8)="","",CONCATENATE(MID('Tab. A1.4-WVG'!$C133,(BW$6-1)*8+(BW$6-1)*1+1,8),": ",VLOOKUP(MID('Tab. A1.4-WVG'!$C133,(BW$6-1)*8+(BW$6-1)*1+1,8),AGS,2,FALSE)))</f>
        <v/>
      </c>
      <c r="BX129" s="232" t="str">
        <f>IF(MID('Tab. A1.4-WVG'!$C133,(BX$6-1)*8+(BX$6-1)*1+1,8)="","",CONCATENATE(MID('Tab. A1.4-WVG'!$C133,(BX$6-1)*8+(BX$6-1)*1+1,8),": ",VLOOKUP(MID('Tab. A1.4-WVG'!$C133,(BX$6-1)*8+(BX$6-1)*1+1,8),AGS,2,FALSE)))</f>
        <v/>
      </c>
      <c r="BY129" s="232" t="str">
        <f>IF(MID('Tab. A1.4-WVG'!$C133,(BY$6-1)*8+(BY$6-1)*1+1,8)="","",CONCATENATE(MID('Tab. A1.4-WVG'!$C133,(BY$6-1)*8+(BY$6-1)*1+1,8),": ",VLOOKUP(MID('Tab. A1.4-WVG'!$C133,(BY$6-1)*8+(BY$6-1)*1+1,8),AGS,2,FALSE)))</f>
        <v/>
      </c>
      <c r="BZ129" s="232" t="str">
        <f>IF(MID('Tab. A1.4-WVG'!$C133,(BZ$6-1)*8+(BZ$6-1)*1+1,8)="","",CONCATENATE(MID('Tab. A1.4-WVG'!$C133,(BZ$6-1)*8+(BZ$6-1)*1+1,8),": ",VLOOKUP(MID('Tab. A1.4-WVG'!$C133,(BZ$6-1)*8+(BZ$6-1)*1+1,8),AGS,2,FALSE)))</f>
        <v/>
      </c>
      <c r="CA129" s="232" t="str">
        <f>IF(MID('Tab. A1.4-WVG'!$C133,(CA$6-1)*8+(CA$6-1)*1+1,8)="","",CONCATENATE(MID('Tab. A1.4-WVG'!$C133,(CA$6-1)*8+(CA$6-1)*1+1,8),": ",VLOOKUP(MID('Tab. A1.4-WVG'!$C133,(CA$6-1)*8+(CA$6-1)*1+1,8),AGS,2,FALSE)))</f>
        <v/>
      </c>
      <c r="CB129" s="232" t="str">
        <f>IF(MID('Tab. A1.4-WVG'!$C133,(CB$6-1)*8+(CB$6-1)*1+1,8)="","",CONCATENATE(MID('Tab. A1.4-WVG'!$C133,(CB$6-1)*8+(CB$6-1)*1+1,8),": ",VLOOKUP(MID('Tab. A1.4-WVG'!$C133,(CB$6-1)*8+(CB$6-1)*1+1,8),AGS,2,FALSE)))</f>
        <v/>
      </c>
      <c r="CC129" s="232" t="str">
        <f>IF(MID('Tab. A1.4-WVG'!$C133,(CC$6-1)*8+(CC$6-1)*1+1,8)="","",CONCATENATE(MID('Tab. A1.4-WVG'!$C133,(CC$6-1)*8+(CC$6-1)*1+1,8),": ",VLOOKUP(MID('Tab. A1.4-WVG'!$C133,(CC$6-1)*8+(CC$6-1)*1+1,8),AGS,2,FALSE)))</f>
        <v/>
      </c>
      <c r="CD129" s="232" t="str">
        <f>IF(MID('Tab. A1.4-WVG'!$C133,(CD$6-1)*8+(CD$6-1)*1+1,8)="","",CONCATENATE(MID('Tab. A1.4-WVG'!$C133,(CD$6-1)*8+(CD$6-1)*1+1,8),": ",VLOOKUP(MID('Tab. A1.4-WVG'!$C133,(CD$6-1)*8+(CD$6-1)*1+1,8),AGS,2,FALSE)))</f>
        <v/>
      </c>
      <c r="CE129" s="232" t="str">
        <f>IF(MID('Tab. A1.4-WVG'!$C133,(CE$6-1)*8+(CE$6-1)*1+1,8)="","",CONCATENATE(MID('Tab. A1.4-WVG'!$C133,(CE$6-1)*8+(CE$6-1)*1+1,8),": ",VLOOKUP(MID('Tab. A1.4-WVG'!$C133,(CE$6-1)*8+(CE$6-1)*1+1,8),AGS,2,FALSE)))</f>
        <v/>
      </c>
      <c r="CF129" s="232" t="str">
        <f>IF(MID('Tab. A1.4-WVG'!$C133,(CF$6-1)*8+(CF$6-1)*1+1,8)="","",CONCATENATE(MID('Tab. A1.4-WVG'!$C133,(CF$6-1)*8+(CF$6-1)*1+1,8),": ",VLOOKUP(MID('Tab. A1.4-WVG'!$C133,(CF$6-1)*8+(CF$6-1)*1+1,8),AGS,2,FALSE)))</f>
        <v/>
      </c>
      <c r="CG129" s="232" t="str">
        <f>IF(MID('Tab. A1.4-WVG'!$C133,(CG$6-1)*8+(CG$6-1)*1+1,8)="","",CONCATENATE(MID('Tab. A1.4-WVG'!$C133,(CG$6-1)*8+(CG$6-1)*1+1,8),": ",VLOOKUP(MID('Tab. A1.4-WVG'!$C133,(CG$6-1)*8+(CG$6-1)*1+1,8),AGS,2,FALSE)))</f>
        <v/>
      </c>
      <c r="CH129" s="232" t="str">
        <f>IF(MID('Tab. A1.4-WVG'!$C133,(CH$6-1)*8+(CH$6-1)*1+1,8)="","",CONCATENATE(MID('Tab. A1.4-WVG'!$C133,(CH$6-1)*8+(CH$6-1)*1+1,8),": ",VLOOKUP(MID('Tab. A1.4-WVG'!$C133,(CH$6-1)*8+(CH$6-1)*1+1,8),AGS,2,FALSE)))</f>
        <v/>
      </c>
      <c r="CI129" s="232" t="str">
        <f>IF(MID('Tab. A1.4-WVG'!$C133,(CI$6-1)*8+(CI$6-1)*1+1,8)="","",CONCATENATE(MID('Tab. A1.4-WVG'!$C133,(CI$6-1)*8+(CI$6-1)*1+1,8),": ",VLOOKUP(MID('Tab. A1.4-WVG'!$C133,(CI$6-1)*8+(CI$6-1)*1+1,8),AGS,2,FALSE)))</f>
        <v/>
      </c>
      <c r="CJ129" s="232" t="str">
        <f>IF(MID('Tab. A1.4-WVG'!$C133,(CJ$6-1)*8+(CJ$6-1)*1+1,8)="","",CONCATENATE(MID('Tab. A1.4-WVG'!$C133,(CJ$6-1)*8+(CJ$6-1)*1+1,8),": ",VLOOKUP(MID('Tab. A1.4-WVG'!$C133,(CJ$6-1)*8+(CJ$6-1)*1+1,8),AGS,2,FALSE)))</f>
        <v/>
      </c>
      <c r="CK129" s="232" t="str">
        <f>IF(MID('Tab. A1.4-WVG'!$C133,(CK$6-1)*8+(CK$6-1)*1+1,8)="","",CONCATENATE(MID('Tab. A1.4-WVG'!$C133,(CK$6-1)*8+(CK$6-1)*1+1,8),": ",VLOOKUP(MID('Tab. A1.4-WVG'!$C133,(CK$6-1)*8+(CK$6-1)*1+1,8),AGS,2,FALSE)))</f>
        <v/>
      </c>
      <c r="CL129" s="232" t="str">
        <f>IF(MID('Tab. A1.4-WVG'!$C133,(CL$6-1)*8+(CL$6-1)*1+1,8)="","",CONCATENATE(MID('Tab. A1.4-WVG'!$C133,(CL$6-1)*8+(CL$6-1)*1+1,8),": ",VLOOKUP(MID('Tab. A1.4-WVG'!$C133,(CL$6-1)*8+(CL$6-1)*1+1,8),AGS,2,FALSE)))</f>
        <v/>
      </c>
      <c r="CM129" s="232" t="str">
        <f>IF(MID('Tab. A1.4-WVG'!$C133,(CM$6-1)*8+(CM$6-1)*1+1,8)="","",CONCATENATE(MID('Tab. A1.4-WVG'!$C133,(CM$6-1)*8+(CM$6-1)*1+1,8),": ",VLOOKUP(MID('Tab. A1.4-WVG'!$C133,(CM$6-1)*8+(CM$6-1)*1+1,8),AGS,2,FALSE)))</f>
        <v/>
      </c>
      <c r="CN129" s="232" t="str">
        <f>IF(MID('Tab. A1.4-WVG'!$C133,(CN$6-1)*8+(CN$6-1)*1+1,8)="","",CONCATENATE(MID('Tab. A1.4-WVG'!$C133,(CN$6-1)*8+(CN$6-1)*1+1,8),": ",VLOOKUP(MID('Tab. A1.4-WVG'!$C133,(CN$6-1)*8+(CN$6-1)*1+1,8),AGS,2,FALSE)))</f>
        <v/>
      </c>
      <c r="CO129" s="232" t="str">
        <f>IF(MID('Tab. A1.4-WVG'!$C133,(CO$6-1)*8+(CO$6-1)*1+1,8)="","",CONCATENATE(MID('Tab. A1.4-WVG'!$C133,(CO$6-1)*8+(CO$6-1)*1+1,8),": ",VLOOKUP(MID('Tab. A1.4-WVG'!$C133,(CO$6-1)*8+(CO$6-1)*1+1,8),AGS,2,FALSE)))</f>
        <v/>
      </c>
      <c r="CP129" s="232" t="str">
        <f>IF(MID('Tab. A1.4-WVG'!$C133,(CP$6-1)*8+(CP$6-1)*1+1,8)="","",CONCATENATE(MID('Tab. A1.4-WVG'!$C133,(CP$6-1)*8+(CP$6-1)*1+1,8),": ",VLOOKUP(MID('Tab. A1.4-WVG'!$C133,(CP$6-1)*8+(CP$6-1)*1+1,8),AGS,2,FALSE)))</f>
        <v/>
      </c>
      <c r="CQ129" s="232" t="str">
        <f>IF(MID('Tab. A1.4-WVG'!$C133,(CQ$6-1)*8+(CQ$6-1)*1+1,8)="","",CONCATENATE(MID('Tab. A1.4-WVG'!$C133,(CQ$6-1)*8+(CQ$6-1)*1+1,8),": ",VLOOKUP(MID('Tab. A1.4-WVG'!$C133,(CQ$6-1)*8+(CQ$6-1)*1+1,8),AGS,2,FALSE)))</f>
        <v/>
      </c>
      <c r="CR129" s="232" t="str">
        <f>IF(MID('Tab. A1.4-WVG'!$C133,(CR$6-1)*8+(CR$6-1)*1+1,8)="","",CONCATENATE(MID('Tab. A1.4-WVG'!$C133,(CR$6-1)*8+(CR$6-1)*1+1,8),": ",VLOOKUP(MID('Tab. A1.4-WVG'!$C133,(CR$6-1)*8+(CR$6-1)*1+1,8),AGS,2,FALSE)))</f>
        <v/>
      </c>
      <c r="CS129" s="232" t="str">
        <f>IF(MID('Tab. A1.4-WVG'!$C133,(CS$6-1)*8+(CS$6-1)*1+1,8)="","",CONCATENATE(MID('Tab. A1.4-WVG'!$C133,(CS$6-1)*8+(CS$6-1)*1+1,8),": ",VLOOKUP(MID('Tab. A1.4-WVG'!$C133,(CS$6-1)*8+(CS$6-1)*1+1,8),AGS,2,FALSE)))</f>
        <v/>
      </c>
      <c r="CT129" s="232" t="str">
        <f>IF(MID('Tab. A1.4-WVG'!$C133,(CT$6-1)*8+(CT$6-1)*1+1,8)="","",CONCATENATE(MID('Tab. A1.4-WVG'!$C133,(CT$6-1)*8+(CT$6-1)*1+1,8),": ",VLOOKUP(MID('Tab. A1.4-WVG'!$C133,(CT$6-1)*8+(CT$6-1)*1+1,8),AGS,2,FALSE)))</f>
        <v/>
      </c>
      <c r="CU129" s="232" t="str">
        <f>IF(MID('Tab. A1.4-WVG'!$C133,(CU$6-1)*8+(CU$6-1)*1+1,8)="","",CONCATENATE(MID('Tab. A1.4-WVG'!$C133,(CU$6-1)*8+(CU$6-1)*1+1,8),": ",VLOOKUP(MID('Tab. A1.4-WVG'!$C133,(CU$6-1)*8+(CU$6-1)*1+1,8),AGS,2,FALSE)))</f>
        <v/>
      </c>
      <c r="CV129" s="232" t="str">
        <f>IF(MID('Tab. A1.4-WVG'!$C133,(CV$6-1)*8+(CV$6-1)*1+1,8)="","",CONCATENATE(MID('Tab. A1.4-WVG'!$C133,(CV$6-1)*8+(CV$6-1)*1+1,8),": ",VLOOKUP(MID('Tab. A1.4-WVG'!$C133,(CV$6-1)*8+(CV$6-1)*1+1,8),AGS,2,FALSE)))</f>
        <v/>
      </c>
      <c r="CW129" s="232" t="str">
        <f>IF(MID('Tab. A1.4-WVG'!$C133,(CW$6-1)*8+(CW$6-1)*1+1,8)="","",CONCATENATE(MID('Tab. A1.4-WVG'!$C133,(CW$6-1)*8+(CW$6-1)*1+1,8),": ",VLOOKUP(MID('Tab. A1.4-WVG'!$C133,(CW$6-1)*8+(CW$6-1)*1+1,8),AGS,2,FALSE)))</f>
        <v/>
      </c>
      <c r="CX129" s="39">
        <f t="shared" si="1"/>
        <v>0</v>
      </c>
    </row>
    <row r="130" spans="1:102" ht="38.25" customHeight="1" x14ac:dyDescent="0.2">
      <c r="A130" s="231" t="str">
        <f>IF('Tab. A1.4-WVG'!A134="","",'Tab. A1.4-WVG'!A134)</f>
        <v/>
      </c>
      <c r="B130" s="232" t="str">
        <f>IF(MID('Tab. A1.4-WVG'!$C134,(B$6-1)*8+(B$6-1)*1+1,8)="","",CONCATENATE(MID('Tab. A1.4-WVG'!$C134,(B$6-1)*8+(B$6-1)*1+1,8),": ",VLOOKUP(MID('Tab. A1.4-WVG'!$C134,(B$6-1)*8+(B$6-1)*1+1,8),AGS,2,FALSE)))</f>
        <v/>
      </c>
      <c r="C130" s="232" t="str">
        <f>IF(MID('Tab. A1.4-WVG'!$C134,(C$6-1)*8+(C$6-1)*1+1,8)="","",CONCATENATE(MID('Tab. A1.4-WVG'!$C134,(C$6-1)*8+(C$6-1)*1+1,8),": ",VLOOKUP(MID('Tab. A1.4-WVG'!$C134,(C$6-1)*8+(C$6-1)*1+1,8),AGS,2,FALSE)))</f>
        <v/>
      </c>
      <c r="D130" s="232" t="str">
        <f>IF(MID('Tab. A1.4-WVG'!$C134,(D$6-1)*8+(D$6-1)*1+1,8)="","",CONCATENATE(MID('Tab. A1.4-WVG'!$C134,(D$6-1)*8+(D$6-1)*1+1,8),": ",VLOOKUP(MID('Tab. A1.4-WVG'!$C134,(D$6-1)*8+(D$6-1)*1+1,8),AGS,2,FALSE)))</f>
        <v/>
      </c>
      <c r="E130" s="232" t="str">
        <f>IF(MID('Tab. A1.4-WVG'!$C134,(E$6-1)*8+(E$6-1)*1+1,8)="","",CONCATENATE(MID('Tab. A1.4-WVG'!$C134,(E$6-1)*8+(E$6-1)*1+1,8),": ",VLOOKUP(MID('Tab. A1.4-WVG'!$C134,(E$6-1)*8+(E$6-1)*1+1,8),AGS,2,FALSE)))</f>
        <v/>
      </c>
      <c r="F130" s="232" t="str">
        <f>IF(MID('Tab. A1.4-WVG'!$C134,(F$6-1)*8+(F$6-1)*1+1,8)="","",CONCATENATE(MID('Tab. A1.4-WVG'!$C134,(F$6-1)*8+(F$6-1)*1+1,8),": ",VLOOKUP(MID('Tab. A1.4-WVG'!$C134,(F$6-1)*8+(F$6-1)*1+1,8),AGS,2,FALSE)))</f>
        <v/>
      </c>
      <c r="G130" s="232" t="str">
        <f>IF(MID('Tab. A1.4-WVG'!$C134,(G$6-1)*8+(G$6-1)*1+1,8)="","",CONCATENATE(MID('Tab. A1.4-WVG'!$C134,(G$6-1)*8+(G$6-1)*1+1,8),": ",VLOOKUP(MID('Tab. A1.4-WVG'!$C134,(G$6-1)*8+(G$6-1)*1+1,8),AGS,2,FALSE)))</f>
        <v/>
      </c>
      <c r="H130" s="232" t="str">
        <f>IF(MID('Tab. A1.4-WVG'!$C134,(H$6-1)*8+(H$6-1)*1+1,8)="","",CONCATENATE(MID('Tab. A1.4-WVG'!$C134,(H$6-1)*8+(H$6-1)*1+1,8),": ",VLOOKUP(MID('Tab. A1.4-WVG'!$C134,(H$6-1)*8+(H$6-1)*1+1,8),AGS,2,FALSE)))</f>
        <v/>
      </c>
      <c r="I130" s="232" t="str">
        <f>IF(MID('Tab. A1.4-WVG'!$C134,(I$6-1)*8+(I$6-1)*1+1,8)="","",CONCATENATE(MID('Tab. A1.4-WVG'!$C134,(I$6-1)*8+(I$6-1)*1+1,8),": ",VLOOKUP(MID('Tab. A1.4-WVG'!$C134,(I$6-1)*8+(I$6-1)*1+1,8),AGS,2,FALSE)))</f>
        <v/>
      </c>
      <c r="J130" s="232" t="str">
        <f>IF(MID('Tab. A1.4-WVG'!$C134,(J$6-1)*8+(J$6-1)*1+1,8)="","",CONCATENATE(MID('Tab. A1.4-WVG'!$C134,(J$6-1)*8+(J$6-1)*1+1,8),": ",VLOOKUP(MID('Tab. A1.4-WVG'!$C134,(J$6-1)*8+(J$6-1)*1+1,8),AGS,2,FALSE)))</f>
        <v/>
      </c>
      <c r="K130" s="232" t="str">
        <f>IF(MID('Tab. A1.4-WVG'!$C134,(K$6-1)*8+(K$6-1)*1+1,8)="","",CONCATENATE(MID('Tab. A1.4-WVG'!$C134,(K$6-1)*8+(K$6-1)*1+1,8),": ",VLOOKUP(MID('Tab. A1.4-WVG'!$C134,(K$6-1)*8+(K$6-1)*1+1,8),AGS,2,FALSE)))</f>
        <v/>
      </c>
      <c r="L130" s="232" t="str">
        <f>IF(MID('Tab. A1.4-WVG'!$C134,(L$6-1)*8+(L$6-1)*1+1,8)="","",CONCATENATE(MID('Tab. A1.4-WVG'!$C134,(L$6-1)*8+(L$6-1)*1+1,8),": ",VLOOKUP(MID('Tab. A1.4-WVG'!$C134,(L$6-1)*8+(L$6-1)*1+1,8),AGS,2,FALSE)))</f>
        <v/>
      </c>
      <c r="M130" s="232" t="str">
        <f>IF(MID('Tab. A1.4-WVG'!$C134,(M$6-1)*8+(M$6-1)*1+1,8)="","",CONCATENATE(MID('Tab. A1.4-WVG'!$C134,(M$6-1)*8+(M$6-1)*1+1,8),": ",VLOOKUP(MID('Tab. A1.4-WVG'!$C134,(M$6-1)*8+(M$6-1)*1+1,8),AGS,2,FALSE)))</f>
        <v/>
      </c>
      <c r="N130" s="232" t="str">
        <f>IF(MID('Tab. A1.4-WVG'!$C134,(N$6-1)*8+(N$6-1)*1+1,8)="","",CONCATENATE(MID('Tab. A1.4-WVG'!$C134,(N$6-1)*8+(N$6-1)*1+1,8),": ",VLOOKUP(MID('Tab. A1.4-WVG'!$C134,(N$6-1)*8+(N$6-1)*1+1,8),AGS,2,FALSE)))</f>
        <v/>
      </c>
      <c r="O130" s="232" t="str">
        <f>IF(MID('Tab. A1.4-WVG'!$C134,(O$6-1)*8+(O$6-1)*1+1,8)="","",CONCATENATE(MID('Tab. A1.4-WVG'!$C134,(O$6-1)*8+(O$6-1)*1+1,8),": ",VLOOKUP(MID('Tab. A1.4-WVG'!$C134,(O$6-1)*8+(O$6-1)*1+1,8),AGS,2,FALSE)))</f>
        <v/>
      </c>
      <c r="P130" s="232" t="str">
        <f>IF(MID('Tab. A1.4-WVG'!$C134,(P$6-1)*8+(P$6-1)*1+1,8)="","",CONCATENATE(MID('Tab. A1.4-WVG'!$C134,(P$6-1)*8+(P$6-1)*1+1,8),": ",VLOOKUP(MID('Tab. A1.4-WVG'!$C134,(P$6-1)*8+(P$6-1)*1+1,8),AGS,2,FALSE)))</f>
        <v/>
      </c>
      <c r="Q130" s="232" t="str">
        <f>IF(MID('Tab. A1.4-WVG'!$C134,(Q$6-1)*8+(Q$6-1)*1+1,8)="","",CONCATENATE(MID('Tab. A1.4-WVG'!$C134,(Q$6-1)*8+(Q$6-1)*1+1,8),": ",VLOOKUP(MID('Tab. A1.4-WVG'!$C134,(Q$6-1)*8+(Q$6-1)*1+1,8),AGS,2,FALSE)))</f>
        <v/>
      </c>
      <c r="R130" s="232" t="str">
        <f>IF(MID('Tab. A1.4-WVG'!$C134,(R$6-1)*8+(R$6-1)*1+1,8)="","",CONCATENATE(MID('Tab. A1.4-WVG'!$C134,(R$6-1)*8+(R$6-1)*1+1,8),": ",VLOOKUP(MID('Tab. A1.4-WVG'!$C134,(R$6-1)*8+(R$6-1)*1+1,8),AGS,2,FALSE)))</f>
        <v/>
      </c>
      <c r="S130" s="232" t="str">
        <f>IF(MID('Tab. A1.4-WVG'!$C134,(S$6-1)*8+(S$6-1)*1+1,8)="","",CONCATENATE(MID('Tab. A1.4-WVG'!$C134,(S$6-1)*8+(S$6-1)*1+1,8),": ",VLOOKUP(MID('Tab. A1.4-WVG'!$C134,(S$6-1)*8+(S$6-1)*1+1,8),AGS,2,FALSE)))</f>
        <v/>
      </c>
      <c r="T130" s="232" t="str">
        <f>IF(MID('Tab. A1.4-WVG'!$C134,(T$6-1)*8+(T$6-1)*1+1,8)="","",CONCATENATE(MID('Tab. A1.4-WVG'!$C134,(T$6-1)*8+(T$6-1)*1+1,8),": ",VLOOKUP(MID('Tab. A1.4-WVG'!$C134,(T$6-1)*8+(T$6-1)*1+1,8),AGS,2,FALSE)))</f>
        <v/>
      </c>
      <c r="U130" s="232" t="str">
        <f>IF(MID('Tab. A1.4-WVG'!$C134,(U$6-1)*8+(U$6-1)*1+1,8)="","",CONCATENATE(MID('Tab. A1.4-WVG'!$C134,(U$6-1)*8+(U$6-1)*1+1,8),": ",VLOOKUP(MID('Tab. A1.4-WVG'!$C134,(U$6-1)*8+(U$6-1)*1+1,8),AGS,2,FALSE)))</f>
        <v/>
      </c>
      <c r="V130" s="232" t="str">
        <f>IF(MID('Tab. A1.4-WVG'!$C134,(V$6-1)*8+(V$6-1)*1+1,8)="","",CONCATENATE(MID('Tab. A1.4-WVG'!$C134,(V$6-1)*8+(V$6-1)*1+1,8),": ",VLOOKUP(MID('Tab. A1.4-WVG'!$C134,(V$6-1)*8+(V$6-1)*1+1,8),AGS,2,FALSE)))</f>
        <v/>
      </c>
      <c r="W130" s="232" t="str">
        <f>IF(MID('Tab. A1.4-WVG'!$C134,(W$6-1)*8+(W$6-1)*1+1,8)="","",CONCATENATE(MID('Tab. A1.4-WVG'!$C134,(W$6-1)*8+(W$6-1)*1+1,8),": ",VLOOKUP(MID('Tab. A1.4-WVG'!$C134,(W$6-1)*8+(W$6-1)*1+1,8),AGS,2,FALSE)))</f>
        <v/>
      </c>
      <c r="X130" s="232" t="str">
        <f>IF(MID('Tab. A1.4-WVG'!$C134,(X$6-1)*8+(X$6-1)*1+1,8)="","",CONCATENATE(MID('Tab. A1.4-WVG'!$C134,(X$6-1)*8+(X$6-1)*1+1,8),": ",VLOOKUP(MID('Tab. A1.4-WVG'!$C134,(X$6-1)*8+(X$6-1)*1+1,8),AGS,2,FALSE)))</f>
        <v/>
      </c>
      <c r="Y130" s="232" t="str">
        <f>IF(MID('Tab. A1.4-WVG'!$C134,(Y$6-1)*8+(Y$6-1)*1+1,8)="","",CONCATENATE(MID('Tab. A1.4-WVG'!$C134,(Y$6-1)*8+(Y$6-1)*1+1,8),": ",VLOOKUP(MID('Tab. A1.4-WVG'!$C134,(Y$6-1)*8+(Y$6-1)*1+1,8),AGS,2,FALSE)))</f>
        <v/>
      </c>
      <c r="Z130" s="232" t="str">
        <f>IF(MID('Tab. A1.4-WVG'!$C134,(Z$6-1)*8+(Z$6-1)*1+1,8)="","",CONCATENATE(MID('Tab. A1.4-WVG'!$C134,(Z$6-1)*8+(Z$6-1)*1+1,8),": ",VLOOKUP(MID('Tab. A1.4-WVG'!$C134,(Z$6-1)*8+(Z$6-1)*1+1,8),AGS,2,FALSE)))</f>
        <v/>
      </c>
      <c r="AA130" s="232" t="str">
        <f>IF(MID('Tab. A1.4-WVG'!$C134,(AA$6-1)*8+(AA$6-1)*1+1,8)="","",CONCATENATE(MID('Tab. A1.4-WVG'!$C134,(AA$6-1)*8+(AA$6-1)*1+1,8),": ",VLOOKUP(MID('Tab. A1.4-WVG'!$C134,(AA$6-1)*8+(AA$6-1)*1+1,8),AGS,2,FALSE)))</f>
        <v/>
      </c>
      <c r="AB130" s="232" t="str">
        <f>IF(MID('Tab. A1.4-WVG'!$C134,(AB$6-1)*8+(AB$6-1)*1+1,8)="","",CONCATENATE(MID('Tab. A1.4-WVG'!$C134,(AB$6-1)*8+(AB$6-1)*1+1,8),": ",VLOOKUP(MID('Tab. A1.4-WVG'!$C134,(AB$6-1)*8+(AB$6-1)*1+1,8),AGS,2,FALSE)))</f>
        <v/>
      </c>
      <c r="AC130" s="232" t="str">
        <f>IF(MID('Tab. A1.4-WVG'!$C134,(AC$6-1)*8+(AC$6-1)*1+1,8)="","",CONCATENATE(MID('Tab. A1.4-WVG'!$C134,(AC$6-1)*8+(AC$6-1)*1+1,8),": ",VLOOKUP(MID('Tab. A1.4-WVG'!$C134,(AC$6-1)*8+(AC$6-1)*1+1,8),AGS,2,FALSE)))</f>
        <v/>
      </c>
      <c r="AD130" s="232" t="str">
        <f>IF(MID('Tab. A1.4-WVG'!$C134,(AD$6-1)*8+(AD$6-1)*1+1,8)="","",CONCATENATE(MID('Tab. A1.4-WVG'!$C134,(AD$6-1)*8+(AD$6-1)*1+1,8),": ",VLOOKUP(MID('Tab. A1.4-WVG'!$C134,(AD$6-1)*8+(AD$6-1)*1+1,8),AGS,2,FALSE)))</f>
        <v/>
      </c>
      <c r="AE130" s="232" t="str">
        <f>IF(MID('Tab. A1.4-WVG'!$C134,(AE$6-1)*8+(AE$6-1)*1+1,8)="","",CONCATENATE(MID('Tab. A1.4-WVG'!$C134,(AE$6-1)*8+(AE$6-1)*1+1,8),": ",VLOOKUP(MID('Tab. A1.4-WVG'!$C134,(AE$6-1)*8+(AE$6-1)*1+1,8),AGS,2,FALSE)))</f>
        <v/>
      </c>
      <c r="AF130" s="232" t="str">
        <f>IF(MID('Tab. A1.4-WVG'!$C134,(AF$6-1)*8+(AF$6-1)*1+1,8)="","",CONCATENATE(MID('Tab. A1.4-WVG'!$C134,(AF$6-1)*8+(AF$6-1)*1+1,8),": ",VLOOKUP(MID('Tab. A1.4-WVG'!$C134,(AF$6-1)*8+(AF$6-1)*1+1,8),AGS,2,FALSE)))</f>
        <v/>
      </c>
      <c r="AG130" s="232" t="str">
        <f>IF(MID('Tab. A1.4-WVG'!$C134,(AG$6-1)*8+(AG$6-1)*1+1,8)="","",CONCATENATE(MID('Tab. A1.4-WVG'!$C134,(AG$6-1)*8+(AG$6-1)*1+1,8),": ",VLOOKUP(MID('Tab. A1.4-WVG'!$C134,(AG$6-1)*8+(AG$6-1)*1+1,8),AGS,2,FALSE)))</f>
        <v/>
      </c>
      <c r="AH130" s="232" t="str">
        <f>IF(MID('Tab. A1.4-WVG'!$C134,(AH$6-1)*8+(AH$6-1)*1+1,8)="","",CONCATENATE(MID('Tab. A1.4-WVG'!$C134,(AH$6-1)*8+(AH$6-1)*1+1,8),": ",VLOOKUP(MID('Tab. A1.4-WVG'!$C134,(AH$6-1)*8+(AH$6-1)*1+1,8),AGS,2,FALSE)))</f>
        <v/>
      </c>
      <c r="AI130" s="232" t="str">
        <f>IF(MID('Tab. A1.4-WVG'!$C134,(AI$6-1)*8+(AI$6-1)*1+1,8)="","",CONCATENATE(MID('Tab. A1.4-WVG'!$C134,(AI$6-1)*8+(AI$6-1)*1+1,8),": ",VLOOKUP(MID('Tab. A1.4-WVG'!$C134,(AI$6-1)*8+(AI$6-1)*1+1,8),AGS,2,FALSE)))</f>
        <v/>
      </c>
      <c r="AJ130" s="232" t="str">
        <f>IF(MID('Tab. A1.4-WVG'!$C134,(AJ$6-1)*8+(AJ$6-1)*1+1,8)="","",CONCATENATE(MID('Tab. A1.4-WVG'!$C134,(AJ$6-1)*8+(AJ$6-1)*1+1,8),": ",VLOOKUP(MID('Tab. A1.4-WVG'!$C134,(AJ$6-1)*8+(AJ$6-1)*1+1,8),AGS,2,FALSE)))</f>
        <v/>
      </c>
      <c r="AK130" s="232" t="str">
        <f>IF(MID('Tab. A1.4-WVG'!$C134,(AK$6-1)*8+(AK$6-1)*1+1,8)="","",CONCATENATE(MID('Tab. A1.4-WVG'!$C134,(AK$6-1)*8+(AK$6-1)*1+1,8),": ",VLOOKUP(MID('Tab. A1.4-WVG'!$C134,(AK$6-1)*8+(AK$6-1)*1+1,8),AGS,2,FALSE)))</f>
        <v/>
      </c>
      <c r="AL130" s="232" t="str">
        <f>IF(MID('Tab. A1.4-WVG'!$C134,(AL$6-1)*8+(AL$6-1)*1+1,8)="","",CONCATENATE(MID('Tab. A1.4-WVG'!$C134,(AL$6-1)*8+(AL$6-1)*1+1,8),": ",VLOOKUP(MID('Tab. A1.4-WVG'!$C134,(AL$6-1)*8+(AL$6-1)*1+1,8),AGS,2,FALSE)))</f>
        <v/>
      </c>
      <c r="AM130" s="232" t="str">
        <f>IF(MID('Tab. A1.4-WVG'!$C134,(AM$6-1)*8+(AM$6-1)*1+1,8)="","",CONCATENATE(MID('Tab. A1.4-WVG'!$C134,(AM$6-1)*8+(AM$6-1)*1+1,8),": ",VLOOKUP(MID('Tab. A1.4-WVG'!$C134,(AM$6-1)*8+(AM$6-1)*1+1,8),AGS,2,FALSE)))</f>
        <v/>
      </c>
      <c r="AN130" s="232" t="str">
        <f>IF(MID('Tab. A1.4-WVG'!$C134,(AN$6-1)*8+(AN$6-1)*1+1,8)="","",CONCATENATE(MID('Tab. A1.4-WVG'!$C134,(AN$6-1)*8+(AN$6-1)*1+1,8),": ",VLOOKUP(MID('Tab. A1.4-WVG'!$C134,(AN$6-1)*8+(AN$6-1)*1+1,8),AGS,2,FALSE)))</f>
        <v/>
      </c>
      <c r="AO130" s="232" t="str">
        <f>IF(MID('Tab. A1.4-WVG'!$C134,(AO$6-1)*8+(AO$6-1)*1+1,8)="","",CONCATENATE(MID('Tab. A1.4-WVG'!$C134,(AO$6-1)*8+(AO$6-1)*1+1,8),": ",VLOOKUP(MID('Tab. A1.4-WVG'!$C134,(AO$6-1)*8+(AO$6-1)*1+1,8),AGS,2,FALSE)))</f>
        <v/>
      </c>
      <c r="AP130" s="232" t="str">
        <f>IF(MID('Tab. A1.4-WVG'!$C134,(AP$6-1)*8+(AP$6-1)*1+1,8)="","",CONCATENATE(MID('Tab. A1.4-WVG'!$C134,(AP$6-1)*8+(AP$6-1)*1+1,8),": ",VLOOKUP(MID('Tab. A1.4-WVG'!$C134,(AP$6-1)*8+(AP$6-1)*1+1,8),AGS,2,FALSE)))</f>
        <v/>
      </c>
      <c r="AQ130" s="232" t="str">
        <f>IF(MID('Tab. A1.4-WVG'!$C134,(AQ$6-1)*8+(AQ$6-1)*1+1,8)="","",CONCATENATE(MID('Tab. A1.4-WVG'!$C134,(AQ$6-1)*8+(AQ$6-1)*1+1,8),": ",VLOOKUP(MID('Tab. A1.4-WVG'!$C134,(AQ$6-1)*8+(AQ$6-1)*1+1,8),AGS,2,FALSE)))</f>
        <v/>
      </c>
      <c r="AR130" s="232" t="str">
        <f>IF(MID('Tab. A1.4-WVG'!$C134,(AR$6-1)*8+(AR$6-1)*1+1,8)="","",CONCATENATE(MID('Tab. A1.4-WVG'!$C134,(AR$6-1)*8+(AR$6-1)*1+1,8),": ",VLOOKUP(MID('Tab. A1.4-WVG'!$C134,(AR$6-1)*8+(AR$6-1)*1+1,8),AGS,2,FALSE)))</f>
        <v/>
      </c>
      <c r="AS130" s="232" t="str">
        <f>IF(MID('Tab. A1.4-WVG'!$C134,(AS$6-1)*8+(AS$6-1)*1+1,8)="","",CONCATENATE(MID('Tab. A1.4-WVG'!$C134,(AS$6-1)*8+(AS$6-1)*1+1,8),": ",VLOOKUP(MID('Tab. A1.4-WVG'!$C134,(AS$6-1)*8+(AS$6-1)*1+1,8),AGS,2,FALSE)))</f>
        <v/>
      </c>
      <c r="AT130" s="232" t="str">
        <f>IF(MID('Tab. A1.4-WVG'!$C134,(AT$6-1)*8+(AT$6-1)*1+1,8)="","",CONCATENATE(MID('Tab. A1.4-WVG'!$C134,(AT$6-1)*8+(AT$6-1)*1+1,8),": ",VLOOKUP(MID('Tab. A1.4-WVG'!$C134,(AT$6-1)*8+(AT$6-1)*1+1,8),AGS,2,FALSE)))</f>
        <v/>
      </c>
      <c r="AU130" s="232" t="str">
        <f>IF(MID('Tab. A1.4-WVG'!$C134,(AU$6-1)*8+(AU$6-1)*1+1,8)="","",CONCATENATE(MID('Tab. A1.4-WVG'!$C134,(AU$6-1)*8+(AU$6-1)*1+1,8),": ",VLOOKUP(MID('Tab. A1.4-WVG'!$C134,(AU$6-1)*8+(AU$6-1)*1+1,8),AGS,2,FALSE)))</f>
        <v/>
      </c>
      <c r="AV130" s="232" t="str">
        <f>IF(MID('Tab. A1.4-WVG'!$C134,(AV$6-1)*8+(AV$6-1)*1+1,8)="","",CONCATENATE(MID('Tab. A1.4-WVG'!$C134,(AV$6-1)*8+(AV$6-1)*1+1,8),": ",VLOOKUP(MID('Tab. A1.4-WVG'!$C134,(AV$6-1)*8+(AV$6-1)*1+1,8),AGS,2,FALSE)))</f>
        <v/>
      </c>
      <c r="AW130" s="232" t="str">
        <f>IF(MID('Tab. A1.4-WVG'!$C134,(AW$6-1)*8+(AW$6-1)*1+1,8)="","",CONCATENATE(MID('Tab. A1.4-WVG'!$C134,(AW$6-1)*8+(AW$6-1)*1+1,8),": ",VLOOKUP(MID('Tab. A1.4-WVG'!$C134,(AW$6-1)*8+(AW$6-1)*1+1,8),AGS,2,FALSE)))</f>
        <v/>
      </c>
      <c r="AX130" s="232" t="str">
        <f>IF(MID('Tab. A1.4-WVG'!$C134,(AX$6-1)*8+(AX$6-1)*1+1,8)="","",CONCATENATE(MID('Tab. A1.4-WVG'!$C134,(AX$6-1)*8+(AX$6-1)*1+1,8),": ",VLOOKUP(MID('Tab. A1.4-WVG'!$C134,(AX$6-1)*8+(AX$6-1)*1+1,8),AGS,2,FALSE)))</f>
        <v/>
      </c>
      <c r="AY130" s="232" t="str">
        <f>IF(MID('Tab. A1.4-WVG'!$C134,(AY$6-1)*8+(AY$6-1)*1+1,8)="","",CONCATENATE(MID('Tab. A1.4-WVG'!$C134,(AY$6-1)*8+(AY$6-1)*1+1,8),": ",VLOOKUP(MID('Tab. A1.4-WVG'!$C134,(AY$6-1)*8+(AY$6-1)*1+1,8),AGS,2,FALSE)))</f>
        <v/>
      </c>
      <c r="AZ130" s="232" t="str">
        <f>IF(MID('Tab. A1.4-WVG'!$C134,(AZ$6-1)*8+(AZ$6-1)*1+1,8)="","",CONCATENATE(MID('Tab. A1.4-WVG'!$C134,(AZ$6-1)*8+(AZ$6-1)*1+1,8),": ",VLOOKUP(MID('Tab. A1.4-WVG'!$C134,(AZ$6-1)*8+(AZ$6-1)*1+1,8),AGS,2,FALSE)))</f>
        <v/>
      </c>
      <c r="BA130" s="232" t="str">
        <f>IF(MID('Tab. A1.4-WVG'!$C134,(BA$6-1)*8+(BA$6-1)*1+1,8)="","",CONCATENATE(MID('Tab. A1.4-WVG'!$C134,(BA$6-1)*8+(BA$6-1)*1+1,8),": ",VLOOKUP(MID('Tab. A1.4-WVG'!$C134,(BA$6-1)*8+(BA$6-1)*1+1,8),AGS,2,FALSE)))</f>
        <v/>
      </c>
      <c r="BB130" s="232" t="str">
        <f>IF(MID('Tab. A1.4-WVG'!$C134,(BB$6-1)*8+(BB$6-1)*1+1,8)="","",CONCATENATE(MID('Tab. A1.4-WVG'!$C134,(BB$6-1)*8+(BB$6-1)*1+1,8),": ",VLOOKUP(MID('Tab. A1.4-WVG'!$C134,(BB$6-1)*8+(BB$6-1)*1+1,8),AGS,2,FALSE)))</f>
        <v/>
      </c>
      <c r="BC130" s="232" t="str">
        <f>IF(MID('Tab. A1.4-WVG'!$C134,(BC$6-1)*8+(BC$6-1)*1+1,8)="","",CONCATENATE(MID('Tab. A1.4-WVG'!$C134,(BC$6-1)*8+(BC$6-1)*1+1,8),": ",VLOOKUP(MID('Tab. A1.4-WVG'!$C134,(BC$6-1)*8+(BC$6-1)*1+1,8),AGS,2,FALSE)))</f>
        <v/>
      </c>
      <c r="BD130" s="232" t="str">
        <f>IF(MID('Tab. A1.4-WVG'!$C134,(BD$6-1)*8+(BD$6-1)*1+1,8)="","",CONCATENATE(MID('Tab. A1.4-WVG'!$C134,(BD$6-1)*8+(BD$6-1)*1+1,8),": ",VLOOKUP(MID('Tab. A1.4-WVG'!$C134,(BD$6-1)*8+(BD$6-1)*1+1,8),AGS,2,FALSE)))</f>
        <v/>
      </c>
      <c r="BE130" s="232" t="str">
        <f>IF(MID('Tab. A1.4-WVG'!$C134,(BE$6-1)*8+(BE$6-1)*1+1,8)="","",CONCATENATE(MID('Tab. A1.4-WVG'!$C134,(BE$6-1)*8+(BE$6-1)*1+1,8),": ",VLOOKUP(MID('Tab. A1.4-WVG'!$C134,(BE$6-1)*8+(BE$6-1)*1+1,8),AGS,2,FALSE)))</f>
        <v/>
      </c>
      <c r="BF130" s="232" t="str">
        <f>IF(MID('Tab. A1.4-WVG'!$C134,(BF$6-1)*8+(BF$6-1)*1+1,8)="","",CONCATENATE(MID('Tab. A1.4-WVG'!$C134,(BF$6-1)*8+(BF$6-1)*1+1,8),": ",VLOOKUP(MID('Tab. A1.4-WVG'!$C134,(BF$6-1)*8+(BF$6-1)*1+1,8),AGS,2,FALSE)))</f>
        <v/>
      </c>
      <c r="BG130" s="232" t="str">
        <f>IF(MID('Tab. A1.4-WVG'!$C134,(BG$6-1)*8+(BG$6-1)*1+1,8)="","",CONCATENATE(MID('Tab. A1.4-WVG'!$C134,(BG$6-1)*8+(BG$6-1)*1+1,8),": ",VLOOKUP(MID('Tab. A1.4-WVG'!$C134,(BG$6-1)*8+(BG$6-1)*1+1,8),AGS,2,FALSE)))</f>
        <v/>
      </c>
      <c r="BH130" s="232" t="str">
        <f>IF(MID('Tab. A1.4-WVG'!$C134,(BH$6-1)*8+(BH$6-1)*1+1,8)="","",CONCATENATE(MID('Tab. A1.4-WVG'!$C134,(BH$6-1)*8+(BH$6-1)*1+1,8),": ",VLOOKUP(MID('Tab. A1.4-WVG'!$C134,(BH$6-1)*8+(BH$6-1)*1+1,8),AGS,2,FALSE)))</f>
        <v/>
      </c>
      <c r="BI130" s="232" t="str">
        <f>IF(MID('Tab. A1.4-WVG'!$C134,(BI$6-1)*8+(BI$6-1)*1+1,8)="","",CONCATENATE(MID('Tab. A1.4-WVG'!$C134,(BI$6-1)*8+(BI$6-1)*1+1,8),": ",VLOOKUP(MID('Tab. A1.4-WVG'!$C134,(BI$6-1)*8+(BI$6-1)*1+1,8),AGS,2,FALSE)))</f>
        <v/>
      </c>
      <c r="BJ130" s="232" t="str">
        <f>IF(MID('Tab. A1.4-WVG'!$C134,(BJ$6-1)*8+(BJ$6-1)*1+1,8)="","",CONCATENATE(MID('Tab. A1.4-WVG'!$C134,(BJ$6-1)*8+(BJ$6-1)*1+1,8),": ",VLOOKUP(MID('Tab. A1.4-WVG'!$C134,(BJ$6-1)*8+(BJ$6-1)*1+1,8),AGS,2,FALSE)))</f>
        <v/>
      </c>
      <c r="BK130" s="232" t="str">
        <f>IF(MID('Tab. A1.4-WVG'!$C134,(BK$6-1)*8+(BK$6-1)*1+1,8)="","",CONCATENATE(MID('Tab. A1.4-WVG'!$C134,(BK$6-1)*8+(BK$6-1)*1+1,8),": ",VLOOKUP(MID('Tab. A1.4-WVG'!$C134,(BK$6-1)*8+(BK$6-1)*1+1,8),AGS,2,FALSE)))</f>
        <v/>
      </c>
      <c r="BL130" s="232" t="str">
        <f>IF(MID('Tab. A1.4-WVG'!$C134,(BL$6-1)*8+(BL$6-1)*1+1,8)="","",CONCATENATE(MID('Tab. A1.4-WVG'!$C134,(BL$6-1)*8+(BL$6-1)*1+1,8),": ",VLOOKUP(MID('Tab. A1.4-WVG'!$C134,(BL$6-1)*8+(BL$6-1)*1+1,8),AGS,2,FALSE)))</f>
        <v/>
      </c>
      <c r="BM130" s="232" t="str">
        <f>IF(MID('Tab. A1.4-WVG'!$C134,(BM$6-1)*8+(BM$6-1)*1+1,8)="","",CONCATENATE(MID('Tab. A1.4-WVG'!$C134,(BM$6-1)*8+(BM$6-1)*1+1,8),": ",VLOOKUP(MID('Tab. A1.4-WVG'!$C134,(BM$6-1)*8+(BM$6-1)*1+1,8),AGS,2,FALSE)))</f>
        <v/>
      </c>
      <c r="BN130" s="232" t="str">
        <f>IF(MID('Tab. A1.4-WVG'!$C134,(BN$6-1)*8+(BN$6-1)*1+1,8)="","",CONCATENATE(MID('Tab. A1.4-WVG'!$C134,(BN$6-1)*8+(BN$6-1)*1+1,8),": ",VLOOKUP(MID('Tab. A1.4-WVG'!$C134,(BN$6-1)*8+(BN$6-1)*1+1,8),AGS,2,FALSE)))</f>
        <v/>
      </c>
      <c r="BO130" s="232" t="str">
        <f>IF(MID('Tab. A1.4-WVG'!$C134,(BO$6-1)*8+(BO$6-1)*1+1,8)="","",CONCATENATE(MID('Tab. A1.4-WVG'!$C134,(BO$6-1)*8+(BO$6-1)*1+1,8),": ",VLOOKUP(MID('Tab. A1.4-WVG'!$C134,(BO$6-1)*8+(BO$6-1)*1+1,8),AGS,2,FALSE)))</f>
        <v/>
      </c>
      <c r="BP130" s="232" t="str">
        <f>IF(MID('Tab. A1.4-WVG'!$C134,(BP$6-1)*8+(BP$6-1)*1+1,8)="","",CONCATENATE(MID('Tab. A1.4-WVG'!$C134,(BP$6-1)*8+(BP$6-1)*1+1,8),": ",VLOOKUP(MID('Tab. A1.4-WVG'!$C134,(BP$6-1)*8+(BP$6-1)*1+1,8),AGS,2,FALSE)))</f>
        <v/>
      </c>
      <c r="BQ130" s="232" t="str">
        <f>IF(MID('Tab. A1.4-WVG'!$C134,(BQ$6-1)*8+(BQ$6-1)*1+1,8)="","",CONCATENATE(MID('Tab. A1.4-WVG'!$C134,(BQ$6-1)*8+(BQ$6-1)*1+1,8),": ",VLOOKUP(MID('Tab. A1.4-WVG'!$C134,(BQ$6-1)*8+(BQ$6-1)*1+1,8),AGS,2,FALSE)))</f>
        <v/>
      </c>
      <c r="BR130" s="232" t="str">
        <f>IF(MID('Tab. A1.4-WVG'!$C134,(BR$6-1)*8+(BR$6-1)*1+1,8)="","",CONCATENATE(MID('Tab. A1.4-WVG'!$C134,(BR$6-1)*8+(BR$6-1)*1+1,8),": ",VLOOKUP(MID('Tab. A1.4-WVG'!$C134,(BR$6-1)*8+(BR$6-1)*1+1,8),AGS,2,FALSE)))</f>
        <v/>
      </c>
      <c r="BS130" s="232" t="str">
        <f>IF(MID('Tab. A1.4-WVG'!$C134,(BS$6-1)*8+(BS$6-1)*1+1,8)="","",CONCATENATE(MID('Tab. A1.4-WVG'!$C134,(BS$6-1)*8+(BS$6-1)*1+1,8),": ",VLOOKUP(MID('Tab. A1.4-WVG'!$C134,(BS$6-1)*8+(BS$6-1)*1+1,8),AGS,2,FALSE)))</f>
        <v/>
      </c>
      <c r="BT130" s="232" t="str">
        <f>IF(MID('Tab. A1.4-WVG'!$C134,(BT$6-1)*8+(BT$6-1)*1+1,8)="","",CONCATENATE(MID('Tab. A1.4-WVG'!$C134,(BT$6-1)*8+(BT$6-1)*1+1,8),": ",VLOOKUP(MID('Tab. A1.4-WVG'!$C134,(BT$6-1)*8+(BT$6-1)*1+1,8),AGS,2,FALSE)))</f>
        <v/>
      </c>
      <c r="BU130" s="232" t="str">
        <f>IF(MID('Tab. A1.4-WVG'!$C134,(BU$6-1)*8+(BU$6-1)*1+1,8)="","",CONCATENATE(MID('Tab. A1.4-WVG'!$C134,(BU$6-1)*8+(BU$6-1)*1+1,8),": ",VLOOKUP(MID('Tab. A1.4-WVG'!$C134,(BU$6-1)*8+(BU$6-1)*1+1,8),AGS,2,FALSE)))</f>
        <v/>
      </c>
      <c r="BV130" s="232" t="str">
        <f>IF(MID('Tab. A1.4-WVG'!$C134,(BV$6-1)*8+(BV$6-1)*1+1,8)="","",CONCATENATE(MID('Tab. A1.4-WVG'!$C134,(BV$6-1)*8+(BV$6-1)*1+1,8),": ",VLOOKUP(MID('Tab. A1.4-WVG'!$C134,(BV$6-1)*8+(BV$6-1)*1+1,8),AGS,2,FALSE)))</f>
        <v/>
      </c>
      <c r="BW130" s="232" t="str">
        <f>IF(MID('Tab. A1.4-WVG'!$C134,(BW$6-1)*8+(BW$6-1)*1+1,8)="","",CONCATENATE(MID('Tab. A1.4-WVG'!$C134,(BW$6-1)*8+(BW$6-1)*1+1,8),": ",VLOOKUP(MID('Tab. A1.4-WVG'!$C134,(BW$6-1)*8+(BW$6-1)*1+1,8),AGS,2,FALSE)))</f>
        <v/>
      </c>
      <c r="BX130" s="232" t="str">
        <f>IF(MID('Tab. A1.4-WVG'!$C134,(BX$6-1)*8+(BX$6-1)*1+1,8)="","",CONCATENATE(MID('Tab. A1.4-WVG'!$C134,(BX$6-1)*8+(BX$6-1)*1+1,8),": ",VLOOKUP(MID('Tab. A1.4-WVG'!$C134,(BX$6-1)*8+(BX$6-1)*1+1,8),AGS,2,FALSE)))</f>
        <v/>
      </c>
      <c r="BY130" s="232" t="str">
        <f>IF(MID('Tab. A1.4-WVG'!$C134,(BY$6-1)*8+(BY$6-1)*1+1,8)="","",CONCATENATE(MID('Tab. A1.4-WVG'!$C134,(BY$6-1)*8+(BY$6-1)*1+1,8),": ",VLOOKUP(MID('Tab. A1.4-WVG'!$C134,(BY$6-1)*8+(BY$6-1)*1+1,8),AGS,2,FALSE)))</f>
        <v/>
      </c>
      <c r="BZ130" s="232" t="str">
        <f>IF(MID('Tab. A1.4-WVG'!$C134,(BZ$6-1)*8+(BZ$6-1)*1+1,8)="","",CONCATENATE(MID('Tab. A1.4-WVG'!$C134,(BZ$6-1)*8+(BZ$6-1)*1+1,8),": ",VLOOKUP(MID('Tab. A1.4-WVG'!$C134,(BZ$6-1)*8+(BZ$6-1)*1+1,8),AGS,2,FALSE)))</f>
        <v/>
      </c>
      <c r="CA130" s="232" t="str">
        <f>IF(MID('Tab. A1.4-WVG'!$C134,(CA$6-1)*8+(CA$6-1)*1+1,8)="","",CONCATENATE(MID('Tab. A1.4-WVG'!$C134,(CA$6-1)*8+(CA$6-1)*1+1,8),": ",VLOOKUP(MID('Tab. A1.4-WVG'!$C134,(CA$6-1)*8+(CA$6-1)*1+1,8),AGS,2,FALSE)))</f>
        <v/>
      </c>
      <c r="CB130" s="232" t="str">
        <f>IF(MID('Tab. A1.4-WVG'!$C134,(CB$6-1)*8+(CB$6-1)*1+1,8)="","",CONCATENATE(MID('Tab. A1.4-WVG'!$C134,(CB$6-1)*8+(CB$6-1)*1+1,8),": ",VLOOKUP(MID('Tab. A1.4-WVG'!$C134,(CB$6-1)*8+(CB$6-1)*1+1,8),AGS,2,FALSE)))</f>
        <v/>
      </c>
      <c r="CC130" s="232" t="str">
        <f>IF(MID('Tab. A1.4-WVG'!$C134,(CC$6-1)*8+(CC$6-1)*1+1,8)="","",CONCATENATE(MID('Tab. A1.4-WVG'!$C134,(CC$6-1)*8+(CC$6-1)*1+1,8),": ",VLOOKUP(MID('Tab. A1.4-WVG'!$C134,(CC$6-1)*8+(CC$6-1)*1+1,8),AGS,2,FALSE)))</f>
        <v/>
      </c>
      <c r="CD130" s="232" t="str">
        <f>IF(MID('Tab. A1.4-WVG'!$C134,(CD$6-1)*8+(CD$6-1)*1+1,8)="","",CONCATENATE(MID('Tab. A1.4-WVG'!$C134,(CD$6-1)*8+(CD$6-1)*1+1,8),": ",VLOOKUP(MID('Tab. A1.4-WVG'!$C134,(CD$6-1)*8+(CD$6-1)*1+1,8),AGS,2,FALSE)))</f>
        <v/>
      </c>
      <c r="CE130" s="232" t="str">
        <f>IF(MID('Tab. A1.4-WVG'!$C134,(CE$6-1)*8+(CE$6-1)*1+1,8)="","",CONCATENATE(MID('Tab. A1.4-WVG'!$C134,(CE$6-1)*8+(CE$6-1)*1+1,8),": ",VLOOKUP(MID('Tab. A1.4-WVG'!$C134,(CE$6-1)*8+(CE$6-1)*1+1,8),AGS,2,FALSE)))</f>
        <v/>
      </c>
      <c r="CF130" s="232" t="str">
        <f>IF(MID('Tab. A1.4-WVG'!$C134,(CF$6-1)*8+(CF$6-1)*1+1,8)="","",CONCATENATE(MID('Tab. A1.4-WVG'!$C134,(CF$6-1)*8+(CF$6-1)*1+1,8),": ",VLOOKUP(MID('Tab. A1.4-WVG'!$C134,(CF$6-1)*8+(CF$6-1)*1+1,8),AGS,2,FALSE)))</f>
        <v/>
      </c>
      <c r="CG130" s="232" t="str">
        <f>IF(MID('Tab. A1.4-WVG'!$C134,(CG$6-1)*8+(CG$6-1)*1+1,8)="","",CONCATENATE(MID('Tab. A1.4-WVG'!$C134,(CG$6-1)*8+(CG$6-1)*1+1,8),": ",VLOOKUP(MID('Tab. A1.4-WVG'!$C134,(CG$6-1)*8+(CG$6-1)*1+1,8),AGS,2,FALSE)))</f>
        <v/>
      </c>
      <c r="CH130" s="232" t="str">
        <f>IF(MID('Tab. A1.4-WVG'!$C134,(CH$6-1)*8+(CH$6-1)*1+1,8)="","",CONCATENATE(MID('Tab. A1.4-WVG'!$C134,(CH$6-1)*8+(CH$6-1)*1+1,8),": ",VLOOKUP(MID('Tab. A1.4-WVG'!$C134,(CH$6-1)*8+(CH$6-1)*1+1,8),AGS,2,FALSE)))</f>
        <v/>
      </c>
      <c r="CI130" s="232" t="str">
        <f>IF(MID('Tab. A1.4-WVG'!$C134,(CI$6-1)*8+(CI$6-1)*1+1,8)="","",CONCATENATE(MID('Tab. A1.4-WVG'!$C134,(CI$6-1)*8+(CI$6-1)*1+1,8),": ",VLOOKUP(MID('Tab. A1.4-WVG'!$C134,(CI$6-1)*8+(CI$6-1)*1+1,8),AGS,2,FALSE)))</f>
        <v/>
      </c>
      <c r="CJ130" s="232" t="str">
        <f>IF(MID('Tab. A1.4-WVG'!$C134,(CJ$6-1)*8+(CJ$6-1)*1+1,8)="","",CONCATENATE(MID('Tab. A1.4-WVG'!$C134,(CJ$6-1)*8+(CJ$6-1)*1+1,8),": ",VLOOKUP(MID('Tab. A1.4-WVG'!$C134,(CJ$6-1)*8+(CJ$6-1)*1+1,8),AGS,2,FALSE)))</f>
        <v/>
      </c>
      <c r="CK130" s="232" t="str">
        <f>IF(MID('Tab. A1.4-WVG'!$C134,(CK$6-1)*8+(CK$6-1)*1+1,8)="","",CONCATENATE(MID('Tab. A1.4-WVG'!$C134,(CK$6-1)*8+(CK$6-1)*1+1,8),": ",VLOOKUP(MID('Tab. A1.4-WVG'!$C134,(CK$6-1)*8+(CK$6-1)*1+1,8),AGS,2,FALSE)))</f>
        <v/>
      </c>
      <c r="CL130" s="232" t="str">
        <f>IF(MID('Tab. A1.4-WVG'!$C134,(CL$6-1)*8+(CL$6-1)*1+1,8)="","",CONCATENATE(MID('Tab. A1.4-WVG'!$C134,(CL$6-1)*8+(CL$6-1)*1+1,8),": ",VLOOKUP(MID('Tab. A1.4-WVG'!$C134,(CL$6-1)*8+(CL$6-1)*1+1,8),AGS,2,FALSE)))</f>
        <v/>
      </c>
      <c r="CM130" s="232" t="str">
        <f>IF(MID('Tab. A1.4-WVG'!$C134,(CM$6-1)*8+(CM$6-1)*1+1,8)="","",CONCATENATE(MID('Tab. A1.4-WVG'!$C134,(CM$6-1)*8+(CM$6-1)*1+1,8),": ",VLOOKUP(MID('Tab. A1.4-WVG'!$C134,(CM$6-1)*8+(CM$6-1)*1+1,8),AGS,2,FALSE)))</f>
        <v/>
      </c>
      <c r="CN130" s="232" t="str">
        <f>IF(MID('Tab. A1.4-WVG'!$C134,(CN$6-1)*8+(CN$6-1)*1+1,8)="","",CONCATENATE(MID('Tab. A1.4-WVG'!$C134,(CN$6-1)*8+(CN$6-1)*1+1,8),": ",VLOOKUP(MID('Tab. A1.4-WVG'!$C134,(CN$6-1)*8+(CN$6-1)*1+1,8),AGS,2,FALSE)))</f>
        <v/>
      </c>
      <c r="CO130" s="232" t="str">
        <f>IF(MID('Tab. A1.4-WVG'!$C134,(CO$6-1)*8+(CO$6-1)*1+1,8)="","",CONCATENATE(MID('Tab. A1.4-WVG'!$C134,(CO$6-1)*8+(CO$6-1)*1+1,8),": ",VLOOKUP(MID('Tab. A1.4-WVG'!$C134,(CO$6-1)*8+(CO$6-1)*1+1,8),AGS,2,FALSE)))</f>
        <v/>
      </c>
      <c r="CP130" s="232" t="str">
        <f>IF(MID('Tab. A1.4-WVG'!$C134,(CP$6-1)*8+(CP$6-1)*1+1,8)="","",CONCATENATE(MID('Tab. A1.4-WVG'!$C134,(CP$6-1)*8+(CP$6-1)*1+1,8),": ",VLOOKUP(MID('Tab. A1.4-WVG'!$C134,(CP$6-1)*8+(CP$6-1)*1+1,8),AGS,2,FALSE)))</f>
        <v/>
      </c>
      <c r="CQ130" s="232" t="str">
        <f>IF(MID('Tab. A1.4-WVG'!$C134,(CQ$6-1)*8+(CQ$6-1)*1+1,8)="","",CONCATENATE(MID('Tab. A1.4-WVG'!$C134,(CQ$6-1)*8+(CQ$6-1)*1+1,8),": ",VLOOKUP(MID('Tab. A1.4-WVG'!$C134,(CQ$6-1)*8+(CQ$6-1)*1+1,8),AGS,2,FALSE)))</f>
        <v/>
      </c>
      <c r="CR130" s="232" t="str">
        <f>IF(MID('Tab. A1.4-WVG'!$C134,(CR$6-1)*8+(CR$6-1)*1+1,8)="","",CONCATENATE(MID('Tab. A1.4-WVG'!$C134,(CR$6-1)*8+(CR$6-1)*1+1,8),": ",VLOOKUP(MID('Tab. A1.4-WVG'!$C134,(CR$6-1)*8+(CR$6-1)*1+1,8),AGS,2,FALSE)))</f>
        <v/>
      </c>
      <c r="CS130" s="232" t="str">
        <f>IF(MID('Tab. A1.4-WVG'!$C134,(CS$6-1)*8+(CS$6-1)*1+1,8)="","",CONCATENATE(MID('Tab. A1.4-WVG'!$C134,(CS$6-1)*8+(CS$6-1)*1+1,8),": ",VLOOKUP(MID('Tab. A1.4-WVG'!$C134,(CS$6-1)*8+(CS$6-1)*1+1,8),AGS,2,FALSE)))</f>
        <v/>
      </c>
      <c r="CT130" s="232" t="str">
        <f>IF(MID('Tab. A1.4-WVG'!$C134,(CT$6-1)*8+(CT$6-1)*1+1,8)="","",CONCATENATE(MID('Tab. A1.4-WVG'!$C134,(CT$6-1)*8+(CT$6-1)*1+1,8),": ",VLOOKUP(MID('Tab. A1.4-WVG'!$C134,(CT$6-1)*8+(CT$6-1)*1+1,8),AGS,2,FALSE)))</f>
        <v/>
      </c>
      <c r="CU130" s="232" t="str">
        <f>IF(MID('Tab. A1.4-WVG'!$C134,(CU$6-1)*8+(CU$6-1)*1+1,8)="","",CONCATENATE(MID('Tab. A1.4-WVG'!$C134,(CU$6-1)*8+(CU$6-1)*1+1,8),": ",VLOOKUP(MID('Tab. A1.4-WVG'!$C134,(CU$6-1)*8+(CU$6-1)*1+1,8),AGS,2,FALSE)))</f>
        <v/>
      </c>
      <c r="CV130" s="232" t="str">
        <f>IF(MID('Tab. A1.4-WVG'!$C134,(CV$6-1)*8+(CV$6-1)*1+1,8)="","",CONCATENATE(MID('Tab. A1.4-WVG'!$C134,(CV$6-1)*8+(CV$6-1)*1+1,8),": ",VLOOKUP(MID('Tab. A1.4-WVG'!$C134,(CV$6-1)*8+(CV$6-1)*1+1,8),AGS,2,FALSE)))</f>
        <v/>
      </c>
      <c r="CW130" s="232" t="str">
        <f>IF(MID('Tab. A1.4-WVG'!$C134,(CW$6-1)*8+(CW$6-1)*1+1,8)="","",CONCATENATE(MID('Tab. A1.4-WVG'!$C134,(CW$6-1)*8+(CW$6-1)*1+1,8),": ",VLOOKUP(MID('Tab. A1.4-WVG'!$C134,(CW$6-1)*8+(CW$6-1)*1+1,8),AGS,2,FALSE)))</f>
        <v/>
      </c>
      <c r="CX130" s="39">
        <f t="shared" si="1"/>
        <v>0</v>
      </c>
    </row>
    <row r="131" spans="1:102" ht="38.25" customHeight="1" x14ac:dyDescent="0.2">
      <c r="A131" s="231" t="str">
        <f>IF('Tab. A1.4-WVG'!A135="","",'Tab. A1.4-WVG'!A135)</f>
        <v/>
      </c>
      <c r="B131" s="232" t="str">
        <f>IF(MID('Tab. A1.4-WVG'!$C135,(B$6-1)*8+(B$6-1)*1+1,8)="","",CONCATENATE(MID('Tab. A1.4-WVG'!$C135,(B$6-1)*8+(B$6-1)*1+1,8),": ",VLOOKUP(MID('Tab. A1.4-WVG'!$C135,(B$6-1)*8+(B$6-1)*1+1,8),AGS,2,FALSE)))</f>
        <v/>
      </c>
      <c r="C131" s="232" t="str">
        <f>IF(MID('Tab. A1.4-WVG'!$C135,(C$6-1)*8+(C$6-1)*1+1,8)="","",CONCATENATE(MID('Tab. A1.4-WVG'!$C135,(C$6-1)*8+(C$6-1)*1+1,8),": ",VLOOKUP(MID('Tab. A1.4-WVG'!$C135,(C$6-1)*8+(C$6-1)*1+1,8),AGS,2,FALSE)))</f>
        <v/>
      </c>
      <c r="D131" s="232" t="str">
        <f>IF(MID('Tab. A1.4-WVG'!$C135,(D$6-1)*8+(D$6-1)*1+1,8)="","",CONCATENATE(MID('Tab. A1.4-WVG'!$C135,(D$6-1)*8+(D$6-1)*1+1,8),": ",VLOOKUP(MID('Tab. A1.4-WVG'!$C135,(D$6-1)*8+(D$6-1)*1+1,8),AGS,2,FALSE)))</f>
        <v/>
      </c>
      <c r="E131" s="232" t="str">
        <f>IF(MID('Tab. A1.4-WVG'!$C135,(E$6-1)*8+(E$6-1)*1+1,8)="","",CONCATENATE(MID('Tab. A1.4-WVG'!$C135,(E$6-1)*8+(E$6-1)*1+1,8),": ",VLOOKUP(MID('Tab. A1.4-WVG'!$C135,(E$6-1)*8+(E$6-1)*1+1,8),AGS,2,FALSE)))</f>
        <v/>
      </c>
      <c r="F131" s="232" t="str">
        <f>IF(MID('Tab. A1.4-WVG'!$C135,(F$6-1)*8+(F$6-1)*1+1,8)="","",CONCATENATE(MID('Tab. A1.4-WVG'!$C135,(F$6-1)*8+(F$6-1)*1+1,8),": ",VLOOKUP(MID('Tab. A1.4-WVG'!$C135,(F$6-1)*8+(F$6-1)*1+1,8),AGS,2,FALSE)))</f>
        <v/>
      </c>
      <c r="G131" s="232" t="str">
        <f>IF(MID('Tab. A1.4-WVG'!$C135,(G$6-1)*8+(G$6-1)*1+1,8)="","",CONCATENATE(MID('Tab. A1.4-WVG'!$C135,(G$6-1)*8+(G$6-1)*1+1,8),": ",VLOOKUP(MID('Tab. A1.4-WVG'!$C135,(G$6-1)*8+(G$6-1)*1+1,8),AGS,2,FALSE)))</f>
        <v/>
      </c>
      <c r="H131" s="232" t="str">
        <f>IF(MID('Tab. A1.4-WVG'!$C135,(H$6-1)*8+(H$6-1)*1+1,8)="","",CONCATENATE(MID('Tab. A1.4-WVG'!$C135,(H$6-1)*8+(H$6-1)*1+1,8),": ",VLOOKUP(MID('Tab. A1.4-WVG'!$C135,(H$6-1)*8+(H$6-1)*1+1,8),AGS,2,FALSE)))</f>
        <v/>
      </c>
      <c r="I131" s="232" t="str">
        <f>IF(MID('Tab. A1.4-WVG'!$C135,(I$6-1)*8+(I$6-1)*1+1,8)="","",CONCATENATE(MID('Tab. A1.4-WVG'!$C135,(I$6-1)*8+(I$6-1)*1+1,8),": ",VLOOKUP(MID('Tab. A1.4-WVG'!$C135,(I$6-1)*8+(I$6-1)*1+1,8),AGS,2,FALSE)))</f>
        <v/>
      </c>
      <c r="J131" s="232" t="str">
        <f>IF(MID('Tab. A1.4-WVG'!$C135,(J$6-1)*8+(J$6-1)*1+1,8)="","",CONCATENATE(MID('Tab. A1.4-WVG'!$C135,(J$6-1)*8+(J$6-1)*1+1,8),": ",VLOOKUP(MID('Tab. A1.4-WVG'!$C135,(J$6-1)*8+(J$6-1)*1+1,8),AGS,2,FALSE)))</f>
        <v/>
      </c>
      <c r="K131" s="232" t="str">
        <f>IF(MID('Tab. A1.4-WVG'!$C135,(K$6-1)*8+(K$6-1)*1+1,8)="","",CONCATENATE(MID('Tab. A1.4-WVG'!$C135,(K$6-1)*8+(K$6-1)*1+1,8),": ",VLOOKUP(MID('Tab. A1.4-WVG'!$C135,(K$6-1)*8+(K$6-1)*1+1,8),AGS,2,FALSE)))</f>
        <v/>
      </c>
      <c r="L131" s="232" t="str">
        <f>IF(MID('Tab. A1.4-WVG'!$C135,(L$6-1)*8+(L$6-1)*1+1,8)="","",CONCATENATE(MID('Tab. A1.4-WVG'!$C135,(L$6-1)*8+(L$6-1)*1+1,8),": ",VLOOKUP(MID('Tab. A1.4-WVG'!$C135,(L$6-1)*8+(L$6-1)*1+1,8),AGS,2,FALSE)))</f>
        <v/>
      </c>
      <c r="M131" s="232" t="str">
        <f>IF(MID('Tab. A1.4-WVG'!$C135,(M$6-1)*8+(M$6-1)*1+1,8)="","",CONCATENATE(MID('Tab. A1.4-WVG'!$C135,(M$6-1)*8+(M$6-1)*1+1,8),": ",VLOOKUP(MID('Tab. A1.4-WVG'!$C135,(M$6-1)*8+(M$6-1)*1+1,8),AGS,2,FALSE)))</f>
        <v/>
      </c>
      <c r="N131" s="232" t="str">
        <f>IF(MID('Tab. A1.4-WVG'!$C135,(N$6-1)*8+(N$6-1)*1+1,8)="","",CONCATENATE(MID('Tab. A1.4-WVG'!$C135,(N$6-1)*8+(N$6-1)*1+1,8),": ",VLOOKUP(MID('Tab. A1.4-WVG'!$C135,(N$6-1)*8+(N$6-1)*1+1,8),AGS,2,FALSE)))</f>
        <v/>
      </c>
      <c r="O131" s="232" t="str">
        <f>IF(MID('Tab. A1.4-WVG'!$C135,(O$6-1)*8+(O$6-1)*1+1,8)="","",CONCATENATE(MID('Tab. A1.4-WVG'!$C135,(O$6-1)*8+(O$6-1)*1+1,8),": ",VLOOKUP(MID('Tab. A1.4-WVG'!$C135,(O$6-1)*8+(O$6-1)*1+1,8),AGS,2,FALSE)))</f>
        <v/>
      </c>
      <c r="P131" s="232" t="str">
        <f>IF(MID('Tab. A1.4-WVG'!$C135,(P$6-1)*8+(P$6-1)*1+1,8)="","",CONCATENATE(MID('Tab. A1.4-WVG'!$C135,(P$6-1)*8+(P$6-1)*1+1,8),": ",VLOOKUP(MID('Tab. A1.4-WVG'!$C135,(P$6-1)*8+(P$6-1)*1+1,8),AGS,2,FALSE)))</f>
        <v/>
      </c>
      <c r="Q131" s="232" t="str">
        <f>IF(MID('Tab. A1.4-WVG'!$C135,(Q$6-1)*8+(Q$6-1)*1+1,8)="","",CONCATENATE(MID('Tab. A1.4-WVG'!$C135,(Q$6-1)*8+(Q$6-1)*1+1,8),": ",VLOOKUP(MID('Tab. A1.4-WVG'!$C135,(Q$6-1)*8+(Q$6-1)*1+1,8),AGS,2,FALSE)))</f>
        <v/>
      </c>
      <c r="R131" s="232" t="str">
        <f>IF(MID('Tab. A1.4-WVG'!$C135,(R$6-1)*8+(R$6-1)*1+1,8)="","",CONCATENATE(MID('Tab. A1.4-WVG'!$C135,(R$6-1)*8+(R$6-1)*1+1,8),": ",VLOOKUP(MID('Tab. A1.4-WVG'!$C135,(R$6-1)*8+(R$6-1)*1+1,8),AGS,2,FALSE)))</f>
        <v/>
      </c>
      <c r="S131" s="232" t="str">
        <f>IF(MID('Tab. A1.4-WVG'!$C135,(S$6-1)*8+(S$6-1)*1+1,8)="","",CONCATENATE(MID('Tab. A1.4-WVG'!$C135,(S$6-1)*8+(S$6-1)*1+1,8),": ",VLOOKUP(MID('Tab. A1.4-WVG'!$C135,(S$6-1)*8+(S$6-1)*1+1,8),AGS,2,FALSE)))</f>
        <v/>
      </c>
      <c r="T131" s="232" t="str">
        <f>IF(MID('Tab. A1.4-WVG'!$C135,(T$6-1)*8+(T$6-1)*1+1,8)="","",CONCATENATE(MID('Tab. A1.4-WVG'!$C135,(T$6-1)*8+(T$6-1)*1+1,8),": ",VLOOKUP(MID('Tab. A1.4-WVG'!$C135,(T$6-1)*8+(T$6-1)*1+1,8),AGS,2,FALSE)))</f>
        <v/>
      </c>
      <c r="U131" s="232" t="str">
        <f>IF(MID('Tab. A1.4-WVG'!$C135,(U$6-1)*8+(U$6-1)*1+1,8)="","",CONCATENATE(MID('Tab. A1.4-WVG'!$C135,(U$6-1)*8+(U$6-1)*1+1,8),": ",VLOOKUP(MID('Tab. A1.4-WVG'!$C135,(U$6-1)*8+(U$6-1)*1+1,8),AGS,2,FALSE)))</f>
        <v/>
      </c>
      <c r="V131" s="232" t="str">
        <f>IF(MID('Tab. A1.4-WVG'!$C135,(V$6-1)*8+(V$6-1)*1+1,8)="","",CONCATENATE(MID('Tab. A1.4-WVG'!$C135,(V$6-1)*8+(V$6-1)*1+1,8),": ",VLOOKUP(MID('Tab. A1.4-WVG'!$C135,(V$6-1)*8+(V$6-1)*1+1,8),AGS,2,FALSE)))</f>
        <v/>
      </c>
      <c r="W131" s="232" t="str">
        <f>IF(MID('Tab. A1.4-WVG'!$C135,(W$6-1)*8+(W$6-1)*1+1,8)="","",CONCATENATE(MID('Tab. A1.4-WVG'!$C135,(W$6-1)*8+(W$6-1)*1+1,8),": ",VLOOKUP(MID('Tab. A1.4-WVG'!$C135,(W$6-1)*8+(W$6-1)*1+1,8),AGS,2,FALSE)))</f>
        <v/>
      </c>
      <c r="X131" s="232" t="str">
        <f>IF(MID('Tab. A1.4-WVG'!$C135,(X$6-1)*8+(X$6-1)*1+1,8)="","",CONCATENATE(MID('Tab. A1.4-WVG'!$C135,(X$6-1)*8+(X$6-1)*1+1,8),": ",VLOOKUP(MID('Tab. A1.4-WVG'!$C135,(X$6-1)*8+(X$6-1)*1+1,8),AGS,2,FALSE)))</f>
        <v/>
      </c>
      <c r="Y131" s="232" t="str">
        <f>IF(MID('Tab. A1.4-WVG'!$C135,(Y$6-1)*8+(Y$6-1)*1+1,8)="","",CONCATENATE(MID('Tab. A1.4-WVG'!$C135,(Y$6-1)*8+(Y$6-1)*1+1,8),": ",VLOOKUP(MID('Tab. A1.4-WVG'!$C135,(Y$6-1)*8+(Y$6-1)*1+1,8),AGS,2,FALSE)))</f>
        <v/>
      </c>
      <c r="Z131" s="232" t="str">
        <f>IF(MID('Tab. A1.4-WVG'!$C135,(Z$6-1)*8+(Z$6-1)*1+1,8)="","",CONCATENATE(MID('Tab. A1.4-WVG'!$C135,(Z$6-1)*8+(Z$6-1)*1+1,8),": ",VLOOKUP(MID('Tab. A1.4-WVG'!$C135,(Z$6-1)*8+(Z$6-1)*1+1,8),AGS,2,FALSE)))</f>
        <v/>
      </c>
      <c r="AA131" s="232" t="str">
        <f>IF(MID('Tab. A1.4-WVG'!$C135,(AA$6-1)*8+(AA$6-1)*1+1,8)="","",CONCATENATE(MID('Tab. A1.4-WVG'!$C135,(AA$6-1)*8+(AA$6-1)*1+1,8),": ",VLOOKUP(MID('Tab. A1.4-WVG'!$C135,(AA$6-1)*8+(AA$6-1)*1+1,8),AGS,2,FALSE)))</f>
        <v/>
      </c>
      <c r="AB131" s="232" t="str">
        <f>IF(MID('Tab. A1.4-WVG'!$C135,(AB$6-1)*8+(AB$6-1)*1+1,8)="","",CONCATENATE(MID('Tab. A1.4-WVG'!$C135,(AB$6-1)*8+(AB$6-1)*1+1,8),": ",VLOOKUP(MID('Tab. A1.4-WVG'!$C135,(AB$6-1)*8+(AB$6-1)*1+1,8),AGS,2,FALSE)))</f>
        <v/>
      </c>
      <c r="AC131" s="232" t="str">
        <f>IF(MID('Tab. A1.4-WVG'!$C135,(AC$6-1)*8+(AC$6-1)*1+1,8)="","",CONCATENATE(MID('Tab. A1.4-WVG'!$C135,(AC$6-1)*8+(AC$6-1)*1+1,8),": ",VLOOKUP(MID('Tab. A1.4-WVG'!$C135,(AC$6-1)*8+(AC$6-1)*1+1,8),AGS,2,FALSE)))</f>
        <v/>
      </c>
      <c r="AD131" s="232" t="str">
        <f>IF(MID('Tab. A1.4-WVG'!$C135,(AD$6-1)*8+(AD$6-1)*1+1,8)="","",CONCATENATE(MID('Tab. A1.4-WVG'!$C135,(AD$6-1)*8+(AD$6-1)*1+1,8),": ",VLOOKUP(MID('Tab. A1.4-WVG'!$C135,(AD$6-1)*8+(AD$6-1)*1+1,8),AGS,2,FALSE)))</f>
        <v/>
      </c>
      <c r="AE131" s="232" t="str">
        <f>IF(MID('Tab. A1.4-WVG'!$C135,(AE$6-1)*8+(AE$6-1)*1+1,8)="","",CONCATENATE(MID('Tab. A1.4-WVG'!$C135,(AE$6-1)*8+(AE$6-1)*1+1,8),": ",VLOOKUP(MID('Tab. A1.4-WVG'!$C135,(AE$6-1)*8+(AE$6-1)*1+1,8),AGS,2,FALSE)))</f>
        <v/>
      </c>
      <c r="AF131" s="232" t="str">
        <f>IF(MID('Tab. A1.4-WVG'!$C135,(AF$6-1)*8+(AF$6-1)*1+1,8)="","",CONCATENATE(MID('Tab. A1.4-WVG'!$C135,(AF$6-1)*8+(AF$6-1)*1+1,8),": ",VLOOKUP(MID('Tab. A1.4-WVG'!$C135,(AF$6-1)*8+(AF$6-1)*1+1,8),AGS,2,FALSE)))</f>
        <v/>
      </c>
      <c r="AG131" s="232" t="str">
        <f>IF(MID('Tab. A1.4-WVG'!$C135,(AG$6-1)*8+(AG$6-1)*1+1,8)="","",CONCATENATE(MID('Tab. A1.4-WVG'!$C135,(AG$6-1)*8+(AG$6-1)*1+1,8),": ",VLOOKUP(MID('Tab. A1.4-WVG'!$C135,(AG$6-1)*8+(AG$6-1)*1+1,8),AGS,2,FALSE)))</f>
        <v/>
      </c>
      <c r="AH131" s="232" t="str">
        <f>IF(MID('Tab. A1.4-WVG'!$C135,(AH$6-1)*8+(AH$6-1)*1+1,8)="","",CONCATENATE(MID('Tab. A1.4-WVG'!$C135,(AH$6-1)*8+(AH$6-1)*1+1,8),": ",VLOOKUP(MID('Tab. A1.4-WVG'!$C135,(AH$6-1)*8+(AH$6-1)*1+1,8),AGS,2,FALSE)))</f>
        <v/>
      </c>
      <c r="AI131" s="232" t="str">
        <f>IF(MID('Tab. A1.4-WVG'!$C135,(AI$6-1)*8+(AI$6-1)*1+1,8)="","",CONCATENATE(MID('Tab. A1.4-WVG'!$C135,(AI$6-1)*8+(AI$6-1)*1+1,8),": ",VLOOKUP(MID('Tab. A1.4-WVG'!$C135,(AI$6-1)*8+(AI$6-1)*1+1,8),AGS,2,FALSE)))</f>
        <v/>
      </c>
      <c r="AJ131" s="232" t="str">
        <f>IF(MID('Tab. A1.4-WVG'!$C135,(AJ$6-1)*8+(AJ$6-1)*1+1,8)="","",CONCATENATE(MID('Tab. A1.4-WVG'!$C135,(AJ$6-1)*8+(AJ$6-1)*1+1,8),": ",VLOOKUP(MID('Tab. A1.4-WVG'!$C135,(AJ$6-1)*8+(AJ$6-1)*1+1,8),AGS,2,FALSE)))</f>
        <v/>
      </c>
      <c r="AK131" s="232" t="str">
        <f>IF(MID('Tab. A1.4-WVG'!$C135,(AK$6-1)*8+(AK$6-1)*1+1,8)="","",CONCATENATE(MID('Tab. A1.4-WVG'!$C135,(AK$6-1)*8+(AK$6-1)*1+1,8),": ",VLOOKUP(MID('Tab. A1.4-WVG'!$C135,(AK$6-1)*8+(AK$6-1)*1+1,8),AGS,2,FALSE)))</f>
        <v/>
      </c>
      <c r="AL131" s="232" t="str">
        <f>IF(MID('Tab. A1.4-WVG'!$C135,(AL$6-1)*8+(AL$6-1)*1+1,8)="","",CONCATENATE(MID('Tab. A1.4-WVG'!$C135,(AL$6-1)*8+(AL$6-1)*1+1,8),": ",VLOOKUP(MID('Tab. A1.4-WVG'!$C135,(AL$6-1)*8+(AL$6-1)*1+1,8),AGS,2,FALSE)))</f>
        <v/>
      </c>
      <c r="AM131" s="232" t="str">
        <f>IF(MID('Tab. A1.4-WVG'!$C135,(AM$6-1)*8+(AM$6-1)*1+1,8)="","",CONCATENATE(MID('Tab. A1.4-WVG'!$C135,(AM$6-1)*8+(AM$6-1)*1+1,8),": ",VLOOKUP(MID('Tab. A1.4-WVG'!$C135,(AM$6-1)*8+(AM$6-1)*1+1,8),AGS,2,FALSE)))</f>
        <v/>
      </c>
      <c r="AN131" s="232" t="str">
        <f>IF(MID('Tab. A1.4-WVG'!$C135,(AN$6-1)*8+(AN$6-1)*1+1,8)="","",CONCATENATE(MID('Tab. A1.4-WVG'!$C135,(AN$6-1)*8+(AN$6-1)*1+1,8),": ",VLOOKUP(MID('Tab. A1.4-WVG'!$C135,(AN$6-1)*8+(AN$6-1)*1+1,8),AGS,2,FALSE)))</f>
        <v/>
      </c>
      <c r="AO131" s="232" t="str">
        <f>IF(MID('Tab. A1.4-WVG'!$C135,(AO$6-1)*8+(AO$6-1)*1+1,8)="","",CONCATENATE(MID('Tab. A1.4-WVG'!$C135,(AO$6-1)*8+(AO$6-1)*1+1,8),": ",VLOOKUP(MID('Tab. A1.4-WVG'!$C135,(AO$6-1)*8+(AO$6-1)*1+1,8),AGS,2,FALSE)))</f>
        <v/>
      </c>
      <c r="AP131" s="232" t="str">
        <f>IF(MID('Tab. A1.4-WVG'!$C135,(AP$6-1)*8+(AP$6-1)*1+1,8)="","",CONCATENATE(MID('Tab. A1.4-WVG'!$C135,(AP$6-1)*8+(AP$6-1)*1+1,8),": ",VLOOKUP(MID('Tab. A1.4-WVG'!$C135,(AP$6-1)*8+(AP$6-1)*1+1,8),AGS,2,FALSE)))</f>
        <v/>
      </c>
      <c r="AQ131" s="232" t="str">
        <f>IF(MID('Tab. A1.4-WVG'!$C135,(AQ$6-1)*8+(AQ$6-1)*1+1,8)="","",CONCATENATE(MID('Tab. A1.4-WVG'!$C135,(AQ$6-1)*8+(AQ$6-1)*1+1,8),": ",VLOOKUP(MID('Tab. A1.4-WVG'!$C135,(AQ$6-1)*8+(AQ$6-1)*1+1,8),AGS,2,FALSE)))</f>
        <v/>
      </c>
      <c r="AR131" s="232" t="str">
        <f>IF(MID('Tab. A1.4-WVG'!$C135,(AR$6-1)*8+(AR$6-1)*1+1,8)="","",CONCATENATE(MID('Tab. A1.4-WVG'!$C135,(AR$6-1)*8+(AR$6-1)*1+1,8),": ",VLOOKUP(MID('Tab. A1.4-WVG'!$C135,(AR$6-1)*8+(AR$6-1)*1+1,8),AGS,2,FALSE)))</f>
        <v/>
      </c>
      <c r="AS131" s="232" t="str">
        <f>IF(MID('Tab. A1.4-WVG'!$C135,(AS$6-1)*8+(AS$6-1)*1+1,8)="","",CONCATENATE(MID('Tab. A1.4-WVG'!$C135,(AS$6-1)*8+(AS$6-1)*1+1,8),": ",VLOOKUP(MID('Tab. A1.4-WVG'!$C135,(AS$6-1)*8+(AS$6-1)*1+1,8),AGS,2,FALSE)))</f>
        <v/>
      </c>
      <c r="AT131" s="232" t="str">
        <f>IF(MID('Tab. A1.4-WVG'!$C135,(AT$6-1)*8+(AT$6-1)*1+1,8)="","",CONCATENATE(MID('Tab. A1.4-WVG'!$C135,(AT$6-1)*8+(AT$6-1)*1+1,8),": ",VLOOKUP(MID('Tab. A1.4-WVG'!$C135,(AT$6-1)*8+(AT$6-1)*1+1,8),AGS,2,FALSE)))</f>
        <v/>
      </c>
      <c r="AU131" s="232" t="str">
        <f>IF(MID('Tab. A1.4-WVG'!$C135,(AU$6-1)*8+(AU$6-1)*1+1,8)="","",CONCATENATE(MID('Tab. A1.4-WVG'!$C135,(AU$6-1)*8+(AU$6-1)*1+1,8),": ",VLOOKUP(MID('Tab. A1.4-WVG'!$C135,(AU$6-1)*8+(AU$6-1)*1+1,8),AGS,2,FALSE)))</f>
        <v/>
      </c>
      <c r="AV131" s="232" t="str">
        <f>IF(MID('Tab. A1.4-WVG'!$C135,(AV$6-1)*8+(AV$6-1)*1+1,8)="","",CONCATENATE(MID('Tab. A1.4-WVG'!$C135,(AV$6-1)*8+(AV$6-1)*1+1,8),": ",VLOOKUP(MID('Tab. A1.4-WVG'!$C135,(AV$6-1)*8+(AV$6-1)*1+1,8),AGS,2,FALSE)))</f>
        <v/>
      </c>
      <c r="AW131" s="232" t="str">
        <f>IF(MID('Tab. A1.4-WVG'!$C135,(AW$6-1)*8+(AW$6-1)*1+1,8)="","",CONCATENATE(MID('Tab. A1.4-WVG'!$C135,(AW$6-1)*8+(AW$6-1)*1+1,8),": ",VLOOKUP(MID('Tab. A1.4-WVG'!$C135,(AW$6-1)*8+(AW$6-1)*1+1,8),AGS,2,FALSE)))</f>
        <v/>
      </c>
      <c r="AX131" s="232" t="str">
        <f>IF(MID('Tab. A1.4-WVG'!$C135,(AX$6-1)*8+(AX$6-1)*1+1,8)="","",CONCATENATE(MID('Tab. A1.4-WVG'!$C135,(AX$6-1)*8+(AX$6-1)*1+1,8),": ",VLOOKUP(MID('Tab. A1.4-WVG'!$C135,(AX$6-1)*8+(AX$6-1)*1+1,8),AGS,2,FALSE)))</f>
        <v/>
      </c>
      <c r="AY131" s="232" t="str">
        <f>IF(MID('Tab. A1.4-WVG'!$C135,(AY$6-1)*8+(AY$6-1)*1+1,8)="","",CONCATENATE(MID('Tab. A1.4-WVG'!$C135,(AY$6-1)*8+(AY$6-1)*1+1,8),": ",VLOOKUP(MID('Tab. A1.4-WVG'!$C135,(AY$6-1)*8+(AY$6-1)*1+1,8),AGS,2,FALSE)))</f>
        <v/>
      </c>
      <c r="AZ131" s="232" t="str">
        <f>IF(MID('Tab. A1.4-WVG'!$C135,(AZ$6-1)*8+(AZ$6-1)*1+1,8)="","",CONCATENATE(MID('Tab. A1.4-WVG'!$C135,(AZ$6-1)*8+(AZ$6-1)*1+1,8),": ",VLOOKUP(MID('Tab. A1.4-WVG'!$C135,(AZ$6-1)*8+(AZ$6-1)*1+1,8),AGS,2,FALSE)))</f>
        <v/>
      </c>
      <c r="BA131" s="232" t="str">
        <f>IF(MID('Tab. A1.4-WVG'!$C135,(BA$6-1)*8+(BA$6-1)*1+1,8)="","",CONCATENATE(MID('Tab. A1.4-WVG'!$C135,(BA$6-1)*8+(BA$6-1)*1+1,8),": ",VLOOKUP(MID('Tab. A1.4-WVG'!$C135,(BA$6-1)*8+(BA$6-1)*1+1,8),AGS,2,FALSE)))</f>
        <v/>
      </c>
      <c r="BB131" s="232" t="str">
        <f>IF(MID('Tab. A1.4-WVG'!$C135,(BB$6-1)*8+(BB$6-1)*1+1,8)="","",CONCATENATE(MID('Tab. A1.4-WVG'!$C135,(BB$6-1)*8+(BB$6-1)*1+1,8),": ",VLOOKUP(MID('Tab. A1.4-WVG'!$C135,(BB$6-1)*8+(BB$6-1)*1+1,8),AGS,2,FALSE)))</f>
        <v/>
      </c>
      <c r="BC131" s="232" t="str">
        <f>IF(MID('Tab. A1.4-WVG'!$C135,(BC$6-1)*8+(BC$6-1)*1+1,8)="","",CONCATENATE(MID('Tab. A1.4-WVG'!$C135,(BC$6-1)*8+(BC$6-1)*1+1,8),": ",VLOOKUP(MID('Tab. A1.4-WVG'!$C135,(BC$6-1)*8+(BC$6-1)*1+1,8),AGS,2,FALSE)))</f>
        <v/>
      </c>
      <c r="BD131" s="232" t="str">
        <f>IF(MID('Tab. A1.4-WVG'!$C135,(BD$6-1)*8+(BD$6-1)*1+1,8)="","",CONCATENATE(MID('Tab. A1.4-WVG'!$C135,(BD$6-1)*8+(BD$6-1)*1+1,8),": ",VLOOKUP(MID('Tab. A1.4-WVG'!$C135,(BD$6-1)*8+(BD$6-1)*1+1,8),AGS,2,FALSE)))</f>
        <v/>
      </c>
      <c r="BE131" s="232" t="str">
        <f>IF(MID('Tab. A1.4-WVG'!$C135,(BE$6-1)*8+(BE$6-1)*1+1,8)="","",CONCATENATE(MID('Tab. A1.4-WVG'!$C135,(BE$6-1)*8+(BE$6-1)*1+1,8),": ",VLOOKUP(MID('Tab. A1.4-WVG'!$C135,(BE$6-1)*8+(BE$6-1)*1+1,8),AGS,2,FALSE)))</f>
        <v/>
      </c>
      <c r="BF131" s="232" t="str">
        <f>IF(MID('Tab. A1.4-WVG'!$C135,(BF$6-1)*8+(BF$6-1)*1+1,8)="","",CONCATENATE(MID('Tab. A1.4-WVG'!$C135,(BF$6-1)*8+(BF$6-1)*1+1,8),": ",VLOOKUP(MID('Tab. A1.4-WVG'!$C135,(BF$6-1)*8+(BF$6-1)*1+1,8),AGS,2,FALSE)))</f>
        <v/>
      </c>
      <c r="BG131" s="232" t="str">
        <f>IF(MID('Tab. A1.4-WVG'!$C135,(BG$6-1)*8+(BG$6-1)*1+1,8)="","",CONCATENATE(MID('Tab. A1.4-WVG'!$C135,(BG$6-1)*8+(BG$6-1)*1+1,8),": ",VLOOKUP(MID('Tab. A1.4-WVG'!$C135,(BG$6-1)*8+(BG$6-1)*1+1,8),AGS,2,FALSE)))</f>
        <v/>
      </c>
      <c r="BH131" s="232" t="str">
        <f>IF(MID('Tab. A1.4-WVG'!$C135,(BH$6-1)*8+(BH$6-1)*1+1,8)="","",CONCATENATE(MID('Tab. A1.4-WVG'!$C135,(BH$6-1)*8+(BH$6-1)*1+1,8),": ",VLOOKUP(MID('Tab. A1.4-WVG'!$C135,(BH$6-1)*8+(BH$6-1)*1+1,8),AGS,2,FALSE)))</f>
        <v/>
      </c>
      <c r="BI131" s="232" t="str">
        <f>IF(MID('Tab. A1.4-WVG'!$C135,(BI$6-1)*8+(BI$6-1)*1+1,8)="","",CONCATENATE(MID('Tab. A1.4-WVG'!$C135,(BI$6-1)*8+(BI$6-1)*1+1,8),": ",VLOOKUP(MID('Tab. A1.4-WVG'!$C135,(BI$6-1)*8+(BI$6-1)*1+1,8),AGS,2,FALSE)))</f>
        <v/>
      </c>
      <c r="BJ131" s="232" t="str">
        <f>IF(MID('Tab. A1.4-WVG'!$C135,(BJ$6-1)*8+(BJ$6-1)*1+1,8)="","",CONCATENATE(MID('Tab. A1.4-WVG'!$C135,(BJ$6-1)*8+(BJ$6-1)*1+1,8),": ",VLOOKUP(MID('Tab. A1.4-WVG'!$C135,(BJ$6-1)*8+(BJ$6-1)*1+1,8),AGS,2,FALSE)))</f>
        <v/>
      </c>
      <c r="BK131" s="232" t="str">
        <f>IF(MID('Tab. A1.4-WVG'!$C135,(BK$6-1)*8+(BK$6-1)*1+1,8)="","",CONCATENATE(MID('Tab. A1.4-WVG'!$C135,(BK$6-1)*8+(BK$6-1)*1+1,8),": ",VLOOKUP(MID('Tab. A1.4-WVG'!$C135,(BK$6-1)*8+(BK$6-1)*1+1,8),AGS,2,FALSE)))</f>
        <v/>
      </c>
      <c r="BL131" s="232" t="str">
        <f>IF(MID('Tab. A1.4-WVG'!$C135,(BL$6-1)*8+(BL$6-1)*1+1,8)="","",CONCATENATE(MID('Tab. A1.4-WVG'!$C135,(BL$6-1)*8+(BL$6-1)*1+1,8),": ",VLOOKUP(MID('Tab. A1.4-WVG'!$C135,(BL$6-1)*8+(BL$6-1)*1+1,8),AGS,2,FALSE)))</f>
        <v/>
      </c>
      <c r="BM131" s="232" t="str">
        <f>IF(MID('Tab. A1.4-WVG'!$C135,(BM$6-1)*8+(BM$6-1)*1+1,8)="","",CONCATENATE(MID('Tab. A1.4-WVG'!$C135,(BM$6-1)*8+(BM$6-1)*1+1,8),": ",VLOOKUP(MID('Tab. A1.4-WVG'!$C135,(BM$6-1)*8+(BM$6-1)*1+1,8),AGS,2,FALSE)))</f>
        <v/>
      </c>
      <c r="BN131" s="232" t="str">
        <f>IF(MID('Tab. A1.4-WVG'!$C135,(BN$6-1)*8+(BN$6-1)*1+1,8)="","",CONCATENATE(MID('Tab. A1.4-WVG'!$C135,(BN$6-1)*8+(BN$6-1)*1+1,8),": ",VLOOKUP(MID('Tab. A1.4-WVG'!$C135,(BN$6-1)*8+(BN$6-1)*1+1,8),AGS,2,FALSE)))</f>
        <v/>
      </c>
      <c r="BO131" s="232" t="str">
        <f>IF(MID('Tab. A1.4-WVG'!$C135,(BO$6-1)*8+(BO$6-1)*1+1,8)="","",CONCATENATE(MID('Tab. A1.4-WVG'!$C135,(BO$6-1)*8+(BO$6-1)*1+1,8),": ",VLOOKUP(MID('Tab. A1.4-WVG'!$C135,(BO$6-1)*8+(BO$6-1)*1+1,8),AGS,2,FALSE)))</f>
        <v/>
      </c>
      <c r="BP131" s="232" t="str">
        <f>IF(MID('Tab. A1.4-WVG'!$C135,(BP$6-1)*8+(BP$6-1)*1+1,8)="","",CONCATENATE(MID('Tab. A1.4-WVG'!$C135,(BP$6-1)*8+(BP$6-1)*1+1,8),": ",VLOOKUP(MID('Tab. A1.4-WVG'!$C135,(BP$6-1)*8+(BP$6-1)*1+1,8),AGS,2,FALSE)))</f>
        <v/>
      </c>
      <c r="BQ131" s="232" t="str">
        <f>IF(MID('Tab. A1.4-WVG'!$C135,(BQ$6-1)*8+(BQ$6-1)*1+1,8)="","",CONCATENATE(MID('Tab. A1.4-WVG'!$C135,(BQ$6-1)*8+(BQ$6-1)*1+1,8),": ",VLOOKUP(MID('Tab. A1.4-WVG'!$C135,(BQ$6-1)*8+(BQ$6-1)*1+1,8),AGS,2,FALSE)))</f>
        <v/>
      </c>
      <c r="BR131" s="232" t="str">
        <f>IF(MID('Tab. A1.4-WVG'!$C135,(BR$6-1)*8+(BR$6-1)*1+1,8)="","",CONCATENATE(MID('Tab. A1.4-WVG'!$C135,(BR$6-1)*8+(BR$6-1)*1+1,8),": ",VLOOKUP(MID('Tab. A1.4-WVG'!$C135,(BR$6-1)*8+(BR$6-1)*1+1,8),AGS,2,FALSE)))</f>
        <v/>
      </c>
      <c r="BS131" s="232" t="str">
        <f>IF(MID('Tab. A1.4-WVG'!$C135,(BS$6-1)*8+(BS$6-1)*1+1,8)="","",CONCATENATE(MID('Tab. A1.4-WVG'!$C135,(BS$6-1)*8+(BS$6-1)*1+1,8),": ",VLOOKUP(MID('Tab. A1.4-WVG'!$C135,(BS$6-1)*8+(BS$6-1)*1+1,8),AGS,2,FALSE)))</f>
        <v/>
      </c>
      <c r="BT131" s="232" t="str">
        <f>IF(MID('Tab. A1.4-WVG'!$C135,(BT$6-1)*8+(BT$6-1)*1+1,8)="","",CONCATENATE(MID('Tab. A1.4-WVG'!$C135,(BT$6-1)*8+(BT$6-1)*1+1,8),": ",VLOOKUP(MID('Tab. A1.4-WVG'!$C135,(BT$6-1)*8+(BT$6-1)*1+1,8),AGS,2,FALSE)))</f>
        <v/>
      </c>
      <c r="BU131" s="232" t="str">
        <f>IF(MID('Tab. A1.4-WVG'!$C135,(BU$6-1)*8+(BU$6-1)*1+1,8)="","",CONCATENATE(MID('Tab. A1.4-WVG'!$C135,(BU$6-1)*8+(BU$6-1)*1+1,8),": ",VLOOKUP(MID('Tab. A1.4-WVG'!$C135,(BU$6-1)*8+(BU$6-1)*1+1,8),AGS,2,FALSE)))</f>
        <v/>
      </c>
      <c r="BV131" s="232" t="str">
        <f>IF(MID('Tab. A1.4-WVG'!$C135,(BV$6-1)*8+(BV$6-1)*1+1,8)="","",CONCATENATE(MID('Tab. A1.4-WVG'!$C135,(BV$6-1)*8+(BV$6-1)*1+1,8),": ",VLOOKUP(MID('Tab. A1.4-WVG'!$C135,(BV$6-1)*8+(BV$6-1)*1+1,8),AGS,2,FALSE)))</f>
        <v/>
      </c>
      <c r="BW131" s="232" t="str">
        <f>IF(MID('Tab. A1.4-WVG'!$C135,(BW$6-1)*8+(BW$6-1)*1+1,8)="","",CONCATENATE(MID('Tab. A1.4-WVG'!$C135,(BW$6-1)*8+(BW$6-1)*1+1,8),": ",VLOOKUP(MID('Tab. A1.4-WVG'!$C135,(BW$6-1)*8+(BW$6-1)*1+1,8),AGS,2,FALSE)))</f>
        <v/>
      </c>
      <c r="BX131" s="232" t="str">
        <f>IF(MID('Tab. A1.4-WVG'!$C135,(BX$6-1)*8+(BX$6-1)*1+1,8)="","",CONCATENATE(MID('Tab. A1.4-WVG'!$C135,(BX$6-1)*8+(BX$6-1)*1+1,8),": ",VLOOKUP(MID('Tab. A1.4-WVG'!$C135,(BX$6-1)*8+(BX$6-1)*1+1,8),AGS,2,FALSE)))</f>
        <v/>
      </c>
      <c r="BY131" s="232" t="str">
        <f>IF(MID('Tab. A1.4-WVG'!$C135,(BY$6-1)*8+(BY$6-1)*1+1,8)="","",CONCATENATE(MID('Tab. A1.4-WVG'!$C135,(BY$6-1)*8+(BY$6-1)*1+1,8),": ",VLOOKUP(MID('Tab. A1.4-WVG'!$C135,(BY$6-1)*8+(BY$6-1)*1+1,8),AGS,2,FALSE)))</f>
        <v/>
      </c>
      <c r="BZ131" s="232" t="str">
        <f>IF(MID('Tab. A1.4-WVG'!$C135,(BZ$6-1)*8+(BZ$6-1)*1+1,8)="","",CONCATENATE(MID('Tab. A1.4-WVG'!$C135,(BZ$6-1)*8+(BZ$6-1)*1+1,8),": ",VLOOKUP(MID('Tab. A1.4-WVG'!$C135,(BZ$6-1)*8+(BZ$6-1)*1+1,8),AGS,2,FALSE)))</f>
        <v/>
      </c>
      <c r="CA131" s="232" t="str">
        <f>IF(MID('Tab. A1.4-WVG'!$C135,(CA$6-1)*8+(CA$6-1)*1+1,8)="","",CONCATENATE(MID('Tab. A1.4-WVG'!$C135,(CA$6-1)*8+(CA$6-1)*1+1,8),": ",VLOOKUP(MID('Tab. A1.4-WVG'!$C135,(CA$6-1)*8+(CA$6-1)*1+1,8),AGS,2,FALSE)))</f>
        <v/>
      </c>
      <c r="CB131" s="232" t="str">
        <f>IF(MID('Tab. A1.4-WVG'!$C135,(CB$6-1)*8+(CB$6-1)*1+1,8)="","",CONCATENATE(MID('Tab. A1.4-WVG'!$C135,(CB$6-1)*8+(CB$6-1)*1+1,8),": ",VLOOKUP(MID('Tab. A1.4-WVG'!$C135,(CB$6-1)*8+(CB$6-1)*1+1,8),AGS,2,FALSE)))</f>
        <v/>
      </c>
      <c r="CC131" s="232" t="str">
        <f>IF(MID('Tab. A1.4-WVG'!$C135,(CC$6-1)*8+(CC$6-1)*1+1,8)="","",CONCATENATE(MID('Tab. A1.4-WVG'!$C135,(CC$6-1)*8+(CC$6-1)*1+1,8),": ",VLOOKUP(MID('Tab. A1.4-WVG'!$C135,(CC$6-1)*8+(CC$6-1)*1+1,8),AGS,2,FALSE)))</f>
        <v/>
      </c>
      <c r="CD131" s="232" t="str">
        <f>IF(MID('Tab. A1.4-WVG'!$C135,(CD$6-1)*8+(CD$6-1)*1+1,8)="","",CONCATENATE(MID('Tab. A1.4-WVG'!$C135,(CD$6-1)*8+(CD$6-1)*1+1,8),": ",VLOOKUP(MID('Tab. A1.4-WVG'!$C135,(CD$6-1)*8+(CD$6-1)*1+1,8),AGS,2,FALSE)))</f>
        <v/>
      </c>
      <c r="CE131" s="232" t="str">
        <f>IF(MID('Tab. A1.4-WVG'!$C135,(CE$6-1)*8+(CE$6-1)*1+1,8)="","",CONCATENATE(MID('Tab. A1.4-WVG'!$C135,(CE$6-1)*8+(CE$6-1)*1+1,8),": ",VLOOKUP(MID('Tab. A1.4-WVG'!$C135,(CE$6-1)*8+(CE$6-1)*1+1,8),AGS,2,FALSE)))</f>
        <v/>
      </c>
      <c r="CF131" s="232" t="str">
        <f>IF(MID('Tab. A1.4-WVG'!$C135,(CF$6-1)*8+(CF$6-1)*1+1,8)="","",CONCATENATE(MID('Tab. A1.4-WVG'!$C135,(CF$6-1)*8+(CF$6-1)*1+1,8),": ",VLOOKUP(MID('Tab. A1.4-WVG'!$C135,(CF$6-1)*8+(CF$6-1)*1+1,8),AGS,2,FALSE)))</f>
        <v/>
      </c>
      <c r="CG131" s="232" t="str">
        <f>IF(MID('Tab. A1.4-WVG'!$C135,(CG$6-1)*8+(CG$6-1)*1+1,8)="","",CONCATENATE(MID('Tab. A1.4-WVG'!$C135,(CG$6-1)*8+(CG$6-1)*1+1,8),": ",VLOOKUP(MID('Tab. A1.4-WVG'!$C135,(CG$6-1)*8+(CG$6-1)*1+1,8),AGS,2,FALSE)))</f>
        <v/>
      </c>
      <c r="CH131" s="232" t="str">
        <f>IF(MID('Tab. A1.4-WVG'!$C135,(CH$6-1)*8+(CH$6-1)*1+1,8)="","",CONCATENATE(MID('Tab. A1.4-WVG'!$C135,(CH$6-1)*8+(CH$6-1)*1+1,8),": ",VLOOKUP(MID('Tab. A1.4-WVG'!$C135,(CH$6-1)*8+(CH$6-1)*1+1,8),AGS,2,FALSE)))</f>
        <v/>
      </c>
      <c r="CI131" s="232" t="str">
        <f>IF(MID('Tab. A1.4-WVG'!$C135,(CI$6-1)*8+(CI$6-1)*1+1,8)="","",CONCATENATE(MID('Tab. A1.4-WVG'!$C135,(CI$6-1)*8+(CI$6-1)*1+1,8),": ",VLOOKUP(MID('Tab. A1.4-WVG'!$C135,(CI$6-1)*8+(CI$6-1)*1+1,8),AGS,2,FALSE)))</f>
        <v/>
      </c>
      <c r="CJ131" s="232" t="str">
        <f>IF(MID('Tab. A1.4-WVG'!$C135,(CJ$6-1)*8+(CJ$6-1)*1+1,8)="","",CONCATENATE(MID('Tab. A1.4-WVG'!$C135,(CJ$6-1)*8+(CJ$6-1)*1+1,8),": ",VLOOKUP(MID('Tab. A1.4-WVG'!$C135,(CJ$6-1)*8+(CJ$6-1)*1+1,8),AGS,2,FALSE)))</f>
        <v/>
      </c>
      <c r="CK131" s="232" t="str">
        <f>IF(MID('Tab. A1.4-WVG'!$C135,(CK$6-1)*8+(CK$6-1)*1+1,8)="","",CONCATENATE(MID('Tab. A1.4-WVG'!$C135,(CK$6-1)*8+(CK$6-1)*1+1,8),": ",VLOOKUP(MID('Tab. A1.4-WVG'!$C135,(CK$6-1)*8+(CK$6-1)*1+1,8),AGS,2,FALSE)))</f>
        <v/>
      </c>
      <c r="CL131" s="232" t="str">
        <f>IF(MID('Tab. A1.4-WVG'!$C135,(CL$6-1)*8+(CL$6-1)*1+1,8)="","",CONCATENATE(MID('Tab. A1.4-WVG'!$C135,(CL$6-1)*8+(CL$6-1)*1+1,8),": ",VLOOKUP(MID('Tab. A1.4-WVG'!$C135,(CL$6-1)*8+(CL$6-1)*1+1,8),AGS,2,FALSE)))</f>
        <v/>
      </c>
      <c r="CM131" s="232" t="str">
        <f>IF(MID('Tab. A1.4-WVG'!$C135,(CM$6-1)*8+(CM$6-1)*1+1,8)="","",CONCATENATE(MID('Tab. A1.4-WVG'!$C135,(CM$6-1)*8+(CM$6-1)*1+1,8),": ",VLOOKUP(MID('Tab. A1.4-WVG'!$C135,(CM$6-1)*8+(CM$6-1)*1+1,8),AGS,2,FALSE)))</f>
        <v/>
      </c>
      <c r="CN131" s="232" t="str">
        <f>IF(MID('Tab. A1.4-WVG'!$C135,(CN$6-1)*8+(CN$6-1)*1+1,8)="","",CONCATENATE(MID('Tab. A1.4-WVG'!$C135,(CN$6-1)*8+(CN$6-1)*1+1,8),": ",VLOOKUP(MID('Tab. A1.4-WVG'!$C135,(CN$6-1)*8+(CN$6-1)*1+1,8),AGS,2,FALSE)))</f>
        <v/>
      </c>
      <c r="CO131" s="232" t="str">
        <f>IF(MID('Tab. A1.4-WVG'!$C135,(CO$6-1)*8+(CO$6-1)*1+1,8)="","",CONCATENATE(MID('Tab. A1.4-WVG'!$C135,(CO$6-1)*8+(CO$6-1)*1+1,8),": ",VLOOKUP(MID('Tab. A1.4-WVG'!$C135,(CO$6-1)*8+(CO$6-1)*1+1,8),AGS,2,FALSE)))</f>
        <v/>
      </c>
      <c r="CP131" s="232" t="str">
        <f>IF(MID('Tab. A1.4-WVG'!$C135,(CP$6-1)*8+(CP$6-1)*1+1,8)="","",CONCATENATE(MID('Tab. A1.4-WVG'!$C135,(CP$6-1)*8+(CP$6-1)*1+1,8),": ",VLOOKUP(MID('Tab. A1.4-WVG'!$C135,(CP$6-1)*8+(CP$6-1)*1+1,8),AGS,2,FALSE)))</f>
        <v/>
      </c>
      <c r="CQ131" s="232" t="str">
        <f>IF(MID('Tab. A1.4-WVG'!$C135,(CQ$6-1)*8+(CQ$6-1)*1+1,8)="","",CONCATENATE(MID('Tab. A1.4-WVG'!$C135,(CQ$6-1)*8+(CQ$6-1)*1+1,8),": ",VLOOKUP(MID('Tab. A1.4-WVG'!$C135,(CQ$6-1)*8+(CQ$6-1)*1+1,8),AGS,2,FALSE)))</f>
        <v/>
      </c>
      <c r="CR131" s="232" t="str">
        <f>IF(MID('Tab. A1.4-WVG'!$C135,(CR$6-1)*8+(CR$6-1)*1+1,8)="","",CONCATENATE(MID('Tab. A1.4-WVG'!$C135,(CR$6-1)*8+(CR$6-1)*1+1,8),": ",VLOOKUP(MID('Tab. A1.4-WVG'!$C135,(CR$6-1)*8+(CR$6-1)*1+1,8),AGS,2,FALSE)))</f>
        <v/>
      </c>
      <c r="CS131" s="232" t="str">
        <f>IF(MID('Tab. A1.4-WVG'!$C135,(CS$6-1)*8+(CS$6-1)*1+1,8)="","",CONCATENATE(MID('Tab. A1.4-WVG'!$C135,(CS$6-1)*8+(CS$6-1)*1+1,8),": ",VLOOKUP(MID('Tab. A1.4-WVG'!$C135,(CS$6-1)*8+(CS$6-1)*1+1,8),AGS,2,FALSE)))</f>
        <v/>
      </c>
      <c r="CT131" s="232" t="str">
        <f>IF(MID('Tab. A1.4-WVG'!$C135,(CT$6-1)*8+(CT$6-1)*1+1,8)="","",CONCATENATE(MID('Tab. A1.4-WVG'!$C135,(CT$6-1)*8+(CT$6-1)*1+1,8),": ",VLOOKUP(MID('Tab. A1.4-WVG'!$C135,(CT$6-1)*8+(CT$6-1)*1+1,8),AGS,2,FALSE)))</f>
        <v/>
      </c>
      <c r="CU131" s="232" t="str">
        <f>IF(MID('Tab. A1.4-WVG'!$C135,(CU$6-1)*8+(CU$6-1)*1+1,8)="","",CONCATENATE(MID('Tab. A1.4-WVG'!$C135,(CU$6-1)*8+(CU$6-1)*1+1,8),": ",VLOOKUP(MID('Tab. A1.4-WVG'!$C135,(CU$6-1)*8+(CU$6-1)*1+1,8),AGS,2,FALSE)))</f>
        <v/>
      </c>
      <c r="CV131" s="232" t="str">
        <f>IF(MID('Tab. A1.4-WVG'!$C135,(CV$6-1)*8+(CV$6-1)*1+1,8)="","",CONCATENATE(MID('Tab. A1.4-WVG'!$C135,(CV$6-1)*8+(CV$6-1)*1+1,8),": ",VLOOKUP(MID('Tab. A1.4-WVG'!$C135,(CV$6-1)*8+(CV$6-1)*1+1,8),AGS,2,FALSE)))</f>
        <v/>
      </c>
      <c r="CW131" s="232" t="str">
        <f>IF(MID('Tab. A1.4-WVG'!$C135,(CW$6-1)*8+(CW$6-1)*1+1,8)="","",CONCATENATE(MID('Tab. A1.4-WVG'!$C135,(CW$6-1)*8+(CW$6-1)*1+1,8),": ",VLOOKUP(MID('Tab. A1.4-WVG'!$C135,(CW$6-1)*8+(CW$6-1)*1+1,8),AGS,2,FALSE)))</f>
        <v/>
      </c>
      <c r="CX131" s="39">
        <f t="shared" si="1"/>
        <v>0</v>
      </c>
    </row>
    <row r="132" spans="1:102" ht="38.25" customHeight="1" x14ac:dyDescent="0.2">
      <c r="A132" s="231" t="str">
        <f>IF('Tab. A1.4-WVG'!A136="","",'Tab. A1.4-WVG'!A136)</f>
        <v/>
      </c>
      <c r="B132" s="232" t="str">
        <f>IF(MID('Tab. A1.4-WVG'!$C136,(B$6-1)*8+(B$6-1)*1+1,8)="","",CONCATENATE(MID('Tab. A1.4-WVG'!$C136,(B$6-1)*8+(B$6-1)*1+1,8),": ",VLOOKUP(MID('Tab. A1.4-WVG'!$C136,(B$6-1)*8+(B$6-1)*1+1,8),AGS,2,FALSE)))</f>
        <v/>
      </c>
      <c r="C132" s="232" t="str">
        <f>IF(MID('Tab. A1.4-WVG'!$C136,(C$6-1)*8+(C$6-1)*1+1,8)="","",CONCATENATE(MID('Tab. A1.4-WVG'!$C136,(C$6-1)*8+(C$6-1)*1+1,8),": ",VLOOKUP(MID('Tab. A1.4-WVG'!$C136,(C$6-1)*8+(C$6-1)*1+1,8),AGS,2,FALSE)))</f>
        <v/>
      </c>
      <c r="D132" s="232" t="str">
        <f>IF(MID('Tab. A1.4-WVG'!$C136,(D$6-1)*8+(D$6-1)*1+1,8)="","",CONCATENATE(MID('Tab. A1.4-WVG'!$C136,(D$6-1)*8+(D$6-1)*1+1,8),": ",VLOOKUP(MID('Tab. A1.4-WVG'!$C136,(D$6-1)*8+(D$6-1)*1+1,8),AGS,2,FALSE)))</f>
        <v/>
      </c>
      <c r="E132" s="232" t="str">
        <f>IF(MID('Tab. A1.4-WVG'!$C136,(E$6-1)*8+(E$6-1)*1+1,8)="","",CONCATENATE(MID('Tab. A1.4-WVG'!$C136,(E$6-1)*8+(E$6-1)*1+1,8),": ",VLOOKUP(MID('Tab. A1.4-WVG'!$C136,(E$6-1)*8+(E$6-1)*1+1,8),AGS,2,FALSE)))</f>
        <v/>
      </c>
      <c r="F132" s="232" t="str">
        <f>IF(MID('Tab. A1.4-WVG'!$C136,(F$6-1)*8+(F$6-1)*1+1,8)="","",CONCATENATE(MID('Tab. A1.4-WVG'!$C136,(F$6-1)*8+(F$6-1)*1+1,8),": ",VLOOKUP(MID('Tab. A1.4-WVG'!$C136,(F$6-1)*8+(F$6-1)*1+1,8),AGS,2,FALSE)))</f>
        <v/>
      </c>
      <c r="G132" s="232" t="str">
        <f>IF(MID('Tab. A1.4-WVG'!$C136,(G$6-1)*8+(G$6-1)*1+1,8)="","",CONCATENATE(MID('Tab. A1.4-WVG'!$C136,(G$6-1)*8+(G$6-1)*1+1,8),": ",VLOOKUP(MID('Tab. A1.4-WVG'!$C136,(G$6-1)*8+(G$6-1)*1+1,8),AGS,2,FALSE)))</f>
        <v/>
      </c>
      <c r="H132" s="232" t="str">
        <f>IF(MID('Tab. A1.4-WVG'!$C136,(H$6-1)*8+(H$6-1)*1+1,8)="","",CONCATENATE(MID('Tab. A1.4-WVG'!$C136,(H$6-1)*8+(H$6-1)*1+1,8),": ",VLOOKUP(MID('Tab. A1.4-WVG'!$C136,(H$6-1)*8+(H$6-1)*1+1,8),AGS,2,FALSE)))</f>
        <v/>
      </c>
      <c r="I132" s="232" t="str">
        <f>IF(MID('Tab. A1.4-WVG'!$C136,(I$6-1)*8+(I$6-1)*1+1,8)="","",CONCATENATE(MID('Tab. A1.4-WVG'!$C136,(I$6-1)*8+(I$6-1)*1+1,8),": ",VLOOKUP(MID('Tab. A1.4-WVG'!$C136,(I$6-1)*8+(I$6-1)*1+1,8),AGS,2,FALSE)))</f>
        <v/>
      </c>
      <c r="J132" s="232" t="str">
        <f>IF(MID('Tab. A1.4-WVG'!$C136,(J$6-1)*8+(J$6-1)*1+1,8)="","",CONCATENATE(MID('Tab. A1.4-WVG'!$C136,(J$6-1)*8+(J$6-1)*1+1,8),": ",VLOOKUP(MID('Tab. A1.4-WVG'!$C136,(J$6-1)*8+(J$6-1)*1+1,8),AGS,2,FALSE)))</f>
        <v/>
      </c>
      <c r="K132" s="232" t="str">
        <f>IF(MID('Tab. A1.4-WVG'!$C136,(K$6-1)*8+(K$6-1)*1+1,8)="","",CONCATENATE(MID('Tab. A1.4-WVG'!$C136,(K$6-1)*8+(K$6-1)*1+1,8),": ",VLOOKUP(MID('Tab. A1.4-WVG'!$C136,(K$6-1)*8+(K$6-1)*1+1,8),AGS,2,FALSE)))</f>
        <v/>
      </c>
      <c r="L132" s="232" t="str">
        <f>IF(MID('Tab. A1.4-WVG'!$C136,(L$6-1)*8+(L$6-1)*1+1,8)="","",CONCATENATE(MID('Tab. A1.4-WVG'!$C136,(L$6-1)*8+(L$6-1)*1+1,8),": ",VLOOKUP(MID('Tab. A1.4-WVG'!$C136,(L$6-1)*8+(L$6-1)*1+1,8),AGS,2,FALSE)))</f>
        <v/>
      </c>
      <c r="M132" s="232" t="str">
        <f>IF(MID('Tab. A1.4-WVG'!$C136,(M$6-1)*8+(M$6-1)*1+1,8)="","",CONCATENATE(MID('Tab. A1.4-WVG'!$C136,(M$6-1)*8+(M$6-1)*1+1,8),": ",VLOOKUP(MID('Tab. A1.4-WVG'!$C136,(M$6-1)*8+(M$6-1)*1+1,8),AGS,2,FALSE)))</f>
        <v/>
      </c>
      <c r="N132" s="232" t="str">
        <f>IF(MID('Tab. A1.4-WVG'!$C136,(N$6-1)*8+(N$6-1)*1+1,8)="","",CONCATENATE(MID('Tab. A1.4-WVG'!$C136,(N$6-1)*8+(N$6-1)*1+1,8),": ",VLOOKUP(MID('Tab. A1.4-WVG'!$C136,(N$6-1)*8+(N$6-1)*1+1,8),AGS,2,FALSE)))</f>
        <v/>
      </c>
      <c r="O132" s="232" t="str">
        <f>IF(MID('Tab. A1.4-WVG'!$C136,(O$6-1)*8+(O$6-1)*1+1,8)="","",CONCATENATE(MID('Tab. A1.4-WVG'!$C136,(O$6-1)*8+(O$6-1)*1+1,8),": ",VLOOKUP(MID('Tab. A1.4-WVG'!$C136,(O$6-1)*8+(O$6-1)*1+1,8),AGS,2,FALSE)))</f>
        <v/>
      </c>
      <c r="P132" s="232" t="str">
        <f>IF(MID('Tab. A1.4-WVG'!$C136,(P$6-1)*8+(P$6-1)*1+1,8)="","",CONCATENATE(MID('Tab. A1.4-WVG'!$C136,(P$6-1)*8+(P$6-1)*1+1,8),": ",VLOOKUP(MID('Tab. A1.4-WVG'!$C136,(P$6-1)*8+(P$6-1)*1+1,8),AGS,2,FALSE)))</f>
        <v/>
      </c>
      <c r="Q132" s="232" t="str">
        <f>IF(MID('Tab. A1.4-WVG'!$C136,(Q$6-1)*8+(Q$6-1)*1+1,8)="","",CONCATENATE(MID('Tab. A1.4-WVG'!$C136,(Q$6-1)*8+(Q$6-1)*1+1,8),": ",VLOOKUP(MID('Tab. A1.4-WVG'!$C136,(Q$6-1)*8+(Q$6-1)*1+1,8),AGS,2,FALSE)))</f>
        <v/>
      </c>
      <c r="R132" s="232" t="str">
        <f>IF(MID('Tab. A1.4-WVG'!$C136,(R$6-1)*8+(R$6-1)*1+1,8)="","",CONCATENATE(MID('Tab. A1.4-WVG'!$C136,(R$6-1)*8+(R$6-1)*1+1,8),": ",VLOOKUP(MID('Tab. A1.4-WVG'!$C136,(R$6-1)*8+(R$6-1)*1+1,8),AGS,2,FALSE)))</f>
        <v/>
      </c>
      <c r="S132" s="232" t="str">
        <f>IF(MID('Tab. A1.4-WVG'!$C136,(S$6-1)*8+(S$6-1)*1+1,8)="","",CONCATENATE(MID('Tab. A1.4-WVG'!$C136,(S$6-1)*8+(S$6-1)*1+1,8),": ",VLOOKUP(MID('Tab. A1.4-WVG'!$C136,(S$6-1)*8+(S$6-1)*1+1,8),AGS,2,FALSE)))</f>
        <v/>
      </c>
      <c r="T132" s="232" t="str">
        <f>IF(MID('Tab. A1.4-WVG'!$C136,(T$6-1)*8+(T$6-1)*1+1,8)="","",CONCATENATE(MID('Tab. A1.4-WVG'!$C136,(T$6-1)*8+(T$6-1)*1+1,8),": ",VLOOKUP(MID('Tab. A1.4-WVG'!$C136,(T$6-1)*8+(T$6-1)*1+1,8),AGS,2,FALSE)))</f>
        <v/>
      </c>
      <c r="U132" s="232" t="str">
        <f>IF(MID('Tab. A1.4-WVG'!$C136,(U$6-1)*8+(U$6-1)*1+1,8)="","",CONCATENATE(MID('Tab. A1.4-WVG'!$C136,(U$6-1)*8+(U$6-1)*1+1,8),": ",VLOOKUP(MID('Tab. A1.4-WVG'!$C136,(U$6-1)*8+(U$6-1)*1+1,8),AGS,2,FALSE)))</f>
        <v/>
      </c>
      <c r="V132" s="232" t="str">
        <f>IF(MID('Tab. A1.4-WVG'!$C136,(V$6-1)*8+(V$6-1)*1+1,8)="","",CONCATENATE(MID('Tab. A1.4-WVG'!$C136,(V$6-1)*8+(V$6-1)*1+1,8),": ",VLOOKUP(MID('Tab. A1.4-WVG'!$C136,(V$6-1)*8+(V$6-1)*1+1,8),AGS,2,FALSE)))</f>
        <v/>
      </c>
      <c r="W132" s="232" t="str">
        <f>IF(MID('Tab. A1.4-WVG'!$C136,(W$6-1)*8+(W$6-1)*1+1,8)="","",CONCATENATE(MID('Tab. A1.4-WVG'!$C136,(W$6-1)*8+(W$6-1)*1+1,8),": ",VLOOKUP(MID('Tab. A1.4-WVG'!$C136,(W$6-1)*8+(W$6-1)*1+1,8),AGS,2,FALSE)))</f>
        <v/>
      </c>
      <c r="X132" s="232" t="str">
        <f>IF(MID('Tab. A1.4-WVG'!$C136,(X$6-1)*8+(X$6-1)*1+1,8)="","",CONCATENATE(MID('Tab. A1.4-WVG'!$C136,(X$6-1)*8+(X$6-1)*1+1,8),": ",VLOOKUP(MID('Tab. A1.4-WVG'!$C136,(X$6-1)*8+(X$6-1)*1+1,8),AGS,2,FALSE)))</f>
        <v/>
      </c>
      <c r="Y132" s="232" t="str">
        <f>IF(MID('Tab. A1.4-WVG'!$C136,(Y$6-1)*8+(Y$6-1)*1+1,8)="","",CONCATENATE(MID('Tab. A1.4-WVG'!$C136,(Y$6-1)*8+(Y$6-1)*1+1,8),": ",VLOOKUP(MID('Tab. A1.4-WVG'!$C136,(Y$6-1)*8+(Y$6-1)*1+1,8),AGS,2,FALSE)))</f>
        <v/>
      </c>
      <c r="Z132" s="232" t="str">
        <f>IF(MID('Tab. A1.4-WVG'!$C136,(Z$6-1)*8+(Z$6-1)*1+1,8)="","",CONCATENATE(MID('Tab. A1.4-WVG'!$C136,(Z$6-1)*8+(Z$6-1)*1+1,8),": ",VLOOKUP(MID('Tab. A1.4-WVG'!$C136,(Z$6-1)*8+(Z$6-1)*1+1,8),AGS,2,FALSE)))</f>
        <v/>
      </c>
      <c r="AA132" s="232" t="str">
        <f>IF(MID('Tab. A1.4-WVG'!$C136,(AA$6-1)*8+(AA$6-1)*1+1,8)="","",CONCATENATE(MID('Tab. A1.4-WVG'!$C136,(AA$6-1)*8+(AA$6-1)*1+1,8),": ",VLOOKUP(MID('Tab. A1.4-WVG'!$C136,(AA$6-1)*8+(AA$6-1)*1+1,8),AGS,2,FALSE)))</f>
        <v/>
      </c>
      <c r="AB132" s="232" t="str">
        <f>IF(MID('Tab. A1.4-WVG'!$C136,(AB$6-1)*8+(AB$6-1)*1+1,8)="","",CONCATENATE(MID('Tab. A1.4-WVG'!$C136,(AB$6-1)*8+(AB$6-1)*1+1,8),": ",VLOOKUP(MID('Tab. A1.4-WVG'!$C136,(AB$6-1)*8+(AB$6-1)*1+1,8),AGS,2,FALSE)))</f>
        <v/>
      </c>
      <c r="AC132" s="232" t="str">
        <f>IF(MID('Tab. A1.4-WVG'!$C136,(AC$6-1)*8+(AC$6-1)*1+1,8)="","",CONCATENATE(MID('Tab. A1.4-WVG'!$C136,(AC$6-1)*8+(AC$6-1)*1+1,8),": ",VLOOKUP(MID('Tab. A1.4-WVG'!$C136,(AC$6-1)*8+(AC$6-1)*1+1,8),AGS,2,FALSE)))</f>
        <v/>
      </c>
      <c r="AD132" s="232" t="str">
        <f>IF(MID('Tab. A1.4-WVG'!$C136,(AD$6-1)*8+(AD$6-1)*1+1,8)="","",CONCATENATE(MID('Tab. A1.4-WVG'!$C136,(AD$6-1)*8+(AD$6-1)*1+1,8),": ",VLOOKUP(MID('Tab. A1.4-WVG'!$C136,(AD$6-1)*8+(AD$6-1)*1+1,8),AGS,2,FALSE)))</f>
        <v/>
      </c>
      <c r="AE132" s="232" t="str">
        <f>IF(MID('Tab. A1.4-WVG'!$C136,(AE$6-1)*8+(AE$6-1)*1+1,8)="","",CONCATENATE(MID('Tab. A1.4-WVG'!$C136,(AE$6-1)*8+(AE$6-1)*1+1,8),": ",VLOOKUP(MID('Tab. A1.4-WVG'!$C136,(AE$6-1)*8+(AE$6-1)*1+1,8),AGS,2,FALSE)))</f>
        <v/>
      </c>
      <c r="AF132" s="232" t="str">
        <f>IF(MID('Tab. A1.4-WVG'!$C136,(AF$6-1)*8+(AF$6-1)*1+1,8)="","",CONCATENATE(MID('Tab. A1.4-WVG'!$C136,(AF$6-1)*8+(AF$6-1)*1+1,8),": ",VLOOKUP(MID('Tab. A1.4-WVG'!$C136,(AF$6-1)*8+(AF$6-1)*1+1,8),AGS,2,FALSE)))</f>
        <v/>
      </c>
      <c r="AG132" s="232" t="str">
        <f>IF(MID('Tab. A1.4-WVG'!$C136,(AG$6-1)*8+(AG$6-1)*1+1,8)="","",CONCATENATE(MID('Tab. A1.4-WVG'!$C136,(AG$6-1)*8+(AG$6-1)*1+1,8),": ",VLOOKUP(MID('Tab. A1.4-WVG'!$C136,(AG$6-1)*8+(AG$6-1)*1+1,8),AGS,2,FALSE)))</f>
        <v/>
      </c>
      <c r="AH132" s="232" t="str">
        <f>IF(MID('Tab. A1.4-WVG'!$C136,(AH$6-1)*8+(AH$6-1)*1+1,8)="","",CONCATENATE(MID('Tab. A1.4-WVG'!$C136,(AH$6-1)*8+(AH$6-1)*1+1,8),": ",VLOOKUP(MID('Tab. A1.4-WVG'!$C136,(AH$6-1)*8+(AH$6-1)*1+1,8),AGS,2,FALSE)))</f>
        <v/>
      </c>
      <c r="AI132" s="232" t="str">
        <f>IF(MID('Tab. A1.4-WVG'!$C136,(AI$6-1)*8+(AI$6-1)*1+1,8)="","",CONCATENATE(MID('Tab. A1.4-WVG'!$C136,(AI$6-1)*8+(AI$6-1)*1+1,8),": ",VLOOKUP(MID('Tab. A1.4-WVG'!$C136,(AI$6-1)*8+(AI$6-1)*1+1,8),AGS,2,FALSE)))</f>
        <v/>
      </c>
      <c r="AJ132" s="232" t="str">
        <f>IF(MID('Tab. A1.4-WVG'!$C136,(AJ$6-1)*8+(AJ$6-1)*1+1,8)="","",CONCATENATE(MID('Tab. A1.4-WVG'!$C136,(AJ$6-1)*8+(AJ$6-1)*1+1,8),": ",VLOOKUP(MID('Tab. A1.4-WVG'!$C136,(AJ$6-1)*8+(AJ$6-1)*1+1,8),AGS,2,FALSE)))</f>
        <v/>
      </c>
      <c r="AK132" s="232" t="str">
        <f>IF(MID('Tab. A1.4-WVG'!$C136,(AK$6-1)*8+(AK$6-1)*1+1,8)="","",CONCATENATE(MID('Tab. A1.4-WVG'!$C136,(AK$6-1)*8+(AK$6-1)*1+1,8),": ",VLOOKUP(MID('Tab. A1.4-WVG'!$C136,(AK$6-1)*8+(AK$6-1)*1+1,8),AGS,2,FALSE)))</f>
        <v/>
      </c>
      <c r="AL132" s="232" t="str">
        <f>IF(MID('Tab. A1.4-WVG'!$C136,(AL$6-1)*8+(AL$6-1)*1+1,8)="","",CONCATENATE(MID('Tab. A1.4-WVG'!$C136,(AL$6-1)*8+(AL$6-1)*1+1,8),": ",VLOOKUP(MID('Tab. A1.4-WVG'!$C136,(AL$6-1)*8+(AL$6-1)*1+1,8),AGS,2,FALSE)))</f>
        <v/>
      </c>
      <c r="AM132" s="232" t="str">
        <f>IF(MID('Tab. A1.4-WVG'!$C136,(AM$6-1)*8+(AM$6-1)*1+1,8)="","",CONCATENATE(MID('Tab. A1.4-WVG'!$C136,(AM$6-1)*8+(AM$6-1)*1+1,8),": ",VLOOKUP(MID('Tab. A1.4-WVG'!$C136,(AM$6-1)*8+(AM$6-1)*1+1,8),AGS,2,FALSE)))</f>
        <v/>
      </c>
      <c r="AN132" s="232" t="str">
        <f>IF(MID('Tab. A1.4-WVG'!$C136,(AN$6-1)*8+(AN$6-1)*1+1,8)="","",CONCATENATE(MID('Tab. A1.4-WVG'!$C136,(AN$6-1)*8+(AN$6-1)*1+1,8),": ",VLOOKUP(MID('Tab. A1.4-WVG'!$C136,(AN$6-1)*8+(AN$6-1)*1+1,8),AGS,2,FALSE)))</f>
        <v/>
      </c>
      <c r="AO132" s="232" t="str">
        <f>IF(MID('Tab. A1.4-WVG'!$C136,(AO$6-1)*8+(AO$6-1)*1+1,8)="","",CONCATENATE(MID('Tab. A1.4-WVG'!$C136,(AO$6-1)*8+(AO$6-1)*1+1,8),": ",VLOOKUP(MID('Tab. A1.4-WVG'!$C136,(AO$6-1)*8+(AO$6-1)*1+1,8),AGS,2,FALSE)))</f>
        <v/>
      </c>
      <c r="AP132" s="232" t="str">
        <f>IF(MID('Tab. A1.4-WVG'!$C136,(AP$6-1)*8+(AP$6-1)*1+1,8)="","",CONCATENATE(MID('Tab. A1.4-WVG'!$C136,(AP$6-1)*8+(AP$6-1)*1+1,8),": ",VLOOKUP(MID('Tab. A1.4-WVG'!$C136,(AP$6-1)*8+(AP$6-1)*1+1,8),AGS,2,FALSE)))</f>
        <v/>
      </c>
      <c r="AQ132" s="232" t="str">
        <f>IF(MID('Tab. A1.4-WVG'!$C136,(AQ$6-1)*8+(AQ$6-1)*1+1,8)="","",CONCATENATE(MID('Tab. A1.4-WVG'!$C136,(AQ$6-1)*8+(AQ$6-1)*1+1,8),": ",VLOOKUP(MID('Tab. A1.4-WVG'!$C136,(AQ$6-1)*8+(AQ$6-1)*1+1,8),AGS,2,FALSE)))</f>
        <v/>
      </c>
      <c r="AR132" s="232" t="str">
        <f>IF(MID('Tab. A1.4-WVG'!$C136,(AR$6-1)*8+(AR$6-1)*1+1,8)="","",CONCATENATE(MID('Tab. A1.4-WVG'!$C136,(AR$6-1)*8+(AR$6-1)*1+1,8),": ",VLOOKUP(MID('Tab. A1.4-WVG'!$C136,(AR$6-1)*8+(AR$6-1)*1+1,8),AGS,2,FALSE)))</f>
        <v/>
      </c>
      <c r="AS132" s="232" t="str">
        <f>IF(MID('Tab. A1.4-WVG'!$C136,(AS$6-1)*8+(AS$6-1)*1+1,8)="","",CONCATENATE(MID('Tab. A1.4-WVG'!$C136,(AS$6-1)*8+(AS$6-1)*1+1,8),": ",VLOOKUP(MID('Tab. A1.4-WVG'!$C136,(AS$6-1)*8+(AS$6-1)*1+1,8),AGS,2,FALSE)))</f>
        <v/>
      </c>
      <c r="AT132" s="232" t="str">
        <f>IF(MID('Tab. A1.4-WVG'!$C136,(AT$6-1)*8+(AT$6-1)*1+1,8)="","",CONCATENATE(MID('Tab. A1.4-WVG'!$C136,(AT$6-1)*8+(AT$6-1)*1+1,8),": ",VLOOKUP(MID('Tab. A1.4-WVG'!$C136,(AT$6-1)*8+(AT$6-1)*1+1,8),AGS,2,FALSE)))</f>
        <v/>
      </c>
      <c r="AU132" s="232" t="str">
        <f>IF(MID('Tab. A1.4-WVG'!$C136,(AU$6-1)*8+(AU$6-1)*1+1,8)="","",CONCATENATE(MID('Tab. A1.4-WVG'!$C136,(AU$6-1)*8+(AU$6-1)*1+1,8),": ",VLOOKUP(MID('Tab. A1.4-WVG'!$C136,(AU$6-1)*8+(AU$6-1)*1+1,8),AGS,2,FALSE)))</f>
        <v/>
      </c>
      <c r="AV132" s="232" t="str">
        <f>IF(MID('Tab. A1.4-WVG'!$C136,(AV$6-1)*8+(AV$6-1)*1+1,8)="","",CONCATENATE(MID('Tab. A1.4-WVG'!$C136,(AV$6-1)*8+(AV$6-1)*1+1,8),": ",VLOOKUP(MID('Tab. A1.4-WVG'!$C136,(AV$6-1)*8+(AV$6-1)*1+1,8),AGS,2,FALSE)))</f>
        <v/>
      </c>
      <c r="AW132" s="232" t="str">
        <f>IF(MID('Tab. A1.4-WVG'!$C136,(AW$6-1)*8+(AW$6-1)*1+1,8)="","",CONCATENATE(MID('Tab. A1.4-WVG'!$C136,(AW$6-1)*8+(AW$6-1)*1+1,8),": ",VLOOKUP(MID('Tab. A1.4-WVG'!$C136,(AW$6-1)*8+(AW$6-1)*1+1,8),AGS,2,FALSE)))</f>
        <v/>
      </c>
      <c r="AX132" s="232" t="str">
        <f>IF(MID('Tab. A1.4-WVG'!$C136,(AX$6-1)*8+(AX$6-1)*1+1,8)="","",CONCATENATE(MID('Tab. A1.4-WVG'!$C136,(AX$6-1)*8+(AX$6-1)*1+1,8),": ",VLOOKUP(MID('Tab. A1.4-WVG'!$C136,(AX$6-1)*8+(AX$6-1)*1+1,8),AGS,2,FALSE)))</f>
        <v/>
      </c>
      <c r="AY132" s="232" t="str">
        <f>IF(MID('Tab. A1.4-WVG'!$C136,(AY$6-1)*8+(AY$6-1)*1+1,8)="","",CONCATENATE(MID('Tab. A1.4-WVG'!$C136,(AY$6-1)*8+(AY$6-1)*1+1,8),": ",VLOOKUP(MID('Tab. A1.4-WVG'!$C136,(AY$6-1)*8+(AY$6-1)*1+1,8),AGS,2,FALSE)))</f>
        <v/>
      </c>
      <c r="AZ132" s="232" t="str">
        <f>IF(MID('Tab. A1.4-WVG'!$C136,(AZ$6-1)*8+(AZ$6-1)*1+1,8)="","",CONCATENATE(MID('Tab. A1.4-WVG'!$C136,(AZ$6-1)*8+(AZ$6-1)*1+1,8),": ",VLOOKUP(MID('Tab. A1.4-WVG'!$C136,(AZ$6-1)*8+(AZ$6-1)*1+1,8),AGS,2,FALSE)))</f>
        <v/>
      </c>
      <c r="BA132" s="232" t="str">
        <f>IF(MID('Tab. A1.4-WVG'!$C136,(BA$6-1)*8+(BA$6-1)*1+1,8)="","",CONCATENATE(MID('Tab. A1.4-WVG'!$C136,(BA$6-1)*8+(BA$6-1)*1+1,8),": ",VLOOKUP(MID('Tab. A1.4-WVG'!$C136,(BA$6-1)*8+(BA$6-1)*1+1,8),AGS,2,FALSE)))</f>
        <v/>
      </c>
      <c r="BB132" s="232" t="str">
        <f>IF(MID('Tab. A1.4-WVG'!$C136,(BB$6-1)*8+(BB$6-1)*1+1,8)="","",CONCATENATE(MID('Tab. A1.4-WVG'!$C136,(BB$6-1)*8+(BB$6-1)*1+1,8),": ",VLOOKUP(MID('Tab. A1.4-WVG'!$C136,(BB$6-1)*8+(BB$6-1)*1+1,8),AGS,2,FALSE)))</f>
        <v/>
      </c>
      <c r="BC132" s="232" t="str">
        <f>IF(MID('Tab. A1.4-WVG'!$C136,(BC$6-1)*8+(BC$6-1)*1+1,8)="","",CONCATENATE(MID('Tab. A1.4-WVG'!$C136,(BC$6-1)*8+(BC$6-1)*1+1,8),": ",VLOOKUP(MID('Tab. A1.4-WVG'!$C136,(BC$6-1)*8+(BC$6-1)*1+1,8),AGS,2,FALSE)))</f>
        <v/>
      </c>
      <c r="BD132" s="232" t="str">
        <f>IF(MID('Tab. A1.4-WVG'!$C136,(BD$6-1)*8+(BD$6-1)*1+1,8)="","",CONCATENATE(MID('Tab. A1.4-WVG'!$C136,(BD$6-1)*8+(BD$6-1)*1+1,8),": ",VLOOKUP(MID('Tab. A1.4-WVG'!$C136,(BD$6-1)*8+(BD$6-1)*1+1,8),AGS,2,FALSE)))</f>
        <v/>
      </c>
      <c r="BE132" s="232" t="str">
        <f>IF(MID('Tab. A1.4-WVG'!$C136,(BE$6-1)*8+(BE$6-1)*1+1,8)="","",CONCATENATE(MID('Tab. A1.4-WVG'!$C136,(BE$6-1)*8+(BE$6-1)*1+1,8),": ",VLOOKUP(MID('Tab. A1.4-WVG'!$C136,(BE$6-1)*8+(BE$6-1)*1+1,8),AGS,2,FALSE)))</f>
        <v/>
      </c>
      <c r="BF132" s="232" t="str">
        <f>IF(MID('Tab. A1.4-WVG'!$C136,(BF$6-1)*8+(BF$6-1)*1+1,8)="","",CONCATENATE(MID('Tab. A1.4-WVG'!$C136,(BF$6-1)*8+(BF$6-1)*1+1,8),": ",VLOOKUP(MID('Tab. A1.4-WVG'!$C136,(BF$6-1)*8+(BF$6-1)*1+1,8),AGS,2,FALSE)))</f>
        <v/>
      </c>
      <c r="BG132" s="232" t="str">
        <f>IF(MID('Tab. A1.4-WVG'!$C136,(BG$6-1)*8+(BG$6-1)*1+1,8)="","",CONCATENATE(MID('Tab. A1.4-WVG'!$C136,(BG$6-1)*8+(BG$6-1)*1+1,8),": ",VLOOKUP(MID('Tab. A1.4-WVG'!$C136,(BG$6-1)*8+(BG$6-1)*1+1,8),AGS,2,FALSE)))</f>
        <v/>
      </c>
      <c r="BH132" s="232" t="str">
        <f>IF(MID('Tab. A1.4-WVG'!$C136,(BH$6-1)*8+(BH$6-1)*1+1,8)="","",CONCATENATE(MID('Tab. A1.4-WVG'!$C136,(BH$6-1)*8+(BH$6-1)*1+1,8),": ",VLOOKUP(MID('Tab. A1.4-WVG'!$C136,(BH$6-1)*8+(BH$6-1)*1+1,8),AGS,2,FALSE)))</f>
        <v/>
      </c>
      <c r="BI132" s="232" t="str">
        <f>IF(MID('Tab. A1.4-WVG'!$C136,(BI$6-1)*8+(BI$6-1)*1+1,8)="","",CONCATENATE(MID('Tab. A1.4-WVG'!$C136,(BI$6-1)*8+(BI$6-1)*1+1,8),": ",VLOOKUP(MID('Tab. A1.4-WVG'!$C136,(BI$6-1)*8+(BI$6-1)*1+1,8),AGS,2,FALSE)))</f>
        <v/>
      </c>
      <c r="BJ132" s="232" t="str">
        <f>IF(MID('Tab. A1.4-WVG'!$C136,(BJ$6-1)*8+(BJ$6-1)*1+1,8)="","",CONCATENATE(MID('Tab. A1.4-WVG'!$C136,(BJ$6-1)*8+(BJ$6-1)*1+1,8),": ",VLOOKUP(MID('Tab. A1.4-WVG'!$C136,(BJ$6-1)*8+(BJ$6-1)*1+1,8),AGS,2,FALSE)))</f>
        <v/>
      </c>
      <c r="BK132" s="232" t="str">
        <f>IF(MID('Tab. A1.4-WVG'!$C136,(BK$6-1)*8+(BK$6-1)*1+1,8)="","",CONCATENATE(MID('Tab. A1.4-WVG'!$C136,(BK$6-1)*8+(BK$6-1)*1+1,8),": ",VLOOKUP(MID('Tab. A1.4-WVG'!$C136,(BK$6-1)*8+(BK$6-1)*1+1,8),AGS,2,FALSE)))</f>
        <v/>
      </c>
      <c r="BL132" s="232" t="str">
        <f>IF(MID('Tab. A1.4-WVG'!$C136,(BL$6-1)*8+(BL$6-1)*1+1,8)="","",CONCATENATE(MID('Tab. A1.4-WVG'!$C136,(BL$6-1)*8+(BL$6-1)*1+1,8),": ",VLOOKUP(MID('Tab. A1.4-WVG'!$C136,(BL$6-1)*8+(BL$6-1)*1+1,8),AGS,2,FALSE)))</f>
        <v/>
      </c>
      <c r="BM132" s="232" t="str">
        <f>IF(MID('Tab. A1.4-WVG'!$C136,(BM$6-1)*8+(BM$6-1)*1+1,8)="","",CONCATENATE(MID('Tab. A1.4-WVG'!$C136,(BM$6-1)*8+(BM$6-1)*1+1,8),": ",VLOOKUP(MID('Tab. A1.4-WVG'!$C136,(BM$6-1)*8+(BM$6-1)*1+1,8),AGS,2,FALSE)))</f>
        <v/>
      </c>
      <c r="BN132" s="232" t="str">
        <f>IF(MID('Tab. A1.4-WVG'!$C136,(BN$6-1)*8+(BN$6-1)*1+1,8)="","",CONCATENATE(MID('Tab. A1.4-WVG'!$C136,(BN$6-1)*8+(BN$6-1)*1+1,8),": ",VLOOKUP(MID('Tab. A1.4-WVG'!$C136,(BN$6-1)*8+(BN$6-1)*1+1,8),AGS,2,FALSE)))</f>
        <v/>
      </c>
      <c r="BO132" s="232" t="str">
        <f>IF(MID('Tab. A1.4-WVG'!$C136,(BO$6-1)*8+(BO$6-1)*1+1,8)="","",CONCATENATE(MID('Tab. A1.4-WVG'!$C136,(BO$6-1)*8+(BO$6-1)*1+1,8),": ",VLOOKUP(MID('Tab. A1.4-WVG'!$C136,(BO$6-1)*8+(BO$6-1)*1+1,8),AGS,2,FALSE)))</f>
        <v/>
      </c>
      <c r="BP132" s="232" t="str">
        <f>IF(MID('Tab. A1.4-WVG'!$C136,(BP$6-1)*8+(BP$6-1)*1+1,8)="","",CONCATENATE(MID('Tab. A1.4-WVG'!$C136,(BP$6-1)*8+(BP$6-1)*1+1,8),": ",VLOOKUP(MID('Tab. A1.4-WVG'!$C136,(BP$6-1)*8+(BP$6-1)*1+1,8),AGS,2,FALSE)))</f>
        <v/>
      </c>
      <c r="BQ132" s="232" t="str">
        <f>IF(MID('Tab. A1.4-WVG'!$C136,(BQ$6-1)*8+(BQ$6-1)*1+1,8)="","",CONCATENATE(MID('Tab. A1.4-WVG'!$C136,(BQ$6-1)*8+(BQ$6-1)*1+1,8),": ",VLOOKUP(MID('Tab. A1.4-WVG'!$C136,(BQ$6-1)*8+(BQ$6-1)*1+1,8),AGS,2,FALSE)))</f>
        <v/>
      </c>
      <c r="BR132" s="232" t="str">
        <f>IF(MID('Tab. A1.4-WVG'!$C136,(BR$6-1)*8+(BR$6-1)*1+1,8)="","",CONCATENATE(MID('Tab. A1.4-WVG'!$C136,(BR$6-1)*8+(BR$6-1)*1+1,8),": ",VLOOKUP(MID('Tab. A1.4-WVG'!$C136,(BR$6-1)*8+(BR$6-1)*1+1,8),AGS,2,FALSE)))</f>
        <v/>
      </c>
      <c r="BS132" s="232" t="str">
        <f>IF(MID('Tab. A1.4-WVG'!$C136,(BS$6-1)*8+(BS$6-1)*1+1,8)="","",CONCATENATE(MID('Tab. A1.4-WVG'!$C136,(BS$6-1)*8+(BS$6-1)*1+1,8),": ",VLOOKUP(MID('Tab. A1.4-WVG'!$C136,(BS$6-1)*8+(BS$6-1)*1+1,8),AGS,2,FALSE)))</f>
        <v/>
      </c>
      <c r="BT132" s="232" t="str">
        <f>IF(MID('Tab. A1.4-WVG'!$C136,(BT$6-1)*8+(BT$6-1)*1+1,8)="","",CONCATENATE(MID('Tab. A1.4-WVG'!$C136,(BT$6-1)*8+(BT$6-1)*1+1,8),": ",VLOOKUP(MID('Tab. A1.4-WVG'!$C136,(BT$6-1)*8+(BT$6-1)*1+1,8),AGS,2,FALSE)))</f>
        <v/>
      </c>
      <c r="BU132" s="232" t="str">
        <f>IF(MID('Tab. A1.4-WVG'!$C136,(BU$6-1)*8+(BU$6-1)*1+1,8)="","",CONCATENATE(MID('Tab. A1.4-WVG'!$C136,(BU$6-1)*8+(BU$6-1)*1+1,8),": ",VLOOKUP(MID('Tab. A1.4-WVG'!$C136,(BU$6-1)*8+(BU$6-1)*1+1,8),AGS,2,FALSE)))</f>
        <v/>
      </c>
      <c r="BV132" s="232" t="str">
        <f>IF(MID('Tab. A1.4-WVG'!$C136,(BV$6-1)*8+(BV$6-1)*1+1,8)="","",CONCATENATE(MID('Tab. A1.4-WVG'!$C136,(BV$6-1)*8+(BV$6-1)*1+1,8),": ",VLOOKUP(MID('Tab. A1.4-WVG'!$C136,(BV$6-1)*8+(BV$6-1)*1+1,8),AGS,2,FALSE)))</f>
        <v/>
      </c>
      <c r="BW132" s="232" t="str">
        <f>IF(MID('Tab. A1.4-WVG'!$C136,(BW$6-1)*8+(BW$6-1)*1+1,8)="","",CONCATENATE(MID('Tab. A1.4-WVG'!$C136,(BW$6-1)*8+(BW$6-1)*1+1,8),": ",VLOOKUP(MID('Tab. A1.4-WVG'!$C136,(BW$6-1)*8+(BW$6-1)*1+1,8),AGS,2,FALSE)))</f>
        <v/>
      </c>
      <c r="BX132" s="232" t="str">
        <f>IF(MID('Tab. A1.4-WVG'!$C136,(BX$6-1)*8+(BX$6-1)*1+1,8)="","",CONCATENATE(MID('Tab. A1.4-WVG'!$C136,(BX$6-1)*8+(BX$6-1)*1+1,8),": ",VLOOKUP(MID('Tab. A1.4-WVG'!$C136,(BX$6-1)*8+(BX$6-1)*1+1,8),AGS,2,FALSE)))</f>
        <v/>
      </c>
      <c r="BY132" s="232" t="str">
        <f>IF(MID('Tab. A1.4-WVG'!$C136,(BY$6-1)*8+(BY$6-1)*1+1,8)="","",CONCATENATE(MID('Tab. A1.4-WVG'!$C136,(BY$6-1)*8+(BY$6-1)*1+1,8),": ",VLOOKUP(MID('Tab. A1.4-WVG'!$C136,(BY$6-1)*8+(BY$6-1)*1+1,8),AGS,2,FALSE)))</f>
        <v/>
      </c>
      <c r="BZ132" s="232" t="str">
        <f>IF(MID('Tab. A1.4-WVG'!$C136,(BZ$6-1)*8+(BZ$6-1)*1+1,8)="","",CONCATENATE(MID('Tab. A1.4-WVG'!$C136,(BZ$6-1)*8+(BZ$6-1)*1+1,8),": ",VLOOKUP(MID('Tab. A1.4-WVG'!$C136,(BZ$6-1)*8+(BZ$6-1)*1+1,8),AGS,2,FALSE)))</f>
        <v/>
      </c>
      <c r="CA132" s="232" t="str">
        <f>IF(MID('Tab. A1.4-WVG'!$C136,(CA$6-1)*8+(CA$6-1)*1+1,8)="","",CONCATENATE(MID('Tab. A1.4-WVG'!$C136,(CA$6-1)*8+(CA$6-1)*1+1,8),": ",VLOOKUP(MID('Tab. A1.4-WVG'!$C136,(CA$6-1)*8+(CA$6-1)*1+1,8),AGS,2,FALSE)))</f>
        <v/>
      </c>
      <c r="CB132" s="232" t="str">
        <f>IF(MID('Tab. A1.4-WVG'!$C136,(CB$6-1)*8+(CB$6-1)*1+1,8)="","",CONCATENATE(MID('Tab. A1.4-WVG'!$C136,(CB$6-1)*8+(CB$6-1)*1+1,8),": ",VLOOKUP(MID('Tab. A1.4-WVG'!$C136,(CB$6-1)*8+(CB$6-1)*1+1,8),AGS,2,FALSE)))</f>
        <v/>
      </c>
      <c r="CC132" s="232" t="str">
        <f>IF(MID('Tab. A1.4-WVG'!$C136,(CC$6-1)*8+(CC$6-1)*1+1,8)="","",CONCATENATE(MID('Tab. A1.4-WVG'!$C136,(CC$6-1)*8+(CC$6-1)*1+1,8),": ",VLOOKUP(MID('Tab. A1.4-WVG'!$C136,(CC$6-1)*8+(CC$6-1)*1+1,8),AGS,2,FALSE)))</f>
        <v/>
      </c>
      <c r="CD132" s="232" t="str">
        <f>IF(MID('Tab. A1.4-WVG'!$C136,(CD$6-1)*8+(CD$6-1)*1+1,8)="","",CONCATENATE(MID('Tab. A1.4-WVG'!$C136,(CD$6-1)*8+(CD$6-1)*1+1,8),": ",VLOOKUP(MID('Tab. A1.4-WVG'!$C136,(CD$6-1)*8+(CD$6-1)*1+1,8),AGS,2,FALSE)))</f>
        <v/>
      </c>
      <c r="CE132" s="232" t="str">
        <f>IF(MID('Tab. A1.4-WVG'!$C136,(CE$6-1)*8+(CE$6-1)*1+1,8)="","",CONCATENATE(MID('Tab. A1.4-WVG'!$C136,(CE$6-1)*8+(CE$6-1)*1+1,8),": ",VLOOKUP(MID('Tab. A1.4-WVG'!$C136,(CE$6-1)*8+(CE$6-1)*1+1,8),AGS,2,FALSE)))</f>
        <v/>
      </c>
      <c r="CF132" s="232" t="str">
        <f>IF(MID('Tab. A1.4-WVG'!$C136,(CF$6-1)*8+(CF$6-1)*1+1,8)="","",CONCATENATE(MID('Tab. A1.4-WVG'!$C136,(CF$6-1)*8+(CF$6-1)*1+1,8),": ",VLOOKUP(MID('Tab. A1.4-WVG'!$C136,(CF$6-1)*8+(CF$6-1)*1+1,8),AGS,2,FALSE)))</f>
        <v/>
      </c>
      <c r="CG132" s="232" t="str">
        <f>IF(MID('Tab. A1.4-WVG'!$C136,(CG$6-1)*8+(CG$6-1)*1+1,8)="","",CONCATENATE(MID('Tab. A1.4-WVG'!$C136,(CG$6-1)*8+(CG$6-1)*1+1,8),": ",VLOOKUP(MID('Tab. A1.4-WVG'!$C136,(CG$6-1)*8+(CG$6-1)*1+1,8),AGS,2,FALSE)))</f>
        <v/>
      </c>
      <c r="CH132" s="232" t="str">
        <f>IF(MID('Tab. A1.4-WVG'!$C136,(CH$6-1)*8+(CH$6-1)*1+1,8)="","",CONCATENATE(MID('Tab. A1.4-WVG'!$C136,(CH$6-1)*8+(CH$6-1)*1+1,8),": ",VLOOKUP(MID('Tab. A1.4-WVG'!$C136,(CH$6-1)*8+(CH$6-1)*1+1,8),AGS,2,FALSE)))</f>
        <v/>
      </c>
      <c r="CI132" s="232" t="str">
        <f>IF(MID('Tab. A1.4-WVG'!$C136,(CI$6-1)*8+(CI$6-1)*1+1,8)="","",CONCATENATE(MID('Tab. A1.4-WVG'!$C136,(CI$6-1)*8+(CI$6-1)*1+1,8),": ",VLOOKUP(MID('Tab. A1.4-WVG'!$C136,(CI$6-1)*8+(CI$6-1)*1+1,8),AGS,2,FALSE)))</f>
        <v/>
      </c>
      <c r="CJ132" s="232" t="str">
        <f>IF(MID('Tab. A1.4-WVG'!$C136,(CJ$6-1)*8+(CJ$6-1)*1+1,8)="","",CONCATENATE(MID('Tab. A1.4-WVG'!$C136,(CJ$6-1)*8+(CJ$6-1)*1+1,8),": ",VLOOKUP(MID('Tab. A1.4-WVG'!$C136,(CJ$6-1)*8+(CJ$6-1)*1+1,8),AGS,2,FALSE)))</f>
        <v/>
      </c>
      <c r="CK132" s="232" t="str">
        <f>IF(MID('Tab. A1.4-WVG'!$C136,(CK$6-1)*8+(CK$6-1)*1+1,8)="","",CONCATENATE(MID('Tab. A1.4-WVG'!$C136,(CK$6-1)*8+(CK$6-1)*1+1,8),": ",VLOOKUP(MID('Tab. A1.4-WVG'!$C136,(CK$6-1)*8+(CK$6-1)*1+1,8),AGS,2,FALSE)))</f>
        <v/>
      </c>
      <c r="CL132" s="232" t="str">
        <f>IF(MID('Tab. A1.4-WVG'!$C136,(CL$6-1)*8+(CL$6-1)*1+1,8)="","",CONCATENATE(MID('Tab. A1.4-WVG'!$C136,(CL$6-1)*8+(CL$6-1)*1+1,8),": ",VLOOKUP(MID('Tab. A1.4-WVG'!$C136,(CL$6-1)*8+(CL$6-1)*1+1,8),AGS,2,FALSE)))</f>
        <v/>
      </c>
      <c r="CM132" s="232" t="str">
        <f>IF(MID('Tab. A1.4-WVG'!$C136,(CM$6-1)*8+(CM$6-1)*1+1,8)="","",CONCATENATE(MID('Tab. A1.4-WVG'!$C136,(CM$6-1)*8+(CM$6-1)*1+1,8),": ",VLOOKUP(MID('Tab. A1.4-WVG'!$C136,(CM$6-1)*8+(CM$6-1)*1+1,8),AGS,2,FALSE)))</f>
        <v/>
      </c>
      <c r="CN132" s="232" t="str">
        <f>IF(MID('Tab. A1.4-WVG'!$C136,(CN$6-1)*8+(CN$6-1)*1+1,8)="","",CONCATENATE(MID('Tab. A1.4-WVG'!$C136,(CN$6-1)*8+(CN$6-1)*1+1,8),": ",VLOOKUP(MID('Tab. A1.4-WVG'!$C136,(CN$6-1)*8+(CN$6-1)*1+1,8),AGS,2,FALSE)))</f>
        <v/>
      </c>
      <c r="CO132" s="232" t="str">
        <f>IF(MID('Tab. A1.4-WVG'!$C136,(CO$6-1)*8+(CO$6-1)*1+1,8)="","",CONCATENATE(MID('Tab. A1.4-WVG'!$C136,(CO$6-1)*8+(CO$6-1)*1+1,8),": ",VLOOKUP(MID('Tab. A1.4-WVG'!$C136,(CO$6-1)*8+(CO$6-1)*1+1,8),AGS,2,FALSE)))</f>
        <v/>
      </c>
      <c r="CP132" s="232" t="str">
        <f>IF(MID('Tab. A1.4-WVG'!$C136,(CP$6-1)*8+(CP$6-1)*1+1,8)="","",CONCATENATE(MID('Tab. A1.4-WVG'!$C136,(CP$6-1)*8+(CP$6-1)*1+1,8),": ",VLOOKUP(MID('Tab. A1.4-WVG'!$C136,(CP$6-1)*8+(CP$6-1)*1+1,8),AGS,2,FALSE)))</f>
        <v/>
      </c>
      <c r="CQ132" s="232" t="str">
        <f>IF(MID('Tab. A1.4-WVG'!$C136,(CQ$6-1)*8+(CQ$6-1)*1+1,8)="","",CONCATENATE(MID('Tab. A1.4-WVG'!$C136,(CQ$6-1)*8+(CQ$6-1)*1+1,8),": ",VLOOKUP(MID('Tab. A1.4-WVG'!$C136,(CQ$6-1)*8+(CQ$6-1)*1+1,8),AGS,2,FALSE)))</f>
        <v/>
      </c>
      <c r="CR132" s="232" t="str">
        <f>IF(MID('Tab. A1.4-WVG'!$C136,(CR$6-1)*8+(CR$6-1)*1+1,8)="","",CONCATENATE(MID('Tab. A1.4-WVG'!$C136,(CR$6-1)*8+(CR$6-1)*1+1,8),": ",VLOOKUP(MID('Tab. A1.4-WVG'!$C136,(CR$6-1)*8+(CR$6-1)*1+1,8),AGS,2,FALSE)))</f>
        <v/>
      </c>
      <c r="CS132" s="232" t="str">
        <f>IF(MID('Tab. A1.4-WVG'!$C136,(CS$6-1)*8+(CS$6-1)*1+1,8)="","",CONCATENATE(MID('Tab. A1.4-WVG'!$C136,(CS$6-1)*8+(CS$6-1)*1+1,8),": ",VLOOKUP(MID('Tab. A1.4-WVG'!$C136,(CS$6-1)*8+(CS$6-1)*1+1,8),AGS,2,FALSE)))</f>
        <v/>
      </c>
      <c r="CT132" s="232" t="str">
        <f>IF(MID('Tab. A1.4-WVG'!$C136,(CT$6-1)*8+(CT$6-1)*1+1,8)="","",CONCATENATE(MID('Tab. A1.4-WVG'!$C136,(CT$6-1)*8+(CT$6-1)*1+1,8),": ",VLOOKUP(MID('Tab. A1.4-WVG'!$C136,(CT$6-1)*8+(CT$6-1)*1+1,8),AGS,2,FALSE)))</f>
        <v/>
      </c>
      <c r="CU132" s="232" t="str">
        <f>IF(MID('Tab. A1.4-WVG'!$C136,(CU$6-1)*8+(CU$6-1)*1+1,8)="","",CONCATENATE(MID('Tab. A1.4-WVG'!$C136,(CU$6-1)*8+(CU$6-1)*1+1,8),": ",VLOOKUP(MID('Tab. A1.4-WVG'!$C136,(CU$6-1)*8+(CU$6-1)*1+1,8),AGS,2,FALSE)))</f>
        <v/>
      </c>
      <c r="CV132" s="232" t="str">
        <f>IF(MID('Tab. A1.4-WVG'!$C136,(CV$6-1)*8+(CV$6-1)*1+1,8)="","",CONCATENATE(MID('Tab. A1.4-WVG'!$C136,(CV$6-1)*8+(CV$6-1)*1+1,8),": ",VLOOKUP(MID('Tab. A1.4-WVG'!$C136,(CV$6-1)*8+(CV$6-1)*1+1,8),AGS,2,FALSE)))</f>
        <v/>
      </c>
      <c r="CW132" s="232" t="str">
        <f>IF(MID('Tab. A1.4-WVG'!$C136,(CW$6-1)*8+(CW$6-1)*1+1,8)="","",CONCATENATE(MID('Tab. A1.4-WVG'!$C136,(CW$6-1)*8+(CW$6-1)*1+1,8),": ",VLOOKUP(MID('Tab. A1.4-WVG'!$C136,(CW$6-1)*8+(CW$6-1)*1+1,8),AGS,2,FALSE)))</f>
        <v/>
      </c>
      <c r="CX132" s="39">
        <f t="shared" si="1"/>
        <v>0</v>
      </c>
    </row>
    <row r="133" spans="1:102" ht="38.25" customHeight="1" x14ac:dyDescent="0.2">
      <c r="A133" s="231" t="str">
        <f>IF('Tab. A1.4-WVG'!A137="","",'Tab. A1.4-WVG'!A137)</f>
        <v/>
      </c>
      <c r="B133" s="232" t="str">
        <f>IF(MID('Tab. A1.4-WVG'!$C137,(B$6-1)*8+(B$6-1)*1+1,8)="","",CONCATENATE(MID('Tab. A1.4-WVG'!$C137,(B$6-1)*8+(B$6-1)*1+1,8),": ",VLOOKUP(MID('Tab. A1.4-WVG'!$C137,(B$6-1)*8+(B$6-1)*1+1,8),AGS,2,FALSE)))</f>
        <v/>
      </c>
      <c r="C133" s="232" t="str">
        <f>IF(MID('Tab. A1.4-WVG'!$C137,(C$6-1)*8+(C$6-1)*1+1,8)="","",CONCATENATE(MID('Tab. A1.4-WVG'!$C137,(C$6-1)*8+(C$6-1)*1+1,8),": ",VLOOKUP(MID('Tab. A1.4-WVG'!$C137,(C$6-1)*8+(C$6-1)*1+1,8),AGS,2,FALSE)))</f>
        <v/>
      </c>
      <c r="D133" s="232" t="str">
        <f>IF(MID('Tab. A1.4-WVG'!$C137,(D$6-1)*8+(D$6-1)*1+1,8)="","",CONCATENATE(MID('Tab. A1.4-WVG'!$C137,(D$6-1)*8+(D$6-1)*1+1,8),": ",VLOOKUP(MID('Tab. A1.4-WVG'!$C137,(D$6-1)*8+(D$6-1)*1+1,8),AGS,2,FALSE)))</f>
        <v/>
      </c>
      <c r="E133" s="232" t="str">
        <f>IF(MID('Tab. A1.4-WVG'!$C137,(E$6-1)*8+(E$6-1)*1+1,8)="","",CONCATENATE(MID('Tab. A1.4-WVG'!$C137,(E$6-1)*8+(E$6-1)*1+1,8),": ",VLOOKUP(MID('Tab. A1.4-WVG'!$C137,(E$6-1)*8+(E$6-1)*1+1,8),AGS,2,FALSE)))</f>
        <v/>
      </c>
      <c r="F133" s="232" t="str">
        <f>IF(MID('Tab. A1.4-WVG'!$C137,(F$6-1)*8+(F$6-1)*1+1,8)="","",CONCATENATE(MID('Tab. A1.4-WVG'!$C137,(F$6-1)*8+(F$6-1)*1+1,8),": ",VLOOKUP(MID('Tab. A1.4-WVG'!$C137,(F$6-1)*8+(F$6-1)*1+1,8),AGS,2,FALSE)))</f>
        <v/>
      </c>
      <c r="G133" s="232" t="str">
        <f>IF(MID('Tab. A1.4-WVG'!$C137,(G$6-1)*8+(G$6-1)*1+1,8)="","",CONCATENATE(MID('Tab. A1.4-WVG'!$C137,(G$6-1)*8+(G$6-1)*1+1,8),": ",VLOOKUP(MID('Tab. A1.4-WVG'!$C137,(G$6-1)*8+(G$6-1)*1+1,8),AGS,2,FALSE)))</f>
        <v/>
      </c>
      <c r="H133" s="232" t="str">
        <f>IF(MID('Tab. A1.4-WVG'!$C137,(H$6-1)*8+(H$6-1)*1+1,8)="","",CONCATENATE(MID('Tab. A1.4-WVG'!$C137,(H$6-1)*8+(H$6-1)*1+1,8),": ",VLOOKUP(MID('Tab. A1.4-WVG'!$C137,(H$6-1)*8+(H$6-1)*1+1,8),AGS,2,FALSE)))</f>
        <v/>
      </c>
      <c r="I133" s="232" t="str">
        <f>IF(MID('Tab. A1.4-WVG'!$C137,(I$6-1)*8+(I$6-1)*1+1,8)="","",CONCATENATE(MID('Tab. A1.4-WVG'!$C137,(I$6-1)*8+(I$6-1)*1+1,8),": ",VLOOKUP(MID('Tab. A1.4-WVG'!$C137,(I$6-1)*8+(I$6-1)*1+1,8),AGS,2,FALSE)))</f>
        <v/>
      </c>
      <c r="J133" s="232" t="str">
        <f>IF(MID('Tab. A1.4-WVG'!$C137,(J$6-1)*8+(J$6-1)*1+1,8)="","",CONCATENATE(MID('Tab. A1.4-WVG'!$C137,(J$6-1)*8+(J$6-1)*1+1,8),": ",VLOOKUP(MID('Tab. A1.4-WVG'!$C137,(J$6-1)*8+(J$6-1)*1+1,8),AGS,2,FALSE)))</f>
        <v/>
      </c>
      <c r="K133" s="232" t="str">
        <f>IF(MID('Tab. A1.4-WVG'!$C137,(K$6-1)*8+(K$6-1)*1+1,8)="","",CONCATENATE(MID('Tab. A1.4-WVG'!$C137,(K$6-1)*8+(K$6-1)*1+1,8),": ",VLOOKUP(MID('Tab. A1.4-WVG'!$C137,(K$6-1)*8+(K$6-1)*1+1,8),AGS,2,FALSE)))</f>
        <v/>
      </c>
      <c r="L133" s="232" t="str">
        <f>IF(MID('Tab. A1.4-WVG'!$C137,(L$6-1)*8+(L$6-1)*1+1,8)="","",CONCATENATE(MID('Tab. A1.4-WVG'!$C137,(L$6-1)*8+(L$6-1)*1+1,8),": ",VLOOKUP(MID('Tab. A1.4-WVG'!$C137,(L$6-1)*8+(L$6-1)*1+1,8),AGS,2,FALSE)))</f>
        <v/>
      </c>
      <c r="M133" s="232" t="str">
        <f>IF(MID('Tab. A1.4-WVG'!$C137,(M$6-1)*8+(M$6-1)*1+1,8)="","",CONCATENATE(MID('Tab. A1.4-WVG'!$C137,(M$6-1)*8+(M$6-1)*1+1,8),": ",VLOOKUP(MID('Tab. A1.4-WVG'!$C137,(M$6-1)*8+(M$6-1)*1+1,8),AGS,2,FALSE)))</f>
        <v/>
      </c>
      <c r="N133" s="232" t="str">
        <f>IF(MID('Tab. A1.4-WVG'!$C137,(N$6-1)*8+(N$6-1)*1+1,8)="","",CONCATENATE(MID('Tab. A1.4-WVG'!$C137,(N$6-1)*8+(N$6-1)*1+1,8),": ",VLOOKUP(MID('Tab. A1.4-WVG'!$C137,(N$6-1)*8+(N$6-1)*1+1,8),AGS,2,FALSE)))</f>
        <v/>
      </c>
      <c r="O133" s="232" t="str">
        <f>IF(MID('Tab. A1.4-WVG'!$C137,(O$6-1)*8+(O$6-1)*1+1,8)="","",CONCATENATE(MID('Tab. A1.4-WVG'!$C137,(O$6-1)*8+(O$6-1)*1+1,8),": ",VLOOKUP(MID('Tab. A1.4-WVG'!$C137,(O$6-1)*8+(O$6-1)*1+1,8),AGS,2,FALSE)))</f>
        <v/>
      </c>
      <c r="P133" s="232" t="str">
        <f>IF(MID('Tab. A1.4-WVG'!$C137,(P$6-1)*8+(P$6-1)*1+1,8)="","",CONCATENATE(MID('Tab. A1.4-WVG'!$C137,(P$6-1)*8+(P$6-1)*1+1,8),": ",VLOOKUP(MID('Tab. A1.4-WVG'!$C137,(P$6-1)*8+(P$6-1)*1+1,8),AGS,2,FALSE)))</f>
        <v/>
      </c>
      <c r="Q133" s="232" t="str">
        <f>IF(MID('Tab. A1.4-WVG'!$C137,(Q$6-1)*8+(Q$6-1)*1+1,8)="","",CONCATENATE(MID('Tab. A1.4-WVG'!$C137,(Q$6-1)*8+(Q$6-1)*1+1,8),": ",VLOOKUP(MID('Tab. A1.4-WVG'!$C137,(Q$6-1)*8+(Q$6-1)*1+1,8),AGS,2,FALSE)))</f>
        <v/>
      </c>
      <c r="R133" s="232" t="str">
        <f>IF(MID('Tab. A1.4-WVG'!$C137,(R$6-1)*8+(R$6-1)*1+1,8)="","",CONCATENATE(MID('Tab. A1.4-WVG'!$C137,(R$6-1)*8+(R$6-1)*1+1,8),": ",VLOOKUP(MID('Tab. A1.4-WVG'!$C137,(R$6-1)*8+(R$6-1)*1+1,8),AGS,2,FALSE)))</f>
        <v/>
      </c>
      <c r="S133" s="232" t="str">
        <f>IF(MID('Tab. A1.4-WVG'!$C137,(S$6-1)*8+(S$6-1)*1+1,8)="","",CONCATENATE(MID('Tab. A1.4-WVG'!$C137,(S$6-1)*8+(S$6-1)*1+1,8),": ",VLOOKUP(MID('Tab. A1.4-WVG'!$C137,(S$6-1)*8+(S$6-1)*1+1,8),AGS,2,FALSE)))</f>
        <v/>
      </c>
      <c r="T133" s="232" t="str">
        <f>IF(MID('Tab. A1.4-WVG'!$C137,(T$6-1)*8+(T$6-1)*1+1,8)="","",CONCATENATE(MID('Tab. A1.4-WVG'!$C137,(T$6-1)*8+(T$6-1)*1+1,8),": ",VLOOKUP(MID('Tab. A1.4-WVG'!$C137,(T$6-1)*8+(T$6-1)*1+1,8),AGS,2,FALSE)))</f>
        <v/>
      </c>
      <c r="U133" s="232" t="str">
        <f>IF(MID('Tab. A1.4-WVG'!$C137,(U$6-1)*8+(U$6-1)*1+1,8)="","",CONCATENATE(MID('Tab. A1.4-WVG'!$C137,(U$6-1)*8+(U$6-1)*1+1,8),": ",VLOOKUP(MID('Tab. A1.4-WVG'!$C137,(U$6-1)*8+(U$6-1)*1+1,8),AGS,2,FALSE)))</f>
        <v/>
      </c>
      <c r="V133" s="232" t="str">
        <f>IF(MID('Tab. A1.4-WVG'!$C137,(V$6-1)*8+(V$6-1)*1+1,8)="","",CONCATENATE(MID('Tab. A1.4-WVG'!$C137,(V$6-1)*8+(V$6-1)*1+1,8),": ",VLOOKUP(MID('Tab. A1.4-WVG'!$C137,(V$6-1)*8+(V$6-1)*1+1,8),AGS,2,FALSE)))</f>
        <v/>
      </c>
      <c r="W133" s="232" t="str">
        <f>IF(MID('Tab. A1.4-WVG'!$C137,(W$6-1)*8+(W$6-1)*1+1,8)="","",CONCATENATE(MID('Tab. A1.4-WVG'!$C137,(W$6-1)*8+(W$6-1)*1+1,8),": ",VLOOKUP(MID('Tab. A1.4-WVG'!$C137,(W$6-1)*8+(W$6-1)*1+1,8),AGS,2,FALSE)))</f>
        <v/>
      </c>
      <c r="X133" s="232" t="str">
        <f>IF(MID('Tab. A1.4-WVG'!$C137,(X$6-1)*8+(X$6-1)*1+1,8)="","",CONCATENATE(MID('Tab. A1.4-WVG'!$C137,(X$6-1)*8+(X$6-1)*1+1,8),": ",VLOOKUP(MID('Tab. A1.4-WVG'!$C137,(X$6-1)*8+(X$6-1)*1+1,8),AGS,2,FALSE)))</f>
        <v/>
      </c>
      <c r="Y133" s="232" t="str">
        <f>IF(MID('Tab. A1.4-WVG'!$C137,(Y$6-1)*8+(Y$6-1)*1+1,8)="","",CONCATENATE(MID('Tab. A1.4-WVG'!$C137,(Y$6-1)*8+(Y$6-1)*1+1,8),": ",VLOOKUP(MID('Tab. A1.4-WVG'!$C137,(Y$6-1)*8+(Y$6-1)*1+1,8),AGS,2,FALSE)))</f>
        <v/>
      </c>
      <c r="Z133" s="232" t="str">
        <f>IF(MID('Tab. A1.4-WVG'!$C137,(Z$6-1)*8+(Z$6-1)*1+1,8)="","",CONCATENATE(MID('Tab. A1.4-WVG'!$C137,(Z$6-1)*8+(Z$6-1)*1+1,8),": ",VLOOKUP(MID('Tab. A1.4-WVG'!$C137,(Z$6-1)*8+(Z$6-1)*1+1,8),AGS,2,FALSE)))</f>
        <v/>
      </c>
      <c r="AA133" s="232" t="str">
        <f>IF(MID('Tab. A1.4-WVG'!$C137,(AA$6-1)*8+(AA$6-1)*1+1,8)="","",CONCATENATE(MID('Tab. A1.4-WVG'!$C137,(AA$6-1)*8+(AA$6-1)*1+1,8),": ",VLOOKUP(MID('Tab. A1.4-WVG'!$C137,(AA$6-1)*8+(AA$6-1)*1+1,8),AGS,2,FALSE)))</f>
        <v/>
      </c>
      <c r="AB133" s="232" t="str">
        <f>IF(MID('Tab. A1.4-WVG'!$C137,(AB$6-1)*8+(AB$6-1)*1+1,8)="","",CONCATENATE(MID('Tab. A1.4-WVG'!$C137,(AB$6-1)*8+(AB$6-1)*1+1,8),": ",VLOOKUP(MID('Tab. A1.4-WVG'!$C137,(AB$6-1)*8+(AB$6-1)*1+1,8),AGS,2,FALSE)))</f>
        <v/>
      </c>
      <c r="AC133" s="232" t="str">
        <f>IF(MID('Tab. A1.4-WVG'!$C137,(AC$6-1)*8+(AC$6-1)*1+1,8)="","",CONCATENATE(MID('Tab. A1.4-WVG'!$C137,(AC$6-1)*8+(AC$6-1)*1+1,8),": ",VLOOKUP(MID('Tab. A1.4-WVG'!$C137,(AC$6-1)*8+(AC$6-1)*1+1,8),AGS,2,FALSE)))</f>
        <v/>
      </c>
      <c r="AD133" s="232" t="str">
        <f>IF(MID('Tab. A1.4-WVG'!$C137,(AD$6-1)*8+(AD$6-1)*1+1,8)="","",CONCATENATE(MID('Tab. A1.4-WVG'!$C137,(AD$6-1)*8+(AD$6-1)*1+1,8),": ",VLOOKUP(MID('Tab. A1.4-WVG'!$C137,(AD$6-1)*8+(AD$6-1)*1+1,8),AGS,2,FALSE)))</f>
        <v/>
      </c>
      <c r="AE133" s="232" t="str">
        <f>IF(MID('Tab. A1.4-WVG'!$C137,(AE$6-1)*8+(AE$6-1)*1+1,8)="","",CONCATENATE(MID('Tab. A1.4-WVG'!$C137,(AE$6-1)*8+(AE$6-1)*1+1,8),": ",VLOOKUP(MID('Tab. A1.4-WVG'!$C137,(AE$6-1)*8+(AE$6-1)*1+1,8),AGS,2,FALSE)))</f>
        <v/>
      </c>
      <c r="AF133" s="232" t="str">
        <f>IF(MID('Tab. A1.4-WVG'!$C137,(AF$6-1)*8+(AF$6-1)*1+1,8)="","",CONCATENATE(MID('Tab. A1.4-WVG'!$C137,(AF$6-1)*8+(AF$6-1)*1+1,8),": ",VLOOKUP(MID('Tab. A1.4-WVG'!$C137,(AF$6-1)*8+(AF$6-1)*1+1,8),AGS,2,FALSE)))</f>
        <v/>
      </c>
      <c r="AG133" s="232" t="str">
        <f>IF(MID('Tab. A1.4-WVG'!$C137,(AG$6-1)*8+(AG$6-1)*1+1,8)="","",CONCATENATE(MID('Tab. A1.4-WVG'!$C137,(AG$6-1)*8+(AG$6-1)*1+1,8),": ",VLOOKUP(MID('Tab. A1.4-WVG'!$C137,(AG$6-1)*8+(AG$6-1)*1+1,8),AGS,2,FALSE)))</f>
        <v/>
      </c>
      <c r="AH133" s="232" t="str">
        <f>IF(MID('Tab. A1.4-WVG'!$C137,(AH$6-1)*8+(AH$6-1)*1+1,8)="","",CONCATENATE(MID('Tab. A1.4-WVG'!$C137,(AH$6-1)*8+(AH$6-1)*1+1,8),": ",VLOOKUP(MID('Tab. A1.4-WVG'!$C137,(AH$6-1)*8+(AH$6-1)*1+1,8),AGS,2,FALSE)))</f>
        <v/>
      </c>
      <c r="AI133" s="232" t="str">
        <f>IF(MID('Tab. A1.4-WVG'!$C137,(AI$6-1)*8+(AI$6-1)*1+1,8)="","",CONCATENATE(MID('Tab. A1.4-WVG'!$C137,(AI$6-1)*8+(AI$6-1)*1+1,8),": ",VLOOKUP(MID('Tab. A1.4-WVG'!$C137,(AI$6-1)*8+(AI$6-1)*1+1,8),AGS,2,FALSE)))</f>
        <v/>
      </c>
      <c r="AJ133" s="232" t="str">
        <f>IF(MID('Tab. A1.4-WVG'!$C137,(AJ$6-1)*8+(AJ$6-1)*1+1,8)="","",CONCATENATE(MID('Tab. A1.4-WVG'!$C137,(AJ$6-1)*8+(AJ$6-1)*1+1,8),": ",VLOOKUP(MID('Tab. A1.4-WVG'!$C137,(AJ$6-1)*8+(AJ$6-1)*1+1,8),AGS,2,FALSE)))</f>
        <v/>
      </c>
      <c r="AK133" s="232" t="str">
        <f>IF(MID('Tab. A1.4-WVG'!$C137,(AK$6-1)*8+(AK$6-1)*1+1,8)="","",CONCATENATE(MID('Tab. A1.4-WVG'!$C137,(AK$6-1)*8+(AK$6-1)*1+1,8),": ",VLOOKUP(MID('Tab. A1.4-WVG'!$C137,(AK$6-1)*8+(AK$6-1)*1+1,8),AGS,2,FALSE)))</f>
        <v/>
      </c>
      <c r="AL133" s="232" t="str">
        <f>IF(MID('Tab. A1.4-WVG'!$C137,(AL$6-1)*8+(AL$6-1)*1+1,8)="","",CONCATENATE(MID('Tab. A1.4-WVG'!$C137,(AL$6-1)*8+(AL$6-1)*1+1,8),": ",VLOOKUP(MID('Tab. A1.4-WVG'!$C137,(AL$6-1)*8+(AL$6-1)*1+1,8),AGS,2,FALSE)))</f>
        <v/>
      </c>
      <c r="AM133" s="232" t="str">
        <f>IF(MID('Tab. A1.4-WVG'!$C137,(AM$6-1)*8+(AM$6-1)*1+1,8)="","",CONCATENATE(MID('Tab. A1.4-WVG'!$C137,(AM$6-1)*8+(AM$6-1)*1+1,8),": ",VLOOKUP(MID('Tab. A1.4-WVG'!$C137,(AM$6-1)*8+(AM$6-1)*1+1,8),AGS,2,FALSE)))</f>
        <v/>
      </c>
      <c r="AN133" s="232" t="str">
        <f>IF(MID('Tab. A1.4-WVG'!$C137,(AN$6-1)*8+(AN$6-1)*1+1,8)="","",CONCATENATE(MID('Tab. A1.4-WVG'!$C137,(AN$6-1)*8+(AN$6-1)*1+1,8),": ",VLOOKUP(MID('Tab. A1.4-WVG'!$C137,(AN$6-1)*8+(AN$6-1)*1+1,8),AGS,2,FALSE)))</f>
        <v/>
      </c>
      <c r="AO133" s="232" t="str">
        <f>IF(MID('Tab. A1.4-WVG'!$C137,(AO$6-1)*8+(AO$6-1)*1+1,8)="","",CONCATENATE(MID('Tab. A1.4-WVG'!$C137,(AO$6-1)*8+(AO$6-1)*1+1,8),": ",VLOOKUP(MID('Tab. A1.4-WVG'!$C137,(AO$6-1)*8+(AO$6-1)*1+1,8),AGS,2,FALSE)))</f>
        <v/>
      </c>
      <c r="AP133" s="232" t="str">
        <f>IF(MID('Tab. A1.4-WVG'!$C137,(AP$6-1)*8+(AP$6-1)*1+1,8)="","",CONCATENATE(MID('Tab. A1.4-WVG'!$C137,(AP$6-1)*8+(AP$6-1)*1+1,8),": ",VLOOKUP(MID('Tab. A1.4-WVG'!$C137,(AP$6-1)*8+(AP$6-1)*1+1,8),AGS,2,FALSE)))</f>
        <v/>
      </c>
      <c r="AQ133" s="232" t="str">
        <f>IF(MID('Tab. A1.4-WVG'!$C137,(AQ$6-1)*8+(AQ$6-1)*1+1,8)="","",CONCATENATE(MID('Tab. A1.4-WVG'!$C137,(AQ$6-1)*8+(AQ$6-1)*1+1,8),": ",VLOOKUP(MID('Tab. A1.4-WVG'!$C137,(AQ$6-1)*8+(AQ$6-1)*1+1,8),AGS,2,FALSE)))</f>
        <v/>
      </c>
      <c r="AR133" s="232" t="str">
        <f>IF(MID('Tab. A1.4-WVG'!$C137,(AR$6-1)*8+(AR$6-1)*1+1,8)="","",CONCATENATE(MID('Tab. A1.4-WVG'!$C137,(AR$6-1)*8+(AR$6-1)*1+1,8),": ",VLOOKUP(MID('Tab. A1.4-WVG'!$C137,(AR$6-1)*8+(AR$6-1)*1+1,8),AGS,2,FALSE)))</f>
        <v/>
      </c>
      <c r="AS133" s="232" t="str">
        <f>IF(MID('Tab. A1.4-WVG'!$C137,(AS$6-1)*8+(AS$6-1)*1+1,8)="","",CONCATENATE(MID('Tab. A1.4-WVG'!$C137,(AS$6-1)*8+(AS$6-1)*1+1,8),": ",VLOOKUP(MID('Tab. A1.4-WVG'!$C137,(AS$6-1)*8+(AS$6-1)*1+1,8),AGS,2,FALSE)))</f>
        <v/>
      </c>
      <c r="AT133" s="232" t="str">
        <f>IF(MID('Tab. A1.4-WVG'!$C137,(AT$6-1)*8+(AT$6-1)*1+1,8)="","",CONCATENATE(MID('Tab. A1.4-WVG'!$C137,(AT$6-1)*8+(AT$6-1)*1+1,8),": ",VLOOKUP(MID('Tab. A1.4-WVG'!$C137,(AT$6-1)*8+(AT$6-1)*1+1,8),AGS,2,FALSE)))</f>
        <v/>
      </c>
      <c r="AU133" s="232" t="str">
        <f>IF(MID('Tab. A1.4-WVG'!$C137,(AU$6-1)*8+(AU$6-1)*1+1,8)="","",CONCATENATE(MID('Tab. A1.4-WVG'!$C137,(AU$6-1)*8+(AU$6-1)*1+1,8),": ",VLOOKUP(MID('Tab. A1.4-WVG'!$C137,(AU$6-1)*8+(AU$6-1)*1+1,8),AGS,2,FALSE)))</f>
        <v/>
      </c>
      <c r="AV133" s="232" t="str">
        <f>IF(MID('Tab. A1.4-WVG'!$C137,(AV$6-1)*8+(AV$6-1)*1+1,8)="","",CONCATENATE(MID('Tab. A1.4-WVG'!$C137,(AV$6-1)*8+(AV$6-1)*1+1,8),": ",VLOOKUP(MID('Tab. A1.4-WVG'!$C137,(AV$6-1)*8+(AV$6-1)*1+1,8),AGS,2,FALSE)))</f>
        <v/>
      </c>
      <c r="AW133" s="232" t="str">
        <f>IF(MID('Tab. A1.4-WVG'!$C137,(AW$6-1)*8+(AW$6-1)*1+1,8)="","",CONCATENATE(MID('Tab. A1.4-WVG'!$C137,(AW$6-1)*8+(AW$6-1)*1+1,8),": ",VLOOKUP(MID('Tab. A1.4-WVG'!$C137,(AW$6-1)*8+(AW$6-1)*1+1,8),AGS,2,FALSE)))</f>
        <v/>
      </c>
      <c r="AX133" s="232" t="str">
        <f>IF(MID('Tab. A1.4-WVG'!$C137,(AX$6-1)*8+(AX$6-1)*1+1,8)="","",CONCATENATE(MID('Tab. A1.4-WVG'!$C137,(AX$6-1)*8+(AX$6-1)*1+1,8),": ",VLOOKUP(MID('Tab. A1.4-WVG'!$C137,(AX$6-1)*8+(AX$6-1)*1+1,8),AGS,2,FALSE)))</f>
        <v/>
      </c>
      <c r="AY133" s="232" t="str">
        <f>IF(MID('Tab. A1.4-WVG'!$C137,(AY$6-1)*8+(AY$6-1)*1+1,8)="","",CONCATENATE(MID('Tab. A1.4-WVG'!$C137,(AY$6-1)*8+(AY$6-1)*1+1,8),": ",VLOOKUP(MID('Tab. A1.4-WVG'!$C137,(AY$6-1)*8+(AY$6-1)*1+1,8),AGS,2,FALSE)))</f>
        <v/>
      </c>
      <c r="AZ133" s="232" t="str">
        <f>IF(MID('Tab. A1.4-WVG'!$C137,(AZ$6-1)*8+(AZ$6-1)*1+1,8)="","",CONCATENATE(MID('Tab. A1.4-WVG'!$C137,(AZ$6-1)*8+(AZ$6-1)*1+1,8),": ",VLOOKUP(MID('Tab. A1.4-WVG'!$C137,(AZ$6-1)*8+(AZ$6-1)*1+1,8),AGS,2,FALSE)))</f>
        <v/>
      </c>
      <c r="BA133" s="232" t="str">
        <f>IF(MID('Tab. A1.4-WVG'!$C137,(BA$6-1)*8+(BA$6-1)*1+1,8)="","",CONCATENATE(MID('Tab. A1.4-WVG'!$C137,(BA$6-1)*8+(BA$6-1)*1+1,8),": ",VLOOKUP(MID('Tab. A1.4-WVG'!$C137,(BA$6-1)*8+(BA$6-1)*1+1,8),AGS,2,FALSE)))</f>
        <v/>
      </c>
      <c r="BB133" s="232" t="str">
        <f>IF(MID('Tab. A1.4-WVG'!$C137,(BB$6-1)*8+(BB$6-1)*1+1,8)="","",CONCATENATE(MID('Tab. A1.4-WVG'!$C137,(BB$6-1)*8+(BB$6-1)*1+1,8),": ",VLOOKUP(MID('Tab. A1.4-WVG'!$C137,(BB$6-1)*8+(BB$6-1)*1+1,8),AGS,2,FALSE)))</f>
        <v/>
      </c>
      <c r="BC133" s="232" t="str">
        <f>IF(MID('Tab. A1.4-WVG'!$C137,(BC$6-1)*8+(BC$6-1)*1+1,8)="","",CONCATENATE(MID('Tab. A1.4-WVG'!$C137,(BC$6-1)*8+(BC$6-1)*1+1,8),": ",VLOOKUP(MID('Tab. A1.4-WVG'!$C137,(BC$6-1)*8+(BC$6-1)*1+1,8),AGS,2,FALSE)))</f>
        <v/>
      </c>
      <c r="BD133" s="232" t="str">
        <f>IF(MID('Tab. A1.4-WVG'!$C137,(BD$6-1)*8+(BD$6-1)*1+1,8)="","",CONCATENATE(MID('Tab. A1.4-WVG'!$C137,(BD$6-1)*8+(BD$6-1)*1+1,8),": ",VLOOKUP(MID('Tab. A1.4-WVG'!$C137,(BD$6-1)*8+(BD$6-1)*1+1,8),AGS,2,FALSE)))</f>
        <v/>
      </c>
      <c r="BE133" s="232" t="str">
        <f>IF(MID('Tab. A1.4-WVG'!$C137,(BE$6-1)*8+(BE$6-1)*1+1,8)="","",CONCATENATE(MID('Tab. A1.4-WVG'!$C137,(BE$6-1)*8+(BE$6-1)*1+1,8),": ",VLOOKUP(MID('Tab. A1.4-WVG'!$C137,(BE$6-1)*8+(BE$6-1)*1+1,8),AGS,2,FALSE)))</f>
        <v/>
      </c>
      <c r="BF133" s="232" t="str">
        <f>IF(MID('Tab. A1.4-WVG'!$C137,(BF$6-1)*8+(BF$6-1)*1+1,8)="","",CONCATENATE(MID('Tab. A1.4-WVG'!$C137,(BF$6-1)*8+(BF$6-1)*1+1,8),": ",VLOOKUP(MID('Tab. A1.4-WVG'!$C137,(BF$6-1)*8+(BF$6-1)*1+1,8),AGS,2,FALSE)))</f>
        <v/>
      </c>
      <c r="BG133" s="232" t="str">
        <f>IF(MID('Tab. A1.4-WVG'!$C137,(BG$6-1)*8+(BG$6-1)*1+1,8)="","",CONCATENATE(MID('Tab. A1.4-WVG'!$C137,(BG$6-1)*8+(BG$6-1)*1+1,8),": ",VLOOKUP(MID('Tab. A1.4-WVG'!$C137,(BG$6-1)*8+(BG$6-1)*1+1,8),AGS,2,FALSE)))</f>
        <v/>
      </c>
      <c r="BH133" s="232" t="str">
        <f>IF(MID('Tab. A1.4-WVG'!$C137,(BH$6-1)*8+(BH$6-1)*1+1,8)="","",CONCATENATE(MID('Tab. A1.4-WVG'!$C137,(BH$6-1)*8+(BH$6-1)*1+1,8),": ",VLOOKUP(MID('Tab. A1.4-WVG'!$C137,(BH$6-1)*8+(BH$6-1)*1+1,8),AGS,2,FALSE)))</f>
        <v/>
      </c>
      <c r="BI133" s="232" t="str">
        <f>IF(MID('Tab. A1.4-WVG'!$C137,(BI$6-1)*8+(BI$6-1)*1+1,8)="","",CONCATENATE(MID('Tab. A1.4-WVG'!$C137,(BI$6-1)*8+(BI$6-1)*1+1,8),": ",VLOOKUP(MID('Tab. A1.4-WVG'!$C137,(BI$6-1)*8+(BI$6-1)*1+1,8),AGS,2,FALSE)))</f>
        <v/>
      </c>
      <c r="BJ133" s="232" t="str">
        <f>IF(MID('Tab. A1.4-WVG'!$C137,(BJ$6-1)*8+(BJ$6-1)*1+1,8)="","",CONCATENATE(MID('Tab. A1.4-WVG'!$C137,(BJ$6-1)*8+(BJ$6-1)*1+1,8),": ",VLOOKUP(MID('Tab. A1.4-WVG'!$C137,(BJ$6-1)*8+(BJ$6-1)*1+1,8),AGS,2,FALSE)))</f>
        <v/>
      </c>
      <c r="BK133" s="232" t="str">
        <f>IF(MID('Tab. A1.4-WVG'!$C137,(BK$6-1)*8+(BK$6-1)*1+1,8)="","",CONCATENATE(MID('Tab. A1.4-WVG'!$C137,(BK$6-1)*8+(BK$6-1)*1+1,8),": ",VLOOKUP(MID('Tab. A1.4-WVG'!$C137,(BK$6-1)*8+(BK$6-1)*1+1,8),AGS,2,FALSE)))</f>
        <v/>
      </c>
      <c r="BL133" s="232" t="str">
        <f>IF(MID('Tab. A1.4-WVG'!$C137,(BL$6-1)*8+(BL$6-1)*1+1,8)="","",CONCATENATE(MID('Tab. A1.4-WVG'!$C137,(BL$6-1)*8+(BL$6-1)*1+1,8),": ",VLOOKUP(MID('Tab. A1.4-WVG'!$C137,(BL$6-1)*8+(BL$6-1)*1+1,8),AGS,2,FALSE)))</f>
        <v/>
      </c>
      <c r="BM133" s="232" t="str">
        <f>IF(MID('Tab. A1.4-WVG'!$C137,(BM$6-1)*8+(BM$6-1)*1+1,8)="","",CONCATENATE(MID('Tab. A1.4-WVG'!$C137,(BM$6-1)*8+(BM$6-1)*1+1,8),": ",VLOOKUP(MID('Tab. A1.4-WVG'!$C137,(BM$6-1)*8+(BM$6-1)*1+1,8),AGS,2,FALSE)))</f>
        <v/>
      </c>
      <c r="BN133" s="232" t="str">
        <f>IF(MID('Tab. A1.4-WVG'!$C137,(BN$6-1)*8+(BN$6-1)*1+1,8)="","",CONCATENATE(MID('Tab. A1.4-WVG'!$C137,(BN$6-1)*8+(BN$6-1)*1+1,8),": ",VLOOKUP(MID('Tab. A1.4-WVG'!$C137,(BN$6-1)*8+(BN$6-1)*1+1,8),AGS,2,FALSE)))</f>
        <v/>
      </c>
      <c r="BO133" s="232" t="str">
        <f>IF(MID('Tab. A1.4-WVG'!$C137,(BO$6-1)*8+(BO$6-1)*1+1,8)="","",CONCATENATE(MID('Tab. A1.4-WVG'!$C137,(BO$6-1)*8+(BO$6-1)*1+1,8),": ",VLOOKUP(MID('Tab. A1.4-WVG'!$C137,(BO$6-1)*8+(BO$6-1)*1+1,8),AGS,2,FALSE)))</f>
        <v/>
      </c>
      <c r="BP133" s="232" t="str">
        <f>IF(MID('Tab. A1.4-WVG'!$C137,(BP$6-1)*8+(BP$6-1)*1+1,8)="","",CONCATENATE(MID('Tab. A1.4-WVG'!$C137,(BP$6-1)*8+(BP$6-1)*1+1,8),": ",VLOOKUP(MID('Tab. A1.4-WVG'!$C137,(BP$6-1)*8+(BP$6-1)*1+1,8),AGS,2,FALSE)))</f>
        <v/>
      </c>
      <c r="BQ133" s="232" t="str">
        <f>IF(MID('Tab. A1.4-WVG'!$C137,(BQ$6-1)*8+(BQ$6-1)*1+1,8)="","",CONCATENATE(MID('Tab. A1.4-WVG'!$C137,(BQ$6-1)*8+(BQ$6-1)*1+1,8),": ",VLOOKUP(MID('Tab. A1.4-WVG'!$C137,(BQ$6-1)*8+(BQ$6-1)*1+1,8),AGS,2,FALSE)))</f>
        <v/>
      </c>
      <c r="BR133" s="232" t="str">
        <f>IF(MID('Tab. A1.4-WVG'!$C137,(BR$6-1)*8+(BR$6-1)*1+1,8)="","",CONCATENATE(MID('Tab. A1.4-WVG'!$C137,(BR$6-1)*8+(BR$6-1)*1+1,8),": ",VLOOKUP(MID('Tab. A1.4-WVG'!$C137,(BR$6-1)*8+(BR$6-1)*1+1,8),AGS,2,FALSE)))</f>
        <v/>
      </c>
      <c r="BS133" s="232" t="str">
        <f>IF(MID('Tab. A1.4-WVG'!$C137,(BS$6-1)*8+(BS$6-1)*1+1,8)="","",CONCATENATE(MID('Tab. A1.4-WVG'!$C137,(BS$6-1)*8+(BS$6-1)*1+1,8),": ",VLOOKUP(MID('Tab. A1.4-WVG'!$C137,(BS$6-1)*8+(BS$6-1)*1+1,8),AGS,2,FALSE)))</f>
        <v/>
      </c>
      <c r="BT133" s="232" t="str">
        <f>IF(MID('Tab. A1.4-WVG'!$C137,(BT$6-1)*8+(BT$6-1)*1+1,8)="","",CONCATENATE(MID('Tab. A1.4-WVG'!$C137,(BT$6-1)*8+(BT$6-1)*1+1,8),": ",VLOOKUP(MID('Tab. A1.4-WVG'!$C137,(BT$6-1)*8+(BT$6-1)*1+1,8),AGS,2,FALSE)))</f>
        <v/>
      </c>
      <c r="BU133" s="232" t="str">
        <f>IF(MID('Tab. A1.4-WVG'!$C137,(BU$6-1)*8+(BU$6-1)*1+1,8)="","",CONCATENATE(MID('Tab. A1.4-WVG'!$C137,(BU$6-1)*8+(BU$6-1)*1+1,8),": ",VLOOKUP(MID('Tab. A1.4-WVG'!$C137,(BU$6-1)*8+(BU$6-1)*1+1,8),AGS,2,FALSE)))</f>
        <v/>
      </c>
      <c r="BV133" s="232" t="str">
        <f>IF(MID('Tab. A1.4-WVG'!$C137,(BV$6-1)*8+(BV$6-1)*1+1,8)="","",CONCATENATE(MID('Tab. A1.4-WVG'!$C137,(BV$6-1)*8+(BV$6-1)*1+1,8),": ",VLOOKUP(MID('Tab. A1.4-WVG'!$C137,(BV$6-1)*8+(BV$6-1)*1+1,8),AGS,2,FALSE)))</f>
        <v/>
      </c>
      <c r="BW133" s="232" t="str">
        <f>IF(MID('Tab. A1.4-WVG'!$C137,(BW$6-1)*8+(BW$6-1)*1+1,8)="","",CONCATENATE(MID('Tab. A1.4-WVG'!$C137,(BW$6-1)*8+(BW$6-1)*1+1,8),": ",VLOOKUP(MID('Tab. A1.4-WVG'!$C137,(BW$6-1)*8+(BW$6-1)*1+1,8),AGS,2,FALSE)))</f>
        <v/>
      </c>
      <c r="BX133" s="232" t="str">
        <f>IF(MID('Tab. A1.4-WVG'!$C137,(BX$6-1)*8+(BX$6-1)*1+1,8)="","",CONCATENATE(MID('Tab. A1.4-WVG'!$C137,(BX$6-1)*8+(BX$6-1)*1+1,8),": ",VLOOKUP(MID('Tab. A1.4-WVG'!$C137,(BX$6-1)*8+(BX$6-1)*1+1,8),AGS,2,FALSE)))</f>
        <v/>
      </c>
      <c r="BY133" s="232" t="str">
        <f>IF(MID('Tab. A1.4-WVG'!$C137,(BY$6-1)*8+(BY$6-1)*1+1,8)="","",CONCATENATE(MID('Tab. A1.4-WVG'!$C137,(BY$6-1)*8+(BY$6-1)*1+1,8),": ",VLOOKUP(MID('Tab. A1.4-WVG'!$C137,(BY$6-1)*8+(BY$6-1)*1+1,8),AGS,2,FALSE)))</f>
        <v/>
      </c>
      <c r="BZ133" s="232" t="str">
        <f>IF(MID('Tab. A1.4-WVG'!$C137,(BZ$6-1)*8+(BZ$6-1)*1+1,8)="","",CONCATENATE(MID('Tab. A1.4-WVG'!$C137,(BZ$6-1)*8+(BZ$6-1)*1+1,8),": ",VLOOKUP(MID('Tab. A1.4-WVG'!$C137,(BZ$6-1)*8+(BZ$6-1)*1+1,8),AGS,2,FALSE)))</f>
        <v/>
      </c>
      <c r="CA133" s="232" t="str">
        <f>IF(MID('Tab. A1.4-WVG'!$C137,(CA$6-1)*8+(CA$6-1)*1+1,8)="","",CONCATENATE(MID('Tab. A1.4-WVG'!$C137,(CA$6-1)*8+(CA$6-1)*1+1,8),": ",VLOOKUP(MID('Tab. A1.4-WVG'!$C137,(CA$6-1)*8+(CA$6-1)*1+1,8),AGS,2,FALSE)))</f>
        <v/>
      </c>
      <c r="CB133" s="232" t="str">
        <f>IF(MID('Tab. A1.4-WVG'!$C137,(CB$6-1)*8+(CB$6-1)*1+1,8)="","",CONCATENATE(MID('Tab. A1.4-WVG'!$C137,(CB$6-1)*8+(CB$6-1)*1+1,8),": ",VLOOKUP(MID('Tab. A1.4-WVG'!$C137,(CB$6-1)*8+(CB$6-1)*1+1,8),AGS,2,FALSE)))</f>
        <v/>
      </c>
      <c r="CC133" s="232" t="str">
        <f>IF(MID('Tab. A1.4-WVG'!$C137,(CC$6-1)*8+(CC$6-1)*1+1,8)="","",CONCATENATE(MID('Tab. A1.4-WVG'!$C137,(CC$6-1)*8+(CC$6-1)*1+1,8),": ",VLOOKUP(MID('Tab. A1.4-WVG'!$C137,(CC$6-1)*8+(CC$6-1)*1+1,8),AGS,2,FALSE)))</f>
        <v/>
      </c>
      <c r="CD133" s="232" t="str">
        <f>IF(MID('Tab. A1.4-WVG'!$C137,(CD$6-1)*8+(CD$6-1)*1+1,8)="","",CONCATENATE(MID('Tab. A1.4-WVG'!$C137,(CD$6-1)*8+(CD$6-1)*1+1,8),": ",VLOOKUP(MID('Tab. A1.4-WVG'!$C137,(CD$6-1)*8+(CD$6-1)*1+1,8),AGS,2,FALSE)))</f>
        <v/>
      </c>
      <c r="CE133" s="232" t="str">
        <f>IF(MID('Tab. A1.4-WVG'!$C137,(CE$6-1)*8+(CE$6-1)*1+1,8)="","",CONCATENATE(MID('Tab. A1.4-WVG'!$C137,(CE$6-1)*8+(CE$6-1)*1+1,8),": ",VLOOKUP(MID('Tab. A1.4-WVG'!$C137,(CE$6-1)*8+(CE$6-1)*1+1,8),AGS,2,FALSE)))</f>
        <v/>
      </c>
      <c r="CF133" s="232" t="str">
        <f>IF(MID('Tab. A1.4-WVG'!$C137,(CF$6-1)*8+(CF$6-1)*1+1,8)="","",CONCATENATE(MID('Tab. A1.4-WVG'!$C137,(CF$6-1)*8+(CF$6-1)*1+1,8),": ",VLOOKUP(MID('Tab. A1.4-WVG'!$C137,(CF$6-1)*8+(CF$6-1)*1+1,8),AGS,2,FALSE)))</f>
        <v/>
      </c>
      <c r="CG133" s="232" t="str">
        <f>IF(MID('Tab. A1.4-WVG'!$C137,(CG$6-1)*8+(CG$6-1)*1+1,8)="","",CONCATENATE(MID('Tab. A1.4-WVG'!$C137,(CG$6-1)*8+(CG$6-1)*1+1,8),": ",VLOOKUP(MID('Tab. A1.4-WVG'!$C137,(CG$6-1)*8+(CG$6-1)*1+1,8),AGS,2,FALSE)))</f>
        <v/>
      </c>
      <c r="CH133" s="232" t="str">
        <f>IF(MID('Tab. A1.4-WVG'!$C137,(CH$6-1)*8+(CH$6-1)*1+1,8)="","",CONCATENATE(MID('Tab. A1.4-WVG'!$C137,(CH$6-1)*8+(CH$6-1)*1+1,8),": ",VLOOKUP(MID('Tab. A1.4-WVG'!$C137,(CH$6-1)*8+(CH$6-1)*1+1,8),AGS,2,FALSE)))</f>
        <v/>
      </c>
      <c r="CI133" s="232" t="str">
        <f>IF(MID('Tab. A1.4-WVG'!$C137,(CI$6-1)*8+(CI$6-1)*1+1,8)="","",CONCATENATE(MID('Tab. A1.4-WVG'!$C137,(CI$6-1)*8+(CI$6-1)*1+1,8),": ",VLOOKUP(MID('Tab. A1.4-WVG'!$C137,(CI$6-1)*8+(CI$6-1)*1+1,8),AGS,2,FALSE)))</f>
        <v/>
      </c>
      <c r="CJ133" s="232" t="str">
        <f>IF(MID('Tab. A1.4-WVG'!$C137,(CJ$6-1)*8+(CJ$6-1)*1+1,8)="","",CONCATENATE(MID('Tab. A1.4-WVG'!$C137,(CJ$6-1)*8+(CJ$6-1)*1+1,8),": ",VLOOKUP(MID('Tab. A1.4-WVG'!$C137,(CJ$6-1)*8+(CJ$6-1)*1+1,8),AGS,2,FALSE)))</f>
        <v/>
      </c>
      <c r="CK133" s="232" t="str">
        <f>IF(MID('Tab. A1.4-WVG'!$C137,(CK$6-1)*8+(CK$6-1)*1+1,8)="","",CONCATENATE(MID('Tab. A1.4-WVG'!$C137,(CK$6-1)*8+(CK$6-1)*1+1,8),": ",VLOOKUP(MID('Tab. A1.4-WVG'!$C137,(CK$6-1)*8+(CK$6-1)*1+1,8),AGS,2,FALSE)))</f>
        <v/>
      </c>
      <c r="CL133" s="232" t="str">
        <f>IF(MID('Tab. A1.4-WVG'!$C137,(CL$6-1)*8+(CL$6-1)*1+1,8)="","",CONCATENATE(MID('Tab. A1.4-WVG'!$C137,(CL$6-1)*8+(CL$6-1)*1+1,8),": ",VLOOKUP(MID('Tab. A1.4-WVG'!$C137,(CL$6-1)*8+(CL$6-1)*1+1,8),AGS,2,FALSE)))</f>
        <v/>
      </c>
      <c r="CM133" s="232" t="str">
        <f>IF(MID('Tab. A1.4-WVG'!$C137,(CM$6-1)*8+(CM$6-1)*1+1,8)="","",CONCATENATE(MID('Tab. A1.4-WVG'!$C137,(CM$6-1)*8+(CM$6-1)*1+1,8),": ",VLOOKUP(MID('Tab. A1.4-WVG'!$C137,(CM$6-1)*8+(CM$6-1)*1+1,8),AGS,2,FALSE)))</f>
        <v/>
      </c>
      <c r="CN133" s="232" t="str">
        <f>IF(MID('Tab. A1.4-WVG'!$C137,(CN$6-1)*8+(CN$6-1)*1+1,8)="","",CONCATENATE(MID('Tab. A1.4-WVG'!$C137,(CN$6-1)*8+(CN$6-1)*1+1,8),": ",VLOOKUP(MID('Tab. A1.4-WVG'!$C137,(CN$6-1)*8+(CN$6-1)*1+1,8),AGS,2,FALSE)))</f>
        <v/>
      </c>
      <c r="CO133" s="232" t="str">
        <f>IF(MID('Tab. A1.4-WVG'!$C137,(CO$6-1)*8+(CO$6-1)*1+1,8)="","",CONCATENATE(MID('Tab. A1.4-WVG'!$C137,(CO$6-1)*8+(CO$6-1)*1+1,8),": ",VLOOKUP(MID('Tab. A1.4-WVG'!$C137,(CO$6-1)*8+(CO$6-1)*1+1,8),AGS,2,FALSE)))</f>
        <v/>
      </c>
      <c r="CP133" s="232" t="str">
        <f>IF(MID('Tab. A1.4-WVG'!$C137,(CP$6-1)*8+(CP$6-1)*1+1,8)="","",CONCATENATE(MID('Tab. A1.4-WVG'!$C137,(CP$6-1)*8+(CP$6-1)*1+1,8),": ",VLOOKUP(MID('Tab. A1.4-WVG'!$C137,(CP$6-1)*8+(CP$6-1)*1+1,8),AGS,2,FALSE)))</f>
        <v/>
      </c>
      <c r="CQ133" s="232" t="str">
        <f>IF(MID('Tab. A1.4-WVG'!$C137,(CQ$6-1)*8+(CQ$6-1)*1+1,8)="","",CONCATENATE(MID('Tab. A1.4-WVG'!$C137,(CQ$6-1)*8+(CQ$6-1)*1+1,8),": ",VLOOKUP(MID('Tab. A1.4-WVG'!$C137,(CQ$6-1)*8+(CQ$6-1)*1+1,8),AGS,2,FALSE)))</f>
        <v/>
      </c>
      <c r="CR133" s="232" t="str">
        <f>IF(MID('Tab. A1.4-WVG'!$C137,(CR$6-1)*8+(CR$6-1)*1+1,8)="","",CONCATENATE(MID('Tab. A1.4-WVG'!$C137,(CR$6-1)*8+(CR$6-1)*1+1,8),": ",VLOOKUP(MID('Tab. A1.4-WVG'!$C137,(CR$6-1)*8+(CR$6-1)*1+1,8),AGS,2,FALSE)))</f>
        <v/>
      </c>
      <c r="CS133" s="232" t="str">
        <f>IF(MID('Tab. A1.4-WVG'!$C137,(CS$6-1)*8+(CS$6-1)*1+1,8)="","",CONCATENATE(MID('Tab. A1.4-WVG'!$C137,(CS$6-1)*8+(CS$6-1)*1+1,8),": ",VLOOKUP(MID('Tab. A1.4-WVG'!$C137,(CS$6-1)*8+(CS$6-1)*1+1,8),AGS,2,FALSE)))</f>
        <v/>
      </c>
      <c r="CT133" s="232" t="str">
        <f>IF(MID('Tab. A1.4-WVG'!$C137,(CT$6-1)*8+(CT$6-1)*1+1,8)="","",CONCATENATE(MID('Tab. A1.4-WVG'!$C137,(CT$6-1)*8+(CT$6-1)*1+1,8),": ",VLOOKUP(MID('Tab. A1.4-WVG'!$C137,(CT$6-1)*8+(CT$6-1)*1+1,8),AGS,2,FALSE)))</f>
        <v/>
      </c>
      <c r="CU133" s="232" t="str">
        <f>IF(MID('Tab. A1.4-WVG'!$C137,(CU$6-1)*8+(CU$6-1)*1+1,8)="","",CONCATENATE(MID('Tab. A1.4-WVG'!$C137,(CU$6-1)*8+(CU$6-1)*1+1,8),": ",VLOOKUP(MID('Tab. A1.4-WVG'!$C137,(CU$6-1)*8+(CU$6-1)*1+1,8),AGS,2,FALSE)))</f>
        <v/>
      </c>
      <c r="CV133" s="232" t="str">
        <f>IF(MID('Tab. A1.4-WVG'!$C137,(CV$6-1)*8+(CV$6-1)*1+1,8)="","",CONCATENATE(MID('Tab. A1.4-WVG'!$C137,(CV$6-1)*8+(CV$6-1)*1+1,8),": ",VLOOKUP(MID('Tab. A1.4-WVG'!$C137,(CV$6-1)*8+(CV$6-1)*1+1,8),AGS,2,FALSE)))</f>
        <v/>
      </c>
      <c r="CW133" s="232" t="str">
        <f>IF(MID('Tab. A1.4-WVG'!$C137,(CW$6-1)*8+(CW$6-1)*1+1,8)="","",CONCATENATE(MID('Tab. A1.4-WVG'!$C137,(CW$6-1)*8+(CW$6-1)*1+1,8),": ",VLOOKUP(MID('Tab. A1.4-WVG'!$C137,(CW$6-1)*8+(CW$6-1)*1+1,8),AGS,2,FALSE)))</f>
        <v/>
      </c>
      <c r="CX133" s="39">
        <f t="shared" si="1"/>
        <v>0</v>
      </c>
    </row>
    <row r="134" spans="1:102" ht="38.25" customHeight="1" x14ac:dyDescent="0.2">
      <c r="A134" s="231" t="str">
        <f>IF('Tab. A1.4-WVG'!A138="","",'Tab. A1.4-WVG'!A138)</f>
        <v/>
      </c>
      <c r="B134" s="232" t="str">
        <f>IF(MID('Tab. A1.4-WVG'!$C138,(B$6-1)*8+(B$6-1)*1+1,8)="","",CONCATENATE(MID('Tab. A1.4-WVG'!$C138,(B$6-1)*8+(B$6-1)*1+1,8),": ",VLOOKUP(MID('Tab. A1.4-WVG'!$C138,(B$6-1)*8+(B$6-1)*1+1,8),AGS,2,FALSE)))</f>
        <v/>
      </c>
      <c r="C134" s="232" t="str">
        <f>IF(MID('Tab. A1.4-WVG'!$C138,(C$6-1)*8+(C$6-1)*1+1,8)="","",CONCATENATE(MID('Tab. A1.4-WVG'!$C138,(C$6-1)*8+(C$6-1)*1+1,8),": ",VLOOKUP(MID('Tab. A1.4-WVG'!$C138,(C$6-1)*8+(C$6-1)*1+1,8),AGS,2,FALSE)))</f>
        <v/>
      </c>
      <c r="D134" s="232" t="str">
        <f>IF(MID('Tab. A1.4-WVG'!$C138,(D$6-1)*8+(D$6-1)*1+1,8)="","",CONCATENATE(MID('Tab. A1.4-WVG'!$C138,(D$6-1)*8+(D$6-1)*1+1,8),": ",VLOOKUP(MID('Tab. A1.4-WVG'!$C138,(D$6-1)*8+(D$6-1)*1+1,8),AGS,2,FALSE)))</f>
        <v/>
      </c>
      <c r="E134" s="232" t="str">
        <f>IF(MID('Tab. A1.4-WVG'!$C138,(E$6-1)*8+(E$6-1)*1+1,8)="","",CONCATENATE(MID('Tab. A1.4-WVG'!$C138,(E$6-1)*8+(E$6-1)*1+1,8),": ",VLOOKUP(MID('Tab. A1.4-WVG'!$C138,(E$6-1)*8+(E$6-1)*1+1,8),AGS,2,FALSE)))</f>
        <v/>
      </c>
      <c r="F134" s="232" t="str">
        <f>IF(MID('Tab. A1.4-WVG'!$C138,(F$6-1)*8+(F$6-1)*1+1,8)="","",CONCATENATE(MID('Tab. A1.4-WVG'!$C138,(F$6-1)*8+(F$6-1)*1+1,8),": ",VLOOKUP(MID('Tab. A1.4-WVG'!$C138,(F$6-1)*8+(F$6-1)*1+1,8),AGS,2,FALSE)))</f>
        <v/>
      </c>
      <c r="G134" s="232" t="str">
        <f>IF(MID('Tab. A1.4-WVG'!$C138,(G$6-1)*8+(G$6-1)*1+1,8)="","",CONCATENATE(MID('Tab. A1.4-WVG'!$C138,(G$6-1)*8+(G$6-1)*1+1,8),": ",VLOOKUP(MID('Tab. A1.4-WVG'!$C138,(G$6-1)*8+(G$6-1)*1+1,8),AGS,2,FALSE)))</f>
        <v/>
      </c>
      <c r="H134" s="232" t="str">
        <f>IF(MID('Tab. A1.4-WVG'!$C138,(H$6-1)*8+(H$6-1)*1+1,8)="","",CONCATENATE(MID('Tab. A1.4-WVG'!$C138,(H$6-1)*8+(H$6-1)*1+1,8),": ",VLOOKUP(MID('Tab. A1.4-WVG'!$C138,(H$6-1)*8+(H$6-1)*1+1,8),AGS,2,FALSE)))</f>
        <v/>
      </c>
      <c r="I134" s="232" t="str">
        <f>IF(MID('Tab. A1.4-WVG'!$C138,(I$6-1)*8+(I$6-1)*1+1,8)="","",CONCATENATE(MID('Tab. A1.4-WVG'!$C138,(I$6-1)*8+(I$6-1)*1+1,8),": ",VLOOKUP(MID('Tab. A1.4-WVG'!$C138,(I$6-1)*8+(I$6-1)*1+1,8),AGS,2,FALSE)))</f>
        <v/>
      </c>
      <c r="J134" s="232" t="str">
        <f>IF(MID('Tab. A1.4-WVG'!$C138,(J$6-1)*8+(J$6-1)*1+1,8)="","",CONCATENATE(MID('Tab. A1.4-WVG'!$C138,(J$6-1)*8+(J$6-1)*1+1,8),": ",VLOOKUP(MID('Tab. A1.4-WVG'!$C138,(J$6-1)*8+(J$6-1)*1+1,8),AGS,2,FALSE)))</f>
        <v/>
      </c>
      <c r="K134" s="232" t="str">
        <f>IF(MID('Tab. A1.4-WVG'!$C138,(K$6-1)*8+(K$6-1)*1+1,8)="","",CONCATENATE(MID('Tab. A1.4-WVG'!$C138,(K$6-1)*8+(K$6-1)*1+1,8),": ",VLOOKUP(MID('Tab. A1.4-WVG'!$C138,(K$6-1)*8+(K$6-1)*1+1,8),AGS,2,FALSE)))</f>
        <v/>
      </c>
      <c r="L134" s="232" t="str">
        <f>IF(MID('Tab. A1.4-WVG'!$C138,(L$6-1)*8+(L$6-1)*1+1,8)="","",CONCATENATE(MID('Tab. A1.4-WVG'!$C138,(L$6-1)*8+(L$6-1)*1+1,8),": ",VLOOKUP(MID('Tab. A1.4-WVG'!$C138,(L$6-1)*8+(L$6-1)*1+1,8),AGS,2,FALSE)))</f>
        <v/>
      </c>
      <c r="M134" s="232" t="str">
        <f>IF(MID('Tab. A1.4-WVG'!$C138,(M$6-1)*8+(M$6-1)*1+1,8)="","",CONCATENATE(MID('Tab. A1.4-WVG'!$C138,(M$6-1)*8+(M$6-1)*1+1,8),": ",VLOOKUP(MID('Tab. A1.4-WVG'!$C138,(M$6-1)*8+(M$6-1)*1+1,8),AGS,2,FALSE)))</f>
        <v/>
      </c>
      <c r="N134" s="232" t="str">
        <f>IF(MID('Tab. A1.4-WVG'!$C138,(N$6-1)*8+(N$6-1)*1+1,8)="","",CONCATENATE(MID('Tab. A1.4-WVG'!$C138,(N$6-1)*8+(N$6-1)*1+1,8),": ",VLOOKUP(MID('Tab. A1.4-WVG'!$C138,(N$6-1)*8+(N$6-1)*1+1,8),AGS,2,FALSE)))</f>
        <v/>
      </c>
      <c r="O134" s="232" t="str">
        <f>IF(MID('Tab. A1.4-WVG'!$C138,(O$6-1)*8+(O$6-1)*1+1,8)="","",CONCATENATE(MID('Tab. A1.4-WVG'!$C138,(O$6-1)*8+(O$6-1)*1+1,8),": ",VLOOKUP(MID('Tab. A1.4-WVG'!$C138,(O$6-1)*8+(O$6-1)*1+1,8),AGS,2,FALSE)))</f>
        <v/>
      </c>
      <c r="P134" s="232" t="str">
        <f>IF(MID('Tab. A1.4-WVG'!$C138,(P$6-1)*8+(P$6-1)*1+1,8)="","",CONCATENATE(MID('Tab. A1.4-WVG'!$C138,(P$6-1)*8+(P$6-1)*1+1,8),": ",VLOOKUP(MID('Tab. A1.4-WVG'!$C138,(P$6-1)*8+(P$6-1)*1+1,8),AGS,2,FALSE)))</f>
        <v/>
      </c>
      <c r="Q134" s="232" t="str">
        <f>IF(MID('Tab. A1.4-WVG'!$C138,(Q$6-1)*8+(Q$6-1)*1+1,8)="","",CONCATENATE(MID('Tab. A1.4-WVG'!$C138,(Q$6-1)*8+(Q$6-1)*1+1,8),": ",VLOOKUP(MID('Tab. A1.4-WVG'!$C138,(Q$6-1)*8+(Q$6-1)*1+1,8),AGS,2,FALSE)))</f>
        <v/>
      </c>
      <c r="R134" s="232" t="str">
        <f>IF(MID('Tab. A1.4-WVG'!$C138,(R$6-1)*8+(R$6-1)*1+1,8)="","",CONCATENATE(MID('Tab. A1.4-WVG'!$C138,(R$6-1)*8+(R$6-1)*1+1,8),": ",VLOOKUP(MID('Tab. A1.4-WVG'!$C138,(R$6-1)*8+(R$6-1)*1+1,8),AGS,2,FALSE)))</f>
        <v/>
      </c>
      <c r="S134" s="232" t="str">
        <f>IF(MID('Tab. A1.4-WVG'!$C138,(S$6-1)*8+(S$6-1)*1+1,8)="","",CONCATENATE(MID('Tab. A1.4-WVG'!$C138,(S$6-1)*8+(S$6-1)*1+1,8),": ",VLOOKUP(MID('Tab. A1.4-WVG'!$C138,(S$6-1)*8+(S$6-1)*1+1,8),AGS,2,FALSE)))</f>
        <v/>
      </c>
      <c r="T134" s="232" t="str">
        <f>IF(MID('Tab. A1.4-WVG'!$C138,(T$6-1)*8+(T$6-1)*1+1,8)="","",CONCATENATE(MID('Tab. A1.4-WVG'!$C138,(T$6-1)*8+(T$6-1)*1+1,8),": ",VLOOKUP(MID('Tab. A1.4-WVG'!$C138,(T$6-1)*8+(T$6-1)*1+1,8),AGS,2,FALSE)))</f>
        <v/>
      </c>
      <c r="U134" s="232" t="str">
        <f>IF(MID('Tab. A1.4-WVG'!$C138,(U$6-1)*8+(U$6-1)*1+1,8)="","",CONCATENATE(MID('Tab. A1.4-WVG'!$C138,(U$6-1)*8+(U$6-1)*1+1,8),": ",VLOOKUP(MID('Tab. A1.4-WVG'!$C138,(U$6-1)*8+(U$6-1)*1+1,8),AGS,2,FALSE)))</f>
        <v/>
      </c>
      <c r="V134" s="232" t="str">
        <f>IF(MID('Tab. A1.4-WVG'!$C138,(V$6-1)*8+(V$6-1)*1+1,8)="","",CONCATENATE(MID('Tab. A1.4-WVG'!$C138,(V$6-1)*8+(V$6-1)*1+1,8),": ",VLOOKUP(MID('Tab. A1.4-WVG'!$C138,(V$6-1)*8+(V$6-1)*1+1,8),AGS,2,FALSE)))</f>
        <v/>
      </c>
      <c r="W134" s="232" t="str">
        <f>IF(MID('Tab. A1.4-WVG'!$C138,(W$6-1)*8+(W$6-1)*1+1,8)="","",CONCATENATE(MID('Tab. A1.4-WVG'!$C138,(W$6-1)*8+(W$6-1)*1+1,8),": ",VLOOKUP(MID('Tab. A1.4-WVG'!$C138,(W$6-1)*8+(W$6-1)*1+1,8),AGS,2,FALSE)))</f>
        <v/>
      </c>
      <c r="X134" s="232" t="str">
        <f>IF(MID('Tab. A1.4-WVG'!$C138,(X$6-1)*8+(X$6-1)*1+1,8)="","",CONCATENATE(MID('Tab. A1.4-WVG'!$C138,(X$6-1)*8+(X$6-1)*1+1,8),": ",VLOOKUP(MID('Tab. A1.4-WVG'!$C138,(X$6-1)*8+(X$6-1)*1+1,8),AGS,2,FALSE)))</f>
        <v/>
      </c>
      <c r="Y134" s="232" t="str">
        <f>IF(MID('Tab. A1.4-WVG'!$C138,(Y$6-1)*8+(Y$6-1)*1+1,8)="","",CONCATENATE(MID('Tab. A1.4-WVG'!$C138,(Y$6-1)*8+(Y$6-1)*1+1,8),": ",VLOOKUP(MID('Tab. A1.4-WVG'!$C138,(Y$6-1)*8+(Y$6-1)*1+1,8),AGS,2,FALSE)))</f>
        <v/>
      </c>
      <c r="Z134" s="232" t="str">
        <f>IF(MID('Tab. A1.4-WVG'!$C138,(Z$6-1)*8+(Z$6-1)*1+1,8)="","",CONCATENATE(MID('Tab. A1.4-WVG'!$C138,(Z$6-1)*8+(Z$6-1)*1+1,8),": ",VLOOKUP(MID('Tab. A1.4-WVG'!$C138,(Z$6-1)*8+(Z$6-1)*1+1,8),AGS,2,FALSE)))</f>
        <v/>
      </c>
      <c r="AA134" s="232" t="str">
        <f>IF(MID('Tab. A1.4-WVG'!$C138,(AA$6-1)*8+(AA$6-1)*1+1,8)="","",CONCATENATE(MID('Tab. A1.4-WVG'!$C138,(AA$6-1)*8+(AA$6-1)*1+1,8),": ",VLOOKUP(MID('Tab. A1.4-WVG'!$C138,(AA$6-1)*8+(AA$6-1)*1+1,8),AGS,2,FALSE)))</f>
        <v/>
      </c>
      <c r="AB134" s="232" t="str">
        <f>IF(MID('Tab. A1.4-WVG'!$C138,(AB$6-1)*8+(AB$6-1)*1+1,8)="","",CONCATENATE(MID('Tab. A1.4-WVG'!$C138,(AB$6-1)*8+(AB$6-1)*1+1,8),": ",VLOOKUP(MID('Tab. A1.4-WVG'!$C138,(AB$6-1)*8+(AB$6-1)*1+1,8),AGS,2,FALSE)))</f>
        <v/>
      </c>
      <c r="AC134" s="232" t="str">
        <f>IF(MID('Tab. A1.4-WVG'!$C138,(AC$6-1)*8+(AC$6-1)*1+1,8)="","",CONCATENATE(MID('Tab. A1.4-WVG'!$C138,(AC$6-1)*8+(AC$6-1)*1+1,8),": ",VLOOKUP(MID('Tab. A1.4-WVG'!$C138,(AC$6-1)*8+(AC$6-1)*1+1,8),AGS,2,FALSE)))</f>
        <v/>
      </c>
      <c r="AD134" s="232" t="str">
        <f>IF(MID('Tab. A1.4-WVG'!$C138,(AD$6-1)*8+(AD$6-1)*1+1,8)="","",CONCATENATE(MID('Tab. A1.4-WVG'!$C138,(AD$6-1)*8+(AD$6-1)*1+1,8),": ",VLOOKUP(MID('Tab. A1.4-WVG'!$C138,(AD$6-1)*8+(AD$6-1)*1+1,8),AGS,2,FALSE)))</f>
        <v/>
      </c>
      <c r="AE134" s="232" t="str">
        <f>IF(MID('Tab. A1.4-WVG'!$C138,(AE$6-1)*8+(AE$6-1)*1+1,8)="","",CONCATENATE(MID('Tab. A1.4-WVG'!$C138,(AE$6-1)*8+(AE$6-1)*1+1,8),": ",VLOOKUP(MID('Tab. A1.4-WVG'!$C138,(AE$6-1)*8+(AE$6-1)*1+1,8),AGS,2,FALSE)))</f>
        <v/>
      </c>
      <c r="AF134" s="232" t="str">
        <f>IF(MID('Tab. A1.4-WVG'!$C138,(AF$6-1)*8+(AF$6-1)*1+1,8)="","",CONCATENATE(MID('Tab. A1.4-WVG'!$C138,(AF$6-1)*8+(AF$6-1)*1+1,8),": ",VLOOKUP(MID('Tab. A1.4-WVG'!$C138,(AF$6-1)*8+(AF$6-1)*1+1,8),AGS,2,FALSE)))</f>
        <v/>
      </c>
      <c r="AG134" s="232" t="str">
        <f>IF(MID('Tab. A1.4-WVG'!$C138,(AG$6-1)*8+(AG$6-1)*1+1,8)="","",CONCATENATE(MID('Tab. A1.4-WVG'!$C138,(AG$6-1)*8+(AG$6-1)*1+1,8),": ",VLOOKUP(MID('Tab. A1.4-WVG'!$C138,(AG$6-1)*8+(AG$6-1)*1+1,8),AGS,2,FALSE)))</f>
        <v/>
      </c>
      <c r="AH134" s="232" t="str">
        <f>IF(MID('Tab. A1.4-WVG'!$C138,(AH$6-1)*8+(AH$6-1)*1+1,8)="","",CONCATENATE(MID('Tab. A1.4-WVG'!$C138,(AH$6-1)*8+(AH$6-1)*1+1,8),": ",VLOOKUP(MID('Tab. A1.4-WVG'!$C138,(AH$6-1)*8+(AH$6-1)*1+1,8),AGS,2,FALSE)))</f>
        <v/>
      </c>
      <c r="AI134" s="232" t="str">
        <f>IF(MID('Tab. A1.4-WVG'!$C138,(AI$6-1)*8+(AI$6-1)*1+1,8)="","",CONCATENATE(MID('Tab. A1.4-WVG'!$C138,(AI$6-1)*8+(AI$6-1)*1+1,8),": ",VLOOKUP(MID('Tab. A1.4-WVG'!$C138,(AI$6-1)*8+(AI$6-1)*1+1,8),AGS,2,FALSE)))</f>
        <v/>
      </c>
      <c r="AJ134" s="232" t="str">
        <f>IF(MID('Tab. A1.4-WVG'!$C138,(AJ$6-1)*8+(AJ$6-1)*1+1,8)="","",CONCATENATE(MID('Tab. A1.4-WVG'!$C138,(AJ$6-1)*8+(AJ$6-1)*1+1,8),": ",VLOOKUP(MID('Tab. A1.4-WVG'!$C138,(AJ$6-1)*8+(AJ$6-1)*1+1,8),AGS,2,FALSE)))</f>
        <v/>
      </c>
      <c r="AK134" s="232" t="str">
        <f>IF(MID('Tab. A1.4-WVG'!$C138,(AK$6-1)*8+(AK$6-1)*1+1,8)="","",CONCATENATE(MID('Tab. A1.4-WVG'!$C138,(AK$6-1)*8+(AK$6-1)*1+1,8),": ",VLOOKUP(MID('Tab. A1.4-WVG'!$C138,(AK$6-1)*8+(AK$6-1)*1+1,8),AGS,2,FALSE)))</f>
        <v/>
      </c>
      <c r="AL134" s="232" t="str">
        <f>IF(MID('Tab. A1.4-WVG'!$C138,(AL$6-1)*8+(AL$6-1)*1+1,8)="","",CONCATENATE(MID('Tab. A1.4-WVG'!$C138,(AL$6-1)*8+(AL$6-1)*1+1,8),": ",VLOOKUP(MID('Tab. A1.4-WVG'!$C138,(AL$6-1)*8+(AL$6-1)*1+1,8),AGS,2,FALSE)))</f>
        <v/>
      </c>
      <c r="AM134" s="232" t="str">
        <f>IF(MID('Tab. A1.4-WVG'!$C138,(AM$6-1)*8+(AM$6-1)*1+1,8)="","",CONCATENATE(MID('Tab. A1.4-WVG'!$C138,(AM$6-1)*8+(AM$6-1)*1+1,8),": ",VLOOKUP(MID('Tab. A1.4-WVG'!$C138,(AM$6-1)*8+(AM$6-1)*1+1,8),AGS,2,FALSE)))</f>
        <v/>
      </c>
      <c r="AN134" s="232" t="str">
        <f>IF(MID('Tab. A1.4-WVG'!$C138,(AN$6-1)*8+(AN$6-1)*1+1,8)="","",CONCATENATE(MID('Tab. A1.4-WVG'!$C138,(AN$6-1)*8+(AN$6-1)*1+1,8),": ",VLOOKUP(MID('Tab. A1.4-WVG'!$C138,(AN$6-1)*8+(AN$6-1)*1+1,8),AGS,2,FALSE)))</f>
        <v/>
      </c>
      <c r="AO134" s="232" t="str">
        <f>IF(MID('Tab. A1.4-WVG'!$C138,(AO$6-1)*8+(AO$6-1)*1+1,8)="","",CONCATENATE(MID('Tab. A1.4-WVG'!$C138,(AO$6-1)*8+(AO$6-1)*1+1,8),": ",VLOOKUP(MID('Tab. A1.4-WVG'!$C138,(AO$6-1)*8+(AO$6-1)*1+1,8),AGS,2,FALSE)))</f>
        <v/>
      </c>
      <c r="AP134" s="232" t="str">
        <f>IF(MID('Tab. A1.4-WVG'!$C138,(AP$6-1)*8+(AP$6-1)*1+1,8)="","",CONCATENATE(MID('Tab. A1.4-WVG'!$C138,(AP$6-1)*8+(AP$6-1)*1+1,8),": ",VLOOKUP(MID('Tab. A1.4-WVG'!$C138,(AP$6-1)*8+(AP$6-1)*1+1,8),AGS,2,FALSE)))</f>
        <v/>
      </c>
      <c r="AQ134" s="232" t="str">
        <f>IF(MID('Tab. A1.4-WVG'!$C138,(AQ$6-1)*8+(AQ$6-1)*1+1,8)="","",CONCATENATE(MID('Tab. A1.4-WVG'!$C138,(AQ$6-1)*8+(AQ$6-1)*1+1,8),": ",VLOOKUP(MID('Tab. A1.4-WVG'!$C138,(AQ$6-1)*8+(AQ$6-1)*1+1,8),AGS,2,FALSE)))</f>
        <v/>
      </c>
      <c r="AR134" s="232" t="str">
        <f>IF(MID('Tab. A1.4-WVG'!$C138,(AR$6-1)*8+(AR$6-1)*1+1,8)="","",CONCATENATE(MID('Tab. A1.4-WVG'!$C138,(AR$6-1)*8+(AR$6-1)*1+1,8),": ",VLOOKUP(MID('Tab. A1.4-WVG'!$C138,(AR$6-1)*8+(AR$6-1)*1+1,8),AGS,2,FALSE)))</f>
        <v/>
      </c>
      <c r="AS134" s="232" t="str">
        <f>IF(MID('Tab. A1.4-WVG'!$C138,(AS$6-1)*8+(AS$6-1)*1+1,8)="","",CONCATENATE(MID('Tab. A1.4-WVG'!$C138,(AS$6-1)*8+(AS$6-1)*1+1,8),": ",VLOOKUP(MID('Tab. A1.4-WVG'!$C138,(AS$6-1)*8+(AS$6-1)*1+1,8),AGS,2,FALSE)))</f>
        <v/>
      </c>
      <c r="AT134" s="232" t="str">
        <f>IF(MID('Tab. A1.4-WVG'!$C138,(AT$6-1)*8+(AT$6-1)*1+1,8)="","",CONCATENATE(MID('Tab. A1.4-WVG'!$C138,(AT$6-1)*8+(AT$6-1)*1+1,8),": ",VLOOKUP(MID('Tab. A1.4-WVG'!$C138,(AT$6-1)*8+(AT$6-1)*1+1,8),AGS,2,FALSE)))</f>
        <v/>
      </c>
      <c r="AU134" s="232" t="str">
        <f>IF(MID('Tab. A1.4-WVG'!$C138,(AU$6-1)*8+(AU$6-1)*1+1,8)="","",CONCATENATE(MID('Tab. A1.4-WVG'!$C138,(AU$6-1)*8+(AU$6-1)*1+1,8),": ",VLOOKUP(MID('Tab. A1.4-WVG'!$C138,(AU$6-1)*8+(AU$6-1)*1+1,8),AGS,2,FALSE)))</f>
        <v/>
      </c>
      <c r="AV134" s="232" t="str">
        <f>IF(MID('Tab. A1.4-WVG'!$C138,(AV$6-1)*8+(AV$6-1)*1+1,8)="","",CONCATENATE(MID('Tab. A1.4-WVG'!$C138,(AV$6-1)*8+(AV$6-1)*1+1,8),": ",VLOOKUP(MID('Tab. A1.4-WVG'!$C138,(AV$6-1)*8+(AV$6-1)*1+1,8),AGS,2,FALSE)))</f>
        <v/>
      </c>
      <c r="AW134" s="232" t="str">
        <f>IF(MID('Tab. A1.4-WVG'!$C138,(AW$6-1)*8+(AW$6-1)*1+1,8)="","",CONCATENATE(MID('Tab. A1.4-WVG'!$C138,(AW$6-1)*8+(AW$6-1)*1+1,8),": ",VLOOKUP(MID('Tab. A1.4-WVG'!$C138,(AW$6-1)*8+(AW$6-1)*1+1,8),AGS,2,FALSE)))</f>
        <v/>
      </c>
      <c r="AX134" s="232" t="str">
        <f>IF(MID('Tab. A1.4-WVG'!$C138,(AX$6-1)*8+(AX$6-1)*1+1,8)="","",CONCATENATE(MID('Tab. A1.4-WVG'!$C138,(AX$6-1)*8+(AX$6-1)*1+1,8),": ",VLOOKUP(MID('Tab. A1.4-WVG'!$C138,(AX$6-1)*8+(AX$6-1)*1+1,8),AGS,2,FALSE)))</f>
        <v/>
      </c>
      <c r="AY134" s="232" t="str">
        <f>IF(MID('Tab. A1.4-WVG'!$C138,(AY$6-1)*8+(AY$6-1)*1+1,8)="","",CONCATENATE(MID('Tab. A1.4-WVG'!$C138,(AY$6-1)*8+(AY$6-1)*1+1,8),": ",VLOOKUP(MID('Tab. A1.4-WVG'!$C138,(AY$6-1)*8+(AY$6-1)*1+1,8),AGS,2,FALSE)))</f>
        <v/>
      </c>
      <c r="AZ134" s="232" t="str">
        <f>IF(MID('Tab. A1.4-WVG'!$C138,(AZ$6-1)*8+(AZ$6-1)*1+1,8)="","",CONCATENATE(MID('Tab. A1.4-WVG'!$C138,(AZ$6-1)*8+(AZ$6-1)*1+1,8),": ",VLOOKUP(MID('Tab. A1.4-WVG'!$C138,(AZ$6-1)*8+(AZ$6-1)*1+1,8),AGS,2,FALSE)))</f>
        <v/>
      </c>
      <c r="BA134" s="232" t="str">
        <f>IF(MID('Tab. A1.4-WVG'!$C138,(BA$6-1)*8+(BA$6-1)*1+1,8)="","",CONCATENATE(MID('Tab. A1.4-WVG'!$C138,(BA$6-1)*8+(BA$6-1)*1+1,8),": ",VLOOKUP(MID('Tab. A1.4-WVG'!$C138,(BA$6-1)*8+(BA$6-1)*1+1,8),AGS,2,FALSE)))</f>
        <v/>
      </c>
      <c r="BB134" s="232" t="str">
        <f>IF(MID('Tab. A1.4-WVG'!$C138,(BB$6-1)*8+(BB$6-1)*1+1,8)="","",CONCATENATE(MID('Tab. A1.4-WVG'!$C138,(BB$6-1)*8+(BB$6-1)*1+1,8),": ",VLOOKUP(MID('Tab. A1.4-WVG'!$C138,(BB$6-1)*8+(BB$6-1)*1+1,8),AGS,2,FALSE)))</f>
        <v/>
      </c>
      <c r="BC134" s="232" t="str">
        <f>IF(MID('Tab. A1.4-WVG'!$C138,(BC$6-1)*8+(BC$6-1)*1+1,8)="","",CONCATENATE(MID('Tab. A1.4-WVG'!$C138,(BC$6-1)*8+(BC$6-1)*1+1,8),": ",VLOOKUP(MID('Tab. A1.4-WVG'!$C138,(BC$6-1)*8+(BC$6-1)*1+1,8),AGS,2,FALSE)))</f>
        <v/>
      </c>
      <c r="BD134" s="232" t="str">
        <f>IF(MID('Tab. A1.4-WVG'!$C138,(BD$6-1)*8+(BD$6-1)*1+1,8)="","",CONCATENATE(MID('Tab. A1.4-WVG'!$C138,(BD$6-1)*8+(BD$6-1)*1+1,8),": ",VLOOKUP(MID('Tab. A1.4-WVG'!$C138,(BD$6-1)*8+(BD$6-1)*1+1,8),AGS,2,FALSE)))</f>
        <v/>
      </c>
      <c r="BE134" s="232" t="str">
        <f>IF(MID('Tab. A1.4-WVG'!$C138,(BE$6-1)*8+(BE$6-1)*1+1,8)="","",CONCATENATE(MID('Tab. A1.4-WVG'!$C138,(BE$6-1)*8+(BE$6-1)*1+1,8),": ",VLOOKUP(MID('Tab. A1.4-WVG'!$C138,(BE$6-1)*8+(BE$6-1)*1+1,8),AGS,2,FALSE)))</f>
        <v/>
      </c>
      <c r="BF134" s="232" t="str">
        <f>IF(MID('Tab. A1.4-WVG'!$C138,(BF$6-1)*8+(BF$6-1)*1+1,8)="","",CONCATENATE(MID('Tab. A1.4-WVG'!$C138,(BF$6-1)*8+(BF$6-1)*1+1,8),": ",VLOOKUP(MID('Tab. A1.4-WVG'!$C138,(BF$6-1)*8+(BF$6-1)*1+1,8),AGS,2,FALSE)))</f>
        <v/>
      </c>
      <c r="BG134" s="232" t="str">
        <f>IF(MID('Tab. A1.4-WVG'!$C138,(BG$6-1)*8+(BG$6-1)*1+1,8)="","",CONCATENATE(MID('Tab. A1.4-WVG'!$C138,(BG$6-1)*8+(BG$6-1)*1+1,8),": ",VLOOKUP(MID('Tab. A1.4-WVG'!$C138,(BG$6-1)*8+(BG$6-1)*1+1,8),AGS,2,FALSE)))</f>
        <v/>
      </c>
      <c r="BH134" s="232" t="str">
        <f>IF(MID('Tab. A1.4-WVG'!$C138,(BH$6-1)*8+(BH$6-1)*1+1,8)="","",CONCATENATE(MID('Tab. A1.4-WVG'!$C138,(BH$6-1)*8+(BH$6-1)*1+1,8),": ",VLOOKUP(MID('Tab. A1.4-WVG'!$C138,(BH$6-1)*8+(BH$6-1)*1+1,8),AGS,2,FALSE)))</f>
        <v/>
      </c>
      <c r="BI134" s="232" t="str">
        <f>IF(MID('Tab. A1.4-WVG'!$C138,(BI$6-1)*8+(BI$6-1)*1+1,8)="","",CONCATENATE(MID('Tab. A1.4-WVG'!$C138,(BI$6-1)*8+(BI$6-1)*1+1,8),": ",VLOOKUP(MID('Tab. A1.4-WVG'!$C138,(BI$6-1)*8+(BI$6-1)*1+1,8),AGS,2,FALSE)))</f>
        <v/>
      </c>
      <c r="BJ134" s="232" t="str">
        <f>IF(MID('Tab. A1.4-WVG'!$C138,(BJ$6-1)*8+(BJ$6-1)*1+1,8)="","",CONCATENATE(MID('Tab. A1.4-WVG'!$C138,(BJ$6-1)*8+(BJ$6-1)*1+1,8),": ",VLOOKUP(MID('Tab. A1.4-WVG'!$C138,(BJ$6-1)*8+(BJ$6-1)*1+1,8),AGS,2,FALSE)))</f>
        <v/>
      </c>
      <c r="BK134" s="232" t="str">
        <f>IF(MID('Tab. A1.4-WVG'!$C138,(BK$6-1)*8+(BK$6-1)*1+1,8)="","",CONCATENATE(MID('Tab. A1.4-WVG'!$C138,(BK$6-1)*8+(BK$6-1)*1+1,8),": ",VLOOKUP(MID('Tab. A1.4-WVG'!$C138,(BK$6-1)*8+(BK$6-1)*1+1,8),AGS,2,FALSE)))</f>
        <v/>
      </c>
      <c r="BL134" s="232" t="str">
        <f>IF(MID('Tab. A1.4-WVG'!$C138,(BL$6-1)*8+(BL$6-1)*1+1,8)="","",CONCATENATE(MID('Tab. A1.4-WVG'!$C138,(BL$6-1)*8+(BL$6-1)*1+1,8),": ",VLOOKUP(MID('Tab. A1.4-WVG'!$C138,(BL$6-1)*8+(BL$6-1)*1+1,8),AGS,2,FALSE)))</f>
        <v/>
      </c>
      <c r="BM134" s="232" t="str">
        <f>IF(MID('Tab. A1.4-WVG'!$C138,(BM$6-1)*8+(BM$6-1)*1+1,8)="","",CONCATENATE(MID('Tab. A1.4-WVG'!$C138,(BM$6-1)*8+(BM$6-1)*1+1,8),": ",VLOOKUP(MID('Tab. A1.4-WVG'!$C138,(BM$6-1)*8+(BM$6-1)*1+1,8),AGS,2,FALSE)))</f>
        <v/>
      </c>
      <c r="BN134" s="232" t="str">
        <f>IF(MID('Tab. A1.4-WVG'!$C138,(BN$6-1)*8+(BN$6-1)*1+1,8)="","",CONCATENATE(MID('Tab. A1.4-WVG'!$C138,(BN$6-1)*8+(BN$6-1)*1+1,8),": ",VLOOKUP(MID('Tab. A1.4-WVG'!$C138,(BN$6-1)*8+(BN$6-1)*1+1,8),AGS,2,FALSE)))</f>
        <v/>
      </c>
      <c r="BO134" s="232" t="str">
        <f>IF(MID('Tab. A1.4-WVG'!$C138,(BO$6-1)*8+(BO$6-1)*1+1,8)="","",CONCATENATE(MID('Tab. A1.4-WVG'!$C138,(BO$6-1)*8+(BO$6-1)*1+1,8),": ",VLOOKUP(MID('Tab. A1.4-WVG'!$C138,(BO$6-1)*8+(BO$6-1)*1+1,8),AGS,2,FALSE)))</f>
        <v/>
      </c>
      <c r="BP134" s="232" t="str">
        <f>IF(MID('Tab. A1.4-WVG'!$C138,(BP$6-1)*8+(BP$6-1)*1+1,8)="","",CONCATENATE(MID('Tab. A1.4-WVG'!$C138,(BP$6-1)*8+(BP$6-1)*1+1,8),": ",VLOOKUP(MID('Tab. A1.4-WVG'!$C138,(BP$6-1)*8+(BP$6-1)*1+1,8),AGS,2,FALSE)))</f>
        <v/>
      </c>
      <c r="BQ134" s="232" t="str">
        <f>IF(MID('Tab. A1.4-WVG'!$C138,(BQ$6-1)*8+(BQ$6-1)*1+1,8)="","",CONCATENATE(MID('Tab. A1.4-WVG'!$C138,(BQ$6-1)*8+(BQ$6-1)*1+1,8),": ",VLOOKUP(MID('Tab. A1.4-WVG'!$C138,(BQ$6-1)*8+(BQ$6-1)*1+1,8),AGS,2,FALSE)))</f>
        <v/>
      </c>
      <c r="BR134" s="232" t="str">
        <f>IF(MID('Tab. A1.4-WVG'!$C138,(BR$6-1)*8+(BR$6-1)*1+1,8)="","",CONCATENATE(MID('Tab. A1.4-WVG'!$C138,(BR$6-1)*8+(BR$6-1)*1+1,8),": ",VLOOKUP(MID('Tab. A1.4-WVG'!$C138,(BR$6-1)*8+(BR$6-1)*1+1,8),AGS,2,FALSE)))</f>
        <v/>
      </c>
      <c r="BS134" s="232" t="str">
        <f>IF(MID('Tab. A1.4-WVG'!$C138,(BS$6-1)*8+(BS$6-1)*1+1,8)="","",CONCATENATE(MID('Tab. A1.4-WVG'!$C138,(BS$6-1)*8+(BS$6-1)*1+1,8),": ",VLOOKUP(MID('Tab. A1.4-WVG'!$C138,(BS$6-1)*8+(BS$6-1)*1+1,8),AGS,2,FALSE)))</f>
        <v/>
      </c>
      <c r="BT134" s="232" t="str">
        <f>IF(MID('Tab. A1.4-WVG'!$C138,(BT$6-1)*8+(BT$6-1)*1+1,8)="","",CONCATENATE(MID('Tab. A1.4-WVG'!$C138,(BT$6-1)*8+(BT$6-1)*1+1,8),": ",VLOOKUP(MID('Tab. A1.4-WVG'!$C138,(BT$6-1)*8+(BT$6-1)*1+1,8),AGS,2,FALSE)))</f>
        <v/>
      </c>
      <c r="BU134" s="232" t="str">
        <f>IF(MID('Tab. A1.4-WVG'!$C138,(BU$6-1)*8+(BU$6-1)*1+1,8)="","",CONCATENATE(MID('Tab. A1.4-WVG'!$C138,(BU$6-1)*8+(BU$6-1)*1+1,8),": ",VLOOKUP(MID('Tab. A1.4-WVG'!$C138,(BU$6-1)*8+(BU$6-1)*1+1,8),AGS,2,FALSE)))</f>
        <v/>
      </c>
      <c r="BV134" s="232" t="str">
        <f>IF(MID('Tab. A1.4-WVG'!$C138,(BV$6-1)*8+(BV$6-1)*1+1,8)="","",CONCATENATE(MID('Tab. A1.4-WVG'!$C138,(BV$6-1)*8+(BV$6-1)*1+1,8),": ",VLOOKUP(MID('Tab. A1.4-WVG'!$C138,(BV$6-1)*8+(BV$6-1)*1+1,8),AGS,2,FALSE)))</f>
        <v/>
      </c>
      <c r="BW134" s="232" t="str">
        <f>IF(MID('Tab. A1.4-WVG'!$C138,(BW$6-1)*8+(BW$6-1)*1+1,8)="","",CONCATENATE(MID('Tab. A1.4-WVG'!$C138,(BW$6-1)*8+(BW$6-1)*1+1,8),": ",VLOOKUP(MID('Tab. A1.4-WVG'!$C138,(BW$6-1)*8+(BW$6-1)*1+1,8),AGS,2,FALSE)))</f>
        <v/>
      </c>
      <c r="BX134" s="232" t="str">
        <f>IF(MID('Tab. A1.4-WVG'!$C138,(BX$6-1)*8+(BX$6-1)*1+1,8)="","",CONCATENATE(MID('Tab. A1.4-WVG'!$C138,(BX$6-1)*8+(BX$6-1)*1+1,8),": ",VLOOKUP(MID('Tab. A1.4-WVG'!$C138,(BX$6-1)*8+(BX$6-1)*1+1,8),AGS,2,FALSE)))</f>
        <v/>
      </c>
      <c r="BY134" s="232" t="str">
        <f>IF(MID('Tab. A1.4-WVG'!$C138,(BY$6-1)*8+(BY$6-1)*1+1,8)="","",CONCATENATE(MID('Tab. A1.4-WVG'!$C138,(BY$6-1)*8+(BY$6-1)*1+1,8),": ",VLOOKUP(MID('Tab. A1.4-WVG'!$C138,(BY$6-1)*8+(BY$6-1)*1+1,8),AGS,2,FALSE)))</f>
        <v/>
      </c>
      <c r="BZ134" s="232" t="str">
        <f>IF(MID('Tab. A1.4-WVG'!$C138,(BZ$6-1)*8+(BZ$6-1)*1+1,8)="","",CONCATENATE(MID('Tab. A1.4-WVG'!$C138,(BZ$6-1)*8+(BZ$6-1)*1+1,8),": ",VLOOKUP(MID('Tab. A1.4-WVG'!$C138,(BZ$6-1)*8+(BZ$6-1)*1+1,8),AGS,2,FALSE)))</f>
        <v/>
      </c>
      <c r="CA134" s="232" t="str">
        <f>IF(MID('Tab. A1.4-WVG'!$C138,(CA$6-1)*8+(CA$6-1)*1+1,8)="","",CONCATENATE(MID('Tab. A1.4-WVG'!$C138,(CA$6-1)*8+(CA$6-1)*1+1,8),": ",VLOOKUP(MID('Tab. A1.4-WVG'!$C138,(CA$6-1)*8+(CA$6-1)*1+1,8),AGS,2,FALSE)))</f>
        <v/>
      </c>
      <c r="CB134" s="232" t="str">
        <f>IF(MID('Tab. A1.4-WVG'!$C138,(CB$6-1)*8+(CB$6-1)*1+1,8)="","",CONCATENATE(MID('Tab. A1.4-WVG'!$C138,(CB$6-1)*8+(CB$6-1)*1+1,8),": ",VLOOKUP(MID('Tab. A1.4-WVG'!$C138,(CB$6-1)*8+(CB$6-1)*1+1,8),AGS,2,FALSE)))</f>
        <v/>
      </c>
      <c r="CC134" s="232" t="str">
        <f>IF(MID('Tab. A1.4-WVG'!$C138,(CC$6-1)*8+(CC$6-1)*1+1,8)="","",CONCATENATE(MID('Tab. A1.4-WVG'!$C138,(CC$6-1)*8+(CC$6-1)*1+1,8),": ",VLOOKUP(MID('Tab. A1.4-WVG'!$C138,(CC$6-1)*8+(CC$6-1)*1+1,8),AGS,2,FALSE)))</f>
        <v/>
      </c>
      <c r="CD134" s="232" t="str">
        <f>IF(MID('Tab. A1.4-WVG'!$C138,(CD$6-1)*8+(CD$6-1)*1+1,8)="","",CONCATENATE(MID('Tab. A1.4-WVG'!$C138,(CD$6-1)*8+(CD$6-1)*1+1,8),": ",VLOOKUP(MID('Tab. A1.4-WVG'!$C138,(CD$6-1)*8+(CD$6-1)*1+1,8),AGS,2,FALSE)))</f>
        <v/>
      </c>
      <c r="CE134" s="232" t="str">
        <f>IF(MID('Tab. A1.4-WVG'!$C138,(CE$6-1)*8+(CE$6-1)*1+1,8)="","",CONCATENATE(MID('Tab. A1.4-WVG'!$C138,(CE$6-1)*8+(CE$6-1)*1+1,8),": ",VLOOKUP(MID('Tab. A1.4-WVG'!$C138,(CE$6-1)*8+(CE$6-1)*1+1,8),AGS,2,FALSE)))</f>
        <v/>
      </c>
      <c r="CF134" s="232" t="str">
        <f>IF(MID('Tab. A1.4-WVG'!$C138,(CF$6-1)*8+(CF$6-1)*1+1,8)="","",CONCATENATE(MID('Tab. A1.4-WVG'!$C138,(CF$6-1)*8+(CF$6-1)*1+1,8),": ",VLOOKUP(MID('Tab. A1.4-WVG'!$C138,(CF$6-1)*8+(CF$6-1)*1+1,8),AGS,2,FALSE)))</f>
        <v/>
      </c>
      <c r="CG134" s="232" t="str">
        <f>IF(MID('Tab. A1.4-WVG'!$C138,(CG$6-1)*8+(CG$6-1)*1+1,8)="","",CONCATENATE(MID('Tab. A1.4-WVG'!$C138,(CG$6-1)*8+(CG$6-1)*1+1,8),": ",VLOOKUP(MID('Tab. A1.4-WVG'!$C138,(CG$6-1)*8+(CG$6-1)*1+1,8),AGS,2,FALSE)))</f>
        <v/>
      </c>
      <c r="CH134" s="232" t="str">
        <f>IF(MID('Tab. A1.4-WVG'!$C138,(CH$6-1)*8+(CH$6-1)*1+1,8)="","",CONCATENATE(MID('Tab. A1.4-WVG'!$C138,(CH$6-1)*8+(CH$6-1)*1+1,8),": ",VLOOKUP(MID('Tab. A1.4-WVG'!$C138,(CH$6-1)*8+(CH$6-1)*1+1,8),AGS,2,FALSE)))</f>
        <v/>
      </c>
      <c r="CI134" s="232" t="str">
        <f>IF(MID('Tab. A1.4-WVG'!$C138,(CI$6-1)*8+(CI$6-1)*1+1,8)="","",CONCATENATE(MID('Tab. A1.4-WVG'!$C138,(CI$6-1)*8+(CI$6-1)*1+1,8),": ",VLOOKUP(MID('Tab. A1.4-WVG'!$C138,(CI$6-1)*8+(CI$6-1)*1+1,8),AGS,2,FALSE)))</f>
        <v/>
      </c>
      <c r="CJ134" s="232" t="str">
        <f>IF(MID('Tab. A1.4-WVG'!$C138,(CJ$6-1)*8+(CJ$6-1)*1+1,8)="","",CONCATENATE(MID('Tab. A1.4-WVG'!$C138,(CJ$6-1)*8+(CJ$6-1)*1+1,8),": ",VLOOKUP(MID('Tab. A1.4-WVG'!$C138,(CJ$6-1)*8+(CJ$6-1)*1+1,8),AGS,2,FALSE)))</f>
        <v/>
      </c>
      <c r="CK134" s="232" t="str">
        <f>IF(MID('Tab. A1.4-WVG'!$C138,(CK$6-1)*8+(CK$6-1)*1+1,8)="","",CONCATENATE(MID('Tab. A1.4-WVG'!$C138,(CK$6-1)*8+(CK$6-1)*1+1,8),": ",VLOOKUP(MID('Tab. A1.4-WVG'!$C138,(CK$6-1)*8+(CK$6-1)*1+1,8),AGS,2,FALSE)))</f>
        <v/>
      </c>
      <c r="CL134" s="232" t="str">
        <f>IF(MID('Tab. A1.4-WVG'!$C138,(CL$6-1)*8+(CL$6-1)*1+1,8)="","",CONCATENATE(MID('Tab. A1.4-WVG'!$C138,(CL$6-1)*8+(CL$6-1)*1+1,8),": ",VLOOKUP(MID('Tab. A1.4-WVG'!$C138,(CL$6-1)*8+(CL$6-1)*1+1,8),AGS,2,FALSE)))</f>
        <v/>
      </c>
      <c r="CM134" s="232" t="str">
        <f>IF(MID('Tab. A1.4-WVG'!$C138,(CM$6-1)*8+(CM$6-1)*1+1,8)="","",CONCATENATE(MID('Tab. A1.4-WVG'!$C138,(CM$6-1)*8+(CM$6-1)*1+1,8),": ",VLOOKUP(MID('Tab. A1.4-WVG'!$C138,(CM$6-1)*8+(CM$6-1)*1+1,8),AGS,2,FALSE)))</f>
        <v/>
      </c>
      <c r="CN134" s="232" t="str">
        <f>IF(MID('Tab. A1.4-WVG'!$C138,(CN$6-1)*8+(CN$6-1)*1+1,8)="","",CONCATENATE(MID('Tab. A1.4-WVG'!$C138,(CN$6-1)*8+(CN$6-1)*1+1,8),": ",VLOOKUP(MID('Tab. A1.4-WVG'!$C138,(CN$6-1)*8+(CN$6-1)*1+1,8),AGS,2,FALSE)))</f>
        <v/>
      </c>
      <c r="CO134" s="232" t="str">
        <f>IF(MID('Tab. A1.4-WVG'!$C138,(CO$6-1)*8+(CO$6-1)*1+1,8)="","",CONCATENATE(MID('Tab. A1.4-WVG'!$C138,(CO$6-1)*8+(CO$6-1)*1+1,8),": ",VLOOKUP(MID('Tab. A1.4-WVG'!$C138,(CO$6-1)*8+(CO$6-1)*1+1,8),AGS,2,FALSE)))</f>
        <v/>
      </c>
      <c r="CP134" s="232" t="str">
        <f>IF(MID('Tab. A1.4-WVG'!$C138,(CP$6-1)*8+(CP$6-1)*1+1,8)="","",CONCATENATE(MID('Tab. A1.4-WVG'!$C138,(CP$6-1)*8+(CP$6-1)*1+1,8),": ",VLOOKUP(MID('Tab. A1.4-WVG'!$C138,(CP$6-1)*8+(CP$6-1)*1+1,8),AGS,2,FALSE)))</f>
        <v/>
      </c>
      <c r="CQ134" s="232" t="str">
        <f>IF(MID('Tab. A1.4-WVG'!$C138,(CQ$6-1)*8+(CQ$6-1)*1+1,8)="","",CONCATENATE(MID('Tab. A1.4-WVG'!$C138,(CQ$6-1)*8+(CQ$6-1)*1+1,8),": ",VLOOKUP(MID('Tab. A1.4-WVG'!$C138,(CQ$6-1)*8+(CQ$6-1)*1+1,8),AGS,2,FALSE)))</f>
        <v/>
      </c>
      <c r="CR134" s="232" t="str">
        <f>IF(MID('Tab. A1.4-WVG'!$C138,(CR$6-1)*8+(CR$6-1)*1+1,8)="","",CONCATENATE(MID('Tab. A1.4-WVG'!$C138,(CR$6-1)*8+(CR$6-1)*1+1,8),": ",VLOOKUP(MID('Tab. A1.4-WVG'!$C138,(CR$6-1)*8+(CR$6-1)*1+1,8),AGS,2,FALSE)))</f>
        <v/>
      </c>
      <c r="CS134" s="232" t="str">
        <f>IF(MID('Tab. A1.4-WVG'!$C138,(CS$6-1)*8+(CS$6-1)*1+1,8)="","",CONCATENATE(MID('Tab. A1.4-WVG'!$C138,(CS$6-1)*8+(CS$6-1)*1+1,8),": ",VLOOKUP(MID('Tab. A1.4-WVG'!$C138,(CS$6-1)*8+(CS$6-1)*1+1,8),AGS,2,FALSE)))</f>
        <v/>
      </c>
      <c r="CT134" s="232" t="str">
        <f>IF(MID('Tab. A1.4-WVG'!$C138,(CT$6-1)*8+(CT$6-1)*1+1,8)="","",CONCATENATE(MID('Tab. A1.4-WVG'!$C138,(CT$6-1)*8+(CT$6-1)*1+1,8),": ",VLOOKUP(MID('Tab. A1.4-WVG'!$C138,(CT$6-1)*8+(CT$6-1)*1+1,8),AGS,2,FALSE)))</f>
        <v/>
      </c>
      <c r="CU134" s="232" t="str">
        <f>IF(MID('Tab. A1.4-WVG'!$C138,(CU$6-1)*8+(CU$6-1)*1+1,8)="","",CONCATENATE(MID('Tab. A1.4-WVG'!$C138,(CU$6-1)*8+(CU$6-1)*1+1,8),": ",VLOOKUP(MID('Tab. A1.4-WVG'!$C138,(CU$6-1)*8+(CU$6-1)*1+1,8),AGS,2,FALSE)))</f>
        <v/>
      </c>
      <c r="CV134" s="232" t="str">
        <f>IF(MID('Tab. A1.4-WVG'!$C138,(CV$6-1)*8+(CV$6-1)*1+1,8)="","",CONCATENATE(MID('Tab. A1.4-WVG'!$C138,(CV$6-1)*8+(CV$6-1)*1+1,8),": ",VLOOKUP(MID('Tab. A1.4-WVG'!$C138,(CV$6-1)*8+(CV$6-1)*1+1,8),AGS,2,FALSE)))</f>
        <v/>
      </c>
      <c r="CW134" s="232" t="str">
        <f>IF(MID('Tab. A1.4-WVG'!$C138,(CW$6-1)*8+(CW$6-1)*1+1,8)="","",CONCATENATE(MID('Tab. A1.4-WVG'!$C138,(CW$6-1)*8+(CW$6-1)*1+1,8),": ",VLOOKUP(MID('Tab. A1.4-WVG'!$C138,(CW$6-1)*8+(CW$6-1)*1+1,8),AGS,2,FALSE)))</f>
        <v/>
      </c>
      <c r="CX134" s="39">
        <f t="shared" si="1"/>
        <v>0</v>
      </c>
    </row>
    <row r="135" spans="1:102" ht="38.25" customHeight="1" x14ac:dyDescent="0.2">
      <c r="A135" s="231" t="str">
        <f>IF('Tab. A1.4-WVG'!A139="","",'Tab. A1.4-WVG'!A139)</f>
        <v/>
      </c>
      <c r="B135" s="232" t="str">
        <f>IF(MID('Tab. A1.4-WVG'!$C139,(B$6-1)*8+(B$6-1)*1+1,8)="","",CONCATENATE(MID('Tab. A1.4-WVG'!$C139,(B$6-1)*8+(B$6-1)*1+1,8),": ",VLOOKUP(MID('Tab. A1.4-WVG'!$C139,(B$6-1)*8+(B$6-1)*1+1,8),AGS,2,FALSE)))</f>
        <v/>
      </c>
      <c r="C135" s="232" t="str">
        <f>IF(MID('Tab. A1.4-WVG'!$C139,(C$6-1)*8+(C$6-1)*1+1,8)="","",CONCATENATE(MID('Tab. A1.4-WVG'!$C139,(C$6-1)*8+(C$6-1)*1+1,8),": ",VLOOKUP(MID('Tab. A1.4-WVG'!$C139,(C$6-1)*8+(C$6-1)*1+1,8),AGS,2,FALSE)))</f>
        <v/>
      </c>
      <c r="D135" s="232" t="str">
        <f>IF(MID('Tab. A1.4-WVG'!$C139,(D$6-1)*8+(D$6-1)*1+1,8)="","",CONCATENATE(MID('Tab. A1.4-WVG'!$C139,(D$6-1)*8+(D$6-1)*1+1,8),": ",VLOOKUP(MID('Tab. A1.4-WVG'!$C139,(D$6-1)*8+(D$6-1)*1+1,8),AGS,2,FALSE)))</f>
        <v/>
      </c>
      <c r="E135" s="232" t="str">
        <f>IF(MID('Tab. A1.4-WVG'!$C139,(E$6-1)*8+(E$6-1)*1+1,8)="","",CONCATENATE(MID('Tab. A1.4-WVG'!$C139,(E$6-1)*8+(E$6-1)*1+1,8),": ",VLOOKUP(MID('Tab. A1.4-WVG'!$C139,(E$6-1)*8+(E$6-1)*1+1,8),AGS,2,FALSE)))</f>
        <v/>
      </c>
      <c r="F135" s="232" t="str">
        <f>IF(MID('Tab. A1.4-WVG'!$C139,(F$6-1)*8+(F$6-1)*1+1,8)="","",CONCATENATE(MID('Tab. A1.4-WVG'!$C139,(F$6-1)*8+(F$6-1)*1+1,8),": ",VLOOKUP(MID('Tab. A1.4-WVG'!$C139,(F$6-1)*8+(F$6-1)*1+1,8),AGS,2,FALSE)))</f>
        <v/>
      </c>
      <c r="G135" s="232" t="str">
        <f>IF(MID('Tab. A1.4-WVG'!$C139,(G$6-1)*8+(G$6-1)*1+1,8)="","",CONCATENATE(MID('Tab. A1.4-WVG'!$C139,(G$6-1)*8+(G$6-1)*1+1,8),": ",VLOOKUP(MID('Tab. A1.4-WVG'!$C139,(G$6-1)*8+(G$6-1)*1+1,8),AGS,2,FALSE)))</f>
        <v/>
      </c>
      <c r="H135" s="232" t="str">
        <f>IF(MID('Tab. A1.4-WVG'!$C139,(H$6-1)*8+(H$6-1)*1+1,8)="","",CONCATENATE(MID('Tab. A1.4-WVG'!$C139,(H$6-1)*8+(H$6-1)*1+1,8),": ",VLOOKUP(MID('Tab. A1.4-WVG'!$C139,(H$6-1)*8+(H$6-1)*1+1,8),AGS,2,FALSE)))</f>
        <v/>
      </c>
      <c r="I135" s="232" t="str">
        <f>IF(MID('Tab. A1.4-WVG'!$C139,(I$6-1)*8+(I$6-1)*1+1,8)="","",CONCATENATE(MID('Tab. A1.4-WVG'!$C139,(I$6-1)*8+(I$6-1)*1+1,8),": ",VLOOKUP(MID('Tab. A1.4-WVG'!$C139,(I$6-1)*8+(I$6-1)*1+1,8),AGS,2,FALSE)))</f>
        <v/>
      </c>
      <c r="J135" s="232" t="str">
        <f>IF(MID('Tab. A1.4-WVG'!$C139,(J$6-1)*8+(J$6-1)*1+1,8)="","",CONCATENATE(MID('Tab. A1.4-WVG'!$C139,(J$6-1)*8+(J$6-1)*1+1,8),": ",VLOOKUP(MID('Tab. A1.4-WVG'!$C139,(J$6-1)*8+(J$6-1)*1+1,8),AGS,2,FALSE)))</f>
        <v/>
      </c>
      <c r="K135" s="232" t="str">
        <f>IF(MID('Tab. A1.4-WVG'!$C139,(K$6-1)*8+(K$6-1)*1+1,8)="","",CONCATENATE(MID('Tab. A1.4-WVG'!$C139,(K$6-1)*8+(K$6-1)*1+1,8),": ",VLOOKUP(MID('Tab. A1.4-WVG'!$C139,(K$6-1)*8+(K$6-1)*1+1,8),AGS,2,FALSE)))</f>
        <v/>
      </c>
      <c r="L135" s="232" t="str">
        <f>IF(MID('Tab. A1.4-WVG'!$C139,(L$6-1)*8+(L$6-1)*1+1,8)="","",CONCATENATE(MID('Tab. A1.4-WVG'!$C139,(L$6-1)*8+(L$6-1)*1+1,8),": ",VLOOKUP(MID('Tab. A1.4-WVG'!$C139,(L$6-1)*8+(L$6-1)*1+1,8),AGS,2,FALSE)))</f>
        <v/>
      </c>
      <c r="M135" s="232" t="str">
        <f>IF(MID('Tab. A1.4-WVG'!$C139,(M$6-1)*8+(M$6-1)*1+1,8)="","",CONCATENATE(MID('Tab. A1.4-WVG'!$C139,(M$6-1)*8+(M$6-1)*1+1,8),": ",VLOOKUP(MID('Tab. A1.4-WVG'!$C139,(M$6-1)*8+(M$6-1)*1+1,8),AGS,2,FALSE)))</f>
        <v/>
      </c>
      <c r="N135" s="232" t="str">
        <f>IF(MID('Tab. A1.4-WVG'!$C139,(N$6-1)*8+(N$6-1)*1+1,8)="","",CONCATENATE(MID('Tab. A1.4-WVG'!$C139,(N$6-1)*8+(N$6-1)*1+1,8),": ",VLOOKUP(MID('Tab. A1.4-WVG'!$C139,(N$6-1)*8+(N$6-1)*1+1,8),AGS,2,FALSE)))</f>
        <v/>
      </c>
      <c r="O135" s="232" t="str">
        <f>IF(MID('Tab. A1.4-WVG'!$C139,(O$6-1)*8+(O$6-1)*1+1,8)="","",CONCATENATE(MID('Tab. A1.4-WVG'!$C139,(O$6-1)*8+(O$6-1)*1+1,8),": ",VLOOKUP(MID('Tab. A1.4-WVG'!$C139,(O$6-1)*8+(O$6-1)*1+1,8),AGS,2,FALSE)))</f>
        <v/>
      </c>
      <c r="P135" s="232" t="str">
        <f>IF(MID('Tab. A1.4-WVG'!$C139,(P$6-1)*8+(P$6-1)*1+1,8)="","",CONCATENATE(MID('Tab. A1.4-WVG'!$C139,(P$6-1)*8+(P$6-1)*1+1,8),": ",VLOOKUP(MID('Tab. A1.4-WVG'!$C139,(P$6-1)*8+(P$6-1)*1+1,8),AGS,2,FALSE)))</f>
        <v/>
      </c>
      <c r="Q135" s="232" t="str">
        <f>IF(MID('Tab. A1.4-WVG'!$C139,(Q$6-1)*8+(Q$6-1)*1+1,8)="","",CONCATENATE(MID('Tab. A1.4-WVG'!$C139,(Q$6-1)*8+(Q$6-1)*1+1,8),": ",VLOOKUP(MID('Tab. A1.4-WVG'!$C139,(Q$6-1)*8+(Q$6-1)*1+1,8),AGS,2,FALSE)))</f>
        <v/>
      </c>
      <c r="R135" s="232" t="str">
        <f>IF(MID('Tab. A1.4-WVG'!$C139,(R$6-1)*8+(R$6-1)*1+1,8)="","",CONCATENATE(MID('Tab. A1.4-WVG'!$C139,(R$6-1)*8+(R$6-1)*1+1,8),": ",VLOOKUP(MID('Tab. A1.4-WVG'!$C139,(R$6-1)*8+(R$6-1)*1+1,8),AGS,2,FALSE)))</f>
        <v/>
      </c>
      <c r="S135" s="232" t="str">
        <f>IF(MID('Tab. A1.4-WVG'!$C139,(S$6-1)*8+(S$6-1)*1+1,8)="","",CONCATENATE(MID('Tab. A1.4-WVG'!$C139,(S$6-1)*8+(S$6-1)*1+1,8),": ",VLOOKUP(MID('Tab. A1.4-WVG'!$C139,(S$6-1)*8+(S$6-1)*1+1,8),AGS,2,FALSE)))</f>
        <v/>
      </c>
      <c r="T135" s="232" t="str">
        <f>IF(MID('Tab. A1.4-WVG'!$C139,(T$6-1)*8+(T$6-1)*1+1,8)="","",CONCATENATE(MID('Tab. A1.4-WVG'!$C139,(T$6-1)*8+(T$6-1)*1+1,8),": ",VLOOKUP(MID('Tab. A1.4-WVG'!$C139,(T$6-1)*8+(T$6-1)*1+1,8),AGS,2,FALSE)))</f>
        <v/>
      </c>
      <c r="U135" s="232" t="str">
        <f>IF(MID('Tab. A1.4-WVG'!$C139,(U$6-1)*8+(U$6-1)*1+1,8)="","",CONCATENATE(MID('Tab. A1.4-WVG'!$C139,(U$6-1)*8+(U$6-1)*1+1,8),": ",VLOOKUP(MID('Tab. A1.4-WVG'!$C139,(U$6-1)*8+(U$6-1)*1+1,8),AGS,2,FALSE)))</f>
        <v/>
      </c>
      <c r="V135" s="232" t="str">
        <f>IF(MID('Tab. A1.4-WVG'!$C139,(V$6-1)*8+(V$6-1)*1+1,8)="","",CONCATENATE(MID('Tab. A1.4-WVG'!$C139,(V$6-1)*8+(V$6-1)*1+1,8),": ",VLOOKUP(MID('Tab. A1.4-WVG'!$C139,(V$6-1)*8+(V$6-1)*1+1,8),AGS,2,FALSE)))</f>
        <v/>
      </c>
      <c r="W135" s="232" t="str">
        <f>IF(MID('Tab. A1.4-WVG'!$C139,(W$6-1)*8+(W$6-1)*1+1,8)="","",CONCATENATE(MID('Tab. A1.4-WVG'!$C139,(W$6-1)*8+(W$6-1)*1+1,8),": ",VLOOKUP(MID('Tab. A1.4-WVG'!$C139,(W$6-1)*8+(W$6-1)*1+1,8),AGS,2,FALSE)))</f>
        <v/>
      </c>
      <c r="X135" s="232" t="str">
        <f>IF(MID('Tab. A1.4-WVG'!$C139,(X$6-1)*8+(X$6-1)*1+1,8)="","",CONCATENATE(MID('Tab. A1.4-WVG'!$C139,(X$6-1)*8+(X$6-1)*1+1,8),": ",VLOOKUP(MID('Tab. A1.4-WVG'!$C139,(X$6-1)*8+(X$6-1)*1+1,8),AGS,2,FALSE)))</f>
        <v/>
      </c>
      <c r="Y135" s="232" t="str">
        <f>IF(MID('Tab. A1.4-WVG'!$C139,(Y$6-1)*8+(Y$6-1)*1+1,8)="","",CONCATENATE(MID('Tab. A1.4-WVG'!$C139,(Y$6-1)*8+(Y$6-1)*1+1,8),": ",VLOOKUP(MID('Tab. A1.4-WVG'!$C139,(Y$6-1)*8+(Y$6-1)*1+1,8),AGS,2,FALSE)))</f>
        <v/>
      </c>
      <c r="Z135" s="232" t="str">
        <f>IF(MID('Tab. A1.4-WVG'!$C139,(Z$6-1)*8+(Z$6-1)*1+1,8)="","",CONCATENATE(MID('Tab. A1.4-WVG'!$C139,(Z$6-1)*8+(Z$6-1)*1+1,8),": ",VLOOKUP(MID('Tab. A1.4-WVG'!$C139,(Z$6-1)*8+(Z$6-1)*1+1,8),AGS,2,FALSE)))</f>
        <v/>
      </c>
      <c r="AA135" s="232" t="str">
        <f>IF(MID('Tab. A1.4-WVG'!$C139,(AA$6-1)*8+(AA$6-1)*1+1,8)="","",CONCATENATE(MID('Tab. A1.4-WVG'!$C139,(AA$6-1)*8+(AA$6-1)*1+1,8),": ",VLOOKUP(MID('Tab. A1.4-WVG'!$C139,(AA$6-1)*8+(AA$6-1)*1+1,8),AGS,2,FALSE)))</f>
        <v/>
      </c>
      <c r="AB135" s="232" t="str">
        <f>IF(MID('Tab. A1.4-WVG'!$C139,(AB$6-1)*8+(AB$6-1)*1+1,8)="","",CONCATENATE(MID('Tab. A1.4-WVG'!$C139,(AB$6-1)*8+(AB$6-1)*1+1,8),": ",VLOOKUP(MID('Tab. A1.4-WVG'!$C139,(AB$6-1)*8+(AB$6-1)*1+1,8),AGS,2,FALSE)))</f>
        <v/>
      </c>
      <c r="AC135" s="232" t="str">
        <f>IF(MID('Tab. A1.4-WVG'!$C139,(AC$6-1)*8+(AC$6-1)*1+1,8)="","",CONCATENATE(MID('Tab. A1.4-WVG'!$C139,(AC$6-1)*8+(AC$6-1)*1+1,8),": ",VLOOKUP(MID('Tab. A1.4-WVG'!$C139,(AC$6-1)*8+(AC$6-1)*1+1,8),AGS,2,FALSE)))</f>
        <v/>
      </c>
      <c r="AD135" s="232" t="str">
        <f>IF(MID('Tab. A1.4-WVG'!$C139,(AD$6-1)*8+(AD$6-1)*1+1,8)="","",CONCATENATE(MID('Tab. A1.4-WVG'!$C139,(AD$6-1)*8+(AD$6-1)*1+1,8),": ",VLOOKUP(MID('Tab. A1.4-WVG'!$C139,(AD$6-1)*8+(AD$6-1)*1+1,8),AGS,2,FALSE)))</f>
        <v/>
      </c>
      <c r="AE135" s="232" t="str">
        <f>IF(MID('Tab. A1.4-WVG'!$C139,(AE$6-1)*8+(AE$6-1)*1+1,8)="","",CONCATENATE(MID('Tab. A1.4-WVG'!$C139,(AE$6-1)*8+(AE$6-1)*1+1,8),": ",VLOOKUP(MID('Tab. A1.4-WVG'!$C139,(AE$6-1)*8+(AE$6-1)*1+1,8),AGS,2,FALSE)))</f>
        <v/>
      </c>
      <c r="AF135" s="232" t="str">
        <f>IF(MID('Tab. A1.4-WVG'!$C139,(AF$6-1)*8+(AF$6-1)*1+1,8)="","",CONCATENATE(MID('Tab. A1.4-WVG'!$C139,(AF$6-1)*8+(AF$6-1)*1+1,8),": ",VLOOKUP(MID('Tab. A1.4-WVG'!$C139,(AF$6-1)*8+(AF$6-1)*1+1,8),AGS,2,FALSE)))</f>
        <v/>
      </c>
      <c r="AG135" s="232" t="str">
        <f>IF(MID('Tab. A1.4-WVG'!$C139,(AG$6-1)*8+(AG$6-1)*1+1,8)="","",CONCATENATE(MID('Tab. A1.4-WVG'!$C139,(AG$6-1)*8+(AG$6-1)*1+1,8),": ",VLOOKUP(MID('Tab. A1.4-WVG'!$C139,(AG$6-1)*8+(AG$6-1)*1+1,8),AGS,2,FALSE)))</f>
        <v/>
      </c>
      <c r="AH135" s="232" t="str">
        <f>IF(MID('Tab. A1.4-WVG'!$C139,(AH$6-1)*8+(AH$6-1)*1+1,8)="","",CONCATENATE(MID('Tab. A1.4-WVG'!$C139,(AH$6-1)*8+(AH$6-1)*1+1,8),": ",VLOOKUP(MID('Tab. A1.4-WVG'!$C139,(AH$6-1)*8+(AH$6-1)*1+1,8),AGS,2,FALSE)))</f>
        <v/>
      </c>
      <c r="AI135" s="232" t="str">
        <f>IF(MID('Tab. A1.4-WVG'!$C139,(AI$6-1)*8+(AI$6-1)*1+1,8)="","",CONCATENATE(MID('Tab. A1.4-WVG'!$C139,(AI$6-1)*8+(AI$6-1)*1+1,8),": ",VLOOKUP(MID('Tab. A1.4-WVG'!$C139,(AI$6-1)*8+(AI$6-1)*1+1,8),AGS,2,FALSE)))</f>
        <v/>
      </c>
      <c r="AJ135" s="232" t="str">
        <f>IF(MID('Tab. A1.4-WVG'!$C139,(AJ$6-1)*8+(AJ$6-1)*1+1,8)="","",CONCATENATE(MID('Tab. A1.4-WVG'!$C139,(AJ$6-1)*8+(AJ$6-1)*1+1,8),": ",VLOOKUP(MID('Tab. A1.4-WVG'!$C139,(AJ$6-1)*8+(AJ$6-1)*1+1,8),AGS,2,FALSE)))</f>
        <v/>
      </c>
      <c r="AK135" s="232" t="str">
        <f>IF(MID('Tab. A1.4-WVG'!$C139,(AK$6-1)*8+(AK$6-1)*1+1,8)="","",CONCATENATE(MID('Tab. A1.4-WVG'!$C139,(AK$6-1)*8+(AK$6-1)*1+1,8),": ",VLOOKUP(MID('Tab. A1.4-WVG'!$C139,(AK$6-1)*8+(AK$6-1)*1+1,8),AGS,2,FALSE)))</f>
        <v/>
      </c>
      <c r="AL135" s="232" t="str">
        <f>IF(MID('Tab. A1.4-WVG'!$C139,(AL$6-1)*8+(AL$6-1)*1+1,8)="","",CONCATENATE(MID('Tab. A1.4-WVG'!$C139,(AL$6-1)*8+(AL$6-1)*1+1,8),": ",VLOOKUP(MID('Tab. A1.4-WVG'!$C139,(AL$6-1)*8+(AL$6-1)*1+1,8),AGS,2,FALSE)))</f>
        <v/>
      </c>
      <c r="AM135" s="232" t="str">
        <f>IF(MID('Tab. A1.4-WVG'!$C139,(AM$6-1)*8+(AM$6-1)*1+1,8)="","",CONCATENATE(MID('Tab. A1.4-WVG'!$C139,(AM$6-1)*8+(AM$6-1)*1+1,8),": ",VLOOKUP(MID('Tab. A1.4-WVG'!$C139,(AM$6-1)*8+(AM$6-1)*1+1,8),AGS,2,FALSE)))</f>
        <v/>
      </c>
      <c r="AN135" s="232" t="str">
        <f>IF(MID('Tab. A1.4-WVG'!$C139,(AN$6-1)*8+(AN$6-1)*1+1,8)="","",CONCATENATE(MID('Tab. A1.4-WVG'!$C139,(AN$6-1)*8+(AN$6-1)*1+1,8),": ",VLOOKUP(MID('Tab. A1.4-WVG'!$C139,(AN$6-1)*8+(AN$6-1)*1+1,8),AGS,2,FALSE)))</f>
        <v/>
      </c>
      <c r="AO135" s="232" t="str">
        <f>IF(MID('Tab. A1.4-WVG'!$C139,(AO$6-1)*8+(AO$6-1)*1+1,8)="","",CONCATENATE(MID('Tab. A1.4-WVG'!$C139,(AO$6-1)*8+(AO$6-1)*1+1,8),": ",VLOOKUP(MID('Tab. A1.4-WVG'!$C139,(AO$6-1)*8+(AO$6-1)*1+1,8),AGS,2,FALSE)))</f>
        <v/>
      </c>
      <c r="AP135" s="232" t="str">
        <f>IF(MID('Tab. A1.4-WVG'!$C139,(AP$6-1)*8+(AP$6-1)*1+1,8)="","",CONCATENATE(MID('Tab. A1.4-WVG'!$C139,(AP$6-1)*8+(AP$6-1)*1+1,8),": ",VLOOKUP(MID('Tab. A1.4-WVG'!$C139,(AP$6-1)*8+(AP$6-1)*1+1,8),AGS,2,FALSE)))</f>
        <v/>
      </c>
      <c r="AQ135" s="232" t="str">
        <f>IF(MID('Tab. A1.4-WVG'!$C139,(AQ$6-1)*8+(AQ$6-1)*1+1,8)="","",CONCATENATE(MID('Tab. A1.4-WVG'!$C139,(AQ$6-1)*8+(AQ$6-1)*1+1,8),": ",VLOOKUP(MID('Tab. A1.4-WVG'!$C139,(AQ$6-1)*8+(AQ$6-1)*1+1,8),AGS,2,FALSE)))</f>
        <v/>
      </c>
      <c r="AR135" s="232" t="str">
        <f>IF(MID('Tab. A1.4-WVG'!$C139,(AR$6-1)*8+(AR$6-1)*1+1,8)="","",CONCATENATE(MID('Tab. A1.4-WVG'!$C139,(AR$6-1)*8+(AR$6-1)*1+1,8),": ",VLOOKUP(MID('Tab. A1.4-WVG'!$C139,(AR$6-1)*8+(AR$6-1)*1+1,8),AGS,2,FALSE)))</f>
        <v/>
      </c>
      <c r="AS135" s="232" t="str">
        <f>IF(MID('Tab. A1.4-WVG'!$C139,(AS$6-1)*8+(AS$6-1)*1+1,8)="","",CONCATENATE(MID('Tab. A1.4-WVG'!$C139,(AS$6-1)*8+(AS$6-1)*1+1,8),": ",VLOOKUP(MID('Tab. A1.4-WVG'!$C139,(AS$6-1)*8+(AS$6-1)*1+1,8),AGS,2,FALSE)))</f>
        <v/>
      </c>
      <c r="AT135" s="232" t="str">
        <f>IF(MID('Tab. A1.4-WVG'!$C139,(AT$6-1)*8+(AT$6-1)*1+1,8)="","",CONCATENATE(MID('Tab. A1.4-WVG'!$C139,(AT$6-1)*8+(AT$6-1)*1+1,8),": ",VLOOKUP(MID('Tab. A1.4-WVG'!$C139,(AT$6-1)*8+(AT$6-1)*1+1,8),AGS,2,FALSE)))</f>
        <v/>
      </c>
      <c r="AU135" s="232" t="str">
        <f>IF(MID('Tab. A1.4-WVG'!$C139,(AU$6-1)*8+(AU$6-1)*1+1,8)="","",CONCATENATE(MID('Tab. A1.4-WVG'!$C139,(AU$6-1)*8+(AU$6-1)*1+1,8),": ",VLOOKUP(MID('Tab. A1.4-WVG'!$C139,(AU$6-1)*8+(AU$6-1)*1+1,8),AGS,2,FALSE)))</f>
        <v/>
      </c>
      <c r="AV135" s="232" t="str">
        <f>IF(MID('Tab. A1.4-WVG'!$C139,(AV$6-1)*8+(AV$6-1)*1+1,8)="","",CONCATENATE(MID('Tab. A1.4-WVG'!$C139,(AV$6-1)*8+(AV$6-1)*1+1,8),": ",VLOOKUP(MID('Tab. A1.4-WVG'!$C139,(AV$6-1)*8+(AV$6-1)*1+1,8),AGS,2,FALSE)))</f>
        <v/>
      </c>
      <c r="AW135" s="232" t="str">
        <f>IF(MID('Tab. A1.4-WVG'!$C139,(AW$6-1)*8+(AW$6-1)*1+1,8)="","",CONCATENATE(MID('Tab. A1.4-WVG'!$C139,(AW$6-1)*8+(AW$6-1)*1+1,8),": ",VLOOKUP(MID('Tab. A1.4-WVG'!$C139,(AW$6-1)*8+(AW$6-1)*1+1,8),AGS,2,FALSE)))</f>
        <v/>
      </c>
      <c r="AX135" s="232" t="str">
        <f>IF(MID('Tab. A1.4-WVG'!$C139,(AX$6-1)*8+(AX$6-1)*1+1,8)="","",CONCATENATE(MID('Tab. A1.4-WVG'!$C139,(AX$6-1)*8+(AX$6-1)*1+1,8),": ",VLOOKUP(MID('Tab. A1.4-WVG'!$C139,(AX$6-1)*8+(AX$6-1)*1+1,8),AGS,2,FALSE)))</f>
        <v/>
      </c>
      <c r="AY135" s="232" t="str">
        <f>IF(MID('Tab. A1.4-WVG'!$C139,(AY$6-1)*8+(AY$6-1)*1+1,8)="","",CONCATENATE(MID('Tab. A1.4-WVG'!$C139,(AY$6-1)*8+(AY$6-1)*1+1,8),": ",VLOOKUP(MID('Tab. A1.4-WVG'!$C139,(AY$6-1)*8+(AY$6-1)*1+1,8),AGS,2,FALSE)))</f>
        <v/>
      </c>
      <c r="AZ135" s="232" t="str">
        <f>IF(MID('Tab. A1.4-WVG'!$C139,(AZ$6-1)*8+(AZ$6-1)*1+1,8)="","",CONCATENATE(MID('Tab. A1.4-WVG'!$C139,(AZ$6-1)*8+(AZ$6-1)*1+1,8),": ",VLOOKUP(MID('Tab. A1.4-WVG'!$C139,(AZ$6-1)*8+(AZ$6-1)*1+1,8),AGS,2,FALSE)))</f>
        <v/>
      </c>
      <c r="BA135" s="232" t="str">
        <f>IF(MID('Tab. A1.4-WVG'!$C139,(BA$6-1)*8+(BA$6-1)*1+1,8)="","",CONCATENATE(MID('Tab. A1.4-WVG'!$C139,(BA$6-1)*8+(BA$6-1)*1+1,8),": ",VLOOKUP(MID('Tab. A1.4-WVG'!$C139,(BA$6-1)*8+(BA$6-1)*1+1,8),AGS,2,FALSE)))</f>
        <v/>
      </c>
      <c r="BB135" s="232" t="str">
        <f>IF(MID('Tab. A1.4-WVG'!$C139,(BB$6-1)*8+(BB$6-1)*1+1,8)="","",CONCATENATE(MID('Tab. A1.4-WVG'!$C139,(BB$6-1)*8+(BB$6-1)*1+1,8),": ",VLOOKUP(MID('Tab. A1.4-WVG'!$C139,(BB$6-1)*8+(BB$6-1)*1+1,8),AGS,2,FALSE)))</f>
        <v/>
      </c>
      <c r="BC135" s="232" t="str">
        <f>IF(MID('Tab. A1.4-WVG'!$C139,(BC$6-1)*8+(BC$6-1)*1+1,8)="","",CONCATENATE(MID('Tab. A1.4-WVG'!$C139,(BC$6-1)*8+(BC$6-1)*1+1,8),": ",VLOOKUP(MID('Tab. A1.4-WVG'!$C139,(BC$6-1)*8+(BC$6-1)*1+1,8),AGS,2,FALSE)))</f>
        <v/>
      </c>
      <c r="BD135" s="232" t="str">
        <f>IF(MID('Tab. A1.4-WVG'!$C139,(BD$6-1)*8+(BD$6-1)*1+1,8)="","",CONCATENATE(MID('Tab. A1.4-WVG'!$C139,(BD$6-1)*8+(BD$6-1)*1+1,8),": ",VLOOKUP(MID('Tab. A1.4-WVG'!$C139,(BD$6-1)*8+(BD$6-1)*1+1,8),AGS,2,FALSE)))</f>
        <v/>
      </c>
      <c r="BE135" s="232" t="str">
        <f>IF(MID('Tab. A1.4-WVG'!$C139,(BE$6-1)*8+(BE$6-1)*1+1,8)="","",CONCATENATE(MID('Tab. A1.4-WVG'!$C139,(BE$6-1)*8+(BE$6-1)*1+1,8),": ",VLOOKUP(MID('Tab. A1.4-WVG'!$C139,(BE$6-1)*8+(BE$6-1)*1+1,8),AGS,2,FALSE)))</f>
        <v/>
      </c>
      <c r="BF135" s="232" t="str">
        <f>IF(MID('Tab. A1.4-WVG'!$C139,(BF$6-1)*8+(BF$6-1)*1+1,8)="","",CONCATENATE(MID('Tab. A1.4-WVG'!$C139,(BF$6-1)*8+(BF$6-1)*1+1,8),": ",VLOOKUP(MID('Tab. A1.4-WVG'!$C139,(BF$6-1)*8+(BF$6-1)*1+1,8),AGS,2,FALSE)))</f>
        <v/>
      </c>
      <c r="BG135" s="232" t="str">
        <f>IF(MID('Tab. A1.4-WVG'!$C139,(BG$6-1)*8+(BG$6-1)*1+1,8)="","",CONCATENATE(MID('Tab. A1.4-WVG'!$C139,(BG$6-1)*8+(BG$6-1)*1+1,8),": ",VLOOKUP(MID('Tab. A1.4-WVG'!$C139,(BG$6-1)*8+(BG$6-1)*1+1,8),AGS,2,FALSE)))</f>
        <v/>
      </c>
      <c r="BH135" s="232" t="str">
        <f>IF(MID('Tab. A1.4-WVG'!$C139,(BH$6-1)*8+(BH$6-1)*1+1,8)="","",CONCATENATE(MID('Tab. A1.4-WVG'!$C139,(BH$6-1)*8+(BH$6-1)*1+1,8),": ",VLOOKUP(MID('Tab. A1.4-WVG'!$C139,(BH$6-1)*8+(BH$6-1)*1+1,8),AGS,2,FALSE)))</f>
        <v/>
      </c>
      <c r="BI135" s="232" t="str">
        <f>IF(MID('Tab. A1.4-WVG'!$C139,(BI$6-1)*8+(BI$6-1)*1+1,8)="","",CONCATENATE(MID('Tab. A1.4-WVG'!$C139,(BI$6-1)*8+(BI$6-1)*1+1,8),": ",VLOOKUP(MID('Tab. A1.4-WVG'!$C139,(BI$6-1)*8+(BI$6-1)*1+1,8),AGS,2,FALSE)))</f>
        <v/>
      </c>
      <c r="BJ135" s="232" t="str">
        <f>IF(MID('Tab. A1.4-WVG'!$C139,(BJ$6-1)*8+(BJ$6-1)*1+1,8)="","",CONCATENATE(MID('Tab. A1.4-WVG'!$C139,(BJ$6-1)*8+(BJ$6-1)*1+1,8),": ",VLOOKUP(MID('Tab. A1.4-WVG'!$C139,(BJ$6-1)*8+(BJ$6-1)*1+1,8),AGS,2,FALSE)))</f>
        <v/>
      </c>
      <c r="BK135" s="232" t="str">
        <f>IF(MID('Tab. A1.4-WVG'!$C139,(BK$6-1)*8+(BK$6-1)*1+1,8)="","",CONCATENATE(MID('Tab. A1.4-WVG'!$C139,(BK$6-1)*8+(BK$6-1)*1+1,8),": ",VLOOKUP(MID('Tab. A1.4-WVG'!$C139,(BK$6-1)*8+(BK$6-1)*1+1,8),AGS,2,FALSE)))</f>
        <v/>
      </c>
      <c r="BL135" s="232" t="str">
        <f>IF(MID('Tab. A1.4-WVG'!$C139,(BL$6-1)*8+(BL$6-1)*1+1,8)="","",CONCATENATE(MID('Tab. A1.4-WVG'!$C139,(BL$6-1)*8+(BL$6-1)*1+1,8),": ",VLOOKUP(MID('Tab. A1.4-WVG'!$C139,(BL$6-1)*8+(BL$6-1)*1+1,8),AGS,2,FALSE)))</f>
        <v/>
      </c>
      <c r="BM135" s="232" t="str">
        <f>IF(MID('Tab. A1.4-WVG'!$C139,(BM$6-1)*8+(BM$6-1)*1+1,8)="","",CONCATENATE(MID('Tab. A1.4-WVG'!$C139,(BM$6-1)*8+(BM$6-1)*1+1,8),": ",VLOOKUP(MID('Tab. A1.4-WVG'!$C139,(BM$6-1)*8+(BM$6-1)*1+1,8),AGS,2,FALSE)))</f>
        <v/>
      </c>
      <c r="BN135" s="232" t="str">
        <f>IF(MID('Tab. A1.4-WVG'!$C139,(BN$6-1)*8+(BN$6-1)*1+1,8)="","",CONCATENATE(MID('Tab. A1.4-WVG'!$C139,(BN$6-1)*8+(BN$6-1)*1+1,8),": ",VLOOKUP(MID('Tab. A1.4-WVG'!$C139,(BN$6-1)*8+(BN$6-1)*1+1,8),AGS,2,FALSE)))</f>
        <v/>
      </c>
      <c r="BO135" s="232" t="str">
        <f>IF(MID('Tab. A1.4-WVG'!$C139,(BO$6-1)*8+(BO$6-1)*1+1,8)="","",CONCATENATE(MID('Tab. A1.4-WVG'!$C139,(BO$6-1)*8+(BO$6-1)*1+1,8),": ",VLOOKUP(MID('Tab. A1.4-WVG'!$C139,(BO$6-1)*8+(BO$6-1)*1+1,8),AGS,2,FALSE)))</f>
        <v/>
      </c>
      <c r="BP135" s="232" t="str">
        <f>IF(MID('Tab. A1.4-WVG'!$C139,(BP$6-1)*8+(BP$6-1)*1+1,8)="","",CONCATENATE(MID('Tab. A1.4-WVG'!$C139,(BP$6-1)*8+(BP$6-1)*1+1,8),": ",VLOOKUP(MID('Tab. A1.4-WVG'!$C139,(BP$6-1)*8+(BP$6-1)*1+1,8),AGS,2,FALSE)))</f>
        <v/>
      </c>
      <c r="BQ135" s="232" t="str">
        <f>IF(MID('Tab. A1.4-WVG'!$C139,(BQ$6-1)*8+(BQ$6-1)*1+1,8)="","",CONCATENATE(MID('Tab. A1.4-WVG'!$C139,(BQ$6-1)*8+(BQ$6-1)*1+1,8),": ",VLOOKUP(MID('Tab. A1.4-WVG'!$C139,(BQ$6-1)*8+(BQ$6-1)*1+1,8),AGS,2,FALSE)))</f>
        <v/>
      </c>
      <c r="BR135" s="232" t="str">
        <f>IF(MID('Tab. A1.4-WVG'!$C139,(BR$6-1)*8+(BR$6-1)*1+1,8)="","",CONCATENATE(MID('Tab. A1.4-WVG'!$C139,(BR$6-1)*8+(BR$6-1)*1+1,8),": ",VLOOKUP(MID('Tab. A1.4-WVG'!$C139,(BR$6-1)*8+(BR$6-1)*1+1,8),AGS,2,FALSE)))</f>
        <v/>
      </c>
      <c r="BS135" s="232" t="str">
        <f>IF(MID('Tab. A1.4-WVG'!$C139,(BS$6-1)*8+(BS$6-1)*1+1,8)="","",CONCATENATE(MID('Tab. A1.4-WVG'!$C139,(BS$6-1)*8+(BS$6-1)*1+1,8),": ",VLOOKUP(MID('Tab. A1.4-WVG'!$C139,(BS$6-1)*8+(BS$6-1)*1+1,8),AGS,2,FALSE)))</f>
        <v/>
      </c>
      <c r="BT135" s="232" t="str">
        <f>IF(MID('Tab. A1.4-WVG'!$C139,(BT$6-1)*8+(BT$6-1)*1+1,8)="","",CONCATENATE(MID('Tab. A1.4-WVG'!$C139,(BT$6-1)*8+(BT$6-1)*1+1,8),": ",VLOOKUP(MID('Tab. A1.4-WVG'!$C139,(BT$6-1)*8+(BT$6-1)*1+1,8),AGS,2,FALSE)))</f>
        <v/>
      </c>
      <c r="BU135" s="232" t="str">
        <f>IF(MID('Tab. A1.4-WVG'!$C139,(BU$6-1)*8+(BU$6-1)*1+1,8)="","",CONCATENATE(MID('Tab. A1.4-WVG'!$C139,(BU$6-1)*8+(BU$6-1)*1+1,8),": ",VLOOKUP(MID('Tab. A1.4-WVG'!$C139,(BU$6-1)*8+(BU$6-1)*1+1,8),AGS,2,FALSE)))</f>
        <v/>
      </c>
      <c r="BV135" s="232" t="str">
        <f>IF(MID('Tab. A1.4-WVG'!$C139,(BV$6-1)*8+(BV$6-1)*1+1,8)="","",CONCATENATE(MID('Tab. A1.4-WVG'!$C139,(BV$6-1)*8+(BV$6-1)*1+1,8),": ",VLOOKUP(MID('Tab. A1.4-WVG'!$C139,(BV$6-1)*8+(BV$6-1)*1+1,8),AGS,2,FALSE)))</f>
        <v/>
      </c>
      <c r="BW135" s="232" t="str">
        <f>IF(MID('Tab. A1.4-WVG'!$C139,(BW$6-1)*8+(BW$6-1)*1+1,8)="","",CONCATENATE(MID('Tab. A1.4-WVG'!$C139,(BW$6-1)*8+(BW$6-1)*1+1,8),": ",VLOOKUP(MID('Tab. A1.4-WVG'!$C139,(BW$6-1)*8+(BW$6-1)*1+1,8),AGS,2,FALSE)))</f>
        <v/>
      </c>
      <c r="BX135" s="232" t="str">
        <f>IF(MID('Tab. A1.4-WVG'!$C139,(BX$6-1)*8+(BX$6-1)*1+1,8)="","",CONCATENATE(MID('Tab. A1.4-WVG'!$C139,(BX$6-1)*8+(BX$6-1)*1+1,8),": ",VLOOKUP(MID('Tab. A1.4-WVG'!$C139,(BX$6-1)*8+(BX$6-1)*1+1,8),AGS,2,FALSE)))</f>
        <v/>
      </c>
      <c r="BY135" s="232" t="str">
        <f>IF(MID('Tab. A1.4-WVG'!$C139,(BY$6-1)*8+(BY$6-1)*1+1,8)="","",CONCATENATE(MID('Tab. A1.4-WVG'!$C139,(BY$6-1)*8+(BY$6-1)*1+1,8),": ",VLOOKUP(MID('Tab. A1.4-WVG'!$C139,(BY$6-1)*8+(BY$6-1)*1+1,8),AGS,2,FALSE)))</f>
        <v/>
      </c>
      <c r="BZ135" s="232" t="str">
        <f>IF(MID('Tab. A1.4-WVG'!$C139,(BZ$6-1)*8+(BZ$6-1)*1+1,8)="","",CONCATENATE(MID('Tab. A1.4-WVG'!$C139,(BZ$6-1)*8+(BZ$6-1)*1+1,8),": ",VLOOKUP(MID('Tab. A1.4-WVG'!$C139,(BZ$6-1)*8+(BZ$6-1)*1+1,8),AGS,2,FALSE)))</f>
        <v/>
      </c>
      <c r="CA135" s="232" t="str">
        <f>IF(MID('Tab. A1.4-WVG'!$C139,(CA$6-1)*8+(CA$6-1)*1+1,8)="","",CONCATENATE(MID('Tab. A1.4-WVG'!$C139,(CA$6-1)*8+(CA$6-1)*1+1,8),": ",VLOOKUP(MID('Tab. A1.4-WVG'!$C139,(CA$6-1)*8+(CA$6-1)*1+1,8),AGS,2,FALSE)))</f>
        <v/>
      </c>
      <c r="CB135" s="232" t="str">
        <f>IF(MID('Tab. A1.4-WVG'!$C139,(CB$6-1)*8+(CB$6-1)*1+1,8)="","",CONCATENATE(MID('Tab. A1.4-WVG'!$C139,(CB$6-1)*8+(CB$6-1)*1+1,8),": ",VLOOKUP(MID('Tab. A1.4-WVG'!$C139,(CB$6-1)*8+(CB$6-1)*1+1,8),AGS,2,FALSE)))</f>
        <v/>
      </c>
      <c r="CC135" s="232" t="str">
        <f>IF(MID('Tab. A1.4-WVG'!$C139,(CC$6-1)*8+(CC$6-1)*1+1,8)="","",CONCATENATE(MID('Tab. A1.4-WVG'!$C139,(CC$6-1)*8+(CC$6-1)*1+1,8),": ",VLOOKUP(MID('Tab. A1.4-WVG'!$C139,(CC$6-1)*8+(CC$6-1)*1+1,8),AGS,2,FALSE)))</f>
        <v/>
      </c>
      <c r="CD135" s="232" t="str">
        <f>IF(MID('Tab. A1.4-WVG'!$C139,(CD$6-1)*8+(CD$6-1)*1+1,8)="","",CONCATENATE(MID('Tab. A1.4-WVG'!$C139,(CD$6-1)*8+(CD$6-1)*1+1,8),": ",VLOOKUP(MID('Tab. A1.4-WVG'!$C139,(CD$6-1)*8+(CD$6-1)*1+1,8),AGS,2,FALSE)))</f>
        <v/>
      </c>
      <c r="CE135" s="232" t="str">
        <f>IF(MID('Tab. A1.4-WVG'!$C139,(CE$6-1)*8+(CE$6-1)*1+1,8)="","",CONCATENATE(MID('Tab. A1.4-WVG'!$C139,(CE$6-1)*8+(CE$6-1)*1+1,8),": ",VLOOKUP(MID('Tab. A1.4-WVG'!$C139,(CE$6-1)*8+(CE$6-1)*1+1,8),AGS,2,FALSE)))</f>
        <v/>
      </c>
      <c r="CF135" s="232" t="str">
        <f>IF(MID('Tab. A1.4-WVG'!$C139,(CF$6-1)*8+(CF$6-1)*1+1,8)="","",CONCATENATE(MID('Tab. A1.4-WVG'!$C139,(CF$6-1)*8+(CF$6-1)*1+1,8),": ",VLOOKUP(MID('Tab. A1.4-WVG'!$C139,(CF$6-1)*8+(CF$6-1)*1+1,8),AGS,2,FALSE)))</f>
        <v/>
      </c>
      <c r="CG135" s="232" t="str">
        <f>IF(MID('Tab. A1.4-WVG'!$C139,(CG$6-1)*8+(CG$6-1)*1+1,8)="","",CONCATENATE(MID('Tab. A1.4-WVG'!$C139,(CG$6-1)*8+(CG$6-1)*1+1,8),": ",VLOOKUP(MID('Tab. A1.4-WVG'!$C139,(CG$6-1)*8+(CG$6-1)*1+1,8),AGS,2,FALSE)))</f>
        <v/>
      </c>
      <c r="CH135" s="232" t="str">
        <f>IF(MID('Tab. A1.4-WVG'!$C139,(CH$6-1)*8+(CH$6-1)*1+1,8)="","",CONCATENATE(MID('Tab. A1.4-WVG'!$C139,(CH$6-1)*8+(CH$6-1)*1+1,8),": ",VLOOKUP(MID('Tab. A1.4-WVG'!$C139,(CH$6-1)*8+(CH$6-1)*1+1,8),AGS,2,FALSE)))</f>
        <v/>
      </c>
      <c r="CI135" s="232" t="str">
        <f>IF(MID('Tab. A1.4-WVG'!$C139,(CI$6-1)*8+(CI$6-1)*1+1,8)="","",CONCATENATE(MID('Tab. A1.4-WVG'!$C139,(CI$6-1)*8+(CI$6-1)*1+1,8),": ",VLOOKUP(MID('Tab. A1.4-WVG'!$C139,(CI$6-1)*8+(CI$6-1)*1+1,8),AGS,2,FALSE)))</f>
        <v/>
      </c>
      <c r="CJ135" s="232" t="str">
        <f>IF(MID('Tab. A1.4-WVG'!$C139,(CJ$6-1)*8+(CJ$6-1)*1+1,8)="","",CONCATENATE(MID('Tab. A1.4-WVG'!$C139,(CJ$6-1)*8+(CJ$6-1)*1+1,8),": ",VLOOKUP(MID('Tab. A1.4-WVG'!$C139,(CJ$6-1)*8+(CJ$6-1)*1+1,8),AGS,2,FALSE)))</f>
        <v/>
      </c>
      <c r="CK135" s="232" t="str">
        <f>IF(MID('Tab. A1.4-WVG'!$C139,(CK$6-1)*8+(CK$6-1)*1+1,8)="","",CONCATENATE(MID('Tab. A1.4-WVG'!$C139,(CK$6-1)*8+(CK$6-1)*1+1,8),": ",VLOOKUP(MID('Tab. A1.4-WVG'!$C139,(CK$6-1)*8+(CK$6-1)*1+1,8),AGS,2,FALSE)))</f>
        <v/>
      </c>
      <c r="CL135" s="232" t="str">
        <f>IF(MID('Tab. A1.4-WVG'!$C139,(CL$6-1)*8+(CL$6-1)*1+1,8)="","",CONCATENATE(MID('Tab. A1.4-WVG'!$C139,(CL$6-1)*8+(CL$6-1)*1+1,8),": ",VLOOKUP(MID('Tab. A1.4-WVG'!$C139,(CL$6-1)*8+(CL$6-1)*1+1,8),AGS,2,FALSE)))</f>
        <v/>
      </c>
      <c r="CM135" s="232" t="str">
        <f>IF(MID('Tab. A1.4-WVG'!$C139,(CM$6-1)*8+(CM$6-1)*1+1,8)="","",CONCATENATE(MID('Tab. A1.4-WVG'!$C139,(CM$6-1)*8+(CM$6-1)*1+1,8),": ",VLOOKUP(MID('Tab. A1.4-WVG'!$C139,(CM$6-1)*8+(CM$6-1)*1+1,8),AGS,2,FALSE)))</f>
        <v/>
      </c>
      <c r="CN135" s="232" t="str">
        <f>IF(MID('Tab. A1.4-WVG'!$C139,(CN$6-1)*8+(CN$6-1)*1+1,8)="","",CONCATENATE(MID('Tab. A1.4-WVG'!$C139,(CN$6-1)*8+(CN$6-1)*1+1,8),": ",VLOOKUP(MID('Tab. A1.4-WVG'!$C139,(CN$6-1)*8+(CN$6-1)*1+1,8),AGS,2,FALSE)))</f>
        <v/>
      </c>
      <c r="CO135" s="232" t="str">
        <f>IF(MID('Tab. A1.4-WVG'!$C139,(CO$6-1)*8+(CO$6-1)*1+1,8)="","",CONCATENATE(MID('Tab. A1.4-WVG'!$C139,(CO$6-1)*8+(CO$6-1)*1+1,8),": ",VLOOKUP(MID('Tab. A1.4-WVG'!$C139,(CO$6-1)*8+(CO$6-1)*1+1,8),AGS,2,FALSE)))</f>
        <v/>
      </c>
      <c r="CP135" s="232" t="str">
        <f>IF(MID('Tab. A1.4-WVG'!$C139,(CP$6-1)*8+(CP$6-1)*1+1,8)="","",CONCATENATE(MID('Tab. A1.4-WVG'!$C139,(CP$6-1)*8+(CP$6-1)*1+1,8),": ",VLOOKUP(MID('Tab. A1.4-WVG'!$C139,(CP$6-1)*8+(CP$6-1)*1+1,8),AGS,2,FALSE)))</f>
        <v/>
      </c>
      <c r="CQ135" s="232" t="str">
        <f>IF(MID('Tab. A1.4-WVG'!$C139,(CQ$6-1)*8+(CQ$6-1)*1+1,8)="","",CONCATENATE(MID('Tab. A1.4-WVG'!$C139,(CQ$6-1)*8+(CQ$6-1)*1+1,8),": ",VLOOKUP(MID('Tab. A1.4-WVG'!$C139,(CQ$6-1)*8+(CQ$6-1)*1+1,8),AGS,2,FALSE)))</f>
        <v/>
      </c>
      <c r="CR135" s="232" t="str">
        <f>IF(MID('Tab. A1.4-WVG'!$C139,(CR$6-1)*8+(CR$6-1)*1+1,8)="","",CONCATENATE(MID('Tab. A1.4-WVG'!$C139,(CR$6-1)*8+(CR$6-1)*1+1,8),": ",VLOOKUP(MID('Tab. A1.4-WVG'!$C139,(CR$6-1)*8+(CR$6-1)*1+1,8),AGS,2,FALSE)))</f>
        <v/>
      </c>
      <c r="CS135" s="232" t="str">
        <f>IF(MID('Tab. A1.4-WVG'!$C139,(CS$6-1)*8+(CS$6-1)*1+1,8)="","",CONCATENATE(MID('Tab. A1.4-WVG'!$C139,(CS$6-1)*8+(CS$6-1)*1+1,8),": ",VLOOKUP(MID('Tab. A1.4-WVG'!$C139,(CS$6-1)*8+(CS$6-1)*1+1,8),AGS,2,FALSE)))</f>
        <v/>
      </c>
      <c r="CT135" s="232" t="str">
        <f>IF(MID('Tab. A1.4-WVG'!$C139,(CT$6-1)*8+(CT$6-1)*1+1,8)="","",CONCATENATE(MID('Tab. A1.4-WVG'!$C139,(CT$6-1)*8+(CT$6-1)*1+1,8),": ",VLOOKUP(MID('Tab. A1.4-WVG'!$C139,(CT$6-1)*8+(CT$6-1)*1+1,8),AGS,2,FALSE)))</f>
        <v/>
      </c>
      <c r="CU135" s="232" t="str">
        <f>IF(MID('Tab. A1.4-WVG'!$C139,(CU$6-1)*8+(CU$6-1)*1+1,8)="","",CONCATENATE(MID('Tab. A1.4-WVG'!$C139,(CU$6-1)*8+(CU$6-1)*1+1,8),": ",VLOOKUP(MID('Tab. A1.4-WVG'!$C139,(CU$6-1)*8+(CU$6-1)*1+1,8),AGS,2,FALSE)))</f>
        <v/>
      </c>
      <c r="CV135" s="232" t="str">
        <f>IF(MID('Tab. A1.4-WVG'!$C139,(CV$6-1)*8+(CV$6-1)*1+1,8)="","",CONCATENATE(MID('Tab. A1.4-WVG'!$C139,(CV$6-1)*8+(CV$6-1)*1+1,8),": ",VLOOKUP(MID('Tab. A1.4-WVG'!$C139,(CV$6-1)*8+(CV$6-1)*1+1,8),AGS,2,FALSE)))</f>
        <v/>
      </c>
      <c r="CW135" s="232" t="str">
        <f>IF(MID('Tab. A1.4-WVG'!$C139,(CW$6-1)*8+(CW$6-1)*1+1,8)="","",CONCATENATE(MID('Tab. A1.4-WVG'!$C139,(CW$6-1)*8+(CW$6-1)*1+1,8),": ",VLOOKUP(MID('Tab. A1.4-WVG'!$C139,(CW$6-1)*8+(CW$6-1)*1+1,8),AGS,2,FALSE)))</f>
        <v/>
      </c>
      <c r="CX135" s="39">
        <f t="shared" si="1"/>
        <v>0</v>
      </c>
    </row>
    <row r="136" spans="1:102" ht="38.25" customHeight="1" x14ac:dyDescent="0.2">
      <c r="A136" s="231" t="str">
        <f>IF('Tab. A1.4-WVG'!A140="","",'Tab. A1.4-WVG'!A140)</f>
        <v/>
      </c>
      <c r="B136" s="232" t="str">
        <f>IF(MID('Tab. A1.4-WVG'!$C140,(B$6-1)*8+(B$6-1)*1+1,8)="","",CONCATENATE(MID('Tab. A1.4-WVG'!$C140,(B$6-1)*8+(B$6-1)*1+1,8),": ",VLOOKUP(MID('Tab. A1.4-WVG'!$C140,(B$6-1)*8+(B$6-1)*1+1,8),AGS,2,FALSE)))</f>
        <v/>
      </c>
      <c r="C136" s="232" t="str">
        <f>IF(MID('Tab. A1.4-WVG'!$C140,(C$6-1)*8+(C$6-1)*1+1,8)="","",CONCATENATE(MID('Tab. A1.4-WVG'!$C140,(C$6-1)*8+(C$6-1)*1+1,8),": ",VLOOKUP(MID('Tab. A1.4-WVG'!$C140,(C$6-1)*8+(C$6-1)*1+1,8),AGS,2,FALSE)))</f>
        <v/>
      </c>
      <c r="D136" s="232" t="str">
        <f>IF(MID('Tab. A1.4-WVG'!$C140,(D$6-1)*8+(D$6-1)*1+1,8)="","",CONCATENATE(MID('Tab. A1.4-WVG'!$C140,(D$6-1)*8+(D$6-1)*1+1,8),": ",VLOOKUP(MID('Tab. A1.4-WVG'!$C140,(D$6-1)*8+(D$6-1)*1+1,8),AGS,2,FALSE)))</f>
        <v/>
      </c>
      <c r="E136" s="232" t="str">
        <f>IF(MID('Tab. A1.4-WVG'!$C140,(E$6-1)*8+(E$6-1)*1+1,8)="","",CONCATENATE(MID('Tab. A1.4-WVG'!$C140,(E$6-1)*8+(E$6-1)*1+1,8),": ",VLOOKUP(MID('Tab. A1.4-WVG'!$C140,(E$6-1)*8+(E$6-1)*1+1,8),AGS,2,FALSE)))</f>
        <v/>
      </c>
      <c r="F136" s="232" t="str">
        <f>IF(MID('Tab. A1.4-WVG'!$C140,(F$6-1)*8+(F$6-1)*1+1,8)="","",CONCATENATE(MID('Tab. A1.4-WVG'!$C140,(F$6-1)*8+(F$6-1)*1+1,8),": ",VLOOKUP(MID('Tab. A1.4-WVG'!$C140,(F$6-1)*8+(F$6-1)*1+1,8),AGS,2,FALSE)))</f>
        <v/>
      </c>
      <c r="G136" s="232" t="str">
        <f>IF(MID('Tab. A1.4-WVG'!$C140,(G$6-1)*8+(G$6-1)*1+1,8)="","",CONCATENATE(MID('Tab. A1.4-WVG'!$C140,(G$6-1)*8+(G$6-1)*1+1,8),": ",VLOOKUP(MID('Tab. A1.4-WVG'!$C140,(G$6-1)*8+(G$6-1)*1+1,8),AGS,2,FALSE)))</f>
        <v/>
      </c>
      <c r="H136" s="232" t="str">
        <f>IF(MID('Tab. A1.4-WVG'!$C140,(H$6-1)*8+(H$6-1)*1+1,8)="","",CONCATENATE(MID('Tab. A1.4-WVG'!$C140,(H$6-1)*8+(H$6-1)*1+1,8),": ",VLOOKUP(MID('Tab. A1.4-WVG'!$C140,(H$6-1)*8+(H$6-1)*1+1,8),AGS,2,FALSE)))</f>
        <v/>
      </c>
      <c r="I136" s="232" t="str">
        <f>IF(MID('Tab. A1.4-WVG'!$C140,(I$6-1)*8+(I$6-1)*1+1,8)="","",CONCATENATE(MID('Tab. A1.4-WVG'!$C140,(I$6-1)*8+(I$6-1)*1+1,8),": ",VLOOKUP(MID('Tab. A1.4-WVG'!$C140,(I$6-1)*8+(I$6-1)*1+1,8),AGS,2,FALSE)))</f>
        <v/>
      </c>
      <c r="J136" s="232" t="str">
        <f>IF(MID('Tab. A1.4-WVG'!$C140,(J$6-1)*8+(J$6-1)*1+1,8)="","",CONCATENATE(MID('Tab. A1.4-WVG'!$C140,(J$6-1)*8+(J$6-1)*1+1,8),": ",VLOOKUP(MID('Tab. A1.4-WVG'!$C140,(J$6-1)*8+(J$6-1)*1+1,8),AGS,2,FALSE)))</f>
        <v/>
      </c>
      <c r="K136" s="232" t="str">
        <f>IF(MID('Tab. A1.4-WVG'!$C140,(K$6-1)*8+(K$6-1)*1+1,8)="","",CONCATENATE(MID('Tab. A1.4-WVG'!$C140,(K$6-1)*8+(K$6-1)*1+1,8),": ",VLOOKUP(MID('Tab. A1.4-WVG'!$C140,(K$6-1)*8+(K$6-1)*1+1,8),AGS,2,FALSE)))</f>
        <v/>
      </c>
      <c r="L136" s="232" t="str">
        <f>IF(MID('Tab. A1.4-WVG'!$C140,(L$6-1)*8+(L$6-1)*1+1,8)="","",CONCATENATE(MID('Tab. A1.4-WVG'!$C140,(L$6-1)*8+(L$6-1)*1+1,8),": ",VLOOKUP(MID('Tab. A1.4-WVG'!$C140,(L$6-1)*8+(L$6-1)*1+1,8),AGS,2,FALSE)))</f>
        <v/>
      </c>
      <c r="M136" s="232" t="str">
        <f>IF(MID('Tab. A1.4-WVG'!$C140,(M$6-1)*8+(M$6-1)*1+1,8)="","",CONCATENATE(MID('Tab. A1.4-WVG'!$C140,(M$6-1)*8+(M$6-1)*1+1,8),": ",VLOOKUP(MID('Tab. A1.4-WVG'!$C140,(M$6-1)*8+(M$6-1)*1+1,8),AGS,2,FALSE)))</f>
        <v/>
      </c>
      <c r="N136" s="232" t="str">
        <f>IF(MID('Tab. A1.4-WVG'!$C140,(N$6-1)*8+(N$6-1)*1+1,8)="","",CONCATENATE(MID('Tab. A1.4-WVG'!$C140,(N$6-1)*8+(N$6-1)*1+1,8),": ",VLOOKUP(MID('Tab. A1.4-WVG'!$C140,(N$6-1)*8+(N$6-1)*1+1,8),AGS,2,FALSE)))</f>
        <v/>
      </c>
      <c r="O136" s="232" t="str">
        <f>IF(MID('Tab. A1.4-WVG'!$C140,(O$6-1)*8+(O$6-1)*1+1,8)="","",CONCATENATE(MID('Tab. A1.4-WVG'!$C140,(O$6-1)*8+(O$6-1)*1+1,8),": ",VLOOKUP(MID('Tab. A1.4-WVG'!$C140,(O$6-1)*8+(O$6-1)*1+1,8),AGS,2,FALSE)))</f>
        <v/>
      </c>
      <c r="P136" s="232" t="str">
        <f>IF(MID('Tab. A1.4-WVG'!$C140,(P$6-1)*8+(P$6-1)*1+1,8)="","",CONCATENATE(MID('Tab. A1.4-WVG'!$C140,(P$6-1)*8+(P$6-1)*1+1,8),": ",VLOOKUP(MID('Tab. A1.4-WVG'!$C140,(P$6-1)*8+(P$6-1)*1+1,8),AGS,2,FALSE)))</f>
        <v/>
      </c>
      <c r="Q136" s="232" t="str">
        <f>IF(MID('Tab. A1.4-WVG'!$C140,(Q$6-1)*8+(Q$6-1)*1+1,8)="","",CONCATENATE(MID('Tab. A1.4-WVG'!$C140,(Q$6-1)*8+(Q$6-1)*1+1,8),": ",VLOOKUP(MID('Tab. A1.4-WVG'!$C140,(Q$6-1)*8+(Q$6-1)*1+1,8),AGS,2,FALSE)))</f>
        <v/>
      </c>
      <c r="R136" s="232" t="str">
        <f>IF(MID('Tab. A1.4-WVG'!$C140,(R$6-1)*8+(R$6-1)*1+1,8)="","",CONCATENATE(MID('Tab. A1.4-WVG'!$C140,(R$6-1)*8+(R$6-1)*1+1,8),": ",VLOOKUP(MID('Tab. A1.4-WVG'!$C140,(R$6-1)*8+(R$6-1)*1+1,8),AGS,2,FALSE)))</f>
        <v/>
      </c>
      <c r="S136" s="232" t="str">
        <f>IF(MID('Tab. A1.4-WVG'!$C140,(S$6-1)*8+(S$6-1)*1+1,8)="","",CONCATENATE(MID('Tab. A1.4-WVG'!$C140,(S$6-1)*8+(S$6-1)*1+1,8),": ",VLOOKUP(MID('Tab. A1.4-WVG'!$C140,(S$6-1)*8+(S$6-1)*1+1,8),AGS,2,FALSE)))</f>
        <v/>
      </c>
      <c r="T136" s="232" t="str">
        <f>IF(MID('Tab. A1.4-WVG'!$C140,(T$6-1)*8+(T$6-1)*1+1,8)="","",CONCATENATE(MID('Tab. A1.4-WVG'!$C140,(T$6-1)*8+(T$6-1)*1+1,8),": ",VLOOKUP(MID('Tab. A1.4-WVG'!$C140,(T$6-1)*8+(T$6-1)*1+1,8),AGS,2,FALSE)))</f>
        <v/>
      </c>
      <c r="U136" s="232" t="str">
        <f>IF(MID('Tab. A1.4-WVG'!$C140,(U$6-1)*8+(U$6-1)*1+1,8)="","",CONCATENATE(MID('Tab. A1.4-WVG'!$C140,(U$6-1)*8+(U$6-1)*1+1,8),": ",VLOOKUP(MID('Tab. A1.4-WVG'!$C140,(U$6-1)*8+(U$6-1)*1+1,8),AGS,2,FALSE)))</f>
        <v/>
      </c>
      <c r="V136" s="232" t="str">
        <f>IF(MID('Tab. A1.4-WVG'!$C140,(V$6-1)*8+(V$6-1)*1+1,8)="","",CONCATENATE(MID('Tab. A1.4-WVG'!$C140,(V$6-1)*8+(V$6-1)*1+1,8),": ",VLOOKUP(MID('Tab. A1.4-WVG'!$C140,(V$6-1)*8+(V$6-1)*1+1,8),AGS,2,FALSE)))</f>
        <v/>
      </c>
      <c r="W136" s="232" t="str">
        <f>IF(MID('Tab. A1.4-WVG'!$C140,(W$6-1)*8+(W$6-1)*1+1,8)="","",CONCATENATE(MID('Tab. A1.4-WVG'!$C140,(W$6-1)*8+(W$6-1)*1+1,8),": ",VLOOKUP(MID('Tab. A1.4-WVG'!$C140,(W$6-1)*8+(W$6-1)*1+1,8),AGS,2,FALSE)))</f>
        <v/>
      </c>
      <c r="X136" s="232" t="str">
        <f>IF(MID('Tab. A1.4-WVG'!$C140,(X$6-1)*8+(X$6-1)*1+1,8)="","",CONCATENATE(MID('Tab. A1.4-WVG'!$C140,(X$6-1)*8+(X$6-1)*1+1,8),": ",VLOOKUP(MID('Tab. A1.4-WVG'!$C140,(X$6-1)*8+(X$6-1)*1+1,8),AGS,2,FALSE)))</f>
        <v/>
      </c>
      <c r="Y136" s="232" t="str">
        <f>IF(MID('Tab. A1.4-WVG'!$C140,(Y$6-1)*8+(Y$6-1)*1+1,8)="","",CONCATENATE(MID('Tab. A1.4-WVG'!$C140,(Y$6-1)*8+(Y$6-1)*1+1,8),": ",VLOOKUP(MID('Tab. A1.4-WVG'!$C140,(Y$6-1)*8+(Y$6-1)*1+1,8),AGS,2,FALSE)))</f>
        <v/>
      </c>
      <c r="Z136" s="232" t="str">
        <f>IF(MID('Tab. A1.4-WVG'!$C140,(Z$6-1)*8+(Z$6-1)*1+1,8)="","",CONCATENATE(MID('Tab. A1.4-WVG'!$C140,(Z$6-1)*8+(Z$6-1)*1+1,8),": ",VLOOKUP(MID('Tab. A1.4-WVG'!$C140,(Z$6-1)*8+(Z$6-1)*1+1,8),AGS,2,FALSE)))</f>
        <v/>
      </c>
      <c r="AA136" s="232" t="str">
        <f>IF(MID('Tab. A1.4-WVG'!$C140,(AA$6-1)*8+(AA$6-1)*1+1,8)="","",CONCATENATE(MID('Tab. A1.4-WVG'!$C140,(AA$6-1)*8+(AA$6-1)*1+1,8),": ",VLOOKUP(MID('Tab. A1.4-WVG'!$C140,(AA$6-1)*8+(AA$6-1)*1+1,8),AGS,2,FALSE)))</f>
        <v/>
      </c>
      <c r="AB136" s="232" t="str">
        <f>IF(MID('Tab. A1.4-WVG'!$C140,(AB$6-1)*8+(AB$6-1)*1+1,8)="","",CONCATENATE(MID('Tab. A1.4-WVG'!$C140,(AB$6-1)*8+(AB$6-1)*1+1,8),": ",VLOOKUP(MID('Tab. A1.4-WVG'!$C140,(AB$6-1)*8+(AB$6-1)*1+1,8),AGS,2,FALSE)))</f>
        <v/>
      </c>
      <c r="AC136" s="232" t="str">
        <f>IF(MID('Tab. A1.4-WVG'!$C140,(AC$6-1)*8+(AC$6-1)*1+1,8)="","",CONCATENATE(MID('Tab. A1.4-WVG'!$C140,(AC$6-1)*8+(AC$6-1)*1+1,8),": ",VLOOKUP(MID('Tab. A1.4-WVG'!$C140,(AC$6-1)*8+(AC$6-1)*1+1,8),AGS,2,FALSE)))</f>
        <v/>
      </c>
      <c r="AD136" s="232" t="str">
        <f>IF(MID('Tab. A1.4-WVG'!$C140,(AD$6-1)*8+(AD$6-1)*1+1,8)="","",CONCATENATE(MID('Tab. A1.4-WVG'!$C140,(AD$6-1)*8+(AD$6-1)*1+1,8),": ",VLOOKUP(MID('Tab. A1.4-WVG'!$C140,(AD$6-1)*8+(AD$6-1)*1+1,8),AGS,2,FALSE)))</f>
        <v/>
      </c>
      <c r="AE136" s="232" t="str">
        <f>IF(MID('Tab. A1.4-WVG'!$C140,(AE$6-1)*8+(AE$6-1)*1+1,8)="","",CONCATENATE(MID('Tab. A1.4-WVG'!$C140,(AE$6-1)*8+(AE$6-1)*1+1,8),": ",VLOOKUP(MID('Tab. A1.4-WVG'!$C140,(AE$6-1)*8+(AE$6-1)*1+1,8),AGS,2,FALSE)))</f>
        <v/>
      </c>
      <c r="AF136" s="232" t="str">
        <f>IF(MID('Tab. A1.4-WVG'!$C140,(AF$6-1)*8+(AF$6-1)*1+1,8)="","",CONCATENATE(MID('Tab. A1.4-WVG'!$C140,(AF$6-1)*8+(AF$6-1)*1+1,8),": ",VLOOKUP(MID('Tab. A1.4-WVG'!$C140,(AF$6-1)*8+(AF$6-1)*1+1,8),AGS,2,FALSE)))</f>
        <v/>
      </c>
      <c r="AG136" s="232" t="str">
        <f>IF(MID('Tab. A1.4-WVG'!$C140,(AG$6-1)*8+(AG$6-1)*1+1,8)="","",CONCATENATE(MID('Tab. A1.4-WVG'!$C140,(AG$6-1)*8+(AG$6-1)*1+1,8),": ",VLOOKUP(MID('Tab. A1.4-WVG'!$C140,(AG$6-1)*8+(AG$6-1)*1+1,8),AGS,2,FALSE)))</f>
        <v/>
      </c>
      <c r="AH136" s="232" t="str">
        <f>IF(MID('Tab. A1.4-WVG'!$C140,(AH$6-1)*8+(AH$6-1)*1+1,8)="","",CONCATENATE(MID('Tab. A1.4-WVG'!$C140,(AH$6-1)*8+(AH$6-1)*1+1,8),": ",VLOOKUP(MID('Tab. A1.4-WVG'!$C140,(AH$6-1)*8+(AH$6-1)*1+1,8),AGS,2,FALSE)))</f>
        <v/>
      </c>
      <c r="AI136" s="232" t="str">
        <f>IF(MID('Tab. A1.4-WVG'!$C140,(AI$6-1)*8+(AI$6-1)*1+1,8)="","",CONCATENATE(MID('Tab. A1.4-WVG'!$C140,(AI$6-1)*8+(AI$6-1)*1+1,8),": ",VLOOKUP(MID('Tab. A1.4-WVG'!$C140,(AI$6-1)*8+(AI$6-1)*1+1,8),AGS,2,FALSE)))</f>
        <v/>
      </c>
      <c r="AJ136" s="232" t="str">
        <f>IF(MID('Tab. A1.4-WVG'!$C140,(AJ$6-1)*8+(AJ$6-1)*1+1,8)="","",CONCATENATE(MID('Tab. A1.4-WVG'!$C140,(AJ$6-1)*8+(AJ$6-1)*1+1,8),": ",VLOOKUP(MID('Tab. A1.4-WVG'!$C140,(AJ$6-1)*8+(AJ$6-1)*1+1,8),AGS,2,FALSE)))</f>
        <v/>
      </c>
      <c r="AK136" s="232" t="str">
        <f>IF(MID('Tab. A1.4-WVG'!$C140,(AK$6-1)*8+(AK$6-1)*1+1,8)="","",CONCATENATE(MID('Tab. A1.4-WVG'!$C140,(AK$6-1)*8+(AK$6-1)*1+1,8),": ",VLOOKUP(MID('Tab. A1.4-WVG'!$C140,(AK$6-1)*8+(AK$6-1)*1+1,8),AGS,2,FALSE)))</f>
        <v/>
      </c>
      <c r="AL136" s="232" t="str">
        <f>IF(MID('Tab. A1.4-WVG'!$C140,(AL$6-1)*8+(AL$6-1)*1+1,8)="","",CONCATENATE(MID('Tab. A1.4-WVG'!$C140,(AL$6-1)*8+(AL$6-1)*1+1,8),": ",VLOOKUP(MID('Tab. A1.4-WVG'!$C140,(AL$6-1)*8+(AL$6-1)*1+1,8),AGS,2,FALSE)))</f>
        <v/>
      </c>
      <c r="AM136" s="232" t="str">
        <f>IF(MID('Tab. A1.4-WVG'!$C140,(AM$6-1)*8+(AM$6-1)*1+1,8)="","",CONCATENATE(MID('Tab. A1.4-WVG'!$C140,(AM$6-1)*8+(AM$6-1)*1+1,8),": ",VLOOKUP(MID('Tab. A1.4-WVG'!$C140,(AM$6-1)*8+(AM$6-1)*1+1,8),AGS,2,FALSE)))</f>
        <v/>
      </c>
      <c r="AN136" s="232" t="str">
        <f>IF(MID('Tab. A1.4-WVG'!$C140,(AN$6-1)*8+(AN$6-1)*1+1,8)="","",CONCATENATE(MID('Tab. A1.4-WVG'!$C140,(AN$6-1)*8+(AN$6-1)*1+1,8),": ",VLOOKUP(MID('Tab. A1.4-WVG'!$C140,(AN$6-1)*8+(AN$6-1)*1+1,8),AGS,2,FALSE)))</f>
        <v/>
      </c>
      <c r="AO136" s="232" t="str">
        <f>IF(MID('Tab. A1.4-WVG'!$C140,(AO$6-1)*8+(AO$6-1)*1+1,8)="","",CONCATENATE(MID('Tab. A1.4-WVG'!$C140,(AO$6-1)*8+(AO$6-1)*1+1,8),": ",VLOOKUP(MID('Tab. A1.4-WVG'!$C140,(AO$6-1)*8+(AO$6-1)*1+1,8),AGS,2,FALSE)))</f>
        <v/>
      </c>
      <c r="AP136" s="232" t="str">
        <f>IF(MID('Tab. A1.4-WVG'!$C140,(AP$6-1)*8+(AP$6-1)*1+1,8)="","",CONCATENATE(MID('Tab. A1.4-WVG'!$C140,(AP$6-1)*8+(AP$6-1)*1+1,8),": ",VLOOKUP(MID('Tab. A1.4-WVG'!$C140,(AP$6-1)*8+(AP$6-1)*1+1,8),AGS,2,FALSE)))</f>
        <v/>
      </c>
      <c r="AQ136" s="232" t="str">
        <f>IF(MID('Tab. A1.4-WVG'!$C140,(AQ$6-1)*8+(AQ$6-1)*1+1,8)="","",CONCATENATE(MID('Tab. A1.4-WVG'!$C140,(AQ$6-1)*8+(AQ$6-1)*1+1,8),": ",VLOOKUP(MID('Tab. A1.4-WVG'!$C140,(AQ$6-1)*8+(AQ$6-1)*1+1,8),AGS,2,FALSE)))</f>
        <v/>
      </c>
      <c r="AR136" s="232" t="str">
        <f>IF(MID('Tab. A1.4-WVG'!$C140,(AR$6-1)*8+(AR$6-1)*1+1,8)="","",CONCATENATE(MID('Tab. A1.4-WVG'!$C140,(AR$6-1)*8+(AR$6-1)*1+1,8),": ",VLOOKUP(MID('Tab. A1.4-WVG'!$C140,(AR$6-1)*8+(AR$6-1)*1+1,8),AGS,2,FALSE)))</f>
        <v/>
      </c>
      <c r="AS136" s="232" t="str">
        <f>IF(MID('Tab. A1.4-WVG'!$C140,(AS$6-1)*8+(AS$6-1)*1+1,8)="","",CONCATENATE(MID('Tab. A1.4-WVG'!$C140,(AS$6-1)*8+(AS$6-1)*1+1,8),": ",VLOOKUP(MID('Tab. A1.4-WVG'!$C140,(AS$6-1)*8+(AS$6-1)*1+1,8),AGS,2,FALSE)))</f>
        <v/>
      </c>
      <c r="AT136" s="232" t="str">
        <f>IF(MID('Tab. A1.4-WVG'!$C140,(AT$6-1)*8+(AT$6-1)*1+1,8)="","",CONCATENATE(MID('Tab. A1.4-WVG'!$C140,(AT$6-1)*8+(AT$6-1)*1+1,8),": ",VLOOKUP(MID('Tab. A1.4-WVG'!$C140,(AT$6-1)*8+(AT$6-1)*1+1,8),AGS,2,FALSE)))</f>
        <v/>
      </c>
      <c r="AU136" s="232" t="str">
        <f>IF(MID('Tab. A1.4-WVG'!$C140,(AU$6-1)*8+(AU$6-1)*1+1,8)="","",CONCATENATE(MID('Tab. A1.4-WVG'!$C140,(AU$6-1)*8+(AU$6-1)*1+1,8),": ",VLOOKUP(MID('Tab. A1.4-WVG'!$C140,(AU$6-1)*8+(AU$6-1)*1+1,8),AGS,2,FALSE)))</f>
        <v/>
      </c>
      <c r="AV136" s="232" t="str">
        <f>IF(MID('Tab. A1.4-WVG'!$C140,(AV$6-1)*8+(AV$6-1)*1+1,8)="","",CONCATENATE(MID('Tab. A1.4-WVG'!$C140,(AV$6-1)*8+(AV$6-1)*1+1,8),": ",VLOOKUP(MID('Tab. A1.4-WVG'!$C140,(AV$6-1)*8+(AV$6-1)*1+1,8),AGS,2,FALSE)))</f>
        <v/>
      </c>
      <c r="AW136" s="232" t="str">
        <f>IF(MID('Tab. A1.4-WVG'!$C140,(AW$6-1)*8+(AW$6-1)*1+1,8)="","",CONCATENATE(MID('Tab. A1.4-WVG'!$C140,(AW$6-1)*8+(AW$6-1)*1+1,8),": ",VLOOKUP(MID('Tab. A1.4-WVG'!$C140,(AW$6-1)*8+(AW$6-1)*1+1,8),AGS,2,FALSE)))</f>
        <v/>
      </c>
      <c r="AX136" s="232" t="str">
        <f>IF(MID('Tab. A1.4-WVG'!$C140,(AX$6-1)*8+(AX$6-1)*1+1,8)="","",CONCATENATE(MID('Tab. A1.4-WVG'!$C140,(AX$6-1)*8+(AX$6-1)*1+1,8),": ",VLOOKUP(MID('Tab. A1.4-WVG'!$C140,(AX$6-1)*8+(AX$6-1)*1+1,8),AGS,2,FALSE)))</f>
        <v/>
      </c>
      <c r="AY136" s="232" t="str">
        <f>IF(MID('Tab. A1.4-WVG'!$C140,(AY$6-1)*8+(AY$6-1)*1+1,8)="","",CONCATENATE(MID('Tab. A1.4-WVG'!$C140,(AY$6-1)*8+(AY$6-1)*1+1,8),": ",VLOOKUP(MID('Tab. A1.4-WVG'!$C140,(AY$6-1)*8+(AY$6-1)*1+1,8),AGS,2,FALSE)))</f>
        <v/>
      </c>
      <c r="AZ136" s="232" t="str">
        <f>IF(MID('Tab. A1.4-WVG'!$C140,(AZ$6-1)*8+(AZ$6-1)*1+1,8)="","",CONCATENATE(MID('Tab. A1.4-WVG'!$C140,(AZ$6-1)*8+(AZ$6-1)*1+1,8),": ",VLOOKUP(MID('Tab. A1.4-WVG'!$C140,(AZ$6-1)*8+(AZ$6-1)*1+1,8),AGS,2,FALSE)))</f>
        <v/>
      </c>
      <c r="BA136" s="232" t="str">
        <f>IF(MID('Tab. A1.4-WVG'!$C140,(BA$6-1)*8+(BA$6-1)*1+1,8)="","",CONCATENATE(MID('Tab. A1.4-WVG'!$C140,(BA$6-1)*8+(BA$6-1)*1+1,8),": ",VLOOKUP(MID('Tab. A1.4-WVG'!$C140,(BA$6-1)*8+(BA$6-1)*1+1,8),AGS,2,FALSE)))</f>
        <v/>
      </c>
      <c r="BB136" s="232" t="str">
        <f>IF(MID('Tab. A1.4-WVG'!$C140,(BB$6-1)*8+(BB$6-1)*1+1,8)="","",CONCATENATE(MID('Tab. A1.4-WVG'!$C140,(BB$6-1)*8+(BB$6-1)*1+1,8),": ",VLOOKUP(MID('Tab. A1.4-WVG'!$C140,(BB$6-1)*8+(BB$6-1)*1+1,8),AGS,2,FALSE)))</f>
        <v/>
      </c>
      <c r="BC136" s="232" t="str">
        <f>IF(MID('Tab. A1.4-WVG'!$C140,(BC$6-1)*8+(BC$6-1)*1+1,8)="","",CONCATENATE(MID('Tab. A1.4-WVG'!$C140,(BC$6-1)*8+(BC$6-1)*1+1,8),": ",VLOOKUP(MID('Tab. A1.4-WVG'!$C140,(BC$6-1)*8+(BC$6-1)*1+1,8),AGS,2,FALSE)))</f>
        <v/>
      </c>
      <c r="BD136" s="232" t="str">
        <f>IF(MID('Tab. A1.4-WVG'!$C140,(BD$6-1)*8+(BD$6-1)*1+1,8)="","",CONCATENATE(MID('Tab. A1.4-WVG'!$C140,(BD$6-1)*8+(BD$6-1)*1+1,8),": ",VLOOKUP(MID('Tab. A1.4-WVG'!$C140,(BD$6-1)*8+(BD$6-1)*1+1,8),AGS,2,FALSE)))</f>
        <v/>
      </c>
      <c r="BE136" s="232" t="str">
        <f>IF(MID('Tab. A1.4-WVG'!$C140,(BE$6-1)*8+(BE$6-1)*1+1,8)="","",CONCATENATE(MID('Tab. A1.4-WVG'!$C140,(BE$6-1)*8+(BE$6-1)*1+1,8),": ",VLOOKUP(MID('Tab. A1.4-WVG'!$C140,(BE$6-1)*8+(BE$6-1)*1+1,8),AGS,2,FALSE)))</f>
        <v/>
      </c>
      <c r="BF136" s="232" t="str">
        <f>IF(MID('Tab. A1.4-WVG'!$C140,(BF$6-1)*8+(BF$6-1)*1+1,8)="","",CONCATENATE(MID('Tab. A1.4-WVG'!$C140,(BF$6-1)*8+(BF$6-1)*1+1,8),": ",VLOOKUP(MID('Tab. A1.4-WVG'!$C140,(BF$6-1)*8+(BF$6-1)*1+1,8),AGS,2,FALSE)))</f>
        <v/>
      </c>
      <c r="BG136" s="232" t="str">
        <f>IF(MID('Tab. A1.4-WVG'!$C140,(BG$6-1)*8+(BG$6-1)*1+1,8)="","",CONCATENATE(MID('Tab. A1.4-WVG'!$C140,(BG$6-1)*8+(BG$6-1)*1+1,8),": ",VLOOKUP(MID('Tab. A1.4-WVG'!$C140,(BG$6-1)*8+(BG$6-1)*1+1,8),AGS,2,FALSE)))</f>
        <v/>
      </c>
      <c r="BH136" s="232" t="str">
        <f>IF(MID('Tab. A1.4-WVG'!$C140,(BH$6-1)*8+(BH$6-1)*1+1,8)="","",CONCATENATE(MID('Tab. A1.4-WVG'!$C140,(BH$6-1)*8+(BH$6-1)*1+1,8),": ",VLOOKUP(MID('Tab. A1.4-WVG'!$C140,(BH$6-1)*8+(BH$6-1)*1+1,8),AGS,2,FALSE)))</f>
        <v/>
      </c>
      <c r="BI136" s="232" t="str">
        <f>IF(MID('Tab. A1.4-WVG'!$C140,(BI$6-1)*8+(BI$6-1)*1+1,8)="","",CONCATENATE(MID('Tab. A1.4-WVG'!$C140,(BI$6-1)*8+(BI$6-1)*1+1,8),": ",VLOOKUP(MID('Tab. A1.4-WVG'!$C140,(BI$6-1)*8+(BI$6-1)*1+1,8),AGS,2,FALSE)))</f>
        <v/>
      </c>
      <c r="BJ136" s="232" t="str">
        <f>IF(MID('Tab. A1.4-WVG'!$C140,(BJ$6-1)*8+(BJ$6-1)*1+1,8)="","",CONCATENATE(MID('Tab. A1.4-WVG'!$C140,(BJ$6-1)*8+(BJ$6-1)*1+1,8),": ",VLOOKUP(MID('Tab. A1.4-WVG'!$C140,(BJ$6-1)*8+(BJ$6-1)*1+1,8),AGS,2,FALSE)))</f>
        <v/>
      </c>
      <c r="BK136" s="232" t="str">
        <f>IF(MID('Tab. A1.4-WVG'!$C140,(BK$6-1)*8+(BK$6-1)*1+1,8)="","",CONCATENATE(MID('Tab. A1.4-WVG'!$C140,(BK$6-1)*8+(BK$6-1)*1+1,8),": ",VLOOKUP(MID('Tab. A1.4-WVG'!$C140,(BK$6-1)*8+(BK$6-1)*1+1,8),AGS,2,FALSE)))</f>
        <v/>
      </c>
      <c r="BL136" s="232" t="str">
        <f>IF(MID('Tab. A1.4-WVG'!$C140,(BL$6-1)*8+(BL$6-1)*1+1,8)="","",CONCATENATE(MID('Tab. A1.4-WVG'!$C140,(BL$6-1)*8+(BL$6-1)*1+1,8),": ",VLOOKUP(MID('Tab. A1.4-WVG'!$C140,(BL$6-1)*8+(BL$6-1)*1+1,8),AGS,2,FALSE)))</f>
        <v/>
      </c>
      <c r="BM136" s="232" t="str">
        <f>IF(MID('Tab. A1.4-WVG'!$C140,(BM$6-1)*8+(BM$6-1)*1+1,8)="","",CONCATENATE(MID('Tab. A1.4-WVG'!$C140,(BM$6-1)*8+(BM$6-1)*1+1,8),": ",VLOOKUP(MID('Tab. A1.4-WVG'!$C140,(BM$6-1)*8+(BM$6-1)*1+1,8),AGS,2,FALSE)))</f>
        <v/>
      </c>
      <c r="BN136" s="232" t="str">
        <f>IF(MID('Tab. A1.4-WVG'!$C140,(BN$6-1)*8+(BN$6-1)*1+1,8)="","",CONCATENATE(MID('Tab. A1.4-WVG'!$C140,(BN$6-1)*8+(BN$6-1)*1+1,8),": ",VLOOKUP(MID('Tab. A1.4-WVG'!$C140,(BN$6-1)*8+(BN$6-1)*1+1,8),AGS,2,FALSE)))</f>
        <v/>
      </c>
      <c r="BO136" s="232" t="str">
        <f>IF(MID('Tab. A1.4-WVG'!$C140,(BO$6-1)*8+(BO$6-1)*1+1,8)="","",CONCATENATE(MID('Tab. A1.4-WVG'!$C140,(BO$6-1)*8+(BO$6-1)*1+1,8),": ",VLOOKUP(MID('Tab. A1.4-WVG'!$C140,(BO$6-1)*8+(BO$6-1)*1+1,8),AGS,2,FALSE)))</f>
        <v/>
      </c>
      <c r="BP136" s="232" t="str">
        <f>IF(MID('Tab. A1.4-WVG'!$C140,(BP$6-1)*8+(BP$6-1)*1+1,8)="","",CONCATENATE(MID('Tab. A1.4-WVG'!$C140,(BP$6-1)*8+(BP$6-1)*1+1,8),": ",VLOOKUP(MID('Tab. A1.4-WVG'!$C140,(BP$6-1)*8+(BP$6-1)*1+1,8),AGS,2,FALSE)))</f>
        <v/>
      </c>
      <c r="BQ136" s="232" t="str">
        <f>IF(MID('Tab. A1.4-WVG'!$C140,(BQ$6-1)*8+(BQ$6-1)*1+1,8)="","",CONCATENATE(MID('Tab. A1.4-WVG'!$C140,(BQ$6-1)*8+(BQ$6-1)*1+1,8),": ",VLOOKUP(MID('Tab. A1.4-WVG'!$C140,(BQ$6-1)*8+(BQ$6-1)*1+1,8),AGS,2,FALSE)))</f>
        <v/>
      </c>
      <c r="BR136" s="232" t="str">
        <f>IF(MID('Tab. A1.4-WVG'!$C140,(BR$6-1)*8+(BR$6-1)*1+1,8)="","",CONCATENATE(MID('Tab. A1.4-WVG'!$C140,(BR$6-1)*8+(BR$6-1)*1+1,8),": ",VLOOKUP(MID('Tab. A1.4-WVG'!$C140,(BR$6-1)*8+(BR$6-1)*1+1,8),AGS,2,FALSE)))</f>
        <v/>
      </c>
      <c r="BS136" s="232" t="str">
        <f>IF(MID('Tab. A1.4-WVG'!$C140,(BS$6-1)*8+(BS$6-1)*1+1,8)="","",CONCATENATE(MID('Tab. A1.4-WVG'!$C140,(BS$6-1)*8+(BS$6-1)*1+1,8),": ",VLOOKUP(MID('Tab. A1.4-WVG'!$C140,(BS$6-1)*8+(BS$6-1)*1+1,8),AGS,2,FALSE)))</f>
        <v/>
      </c>
      <c r="BT136" s="232" t="str">
        <f>IF(MID('Tab. A1.4-WVG'!$C140,(BT$6-1)*8+(BT$6-1)*1+1,8)="","",CONCATENATE(MID('Tab. A1.4-WVG'!$C140,(BT$6-1)*8+(BT$6-1)*1+1,8),": ",VLOOKUP(MID('Tab. A1.4-WVG'!$C140,(BT$6-1)*8+(BT$6-1)*1+1,8),AGS,2,FALSE)))</f>
        <v/>
      </c>
      <c r="BU136" s="232" t="str">
        <f>IF(MID('Tab. A1.4-WVG'!$C140,(BU$6-1)*8+(BU$6-1)*1+1,8)="","",CONCATENATE(MID('Tab. A1.4-WVG'!$C140,(BU$6-1)*8+(BU$6-1)*1+1,8),": ",VLOOKUP(MID('Tab. A1.4-WVG'!$C140,(BU$6-1)*8+(BU$6-1)*1+1,8),AGS,2,FALSE)))</f>
        <v/>
      </c>
      <c r="BV136" s="232" t="str">
        <f>IF(MID('Tab. A1.4-WVG'!$C140,(BV$6-1)*8+(BV$6-1)*1+1,8)="","",CONCATENATE(MID('Tab. A1.4-WVG'!$C140,(BV$6-1)*8+(BV$6-1)*1+1,8),": ",VLOOKUP(MID('Tab. A1.4-WVG'!$C140,(BV$6-1)*8+(BV$6-1)*1+1,8),AGS,2,FALSE)))</f>
        <v/>
      </c>
      <c r="BW136" s="232" t="str">
        <f>IF(MID('Tab. A1.4-WVG'!$C140,(BW$6-1)*8+(BW$6-1)*1+1,8)="","",CONCATENATE(MID('Tab. A1.4-WVG'!$C140,(BW$6-1)*8+(BW$6-1)*1+1,8),": ",VLOOKUP(MID('Tab. A1.4-WVG'!$C140,(BW$6-1)*8+(BW$6-1)*1+1,8),AGS,2,FALSE)))</f>
        <v/>
      </c>
      <c r="BX136" s="232" t="str">
        <f>IF(MID('Tab. A1.4-WVG'!$C140,(BX$6-1)*8+(BX$6-1)*1+1,8)="","",CONCATENATE(MID('Tab. A1.4-WVG'!$C140,(BX$6-1)*8+(BX$6-1)*1+1,8),": ",VLOOKUP(MID('Tab. A1.4-WVG'!$C140,(BX$6-1)*8+(BX$6-1)*1+1,8),AGS,2,FALSE)))</f>
        <v/>
      </c>
      <c r="BY136" s="232" t="str">
        <f>IF(MID('Tab. A1.4-WVG'!$C140,(BY$6-1)*8+(BY$6-1)*1+1,8)="","",CONCATENATE(MID('Tab. A1.4-WVG'!$C140,(BY$6-1)*8+(BY$6-1)*1+1,8),": ",VLOOKUP(MID('Tab. A1.4-WVG'!$C140,(BY$6-1)*8+(BY$6-1)*1+1,8),AGS,2,FALSE)))</f>
        <v/>
      </c>
      <c r="BZ136" s="232" t="str">
        <f>IF(MID('Tab. A1.4-WVG'!$C140,(BZ$6-1)*8+(BZ$6-1)*1+1,8)="","",CONCATENATE(MID('Tab. A1.4-WVG'!$C140,(BZ$6-1)*8+(BZ$6-1)*1+1,8),": ",VLOOKUP(MID('Tab. A1.4-WVG'!$C140,(BZ$6-1)*8+(BZ$6-1)*1+1,8),AGS,2,FALSE)))</f>
        <v/>
      </c>
      <c r="CA136" s="232" t="str">
        <f>IF(MID('Tab. A1.4-WVG'!$C140,(CA$6-1)*8+(CA$6-1)*1+1,8)="","",CONCATENATE(MID('Tab. A1.4-WVG'!$C140,(CA$6-1)*8+(CA$6-1)*1+1,8),": ",VLOOKUP(MID('Tab. A1.4-WVG'!$C140,(CA$6-1)*8+(CA$6-1)*1+1,8),AGS,2,FALSE)))</f>
        <v/>
      </c>
      <c r="CB136" s="232" t="str">
        <f>IF(MID('Tab. A1.4-WVG'!$C140,(CB$6-1)*8+(CB$6-1)*1+1,8)="","",CONCATENATE(MID('Tab. A1.4-WVG'!$C140,(CB$6-1)*8+(CB$6-1)*1+1,8),": ",VLOOKUP(MID('Tab. A1.4-WVG'!$C140,(CB$6-1)*8+(CB$6-1)*1+1,8),AGS,2,FALSE)))</f>
        <v/>
      </c>
      <c r="CC136" s="232" t="str">
        <f>IF(MID('Tab. A1.4-WVG'!$C140,(CC$6-1)*8+(CC$6-1)*1+1,8)="","",CONCATENATE(MID('Tab. A1.4-WVG'!$C140,(CC$6-1)*8+(CC$6-1)*1+1,8),": ",VLOOKUP(MID('Tab. A1.4-WVG'!$C140,(CC$6-1)*8+(CC$6-1)*1+1,8),AGS,2,FALSE)))</f>
        <v/>
      </c>
      <c r="CD136" s="232" t="str">
        <f>IF(MID('Tab. A1.4-WVG'!$C140,(CD$6-1)*8+(CD$6-1)*1+1,8)="","",CONCATENATE(MID('Tab. A1.4-WVG'!$C140,(CD$6-1)*8+(CD$6-1)*1+1,8),": ",VLOOKUP(MID('Tab. A1.4-WVG'!$C140,(CD$6-1)*8+(CD$6-1)*1+1,8),AGS,2,FALSE)))</f>
        <v/>
      </c>
      <c r="CE136" s="232" t="str">
        <f>IF(MID('Tab. A1.4-WVG'!$C140,(CE$6-1)*8+(CE$6-1)*1+1,8)="","",CONCATENATE(MID('Tab. A1.4-WVG'!$C140,(CE$6-1)*8+(CE$6-1)*1+1,8),": ",VLOOKUP(MID('Tab. A1.4-WVG'!$C140,(CE$6-1)*8+(CE$6-1)*1+1,8),AGS,2,FALSE)))</f>
        <v/>
      </c>
      <c r="CF136" s="232" t="str">
        <f>IF(MID('Tab. A1.4-WVG'!$C140,(CF$6-1)*8+(CF$6-1)*1+1,8)="","",CONCATENATE(MID('Tab. A1.4-WVG'!$C140,(CF$6-1)*8+(CF$6-1)*1+1,8),": ",VLOOKUP(MID('Tab. A1.4-WVG'!$C140,(CF$6-1)*8+(CF$6-1)*1+1,8),AGS,2,FALSE)))</f>
        <v/>
      </c>
      <c r="CG136" s="232" t="str">
        <f>IF(MID('Tab. A1.4-WVG'!$C140,(CG$6-1)*8+(CG$6-1)*1+1,8)="","",CONCATENATE(MID('Tab. A1.4-WVG'!$C140,(CG$6-1)*8+(CG$6-1)*1+1,8),": ",VLOOKUP(MID('Tab. A1.4-WVG'!$C140,(CG$6-1)*8+(CG$6-1)*1+1,8),AGS,2,FALSE)))</f>
        <v/>
      </c>
      <c r="CH136" s="232" t="str">
        <f>IF(MID('Tab. A1.4-WVG'!$C140,(CH$6-1)*8+(CH$6-1)*1+1,8)="","",CONCATENATE(MID('Tab. A1.4-WVG'!$C140,(CH$6-1)*8+(CH$6-1)*1+1,8),": ",VLOOKUP(MID('Tab. A1.4-WVG'!$C140,(CH$6-1)*8+(CH$6-1)*1+1,8),AGS,2,FALSE)))</f>
        <v/>
      </c>
      <c r="CI136" s="232" t="str">
        <f>IF(MID('Tab. A1.4-WVG'!$C140,(CI$6-1)*8+(CI$6-1)*1+1,8)="","",CONCATENATE(MID('Tab. A1.4-WVG'!$C140,(CI$6-1)*8+(CI$6-1)*1+1,8),": ",VLOOKUP(MID('Tab. A1.4-WVG'!$C140,(CI$6-1)*8+(CI$6-1)*1+1,8),AGS,2,FALSE)))</f>
        <v/>
      </c>
      <c r="CJ136" s="232" t="str">
        <f>IF(MID('Tab. A1.4-WVG'!$C140,(CJ$6-1)*8+(CJ$6-1)*1+1,8)="","",CONCATENATE(MID('Tab. A1.4-WVG'!$C140,(CJ$6-1)*8+(CJ$6-1)*1+1,8),": ",VLOOKUP(MID('Tab. A1.4-WVG'!$C140,(CJ$6-1)*8+(CJ$6-1)*1+1,8),AGS,2,FALSE)))</f>
        <v/>
      </c>
      <c r="CK136" s="232" t="str">
        <f>IF(MID('Tab. A1.4-WVG'!$C140,(CK$6-1)*8+(CK$6-1)*1+1,8)="","",CONCATENATE(MID('Tab. A1.4-WVG'!$C140,(CK$6-1)*8+(CK$6-1)*1+1,8),": ",VLOOKUP(MID('Tab. A1.4-WVG'!$C140,(CK$6-1)*8+(CK$6-1)*1+1,8),AGS,2,FALSE)))</f>
        <v/>
      </c>
      <c r="CL136" s="232" t="str">
        <f>IF(MID('Tab. A1.4-WVG'!$C140,(CL$6-1)*8+(CL$6-1)*1+1,8)="","",CONCATENATE(MID('Tab. A1.4-WVG'!$C140,(CL$6-1)*8+(CL$6-1)*1+1,8),": ",VLOOKUP(MID('Tab. A1.4-WVG'!$C140,(CL$6-1)*8+(CL$6-1)*1+1,8),AGS,2,FALSE)))</f>
        <v/>
      </c>
      <c r="CM136" s="232" t="str">
        <f>IF(MID('Tab. A1.4-WVG'!$C140,(CM$6-1)*8+(CM$6-1)*1+1,8)="","",CONCATENATE(MID('Tab. A1.4-WVG'!$C140,(CM$6-1)*8+(CM$6-1)*1+1,8),": ",VLOOKUP(MID('Tab. A1.4-WVG'!$C140,(CM$6-1)*8+(CM$6-1)*1+1,8),AGS,2,FALSE)))</f>
        <v/>
      </c>
      <c r="CN136" s="232" t="str">
        <f>IF(MID('Tab. A1.4-WVG'!$C140,(CN$6-1)*8+(CN$6-1)*1+1,8)="","",CONCATENATE(MID('Tab. A1.4-WVG'!$C140,(CN$6-1)*8+(CN$6-1)*1+1,8),": ",VLOOKUP(MID('Tab. A1.4-WVG'!$C140,(CN$6-1)*8+(CN$6-1)*1+1,8),AGS,2,FALSE)))</f>
        <v/>
      </c>
      <c r="CO136" s="232" t="str">
        <f>IF(MID('Tab. A1.4-WVG'!$C140,(CO$6-1)*8+(CO$6-1)*1+1,8)="","",CONCATENATE(MID('Tab. A1.4-WVG'!$C140,(CO$6-1)*8+(CO$6-1)*1+1,8),": ",VLOOKUP(MID('Tab. A1.4-WVG'!$C140,(CO$6-1)*8+(CO$6-1)*1+1,8),AGS,2,FALSE)))</f>
        <v/>
      </c>
      <c r="CP136" s="232" t="str">
        <f>IF(MID('Tab. A1.4-WVG'!$C140,(CP$6-1)*8+(CP$6-1)*1+1,8)="","",CONCATENATE(MID('Tab. A1.4-WVG'!$C140,(CP$6-1)*8+(CP$6-1)*1+1,8),": ",VLOOKUP(MID('Tab. A1.4-WVG'!$C140,(CP$6-1)*8+(CP$6-1)*1+1,8),AGS,2,FALSE)))</f>
        <v/>
      </c>
      <c r="CQ136" s="232" t="str">
        <f>IF(MID('Tab. A1.4-WVG'!$C140,(CQ$6-1)*8+(CQ$6-1)*1+1,8)="","",CONCATENATE(MID('Tab. A1.4-WVG'!$C140,(CQ$6-1)*8+(CQ$6-1)*1+1,8),": ",VLOOKUP(MID('Tab. A1.4-WVG'!$C140,(CQ$6-1)*8+(CQ$6-1)*1+1,8),AGS,2,FALSE)))</f>
        <v/>
      </c>
      <c r="CR136" s="232" t="str">
        <f>IF(MID('Tab. A1.4-WVG'!$C140,(CR$6-1)*8+(CR$6-1)*1+1,8)="","",CONCATENATE(MID('Tab. A1.4-WVG'!$C140,(CR$6-1)*8+(CR$6-1)*1+1,8),": ",VLOOKUP(MID('Tab. A1.4-WVG'!$C140,(CR$6-1)*8+(CR$6-1)*1+1,8),AGS,2,FALSE)))</f>
        <v/>
      </c>
      <c r="CS136" s="232" t="str">
        <f>IF(MID('Tab. A1.4-WVG'!$C140,(CS$6-1)*8+(CS$6-1)*1+1,8)="","",CONCATENATE(MID('Tab. A1.4-WVG'!$C140,(CS$6-1)*8+(CS$6-1)*1+1,8),": ",VLOOKUP(MID('Tab. A1.4-WVG'!$C140,(CS$6-1)*8+(CS$6-1)*1+1,8),AGS,2,FALSE)))</f>
        <v/>
      </c>
      <c r="CT136" s="232" t="str">
        <f>IF(MID('Tab. A1.4-WVG'!$C140,(CT$6-1)*8+(CT$6-1)*1+1,8)="","",CONCATENATE(MID('Tab. A1.4-WVG'!$C140,(CT$6-1)*8+(CT$6-1)*1+1,8),": ",VLOOKUP(MID('Tab. A1.4-WVG'!$C140,(CT$6-1)*8+(CT$6-1)*1+1,8),AGS,2,FALSE)))</f>
        <v/>
      </c>
      <c r="CU136" s="232" t="str">
        <f>IF(MID('Tab. A1.4-WVG'!$C140,(CU$6-1)*8+(CU$6-1)*1+1,8)="","",CONCATENATE(MID('Tab. A1.4-WVG'!$C140,(CU$6-1)*8+(CU$6-1)*1+1,8),": ",VLOOKUP(MID('Tab. A1.4-WVG'!$C140,(CU$6-1)*8+(CU$6-1)*1+1,8),AGS,2,FALSE)))</f>
        <v/>
      </c>
      <c r="CV136" s="232" t="str">
        <f>IF(MID('Tab. A1.4-WVG'!$C140,(CV$6-1)*8+(CV$6-1)*1+1,8)="","",CONCATENATE(MID('Tab. A1.4-WVG'!$C140,(CV$6-1)*8+(CV$6-1)*1+1,8),": ",VLOOKUP(MID('Tab. A1.4-WVG'!$C140,(CV$6-1)*8+(CV$6-1)*1+1,8),AGS,2,FALSE)))</f>
        <v/>
      </c>
      <c r="CW136" s="232" t="str">
        <f>IF(MID('Tab. A1.4-WVG'!$C140,(CW$6-1)*8+(CW$6-1)*1+1,8)="","",CONCATENATE(MID('Tab. A1.4-WVG'!$C140,(CW$6-1)*8+(CW$6-1)*1+1,8),": ",VLOOKUP(MID('Tab. A1.4-WVG'!$C140,(CW$6-1)*8+(CW$6-1)*1+1,8),AGS,2,FALSE)))</f>
        <v/>
      </c>
      <c r="CX136" s="39">
        <f t="shared" ref="CX136:CX199" si="2">COUNTIF(B136:CW136,#N/A)</f>
        <v>0</v>
      </c>
    </row>
    <row r="137" spans="1:102" ht="38.25" customHeight="1" x14ac:dyDescent="0.2">
      <c r="A137" s="231" t="str">
        <f>IF('Tab. A1.4-WVG'!A141="","",'Tab. A1.4-WVG'!A141)</f>
        <v/>
      </c>
      <c r="B137" s="232" t="str">
        <f>IF(MID('Tab. A1.4-WVG'!$C141,(B$6-1)*8+(B$6-1)*1+1,8)="","",CONCATENATE(MID('Tab. A1.4-WVG'!$C141,(B$6-1)*8+(B$6-1)*1+1,8),": ",VLOOKUP(MID('Tab. A1.4-WVG'!$C141,(B$6-1)*8+(B$6-1)*1+1,8),AGS,2,FALSE)))</f>
        <v/>
      </c>
      <c r="C137" s="232" t="str">
        <f>IF(MID('Tab. A1.4-WVG'!$C141,(C$6-1)*8+(C$6-1)*1+1,8)="","",CONCATENATE(MID('Tab. A1.4-WVG'!$C141,(C$6-1)*8+(C$6-1)*1+1,8),": ",VLOOKUP(MID('Tab. A1.4-WVG'!$C141,(C$6-1)*8+(C$6-1)*1+1,8),AGS,2,FALSE)))</f>
        <v/>
      </c>
      <c r="D137" s="232" t="str">
        <f>IF(MID('Tab. A1.4-WVG'!$C141,(D$6-1)*8+(D$6-1)*1+1,8)="","",CONCATENATE(MID('Tab. A1.4-WVG'!$C141,(D$6-1)*8+(D$6-1)*1+1,8),": ",VLOOKUP(MID('Tab. A1.4-WVG'!$C141,(D$6-1)*8+(D$6-1)*1+1,8),AGS,2,FALSE)))</f>
        <v/>
      </c>
      <c r="E137" s="232" t="str">
        <f>IF(MID('Tab. A1.4-WVG'!$C141,(E$6-1)*8+(E$6-1)*1+1,8)="","",CONCATENATE(MID('Tab. A1.4-WVG'!$C141,(E$6-1)*8+(E$6-1)*1+1,8),": ",VLOOKUP(MID('Tab. A1.4-WVG'!$C141,(E$6-1)*8+(E$6-1)*1+1,8),AGS,2,FALSE)))</f>
        <v/>
      </c>
      <c r="F137" s="232" t="str">
        <f>IF(MID('Tab. A1.4-WVG'!$C141,(F$6-1)*8+(F$6-1)*1+1,8)="","",CONCATENATE(MID('Tab. A1.4-WVG'!$C141,(F$6-1)*8+(F$6-1)*1+1,8),": ",VLOOKUP(MID('Tab. A1.4-WVG'!$C141,(F$6-1)*8+(F$6-1)*1+1,8),AGS,2,FALSE)))</f>
        <v/>
      </c>
      <c r="G137" s="232" t="str">
        <f>IF(MID('Tab. A1.4-WVG'!$C141,(G$6-1)*8+(G$6-1)*1+1,8)="","",CONCATENATE(MID('Tab. A1.4-WVG'!$C141,(G$6-1)*8+(G$6-1)*1+1,8),": ",VLOOKUP(MID('Tab. A1.4-WVG'!$C141,(G$6-1)*8+(G$6-1)*1+1,8),AGS,2,FALSE)))</f>
        <v/>
      </c>
      <c r="H137" s="232" t="str">
        <f>IF(MID('Tab. A1.4-WVG'!$C141,(H$6-1)*8+(H$6-1)*1+1,8)="","",CONCATENATE(MID('Tab. A1.4-WVG'!$C141,(H$6-1)*8+(H$6-1)*1+1,8),": ",VLOOKUP(MID('Tab. A1.4-WVG'!$C141,(H$6-1)*8+(H$6-1)*1+1,8),AGS,2,FALSE)))</f>
        <v/>
      </c>
      <c r="I137" s="232" t="str">
        <f>IF(MID('Tab. A1.4-WVG'!$C141,(I$6-1)*8+(I$6-1)*1+1,8)="","",CONCATENATE(MID('Tab. A1.4-WVG'!$C141,(I$6-1)*8+(I$6-1)*1+1,8),": ",VLOOKUP(MID('Tab. A1.4-WVG'!$C141,(I$6-1)*8+(I$6-1)*1+1,8),AGS,2,FALSE)))</f>
        <v/>
      </c>
      <c r="J137" s="232" t="str">
        <f>IF(MID('Tab. A1.4-WVG'!$C141,(J$6-1)*8+(J$6-1)*1+1,8)="","",CONCATENATE(MID('Tab. A1.4-WVG'!$C141,(J$6-1)*8+(J$6-1)*1+1,8),": ",VLOOKUP(MID('Tab. A1.4-WVG'!$C141,(J$6-1)*8+(J$6-1)*1+1,8),AGS,2,FALSE)))</f>
        <v/>
      </c>
      <c r="K137" s="232" t="str">
        <f>IF(MID('Tab. A1.4-WVG'!$C141,(K$6-1)*8+(K$6-1)*1+1,8)="","",CONCATENATE(MID('Tab. A1.4-WVG'!$C141,(K$6-1)*8+(K$6-1)*1+1,8),": ",VLOOKUP(MID('Tab. A1.4-WVG'!$C141,(K$6-1)*8+(K$6-1)*1+1,8),AGS,2,FALSE)))</f>
        <v/>
      </c>
      <c r="L137" s="232" t="str">
        <f>IF(MID('Tab. A1.4-WVG'!$C141,(L$6-1)*8+(L$6-1)*1+1,8)="","",CONCATENATE(MID('Tab. A1.4-WVG'!$C141,(L$6-1)*8+(L$6-1)*1+1,8),": ",VLOOKUP(MID('Tab. A1.4-WVG'!$C141,(L$6-1)*8+(L$6-1)*1+1,8),AGS,2,FALSE)))</f>
        <v/>
      </c>
      <c r="M137" s="232" t="str">
        <f>IF(MID('Tab. A1.4-WVG'!$C141,(M$6-1)*8+(M$6-1)*1+1,8)="","",CONCATENATE(MID('Tab. A1.4-WVG'!$C141,(M$6-1)*8+(M$6-1)*1+1,8),": ",VLOOKUP(MID('Tab. A1.4-WVG'!$C141,(M$6-1)*8+(M$6-1)*1+1,8),AGS,2,FALSE)))</f>
        <v/>
      </c>
      <c r="N137" s="232" t="str">
        <f>IF(MID('Tab. A1.4-WVG'!$C141,(N$6-1)*8+(N$6-1)*1+1,8)="","",CONCATENATE(MID('Tab. A1.4-WVG'!$C141,(N$6-1)*8+(N$6-1)*1+1,8),": ",VLOOKUP(MID('Tab. A1.4-WVG'!$C141,(N$6-1)*8+(N$6-1)*1+1,8),AGS,2,FALSE)))</f>
        <v/>
      </c>
      <c r="O137" s="232" t="str">
        <f>IF(MID('Tab. A1.4-WVG'!$C141,(O$6-1)*8+(O$6-1)*1+1,8)="","",CONCATENATE(MID('Tab. A1.4-WVG'!$C141,(O$6-1)*8+(O$6-1)*1+1,8),": ",VLOOKUP(MID('Tab. A1.4-WVG'!$C141,(O$6-1)*8+(O$6-1)*1+1,8),AGS,2,FALSE)))</f>
        <v/>
      </c>
      <c r="P137" s="232" t="str">
        <f>IF(MID('Tab. A1.4-WVG'!$C141,(P$6-1)*8+(P$6-1)*1+1,8)="","",CONCATENATE(MID('Tab. A1.4-WVG'!$C141,(P$6-1)*8+(P$6-1)*1+1,8),": ",VLOOKUP(MID('Tab. A1.4-WVG'!$C141,(P$6-1)*8+(P$6-1)*1+1,8),AGS,2,FALSE)))</f>
        <v/>
      </c>
      <c r="Q137" s="232" t="str">
        <f>IF(MID('Tab. A1.4-WVG'!$C141,(Q$6-1)*8+(Q$6-1)*1+1,8)="","",CONCATENATE(MID('Tab. A1.4-WVG'!$C141,(Q$6-1)*8+(Q$6-1)*1+1,8),": ",VLOOKUP(MID('Tab. A1.4-WVG'!$C141,(Q$6-1)*8+(Q$6-1)*1+1,8),AGS,2,FALSE)))</f>
        <v/>
      </c>
      <c r="R137" s="232" t="str">
        <f>IF(MID('Tab. A1.4-WVG'!$C141,(R$6-1)*8+(R$6-1)*1+1,8)="","",CONCATENATE(MID('Tab. A1.4-WVG'!$C141,(R$6-1)*8+(R$6-1)*1+1,8),": ",VLOOKUP(MID('Tab. A1.4-WVG'!$C141,(R$6-1)*8+(R$6-1)*1+1,8),AGS,2,FALSE)))</f>
        <v/>
      </c>
      <c r="S137" s="232" t="str">
        <f>IF(MID('Tab. A1.4-WVG'!$C141,(S$6-1)*8+(S$6-1)*1+1,8)="","",CONCATENATE(MID('Tab. A1.4-WVG'!$C141,(S$6-1)*8+(S$6-1)*1+1,8),": ",VLOOKUP(MID('Tab. A1.4-WVG'!$C141,(S$6-1)*8+(S$6-1)*1+1,8),AGS,2,FALSE)))</f>
        <v/>
      </c>
      <c r="T137" s="232" t="str">
        <f>IF(MID('Tab. A1.4-WVG'!$C141,(T$6-1)*8+(T$6-1)*1+1,8)="","",CONCATENATE(MID('Tab. A1.4-WVG'!$C141,(T$6-1)*8+(T$6-1)*1+1,8),": ",VLOOKUP(MID('Tab. A1.4-WVG'!$C141,(T$6-1)*8+(T$6-1)*1+1,8),AGS,2,FALSE)))</f>
        <v/>
      </c>
      <c r="U137" s="232" t="str">
        <f>IF(MID('Tab. A1.4-WVG'!$C141,(U$6-1)*8+(U$6-1)*1+1,8)="","",CONCATENATE(MID('Tab. A1.4-WVG'!$C141,(U$6-1)*8+(U$6-1)*1+1,8),": ",VLOOKUP(MID('Tab. A1.4-WVG'!$C141,(U$6-1)*8+(U$6-1)*1+1,8),AGS,2,FALSE)))</f>
        <v/>
      </c>
      <c r="V137" s="232" t="str">
        <f>IF(MID('Tab. A1.4-WVG'!$C141,(V$6-1)*8+(V$6-1)*1+1,8)="","",CONCATENATE(MID('Tab. A1.4-WVG'!$C141,(V$6-1)*8+(V$6-1)*1+1,8),": ",VLOOKUP(MID('Tab. A1.4-WVG'!$C141,(V$6-1)*8+(V$6-1)*1+1,8),AGS,2,FALSE)))</f>
        <v/>
      </c>
      <c r="W137" s="232" t="str">
        <f>IF(MID('Tab. A1.4-WVG'!$C141,(W$6-1)*8+(W$6-1)*1+1,8)="","",CONCATENATE(MID('Tab. A1.4-WVG'!$C141,(W$6-1)*8+(W$6-1)*1+1,8),": ",VLOOKUP(MID('Tab. A1.4-WVG'!$C141,(W$6-1)*8+(W$6-1)*1+1,8),AGS,2,FALSE)))</f>
        <v/>
      </c>
      <c r="X137" s="232" t="str">
        <f>IF(MID('Tab. A1.4-WVG'!$C141,(X$6-1)*8+(X$6-1)*1+1,8)="","",CONCATENATE(MID('Tab. A1.4-WVG'!$C141,(X$6-1)*8+(X$6-1)*1+1,8),": ",VLOOKUP(MID('Tab. A1.4-WVG'!$C141,(X$6-1)*8+(X$6-1)*1+1,8),AGS,2,FALSE)))</f>
        <v/>
      </c>
      <c r="Y137" s="232" t="str">
        <f>IF(MID('Tab. A1.4-WVG'!$C141,(Y$6-1)*8+(Y$6-1)*1+1,8)="","",CONCATENATE(MID('Tab. A1.4-WVG'!$C141,(Y$6-1)*8+(Y$6-1)*1+1,8),": ",VLOOKUP(MID('Tab. A1.4-WVG'!$C141,(Y$6-1)*8+(Y$6-1)*1+1,8),AGS,2,FALSE)))</f>
        <v/>
      </c>
      <c r="Z137" s="232" t="str">
        <f>IF(MID('Tab. A1.4-WVG'!$C141,(Z$6-1)*8+(Z$6-1)*1+1,8)="","",CONCATENATE(MID('Tab. A1.4-WVG'!$C141,(Z$6-1)*8+(Z$6-1)*1+1,8),": ",VLOOKUP(MID('Tab. A1.4-WVG'!$C141,(Z$6-1)*8+(Z$6-1)*1+1,8),AGS,2,FALSE)))</f>
        <v/>
      </c>
      <c r="AA137" s="232" t="str">
        <f>IF(MID('Tab. A1.4-WVG'!$C141,(AA$6-1)*8+(AA$6-1)*1+1,8)="","",CONCATENATE(MID('Tab. A1.4-WVG'!$C141,(AA$6-1)*8+(AA$6-1)*1+1,8),": ",VLOOKUP(MID('Tab. A1.4-WVG'!$C141,(AA$6-1)*8+(AA$6-1)*1+1,8),AGS,2,FALSE)))</f>
        <v/>
      </c>
      <c r="AB137" s="232" t="str">
        <f>IF(MID('Tab. A1.4-WVG'!$C141,(AB$6-1)*8+(AB$6-1)*1+1,8)="","",CONCATENATE(MID('Tab. A1.4-WVG'!$C141,(AB$6-1)*8+(AB$6-1)*1+1,8),": ",VLOOKUP(MID('Tab. A1.4-WVG'!$C141,(AB$6-1)*8+(AB$6-1)*1+1,8),AGS,2,FALSE)))</f>
        <v/>
      </c>
      <c r="AC137" s="232" t="str">
        <f>IF(MID('Tab. A1.4-WVG'!$C141,(AC$6-1)*8+(AC$6-1)*1+1,8)="","",CONCATENATE(MID('Tab. A1.4-WVG'!$C141,(AC$6-1)*8+(AC$6-1)*1+1,8),": ",VLOOKUP(MID('Tab. A1.4-WVG'!$C141,(AC$6-1)*8+(AC$6-1)*1+1,8),AGS,2,FALSE)))</f>
        <v/>
      </c>
      <c r="AD137" s="232" t="str">
        <f>IF(MID('Tab. A1.4-WVG'!$C141,(AD$6-1)*8+(AD$6-1)*1+1,8)="","",CONCATENATE(MID('Tab. A1.4-WVG'!$C141,(AD$6-1)*8+(AD$6-1)*1+1,8),": ",VLOOKUP(MID('Tab. A1.4-WVG'!$C141,(AD$6-1)*8+(AD$6-1)*1+1,8),AGS,2,FALSE)))</f>
        <v/>
      </c>
      <c r="AE137" s="232" t="str">
        <f>IF(MID('Tab. A1.4-WVG'!$C141,(AE$6-1)*8+(AE$6-1)*1+1,8)="","",CONCATENATE(MID('Tab. A1.4-WVG'!$C141,(AE$6-1)*8+(AE$6-1)*1+1,8),": ",VLOOKUP(MID('Tab. A1.4-WVG'!$C141,(AE$6-1)*8+(AE$6-1)*1+1,8),AGS,2,FALSE)))</f>
        <v/>
      </c>
      <c r="AF137" s="232" t="str">
        <f>IF(MID('Tab. A1.4-WVG'!$C141,(AF$6-1)*8+(AF$6-1)*1+1,8)="","",CONCATENATE(MID('Tab. A1.4-WVG'!$C141,(AF$6-1)*8+(AF$6-1)*1+1,8),": ",VLOOKUP(MID('Tab. A1.4-WVG'!$C141,(AF$6-1)*8+(AF$6-1)*1+1,8),AGS,2,FALSE)))</f>
        <v/>
      </c>
      <c r="AG137" s="232" t="str">
        <f>IF(MID('Tab. A1.4-WVG'!$C141,(AG$6-1)*8+(AG$6-1)*1+1,8)="","",CONCATENATE(MID('Tab. A1.4-WVG'!$C141,(AG$6-1)*8+(AG$6-1)*1+1,8),": ",VLOOKUP(MID('Tab. A1.4-WVG'!$C141,(AG$6-1)*8+(AG$6-1)*1+1,8),AGS,2,FALSE)))</f>
        <v/>
      </c>
      <c r="AH137" s="232" t="str">
        <f>IF(MID('Tab. A1.4-WVG'!$C141,(AH$6-1)*8+(AH$6-1)*1+1,8)="","",CONCATENATE(MID('Tab. A1.4-WVG'!$C141,(AH$6-1)*8+(AH$6-1)*1+1,8),": ",VLOOKUP(MID('Tab. A1.4-WVG'!$C141,(AH$6-1)*8+(AH$6-1)*1+1,8),AGS,2,FALSE)))</f>
        <v/>
      </c>
      <c r="AI137" s="232" t="str">
        <f>IF(MID('Tab. A1.4-WVG'!$C141,(AI$6-1)*8+(AI$6-1)*1+1,8)="","",CONCATENATE(MID('Tab. A1.4-WVG'!$C141,(AI$6-1)*8+(AI$6-1)*1+1,8),": ",VLOOKUP(MID('Tab. A1.4-WVG'!$C141,(AI$6-1)*8+(AI$6-1)*1+1,8),AGS,2,FALSE)))</f>
        <v/>
      </c>
      <c r="AJ137" s="232" t="str">
        <f>IF(MID('Tab. A1.4-WVG'!$C141,(AJ$6-1)*8+(AJ$6-1)*1+1,8)="","",CONCATENATE(MID('Tab. A1.4-WVG'!$C141,(AJ$6-1)*8+(AJ$6-1)*1+1,8),": ",VLOOKUP(MID('Tab. A1.4-WVG'!$C141,(AJ$6-1)*8+(AJ$6-1)*1+1,8),AGS,2,FALSE)))</f>
        <v/>
      </c>
      <c r="AK137" s="232" t="str">
        <f>IF(MID('Tab. A1.4-WVG'!$C141,(AK$6-1)*8+(AK$6-1)*1+1,8)="","",CONCATENATE(MID('Tab. A1.4-WVG'!$C141,(AK$6-1)*8+(AK$6-1)*1+1,8),": ",VLOOKUP(MID('Tab. A1.4-WVG'!$C141,(AK$6-1)*8+(AK$6-1)*1+1,8),AGS,2,FALSE)))</f>
        <v/>
      </c>
      <c r="AL137" s="232" t="str">
        <f>IF(MID('Tab. A1.4-WVG'!$C141,(AL$6-1)*8+(AL$6-1)*1+1,8)="","",CONCATENATE(MID('Tab. A1.4-WVG'!$C141,(AL$6-1)*8+(AL$6-1)*1+1,8),": ",VLOOKUP(MID('Tab. A1.4-WVG'!$C141,(AL$6-1)*8+(AL$6-1)*1+1,8),AGS,2,FALSE)))</f>
        <v/>
      </c>
      <c r="AM137" s="232" t="str">
        <f>IF(MID('Tab. A1.4-WVG'!$C141,(AM$6-1)*8+(AM$6-1)*1+1,8)="","",CONCATENATE(MID('Tab. A1.4-WVG'!$C141,(AM$6-1)*8+(AM$6-1)*1+1,8),": ",VLOOKUP(MID('Tab. A1.4-WVG'!$C141,(AM$6-1)*8+(AM$6-1)*1+1,8),AGS,2,FALSE)))</f>
        <v/>
      </c>
      <c r="AN137" s="232" t="str">
        <f>IF(MID('Tab. A1.4-WVG'!$C141,(AN$6-1)*8+(AN$6-1)*1+1,8)="","",CONCATENATE(MID('Tab. A1.4-WVG'!$C141,(AN$6-1)*8+(AN$6-1)*1+1,8),": ",VLOOKUP(MID('Tab. A1.4-WVG'!$C141,(AN$6-1)*8+(AN$6-1)*1+1,8),AGS,2,FALSE)))</f>
        <v/>
      </c>
      <c r="AO137" s="232" t="str">
        <f>IF(MID('Tab. A1.4-WVG'!$C141,(AO$6-1)*8+(AO$6-1)*1+1,8)="","",CONCATENATE(MID('Tab. A1.4-WVG'!$C141,(AO$6-1)*8+(AO$6-1)*1+1,8),": ",VLOOKUP(MID('Tab. A1.4-WVG'!$C141,(AO$6-1)*8+(AO$6-1)*1+1,8),AGS,2,FALSE)))</f>
        <v/>
      </c>
      <c r="AP137" s="232" t="str">
        <f>IF(MID('Tab. A1.4-WVG'!$C141,(AP$6-1)*8+(AP$6-1)*1+1,8)="","",CONCATENATE(MID('Tab. A1.4-WVG'!$C141,(AP$6-1)*8+(AP$6-1)*1+1,8),": ",VLOOKUP(MID('Tab. A1.4-WVG'!$C141,(AP$6-1)*8+(AP$6-1)*1+1,8),AGS,2,FALSE)))</f>
        <v/>
      </c>
      <c r="AQ137" s="232" t="str">
        <f>IF(MID('Tab. A1.4-WVG'!$C141,(AQ$6-1)*8+(AQ$6-1)*1+1,8)="","",CONCATENATE(MID('Tab. A1.4-WVG'!$C141,(AQ$6-1)*8+(AQ$6-1)*1+1,8),": ",VLOOKUP(MID('Tab. A1.4-WVG'!$C141,(AQ$6-1)*8+(AQ$6-1)*1+1,8),AGS,2,FALSE)))</f>
        <v/>
      </c>
      <c r="AR137" s="232" t="str">
        <f>IF(MID('Tab. A1.4-WVG'!$C141,(AR$6-1)*8+(AR$6-1)*1+1,8)="","",CONCATENATE(MID('Tab. A1.4-WVG'!$C141,(AR$6-1)*8+(AR$6-1)*1+1,8),": ",VLOOKUP(MID('Tab. A1.4-WVG'!$C141,(AR$6-1)*8+(AR$6-1)*1+1,8),AGS,2,FALSE)))</f>
        <v/>
      </c>
      <c r="AS137" s="232" t="str">
        <f>IF(MID('Tab. A1.4-WVG'!$C141,(AS$6-1)*8+(AS$6-1)*1+1,8)="","",CONCATENATE(MID('Tab. A1.4-WVG'!$C141,(AS$6-1)*8+(AS$6-1)*1+1,8),": ",VLOOKUP(MID('Tab. A1.4-WVG'!$C141,(AS$6-1)*8+(AS$6-1)*1+1,8),AGS,2,FALSE)))</f>
        <v/>
      </c>
      <c r="AT137" s="232" t="str">
        <f>IF(MID('Tab. A1.4-WVG'!$C141,(AT$6-1)*8+(AT$6-1)*1+1,8)="","",CONCATENATE(MID('Tab. A1.4-WVG'!$C141,(AT$6-1)*8+(AT$6-1)*1+1,8),": ",VLOOKUP(MID('Tab. A1.4-WVG'!$C141,(AT$6-1)*8+(AT$6-1)*1+1,8),AGS,2,FALSE)))</f>
        <v/>
      </c>
      <c r="AU137" s="232" t="str">
        <f>IF(MID('Tab. A1.4-WVG'!$C141,(AU$6-1)*8+(AU$6-1)*1+1,8)="","",CONCATENATE(MID('Tab. A1.4-WVG'!$C141,(AU$6-1)*8+(AU$6-1)*1+1,8),": ",VLOOKUP(MID('Tab. A1.4-WVG'!$C141,(AU$6-1)*8+(AU$6-1)*1+1,8),AGS,2,FALSE)))</f>
        <v/>
      </c>
      <c r="AV137" s="232" t="str">
        <f>IF(MID('Tab. A1.4-WVG'!$C141,(AV$6-1)*8+(AV$6-1)*1+1,8)="","",CONCATENATE(MID('Tab. A1.4-WVG'!$C141,(AV$6-1)*8+(AV$6-1)*1+1,8),": ",VLOOKUP(MID('Tab. A1.4-WVG'!$C141,(AV$6-1)*8+(AV$6-1)*1+1,8),AGS,2,FALSE)))</f>
        <v/>
      </c>
      <c r="AW137" s="232" t="str">
        <f>IF(MID('Tab. A1.4-WVG'!$C141,(AW$6-1)*8+(AW$6-1)*1+1,8)="","",CONCATENATE(MID('Tab. A1.4-WVG'!$C141,(AW$6-1)*8+(AW$6-1)*1+1,8),": ",VLOOKUP(MID('Tab. A1.4-WVG'!$C141,(AW$6-1)*8+(AW$6-1)*1+1,8),AGS,2,FALSE)))</f>
        <v/>
      </c>
      <c r="AX137" s="232" t="str">
        <f>IF(MID('Tab. A1.4-WVG'!$C141,(AX$6-1)*8+(AX$6-1)*1+1,8)="","",CONCATENATE(MID('Tab. A1.4-WVG'!$C141,(AX$6-1)*8+(AX$6-1)*1+1,8),": ",VLOOKUP(MID('Tab. A1.4-WVG'!$C141,(AX$6-1)*8+(AX$6-1)*1+1,8),AGS,2,FALSE)))</f>
        <v/>
      </c>
      <c r="AY137" s="232" t="str">
        <f>IF(MID('Tab. A1.4-WVG'!$C141,(AY$6-1)*8+(AY$6-1)*1+1,8)="","",CONCATENATE(MID('Tab. A1.4-WVG'!$C141,(AY$6-1)*8+(AY$6-1)*1+1,8),": ",VLOOKUP(MID('Tab. A1.4-WVG'!$C141,(AY$6-1)*8+(AY$6-1)*1+1,8),AGS,2,FALSE)))</f>
        <v/>
      </c>
      <c r="AZ137" s="232" t="str">
        <f>IF(MID('Tab. A1.4-WVG'!$C141,(AZ$6-1)*8+(AZ$6-1)*1+1,8)="","",CONCATENATE(MID('Tab. A1.4-WVG'!$C141,(AZ$6-1)*8+(AZ$6-1)*1+1,8),": ",VLOOKUP(MID('Tab. A1.4-WVG'!$C141,(AZ$6-1)*8+(AZ$6-1)*1+1,8),AGS,2,FALSE)))</f>
        <v/>
      </c>
      <c r="BA137" s="232" t="str">
        <f>IF(MID('Tab. A1.4-WVG'!$C141,(BA$6-1)*8+(BA$6-1)*1+1,8)="","",CONCATENATE(MID('Tab. A1.4-WVG'!$C141,(BA$6-1)*8+(BA$6-1)*1+1,8),": ",VLOOKUP(MID('Tab. A1.4-WVG'!$C141,(BA$6-1)*8+(BA$6-1)*1+1,8),AGS,2,FALSE)))</f>
        <v/>
      </c>
      <c r="BB137" s="232" t="str">
        <f>IF(MID('Tab. A1.4-WVG'!$C141,(BB$6-1)*8+(BB$6-1)*1+1,8)="","",CONCATENATE(MID('Tab. A1.4-WVG'!$C141,(BB$6-1)*8+(BB$6-1)*1+1,8),": ",VLOOKUP(MID('Tab. A1.4-WVG'!$C141,(BB$6-1)*8+(BB$6-1)*1+1,8),AGS,2,FALSE)))</f>
        <v/>
      </c>
      <c r="BC137" s="232" t="str">
        <f>IF(MID('Tab. A1.4-WVG'!$C141,(BC$6-1)*8+(BC$6-1)*1+1,8)="","",CONCATENATE(MID('Tab. A1.4-WVG'!$C141,(BC$6-1)*8+(BC$6-1)*1+1,8),": ",VLOOKUP(MID('Tab. A1.4-WVG'!$C141,(BC$6-1)*8+(BC$6-1)*1+1,8),AGS,2,FALSE)))</f>
        <v/>
      </c>
      <c r="BD137" s="232" t="str">
        <f>IF(MID('Tab. A1.4-WVG'!$C141,(BD$6-1)*8+(BD$6-1)*1+1,8)="","",CONCATENATE(MID('Tab. A1.4-WVG'!$C141,(BD$6-1)*8+(BD$6-1)*1+1,8),": ",VLOOKUP(MID('Tab. A1.4-WVG'!$C141,(BD$6-1)*8+(BD$6-1)*1+1,8),AGS,2,FALSE)))</f>
        <v/>
      </c>
      <c r="BE137" s="232" t="str">
        <f>IF(MID('Tab. A1.4-WVG'!$C141,(BE$6-1)*8+(BE$6-1)*1+1,8)="","",CONCATENATE(MID('Tab. A1.4-WVG'!$C141,(BE$6-1)*8+(BE$6-1)*1+1,8),": ",VLOOKUP(MID('Tab. A1.4-WVG'!$C141,(BE$6-1)*8+(BE$6-1)*1+1,8),AGS,2,FALSE)))</f>
        <v/>
      </c>
      <c r="BF137" s="232" t="str">
        <f>IF(MID('Tab. A1.4-WVG'!$C141,(BF$6-1)*8+(BF$6-1)*1+1,8)="","",CONCATENATE(MID('Tab. A1.4-WVG'!$C141,(BF$6-1)*8+(BF$6-1)*1+1,8),": ",VLOOKUP(MID('Tab. A1.4-WVG'!$C141,(BF$6-1)*8+(BF$6-1)*1+1,8),AGS,2,FALSE)))</f>
        <v/>
      </c>
      <c r="BG137" s="232" t="str">
        <f>IF(MID('Tab. A1.4-WVG'!$C141,(BG$6-1)*8+(BG$6-1)*1+1,8)="","",CONCATENATE(MID('Tab. A1.4-WVG'!$C141,(BG$6-1)*8+(BG$6-1)*1+1,8),": ",VLOOKUP(MID('Tab. A1.4-WVG'!$C141,(BG$6-1)*8+(BG$6-1)*1+1,8),AGS,2,FALSE)))</f>
        <v/>
      </c>
      <c r="BH137" s="232" t="str">
        <f>IF(MID('Tab. A1.4-WVG'!$C141,(BH$6-1)*8+(BH$6-1)*1+1,8)="","",CONCATENATE(MID('Tab. A1.4-WVG'!$C141,(BH$6-1)*8+(BH$6-1)*1+1,8),": ",VLOOKUP(MID('Tab. A1.4-WVG'!$C141,(BH$6-1)*8+(BH$6-1)*1+1,8),AGS,2,FALSE)))</f>
        <v/>
      </c>
      <c r="BI137" s="232" t="str">
        <f>IF(MID('Tab. A1.4-WVG'!$C141,(BI$6-1)*8+(BI$6-1)*1+1,8)="","",CONCATENATE(MID('Tab. A1.4-WVG'!$C141,(BI$6-1)*8+(BI$6-1)*1+1,8),": ",VLOOKUP(MID('Tab. A1.4-WVG'!$C141,(BI$6-1)*8+(BI$6-1)*1+1,8),AGS,2,FALSE)))</f>
        <v/>
      </c>
      <c r="BJ137" s="232" t="str">
        <f>IF(MID('Tab. A1.4-WVG'!$C141,(BJ$6-1)*8+(BJ$6-1)*1+1,8)="","",CONCATENATE(MID('Tab. A1.4-WVG'!$C141,(BJ$6-1)*8+(BJ$6-1)*1+1,8),": ",VLOOKUP(MID('Tab. A1.4-WVG'!$C141,(BJ$6-1)*8+(BJ$6-1)*1+1,8),AGS,2,FALSE)))</f>
        <v/>
      </c>
      <c r="BK137" s="232" t="str">
        <f>IF(MID('Tab. A1.4-WVG'!$C141,(BK$6-1)*8+(BK$6-1)*1+1,8)="","",CONCATENATE(MID('Tab. A1.4-WVG'!$C141,(BK$6-1)*8+(BK$6-1)*1+1,8),": ",VLOOKUP(MID('Tab. A1.4-WVG'!$C141,(BK$6-1)*8+(BK$6-1)*1+1,8),AGS,2,FALSE)))</f>
        <v/>
      </c>
      <c r="BL137" s="232" t="str">
        <f>IF(MID('Tab. A1.4-WVG'!$C141,(BL$6-1)*8+(BL$6-1)*1+1,8)="","",CONCATENATE(MID('Tab. A1.4-WVG'!$C141,(BL$6-1)*8+(BL$6-1)*1+1,8),": ",VLOOKUP(MID('Tab. A1.4-WVG'!$C141,(BL$6-1)*8+(BL$6-1)*1+1,8),AGS,2,FALSE)))</f>
        <v/>
      </c>
      <c r="BM137" s="232" t="str">
        <f>IF(MID('Tab. A1.4-WVG'!$C141,(BM$6-1)*8+(BM$6-1)*1+1,8)="","",CONCATENATE(MID('Tab. A1.4-WVG'!$C141,(BM$6-1)*8+(BM$6-1)*1+1,8),": ",VLOOKUP(MID('Tab. A1.4-WVG'!$C141,(BM$6-1)*8+(BM$6-1)*1+1,8),AGS,2,FALSE)))</f>
        <v/>
      </c>
      <c r="BN137" s="232" t="str">
        <f>IF(MID('Tab. A1.4-WVG'!$C141,(BN$6-1)*8+(BN$6-1)*1+1,8)="","",CONCATENATE(MID('Tab. A1.4-WVG'!$C141,(BN$6-1)*8+(BN$6-1)*1+1,8),": ",VLOOKUP(MID('Tab. A1.4-WVG'!$C141,(BN$6-1)*8+(BN$6-1)*1+1,8),AGS,2,FALSE)))</f>
        <v/>
      </c>
      <c r="BO137" s="232" t="str">
        <f>IF(MID('Tab. A1.4-WVG'!$C141,(BO$6-1)*8+(BO$6-1)*1+1,8)="","",CONCATENATE(MID('Tab. A1.4-WVG'!$C141,(BO$6-1)*8+(BO$6-1)*1+1,8),": ",VLOOKUP(MID('Tab. A1.4-WVG'!$C141,(BO$6-1)*8+(BO$6-1)*1+1,8),AGS,2,FALSE)))</f>
        <v/>
      </c>
      <c r="BP137" s="232" t="str">
        <f>IF(MID('Tab. A1.4-WVG'!$C141,(BP$6-1)*8+(BP$6-1)*1+1,8)="","",CONCATENATE(MID('Tab. A1.4-WVG'!$C141,(BP$6-1)*8+(BP$6-1)*1+1,8),": ",VLOOKUP(MID('Tab. A1.4-WVG'!$C141,(BP$6-1)*8+(BP$6-1)*1+1,8),AGS,2,FALSE)))</f>
        <v/>
      </c>
      <c r="BQ137" s="232" t="str">
        <f>IF(MID('Tab. A1.4-WVG'!$C141,(BQ$6-1)*8+(BQ$6-1)*1+1,8)="","",CONCATENATE(MID('Tab. A1.4-WVG'!$C141,(BQ$6-1)*8+(BQ$6-1)*1+1,8),": ",VLOOKUP(MID('Tab. A1.4-WVG'!$C141,(BQ$6-1)*8+(BQ$6-1)*1+1,8),AGS,2,FALSE)))</f>
        <v/>
      </c>
      <c r="BR137" s="232" t="str">
        <f>IF(MID('Tab. A1.4-WVG'!$C141,(BR$6-1)*8+(BR$6-1)*1+1,8)="","",CONCATENATE(MID('Tab. A1.4-WVG'!$C141,(BR$6-1)*8+(BR$6-1)*1+1,8),": ",VLOOKUP(MID('Tab. A1.4-WVG'!$C141,(BR$6-1)*8+(BR$6-1)*1+1,8),AGS,2,FALSE)))</f>
        <v/>
      </c>
      <c r="BS137" s="232" t="str">
        <f>IF(MID('Tab. A1.4-WVG'!$C141,(BS$6-1)*8+(BS$6-1)*1+1,8)="","",CONCATENATE(MID('Tab. A1.4-WVG'!$C141,(BS$6-1)*8+(BS$6-1)*1+1,8),": ",VLOOKUP(MID('Tab. A1.4-WVG'!$C141,(BS$6-1)*8+(BS$6-1)*1+1,8),AGS,2,FALSE)))</f>
        <v/>
      </c>
      <c r="BT137" s="232" t="str">
        <f>IF(MID('Tab. A1.4-WVG'!$C141,(BT$6-1)*8+(BT$6-1)*1+1,8)="","",CONCATENATE(MID('Tab. A1.4-WVG'!$C141,(BT$6-1)*8+(BT$6-1)*1+1,8),": ",VLOOKUP(MID('Tab. A1.4-WVG'!$C141,(BT$6-1)*8+(BT$6-1)*1+1,8),AGS,2,FALSE)))</f>
        <v/>
      </c>
      <c r="BU137" s="232" t="str">
        <f>IF(MID('Tab. A1.4-WVG'!$C141,(BU$6-1)*8+(BU$6-1)*1+1,8)="","",CONCATENATE(MID('Tab. A1.4-WVG'!$C141,(BU$6-1)*8+(BU$6-1)*1+1,8),": ",VLOOKUP(MID('Tab. A1.4-WVG'!$C141,(BU$6-1)*8+(BU$6-1)*1+1,8),AGS,2,FALSE)))</f>
        <v/>
      </c>
      <c r="BV137" s="232" t="str">
        <f>IF(MID('Tab. A1.4-WVG'!$C141,(BV$6-1)*8+(BV$6-1)*1+1,8)="","",CONCATENATE(MID('Tab. A1.4-WVG'!$C141,(BV$6-1)*8+(BV$6-1)*1+1,8),": ",VLOOKUP(MID('Tab. A1.4-WVG'!$C141,(BV$6-1)*8+(BV$6-1)*1+1,8),AGS,2,FALSE)))</f>
        <v/>
      </c>
      <c r="BW137" s="232" t="str">
        <f>IF(MID('Tab. A1.4-WVG'!$C141,(BW$6-1)*8+(BW$6-1)*1+1,8)="","",CONCATENATE(MID('Tab. A1.4-WVG'!$C141,(BW$6-1)*8+(BW$6-1)*1+1,8),": ",VLOOKUP(MID('Tab. A1.4-WVG'!$C141,(BW$6-1)*8+(BW$6-1)*1+1,8),AGS,2,FALSE)))</f>
        <v/>
      </c>
      <c r="BX137" s="232" t="str">
        <f>IF(MID('Tab. A1.4-WVG'!$C141,(BX$6-1)*8+(BX$6-1)*1+1,8)="","",CONCATENATE(MID('Tab. A1.4-WVG'!$C141,(BX$6-1)*8+(BX$6-1)*1+1,8),": ",VLOOKUP(MID('Tab. A1.4-WVG'!$C141,(BX$6-1)*8+(BX$6-1)*1+1,8),AGS,2,FALSE)))</f>
        <v/>
      </c>
      <c r="BY137" s="232" t="str">
        <f>IF(MID('Tab. A1.4-WVG'!$C141,(BY$6-1)*8+(BY$6-1)*1+1,8)="","",CONCATENATE(MID('Tab. A1.4-WVG'!$C141,(BY$6-1)*8+(BY$6-1)*1+1,8),": ",VLOOKUP(MID('Tab. A1.4-WVG'!$C141,(BY$6-1)*8+(BY$6-1)*1+1,8),AGS,2,FALSE)))</f>
        <v/>
      </c>
      <c r="BZ137" s="232" t="str">
        <f>IF(MID('Tab. A1.4-WVG'!$C141,(BZ$6-1)*8+(BZ$6-1)*1+1,8)="","",CONCATENATE(MID('Tab. A1.4-WVG'!$C141,(BZ$6-1)*8+(BZ$6-1)*1+1,8),": ",VLOOKUP(MID('Tab. A1.4-WVG'!$C141,(BZ$6-1)*8+(BZ$6-1)*1+1,8),AGS,2,FALSE)))</f>
        <v/>
      </c>
      <c r="CA137" s="232" t="str">
        <f>IF(MID('Tab. A1.4-WVG'!$C141,(CA$6-1)*8+(CA$6-1)*1+1,8)="","",CONCATENATE(MID('Tab. A1.4-WVG'!$C141,(CA$6-1)*8+(CA$6-1)*1+1,8),": ",VLOOKUP(MID('Tab. A1.4-WVG'!$C141,(CA$6-1)*8+(CA$6-1)*1+1,8),AGS,2,FALSE)))</f>
        <v/>
      </c>
      <c r="CB137" s="232" t="str">
        <f>IF(MID('Tab. A1.4-WVG'!$C141,(CB$6-1)*8+(CB$6-1)*1+1,8)="","",CONCATENATE(MID('Tab. A1.4-WVG'!$C141,(CB$6-1)*8+(CB$6-1)*1+1,8),": ",VLOOKUP(MID('Tab. A1.4-WVG'!$C141,(CB$6-1)*8+(CB$6-1)*1+1,8),AGS,2,FALSE)))</f>
        <v/>
      </c>
      <c r="CC137" s="232" t="str">
        <f>IF(MID('Tab. A1.4-WVG'!$C141,(CC$6-1)*8+(CC$6-1)*1+1,8)="","",CONCATENATE(MID('Tab. A1.4-WVG'!$C141,(CC$6-1)*8+(CC$6-1)*1+1,8),": ",VLOOKUP(MID('Tab. A1.4-WVG'!$C141,(CC$6-1)*8+(CC$6-1)*1+1,8),AGS,2,FALSE)))</f>
        <v/>
      </c>
      <c r="CD137" s="232" t="str">
        <f>IF(MID('Tab. A1.4-WVG'!$C141,(CD$6-1)*8+(CD$6-1)*1+1,8)="","",CONCATENATE(MID('Tab. A1.4-WVG'!$C141,(CD$6-1)*8+(CD$6-1)*1+1,8),": ",VLOOKUP(MID('Tab. A1.4-WVG'!$C141,(CD$6-1)*8+(CD$6-1)*1+1,8),AGS,2,FALSE)))</f>
        <v/>
      </c>
      <c r="CE137" s="232" t="str">
        <f>IF(MID('Tab. A1.4-WVG'!$C141,(CE$6-1)*8+(CE$6-1)*1+1,8)="","",CONCATENATE(MID('Tab. A1.4-WVG'!$C141,(CE$6-1)*8+(CE$6-1)*1+1,8),": ",VLOOKUP(MID('Tab. A1.4-WVG'!$C141,(CE$6-1)*8+(CE$6-1)*1+1,8),AGS,2,FALSE)))</f>
        <v/>
      </c>
      <c r="CF137" s="232" t="str">
        <f>IF(MID('Tab. A1.4-WVG'!$C141,(CF$6-1)*8+(CF$6-1)*1+1,8)="","",CONCATENATE(MID('Tab. A1.4-WVG'!$C141,(CF$6-1)*8+(CF$6-1)*1+1,8),": ",VLOOKUP(MID('Tab. A1.4-WVG'!$C141,(CF$6-1)*8+(CF$6-1)*1+1,8),AGS,2,FALSE)))</f>
        <v/>
      </c>
      <c r="CG137" s="232" t="str">
        <f>IF(MID('Tab. A1.4-WVG'!$C141,(CG$6-1)*8+(CG$6-1)*1+1,8)="","",CONCATENATE(MID('Tab. A1.4-WVG'!$C141,(CG$6-1)*8+(CG$6-1)*1+1,8),": ",VLOOKUP(MID('Tab. A1.4-WVG'!$C141,(CG$6-1)*8+(CG$6-1)*1+1,8),AGS,2,FALSE)))</f>
        <v/>
      </c>
      <c r="CH137" s="232" t="str">
        <f>IF(MID('Tab. A1.4-WVG'!$C141,(CH$6-1)*8+(CH$6-1)*1+1,8)="","",CONCATENATE(MID('Tab. A1.4-WVG'!$C141,(CH$6-1)*8+(CH$6-1)*1+1,8),": ",VLOOKUP(MID('Tab. A1.4-WVG'!$C141,(CH$6-1)*8+(CH$6-1)*1+1,8),AGS,2,FALSE)))</f>
        <v/>
      </c>
      <c r="CI137" s="232" t="str">
        <f>IF(MID('Tab. A1.4-WVG'!$C141,(CI$6-1)*8+(CI$6-1)*1+1,8)="","",CONCATENATE(MID('Tab. A1.4-WVG'!$C141,(CI$6-1)*8+(CI$6-1)*1+1,8),": ",VLOOKUP(MID('Tab. A1.4-WVG'!$C141,(CI$6-1)*8+(CI$6-1)*1+1,8),AGS,2,FALSE)))</f>
        <v/>
      </c>
      <c r="CJ137" s="232" t="str">
        <f>IF(MID('Tab. A1.4-WVG'!$C141,(CJ$6-1)*8+(CJ$6-1)*1+1,8)="","",CONCATENATE(MID('Tab. A1.4-WVG'!$C141,(CJ$6-1)*8+(CJ$6-1)*1+1,8),": ",VLOOKUP(MID('Tab. A1.4-WVG'!$C141,(CJ$6-1)*8+(CJ$6-1)*1+1,8),AGS,2,FALSE)))</f>
        <v/>
      </c>
      <c r="CK137" s="232" t="str">
        <f>IF(MID('Tab. A1.4-WVG'!$C141,(CK$6-1)*8+(CK$6-1)*1+1,8)="","",CONCATENATE(MID('Tab. A1.4-WVG'!$C141,(CK$6-1)*8+(CK$6-1)*1+1,8),": ",VLOOKUP(MID('Tab. A1.4-WVG'!$C141,(CK$6-1)*8+(CK$6-1)*1+1,8),AGS,2,FALSE)))</f>
        <v/>
      </c>
      <c r="CL137" s="232" t="str">
        <f>IF(MID('Tab. A1.4-WVG'!$C141,(CL$6-1)*8+(CL$6-1)*1+1,8)="","",CONCATENATE(MID('Tab. A1.4-WVG'!$C141,(CL$6-1)*8+(CL$6-1)*1+1,8),": ",VLOOKUP(MID('Tab. A1.4-WVG'!$C141,(CL$6-1)*8+(CL$6-1)*1+1,8),AGS,2,FALSE)))</f>
        <v/>
      </c>
      <c r="CM137" s="232" t="str">
        <f>IF(MID('Tab. A1.4-WVG'!$C141,(CM$6-1)*8+(CM$6-1)*1+1,8)="","",CONCATENATE(MID('Tab. A1.4-WVG'!$C141,(CM$6-1)*8+(CM$6-1)*1+1,8),": ",VLOOKUP(MID('Tab. A1.4-WVG'!$C141,(CM$6-1)*8+(CM$6-1)*1+1,8),AGS,2,FALSE)))</f>
        <v/>
      </c>
      <c r="CN137" s="232" t="str">
        <f>IF(MID('Tab. A1.4-WVG'!$C141,(CN$6-1)*8+(CN$6-1)*1+1,8)="","",CONCATENATE(MID('Tab. A1.4-WVG'!$C141,(CN$6-1)*8+(CN$6-1)*1+1,8),": ",VLOOKUP(MID('Tab. A1.4-WVG'!$C141,(CN$6-1)*8+(CN$6-1)*1+1,8),AGS,2,FALSE)))</f>
        <v/>
      </c>
      <c r="CO137" s="232" t="str">
        <f>IF(MID('Tab. A1.4-WVG'!$C141,(CO$6-1)*8+(CO$6-1)*1+1,8)="","",CONCATENATE(MID('Tab. A1.4-WVG'!$C141,(CO$6-1)*8+(CO$6-1)*1+1,8),": ",VLOOKUP(MID('Tab. A1.4-WVG'!$C141,(CO$6-1)*8+(CO$6-1)*1+1,8),AGS,2,FALSE)))</f>
        <v/>
      </c>
      <c r="CP137" s="232" t="str">
        <f>IF(MID('Tab. A1.4-WVG'!$C141,(CP$6-1)*8+(CP$6-1)*1+1,8)="","",CONCATENATE(MID('Tab. A1.4-WVG'!$C141,(CP$6-1)*8+(CP$6-1)*1+1,8),": ",VLOOKUP(MID('Tab. A1.4-WVG'!$C141,(CP$6-1)*8+(CP$6-1)*1+1,8),AGS,2,FALSE)))</f>
        <v/>
      </c>
      <c r="CQ137" s="232" t="str">
        <f>IF(MID('Tab. A1.4-WVG'!$C141,(CQ$6-1)*8+(CQ$6-1)*1+1,8)="","",CONCATENATE(MID('Tab. A1.4-WVG'!$C141,(CQ$6-1)*8+(CQ$6-1)*1+1,8),": ",VLOOKUP(MID('Tab. A1.4-WVG'!$C141,(CQ$6-1)*8+(CQ$6-1)*1+1,8),AGS,2,FALSE)))</f>
        <v/>
      </c>
      <c r="CR137" s="232" t="str">
        <f>IF(MID('Tab. A1.4-WVG'!$C141,(CR$6-1)*8+(CR$6-1)*1+1,8)="","",CONCATENATE(MID('Tab. A1.4-WVG'!$C141,(CR$6-1)*8+(CR$6-1)*1+1,8),": ",VLOOKUP(MID('Tab. A1.4-WVG'!$C141,(CR$6-1)*8+(CR$6-1)*1+1,8),AGS,2,FALSE)))</f>
        <v/>
      </c>
      <c r="CS137" s="232" t="str">
        <f>IF(MID('Tab. A1.4-WVG'!$C141,(CS$6-1)*8+(CS$6-1)*1+1,8)="","",CONCATENATE(MID('Tab. A1.4-WVG'!$C141,(CS$6-1)*8+(CS$6-1)*1+1,8),": ",VLOOKUP(MID('Tab. A1.4-WVG'!$C141,(CS$6-1)*8+(CS$6-1)*1+1,8),AGS,2,FALSE)))</f>
        <v/>
      </c>
      <c r="CT137" s="232" t="str">
        <f>IF(MID('Tab. A1.4-WVG'!$C141,(CT$6-1)*8+(CT$6-1)*1+1,8)="","",CONCATENATE(MID('Tab. A1.4-WVG'!$C141,(CT$6-1)*8+(CT$6-1)*1+1,8),": ",VLOOKUP(MID('Tab. A1.4-WVG'!$C141,(CT$6-1)*8+(CT$6-1)*1+1,8),AGS,2,FALSE)))</f>
        <v/>
      </c>
      <c r="CU137" s="232" t="str">
        <f>IF(MID('Tab. A1.4-WVG'!$C141,(CU$6-1)*8+(CU$6-1)*1+1,8)="","",CONCATENATE(MID('Tab. A1.4-WVG'!$C141,(CU$6-1)*8+(CU$6-1)*1+1,8),": ",VLOOKUP(MID('Tab. A1.4-WVG'!$C141,(CU$6-1)*8+(CU$6-1)*1+1,8),AGS,2,FALSE)))</f>
        <v/>
      </c>
      <c r="CV137" s="232" t="str">
        <f>IF(MID('Tab. A1.4-WVG'!$C141,(CV$6-1)*8+(CV$6-1)*1+1,8)="","",CONCATENATE(MID('Tab. A1.4-WVG'!$C141,(CV$6-1)*8+(CV$6-1)*1+1,8),": ",VLOOKUP(MID('Tab. A1.4-WVG'!$C141,(CV$6-1)*8+(CV$6-1)*1+1,8),AGS,2,FALSE)))</f>
        <v/>
      </c>
      <c r="CW137" s="232" t="str">
        <f>IF(MID('Tab. A1.4-WVG'!$C141,(CW$6-1)*8+(CW$6-1)*1+1,8)="","",CONCATENATE(MID('Tab. A1.4-WVG'!$C141,(CW$6-1)*8+(CW$6-1)*1+1,8),": ",VLOOKUP(MID('Tab. A1.4-WVG'!$C141,(CW$6-1)*8+(CW$6-1)*1+1,8),AGS,2,FALSE)))</f>
        <v/>
      </c>
      <c r="CX137" s="39">
        <f t="shared" si="2"/>
        <v>0</v>
      </c>
    </row>
    <row r="138" spans="1:102" ht="38.25" customHeight="1" x14ac:dyDescent="0.2">
      <c r="A138" s="231" t="str">
        <f>IF('Tab. A1.4-WVG'!A142="","",'Tab. A1.4-WVG'!A142)</f>
        <v/>
      </c>
      <c r="B138" s="232" t="str">
        <f>IF(MID('Tab. A1.4-WVG'!$C142,(B$6-1)*8+(B$6-1)*1+1,8)="","",CONCATENATE(MID('Tab. A1.4-WVG'!$C142,(B$6-1)*8+(B$6-1)*1+1,8),": ",VLOOKUP(MID('Tab. A1.4-WVG'!$C142,(B$6-1)*8+(B$6-1)*1+1,8),AGS,2,FALSE)))</f>
        <v/>
      </c>
      <c r="C138" s="232" t="str">
        <f>IF(MID('Tab. A1.4-WVG'!$C142,(C$6-1)*8+(C$6-1)*1+1,8)="","",CONCATENATE(MID('Tab. A1.4-WVG'!$C142,(C$6-1)*8+(C$6-1)*1+1,8),": ",VLOOKUP(MID('Tab. A1.4-WVG'!$C142,(C$6-1)*8+(C$6-1)*1+1,8),AGS,2,FALSE)))</f>
        <v/>
      </c>
      <c r="D138" s="232" t="str">
        <f>IF(MID('Tab. A1.4-WVG'!$C142,(D$6-1)*8+(D$6-1)*1+1,8)="","",CONCATENATE(MID('Tab. A1.4-WVG'!$C142,(D$6-1)*8+(D$6-1)*1+1,8),": ",VLOOKUP(MID('Tab. A1.4-WVG'!$C142,(D$6-1)*8+(D$6-1)*1+1,8),AGS,2,FALSE)))</f>
        <v/>
      </c>
      <c r="E138" s="232" t="str">
        <f>IF(MID('Tab. A1.4-WVG'!$C142,(E$6-1)*8+(E$6-1)*1+1,8)="","",CONCATENATE(MID('Tab. A1.4-WVG'!$C142,(E$6-1)*8+(E$6-1)*1+1,8),": ",VLOOKUP(MID('Tab. A1.4-WVG'!$C142,(E$6-1)*8+(E$6-1)*1+1,8),AGS,2,FALSE)))</f>
        <v/>
      </c>
      <c r="F138" s="232" t="str">
        <f>IF(MID('Tab. A1.4-WVG'!$C142,(F$6-1)*8+(F$6-1)*1+1,8)="","",CONCATENATE(MID('Tab. A1.4-WVG'!$C142,(F$6-1)*8+(F$6-1)*1+1,8),": ",VLOOKUP(MID('Tab. A1.4-WVG'!$C142,(F$6-1)*8+(F$6-1)*1+1,8),AGS,2,FALSE)))</f>
        <v/>
      </c>
      <c r="G138" s="232" t="str">
        <f>IF(MID('Tab. A1.4-WVG'!$C142,(G$6-1)*8+(G$6-1)*1+1,8)="","",CONCATENATE(MID('Tab. A1.4-WVG'!$C142,(G$6-1)*8+(G$6-1)*1+1,8),": ",VLOOKUP(MID('Tab. A1.4-WVG'!$C142,(G$6-1)*8+(G$6-1)*1+1,8),AGS,2,FALSE)))</f>
        <v/>
      </c>
      <c r="H138" s="232" t="str">
        <f>IF(MID('Tab. A1.4-WVG'!$C142,(H$6-1)*8+(H$6-1)*1+1,8)="","",CONCATENATE(MID('Tab. A1.4-WVG'!$C142,(H$6-1)*8+(H$6-1)*1+1,8),": ",VLOOKUP(MID('Tab. A1.4-WVG'!$C142,(H$6-1)*8+(H$6-1)*1+1,8),AGS,2,FALSE)))</f>
        <v/>
      </c>
      <c r="I138" s="232" t="str">
        <f>IF(MID('Tab. A1.4-WVG'!$C142,(I$6-1)*8+(I$6-1)*1+1,8)="","",CONCATENATE(MID('Tab. A1.4-WVG'!$C142,(I$6-1)*8+(I$6-1)*1+1,8),": ",VLOOKUP(MID('Tab. A1.4-WVG'!$C142,(I$6-1)*8+(I$6-1)*1+1,8),AGS,2,FALSE)))</f>
        <v/>
      </c>
      <c r="J138" s="232" t="str">
        <f>IF(MID('Tab. A1.4-WVG'!$C142,(J$6-1)*8+(J$6-1)*1+1,8)="","",CONCATENATE(MID('Tab. A1.4-WVG'!$C142,(J$6-1)*8+(J$6-1)*1+1,8),": ",VLOOKUP(MID('Tab. A1.4-WVG'!$C142,(J$6-1)*8+(J$6-1)*1+1,8),AGS,2,FALSE)))</f>
        <v/>
      </c>
      <c r="K138" s="232" t="str">
        <f>IF(MID('Tab. A1.4-WVG'!$C142,(K$6-1)*8+(K$6-1)*1+1,8)="","",CONCATENATE(MID('Tab. A1.4-WVG'!$C142,(K$6-1)*8+(K$6-1)*1+1,8),": ",VLOOKUP(MID('Tab. A1.4-WVG'!$C142,(K$6-1)*8+(K$6-1)*1+1,8),AGS,2,FALSE)))</f>
        <v/>
      </c>
      <c r="L138" s="232" t="str">
        <f>IF(MID('Tab. A1.4-WVG'!$C142,(L$6-1)*8+(L$6-1)*1+1,8)="","",CONCATENATE(MID('Tab. A1.4-WVG'!$C142,(L$6-1)*8+(L$6-1)*1+1,8),": ",VLOOKUP(MID('Tab. A1.4-WVG'!$C142,(L$6-1)*8+(L$6-1)*1+1,8),AGS,2,FALSE)))</f>
        <v/>
      </c>
      <c r="M138" s="232" t="str">
        <f>IF(MID('Tab. A1.4-WVG'!$C142,(M$6-1)*8+(M$6-1)*1+1,8)="","",CONCATENATE(MID('Tab. A1.4-WVG'!$C142,(M$6-1)*8+(M$6-1)*1+1,8),": ",VLOOKUP(MID('Tab. A1.4-WVG'!$C142,(M$6-1)*8+(M$6-1)*1+1,8),AGS,2,FALSE)))</f>
        <v/>
      </c>
      <c r="N138" s="232" t="str">
        <f>IF(MID('Tab. A1.4-WVG'!$C142,(N$6-1)*8+(N$6-1)*1+1,8)="","",CONCATENATE(MID('Tab. A1.4-WVG'!$C142,(N$6-1)*8+(N$6-1)*1+1,8),": ",VLOOKUP(MID('Tab. A1.4-WVG'!$C142,(N$6-1)*8+(N$6-1)*1+1,8),AGS,2,FALSE)))</f>
        <v/>
      </c>
      <c r="O138" s="232" t="str">
        <f>IF(MID('Tab. A1.4-WVG'!$C142,(O$6-1)*8+(O$6-1)*1+1,8)="","",CONCATENATE(MID('Tab. A1.4-WVG'!$C142,(O$6-1)*8+(O$6-1)*1+1,8),": ",VLOOKUP(MID('Tab. A1.4-WVG'!$C142,(O$6-1)*8+(O$6-1)*1+1,8),AGS,2,FALSE)))</f>
        <v/>
      </c>
      <c r="P138" s="232" t="str">
        <f>IF(MID('Tab. A1.4-WVG'!$C142,(P$6-1)*8+(P$6-1)*1+1,8)="","",CONCATENATE(MID('Tab. A1.4-WVG'!$C142,(P$6-1)*8+(P$6-1)*1+1,8),": ",VLOOKUP(MID('Tab. A1.4-WVG'!$C142,(P$6-1)*8+(P$6-1)*1+1,8),AGS,2,FALSE)))</f>
        <v/>
      </c>
      <c r="Q138" s="232" t="str">
        <f>IF(MID('Tab. A1.4-WVG'!$C142,(Q$6-1)*8+(Q$6-1)*1+1,8)="","",CONCATENATE(MID('Tab. A1.4-WVG'!$C142,(Q$6-1)*8+(Q$6-1)*1+1,8),": ",VLOOKUP(MID('Tab. A1.4-WVG'!$C142,(Q$6-1)*8+(Q$6-1)*1+1,8),AGS,2,FALSE)))</f>
        <v/>
      </c>
      <c r="R138" s="232" t="str">
        <f>IF(MID('Tab. A1.4-WVG'!$C142,(R$6-1)*8+(R$6-1)*1+1,8)="","",CONCATENATE(MID('Tab. A1.4-WVG'!$C142,(R$6-1)*8+(R$6-1)*1+1,8),": ",VLOOKUP(MID('Tab. A1.4-WVG'!$C142,(R$6-1)*8+(R$6-1)*1+1,8),AGS,2,FALSE)))</f>
        <v/>
      </c>
      <c r="S138" s="232" t="str">
        <f>IF(MID('Tab. A1.4-WVG'!$C142,(S$6-1)*8+(S$6-1)*1+1,8)="","",CONCATENATE(MID('Tab. A1.4-WVG'!$C142,(S$6-1)*8+(S$6-1)*1+1,8),": ",VLOOKUP(MID('Tab. A1.4-WVG'!$C142,(S$6-1)*8+(S$6-1)*1+1,8),AGS,2,FALSE)))</f>
        <v/>
      </c>
      <c r="T138" s="232" t="str">
        <f>IF(MID('Tab. A1.4-WVG'!$C142,(T$6-1)*8+(T$6-1)*1+1,8)="","",CONCATENATE(MID('Tab. A1.4-WVG'!$C142,(T$6-1)*8+(T$6-1)*1+1,8),": ",VLOOKUP(MID('Tab. A1.4-WVG'!$C142,(T$6-1)*8+(T$6-1)*1+1,8),AGS,2,FALSE)))</f>
        <v/>
      </c>
      <c r="U138" s="232" t="str">
        <f>IF(MID('Tab. A1.4-WVG'!$C142,(U$6-1)*8+(U$6-1)*1+1,8)="","",CONCATENATE(MID('Tab. A1.4-WVG'!$C142,(U$6-1)*8+(U$6-1)*1+1,8),": ",VLOOKUP(MID('Tab. A1.4-WVG'!$C142,(U$6-1)*8+(U$6-1)*1+1,8),AGS,2,FALSE)))</f>
        <v/>
      </c>
      <c r="V138" s="232" t="str">
        <f>IF(MID('Tab. A1.4-WVG'!$C142,(V$6-1)*8+(V$6-1)*1+1,8)="","",CONCATENATE(MID('Tab. A1.4-WVG'!$C142,(V$6-1)*8+(V$6-1)*1+1,8),": ",VLOOKUP(MID('Tab. A1.4-WVG'!$C142,(V$6-1)*8+(V$6-1)*1+1,8),AGS,2,FALSE)))</f>
        <v/>
      </c>
      <c r="W138" s="232" t="str">
        <f>IF(MID('Tab. A1.4-WVG'!$C142,(W$6-1)*8+(W$6-1)*1+1,8)="","",CONCATENATE(MID('Tab. A1.4-WVG'!$C142,(W$6-1)*8+(W$6-1)*1+1,8),": ",VLOOKUP(MID('Tab. A1.4-WVG'!$C142,(W$6-1)*8+(W$6-1)*1+1,8),AGS,2,FALSE)))</f>
        <v/>
      </c>
      <c r="X138" s="232" t="str">
        <f>IF(MID('Tab. A1.4-WVG'!$C142,(X$6-1)*8+(X$6-1)*1+1,8)="","",CONCATENATE(MID('Tab. A1.4-WVG'!$C142,(X$6-1)*8+(X$6-1)*1+1,8),": ",VLOOKUP(MID('Tab. A1.4-WVG'!$C142,(X$6-1)*8+(X$6-1)*1+1,8),AGS,2,FALSE)))</f>
        <v/>
      </c>
      <c r="Y138" s="232" t="str">
        <f>IF(MID('Tab. A1.4-WVG'!$C142,(Y$6-1)*8+(Y$6-1)*1+1,8)="","",CONCATENATE(MID('Tab. A1.4-WVG'!$C142,(Y$6-1)*8+(Y$6-1)*1+1,8),": ",VLOOKUP(MID('Tab. A1.4-WVG'!$C142,(Y$6-1)*8+(Y$6-1)*1+1,8),AGS,2,FALSE)))</f>
        <v/>
      </c>
      <c r="Z138" s="232" t="str">
        <f>IF(MID('Tab. A1.4-WVG'!$C142,(Z$6-1)*8+(Z$6-1)*1+1,8)="","",CONCATENATE(MID('Tab. A1.4-WVG'!$C142,(Z$6-1)*8+(Z$6-1)*1+1,8),": ",VLOOKUP(MID('Tab. A1.4-WVG'!$C142,(Z$6-1)*8+(Z$6-1)*1+1,8),AGS,2,FALSE)))</f>
        <v/>
      </c>
      <c r="AA138" s="232" t="str">
        <f>IF(MID('Tab. A1.4-WVG'!$C142,(AA$6-1)*8+(AA$6-1)*1+1,8)="","",CONCATENATE(MID('Tab. A1.4-WVG'!$C142,(AA$6-1)*8+(AA$6-1)*1+1,8),": ",VLOOKUP(MID('Tab. A1.4-WVG'!$C142,(AA$6-1)*8+(AA$6-1)*1+1,8),AGS,2,FALSE)))</f>
        <v/>
      </c>
      <c r="AB138" s="232" t="str">
        <f>IF(MID('Tab. A1.4-WVG'!$C142,(AB$6-1)*8+(AB$6-1)*1+1,8)="","",CONCATENATE(MID('Tab. A1.4-WVG'!$C142,(AB$6-1)*8+(AB$6-1)*1+1,8),": ",VLOOKUP(MID('Tab. A1.4-WVG'!$C142,(AB$6-1)*8+(AB$6-1)*1+1,8),AGS,2,FALSE)))</f>
        <v/>
      </c>
      <c r="AC138" s="232" t="str">
        <f>IF(MID('Tab. A1.4-WVG'!$C142,(AC$6-1)*8+(AC$6-1)*1+1,8)="","",CONCATENATE(MID('Tab. A1.4-WVG'!$C142,(AC$6-1)*8+(AC$6-1)*1+1,8),": ",VLOOKUP(MID('Tab. A1.4-WVG'!$C142,(AC$6-1)*8+(AC$6-1)*1+1,8),AGS,2,FALSE)))</f>
        <v/>
      </c>
      <c r="AD138" s="232" t="str">
        <f>IF(MID('Tab. A1.4-WVG'!$C142,(AD$6-1)*8+(AD$6-1)*1+1,8)="","",CONCATENATE(MID('Tab. A1.4-WVG'!$C142,(AD$6-1)*8+(AD$6-1)*1+1,8),": ",VLOOKUP(MID('Tab. A1.4-WVG'!$C142,(AD$6-1)*8+(AD$6-1)*1+1,8),AGS,2,FALSE)))</f>
        <v/>
      </c>
      <c r="AE138" s="232" t="str">
        <f>IF(MID('Tab. A1.4-WVG'!$C142,(AE$6-1)*8+(AE$6-1)*1+1,8)="","",CONCATENATE(MID('Tab. A1.4-WVG'!$C142,(AE$6-1)*8+(AE$6-1)*1+1,8),": ",VLOOKUP(MID('Tab. A1.4-WVG'!$C142,(AE$6-1)*8+(AE$6-1)*1+1,8),AGS,2,FALSE)))</f>
        <v/>
      </c>
      <c r="AF138" s="232" t="str">
        <f>IF(MID('Tab. A1.4-WVG'!$C142,(AF$6-1)*8+(AF$6-1)*1+1,8)="","",CONCATENATE(MID('Tab. A1.4-WVG'!$C142,(AF$6-1)*8+(AF$6-1)*1+1,8),": ",VLOOKUP(MID('Tab. A1.4-WVG'!$C142,(AF$6-1)*8+(AF$6-1)*1+1,8),AGS,2,FALSE)))</f>
        <v/>
      </c>
      <c r="AG138" s="232" t="str">
        <f>IF(MID('Tab. A1.4-WVG'!$C142,(AG$6-1)*8+(AG$6-1)*1+1,8)="","",CONCATENATE(MID('Tab. A1.4-WVG'!$C142,(AG$6-1)*8+(AG$6-1)*1+1,8),": ",VLOOKUP(MID('Tab. A1.4-WVG'!$C142,(AG$6-1)*8+(AG$6-1)*1+1,8),AGS,2,FALSE)))</f>
        <v/>
      </c>
      <c r="AH138" s="232" t="str">
        <f>IF(MID('Tab. A1.4-WVG'!$C142,(AH$6-1)*8+(AH$6-1)*1+1,8)="","",CONCATENATE(MID('Tab. A1.4-WVG'!$C142,(AH$6-1)*8+(AH$6-1)*1+1,8),": ",VLOOKUP(MID('Tab. A1.4-WVG'!$C142,(AH$6-1)*8+(AH$6-1)*1+1,8),AGS,2,FALSE)))</f>
        <v/>
      </c>
      <c r="AI138" s="232" t="str">
        <f>IF(MID('Tab. A1.4-WVG'!$C142,(AI$6-1)*8+(AI$6-1)*1+1,8)="","",CONCATENATE(MID('Tab. A1.4-WVG'!$C142,(AI$6-1)*8+(AI$6-1)*1+1,8),": ",VLOOKUP(MID('Tab. A1.4-WVG'!$C142,(AI$6-1)*8+(AI$6-1)*1+1,8),AGS,2,FALSE)))</f>
        <v/>
      </c>
      <c r="AJ138" s="232" t="str">
        <f>IF(MID('Tab. A1.4-WVG'!$C142,(AJ$6-1)*8+(AJ$6-1)*1+1,8)="","",CONCATENATE(MID('Tab. A1.4-WVG'!$C142,(AJ$6-1)*8+(AJ$6-1)*1+1,8),": ",VLOOKUP(MID('Tab. A1.4-WVG'!$C142,(AJ$6-1)*8+(AJ$6-1)*1+1,8),AGS,2,FALSE)))</f>
        <v/>
      </c>
      <c r="AK138" s="232" t="str">
        <f>IF(MID('Tab. A1.4-WVG'!$C142,(AK$6-1)*8+(AK$6-1)*1+1,8)="","",CONCATENATE(MID('Tab. A1.4-WVG'!$C142,(AK$6-1)*8+(AK$6-1)*1+1,8),": ",VLOOKUP(MID('Tab. A1.4-WVG'!$C142,(AK$6-1)*8+(AK$6-1)*1+1,8),AGS,2,FALSE)))</f>
        <v/>
      </c>
      <c r="AL138" s="232" t="str">
        <f>IF(MID('Tab. A1.4-WVG'!$C142,(AL$6-1)*8+(AL$6-1)*1+1,8)="","",CONCATENATE(MID('Tab. A1.4-WVG'!$C142,(AL$6-1)*8+(AL$6-1)*1+1,8),": ",VLOOKUP(MID('Tab. A1.4-WVG'!$C142,(AL$6-1)*8+(AL$6-1)*1+1,8),AGS,2,FALSE)))</f>
        <v/>
      </c>
      <c r="AM138" s="232" t="str">
        <f>IF(MID('Tab. A1.4-WVG'!$C142,(AM$6-1)*8+(AM$6-1)*1+1,8)="","",CONCATENATE(MID('Tab. A1.4-WVG'!$C142,(AM$6-1)*8+(AM$6-1)*1+1,8),": ",VLOOKUP(MID('Tab. A1.4-WVG'!$C142,(AM$6-1)*8+(AM$6-1)*1+1,8),AGS,2,FALSE)))</f>
        <v/>
      </c>
      <c r="AN138" s="232" t="str">
        <f>IF(MID('Tab. A1.4-WVG'!$C142,(AN$6-1)*8+(AN$6-1)*1+1,8)="","",CONCATENATE(MID('Tab. A1.4-WVG'!$C142,(AN$6-1)*8+(AN$6-1)*1+1,8),": ",VLOOKUP(MID('Tab. A1.4-WVG'!$C142,(AN$6-1)*8+(AN$6-1)*1+1,8),AGS,2,FALSE)))</f>
        <v/>
      </c>
      <c r="AO138" s="232" t="str">
        <f>IF(MID('Tab. A1.4-WVG'!$C142,(AO$6-1)*8+(AO$6-1)*1+1,8)="","",CONCATENATE(MID('Tab. A1.4-WVG'!$C142,(AO$6-1)*8+(AO$6-1)*1+1,8),": ",VLOOKUP(MID('Tab. A1.4-WVG'!$C142,(AO$6-1)*8+(AO$6-1)*1+1,8),AGS,2,FALSE)))</f>
        <v/>
      </c>
      <c r="AP138" s="232" t="str">
        <f>IF(MID('Tab. A1.4-WVG'!$C142,(AP$6-1)*8+(AP$6-1)*1+1,8)="","",CONCATENATE(MID('Tab. A1.4-WVG'!$C142,(AP$6-1)*8+(AP$6-1)*1+1,8),": ",VLOOKUP(MID('Tab. A1.4-WVG'!$C142,(AP$6-1)*8+(AP$6-1)*1+1,8),AGS,2,FALSE)))</f>
        <v/>
      </c>
      <c r="AQ138" s="232" t="str">
        <f>IF(MID('Tab. A1.4-WVG'!$C142,(AQ$6-1)*8+(AQ$6-1)*1+1,8)="","",CONCATENATE(MID('Tab. A1.4-WVG'!$C142,(AQ$6-1)*8+(AQ$6-1)*1+1,8),": ",VLOOKUP(MID('Tab. A1.4-WVG'!$C142,(AQ$6-1)*8+(AQ$6-1)*1+1,8),AGS,2,FALSE)))</f>
        <v/>
      </c>
      <c r="AR138" s="232" t="str">
        <f>IF(MID('Tab. A1.4-WVG'!$C142,(AR$6-1)*8+(AR$6-1)*1+1,8)="","",CONCATENATE(MID('Tab. A1.4-WVG'!$C142,(AR$6-1)*8+(AR$6-1)*1+1,8),": ",VLOOKUP(MID('Tab. A1.4-WVG'!$C142,(AR$6-1)*8+(AR$6-1)*1+1,8),AGS,2,FALSE)))</f>
        <v/>
      </c>
      <c r="AS138" s="232" t="str">
        <f>IF(MID('Tab. A1.4-WVG'!$C142,(AS$6-1)*8+(AS$6-1)*1+1,8)="","",CONCATENATE(MID('Tab. A1.4-WVG'!$C142,(AS$6-1)*8+(AS$6-1)*1+1,8),": ",VLOOKUP(MID('Tab. A1.4-WVG'!$C142,(AS$6-1)*8+(AS$6-1)*1+1,8),AGS,2,FALSE)))</f>
        <v/>
      </c>
      <c r="AT138" s="232" t="str">
        <f>IF(MID('Tab. A1.4-WVG'!$C142,(AT$6-1)*8+(AT$6-1)*1+1,8)="","",CONCATENATE(MID('Tab. A1.4-WVG'!$C142,(AT$6-1)*8+(AT$6-1)*1+1,8),": ",VLOOKUP(MID('Tab. A1.4-WVG'!$C142,(AT$6-1)*8+(AT$6-1)*1+1,8),AGS,2,FALSE)))</f>
        <v/>
      </c>
      <c r="AU138" s="232" t="str">
        <f>IF(MID('Tab. A1.4-WVG'!$C142,(AU$6-1)*8+(AU$6-1)*1+1,8)="","",CONCATENATE(MID('Tab. A1.4-WVG'!$C142,(AU$6-1)*8+(AU$6-1)*1+1,8),": ",VLOOKUP(MID('Tab. A1.4-WVG'!$C142,(AU$6-1)*8+(AU$6-1)*1+1,8),AGS,2,FALSE)))</f>
        <v/>
      </c>
      <c r="AV138" s="232" t="str">
        <f>IF(MID('Tab. A1.4-WVG'!$C142,(AV$6-1)*8+(AV$6-1)*1+1,8)="","",CONCATENATE(MID('Tab. A1.4-WVG'!$C142,(AV$6-1)*8+(AV$6-1)*1+1,8),": ",VLOOKUP(MID('Tab. A1.4-WVG'!$C142,(AV$6-1)*8+(AV$6-1)*1+1,8),AGS,2,FALSE)))</f>
        <v/>
      </c>
      <c r="AW138" s="232" t="str">
        <f>IF(MID('Tab. A1.4-WVG'!$C142,(AW$6-1)*8+(AW$6-1)*1+1,8)="","",CONCATENATE(MID('Tab. A1.4-WVG'!$C142,(AW$6-1)*8+(AW$6-1)*1+1,8),": ",VLOOKUP(MID('Tab. A1.4-WVG'!$C142,(AW$6-1)*8+(AW$6-1)*1+1,8),AGS,2,FALSE)))</f>
        <v/>
      </c>
      <c r="AX138" s="232" t="str">
        <f>IF(MID('Tab. A1.4-WVG'!$C142,(AX$6-1)*8+(AX$6-1)*1+1,8)="","",CONCATENATE(MID('Tab. A1.4-WVG'!$C142,(AX$6-1)*8+(AX$6-1)*1+1,8),": ",VLOOKUP(MID('Tab. A1.4-WVG'!$C142,(AX$6-1)*8+(AX$6-1)*1+1,8),AGS,2,FALSE)))</f>
        <v/>
      </c>
      <c r="AY138" s="232" t="str">
        <f>IF(MID('Tab. A1.4-WVG'!$C142,(AY$6-1)*8+(AY$6-1)*1+1,8)="","",CONCATENATE(MID('Tab. A1.4-WVG'!$C142,(AY$6-1)*8+(AY$6-1)*1+1,8),": ",VLOOKUP(MID('Tab. A1.4-WVG'!$C142,(AY$6-1)*8+(AY$6-1)*1+1,8),AGS,2,FALSE)))</f>
        <v/>
      </c>
      <c r="AZ138" s="232" t="str">
        <f>IF(MID('Tab. A1.4-WVG'!$C142,(AZ$6-1)*8+(AZ$6-1)*1+1,8)="","",CONCATENATE(MID('Tab. A1.4-WVG'!$C142,(AZ$6-1)*8+(AZ$6-1)*1+1,8),": ",VLOOKUP(MID('Tab. A1.4-WVG'!$C142,(AZ$6-1)*8+(AZ$6-1)*1+1,8),AGS,2,FALSE)))</f>
        <v/>
      </c>
      <c r="BA138" s="232" t="str">
        <f>IF(MID('Tab. A1.4-WVG'!$C142,(BA$6-1)*8+(BA$6-1)*1+1,8)="","",CONCATENATE(MID('Tab. A1.4-WVG'!$C142,(BA$6-1)*8+(BA$6-1)*1+1,8),": ",VLOOKUP(MID('Tab. A1.4-WVG'!$C142,(BA$6-1)*8+(BA$6-1)*1+1,8),AGS,2,FALSE)))</f>
        <v/>
      </c>
      <c r="BB138" s="232" t="str">
        <f>IF(MID('Tab. A1.4-WVG'!$C142,(BB$6-1)*8+(BB$6-1)*1+1,8)="","",CONCATENATE(MID('Tab. A1.4-WVG'!$C142,(BB$6-1)*8+(BB$6-1)*1+1,8),": ",VLOOKUP(MID('Tab. A1.4-WVG'!$C142,(BB$6-1)*8+(BB$6-1)*1+1,8),AGS,2,FALSE)))</f>
        <v/>
      </c>
      <c r="BC138" s="232" t="str">
        <f>IF(MID('Tab. A1.4-WVG'!$C142,(BC$6-1)*8+(BC$6-1)*1+1,8)="","",CONCATENATE(MID('Tab. A1.4-WVG'!$C142,(BC$6-1)*8+(BC$6-1)*1+1,8),": ",VLOOKUP(MID('Tab. A1.4-WVG'!$C142,(BC$6-1)*8+(BC$6-1)*1+1,8),AGS,2,FALSE)))</f>
        <v/>
      </c>
      <c r="BD138" s="232" t="str">
        <f>IF(MID('Tab. A1.4-WVG'!$C142,(BD$6-1)*8+(BD$6-1)*1+1,8)="","",CONCATENATE(MID('Tab. A1.4-WVG'!$C142,(BD$6-1)*8+(BD$6-1)*1+1,8),": ",VLOOKUP(MID('Tab. A1.4-WVG'!$C142,(BD$6-1)*8+(BD$6-1)*1+1,8),AGS,2,FALSE)))</f>
        <v/>
      </c>
      <c r="BE138" s="232" t="str">
        <f>IF(MID('Tab. A1.4-WVG'!$C142,(BE$6-1)*8+(BE$6-1)*1+1,8)="","",CONCATENATE(MID('Tab. A1.4-WVG'!$C142,(BE$6-1)*8+(BE$6-1)*1+1,8),": ",VLOOKUP(MID('Tab. A1.4-WVG'!$C142,(BE$6-1)*8+(BE$6-1)*1+1,8),AGS,2,FALSE)))</f>
        <v/>
      </c>
      <c r="BF138" s="232" t="str">
        <f>IF(MID('Tab. A1.4-WVG'!$C142,(BF$6-1)*8+(BF$6-1)*1+1,8)="","",CONCATENATE(MID('Tab. A1.4-WVG'!$C142,(BF$6-1)*8+(BF$6-1)*1+1,8),": ",VLOOKUP(MID('Tab. A1.4-WVG'!$C142,(BF$6-1)*8+(BF$6-1)*1+1,8),AGS,2,FALSE)))</f>
        <v/>
      </c>
      <c r="BG138" s="232" t="str">
        <f>IF(MID('Tab. A1.4-WVG'!$C142,(BG$6-1)*8+(BG$6-1)*1+1,8)="","",CONCATENATE(MID('Tab. A1.4-WVG'!$C142,(BG$6-1)*8+(BG$6-1)*1+1,8),": ",VLOOKUP(MID('Tab. A1.4-WVG'!$C142,(BG$6-1)*8+(BG$6-1)*1+1,8),AGS,2,FALSE)))</f>
        <v/>
      </c>
      <c r="BH138" s="232" t="str">
        <f>IF(MID('Tab. A1.4-WVG'!$C142,(BH$6-1)*8+(BH$6-1)*1+1,8)="","",CONCATENATE(MID('Tab. A1.4-WVG'!$C142,(BH$6-1)*8+(BH$6-1)*1+1,8),": ",VLOOKUP(MID('Tab. A1.4-WVG'!$C142,(BH$6-1)*8+(BH$6-1)*1+1,8),AGS,2,FALSE)))</f>
        <v/>
      </c>
      <c r="BI138" s="232" t="str">
        <f>IF(MID('Tab. A1.4-WVG'!$C142,(BI$6-1)*8+(BI$6-1)*1+1,8)="","",CONCATENATE(MID('Tab. A1.4-WVG'!$C142,(BI$6-1)*8+(BI$6-1)*1+1,8),": ",VLOOKUP(MID('Tab. A1.4-WVG'!$C142,(BI$6-1)*8+(BI$6-1)*1+1,8),AGS,2,FALSE)))</f>
        <v/>
      </c>
      <c r="BJ138" s="232" t="str">
        <f>IF(MID('Tab. A1.4-WVG'!$C142,(BJ$6-1)*8+(BJ$6-1)*1+1,8)="","",CONCATENATE(MID('Tab. A1.4-WVG'!$C142,(BJ$6-1)*8+(BJ$6-1)*1+1,8),": ",VLOOKUP(MID('Tab. A1.4-WVG'!$C142,(BJ$6-1)*8+(BJ$6-1)*1+1,8),AGS,2,FALSE)))</f>
        <v/>
      </c>
      <c r="BK138" s="232" t="str">
        <f>IF(MID('Tab. A1.4-WVG'!$C142,(BK$6-1)*8+(BK$6-1)*1+1,8)="","",CONCATENATE(MID('Tab. A1.4-WVG'!$C142,(BK$6-1)*8+(BK$6-1)*1+1,8),": ",VLOOKUP(MID('Tab. A1.4-WVG'!$C142,(BK$6-1)*8+(BK$6-1)*1+1,8),AGS,2,FALSE)))</f>
        <v/>
      </c>
      <c r="BL138" s="232" t="str">
        <f>IF(MID('Tab. A1.4-WVG'!$C142,(BL$6-1)*8+(BL$6-1)*1+1,8)="","",CONCATENATE(MID('Tab. A1.4-WVG'!$C142,(BL$6-1)*8+(BL$6-1)*1+1,8),": ",VLOOKUP(MID('Tab. A1.4-WVG'!$C142,(BL$6-1)*8+(BL$6-1)*1+1,8),AGS,2,FALSE)))</f>
        <v/>
      </c>
      <c r="BM138" s="232" t="str">
        <f>IF(MID('Tab. A1.4-WVG'!$C142,(BM$6-1)*8+(BM$6-1)*1+1,8)="","",CONCATENATE(MID('Tab. A1.4-WVG'!$C142,(BM$6-1)*8+(BM$6-1)*1+1,8),": ",VLOOKUP(MID('Tab. A1.4-WVG'!$C142,(BM$6-1)*8+(BM$6-1)*1+1,8),AGS,2,FALSE)))</f>
        <v/>
      </c>
      <c r="BN138" s="232" t="str">
        <f>IF(MID('Tab. A1.4-WVG'!$C142,(BN$6-1)*8+(BN$6-1)*1+1,8)="","",CONCATENATE(MID('Tab. A1.4-WVG'!$C142,(BN$6-1)*8+(BN$6-1)*1+1,8),": ",VLOOKUP(MID('Tab. A1.4-WVG'!$C142,(BN$6-1)*8+(BN$6-1)*1+1,8),AGS,2,FALSE)))</f>
        <v/>
      </c>
      <c r="BO138" s="232" t="str">
        <f>IF(MID('Tab. A1.4-WVG'!$C142,(BO$6-1)*8+(BO$6-1)*1+1,8)="","",CONCATENATE(MID('Tab. A1.4-WVG'!$C142,(BO$6-1)*8+(BO$6-1)*1+1,8),": ",VLOOKUP(MID('Tab. A1.4-WVG'!$C142,(BO$6-1)*8+(BO$6-1)*1+1,8),AGS,2,FALSE)))</f>
        <v/>
      </c>
      <c r="BP138" s="232" t="str">
        <f>IF(MID('Tab. A1.4-WVG'!$C142,(BP$6-1)*8+(BP$6-1)*1+1,8)="","",CONCATENATE(MID('Tab. A1.4-WVG'!$C142,(BP$6-1)*8+(BP$6-1)*1+1,8),": ",VLOOKUP(MID('Tab. A1.4-WVG'!$C142,(BP$6-1)*8+(BP$6-1)*1+1,8),AGS,2,FALSE)))</f>
        <v/>
      </c>
      <c r="BQ138" s="232" t="str">
        <f>IF(MID('Tab. A1.4-WVG'!$C142,(BQ$6-1)*8+(BQ$6-1)*1+1,8)="","",CONCATENATE(MID('Tab. A1.4-WVG'!$C142,(BQ$6-1)*8+(BQ$6-1)*1+1,8),": ",VLOOKUP(MID('Tab. A1.4-WVG'!$C142,(BQ$6-1)*8+(BQ$6-1)*1+1,8),AGS,2,FALSE)))</f>
        <v/>
      </c>
      <c r="BR138" s="232" t="str">
        <f>IF(MID('Tab. A1.4-WVG'!$C142,(BR$6-1)*8+(BR$6-1)*1+1,8)="","",CONCATENATE(MID('Tab. A1.4-WVG'!$C142,(BR$6-1)*8+(BR$6-1)*1+1,8),": ",VLOOKUP(MID('Tab. A1.4-WVG'!$C142,(BR$6-1)*8+(BR$6-1)*1+1,8),AGS,2,FALSE)))</f>
        <v/>
      </c>
      <c r="BS138" s="232" t="str">
        <f>IF(MID('Tab. A1.4-WVG'!$C142,(BS$6-1)*8+(BS$6-1)*1+1,8)="","",CONCATENATE(MID('Tab. A1.4-WVG'!$C142,(BS$6-1)*8+(BS$6-1)*1+1,8),": ",VLOOKUP(MID('Tab. A1.4-WVG'!$C142,(BS$6-1)*8+(BS$6-1)*1+1,8),AGS,2,FALSE)))</f>
        <v/>
      </c>
      <c r="BT138" s="232" t="str">
        <f>IF(MID('Tab. A1.4-WVG'!$C142,(BT$6-1)*8+(BT$6-1)*1+1,8)="","",CONCATENATE(MID('Tab. A1.4-WVG'!$C142,(BT$6-1)*8+(BT$6-1)*1+1,8),": ",VLOOKUP(MID('Tab. A1.4-WVG'!$C142,(BT$6-1)*8+(BT$6-1)*1+1,8),AGS,2,FALSE)))</f>
        <v/>
      </c>
      <c r="BU138" s="232" t="str">
        <f>IF(MID('Tab. A1.4-WVG'!$C142,(BU$6-1)*8+(BU$6-1)*1+1,8)="","",CONCATENATE(MID('Tab. A1.4-WVG'!$C142,(BU$6-1)*8+(BU$6-1)*1+1,8),": ",VLOOKUP(MID('Tab. A1.4-WVG'!$C142,(BU$6-1)*8+(BU$6-1)*1+1,8),AGS,2,FALSE)))</f>
        <v/>
      </c>
      <c r="BV138" s="232" t="str">
        <f>IF(MID('Tab. A1.4-WVG'!$C142,(BV$6-1)*8+(BV$6-1)*1+1,8)="","",CONCATENATE(MID('Tab. A1.4-WVG'!$C142,(BV$6-1)*8+(BV$6-1)*1+1,8),": ",VLOOKUP(MID('Tab. A1.4-WVG'!$C142,(BV$6-1)*8+(BV$6-1)*1+1,8),AGS,2,FALSE)))</f>
        <v/>
      </c>
      <c r="BW138" s="232" t="str">
        <f>IF(MID('Tab. A1.4-WVG'!$C142,(BW$6-1)*8+(BW$6-1)*1+1,8)="","",CONCATENATE(MID('Tab. A1.4-WVG'!$C142,(BW$6-1)*8+(BW$6-1)*1+1,8),": ",VLOOKUP(MID('Tab. A1.4-WVG'!$C142,(BW$6-1)*8+(BW$6-1)*1+1,8),AGS,2,FALSE)))</f>
        <v/>
      </c>
      <c r="BX138" s="232" t="str">
        <f>IF(MID('Tab. A1.4-WVG'!$C142,(BX$6-1)*8+(BX$6-1)*1+1,8)="","",CONCATENATE(MID('Tab. A1.4-WVG'!$C142,(BX$6-1)*8+(BX$6-1)*1+1,8),": ",VLOOKUP(MID('Tab. A1.4-WVG'!$C142,(BX$6-1)*8+(BX$6-1)*1+1,8),AGS,2,FALSE)))</f>
        <v/>
      </c>
      <c r="BY138" s="232" t="str">
        <f>IF(MID('Tab. A1.4-WVG'!$C142,(BY$6-1)*8+(BY$6-1)*1+1,8)="","",CONCATENATE(MID('Tab. A1.4-WVG'!$C142,(BY$6-1)*8+(BY$6-1)*1+1,8),": ",VLOOKUP(MID('Tab. A1.4-WVG'!$C142,(BY$6-1)*8+(BY$6-1)*1+1,8),AGS,2,FALSE)))</f>
        <v/>
      </c>
      <c r="BZ138" s="232" t="str">
        <f>IF(MID('Tab. A1.4-WVG'!$C142,(BZ$6-1)*8+(BZ$6-1)*1+1,8)="","",CONCATENATE(MID('Tab. A1.4-WVG'!$C142,(BZ$6-1)*8+(BZ$6-1)*1+1,8),": ",VLOOKUP(MID('Tab. A1.4-WVG'!$C142,(BZ$6-1)*8+(BZ$6-1)*1+1,8),AGS,2,FALSE)))</f>
        <v/>
      </c>
      <c r="CA138" s="232" t="str">
        <f>IF(MID('Tab. A1.4-WVG'!$C142,(CA$6-1)*8+(CA$6-1)*1+1,8)="","",CONCATENATE(MID('Tab. A1.4-WVG'!$C142,(CA$6-1)*8+(CA$6-1)*1+1,8),": ",VLOOKUP(MID('Tab. A1.4-WVG'!$C142,(CA$6-1)*8+(CA$6-1)*1+1,8),AGS,2,FALSE)))</f>
        <v/>
      </c>
      <c r="CB138" s="232" t="str">
        <f>IF(MID('Tab. A1.4-WVG'!$C142,(CB$6-1)*8+(CB$6-1)*1+1,8)="","",CONCATENATE(MID('Tab. A1.4-WVG'!$C142,(CB$6-1)*8+(CB$6-1)*1+1,8),": ",VLOOKUP(MID('Tab. A1.4-WVG'!$C142,(CB$6-1)*8+(CB$6-1)*1+1,8),AGS,2,FALSE)))</f>
        <v/>
      </c>
      <c r="CC138" s="232" t="str">
        <f>IF(MID('Tab. A1.4-WVG'!$C142,(CC$6-1)*8+(CC$6-1)*1+1,8)="","",CONCATENATE(MID('Tab. A1.4-WVG'!$C142,(CC$6-1)*8+(CC$6-1)*1+1,8),": ",VLOOKUP(MID('Tab. A1.4-WVG'!$C142,(CC$6-1)*8+(CC$6-1)*1+1,8),AGS,2,FALSE)))</f>
        <v/>
      </c>
      <c r="CD138" s="232" t="str">
        <f>IF(MID('Tab. A1.4-WVG'!$C142,(CD$6-1)*8+(CD$6-1)*1+1,8)="","",CONCATENATE(MID('Tab. A1.4-WVG'!$C142,(CD$6-1)*8+(CD$6-1)*1+1,8),": ",VLOOKUP(MID('Tab. A1.4-WVG'!$C142,(CD$6-1)*8+(CD$6-1)*1+1,8),AGS,2,FALSE)))</f>
        <v/>
      </c>
      <c r="CE138" s="232" t="str">
        <f>IF(MID('Tab. A1.4-WVG'!$C142,(CE$6-1)*8+(CE$6-1)*1+1,8)="","",CONCATENATE(MID('Tab. A1.4-WVG'!$C142,(CE$6-1)*8+(CE$6-1)*1+1,8),": ",VLOOKUP(MID('Tab. A1.4-WVG'!$C142,(CE$6-1)*8+(CE$6-1)*1+1,8),AGS,2,FALSE)))</f>
        <v/>
      </c>
      <c r="CF138" s="232" t="str">
        <f>IF(MID('Tab. A1.4-WVG'!$C142,(CF$6-1)*8+(CF$6-1)*1+1,8)="","",CONCATENATE(MID('Tab. A1.4-WVG'!$C142,(CF$6-1)*8+(CF$6-1)*1+1,8),": ",VLOOKUP(MID('Tab. A1.4-WVG'!$C142,(CF$6-1)*8+(CF$6-1)*1+1,8),AGS,2,FALSE)))</f>
        <v/>
      </c>
      <c r="CG138" s="232" t="str">
        <f>IF(MID('Tab. A1.4-WVG'!$C142,(CG$6-1)*8+(CG$6-1)*1+1,8)="","",CONCATENATE(MID('Tab. A1.4-WVG'!$C142,(CG$6-1)*8+(CG$6-1)*1+1,8),": ",VLOOKUP(MID('Tab. A1.4-WVG'!$C142,(CG$6-1)*8+(CG$6-1)*1+1,8),AGS,2,FALSE)))</f>
        <v/>
      </c>
      <c r="CH138" s="232" t="str">
        <f>IF(MID('Tab. A1.4-WVG'!$C142,(CH$6-1)*8+(CH$6-1)*1+1,8)="","",CONCATENATE(MID('Tab. A1.4-WVG'!$C142,(CH$6-1)*8+(CH$6-1)*1+1,8),": ",VLOOKUP(MID('Tab. A1.4-WVG'!$C142,(CH$6-1)*8+(CH$6-1)*1+1,8),AGS,2,FALSE)))</f>
        <v/>
      </c>
      <c r="CI138" s="232" t="str">
        <f>IF(MID('Tab. A1.4-WVG'!$C142,(CI$6-1)*8+(CI$6-1)*1+1,8)="","",CONCATENATE(MID('Tab. A1.4-WVG'!$C142,(CI$6-1)*8+(CI$6-1)*1+1,8),": ",VLOOKUP(MID('Tab. A1.4-WVG'!$C142,(CI$6-1)*8+(CI$6-1)*1+1,8),AGS,2,FALSE)))</f>
        <v/>
      </c>
      <c r="CJ138" s="232" t="str">
        <f>IF(MID('Tab. A1.4-WVG'!$C142,(CJ$6-1)*8+(CJ$6-1)*1+1,8)="","",CONCATENATE(MID('Tab. A1.4-WVG'!$C142,(CJ$6-1)*8+(CJ$6-1)*1+1,8),": ",VLOOKUP(MID('Tab. A1.4-WVG'!$C142,(CJ$6-1)*8+(CJ$6-1)*1+1,8),AGS,2,FALSE)))</f>
        <v/>
      </c>
      <c r="CK138" s="232" t="str">
        <f>IF(MID('Tab. A1.4-WVG'!$C142,(CK$6-1)*8+(CK$6-1)*1+1,8)="","",CONCATENATE(MID('Tab. A1.4-WVG'!$C142,(CK$6-1)*8+(CK$6-1)*1+1,8),": ",VLOOKUP(MID('Tab. A1.4-WVG'!$C142,(CK$6-1)*8+(CK$6-1)*1+1,8),AGS,2,FALSE)))</f>
        <v/>
      </c>
      <c r="CL138" s="232" t="str">
        <f>IF(MID('Tab. A1.4-WVG'!$C142,(CL$6-1)*8+(CL$6-1)*1+1,8)="","",CONCATENATE(MID('Tab. A1.4-WVG'!$C142,(CL$6-1)*8+(CL$6-1)*1+1,8),": ",VLOOKUP(MID('Tab. A1.4-WVG'!$C142,(CL$6-1)*8+(CL$6-1)*1+1,8),AGS,2,FALSE)))</f>
        <v/>
      </c>
      <c r="CM138" s="232" t="str">
        <f>IF(MID('Tab. A1.4-WVG'!$C142,(CM$6-1)*8+(CM$6-1)*1+1,8)="","",CONCATENATE(MID('Tab. A1.4-WVG'!$C142,(CM$6-1)*8+(CM$6-1)*1+1,8),": ",VLOOKUP(MID('Tab. A1.4-WVG'!$C142,(CM$6-1)*8+(CM$6-1)*1+1,8),AGS,2,FALSE)))</f>
        <v/>
      </c>
      <c r="CN138" s="232" t="str">
        <f>IF(MID('Tab. A1.4-WVG'!$C142,(CN$6-1)*8+(CN$6-1)*1+1,8)="","",CONCATENATE(MID('Tab. A1.4-WVG'!$C142,(CN$6-1)*8+(CN$6-1)*1+1,8),": ",VLOOKUP(MID('Tab. A1.4-WVG'!$C142,(CN$6-1)*8+(CN$6-1)*1+1,8),AGS,2,FALSE)))</f>
        <v/>
      </c>
      <c r="CO138" s="232" t="str">
        <f>IF(MID('Tab. A1.4-WVG'!$C142,(CO$6-1)*8+(CO$6-1)*1+1,8)="","",CONCATENATE(MID('Tab. A1.4-WVG'!$C142,(CO$6-1)*8+(CO$6-1)*1+1,8),": ",VLOOKUP(MID('Tab. A1.4-WVG'!$C142,(CO$6-1)*8+(CO$6-1)*1+1,8),AGS,2,FALSE)))</f>
        <v/>
      </c>
      <c r="CP138" s="232" t="str">
        <f>IF(MID('Tab. A1.4-WVG'!$C142,(CP$6-1)*8+(CP$6-1)*1+1,8)="","",CONCATENATE(MID('Tab. A1.4-WVG'!$C142,(CP$6-1)*8+(CP$6-1)*1+1,8),": ",VLOOKUP(MID('Tab. A1.4-WVG'!$C142,(CP$6-1)*8+(CP$6-1)*1+1,8),AGS,2,FALSE)))</f>
        <v/>
      </c>
      <c r="CQ138" s="232" t="str">
        <f>IF(MID('Tab. A1.4-WVG'!$C142,(CQ$6-1)*8+(CQ$6-1)*1+1,8)="","",CONCATENATE(MID('Tab. A1.4-WVG'!$C142,(CQ$6-1)*8+(CQ$6-1)*1+1,8),": ",VLOOKUP(MID('Tab. A1.4-WVG'!$C142,(CQ$6-1)*8+(CQ$6-1)*1+1,8),AGS,2,FALSE)))</f>
        <v/>
      </c>
      <c r="CR138" s="232" t="str">
        <f>IF(MID('Tab. A1.4-WVG'!$C142,(CR$6-1)*8+(CR$6-1)*1+1,8)="","",CONCATENATE(MID('Tab. A1.4-WVG'!$C142,(CR$6-1)*8+(CR$6-1)*1+1,8),": ",VLOOKUP(MID('Tab. A1.4-WVG'!$C142,(CR$6-1)*8+(CR$6-1)*1+1,8),AGS,2,FALSE)))</f>
        <v/>
      </c>
      <c r="CS138" s="232" t="str">
        <f>IF(MID('Tab. A1.4-WVG'!$C142,(CS$6-1)*8+(CS$6-1)*1+1,8)="","",CONCATENATE(MID('Tab. A1.4-WVG'!$C142,(CS$6-1)*8+(CS$6-1)*1+1,8),": ",VLOOKUP(MID('Tab. A1.4-WVG'!$C142,(CS$6-1)*8+(CS$6-1)*1+1,8),AGS,2,FALSE)))</f>
        <v/>
      </c>
      <c r="CT138" s="232" t="str">
        <f>IF(MID('Tab. A1.4-WVG'!$C142,(CT$6-1)*8+(CT$6-1)*1+1,8)="","",CONCATENATE(MID('Tab. A1.4-WVG'!$C142,(CT$6-1)*8+(CT$6-1)*1+1,8),": ",VLOOKUP(MID('Tab. A1.4-WVG'!$C142,(CT$6-1)*8+(CT$6-1)*1+1,8),AGS,2,FALSE)))</f>
        <v/>
      </c>
      <c r="CU138" s="232" t="str">
        <f>IF(MID('Tab. A1.4-WVG'!$C142,(CU$6-1)*8+(CU$6-1)*1+1,8)="","",CONCATENATE(MID('Tab. A1.4-WVG'!$C142,(CU$6-1)*8+(CU$6-1)*1+1,8),": ",VLOOKUP(MID('Tab. A1.4-WVG'!$C142,(CU$6-1)*8+(CU$6-1)*1+1,8),AGS,2,FALSE)))</f>
        <v/>
      </c>
      <c r="CV138" s="232" t="str">
        <f>IF(MID('Tab. A1.4-WVG'!$C142,(CV$6-1)*8+(CV$6-1)*1+1,8)="","",CONCATENATE(MID('Tab. A1.4-WVG'!$C142,(CV$6-1)*8+(CV$6-1)*1+1,8),": ",VLOOKUP(MID('Tab. A1.4-WVG'!$C142,(CV$6-1)*8+(CV$6-1)*1+1,8),AGS,2,FALSE)))</f>
        <v/>
      </c>
      <c r="CW138" s="232" t="str">
        <f>IF(MID('Tab. A1.4-WVG'!$C142,(CW$6-1)*8+(CW$6-1)*1+1,8)="","",CONCATENATE(MID('Tab. A1.4-WVG'!$C142,(CW$6-1)*8+(CW$6-1)*1+1,8),": ",VLOOKUP(MID('Tab. A1.4-WVG'!$C142,(CW$6-1)*8+(CW$6-1)*1+1,8),AGS,2,FALSE)))</f>
        <v/>
      </c>
      <c r="CX138" s="39">
        <f t="shared" si="2"/>
        <v>0</v>
      </c>
    </row>
    <row r="139" spans="1:102" ht="38.25" customHeight="1" x14ac:dyDescent="0.2">
      <c r="A139" s="231" t="str">
        <f>IF('Tab. A1.4-WVG'!A143="","",'Tab. A1.4-WVG'!A143)</f>
        <v/>
      </c>
      <c r="B139" s="232" t="str">
        <f>IF(MID('Tab. A1.4-WVG'!$C143,(B$6-1)*8+(B$6-1)*1+1,8)="","",CONCATENATE(MID('Tab. A1.4-WVG'!$C143,(B$6-1)*8+(B$6-1)*1+1,8),": ",VLOOKUP(MID('Tab. A1.4-WVG'!$C143,(B$6-1)*8+(B$6-1)*1+1,8),AGS,2,FALSE)))</f>
        <v/>
      </c>
      <c r="C139" s="232" t="str">
        <f>IF(MID('Tab. A1.4-WVG'!$C143,(C$6-1)*8+(C$6-1)*1+1,8)="","",CONCATENATE(MID('Tab. A1.4-WVG'!$C143,(C$6-1)*8+(C$6-1)*1+1,8),": ",VLOOKUP(MID('Tab. A1.4-WVG'!$C143,(C$6-1)*8+(C$6-1)*1+1,8),AGS,2,FALSE)))</f>
        <v/>
      </c>
      <c r="D139" s="232" t="str">
        <f>IF(MID('Tab. A1.4-WVG'!$C143,(D$6-1)*8+(D$6-1)*1+1,8)="","",CONCATENATE(MID('Tab. A1.4-WVG'!$C143,(D$6-1)*8+(D$6-1)*1+1,8),": ",VLOOKUP(MID('Tab. A1.4-WVG'!$C143,(D$6-1)*8+(D$6-1)*1+1,8),AGS,2,FALSE)))</f>
        <v/>
      </c>
      <c r="E139" s="232" t="str">
        <f>IF(MID('Tab. A1.4-WVG'!$C143,(E$6-1)*8+(E$6-1)*1+1,8)="","",CONCATENATE(MID('Tab. A1.4-WVG'!$C143,(E$6-1)*8+(E$6-1)*1+1,8),": ",VLOOKUP(MID('Tab. A1.4-WVG'!$C143,(E$6-1)*8+(E$6-1)*1+1,8),AGS,2,FALSE)))</f>
        <v/>
      </c>
      <c r="F139" s="232" t="str">
        <f>IF(MID('Tab. A1.4-WVG'!$C143,(F$6-1)*8+(F$6-1)*1+1,8)="","",CONCATENATE(MID('Tab. A1.4-WVG'!$C143,(F$6-1)*8+(F$6-1)*1+1,8),": ",VLOOKUP(MID('Tab. A1.4-WVG'!$C143,(F$6-1)*8+(F$6-1)*1+1,8),AGS,2,FALSE)))</f>
        <v/>
      </c>
      <c r="G139" s="232" t="str">
        <f>IF(MID('Tab. A1.4-WVG'!$C143,(G$6-1)*8+(G$6-1)*1+1,8)="","",CONCATENATE(MID('Tab. A1.4-WVG'!$C143,(G$6-1)*8+(G$6-1)*1+1,8),": ",VLOOKUP(MID('Tab. A1.4-WVG'!$C143,(G$6-1)*8+(G$6-1)*1+1,8),AGS,2,FALSE)))</f>
        <v/>
      </c>
      <c r="H139" s="232" t="str">
        <f>IF(MID('Tab. A1.4-WVG'!$C143,(H$6-1)*8+(H$6-1)*1+1,8)="","",CONCATENATE(MID('Tab. A1.4-WVG'!$C143,(H$6-1)*8+(H$6-1)*1+1,8),": ",VLOOKUP(MID('Tab. A1.4-WVG'!$C143,(H$6-1)*8+(H$6-1)*1+1,8),AGS,2,FALSE)))</f>
        <v/>
      </c>
      <c r="I139" s="232" t="str">
        <f>IF(MID('Tab. A1.4-WVG'!$C143,(I$6-1)*8+(I$6-1)*1+1,8)="","",CONCATENATE(MID('Tab. A1.4-WVG'!$C143,(I$6-1)*8+(I$6-1)*1+1,8),": ",VLOOKUP(MID('Tab. A1.4-WVG'!$C143,(I$6-1)*8+(I$6-1)*1+1,8),AGS,2,FALSE)))</f>
        <v/>
      </c>
      <c r="J139" s="232" t="str">
        <f>IF(MID('Tab. A1.4-WVG'!$C143,(J$6-1)*8+(J$6-1)*1+1,8)="","",CONCATENATE(MID('Tab. A1.4-WVG'!$C143,(J$6-1)*8+(J$6-1)*1+1,8),": ",VLOOKUP(MID('Tab. A1.4-WVG'!$C143,(J$6-1)*8+(J$6-1)*1+1,8),AGS,2,FALSE)))</f>
        <v/>
      </c>
      <c r="K139" s="232" t="str">
        <f>IF(MID('Tab. A1.4-WVG'!$C143,(K$6-1)*8+(K$6-1)*1+1,8)="","",CONCATENATE(MID('Tab. A1.4-WVG'!$C143,(K$6-1)*8+(K$6-1)*1+1,8),": ",VLOOKUP(MID('Tab. A1.4-WVG'!$C143,(K$6-1)*8+(K$6-1)*1+1,8),AGS,2,FALSE)))</f>
        <v/>
      </c>
      <c r="L139" s="232" t="str">
        <f>IF(MID('Tab. A1.4-WVG'!$C143,(L$6-1)*8+(L$6-1)*1+1,8)="","",CONCATENATE(MID('Tab. A1.4-WVG'!$C143,(L$6-1)*8+(L$6-1)*1+1,8),": ",VLOOKUP(MID('Tab. A1.4-WVG'!$C143,(L$6-1)*8+(L$6-1)*1+1,8),AGS,2,FALSE)))</f>
        <v/>
      </c>
      <c r="M139" s="232" t="str">
        <f>IF(MID('Tab. A1.4-WVG'!$C143,(M$6-1)*8+(M$6-1)*1+1,8)="","",CONCATENATE(MID('Tab. A1.4-WVG'!$C143,(M$6-1)*8+(M$6-1)*1+1,8),": ",VLOOKUP(MID('Tab. A1.4-WVG'!$C143,(M$6-1)*8+(M$6-1)*1+1,8),AGS,2,FALSE)))</f>
        <v/>
      </c>
      <c r="N139" s="232" t="str">
        <f>IF(MID('Tab. A1.4-WVG'!$C143,(N$6-1)*8+(N$6-1)*1+1,8)="","",CONCATENATE(MID('Tab. A1.4-WVG'!$C143,(N$6-1)*8+(N$6-1)*1+1,8),": ",VLOOKUP(MID('Tab. A1.4-WVG'!$C143,(N$6-1)*8+(N$6-1)*1+1,8),AGS,2,FALSE)))</f>
        <v/>
      </c>
      <c r="O139" s="232" t="str">
        <f>IF(MID('Tab. A1.4-WVG'!$C143,(O$6-1)*8+(O$6-1)*1+1,8)="","",CONCATENATE(MID('Tab. A1.4-WVG'!$C143,(O$6-1)*8+(O$6-1)*1+1,8),": ",VLOOKUP(MID('Tab. A1.4-WVG'!$C143,(O$6-1)*8+(O$6-1)*1+1,8),AGS,2,FALSE)))</f>
        <v/>
      </c>
      <c r="P139" s="232" t="str">
        <f>IF(MID('Tab. A1.4-WVG'!$C143,(P$6-1)*8+(P$6-1)*1+1,8)="","",CONCATENATE(MID('Tab. A1.4-WVG'!$C143,(P$6-1)*8+(P$6-1)*1+1,8),": ",VLOOKUP(MID('Tab. A1.4-WVG'!$C143,(P$6-1)*8+(P$6-1)*1+1,8),AGS,2,FALSE)))</f>
        <v/>
      </c>
      <c r="Q139" s="232" t="str">
        <f>IF(MID('Tab. A1.4-WVG'!$C143,(Q$6-1)*8+(Q$6-1)*1+1,8)="","",CONCATENATE(MID('Tab. A1.4-WVG'!$C143,(Q$6-1)*8+(Q$6-1)*1+1,8),": ",VLOOKUP(MID('Tab. A1.4-WVG'!$C143,(Q$6-1)*8+(Q$6-1)*1+1,8),AGS,2,FALSE)))</f>
        <v/>
      </c>
      <c r="R139" s="232" t="str">
        <f>IF(MID('Tab. A1.4-WVG'!$C143,(R$6-1)*8+(R$6-1)*1+1,8)="","",CONCATENATE(MID('Tab. A1.4-WVG'!$C143,(R$6-1)*8+(R$6-1)*1+1,8),": ",VLOOKUP(MID('Tab. A1.4-WVG'!$C143,(R$6-1)*8+(R$6-1)*1+1,8),AGS,2,FALSE)))</f>
        <v/>
      </c>
      <c r="S139" s="232" t="str">
        <f>IF(MID('Tab. A1.4-WVG'!$C143,(S$6-1)*8+(S$6-1)*1+1,8)="","",CONCATENATE(MID('Tab. A1.4-WVG'!$C143,(S$6-1)*8+(S$6-1)*1+1,8),": ",VLOOKUP(MID('Tab. A1.4-WVG'!$C143,(S$6-1)*8+(S$6-1)*1+1,8),AGS,2,FALSE)))</f>
        <v/>
      </c>
      <c r="T139" s="232" t="str">
        <f>IF(MID('Tab. A1.4-WVG'!$C143,(T$6-1)*8+(T$6-1)*1+1,8)="","",CONCATENATE(MID('Tab. A1.4-WVG'!$C143,(T$6-1)*8+(T$6-1)*1+1,8),": ",VLOOKUP(MID('Tab. A1.4-WVG'!$C143,(T$6-1)*8+(T$6-1)*1+1,8),AGS,2,FALSE)))</f>
        <v/>
      </c>
      <c r="U139" s="232" t="str">
        <f>IF(MID('Tab. A1.4-WVG'!$C143,(U$6-1)*8+(U$6-1)*1+1,8)="","",CONCATENATE(MID('Tab. A1.4-WVG'!$C143,(U$6-1)*8+(U$6-1)*1+1,8),": ",VLOOKUP(MID('Tab. A1.4-WVG'!$C143,(U$6-1)*8+(U$6-1)*1+1,8),AGS,2,FALSE)))</f>
        <v/>
      </c>
      <c r="V139" s="232" t="str">
        <f>IF(MID('Tab. A1.4-WVG'!$C143,(V$6-1)*8+(V$6-1)*1+1,8)="","",CONCATENATE(MID('Tab. A1.4-WVG'!$C143,(V$6-1)*8+(V$6-1)*1+1,8),": ",VLOOKUP(MID('Tab. A1.4-WVG'!$C143,(V$6-1)*8+(V$6-1)*1+1,8),AGS,2,FALSE)))</f>
        <v/>
      </c>
      <c r="W139" s="232" t="str">
        <f>IF(MID('Tab. A1.4-WVG'!$C143,(W$6-1)*8+(W$6-1)*1+1,8)="","",CONCATENATE(MID('Tab. A1.4-WVG'!$C143,(W$6-1)*8+(W$6-1)*1+1,8),": ",VLOOKUP(MID('Tab. A1.4-WVG'!$C143,(W$6-1)*8+(W$6-1)*1+1,8),AGS,2,FALSE)))</f>
        <v/>
      </c>
      <c r="X139" s="232" t="str">
        <f>IF(MID('Tab. A1.4-WVG'!$C143,(X$6-1)*8+(X$6-1)*1+1,8)="","",CONCATENATE(MID('Tab. A1.4-WVG'!$C143,(X$6-1)*8+(X$6-1)*1+1,8),": ",VLOOKUP(MID('Tab. A1.4-WVG'!$C143,(X$6-1)*8+(X$6-1)*1+1,8),AGS,2,FALSE)))</f>
        <v/>
      </c>
      <c r="Y139" s="232" t="str">
        <f>IF(MID('Tab. A1.4-WVG'!$C143,(Y$6-1)*8+(Y$6-1)*1+1,8)="","",CONCATENATE(MID('Tab. A1.4-WVG'!$C143,(Y$6-1)*8+(Y$6-1)*1+1,8),": ",VLOOKUP(MID('Tab. A1.4-WVG'!$C143,(Y$6-1)*8+(Y$6-1)*1+1,8),AGS,2,FALSE)))</f>
        <v/>
      </c>
      <c r="Z139" s="232" t="str">
        <f>IF(MID('Tab. A1.4-WVG'!$C143,(Z$6-1)*8+(Z$6-1)*1+1,8)="","",CONCATENATE(MID('Tab. A1.4-WVG'!$C143,(Z$6-1)*8+(Z$6-1)*1+1,8),": ",VLOOKUP(MID('Tab. A1.4-WVG'!$C143,(Z$6-1)*8+(Z$6-1)*1+1,8),AGS,2,FALSE)))</f>
        <v/>
      </c>
      <c r="AA139" s="232" t="str">
        <f>IF(MID('Tab. A1.4-WVG'!$C143,(AA$6-1)*8+(AA$6-1)*1+1,8)="","",CONCATENATE(MID('Tab. A1.4-WVG'!$C143,(AA$6-1)*8+(AA$6-1)*1+1,8),": ",VLOOKUP(MID('Tab. A1.4-WVG'!$C143,(AA$6-1)*8+(AA$6-1)*1+1,8),AGS,2,FALSE)))</f>
        <v/>
      </c>
      <c r="AB139" s="232" t="str">
        <f>IF(MID('Tab. A1.4-WVG'!$C143,(AB$6-1)*8+(AB$6-1)*1+1,8)="","",CONCATENATE(MID('Tab. A1.4-WVG'!$C143,(AB$6-1)*8+(AB$6-1)*1+1,8),": ",VLOOKUP(MID('Tab. A1.4-WVG'!$C143,(AB$6-1)*8+(AB$6-1)*1+1,8),AGS,2,FALSE)))</f>
        <v/>
      </c>
      <c r="AC139" s="232" t="str">
        <f>IF(MID('Tab. A1.4-WVG'!$C143,(AC$6-1)*8+(AC$6-1)*1+1,8)="","",CONCATENATE(MID('Tab. A1.4-WVG'!$C143,(AC$6-1)*8+(AC$6-1)*1+1,8),": ",VLOOKUP(MID('Tab. A1.4-WVG'!$C143,(AC$6-1)*8+(AC$6-1)*1+1,8),AGS,2,FALSE)))</f>
        <v/>
      </c>
      <c r="AD139" s="232" t="str">
        <f>IF(MID('Tab. A1.4-WVG'!$C143,(AD$6-1)*8+(AD$6-1)*1+1,8)="","",CONCATENATE(MID('Tab. A1.4-WVG'!$C143,(AD$6-1)*8+(AD$6-1)*1+1,8),": ",VLOOKUP(MID('Tab. A1.4-WVG'!$C143,(AD$6-1)*8+(AD$6-1)*1+1,8),AGS,2,FALSE)))</f>
        <v/>
      </c>
      <c r="AE139" s="232" t="str">
        <f>IF(MID('Tab. A1.4-WVG'!$C143,(AE$6-1)*8+(AE$6-1)*1+1,8)="","",CONCATENATE(MID('Tab. A1.4-WVG'!$C143,(AE$6-1)*8+(AE$6-1)*1+1,8),": ",VLOOKUP(MID('Tab. A1.4-WVG'!$C143,(AE$6-1)*8+(AE$6-1)*1+1,8),AGS,2,FALSE)))</f>
        <v/>
      </c>
      <c r="AF139" s="232" t="str">
        <f>IF(MID('Tab. A1.4-WVG'!$C143,(AF$6-1)*8+(AF$6-1)*1+1,8)="","",CONCATENATE(MID('Tab. A1.4-WVG'!$C143,(AF$6-1)*8+(AF$6-1)*1+1,8),": ",VLOOKUP(MID('Tab. A1.4-WVG'!$C143,(AF$6-1)*8+(AF$6-1)*1+1,8),AGS,2,FALSE)))</f>
        <v/>
      </c>
      <c r="AG139" s="232" t="str">
        <f>IF(MID('Tab. A1.4-WVG'!$C143,(AG$6-1)*8+(AG$6-1)*1+1,8)="","",CONCATENATE(MID('Tab. A1.4-WVG'!$C143,(AG$6-1)*8+(AG$6-1)*1+1,8),": ",VLOOKUP(MID('Tab. A1.4-WVG'!$C143,(AG$6-1)*8+(AG$6-1)*1+1,8),AGS,2,FALSE)))</f>
        <v/>
      </c>
      <c r="AH139" s="232" t="str">
        <f>IF(MID('Tab. A1.4-WVG'!$C143,(AH$6-1)*8+(AH$6-1)*1+1,8)="","",CONCATENATE(MID('Tab. A1.4-WVG'!$C143,(AH$6-1)*8+(AH$6-1)*1+1,8),": ",VLOOKUP(MID('Tab. A1.4-WVG'!$C143,(AH$6-1)*8+(AH$6-1)*1+1,8),AGS,2,FALSE)))</f>
        <v/>
      </c>
      <c r="AI139" s="232" t="str">
        <f>IF(MID('Tab. A1.4-WVG'!$C143,(AI$6-1)*8+(AI$6-1)*1+1,8)="","",CONCATENATE(MID('Tab. A1.4-WVG'!$C143,(AI$6-1)*8+(AI$6-1)*1+1,8),": ",VLOOKUP(MID('Tab. A1.4-WVG'!$C143,(AI$6-1)*8+(AI$6-1)*1+1,8),AGS,2,FALSE)))</f>
        <v/>
      </c>
      <c r="AJ139" s="232" t="str">
        <f>IF(MID('Tab. A1.4-WVG'!$C143,(AJ$6-1)*8+(AJ$6-1)*1+1,8)="","",CONCATENATE(MID('Tab. A1.4-WVG'!$C143,(AJ$6-1)*8+(AJ$6-1)*1+1,8),": ",VLOOKUP(MID('Tab. A1.4-WVG'!$C143,(AJ$6-1)*8+(AJ$6-1)*1+1,8),AGS,2,FALSE)))</f>
        <v/>
      </c>
      <c r="AK139" s="232" t="str">
        <f>IF(MID('Tab. A1.4-WVG'!$C143,(AK$6-1)*8+(AK$6-1)*1+1,8)="","",CONCATENATE(MID('Tab. A1.4-WVG'!$C143,(AK$6-1)*8+(AK$6-1)*1+1,8),": ",VLOOKUP(MID('Tab. A1.4-WVG'!$C143,(AK$6-1)*8+(AK$6-1)*1+1,8),AGS,2,FALSE)))</f>
        <v/>
      </c>
      <c r="AL139" s="232" t="str">
        <f>IF(MID('Tab. A1.4-WVG'!$C143,(AL$6-1)*8+(AL$6-1)*1+1,8)="","",CONCATENATE(MID('Tab. A1.4-WVG'!$C143,(AL$6-1)*8+(AL$6-1)*1+1,8),": ",VLOOKUP(MID('Tab. A1.4-WVG'!$C143,(AL$6-1)*8+(AL$6-1)*1+1,8),AGS,2,FALSE)))</f>
        <v/>
      </c>
      <c r="AM139" s="232" t="str">
        <f>IF(MID('Tab. A1.4-WVG'!$C143,(AM$6-1)*8+(AM$6-1)*1+1,8)="","",CONCATENATE(MID('Tab. A1.4-WVG'!$C143,(AM$6-1)*8+(AM$6-1)*1+1,8),": ",VLOOKUP(MID('Tab. A1.4-WVG'!$C143,(AM$6-1)*8+(AM$6-1)*1+1,8),AGS,2,FALSE)))</f>
        <v/>
      </c>
      <c r="AN139" s="232" t="str">
        <f>IF(MID('Tab. A1.4-WVG'!$C143,(AN$6-1)*8+(AN$6-1)*1+1,8)="","",CONCATENATE(MID('Tab. A1.4-WVG'!$C143,(AN$6-1)*8+(AN$6-1)*1+1,8),": ",VLOOKUP(MID('Tab. A1.4-WVG'!$C143,(AN$6-1)*8+(AN$6-1)*1+1,8),AGS,2,FALSE)))</f>
        <v/>
      </c>
      <c r="AO139" s="232" t="str">
        <f>IF(MID('Tab. A1.4-WVG'!$C143,(AO$6-1)*8+(AO$6-1)*1+1,8)="","",CONCATENATE(MID('Tab. A1.4-WVG'!$C143,(AO$6-1)*8+(AO$6-1)*1+1,8),": ",VLOOKUP(MID('Tab. A1.4-WVG'!$C143,(AO$6-1)*8+(AO$6-1)*1+1,8),AGS,2,FALSE)))</f>
        <v/>
      </c>
      <c r="AP139" s="232" t="str">
        <f>IF(MID('Tab. A1.4-WVG'!$C143,(AP$6-1)*8+(AP$6-1)*1+1,8)="","",CONCATENATE(MID('Tab. A1.4-WVG'!$C143,(AP$6-1)*8+(AP$6-1)*1+1,8),": ",VLOOKUP(MID('Tab. A1.4-WVG'!$C143,(AP$6-1)*8+(AP$6-1)*1+1,8),AGS,2,FALSE)))</f>
        <v/>
      </c>
      <c r="AQ139" s="232" t="str">
        <f>IF(MID('Tab. A1.4-WVG'!$C143,(AQ$6-1)*8+(AQ$6-1)*1+1,8)="","",CONCATENATE(MID('Tab. A1.4-WVG'!$C143,(AQ$6-1)*8+(AQ$6-1)*1+1,8),": ",VLOOKUP(MID('Tab. A1.4-WVG'!$C143,(AQ$6-1)*8+(AQ$6-1)*1+1,8),AGS,2,FALSE)))</f>
        <v/>
      </c>
      <c r="AR139" s="232" t="str">
        <f>IF(MID('Tab. A1.4-WVG'!$C143,(AR$6-1)*8+(AR$6-1)*1+1,8)="","",CONCATENATE(MID('Tab. A1.4-WVG'!$C143,(AR$6-1)*8+(AR$6-1)*1+1,8),": ",VLOOKUP(MID('Tab. A1.4-WVG'!$C143,(AR$6-1)*8+(AR$6-1)*1+1,8),AGS,2,FALSE)))</f>
        <v/>
      </c>
      <c r="AS139" s="232" t="str">
        <f>IF(MID('Tab. A1.4-WVG'!$C143,(AS$6-1)*8+(AS$6-1)*1+1,8)="","",CONCATENATE(MID('Tab. A1.4-WVG'!$C143,(AS$6-1)*8+(AS$6-1)*1+1,8),": ",VLOOKUP(MID('Tab. A1.4-WVG'!$C143,(AS$6-1)*8+(AS$6-1)*1+1,8),AGS,2,FALSE)))</f>
        <v/>
      </c>
      <c r="AT139" s="232" t="str">
        <f>IF(MID('Tab. A1.4-WVG'!$C143,(AT$6-1)*8+(AT$6-1)*1+1,8)="","",CONCATENATE(MID('Tab. A1.4-WVG'!$C143,(AT$6-1)*8+(AT$6-1)*1+1,8),": ",VLOOKUP(MID('Tab. A1.4-WVG'!$C143,(AT$6-1)*8+(AT$6-1)*1+1,8),AGS,2,FALSE)))</f>
        <v/>
      </c>
      <c r="AU139" s="232" t="str">
        <f>IF(MID('Tab. A1.4-WVG'!$C143,(AU$6-1)*8+(AU$6-1)*1+1,8)="","",CONCATENATE(MID('Tab. A1.4-WVG'!$C143,(AU$6-1)*8+(AU$6-1)*1+1,8),": ",VLOOKUP(MID('Tab. A1.4-WVG'!$C143,(AU$6-1)*8+(AU$6-1)*1+1,8),AGS,2,FALSE)))</f>
        <v/>
      </c>
      <c r="AV139" s="232" t="str">
        <f>IF(MID('Tab. A1.4-WVG'!$C143,(AV$6-1)*8+(AV$6-1)*1+1,8)="","",CONCATENATE(MID('Tab. A1.4-WVG'!$C143,(AV$6-1)*8+(AV$6-1)*1+1,8),": ",VLOOKUP(MID('Tab. A1.4-WVG'!$C143,(AV$6-1)*8+(AV$6-1)*1+1,8),AGS,2,FALSE)))</f>
        <v/>
      </c>
      <c r="AW139" s="232" t="str">
        <f>IF(MID('Tab. A1.4-WVG'!$C143,(AW$6-1)*8+(AW$6-1)*1+1,8)="","",CONCATENATE(MID('Tab. A1.4-WVG'!$C143,(AW$6-1)*8+(AW$6-1)*1+1,8),": ",VLOOKUP(MID('Tab. A1.4-WVG'!$C143,(AW$6-1)*8+(AW$6-1)*1+1,8),AGS,2,FALSE)))</f>
        <v/>
      </c>
      <c r="AX139" s="232" t="str">
        <f>IF(MID('Tab. A1.4-WVG'!$C143,(AX$6-1)*8+(AX$6-1)*1+1,8)="","",CONCATENATE(MID('Tab. A1.4-WVG'!$C143,(AX$6-1)*8+(AX$6-1)*1+1,8),": ",VLOOKUP(MID('Tab. A1.4-WVG'!$C143,(AX$6-1)*8+(AX$6-1)*1+1,8),AGS,2,FALSE)))</f>
        <v/>
      </c>
      <c r="AY139" s="232" t="str">
        <f>IF(MID('Tab. A1.4-WVG'!$C143,(AY$6-1)*8+(AY$6-1)*1+1,8)="","",CONCATENATE(MID('Tab. A1.4-WVG'!$C143,(AY$6-1)*8+(AY$6-1)*1+1,8),": ",VLOOKUP(MID('Tab. A1.4-WVG'!$C143,(AY$6-1)*8+(AY$6-1)*1+1,8),AGS,2,FALSE)))</f>
        <v/>
      </c>
      <c r="AZ139" s="232" t="str">
        <f>IF(MID('Tab. A1.4-WVG'!$C143,(AZ$6-1)*8+(AZ$6-1)*1+1,8)="","",CONCATENATE(MID('Tab. A1.4-WVG'!$C143,(AZ$6-1)*8+(AZ$6-1)*1+1,8),": ",VLOOKUP(MID('Tab. A1.4-WVG'!$C143,(AZ$6-1)*8+(AZ$6-1)*1+1,8),AGS,2,FALSE)))</f>
        <v/>
      </c>
      <c r="BA139" s="232" t="str">
        <f>IF(MID('Tab. A1.4-WVG'!$C143,(BA$6-1)*8+(BA$6-1)*1+1,8)="","",CONCATENATE(MID('Tab. A1.4-WVG'!$C143,(BA$6-1)*8+(BA$6-1)*1+1,8),": ",VLOOKUP(MID('Tab. A1.4-WVG'!$C143,(BA$6-1)*8+(BA$6-1)*1+1,8),AGS,2,FALSE)))</f>
        <v/>
      </c>
      <c r="BB139" s="232" t="str">
        <f>IF(MID('Tab. A1.4-WVG'!$C143,(BB$6-1)*8+(BB$6-1)*1+1,8)="","",CONCATENATE(MID('Tab. A1.4-WVG'!$C143,(BB$6-1)*8+(BB$6-1)*1+1,8),": ",VLOOKUP(MID('Tab. A1.4-WVG'!$C143,(BB$6-1)*8+(BB$6-1)*1+1,8),AGS,2,FALSE)))</f>
        <v/>
      </c>
      <c r="BC139" s="232" t="str">
        <f>IF(MID('Tab. A1.4-WVG'!$C143,(BC$6-1)*8+(BC$6-1)*1+1,8)="","",CONCATENATE(MID('Tab. A1.4-WVG'!$C143,(BC$6-1)*8+(BC$6-1)*1+1,8),": ",VLOOKUP(MID('Tab. A1.4-WVG'!$C143,(BC$6-1)*8+(BC$6-1)*1+1,8),AGS,2,FALSE)))</f>
        <v/>
      </c>
      <c r="BD139" s="232" t="str">
        <f>IF(MID('Tab. A1.4-WVG'!$C143,(BD$6-1)*8+(BD$6-1)*1+1,8)="","",CONCATENATE(MID('Tab. A1.4-WVG'!$C143,(BD$6-1)*8+(BD$6-1)*1+1,8),": ",VLOOKUP(MID('Tab. A1.4-WVG'!$C143,(BD$6-1)*8+(BD$6-1)*1+1,8),AGS,2,FALSE)))</f>
        <v/>
      </c>
      <c r="BE139" s="232" t="str">
        <f>IF(MID('Tab. A1.4-WVG'!$C143,(BE$6-1)*8+(BE$6-1)*1+1,8)="","",CONCATENATE(MID('Tab. A1.4-WVG'!$C143,(BE$6-1)*8+(BE$6-1)*1+1,8),": ",VLOOKUP(MID('Tab. A1.4-WVG'!$C143,(BE$6-1)*8+(BE$6-1)*1+1,8),AGS,2,FALSE)))</f>
        <v/>
      </c>
      <c r="BF139" s="232" t="str">
        <f>IF(MID('Tab. A1.4-WVG'!$C143,(BF$6-1)*8+(BF$6-1)*1+1,8)="","",CONCATENATE(MID('Tab. A1.4-WVG'!$C143,(BF$6-1)*8+(BF$6-1)*1+1,8),": ",VLOOKUP(MID('Tab. A1.4-WVG'!$C143,(BF$6-1)*8+(BF$6-1)*1+1,8),AGS,2,FALSE)))</f>
        <v/>
      </c>
      <c r="BG139" s="232" t="str">
        <f>IF(MID('Tab. A1.4-WVG'!$C143,(BG$6-1)*8+(BG$6-1)*1+1,8)="","",CONCATENATE(MID('Tab. A1.4-WVG'!$C143,(BG$6-1)*8+(BG$6-1)*1+1,8),": ",VLOOKUP(MID('Tab. A1.4-WVG'!$C143,(BG$6-1)*8+(BG$6-1)*1+1,8),AGS,2,FALSE)))</f>
        <v/>
      </c>
      <c r="BH139" s="232" t="str">
        <f>IF(MID('Tab. A1.4-WVG'!$C143,(BH$6-1)*8+(BH$6-1)*1+1,8)="","",CONCATENATE(MID('Tab. A1.4-WVG'!$C143,(BH$6-1)*8+(BH$6-1)*1+1,8),": ",VLOOKUP(MID('Tab. A1.4-WVG'!$C143,(BH$6-1)*8+(BH$6-1)*1+1,8),AGS,2,FALSE)))</f>
        <v/>
      </c>
      <c r="BI139" s="232" t="str">
        <f>IF(MID('Tab. A1.4-WVG'!$C143,(BI$6-1)*8+(BI$6-1)*1+1,8)="","",CONCATENATE(MID('Tab. A1.4-WVG'!$C143,(BI$6-1)*8+(BI$6-1)*1+1,8),": ",VLOOKUP(MID('Tab. A1.4-WVG'!$C143,(BI$6-1)*8+(BI$6-1)*1+1,8),AGS,2,FALSE)))</f>
        <v/>
      </c>
      <c r="BJ139" s="232" t="str">
        <f>IF(MID('Tab. A1.4-WVG'!$C143,(BJ$6-1)*8+(BJ$6-1)*1+1,8)="","",CONCATENATE(MID('Tab. A1.4-WVG'!$C143,(BJ$6-1)*8+(BJ$6-1)*1+1,8),": ",VLOOKUP(MID('Tab. A1.4-WVG'!$C143,(BJ$6-1)*8+(BJ$6-1)*1+1,8),AGS,2,FALSE)))</f>
        <v/>
      </c>
      <c r="BK139" s="232" t="str">
        <f>IF(MID('Tab. A1.4-WVG'!$C143,(BK$6-1)*8+(BK$6-1)*1+1,8)="","",CONCATENATE(MID('Tab. A1.4-WVG'!$C143,(BK$6-1)*8+(BK$6-1)*1+1,8),": ",VLOOKUP(MID('Tab. A1.4-WVG'!$C143,(BK$6-1)*8+(BK$6-1)*1+1,8),AGS,2,FALSE)))</f>
        <v/>
      </c>
      <c r="BL139" s="232" t="str">
        <f>IF(MID('Tab. A1.4-WVG'!$C143,(BL$6-1)*8+(BL$6-1)*1+1,8)="","",CONCATENATE(MID('Tab. A1.4-WVG'!$C143,(BL$6-1)*8+(BL$6-1)*1+1,8),": ",VLOOKUP(MID('Tab. A1.4-WVG'!$C143,(BL$6-1)*8+(BL$6-1)*1+1,8),AGS,2,FALSE)))</f>
        <v/>
      </c>
      <c r="BM139" s="232" t="str">
        <f>IF(MID('Tab. A1.4-WVG'!$C143,(BM$6-1)*8+(BM$6-1)*1+1,8)="","",CONCATENATE(MID('Tab. A1.4-WVG'!$C143,(BM$6-1)*8+(BM$6-1)*1+1,8),": ",VLOOKUP(MID('Tab. A1.4-WVG'!$C143,(BM$6-1)*8+(BM$6-1)*1+1,8),AGS,2,FALSE)))</f>
        <v/>
      </c>
      <c r="BN139" s="232" t="str">
        <f>IF(MID('Tab. A1.4-WVG'!$C143,(BN$6-1)*8+(BN$6-1)*1+1,8)="","",CONCATENATE(MID('Tab. A1.4-WVG'!$C143,(BN$6-1)*8+(BN$6-1)*1+1,8),": ",VLOOKUP(MID('Tab. A1.4-WVG'!$C143,(BN$6-1)*8+(BN$6-1)*1+1,8),AGS,2,FALSE)))</f>
        <v/>
      </c>
      <c r="BO139" s="232" t="str">
        <f>IF(MID('Tab. A1.4-WVG'!$C143,(BO$6-1)*8+(BO$6-1)*1+1,8)="","",CONCATENATE(MID('Tab. A1.4-WVG'!$C143,(BO$6-1)*8+(BO$6-1)*1+1,8),": ",VLOOKUP(MID('Tab. A1.4-WVG'!$C143,(BO$6-1)*8+(BO$6-1)*1+1,8),AGS,2,FALSE)))</f>
        <v/>
      </c>
      <c r="BP139" s="232" t="str">
        <f>IF(MID('Tab. A1.4-WVG'!$C143,(BP$6-1)*8+(BP$6-1)*1+1,8)="","",CONCATENATE(MID('Tab. A1.4-WVG'!$C143,(BP$6-1)*8+(BP$6-1)*1+1,8),": ",VLOOKUP(MID('Tab. A1.4-WVG'!$C143,(BP$6-1)*8+(BP$6-1)*1+1,8),AGS,2,FALSE)))</f>
        <v/>
      </c>
      <c r="BQ139" s="232" t="str">
        <f>IF(MID('Tab. A1.4-WVG'!$C143,(BQ$6-1)*8+(BQ$6-1)*1+1,8)="","",CONCATENATE(MID('Tab. A1.4-WVG'!$C143,(BQ$6-1)*8+(BQ$6-1)*1+1,8),": ",VLOOKUP(MID('Tab. A1.4-WVG'!$C143,(BQ$6-1)*8+(BQ$6-1)*1+1,8),AGS,2,FALSE)))</f>
        <v/>
      </c>
      <c r="BR139" s="232" t="str">
        <f>IF(MID('Tab. A1.4-WVG'!$C143,(BR$6-1)*8+(BR$6-1)*1+1,8)="","",CONCATENATE(MID('Tab. A1.4-WVG'!$C143,(BR$6-1)*8+(BR$6-1)*1+1,8),": ",VLOOKUP(MID('Tab. A1.4-WVG'!$C143,(BR$6-1)*8+(BR$6-1)*1+1,8),AGS,2,FALSE)))</f>
        <v/>
      </c>
      <c r="BS139" s="232" t="str">
        <f>IF(MID('Tab. A1.4-WVG'!$C143,(BS$6-1)*8+(BS$6-1)*1+1,8)="","",CONCATENATE(MID('Tab. A1.4-WVG'!$C143,(BS$6-1)*8+(BS$6-1)*1+1,8),": ",VLOOKUP(MID('Tab. A1.4-WVG'!$C143,(BS$6-1)*8+(BS$6-1)*1+1,8),AGS,2,FALSE)))</f>
        <v/>
      </c>
      <c r="BT139" s="232" t="str">
        <f>IF(MID('Tab. A1.4-WVG'!$C143,(BT$6-1)*8+(BT$6-1)*1+1,8)="","",CONCATENATE(MID('Tab. A1.4-WVG'!$C143,(BT$6-1)*8+(BT$6-1)*1+1,8),": ",VLOOKUP(MID('Tab. A1.4-WVG'!$C143,(BT$6-1)*8+(BT$6-1)*1+1,8),AGS,2,FALSE)))</f>
        <v/>
      </c>
      <c r="BU139" s="232" t="str">
        <f>IF(MID('Tab. A1.4-WVG'!$C143,(BU$6-1)*8+(BU$6-1)*1+1,8)="","",CONCATENATE(MID('Tab. A1.4-WVG'!$C143,(BU$6-1)*8+(BU$6-1)*1+1,8),": ",VLOOKUP(MID('Tab. A1.4-WVG'!$C143,(BU$6-1)*8+(BU$6-1)*1+1,8),AGS,2,FALSE)))</f>
        <v/>
      </c>
      <c r="BV139" s="232" t="str">
        <f>IF(MID('Tab. A1.4-WVG'!$C143,(BV$6-1)*8+(BV$6-1)*1+1,8)="","",CONCATENATE(MID('Tab. A1.4-WVG'!$C143,(BV$6-1)*8+(BV$6-1)*1+1,8),": ",VLOOKUP(MID('Tab. A1.4-WVG'!$C143,(BV$6-1)*8+(BV$6-1)*1+1,8),AGS,2,FALSE)))</f>
        <v/>
      </c>
      <c r="BW139" s="232" t="str">
        <f>IF(MID('Tab. A1.4-WVG'!$C143,(BW$6-1)*8+(BW$6-1)*1+1,8)="","",CONCATENATE(MID('Tab. A1.4-WVG'!$C143,(BW$6-1)*8+(BW$6-1)*1+1,8),": ",VLOOKUP(MID('Tab. A1.4-WVG'!$C143,(BW$6-1)*8+(BW$6-1)*1+1,8),AGS,2,FALSE)))</f>
        <v/>
      </c>
      <c r="BX139" s="232" t="str">
        <f>IF(MID('Tab. A1.4-WVG'!$C143,(BX$6-1)*8+(BX$6-1)*1+1,8)="","",CONCATENATE(MID('Tab. A1.4-WVG'!$C143,(BX$6-1)*8+(BX$6-1)*1+1,8),": ",VLOOKUP(MID('Tab. A1.4-WVG'!$C143,(BX$6-1)*8+(BX$6-1)*1+1,8),AGS,2,FALSE)))</f>
        <v/>
      </c>
      <c r="BY139" s="232" t="str">
        <f>IF(MID('Tab. A1.4-WVG'!$C143,(BY$6-1)*8+(BY$6-1)*1+1,8)="","",CONCATENATE(MID('Tab. A1.4-WVG'!$C143,(BY$6-1)*8+(BY$6-1)*1+1,8),": ",VLOOKUP(MID('Tab. A1.4-WVG'!$C143,(BY$6-1)*8+(BY$6-1)*1+1,8),AGS,2,FALSE)))</f>
        <v/>
      </c>
      <c r="BZ139" s="232" t="str">
        <f>IF(MID('Tab. A1.4-WVG'!$C143,(BZ$6-1)*8+(BZ$6-1)*1+1,8)="","",CONCATENATE(MID('Tab. A1.4-WVG'!$C143,(BZ$6-1)*8+(BZ$6-1)*1+1,8),": ",VLOOKUP(MID('Tab. A1.4-WVG'!$C143,(BZ$6-1)*8+(BZ$6-1)*1+1,8),AGS,2,FALSE)))</f>
        <v/>
      </c>
      <c r="CA139" s="232" t="str">
        <f>IF(MID('Tab. A1.4-WVG'!$C143,(CA$6-1)*8+(CA$6-1)*1+1,8)="","",CONCATENATE(MID('Tab. A1.4-WVG'!$C143,(CA$6-1)*8+(CA$6-1)*1+1,8),": ",VLOOKUP(MID('Tab. A1.4-WVG'!$C143,(CA$6-1)*8+(CA$6-1)*1+1,8),AGS,2,FALSE)))</f>
        <v/>
      </c>
      <c r="CB139" s="232" t="str">
        <f>IF(MID('Tab. A1.4-WVG'!$C143,(CB$6-1)*8+(CB$6-1)*1+1,8)="","",CONCATENATE(MID('Tab. A1.4-WVG'!$C143,(CB$6-1)*8+(CB$6-1)*1+1,8),": ",VLOOKUP(MID('Tab. A1.4-WVG'!$C143,(CB$6-1)*8+(CB$6-1)*1+1,8),AGS,2,FALSE)))</f>
        <v/>
      </c>
      <c r="CC139" s="232" t="str">
        <f>IF(MID('Tab. A1.4-WVG'!$C143,(CC$6-1)*8+(CC$6-1)*1+1,8)="","",CONCATENATE(MID('Tab. A1.4-WVG'!$C143,(CC$6-1)*8+(CC$6-1)*1+1,8),": ",VLOOKUP(MID('Tab. A1.4-WVG'!$C143,(CC$6-1)*8+(CC$6-1)*1+1,8),AGS,2,FALSE)))</f>
        <v/>
      </c>
      <c r="CD139" s="232" t="str">
        <f>IF(MID('Tab. A1.4-WVG'!$C143,(CD$6-1)*8+(CD$6-1)*1+1,8)="","",CONCATENATE(MID('Tab. A1.4-WVG'!$C143,(CD$6-1)*8+(CD$6-1)*1+1,8),": ",VLOOKUP(MID('Tab. A1.4-WVG'!$C143,(CD$6-1)*8+(CD$6-1)*1+1,8),AGS,2,FALSE)))</f>
        <v/>
      </c>
      <c r="CE139" s="232" t="str">
        <f>IF(MID('Tab. A1.4-WVG'!$C143,(CE$6-1)*8+(CE$6-1)*1+1,8)="","",CONCATENATE(MID('Tab. A1.4-WVG'!$C143,(CE$6-1)*8+(CE$6-1)*1+1,8),": ",VLOOKUP(MID('Tab. A1.4-WVG'!$C143,(CE$6-1)*8+(CE$6-1)*1+1,8),AGS,2,FALSE)))</f>
        <v/>
      </c>
      <c r="CF139" s="232" t="str">
        <f>IF(MID('Tab. A1.4-WVG'!$C143,(CF$6-1)*8+(CF$6-1)*1+1,8)="","",CONCATENATE(MID('Tab. A1.4-WVG'!$C143,(CF$6-1)*8+(CF$6-1)*1+1,8),": ",VLOOKUP(MID('Tab. A1.4-WVG'!$C143,(CF$6-1)*8+(CF$6-1)*1+1,8),AGS,2,FALSE)))</f>
        <v/>
      </c>
      <c r="CG139" s="232" t="str">
        <f>IF(MID('Tab. A1.4-WVG'!$C143,(CG$6-1)*8+(CG$6-1)*1+1,8)="","",CONCATENATE(MID('Tab. A1.4-WVG'!$C143,(CG$6-1)*8+(CG$6-1)*1+1,8),": ",VLOOKUP(MID('Tab. A1.4-WVG'!$C143,(CG$6-1)*8+(CG$6-1)*1+1,8),AGS,2,FALSE)))</f>
        <v/>
      </c>
      <c r="CH139" s="232" t="str">
        <f>IF(MID('Tab. A1.4-WVG'!$C143,(CH$6-1)*8+(CH$6-1)*1+1,8)="","",CONCATENATE(MID('Tab. A1.4-WVG'!$C143,(CH$6-1)*8+(CH$6-1)*1+1,8),": ",VLOOKUP(MID('Tab. A1.4-WVG'!$C143,(CH$6-1)*8+(CH$6-1)*1+1,8),AGS,2,FALSE)))</f>
        <v/>
      </c>
      <c r="CI139" s="232" t="str">
        <f>IF(MID('Tab. A1.4-WVG'!$C143,(CI$6-1)*8+(CI$6-1)*1+1,8)="","",CONCATENATE(MID('Tab. A1.4-WVG'!$C143,(CI$6-1)*8+(CI$6-1)*1+1,8),": ",VLOOKUP(MID('Tab. A1.4-WVG'!$C143,(CI$6-1)*8+(CI$6-1)*1+1,8),AGS,2,FALSE)))</f>
        <v/>
      </c>
      <c r="CJ139" s="232" t="str">
        <f>IF(MID('Tab. A1.4-WVG'!$C143,(CJ$6-1)*8+(CJ$6-1)*1+1,8)="","",CONCATENATE(MID('Tab. A1.4-WVG'!$C143,(CJ$6-1)*8+(CJ$6-1)*1+1,8),": ",VLOOKUP(MID('Tab. A1.4-WVG'!$C143,(CJ$6-1)*8+(CJ$6-1)*1+1,8),AGS,2,FALSE)))</f>
        <v/>
      </c>
      <c r="CK139" s="232" t="str">
        <f>IF(MID('Tab. A1.4-WVG'!$C143,(CK$6-1)*8+(CK$6-1)*1+1,8)="","",CONCATENATE(MID('Tab. A1.4-WVG'!$C143,(CK$6-1)*8+(CK$6-1)*1+1,8),": ",VLOOKUP(MID('Tab. A1.4-WVG'!$C143,(CK$6-1)*8+(CK$6-1)*1+1,8),AGS,2,FALSE)))</f>
        <v/>
      </c>
      <c r="CL139" s="232" t="str">
        <f>IF(MID('Tab. A1.4-WVG'!$C143,(CL$6-1)*8+(CL$6-1)*1+1,8)="","",CONCATENATE(MID('Tab. A1.4-WVG'!$C143,(CL$6-1)*8+(CL$6-1)*1+1,8),": ",VLOOKUP(MID('Tab. A1.4-WVG'!$C143,(CL$6-1)*8+(CL$6-1)*1+1,8),AGS,2,FALSE)))</f>
        <v/>
      </c>
      <c r="CM139" s="232" t="str">
        <f>IF(MID('Tab. A1.4-WVG'!$C143,(CM$6-1)*8+(CM$6-1)*1+1,8)="","",CONCATENATE(MID('Tab. A1.4-WVG'!$C143,(CM$6-1)*8+(CM$6-1)*1+1,8),": ",VLOOKUP(MID('Tab. A1.4-WVG'!$C143,(CM$6-1)*8+(CM$6-1)*1+1,8),AGS,2,FALSE)))</f>
        <v/>
      </c>
      <c r="CN139" s="232" t="str">
        <f>IF(MID('Tab. A1.4-WVG'!$C143,(CN$6-1)*8+(CN$6-1)*1+1,8)="","",CONCATENATE(MID('Tab. A1.4-WVG'!$C143,(CN$6-1)*8+(CN$6-1)*1+1,8),": ",VLOOKUP(MID('Tab. A1.4-WVG'!$C143,(CN$6-1)*8+(CN$6-1)*1+1,8),AGS,2,FALSE)))</f>
        <v/>
      </c>
      <c r="CO139" s="232" t="str">
        <f>IF(MID('Tab. A1.4-WVG'!$C143,(CO$6-1)*8+(CO$6-1)*1+1,8)="","",CONCATENATE(MID('Tab. A1.4-WVG'!$C143,(CO$6-1)*8+(CO$6-1)*1+1,8),": ",VLOOKUP(MID('Tab. A1.4-WVG'!$C143,(CO$6-1)*8+(CO$6-1)*1+1,8),AGS,2,FALSE)))</f>
        <v/>
      </c>
      <c r="CP139" s="232" t="str">
        <f>IF(MID('Tab. A1.4-WVG'!$C143,(CP$6-1)*8+(CP$6-1)*1+1,8)="","",CONCATENATE(MID('Tab. A1.4-WVG'!$C143,(CP$6-1)*8+(CP$6-1)*1+1,8),": ",VLOOKUP(MID('Tab. A1.4-WVG'!$C143,(CP$6-1)*8+(CP$6-1)*1+1,8),AGS,2,FALSE)))</f>
        <v/>
      </c>
      <c r="CQ139" s="232" t="str">
        <f>IF(MID('Tab. A1.4-WVG'!$C143,(CQ$6-1)*8+(CQ$6-1)*1+1,8)="","",CONCATENATE(MID('Tab. A1.4-WVG'!$C143,(CQ$6-1)*8+(CQ$6-1)*1+1,8),": ",VLOOKUP(MID('Tab. A1.4-WVG'!$C143,(CQ$6-1)*8+(CQ$6-1)*1+1,8),AGS,2,FALSE)))</f>
        <v/>
      </c>
      <c r="CR139" s="232" t="str">
        <f>IF(MID('Tab. A1.4-WVG'!$C143,(CR$6-1)*8+(CR$6-1)*1+1,8)="","",CONCATENATE(MID('Tab. A1.4-WVG'!$C143,(CR$6-1)*8+(CR$6-1)*1+1,8),": ",VLOOKUP(MID('Tab. A1.4-WVG'!$C143,(CR$6-1)*8+(CR$6-1)*1+1,8),AGS,2,FALSE)))</f>
        <v/>
      </c>
      <c r="CS139" s="232" t="str">
        <f>IF(MID('Tab. A1.4-WVG'!$C143,(CS$6-1)*8+(CS$6-1)*1+1,8)="","",CONCATENATE(MID('Tab. A1.4-WVG'!$C143,(CS$6-1)*8+(CS$6-1)*1+1,8),": ",VLOOKUP(MID('Tab. A1.4-WVG'!$C143,(CS$6-1)*8+(CS$6-1)*1+1,8),AGS,2,FALSE)))</f>
        <v/>
      </c>
      <c r="CT139" s="232" t="str">
        <f>IF(MID('Tab. A1.4-WVG'!$C143,(CT$6-1)*8+(CT$6-1)*1+1,8)="","",CONCATENATE(MID('Tab. A1.4-WVG'!$C143,(CT$6-1)*8+(CT$6-1)*1+1,8),": ",VLOOKUP(MID('Tab. A1.4-WVG'!$C143,(CT$6-1)*8+(CT$6-1)*1+1,8),AGS,2,FALSE)))</f>
        <v/>
      </c>
      <c r="CU139" s="232" t="str">
        <f>IF(MID('Tab. A1.4-WVG'!$C143,(CU$6-1)*8+(CU$6-1)*1+1,8)="","",CONCATENATE(MID('Tab. A1.4-WVG'!$C143,(CU$6-1)*8+(CU$6-1)*1+1,8),": ",VLOOKUP(MID('Tab. A1.4-WVG'!$C143,(CU$6-1)*8+(CU$6-1)*1+1,8),AGS,2,FALSE)))</f>
        <v/>
      </c>
      <c r="CV139" s="232" t="str">
        <f>IF(MID('Tab. A1.4-WVG'!$C143,(CV$6-1)*8+(CV$6-1)*1+1,8)="","",CONCATENATE(MID('Tab. A1.4-WVG'!$C143,(CV$6-1)*8+(CV$6-1)*1+1,8),": ",VLOOKUP(MID('Tab. A1.4-WVG'!$C143,(CV$6-1)*8+(CV$6-1)*1+1,8),AGS,2,FALSE)))</f>
        <v/>
      </c>
      <c r="CW139" s="232" t="str">
        <f>IF(MID('Tab. A1.4-WVG'!$C143,(CW$6-1)*8+(CW$6-1)*1+1,8)="","",CONCATENATE(MID('Tab. A1.4-WVG'!$C143,(CW$6-1)*8+(CW$6-1)*1+1,8),": ",VLOOKUP(MID('Tab. A1.4-WVG'!$C143,(CW$6-1)*8+(CW$6-1)*1+1,8),AGS,2,FALSE)))</f>
        <v/>
      </c>
      <c r="CX139" s="39">
        <f t="shared" si="2"/>
        <v>0</v>
      </c>
    </row>
    <row r="140" spans="1:102" ht="38.25" customHeight="1" x14ac:dyDescent="0.2">
      <c r="A140" s="231" t="str">
        <f>IF('Tab. A1.4-WVG'!A144="","",'Tab. A1.4-WVG'!A144)</f>
        <v/>
      </c>
      <c r="B140" s="232" t="str">
        <f>IF(MID('Tab. A1.4-WVG'!$C144,(B$6-1)*8+(B$6-1)*1+1,8)="","",CONCATENATE(MID('Tab. A1.4-WVG'!$C144,(B$6-1)*8+(B$6-1)*1+1,8),": ",VLOOKUP(MID('Tab. A1.4-WVG'!$C144,(B$6-1)*8+(B$6-1)*1+1,8),AGS,2,FALSE)))</f>
        <v/>
      </c>
      <c r="C140" s="232" t="str">
        <f>IF(MID('Tab. A1.4-WVG'!$C144,(C$6-1)*8+(C$6-1)*1+1,8)="","",CONCATENATE(MID('Tab. A1.4-WVG'!$C144,(C$6-1)*8+(C$6-1)*1+1,8),": ",VLOOKUP(MID('Tab. A1.4-WVG'!$C144,(C$6-1)*8+(C$6-1)*1+1,8),AGS,2,FALSE)))</f>
        <v/>
      </c>
      <c r="D140" s="232" t="str">
        <f>IF(MID('Tab. A1.4-WVG'!$C144,(D$6-1)*8+(D$6-1)*1+1,8)="","",CONCATENATE(MID('Tab. A1.4-WVG'!$C144,(D$6-1)*8+(D$6-1)*1+1,8),": ",VLOOKUP(MID('Tab. A1.4-WVG'!$C144,(D$6-1)*8+(D$6-1)*1+1,8),AGS,2,FALSE)))</f>
        <v/>
      </c>
      <c r="E140" s="232" t="str">
        <f>IF(MID('Tab. A1.4-WVG'!$C144,(E$6-1)*8+(E$6-1)*1+1,8)="","",CONCATENATE(MID('Tab. A1.4-WVG'!$C144,(E$6-1)*8+(E$6-1)*1+1,8),": ",VLOOKUP(MID('Tab. A1.4-WVG'!$C144,(E$6-1)*8+(E$6-1)*1+1,8),AGS,2,FALSE)))</f>
        <v/>
      </c>
      <c r="F140" s="232" t="str">
        <f>IF(MID('Tab. A1.4-WVG'!$C144,(F$6-1)*8+(F$6-1)*1+1,8)="","",CONCATENATE(MID('Tab. A1.4-WVG'!$C144,(F$6-1)*8+(F$6-1)*1+1,8),": ",VLOOKUP(MID('Tab. A1.4-WVG'!$C144,(F$6-1)*8+(F$6-1)*1+1,8),AGS,2,FALSE)))</f>
        <v/>
      </c>
      <c r="G140" s="232" t="str">
        <f>IF(MID('Tab. A1.4-WVG'!$C144,(G$6-1)*8+(G$6-1)*1+1,8)="","",CONCATENATE(MID('Tab. A1.4-WVG'!$C144,(G$6-1)*8+(G$6-1)*1+1,8),": ",VLOOKUP(MID('Tab. A1.4-WVG'!$C144,(G$6-1)*8+(G$6-1)*1+1,8),AGS,2,FALSE)))</f>
        <v/>
      </c>
      <c r="H140" s="232" t="str">
        <f>IF(MID('Tab. A1.4-WVG'!$C144,(H$6-1)*8+(H$6-1)*1+1,8)="","",CONCATENATE(MID('Tab. A1.4-WVG'!$C144,(H$6-1)*8+(H$6-1)*1+1,8),": ",VLOOKUP(MID('Tab. A1.4-WVG'!$C144,(H$6-1)*8+(H$6-1)*1+1,8),AGS,2,FALSE)))</f>
        <v/>
      </c>
      <c r="I140" s="232" t="str">
        <f>IF(MID('Tab. A1.4-WVG'!$C144,(I$6-1)*8+(I$6-1)*1+1,8)="","",CONCATENATE(MID('Tab. A1.4-WVG'!$C144,(I$6-1)*8+(I$6-1)*1+1,8),": ",VLOOKUP(MID('Tab. A1.4-WVG'!$C144,(I$6-1)*8+(I$6-1)*1+1,8),AGS,2,FALSE)))</f>
        <v/>
      </c>
      <c r="J140" s="232" t="str">
        <f>IF(MID('Tab. A1.4-WVG'!$C144,(J$6-1)*8+(J$6-1)*1+1,8)="","",CONCATENATE(MID('Tab. A1.4-WVG'!$C144,(J$6-1)*8+(J$6-1)*1+1,8),": ",VLOOKUP(MID('Tab. A1.4-WVG'!$C144,(J$6-1)*8+(J$6-1)*1+1,8),AGS,2,FALSE)))</f>
        <v/>
      </c>
      <c r="K140" s="232" t="str">
        <f>IF(MID('Tab. A1.4-WVG'!$C144,(K$6-1)*8+(K$6-1)*1+1,8)="","",CONCATENATE(MID('Tab. A1.4-WVG'!$C144,(K$6-1)*8+(K$6-1)*1+1,8),": ",VLOOKUP(MID('Tab. A1.4-WVG'!$C144,(K$6-1)*8+(K$6-1)*1+1,8),AGS,2,FALSE)))</f>
        <v/>
      </c>
      <c r="L140" s="232" t="str">
        <f>IF(MID('Tab. A1.4-WVG'!$C144,(L$6-1)*8+(L$6-1)*1+1,8)="","",CONCATENATE(MID('Tab. A1.4-WVG'!$C144,(L$6-1)*8+(L$6-1)*1+1,8),": ",VLOOKUP(MID('Tab. A1.4-WVG'!$C144,(L$6-1)*8+(L$6-1)*1+1,8),AGS,2,FALSE)))</f>
        <v/>
      </c>
      <c r="M140" s="232" t="str">
        <f>IF(MID('Tab. A1.4-WVG'!$C144,(M$6-1)*8+(M$6-1)*1+1,8)="","",CONCATENATE(MID('Tab. A1.4-WVG'!$C144,(M$6-1)*8+(M$6-1)*1+1,8),": ",VLOOKUP(MID('Tab. A1.4-WVG'!$C144,(M$6-1)*8+(M$6-1)*1+1,8),AGS,2,FALSE)))</f>
        <v/>
      </c>
      <c r="N140" s="232" t="str">
        <f>IF(MID('Tab. A1.4-WVG'!$C144,(N$6-1)*8+(N$6-1)*1+1,8)="","",CONCATENATE(MID('Tab. A1.4-WVG'!$C144,(N$6-1)*8+(N$6-1)*1+1,8),": ",VLOOKUP(MID('Tab. A1.4-WVG'!$C144,(N$6-1)*8+(N$6-1)*1+1,8),AGS,2,FALSE)))</f>
        <v/>
      </c>
      <c r="O140" s="232" t="str">
        <f>IF(MID('Tab. A1.4-WVG'!$C144,(O$6-1)*8+(O$6-1)*1+1,8)="","",CONCATENATE(MID('Tab. A1.4-WVG'!$C144,(O$6-1)*8+(O$6-1)*1+1,8),": ",VLOOKUP(MID('Tab. A1.4-WVG'!$C144,(O$6-1)*8+(O$6-1)*1+1,8),AGS,2,FALSE)))</f>
        <v/>
      </c>
      <c r="P140" s="232" t="str">
        <f>IF(MID('Tab. A1.4-WVG'!$C144,(P$6-1)*8+(P$6-1)*1+1,8)="","",CONCATENATE(MID('Tab. A1.4-WVG'!$C144,(P$6-1)*8+(P$6-1)*1+1,8),": ",VLOOKUP(MID('Tab. A1.4-WVG'!$C144,(P$6-1)*8+(P$6-1)*1+1,8),AGS,2,FALSE)))</f>
        <v/>
      </c>
      <c r="Q140" s="232" t="str">
        <f>IF(MID('Tab. A1.4-WVG'!$C144,(Q$6-1)*8+(Q$6-1)*1+1,8)="","",CONCATENATE(MID('Tab. A1.4-WVG'!$C144,(Q$6-1)*8+(Q$6-1)*1+1,8),": ",VLOOKUP(MID('Tab. A1.4-WVG'!$C144,(Q$6-1)*8+(Q$6-1)*1+1,8),AGS,2,FALSE)))</f>
        <v/>
      </c>
      <c r="R140" s="232" t="str">
        <f>IF(MID('Tab. A1.4-WVG'!$C144,(R$6-1)*8+(R$6-1)*1+1,8)="","",CONCATENATE(MID('Tab. A1.4-WVG'!$C144,(R$6-1)*8+(R$6-1)*1+1,8),": ",VLOOKUP(MID('Tab. A1.4-WVG'!$C144,(R$6-1)*8+(R$6-1)*1+1,8),AGS,2,FALSE)))</f>
        <v/>
      </c>
      <c r="S140" s="232" t="str">
        <f>IF(MID('Tab. A1.4-WVG'!$C144,(S$6-1)*8+(S$6-1)*1+1,8)="","",CONCATENATE(MID('Tab. A1.4-WVG'!$C144,(S$6-1)*8+(S$6-1)*1+1,8),": ",VLOOKUP(MID('Tab. A1.4-WVG'!$C144,(S$6-1)*8+(S$6-1)*1+1,8),AGS,2,FALSE)))</f>
        <v/>
      </c>
      <c r="T140" s="232" t="str">
        <f>IF(MID('Tab. A1.4-WVG'!$C144,(T$6-1)*8+(T$6-1)*1+1,8)="","",CONCATENATE(MID('Tab. A1.4-WVG'!$C144,(T$6-1)*8+(T$6-1)*1+1,8),": ",VLOOKUP(MID('Tab. A1.4-WVG'!$C144,(T$6-1)*8+(T$6-1)*1+1,8),AGS,2,FALSE)))</f>
        <v/>
      </c>
      <c r="U140" s="232" t="str">
        <f>IF(MID('Tab. A1.4-WVG'!$C144,(U$6-1)*8+(U$6-1)*1+1,8)="","",CONCATENATE(MID('Tab. A1.4-WVG'!$C144,(U$6-1)*8+(U$6-1)*1+1,8),": ",VLOOKUP(MID('Tab. A1.4-WVG'!$C144,(U$6-1)*8+(U$6-1)*1+1,8),AGS,2,FALSE)))</f>
        <v/>
      </c>
      <c r="V140" s="232" t="str">
        <f>IF(MID('Tab. A1.4-WVG'!$C144,(V$6-1)*8+(V$6-1)*1+1,8)="","",CONCATENATE(MID('Tab. A1.4-WVG'!$C144,(V$6-1)*8+(V$6-1)*1+1,8),": ",VLOOKUP(MID('Tab. A1.4-WVG'!$C144,(V$6-1)*8+(V$6-1)*1+1,8),AGS,2,FALSE)))</f>
        <v/>
      </c>
      <c r="W140" s="232" t="str">
        <f>IF(MID('Tab. A1.4-WVG'!$C144,(W$6-1)*8+(W$6-1)*1+1,8)="","",CONCATENATE(MID('Tab. A1.4-WVG'!$C144,(W$6-1)*8+(W$6-1)*1+1,8),": ",VLOOKUP(MID('Tab. A1.4-WVG'!$C144,(W$6-1)*8+(W$6-1)*1+1,8),AGS,2,FALSE)))</f>
        <v/>
      </c>
      <c r="X140" s="232" t="str">
        <f>IF(MID('Tab. A1.4-WVG'!$C144,(X$6-1)*8+(X$6-1)*1+1,8)="","",CONCATENATE(MID('Tab. A1.4-WVG'!$C144,(X$6-1)*8+(X$6-1)*1+1,8),": ",VLOOKUP(MID('Tab. A1.4-WVG'!$C144,(X$6-1)*8+(X$6-1)*1+1,8),AGS,2,FALSE)))</f>
        <v/>
      </c>
      <c r="Y140" s="232" t="str">
        <f>IF(MID('Tab. A1.4-WVG'!$C144,(Y$6-1)*8+(Y$6-1)*1+1,8)="","",CONCATENATE(MID('Tab. A1.4-WVG'!$C144,(Y$6-1)*8+(Y$6-1)*1+1,8),": ",VLOOKUP(MID('Tab. A1.4-WVG'!$C144,(Y$6-1)*8+(Y$6-1)*1+1,8),AGS,2,FALSE)))</f>
        <v/>
      </c>
      <c r="Z140" s="232" t="str">
        <f>IF(MID('Tab. A1.4-WVG'!$C144,(Z$6-1)*8+(Z$6-1)*1+1,8)="","",CONCATENATE(MID('Tab. A1.4-WVG'!$C144,(Z$6-1)*8+(Z$6-1)*1+1,8),": ",VLOOKUP(MID('Tab. A1.4-WVG'!$C144,(Z$6-1)*8+(Z$6-1)*1+1,8),AGS,2,FALSE)))</f>
        <v/>
      </c>
      <c r="AA140" s="232" t="str">
        <f>IF(MID('Tab. A1.4-WVG'!$C144,(AA$6-1)*8+(AA$6-1)*1+1,8)="","",CONCATENATE(MID('Tab. A1.4-WVG'!$C144,(AA$6-1)*8+(AA$6-1)*1+1,8),": ",VLOOKUP(MID('Tab. A1.4-WVG'!$C144,(AA$6-1)*8+(AA$6-1)*1+1,8),AGS,2,FALSE)))</f>
        <v/>
      </c>
      <c r="AB140" s="232" t="str">
        <f>IF(MID('Tab. A1.4-WVG'!$C144,(AB$6-1)*8+(AB$6-1)*1+1,8)="","",CONCATENATE(MID('Tab. A1.4-WVG'!$C144,(AB$6-1)*8+(AB$6-1)*1+1,8),": ",VLOOKUP(MID('Tab. A1.4-WVG'!$C144,(AB$6-1)*8+(AB$6-1)*1+1,8),AGS,2,FALSE)))</f>
        <v/>
      </c>
      <c r="AC140" s="232" t="str">
        <f>IF(MID('Tab. A1.4-WVG'!$C144,(AC$6-1)*8+(AC$6-1)*1+1,8)="","",CONCATENATE(MID('Tab. A1.4-WVG'!$C144,(AC$6-1)*8+(AC$6-1)*1+1,8),": ",VLOOKUP(MID('Tab. A1.4-WVG'!$C144,(AC$6-1)*8+(AC$6-1)*1+1,8),AGS,2,FALSE)))</f>
        <v/>
      </c>
      <c r="AD140" s="232" t="str">
        <f>IF(MID('Tab. A1.4-WVG'!$C144,(AD$6-1)*8+(AD$6-1)*1+1,8)="","",CONCATENATE(MID('Tab. A1.4-WVG'!$C144,(AD$6-1)*8+(AD$6-1)*1+1,8),": ",VLOOKUP(MID('Tab. A1.4-WVG'!$C144,(AD$6-1)*8+(AD$6-1)*1+1,8),AGS,2,FALSE)))</f>
        <v/>
      </c>
      <c r="AE140" s="232" t="str">
        <f>IF(MID('Tab. A1.4-WVG'!$C144,(AE$6-1)*8+(AE$6-1)*1+1,8)="","",CONCATENATE(MID('Tab. A1.4-WVG'!$C144,(AE$6-1)*8+(AE$6-1)*1+1,8),": ",VLOOKUP(MID('Tab. A1.4-WVG'!$C144,(AE$6-1)*8+(AE$6-1)*1+1,8),AGS,2,FALSE)))</f>
        <v/>
      </c>
      <c r="AF140" s="232" t="str">
        <f>IF(MID('Tab. A1.4-WVG'!$C144,(AF$6-1)*8+(AF$6-1)*1+1,8)="","",CONCATENATE(MID('Tab. A1.4-WVG'!$C144,(AF$6-1)*8+(AF$6-1)*1+1,8),": ",VLOOKUP(MID('Tab. A1.4-WVG'!$C144,(AF$6-1)*8+(AF$6-1)*1+1,8),AGS,2,FALSE)))</f>
        <v/>
      </c>
      <c r="AG140" s="232" t="str">
        <f>IF(MID('Tab. A1.4-WVG'!$C144,(AG$6-1)*8+(AG$6-1)*1+1,8)="","",CONCATENATE(MID('Tab. A1.4-WVG'!$C144,(AG$6-1)*8+(AG$6-1)*1+1,8),": ",VLOOKUP(MID('Tab. A1.4-WVG'!$C144,(AG$6-1)*8+(AG$6-1)*1+1,8),AGS,2,FALSE)))</f>
        <v/>
      </c>
      <c r="AH140" s="232" t="str">
        <f>IF(MID('Tab. A1.4-WVG'!$C144,(AH$6-1)*8+(AH$6-1)*1+1,8)="","",CONCATENATE(MID('Tab. A1.4-WVG'!$C144,(AH$6-1)*8+(AH$6-1)*1+1,8),": ",VLOOKUP(MID('Tab. A1.4-WVG'!$C144,(AH$6-1)*8+(AH$6-1)*1+1,8),AGS,2,FALSE)))</f>
        <v/>
      </c>
      <c r="AI140" s="232" t="str">
        <f>IF(MID('Tab. A1.4-WVG'!$C144,(AI$6-1)*8+(AI$6-1)*1+1,8)="","",CONCATENATE(MID('Tab. A1.4-WVG'!$C144,(AI$6-1)*8+(AI$6-1)*1+1,8),": ",VLOOKUP(MID('Tab. A1.4-WVG'!$C144,(AI$6-1)*8+(AI$6-1)*1+1,8),AGS,2,FALSE)))</f>
        <v/>
      </c>
      <c r="AJ140" s="232" t="str">
        <f>IF(MID('Tab. A1.4-WVG'!$C144,(AJ$6-1)*8+(AJ$6-1)*1+1,8)="","",CONCATENATE(MID('Tab. A1.4-WVG'!$C144,(AJ$6-1)*8+(AJ$6-1)*1+1,8),": ",VLOOKUP(MID('Tab. A1.4-WVG'!$C144,(AJ$6-1)*8+(AJ$6-1)*1+1,8),AGS,2,FALSE)))</f>
        <v/>
      </c>
      <c r="AK140" s="232" t="str">
        <f>IF(MID('Tab. A1.4-WVG'!$C144,(AK$6-1)*8+(AK$6-1)*1+1,8)="","",CONCATENATE(MID('Tab. A1.4-WVG'!$C144,(AK$6-1)*8+(AK$6-1)*1+1,8),": ",VLOOKUP(MID('Tab. A1.4-WVG'!$C144,(AK$6-1)*8+(AK$6-1)*1+1,8),AGS,2,FALSE)))</f>
        <v/>
      </c>
      <c r="AL140" s="232" t="str">
        <f>IF(MID('Tab. A1.4-WVG'!$C144,(AL$6-1)*8+(AL$6-1)*1+1,8)="","",CONCATENATE(MID('Tab. A1.4-WVG'!$C144,(AL$6-1)*8+(AL$6-1)*1+1,8),": ",VLOOKUP(MID('Tab. A1.4-WVG'!$C144,(AL$6-1)*8+(AL$6-1)*1+1,8),AGS,2,FALSE)))</f>
        <v/>
      </c>
      <c r="AM140" s="232" t="str">
        <f>IF(MID('Tab. A1.4-WVG'!$C144,(AM$6-1)*8+(AM$6-1)*1+1,8)="","",CONCATENATE(MID('Tab. A1.4-WVG'!$C144,(AM$6-1)*8+(AM$6-1)*1+1,8),": ",VLOOKUP(MID('Tab. A1.4-WVG'!$C144,(AM$6-1)*8+(AM$6-1)*1+1,8),AGS,2,FALSE)))</f>
        <v/>
      </c>
      <c r="AN140" s="232" t="str">
        <f>IF(MID('Tab. A1.4-WVG'!$C144,(AN$6-1)*8+(AN$6-1)*1+1,8)="","",CONCATENATE(MID('Tab. A1.4-WVG'!$C144,(AN$6-1)*8+(AN$6-1)*1+1,8),": ",VLOOKUP(MID('Tab. A1.4-WVG'!$C144,(AN$6-1)*8+(AN$6-1)*1+1,8),AGS,2,FALSE)))</f>
        <v/>
      </c>
      <c r="AO140" s="232" t="str">
        <f>IF(MID('Tab. A1.4-WVG'!$C144,(AO$6-1)*8+(AO$6-1)*1+1,8)="","",CONCATENATE(MID('Tab. A1.4-WVG'!$C144,(AO$6-1)*8+(AO$6-1)*1+1,8),": ",VLOOKUP(MID('Tab. A1.4-WVG'!$C144,(AO$6-1)*8+(AO$6-1)*1+1,8),AGS,2,FALSE)))</f>
        <v/>
      </c>
      <c r="AP140" s="232" t="str">
        <f>IF(MID('Tab. A1.4-WVG'!$C144,(AP$6-1)*8+(AP$6-1)*1+1,8)="","",CONCATENATE(MID('Tab. A1.4-WVG'!$C144,(AP$6-1)*8+(AP$6-1)*1+1,8),": ",VLOOKUP(MID('Tab. A1.4-WVG'!$C144,(AP$6-1)*8+(AP$6-1)*1+1,8),AGS,2,FALSE)))</f>
        <v/>
      </c>
      <c r="AQ140" s="232" t="str">
        <f>IF(MID('Tab. A1.4-WVG'!$C144,(AQ$6-1)*8+(AQ$6-1)*1+1,8)="","",CONCATENATE(MID('Tab. A1.4-WVG'!$C144,(AQ$6-1)*8+(AQ$6-1)*1+1,8),": ",VLOOKUP(MID('Tab. A1.4-WVG'!$C144,(AQ$6-1)*8+(AQ$6-1)*1+1,8),AGS,2,FALSE)))</f>
        <v/>
      </c>
      <c r="AR140" s="232" t="str">
        <f>IF(MID('Tab. A1.4-WVG'!$C144,(AR$6-1)*8+(AR$6-1)*1+1,8)="","",CONCATENATE(MID('Tab. A1.4-WVG'!$C144,(AR$6-1)*8+(AR$6-1)*1+1,8),": ",VLOOKUP(MID('Tab. A1.4-WVG'!$C144,(AR$6-1)*8+(AR$6-1)*1+1,8),AGS,2,FALSE)))</f>
        <v/>
      </c>
      <c r="AS140" s="232" t="str">
        <f>IF(MID('Tab. A1.4-WVG'!$C144,(AS$6-1)*8+(AS$6-1)*1+1,8)="","",CONCATENATE(MID('Tab. A1.4-WVG'!$C144,(AS$6-1)*8+(AS$6-1)*1+1,8),": ",VLOOKUP(MID('Tab. A1.4-WVG'!$C144,(AS$6-1)*8+(AS$6-1)*1+1,8),AGS,2,FALSE)))</f>
        <v/>
      </c>
      <c r="AT140" s="232" t="str">
        <f>IF(MID('Tab. A1.4-WVG'!$C144,(AT$6-1)*8+(AT$6-1)*1+1,8)="","",CONCATENATE(MID('Tab. A1.4-WVG'!$C144,(AT$6-1)*8+(AT$6-1)*1+1,8),": ",VLOOKUP(MID('Tab. A1.4-WVG'!$C144,(AT$6-1)*8+(AT$6-1)*1+1,8),AGS,2,FALSE)))</f>
        <v/>
      </c>
      <c r="AU140" s="232" t="str">
        <f>IF(MID('Tab. A1.4-WVG'!$C144,(AU$6-1)*8+(AU$6-1)*1+1,8)="","",CONCATENATE(MID('Tab. A1.4-WVG'!$C144,(AU$6-1)*8+(AU$6-1)*1+1,8),": ",VLOOKUP(MID('Tab. A1.4-WVG'!$C144,(AU$6-1)*8+(AU$6-1)*1+1,8),AGS,2,FALSE)))</f>
        <v/>
      </c>
      <c r="AV140" s="232" t="str">
        <f>IF(MID('Tab. A1.4-WVG'!$C144,(AV$6-1)*8+(AV$6-1)*1+1,8)="","",CONCATENATE(MID('Tab. A1.4-WVG'!$C144,(AV$6-1)*8+(AV$6-1)*1+1,8),": ",VLOOKUP(MID('Tab. A1.4-WVG'!$C144,(AV$6-1)*8+(AV$6-1)*1+1,8),AGS,2,FALSE)))</f>
        <v/>
      </c>
      <c r="AW140" s="232" t="str">
        <f>IF(MID('Tab. A1.4-WVG'!$C144,(AW$6-1)*8+(AW$6-1)*1+1,8)="","",CONCATENATE(MID('Tab. A1.4-WVG'!$C144,(AW$6-1)*8+(AW$6-1)*1+1,8),": ",VLOOKUP(MID('Tab. A1.4-WVG'!$C144,(AW$6-1)*8+(AW$6-1)*1+1,8),AGS,2,FALSE)))</f>
        <v/>
      </c>
      <c r="AX140" s="232" t="str">
        <f>IF(MID('Tab. A1.4-WVG'!$C144,(AX$6-1)*8+(AX$6-1)*1+1,8)="","",CONCATENATE(MID('Tab. A1.4-WVG'!$C144,(AX$6-1)*8+(AX$6-1)*1+1,8),": ",VLOOKUP(MID('Tab. A1.4-WVG'!$C144,(AX$6-1)*8+(AX$6-1)*1+1,8),AGS,2,FALSE)))</f>
        <v/>
      </c>
      <c r="AY140" s="232" t="str">
        <f>IF(MID('Tab. A1.4-WVG'!$C144,(AY$6-1)*8+(AY$6-1)*1+1,8)="","",CONCATENATE(MID('Tab. A1.4-WVG'!$C144,(AY$6-1)*8+(AY$6-1)*1+1,8),": ",VLOOKUP(MID('Tab. A1.4-WVG'!$C144,(AY$6-1)*8+(AY$6-1)*1+1,8),AGS,2,FALSE)))</f>
        <v/>
      </c>
      <c r="AZ140" s="232" t="str">
        <f>IF(MID('Tab. A1.4-WVG'!$C144,(AZ$6-1)*8+(AZ$6-1)*1+1,8)="","",CONCATENATE(MID('Tab. A1.4-WVG'!$C144,(AZ$6-1)*8+(AZ$6-1)*1+1,8),": ",VLOOKUP(MID('Tab. A1.4-WVG'!$C144,(AZ$6-1)*8+(AZ$6-1)*1+1,8),AGS,2,FALSE)))</f>
        <v/>
      </c>
      <c r="BA140" s="232" t="str">
        <f>IF(MID('Tab. A1.4-WVG'!$C144,(BA$6-1)*8+(BA$6-1)*1+1,8)="","",CONCATENATE(MID('Tab. A1.4-WVG'!$C144,(BA$6-1)*8+(BA$6-1)*1+1,8),": ",VLOOKUP(MID('Tab. A1.4-WVG'!$C144,(BA$6-1)*8+(BA$6-1)*1+1,8),AGS,2,FALSE)))</f>
        <v/>
      </c>
      <c r="BB140" s="232" t="str">
        <f>IF(MID('Tab. A1.4-WVG'!$C144,(BB$6-1)*8+(BB$6-1)*1+1,8)="","",CONCATENATE(MID('Tab. A1.4-WVG'!$C144,(BB$6-1)*8+(BB$6-1)*1+1,8),": ",VLOOKUP(MID('Tab. A1.4-WVG'!$C144,(BB$6-1)*8+(BB$6-1)*1+1,8),AGS,2,FALSE)))</f>
        <v/>
      </c>
      <c r="BC140" s="232" t="str">
        <f>IF(MID('Tab. A1.4-WVG'!$C144,(BC$6-1)*8+(BC$6-1)*1+1,8)="","",CONCATENATE(MID('Tab. A1.4-WVG'!$C144,(BC$6-1)*8+(BC$6-1)*1+1,8),": ",VLOOKUP(MID('Tab. A1.4-WVG'!$C144,(BC$6-1)*8+(BC$6-1)*1+1,8),AGS,2,FALSE)))</f>
        <v/>
      </c>
      <c r="BD140" s="232" t="str">
        <f>IF(MID('Tab. A1.4-WVG'!$C144,(BD$6-1)*8+(BD$6-1)*1+1,8)="","",CONCATENATE(MID('Tab. A1.4-WVG'!$C144,(BD$6-1)*8+(BD$6-1)*1+1,8),": ",VLOOKUP(MID('Tab. A1.4-WVG'!$C144,(BD$6-1)*8+(BD$6-1)*1+1,8),AGS,2,FALSE)))</f>
        <v/>
      </c>
      <c r="BE140" s="232" t="str">
        <f>IF(MID('Tab. A1.4-WVG'!$C144,(BE$6-1)*8+(BE$6-1)*1+1,8)="","",CONCATENATE(MID('Tab. A1.4-WVG'!$C144,(BE$6-1)*8+(BE$6-1)*1+1,8),": ",VLOOKUP(MID('Tab. A1.4-WVG'!$C144,(BE$6-1)*8+(BE$6-1)*1+1,8),AGS,2,FALSE)))</f>
        <v/>
      </c>
      <c r="BF140" s="232" t="str">
        <f>IF(MID('Tab. A1.4-WVG'!$C144,(BF$6-1)*8+(BF$6-1)*1+1,8)="","",CONCATENATE(MID('Tab. A1.4-WVG'!$C144,(BF$6-1)*8+(BF$6-1)*1+1,8),": ",VLOOKUP(MID('Tab. A1.4-WVG'!$C144,(BF$6-1)*8+(BF$6-1)*1+1,8),AGS,2,FALSE)))</f>
        <v/>
      </c>
      <c r="BG140" s="232" t="str">
        <f>IF(MID('Tab. A1.4-WVG'!$C144,(BG$6-1)*8+(BG$6-1)*1+1,8)="","",CONCATENATE(MID('Tab. A1.4-WVG'!$C144,(BG$6-1)*8+(BG$6-1)*1+1,8),": ",VLOOKUP(MID('Tab. A1.4-WVG'!$C144,(BG$6-1)*8+(BG$6-1)*1+1,8),AGS,2,FALSE)))</f>
        <v/>
      </c>
      <c r="BH140" s="232" t="str">
        <f>IF(MID('Tab. A1.4-WVG'!$C144,(BH$6-1)*8+(BH$6-1)*1+1,8)="","",CONCATENATE(MID('Tab. A1.4-WVG'!$C144,(BH$6-1)*8+(BH$6-1)*1+1,8),": ",VLOOKUP(MID('Tab. A1.4-WVG'!$C144,(BH$6-1)*8+(BH$6-1)*1+1,8),AGS,2,FALSE)))</f>
        <v/>
      </c>
      <c r="BI140" s="232" t="str">
        <f>IF(MID('Tab. A1.4-WVG'!$C144,(BI$6-1)*8+(BI$6-1)*1+1,8)="","",CONCATENATE(MID('Tab. A1.4-WVG'!$C144,(BI$6-1)*8+(BI$6-1)*1+1,8),": ",VLOOKUP(MID('Tab. A1.4-WVG'!$C144,(BI$6-1)*8+(BI$6-1)*1+1,8),AGS,2,FALSE)))</f>
        <v/>
      </c>
      <c r="BJ140" s="232" t="str">
        <f>IF(MID('Tab. A1.4-WVG'!$C144,(BJ$6-1)*8+(BJ$6-1)*1+1,8)="","",CONCATENATE(MID('Tab. A1.4-WVG'!$C144,(BJ$6-1)*8+(BJ$6-1)*1+1,8),": ",VLOOKUP(MID('Tab. A1.4-WVG'!$C144,(BJ$6-1)*8+(BJ$6-1)*1+1,8),AGS,2,FALSE)))</f>
        <v/>
      </c>
      <c r="BK140" s="232" t="str">
        <f>IF(MID('Tab. A1.4-WVG'!$C144,(BK$6-1)*8+(BK$6-1)*1+1,8)="","",CONCATENATE(MID('Tab. A1.4-WVG'!$C144,(BK$6-1)*8+(BK$6-1)*1+1,8),": ",VLOOKUP(MID('Tab. A1.4-WVG'!$C144,(BK$6-1)*8+(BK$6-1)*1+1,8),AGS,2,FALSE)))</f>
        <v/>
      </c>
      <c r="BL140" s="232" t="str">
        <f>IF(MID('Tab. A1.4-WVG'!$C144,(BL$6-1)*8+(BL$6-1)*1+1,8)="","",CONCATENATE(MID('Tab. A1.4-WVG'!$C144,(BL$6-1)*8+(BL$6-1)*1+1,8),": ",VLOOKUP(MID('Tab. A1.4-WVG'!$C144,(BL$6-1)*8+(BL$6-1)*1+1,8),AGS,2,FALSE)))</f>
        <v/>
      </c>
      <c r="BM140" s="232" t="str">
        <f>IF(MID('Tab. A1.4-WVG'!$C144,(BM$6-1)*8+(BM$6-1)*1+1,8)="","",CONCATENATE(MID('Tab. A1.4-WVG'!$C144,(BM$6-1)*8+(BM$6-1)*1+1,8),": ",VLOOKUP(MID('Tab. A1.4-WVG'!$C144,(BM$6-1)*8+(BM$6-1)*1+1,8),AGS,2,FALSE)))</f>
        <v/>
      </c>
      <c r="BN140" s="232" t="str">
        <f>IF(MID('Tab. A1.4-WVG'!$C144,(BN$6-1)*8+(BN$6-1)*1+1,8)="","",CONCATENATE(MID('Tab. A1.4-WVG'!$C144,(BN$6-1)*8+(BN$6-1)*1+1,8),": ",VLOOKUP(MID('Tab. A1.4-WVG'!$C144,(BN$6-1)*8+(BN$6-1)*1+1,8),AGS,2,FALSE)))</f>
        <v/>
      </c>
      <c r="BO140" s="232" t="str">
        <f>IF(MID('Tab. A1.4-WVG'!$C144,(BO$6-1)*8+(BO$6-1)*1+1,8)="","",CONCATENATE(MID('Tab. A1.4-WVG'!$C144,(BO$6-1)*8+(BO$6-1)*1+1,8),": ",VLOOKUP(MID('Tab. A1.4-WVG'!$C144,(BO$6-1)*8+(BO$6-1)*1+1,8),AGS,2,FALSE)))</f>
        <v/>
      </c>
      <c r="BP140" s="232" t="str">
        <f>IF(MID('Tab. A1.4-WVG'!$C144,(BP$6-1)*8+(BP$6-1)*1+1,8)="","",CONCATENATE(MID('Tab. A1.4-WVG'!$C144,(BP$6-1)*8+(BP$6-1)*1+1,8),": ",VLOOKUP(MID('Tab. A1.4-WVG'!$C144,(BP$6-1)*8+(BP$6-1)*1+1,8),AGS,2,FALSE)))</f>
        <v/>
      </c>
      <c r="BQ140" s="232" t="str">
        <f>IF(MID('Tab. A1.4-WVG'!$C144,(BQ$6-1)*8+(BQ$6-1)*1+1,8)="","",CONCATENATE(MID('Tab. A1.4-WVG'!$C144,(BQ$6-1)*8+(BQ$6-1)*1+1,8),": ",VLOOKUP(MID('Tab. A1.4-WVG'!$C144,(BQ$6-1)*8+(BQ$6-1)*1+1,8),AGS,2,FALSE)))</f>
        <v/>
      </c>
      <c r="BR140" s="232" t="str">
        <f>IF(MID('Tab. A1.4-WVG'!$C144,(BR$6-1)*8+(BR$6-1)*1+1,8)="","",CONCATENATE(MID('Tab. A1.4-WVG'!$C144,(BR$6-1)*8+(BR$6-1)*1+1,8),": ",VLOOKUP(MID('Tab. A1.4-WVG'!$C144,(BR$6-1)*8+(BR$6-1)*1+1,8),AGS,2,FALSE)))</f>
        <v/>
      </c>
      <c r="BS140" s="232" t="str">
        <f>IF(MID('Tab. A1.4-WVG'!$C144,(BS$6-1)*8+(BS$6-1)*1+1,8)="","",CONCATENATE(MID('Tab. A1.4-WVG'!$C144,(BS$6-1)*8+(BS$6-1)*1+1,8),": ",VLOOKUP(MID('Tab. A1.4-WVG'!$C144,(BS$6-1)*8+(BS$6-1)*1+1,8),AGS,2,FALSE)))</f>
        <v/>
      </c>
      <c r="BT140" s="232" t="str">
        <f>IF(MID('Tab. A1.4-WVG'!$C144,(BT$6-1)*8+(BT$6-1)*1+1,8)="","",CONCATENATE(MID('Tab. A1.4-WVG'!$C144,(BT$6-1)*8+(BT$6-1)*1+1,8),": ",VLOOKUP(MID('Tab. A1.4-WVG'!$C144,(BT$6-1)*8+(BT$6-1)*1+1,8),AGS,2,FALSE)))</f>
        <v/>
      </c>
      <c r="BU140" s="232" t="str">
        <f>IF(MID('Tab. A1.4-WVG'!$C144,(BU$6-1)*8+(BU$6-1)*1+1,8)="","",CONCATENATE(MID('Tab. A1.4-WVG'!$C144,(BU$6-1)*8+(BU$6-1)*1+1,8),": ",VLOOKUP(MID('Tab. A1.4-WVG'!$C144,(BU$6-1)*8+(BU$6-1)*1+1,8),AGS,2,FALSE)))</f>
        <v/>
      </c>
      <c r="BV140" s="232" t="str">
        <f>IF(MID('Tab. A1.4-WVG'!$C144,(BV$6-1)*8+(BV$6-1)*1+1,8)="","",CONCATENATE(MID('Tab. A1.4-WVG'!$C144,(BV$6-1)*8+(BV$6-1)*1+1,8),": ",VLOOKUP(MID('Tab. A1.4-WVG'!$C144,(BV$6-1)*8+(BV$6-1)*1+1,8),AGS,2,FALSE)))</f>
        <v/>
      </c>
      <c r="BW140" s="232" t="str">
        <f>IF(MID('Tab. A1.4-WVG'!$C144,(BW$6-1)*8+(BW$6-1)*1+1,8)="","",CONCATENATE(MID('Tab. A1.4-WVG'!$C144,(BW$6-1)*8+(BW$6-1)*1+1,8),": ",VLOOKUP(MID('Tab. A1.4-WVG'!$C144,(BW$6-1)*8+(BW$6-1)*1+1,8),AGS,2,FALSE)))</f>
        <v/>
      </c>
      <c r="BX140" s="232" t="str">
        <f>IF(MID('Tab. A1.4-WVG'!$C144,(BX$6-1)*8+(BX$6-1)*1+1,8)="","",CONCATENATE(MID('Tab. A1.4-WVG'!$C144,(BX$6-1)*8+(BX$6-1)*1+1,8),": ",VLOOKUP(MID('Tab. A1.4-WVG'!$C144,(BX$6-1)*8+(BX$6-1)*1+1,8),AGS,2,FALSE)))</f>
        <v/>
      </c>
      <c r="BY140" s="232" t="str">
        <f>IF(MID('Tab. A1.4-WVG'!$C144,(BY$6-1)*8+(BY$6-1)*1+1,8)="","",CONCATENATE(MID('Tab. A1.4-WVG'!$C144,(BY$6-1)*8+(BY$6-1)*1+1,8),": ",VLOOKUP(MID('Tab. A1.4-WVG'!$C144,(BY$6-1)*8+(BY$6-1)*1+1,8),AGS,2,FALSE)))</f>
        <v/>
      </c>
      <c r="BZ140" s="232" t="str">
        <f>IF(MID('Tab. A1.4-WVG'!$C144,(BZ$6-1)*8+(BZ$6-1)*1+1,8)="","",CONCATENATE(MID('Tab. A1.4-WVG'!$C144,(BZ$6-1)*8+(BZ$6-1)*1+1,8),": ",VLOOKUP(MID('Tab. A1.4-WVG'!$C144,(BZ$6-1)*8+(BZ$6-1)*1+1,8),AGS,2,FALSE)))</f>
        <v/>
      </c>
      <c r="CA140" s="232" t="str">
        <f>IF(MID('Tab. A1.4-WVG'!$C144,(CA$6-1)*8+(CA$6-1)*1+1,8)="","",CONCATENATE(MID('Tab. A1.4-WVG'!$C144,(CA$6-1)*8+(CA$6-1)*1+1,8),": ",VLOOKUP(MID('Tab. A1.4-WVG'!$C144,(CA$6-1)*8+(CA$6-1)*1+1,8),AGS,2,FALSE)))</f>
        <v/>
      </c>
      <c r="CB140" s="232" t="str">
        <f>IF(MID('Tab. A1.4-WVG'!$C144,(CB$6-1)*8+(CB$6-1)*1+1,8)="","",CONCATENATE(MID('Tab. A1.4-WVG'!$C144,(CB$6-1)*8+(CB$6-1)*1+1,8),": ",VLOOKUP(MID('Tab. A1.4-WVG'!$C144,(CB$6-1)*8+(CB$6-1)*1+1,8),AGS,2,FALSE)))</f>
        <v/>
      </c>
      <c r="CC140" s="232" t="str">
        <f>IF(MID('Tab. A1.4-WVG'!$C144,(CC$6-1)*8+(CC$6-1)*1+1,8)="","",CONCATENATE(MID('Tab. A1.4-WVG'!$C144,(CC$6-1)*8+(CC$6-1)*1+1,8),": ",VLOOKUP(MID('Tab. A1.4-WVG'!$C144,(CC$6-1)*8+(CC$6-1)*1+1,8),AGS,2,FALSE)))</f>
        <v/>
      </c>
      <c r="CD140" s="232" t="str">
        <f>IF(MID('Tab. A1.4-WVG'!$C144,(CD$6-1)*8+(CD$6-1)*1+1,8)="","",CONCATENATE(MID('Tab. A1.4-WVG'!$C144,(CD$6-1)*8+(CD$6-1)*1+1,8),": ",VLOOKUP(MID('Tab. A1.4-WVG'!$C144,(CD$6-1)*8+(CD$6-1)*1+1,8),AGS,2,FALSE)))</f>
        <v/>
      </c>
      <c r="CE140" s="232" t="str">
        <f>IF(MID('Tab. A1.4-WVG'!$C144,(CE$6-1)*8+(CE$6-1)*1+1,8)="","",CONCATENATE(MID('Tab. A1.4-WVG'!$C144,(CE$6-1)*8+(CE$6-1)*1+1,8),": ",VLOOKUP(MID('Tab. A1.4-WVG'!$C144,(CE$6-1)*8+(CE$6-1)*1+1,8),AGS,2,FALSE)))</f>
        <v/>
      </c>
      <c r="CF140" s="232" t="str">
        <f>IF(MID('Tab. A1.4-WVG'!$C144,(CF$6-1)*8+(CF$6-1)*1+1,8)="","",CONCATENATE(MID('Tab. A1.4-WVG'!$C144,(CF$6-1)*8+(CF$6-1)*1+1,8),": ",VLOOKUP(MID('Tab. A1.4-WVG'!$C144,(CF$6-1)*8+(CF$6-1)*1+1,8),AGS,2,FALSE)))</f>
        <v/>
      </c>
      <c r="CG140" s="232" t="str">
        <f>IF(MID('Tab. A1.4-WVG'!$C144,(CG$6-1)*8+(CG$6-1)*1+1,8)="","",CONCATENATE(MID('Tab. A1.4-WVG'!$C144,(CG$6-1)*8+(CG$6-1)*1+1,8),": ",VLOOKUP(MID('Tab. A1.4-WVG'!$C144,(CG$6-1)*8+(CG$6-1)*1+1,8),AGS,2,FALSE)))</f>
        <v/>
      </c>
      <c r="CH140" s="232" t="str">
        <f>IF(MID('Tab. A1.4-WVG'!$C144,(CH$6-1)*8+(CH$6-1)*1+1,8)="","",CONCATENATE(MID('Tab. A1.4-WVG'!$C144,(CH$6-1)*8+(CH$6-1)*1+1,8),": ",VLOOKUP(MID('Tab. A1.4-WVG'!$C144,(CH$6-1)*8+(CH$6-1)*1+1,8),AGS,2,FALSE)))</f>
        <v/>
      </c>
      <c r="CI140" s="232" t="str">
        <f>IF(MID('Tab. A1.4-WVG'!$C144,(CI$6-1)*8+(CI$6-1)*1+1,8)="","",CONCATENATE(MID('Tab. A1.4-WVG'!$C144,(CI$6-1)*8+(CI$6-1)*1+1,8),": ",VLOOKUP(MID('Tab. A1.4-WVG'!$C144,(CI$6-1)*8+(CI$6-1)*1+1,8),AGS,2,FALSE)))</f>
        <v/>
      </c>
      <c r="CJ140" s="232" t="str">
        <f>IF(MID('Tab. A1.4-WVG'!$C144,(CJ$6-1)*8+(CJ$6-1)*1+1,8)="","",CONCATENATE(MID('Tab. A1.4-WVG'!$C144,(CJ$6-1)*8+(CJ$6-1)*1+1,8),": ",VLOOKUP(MID('Tab. A1.4-WVG'!$C144,(CJ$6-1)*8+(CJ$6-1)*1+1,8),AGS,2,FALSE)))</f>
        <v/>
      </c>
      <c r="CK140" s="232" t="str">
        <f>IF(MID('Tab. A1.4-WVG'!$C144,(CK$6-1)*8+(CK$6-1)*1+1,8)="","",CONCATENATE(MID('Tab. A1.4-WVG'!$C144,(CK$6-1)*8+(CK$6-1)*1+1,8),": ",VLOOKUP(MID('Tab. A1.4-WVG'!$C144,(CK$6-1)*8+(CK$6-1)*1+1,8),AGS,2,FALSE)))</f>
        <v/>
      </c>
      <c r="CL140" s="232" t="str">
        <f>IF(MID('Tab. A1.4-WVG'!$C144,(CL$6-1)*8+(CL$6-1)*1+1,8)="","",CONCATENATE(MID('Tab. A1.4-WVG'!$C144,(CL$6-1)*8+(CL$6-1)*1+1,8),": ",VLOOKUP(MID('Tab. A1.4-WVG'!$C144,(CL$6-1)*8+(CL$6-1)*1+1,8),AGS,2,FALSE)))</f>
        <v/>
      </c>
      <c r="CM140" s="232" t="str">
        <f>IF(MID('Tab. A1.4-WVG'!$C144,(CM$6-1)*8+(CM$6-1)*1+1,8)="","",CONCATENATE(MID('Tab. A1.4-WVG'!$C144,(CM$6-1)*8+(CM$6-1)*1+1,8),": ",VLOOKUP(MID('Tab. A1.4-WVG'!$C144,(CM$6-1)*8+(CM$6-1)*1+1,8),AGS,2,FALSE)))</f>
        <v/>
      </c>
      <c r="CN140" s="232" t="str">
        <f>IF(MID('Tab. A1.4-WVG'!$C144,(CN$6-1)*8+(CN$6-1)*1+1,8)="","",CONCATENATE(MID('Tab. A1.4-WVG'!$C144,(CN$6-1)*8+(CN$6-1)*1+1,8),": ",VLOOKUP(MID('Tab. A1.4-WVG'!$C144,(CN$6-1)*8+(CN$6-1)*1+1,8),AGS,2,FALSE)))</f>
        <v/>
      </c>
      <c r="CO140" s="232" t="str">
        <f>IF(MID('Tab. A1.4-WVG'!$C144,(CO$6-1)*8+(CO$6-1)*1+1,8)="","",CONCATENATE(MID('Tab. A1.4-WVG'!$C144,(CO$6-1)*8+(CO$6-1)*1+1,8),": ",VLOOKUP(MID('Tab. A1.4-WVG'!$C144,(CO$6-1)*8+(CO$6-1)*1+1,8),AGS,2,FALSE)))</f>
        <v/>
      </c>
      <c r="CP140" s="232" t="str">
        <f>IF(MID('Tab. A1.4-WVG'!$C144,(CP$6-1)*8+(CP$6-1)*1+1,8)="","",CONCATENATE(MID('Tab. A1.4-WVG'!$C144,(CP$6-1)*8+(CP$6-1)*1+1,8),": ",VLOOKUP(MID('Tab. A1.4-WVG'!$C144,(CP$6-1)*8+(CP$6-1)*1+1,8),AGS,2,FALSE)))</f>
        <v/>
      </c>
      <c r="CQ140" s="232" t="str">
        <f>IF(MID('Tab. A1.4-WVG'!$C144,(CQ$6-1)*8+(CQ$6-1)*1+1,8)="","",CONCATENATE(MID('Tab. A1.4-WVG'!$C144,(CQ$6-1)*8+(CQ$6-1)*1+1,8),": ",VLOOKUP(MID('Tab. A1.4-WVG'!$C144,(CQ$6-1)*8+(CQ$6-1)*1+1,8),AGS,2,FALSE)))</f>
        <v/>
      </c>
      <c r="CR140" s="232" t="str">
        <f>IF(MID('Tab. A1.4-WVG'!$C144,(CR$6-1)*8+(CR$6-1)*1+1,8)="","",CONCATENATE(MID('Tab. A1.4-WVG'!$C144,(CR$6-1)*8+(CR$6-1)*1+1,8),": ",VLOOKUP(MID('Tab. A1.4-WVG'!$C144,(CR$6-1)*8+(CR$6-1)*1+1,8),AGS,2,FALSE)))</f>
        <v/>
      </c>
      <c r="CS140" s="232" t="str">
        <f>IF(MID('Tab. A1.4-WVG'!$C144,(CS$6-1)*8+(CS$6-1)*1+1,8)="","",CONCATENATE(MID('Tab. A1.4-WVG'!$C144,(CS$6-1)*8+(CS$6-1)*1+1,8),": ",VLOOKUP(MID('Tab. A1.4-WVG'!$C144,(CS$6-1)*8+(CS$6-1)*1+1,8),AGS,2,FALSE)))</f>
        <v/>
      </c>
      <c r="CT140" s="232" t="str">
        <f>IF(MID('Tab. A1.4-WVG'!$C144,(CT$6-1)*8+(CT$6-1)*1+1,8)="","",CONCATENATE(MID('Tab. A1.4-WVG'!$C144,(CT$6-1)*8+(CT$6-1)*1+1,8),": ",VLOOKUP(MID('Tab. A1.4-WVG'!$C144,(CT$6-1)*8+(CT$6-1)*1+1,8),AGS,2,FALSE)))</f>
        <v/>
      </c>
      <c r="CU140" s="232" t="str">
        <f>IF(MID('Tab. A1.4-WVG'!$C144,(CU$6-1)*8+(CU$6-1)*1+1,8)="","",CONCATENATE(MID('Tab. A1.4-WVG'!$C144,(CU$6-1)*8+(CU$6-1)*1+1,8),": ",VLOOKUP(MID('Tab. A1.4-WVG'!$C144,(CU$6-1)*8+(CU$6-1)*1+1,8),AGS,2,FALSE)))</f>
        <v/>
      </c>
      <c r="CV140" s="232" t="str">
        <f>IF(MID('Tab. A1.4-WVG'!$C144,(CV$6-1)*8+(CV$6-1)*1+1,8)="","",CONCATENATE(MID('Tab. A1.4-WVG'!$C144,(CV$6-1)*8+(CV$6-1)*1+1,8),": ",VLOOKUP(MID('Tab. A1.4-WVG'!$C144,(CV$6-1)*8+(CV$6-1)*1+1,8),AGS,2,FALSE)))</f>
        <v/>
      </c>
      <c r="CW140" s="232" t="str">
        <f>IF(MID('Tab. A1.4-WVG'!$C144,(CW$6-1)*8+(CW$6-1)*1+1,8)="","",CONCATENATE(MID('Tab. A1.4-WVG'!$C144,(CW$6-1)*8+(CW$6-1)*1+1,8),": ",VLOOKUP(MID('Tab. A1.4-WVG'!$C144,(CW$6-1)*8+(CW$6-1)*1+1,8),AGS,2,FALSE)))</f>
        <v/>
      </c>
      <c r="CX140" s="39">
        <f t="shared" si="2"/>
        <v>0</v>
      </c>
    </row>
    <row r="141" spans="1:102" ht="38.25" customHeight="1" x14ac:dyDescent="0.2">
      <c r="A141" s="231" t="str">
        <f>IF('Tab. A1.4-WVG'!A145="","",'Tab. A1.4-WVG'!A145)</f>
        <v/>
      </c>
      <c r="B141" s="232" t="str">
        <f>IF(MID('Tab. A1.4-WVG'!$C145,(B$6-1)*8+(B$6-1)*1+1,8)="","",CONCATENATE(MID('Tab. A1.4-WVG'!$C145,(B$6-1)*8+(B$6-1)*1+1,8),": ",VLOOKUP(MID('Tab. A1.4-WVG'!$C145,(B$6-1)*8+(B$6-1)*1+1,8),AGS,2,FALSE)))</f>
        <v/>
      </c>
      <c r="C141" s="232" t="str">
        <f>IF(MID('Tab. A1.4-WVG'!$C145,(C$6-1)*8+(C$6-1)*1+1,8)="","",CONCATENATE(MID('Tab. A1.4-WVG'!$C145,(C$6-1)*8+(C$6-1)*1+1,8),": ",VLOOKUP(MID('Tab. A1.4-WVG'!$C145,(C$6-1)*8+(C$6-1)*1+1,8),AGS,2,FALSE)))</f>
        <v/>
      </c>
      <c r="D141" s="232" t="str">
        <f>IF(MID('Tab. A1.4-WVG'!$C145,(D$6-1)*8+(D$6-1)*1+1,8)="","",CONCATENATE(MID('Tab. A1.4-WVG'!$C145,(D$6-1)*8+(D$6-1)*1+1,8),": ",VLOOKUP(MID('Tab. A1.4-WVG'!$C145,(D$6-1)*8+(D$6-1)*1+1,8),AGS,2,FALSE)))</f>
        <v/>
      </c>
      <c r="E141" s="232" t="str">
        <f>IF(MID('Tab. A1.4-WVG'!$C145,(E$6-1)*8+(E$6-1)*1+1,8)="","",CONCATENATE(MID('Tab. A1.4-WVG'!$C145,(E$6-1)*8+(E$6-1)*1+1,8),": ",VLOOKUP(MID('Tab. A1.4-WVG'!$C145,(E$6-1)*8+(E$6-1)*1+1,8),AGS,2,FALSE)))</f>
        <v/>
      </c>
      <c r="F141" s="232" t="str">
        <f>IF(MID('Tab. A1.4-WVG'!$C145,(F$6-1)*8+(F$6-1)*1+1,8)="","",CONCATENATE(MID('Tab. A1.4-WVG'!$C145,(F$6-1)*8+(F$6-1)*1+1,8),": ",VLOOKUP(MID('Tab. A1.4-WVG'!$C145,(F$6-1)*8+(F$6-1)*1+1,8),AGS,2,FALSE)))</f>
        <v/>
      </c>
      <c r="G141" s="232" t="str">
        <f>IF(MID('Tab. A1.4-WVG'!$C145,(G$6-1)*8+(G$6-1)*1+1,8)="","",CONCATENATE(MID('Tab. A1.4-WVG'!$C145,(G$6-1)*8+(G$6-1)*1+1,8),": ",VLOOKUP(MID('Tab. A1.4-WVG'!$C145,(G$6-1)*8+(G$6-1)*1+1,8),AGS,2,FALSE)))</f>
        <v/>
      </c>
      <c r="H141" s="232" t="str">
        <f>IF(MID('Tab. A1.4-WVG'!$C145,(H$6-1)*8+(H$6-1)*1+1,8)="","",CONCATENATE(MID('Tab. A1.4-WVG'!$C145,(H$6-1)*8+(H$6-1)*1+1,8),": ",VLOOKUP(MID('Tab. A1.4-WVG'!$C145,(H$6-1)*8+(H$6-1)*1+1,8),AGS,2,FALSE)))</f>
        <v/>
      </c>
      <c r="I141" s="232" t="str">
        <f>IF(MID('Tab. A1.4-WVG'!$C145,(I$6-1)*8+(I$6-1)*1+1,8)="","",CONCATENATE(MID('Tab. A1.4-WVG'!$C145,(I$6-1)*8+(I$6-1)*1+1,8),": ",VLOOKUP(MID('Tab. A1.4-WVG'!$C145,(I$6-1)*8+(I$6-1)*1+1,8),AGS,2,FALSE)))</f>
        <v/>
      </c>
      <c r="J141" s="232" t="str">
        <f>IF(MID('Tab. A1.4-WVG'!$C145,(J$6-1)*8+(J$6-1)*1+1,8)="","",CONCATENATE(MID('Tab. A1.4-WVG'!$C145,(J$6-1)*8+(J$6-1)*1+1,8),": ",VLOOKUP(MID('Tab. A1.4-WVG'!$C145,(J$6-1)*8+(J$6-1)*1+1,8),AGS,2,FALSE)))</f>
        <v/>
      </c>
      <c r="K141" s="232" t="str">
        <f>IF(MID('Tab. A1.4-WVG'!$C145,(K$6-1)*8+(K$6-1)*1+1,8)="","",CONCATENATE(MID('Tab. A1.4-WVG'!$C145,(K$6-1)*8+(K$6-1)*1+1,8),": ",VLOOKUP(MID('Tab. A1.4-WVG'!$C145,(K$6-1)*8+(K$6-1)*1+1,8),AGS,2,FALSE)))</f>
        <v/>
      </c>
      <c r="L141" s="232" t="str">
        <f>IF(MID('Tab. A1.4-WVG'!$C145,(L$6-1)*8+(L$6-1)*1+1,8)="","",CONCATENATE(MID('Tab. A1.4-WVG'!$C145,(L$6-1)*8+(L$6-1)*1+1,8),": ",VLOOKUP(MID('Tab. A1.4-WVG'!$C145,(L$6-1)*8+(L$6-1)*1+1,8),AGS,2,FALSE)))</f>
        <v/>
      </c>
      <c r="M141" s="232" t="str">
        <f>IF(MID('Tab. A1.4-WVG'!$C145,(M$6-1)*8+(M$6-1)*1+1,8)="","",CONCATENATE(MID('Tab. A1.4-WVG'!$C145,(M$6-1)*8+(M$6-1)*1+1,8),": ",VLOOKUP(MID('Tab. A1.4-WVG'!$C145,(M$6-1)*8+(M$6-1)*1+1,8),AGS,2,FALSE)))</f>
        <v/>
      </c>
      <c r="N141" s="232" t="str">
        <f>IF(MID('Tab. A1.4-WVG'!$C145,(N$6-1)*8+(N$6-1)*1+1,8)="","",CONCATENATE(MID('Tab. A1.4-WVG'!$C145,(N$6-1)*8+(N$6-1)*1+1,8),": ",VLOOKUP(MID('Tab. A1.4-WVG'!$C145,(N$6-1)*8+(N$6-1)*1+1,8),AGS,2,FALSE)))</f>
        <v/>
      </c>
      <c r="O141" s="232" t="str">
        <f>IF(MID('Tab. A1.4-WVG'!$C145,(O$6-1)*8+(O$6-1)*1+1,8)="","",CONCATENATE(MID('Tab. A1.4-WVG'!$C145,(O$6-1)*8+(O$6-1)*1+1,8),": ",VLOOKUP(MID('Tab. A1.4-WVG'!$C145,(O$6-1)*8+(O$6-1)*1+1,8),AGS,2,FALSE)))</f>
        <v/>
      </c>
      <c r="P141" s="232" t="str">
        <f>IF(MID('Tab. A1.4-WVG'!$C145,(P$6-1)*8+(P$6-1)*1+1,8)="","",CONCATENATE(MID('Tab. A1.4-WVG'!$C145,(P$6-1)*8+(P$6-1)*1+1,8),": ",VLOOKUP(MID('Tab. A1.4-WVG'!$C145,(P$6-1)*8+(P$6-1)*1+1,8),AGS,2,FALSE)))</f>
        <v/>
      </c>
      <c r="Q141" s="232" t="str">
        <f>IF(MID('Tab. A1.4-WVG'!$C145,(Q$6-1)*8+(Q$6-1)*1+1,8)="","",CONCATENATE(MID('Tab. A1.4-WVG'!$C145,(Q$6-1)*8+(Q$6-1)*1+1,8),": ",VLOOKUP(MID('Tab. A1.4-WVG'!$C145,(Q$6-1)*8+(Q$6-1)*1+1,8),AGS,2,FALSE)))</f>
        <v/>
      </c>
      <c r="R141" s="232" t="str">
        <f>IF(MID('Tab. A1.4-WVG'!$C145,(R$6-1)*8+(R$6-1)*1+1,8)="","",CONCATENATE(MID('Tab. A1.4-WVG'!$C145,(R$6-1)*8+(R$6-1)*1+1,8),": ",VLOOKUP(MID('Tab. A1.4-WVG'!$C145,(R$6-1)*8+(R$6-1)*1+1,8),AGS,2,FALSE)))</f>
        <v/>
      </c>
      <c r="S141" s="232" t="str">
        <f>IF(MID('Tab. A1.4-WVG'!$C145,(S$6-1)*8+(S$6-1)*1+1,8)="","",CONCATENATE(MID('Tab. A1.4-WVG'!$C145,(S$6-1)*8+(S$6-1)*1+1,8),": ",VLOOKUP(MID('Tab. A1.4-WVG'!$C145,(S$6-1)*8+(S$6-1)*1+1,8),AGS,2,FALSE)))</f>
        <v/>
      </c>
      <c r="T141" s="232" t="str">
        <f>IF(MID('Tab. A1.4-WVG'!$C145,(T$6-1)*8+(T$6-1)*1+1,8)="","",CONCATENATE(MID('Tab. A1.4-WVG'!$C145,(T$6-1)*8+(T$6-1)*1+1,8),": ",VLOOKUP(MID('Tab. A1.4-WVG'!$C145,(T$6-1)*8+(T$6-1)*1+1,8),AGS,2,FALSE)))</f>
        <v/>
      </c>
      <c r="U141" s="232" t="str">
        <f>IF(MID('Tab. A1.4-WVG'!$C145,(U$6-1)*8+(U$6-1)*1+1,8)="","",CONCATENATE(MID('Tab. A1.4-WVG'!$C145,(U$6-1)*8+(U$6-1)*1+1,8),": ",VLOOKUP(MID('Tab. A1.4-WVG'!$C145,(U$6-1)*8+(U$6-1)*1+1,8),AGS,2,FALSE)))</f>
        <v/>
      </c>
      <c r="V141" s="232" t="str">
        <f>IF(MID('Tab. A1.4-WVG'!$C145,(V$6-1)*8+(V$6-1)*1+1,8)="","",CONCATENATE(MID('Tab. A1.4-WVG'!$C145,(V$6-1)*8+(V$6-1)*1+1,8),": ",VLOOKUP(MID('Tab. A1.4-WVG'!$C145,(V$6-1)*8+(V$6-1)*1+1,8),AGS,2,FALSE)))</f>
        <v/>
      </c>
      <c r="W141" s="232" t="str">
        <f>IF(MID('Tab. A1.4-WVG'!$C145,(W$6-1)*8+(W$6-1)*1+1,8)="","",CONCATENATE(MID('Tab. A1.4-WVG'!$C145,(W$6-1)*8+(W$6-1)*1+1,8),": ",VLOOKUP(MID('Tab. A1.4-WVG'!$C145,(W$6-1)*8+(W$6-1)*1+1,8),AGS,2,FALSE)))</f>
        <v/>
      </c>
      <c r="X141" s="232" t="str">
        <f>IF(MID('Tab. A1.4-WVG'!$C145,(X$6-1)*8+(X$6-1)*1+1,8)="","",CONCATENATE(MID('Tab. A1.4-WVG'!$C145,(X$6-1)*8+(X$6-1)*1+1,8),": ",VLOOKUP(MID('Tab. A1.4-WVG'!$C145,(X$6-1)*8+(X$6-1)*1+1,8),AGS,2,FALSE)))</f>
        <v/>
      </c>
      <c r="Y141" s="232" t="str">
        <f>IF(MID('Tab. A1.4-WVG'!$C145,(Y$6-1)*8+(Y$6-1)*1+1,8)="","",CONCATENATE(MID('Tab. A1.4-WVG'!$C145,(Y$6-1)*8+(Y$6-1)*1+1,8),": ",VLOOKUP(MID('Tab. A1.4-WVG'!$C145,(Y$6-1)*8+(Y$6-1)*1+1,8),AGS,2,FALSE)))</f>
        <v/>
      </c>
      <c r="Z141" s="232" t="str">
        <f>IF(MID('Tab. A1.4-WVG'!$C145,(Z$6-1)*8+(Z$6-1)*1+1,8)="","",CONCATENATE(MID('Tab. A1.4-WVG'!$C145,(Z$6-1)*8+(Z$6-1)*1+1,8),": ",VLOOKUP(MID('Tab. A1.4-WVG'!$C145,(Z$6-1)*8+(Z$6-1)*1+1,8),AGS,2,FALSE)))</f>
        <v/>
      </c>
      <c r="AA141" s="232" t="str">
        <f>IF(MID('Tab. A1.4-WVG'!$C145,(AA$6-1)*8+(AA$6-1)*1+1,8)="","",CONCATENATE(MID('Tab. A1.4-WVG'!$C145,(AA$6-1)*8+(AA$6-1)*1+1,8),": ",VLOOKUP(MID('Tab. A1.4-WVG'!$C145,(AA$6-1)*8+(AA$6-1)*1+1,8),AGS,2,FALSE)))</f>
        <v/>
      </c>
      <c r="AB141" s="232" t="str">
        <f>IF(MID('Tab. A1.4-WVG'!$C145,(AB$6-1)*8+(AB$6-1)*1+1,8)="","",CONCATENATE(MID('Tab. A1.4-WVG'!$C145,(AB$6-1)*8+(AB$6-1)*1+1,8),": ",VLOOKUP(MID('Tab. A1.4-WVG'!$C145,(AB$6-1)*8+(AB$6-1)*1+1,8),AGS,2,FALSE)))</f>
        <v/>
      </c>
      <c r="AC141" s="232" t="str">
        <f>IF(MID('Tab. A1.4-WVG'!$C145,(AC$6-1)*8+(AC$6-1)*1+1,8)="","",CONCATENATE(MID('Tab. A1.4-WVG'!$C145,(AC$6-1)*8+(AC$6-1)*1+1,8),": ",VLOOKUP(MID('Tab. A1.4-WVG'!$C145,(AC$6-1)*8+(AC$6-1)*1+1,8),AGS,2,FALSE)))</f>
        <v/>
      </c>
      <c r="AD141" s="232" t="str">
        <f>IF(MID('Tab. A1.4-WVG'!$C145,(AD$6-1)*8+(AD$6-1)*1+1,8)="","",CONCATENATE(MID('Tab. A1.4-WVG'!$C145,(AD$6-1)*8+(AD$6-1)*1+1,8),": ",VLOOKUP(MID('Tab. A1.4-WVG'!$C145,(AD$6-1)*8+(AD$6-1)*1+1,8),AGS,2,FALSE)))</f>
        <v/>
      </c>
      <c r="AE141" s="232" t="str">
        <f>IF(MID('Tab. A1.4-WVG'!$C145,(AE$6-1)*8+(AE$6-1)*1+1,8)="","",CONCATENATE(MID('Tab. A1.4-WVG'!$C145,(AE$6-1)*8+(AE$6-1)*1+1,8),": ",VLOOKUP(MID('Tab. A1.4-WVG'!$C145,(AE$6-1)*8+(AE$6-1)*1+1,8),AGS,2,FALSE)))</f>
        <v/>
      </c>
      <c r="AF141" s="232" t="str">
        <f>IF(MID('Tab. A1.4-WVG'!$C145,(AF$6-1)*8+(AF$6-1)*1+1,8)="","",CONCATENATE(MID('Tab. A1.4-WVG'!$C145,(AF$6-1)*8+(AF$6-1)*1+1,8),": ",VLOOKUP(MID('Tab. A1.4-WVG'!$C145,(AF$6-1)*8+(AF$6-1)*1+1,8),AGS,2,FALSE)))</f>
        <v/>
      </c>
      <c r="AG141" s="232" t="str">
        <f>IF(MID('Tab. A1.4-WVG'!$C145,(AG$6-1)*8+(AG$6-1)*1+1,8)="","",CONCATENATE(MID('Tab. A1.4-WVG'!$C145,(AG$6-1)*8+(AG$6-1)*1+1,8),": ",VLOOKUP(MID('Tab. A1.4-WVG'!$C145,(AG$6-1)*8+(AG$6-1)*1+1,8),AGS,2,FALSE)))</f>
        <v/>
      </c>
      <c r="AH141" s="232" t="str">
        <f>IF(MID('Tab. A1.4-WVG'!$C145,(AH$6-1)*8+(AH$6-1)*1+1,8)="","",CONCATENATE(MID('Tab. A1.4-WVG'!$C145,(AH$6-1)*8+(AH$6-1)*1+1,8),": ",VLOOKUP(MID('Tab. A1.4-WVG'!$C145,(AH$6-1)*8+(AH$6-1)*1+1,8),AGS,2,FALSE)))</f>
        <v/>
      </c>
      <c r="AI141" s="232" t="str">
        <f>IF(MID('Tab. A1.4-WVG'!$C145,(AI$6-1)*8+(AI$6-1)*1+1,8)="","",CONCATENATE(MID('Tab. A1.4-WVG'!$C145,(AI$6-1)*8+(AI$6-1)*1+1,8),": ",VLOOKUP(MID('Tab. A1.4-WVG'!$C145,(AI$6-1)*8+(AI$6-1)*1+1,8),AGS,2,FALSE)))</f>
        <v/>
      </c>
      <c r="AJ141" s="232" t="str">
        <f>IF(MID('Tab. A1.4-WVG'!$C145,(AJ$6-1)*8+(AJ$6-1)*1+1,8)="","",CONCATENATE(MID('Tab. A1.4-WVG'!$C145,(AJ$6-1)*8+(AJ$6-1)*1+1,8),": ",VLOOKUP(MID('Tab. A1.4-WVG'!$C145,(AJ$6-1)*8+(AJ$6-1)*1+1,8),AGS,2,FALSE)))</f>
        <v/>
      </c>
      <c r="AK141" s="232" t="str">
        <f>IF(MID('Tab. A1.4-WVG'!$C145,(AK$6-1)*8+(AK$6-1)*1+1,8)="","",CONCATENATE(MID('Tab. A1.4-WVG'!$C145,(AK$6-1)*8+(AK$6-1)*1+1,8),": ",VLOOKUP(MID('Tab. A1.4-WVG'!$C145,(AK$6-1)*8+(AK$6-1)*1+1,8),AGS,2,FALSE)))</f>
        <v/>
      </c>
      <c r="AL141" s="232" t="str">
        <f>IF(MID('Tab. A1.4-WVG'!$C145,(AL$6-1)*8+(AL$6-1)*1+1,8)="","",CONCATENATE(MID('Tab. A1.4-WVG'!$C145,(AL$6-1)*8+(AL$6-1)*1+1,8),": ",VLOOKUP(MID('Tab. A1.4-WVG'!$C145,(AL$6-1)*8+(AL$6-1)*1+1,8),AGS,2,FALSE)))</f>
        <v/>
      </c>
      <c r="AM141" s="232" t="str">
        <f>IF(MID('Tab. A1.4-WVG'!$C145,(AM$6-1)*8+(AM$6-1)*1+1,8)="","",CONCATENATE(MID('Tab. A1.4-WVG'!$C145,(AM$6-1)*8+(AM$6-1)*1+1,8),": ",VLOOKUP(MID('Tab. A1.4-WVG'!$C145,(AM$6-1)*8+(AM$6-1)*1+1,8),AGS,2,FALSE)))</f>
        <v/>
      </c>
      <c r="AN141" s="232" t="str">
        <f>IF(MID('Tab. A1.4-WVG'!$C145,(AN$6-1)*8+(AN$6-1)*1+1,8)="","",CONCATENATE(MID('Tab. A1.4-WVG'!$C145,(AN$6-1)*8+(AN$6-1)*1+1,8),": ",VLOOKUP(MID('Tab. A1.4-WVG'!$C145,(AN$6-1)*8+(AN$6-1)*1+1,8),AGS,2,FALSE)))</f>
        <v/>
      </c>
      <c r="AO141" s="232" t="str">
        <f>IF(MID('Tab. A1.4-WVG'!$C145,(AO$6-1)*8+(AO$6-1)*1+1,8)="","",CONCATENATE(MID('Tab. A1.4-WVG'!$C145,(AO$6-1)*8+(AO$6-1)*1+1,8),": ",VLOOKUP(MID('Tab. A1.4-WVG'!$C145,(AO$6-1)*8+(AO$6-1)*1+1,8),AGS,2,FALSE)))</f>
        <v/>
      </c>
      <c r="AP141" s="232" t="str">
        <f>IF(MID('Tab. A1.4-WVG'!$C145,(AP$6-1)*8+(AP$6-1)*1+1,8)="","",CONCATENATE(MID('Tab. A1.4-WVG'!$C145,(AP$6-1)*8+(AP$6-1)*1+1,8),": ",VLOOKUP(MID('Tab. A1.4-WVG'!$C145,(AP$6-1)*8+(AP$6-1)*1+1,8),AGS,2,FALSE)))</f>
        <v/>
      </c>
      <c r="AQ141" s="232" t="str">
        <f>IF(MID('Tab. A1.4-WVG'!$C145,(AQ$6-1)*8+(AQ$6-1)*1+1,8)="","",CONCATENATE(MID('Tab. A1.4-WVG'!$C145,(AQ$6-1)*8+(AQ$6-1)*1+1,8),": ",VLOOKUP(MID('Tab. A1.4-WVG'!$C145,(AQ$6-1)*8+(AQ$6-1)*1+1,8),AGS,2,FALSE)))</f>
        <v/>
      </c>
      <c r="AR141" s="232" t="str">
        <f>IF(MID('Tab. A1.4-WVG'!$C145,(AR$6-1)*8+(AR$6-1)*1+1,8)="","",CONCATENATE(MID('Tab. A1.4-WVG'!$C145,(AR$6-1)*8+(AR$6-1)*1+1,8),": ",VLOOKUP(MID('Tab. A1.4-WVG'!$C145,(AR$6-1)*8+(AR$6-1)*1+1,8),AGS,2,FALSE)))</f>
        <v/>
      </c>
      <c r="AS141" s="232" t="str">
        <f>IF(MID('Tab. A1.4-WVG'!$C145,(AS$6-1)*8+(AS$6-1)*1+1,8)="","",CONCATENATE(MID('Tab. A1.4-WVG'!$C145,(AS$6-1)*8+(AS$6-1)*1+1,8),": ",VLOOKUP(MID('Tab. A1.4-WVG'!$C145,(AS$6-1)*8+(AS$6-1)*1+1,8),AGS,2,FALSE)))</f>
        <v/>
      </c>
      <c r="AT141" s="232" t="str">
        <f>IF(MID('Tab. A1.4-WVG'!$C145,(AT$6-1)*8+(AT$6-1)*1+1,8)="","",CONCATENATE(MID('Tab. A1.4-WVG'!$C145,(AT$6-1)*8+(AT$6-1)*1+1,8),": ",VLOOKUP(MID('Tab. A1.4-WVG'!$C145,(AT$6-1)*8+(AT$6-1)*1+1,8),AGS,2,FALSE)))</f>
        <v/>
      </c>
      <c r="AU141" s="232" t="str">
        <f>IF(MID('Tab. A1.4-WVG'!$C145,(AU$6-1)*8+(AU$6-1)*1+1,8)="","",CONCATENATE(MID('Tab. A1.4-WVG'!$C145,(AU$6-1)*8+(AU$6-1)*1+1,8),": ",VLOOKUP(MID('Tab. A1.4-WVG'!$C145,(AU$6-1)*8+(AU$6-1)*1+1,8),AGS,2,FALSE)))</f>
        <v/>
      </c>
      <c r="AV141" s="232" t="str">
        <f>IF(MID('Tab. A1.4-WVG'!$C145,(AV$6-1)*8+(AV$6-1)*1+1,8)="","",CONCATENATE(MID('Tab. A1.4-WVG'!$C145,(AV$6-1)*8+(AV$6-1)*1+1,8),": ",VLOOKUP(MID('Tab. A1.4-WVG'!$C145,(AV$6-1)*8+(AV$6-1)*1+1,8),AGS,2,FALSE)))</f>
        <v/>
      </c>
      <c r="AW141" s="232" t="str">
        <f>IF(MID('Tab. A1.4-WVG'!$C145,(AW$6-1)*8+(AW$6-1)*1+1,8)="","",CONCATENATE(MID('Tab. A1.4-WVG'!$C145,(AW$6-1)*8+(AW$6-1)*1+1,8),": ",VLOOKUP(MID('Tab. A1.4-WVG'!$C145,(AW$6-1)*8+(AW$6-1)*1+1,8),AGS,2,FALSE)))</f>
        <v/>
      </c>
      <c r="AX141" s="232" t="str">
        <f>IF(MID('Tab. A1.4-WVG'!$C145,(AX$6-1)*8+(AX$6-1)*1+1,8)="","",CONCATENATE(MID('Tab. A1.4-WVG'!$C145,(AX$6-1)*8+(AX$6-1)*1+1,8),": ",VLOOKUP(MID('Tab. A1.4-WVG'!$C145,(AX$6-1)*8+(AX$6-1)*1+1,8),AGS,2,FALSE)))</f>
        <v/>
      </c>
      <c r="AY141" s="232" t="str">
        <f>IF(MID('Tab. A1.4-WVG'!$C145,(AY$6-1)*8+(AY$6-1)*1+1,8)="","",CONCATENATE(MID('Tab. A1.4-WVG'!$C145,(AY$6-1)*8+(AY$6-1)*1+1,8),": ",VLOOKUP(MID('Tab. A1.4-WVG'!$C145,(AY$6-1)*8+(AY$6-1)*1+1,8),AGS,2,FALSE)))</f>
        <v/>
      </c>
      <c r="AZ141" s="232" t="str">
        <f>IF(MID('Tab. A1.4-WVG'!$C145,(AZ$6-1)*8+(AZ$6-1)*1+1,8)="","",CONCATENATE(MID('Tab. A1.4-WVG'!$C145,(AZ$6-1)*8+(AZ$6-1)*1+1,8),": ",VLOOKUP(MID('Tab. A1.4-WVG'!$C145,(AZ$6-1)*8+(AZ$6-1)*1+1,8),AGS,2,FALSE)))</f>
        <v/>
      </c>
      <c r="BA141" s="232" t="str">
        <f>IF(MID('Tab. A1.4-WVG'!$C145,(BA$6-1)*8+(BA$6-1)*1+1,8)="","",CONCATENATE(MID('Tab. A1.4-WVG'!$C145,(BA$6-1)*8+(BA$6-1)*1+1,8),": ",VLOOKUP(MID('Tab. A1.4-WVG'!$C145,(BA$6-1)*8+(BA$6-1)*1+1,8),AGS,2,FALSE)))</f>
        <v/>
      </c>
      <c r="BB141" s="232" t="str">
        <f>IF(MID('Tab. A1.4-WVG'!$C145,(BB$6-1)*8+(BB$6-1)*1+1,8)="","",CONCATENATE(MID('Tab. A1.4-WVG'!$C145,(BB$6-1)*8+(BB$6-1)*1+1,8),": ",VLOOKUP(MID('Tab. A1.4-WVG'!$C145,(BB$6-1)*8+(BB$6-1)*1+1,8),AGS,2,FALSE)))</f>
        <v/>
      </c>
      <c r="BC141" s="232" t="str">
        <f>IF(MID('Tab. A1.4-WVG'!$C145,(BC$6-1)*8+(BC$6-1)*1+1,8)="","",CONCATENATE(MID('Tab. A1.4-WVG'!$C145,(BC$6-1)*8+(BC$6-1)*1+1,8),": ",VLOOKUP(MID('Tab. A1.4-WVG'!$C145,(BC$6-1)*8+(BC$6-1)*1+1,8),AGS,2,FALSE)))</f>
        <v/>
      </c>
      <c r="BD141" s="232" t="str">
        <f>IF(MID('Tab. A1.4-WVG'!$C145,(BD$6-1)*8+(BD$6-1)*1+1,8)="","",CONCATENATE(MID('Tab. A1.4-WVG'!$C145,(BD$6-1)*8+(BD$6-1)*1+1,8),": ",VLOOKUP(MID('Tab. A1.4-WVG'!$C145,(BD$6-1)*8+(BD$6-1)*1+1,8),AGS,2,FALSE)))</f>
        <v/>
      </c>
      <c r="BE141" s="232" t="str">
        <f>IF(MID('Tab. A1.4-WVG'!$C145,(BE$6-1)*8+(BE$6-1)*1+1,8)="","",CONCATENATE(MID('Tab. A1.4-WVG'!$C145,(BE$6-1)*8+(BE$6-1)*1+1,8),": ",VLOOKUP(MID('Tab. A1.4-WVG'!$C145,(BE$6-1)*8+(BE$6-1)*1+1,8),AGS,2,FALSE)))</f>
        <v/>
      </c>
      <c r="BF141" s="232" t="str">
        <f>IF(MID('Tab. A1.4-WVG'!$C145,(BF$6-1)*8+(BF$6-1)*1+1,8)="","",CONCATENATE(MID('Tab. A1.4-WVG'!$C145,(BF$6-1)*8+(BF$6-1)*1+1,8),": ",VLOOKUP(MID('Tab. A1.4-WVG'!$C145,(BF$6-1)*8+(BF$6-1)*1+1,8),AGS,2,FALSE)))</f>
        <v/>
      </c>
      <c r="BG141" s="232" t="str">
        <f>IF(MID('Tab. A1.4-WVG'!$C145,(BG$6-1)*8+(BG$6-1)*1+1,8)="","",CONCATENATE(MID('Tab. A1.4-WVG'!$C145,(BG$6-1)*8+(BG$6-1)*1+1,8),": ",VLOOKUP(MID('Tab. A1.4-WVG'!$C145,(BG$6-1)*8+(BG$6-1)*1+1,8),AGS,2,FALSE)))</f>
        <v/>
      </c>
      <c r="BH141" s="232" t="str">
        <f>IF(MID('Tab. A1.4-WVG'!$C145,(BH$6-1)*8+(BH$6-1)*1+1,8)="","",CONCATENATE(MID('Tab. A1.4-WVG'!$C145,(BH$6-1)*8+(BH$6-1)*1+1,8),": ",VLOOKUP(MID('Tab. A1.4-WVG'!$C145,(BH$6-1)*8+(BH$6-1)*1+1,8),AGS,2,FALSE)))</f>
        <v/>
      </c>
      <c r="BI141" s="232" t="str">
        <f>IF(MID('Tab. A1.4-WVG'!$C145,(BI$6-1)*8+(BI$6-1)*1+1,8)="","",CONCATENATE(MID('Tab. A1.4-WVG'!$C145,(BI$6-1)*8+(BI$6-1)*1+1,8),": ",VLOOKUP(MID('Tab. A1.4-WVG'!$C145,(BI$6-1)*8+(BI$6-1)*1+1,8),AGS,2,FALSE)))</f>
        <v/>
      </c>
      <c r="BJ141" s="232" t="str">
        <f>IF(MID('Tab. A1.4-WVG'!$C145,(BJ$6-1)*8+(BJ$6-1)*1+1,8)="","",CONCATENATE(MID('Tab. A1.4-WVG'!$C145,(BJ$6-1)*8+(BJ$6-1)*1+1,8),": ",VLOOKUP(MID('Tab. A1.4-WVG'!$C145,(BJ$6-1)*8+(BJ$6-1)*1+1,8),AGS,2,FALSE)))</f>
        <v/>
      </c>
      <c r="BK141" s="232" t="str">
        <f>IF(MID('Tab. A1.4-WVG'!$C145,(BK$6-1)*8+(BK$6-1)*1+1,8)="","",CONCATENATE(MID('Tab. A1.4-WVG'!$C145,(BK$6-1)*8+(BK$6-1)*1+1,8),": ",VLOOKUP(MID('Tab. A1.4-WVG'!$C145,(BK$6-1)*8+(BK$6-1)*1+1,8),AGS,2,FALSE)))</f>
        <v/>
      </c>
      <c r="BL141" s="232" t="str">
        <f>IF(MID('Tab. A1.4-WVG'!$C145,(BL$6-1)*8+(BL$6-1)*1+1,8)="","",CONCATENATE(MID('Tab. A1.4-WVG'!$C145,(BL$6-1)*8+(BL$6-1)*1+1,8),": ",VLOOKUP(MID('Tab. A1.4-WVG'!$C145,(BL$6-1)*8+(BL$6-1)*1+1,8),AGS,2,FALSE)))</f>
        <v/>
      </c>
      <c r="BM141" s="232" t="str">
        <f>IF(MID('Tab. A1.4-WVG'!$C145,(BM$6-1)*8+(BM$6-1)*1+1,8)="","",CONCATENATE(MID('Tab. A1.4-WVG'!$C145,(BM$6-1)*8+(BM$6-1)*1+1,8),": ",VLOOKUP(MID('Tab. A1.4-WVG'!$C145,(BM$6-1)*8+(BM$6-1)*1+1,8),AGS,2,FALSE)))</f>
        <v/>
      </c>
      <c r="BN141" s="232" t="str">
        <f>IF(MID('Tab. A1.4-WVG'!$C145,(BN$6-1)*8+(BN$6-1)*1+1,8)="","",CONCATENATE(MID('Tab. A1.4-WVG'!$C145,(BN$6-1)*8+(BN$6-1)*1+1,8),": ",VLOOKUP(MID('Tab. A1.4-WVG'!$C145,(BN$6-1)*8+(BN$6-1)*1+1,8),AGS,2,FALSE)))</f>
        <v/>
      </c>
      <c r="BO141" s="232" t="str">
        <f>IF(MID('Tab. A1.4-WVG'!$C145,(BO$6-1)*8+(BO$6-1)*1+1,8)="","",CONCATENATE(MID('Tab. A1.4-WVG'!$C145,(BO$6-1)*8+(BO$6-1)*1+1,8),": ",VLOOKUP(MID('Tab. A1.4-WVG'!$C145,(BO$6-1)*8+(BO$6-1)*1+1,8),AGS,2,FALSE)))</f>
        <v/>
      </c>
      <c r="BP141" s="232" t="str">
        <f>IF(MID('Tab. A1.4-WVG'!$C145,(BP$6-1)*8+(BP$6-1)*1+1,8)="","",CONCATENATE(MID('Tab. A1.4-WVG'!$C145,(BP$6-1)*8+(BP$6-1)*1+1,8),": ",VLOOKUP(MID('Tab. A1.4-WVG'!$C145,(BP$6-1)*8+(BP$6-1)*1+1,8),AGS,2,FALSE)))</f>
        <v/>
      </c>
      <c r="BQ141" s="232" t="str">
        <f>IF(MID('Tab. A1.4-WVG'!$C145,(BQ$6-1)*8+(BQ$6-1)*1+1,8)="","",CONCATENATE(MID('Tab. A1.4-WVG'!$C145,(BQ$6-1)*8+(BQ$6-1)*1+1,8),": ",VLOOKUP(MID('Tab. A1.4-WVG'!$C145,(BQ$6-1)*8+(BQ$6-1)*1+1,8),AGS,2,FALSE)))</f>
        <v/>
      </c>
      <c r="BR141" s="232" t="str">
        <f>IF(MID('Tab. A1.4-WVG'!$C145,(BR$6-1)*8+(BR$6-1)*1+1,8)="","",CONCATENATE(MID('Tab. A1.4-WVG'!$C145,(BR$6-1)*8+(BR$6-1)*1+1,8),": ",VLOOKUP(MID('Tab. A1.4-WVG'!$C145,(BR$6-1)*8+(BR$6-1)*1+1,8),AGS,2,FALSE)))</f>
        <v/>
      </c>
      <c r="BS141" s="232" t="str">
        <f>IF(MID('Tab. A1.4-WVG'!$C145,(BS$6-1)*8+(BS$6-1)*1+1,8)="","",CONCATENATE(MID('Tab. A1.4-WVG'!$C145,(BS$6-1)*8+(BS$6-1)*1+1,8),": ",VLOOKUP(MID('Tab. A1.4-WVG'!$C145,(BS$6-1)*8+(BS$6-1)*1+1,8),AGS,2,FALSE)))</f>
        <v/>
      </c>
      <c r="BT141" s="232" t="str">
        <f>IF(MID('Tab. A1.4-WVG'!$C145,(BT$6-1)*8+(BT$6-1)*1+1,8)="","",CONCATENATE(MID('Tab. A1.4-WVG'!$C145,(BT$6-1)*8+(BT$6-1)*1+1,8),": ",VLOOKUP(MID('Tab. A1.4-WVG'!$C145,(BT$6-1)*8+(BT$6-1)*1+1,8),AGS,2,FALSE)))</f>
        <v/>
      </c>
      <c r="BU141" s="232" t="str">
        <f>IF(MID('Tab. A1.4-WVG'!$C145,(BU$6-1)*8+(BU$6-1)*1+1,8)="","",CONCATENATE(MID('Tab. A1.4-WVG'!$C145,(BU$6-1)*8+(BU$6-1)*1+1,8),": ",VLOOKUP(MID('Tab. A1.4-WVG'!$C145,(BU$6-1)*8+(BU$6-1)*1+1,8),AGS,2,FALSE)))</f>
        <v/>
      </c>
      <c r="BV141" s="232" t="str">
        <f>IF(MID('Tab. A1.4-WVG'!$C145,(BV$6-1)*8+(BV$6-1)*1+1,8)="","",CONCATENATE(MID('Tab. A1.4-WVG'!$C145,(BV$6-1)*8+(BV$6-1)*1+1,8),": ",VLOOKUP(MID('Tab. A1.4-WVG'!$C145,(BV$6-1)*8+(BV$6-1)*1+1,8),AGS,2,FALSE)))</f>
        <v/>
      </c>
      <c r="BW141" s="232" t="str">
        <f>IF(MID('Tab. A1.4-WVG'!$C145,(BW$6-1)*8+(BW$6-1)*1+1,8)="","",CONCATENATE(MID('Tab. A1.4-WVG'!$C145,(BW$6-1)*8+(BW$6-1)*1+1,8),": ",VLOOKUP(MID('Tab. A1.4-WVG'!$C145,(BW$6-1)*8+(BW$6-1)*1+1,8),AGS,2,FALSE)))</f>
        <v/>
      </c>
      <c r="BX141" s="232" t="str">
        <f>IF(MID('Tab. A1.4-WVG'!$C145,(BX$6-1)*8+(BX$6-1)*1+1,8)="","",CONCATENATE(MID('Tab. A1.4-WVG'!$C145,(BX$6-1)*8+(BX$6-1)*1+1,8),": ",VLOOKUP(MID('Tab. A1.4-WVG'!$C145,(BX$6-1)*8+(BX$6-1)*1+1,8),AGS,2,FALSE)))</f>
        <v/>
      </c>
      <c r="BY141" s="232" t="str">
        <f>IF(MID('Tab. A1.4-WVG'!$C145,(BY$6-1)*8+(BY$6-1)*1+1,8)="","",CONCATENATE(MID('Tab. A1.4-WVG'!$C145,(BY$6-1)*8+(BY$6-1)*1+1,8),": ",VLOOKUP(MID('Tab. A1.4-WVG'!$C145,(BY$6-1)*8+(BY$6-1)*1+1,8),AGS,2,FALSE)))</f>
        <v/>
      </c>
      <c r="BZ141" s="232" t="str">
        <f>IF(MID('Tab. A1.4-WVG'!$C145,(BZ$6-1)*8+(BZ$6-1)*1+1,8)="","",CONCATENATE(MID('Tab. A1.4-WVG'!$C145,(BZ$6-1)*8+(BZ$6-1)*1+1,8),": ",VLOOKUP(MID('Tab. A1.4-WVG'!$C145,(BZ$6-1)*8+(BZ$6-1)*1+1,8),AGS,2,FALSE)))</f>
        <v/>
      </c>
      <c r="CA141" s="232" t="str">
        <f>IF(MID('Tab. A1.4-WVG'!$C145,(CA$6-1)*8+(CA$6-1)*1+1,8)="","",CONCATENATE(MID('Tab. A1.4-WVG'!$C145,(CA$6-1)*8+(CA$6-1)*1+1,8),": ",VLOOKUP(MID('Tab. A1.4-WVG'!$C145,(CA$6-1)*8+(CA$6-1)*1+1,8),AGS,2,FALSE)))</f>
        <v/>
      </c>
      <c r="CB141" s="232" t="str">
        <f>IF(MID('Tab. A1.4-WVG'!$C145,(CB$6-1)*8+(CB$6-1)*1+1,8)="","",CONCATENATE(MID('Tab. A1.4-WVG'!$C145,(CB$6-1)*8+(CB$6-1)*1+1,8),": ",VLOOKUP(MID('Tab. A1.4-WVG'!$C145,(CB$6-1)*8+(CB$6-1)*1+1,8),AGS,2,FALSE)))</f>
        <v/>
      </c>
      <c r="CC141" s="232" t="str">
        <f>IF(MID('Tab. A1.4-WVG'!$C145,(CC$6-1)*8+(CC$6-1)*1+1,8)="","",CONCATENATE(MID('Tab. A1.4-WVG'!$C145,(CC$6-1)*8+(CC$6-1)*1+1,8),": ",VLOOKUP(MID('Tab. A1.4-WVG'!$C145,(CC$6-1)*8+(CC$6-1)*1+1,8),AGS,2,FALSE)))</f>
        <v/>
      </c>
      <c r="CD141" s="232" t="str">
        <f>IF(MID('Tab. A1.4-WVG'!$C145,(CD$6-1)*8+(CD$6-1)*1+1,8)="","",CONCATENATE(MID('Tab. A1.4-WVG'!$C145,(CD$6-1)*8+(CD$6-1)*1+1,8),": ",VLOOKUP(MID('Tab. A1.4-WVG'!$C145,(CD$6-1)*8+(CD$6-1)*1+1,8),AGS,2,FALSE)))</f>
        <v/>
      </c>
      <c r="CE141" s="232" t="str">
        <f>IF(MID('Tab. A1.4-WVG'!$C145,(CE$6-1)*8+(CE$6-1)*1+1,8)="","",CONCATENATE(MID('Tab. A1.4-WVG'!$C145,(CE$6-1)*8+(CE$6-1)*1+1,8),": ",VLOOKUP(MID('Tab. A1.4-WVG'!$C145,(CE$6-1)*8+(CE$6-1)*1+1,8),AGS,2,FALSE)))</f>
        <v/>
      </c>
      <c r="CF141" s="232" t="str">
        <f>IF(MID('Tab. A1.4-WVG'!$C145,(CF$6-1)*8+(CF$6-1)*1+1,8)="","",CONCATENATE(MID('Tab. A1.4-WVG'!$C145,(CF$6-1)*8+(CF$6-1)*1+1,8),": ",VLOOKUP(MID('Tab. A1.4-WVG'!$C145,(CF$6-1)*8+(CF$6-1)*1+1,8),AGS,2,FALSE)))</f>
        <v/>
      </c>
      <c r="CG141" s="232" t="str">
        <f>IF(MID('Tab. A1.4-WVG'!$C145,(CG$6-1)*8+(CG$6-1)*1+1,8)="","",CONCATENATE(MID('Tab. A1.4-WVG'!$C145,(CG$6-1)*8+(CG$6-1)*1+1,8),": ",VLOOKUP(MID('Tab. A1.4-WVG'!$C145,(CG$6-1)*8+(CG$6-1)*1+1,8),AGS,2,FALSE)))</f>
        <v/>
      </c>
      <c r="CH141" s="232" t="str">
        <f>IF(MID('Tab. A1.4-WVG'!$C145,(CH$6-1)*8+(CH$6-1)*1+1,8)="","",CONCATENATE(MID('Tab. A1.4-WVG'!$C145,(CH$6-1)*8+(CH$6-1)*1+1,8),": ",VLOOKUP(MID('Tab. A1.4-WVG'!$C145,(CH$6-1)*8+(CH$6-1)*1+1,8),AGS,2,FALSE)))</f>
        <v/>
      </c>
      <c r="CI141" s="232" t="str">
        <f>IF(MID('Tab. A1.4-WVG'!$C145,(CI$6-1)*8+(CI$6-1)*1+1,8)="","",CONCATENATE(MID('Tab. A1.4-WVG'!$C145,(CI$6-1)*8+(CI$6-1)*1+1,8),": ",VLOOKUP(MID('Tab. A1.4-WVG'!$C145,(CI$6-1)*8+(CI$6-1)*1+1,8),AGS,2,FALSE)))</f>
        <v/>
      </c>
      <c r="CJ141" s="232" t="str">
        <f>IF(MID('Tab. A1.4-WVG'!$C145,(CJ$6-1)*8+(CJ$6-1)*1+1,8)="","",CONCATENATE(MID('Tab. A1.4-WVG'!$C145,(CJ$6-1)*8+(CJ$6-1)*1+1,8),": ",VLOOKUP(MID('Tab. A1.4-WVG'!$C145,(CJ$6-1)*8+(CJ$6-1)*1+1,8),AGS,2,FALSE)))</f>
        <v/>
      </c>
      <c r="CK141" s="232" t="str">
        <f>IF(MID('Tab. A1.4-WVG'!$C145,(CK$6-1)*8+(CK$6-1)*1+1,8)="","",CONCATENATE(MID('Tab. A1.4-WVG'!$C145,(CK$6-1)*8+(CK$6-1)*1+1,8),": ",VLOOKUP(MID('Tab. A1.4-WVG'!$C145,(CK$6-1)*8+(CK$6-1)*1+1,8),AGS,2,FALSE)))</f>
        <v/>
      </c>
      <c r="CL141" s="232" t="str">
        <f>IF(MID('Tab. A1.4-WVG'!$C145,(CL$6-1)*8+(CL$6-1)*1+1,8)="","",CONCATENATE(MID('Tab. A1.4-WVG'!$C145,(CL$6-1)*8+(CL$6-1)*1+1,8),": ",VLOOKUP(MID('Tab. A1.4-WVG'!$C145,(CL$6-1)*8+(CL$6-1)*1+1,8),AGS,2,FALSE)))</f>
        <v/>
      </c>
      <c r="CM141" s="232" t="str">
        <f>IF(MID('Tab. A1.4-WVG'!$C145,(CM$6-1)*8+(CM$6-1)*1+1,8)="","",CONCATENATE(MID('Tab. A1.4-WVG'!$C145,(CM$6-1)*8+(CM$6-1)*1+1,8),": ",VLOOKUP(MID('Tab. A1.4-WVG'!$C145,(CM$6-1)*8+(CM$6-1)*1+1,8),AGS,2,FALSE)))</f>
        <v/>
      </c>
      <c r="CN141" s="232" t="str">
        <f>IF(MID('Tab. A1.4-WVG'!$C145,(CN$6-1)*8+(CN$6-1)*1+1,8)="","",CONCATENATE(MID('Tab. A1.4-WVG'!$C145,(CN$6-1)*8+(CN$6-1)*1+1,8),": ",VLOOKUP(MID('Tab. A1.4-WVG'!$C145,(CN$6-1)*8+(CN$6-1)*1+1,8),AGS,2,FALSE)))</f>
        <v/>
      </c>
      <c r="CO141" s="232" t="str">
        <f>IF(MID('Tab. A1.4-WVG'!$C145,(CO$6-1)*8+(CO$6-1)*1+1,8)="","",CONCATENATE(MID('Tab. A1.4-WVG'!$C145,(CO$6-1)*8+(CO$6-1)*1+1,8),": ",VLOOKUP(MID('Tab. A1.4-WVG'!$C145,(CO$6-1)*8+(CO$6-1)*1+1,8),AGS,2,FALSE)))</f>
        <v/>
      </c>
      <c r="CP141" s="232" t="str">
        <f>IF(MID('Tab. A1.4-WVG'!$C145,(CP$6-1)*8+(CP$6-1)*1+1,8)="","",CONCATENATE(MID('Tab. A1.4-WVG'!$C145,(CP$6-1)*8+(CP$6-1)*1+1,8),": ",VLOOKUP(MID('Tab. A1.4-WVG'!$C145,(CP$6-1)*8+(CP$6-1)*1+1,8),AGS,2,FALSE)))</f>
        <v/>
      </c>
      <c r="CQ141" s="232" t="str">
        <f>IF(MID('Tab. A1.4-WVG'!$C145,(CQ$6-1)*8+(CQ$6-1)*1+1,8)="","",CONCATENATE(MID('Tab. A1.4-WVG'!$C145,(CQ$6-1)*8+(CQ$6-1)*1+1,8),": ",VLOOKUP(MID('Tab. A1.4-WVG'!$C145,(CQ$6-1)*8+(CQ$6-1)*1+1,8),AGS,2,FALSE)))</f>
        <v/>
      </c>
      <c r="CR141" s="232" t="str">
        <f>IF(MID('Tab. A1.4-WVG'!$C145,(CR$6-1)*8+(CR$6-1)*1+1,8)="","",CONCATENATE(MID('Tab. A1.4-WVG'!$C145,(CR$6-1)*8+(CR$6-1)*1+1,8),": ",VLOOKUP(MID('Tab. A1.4-WVG'!$C145,(CR$6-1)*8+(CR$6-1)*1+1,8),AGS,2,FALSE)))</f>
        <v/>
      </c>
      <c r="CS141" s="232" t="str">
        <f>IF(MID('Tab. A1.4-WVG'!$C145,(CS$6-1)*8+(CS$6-1)*1+1,8)="","",CONCATENATE(MID('Tab. A1.4-WVG'!$C145,(CS$6-1)*8+(CS$6-1)*1+1,8),": ",VLOOKUP(MID('Tab. A1.4-WVG'!$C145,(CS$6-1)*8+(CS$6-1)*1+1,8),AGS,2,FALSE)))</f>
        <v/>
      </c>
      <c r="CT141" s="232" t="str">
        <f>IF(MID('Tab. A1.4-WVG'!$C145,(CT$6-1)*8+(CT$6-1)*1+1,8)="","",CONCATENATE(MID('Tab. A1.4-WVG'!$C145,(CT$6-1)*8+(CT$6-1)*1+1,8),": ",VLOOKUP(MID('Tab. A1.4-WVG'!$C145,(CT$6-1)*8+(CT$6-1)*1+1,8),AGS,2,FALSE)))</f>
        <v/>
      </c>
      <c r="CU141" s="232" t="str">
        <f>IF(MID('Tab. A1.4-WVG'!$C145,(CU$6-1)*8+(CU$6-1)*1+1,8)="","",CONCATENATE(MID('Tab. A1.4-WVG'!$C145,(CU$6-1)*8+(CU$6-1)*1+1,8),": ",VLOOKUP(MID('Tab. A1.4-WVG'!$C145,(CU$6-1)*8+(CU$6-1)*1+1,8),AGS,2,FALSE)))</f>
        <v/>
      </c>
      <c r="CV141" s="232" t="str">
        <f>IF(MID('Tab. A1.4-WVG'!$C145,(CV$6-1)*8+(CV$6-1)*1+1,8)="","",CONCATENATE(MID('Tab. A1.4-WVG'!$C145,(CV$6-1)*8+(CV$6-1)*1+1,8),": ",VLOOKUP(MID('Tab. A1.4-WVG'!$C145,(CV$6-1)*8+(CV$6-1)*1+1,8),AGS,2,FALSE)))</f>
        <v/>
      </c>
      <c r="CW141" s="232" t="str">
        <f>IF(MID('Tab. A1.4-WVG'!$C145,(CW$6-1)*8+(CW$6-1)*1+1,8)="","",CONCATENATE(MID('Tab. A1.4-WVG'!$C145,(CW$6-1)*8+(CW$6-1)*1+1,8),": ",VLOOKUP(MID('Tab. A1.4-WVG'!$C145,(CW$6-1)*8+(CW$6-1)*1+1,8),AGS,2,FALSE)))</f>
        <v/>
      </c>
      <c r="CX141" s="39">
        <f t="shared" si="2"/>
        <v>0</v>
      </c>
    </row>
    <row r="142" spans="1:102" ht="38.25" customHeight="1" x14ac:dyDescent="0.2">
      <c r="A142" s="231" t="str">
        <f>IF('Tab. A1.4-WVG'!A146="","",'Tab. A1.4-WVG'!A146)</f>
        <v/>
      </c>
      <c r="B142" s="232" t="str">
        <f>IF(MID('Tab. A1.4-WVG'!$C146,(B$6-1)*8+(B$6-1)*1+1,8)="","",CONCATENATE(MID('Tab. A1.4-WVG'!$C146,(B$6-1)*8+(B$6-1)*1+1,8),": ",VLOOKUP(MID('Tab. A1.4-WVG'!$C146,(B$6-1)*8+(B$6-1)*1+1,8),AGS,2,FALSE)))</f>
        <v/>
      </c>
      <c r="C142" s="232" t="str">
        <f>IF(MID('Tab. A1.4-WVG'!$C146,(C$6-1)*8+(C$6-1)*1+1,8)="","",CONCATENATE(MID('Tab. A1.4-WVG'!$C146,(C$6-1)*8+(C$6-1)*1+1,8),": ",VLOOKUP(MID('Tab. A1.4-WVG'!$C146,(C$6-1)*8+(C$6-1)*1+1,8),AGS,2,FALSE)))</f>
        <v/>
      </c>
      <c r="D142" s="232" t="str">
        <f>IF(MID('Tab. A1.4-WVG'!$C146,(D$6-1)*8+(D$6-1)*1+1,8)="","",CONCATENATE(MID('Tab. A1.4-WVG'!$C146,(D$6-1)*8+(D$6-1)*1+1,8),": ",VLOOKUP(MID('Tab. A1.4-WVG'!$C146,(D$6-1)*8+(D$6-1)*1+1,8),AGS,2,FALSE)))</f>
        <v/>
      </c>
      <c r="E142" s="232" t="str">
        <f>IF(MID('Tab. A1.4-WVG'!$C146,(E$6-1)*8+(E$6-1)*1+1,8)="","",CONCATENATE(MID('Tab. A1.4-WVG'!$C146,(E$6-1)*8+(E$6-1)*1+1,8),": ",VLOOKUP(MID('Tab. A1.4-WVG'!$C146,(E$6-1)*8+(E$6-1)*1+1,8),AGS,2,FALSE)))</f>
        <v/>
      </c>
      <c r="F142" s="232" t="str">
        <f>IF(MID('Tab. A1.4-WVG'!$C146,(F$6-1)*8+(F$6-1)*1+1,8)="","",CONCATENATE(MID('Tab. A1.4-WVG'!$C146,(F$6-1)*8+(F$6-1)*1+1,8),": ",VLOOKUP(MID('Tab. A1.4-WVG'!$C146,(F$6-1)*8+(F$6-1)*1+1,8),AGS,2,FALSE)))</f>
        <v/>
      </c>
      <c r="G142" s="232" t="str">
        <f>IF(MID('Tab. A1.4-WVG'!$C146,(G$6-1)*8+(G$6-1)*1+1,8)="","",CONCATENATE(MID('Tab. A1.4-WVG'!$C146,(G$6-1)*8+(G$6-1)*1+1,8),": ",VLOOKUP(MID('Tab. A1.4-WVG'!$C146,(G$6-1)*8+(G$6-1)*1+1,8),AGS,2,FALSE)))</f>
        <v/>
      </c>
      <c r="H142" s="232" t="str">
        <f>IF(MID('Tab. A1.4-WVG'!$C146,(H$6-1)*8+(H$6-1)*1+1,8)="","",CONCATENATE(MID('Tab. A1.4-WVG'!$C146,(H$6-1)*8+(H$6-1)*1+1,8),": ",VLOOKUP(MID('Tab. A1.4-WVG'!$C146,(H$6-1)*8+(H$6-1)*1+1,8),AGS,2,FALSE)))</f>
        <v/>
      </c>
      <c r="I142" s="232" t="str">
        <f>IF(MID('Tab. A1.4-WVG'!$C146,(I$6-1)*8+(I$6-1)*1+1,8)="","",CONCATENATE(MID('Tab. A1.4-WVG'!$C146,(I$6-1)*8+(I$6-1)*1+1,8),": ",VLOOKUP(MID('Tab. A1.4-WVG'!$C146,(I$6-1)*8+(I$6-1)*1+1,8),AGS,2,FALSE)))</f>
        <v/>
      </c>
      <c r="J142" s="232" t="str">
        <f>IF(MID('Tab. A1.4-WVG'!$C146,(J$6-1)*8+(J$6-1)*1+1,8)="","",CONCATENATE(MID('Tab. A1.4-WVG'!$C146,(J$6-1)*8+(J$6-1)*1+1,8),": ",VLOOKUP(MID('Tab. A1.4-WVG'!$C146,(J$6-1)*8+(J$6-1)*1+1,8),AGS,2,FALSE)))</f>
        <v/>
      </c>
      <c r="K142" s="232" t="str">
        <f>IF(MID('Tab. A1.4-WVG'!$C146,(K$6-1)*8+(K$6-1)*1+1,8)="","",CONCATENATE(MID('Tab. A1.4-WVG'!$C146,(K$6-1)*8+(K$6-1)*1+1,8),": ",VLOOKUP(MID('Tab. A1.4-WVG'!$C146,(K$6-1)*8+(K$6-1)*1+1,8),AGS,2,FALSE)))</f>
        <v/>
      </c>
      <c r="L142" s="232" t="str">
        <f>IF(MID('Tab. A1.4-WVG'!$C146,(L$6-1)*8+(L$6-1)*1+1,8)="","",CONCATENATE(MID('Tab. A1.4-WVG'!$C146,(L$6-1)*8+(L$6-1)*1+1,8),": ",VLOOKUP(MID('Tab. A1.4-WVG'!$C146,(L$6-1)*8+(L$6-1)*1+1,8),AGS,2,FALSE)))</f>
        <v/>
      </c>
      <c r="M142" s="232" t="str">
        <f>IF(MID('Tab. A1.4-WVG'!$C146,(M$6-1)*8+(M$6-1)*1+1,8)="","",CONCATENATE(MID('Tab. A1.4-WVG'!$C146,(M$6-1)*8+(M$6-1)*1+1,8),": ",VLOOKUP(MID('Tab. A1.4-WVG'!$C146,(M$6-1)*8+(M$6-1)*1+1,8),AGS,2,FALSE)))</f>
        <v/>
      </c>
      <c r="N142" s="232" t="str">
        <f>IF(MID('Tab. A1.4-WVG'!$C146,(N$6-1)*8+(N$6-1)*1+1,8)="","",CONCATENATE(MID('Tab. A1.4-WVG'!$C146,(N$6-1)*8+(N$6-1)*1+1,8),": ",VLOOKUP(MID('Tab. A1.4-WVG'!$C146,(N$6-1)*8+(N$6-1)*1+1,8),AGS,2,FALSE)))</f>
        <v/>
      </c>
      <c r="O142" s="232" t="str">
        <f>IF(MID('Tab. A1.4-WVG'!$C146,(O$6-1)*8+(O$6-1)*1+1,8)="","",CONCATENATE(MID('Tab. A1.4-WVG'!$C146,(O$6-1)*8+(O$6-1)*1+1,8),": ",VLOOKUP(MID('Tab. A1.4-WVG'!$C146,(O$6-1)*8+(O$6-1)*1+1,8),AGS,2,FALSE)))</f>
        <v/>
      </c>
      <c r="P142" s="232" t="str">
        <f>IF(MID('Tab. A1.4-WVG'!$C146,(P$6-1)*8+(P$6-1)*1+1,8)="","",CONCATENATE(MID('Tab. A1.4-WVG'!$C146,(P$6-1)*8+(P$6-1)*1+1,8),": ",VLOOKUP(MID('Tab. A1.4-WVG'!$C146,(P$6-1)*8+(P$6-1)*1+1,8),AGS,2,FALSE)))</f>
        <v/>
      </c>
      <c r="Q142" s="232" t="str">
        <f>IF(MID('Tab. A1.4-WVG'!$C146,(Q$6-1)*8+(Q$6-1)*1+1,8)="","",CONCATENATE(MID('Tab. A1.4-WVG'!$C146,(Q$6-1)*8+(Q$6-1)*1+1,8),": ",VLOOKUP(MID('Tab. A1.4-WVG'!$C146,(Q$6-1)*8+(Q$6-1)*1+1,8),AGS,2,FALSE)))</f>
        <v/>
      </c>
      <c r="R142" s="232" t="str">
        <f>IF(MID('Tab. A1.4-WVG'!$C146,(R$6-1)*8+(R$6-1)*1+1,8)="","",CONCATENATE(MID('Tab. A1.4-WVG'!$C146,(R$6-1)*8+(R$6-1)*1+1,8),": ",VLOOKUP(MID('Tab. A1.4-WVG'!$C146,(R$6-1)*8+(R$6-1)*1+1,8),AGS,2,FALSE)))</f>
        <v/>
      </c>
      <c r="S142" s="232" t="str">
        <f>IF(MID('Tab. A1.4-WVG'!$C146,(S$6-1)*8+(S$6-1)*1+1,8)="","",CONCATENATE(MID('Tab. A1.4-WVG'!$C146,(S$6-1)*8+(S$6-1)*1+1,8),": ",VLOOKUP(MID('Tab. A1.4-WVG'!$C146,(S$6-1)*8+(S$6-1)*1+1,8),AGS,2,FALSE)))</f>
        <v/>
      </c>
      <c r="T142" s="232" t="str">
        <f>IF(MID('Tab. A1.4-WVG'!$C146,(T$6-1)*8+(T$6-1)*1+1,8)="","",CONCATENATE(MID('Tab. A1.4-WVG'!$C146,(T$6-1)*8+(T$6-1)*1+1,8),": ",VLOOKUP(MID('Tab. A1.4-WVG'!$C146,(T$6-1)*8+(T$6-1)*1+1,8),AGS,2,FALSE)))</f>
        <v/>
      </c>
      <c r="U142" s="232" t="str">
        <f>IF(MID('Tab. A1.4-WVG'!$C146,(U$6-1)*8+(U$6-1)*1+1,8)="","",CONCATENATE(MID('Tab. A1.4-WVG'!$C146,(U$6-1)*8+(U$6-1)*1+1,8),": ",VLOOKUP(MID('Tab. A1.4-WVG'!$C146,(U$6-1)*8+(U$6-1)*1+1,8),AGS,2,FALSE)))</f>
        <v/>
      </c>
      <c r="V142" s="232" t="str">
        <f>IF(MID('Tab. A1.4-WVG'!$C146,(V$6-1)*8+(V$6-1)*1+1,8)="","",CONCATENATE(MID('Tab. A1.4-WVG'!$C146,(V$6-1)*8+(V$6-1)*1+1,8),": ",VLOOKUP(MID('Tab. A1.4-WVG'!$C146,(V$6-1)*8+(V$6-1)*1+1,8),AGS,2,FALSE)))</f>
        <v/>
      </c>
      <c r="W142" s="232" t="str">
        <f>IF(MID('Tab. A1.4-WVG'!$C146,(W$6-1)*8+(W$6-1)*1+1,8)="","",CONCATENATE(MID('Tab. A1.4-WVG'!$C146,(W$6-1)*8+(W$6-1)*1+1,8),": ",VLOOKUP(MID('Tab. A1.4-WVG'!$C146,(W$6-1)*8+(W$6-1)*1+1,8),AGS,2,FALSE)))</f>
        <v/>
      </c>
      <c r="X142" s="232" t="str">
        <f>IF(MID('Tab. A1.4-WVG'!$C146,(X$6-1)*8+(X$6-1)*1+1,8)="","",CONCATENATE(MID('Tab. A1.4-WVG'!$C146,(X$6-1)*8+(X$6-1)*1+1,8),": ",VLOOKUP(MID('Tab. A1.4-WVG'!$C146,(X$6-1)*8+(X$6-1)*1+1,8),AGS,2,FALSE)))</f>
        <v/>
      </c>
      <c r="Y142" s="232" t="str">
        <f>IF(MID('Tab. A1.4-WVG'!$C146,(Y$6-1)*8+(Y$6-1)*1+1,8)="","",CONCATENATE(MID('Tab. A1.4-WVG'!$C146,(Y$6-1)*8+(Y$6-1)*1+1,8),": ",VLOOKUP(MID('Tab. A1.4-WVG'!$C146,(Y$6-1)*8+(Y$6-1)*1+1,8),AGS,2,FALSE)))</f>
        <v/>
      </c>
      <c r="Z142" s="232" t="str">
        <f>IF(MID('Tab. A1.4-WVG'!$C146,(Z$6-1)*8+(Z$6-1)*1+1,8)="","",CONCATENATE(MID('Tab. A1.4-WVG'!$C146,(Z$6-1)*8+(Z$6-1)*1+1,8),": ",VLOOKUP(MID('Tab. A1.4-WVG'!$C146,(Z$6-1)*8+(Z$6-1)*1+1,8),AGS,2,FALSE)))</f>
        <v/>
      </c>
      <c r="AA142" s="232" t="str">
        <f>IF(MID('Tab. A1.4-WVG'!$C146,(AA$6-1)*8+(AA$6-1)*1+1,8)="","",CONCATENATE(MID('Tab. A1.4-WVG'!$C146,(AA$6-1)*8+(AA$6-1)*1+1,8),": ",VLOOKUP(MID('Tab. A1.4-WVG'!$C146,(AA$6-1)*8+(AA$6-1)*1+1,8),AGS,2,FALSE)))</f>
        <v/>
      </c>
      <c r="AB142" s="232" t="str">
        <f>IF(MID('Tab. A1.4-WVG'!$C146,(AB$6-1)*8+(AB$6-1)*1+1,8)="","",CONCATENATE(MID('Tab. A1.4-WVG'!$C146,(AB$6-1)*8+(AB$6-1)*1+1,8),": ",VLOOKUP(MID('Tab. A1.4-WVG'!$C146,(AB$6-1)*8+(AB$6-1)*1+1,8),AGS,2,FALSE)))</f>
        <v/>
      </c>
      <c r="AC142" s="232" t="str">
        <f>IF(MID('Tab. A1.4-WVG'!$C146,(AC$6-1)*8+(AC$6-1)*1+1,8)="","",CONCATENATE(MID('Tab. A1.4-WVG'!$C146,(AC$6-1)*8+(AC$6-1)*1+1,8),": ",VLOOKUP(MID('Tab. A1.4-WVG'!$C146,(AC$6-1)*8+(AC$6-1)*1+1,8),AGS,2,FALSE)))</f>
        <v/>
      </c>
      <c r="AD142" s="232" t="str">
        <f>IF(MID('Tab. A1.4-WVG'!$C146,(AD$6-1)*8+(AD$6-1)*1+1,8)="","",CONCATENATE(MID('Tab. A1.4-WVG'!$C146,(AD$6-1)*8+(AD$6-1)*1+1,8),": ",VLOOKUP(MID('Tab. A1.4-WVG'!$C146,(AD$6-1)*8+(AD$6-1)*1+1,8),AGS,2,FALSE)))</f>
        <v/>
      </c>
      <c r="AE142" s="232" t="str">
        <f>IF(MID('Tab. A1.4-WVG'!$C146,(AE$6-1)*8+(AE$6-1)*1+1,8)="","",CONCATENATE(MID('Tab. A1.4-WVG'!$C146,(AE$6-1)*8+(AE$6-1)*1+1,8),": ",VLOOKUP(MID('Tab. A1.4-WVG'!$C146,(AE$6-1)*8+(AE$6-1)*1+1,8),AGS,2,FALSE)))</f>
        <v/>
      </c>
      <c r="AF142" s="232" t="str">
        <f>IF(MID('Tab. A1.4-WVG'!$C146,(AF$6-1)*8+(AF$6-1)*1+1,8)="","",CONCATENATE(MID('Tab. A1.4-WVG'!$C146,(AF$6-1)*8+(AF$6-1)*1+1,8),": ",VLOOKUP(MID('Tab. A1.4-WVG'!$C146,(AF$6-1)*8+(AF$6-1)*1+1,8),AGS,2,FALSE)))</f>
        <v/>
      </c>
      <c r="AG142" s="232" t="str">
        <f>IF(MID('Tab. A1.4-WVG'!$C146,(AG$6-1)*8+(AG$6-1)*1+1,8)="","",CONCATENATE(MID('Tab. A1.4-WVG'!$C146,(AG$6-1)*8+(AG$6-1)*1+1,8),": ",VLOOKUP(MID('Tab. A1.4-WVG'!$C146,(AG$6-1)*8+(AG$6-1)*1+1,8),AGS,2,FALSE)))</f>
        <v/>
      </c>
      <c r="AH142" s="232" t="str">
        <f>IF(MID('Tab. A1.4-WVG'!$C146,(AH$6-1)*8+(AH$6-1)*1+1,8)="","",CONCATENATE(MID('Tab. A1.4-WVG'!$C146,(AH$6-1)*8+(AH$6-1)*1+1,8),": ",VLOOKUP(MID('Tab. A1.4-WVG'!$C146,(AH$6-1)*8+(AH$6-1)*1+1,8),AGS,2,FALSE)))</f>
        <v/>
      </c>
      <c r="AI142" s="232" t="str">
        <f>IF(MID('Tab. A1.4-WVG'!$C146,(AI$6-1)*8+(AI$6-1)*1+1,8)="","",CONCATENATE(MID('Tab. A1.4-WVG'!$C146,(AI$6-1)*8+(AI$6-1)*1+1,8),": ",VLOOKUP(MID('Tab. A1.4-WVG'!$C146,(AI$6-1)*8+(AI$6-1)*1+1,8),AGS,2,FALSE)))</f>
        <v/>
      </c>
      <c r="AJ142" s="232" t="str">
        <f>IF(MID('Tab. A1.4-WVG'!$C146,(AJ$6-1)*8+(AJ$6-1)*1+1,8)="","",CONCATENATE(MID('Tab. A1.4-WVG'!$C146,(AJ$6-1)*8+(AJ$6-1)*1+1,8),": ",VLOOKUP(MID('Tab. A1.4-WVG'!$C146,(AJ$6-1)*8+(AJ$6-1)*1+1,8),AGS,2,FALSE)))</f>
        <v/>
      </c>
      <c r="AK142" s="232" t="str">
        <f>IF(MID('Tab. A1.4-WVG'!$C146,(AK$6-1)*8+(AK$6-1)*1+1,8)="","",CONCATENATE(MID('Tab. A1.4-WVG'!$C146,(AK$6-1)*8+(AK$6-1)*1+1,8),": ",VLOOKUP(MID('Tab. A1.4-WVG'!$C146,(AK$6-1)*8+(AK$6-1)*1+1,8),AGS,2,FALSE)))</f>
        <v/>
      </c>
      <c r="AL142" s="232" t="str">
        <f>IF(MID('Tab. A1.4-WVG'!$C146,(AL$6-1)*8+(AL$6-1)*1+1,8)="","",CONCATENATE(MID('Tab. A1.4-WVG'!$C146,(AL$6-1)*8+(AL$6-1)*1+1,8),": ",VLOOKUP(MID('Tab. A1.4-WVG'!$C146,(AL$6-1)*8+(AL$6-1)*1+1,8),AGS,2,FALSE)))</f>
        <v/>
      </c>
      <c r="AM142" s="232" t="str">
        <f>IF(MID('Tab. A1.4-WVG'!$C146,(AM$6-1)*8+(AM$6-1)*1+1,8)="","",CONCATENATE(MID('Tab. A1.4-WVG'!$C146,(AM$6-1)*8+(AM$6-1)*1+1,8),": ",VLOOKUP(MID('Tab. A1.4-WVG'!$C146,(AM$6-1)*8+(AM$6-1)*1+1,8),AGS,2,FALSE)))</f>
        <v/>
      </c>
      <c r="AN142" s="232" t="str">
        <f>IF(MID('Tab. A1.4-WVG'!$C146,(AN$6-1)*8+(AN$6-1)*1+1,8)="","",CONCATENATE(MID('Tab. A1.4-WVG'!$C146,(AN$6-1)*8+(AN$6-1)*1+1,8),": ",VLOOKUP(MID('Tab. A1.4-WVG'!$C146,(AN$6-1)*8+(AN$6-1)*1+1,8),AGS,2,FALSE)))</f>
        <v/>
      </c>
      <c r="AO142" s="232" t="str">
        <f>IF(MID('Tab. A1.4-WVG'!$C146,(AO$6-1)*8+(AO$6-1)*1+1,8)="","",CONCATENATE(MID('Tab. A1.4-WVG'!$C146,(AO$6-1)*8+(AO$6-1)*1+1,8),": ",VLOOKUP(MID('Tab. A1.4-WVG'!$C146,(AO$6-1)*8+(AO$6-1)*1+1,8),AGS,2,FALSE)))</f>
        <v/>
      </c>
      <c r="AP142" s="232" t="str">
        <f>IF(MID('Tab. A1.4-WVG'!$C146,(AP$6-1)*8+(AP$6-1)*1+1,8)="","",CONCATENATE(MID('Tab. A1.4-WVG'!$C146,(AP$6-1)*8+(AP$6-1)*1+1,8),": ",VLOOKUP(MID('Tab. A1.4-WVG'!$C146,(AP$6-1)*8+(AP$6-1)*1+1,8),AGS,2,FALSE)))</f>
        <v/>
      </c>
      <c r="AQ142" s="232" t="str">
        <f>IF(MID('Tab. A1.4-WVG'!$C146,(AQ$6-1)*8+(AQ$6-1)*1+1,8)="","",CONCATENATE(MID('Tab. A1.4-WVG'!$C146,(AQ$6-1)*8+(AQ$6-1)*1+1,8),": ",VLOOKUP(MID('Tab. A1.4-WVG'!$C146,(AQ$6-1)*8+(AQ$6-1)*1+1,8),AGS,2,FALSE)))</f>
        <v/>
      </c>
      <c r="AR142" s="232" t="str">
        <f>IF(MID('Tab. A1.4-WVG'!$C146,(AR$6-1)*8+(AR$6-1)*1+1,8)="","",CONCATENATE(MID('Tab. A1.4-WVG'!$C146,(AR$6-1)*8+(AR$6-1)*1+1,8),": ",VLOOKUP(MID('Tab. A1.4-WVG'!$C146,(AR$6-1)*8+(AR$6-1)*1+1,8),AGS,2,FALSE)))</f>
        <v/>
      </c>
      <c r="AS142" s="232" t="str">
        <f>IF(MID('Tab. A1.4-WVG'!$C146,(AS$6-1)*8+(AS$6-1)*1+1,8)="","",CONCATENATE(MID('Tab. A1.4-WVG'!$C146,(AS$6-1)*8+(AS$6-1)*1+1,8),": ",VLOOKUP(MID('Tab. A1.4-WVG'!$C146,(AS$6-1)*8+(AS$6-1)*1+1,8),AGS,2,FALSE)))</f>
        <v/>
      </c>
      <c r="AT142" s="232" t="str">
        <f>IF(MID('Tab. A1.4-WVG'!$C146,(AT$6-1)*8+(AT$6-1)*1+1,8)="","",CONCATENATE(MID('Tab. A1.4-WVG'!$C146,(AT$6-1)*8+(AT$6-1)*1+1,8),": ",VLOOKUP(MID('Tab. A1.4-WVG'!$C146,(AT$6-1)*8+(AT$6-1)*1+1,8),AGS,2,FALSE)))</f>
        <v/>
      </c>
      <c r="AU142" s="232" t="str">
        <f>IF(MID('Tab. A1.4-WVG'!$C146,(AU$6-1)*8+(AU$6-1)*1+1,8)="","",CONCATENATE(MID('Tab. A1.4-WVG'!$C146,(AU$6-1)*8+(AU$6-1)*1+1,8),": ",VLOOKUP(MID('Tab. A1.4-WVG'!$C146,(AU$6-1)*8+(AU$6-1)*1+1,8),AGS,2,FALSE)))</f>
        <v/>
      </c>
      <c r="AV142" s="232" t="str">
        <f>IF(MID('Tab. A1.4-WVG'!$C146,(AV$6-1)*8+(AV$6-1)*1+1,8)="","",CONCATENATE(MID('Tab. A1.4-WVG'!$C146,(AV$6-1)*8+(AV$6-1)*1+1,8),": ",VLOOKUP(MID('Tab. A1.4-WVG'!$C146,(AV$6-1)*8+(AV$6-1)*1+1,8),AGS,2,FALSE)))</f>
        <v/>
      </c>
      <c r="AW142" s="232" t="str">
        <f>IF(MID('Tab. A1.4-WVG'!$C146,(AW$6-1)*8+(AW$6-1)*1+1,8)="","",CONCATENATE(MID('Tab. A1.4-WVG'!$C146,(AW$6-1)*8+(AW$6-1)*1+1,8),": ",VLOOKUP(MID('Tab. A1.4-WVG'!$C146,(AW$6-1)*8+(AW$6-1)*1+1,8),AGS,2,FALSE)))</f>
        <v/>
      </c>
      <c r="AX142" s="232" t="str">
        <f>IF(MID('Tab. A1.4-WVG'!$C146,(AX$6-1)*8+(AX$6-1)*1+1,8)="","",CONCATENATE(MID('Tab. A1.4-WVG'!$C146,(AX$6-1)*8+(AX$6-1)*1+1,8),": ",VLOOKUP(MID('Tab. A1.4-WVG'!$C146,(AX$6-1)*8+(AX$6-1)*1+1,8),AGS,2,FALSE)))</f>
        <v/>
      </c>
      <c r="AY142" s="232" t="str">
        <f>IF(MID('Tab. A1.4-WVG'!$C146,(AY$6-1)*8+(AY$6-1)*1+1,8)="","",CONCATENATE(MID('Tab. A1.4-WVG'!$C146,(AY$6-1)*8+(AY$6-1)*1+1,8),": ",VLOOKUP(MID('Tab. A1.4-WVG'!$C146,(AY$6-1)*8+(AY$6-1)*1+1,8),AGS,2,FALSE)))</f>
        <v/>
      </c>
      <c r="AZ142" s="232" t="str">
        <f>IF(MID('Tab. A1.4-WVG'!$C146,(AZ$6-1)*8+(AZ$6-1)*1+1,8)="","",CONCATENATE(MID('Tab. A1.4-WVG'!$C146,(AZ$6-1)*8+(AZ$6-1)*1+1,8),": ",VLOOKUP(MID('Tab. A1.4-WVG'!$C146,(AZ$6-1)*8+(AZ$6-1)*1+1,8),AGS,2,FALSE)))</f>
        <v/>
      </c>
      <c r="BA142" s="232" t="str">
        <f>IF(MID('Tab. A1.4-WVG'!$C146,(BA$6-1)*8+(BA$6-1)*1+1,8)="","",CONCATENATE(MID('Tab. A1.4-WVG'!$C146,(BA$6-1)*8+(BA$6-1)*1+1,8),": ",VLOOKUP(MID('Tab. A1.4-WVG'!$C146,(BA$6-1)*8+(BA$6-1)*1+1,8),AGS,2,FALSE)))</f>
        <v/>
      </c>
      <c r="BB142" s="232" t="str">
        <f>IF(MID('Tab. A1.4-WVG'!$C146,(BB$6-1)*8+(BB$6-1)*1+1,8)="","",CONCATENATE(MID('Tab. A1.4-WVG'!$C146,(BB$6-1)*8+(BB$6-1)*1+1,8),": ",VLOOKUP(MID('Tab. A1.4-WVG'!$C146,(BB$6-1)*8+(BB$6-1)*1+1,8),AGS,2,FALSE)))</f>
        <v/>
      </c>
      <c r="BC142" s="232" t="str">
        <f>IF(MID('Tab. A1.4-WVG'!$C146,(BC$6-1)*8+(BC$6-1)*1+1,8)="","",CONCATENATE(MID('Tab. A1.4-WVG'!$C146,(BC$6-1)*8+(BC$6-1)*1+1,8),": ",VLOOKUP(MID('Tab. A1.4-WVG'!$C146,(BC$6-1)*8+(BC$6-1)*1+1,8),AGS,2,FALSE)))</f>
        <v/>
      </c>
      <c r="BD142" s="232" t="str">
        <f>IF(MID('Tab. A1.4-WVG'!$C146,(BD$6-1)*8+(BD$6-1)*1+1,8)="","",CONCATENATE(MID('Tab. A1.4-WVG'!$C146,(BD$6-1)*8+(BD$6-1)*1+1,8),": ",VLOOKUP(MID('Tab. A1.4-WVG'!$C146,(BD$6-1)*8+(BD$6-1)*1+1,8),AGS,2,FALSE)))</f>
        <v/>
      </c>
      <c r="BE142" s="232" t="str">
        <f>IF(MID('Tab. A1.4-WVG'!$C146,(BE$6-1)*8+(BE$6-1)*1+1,8)="","",CONCATENATE(MID('Tab. A1.4-WVG'!$C146,(BE$6-1)*8+(BE$6-1)*1+1,8),": ",VLOOKUP(MID('Tab. A1.4-WVG'!$C146,(BE$6-1)*8+(BE$6-1)*1+1,8),AGS,2,FALSE)))</f>
        <v/>
      </c>
      <c r="BF142" s="232" t="str">
        <f>IF(MID('Tab. A1.4-WVG'!$C146,(BF$6-1)*8+(BF$6-1)*1+1,8)="","",CONCATENATE(MID('Tab. A1.4-WVG'!$C146,(BF$6-1)*8+(BF$6-1)*1+1,8),": ",VLOOKUP(MID('Tab. A1.4-WVG'!$C146,(BF$6-1)*8+(BF$6-1)*1+1,8),AGS,2,FALSE)))</f>
        <v/>
      </c>
      <c r="BG142" s="232" t="str">
        <f>IF(MID('Tab. A1.4-WVG'!$C146,(BG$6-1)*8+(BG$6-1)*1+1,8)="","",CONCATENATE(MID('Tab. A1.4-WVG'!$C146,(BG$6-1)*8+(BG$6-1)*1+1,8),": ",VLOOKUP(MID('Tab. A1.4-WVG'!$C146,(BG$6-1)*8+(BG$6-1)*1+1,8),AGS,2,FALSE)))</f>
        <v/>
      </c>
      <c r="BH142" s="232" t="str">
        <f>IF(MID('Tab. A1.4-WVG'!$C146,(BH$6-1)*8+(BH$6-1)*1+1,8)="","",CONCATENATE(MID('Tab. A1.4-WVG'!$C146,(BH$6-1)*8+(BH$6-1)*1+1,8),": ",VLOOKUP(MID('Tab. A1.4-WVG'!$C146,(BH$6-1)*8+(BH$6-1)*1+1,8),AGS,2,FALSE)))</f>
        <v/>
      </c>
      <c r="BI142" s="232" t="str">
        <f>IF(MID('Tab. A1.4-WVG'!$C146,(BI$6-1)*8+(BI$6-1)*1+1,8)="","",CONCATENATE(MID('Tab. A1.4-WVG'!$C146,(BI$6-1)*8+(BI$6-1)*1+1,8),": ",VLOOKUP(MID('Tab. A1.4-WVG'!$C146,(BI$6-1)*8+(BI$6-1)*1+1,8),AGS,2,FALSE)))</f>
        <v/>
      </c>
      <c r="BJ142" s="232" t="str">
        <f>IF(MID('Tab. A1.4-WVG'!$C146,(BJ$6-1)*8+(BJ$6-1)*1+1,8)="","",CONCATENATE(MID('Tab. A1.4-WVG'!$C146,(BJ$6-1)*8+(BJ$6-1)*1+1,8),": ",VLOOKUP(MID('Tab. A1.4-WVG'!$C146,(BJ$6-1)*8+(BJ$6-1)*1+1,8),AGS,2,FALSE)))</f>
        <v/>
      </c>
      <c r="BK142" s="232" t="str">
        <f>IF(MID('Tab. A1.4-WVG'!$C146,(BK$6-1)*8+(BK$6-1)*1+1,8)="","",CONCATENATE(MID('Tab. A1.4-WVG'!$C146,(BK$6-1)*8+(BK$6-1)*1+1,8),": ",VLOOKUP(MID('Tab. A1.4-WVG'!$C146,(BK$6-1)*8+(BK$6-1)*1+1,8),AGS,2,FALSE)))</f>
        <v/>
      </c>
      <c r="BL142" s="232" t="str">
        <f>IF(MID('Tab. A1.4-WVG'!$C146,(BL$6-1)*8+(BL$6-1)*1+1,8)="","",CONCATENATE(MID('Tab. A1.4-WVG'!$C146,(BL$6-1)*8+(BL$6-1)*1+1,8),": ",VLOOKUP(MID('Tab. A1.4-WVG'!$C146,(BL$6-1)*8+(BL$6-1)*1+1,8),AGS,2,FALSE)))</f>
        <v/>
      </c>
      <c r="BM142" s="232" t="str">
        <f>IF(MID('Tab. A1.4-WVG'!$C146,(BM$6-1)*8+(BM$6-1)*1+1,8)="","",CONCATENATE(MID('Tab. A1.4-WVG'!$C146,(BM$6-1)*8+(BM$6-1)*1+1,8),": ",VLOOKUP(MID('Tab. A1.4-WVG'!$C146,(BM$6-1)*8+(BM$6-1)*1+1,8),AGS,2,FALSE)))</f>
        <v/>
      </c>
      <c r="BN142" s="232" t="str">
        <f>IF(MID('Tab. A1.4-WVG'!$C146,(BN$6-1)*8+(BN$6-1)*1+1,8)="","",CONCATENATE(MID('Tab. A1.4-WVG'!$C146,(BN$6-1)*8+(BN$6-1)*1+1,8),": ",VLOOKUP(MID('Tab. A1.4-WVG'!$C146,(BN$6-1)*8+(BN$6-1)*1+1,8),AGS,2,FALSE)))</f>
        <v/>
      </c>
      <c r="BO142" s="232" t="str">
        <f>IF(MID('Tab. A1.4-WVG'!$C146,(BO$6-1)*8+(BO$6-1)*1+1,8)="","",CONCATENATE(MID('Tab. A1.4-WVG'!$C146,(BO$6-1)*8+(BO$6-1)*1+1,8),": ",VLOOKUP(MID('Tab. A1.4-WVG'!$C146,(BO$6-1)*8+(BO$6-1)*1+1,8),AGS,2,FALSE)))</f>
        <v/>
      </c>
      <c r="BP142" s="232" t="str">
        <f>IF(MID('Tab. A1.4-WVG'!$C146,(BP$6-1)*8+(BP$6-1)*1+1,8)="","",CONCATENATE(MID('Tab. A1.4-WVG'!$C146,(BP$6-1)*8+(BP$6-1)*1+1,8),": ",VLOOKUP(MID('Tab. A1.4-WVG'!$C146,(BP$6-1)*8+(BP$6-1)*1+1,8),AGS,2,FALSE)))</f>
        <v/>
      </c>
      <c r="BQ142" s="232" t="str">
        <f>IF(MID('Tab. A1.4-WVG'!$C146,(BQ$6-1)*8+(BQ$6-1)*1+1,8)="","",CONCATENATE(MID('Tab. A1.4-WVG'!$C146,(BQ$6-1)*8+(BQ$6-1)*1+1,8),": ",VLOOKUP(MID('Tab. A1.4-WVG'!$C146,(BQ$6-1)*8+(BQ$6-1)*1+1,8),AGS,2,FALSE)))</f>
        <v/>
      </c>
      <c r="BR142" s="232" t="str">
        <f>IF(MID('Tab. A1.4-WVG'!$C146,(BR$6-1)*8+(BR$6-1)*1+1,8)="","",CONCATENATE(MID('Tab. A1.4-WVG'!$C146,(BR$6-1)*8+(BR$6-1)*1+1,8),": ",VLOOKUP(MID('Tab. A1.4-WVG'!$C146,(BR$6-1)*8+(BR$6-1)*1+1,8),AGS,2,FALSE)))</f>
        <v/>
      </c>
      <c r="BS142" s="232" t="str">
        <f>IF(MID('Tab. A1.4-WVG'!$C146,(BS$6-1)*8+(BS$6-1)*1+1,8)="","",CONCATENATE(MID('Tab. A1.4-WVG'!$C146,(BS$6-1)*8+(BS$6-1)*1+1,8),": ",VLOOKUP(MID('Tab. A1.4-WVG'!$C146,(BS$6-1)*8+(BS$6-1)*1+1,8),AGS,2,FALSE)))</f>
        <v/>
      </c>
      <c r="BT142" s="232" t="str">
        <f>IF(MID('Tab. A1.4-WVG'!$C146,(BT$6-1)*8+(BT$6-1)*1+1,8)="","",CONCATENATE(MID('Tab. A1.4-WVG'!$C146,(BT$6-1)*8+(BT$6-1)*1+1,8),": ",VLOOKUP(MID('Tab. A1.4-WVG'!$C146,(BT$6-1)*8+(BT$6-1)*1+1,8),AGS,2,FALSE)))</f>
        <v/>
      </c>
      <c r="BU142" s="232" t="str">
        <f>IF(MID('Tab. A1.4-WVG'!$C146,(BU$6-1)*8+(BU$6-1)*1+1,8)="","",CONCATENATE(MID('Tab. A1.4-WVG'!$C146,(BU$6-1)*8+(BU$6-1)*1+1,8),": ",VLOOKUP(MID('Tab. A1.4-WVG'!$C146,(BU$6-1)*8+(BU$6-1)*1+1,8),AGS,2,FALSE)))</f>
        <v/>
      </c>
      <c r="BV142" s="232" t="str">
        <f>IF(MID('Tab. A1.4-WVG'!$C146,(BV$6-1)*8+(BV$6-1)*1+1,8)="","",CONCATENATE(MID('Tab. A1.4-WVG'!$C146,(BV$6-1)*8+(BV$6-1)*1+1,8),": ",VLOOKUP(MID('Tab. A1.4-WVG'!$C146,(BV$6-1)*8+(BV$6-1)*1+1,8),AGS,2,FALSE)))</f>
        <v/>
      </c>
      <c r="BW142" s="232" t="str">
        <f>IF(MID('Tab. A1.4-WVG'!$C146,(BW$6-1)*8+(BW$6-1)*1+1,8)="","",CONCATENATE(MID('Tab. A1.4-WVG'!$C146,(BW$6-1)*8+(BW$6-1)*1+1,8),": ",VLOOKUP(MID('Tab. A1.4-WVG'!$C146,(BW$6-1)*8+(BW$6-1)*1+1,8),AGS,2,FALSE)))</f>
        <v/>
      </c>
      <c r="BX142" s="232" t="str">
        <f>IF(MID('Tab. A1.4-WVG'!$C146,(BX$6-1)*8+(BX$6-1)*1+1,8)="","",CONCATENATE(MID('Tab. A1.4-WVG'!$C146,(BX$6-1)*8+(BX$6-1)*1+1,8),": ",VLOOKUP(MID('Tab. A1.4-WVG'!$C146,(BX$6-1)*8+(BX$6-1)*1+1,8),AGS,2,FALSE)))</f>
        <v/>
      </c>
      <c r="BY142" s="232" t="str">
        <f>IF(MID('Tab. A1.4-WVG'!$C146,(BY$6-1)*8+(BY$6-1)*1+1,8)="","",CONCATENATE(MID('Tab. A1.4-WVG'!$C146,(BY$6-1)*8+(BY$6-1)*1+1,8),": ",VLOOKUP(MID('Tab. A1.4-WVG'!$C146,(BY$6-1)*8+(BY$6-1)*1+1,8),AGS,2,FALSE)))</f>
        <v/>
      </c>
      <c r="BZ142" s="232" t="str">
        <f>IF(MID('Tab. A1.4-WVG'!$C146,(BZ$6-1)*8+(BZ$6-1)*1+1,8)="","",CONCATENATE(MID('Tab. A1.4-WVG'!$C146,(BZ$6-1)*8+(BZ$6-1)*1+1,8),": ",VLOOKUP(MID('Tab. A1.4-WVG'!$C146,(BZ$6-1)*8+(BZ$6-1)*1+1,8),AGS,2,FALSE)))</f>
        <v/>
      </c>
      <c r="CA142" s="232" t="str">
        <f>IF(MID('Tab. A1.4-WVG'!$C146,(CA$6-1)*8+(CA$6-1)*1+1,8)="","",CONCATENATE(MID('Tab. A1.4-WVG'!$C146,(CA$6-1)*8+(CA$6-1)*1+1,8),": ",VLOOKUP(MID('Tab. A1.4-WVG'!$C146,(CA$6-1)*8+(CA$6-1)*1+1,8),AGS,2,FALSE)))</f>
        <v/>
      </c>
      <c r="CB142" s="232" t="str">
        <f>IF(MID('Tab. A1.4-WVG'!$C146,(CB$6-1)*8+(CB$6-1)*1+1,8)="","",CONCATENATE(MID('Tab. A1.4-WVG'!$C146,(CB$6-1)*8+(CB$6-1)*1+1,8),": ",VLOOKUP(MID('Tab. A1.4-WVG'!$C146,(CB$6-1)*8+(CB$6-1)*1+1,8),AGS,2,FALSE)))</f>
        <v/>
      </c>
      <c r="CC142" s="232" t="str">
        <f>IF(MID('Tab. A1.4-WVG'!$C146,(CC$6-1)*8+(CC$6-1)*1+1,8)="","",CONCATENATE(MID('Tab. A1.4-WVG'!$C146,(CC$6-1)*8+(CC$6-1)*1+1,8),": ",VLOOKUP(MID('Tab. A1.4-WVG'!$C146,(CC$6-1)*8+(CC$6-1)*1+1,8),AGS,2,FALSE)))</f>
        <v/>
      </c>
      <c r="CD142" s="232" t="str">
        <f>IF(MID('Tab. A1.4-WVG'!$C146,(CD$6-1)*8+(CD$6-1)*1+1,8)="","",CONCATENATE(MID('Tab. A1.4-WVG'!$C146,(CD$6-1)*8+(CD$6-1)*1+1,8),": ",VLOOKUP(MID('Tab. A1.4-WVG'!$C146,(CD$6-1)*8+(CD$6-1)*1+1,8),AGS,2,FALSE)))</f>
        <v/>
      </c>
      <c r="CE142" s="232" t="str">
        <f>IF(MID('Tab. A1.4-WVG'!$C146,(CE$6-1)*8+(CE$6-1)*1+1,8)="","",CONCATENATE(MID('Tab. A1.4-WVG'!$C146,(CE$6-1)*8+(CE$6-1)*1+1,8),": ",VLOOKUP(MID('Tab. A1.4-WVG'!$C146,(CE$6-1)*8+(CE$6-1)*1+1,8),AGS,2,FALSE)))</f>
        <v/>
      </c>
      <c r="CF142" s="232" t="str">
        <f>IF(MID('Tab. A1.4-WVG'!$C146,(CF$6-1)*8+(CF$6-1)*1+1,8)="","",CONCATENATE(MID('Tab. A1.4-WVG'!$C146,(CF$6-1)*8+(CF$6-1)*1+1,8),": ",VLOOKUP(MID('Tab. A1.4-WVG'!$C146,(CF$6-1)*8+(CF$6-1)*1+1,8),AGS,2,FALSE)))</f>
        <v/>
      </c>
      <c r="CG142" s="232" t="str">
        <f>IF(MID('Tab. A1.4-WVG'!$C146,(CG$6-1)*8+(CG$6-1)*1+1,8)="","",CONCATENATE(MID('Tab. A1.4-WVG'!$C146,(CG$6-1)*8+(CG$6-1)*1+1,8),": ",VLOOKUP(MID('Tab. A1.4-WVG'!$C146,(CG$6-1)*8+(CG$6-1)*1+1,8),AGS,2,FALSE)))</f>
        <v/>
      </c>
      <c r="CH142" s="232" t="str">
        <f>IF(MID('Tab. A1.4-WVG'!$C146,(CH$6-1)*8+(CH$6-1)*1+1,8)="","",CONCATENATE(MID('Tab. A1.4-WVG'!$C146,(CH$6-1)*8+(CH$6-1)*1+1,8),": ",VLOOKUP(MID('Tab. A1.4-WVG'!$C146,(CH$6-1)*8+(CH$6-1)*1+1,8),AGS,2,FALSE)))</f>
        <v/>
      </c>
      <c r="CI142" s="232" t="str">
        <f>IF(MID('Tab. A1.4-WVG'!$C146,(CI$6-1)*8+(CI$6-1)*1+1,8)="","",CONCATENATE(MID('Tab. A1.4-WVG'!$C146,(CI$6-1)*8+(CI$6-1)*1+1,8),": ",VLOOKUP(MID('Tab. A1.4-WVG'!$C146,(CI$6-1)*8+(CI$6-1)*1+1,8),AGS,2,FALSE)))</f>
        <v/>
      </c>
      <c r="CJ142" s="232" t="str">
        <f>IF(MID('Tab. A1.4-WVG'!$C146,(CJ$6-1)*8+(CJ$6-1)*1+1,8)="","",CONCATENATE(MID('Tab. A1.4-WVG'!$C146,(CJ$6-1)*8+(CJ$6-1)*1+1,8),": ",VLOOKUP(MID('Tab. A1.4-WVG'!$C146,(CJ$6-1)*8+(CJ$6-1)*1+1,8),AGS,2,FALSE)))</f>
        <v/>
      </c>
      <c r="CK142" s="232" t="str">
        <f>IF(MID('Tab. A1.4-WVG'!$C146,(CK$6-1)*8+(CK$6-1)*1+1,8)="","",CONCATENATE(MID('Tab. A1.4-WVG'!$C146,(CK$6-1)*8+(CK$6-1)*1+1,8),": ",VLOOKUP(MID('Tab. A1.4-WVG'!$C146,(CK$6-1)*8+(CK$6-1)*1+1,8),AGS,2,FALSE)))</f>
        <v/>
      </c>
      <c r="CL142" s="232" t="str">
        <f>IF(MID('Tab. A1.4-WVG'!$C146,(CL$6-1)*8+(CL$6-1)*1+1,8)="","",CONCATENATE(MID('Tab. A1.4-WVG'!$C146,(CL$6-1)*8+(CL$6-1)*1+1,8),": ",VLOOKUP(MID('Tab. A1.4-WVG'!$C146,(CL$6-1)*8+(CL$6-1)*1+1,8),AGS,2,FALSE)))</f>
        <v/>
      </c>
      <c r="CM142" s="232" t="str">
        <f>IF(MID('Tab. A1.4-WVG'!$C146,(CM$6-1)*8+(CM$6-1)*1+1,8)="","",CONCATENATE(MID('Tab. A1.4-WVG'!$C146,(CM$6-1)*8+(CM$6-1)*1+1,8),": ",VLOOKUP(MID('Tab. A1.4-WVG'!$C146,(CM$6-1)*8+(CM$6-1)*1+1,8),AGS,2,FALSE)))</f>
        <v/>
      </c>
      <c r="CN142" s="232" t="str">
        <f>IF(MID('Tab. A1.4-WVG'!$C146,(CN$6-1)*8+(CN$6-1)*1+1,8)="","",CONCATENATE(MID('Tab. A1.4-WVG'!$C146,(CN$6-1)*8+(CN$6-1)*1+1,8),": ",VLOOKUP(MID('Tab. A1.4-WVG'!$C146,(CN$6-1)*8+(CN$6-1)*1+1,8),AGS,2,FALSE)))</f>
        <v/>
      </c>
      <c r="CO142" s="232" t="str">
        <f>IF(MID('Tab. A1.4-WVG'!$C146,(CO$6-1)*8+(CO$6-1)*1+1,8)="","",CONCATENATE(MID('Tab. A1.4-WVG'!$C146,(CO$6-1)*8+(CO$6-1)*1+1,8),": ",VLOOKUP(MID('Tab. A1.4-WVG'!$C146,(CO$6-1)*8+(CO$6-1)*1+1,8),AGS,2,FALSE)))</f>
        <v/>
      </c>
      <c r="CP142" s="232" t="str">
        <f>IF(MID('Tab. A1.4-WVG'!$C146,(CP$6-1)*8+(CP$6-1)*1+1,8)="","",CONCATENATE(MID('Tab. A1.4-WVG'!$C146,(CP$6-1)*8+(CP$6-1)*1+1,8),": ",VLOOKUP(MID('Tab. A1.4-WVG'!$C146,(CP$6-1)*8+(CP$6-1)*1+1,8),AGS,2,FALSE)))</f>
        <v/>
      </c>
      <c r="CQ142" s="232" t="str">
        <f>IF(MID('Tab. A1.4-WVG'!$C146,(CQ$6-1)*8+(CQ$6-1)*1+1,8)="","",CONCATENATE(MID('Tab. A1.4-WVG'!$C146,(CQ$6-1)*8+(CQ$6-1)*1+1,8),": ",VLOOKUP(MID('Tab. A1.4-WVG'!$C146,(CQ$6-1)*8+(CQ$6-1)*1+1,8),AGS,2,FALSE)))</f>
        <v/>
      </c>
      <c r="CR142" s="232" t="str">
        <f>IF(MID('Tab. A1.4-WVG'!$C146,(CR$6-1)*8+(CR$6-1)*1+1,8)="","",CONCATENATE(MID('Tab. A1.4-WVG'!$C146,(CR$6-1)*8+(CR$6-1)*1+1,8),": ",VLOOKUP(MID('Tab. A1.4-WVG'!$C146,(CR$6-1)*8+(CR$6-1)*1+1,8),AGS,2,FALSE)))</f>
        <v/>
      </c>
      <c r="CS142" s="232" t="str">
        <f>IF(MID('Tab. A1.4-WVG'!$C146,(CS$6-1)*8+(CS$6-1)*1+1,8)="","",CONCATENATE(MID('Tab. A1.4-WVG'!$C146,(CS$6-1)*8+(CS$6-1)*1+1,8),": ",VLOOKUP(MID('Tab. A1.4-WVG'!$C146,(CS$6-1)*8+(CS$6-1)*1+1,8),AGS,2,FALSE)))</f>
        <v/>
      </c>
      <c r="CT142" s="232" t="str">
        <f>IF(MID('Tab. A1.4-WVG'!$C146,(CT$6-1)*8+(CT$6-1)*1+1,8)="","",CONCATENATE(MID('Tab. A1.4-WVG'!$C146,(CT$6-1)*8+(CT$6-1)*1+1,8),": ",VLOOKUP(MID('Tab. A1.4-WVG'!$C146,(CT$6-1)*8+(CT$6-1)*1+1,8),AGS,2,FALSE)))</f>
        <v/>
      </c>
      <c r="CU142" s="232" t="str">
        <f>IF(MID('Tab. A1.4-WVG'!$C146,(CU$6-1)*8+(CU$6-1)*1+1,8)="","",CONCATENATE(MID('Tab. A1.4-WVG'!$C146,(CU$6-1)*8+(CU$6-1)*1+1,8),": ",VLOOKUP(MID('Tab. A1.4-WVG'!$C146,(CU$6-1)*8+(CU$6-1)*1+1,8),AGS,2,FALSE)))</f>
        <v/>
      </c>
      <c r="CV142" s="232" t="str">
        <f>IF(MID('Tab. A1.4-WVG'!$C146,(CV$6-1)*8+(CV$6-1)*1+1,8)="","",CONCATENATE(MID('Tab. A1.4-WVG'!$C146,(CV$6-1)*8+(CV$6-1)*1+1,8),": ",VLOOKUP(MID('Tab. A1.4-WVG'!$C146,(CV$6-1)*8+(CV$6-1)*1+1,8),AGS,2,FALSE)))</f>
        <v/>
      </c>
      <c r="CW142" s="232" t="str">
        <f>IF(MID('Tab. A1.4-WVG'!$C146,(CW$6-1)*8+(CW$6-1)*1+1,8)="","",CONCATENATE(MID('Tab. A1.4-WVG'!$C146,(CW$6-1)*8+(CW$6-1)*1+1,8),": ",VLOOKUP(MID('Tab. A1.4-WVG'!$C146,(CW$6-1)*8+(CW$6-1)*1+1,8),AGS,2,FALSE)))</f>
        <v/>
      </c>
      <c r="CX142" s="39">
        <f t="shared" si="2"/>
        <v>0</v>
      </c>
    </row>
    <row r="143" spans="1:102" ht="38.25" customHeight="1" x14ac:dyDescent="0.2">
      <c r="A143" s="231" t="str">
        <f>IF('Tab. A1.4-WVG'!A147="","",'Tab. A1.4-WVG'!A147)</f>
        <v/>
      </c>
      <c r="B143" s="232" t="str">
        <f>IF(MID('Tab. A1.4-WVG'!$C147,(B$6-1)*8+(B$6-1)*1+1,8)="","",CONCATENATE(MID('Tab. A1.4-WVG'!$C147,(B$6-1)*8+(B$6-1)*1+1,8),": ",VLOOKUP(MID('Tab. A1.4-WVG'!$C147,(B$6-1)*8+(B$6-1)*1+1,8),AGS,2,FALSE)))</f>
        <v/>
      </c>
      <c r="C143" s="232" t="str">
        <f>IF(MID('Tab. A1.4-WVG'!$C147,(C$6-1)*8+(C$6-1)*1+1,8)="","",CONCATENATE(MID('Tab. A1.4-WVG'!$C147,(C$6-1)*8+(C$6-1)*1+1,8),": ",VLOOKUP(MID('Tab. A1.4-WVG'!$C147,(C$6-1)*8+(C$6-1)*1+1,8),AGS,2,FALSE)))</f>
        <v/>
      </c>
      <c r="D143" s="232" t="str">
        <f>IF(MID('Tab. A1.4-WVG'!$C147,(D$6-1)*8+(D$6-1)*1+1,8)="","",CONCATENATE(MID('Tab. A1.4-WVG'!$C147,(D$6-1)*8+(D$6-1)*1+1,8),": ",VLOOKUP(MID('Tab. A1.4-WVG'!$C147,(D$6-1)*8+(D$6-1)*1+1,8),AGS,2,FALSE)))</f>
        <v/>
      </c>
      <c r="E143" s="232" t="str">
        <f>IF(MID('Tab. A1.4-WVG'!$C147,(E$6-1)*8+(E$6-1)*1+1,8)="","",CONCATENATE(MID('Tab. A1.4-WVG'!$C147,(E$6-1)*8+(E$6-1)*1+1,8),": ",VLOOKUP(MID('Tab. A1.4-WVG'!$C147,(E$6-1)*8+(E$6-1)*1+1,8),AGS,2,FALSE)))</f>
        <v/>
      </c>
      <c r="F143" s="232" t="str">
        <f>IF(MID('Tab. A1.4-WVG'!$C147,(F$6-1)*8+(F$6-1)*1+1,8)="","",CONCATENATE(MID('Tab. A1.4-WVG'!$C147,(F$6-1)*8+(F$6-1)*1+1,8),": ",VLOOKUP(MID('Tab. A1.4-WVG'!$C147,(F$6-1)*8+(F$6-1)*1+1,8),AGS,2,FALSE)))</f>
        <v/>
      </c>
      <c r="G143" s="232" t="str">
        <f>IF(MID('Tab. A1.4-WVG'!$C147,(G$6-1)*8+(G$6-1)*1+1,8)="","",CONCATENATE(MID('Tab. A1.4-WVG'!$C147,(G$6-1)*8+(G$6-1)*1+1,8),": ",VLOOKUP(MID('Tab. A1.4-WVG'!$C147,(G$6-1)*8+(G$6-1)*1+1,8),AGS,2,FALSE)))</f>
        <v/>
      </c>
      <c r="H143" s="232" t="str">
        <f>IF(MID('Tab. A1.4-WVG'!$C147,(H$6-1)*8+(H$6-1)*1+1,8)="","",CONCATENATE(MID('Tab. A1.4-WVG'!$C147,(H$6-1)*8+(H$6-1)*1+1,8),": ",VLOOKUP(MID('Tab. A1.4-WVG'!$C147,(H$6-1)*8+(H$6-1)*1+1,8),AGS,2,FALSE)))</f>
        <v/>
      </c>
      <c r="I143" s="232" t="str">
        <f>IF(MID('Tab. A1.4-WVG'!$C147,(I$6-1)*8+(I$6-1)*1+1,8)="","",CONCATENATE(MID('Tab. A1.4-WVG'!$C147,(I$6-1)*8+(I$6-1)*1+1,8),": ",VLOOKUP(MID('Tab. A1.4-WVG'!$C147,(I$6-1)*8+(I$6-1)*1+1,8),AGS,2,FALSE)))</f>
        <v/>
      </c>
      <c r="J143" s="232" t="str">
        <f>IF(MID('Tab. A1.4-WVG'!$C147,(J$6-1)*8+(J$6-1)*1+1,8)="","",CONCATENATE(MID('Tab. A1.4-WVG'!$C147,(J$6-1)*8+(J$6-1)*1+1,8),": ",VLOOKUP(MID('Tab. A1.4-WVG'!$C147,(J$6-1)*8+(J$6-1)*1+1,8),AGS,2,FALSE)))</f>
        <v/>
      </c>
      <c r="K143" s="232" t="str">
        <f>IF(MID('Tab. A1.4-WVG'!$C147,(K$6-1)*8+(K$6-1)*1+1,8)="","",CONCATENATE(MID('Tab. A1.4-WVG'!$C147,(K$6-1)*8+(K$6-1)*1+1,8),": ",VLOOKUP(MID('Tab. A1.4-WVG'!$C147,(K$6-1)*8+(K$6-1)*1+1,8),AGS,2,FALSE)))</f>
        <v/>
      </c>
      <c r="L143" s="232" t="str">
        <f>IF(MID('Tab. A1.4-WVG'!$C147,(L$6-1)*8+(L$6-1)*1+1,8)="","",CONCATENATE(MID('Tab. A1.4-WVG'!$C147,(L$6-1)*8+(L$6-1)*1+1,8),": ",VLOOKUP(MID('Tab. A1.4-WVG'!$C147,(L$6-1)*8+(L$6-1)*1+1,8),AGS,2,FALSE)))</f>
        <v/>
      </c>
      <c r="M143" s="232" t="str">
        <f>IF(MID('Tab. A1.4-WVG'!$C147,(M$6-1)*8+(M$6-1)*1+1,8)="","",CONCATENATE(MID('Tab. A1.4-WVG'!$C147,(M$6-1)*8+(M$6-1)*1+1,8),": ",VLOOKUP(MID('Tab. A1.4-WVG'!$C147,(M$6-1)*8+(M$6-1)*1+1,8),AGS,2,FALSE)))</f>
        <v/>
      </c>
      <c r="N143" s="232" t="str">
        <f>IF(MID('Tab. A1.4-WVG'!$C147,(N$6-1)*8+(N$6-1)*1+1,8)="","",CONCATENATE(MID('Tab. A1.4-WVG'!$C147,(N$6-1)*8+(N$6-1)*1+1,8),": ",VLOOKUP(MID('Tab. A1.4-WVG'!$C147,(N$6-1)*8+(N$6-1)*1+1,8),AGS,2,FALSE)))</f>
        <v/>
      </c>
      <c r="O143" s="232" t="str">
        <f>IF(MID('Tab. A1.4-WVG'!$C147,(O$6-1)*8+(O$6-1)*1+1,8)="","",CONCATENATE(MID('Tab. A1.4-WVG'!$C147,(O$6-1)*8+(O$6-1)*1+1,8),": ",VLOOKUP(MID('Tab. A1.4-WVG'!$C147,(O$6-1)*8+(O$6-1)*1+1,8),AGS,2,FALSE)))</f>
        <v/>
      </c>
      <c r="P143" s="232" t="str">
        <f>IF(MID('Tab. A1.4-WVG'!$C147,(P$6-1)*8+(P$6-1)*1+1,8)="","",CONCATENATE(MID('Tab. A1.4-WVG'!$C147,(P$6-1)*8+(P$6-1)*1+1,8),": ",VLOOKUP(MID('Tab. A1.4-WVG'!$C147,(P$6-1)*8+(P$6-1)*1+1,8),AGS,2,FALSE)))</f>
        <v/>
      </c>
      <c r="Q143" s="232" t="str">
        <f>IF(MID('Tab. A1.4-WVG'!$C147,(Q$6-1)*8+(Q$6-1)*1+1,8)="","",CONCATENATE(MID('Tab. A1.4-WVG'!$C147,(Q$6-1)*8+(Q$6-1)*1+1,8),": ",VLOOKUP(MID('Tab. A1.4-WVG'!$C147,(Q$6-1)*8+(Q$6-1)*1+1,8),AGS,2,FALSE)))</f>
        <v/>
      </c>
      <c r="R143" s="232" t="str">
        <f>IF(MID('Tab. A1.4-WVG'!$C147,(R$6-1)*8+(R$6-1)*1+1,8)="","",CONCATENATE(MID('Tab. A1.4-WVG'!$C147,(R$6-1)*8+(R$6-1)*1+1,8),": ",VLOOKUP(MID('Tab. A1.4-WVG'!$C147,(R$6-1)*8+(R$6-1)*1+1,8),AGS,2,FALSE)))</f>
        <v/>
      </c>
      <c r="S143" s="232" t="str">
        <f>IF(MID('Tab. A1.4-WVG'!$C147,(S$6-1)*8+(S$6-1)*1+1,8)="","",CONCATENATE(MID('Tab. A1.4-WVG'!$C147,(S$6-1)*8+(S$6-1)*1+1,8),": ",VLOOKUP(MID('Tab. A1.4-WVG'!$C147,(S$6-1)*8+(S$6-1)*1+1,8),AGS,2,FALSE)))</f>
        <v/>
      </c>
      <c r="T143" s="232" t="str">
        <f>IF(MID('Tab. A1.4-WVG'!$C147,(T$6-1)*8+(T$6-1)*1+1,8)="","",CONCATENATE(MID('Tab. A1.4-WVG'!$C147,(T$6-1)*8+(T$6-1)*1+1,8),": ",VLOOKUP(MID('Tab. A1.4-WVG'!$C147,(T$6-1)*8+(T$6-1)*1+1,8),AGS,2,FALSE)))</f>
        <v/>
      </c>
      <c r="U143" s="232" t="str">
        <f>IF(MID('Tab. A1.4-WVG'!$C147,(U$6-1)*8+(U$6-1)*1+1,8)="","",CONCATENATE(MID('Tab. A1.4-WVG'!$C147,(U$6-1)*8+(U$6-1)*1+1,8),": ",VLOOKUP(MID('Tab. A1.4-WVG'!$C147,(U$6-1)*8+(U$6-1)*1+1,8),AGS,2,FALSE)))</f>
        <v/>
      </c>
      <c r="V143" s="232" t="str">
        <f>IF(MID('Tab. A1.4-WVG'!$C147,(V$6-1)*8+(V$6-1)*1+1,8)="","",CONCATENATE(MID('Tab. A1.4-WVG'!$C147,(V$6-1)*8+(V$6-1)*1+1,8),": ",VLOOKUP(MID('Tab. A1.4-WVG'!$C147,(V$6-1)*8+(V$6-1)*1+1,8),AGS,2,FALSE)))</f>
        <v/>
      </c>
      <c r="W143" s="232" t="str">
        <f>IF(MID('Tab. A1.4-WVG'!$C147,(W$6-1)*8+(W$6-1)*1+1,8)="","",CONCATENATE(MID('Tab. A1.4-WVG'!$C147,(W$6-1)*8+(W$6-1)*1+1,8),": ",VLOOKUP(MID('Tab. A1.4-WVG'!$C147,(W$6-1)*8+(W$6-1)*1+1,8),AGS,2,FALSE)))</f>
        <v/>
      </c>
      <c r="X143" s="232" t="str">
        <f>IF(MID('Tab. A1.4-WVG'!$C147,(X$6-1)*8+(X$6-1)*1+1,8)="","",CONCATENATE(MID('Tab. A1.4-WVG'!$C147,(X$6-1)*8+(X$6-1)*1+1,8),": ",VLOOKUP(MID('Tab. A1.4-WVG'!$C147,(X$6-1)*8+(X$6-1)*1+1,8),AGS,2,FALSE)))</f>
        <v/>
      </c>
      <c r="Y143" s="232" t="str">
        <f>IF(MID('Tab. A1.4-WVG'!$C147,(Y$6-1)*8+(Y$6-1)*1+1,8)="","",CONCATENATE(MID('Tab. A1.4-WVG'!$C147,(Y$6-1)*8+(Y$6-1)*1+1,8),": ",VLOOKUP(MID('Tab. A1.4-WVG'!$C147,(Y$6-1)*8+(Y$6-1)*1+1,8),AGS,2,FALSE)))</f>
        <v/>
      </c>
      <c r="Z143" s="232" t="str">
        <f>IF(MID('Tab. A1.4-WVG'!$C147,(Z$6-1)*8+(Z$6-1)*1+1,8)="","",CONCATENATE(MID('Tab. A1.4-WVG'!$C147,(Z$6-1)*8+(Z$6-1)*1+1,8),": ",VLOOKUP(MID('Tab. A1.4-WVG'!$C147,(Z$6-1)*8+(Z$6-1)*1+1,8),AGS,2,FALSE)))</f>
        <v/>
      </c>
      <c r="AA143" s="232" t="str">
        <f>IF(MID('Tab. A1.4-WVG'!$C147,(AA$6-1)*8+(AA$6-1)*1+1,8)="","",CONCATENATE(MID('Tab. A1.4-WVG'!$C147,(AA$6-1)*8+(AA$6-1)*1+1,8),": ",VLOOKUP(MID('Tab. A1.4-WVG'!$C147,(AA$6-1)*8+(AA$6-1)*1+1,8),AGS,2,FALSE)))</f>
        <v/>
      </c>
      <c r="AB143" s="232" t="str">
        <f>IF(MID('Tab. A1.4-WVG'!$C147,(AB$6-1)*8+(AB$6-1)*1+1,8)="","",CONCATENATE(MID('Tab. A1.4-WVG'!$C147,(AB$6-1)*8+(AB$6-1)*1+1,8),": ",VLOOKUP(MID('Tab. A1.4-WVG'!$C147,(AB$6-1)*8+(AB$6-1)*1+1,8),AGS,2,FALSE)))</f>
        <v/>
      </c>
      <c r="AC143" s="232" t="str">
        <f>IF(MID('Tab. A1.4-WVG'!$C147,(AC$6-1)*8+(AC$6-1)*1+1,8)="","",CONCATENATE(MID('Tab. A1.4-WVG'!$C147,(AC$6-1)*8+(AC$6-1)*1+1,8),": ",VLOOKUP(MID('Tab. A1.4-WVG'!$C147,(AC$6-1)*8+(AC$6-1)*1+1,8),AGS,2,FALSE)))</f>
        <v/>
      </c>
      <c r="AD143" s="232" t="str">
        <f>IF(MID('Tab. A1.4-WVG'!$C147,(AD$6-1)*8+(AD$6-1)*1+1,8)="","",CONCATENATE(MID('Tab. A1.4-WVG'!$C147,(AD$6-1)*8+(AD$6-1)*1+1,8),": ",VLOOKUP(MID('Tab. A1.4-WVG'!$C147,(AD$6-1)*8+(AD$6-1)*1+1,8),AGS,2,FALSE)))</f>
        <v/>
      </c>
      <c r="AE143" s="232" t="str">
        <f>IF(MID('Tab. A1.4-WVG'!$C147,(AE$6-1)*8+(AE$6-1)*1+1,8)="","",CONCATENATE(MID('Tab. A1.4-WVG'!$C147,(AE$6-1)*8+(AE$6-1)*1+1,8),": ",VLOOKUP(MID('Tab. A1.4-WVG'!$C147,(AE$6-1)*8+(AE$6-1)*1+1,8),AGS,2,FALSE)))</f>
        <v/>
      </c>
      <c r="AF143" s="232" t="str">
        <f>IF(MID('Tab. A1.4-WVG'!$C147,(AF$6-1)*8+(AF$6-1)*1+1,8)="","",CONCATENATE(MID('Tab. A1.4-WVG'!$C147,(AF$6-1)*8+(AF$6-1)*1+1,8),": ",VLOOKUP(MID('Tab. A1.4-WVG'!$C147,(AF$6-1)*8+(AF$6-1)*1+1,8),AGS,2,FALSE)))</f>
        <v/>
      </c>
      <c r="AG143" s="232" t="str">
        <f>IF(MID('Tab. A1.4-WVG'!$C147,(AG$6-1)*8+(AG$6-1)*1+1,8)="","",CONCATENATE(MID('Tab. A1.4-WVG'!$C147,(AG$6-1)*8+(AG$6-1)*1+1,8),": ",VLOOKUP(MID('Tab. A1.4-WVG'!$C147,(AG$6-1)*8+(AG$6-1)*1+1,8),AGS,2,FALSE)))</f>
        <v/>
      </c>
      <c r="AH143" s="232" t="str">
        <f>IF(MID('Tab. A1.4-WVG'!$C147,(AH$6-1)*8+(AH$6-1)*1+1,8)="","",CONCATENATE(MID('Tab. A1.4-WVG'!$C147,(AH$6-1)*8+(AH$6-1)*1+1,8),": ",VLOOKUP(MID('Tab. A1.4-WVG'!$C147,(AH$6-1)*8+(AH$6-1)*1+1,8),AGS,2,FALSE)))</f>
        <v/>
      </c>
      <c r="AI143" s="232" t="str">
        <f>IF(MID('Tab. A1.4-WVG'!$C147,(AI$6-1)*8+(AI$6-1)*1+1,8)="","",CONCATENATE(MID('Tab. A1.4-WVG'!$C147,(AI$6-1)*8+(AI$6-1)*1+1,8),": ",VLOOKUP(MID('Tab. A1.4-WVG'!$C147,(AI$6-1)*8+(AI$6-1)*1+1,8),AGS,2,FALSE)))</f>
        <v/>
      </c>
      <c r="AJ143" s="232" t="str">
        <f>IF(MID('Tab. A1.4-WVG'!$C147,(AJ$6-1)*8+(AJ$6-1)*1+1,8)="","",CONCATENATE(MID('Tab. A1.4-WVG'!$C147,(AJ$6-1)*8+(AJ$6-1)*1+1,8),": ",VLOOKUP(MID('Tab. A1.4-WVG'!$C147,(AJ$6-1)*8+(AJ$6-1)*1+1,8),AGS,2,FALSE)))</f>
        <v/>
      </c>
      <c r="AK143" s="232" t="str">
        <f>IF(MID('Tab. A1.4-WVG'!$C147,(AK$6-1)*8+(AK$6-1)*1+1,8)="","",CONCATENATE(MID('Tab. A1.4-WVG'!$C147,(AK$6-1)*8+(AK$6-1)*1+1,8),": ",VLOOKUP(MID('Tab. A1.4-WVG'!$C147,(AK$6-1)*8+(AK$6-1)*1+1,8),AGS,2,FALSE)))</f>
        <v/>
      </c>
      <c r="AL143" s="232" t="str">
        <f>IF(MID('Tab. A1.4-WVG'!$C147,(AL$6-1)*8+(AL$6-1)*1+1,8)="","",CONCATENATE(MID('Tab. A1.4-WVG'!$C147,(AL$6-1)*8+(AL$6-1)*1+1,8),": ",VLOOKUP(MID('Tab. A1.4-WVG'!$C147,(AL$6-1)*8+(AL$6-1)*1+1,8),AGS,2,FALSE)))</f>
        <v/>
      </c>
      <c r="AM143" s="232" t="str">
        <f>IF(MID('Tab. A1.4-WVG'!$C147,(AM$6-1)*8+(AM$6-1)*1+1,8)="","",CONCATENATE(MID('Tab. A1.4-WVG'!$C147,(AM$6-1)*8+(AM$6-1)*1+1,8),": ",VLOOKUP(MID('Tab. A1.4-WVG'!$C147,(AM$6-1)*8+(AM$6-1)*1+1,8),AGS,2,FALSE)))</f>
        <v/>
      </c>
      <c r="AN143" s="232" t="str">
        <f>IF(MID('Tab. A1.4-WVG'!$C147,(AN$6-1)*8+(AN$6-1)*1+1,8)="","",CONCATENATE(MID('Tab. A1.4-WVG'!$C147,(AN$6-1)*8+(AN$6-1)*1+1,8),": ",VLOOKUP(MID('Tab. A1.4-WVG'!$C147,(AN$6-1)*8+(AN$6-1)*1+1,8),AGS,2,FALSE)))</f>
        <v/>
      </c>
      <c r="AO143" s="232" t="str">
        <f>IF(MID('Tab. A1.4-WVG'!$C147,(AO$6-1)*8+(AO$6-1)*1+1,8)="","",CONCATENATE(MID('Tab. A1.4-WVG'!$C147,(AO$6-1)*8+(AO$6-1)*1+1,8),": ",VLOOKUP(MID('Tab. A1.4-WVG'!$C147,(AO$6-1)*8+(AO$6-1)*1+1,8),AGS,2,FALSE)))</f>
        <v/>
      </c>
      <c r="AP143" s="232" t="str">
        <f>IF(MID('Tab. A1.4-WVG'!$C147,(AP$6-1)*8+(AP$6-1)*1+1,8)="","",CONCATENATE(MID('Tab. A1.4-WVG'!$C147,(AP$6-1)*8+(AP$6-1)*1+1,8),": ",VLOOKUP(MID('Tab. A1.4-WVG'!$C147,(AP$6-1)*8+(AP$6-1)*1+1,8),AGS,2,FALSE)))</f>
        <v/>
      </c>
      <c r="AQ143" s="232" t="str">
        <f>IF(MID('Tab. A1.4-WVG'!$C147,(AQ$6-1)*8+(AQ$6-1)*1+1,8)="","",CONCATENATE(MID('Tab. A1.4-WVG'!$C147,(AQ$6-1)*8+(AQ$6-1)*1+1,8),": ",VLOOKUP(MID('Tab. A1.4-WVG'!$C147,(AQ$6-1)*8+(AQ$6-1)*1+1,8),AGS,2,FALSE)))</f>
        <v/>
      </c>
      <c r="AR143" s="232" t="str">
        <f>IF(MID('Tab. A1.4-WVG'!$C147,(AR$6-1)*8+(AR$6-1)*1+1,8)="","",CONCATENATE(MID('Tab. A1.4-WVG'!$C147,(AR$6-1)*8+(AR$6-1)*1+1,8),": ",VLOOKUP(MID('Tab. A1.4-WVG'!$C147,(AR$6-1)*8+(AR$6-1)*1+1,8),AGS,2,FALSE)))</f>
        <v/>
      </c>
      <c r="AS143" s="232" t="str">
        <f>IF(MID('Tab. A1.4-WVG'!$C147,(AS$6-1)*8+(AS$6-1)*1+1,8)="","",CONCATENATE(MID('Tab. A1.4-WVG'!$C147,(AS$6-1)*8+(AS$6-1)*1+1,8),": ",VLOOKUP(MID('Tab. A1.4-WVG'!$C147,(AS$6-1)*8+(AS$6-1)*1+1,8),AGS,2,FALSE)))</f>
        <v/>
      </c>
      <c r="AT143" s="232" t="str">
        <f>IF(MID('Tab. A1.4-WVG'!$C147,(AT$6-1)*8+(AT$6-1)*1+1,8)="","",CONCATENATE(MID('Tab. A1.4-WVG'!$C147,(AT$6-1)*8+(AT$6-1)*1+1,8),": ",VLOOKUP(MID('Tab. A1.4-WVG'!$C147,(AT$6-1)*8+(AT$6-1)*1+1,8),AGS,2,FALSE)))</f>
        <v/>
      </c>
      <c r="AU143" s="232" t="str">
        <f>IF(MID('Tab. A1.4-WVG'!$C147,(AU$6-1)*8+(AU$6-1)*1+1,8)="","",CONCATENATE(MID('Tab. A1.4-WVG'!$C147,(AU$6-1)*8+(AU$6-1)*1+1,8),": ",VLOOKUP(MID('Tab. A1.4-WVG'!$C147,(AU$6-1)*8+(AU$6-1)*1+1,8),AGS,2,FALSE)))</f>
        <v/>
      </c>
      <c r="AV143" s="232" t="str">
        <f>IF(MID('Tab. A1.4-WVG'!$C147,(AV$6-1)*8+(AV$6-1)*1+1,8)="","",CONCATENATE(MID('Tab. A1.4-WVG'!$C147,(AV$6-1)*8+(AV$6-1)*1+1,8),": ",VLOOKUP(MID('Tab. A1.4-WVG'!$C147,(AV$6-1)*8+(AV$6-1)*1+1,8),AGS,2,FALSE)))</f>
        <v/>
      </c>
      <c r="AW143" s="232" t="str">
        <f>IF(MID('Tab. A1.4-WVG'!$C147,(AW$6-1)*8+(AW$6-1)*1+1,8)="","",CONCATENATE(MID('Tab. A1.4-WVG'!$C147,(AW$6-1)*8+(AW$6-1)*1+1,8),": ",VLOOKUP(MID('Tab. A1.4-WVG'!$C147,(AW$6-1)*8+(AW$6-1)*1+1,8),AGS,2,FALSE)))</f>
        <v/>
      </c>
      <c r="AX143" s="232" t="str">
        <f>IF(MID('Tab. A1.4-WVG'!$C147,(AX$6-1)*8+(AX$6-1)*1+1,8)="","",CONCATENATE(MID('Tab. A1.4-WVG'!$C147,(AX$6-1)*8+(AX$6-1)*1+1,8),": ",VLOOKUP(MID('Tab. A1.4-WVG'!$C147,(AX$6-1)*8+(AX$6-1)*1+1,8),AGS,2,FALSE)))</f>
        <v/>
      </c>
      <c r="AY143" s="232" t="str">
        <f>IF(MID('Tab. A1.4-WVG'!$C147,(AY$6-1)*8+(AY$6-1)*1+1,8)="","",CONCATENATE(MID('Tab. A1.4-WVG'!$C147,(AY$6-1)*8+(AY$6-1)*1+1,8),": ",VLOOKUP(MID('Tab. A1.4-WVG'!$C147,(AY$6-1)*8+(AY$6-1)*1+1,8),AGS,2,FALSE)))</f>
        <v/>
      </c>
      <c r="AZ143" s="232" t="str">
        <f>IF(MID('Tab. A1.4-WVG'!$C147,(AZ$6-1)*8+(AZ$6-1)*1+1,8)="","",CONCATENATE(MID('Tab. A1.4-WVG'!$C147,(AZ$6-1)*8+(AZ$6-1)*1+1,8),": ",VLOOKUP(MID('Tab. A1.4-WVG'!$C147,(AZ$6-1)*8+(AZ$6-1)*1+1,8),AGS,2,FALSE)))</f>
        <v/>
      </c>
      <c r="BA143" s="232" t="str">
        <f>IF(MID('Tab. A1.4-WVG'!$C147,(BA$6-1)*8+(BA$6-1)*1+1,8)="","",CONCATENATE(MID('Tab. A1.4-WVG'!$C147,(BA$6-1)*8+(BA$6-1)*1+1,8),": ",VLOOKUP(MID('Tab. A1.4-WVG'!$C147,(BA$6-1)*8+(BA$6-1)*1+1,8),AGS,2,FALSE)))</f>
        <v/>
      </c>
      <c r="BB143" s="232" t="str">
        <f>IF(MID('Tab. A1.4-WVG'!$C147,(BB$6-1)*8+(BB$6-1)*1+1,8)="","",CONCATENATE(MID('Tab. A1.4-WVG'!$C147,(BB$6-1)*8+(BB$6-1)*1+1,8),": ",VLOOKUP(MID('Tab. A1.4-WVG'!$C147,(BB$6-1)*8+(BB$6-1)*1+1,8),AGS,2,FALSE)))</f>
        <v/>
      </c>
      <c r="BC143" s="232" t="str">
        <f>IF(MID('Tab. A1.4-WVG'!$C147,(BC$6-1)*8+(BC$6-1)*1+1,8)="","",CONCATENATE(MID('Tab. A1.4-WVG'!$C147,(BC$6-1)*8+(BC$6-1)*1+1,8),": ",VLOOKUP(MID('Tab. A1.4-WVG'!$C147,(BC$6-1)*8+(BC$6-1)*1+1,8),AGS,2,FALSE)))</f>
        <v/>
      </c>
      <c r="BD143" s="232" t="str">
        <f>IF(MID('Tab. A1.4-WVG'!$C147,(BD$6-1)*8+(BD$6-1)*1+1,8)="","",CONCATENATE(MID('Tab. A1.4-WVG'!$C147,(BD$6-1)*8+(BD$6-1)*1+1,8),": ",VLOOKUP(MID('Tab. A1.4-WVG'!$C147,(BD$6-1)*8+(BD$6-1)*1+1,8),AGS,2,FALSE)))</f>
        <v/>
      </c>
      <c r="BE143" s="232" t="str">
        <f>IF(MID('Tab. A1.4-WVG'!$C147,(BE$6-1)*8+(BE$6-1)*1+1,8)="","",CONCATENATE(MID('Tab. A1.4-WVG'!$C147,(BE$6-1)*8+(BE$6-1)*1+1,8),": ",VLOOKUP(MID('Tab. A1.4-WVG'!$C147,(BE$6-1)*8+(BE$6-1)*1+1,8),AGS,2,FALSE)))</f>
        <v/>
      </c>
      <c r="BF143" s="232" t="str">
        <f>IF(MID('Tab. A1.4-WVG'!$C147,(BF$6-1)*8+(BF$6-1)*1+1,8)="","",CONCATENATE(MID('Tab. A1.4-WVG'!$C147,(BF$6-1)*8+(BF$6-1)*1+1,8),": ",VLOOKUP(MID('Tab. A1.4-WVG'!$C147,(BF$6-1)*8+(BF$6-1)*1+1,8),AGS,2,FALSE)))</f>
        <v/>
      </c>
      <c r="BG143" s="232" t="str">
        <f>IF(MID('Tab. A1.4-WVG'!$C147,(BG$6-1)*8+(BG$6-1)*1+1,8)="","",CONCATENATE(MID('Tab. A1.4-WVG'!$C147,(BG$6-1)*8+(BG$6-1)*1+1,8),": ",VLOOKUP(MID('Tab. A1.4-WVG'!$C147,(BG$6-1)*8+(BG$6-1)*1+1,8),AGS,2,FALSE)))</f>
        <v/>
      </c>
      <c r="BH143" s="232" t="str">
        <f>IF(MID('Tab. A1.4-WVG'!$C147,(BH$6-1)*8+(BH$6-1)*1+1,8)="","",CONCATENATE(MID('Tab. A1.4-WVG'!$C147,(BH$6-1)*8+(BH$6-1)*1+1,8),": ",VLOOKUP(MID('Tab. A1.4-WVG'!$C147,(BH$6-1)*8+(BH$6-1)*1+1,8),AGS,2,FALSE)))</f>
        <v/>
      </c>
      <c r="BI143" s="232" t="str">
        <f>IF(MID('Tab. A1.4-WVG'!$C147,(BI$6-1)*8+(BI$6-1)*1+1,8)="","",CONCATENATE(MID('Tab. A1.4-WVG'!$C147,(BI$6-1)*8+(BI$6-1)*1+1,8),": ",VLOOKUP(MID('Tab. A1.4-WVG'!$C147,(BI$6-1)*8+(BI$6-1)*1+1,8),AGS,2,FALSE)))</f>
        <v/>
      </c>
      <c r="BJ143" s="232" t="str">
        <f>IF(MID('Tab. A1.4-WVG'!$C147,(BJ$6-1)*8+(BJ$6-1)*1+1,8)="","",CONCATENATE(MID('Tab. A1.4-WVG'!$C147,(BJ$6-1)*8+(BJ$6-1)*1+1,8),": ",VLOOKUP(MID('Tab. A1.4-WVG'!$C147,(BJ$6-1)*8+(BJ$6-1)*1+1,8),AGS,2,FALSE)))</f>
        <v/>
      </c>
      <c r="BK143" s="232" t="str">
        <f>IF(MID('Tab. A1.4-WVG'!$C147,(BK$6-1)*8+(BK$6-1)*1+1,8)="","",CONCATENATE(MID('Tab. A1.4-WVG'!$C147,(BK$6-1)*8+(BK$6-1)*1+1,8),": ",VLOOKUP(MID('Tab. A1.4-WVG'!$C147,(BK$6-1)*8+(BK$6-1)*1+1,8),AGS,2,FALSE)))</f>
        <v/>
      </c>
      <c r="BL143" s="232" t="str">
        <f>IF(MID('Tab. A1.4-WVG'!$C147,(BL$6-1)*8+(BL$6-1)*1+1,8)="","",CONCATENATE(MID('Tab. A1.4-WVG'!$C147,(BL$6-1)*8+(BL$6-1)*1+1,8),": ",VLOOKUP(MID('Tab. A1.4-WVG'!$C147,(BL$6-1)*8+(BL$6-1)*1+1,8),AGS,2,FALSE)))</f>
        <v/>
      </c>
      <c r="BM143" s="232" t="str">
        <f>IF(MID('Tab. A1.4-WVG'!$C147,(BM$6-1)*8+(BM$6-1)*1+1,8)="","",CONCATENATE(MID('Tab. A1.4-WVG'!$C147,(BM$6-1)*8+(BM$6-1)*1+1,8),": ",VLOOKUP(MID('Tab. A1.4-WVG'!$C147,(BM$6-1)*8+(BM$6-1)*1+1,8),AGS,2,FALSE)))</f>
        <v/>
      </c>
      <c r="BN143" s="232" t="str">
        <f>IF(MID('Tab. A1.4-WVG'!$C147,(BN$6-1)*8+(BN$6-1)*1+1,8)="","",CONCATENATE(MID('Tab. A1.4-WVG'!$C147,(BN$6-1)*8+(BN$6-1)*1+1,8),": ",VLOOKUP(MID('Tab. A1.4-WVG'!$C147,(BN$6-1)*8+(BN$6-1)*1+1,8),AGS,2,FALSE)))</f>
        <v/>
      </c>
      <c r="BO143" s="232" t="str">
        <f>IF(MID('Tab. A1.4-WVG'!$C147,(BO$6-1)*8+(BO$6-1)*1+1,8)="","",CONCATENATE(MID('Tab. A1.4-WVG'!$C147,(BO$6-1)*8+(BO$6-1)*1+1,8),": ",VLOOKUP(MID('Tab. A1.4-WVG'!$C147,(BO$6-1)*8+(BO$6-1)*1+1,8),AGS,2,FALSE)))</f>
        <v/>
      </c>
      <c r="BP143" s="232" t="str">
        <f>IF(MID('Tab. A1.4-WVG'!$C147,(BP$6-1)*8+(BP$6-1)*1+1,8)="","",CONCATENATE(MID('Tab. A1.4-WVG'!$C147,(BP$6-1)*8+(BP$6-1)*1+1,8),": ",VLOOKUP(MID('Tab. A1.4-WVG'!$C147,(BP$6-1)*8+(BP$6-1)*1+1,8),AGS,2,FALSE)))</f>
        <v/>
      </c>
      <c r="BQ143" s="232" t="str">
        <f>IF(MID('Tab. A1.4-WVG'!$C147,(BQ$6-1)*8+(BQ$6-1)*1+1,8)="","",CONCATENATE(MID('Tab. A1.4-WVG'!$C147,(BQ$6-1)*8+(BQ$6-1)*1+1,8),": ",VLOOKUP(MID('Tab. A1.4-WVG'!$C147,(BQ$6-1)*8+(BQ$6-1)*1+1,8),AGS,2,FALSE)))</f>
        <v/>
      </c>
      <c r="BR143" s="232" t="str">
        <f>IF(MID('Tab. A1.4-WVG'!$C147,(BR$6-1)*8+(BR$6-1)*1+1,8)="","",CONCATENATE(MID('Tab. A1.4-WVG'!$C147,(BR$6-1)*8+(BR$6-1)*1+1,8),": ",VLOOKUP(MID('Tab. A1.4-WVG'!$C147,(BR$6-1)*8+(BR$6-1)*1+1,8),AGS,2,FALSE)))</f>
        <v/>
      </c>
      <c r="BS143" s="232" t="str">
        <f>IF(MID('Tab. A1.4-WVG'!$C147,(BS$6-1)*8+(BS$6-1)*1+1,8)="","",CONCATENATE(MID('Tab. A1.4-WVG'!$C147,(BS$6-1)*8+(BS$6-1)*1+1,8),": ",VLOOKUP(MID('Tab. A1.4-WVG'!$C147,(BS$6-1)*8+(BS$6-1)*1+1,8),AGS,2,FALSE)))</f>
        <v/>
      </c>
      <c r="BT143" s="232" t="str">
        <f>IF(MID('Tab. A1.4-WVG'!$C147,(BT$6-1)*8+(BT$6-1)*1+1,8)="","",CONCATENATE(MID('Tab. A1.4-WVG'!$C147,(BT$6-1)*8+(BT$6-1)*1+1,8),": ",VLOOKUP(MID('Tab. A1.4-WVG'!$C147,(BT$6-1)*8+(BT$6-1)*1+1,8),AGS,2,FALSE)))</f>
        <v/>
      </c>
      <c r="BU143" s="232" t="str">
        <f>IF(MID('Tab. A1.4-WVG'!$C147,(BU$6-1)*8+(BU$6-1)*1+1,8)="","",CONCATENATE(MID('Tab. A1.4-WVG'!$C147,(BU$6-1)*8+(BU$6-1)*1+1,8),": ",VLOOKUP(MID('Tab. A1.4-WVG'!$C147,(BU$6-1)*8+(BU$6-1)*1+1,8),AGS,2,FALSE)))</f>
        <v/>
      </c>
      <c r="BV143" s="232" t="str">
        <f>IF(MID('Tab. A1.4-WVG'!$C147,(BV$6-1)*8+(BV$6-1)*1+1,8)="","",CONCATENATE(MID('Tab. A1.4-WVG'!$C147,(BV$6-1)*8+(BV$6-1)*1+1,8),": ",VLOOKUP(MID('Tab. A1.4-WVG'!$C147,(BV$6-1)*8+(BV$6-1)*1+1,8),AGS,2,FALSE)))</f>
        <v/>
      </c>
      <c r="BW143" s="232" t="str">
        <f>IF(MID('Tab. A1.4-WVG'!$C147,(BW$6-1)*8+(BW$6-1)*1+1,8)="","",CONCATENATE(MID('Tab. A1.4-WVG'!$C147,(BW$6-1)*8+(BW$6-1)*1+1,8),": ",VLOOKUP(MID('Tab. A1.4-WVG'!$C147,(BW$6-1)*8+(BW$6-1)*1+1,8),AGS,2,FALSE)))</f>
        <v/>
      </c>
      <c r="BX143" s="232" t="str">
        <f>IF(MID('Tab. A1.4-WVG'!$C147,(BX$6-1)*8+(BX$6-1)*1+1,8)="","",CONCATENATE(MID('Tab. A1.4-WVG'!$C147,(BX$6-1)*8+(BX$6-1)*1+1,8),": ",VLOOKUP(MID('Tab. A1.4-WVG'!$C147,(BX$6-1)*8+(BX$6-1)*1+1,8),AGS,2,FALSE)))</f>
        <v/>
      </c>
      <c r="BY143" s="232" t="str">
        <f>IF(MID('Tab. A1.4-WVG'!$C147,(BY$6-1)*8+(BY$6-1)*1+1,8)="","",CONCATENATE(MID('Tab. A1.4-WVG'!$C147,(BY$6-1)*8+(BY$6-1)*1+1,8),": ",VLOOKUP(MID('Tab. A1.4-WVG'!$C147,(BY$6-1)*8+(BY$6-1)*1+1,8),AGS,2,FALSE)))</f>
        <v/>
      </c>
      <c r="BZ143" s="232" t="str">
        <f>IF(MID('Tab. A1.4-WVG'!$C147,(BZ$6-1)*8+(BZ$6-1)*1+1,8)="","",CONCATENATE(MID('Tab. A1.4-WVG'!$C147,(BZ$6-1)*8+(BZ$6-1)*1+1,8),": ",VLOOKUP(MID('Tab. A1.4-WVG'!$C147,(BZ$6-1)*8+(BZ$6-1)*1+1,8),AGS,2,FALSE)))</f>
        <v/>
      </c>
      <c r="CA143" s="232" t="str">
        <f>IF(MID('Tab. A1.4-WVG'!$C147,(CA$6-1)*8+(CA$6-1)*1+1,8)="","",CONCATENATE(MID('Tab. A1.4-WVG'!$C147,(CA$6-1)*8+(CA$6-1)*1+1,8),": ",VLOOKUP(MID('Tab. A1.4-WVG'!$C147,(CA$6-1)*8+(CA$6-1)*1+1,8),AGS,2,FALSE)))</f>
        <v/>
      </c>
      <c r="CB143" s="232" t="str">
        <f>IF(MID('Tab. A1.4-WVG'!$C147,(CB$6-1)*8+(CB$6-1)*1+1,8)="","",CONCATENATE(MID('Tab. A1.4-WVG'!$C147,(CB$6-1)*8+(CB$6-1)*1+1,8),": ",VLOOKUP(MID('Tab. A1.4-WVG'!$C147,(CB$6-1)*8+(CB$6-1)*1+1,8),AGS,2,FALSE)))</f>
        <v/>
      </c>
      <c r="CC143" s="232" t="str">
        <f>IF(MID('Tab. A1.4-WVG'!$C147,(CC$6-1)*8+(CC$6-1)*1+1,8)="","",CONCATENATE(MID('Tab. A1.4-WVG'!$C147,(CC$6-1)*8+(CC$6-1)*1+1,8),": ",VLOOKUP(MID('Tab. A1.4-WVG'!$C147,(CC$6-1)*8+(CC$6-1)*1+1,8),AGS,2,FALSE)))</f>
        <v/>
      </c>
      <c r="CD143" s="232" t="str">
        <f>IF(MID('Tab. A1.4-WVG'!$C147,(CD$6-1)*8+(CD$6-1)*1+1,8)="","",CONCATENATE(MID('Tab. A1.4-WVG'!$C147,(CD$6-1)*8+(CD$6-1)*1+1,8),": ",VLOOKUP(MID('Tab. A1.4-WVG'!$C147,(CD$6-1)*8+(CD$6-1)*1+1,8),AGS,2,FALSE)))</f>
        <v/>
      </c>
      <c r="CE143" s="232" t="str">
        <f>IF(MID('Tab. A1.4-WVG'!$C147,(CE$6-1)*8+(CE$6-1)*1+1,8)="","",CONCATENATE(MID('Tab. A1.4-WVG'!$C147,(CE$6-1)*8+(CE$6-1)*1+1,8),": ",VLOOKUP(MID('Tab. A1.4-WVG'!$C147,(CE$6-1)*8+(CE$6-1)*1+1,8),AGS,2,FALSE)))</f>
        <v/>
      </c>
      <c r="CF143" s="232" t="str">
        <f>IF(MID('Tab. A1.4-WVG'!$C147,(CF$6-1)*8+(CF$6-1)*1+1,8)="","",CONCATENATE(MID('Tab. A1.4-WVG'!$C147,(CF$6-1)*8+(CF$6-1)*1+1,8),": ",VLOOKUP(MID('Tab. A1.4-WVG'!$C147,(CF$6-1)*8+(CF$6-1)*1+1,8),AGS,2,FALSE)))</f>
        <v/>
      </c>
      <c r="CG143" s="232" t="str">
        <f>IF(MID('Tab. A1.4-WVG'!$C147,(CG$6-1)*8+(CG$6-1)*1+1,8)="","",CONCATENATE(MID('Tab. A1.4-WVG'!$C147,(CG$6-1)*8+(CG$6-1)*1+1,8),": ",VLOOKUP(MID('Tab. A1.4-WVG'!$C147,(CG$6-1)*8+(CG$6-1)*1+1,8),AGS,2,FALSE)))</f>
        <v/>
      </c>
      <c r="CH143" s="232" t="str">
        <f>IF(MID('Tab. A1.4-WVG'!$C147,(CH$6-1)*8+(CH$6-1)*1+1,8)="","",CONCATENATE(MID('Tab. A1.4-WVG'!$C147,(CH$6-1)*8+(CH$6-1)*1+1,8),": ",VLOOKUP(MID('Tab. A1.4-WVG'!$C147,(CH$6-1)*8+(CH$6-1)*1+1,8),AGS,2,FALSE)))</f>
        <v/>
      </c>
      <c r="CI143" s="232" t="str">
        <f>IF(MID('Tab. A1.4-WVG'!$C147,(CI$6-1)*8+(CI$6-1)*1+1,8)="","",CONCATENATE(MID('Tab. A1.4-WVG'!$C147,(CI$6-1)*8+(CI$6-1)*1+1,8),": ",VLOOKUP(MID('Tab. A1.4-WVG'!$C147,(CI$6-1)*8+(CI$6-1)*1+1,8),AGS,2,FALSE)))</f>
        <v/>
      </c>
      <c r="CJ143" s="232" t="str">
        <f>IF(MID('Tab. A1.4-WVG'!$C147,(CJ$6-1)*8+(CJ$6-1)*1+1,8)="","",CONCATENATE(MID('Tab. A1.4-WVG'!$C147,(CJ$6-1)*8+(CJ$6-1)*1+1,8),": ",VLOOKUP(MID('Tab. A1.4-WVG'!$C147,(CJ$6-1)*8+(CJ$6-1)*1+1,8),AGS,2,FALSE)))</f>
        <v/>
      </c>
      <c r="CK143" s="232" t="str">
        <f>IF(MID('Tab. A1.4-WVG'!$C147,(CK$6-1)*8+(CK$6-1)*1+1,8)="","",CONCATENATE(MID('Tab. A1.4-WVG'!$C147,(CK$6-1)*8+(CK$6-1)*1+1,8),": ",VLOOKUP(MID('Tab. A1.4-WVG'!$C147,(CK$6-1)*8+(CK$6-1)*1+1,8),AGS,2,FALSE)))</f>
        <v/>
      </c>
      <c r="CL143" s="232" t="str">
        <f>IF(MID('Tab. A1.4-WVG'!$C147,(CL$6-1)*8+(CL$6-1)*1+1,8)="","",CONCATENATE(MID('Tab. A1.4-WVG'!$C147,(CL$6-1)*8+(CL$6-1)*1+1,8),": ",VLOOKUP(MID('Tab. A1.4-WVG'!$C147,(CL$6-1)*8+(CL$6-1)*1+1,8),AGS,2,FALSE)))</f>
        <v/>
      </c>
      <c r="CM143" s="232" t="str">
        <f>IF(MID('Tab. A1.4-WVG'!$C147,(CM$6-1)*8+(CM$6-1)*1+1,8)="","",CONCATENATE(MID('Tab. A1.4-WVG'!$C147,(CM$6-1)*8+(CM$6-1)*1+1,8),": ",VLOOKUP(MID('Tab. A1.4-WVG'!$C147,(CM$6-1)*8+(CM$6-1)*1+1,8),AGS,2,FALSE)))</f>
        <v/>
      </c>
      <c r="CN143" s="232" t="str">
        <f>IF(MID('Tab. A1.4-WVG'!$C147,(CN$6-1)*8+(CN$6-1)*1+1,8)="","",CONCATENATE(MID('Tab. A1.4-WVG'!$C147,(CN$6-1)*8+(CN$6-1)*1+1,8),": ",VLOOKUP(MID('Tab. A1.4-WVG'!$C147,(CN$6-1)*8+(CN$6-1)*1+1,8),AGS,2,FALSE)))</f>
        <v/>
      </c>
      <c r="CO143" s="232" t="str">
        <f>IF(MID('Tab. A1.4-WVG'!$C147,(CO$6-1)*8+(CO$6-1)*1+1,8)="","",CONCATENATE(MID('Tab. A1.4-WVG'!$C147,(CO$6-1)*8+(CO$6-1)*1+1,8),": ",VLOOKUP(MID('Tab. A1.4-WVG'!$C147,(CO$6-1)*8+(CO$6-1)*1+1,8),AGS,2,FALSE)))</f>
        <v/>
      </c>
      <c r="CP143" s="232" t="str">
        <f>IF(MID('Tab. A1.4-WVG'!$C147,(CP$6-1)*8+(CP$6-1)*1+1,8)="","",CONCATENATE(MID('Tab. A1.4-WVG'!$C147,(CP$6-1)*8+(CP$6-1)*1+1,8),": ",VLOOKUP(MID('Tab. A1.4-WVG'!$C147,(CP$6-1)*8+(CP$6-1)*1+1,8),AGS,2,FALSE)))</f>
        <v/>
      </c>
      <c r="CQ143" s="232" t="str">
        <f>IF(MID('Tab. A1.4-WVG'!$C147,(CQ$6-1)*8+(CQ$6-1)*1+1,8)="","",CONCATENATE(MID('Tab. A1.4-WVG'!$C147,(CQ$6-1)*8+(CQ$6-1)*1+1,8),": ",VLOOKUP(MID('Tab. A1.4-WVG'!$C147,(CQ$6-1)*8+(CQ$6-1)*1+1,8),AGS,2,FALSE)))</f>
        <v/>
      </c>
      <c r="CR143" s="232" t="str">
        <f>IF(MID('Tab. A1.4-WVG'!$C147,(CR$6-1)*8+(CR$6-1)*1+1,8)="","",CONCATENATE(MID('Tab. A1.4-WVG'!$C147,(CR$6-1)*8+(CR$6-1)*1+1,8),": ",VLOOKUP(MID('Tab. A1.4-WVG'!$C147,(CR$6-1)*8+(CR$6-1)*1+1,8),AGS,2,FALSE)))</f>
        <v/>
      </c>
      <c r="CS143" s="232" t="str">
        <f>IF(MID('Tab. A1.4-WVG'!$C147,(CS$6-1)*8+(CS$6-1)*1+1,8)="","",CONCATENATE(MID('Tab. A1.4-WVG'!$C147,(CS$6-1)*8+(CS$6-1)*1+1,8),": ",VLOOKUP(MID('Tab. A1.4-WVG'!$C147,(CS$6-1)*8+(CS$6-1)*1+1,8),AGS,2,FALSE)))</f>
        <v/>
      </c>
      <c r="CT143" s="232" t="str">
        <f>IF(MID('Tab. A1.4-WVG'!$C147,(CT$6-1)*8+(CT$6-1)*1+1,8)="","",CONCATENATE(MID('Tab. A1.4-WVG'!$C147,(CT$6-1)*8+(CT$6-1)*1+1,8),": ",VLOOKUP(MID('Tab. A1.4-WVG'!$C147,(CT$6-1)*8+(CT$6-1)*1+1,8),AGS,2,FALSE)))</f>
        <v/>
      </c>
      <c r="CU143" s="232" t="str">
        <f>IF(MID('Tab. A1.4-WVG'!$C147,(CU$6-1)*8+(CU$6-1)*1+1,8)="","",CONCATENATE(MID('Tab. A1.4-WVG'!$C147,(CU$6-1)*8+(CU$6-1)*1+1,8),": ",VLOOKUP(MID('Tab. A1.4-WVG'!$C147,(CU$6-1)*8+(CU$6-1)*1+1,8),AGS,2,FALSE)))</f>
        <v/>
      </c>
      <c r="CV143" s="232" t="str">
        <f>IF(MID('Tab. A1.4-WVG'!$C147,(CV$6-1)*8+(CV$6-1)*1+1,8)="","",CONCATENATE(MID('Tab. A1.4-WVG'!$C147,(CV$6-1)*8+(CV$6-1)*1+1,8),": ",VLOOKUP(MID('Tab. A1.4-WVG'!$C147,(CV$6-1)*8+(CV$6-1)*1+1,8),AGS,2,FALSE)))</f>
        <v/>
      </c>
      <c r="CW143" s="232" t="str">
        <f>IF(MID('Tab. A1.4-WVG'!$C147,(CW$6-1)*8+(CW$6-1)*1+1,8)="","",CONCATENATE(MID('Tab. A1.4-WVG'!$C147,(CW$6-1)*8+(CW$6-1)*1+1,8),": ",VLOOKUP(MID('Tab. A1.4-WVG'!$C147,(CW$6-1)*8+(CW$6-1)*1+1,8),AGS,2,FALSE)))</f>
        <v/>
      </c>
      <c r="CX143" s="39">
        <f t="shared" si="2"/>
        <v>0</v>
      </c>
    </row>
    <row r="144" spans="1:102" ht="38.25" customHeight="1" x14ac:dyDescent="0.2">
      <c r="A144" s="231" t="str">
        <f>IF('Tab. A1.4-WVG'!A148="","",'Tab. A1.4-WVG'!A148)</f>
        <v/>
      </c>
      <c r="B144" s="232" t="str">
        <f>IF(MID('Tab. A1.4-WVG'!$C148,(B$6-1)*8+(B$6-1)*1+1,8)="","",CONCATENATE(MID('Tab. A1.4-WVG'!$C148,(B$6-1)*8+(B$6-1)*1+1,8),": ",VLOOKUP(MID('Tab. A1.4-WVG'!$C148,(B$6-1)*8+(B$6-1)*1+1,8),AGS,2,FALSE)))</f>
        <v/>
      </c>
      <c r="C144" s="232" t="str">
        <f>IF(MID('Tab. A1.4-WVG'!$C148,(C$6-1)*8+(C$6-1)*1+1,8)="","",CONCATENATE(MID('Tab. A1.4-WVG'!$C148,(C$6-1)*8+(C$6-1)*1+1,8),": ",VLOOKUP(MID('Tab. A1.4-WVG'!$C148,(C$6-1)*8+(C$6-1)*1+1,8),AGS,2,FALSE)))</f>
        <v/>
      </c>
      <c r="D144" s="232" t="str">
        <f>IF(MID('Tab. A1.4-WVG'!$C148,(D$6-1)*8+(D$6-1)*1+1,8)="","",CONCATENATE(MID('Tab. A1.4-WVG'!$C148,(D$6-1)*8+(D$6-1)*1+1,8),": ",VLOOKUP(MID('Tab. A1.4-WVG'!$C148,(D$6-1)*8+(D$6-1)*1+1,8),AGS,2,FALSE)))</f>
        <v/>
      </c>
      <c r="E144" s="232" t="str">
        <f>IF(MID('Tab. A1.4-WVG'!$C148,(E$6-1)*8+(E$6-1)*1+1,8)="","",CONCATENATE(MID('Tab. A1.4-WVG'!$C148,(E$6-1)*8+(E$6-1)*1+1,8),": ",VLOOKUP(MID('Tab. A1.4-WVG'!$C148,(E$6-1)*8+(E$6-1)*1+1,8),AGS,2,FALSE)))</f>
        <v/>
      </c>
      <c r="F144" s="232" t="str">
        <f>IF(MID('Tab. A1.4-WVG'!$C148,(F$6-1)*8+(F$6-1)*1+1,8)="","",CONCATENATE(MID('Tab. A1.4-WVG'!$C148,(F$6-1)*8+(F$6-1)*1+1,8),": ",VLOOKUP(MID('Tab. A1.4-WVG'!$C148,(F$6-1)*8+(F$6-1)*1+1,8),AGS,2,FALSE)))</f>
        <v/>
      </c>
      <c r="G144" s="232" t="str">
        <f>IF(MID('Tab. A1.4-WVG'!$C148,(G$6-1)*8+(G$6-1)*1+1,8)="","",CONCATENATE(MID('Tab. A1.4-WVG'!$C148,(G$6-1)*8+(G$6-1)*1+1,8),": ",VLOOKUP(MID('Tab. A1.4-WVG'!$C148,(G$6-1)*8+(G$6-1)*1+1,8),AGS,2,FALSE)))</f>
        <v/>
      </c>
      <c r="H144" s="232" t="str">
        <f>IF(MID('Tab. A1.4-WVG'!$C148,(H$6-1)*8+(H$6-1)*1+1,8)="","",CONCATENATE(MID('Tab. A1.4-WVG'!$C148,(H$6-1)*8+(H$6-1)*1+1,8),": ",VLOOKUP(MID('Tab. A1.4-WVG'!$C148,(H$6-1)*8+(H$6-1)*1+1,8),AGS,2,FALSE)))</f>
        <v/>
      </c>
      <c r="I144" s="232" t="str">
        <f>IF(MID('Tab. A1.4-WVG'!$C148,(I$6-1)*8+(I$6-1)*1+1,8)="","",CONCATENATE(MID('Tab. A1.4-WVG'!$C148,(I$6-1)*8+(I$6-1)*1+1,8),": ",VLOOKUP(MID('Tab. A1.4-WVG'!$C148,(I$6-1)*8+(I$6-1)*1+1,8),AGS,2,FALSE)))</f>
        <v/>
      </c>
      <c r="J144" s="232" t="str">
        <f>IF(MID('Tab. A1.4-WVG'!$C148,(J$6-1)*8+(J$6-1)*1+1,8)="","",CONCATENATE(MID('Tab. A1.4-WVG'!$C148,(J$6-1)*8+(J$6-1)*1+1,8),": ",VLOOKUP(MID('Tab. A1.4-WVG'!$C148,(J$6-1)*8+(J$6-1)*1+1,8),AGS,2,FALSE)))</f>
        <v/>
      </c>
      <c r="K144" s="232" t="str">
        <f>IF(MID('Tab. A1.4-WVG'!$C148,(K$6-1)*8+(K$6-1)*1+1,8)="","",CONCATENATE(MID('Tab. A1.4-WVG'!$C148,(K$6-1)*8+(K$6-1)*1+1,8),": ",VLOOKUP(MID('Tab. A1.4-WVG'!$C148,(K$6-1)*8+(K$6-1)*1+1,8),AGS,2,FALSE)))</f>
        <v/>
      </c>
      <c r="L144" s="232" t="str">
        <f>IF(MID('Tab. A1.4-WVG'!$C148,(L$6-1)*8+(L$6-1)*1+1,8)="","",CONCATENATE(MID('Tab. A1.4-WVG'!$C148,(L$6-1)*8+(L$6-1)*1+1,8),": ",VLOOKUP(MID('Tab. A1.4-WVG'!$C148,(L$6-1)*8+(L$6-1)*1+1,8),AGS,2,FALSE)))</f>
        <v/>
      </c>
      <c r="M144" s="232" t="str">
        <f>IF(MID('Tab. A1.4-WVG'!$C148,(M$6-1)*8+(M$6-1)*1+1,8)="","",CONCATENATE(MID('Tab. A1.4-WVG'!$C148,(M$6-1)*8+(M$6-1)*1+1,8),": ",VLOOKUP(MID('Tab. A1.4-WVG'!$C148,(M$6-1)*8+(M$6-1)*1+1,8),AGS,2,FALSE)))</f>
        <v/>
      </c>
      <c r="N144" s="232" t="str">
        <f>IF(MID('Tab. A1.4-WVG'!$C148,(N$6-1)*8+(N$6-1)*1+1,8)="","",CONCATENATE(MID('Tab. A1.4-WVG'!$C148,(N$6-1)*8+(N$6-1)*1+1,8),": ",VLOOKUP(MID('Tab. A1.4-WVG'!$C148,(N$6-1)*8+(N$6-1)*1+1,8),AGS,2,FALSE)))</f>
        <v/>
      </c>
      <c r="O144" s="232" t="str">
        <f>IF(MID('Tab. A1.4-WVG'!$C148,(O$6-1)*8+(O$6-1)*1+1,8)="","",CONCATENATE(MID('Tab. A1.4-WVG'!$C148,(O$6-1)*8+(O$6-1)*1+1,8),": ",VLOOKUP(MID('Tab. A1.4-WVG'!$C148,(O$6-1)*8+(O$6-1)*1+1,8),AGS,2,FALSE)))</f>
        <v/>
      </c>
      <c r="P144" s="232" t="str">
        <f>IF(MID('Tab. A1.4-WVG'!$C148,(P$6-1)*8+(P$6-1)*1+1,8)="","",CONCATENATE(MID('Tab. A1.4-WVG'!$C148,(P$6-1)*8+(P$6-1)*1+1,8),": ",VLOOKUP(MID('Tab. A1.4-WVG'!$C148,(P$6-1)*8+(P$6-1)*1+1,8),AGS,2,FALSE)))</f>
        <v/>
      </c>
      <c r="Q144" s="232" t="str">
        <f>IF(MID('Tab. A1.4-WVG'!$C148,(Q$6-1)*8+(Q$6-1)*1+1,8)="","",CONCATENATE(MID('Tab. A1.4-WVG'!$C148,(Q$6-1)*8+(Q$6-1)*1+1,8),": ",VLOOKUP(MID('Tab. A1.4-WVG'!$C148,(Q$6-1)*8+(Q$6-1)*1+1,8),AGS,2,FALSE)))</f>
        <v/>
      </c>
      <c r="R144" s="232" t="str">
        <f>IF(MID('Tab. A1.4-WVG'!$C148,(R$6-1)*8+(R$6-1)*1+1,8)="","",CONCATENATE(MID('Tab. A1.4-WVG'!$C148,(R$6-1)*8+(R$6-1)*1+1,8),": ",VLOOKUP(MID('Tab. A1.4-WVG'!$C148,(R$6-1)*8+(R$6-1)*1+1,8),AGS,2,FALSE)))</f>
        <v/>
      </c>
      <c r="S144" s="232" t="str">
        <f>IF(MID('Tab. A1.4-WVG'!$C148,(S$6-1)*8+(S$6-1)*1+1,8)="","",CONCATENATE(MID('Tab. A1.4-WVG'!$C148,(S$6-1)*8+(S$6-1)*1+1,8),": ",VLOOKUP(MID('Tab. A1.4-WVG'!$C148,(S$6-1)*8+(S$6-1)*1+1,8),AGS,2,FALSE)))</f>
        <v/>
      </c>
      <c r="T144" s="232" t="str">
        <f>IF(MID('Tab. A1.4-WVG'!$C148,(T$6-1)*8+(T$6-1)*1+1,8)="","",CONCATENATE(MID('Tab. A1.4-WVG'!$C148,(T$6-1)*8+(T$6-1)*1+1,8),": ",VLOOKUP(MID('Tab. A1.4-WVG'!$C148,(T$6-1)*8+(T$6-1)*1+1,8),AGS,2,FALSE)))</f>
        <v/>
      </c>
      <c r="U144" s="232" t="str">
        <f>IF(MID('Tab. A1.4-WVG'!$C148,(U$6-1)*8+(U$6-1)*1+1,8)="","",CONCATENATE(MID('Tab. A1.4-WVG'!$C148,(U$6-1)*8+(U$6-1)*1+1,8),": ",VLOOKUP(MID('Tab. A1.4-WVG'!$C148,(U$6-1)*8+(U$6-1)*1+1,8),AGS,2,FALSE)))</f>
        <v/>
      </c>
      <c r="V144" s="232" t="str">
        <f>IF(MID('Tab. A1.4-WVG'!$C148,(V$6-1)*8+(V$6-1)*1+1,8)="","",CONCATENATE(MID('Tab. A1.4-WVG'!$C148,(V$6-1)*8+(V$6-1)*1+1,8),": ",VLOOKUP(MID('Tab. A1.4-WVG'!$C148,(V$6-1)*8+(V$6-1)*1+1,8),AGS,2,FALSE)))</f>
        <v/>
      </c>
      <c r="W144" s="232" t="str">
        <f>IF(MID('Tab. A1.4-WVG'!$C148,(W$6-1)*8+(W$6-1)*1+1,8)="","",CONCATENATE(MID('Tab. A1.4-WVG'!$C148,(W$6-1)*8+(W$6-1)*1+1,8),": ",VLOOKUP(MID('Tab. A1.4-WVG'!$C148,(W$6-1)*8+(W$6-1)*1+1,8),AGS,2,FALSE)))</f>
        <v/>
      </c>
      <c r="X144" s="232" t="str">
        <f>IF(MID('Tab. A1.4-WVG'!$C148,(X$6-1)*8+(X$6-1)*1+1,8)="","",CONCATENATE(MID('Tab. A1.4-WVG'!$C148,(X$6-1)*8+(X$6-1)*1+1,8),": ",VLOOKUP(MID('Tab. A1.4-WVG'!$C148,(X$6-1)*8+(X$6-1)*1+1,8),AGS,2,FALSE)))</f>
        <v/>
      </c>
      <c r="Y144" s="232" t="str">
        <f>IF(MID('Tab. A1.4-WVG'!$C148,(Y$6-1)*8+(Y$6-1)*1+1,8)="","",CONCATENATE(MID('Tab. A1.4-WVG'!$C148,(Y$6-1)*8+(Y$6-1)*1+1,8),": ",VLOOKUP(MID('Tab. A1.4-WVG'!$C148,(Y$6-1)*8+(Y$6-1)*1+1,8),AGS,2,FALSE)))</f>
        <v/>
      </c>
      <c r="Z144" s="232" t="str">
        <f>IF(MID('Tab. A1.4-WVG'!$C148,(Z$6-1)*8+(Z$6-1)*1+1,8)="","",CONCATENATE(MID('Tab. A1.4-WVG'!$C148,(Z$6-1)*8+(Z$6-1)*1+1,8),": ",VLOOKUP(MID('Tab. A1.4-WVG'!$C148,(Z$6-1)*8+(Z$6-1)*1+1,8),AGS,2,FALSE)))</f>
        <v/>
      </c>
      <c r="AA144" s="232" t="str">
        <f>IF(MID('Tab. A1.4-WVG'!$C148,(AA$6-1)*8+(AA$6-1)*1+1,8)="","",CONCATENATE(MID('Tab. A1.4-WVG'!$C148,(AA$6-1)*8+(AA$6-1)*1+1,8),": ",VLOOKUP(MID('Tab. A1.4-WVG'!$C148,(AA$6-1)*8+(AA$6-1)*1+1,8),AGS,2,FALSE)))</f>
        <v/>
      </c>
      <c r="AB144" s="232" t="str">
        <f>IF(MID('Tab. A1.4-WVG'!$C148,(AB$6-1)*8+(AB$6-1)*1+1,8)="","",CONCATENATE(MID('Tab. A1.4-WVG'!$C148,(AB$6-1)*8+(AB$6-1)*1+1,8),": ",VLOOKUP(MID('Tab. A1.4-WVG'!$C148,(AB$6-1)*8+(AB$6-1)*1+1,8),AGS,2,FALSE)))</f>
        <v/>
      </c>
      <c r="AC144" s="232" t="str">
        <f>IF(MID('Tab. A1.4-WVG'!$C148,(AC$6-1)*8+(AC$6-1)*1+1,8)="","",CONCATENATE(MID('Tab. A1.4-WVG'!$C148,(AC$6-1)*8+(AC$6-1)*1+1,8),": ",VLOOKUP(MID('Tab. A1.4-WVG'!$C148,(AC$6-1)*8+(AC$6-1)*1+1,8),AGS,2,FALSE)))</f>
        <v/>
      </c>
      <c r="AD144" s="232" t="str">
        <f>IF(MID('Tab. A1.4-WVG'!$C148,(AD$6-1)*8+(AD$6-1)*1+1,8)="","",CONCATENATE(MID('Tab. A1.4-WVG'!$C148,(AD$6-1)*8+(AD$6-1)*1+1,8),": ",VLOOKUP(MID('Tab. A1.4-WVG'!$C148,(AD$6-1)*8+(AD$6-1)*1+1,8),AGS,2,FALSE)))</f>
        <v/>
      </c>
      <c r="AE144" s="232" t="str">
        <f>IF(MID('Tab. A1.4-WVG'!$C148,(AE$6-1)*8+(AE$6-1)*1+1,8)="","",CONCATENATE(MID('Tab. A1.4-WVG'!$C148,(AE$6-1)*8+(AE$6-1)*1+1,8),": ",VLOOKUP(MID('Tab. A1.4-WVG'!$C148,(AE$6-1)*8+(AE$6-1)*1+1,8),AGS,2,FALSE)))</f>
        <v/>
      </c>
      <c r="AF144" s="232" t="str">
        <f>IF(MID('Tab. A1.4-WVG'!$C148,(AF$6-1)*8+(AF$6-1)*1+1,8)="","",CONCATENATE(MID('Tab. A1.4-WVG'!$C148,(AF$6-1)*8+(AF$6-1)*1+1,8),": ",VLOOKUP(MID('Tab. A1.4-WVG'!$C148,(AF$6-1)*8+(AF$6-1)*1+1,8),AGS,2,FALSE)))</f>
        <v/>
      </c>
      <c r="AG144" s="232" t="str">
        <f>IF(MID('Tab. A1.4-WVG'!$C148,(AG$6-1)*8+(AG$6-1)*1+1,8)="","",CONCATENATE(MID('Tab. A1.4-WVG'!$C148,(AG$6-1)*8+(AG$6-1)*1+1,8),": ",VLOOKUP(MID('Tab. A1.4-WVG'!$C148,(AG$6-1)*8+(AG$6-1)*1+1,8),AGS,2,FALSE)))</f>
        <v/>
      </c>
      <c r="AH144" s="232" t="str">
        <f>IF(MID('Tab. A1.4-WVG'!$C148,(AH$6-1)*8+(AH$6-1)*1+1,8)="","",CONCATENATE(MID('Tab. A1.4-WVG'!$C148,(AH$6-1)*8+(AH$6-1)*1+1,8),": ",VLOOKUP(MID('Tab. A1.4-WVG'!$C148,(AH$6-1)*8+(AH$6-1)*1+1,8),AGS,2,FALSE)))</f>
        <v/>
      </c>
      <c r="AI144" s="232" t="str">
        <f>IF(MID('Tab. A1.4-WVG'!$C148,(AI$6-1)*8+(AI$6-1)*1+1,8)="","",CONCATENATE(MID('Tab. A1.4-WVG'!$C148,(AI$6-1)*8+(AI$6-1)*1+1,8),": ",VLOOKUP(MID('Tab. A1.4-WVG'!$C148,(AI$6-1)*8+(AI$6-1)*1+1,8),AGS,2,FALSE)))</f>
        <v/>
      </c>
      <c r="AJ144" s="232" t="str">
        <f>IF(MID('Tab. A1.4-WVG'!$C148,(AJ$6-1)*8+(AJ$6-1)*1+1,8)="","",CONCATENATE(MID('Tab. A1.4-WVG'!$C148,(AJ$6-1)*8+(AJ$6-1)*1+1,8),": ",VLOOKUP(MID('Tab. A1.4-WVG'!$C148,(AJ$6-1)*8+(AJ$6-1)*1+1,8),AGS,2,FALSE)))</f>
        <v/>
      </c>
      <c r="AK144" s="232" t="str">
        <f>IF(MID('Tab. A1.4-WVG'!$C148,(AK$6-1)*8+(AK$6-1)*1+1,8)="","",CONCATENATE(MID('Tab. A1.4-WVG'!$C148,(AK$6-1)*8+(AK$6-1)*1+1,8),": ",VLOOKUP(MID('Tab. A1.4-WVG'!$C148,(AK$6-1)*8+(AK$6-1)*1+1,8),AGS,2,FALSE)))</f>
        <v/>
      </c>
      <c r="AL144" s="232" t="str">
        <f>IF(MID('Tab. A1.4-WVG'!$C148,(AL$6-1)*8+(AL$6-1)*1+1,8)="","",CONCATENATE(MID('Tab. A1.4-WVG'!$C148,(AL$6-1)*8+(AL$6-1)*1+1,8),": ",VLOOKUP(MID('Tab. A1.4-WVG'!$C148,(AL$6-1)*8+(AL$6-1)*1+1,8),AGS,2,FALSE)))</f>
        <v/>
      </c>
      <c r="AM144" s="232" t="str">
        <f>IF(MID('Tab. A1.4-WVG'!$C148,(AM$6-1)*8+(AM$6-1)*1+1,8)="","",CONCATENATE(MID('Tab. A1.4-WVG'!$C148,(AM$6-1)*8+(AM$6-1)*1+1,8),": ",VLOOKUP(MID('Tab. A1.4-WVG'!$C148,(AM$6-1)*8+(AM$6-1)*1+1,8),AGS,2,FALSE)))</f>
        <v/>
      </c>
      <c r="AN144" s="232" t="str">
        <f>IF(MID('Tab. A1.4-WVG'!$C148,(AN$6-1)*8+(AN$6-1)*1+1,8)="","",CONCATENATE(MID('Tab. A1.4-WVG'!$C148,(AN$6-1)*8+(AN$6-1)*1+1,8),": ",VLOOKUP(MID('Tab. A1.4-WVG'!$C148,(AN$6-1)*8+(AN$6-1)*1+1,8),AGS,2,FALSE)))</f>
        <v/>
      </c>
      <c r="AO144" s="232" t="str">
        <f>IF(MID('Tab. A1.4-WVG'!$C148,(AO$6-1)*8+(AO$6-1)*1+1,8)="","",CONCATENATE(MID('Tab. A1.4-WVG'!$C148,(AO$6-1)*8+(AO$6-1)*1+1,8),": ",VLOOKUP(MID('Tab. A1.4-WVG'!$C148,(AO$6-1)*8+(AO$6-1)*1+1,8),AGS,2,FALSE)))</f>
        <v/>
      </c>
      <c r="AP144" s="232" t="str">
        <f>IF(MID('Tab. A1.4-WVG'!$C148,(AP$6-1)*8+(AP$6-1)*1+1,8)="","",CONCATENATE(MID('Tab. A1.4-WVG'!$C148,(AP$6-1)*8+(AP$6-1)*1+1,8),": ",VLOOKUP(MID('Tab. A1.4-WVG'!$C148,(AP$6-1)*8+(AP$6-1)*1+1,8),AGS,2,FALSE)))</f>
        <v/>
      </c>
      <c r="AQ144" s="232" t="str">
        <f>IF(MID('Tab. A1.4-WVG'!$C148,(AQ$6-1)*8+(AQ$6-1)*1+1,8)="","",CONCATENATE(MID('Tab. A1.4-WVG'!$C148,(AQ$6-1)*8+(AQ$6-1)*1+1,8),": ",VLOOKUP(MID('Tab. A1.4-WVG'!$C148,(AQ$6-1)*8+(AQ$6-1)*1+1,8),AGS,2,FALSE)))</f>
        <v/>
      </c>
      <c r="AR144" s="232" t="str">
        <f>IF(MID('Tab. A1.4-WVG'!$C148,(AR$6-1)*8+(AR$6-1)*1+1,8)="","",CONCATENATE(MID('Tab. A1.4-WVG'!$C148,(AR$6-1)*8+(AR$6-1)*1+1,8),": ",VLOOKUP(MID('Tab. A1.4-WVG'!$C148,(AR$6-1)*8+(AR$6-1)*1+1,8),AGS,2,FALSE)))</f>
        <v/>
      </c>
      <c r="AS144" s="232" t="str">
        <f>IF(MID('Tab. A1.4-WVG'!$C148,(AS$6-1)*8+(AS$6-1)*1+1,8)="","",CONCATENATE(MID('Tab. A1.4-WVG'!$C148,(AS$6-1)*8+(AS$6-1)*1+1,8),": ",VLOOKUP(MID('Tab. A1.4-WVG'!$C148,(AS$6-1)*8+(AS$6-1)*1+1,8),AGS,2,FALSE)))</f>
        <v/>
      </c>
      <c r="AT144" s="232" t="str">
        <f>IF(MID('Tab. A1.4-WVG'!$C148,(AT$6-1)*8+(AT$6-1)*1+1,8)="","",CONCATENATE(MID('Tab. A1.4-WVG'!$C148,(AT$6-1)*8+(AT$6-1)*1+1,8),": ",VLOOKUP(MID('Tab. A1.4-WVG'!$C148,(AT$6-1)*8+(AT$6-1)*1+1,8),AGS,2,FALSE)))</f>
        <v/>
      </c>
      <c r="AU144" s="232" t="str">
        <f>IF(MID('Tab. A1.4-WVG'!$C148,(AU$6-1)*8+(AU$6-1)*1+1,8)="","",CONCATENATE(MID('Tab. A1.4-WVG'!$C148,(AU$6-1)*8+(AU$6-1)*1+1,8),": ",VLOOKUP(MID('Tab. A1.4-WVG'!$C148,(AU$6-1)*8+(AU$6-1)*1+1,8),AGS,2,FALSE)))</f>
        <v/>
      </c>
      <c r="AV144" s="232" t="str">
        <f>IF(MID('Tab. A1.4-WVG'!$C148,(AV$6-1)*8+(AV$6-1)*1+1,8)="","",CONCATENATE(MID('Tab. A1.4-WVG'!$C148,(AV$6-1)*8+(AV$6-1)*1+1,8),": ",VLOOKUP(MID('Tab. A1.4-WVG'!$C148,(AV$6-1)*8+(AV$6-1)*1+1,8),AGS,2,FALSE)))</f>
        <v/>
      </c>
      <c r="AW144" s="232" t="str">
        <f>IF(MID('Tab. A1.4-WVG'!$C148,(AW$6-1)*8+(AW$6-1)*1+1,8)="","",CONCATENATE(MID('Tab. A1.4-WVG'!$C148,(AW$6-1)*8+(AW$6-1)*1+1,8),": ",VLOOKUP(MID('Tab. A1.4-WVG'!$C148,(AW$6-1)*8+(AW$6-1)*1+1,8),AGS,2,FALSE)))</f>
        <v/>
      </c>
      <c r="AX144" s="232" t="str">
        <f>IF(MID('Tab. A1.4-WVG'!$C148,(AX$6-1)*8+(AX$6-1)*1+1,8)="","",CONCATENATE(MID('Tab. A1.4-WVG'!$C148,(AX$6-1)*8+(AX$6-1)*1+1,8),": ",VLOOKUP(MID('Tab. A1.4-WVG'!$C148,(AX$6-1)*8+(AX$6-1)*1+1,8),AGS,2,FALSE)))</f>
        <v/>
      </c>
      <c r="AY144" s="232" t="str">
        <f>IF(MID('Tab. A1.4-WVG'!$C148,(AY$6-1)*8+(AY$6-1)*1+1,8)="","",CONCATENATE(MID('Tab. A1.4-WVG'!$C148,(AY$6-1)*8+(AY$6-1)*1+1,8),": ",VLOOKUP(MID('Tab. A1.4-WVG'!$C148,(AY$6-1)*8+(AY$6-1)*1+1,8),AGS,2,FALSE)))</f>
        <v/>
      </c>
      <c r="AZ144" s="232" t="str">
        <f>IF(MID('Tab. A1.4-WVG'!$C148,(AZ$6-1)*8+(AZ$6-1)*1+1,8)="","",CONCATENATE(MID('Tab. A1.4-WVG'!$C148,(AZ$6-1)*8+(AZ$6-1)*1+1,8),": ",VLOOKUP(MID('Tab. A1.4-WVG'!$C148,(AZ$6-1)*8+(AZ$6-1)*1+1,8),AGS,2,FALSE)))</f>
        <v/>
      </c>
      <c r="BA144" s="232" t="str">
        <f>IF(MID('Tab. A1.4-WVG'!$C148,(BA$6-1)*8+(BA$6-1)*1+1,8)="","",CONCATENATE(MID('Tab. A1.4-WVG'!$C148,(BA$6-1)*8+(BA$6-1)*1+1,8),": ",VLOOKUP(MID('Tab. A1.4-WVG'!$C148,(BA$6-1)*8+(BA$6-1)*1+1,8),AGS,2,FALSE)))</f>
        <v/>
      </c>
      <c r="BB144" s="232" t="str">
        <f>IF(MID('Tab. A1.4-WVG'!$C148,(BB$6-1)*8+(BB$6-1)*1+1,8)="","",CONCATENATE(MID('Tab. A1.4-WVG'!$C148,(BB$6-1)*8+(BB$6-1)*1+1,8),": ",VLOOKUP(MID('Tab. A1.4-WVG'!$C148,(BB$6-1)*8+(BB$6-1)*1+1,8),AGS,2,FALSE)))</f>
        <v/>
      </c>
      <c r="BC144" s="232" t="str">
        <f>IF(MID('Tab. A1.4-WVG'!$C148,(BC$6-1)*8+(BC$6-1)*1+1,8)="","",CONCATENATE(MID('Tab. A1.4-WVG'!$C148,(BC$6-1)*8+(BC$6-1)*1+1,8),": ",VLOOKUP(MID('Tab. A1.4-WVG'!$C148,(BC$6-1)*8+(BC$6-1)*1+1,8),AGS,2,FALSE)))</f>
        <v/>
      </c>
      <c r="BD144" s="232" t="str">
        <f>IF(MID('Tab. A1.4-WVG'!$C148,(BD$6-1)*8+(BD$6-1)*1+1,8)="","",CONCATENATE(MID('Tab. A1.4-WVG'!$C148,(BD$6-1)*8+(BD$6-1)*1+1,8),": ",VLOOKUP(MID('Tab. A1.4-WVG'!$C148,(BD$6-1)*8+(BD$6-1)*1+1,8),AGS,2,FALSE)))</f>
        <v/>
      </c>
      <c r="BE144" s="232" t="str">
        <f>IF(MID('Tab. A1.4-WVG'!$C148,(BE$6-1)*8+(BE$6-1)*1+1,8)="","",CONCATENATE(MID('Tab. A1.4-WVG'!$C148,(BE$6-1)*8+(BE$6-1)*1+1,8),": ",VLOOKUP(MID('Tab. A1.4-WVG'!$C148,(BE$6-1)*8+(BE$6-1)*1+1,8),AGS,2,FALSE)))</f>
        <v/>
      </c>
      <c r="BF144" s="232" t="str">
        <f>IF(MID('Tab. A1.4-WVG'!$C148,(BF$6-1)*8+(BF$6-1)*1+1,8)="","",CONCATENATE(MID('Tab. A1.4-WVG'!$C148,(BF$6-1)*8+(BF$6-1)*1+1,8),": ",VLOOKUP(MID('Tab. A1.4-WVG'!$C148,(BF$6-1)*8+(BF$6-1)*1+1,8),AGS,2,FALSE)))</f>
        <v/>
      </c>
      <c r="BG144" s="232" t="str">
        <f>IF(MID('Tab. A1.4-WVG'!$C148,(BG$6-1)*8+(BG$6-1)*1+1,8)="","",CONCATENATE(MID('Tab. A1.4-WVG'!$C148,(BG$6-1)*8+(BG$6-1)*1+1,8),": ",VLOOKUP(MID('Tab. A1.4-WVG'!$C148,(BG$6-1)*8+(BG$6-1)*1+1,8),AGS,2,FALSE)))</f>
        <v/>
      </c>
      <c r="BH144" s="232" t="str">
        <f>IF(MID('Tab. A1.4-WVG'!$C148,(BH$6-1)*8+(BH$6-1)*1+1,8)="","",CONCATENATE(MID('Tab. A1.4-WVG'!$C148,(BH$6-1)*8+(BH$6-1)*1+1,8),": ",VLOOKUP(MID('Tab. A1.4-WVG'!$C148,(BH$6-1)*8+(BH$6-1)*1+1,8),AGS,2,FALSE)))</f>
        <v/>
      </c>
      <c r="BI144" s="232" t="str">
        <f>IF(MID('Tab. A1.4-WVG'!$C148,(BI$6-1)*8+(BI$6-1)*1+1,8)="","",CONCATENATE(MID('Tab. A1.4-WVG'!$C148,(BI$6-1)*8+(BI$6-1)*1+1,8),": ",VLOOKUP(MID('Tab. A1.4-WVG'!$C148,(BI$6-1)*8+(BI$6-1)*1+1,8),AGS,2,FALSE)))</f>
        <v/>
      </c>
      <c r="BJ144" s="232" t="str">
        <f>IF(MID('Tab. A1.4-WVG'!$C148,(BJ$6-1)*8+(BJ$6-1)*1+1,8)="","",CONCATENATE(MID('Tab. A1.4-WVG'!$C148,(BJ$6-1)*8+(BJ$6-1)*1+1,8),": ",VLOOKUP(MID('Tab. A1.4-WVG'!$C148,(BJ$6-1)*8+(BJ$6-1)*1+1,8),AGS,2,FALSE)))</f>
        <v/>
      </c>
      <c r="BK144" s="232" t="str">
        <f>IF(MID('Tab. A1.4-WVG'!$C148,(BK$6-1)*8+(BK$6-1)*1+1,8)="","",CONCATENATE(MID('Tab. A1.4-WVG'!$C148,(BK$6-1)*8+(BK$6-1)*1+1,8),": ",VLOOKUP(MID('Tab. A1.4-WVG'!$C148,(BK$6-1)*8+(BK$6-1)*1+1,8),AGS,2,FALSE)))</f>
        <v/>
      </c>
      <c r="BL144" s="232" t="str">
        <f>IF(MID('Tab. A1.4-WVG'!$C148,(BL$6-1)*8+(BL$6-1)*1+1,8)="","",CONCATENATE(MID('Tab. A1.4-WVG'!$C148,(BL$6-1)*8+(BL$6-1)*1+1,8),": ",VLOOKUP(MID('Tab. A1.4-WVG'!$C148,(BL$6-1)*8+(BL$6-1)*1+1,8),AGS,2,FALSE)))</f>
        <v/>
      </c>
      <c r="BM144" s="232" t="str">
        <f>IF(MID('Tab. A1.4-WVG'!$C148,(BM$6-1)*8+(BM$6-1)*1+1,8)="","",CONCATENATE(MID('Tab. A1.4-WVG'!$C148,(BM$6-1)*8+(BM$6-1)*1+1,8),": ",VLOOKUP(MID('Tab. A1.4-WVG'!$C148,(BM$6-1)*8+(BM$6-1)*1+1,8),AGS,2,FALSE)))</f>
        <v/>
      </c>
      <c r="BN144" s="232" t="str">
        <f>IF(MID('Tab. A1.4-WVG'!$C148,(BN$6-1)*8+(BN$6-1)*1+1,8)="","",CONCATENATE(MID('Tab. A1.4-WVG'!$C148,(BN$6-1)*8+(BN$6-1)*1+1,8),": ",VLOOKUP(MID('Tab. A1.4-WVG'!$C148,(BN$6-1)*8+(BN$6-1)*1+1,8),AGS,2,FALSE)))</f>
        <v/>
      </c>
      <c r="BO144" s="232" t="str">
        <f>IF(MID('Tab. A1.4-WVG'!$C148,(BO$6-1)*8+(BO$6-1)*1+1,8)="","",CONCATENATE(MID('Tab. A1.4-WVG'!$C148,(BO$6-1)*8+(BO$6-1)*1+1,8),": ",VLOOKUP(MID('Tab. A1.4-WVG'!$C148,(BO$6-1)*8+(BO$6-1)*1+1,8),AGS,2,FALSE)))</f>
        <v/>
      </c>
      <c r="BP144" s="232" t="str">
        <f>IF(MID('Tab. A1.4-WVG'!$C148,(BP$6-1)*8+(BP$6-1)*1+1,8)="","",CONCATENATE(MID('Tab. A1.4-WVG'!$C148,(BP$6-1)*8+(BP$6-1)*1+1,8),": ",VLOOKUP(MID('Tab. A1.4-WVG'!$C148,(BP$6-1)*8+(BP$6-1)*1+1,8),AGS,2,FALSE)))</f>
        <v/>
      </c>
      <c r="BQ144" s="232" t="str">
        <f>IF(MID('Tab. A1.4-WVG'!$C148,(BQ$6-1)*8+(BQ$6-1)*1+1,8)="","",CONCATENATE(MID('Tab. A1.4-WVG'!$C148,(BQ$6-1)*8+(BQ$6-1)*1+1,8),": ",VLOOKUP(MID('Tab. A1.4-WVG'!$C148,(BQ$6-1)*8+(BQ$6-1)*1+1,8),AGS,2,FALSE)))</f>
        <v/>
      </c>
      <c r="BR144" s="232" t="str">
        <f>IF(MID('Tab. A1.4-WVG'!$C148,(BR$6-1)*8+(BR$6-1)*1+1,8)="","",CONCATENATE(MID('Tab. A1.4-WVG'!$C148,(BR$6-1)*8+(BR$6-1)*1+1,8),": ",VLOOKUP(MID('Tab. A1.4-WVG'!$C148,(BR$6-1)*8+(BR$6-1)*1+1,8),AGS,2,FALSE)))</f>
        <v/>
      </c>
      <c r="BS144" s="232" t="str">
        <f>IF(MID('Tab. A1.4-WVG'!$C148,(BS$6-1)*8+(BS$6-1)*1+1,8)="","",CONCATENATE(MID('Tab. A1.4-WVG'!$C148,(BS$6-1)*8+(BS$6-1)*1+1,8),": ",VLOOKUP(MID('Tab. A1.4-WVG'!$C148,(BS$6-1)*8+(BS$6-1)*1+1,8),AGS,2,FALSE)))</f>
        <v/>
      </c>
      <c r="BT144" s="232" t="str">
        <f>IF(MID('Tab. A1.4-WVG'!$C148,(BT$6-1)*8+(BT$6-1)*1+1,8)="","",CONCATENATE(MID('Tab. A1.4-WVG'!$C148,(BT$6-1)*8+(BT$6-1)*1+1,8),": ",VLOOKUP(MID('Tab. A1.4-WVG'!$C148,(BT$6-1)*8+(BT$6-1)*1+1,8),AGS,2,FALSE)))</f>
        <v/>
      </c>
      <c r="BU144" s="232" t="str">
        <f>IF(MID('Tab. A1.4-WVG'!$C148,(BU$6-1)*8+(BU$6-1)*1+1,8)="","",CONCATENATE(MID('Tab. A1.4-WVG'!$C148,(BU$6-1)*8+(BU$6-1)*1+1,8),": ",VLOOKUP(MID('Tab. A1.4-WVG'!$C148,(BU$6-1)*8+(BU$6-1)*1+1,8),AGS,2,FALSE)))</f>
        <v/>
      </c>
      <c r="BV144" s="232" t="str">
        <f>IF(MID('Tab. A1.4-WVG'!$C148,(BV$6-1)*8+(BV$6-1)*1+1,8)="","",CONCATENATE(MID('Tab. A1.4-WVG'!$C148,(BV$6-1)*8+(BV$6-1)*1+1,8),": ",VLOOKUP(MID('Tab. A1.4-WVG'!$C148,(BV$6-1)*8+(BV$6-1)*1+1,8),AGS,2,FALSE)))</f>
        <v/>
      </c>
      <c r="BW144" s="232" t="str">
        <f>IF(MID('Tab. A1.4-WVG'!$C148,(BW$6-1)*8+(BW$6-1)*1+1,8)="","",CONCATENATE(MID('Tab. A1.4-WVG'!$C148,(BW$6-1)*8+(BW$6-1)*1+1,8),": ",VLOOKUP(MID('Tab. A1.4-WVG'!$C148,(BW$6-1)*8+(BW$6-1)*1+1,8),AGS,2,FALSE)))</f>
        <v/>
      </c>
      <c r="BX144" s="232" t="str">
        <f>IF(MID('Tab. A1.4-WVG'!$C148,(BX$6-1)*8+(BX$6-1)*1+1,8)="","",CONCATENATE(MID('Tab. A1.4-WVG'!$C148,(BX$6-1)*8+(BX$6-1)*1+1,8),": ",VLOOKUP(MID('Tab. A1.4-WVG'!$C148,(BX$6-1)*8+(BX$6-1)*1+1,8),AGS,2,FALSE)))</f>
        <v/>
      </c>
      <c r="BY144" s="232" t="str">
        <f>IF(MID('Tab. A1.4-WVG'!$C148,(BY$6-1)*8+(BY$6-1)*1+1,8)="","",CONCATENATE(MID('Tab. A1.4-WVG'!$C148,(BY$6-1)*8+(BY$6-1)*1+1,8),": ",VLOOKUP(MID('Tab. A1.4-WVG'!$C148,(BY$6-1)*8+(BY$6-1)*1+1,8),AGS,2,FALSE)))</f>
        <v/>
      </c>
      <c r="BZ144" s="232" t="str">
        <f>IF(MID('Tab. A1.4-WVG'!$C148,(BZ$6-1)*8+(BZ$6-1)*1+1,8)="","",CONCATENATE(MID('Tab. A1.4-WVG'!$C148,(BZ$6-1)*8+(BZ$6-1)*1+1,8),": ",VLOOKUP(MID('Tab. A1.4-WVG'!$C148,(BZ$6-1)*8+(BZ$6-1)*1+1,8),AGS,2,FALSE)))</f>
        <v/>
      </c>
      <c r="CA144" s="232" t="str">
        <f>IF(MID('Tab. A1.4-WVG'!$C148,(CA$6-1)*8+(CA$6-1)*1+1,8)="","",CONCATENATE(MID('Tab. A1.4-WVG'!$C148,(CA$6-1)*8+(CA$6-1)*1+1,8),": ",VLOOKUP(MID('Tab. A1.4-WVG'!$C148,(CA$6-1)*8+(CA$6-1)*1+1,8),AGS,2,FALSE)))</f>
        <v/>
      </c>
      <c r="CB144" s="232" t="str">
        <f>IF(MID('Tab. A1.4-WVG'!$C148,(CB$6-1)*8+(CB$6-1)*1+1,8)="","",CONCATENATE(MID('Tab. A1.4-WVG'!$C148,(CB$6-1)*8+(CB$6-1)*1+1,8),": ",VLOOKUP(MID('Tab. A1.4-WVG'!$C148,(CB$6-1)*8+(CB$6-1)*1+1,8),AGS,2,FALSE)))</f>
        <v/>
      </c>
      <c r="CC144" s="232" t="str">
        <f>IF(MID('Tab. A1.4-WVG'!$C148,(CC$6-1)*8+(CC$6-1)*1+1,8)="","",CONCATENATE(MID('Tab. A1.4-WVG'!$C148,(CC$6-1)*8+(CC$6-1)*1+1,8),": ",VLOOKUP(MID('Tab. A1.4-WVG'!$C148,(CC$6-1)*8+(CC$6-1)*1+1,8),AGS,2,FALSE)))</f>
        <v/>
      </c>
      <c r="CD144" s="232" t="str">
        <f>IF(MID('Tab. A1.4-WVG'!$C148,(CD$6-1)*8+(CD$6-1)*1+1,8)="","",CONCATENATE(MID('Tab. A1.4-WVG'!$C148,(CD$6-1)*8+(CD$6-1)*1+1,8),": ",VLOOKUP(MID('Tab. A1.4-WVG'!$C148,(CD$6-1)*8+(CD$6-1)*1+1,8),AGS,2,FALSE)))</f>
        <v/>
      </c>
      <c r="CE144" s="232" t="str">
        <f>IF(MID('Tab. A1.4-WVG'!$C148,(CE$6-1)*8+(CE$6-1)*1+1,8)="","",CONCATENATE(MID('Tab. A1.4-WVG'!$C148,(CE$6-1)*8+(CE$6-1)*1+1,8),": ",VLOOKUP(MID('Tab. A1.4-WVG'!$C148,(CE$6-1)*8+(CE$6-1)*1+1,8),AGS,2,FALSE)))</f>
        <v/>
      </c>
      <c r="CF144" s="232" t="str">
        <f>IF(MID('Tab. A1.4-WVG'!$C148,(CF$6-1)*8+(CF$6-1)*1+1,8)="","",CONCATENATE(MID('Tab. A1.4-WVG'!$C148,(CF$6-1)*8+(CF$6-1)*1+1,8),": ",VLOOKUP(MID('Tab. A1.4-WVG'!$C148,(CF$6-1)*8+(CF$6-1)*1+1,8),AGS,2,FALSE)))</f>
        <v/>
      </c>
      <c r="CG144" s="232" t="str">
        <f>IF(MID('Tab. A1.4-WVG'!$C148,(CG$6-1)*8+(CG$6-1)*1+1,8)="","",CONCATENATE(MID('Tab. A1.4-WVG'!$C148,(CG$6-1)*8+(CG$6-1)*1+1,8),": ",VLOOKUP(MID('Tab. A1.4-WVG'!$C148,(CG$6-1)*8+(CG$6-1)*1+1,8),AGS,2,FALSE)))</f>
        <v/>
      </c>
      <c r="CH144" s="232" t="str">
        <f>IF(MID('Tab. A1.4-WVG'!$C148,(CH$6-1)*8+(CH$6-1)*1+1,8)="","",CONCATENATE(MID('Tab. A1.4-WVG'!$C148,(CH$6-1)*8+(CH$6-1)*1+1,8),": ",VLOOKUP(MID('Tab. A1.4-WVG'!$C148,(CH$6-1)*8+(CH$6-1)*1+1,8),AGS,2,FALSE)))</f>
        <v/>
      </c>
      <c r="CI144" s="232" t="str">
        <f>IF(MID('Tab. A1.4-WVG'!$C148,(CI$6-1)*8+(CI$6-1)*1+1,8)="","",CONCATENATE(MID('Tab. A1.4-WVG'!$C148,(CI$6-1)*8+(CI$6-1)*1+1,8),": ",VLOOKUP(MID('Tab. A1.4-WVG'!$C148,(CI$6-1)*8+(CI$6-1)*1+1,8),AGS,2,FALSE)))</f>
        <v/>
      </c>
      <c r="CJ144" s="232" t="str">
        <f>IF(MID('Tab. A1.4-WVG'!$C148,(CJ$6-1)*8+(CJ$6-1)*1+1,8)="","",CONCATENATE(MID('Tab. A1.4-WVG'!$C148,(CJ$6-1)*8+(CJ$6-1)*1+1,8),": ",VLOOKUP(MID('Tab. A1.4-WVG'!$C148,(CJ$6-1)*8+(CJ$6-1)*1+1,8),AGS,2,FALSE)))</f>
        <v/>
      </c>
      <c r="CK144" s="232" t="str">
        <f>IF(MID('Tab. A1.4-WVG'!$C148,(CK$6-1)*8+(CK$6-1)*1+1,8)="","",CONCATENATE(MID('Tab. A1.4-WVG'!$C148,(CK$6-1)*8+(CK$6-1)*1+1,8),": ",VLOOKUP(MID('Tab. A1.4-WVG'!$C148,(CK$6-1)*8+(CK$6-1)*1+1,8),AGS,2,FALSE)))</f>
        <v/>
      </c>
      <c r="CL144" s="232" t="str">
        <f>IF(MID('Tab. A1.4-WVG'!$C148,(CL$6-1)*8+(CL$6-1)*1+1,8)="","",CONCATENATE(MID('Tab. A1.4-WVG'!$C148,(CL$6-1)*8+(CL$6-1)*1+1,8),": ",VLOOKUP(MID('Tab. A1.4-WVG'!$C148,(CL$6-1)*8+(CL$6-1)*1+1,8),AGS,2,FALSE)))</f>
        <v/>
      </c>
      <c r="CM144" s="232" t="str">
        <f>IF(MID('Tab. A1.4-WVG'!$C148,(CM$6-1)*8+(CM$6-1)*1+1,8)="","",CONCATENATE(MID('Tab. A1.4-WVG'!$C148,(CM$6-1)*8+(CM$6-1)*1+1,8),": ",VLOOKUP(MID('Tab. A1.4-WVG'!$C148,(CM$6-1)*8+(CM$6-1)*1+1,8),AGS,2,FALSE)))</f>
        <v/>
      </c>
      <c r="CN144" s="232" t="str">
        <f>IF(MID('Tab. A1.4-WVG'!$C148,(CN$6-1)*8+(CN$6-1)*1+1,8)="","",CONCATENATE(MID('Tab. A1.4-WVG'!$C148,(CN$6-1)*8+(CN$6-1)*1+1,8),": ",VLOOKUP(MID('Tab. A1.4-WVG'!$C148,(CN$6-1)*8+(CN$6-1)*1+1,8),AGS,2,FALSE)))</f>
        <v/>
      </c>
      <c r="CO144" s="232" t="str">
        <f>IF(MID('Tab. A1.4-WVG'!$C148,(CO$6-1)*8+(CO$6-1)*1+1,8)="","",CONCATENATE(MID('Tab. A1.4-WVG'!$C148,(CO$6-1)*8+(CO$6-1)*1+1,8),": ",VLOOKUP(MID('Tab. A1.4-WVG'!$C148,(CO$6-1)*8+(CO$6-1)*1+1,8),AGS,2,FALSE)))</f>
        <v/>
      </c>
      <c r="CP144" s="232" t="str">
        <f>IF(MID('Tab. A1.4-WVG'!$C148,(CP$6-1)*8+(CP$6-1)*1+1,8)="","",CONCATENATE(MID('Tab. A1.4-WVG'!$C148,(CP$6-1)*8+(CP$6-1)*1+1,8),": ",VLOOKUP(MID('Tab. A1.4-WVG'!$C148,(CP$6-1)*8+(CP$6-1)*1+1,8),AGS,2,FALSE)))</f>
        <v/>
      </c>
      <c r="CQ144" s="232" t="str">
        <f>IF(MID('Tab. A1.4-WVG'!$C148,(CQ$6-1)*8+(CQ$6-1)*1+1,8)="","",CONCATENATE(MID('Tab. A1.4-WVG'!$C148,(CQ$6-1)*8+(CQ$6-1)*1+1,8),": ",VLOOKUP(MID('Tab. A1.4-WVG'!$C148,(CQ$6-1)*8+(CQ$6-1)*1+1,8),AGS,2,FALSE)))</f>
        <v/>
      </c>
      <c r="CR144" s="232" t="str">
        <f>IF(MID('Tab. A1.4-WVG'!$C148,(CR$6-1)*8+(CR$6-1)*1+1,8)="","",CONCATENATE(MID('Tab. A1.4-WVG'!$C148,(CR$6-1)*8+(CR$6-1)*1+1,8),": ",VLOOKUP(MID('Tab. A1.4-WVG'!$C148,(CR$6-1)*8+(CR$6-1)*1+1,8),AGS,2,FALSE)))</f>
        <v/>
      </c>
      <c r="CS144" s="232" t="str">
        <f>IF(MID('Tab. A1.4-WVG'!$C148,(CS$6-1)*8+(CS$6-1)*1+1,8)="","",CONCATENATE(MID('Tab. A1.4-WVG'!$C148,(CS$6-1)*8+(CS$6-1)*1+1,8),": ",VLOOKUP(MID('Tab. A1.4-WVG'!$C148,(CS$6-1)*8+(CS$6-1)*1+1,8),AGS,2,FALSE)))</f>
        <v/>
      </c>
      <c r="CT144" s="232" t="str">
        <f>IF(MID('Tab. A1.4-WVG'!$C148,(CT$6-1)*8+(CT$6-1)*1+1,8)="","",CONCATENATE(MID('Tab. A1.4-WVG'!$C148,(CT$6-1)*8+(CT$6-1)*1+1,8),": ",VLOOKUP(MID('Tab. A1.4-WVG'!$C148,(CT$6-1)*8+(CT$6-1)*1+1,8),AGS,2,FALSE)))</f>
        <v/>
      </c>
      <c r="CU144" s="232" t="str">
        <f>IF(MID('Tab. A1.4-WVG'!$C148,(CU$6-1)*8+(CU$6-1)*1+1,8)="","",CONCATENATE(MID('Tab. A1.4-WVG'!$C148,(CU$6-1)*8+(CU$6-1)*1+1,8),": ",VLOOKUP(MID('Tab. A1.4-WVG'!$C148,(CU$6-1)*8+(CU$6-1)*1+1,8),AGS,2,FALSE)))</f>
        <v/>
      </c>
      <c r="CV144" s="232" t="str">
        <f>IF(MID('Tab. A1.4-WVG'!$C148,(CV$6-1)*8+(CV$6-1)*1+1,8)="","",CONCATENATE(MID('Tab. A1.4-WVG'!$C148,(CV$6-1)*8+(CV$6-1)*1+1,8),": ",VLOOKUP(MID('Tab. A1.4-WVG'!$C148,(CV$6-1)*8+(CV$6-1)*1+1,8),AGS,2,FALSE)))</f>
        <v/>
      </c>
      <c r="CW144" s="232" t="str">
        <f>IF(MID('Tab. A1.4-WVG'!$C148,(CW$6-1)*8+(CW$6-1)*1+1,8)="","",CONCATENATE(MID('Tab. A1.4-WVG'!$C148,(CW$6-1)*8+(CW$6-1)*1+1,8),": ",VLOOKUP(MID('Tab. A1.4-WVG'!$C148,(CW$6-1)*8+(CW$6-1)*1+1,8),AGS,2,FALSE)))</f>
        <v/>
      </c>
      <c r="CX144" s="39">
        <f t="shared" si="2"/>
        <v>0</v>
      </c>
    </row>
    <row r="145" spans="1:102" ht="38.25" customHeight="1" x14ac:dyDescent="0.2">
      <c r="A145" s="231" t="str">
        <f>IF('Tab. A1.4-WVG'!A149="","",'Tab. A1.4-WVG'!A149)</f>
        <v/>
      </c>
      <c r="B145" s="232" t="str">
        <f>IF(MID('Tab. A1.4-WVG'!$C149,(B$6-1)*8+(B$6-1)*1+1,8)="","",CONCATENATE(MID('Tab. A1.4-WVG'!$C149,(B$6-1)*8+(B$6-1)*1+1,8),": ",VLOOKUP(MID('Tab. A1.4-WVG'!$C149,(B$6-1)*8+(B$6-1)*1+1,8),AGS,2,FALSE)))</f>
        <v/>
      </c>
      <c r="C145" s="232" t="str">
        <f>IF(MID('Tab. A1.4-WVG'!$C149,(C$6-1)*8+(C$6-1)*1+1,8)="","",CONCATENATE(MID('Tab. A1.4-WVG'!$C149,(C$6-1)*8+(C$6-1)*1+1,8),": ",VLOOKUP(MID('Tab. A1.4-WVG'!$C149,(C$6-1)*8+(C$6-1)*1+1,8),AGS,2,FALSE)))</f>
        <v/>
      </c>
      <c r="D145" s="232" t="str">
        <f>IF(MID('Tab. A1.4-WVG'!$C149,(D$6-1)*8+(D$6-1)*1+1,8)="","",CONCATENATE(MID('Tab. A1.4-WVG'!$C149,(D$6-1)*8+(D$6-1)*1+1,8),": ",VLOOKUP(MID('Tab. A1.4-WVG'!$C149,(D$6-1)*8+(D$6-1)*1+1,8),AGS,2,FALSE)))</f>
        <v/>
      </c>
      <c r="E145" s="232" t="str">
        <f>IF(MID('Tab. A1.4-WVG'!$C149,(E$6-1)*8+(E$6-1)*1+1,8)="","",CONCATENATE(MID('Tab. A1.4-WVG'!$C149,(E$6-1)*8+(E$6-1)*1+1,8),": ",VLOOKUP(MID('Tab. A1.4-WVG'!$C149,(E$6-1)*8+(E$6-1)*1+1,8),AGS,2,FALSE)))</f>
        <v/>
      </c>
      <c r="F145" s="232" t="str">
        <f>IF(MID('Tab. A1.4-WVG'!$C149,(F$6-1)*8+(F$6-1)*1+1,8)="","",CONCATENATE(MID('Tab. A1.4-WVG'!$C149,(F$6-1)*8+(F$6-1)*1+1,8),": ",VLOOKUP(MID('Tab. A1.4-WVG'!$C149,(F$6-1)*8+(F$6-1)*1+1,8),AGS,2,FALSE)))</f>
        <v/>
      </c>
      <c r="G145" s="232" t="str">
        <f>IF(MID('Tab. A1.4-WVG'!$C149,(G$6-1)*8+(G$6-1)*1+1,8)="","",CONCATENATE(MID('Tab. A1.4-WVG'!$C149,(G$6-1)*8+(G$6-1)*1+1,8),": ",VLOOKUP(MID('Tab. A1.4-WVG'!$C149,(G$6-1)*8+(G$6-1)*1+1,8),AGS,2,FALSE)))</f>
        <v/>
      </c>
      <c r="H145" s="232" t="str">
        <f>IF(MID('Tab. A1.4-WVG'!$C149,(H$6-1)*8+(H$6-1)*1+1,8)="","",CONCATENATE(MID('Tab. A1.4-WVG'!$C149,(H$6-1)*8+(H$6-1)*1+1,8),": ",VLOOKUP(MID('Tab. A1.4-WVG'!$C149,(H$6-1)*8+(H$6-1)*1+1,8),AGS,2,FALSE)))</f>
        <v/>
      </c>
      <c r="I145" s="232" t="str">
        <f>IF(MID('Tab. A1.4-WVG'!$C149,(I$6-1)*8+(I$6-1)*1+1,8)="","",CONCATENATE(MID('Tab. A1.4-WVG'!$C149,(I$6-1)*8+(I$6-1)*1+1,8),": ",VLOOKUP(MID('Tab. A1.4-WVG'!$C149,(I$6-1)*8+(I$6-1)*1+1,8),AGS,2,FALSE)))</f>
        <v/>
      </c>
      <c r="J145" s="232" t="str">
        <f>IF(MID('Tab. A1.4-WVG'!$C149,(J$6-1)*8+(J$6-1)*1+1,8)="","",CONCATENATE(MID('Tab. A1.4-WVG'!$C149,(J$6-1)*8+(J$6-1)*1+1,8),": ",VLOOKUP(MID('Tab. A1.4-WVG'!$C149,(J$6-1)*8+(J$6-1)*1+1,8),AGS,2,FALSE)))</f>
        <v/>
      </c>
      <c r="K145" s="232" t="str">
        <f>IF(MID('Tab. A1.4-WVG'!$C149,(K$6-1)*8+(K$6-1)*1+1,8)="","",CONCATENATE(MID('Tab. A1.4-WVG'!$C149,(K$6-1)*8+(K$6-1)*1+1,8),": ",VLOOKUP(MID('Tab. A1.4-WVG'!$C149,(K$6-1)*8+(K$6-1)*1+1,8),AGS,2,FALSE)))</f>
        <v/>
      </c>
      <c r="L145" s="232" t="str">
        <f>IF(MID('Tab. A1.4-WVG'!$C149,(L$6-1)*8+(L$6-1)*1+1,8)="","",CONCATENATE(MID('Tab. A1.4-WVG'!$C149,(L$6-1)*8+(L$6-1)*1+1,8),": ",VLOOKUP(MID('Tab. A1.4-WVG'!$C149,(L$6-1)*8+(L$6-1)*1+1,8),AGS,2,FALSE)))</f>
        <v/>
      </c>
      <c r="M145" s="232" t="str">
        <f>IF(MID('Tab. A1.4-WVG'!$C149,(M$6-1)*8+(M$6-1)*1+1,8)="","",CONCATENATE(MID('Tab. A1.4-WVG'!$C149,(M$6-1)*8+(M$6-1)*1+1,8),": ",VLOOKUP(MID('Tab. A1.4-WVG'!$C149,(M$6-1)*8+(M$6-1)*1+1,8),AGS,2,FALSE)))</f>
        <v/>
      </c>
      <c r="N145" s="232" t="str">
        <f>IF(MID('Tab. A1.4-WVG'!$C149,(N$6-1)*8+(N$6-1)*1+1,8)="","",CONCATENATE(MID('Tab. A1.4-WVG'!$C149,(N$6-1)*8+(N$6-1)*1+1,8),": ",VLOOKUP(MID('Tab. A1.4-WVG'!$C149,(N$6-1)*8+(N$6-1)*1+1,8),AGS,2,FALSE)))</f>
        <v/>
      </c>
      <c r="O145" s="232" t="str">
        <f>IF(MID('Tab. A1.4-WVG'!$C149,(O$6-1)*8+(O$6-1)*1+1,8)="","",CONCATENATE(MID('Tab. A1.4-WVG'!$C149,(O$6-1)*8+(O$6-1)*1+1,8),": ",VLOOKUP(MID('Tab. A1.4-WVG'!$C149,(O$6-1)*8+(O$6-1)*1+1,8),AGS,2,FALSE)))</f>
        <v/>
      </c>
      <c r="P145" s="232" t="str">
        <f>IF(MID('Tab. A1.4-WVG'!$C149,(P$6-1)*8+(P$6-1)*1+1,8)="","",CONCATENATE(MID('Tab. A1.4-WVG'!$C149,(P$6-1)*8+(P$6-1)*1+1,8),": ",VLOOKUP(MID('Tab. A1.4-WVG'!$C149,(P$6-1)*8+(P$6-1)*1+1,8),AGS,2,FALSE)))</f>
        <v/>
      </c>
      <c r="Q145" s="232" t="str">
        <f>IF(MID('Tab. A1.4-WVG'!$C149,(Q$6-1)*8+(Q$6-1)*1+1,8)="","",CONCATENATE(MID('Tab. A1.4-WVG'!$C149,(Q$6-1)*8+(Q$6-1)*1+1,8),": ",VLOOKUP(MID('Tab. A1.4-WVG'!$C149,(Q$6-1)*8+(Q$6-1)*1+1,8),AGS,2,FALSE)))</f>
        <v/>
      </c>
      <c r="R145" s="232" t="str">
        <f>IF(MID('Tab. A1.4-WVG'!$C149,(R$6-1)*8+(R$6-1)*1+1,8)="","",CONCATENATE(MID('Tab. A1.4-WVG'!$C149,(R$6-1)*8+(R$6-1)*1+1,8),": ",VLOOKUP(MID('Tab. A1.4-WVG'!$C149,(R$6-1)*8+(R$6-1)*1+1,8),AGS,2,FALSE)))</f>
        <v/>
      </c>
      <c r="S145" s="232" t="str">
        <f>IF(MID('Tab. A1.4-WVG'!$C149,(S$6-1)*8+(S$6-1)*1+1,8)="","",CONCATENATE(MID('Tab. A1.4-WVG'!$C149,(S$6-1)*8+(S$6-1)*1+1,8),": ",VLOOKUP(MID('Tab. A1.4-WVG'!$C149,(S$6-1)*8+(S$6-1)*1+1,8),AGS,2,FALSE)))</f>
        <v/>
      </c>
      <c r="T145" s="232" t="str">
        <f>IF(MID('Tab. A1.4-WVG'!$C149,(T$6-1)*8+(T$6-1)*1+1,8)="","",CONCATENATE(MID('Tab. A1.4-WVG'!$C149,(T$6-1)*8+(T$6-1)*1+1,8),": ",VLOOKUP(MID('Tab. A1.4-WVG'!$C149,(T$6-1)*8+(T$6-1)*1+1,8),AGS,2,FALSE)))</f>
        <v/>
      </c>
      <c r="U145" s="232" t="str">
        <f>IF(MID('Tab. A1.4-WVG'!$C149,(U$6-1)*8+(U$6-1)*1+1,8)="","",CONCATENATE(MID('Tab. A1.4-WVG'!$C149,(U$6-1)*8+(U$6-1)*1+1,8),": ",VLOOKUP(MID('Tab. A1.4-WVG'!$C149,(U$6-1)*8+(U$6-1)*1+1,8),AGS,2,FALSE)))</f>
        <v/>
      </c>
      <c r="V145" s="232" t="str">
        <f>IF(MID('Tab. A1.4-WVG'!$C149,(V$6-1)*8+(V$6-1)*1+1,8)="","",CONCATENATE(MID('Tab. A1.4-WVG'!$C149,(V$6-1)*8+(V$6-1)*1+1,8),": ",VLOOKUP(MID('Tab. A1.4-WVG'!$C149,(V$6-1)*8+(V$6-1)*1+1,8),AGS,2,FALSE)))</f>
        <v/>
      </c>
      <c r="W145" s="232" t="str">
        <f>IF(MID('Tab. A1.4-WVG'!$C149,(W$6-1)*8+(W$6-1)*1+1,8)="","",CONCATENATE(MID('Tab. A1.4-WVG'!$C149,(W$6-1)*8+(W$6-1)*1+1,8),": ",VLOOKUP(MID('Tab. A1.4-WVG'!$C149,(W$6-1)*8+(W$6-1)*1+1,8),AGS,2,FALSE)))</f>
        <v/>
      </c>
      <c r="X145" s="232" t="str">
        <f>IF(MID('Tab. A1.4-WVG'!$C149,(X$6-1)*8+(X$6-1)*1+1,8)="","",CONCATENATE(MID('Tab. A1.4-WVG'!$C149,(X$6-1)*8+(X$6-1)*1+1,8),": ",VLOOKUP(MID('Tab. A1.4-WVG'!$C149,(X$6-1)*8+(X$6-1)*1+1,8),AGS,2,FALSE)))</f>
        <v/>
      </c>
      <c r="Y145" s="232" t="str">
        <f>IF(MID('Tab. A1.4-WVG'!$C149,(Y$6-1)*8+(Y$6-1)*1+1,8)="","",CONCATENATE(MID('Tab. A1.4-WVG'!$C149,(Y$6-1)*8+(Y$6-1)*1+1,8),": ",VLOOKUP(MID('Tab. A1.4-WVG'!$C149,(Y$6-1)*8+(Y$6-1)*1+1,8),AGS,2,FALSE)))</f>
        <v/>
      </c>
      <c r="Z145" s="232" t="str">
        <f>IF(MID('Tab. A1.4-WVG'!$C149,(Z$6-1)*8+(Z$6-1)*1+1,8)="","",CONCATENATE(MID('Tab. A1.4-WVG'!$C149,(Z$6-1)*8+(Z$6-1)*1+1,8),": ",VLOOKUP(MID('Tab. A1.4-WVG'!$C149,(Z$6-1)*8+(Z$6-1)*1+1,8),AGS,2,FALSE)))</f>
        <v/>
      </c>
      <c r="AA145" s="232" t="str">
        <f>IF(MID('Tab. A1.4-WVG'!$C149,(AA$6-1)*8+(AA$6-1)*1+1,8)="","",CONCATENATE(MID('Tab. A1.4-WVG'!$C149,(AA$6-1)*8+(AA$6-1)*1+1,8),": ",VLOOKUP(MID('Tab. A1.4-WVG'!$C149,(AA$6-1)*8+(AA$6-1)*1+1,8),AGS,2,FALSE)))</f>
        <v/>
      </c>
      <c r="AB145" s="232" t="str">
        <f>IF(MID('Tab. A1.4-WVG'!$C149,(AB$6-1)*8+(AB$6-1)*1+1,8)="","",CONCATENATE(MID('Tab. A1.4-WVG'!$C149,(AB$6-1)*8+(AB$6-1)*1+1,8),": ",VLOOKUP(MID('Tab. A1.4-WVG'!$C149,(AB$6-1)*8+(AB$6-1)*1+1,8),AGS,2,FALSE)))</f>
        <v/>
      </c>
      <c r="AC145" s="232" t="str">
        <f>IF(MID('Tab. A1.4-WVG'!$C149,(AC$6-1)*8+(AC$6-1)*1+1,8)="","",CONCATENATE(MID('Tab. A1.4-WVG'!$C149,(AC$6-1)*8+(AC$6-1)*1+1,8),": ",VLOOKUP(MID('Tab. A1.4-WVG'!$C149,(AC$6-1)*8+(AC$6-1)*1+1,8),AGS,2,FALSE)))</f>
        <v/>
      </c>
      <c r="AD145" s="232" t="str">
        <f>IF(MID('Tab. A1.4-WVG'!$C149,(AD$6-1)*8+(AD$6-1)*1+1,8)="","",CONCATENATE(MID('Tab. A1.4-WVG'!$C149,(AD$6-1)*8+(AD$6-1)*1+1,8),": ",VLOOKUP(MID('Tab. A1.4-WVG'!$C149,(AD$6-1)*8+(AD$6-1)*1+1,8),AGS,2,FALSE)))</f>
        <v/>
      </c>
      <c r="AE145" s="232" t="str">
        <f>IF(MID('Tab. A1.4-WVG'!$C149,(AE$6-1)*8+(AE$6-1)*1+1,8)="","",CONCATENATE(MID('Tab. A1.4-WVG'!$C149,(AE$6-1)*8+(AE$6-1)*1+1,8),": ",VLOOKUP(MID('Tab. A1.4-WVG'!$C149,(AE$6-1)*8+(AE$6-1)*1+1,8),AGS,2,FALSE)))</f>
        <v/>
      </c>
      <c r="AF145" s="232" t="str">
        <f>IF(MID('Tab. A1.4-WVG'!$C149,(AF$6-1)*8+(AF$6-1)*1+1,8)="","",CONCATENATE(MID('Tab. A1.4-WVG'!$C149,(AF$6-1)*8+(AF$6-1)*1+1,8),": ",VLOOKUP(MID('Tab. A1.4-WVG'!$C149,(AF$6-1)*8+(AF$6-1)*1+1,8),AGS,2,FALSE)))</f>
        <v/>
      </c>
      <c r="AG145" s="232" t="str">
        <f>IF(MID('Tab. A1.4-WVG'!$C149,(AG$6-1)*8+(AG$6-1)*1+1,8)="","",CONCATENATE(MID('Tab. A1.4-WVG'!$C149,(AG$6-1)*8+(AG$6-1)*1+1,8),": ",VLOOKUP(MID('Tab. A1.4-WVG'!$C149,(AG$6-1)*8+(AG$6-1)*1+1,8),AGS,2,FALSE)))</f>
        <v/>
      </c>
      <c r="AH145" s="232" t="str">
        <f>IF(MID('Tab. A1.4-WVG'!$C149,(AH$6-1)*8+(AH$6-1)*1+1,8)="","",CONCATENATE(MID('Tab. A1.4-WVG'!$C149,(AH$6-1)*8+(AH$6-1)*1+1,8),": ",VLOOKUP(MID('Tab. A1.4-WVG'!$C149,(AH$6-1)*8+(AH$6-1)*1+1,8),AGS,2,FALSE)))</f>
        <v/>
      </c>
      <c r="AI145" s="232" t="str">
        <f>IF(MID('Tab. A1.4-WVG'!$C149,(AI$6-1)*8+(AI$6-1)*1+1,8)="","",CONCATENATE(MID('Tab. A1.4-WVG'!$C149,(AI$6-1)*8+(AI$6-1)*1+1,8),": ",VLOOKUP(MID('Tab. A1.4-WVG'!$C149,(AI$6-1)*8+(AI$6-1)*1+1,8),AGS,2,FALSE)))</f>
        <v/>
      </c>
      <c r="AJ145" s="232" t="str">
        <f>IF(MID('Tab. A1.4-WVG'!$C149,(AJ$6-1)*8+(AJ$6-1)*1+1,8)="","",CONCATENATE(MID('Tab. A1.4-WVG'!$C149,(AJ$6-1)*8+(AJ$6-1)*1+1,8),": ",VLOOKUP(MID('Tab. A1.4-WVG'!$C149,(AJ$6-1)*8+(AJ$6-1)*1+1,8),AGS,2,FALSE)))</f>
        <v/>
      </c>
      <c r="AK145" s="232" t="str">
        <f>IF(MID('Tab. A1.4-WVG'!$C149,(AK$6-1)*8+(AK$6-1)*1+1,8)="","",CONCATENATE(MID('Tab. A1.4-WVG'!$C149,(AK$6-1)*8+(AK$6-1)*1+1,8),": ",VLOOKUP(MID('Tab. A1.4-WVG'!$C149,(AK$6-1)*8+(AK$6-1)*1+1,8),AGS,2,FALSE)))</f>
        <v/>
      </c>
      <c r="AL145" s="232" t="str">
        <f>IF(MID('Tab. A1.4-WVG'!$C149,(AL$6-1)*8+(AL$6-1)*1+1,8)="","",CONCATENATE(MID('Tab. A1.4-WVG'!$C149,(AL$6-1)*8+(AL$6-1)*1+1,8),": ",VLOOKUP(MID('Tab. A1.4-WVG'!$C149,(AL$6-1)*8+(AL$6-1)*1+1,8),AGS,2,FALSE)))</f>
        <v/>
      </c>
      <c r="AM145" s="232" t="str">
        <f>IF(MID('Tab. A1.4-WVG'!$C149,(AM$6-1)*8+(AM$6-1)*1+1,8)="","",CONCATENATE(MID('Tab. A1.4-WVG'!$C149,(AM$6-1)*8+(AM$6-1)*1+1,8),": ",VLOOKUP(MID('Tab. A1.4-WVG'!$C149,(AM$6-1)*8+(AM$6-1)*1+1,8),AGS,2,FALSE)))</f>
        <v/>
      </c>
      <c r="AN145" s="232" t="str">
        <f>IF(MID('Tab. A1.4-WVG'!$C149,(AN$6-1)*8+(AN$6-1)*1+1,8)="","",CONCATENATE(MID('Tab. A1.4-WVG'!$C149,(AN$6-1)*8+(AN$6-1)*1+1,8),": ",VLOOKUP(MID('Tab. A1.4-WVG'!$C149,(AN$6-1)*8+(AN$6-1)*1+1,8),AGS,2,FALSE)))</f>
        <v/>
      </c>
      <c r="AO145" s="232" t="str">
        <f>IF(MID('Tab. A1.4-WVG'!$C149,(AO$6-1)*8+(AO$6-1)*1+1,8)="","",CONCATENATE(MID('Tab. A1.4-WVG'!$C149,(AO$6-1)*8+(AO$6-1)*1+1,8),": ",VLOOKUP(MID('Tab. A1.4-WVG'!$C149,(AO$6-1)*8+(AO$6-1)*1+1,8),AGS,2,FALSE)))</f>
        <v/>
      </c>
      <c r="AP145" s="232" t="str">
        <f>IF(MID('Tab. A1.4-WVG'!$C149,(AP$6-1)*8+(AP$6-1)*1+1,8)="","",CONCATENATE(MID('Tab. A1.4-WVG'!$C149,(AP$6-1)*8+(AP$6-1)*1+1,8),": ",VLOOKUP(MID('Tab. A1.4-WVG'!$C149,(AP$6-1)*8+(AP$6-1)*1+1,8),AGS,2,FALSE)))</f>
        <v/>
      </c>
      <c r="AQ145" s="232" t="str">
        <f>IF(MID('Tab. A1.4-WVG'!$C149,(AQ$6-1)*8+(AQ$6-1)*1+1,8)="","",CONCATENATE(MID('Tab. A1.4-WVG'!$C149,(AQ$6-1)*8+(AQ$6-1)*1+1,8),": ",VLOOKUP(MID('Tab. A1.4-WVG'!$C149,(AQ$6-1)*8+(AQ$6-1)*1+1,8),AGS,2,FALSE)))</f>
        <v/>
      </c>
      <c r="AR145" s="232" t="str">
        <f>IF(MID('Tab. A1.4-WVG'!$C149,(AR$6-1)*8+(AR$6-1)*1+1,8)="","",CONCATENATE(MID('Tab. A1.4-WVG'!$C149,(AR$6-1)*8+(AR$6-1)*1+1,8),": ",VLOOKUP(MID('Tab. A1.4-WVG'!$C149,(AR$6-1)*8+(AR$6-1)*1+1,8),AGS,2,FALSE)))</f>
        <v/>
      </c>
      <c r="AS145" s="232" t="str">
        <f>IF(MID('Tab. A1.4-WVG'!$C149,(AS$6-1)*8+(AS$6-1)*1+1,8)="","",CONCATENATE(MID('Tab. A1.4-WVG'!$C149,(AS$6-1)*8+(AS$6-1)*1+1,8),": ",VLOOKUP(MID('Tab. A1.4-WVG'!$C149,(AS$6-1)*8+(AS$6-1)*1+1,8),AGS,2,FALSE)))</f>
        <v/>
      </c>
      <c r="AT145" s="232" t="str">
        <f>IF(MID('Tab. A1.4-WVG'!$C149,(AT$6-1)*8+(AT$6-1)*1+1,8)="","",CONCATENATE(MID('Tab. A1.4-WVG'!$C149,(AT$6-1)*8+(AT$6-1)*1+1,8),": ",VLOOKUP(MID('Tab. A1.4-WVG'!$C149,(AT$6-1)*8+(AT$6-1)*1+1,8),AGS,2,FALSE)))</f>
        <v/>
      </c>
      <c r="AU145" s="232" t="str">
        <f>IF(MID('Tab. A1.4-WVG'!$C149,(AU$6-1)*8+(AU$6-1)*1+1,8)="","",CONCATENATE(MID('Tab. A1.4-WVG'!$C149,(AU$6-1)*8+(AU$6-1)*1+1,8),": ",VLOOKUP(MID('Tab. A1.4-WVG'!$C149,(AU$6-1)*8+(AU$6-1)*1+1,8),AGS,2,FALSE)))</f>
        <v/>
      </c>
      <c r="AV145" s="232" t="str">
        <f>IF(MID('Tab. A1.4-WVG'!$C149,(AV$6-1)*8+(AV$6-1)*1+1,8)="","",CONCATENATE(MID('Tab. A1.4-WVG'!$C149,(AV$6-1)*8+(AV$6-1)*1+1,8),": ",VLOOKUP(MID('Tab. A1.4-WVG'!$C149,(AV$6-1)*8+(AV$6-1)*1+1,8),AGS,2,FALSE)))</f>
        <v/>
      </c>
      <c r="AW145" s="232" t="str">
        <f>IF(MID('Tab. A1.4-WVG'!$C149,(AW$6-1)*8+(AW$6-1)*1+1,8)="","",CONCATENATE(MID('Tab. A1.4-WVG'!$C149,(AW$6-1)*8+(AW$6-1)*1+1,8),": ",VLOOKUP(MID('Tab. A1.4-WVG'!$C149,(AW$6-1)*8+(AW$6-1)*1+1,8),AGS,2,FALSE)))</f>
        <v/>
      </c>
      <c r="AX145" s="232" t="str">
        <f>IF(MID('Tab. A1.4-WVG'!$C149,(AX$6-1)*8+(AX$6-1)*1+1,8)="","",CONCATENATE(MID('Tab. A1.4-WVG'!$C149,(AX$6-1)*8+(AX$6-1)*1+1,8),": ",VLOOKUP(MID('Tab. A1.4-WVG'!$C149,(AX$6-1)*8+(AX$6-1)*1+1,8),AGS,2,FALSE)))</f>
        <v/>
      </c>
      <c r="AY145" s="232" t="str">
        <f>IF(MID('Tab. A1.4-WVG'!$C149,(AY$6-1)*8+(AY$6-1)*1+1,8)="","",CONCATENATE(MID('Tab. A1.4-WVG'!$C149,(AY$6-1)*8+(AY$6-1)*1+1,8),": ",VLOOKUP(MID('Tab. A1.4-WVG'!$C149,(AY$6-1)*8+(AY$6-1)*1+1,8),AGS,2,FALSE)))</f>
        <v/>
      </c>
      <c r="AZ145" s="232" t="str">
        <f>IF(MID('Tab. A1.4-WVG'!$C149,(AZ$6-1)*8+(AZ$6-1)*1+1,8)="","",CONCATENATE(MID('Tab. A1.4-WVG'!$C149,(AZ$6-1)*8+(AZ$6-1)*1+1,8),": ",VLOOKUP(MID('Tab. A1.4-WVG'!$C149,(AZ$6-1)*8+(AZ$6-1)*1+1,8),AGS,2,FALSE)))</f>
        <v/>
      </c>
      <c r="BA145" s="232" t="str">
        <f>IF(MID('Tab. A1.4-WVG'!$C149,(BA$6-1)*8+(BA$6-1)*1+1,8)="","",CONCATENATE(MID('Tab. A1.4-WVG'!$C149,(BA$6-1)*8+(BA$6-1)*1+1,8),": ",VLOOKUP(MID('Tab. A1.4-WVG'!$C149,(BA$6-1)*8+(BA$6-1)*1+1,8),AGS,2,FALSE)))</f>
        <v/>
      </c>
      <c r="BB145" s="232" t="str">
        <f>IF(MID('Tab. A1.4-WVG'!$C149,(BB$6-1)*8+(BB$6-1)*1+1,8)="","",CONCATENATE(MID('Tab. A1.4-WVG'!$C149,(BB$6-1)*8+(BB$6-1)*1+1,8),": ",VLOOKUP(MID('Tab. A1.4-WVG'!$C149,(BB$6-1)*8+(BB$6-1)*1+1,8),AGS,2,FALSE)))</f>
        <v/>
      </c>
      <c r="BC145" s="232" t="str">
        <f>IF(MID('Tab. A1.4-WVG'!$C149,(BC$6-1)*8+(BC$6-1)*1+1,8)="","",CONCATENATE(MID('Tab. A1.4-WVG'!$C149,(BC$6-1)*8+(BC$6-1)*1+1,8),": ",VLOOKUP(MID('Tab. A1.4-WVG'!$C149,(BC$6-1)*8+(BC$6-1)*1+1,8),AGS,2,FALSE)))</f>
        <v/>
      </c>
      <c r="BD145" s="232" t="str">
        <f>IF(MID('Tab. A1.4-WVG'!$C149,(BD$6-1)*8+(BD$6-1)*1+1,8)="","",CONCATENATE(MID('Tab. A1.4-WVG'!$C149,(BD$6-1)*8+(BD$6-1)*1+1,8),": ",VLOOKUP(MID('Tab. A1.4-WVG'!$C149,(BD$6-1)*8+(BD$6-1)*1+1,8),AGS,2,FALSE)))</f>
        <v/>
      </c>
      <c r="BE145" s="232" t="str">
        <f>IF(MID('Tab. A1.4-WVG'!$C149,(BE$6-1)*8+(BE$6-1)*1+1,8)="","",CONCATENATE(MID('Tab. A1.4-WVG'!$C149,(BE$6-1)*8+(BE$6-1)*1+1,8),": ",VLOOKUP(MID('Tab. A1.4-WVG'!$C149,(BE$6-1)*8+(BE$6-1)*1+1,8),AGS,2,FALSE)))</f>
        <v/>
      </c>
      <c r="BF145" s="232" t="str">
        <f>IF(MID('Tab. A1.4-WVG'!$C149,(BF$6-1)*8+(BF$6-1)*1+1,8)="","",CONCATENATE(MID('Tab. A1.4-WVG'!$C149,(BF$6-1)*8+(BF$6-1)*1+1,8),": ",VLOOKUP(MID('Tab. A1.4-WVG'!$C149,(BF$6-1)*8+(BF$6-1)*1+1,8),AGS,2,FALSE)))</f>
        <v/>
      </c>
      <c r="BG145" s="232" t="str">
        <f>IF(MID('Tab. A1.4-WVG'!$C149,(BG$6-1)*8+(BG$6-1)*1+1,8)="","",CONCATENATE(MID('Tab. A1.4-WVG'!$C149,(BG$6-1)*8+(BG$6-1)*1+1,8),": ",VLOOKUP(MID('Tab. A1.4-WVG'!$C149,(BG$6-1)*8+(BG$6-1)*1+1,8),AGS,2,FALSE)))</f>
        <v/>
      </c>
      <c r="BH145" s="232" t="str">
        <f>IF(MID('Tab. A1.4-WVG'!$C149,(BH$6-1)*8+(BH$6-1)*1+1,8)="","",CONCATENATE(MID('Tab. A1.4-WVG'!$C149,(BH$6-1)*8+(BH$6-1)*1+1,8),": ",VLOOKUP(MID('Tab. A1.4-WVG'!$C149,(BH$6-1)*8+(BH$6-1)*1+1,8),AGS,2,FALSE)))</f>
        <v/>
      </c>
      <c r="BI145" s="232" t="str">
        <f>IF(MID('Tab. A1.4-WVG'!$C149,(BI$6-1)*8+(BI$6-1)*1+1,8)="","",CONCATENATE(MID('Tab. A1.4-WVG'!$C149,(BI$6-1)*8+(BI$6-1)*1+1,8),": ",VLOOKUP(MID('Tab. A1.4-WVG'!$C149,(BI$6-1)*8+(BI$6-1)*1+1,8),AGS,2,FALSE)))</f>
        <v/>
      </c>
      <c r="BJ145" s="232" t="str">
        <f>IF(MID('Tab. A1.4-WVG'!$C149,(BJ$6-1)*8+(BJ$6-1)*1+1,8)="","",CONCATENATE(MID('Tab. A1.4-WVG'!$C149,(BJ$6-1)*8+(BJ$6-1)*1+1,8),": ",VLOOKUP(MID('Tab. A1.4-WVG'!$C149,(BJ$6-1)*8+(BJ$6-1)*1+1,8),AGS,2,FALSE)))</f>
        <v/>
      </c>
      <c r="BK145" s="232" t="str">
        <f>IF(MID('Tab. A1.4-WVG'!$C149,(BK$6-1)*8+(BK$6-1)*1+1,8)="","",CONCATENATE(MID('Tab. A1.4-WVG'!$C149,(BK$6-1)*8+(BK$6-1)*1+1,8),": ",VLOOKUP(MID('Tab. A1.4-WVG'!$C149,(BK$6-1)*8+(BK$6-1)*1+1,8),AGS,2,FALSE)))</f>
        <v/>
      </c>
      <c r="BL145" s="232" t="str">
        <f>IF(MID('Tab. A1.4-WVG'!$C149,(BL$6-1)*8+(BL$6-1)*1+1,8)="","",CONCATENATE(MID('Tab. A1.4-WVG'!$C149,(BL$6-1)*8+(BL$6-1)*1+1,8),": ",VLOOKUP(MID('Tab. A1.4-WVG'!$C149,(BL$6-1)*8+(BL$6-1)*1+1,8),AGS,2,FALSE)))</f>
        <v/>
      </c>
      <c r="BM145" s="232" t="str">
        <f>IF(MID('Tab. A1.4-WVG'!$C149,(BM$6-1)*8+(BM$6-1)*1+1,8)="","",CONCATENATE(MID('Tab. A1.4-WVG'!$C149,(BM$6-1)*8+(BM$6-1)*1+1,8),": ",VLOOKUP(MID('Tab. A1.4-WVG'!$C149,(BM$6-1)*8+(BM$6-1)*1+1,8),AGS,2,FALSE)))</f>
        <v/>
      </c>
      <c r="BN145" s="232" t="str">
        <f>IF(MID('Tab. A1.4-WVG'!$C149,(BN$6-1)*8+(BN$6-1)*1+1,8)="","",CONCATENATE(MID('Tab. A1.4-WVG'!$C149,(BN$6-1)*8+(BN$6-1)*1+1,8),": ",VLOOKUP(MID('Tab. A1.4-WVG'!$C149,(BN$6-1)*8+(BN$6-1)*1+1,8),AGS,2,FALSE)))</f>
        <v/>
      </c>
      <c r="BO145" s="232" t="str">
        <f>IF(MID('Tab. A1.4-WVG'!$C149,(BO$6-1)*8+(BO$6-1)*1+1,8)="","",CONCATENATE(MID('Tab. A1.4-WVG'!$C149,(BO$6-1)*8+(BO$6-1)*1+1,8),": ",VLOOKUP(MID('Tab. A1.4-WVG'!$C149,(BO$6-1)*8+(BO$6-1)*1+1,8),AGS,2,FALSE)))</f>
        <v/>
      </c>
      <c r="BP145" s="232" t="str">
        <f>IF(MID('Tab. A1.4-WVG'!$C149,(BP$6-1)*8+(BP$6-1)*1+1,8)="","",CONCATENATE(MID('Tab. A1.4-WVG'!$C149,(BP$6-1)*8+(BP$6-1)*1+1,8),": ",VLOOKUP(MID('Tab. A1.4-WVG'!$C149,(BP$6-1)*8+(BP$6-1)*1+1,8),AGS,2,FALSE)))</f>
        <v/>
      </c>
      <c r="BQ145" s="232" t="str">
        <f>IF(MID('Tab. A1.4-WVG'!$C149,(BQ$6-1)*8+(BQ$6-1)*1+1,8)="","",CONCATENATE(MID('Tab. A1.4-WVG'!$C149,(BQ$6-1)*8+(BQ$6-1)*1+1,8),": ",VLOOKUP(MID('Tab. A1.4-WVG'!$C149,(BQ$6-1)*8+(BQ$6-1)*1+1,8),AGS,2,FALSE)))</f>
        <v/>
      </c>
      <c r="BR145" s="232" t="str">
        <f>IF(MID('Tab. A1.4-WVG'!$C149,(BR$6-1)*8+(BR$6-1)*1+1,8)="","",CONCATENATE(MID('Tab. A1.4-WVG'!$C149,(BR$6-1)*8+(BR$6-1)*1+1,8),": ",VLOOKUP(MID('Tab. A1.4-WVG'!$C149,(BR$6-1)*8+(BR$6-1)*1+1,8),AGS,2,FALSE)))</f>
        <v/>
      </c>
      <c r="BS145" s="232" t="str">
        <f>IF(MID('Tab. A1.4-WVG'!$C149,(BS$6-1)*8+(BS$6-1)*1+1,8)="","",CONCATENATE(MID('Tab. A1.4-WVG'!$C149,(BS$6-1)*8+(BS$6-1)*1+1,8),": ",VLOOKUP(MID('Tab. A1.4-WVG'!$C149,(BS$6-1)*8+(BS$6-1)*1+1,8),AGS,2,FALSE)))</f>
        <v/>
      </c>
      <c r="BT145" s="232" t="str">
        <f>IF(MID('Tab. A1.4-WVG'!$C149,(BT$6-1)*8+(BT$6-1)*1+1,8)="","",CONCATENATE(MID('Tab. A1.4-WVG'!$C149,(BT$6-1)*8+(BT$6-1)*1+1,8),": ",VLOOKUP(MID('Tab. A1.4-WVG'!$C149,(BT$6-1)*8+(BT$6-1)*1+1,8),AGS,2,FALSE)))</f>
        <v/>
      </c>
      <c r="BU145" s="232" t="str">
        <f>IF(MID('Tab. A1.4-WVG'!$C149,(BU$6-1)*8+(BU$6-1)*1+1,8)="","",CONCATENATE(MID('Tab. A1.4-WVG'!$C149,(BU$6-1)*8+(BU$6-1)*1+1,8),": ",VLOOKUP(MID('Tab. A1.4-WVG'!$C149,(BU$6-1)*8+(BU$6-1)*1+1,8),AGS,2,FALSE)))</f>
        <v/>
      </c>
      <c r="BV145" s="232" t="str">
        <f>IF(MID('Tab. A1.4-WVG'!$C149,(BV$6-1)*8+(BV$6-1)*1+1,8)="","",CONCATENATE(MID('Tab. A1.4-WVG'!$C149,(BV$6-1)*8+(BV$6-1)*1+1,8),": ",VLOOKUP(MID('Tab. A1.4-WVG'!$C149,(BV$6-1)*8+(BV$6-1)*1+1,8),AGS,2,FALSE)))</f>
        <v/>
      </c>
      <c r="BW145" s="232" t="str">
        <f>IF(MID('Tab. A1.4-WVG'!$C149,(BW$6-1)*8+(BW$6-1)*1+1,8)="","",CONCATENATE(MID('Tab. A1.4-WVG'!$C149,(BW$6-1)*8+(BW$6-1)*1+1,8),": ",VLOOKUP(MID('Tab. A1.4-WVG'!$C149,(BW$6-1)*8+(BW$6-1)*1+1,8),AGS,2,FALSE)))</f>
        <v/>
      </c>
      <c r="BX145" s="232" t="str">
        <f>IF(MID('Tab. A1.4-WVG'!$C149,(BX$6-1)*8+(BX$6-1)*1+1,8)="","",CONCATENATE(MID('Tab. A1.4-WVG'!$C149,(BX$6-1)*8+(BX$6-1)*1+1,8),": ",VLOOKUP(MID('Tab. A1.4-WVG'!$C149,(BX$6-1)*8+(BX$6-1)*1+1,8),AGS,2,FALSE)))</f>
        <v/>
      </c>
      <c r="BY145" s="232" t="str">
        <f>IF(MID('Tab. A1.4-WVG'!$C149,(BY$6-1)*8+(BY$6-1)*1+1,8)="","",CONCATENATE(MID('Tab. A1.4-WVG'!$C149,(BY$6-1)*8+(BY$6-1)*1+1,8),": ",VLOOKUP(MID('Tab. A1.4-WVG'!$C149,(BY$6-1)*8+(BY$6-1)*1+1,8),AGS,2,FALSE)))</f>
        <v/>
      </c>
      <c r="BZ145" s="232" t="str">
        <f>IF(MID('Tab. A1.4-WVG'!$C149,(BZ$6-1)*8+(BZ$6-1)*1+1,8)="","",CONCATENATE(MID('Tab. A1.4-WVG'!$C149,(BZ$6-1)*8+(BZ$6-1)*1+1,8),": ",VLOOKUP(MID('Tab. A1.4-WVG'!$C149,(BZ$6-1)*8+(BZ$6-1)*1+1,8),AGS,2,FALSE)))</f>
        <v/>
      </c>
      <c r="CA145" s="232" t="str">
        <f>IF(MID('Tab. A1.4-WVG'!$C149,(CA$6-1)*8+(CA$6-1)*1+1,8)="","",CONCATENATE(MID('Tab. A1.4-WVG'!$C149,(CA$6-1)*8+(CA$6-1)*1+1,8),": ",VLOOKUP(MID('Tab. A1.4-WVG'!$C149,(CA$6-1)*8+(CA$6-1)*1+1,8),AGS,2,FALSE)))</f>
        <v/>
      </c>
      <c r="CB145" s="232" t="str">
        <f>IF(MID('Tab. A1.4-WVG'!$C149,(CB$6-1)*8+(CB$6-1)*1+1,8)="","",CONCATENATE(MID('Tab. A1.4-WVG'!$C149,(CB$6-1)*8+(CB$6-1)*1+1,8),": ",VLOOKUP(MID('Tab. A1.4-WVG'!$C149,(CB$6-1)*8+(CB$6-1)*1+1,8),AGS,2,FALSE)))</f>
        <v/>
      </c>
      <c r="CC145" s="232" t="str">
        <f>IF(MID('Tab. A1.4-WVG'!$C149,(CC$6-1)*8+(CC$6-1)*1+1,8)="","",CONCATENATE(MID('Tab. A1.4-WVG'!$C149,(CC$6-1)*8+(CC$6-1)*1+1,8),": ",VLOOKUP(MID('Tab. A1.4-WVG'!$C149,(CC$6-1)*8+(CC$6-1)*1+1,8),AGS,2,FALSE)))</f>
        <v/>
      </c>
      <c r="CD145" s="232" t="str">
        <f>IF(MID('Tab. A1.4-WVG'!$C149,(CD$6-1)*8+(CD$6-1)*1+1,8)="","",CONCATENATE(MID('Tab. A1.4-WVG'!$C149,(CD$6-1)*8+(CD$6-1)*1+1,8),": ",VLOOKUP(MID('Tab. A1.4-WVG'!$C149,(CD$6-1)*8+(CD$6-1)*1+1,8),AGS,2,FALSE)))</f>
        <v/>
      </c>
      <c r="CE145" s="232" t="str">
        <f>IF(MID('Tab. A1.4-WVG'!$C149,(CE$6-1)*8+(CE$6-1)*1+1,8)="","",CONCATENATE(MID('Tab. A1.4-WVG'!$C149,(CE$6-1)*8+(CE$6-1)*1+1,8),": ",VLOOKUP(MID('Tab. A1.4-WVG'!$C149,(CE$6-1)*8+(CE$6-1)*1+1,8),AGS,2,FALSE)))</f>
        <v/>
      </c>
      <c r="CF145" s="232" t="str">
        <f>IF(MID('Tab. A1.4-WVG'!$C149,(CF$6-1)*8+(CF$6-1)*1+1,8)="","",CONCATENATE(MID('Tab. A1.4-WVG'!$C149,(CF$6-1)*8+(CF$6-1)*1+1,8),": ",VLOOKUP(MID('Tab. A1.4-WVG'!$C149,(CF$6-1)*8+(CF$6-1)*1+1,8),AGS,2,FALSE)))</f>
        <v/>
      </c>
      <c r="CG145" s="232" t="str">
        <f>IF(MID('Tab. A1.4-WVG'!$C149,(CG$6-1)*8+(CG$6-1)*1+1,8)="","",CONCATENATE(MID('Tab. A1.4-WVG'!$C149,(CG$6-1)*8+(CG$6-1)*1+1,8),": ",VLOOKUP(MID('Tab. A1.4-WVG'!$C149,(CG$6-1)*8+(CG$6-1)*1+1,8),AGS,2,FALSE)))</f>
        <v/>
      </c>
      <c r="CH145" s="232" t="str">
        <f>IF(MID('Tab. A1.4-WVG'!$C149,(CH$6-1)*8+(CH$6-1)*1+1,8)="","",CONCATENATE(MID('Tab. A1.4-WVG'!$C149,(CH$6-1)*8+(CH$6-1)*1+1,8),": ",VLOOKUP(MID('Tab. A1.4-WVG'!$C149,(CH$6-1)*8+(CH$6-1)*1+1,8),AGS,2,FALSE)))</f>
        <v/>
      </c>
      <c r="CI145" s="232" t="str">
        <f>IF(MID('Tab. A1.4-WVG'!$C149,(CI$6-1)*8+(CI$6-1)*1+1,8)="","",CONCATENATE(MID('Tab. A1.4-WVG'!$C149,(CI$6-1)*8+(CI$6-1)*1+1,8),": ",VLOOKUP(MID('Tab. A1.4-WVG'!$C149,(CI$6-1)*8+(CI$6-1)*1+1,8),AGS,2,FALSE)))</f>
        <v/>
      </c>
      <c r="CJ145" s="232" t="str">
        <f>IF(MID('Tab. A1.4-WVG'!$C149,(CJ$6-1)*8+(CJ$6-1)*1+1,8)="","",CONCATENATE(MID('Tab. A1.4-WVG'!$C149,(CJ$6-1)*8+(CJ$6-1)*1+1,8),": ",VLOOKUP(MID('Tab. A1.4-WVG'!$C149,(CJ$6-1)*8+(CJ$6-1)*1+1,8),AGS,2,FALSE)))</f>
        <v/>
      </c>
      <c r="CK145" s="232" t="str">
        <f>IF(MID('Tab. A1.4-WVG'!$C149,(CK$6-1)*8+(CK$6-1)*1+1,8)="","",CONCATENATE(MID('Tab. A1.4-WVG'!$C149,(CK$6-1)*8+(CK$6-1)*1+1,8),": ",VLOOKUP(MID('Tab. A1.4-WVG'!$C149,(CK$6-1)*8+(CK$6-1)*1+1,8),AGS,2,FALSE)))</f>
        <v/>
      </c>
      <c r="CL145" s="232" t="str">
        <f>IF(MID('Tab. A1.4-WVG'!$C149,(CL$6-1)*8+(CL$6-1)*1+1,8)="","",CONCATENATE(MID('Tab. A1.4-WVG'!$C149,(CL$6-1)*8+(CL$6-1)*1+1,8),": ",VLOOKUP(MID('Tab. A1.4-WVG'!$C149,(CL$6-1)*8+(CL$6-1)*1+1,8),AGS,2,FALSE)))</f>
        <v/>
      </c>
      <c r="CM145" s="232" t="str">
        <f>IF(MID('Tab. A1.4-WVG'!$C149,(CM$6-1)*8+(CM$6-1)*1+1,8)="","",CONCATENATE(MID('Tab. A1.4-WVG'!$C149,(CM$6-1)*8+(CM$6-1)*1+1,8),": ",VLOOKUP(MID('Tab. A1.4-WVG'!$C149,(CM$6-1)*8+(CM$6-1)*1+1,8),AGS,2,FALSE)))</f>
        <v/>
      </c>
      <c r="CN145" s="232" t="str">
        <f>IF(MID('Tab. A1.4-WVG'!$C149,(CN$6-1)*8+(CN$6-1)*1+1,8)="","",CONCATENATE(MID('Tab. A1.4-WVG'!$C149,(CN$6-1)*8+(CN$6-1)*1+1,8),": ",VLOOKUP(MID('Tab. A1.4-WVG'!$C149,(CN$6-1)*8+(CN$6-1)*1+1,8),AGS,2,FALSE)))</f>
        <v/>
      </c>
      <c r="CO145" s="232" t="str">
        <f>IF(MID('Tab. A1.4-WVG'!$C149,(CO$6-1)*8+(CO$6-1)*1+1,8)="","",CONCATENATE(MID('Tab. A1.4-WVG'!$C149,(CO$6-1)*8+(CO$6-1)*1+1,8),": ",VLOOKUP(MID('Tab. A1.4-WVG'!$C149,(CO$6-1)*8+(CO$6-1)*1+1,8),AGS,2,FALSE)))</f>
        <v/>
      </c>
      <c r="CP145" s="232" t="str">
        <f>IF(MID('Tab. A1.4-WVG'!$C149,(CP$6-1)*8+(CP$6-1)*1+1,8)="","",CONCATENATE(MID('Tab. A1.4-WVG'!$C149,(CP$6-1)*8+(CP$6-1)*1+1,8),": ",VLOOKUP(MID('Tab. A1.4-WVG'!$C149,(CP$6-1)*8+(CP$6-1)*1+1,8),AGS,2,FALSE)))</f>
        <v/>
      </c>
      <c r="CQ145" s="232" t="str">
        <f>IF(MID('Tab. A1.4-WVG'!$C149,(CQ$6-1)*8+(CQ$6-1)*1+1,8)="","",CONCATENATE(MID('Tab. A1.4-WVG'!$C149,(CQ$6-1)*8+(CQ$6-1)*1+1,8),": ",VLOOKUP(MID('Tab. A1.4-WVG'!$C149,(CQ$6-1)*8+(CQ$6-1)*1+1,8),AGS,2,FALSE)))</f>
        <v/>
      </c>
      <c r="CR145" s="232" t="str">
        <f>IF(MID('Tab. A1.4-WVG'!$C149,(CR$6-1)*8+(CR$6-1)*1+1,8)="","",CONCATENATE(MID('Tab. A1.4-WVG'!$C149,(CR$6-1)*8+(CR$6-1)*1+1,8),": ",VLOOKUP(MID('Tab. A1.4-WVG'!$C149,(CR$6-1)*8+(CR$6-1)*1+1,8),AGS,2,FALSE)))</f>
        <v/>
      </c>
      <c r="CS145" s="232" t="str">
        <f>IF(MID('Tab. A1.4-WVG'!$C149,(CS$6-1)*8+(CS$6-1)*1+1,8)="","",CONCATENATE(MID('Tab. A1.4-WVG'!$C149,(CS$6-1)*8+(CS$6-1)*1+1,8),": ",VLOOKUP(MID('Tab. A1.4-WVG'!$C149,(CS$6-1)*8+(CS$6-1)*1+1,8),AGS,2,FALSE)))</f>
        <v/>
      </c>
      <c r="CT145" s="232" t="str">
        <f>IF(MID('Tab. A1.4-WVG'!$C149,(CT$6-1)*8+(CT$6-1)*1+1,8)="","",CONCATENATE(MID('Tab. A1.4-WVG'!$C149,(CT$6-1)*8+(CT$6-1)*1+1,8),": ",VLOOKUP(MID('Tab. A1.4-WVG'!$C149,(CT$6-1)*8+(CT$6-1)*1+1,8),AGS,2,FALSE)))</f>
        <v/>
      </c>
      <c r="CU145" s="232" t="str">
        <f>IF(MID('Tab. A1.4-WVG'!$C149,(CU$6-1)*8+(CU$6-1)*1+1,8)="","",CONCATENATE(MID('Tab. A1.4-WVG'!$C149,(CU$6-1)*8+(CU$6-1)*1+1,8),": ",VLOOKUP(MID('Tab. A1.4-WVG'!$C149,(CU$6-1)*8+(CU$6-1)*1+1,8),AGS,2,FALSE)))</f>
        <v/>
      </c>
      <c r="CV145" s="232" t="str">
        <f>IF(MID('Tab. A1.4-WVG'!$C149,(CV$6-1)*8+(CV$6-1)*1+1,8)="","",CONCATENATE(MID('Tab. A1.4-WVG'!$C149,(CV$6-1)*8+(CV$6-1)*1+1,8),": ",VLOOKUP(MID('Tab. A1.4-WVG'!$C149,(CV$6-1)*8+(CV$6-1)*1+1,8),AGS,2,FALSE)))</f>
        <v/>
      </c>
      <c r="CW145" s="232" t="str">
        <f>IF(MID('Tab. A1.4-WVG'!$C149,(CW$6-1)*8+(CW$6-1)*1+1,8)="","",CONCATENATE(MID('Tab. A1.4-WVG'!$C149,(CW$6-1)*8+(CW$6-1)*1+1,8),": ",VLOOKUP(MID('Tab. A1.4-WVG'!$C149,(CW$6-1)*8+(CW$6-1)*1+1,8),AGS,2,FALSE)))</f>
        <v/>
      </c>
      <c r="CX145" s="39">
        <f t="shared" si="2"/>
        <v>0</v>
      </c>
    </row>
    <row r="146" spans="1:102" ht="38.25" customHeight="1" x14ac:dyDescent="0.2">
      <c r="A146" s="231" t="str">
        <f>IF('Tab. A1.4-WVG'!A150="","",'Tab. A1.4-WVG'!A150)</f>
        <v/>
      </c>
      <c r="B146" s="232" t="str">
        <f>IF(MID('Tab. A1.4-WVG'!$C150,(B$6-1)*8+(B$6-1)*1+1,8)="","",CONCATENATE(MID('Tab. A1.4-WVG'!$C150,(B$6-1)*8+(B$6-1)*1+1,8),": ",VLOOKUP(MID('Tab. A1.4-WVG'!$C150,(B$6-1)*8+(B$6-1)*1+1,8),AGS,2,FALSE)))</f>
        <v/>
      </c>
      <c r="C146" s="232" t="str">
        <f>IF(MID('Tab. A1.4-WVG'!$C150,(C$6-1)*8+(C$6-1)*1+1,8)="","",CONCATENATE(MID('Tab. A1.4-WVG'!$C150,(C$6-1)*8+(C$6-1)*1+1,8),": ",VLOOKUP(MID('Tab. A1.4-WVG'!$C150,(C$6-1)*8+(C$6-1)*1+1,8),AGS,2,FALSE)))</f>
        <v/>
      </c>
      <c r="D146" s="232" t="str">
        <f>IF(MID('Tab. A1.4-WVG'!$C150,(D$6-1)*8+(D$6-1)*1+1,8)="","",CONCATENATE(MID('Tab. A1.4-WVG'!$C150,(D$6-1)*8+(D$6-1)*1+1,8),": ",VLOOKUP(MID('Tab. A1.4-WVG'!$C150,(D$6-1)*8+(D$6-1)*1+1,8),AGS,2,FALSE)))</f>
        <v/>
      </c>
      <c r="E146" s="232" t="str">
        <f>IF(MID('Tab. A1.4-WVG'!$C150,(E$6-1)*8+(E$6-1)*1+1,8)="","",CONCATENATE(MID('Tab. A1.4-WVG'!$C150,(E$6-1)*8+(E$6-1)*1+1,8),": ",VLOOKUP(MID('Tab. A1.4-WVG'!$C150,(E$6-1)*8+(E$6-1)*1+1,8),AGS,2,FALSE)))</f>
        <v/>
      </c>
      <c r="F146" s="232" t="str">
        <f>IF(MID('Tab. A1.4-WVG'!$C150,(F$6-1)*8+(F$6-1)*1+1,8)="","",CONCATENATE(MID('Tab. A1.4-WVG'!$C150,(F$6-1)*8+(F$6-1)*1+1,8),": ",VLOOKUP(MID('Tab. A1.4-WVG'!$C150,(F$6-1)*8+(F$6-1)*1+1,8),AGS,2,FALSE)))</f>
        <v/>
      </c>
      <c r="G146" s="232" t="str">
        <f>IF(MID('Tab. A1.4-WVG'!$C150,(G$6-1)*8+(G$6-1)*1+1,8)="","",CONCATENATE(MID('Tab. A1.4-WVG'!$C150,(G$6-1)*8+(G$6-1)*1+1,8),": ",VLOOKUP(MID('Tab. A1.4-WVG'!$C150,(G$6-1)*8+(G$6-1)*1+1,8),AGS,2,FALSE)))</f>
        <v/>
      </c>
      <c r="H146" s="232" t="str">
        <f>IF(MID('Tab. A1.4-WVG'!$C150,(H$6-1)*8+(H$6-1)*1+1,8)="","",CONCATENATE(MID('Tab. A1.4-WVG'!$C150,(H$6-1)*8+(H$6-1)*1+1,8),": ",VLOOKUP(MID('Tab. A1.4-WVG'!$C150,(H$6-1)*8+(H$6-1)*1+1,8),AGS,2,FALSE)))</f>
        <v/>
      </c>
      <c r="I146" s="232" t="str">
        <f>IF(MID('Tab. A1.4-WVG'!$C150,(I$6-1)*8+(I$6-1)*1+1,8)="","",CONCATENATE(MID('Tab. A1.4-WVG'!$C150,(I$6-1)*8+(I$6-1)*1+1,8),": ",VLOOKUP(MID('Tab. A1.4-WVG'!$C150,(I$6-1)*8+(I$6-1)*1+1,8),AGS,2,FALSE)))</f>
        <v/>
      </c>
      <c r="J146" s="232" t="str">
        <f>IF(MID('Tab. A1.4-WVG'!$C150,(J$6-1)*8+(J$6-1)*1+1,8)="","",CONCATENATE(MID('Tab. A1.4-WVG'!$C150,(J$6-1)*8+(J$6-1)*1+1,8),": ",VLOOKUP(MID('Tab. A1.4-WVG'!$C150,(J$6-1)*8+(J$6-1)*1+1,8),AGS,2,FALSE)))</f>
        <v/>
      </c>
      <c r="K146" s="232" t="str">
        <f>IF(MID('Tab. A1.4-WVG'!$C150,(K$6-1)*8+(K$6-1)*1+1,8)="","",CONCATENATE(MID('Tab. A1.4-WVG'!$C150,(K$6-1)*8+(K$6-1)*1+1,8),": ",VLOOKUP(MID('Tab. A1.4-WVG'!$C150,(K$6-1)*8+(K$6-1)*1+1,8),AGS,2,FALSE)))</f>
        <v/>
      </c>
      <c r="L146" s="232" t="str">
        <f>IF(MID('Tab. A1.4-WVG'!$C150,(L$6-1)*8+(L$6-1)*1+1,8)="","",CONCATENATE(MID('Tab. A1.4-WVG'!$C150,(L$6-1)*8+(L$6-1)*1+1,8),": ",VLOOKUP(MID('Tab. A1.4-WVG'!$C150,(L$6-1)*8+(L$6-1)*1+1,8),AGS,2,FALSE)))</f>
        <v/>
      </c>
      <c r="M146" s="232" t="str">
        <f>IF(MID('Tab. A1.4-WVG'!$C150,(M$6-1)*8+(M$6-1)*1+1,8)="","",CONCATENATE(MID('Tab. A1.4-WVG'!$C150,(M$6-1)*8+(M$6-1)*1+1,8),": ",VLOOKUP(MID('Tab. A1.4-WVG'!$C150,(M$6-1)*8+(M$6-1)*1+1,8),AGS,2,FALSE)))</f>
        <v/>
      </c>
      <c r="N146" s="232" t="str">
        <f>IF(MID('Tab. A1.4-WVG'!$C150,(N$6-1)*8+(N$6-1)*1+1,8)="","",CONCATENATE(MID('Tab. A1.4-WVG'!$C150,(N$6-1)*8+(N$6-1)*1+1,8),": ",VLOOKUP(MID('Tab. A1.4-WVG'!$C150,(N$6-1)*8+(N$6-1)*1+1,8),AGS,2,FALSE)))</f>
        <v/>
      </c>
      <c r="O146" s="232" t="str">
        <f>IF(MID('Tab. A1.4-WVG'!$C150,(O$6-1)*8+(O$6-1)*1+1,8)="","",CONCATENATE(MID('Tab. A1.4-WVG'!$C150,(O$6-1)*8+(O$6-1)*1+1,8),": ",VLOOKUP(MID('Tab. A1.4-WVG'!$C150,(O$6-1)*8+(O$6-1)*1+1,8),AGS,2,FALSE)))</f>
        <v/>
      </c>
      <c r="P146" s="232" t="str">
        <f>IF(MID('Tab. A1.4-WVG'!$C150,(P$6-1)*8+(P$6-1)*1+1,8)="","",CONCATENATE(MID('Tab. A1.4-WVG'!$C150,(P$6-1)*8+(P$6-1)*1+1,8),": ",VLOOKUP(MID('Tab. A1.4-WVG'!$C150,(P$6-1)*8+(P$6-1)*1+1,8),AGS,2,FALSE)))</f>
        <v/>
      </c>
      <c r="Q146" s="232" t="str">
        <f>IF(MID('Tab. A1.4-WVG'!$C150,(Q$6-1)*8+(Q$6-1)*1+1,8)="","",CONCATENATE(MID('Tab. A1.4-WVG'!$C150,(Q$6-1)*8+(Q$6-1)*1+1,8),": ",VLOOKUP(MID('Tab. A1.4-WVG'!$C150,(Q$6-1)*8+(Q$6-1)*1+1,8),AGS,2,FALSE)))</f>
        <v/>
      </c>
      <c r="R146" s="232" t="str">
        <f>IF(MID('Tab. A1.4-WVG'!$C150,(R$6-1)*8+(R$6-1)*1+1,8)="","",CONCATENATE(MID('Tab. A1.4-WVG'!$C150,(R$6-1)*8+(R$6-1)*1+1,8),": ",VLOOKUP(MID('Tab. A1.4-WVG'!$C150,(R$6-1)*8+(R$6-1)*1+1,8),AGS,2,FALSE)))</f>
        <v/>
      </c>
      <c r="S146" s="232" t="str">
        <f>IF(MID('Tab. A1.4-WVG'!$C150,(S$6-1)*8+(S$6-1)*1+1,8)="","",CONCATENATE(MID('Tab. A1.4-WVG'!$C150,(S$6-1)*8+(S$6-1)*1+1,8),": ",VLOOKUP(MID('Tab. A1.4-WVG'!$C150,(S$6-1)*8+(S$6-1)*1+1,8),AGS,2,FALSE)))</f>
        <v/>
      </c>
      <c r="T146" s="232" t="str">
        <f>IF(MID('Tab. A1.4-WVG'!$C150,(T$6-1)*8+(T$6-1)*1+1,8)="","",CONCATENATE(MID('Tab. A1.4-WVG'!$C150,(T$6-1)*8+(T$6-1)*1+1,8),": ",VLOOKUP(MID('Tab. A1.4-WVG'!$C150,(T$6-1)*8+(T$6-1)*1+1,8),AGS,2,FALSE)))</f>
        <v/>
      </c>
      <c r="U146" s="232" t="str">
        <f>IF(MID('Tab. A1.4-WVG'!$C150,(U$6-1)*8+(U$6-1)*1+1,8)="","",CONCATENATE(MID('Tab. A1.4-WVG'!$C150,(U$6-1)*8+(U$6-1)*1+1,8),": ",VLOOKUP(MID('Tab. A1.4-WVG'!$C150,(U$6-1)*8+(U$6-1)*1+1,8),AGS,2,FALSE)))</f>
        <v/>
      </c>
      <c r="V146" s="232" t="str">
        <f>IF(MID('Tab. A1.4-WVG'!$C150,(V$6-1)*8+(V$6-1)*1+1,8)="","",CONCATENATE(MID('Tab. A1.4-WVG'!$C150,(V$6-1)*8+(V$6-1)*1+1,8),": ",VLOOKUP(MID('Tab. A1.4-WVG'!$C150,(V$6-1)*8+(V$6-1)*1+1,8),AGS,2,FALSE)))</f>
        <v/>
      </c>
      <c r="W146" s="232" t="str">
        <f>IF(MID('Tab. A1.4-WVG'!$C150,(W$6-1)*8+(W$6-1)*1+1,8)="","",CONCATENATE(MID('Tab. A1.4-WVG'!$C150,(W$6-1)*8+(W$6-1)*1+1,8),": ",VLOOKUP(MID('Tab. A1.4-WVG'!$C150,(W$6-1)*8+(W$6-1)*1+1,8),AGS,2,FALSE)))</f>
        <v/>
      </c>
      <c r="X146" s="232" t="str">
        <f>IF(MID('Tab. A1.4-WVG'!$C150,(X$6-1)*8+(X$6-1)*1+1,8)="","",CONCATENATE(MID('Tab. A1.4-WVG'!$C150,(X$6-1)*8+(X$6-1)*1+1,8),": ",VLOOKUP(MID('Tab. A1.4-WVG'!$C150,(X$6-1)*8+(X$6-1)*1+1,8),AGS,2,FALSE)))</f>
        <v/>
      </c>
      <c r="Y146" s="232" t="str">
        <f>IF(MID('Tab. A1.4-WVG'!$C150,(Y$6-1)*8+(Y$6-1)*1+1,8)="","",CONCATENATE(MID('Tab. A1.4-WVG'!$C150,(Y$6-1)*8+(Y$6-1)*1+1,8),": ",VLOOKUP(MID('Tab. A1.4-WVG'!$C150,(Y$6-1)*8+(Y$6-1)*1+1,8),AGS,2,FALSE)))</f>
        <v/>
      </c>
      <c r="Z146" s="232" t="str">
        <f>IF(MID('Tab. A1.4-WVG'!$C150,(Z$6-1)*8+(Z$6-1)*1+1,8)="","",CONCATENATE(MID('Tab. A1.4-WVG'!$C150,(Z$6-1)*8+(Z$6-1)*1+1,8),": ",VLOOKUP(MID('Tab. A1.4-WVG'!$C150,(Z$6-1)*8+(Z$6-1)*1+1,8),AGS,2,FALSE)))</f>
        <v/>
      </c>
      <c r="AA146" s="232" t="str">
        <f>IF(MID('Tab. A1.4-WVG'!$C150,(AA$6-1)*8+(AA$6-1)*1+1,8)="","",CONCATENATE(MID('Tab. A1.4-WVG'!$C150,(AA$6-1)*8+(AA$6-1)*1+1,8),": ",VLOOKUP(MID('Tab. A1.4-WVG'!$C150,(AA$6-1)*8+(AA$6-1)*1+1,8),AGS,2,FALSE)))</f>
        <v/>
      </c>
      <c r="AB146" s="232" t="str">
        <f>IF(MID('Tab. A1.4-WVG'!$C150,(AB$6-1)*8+(AB$6-1)*1+1,8)="","",CONCATENATE(MID('Tab. A1.4-WVG'!$C150,(AB$6-1)*8+(AB$6-1)*1+1,8),": ",VLOOKUP(MID('Tab. A1.4-WVG'!$C150,(AB$6-1)*8+(AB$6-1)*1+1,8),AGS,2,FALSE)))</f>
        <v/>
      </c>
      <c r="AC146" s="232" t="str">
        <f>IF(MID('Tab. A1.4-WVG'!$C150,(AC$6-1)*8+(AC$6-1)*1+1,8)="","",CONCATENATE(MID('Tab. A1.4-WVG'!$C150,(AC$6-1)*8+(AC$6-1)*1+1,8),": ",VLOOKUP(MID('Tab. A1.4-WVG'!$C150,(AC$6-1)*8+(AC$6-1)*1+1,8),AGS,2,FALSE)))</f>
        <v/>
      </c>
      <c r="AD146" s="232" t="str">
        <f>IF(MID('Tab. A1.4-WVG'!$C150,(AD$6-1)*8+(AD$6-1)*1+1,8)="","",CONCATENATE(MID('Tab. A1.4-WVG'!$C150,(AD$6-1)*8+(AD$6-1)*1+1,8),": ",VLOOKUP(MID('Tab. A1.4-WVG'!$C150,(AD$6-1)*8+(AD$6-1)*1+1,8),AGS,2,FALSE)))</f>
        <v/>
      </c>
      <c r="AE146" s="232" t="str">
        <f>IF(MID('Tab. A1.4-WVG'!$C150,(AE$6-1)*8+(AE$6-1)*1+1,8)="","",CONCATENATE(MID('Tab. A1.4-WVG'!$C150,(AE$6-1)*8+(AE$6-1)*1+1,8),": ",VLOOKUP(MID('Tab. A1.4-WVG'!$C150,(AE$6-1)*8+(AE$6-1)*1+1,8),AGS,2,FALSE)))</f>
        <v/>
      </c>
      <c r="AF146" s="232" t="str">
        <f>IF(MID('Tab. A1.4-WVG'!$C150,(AF$6-1)*8+(AF$6-1)*1+1,8)="","",CONCATENATE(MID('Tab. A1.4-WVG'!$C150,(AF$6-1)*8+(AF$6-1)*1+1,8),": ",VLOOKUP(MID('Tab. A1.4-WVG'!$C150,(AF$6-1)*8+(AF$6-1)*1+1,8),AGS,2,FALSE)))</f>
        <v/>
      </c>
      <c r="AG146" s="232" t="str">
        <f>IF(MID('Tab. A1.4-WVG'!$C150,(AG$6-1)*8+(AG$6-1)*1+1,8)="","",CONCATENATE(MID('Tab. A1.4-WVG'!$C150,(AG$6-1)*8+(AG$6-1)*1+1,8),": ",VLOOKUP(MID('Tab. A1.4-WVG'!$C150,(AG$6-1)*8+(AG$6-1)*1+1,8),AGS,2,FALSE)))</f>
        <v/>
      </c>
      <c r="AH146" s="232" t="str">
        <f>IF(MID('Tab. A1.4-WVG'!$C150,(AH$6-1)*8+(AH$6-1)*1+1,8)="","",CONCATENATE(MID('Tab. A1.4-WVG'!$C150,(AH$6-1)*8+(AH$6-1)*1+1,8),": ",VLOOKUP(MID('Tab. A1.4-WVG'!$C150,(AH$6-1)*8+(AH$6-1)*1+1,8),AGS,2,FALSE)))</f>
        <v/>
      </c>
      <c r="AI146" s="232" t="str">
        <f>IF(MID('Tab. A1.4-WVG'!$C150,(AI$6-1)*8+(AI$6-1)*1+1,8)="","",CONCATENATE(MID('Tab. A1.4-WVG'!$C150,(AI$6-1)*8+(AI$6-1)*1+1,8),": ",VLOOKUP(MID('Tab. A1.4-WVG'!$C150,(AI$6-1)*8+(AI$6-1)*1+1,8),AGS,2,FALSE)))</f>
        <v/>
      </c>
      <c r="AJ146" s="232" t="str">
        <f>IF(MID('Tab. A1.4-WVG'!$C150,(AJ$6-1)*8+(AJ$6-1)*1+1,8)="","",CONCATENATE(MID('Tab. A1.4-WVG'!$C150,(AJ$6-1)*8+(AJ$6-1)*1+1,8),": ",VLOOKUP(MID('Tab. A1.4-WVG'!$C150,(AJ$6-1)*8+(AJ$6-1)*1+1,8),AGS,2,FALSE)))</f>
        <v/>
      </c>
      <c r="AK146" s="232" t="str">
        <f>IF(MID('Tab. A1.4-WVG'!$C150,(AK$6-1)*8+(AK$6-1)*1+1,8)="","",CONCATENATE(MID('Tab. A1.4-WVG'!$C150,(AK$6-1)*8+(AK$6-1)*1+1,8),": ",VLOOKUP(MID('Tab. A1.4-WVG'!$C150,(AK$6-1)*8+(AK$6-1)*1+1,8),AGS,2,FALSE)))</f>
        <v/>
      </c>
      <c r="AL146" s="232" t="str">
        <f>IF(MID('Tab. A1.4-WVG'!$C150,(AL$6-1)*8+(AL$6-1)*1+1,8)="","",CONCATENATE(MID('Tab. A1.4-WVG'!$C150,(AL$6-1)*8+(AL$6-1)*1+1,8),": ",VLOOKUP(MID('Tab. A1.4-WVG'!$C150,(AL$6-1)*8+(AL$6-1)*1+1,8),AGS,2,FALSE)))</f>
        <v/>
      </c>
      <c r="AM146" s="232" t="str">
        <f>IF(MID('Tab. A1.4-WVG'!$C150,(AM$6-1)*8+(AM$6-1)*1+1,8)="","",CONCATENATE(MID('Tab. A1.4-WVG'!$C150,(AM$6-1)*8+(AM$6-1)*1+1,8),": ",VLOOKUP(MID('Tab. A1.4-WVG'!$C150,(AM$6-1)*8+(AM$6-1)*1+1,8),AGS,2,FALSE)))</f>
        <v/>
      </c>
      <c r="AN146" s="232" t="str">
        <f>IF(MID('Tab. A1.4-WVG'!$C150,(AN$6-1)*8+(AN$6-1)*1+1,8)="","",CONCATENATE(MID('Tab. A1.4-WVG'!$C150,(AN$6-1)*8+(AN$6-1)*1+1,8),": ",VLOOKUP(MID('Tab. A1.4-WVG'!$C150,(AN$6-1)*8+(AN$6-1)*1+1,8),AGS,2,FALSE)))</f>
        <v/>
      </c>
      <c r="AO146" s="232" t="str">
        <f>IF(MID('Tab. A1.4-WVG'!$C150,(AO$6-1)*8+(AO$6-1)*1+1,8)="","",CONCATENATE(MID('Tab. A1.4-WVG'!$C150,(AO$6-1)*8+(AO$6-1)*1+1,8),": ",VLOOKUP(MID('Tab. A1.4-WVG'!$C150,(AO$6-1)*8+(AO$6-1)*1+1,8),AGS,2,FALSE)))</f>
        <v/>
      </c>
      <c r="AP146" s="232" t="str">
        <f>IF(MID('Tab. A1.4-WVG'!$C150,(AP$6-1)*8+(AP$6-1)*1+1,8)="","",CONCATENATE(MID('Tab. A1.4-WVG'!$C150,(AP$6-1)*8+(AP$6-1)*1+1,8),": ",VLOOKUP(MID('Tab. A1.4-WVG'!$C150,(AP$6-1)*8+(AP$6-1)*1+1,8),AGS,2,FALSE)))</f>
        <v/>
      </c>
      <c r="AQ146" s="232" t="str">
        <f>IF(MID('Tab. A1.4-WVG'!$C150,(AQ$6-1)*8+(AQ$6-1)*1+1,8)="","",CONCATENATE(MID('Tab. A1.4-WVG'!$C150,(AQ$6-1)*8+(AQ$6-1)*1+1,8),": ",VLOOKUP(MID('Tab. A1.4-WVG'!$C150,(AQ$6-1)*8+(AQ$6-1)*1+1,8),AGS,2,FALSE)))</f>
        <v/>
      </c>
      <c r="AR146" s="232" t="str">
        <f>IF(MID('Tab. A1.4-WVG'!$C150,(AR$6-1)*8+(AR$6-1)*1+1,8)="","",CONCATENATE(MID('Tab. A1.4-WVG'!$C150,(AR$6-1)*8+(AR$6-1)*1+1,8),": ",VLOOKUP(MID('Tab. A1.4-WVG'!$C150,(AR$6-1)*8+(AR$6-1)*1+1,8),AGS,2,FALSE)))</f>
        <v/>
      </c>
      <c r="AS146" s="232" t="str">
        <f>IF(MID('Tab. A1.4-WVG'!$C150,(AS$6-1)*8+(AS$6-1)*1+1,8)="","",CONCATENATE(MID('Tab. A1.4-WVG'!$C150,(AS$6-1)*8+(AS$6-1)*1+1,8),": ",VLOOKUP(MID('Tab. A1.4-WVG'!$C150,(AS$6-1)*8+(AS$6-1)*1+1,8),AGS,2,FALSE)))</f>
        <v/>
      </c>
      <c r="AT146" s="232" t="str">
        <f>IF(MID('Tab. A1.4-WVG'!$C150,(AT$6-1)*8+(AT$6-1)*1+1,8)="","",CONCATENATE(MID('Tab. A1.4-WVG'!$C150,(AT$6-1)*8+(AT$6-1)*1+1,8),": ",VLOOKUP(MID('Tab. A1.4-WVG'!$C150,(AT$6-1)*8+(AT$6-1)*1+1,8),AGS,2,FALSE)))</f>
        <v/>
      </c>
      <c r="AU146" s="232" t="str">
        <f>IF(MID('Tab. A1.4-WVG'!$C150,(AU$6-1)*8+(AU$6-1)*1+1,8)="","",CONCATENATE(MID('Tab. A1.4-WVG'!$C150,(AU$6-1)*8+(AU$6-1)*1+1,8),": ",VLOOKUP(MID('Tab. A1.4-WVG'!$C150,(AU$6-1)*8+(AU$6-1)*1+1,8),AGS,2,FALSE)))</f>
        <v/>
      </c>
      <c r="AV146" s="232" t="str">
        <f>IF(MID('Tab. A1.4-WVG'!$C150,(AV$6-1)*8+(AV$6-1)*1+1,8)="","",CONCATENATE(MID('Tab. A1.4-WVG'!$C150,(AV$6-1)*8+(AV$6-1)*1+1,8),": ",VLOOKUP(MID('Tab. A1.4-WVG'!$C150,(AV$6-1)*8+(AV$6-1)*1+1,8),AGS,2,FALSE)))</f>
        <v/>
      </c>
      <c r="AW146" s="232" t="str">
        <f>IF(MID('Tab. A1.4-WVG'!$C150,(AW$6-1)*8+(AW$6-1)*1+1,8)="","",CONCATENATE(MID('Tab. A1.4-WVG'!$C150,(AW$6-1)*8+(AW$6-1)*1+1,8),": ",VLOOKUP(MID('Tab. A1.4-WVG'!$C150,(AW$6-1)*8+(AW$6-1)*1+1,8),AGS,2,FALSE)))</f>
        <v/>
      </c>
      <c r="AX146" s="232" t="str">
        <f>IF(MID('Tab. A1.4-WVG'!$C150,(AX$6-1)*8+(AX$6-1)*1+1,8)="","",CONCATENATE(MID('Tab. A1.4-WVG'!$C150,(AX$6-1)*8+(AX$6-1)*1+1,8),": ",VLOOKUP(MID('Tab. A1.4-WVG'!$C150,(AX$6-1)*8+(AX$6-1)*1+1,8),AGS,2,FALSE)))</f>
        <v/>
      </c>
      <c r="AY146" s="232" t="str">
        <f>IF(MID('Tab. A1.4-WVG'!$C150,(AY$6-1)*8+(AY$6-1)*1+1,8)="","",CONCATENATE(MID('Tab. A1.4-WVG'!$C150,(AY$6-1)*8+(AY$6-1)*1+1,8),": ",VLOOKUP(MID('Tab. A1.4-WVG'!$C150,(AY$6-1)*8+(AY$6-1)*1+1,8),AGS,2,FALSE)))</f>
        <v/>
      </c>
      <c r="AZ146" s="232" t="str">
        <f>IF(MID('Tab. A1.4-WVG'!$C150,(AZ$6-1)*8+(AZ$6-1)*1+1,8)="","",CONCATENATE(MID('Tab. A1.4-WVG'!$C150,(AZ$6-1)*8+(AZ$6-1)*1+1,8),": ",VLOOKUP(MID('Tab. A1.4-WVG'!$C150,(AZ$6-1)*8+(AZ$6-1)*1+1,8),AGS,2,FALSE)))</f>
        <v/>
      </c>
      <c r="BA146" s="232" t="str">
        <f>IF(MID('Tab. A1.4-WVG'!$C150,(BA$6-1)*8+(BA$6-1)*1+1,8)="","",CONCATENATE(MID('Tab. A1.4-WVG'!$C150,(BA$6-1)*8+(BA$6-1)*1+1,8),": ",VLOOKUP(MID('Tab. A1.4-WVG'!$C150,(BA$6-1)*8+(BA$6-1)*1+1,8),AGS,2,FALSE)))</f>
        <v/>
      </c>
      <c r="BB146" s="232" t="str">
        <f>IF(MID('Tab. A1.4-WVG'!$C150,(BB$6-1)*8+(BB$6-1)*1+1,8)="","",CONCATENATE(MID('Tab. A1.4-WVG'!$C150,(BB$6-1)*8+(BB$6-1)*1+1,8),": ",VLOOKUP(MID('Tab. A1.4-WVG'!$C150,(BB$6-1)*8+(BB$6-1)*1+1,8),AGS,2,FALSE)))</f>
        <v/>
      </c>
      <c r="BC146" s="232" t="str">
        <f>IF(MID('Tab. A1.4-WVG'!$C150,(BC$6-1)*8+(BC$6-1)*1+1,8)="","",CONCATENATE(MID('Tab. A1.4-WVG'!$C150,(BC$6-1)*8+(BC$6-1)*1+1,8),": ",VLOOKUP(MID('Tab. A1.4-WVG'!$C150,(BC$6-1)*8+(BC$6-1)*1+1,8),AGS,2,FALSE)))</f>
        <v/>
      </c>
      <c r="BD146" s="232" t="str">
        <f>IF(MID('Tab. A1.4-WVG'!$C150,(BD$6-1)*8+(BD$6-1)*1+1,8)="","",CONCATENATE(MID('Tab. A1.4-WVG'!$C150,(BD$6-1)*8+(BD$6-1)*1+1,8),": ",VLOOKUP(MID('Tab. A1.4-WVG'!$C150,(BD$6-1)*8+(BD$6-1)*1+1,8),AGS,2,FALSE)))</f>
        <v/>
      </c>
      <c r="BE146" s="232" t="str">
        <f>IF(MID('Tab. A1.4-WVG'!$C150,(BE$6-1)*8+(BE$6-1)*1+1,8)="","",CONCATENATE(MID('Tab. A1.4-WVG'!$C150,(BE$6-1)*8+(BE$6-1)*1+1,8),": ",VLOOKUP(MID('Tab. A1.4-WVG'!$C150,(BE$6-1)*8+(BE$6-1)*1+1,8),AGS,2,FALSE)))</f>
        <v/>
      </c>
      <c r="BF146" s="232" t="str">
        <f>IF(MID('Tab. A1.4-WVG'!$C150,(BF$6-1)*8+(BF$6-1)*1+1,8)="","",CONCATENATE(MID('Tab. A1.4-WVG'!$C150,(BF$6-1)*8+(BF$6-1)*1+1,8),": ",VLOOKUP(MID('Tab. A1.4-WVG'!$C150,(BF$6-1)*8+(BF$6-1)*1+1,8),AGS,2,FALSE)))</f>
        <v/>
      </c>
      <c r="BG146" s="232" t="str">
        <f>IF(MID('Tab. A1.4-WVG'!$C150,(BG$6-1)*8+(BG$6-1)*1+1,8)="","",CONCATENATE(MID('Tab. A1.4-WVG'!$C150,(BG$6-1)*8+(BG$6-1)*1+1,8),": ",VLOOKUP(MID('Tab. A1.4-WVG'!$C150,(BG$6-1)*8+(BG$6-1)*1+1,8),AGS,2,FALSE)))</f>
        <v/>
      </c>
      <c r="BH146" s="232" t="str">
        <f>IF(MID('Tab. A1.4-WVG'!$C150,(BH$6-1)*8+(BH$6-1)*1+1,8)="","",CONCATENATE(MID('Tab. A1.4-WVG'!$C150,(BH$6-1)*8+(BH$6-1)*1+1,8),": ",VLOOKUP(MID('Tab. A1.4-WVG'!$C150,(BH$6-1)*8+(BH$6-1)*1+1,8),AGS,2,FALSE)))</f>
        <v/>
      </c>
      <c r="BI146" s="232" t="str">
        <f>IF(MID('Tab. A1.4-WVG'!$C150,(BI$6-1)*8+(BI$6-1)*1+1,8)="","",CONCATENATE(MID('Tab. A1.4-WVG'!$C150,(BI$6-1)*8+(BI$6-1)*1+1,8),": ",VLOOKUP(MID('Tab. A1.4-WVG'!$C150,(BI$6-1)*8+(BI$6-1)*1+1,8),AGS,2,FALSE)))</f>
        <v/>
      </c>
      <c r="BJ146" s="232" t="str">
        <f>IF(MID('Tab. A1.4-WVG'!$C150,(BJ$6-1)*8+(BJ$6-1)*1+1,8)="","",CONCATENATE(MID('Tab. A1.4-WVG'!$C150,(BJ$6-1)*8+(BJ$6-1)*1+1,8),": ",VLOOKUP(MID('Tab. A1.4-WVG'!$C150,(BJ$6-1)*8+(BJ$6-1)*1+1,8),AGS,2,FALSE)))</f>
        <v/>
      </c>
      <c r="BK146" s="232" t="str">
        <f>IF(MID('Tab. A1.4-WVG'!$C150,(BK$6-1)*8+(BK$6-1)*1+1,8)="","",CONCATENATE(MID('Tab. A1.4-WVG'!$C150,(BK$6-1)*8+(BK$6-1)*1+1,8),": ",VLOOKUP(MID('Tab. A1.4-WVG'!$C150,(BK$6-1)*8+(BK$6-1)*1+1,8),AGS,2,FALSE)))</f>
        <v/>
      </c>
      <c r="BL146" s="232" t="str">
        <f>IF(MID('Tab. A1.4-WVG'!$C150,(BL$6-1)*8+(BL$6-1)*1+1,8)="","",CONCATENATE(MID('Tab. A1.4-WVG'!$C150,(BL$6-1)*8+(BL$6-1)*1+1,8),": ",VLOOKUP(MID('Tab. A1.4-WVG'!$C150,(BL$6-1)*8+(BL$6-1)*1+1,8),AGS,2,FALSE)))</f>
        <v/>
      </c>
      <c r="BM146" s="232" t="str">
        <f>IF(MID('Tab. A1.4-WVG'!$C150,(BM$6-1)*8+(BM$6-1)*1+1,8)="","",CONCATENATE(MID('Tab. A1.4-WVG'!$C150,(BM$6-1)*8+(BM$6-1)*1+1,8),": ",VLOOKUP(MID('Tab. A1.4-WVG'!$C150,(BM$6-1)*8+(BM$6-1)*1+1,8),AGS,2,FALSE)))</f>
        <v/>
      </c>
      <c r="BN146" s="232" t="str">
        <f>IF(MID('Tab. A1.4-WVG'!$C150,(BN$6-1)*8+(BN$6-1)*1+1,8)="","",CONCATENATE(MID('Tab. A1.4-WVG'!$C150,(BN$6-1)*8+(BN$6-1)*1+1,8),": ",VLOOKUP(MID('Tab. A1.4-WVG'!$C150,(BN$6-1)*8+(BN$6-1)*1+1,8),AGS,2,FALSE)))</f>
        <v/>
      </c>
      <c r="BO146" s="232" t="str">
        <f>IF(MID('Tab. A1.4-WVG'!$C150,(BO$6-1)*8+(BO$6-1)*1+1,8)="","",CONCATENATE(MID('Tab. A1.4-WVG'!$C150,(BO$6-1)*8+(BO$6-1)*1+1,8),": ",VLOOKUP(MID('Tab. A1.4-WVG'!$C150,(BO$6-1)*8+(BO$6-1)*1+1,8),AGS,2,FALSE)))</f>
        <v/>
      </c>
      <c r="BP146" s="232" t="str">
        <f>IF(MID('Tab. A1.4-WVG'!$C150,(BP$6-1)*8+(BP$6-1)*1+1,8)="","",CONCATENATE(MID('Tab. A1.4-WVG'!$C150,(BP$6-1)*8+(BP$6-1)*1+1,8),": ",VLOOKUP(MID('Tab. A1.4-WVG'!$C150,(BP$6-1)*8+(BP$6-1)*1+1,8),AGS,2,FALSE)))</f>
        <v/>
      </c>
      <c r="BQ146" s="232" t="str">
        <f>IF(MID('Tab. A1.4-WVG'!$C150,(BQ$6-1)*8+(BQ$6-1)*1+1,8)="","",CONCATENATE(MID('Tab. A1.4-WVG'!$C150,(BQ$6-1)*8+(BQ$6-1)*1+1,8),": ",VLOOKUP(MID('Tab. A1.4-WVG'!$C150,(BQ$6-1)*8+(BQ$6-1)*1+1,8),AGS,2,FALSE)))</f>
        <v/>
      </c>
      <c r="BR146" s="232" t="str">
        <f>IF(MID('Tab. A1.4-WVG'!$C150,(BR$6-1)*8+(BR$6-1)*1+1,8)="","",CONCATENATE(MID('Tab. A1.4-WVG'!$C150,(BR$6-1)*8+(BR$6-1)*1+1,8),": ",VLOOKUP(MID('Tab. A1.4-WVG'!$C150,(BR$6-1)*8+(BR$6-1)*1+1,8),AGS,2,FALSE)))</f>
        <v/>
      </c>
      <c r="BS146" s="232" t="str">
        <f>IF(MID('Tab. A1.4-WVG'!$C150,(BS$6-1)*8+(BS$6-1)*1+1,8)="","",CONCATENATE(MID('Tab. A1.4-WVG'!$C150,(BS$6-1)*8+(BS$6-1)*1+1,8),": ",VLOOKUP(MID('Tab. A1.4-WVG'!$C150,(BS$6-1)*8+(BS$6-1)*1+1,8),AGS,2,FALSE)))</f>
        <v/>
      </c>
      <c r="BT146" s="232" t="str">
        <f>IF(MID('Tab. A1.4-WVG'!$C150,(BT$6-1)*8+(BT$6-1)*1+1,8)="","",CONCATENATE(MID('Tab. A1.4-WVG'!$C150,(BT$6-1)*8+(BT$6-1)*1+1,8),": ",VLOOKUP(MID('Tab. A1.4-WVG'!$C150,(BT$6-1)*8+(BT$6-1)*1+1,8),AGS,2,FALSE)))</f>
        <v/>
      </c>
      <c r="BU146" s="232" t="str">
        <f>IF(MID('Tab. A1.4-WVG'!$C150,(BU$6-1)*8+(BU$6-1)*1+1,8)="","",CONCATENATE(MID('Tab. A1.4-WVG'!$C150,(BU$6-1)*8+(BU$6-1)*1+1,8),": ",VLOOKUP(MID('Tab. A1.4-WVG'!$C150,(BU$6-1)*8+(BU$6-1)*1+1,8),AGS,2,FALSE)))</f>
        <v/>
      </c>
      <c r="BV146" s="232" t="str">
        <f>IF(MID('Tab. A1.4-WVG'!$C150,(BV$6-1)*8+(BV$6-1)*1+1,8)="","",CONCATENATE(MID('Tab. A1.4-WVG'!$C150,(BV$6-1)*8+(BV$6-1)*1+1,8),": ",VLOOKUP(MID('Tab. A1.4-WVG'!$C150,(BV$6-1)*8+(BV$6-1)*1+1,8),AGS,2,FALSE)))</f>
        <v/>
      </c>
      <c r="BW146" s="232" t="str">
        <f>IF(MID('Tab. A1.4-WVG'!$C150,(BW$6-1)*8+(BW$6-1)*1+1,8)="","",CONCATENATE(MID('Tab. A1.4-WVG'!$C150,(BW$6-1)*8+(BW$6-1)*1+1,8),": ",VLOOKUP(MID('Tab. A1.4-WVG'!$C150,(BW$6-1)*8+(BW$6-1)*1+1,8),AGS,2,FALSE)))</f>
        <v/>
      </c>
      <c r="BX146" s="232" t="str">
        <f>IF(MID('Tab. A1.4-WVG'!$C150,(BX$6-1)*8+(BX$6-1)*1+1,8)="","",CONCATENATE(MID('Tab. A1.4-WVG'!$C150,(BX$6-1)*8+(BX$6-1)*1+1,8),": ",VLOOKUP(MID('Tab. A1.4-WVG'!$C150,(BX$6-1)*8+(BX$6-1)*1+1,8),AGS,2,FALSE)))</f>
        <v/>
      </c>
      <c r="BY146" s="232" t="str">
        <f>IF(MID('Tab. A1.4-WVG'!$C150,(BY$6-1)*8+(BY$6-1)*1+1,8)="","",CONCATENATE(MID('Tab. A1.4-WVG'!$C150,(BY$6-1)*8+(BY$6-1)*1+1,8),": ",VLOOKUP(MID('Tab. A1.4-WVG'!$C150,(BY$6-1)*8+(BY$6-1)*1+1,8),AGS,2,FALSE)))</f>
        <v/>
      </c>
      <c r="BZ146" s="232" t="str">
        <f>IF(MID('Tab. A1.4-WVG'!$C150,(BZ$6-1)*8+(BZ$6-1)*1+1,8)="","",CONCATENATE(MID('Tab. A1.4-WVG'!$C150,(BZ$6-1)*8+(BZ$6-1)*1+1,8),": ",VLOOKUP(MID('Tab. A1.4-WVG'!$C150,(BZ$6-1)*8+(BZ$6-1)*1+1,8),AGS,2,FALSE)))</f>
        <v/>
      </c>
      <c r="CA146" s="232" t="str">
        <f>IF(MID('Tab. A1.4-WVG'!$C150,(CA$6-1)*8+(CA$6-1)*1+1,8)="","",CONCATENATE(MID('Tab. A1.4-WVG'!$C150,(CA$6-1)*8+(CA$6-1)*1+1,8),": ",VLOOKUP(MID('Tab. A1.4-WVG'!$C150,(CA$6-1)*8+(CA$6-1)*1+1,8),AGS,2,FALSE)))</f>
        <v/>
      </c>
      <c r="CB146" s="232" t="str">
        <f>IF(MID('Tab. A1.4-WVG'!$C150,(CB$6-1)*8+(CB$6-1)*1+1,8)="","",CONCATENATE(MID('Tab. A1.4-WVG'!$C150,(CB$6-1)*8+(CB$6-1)*1+1,8),": ",VLOOKUP(MID('Tab. A1.4-WVG'!$C150,(CB$6-1)*8+(CB$6-1)*1+1,8),AGS,2,FALSE)))</f>
        <v/>
      </c>
      <c r="CC146" s="232" t="str">
        <f>IF(MID('Tab. A1.4-WVG'!$C150,(CC$6-1)*8+(CC$6-1)*1+1,8)="","",CONCATENATE(MID('Tab. A1.4-WVG'!$C150,(CC$6-1)*8+(CC$6-1)*1+1,8),": ",VLOOKUP(MID('Tab. A1.4-WVG'!$C150,(CC$6-1)*8+(CC$6-1)*1+1,8),AGS,2,FALSE)))</f>
        <v/>
      </c>
      <c r="CD146" s="232" t="str">
        <f>IF(MID('Tab. A1.4-WVG'!$C150,(CD$6-1)*8+(CD$6-1)*1+1,8)="","",CONCATENATE(MID('Tab. A1.4-WVG'!$C150,(CD$6-1)*8+(CD$6-1)*1+1,8),": ",VLOOKUP(MID('Tab. A1.4-WVG'!$C150,(CD$6-1)*8+(CD$6-1)*1+1,8),AGS,2,FALSE)))</f>
        <v/>
      </c>
      <c r="CE146" s="232" t="str">
        <f>IF(MID('Tab. A1.4-WVG'!$C150,(CE$6-1)*8+(CE$6-1)*1+1,8)="","",CONCATENATE(MID('Tab. A1.4-WVG'!$C150,(CE$6-1)*8+(CE$6-1)*1+1,8),": ",VLOOKUP(MID('Tab. A1.4-WVG'!$C150,(CE$6-1)*8+(CE$6-1)*1+1,8),AGS,2,FALSE)))</f>
        <v/>
      </c>
      <c r="CF146" s="232" t="str">
        <f>IF(MID('Tab. A1.4-WVG'!$C150,(CF$6-1)*8+(CF$6-1)*1+1,8)="","",CONCATENATE(MID('Tab. A1.4-WVG'!$C150,(CF$6-1)*8+(CF$6-1)*1+1,8),": ",VLOOKUP(MID('Tab. A1.4-WVG'!$C150,(CF$6-1)*8+(CF$6-1)*1+1,8),AGS,2,FALSE)))</f>
        <v/>
      </c>
      <c r="CG146" s="232" t="str">
        <f>IF(MID('Tab. A1.4-WVG'!$C150,(CG$6-1)*8+(CG$6-1)*1+1,8)="","",CONCATENATE(MID('Tab. A1.4-WVG'!$C150,(CG$6-1)*8+(CG$6-1)*1+1,8),": ",VLOOKUP(MID('Tab. A1.4-WVG'!$C150,(CG$6-1)*8+(CG$6-1)*1+1,8),AGS,2,FALSE)))</f>
        <v/>
      </c>
      <c r="CH146" s="232" t="str">
        <f>IF(MID('Tab. A1.4-WVG'!$C150,(CH$6-1)*8+(CH$6-1)*1+1,8)="","",CONCATENATE(MID('Tab. A1.4-WVG'!$C150,(CH$6-1)*8+(CH$6-1)*1+1,8),": ",VLOOKUP(MID('Tab. A1.4-WVG'!$C150,(CH$6-1)*8+(CH$6-1)*1+1,8),AGS,2,FALSE)))</f>
        <v/>
      </c>
      <c r="CI146" s="232" t="str">
        <f>IF(MID('Tab. A1.4-WVG'!$C150,(CI$6-1)*8+(CI$6-1)*1+1,8)="","",CONCATENATE(MID('Tab. A1.4-WVG'!$C150,(CI$6-1)*8+(CI$6-1)*1+1,8),": ",VLOOKUP(MID('Tab. A1.4-WVG'!$C150,(CI$6-1)*8+(CI$6-1)*1+1,8),AGS,2,FALSE)))</f>
        <v/>
      </c>
      <c r="CJ146" s="232" t="str">
        <f>IF(MID('Tab. A1.4-WVG'!$C150,(CJ$6-1)*8+(CJ$6-1)*1+1,8)="","",CONCATENATE(MID('Tab. A1.4-WVG'!$C150,(CJ$6-1)*8+(CJ$6-1)*1+1,8),": ",VLOOKUP(MID('Tab. A1.4-WVG'!$C150,(CJ$6-1)*8+(CJ$6-1)*1+1,8),AGS,2,FALSE)))</f>
        <v/>
      </c>
      <c r="CK146" s="232" t="str">
        <f>IF(MID('Tab. A1.4-WVG'!$C150,(CK$6-1)*8+(CK$6-1)*1+1,8)="","",CONCATENATE(MID('Tab. A1.4-WVG'!$C150,(CK$6-1)*8+(CK$6-1)*1+1,8),": ",VLOOKUP(MID('Tab. A1.4-WVG'!$C150,(CK$6-1)*8+(CK$6-1)*1+1,8),AGS,2,FALSE)))</f>
        <v/>
      </c>
      <c r="CL146" s="232" t="str">
        <f>IF(MID('Tab. A1.4-WVG'!$C150,(CL$6-1)*8+(CL$6-1)*1+1,8)="","",CONCATENATE(MID('Tab. A1.4-WVG'!$C150,(CL$6-1)*8+(CL$6-1)*1+1,8),": ",VLOOKUP(MID('Tab. A1.4-WVG'!$C150,(CL$6-1)*8+(CL$6-1)*1+1,8),AGS,2,FALSE)))</f>
        <v/>
      </c>
      <c r="CM146" s="232" t="str">
        <f>IF(MID('Tab. A1.4-WVG'!$C150,(CM$6-1)*8+(CM$6-1)*1+1,8)="","",CONCATENATE(MID('Tab. A1.4-WVG'!$C150,(CM$6-1)*8+(CM$6-1)*1+1,8),": ",VLOOKUP(MID('Tab. A1.4-WVG'!$C150,(CM$6-1)*8+(CM$6-1)*1+1,8),AGS,2,FALSE)))</f>
        <v/>
      </c>
      <c r="CN146" s="232" t="str">
        <f>IF(MID('Tab. A1.4-WVG'!$C150,(CN$6-1)*8+(CN$6-1)*1+1,8)="","",CONCATENATE(MID('Tab. A1.4-WVG'!$C150,(CN$6-1)*8+(CN$6-1)*1+1,8),": ",VLOOKUP(MID('Tab. A1.4-WVG'!$C150,(CN$6-1)*8+(CN$6-1)*1+1,8),AGS,2,FALSE)))</f>
        <v/>
      </c>
      <c r="CO146" s="232" t="str">
        <f>IF(MID('Tab. A1.4-WVG'!$C150,(CO$6-1)*8+(CO$6-1)*1+1,8)="","",CONCATENATE(MID('Tab. A1.4-WVG'!$C150,(CO$6-1)*8+(CO$6-1)*1+1,8),": ",VLOOKUP(MID('Tab. A1.4-WVG'!$C150,(CO$6-1)*8+(CO$6-1)*1+1,8),AGS,2,FALSE)))</f>
        <v/>
      </c>
      <c r="CP146" s="232" t="str">
        <f>IF(MID('Tab. A1.4-WVG'!$C150,(CP$6-1)*8+(CP$6-1)*1+1,8)="","",CONCATENATE(MID('Tab. A1.4-WVG'!$C150,(CP$6-1)*8+(CP$6-1)*1+1,8),": ",VLOOKUP(MID('Tab. A1.4-WVG'!$C150,(CP$6-1)*8+(CP$6-1)*1+1,8),AGS,2,FALSE)))</f>
        <v/>
      </c>
      <c r="CQ146" s="232" t="str">
        <f>IF(MID('Tab. A1.4-WVG'!$C150,(CQ$6-1)*8+(CQ$6-1)*1+1,8)="","",CONCATENATE(MID('Tab. A1.4-WVG'!$C150,(CQ$6-1)*8+(CQ$6-1)*1+1,8),": ",VLOOKUP(MID('Tab. A1.4-WVG'!$C150,(CQ$6-1)*8+(CQ$6-1)*1+1,8),AGS,2,FALSE)))</f>
        <v/>
      </c>
      <c r="CR146" s="232" t="str">
        <f>IF(MID('Tab. A1.4-WVG'!$C150,(CR$6-1)*8+(CR$6-1)*1+1,8)="","",CONCATENATE(MID('Tab. A1.4-WVG'!$C150,(CR$6-1)*8+(CR$6-1)*1+1,8),": ",VLOOKUP(MID('Tab. A1.4-WVG'!$C150,(CR$6-1)*8+(CR$6-1)*1+1,8),AGS,2,FALSE)))</f>
        <v/>
      </c>
      <c r="CS146" s="232" t="str">
        <f>IF(MID('Tab. A1.4-WVG'!$C150,(CS$6-1)*8+(CS$6-1)*1+1,8)="","",CONCATENATE(MID('Tab. A1.4-WVG'!$C150,(CS$6-1)*8+(CS$6-1)*1+1,8),": ",VLOOKUP(MID('Tab. A1.4-WVG'!$C150,(CS$6-1)*8+(CS$6-1)*1+1,8),AGS,2,FALSE)))</f>
        <v/>
      </c>
      <c r="CT146" s="232" t="str">
        <f>IF(MID('Tab. A1.4-WVG'!$C150,(CT$6-1)*8+(CT$6-1)*1+1,8)="","",CONCATENATE(MID('Tab. A1.4-WVG'!$C150,(CT$6-1)*8+(CT$6-1)*1+1,8),": ",VLOOKUP(MID('Tab. A1.4-WVG'!$C150,(CT$6-1)*8+(CT$6-1)*1+1,8),AGS,2,FALSE)))</f>
        <v/>
      </c>
      <c r="CU146" s="232" t="str">
        <f>IF(MID('Tab. A1.4-WVG'!$C150,(CU$6-1)*8+(CU$6-1)*1+1,8)="","",CONCATENATE(MID('Tab. A1.4-WVG'!$C150,(CU$6-1)*8+(CU$6-1)*1+1,8),": ",VLOOKUP(MID('Tab. A1.4-WVG'!$C150,(CU$6-1)*8+(CU$6-1)*1+1,8),AGS,2,FALSE)))</f>
        <v/>
      </c>
      <c r="CV146" s="232" t="str">
        <f>IF(MID('Tab. A1.4-WVG'!$C150,(CV$6-1)*8+(CV$6-1)*1+1,8)="","",CONCATENATE(MID('Tab. A1.4-WVG'!$C150,(CV$6-1)*8+(CV$6-1)*1+1,8),": ",VLOOKUP(MID('Tab. A1.4-WVG'!$C150,(CV$6-1)*8+(CV$6-1)*1+1,8),AGS,2,FALSE)))</f>
        <v/>
      </c>
      <c r="CW146" s="232" t="str">
        <f>IF(MID('Tab. A1.4-WVG'!$C150,(CW$6-1)*8+(CW$6-1)*1+1,8)="","",CONCATENATE(MID('Tab. A1.4-WVG'!$C150,(CW$6-1)*8+(CW$6-1)*1+1,8),": ",VLOOKUP(MID('Tab. A1.4-WVG'!$C150,(CW$6-1)*8+(CW$6-1)*1+1,8),AGS,2,FALSE)))</f>
        <v/>
      </c>
      <c r="CX146" s="39">
        <f t="shared" si="2"/>
        <v>0</v>
      </c>
    </row>
    <row r="147" spans="1:102" ht="38.25" customHeight="1" x14ac:dyDescent="0.2">
      <c r="A147" s="231" t="str">
        <f>IF('Tab. A1.4-WVG'!A151="","",'Tab. A1.4-WVG'!A151)</f>
        <v/>
      </c>
      <c r="B147" s="232" t="str">
        <f>IF(MID('Tab. A1.4-WVG'!$C151,(B$6-1)*8+(B$6-1)*1+1,8)="","",CONCATENATE(MID('Tab. A1.4-WVG'!$C151,(B$6-1)*8+(B$6-1)*1+1,8),": ",VLOOKUP(MID('Tab. A1.4-WVG'!$C151,(B$6-1)*8+(B$6-1)*1+1,8),AGS,2,FALSE)))</f>
        <v/>
      </c>
      <c r="C147" s="232" t="str">
        <f>IF(MID('Tab. A1.4-WVG'!$C151,(C$6-1)*8+(C$6-1)*1+1,8)="","",CONCATENATE(MID('Tab. A1.4-WVG'!$C151,(C$6-1)*8+(C$6-1)*1+1,8),": ",VLOOKUP(MID('Tab. A1.4-WVG'!$C151,(C$6-1)*8+(C$6-1)*1+1,8),AGS,2,FALSE)))</f>
        <v/>
      </c>
      <c r="D147" s="232" t="str">
        <f>IF(MID('Tab. A1.4-WVG'!$C151,(D$6-1)*8+(D$6-1)*1+1,8)="","",CONCATENATE(MID('Tab. A1.4-WVG'!$C151,(D$6-1)*8+(D$6-1)*1+1,8),": ",VLOOKUP(MID('Tab. A1.4-WVG'!$C151,(D$6-1)*8+(D$6-1)*1+1,8),AGS,2,FALSE)))</f>
        <v/>
      </c>
      <c r="E147" s="232" t="str">
        <f>IF(MID('Tab. A1.4-WVG'!$C151,(E$6-1)*8+(E$6-1)*1+1,8)="","",CONCATENATE(MID('Tab. A1.4-WVG'!$C151,(E$6-1)*8+(E$6-1)*1+1,8),": ",VLOOKUP(MID('Tab. A1.4-WVG'!$C151,(E$6-1)*8+(E$6-1)*1+1,8),AGS,2,FALSE)))</f>
        <v/>
      </c>
      <c r="F147" s="232" t="str">
        <f>IF(MID('Tab. A1.4-WVG'!$C151,(F$6-1)*8+(F$6-1)*1+1,8)="","",CONCATENATE(MID('Tab. A1.4-WVG'!$C151,(F$6-1)*8+(F$6-1)*1+1,8),": ",VLOOKUP(MID('Tab. A1.4-WVG'!$C151,(F$6-1)*8+(F$6-1)*1+1,8),AGS,2,FALSE)))</f>
        <v/>
      </c>
      <c r="G147" s="232" t="str">
        <f>IF(MID('Tab. A1.4-WVG'!$C151,(G$6-1)*8+(G$6-1)*1+1,8)="","",CONCATENATE(MID('Tab. A1.4-WVG'!$C151,(G$6-1)*8+(G$6-1)*1+1,8),": ",VLOOKUP(MID('Tab. A1.4-WVG'!$C151,(G$6-1)*8+(G$6-1)*1+1,8),AGS,2,FALSE)))</f>
        <v/>
      </c>
      <c r="H147" s="232" t="str">
        <f>IF(MID('Tab. A1.4-WVG'!$C151,(H$6-1)*8+(H$6-1)*1+1,8)="","",CONCATENATE(MID('Tab. A1.4-WVG'!$C151,(H$6-1)*8+(H$6-1)*1+1,8),": ",VLOOKUP(MID('Tab. A1.4-WVG'!$C151,(H$6-1)*8+(H$6-1)*1+1,8),AGS,2,FALSE)))</f>
        <v/>
      </c>
      <c r="I147" s="232" t="str">
        <f>IF(MID('Tab. A1.4-WVG'!$C151,(I$6-1)*8+(I$6-1)*1+1,8)="","",CONCATENATE(MID('Tab. A1.4-WVG'!$C151,(I$6-1)*8+(I$6-1)*1+1,8),": ",VLOOKUP(MID('Tab. A1.4-WVG'!$C151,(I$6-1)*8+(I$6-1)*1+1,8),AGS,2,FALSE)))</f>
        <v/>
      </c>
      <c r="J147" s="232" t="str">
        <f>IF(MID('Tab. A1.4-WVG'!$C151,(J$6-1)*8+(J$6-1)*1+1,8)="","",CONCATENATE(MID('Tab. A1.4-WVG'!$C151,(J$6-1)*8+(J$6-1)*1+1,8),": ",VLOOKUP(MID('Tab. A1.4-WVG'!$C151,(J$6-1)*8+(J$6-1)*1+1,8),AGS,2,FALSE)))</f>
        <v/>
      </c>
      <c r="K147" s="232" t="str">
        <f>IF(MID('Tab. A1.4-WVG'!$C151,(K$6-1)*8+(K$6-1)*1+1,8)="","",CONCATENATE(MID('Tab. A1.4-WVG'!$C151,(K$6-1)*8+(K$6-1)*1+1,8),": ",VLOOKUP(MID('Tab. A1.4-WVG'!$C151,(K$6-1)*8+(K$6-1)*1+1,8),AGS,2,FALSE)))</f>
        <v/>
      </c>
      <c r="L147" s="232" t="str">
        <f>IF(MID('Tab. A1.4-WVG'!$C151,(L$6-1)*8+(L$6-1)*1+1,8)="","",CONCATENATE(MID('Tab. A1.4-WVG'!$C151,(L$6-1)*8+(L$6-1)*1+1,8),": ",VLOOKUP(MID('Tab. A1.4-WVG'!$C151,(L$6-1)*8+(L$6-1)*1+1,8),AGS,2,FALSE)))</f>
        <v/>
      </c>
      <c r="M147" s="232" t="str">
        <f>IF(MID('Tab. A1.4-WVG'!$C151,(M$6-1)*8+(M$6-1)*1+1,8)="","",CONCATENATE(MID('Tab. A1.4-WVG'!$C151,(M$6-1)*8+(M$6-1)*1+1,8),": ",VLOOKUP(MID('Tab. A1.4-WVG'!$C151,(M$6-1)*8+(M$6-1)*1+1,8),AGS,2,FALSE)))</f>
        <v/>
      </c>
      <c r="N147" s="232" t="str">
        <f>IF(MID('Tab. A1.4-WVG'!$C151,(N$6-1)*8+(N$6-1)*1+1,8)="","",CONCATENATE(MID('Tab. A1.4-WVG'!$C151,(N$6-1)*8+(N$6-1)*1+1,8),": ",VLOOKUP(MID('Tab. A1.4-WVG'!$C151,(N$6-1)*8+(N$6-1)*1+1,8),AGS,2,FALSE)))</f>
        <v/>
      </c>
      <c r="O147" s="232" t="str">
        <f>IF(MID('Tab. A1.4-WVG'!$C151,(O$6-1)*8+(O$6-1)*1+1,8)="","",CONCATENATE(MID('Tab. A1.4-WVG'!$C151,(O$6-1)*8+(O$6-1)*1+1,8),": ",VLOOKUP(MID('Tab. A1.4-WVG'!$C151,(O$6-1)*8+(O$6-1)*1+1,8),AGS,2,FALSE)))</f>
        <v/>
      </c>
      <c r="P147" s="232" t="str">
        <f>IF(MID('Tab. A1.4-WVG'!$C151,(P$6-1)*8+(P$6-1)*1+1,8)="","",CONCATENATE(MID('Tab. A1.4-WVG'!$C151,(P$6-1)*8+(P$6-1)*1+1,8),": ",VLOOKUP(MID('Tab. A1.4-WVG'!$C151,(P$6-1)*8+(P$6-1)*1+1,8),AGS,2,FALSE)))</f>
        <v/>
      </c>
      <c r="Q147" s="232" t="str">
        <f>IF(MID('Tab. A1.4-WVG'!$C151,(Q$6-1)*8+(Q$6-1)*1+1,8)="","",CONCATENATE(MID('Tab. A1.4-WVG'!$C151,(Q$6-1)*8+(Q$6-1)*1+1,8),": ",VLOOKUP(MID('Tab. A1.4-WVG'!$C151,(Q$6-1)*8+(Q$6-1)*1+1,8),AGS,2,FALSE)))</f>
        <v/>
      </c>
      <c r="R147" s="232" t="str">
        <f>IF(MID('Tab. A1.4-WVG'!$C151,(R$6-1)*8+(R$6-1)*1+1,8)="","",CONCATENATE(MID('Tab. A1.4-WVG'!$C151,(R$6-1)*8+(R$6-1)*1+1,8),": ",VLOOKUP(MID('Tab. A1.4-WVG'!$C151,(R$6-1)*8+(R$6-1)*1+1,8),AGS,2,FALSE)))</f>
        <v/>
      </c>
      <c r="S147" s="232" t="str">
        <f>IF(MID('Tab. A1.4-WVG'!$C151,(S$6-1)*8+(S$6-1)*1+1,8)="","",CONCATENATE(MID('Tab. A1.4-WVG'!$C151,(S$6-1)*8+(S$6-1)*1+1,8),": ",VLOOKUP(MID('Tab. A1.4-WVG'!$C151,(S$6-1)*8+(S$6-1)*1+1,8),AGS,2,FALSE)))</f>
        <v/>
      </c>
      <c r="T147" s="232" t="str">
        <f>IF(MID('Tab. A1.4-WVG'!$C151,(T$6-1)*8+(T$6-1)*1+1,8)="","",CONCATENATE(MID('Tab. A1.4-WVG'!$C151,(T$6-1)*8+(T$6-1)*1+1,8),": ",VLOOKUP(MID('Tab. A1.4-WVG'!$C151,(T$6-1)*8+(T$6-1)*1+1,8),AGS,2,FALSE)))</f>
        <v/>
      </c>
      <c r="U147" s="232" t="str">
        <f>IF(MID('Tab. A1.4-WVG'!$C151,(U$6-1)*8+(U$6-1)*1+1,8)="","",CONCATENATE(MID('Tab. A1.4-WVG'!$C151,(U$6-1)*8+(U$6-1)*1+1,8),": ",VLOOKUP(MID('Tab. A1.4-WVG'!$C151,(U$6-1)*8+(U$6-1)*1+1,8),AGS,2,FALSE)))</f>
        <v/>
      </c>
      <c r="V147" s="232" t="str">
        <f>IF(MID('Tab. A1.4-WVG'!$C151,(V$6-1)*8+(V$6-1)*1+1,8)="","",CONCATENATE(MID('Tab. A1.4-WVG'!$C151,(V$6-1)*8+(V$6-1)*1+1,8),": ",VLOOKUP(MID('Tab. A1.4-WVG'!$C151,(V$6-1)*8+(V$6-1)*1+1,8),AGS,2,FALSE)))</f>
        <v/>
      </c>
      <c r="W147" s="232" t="str">
        <f>IF(MID('Tab. A1.4-WVG'!$C151,(W$6-1)*8+(W$6-1)*1+1,8)="","",CONCATENATE(MID('Tab. A1.4-WVG'!$C151,(W$6-1)*8+(W$6-1)*1+1,8),": ",VLOOKUP(MID('Tab. A1.4-WVG'!$C151,(W$6-1)*8+(W$6-1)*1+1,8),AGS,2,FALSE)))</f>
        <v/>
      </c>
      <c r="X147" s="232" t="str">
        <f>IF(MID('Tab. A1.4-WVG'!$C151,(X$6-1)*8+(X$6-1)*1+1,8)="","",CONCATENATE(MID('Tab. A1.4-WVG'!$C151,(X$6-1)*8+(X$6-1)*1+1,8),": ",VLOOKUP(MID('Tab. A1.4-WVG'!$C151,(X$6-1)*8+(X$6-1)*1+1,8),AGS,2,FALSE)))</f>
        <v/>
      </c>
      <c r="Y147" s="232" t="str">
        <f>IF(MID('Tab. A1.4-WVG'!$C151,(Y$6-1)*8+(Y$6-1)*1+1,8)="","",CONCATENATE(MID('Tab. A1.4-WVG'!$C151,(Y$6-1)*8+(Y$6-1)*1+1,8),": ",VLOOKUP(MID('Tab. A1.4-WVG'!$C151,(Y$6-1)*8+(Y$6-1)*1+1,8),AGS,2,FALSE)))</f>
        <v/>
      </c>
      <c r="Z147" s="232" t="str">
        <f>IF(MID('Tab. A1.4-WVG'!$C151,(Z$6-1)*8+(Z$6-1)*1+1,8)="","",CONCATENATE(MID('Tab. A1.4-WVG'!$C151,(Z$6-1)*8+(Z$6-1)*1+1,8),": ",VLOOKUP(MID('Tab. A1.4-WVG'!$C151,(Z$6-1)*8+(Z$6-1)*1+1,8),AGS,2,FALSE)))</f>
        <v/>
      </c>
      <c r="AA147" s="232" t="str">
        <f>IF(MID('Tab. A1.4-WVG'!$C151,(AA$6-1)*8+(AA$6-1)*1+1,8)="","",CONCATENATE(MID('Tab. A1.4-WVG'!$C151,(AA$6-1)*8+(AA$6-1)*1+1,8),": ",VLOOKUP(MID('Tab. A1.4-WVG'!$C151,(AA$6-1)*8+(AA$6-1)*1+1,8),AGS,2,FALSE)))</f>
        <v/>
      </c>
      <c r="AB147" s="232" t="str">
        <f>IF(MID('Tab. A1.4-WVG'!$C151,(AB$6-1)*8+(AB$6-1)*1+1,8)="","",CONCATENATE(MID('Tab. A1.4-WVG'!$C151,(AB$6-1)*8+(AB$6-1)*1+1,8),": ",VLOOKUP(MID('Tab. A1.4-WVG'!$C151,(AB$6-1)*8+(AB$6-1)*1+1,8),AGS,2,FALSE)))</f>
        <v/>
      </c>
      <c r="AC147" s="232" t="str">
        <f>IF(MID('Tab. A1.4-WVG'!$C151,(AC$6-1)*8+(AC$6-1)*1+1,8)="","",CONCATENATE(MID('Tab. A1.4-WVG'!$C151,(AC$6-1)*8+(AC$6-1)*1+1,8),": ",VLOOKUP(MID('Tab. A1.4-WVG'!$C151,(AC$6-1)*8+(AC$6-1)*1+1,8),AGS,2,FALSE)))</f>
        <v/>
      </c>
      <c r="AD147" s="232" t="str">
        <f>IF(MID('Tab. A1.4-WVG'!$C151,(AD$6-1)*8+(AD$6-1)*1+1,8)="","",CONCATENATE(MID('Tab. A1.4-WVG'!$C151,(AD$6-1)*8+(AD$6-1)*1+1,8),": ",VLOOKUP(MID('Tab. A1.4-WVG'!$C151,(AD$6-1)*8+(AD$6-1)*1+1,8),AGS,2,FALSE)))</f>
        <v/>
      </c>
      <c r="AE147" s="232" t="str">
        <f>IF(MID('Tab. A1.4-WVG'!$C151,(AE$6-1)*8+(AE$6-1)*1+1,8)="","",CONCATENATE(MID('Tab. A1.4-WVG'!$C151,(AE$6-1)*8+(AE$6-1)*1+1,8),": ",VLOOKUP(MID('Tab. A1.4-WVG'!$C151,(AE$6-1)*8+(AE$6-1)*1+1,8),AGS,2,FALSE)))</f>
        <v/>
      </c>
      <c r="AF147" s="232" t="str">
        <f>IF(MID('Tab. A1.4-WVG'!$C151,(AF$6-1)*8+(AF$6-1)*1+1,8)="","",CONCATENATE(MID('Tab. A1.4-WVG'!$C151,(AF$6-1)*8+(AF$6-1)*1+1,8),": ",VLOOKUP(MID('Tab. A1.4-WVG'!$C151,(AF$6-1)*8+(AF$6-1)*1+1,8),AGS,2,FALSE)))</f>
        <v/>
      </c>
      <c r="AG147" s="232" t="str">
        <f>IF(MID('Tab. A1.4-WVG'!$C151,(AG$6-1)*8+(AG$6-1)*1+1,8)="","",CONCATENATE(MID('Tab. A1.4-WVG'!$C151,(AG$6-1)*8+(AG$6-1)*1+1,8),": ",VLOOKUP(MID('Tab. A1.4-WVG'!$C151,(AG$6-1)*8+(AG$6-1)*1+1,8),AGS,2,FALSE)))</f>
        <v/>
      </c>
      <c r="AH147" s="232" t="str">
        <f>IF(MID('Tab. A1.4-WVG'!$C151,(AH$6-1)*8+(AH$6-1)*1+1,8)="","",CONCATENATE(MID('Tab. A1.4-WVG'!$C151,(AH$6-1)*8+(AH$6-1)*1+1,8),": ",VLOOKUP(MID('Tab. A1.4-WVG'!$C151,(AH$6-1)*8+(AH$6-1)*1+1,8),AGS,2,FALSE)))</f>
        <v/>
      </c>
      <c r="AI147" s="232" t="str">
        <f>IF(MID('Tab. A1.4-WVG'!$C151,(AI$6-1)*8+(AI$6-1)*1+1,8)="","",CONCATENATE(MID('Tab. A1.4-WVG'!$C151,(AI$6-1)*8+(AI$6-1)*1+1,8),": ",VLOOKUP(MID('Tab. A1.4-WVG'!$C151,(AI$6-1)*8+(AI$6-1)*1+1,8),AGS,2,FALSE)))</f>
        <v/>
      </c>
      <c r="AJ147" s="232" t="str">
        <f>IF(MID('Tab. A1.4-WVG'!$C151,(AJ$6-1)*8+(AJ$6-1)*1+1,8)="","",CONCATENATE(MID('Tab. A1.4-WVG'!$C151,(AJ$6-1)*8+(AJ$6-1)*1+1,8),": ",VLOOKUP(MID('Tab. A1.4-WVG'!$C151,(AJ$6-1)*8+(AJ$6-1)*1+1,8),AGS,2,FALSE)))</f>
        <v/>
      </c>
      <c r="AK147" s="232" t="str">
        <f>IF(MID('Tab. A1.4-WVG'!$C151,(AK$6-1)*8+(AK$6-1)*1+1,8)="","",CONCATENATE(MID('Tab. A1.4-WVG'!$C151,(AK$6-1)*8+(AK$6-1)*1+1,8),": ",VLOOKUP(MID('Tab. A1.4-WVG'!$C151,(AK$6-1)*8+(AK$6-1)*1+1,8),AGS,2,FALSE)))</f>
        <v/>
      </c>
      <c r="AL147" s="232" t="str">
        <f>IF(MID('Tab. A1.4-WVG'!$C151,(AL$6-1)*8+(AL$6-1)*1+1,8)="","",CONCATENATE(MID('Tab. A1.4-WVG'!$C151,(AL$6-1)*8+(AL$6-1)*1+1,8),": ",VLOOKUP(MID('Tab. A1.4-WVG'!$C151,(AL$6-1)*8+(AL$6-1)*1+1,8),AGS,2,FALSE)))</f>
        <v/>
      </c>
      <c r="AM147" s="232" t="str">
        <f>IF(MID('Tab. A1.4-WVG'!$C151,(AM$6-1)*8+(AM$6-1)*1+1,8)="","",CONCATENATE(MID('Tab. A1.4-WVG'!$C151,(AM$6-1)*8+(AM$6-1)*1+1,8),": ",VLOOKUP(MID('Tab. A1.4-WVG'!$C151,(AM$6-1)*8+(AM$6-1)*1+1,8),AGS,2,FALSE)))</f>
        <v/>
      </c>
      <c r="AN147" s="232" t="str">
        <f>IF(MID('Tab. A1.4-WVG'!$C151,(AN$6-1)*8+(AN$6-1)*1+1,8)="","",CONCATENATE(MID('Tab. A1.4-WVG'!$C151,(AN$6-1)*8+(AN$6-1)*1+1,8),": ",VLOOKUP(MID('Tab. A1.4-WVG'!$C151,(AN$6-1)*8+(AN$6-1)*1+1,8),AGS,2,FALSE)))</f>
        <v/>
      </c>
      <c r="AO147" s="232" t="str">
        <f>IF(MID('Tab. A1.4-WVG'!$C151,(AO$6-1)*8+(AO$6-1)*1+1,8)="","",CONCATENATE(MID('Tab. A1.4-WVG'!$C151,(AO$6-1)*8+(AO$6-1)*1+1,8),": ",VLOOKUP(MID('Tab. A1.4-WVG'!$C151,(AO$6-1)*8+(AO$6-1)*1+1,8),AGS,2,FALSE)))</f>
        <v/>
      </c>
      <c r="AP147" s="232" t="str">
        <f>IF(MID('Tab. A1.4-WVG'!$C151,(AP$6-1)*8+(AP$6-1)*1+1,8)="","",CONCATENATE(MID('Tab. A1.4-WVG'!$C151,(AP$6-1)*8+(AP$6-1)*1+1,8),": ",VLOOKUP(MID('Tab. A1.4-WVG'!$C151,(AP$6-1)*8+(AP$6-1)*1+1,8),AGS,2,FALSE)))</f>
        <v/>
      </c>
      <c r="AQ147" s="232" t="str">
        <f>IF(MID('Tab. A1.4-WVG'!$C151,(AQ$6-1)*8+(AQ$6-1)*1+1,8)="","",CONCATENATE(MID('Tab. A1.4-WVG'!$C151,(AQ$6-1)*8+(AQ$6-1)*1+1,8),": ",VLOOKUP(MID('Tab. A1.4-WVG'!$C151,(AQ$6-1)*8+(AQ$6-1)*1+1,8),AGS,2,FALSE)))</f>
        <v/>
      </c>
      <c r="AR147" s="232" t="str">
        <f>IF(MID('Tab. A1.4-WVG'!$C151,(AR$6-1)*8+(AR$6-1)*1+1,8)="","",CONCATENATE(MID('Tab. A1.4-WVG'!$C151,(AR$6-1)*8+(AR$6-1)*1+1,8),": ",VLOOKUP(MID('Tab. A1.4-WVG'!$C151,(AR$6-1)*8+(AR$6-1)*1+1,8),AGS,2,FALSE)))</f>
        <v/>
      </c>
      <c r="AS147" s="232" t="str">
        <f>IF(MID('Tab. A1.4-WVG'!$C151,(AS$6-1)*8+(AS$6-1)*1+1,8)="","",CONCATENATE(MID('Tab. A1.4-WVG'!$C151,(AS$6-1)*8+(AS$6-1)*1+1,8),": ",VLOOKUP(MID('Tab. A1.4-WVG'!$C151,(AS$6-1)*8+(AS$6-1)*1+1,8),AGS,2,FALSE)))</f>
        <v/>
      </c>
      <c r="AT147" s="232" t="str">
        <f>IF(MID('Tab. A1.4-WVG'!$C151,(AT$6-1)*8+(AT$6-1)*1+1,8)="","",CONCATENATE(MID('Tab. A1.4-WVG'!$C151,(AT$6-1)*8+(AT$6-1)*1+1,8),": ",VLOOKUP(MID('Tab. A1.4-WVG'!$C151,(AT$6-1)*8+(AT$6-1)*1+1,8),AGS,2,FALSE)))</f>
        <v/>
      </c>
      <c r="AU147" s="232" t="str">
        <f>IF(MID('Tab. A1.4-WVG'!$C151,(AU$6-1)*8+(AU$6-1)*1+1,8)="","",CONCATENATE(MID('Tab. A1.4-WVG'!$C151,(AU$6-1)*8+(AU$6-1)*1+1,8),": ",VLOOKUP(MID('Tab. A1.4-WVG'!$C151,(AU$6-1)*8+(AU$6-1)*1+1,8),AGS,2,FALSE)))</f>
        <v/>
      </c>
      <c r="AV147" s="232" t="str">
        <f>IF(MID('Tab. A1.4-WVG'!$C151,(AV$6-1)*8+(AV$6-1)*1+1,8)="","",CONCATENATE(MID('Tab. A1.4-WVG'!$C151,(AV$6-1)*8+(AV$6-1)*1+1,8),": ",VLOOKUP(MID('Tab. A1.4-WVG'!$C151,(AV$6-1)*8+(AV$6-1)*1+1,8),AGS,2,FALSE)))</f>
        <v/>
      </c>
      <c r="AW147" s="232" t="str">
        <f>IF(MID('Tab. A1.4-WVG'!$C151,(AW$6-1)*8+(AW$6-1)*1+1,8)="","",CONCATENATE(MID('Tab. A1.4-WVG'!$C151,(AW$6-1)*8+(AW$6-1)*1+1,8),": ",VLOOKUP(MID('Tab. A1.4-WVG'!$C151,(AW$6-1)*8+(AW$6-1)*1+1,8),AGS,2,FALSE)))</f>
        <v/>
      </c>
      <c r="AX147" s="232" t="str">
        <f>IF(MID('Tab. A1.4-WVG'!$C151,(AX$6-1)*8+(AX$6-1)*1+1,8)="","",CONCATENATE(MID('Tab. A1.4-WVG'!$C151,(AX$6-1)*8+(AX$6-1)*1+1,8),": ",VLOOKUP(MID('Tab. A1.4-WVG'!$C151,(AX$6-1)*8+(AX$6-1)*1+1,8),AGS,2,FALSE)))</f>
        <v/>
      </c>
      <c r="AY147" s="232" t="str">
        <f>IF(MID('Tab. A1.4-WVG'!$C151,(AY$6-1)*8+(AY$6-1)*1+1,8)="","",CONCATENATE(MID('Tab. A1.4-WVG'!$C151,(AY$6-1)*8+(AY$6-1)*1+1,8),": ",VLOOKUP(MID('Tab. A1.4-WVG'!$C151,(AY$6-1)*8+(AY$6-1)*1+1,8),AGS,2,FALSE)))</f>
        <v/>
      </c>
      <c r="AZ147" s="232" t="str">
        <f>IF(MID('Tab. A1.4-WVG'!$C151,(AZ$6-1)*8+(AZ$6-1)*1+1,8)="","",CONCATENATE(MID('Tab. A1.4-WVG'!$C151,(AZ$6-1)*8+(AZ$6-1)*1+1,8),": ",VLOOKUP(MID('Tab. A1.4-WVG'!$C151,(AZ$6-1)*8+(AZ$6-1)*1+1,8),AGS,2,FALSE)))</f>
        <v/>
      </c>
      <c r="BA147" s="232" t="str">
        <f>IF(MID('Tab. A1.4-WVG'!$C151,(BA$6-1)*8+(BA$6-1)*1+1,8)="","",CONCATENATE(MID('Tab. A1.4-WVG'!$C151,(BA$6-1)*8+(BA$6-1)*1+1,8),": ",VLOOKUP(MID('Tab. A1.4-WVG'!$C151,(BA$6-1)*8+(BA$6-1)*1+1,8),AGS,2,FALSE)))</f>
        <v/>
      </c>
      <c r="BB147" s="232" t="str">
        <f>IF(MID('Tab. A1.4-WVG'!$C151,(BB$6-1)*8+(BB$6-1)*1+1,8)="","",CONCATENATE(MID('Tab. A1.4-WVG'!$C151,(BB$6-1)*8+(BB$6-1)*1+1,8),": ",VLOOKUP(MID('Tab. A1.4-WVG'!$C151,(BB$6-1)*8+(BB$6-1)*1+1,8),AGS,2,FALSE)))</f>
        <v/>
      </c>
      <c r="BC147" s="232" t="str">
        <f>IF(MID('Tab. A1.4-WVG'!$C151,(BC$6-1)*8+(BC$6-1)*1+1,8)="","",CONCATENATE(MID('Tab. A1.4-WVG'!$C151,(BC$6-1)*8+(BC$6-1)*1+1,8),": ",VLOOKUP(MID('Tab. A1.4-WVG'!$C151,(BC$6-1)*8+(BC$6-1)*1+1,8),AGS,2,FALSE)))</f>
        <v/>
      </c>
      <c r="BD147" s="232" t="str">
        <f>IF(MID('Tab. A1.4-WVG'!$C151,(BD$6-1)*8+(BD$6-1)*1+1,8)="","",CONCATENATE(MID('Tab. A1.4-WVG'!$C151,(BD$6-1)*8+(BD$6-1)*1+1,8),": ",VLOOKUP(MID('Tab. A1.4-WVG'!$C151,(BD$6-1)*8+(BD$6-1)*1+1,8),AGS,2,FALSE)))</f>
        <v/>
      </c>
      <c r="BE147" s="232" t="str">
        <f>IF(MID('Tab. A1.4-WVG'!$C151,(BE$6-1)*8+(BE$6-1)*1+1,8)="","",CONCATENATE(MID('Tab. A1.4-WVG'!$C151,(BE$6-1)*8+(BE$6-1)*1+1,8),": ",VLOOKUP(MID('Tab. A1.4-WVG'!$C151,(BE$6-1)*8+(BE$6-1)*1+1,8),AGS,2,FALSE)))</f>
        <v/>
      </c>
      <c r="BF147" s="232" t="str">
        <f>IF(MID('Tab. A1.4-WVG'!$C151,(BF$6-1)*8+(BF$6-1)*1+1,8)="","",CONCATENATE(MID('Tab. A1.4-WVG'!$C151,(BF$6-1)*8+(BF$6-1)*1+1,8),": ",VLOOKUP(MID('Tab. A1.4-WVG'!$C151,(BF$6-1)*8+(BF$6-1)*1+1,8),AGS,2,FALSE)))</f>
        <v/>
      </c>
      <c r="BG147" s="232" t="str">
        <f>IF(MID('Tab. A1.4-WVG'!$C151,(BG$6-1)*8+(BG$6-1)*1+1,8)="","",CONCATENATE(MID('Tab. A1.4-WVG'!$C151,(BG$6-1)*8+(BG$6-1)*1+1,8),": ",VLOOKUP(MID('Tab. A1.4-WVG'!$C151,(BG$6-1)*8+(BG$6-1)*1+1,8),AGS,2,FALSE)))</f>
        <v/>
      </c>
      <c r="BH147" s="232" t="str">
        <f>IF(MID('Tab. A1.4-WVG'!$C151,(BH$6-1)*8+(BH$6-1)*1+1,8)="","",CONCATENATE(MID('Tab. A1.4-WVG'!$C151,(BH$6-1)*8+(BH$6-1)*1+1,8),": ",VLOOKUP(MID('Tab. A1.4-WVG'!$C151,(BH$6-1)*8+(BH$6-1)*1+1,8),AGS,2,FALSE)))</f>
        <v/>
      </c>
      <c r="BI147" s="232" t="str">
        <f>IF(MID('Tab. A1.4-WVG'!$C151,(BI$6-1)*8+(BI$6-1)*1+1,8)="","",CONCATENATE(MID('Tab. A1.4-WVG'!$C151,(BI$6-1)*8+(BI$6-1)*1+1,8),": ",VLOOKUP(MID('Tab. A1.4-WVG'!$C151,(BI$6-1)*8+(BI$6-1)*1+1,8),AGS,2,FALSE)))</f>
        <v/>
      </c>
      <c r="BJ147" s="232" t="str">
        <f>IF(MID('Tab. A1.4-WVG'!$C151,(BJ$6-1)*8+(BJ$6-1)*1+1,8)="","",CONCATENATE(MID('Tab. A1.4-WVG'!$C151,(BJ$6-1)*8+(BJ$6-1)*1+1,8),": ",VLOOKUP(MID('Tab. A1.4-WVG'!$C151,(BJ$6-1)*8+(BJ$6-1)*1+1,8),AGS,2,FALSE)))</f>
        <v/>
      </c>
      <c r="BK147" s="232" t="str">
        <f>IF(MID('Tab. A1.4-WVG'!$C151,(BK$6-1)*8+(BK$6-1)*1+1,8)="","",CONCATENATE(MID('Tab. A1.4-WVG'!$C151,(BK$6-1)*8+(BK$6-1)*1+1,8),": ",VLOOKUP(MID('Tab. A1.4-WVG'!$C151,(BK$6-1)*8+(BK$6-1)*1+1,8),AGS,2,FALSE)))</f>
        <v/>
      </c>
      <c r="BL147" s="232" t="str">
        <f>IF(MID('Tab. A1.4-WVG'!$C151,(BL$6-1)*8+(BL$6-1)*1+1,8)="","",CONCATENATE(MID('Tab. A1.4-WVG'!$C151,(BL$6-1)*8+(BL$6-1)*1+1,8),": ",VLOOKUP(MID('Tab. A1.4-WVG'!$C151,(BL$6-1)*8+(BL$6-1)*1+1,8),AGS,2,FALSE)))</f>
        <v/>
      </c>
      <c r="BM147" s="232" t="str">
        <f>IF(MID('Tab. A1.4-WVG'!$C151,(BM$6-1)*8+(BM$6-1)*1+1,8)="","",CONCATENATE(MID('Tab. A1.4-WVG'!$C151,(BM$6-1)*8+(BM$6-1)*1+1,8),": ",VLOOKUP(MID('Tab. A1.4-WVG'!$C151,(BM$6-1)*8+(BM$6-1)*1+1,8),AGS,2,FALSE)))</f>
        <v/>
      </c>
      <c r="BN147" s="232" t="str">
        <f>IF(MID('Tab. A1.4-WVG'!$C151,(BN$6-1)*8+(BN$6-1)*1+1,8)="","",CONCATENATE(MID('Tab. A1.4-WVG'!$C151,(BN$6-1)*8+(BN$6-1)*1+1,8),": ",VLOOKUP(MID('Tab. A1.4-WVG'!$C151,(BN$6-1)*8+(BN$6-1)*1+1,8),AGS,2,FALSE)))</f>
        <v/>
      </c>
      <c r="BO147" s="232" t="str">
        <f>IF(MID('Tab. A1.4-WVG'!$C151,(BO$6-1)*8+(BO$6-1)*1+1,8)="","",CONCATENATE(MID('Tab. A1.4-WVG'!$C151,(BO$6-1)*8+(BO$6-1)*1+1,8),": ",VLOOKUP(MID('Tab. A1.4-WVG'!$C151,(BO$6-1)*8+(BO$6-1)*1+1,8),AGS,2,FALSE)))</f>
        <v/>
      </c>
      <c r="BP147" s="232" t="str">
        <f>IF(MID('Tab. A1.4-WVG'!$C151,(BP$6-1)*8+(BP$6-1)*1+1,8)="","",CONCATENATE(MID('Tab. A1.4-WVG'!$C151,(BP$6-1)*8+(BP$6-1)*1+1,8),": ",VLOOKUP(MID('Tab. A1.4-WVG'!$C151,(BP$6-1)*8+(BP$6-1)*1+1,8),AGS,2,FALSE)))</f>
        <v/>
      </c>
      <c r="BQ147" s="232" t="str">
        <f>IF(MID('Tab. A1.4-WVG'!$C151,(BQ$6-1)*8+(BQ$6-1)*1+1,8)="","",CONCATENATE(MID('Tab. A1.4-WVG'!$C151,(BQ$6-1)*8+(BQ$6-1)*1+1,8),": ",VLOOKUP(MID('Tab. A1.4-WVG'!$C151,(BQ$6-1)*8+(BQ$6-1)*1+1,8),AGS,2,FALSE)))</f>
        <v/>
      </c>
      <c r="BR147" s="232" t="str">
        <f>IF(MID('Tab. A1.4-WVG'!$C151,(BR$6-1)*8+(BR$6-1)*1+1,8)="","",CONCATENATE(MID('Tab. A1.4-WVG'!$C151,(BR$6-1)*8+(BR$6-1)*1+1,8),": ",VLOOKUP(MID('Tab. A1.4-WVG'!$C151,(BR$6-1)*8+(BR$6-1)*1+1,8),AGS,2,FALSE)))</f>
        <v/>
      </c>
      <c r="BS147" s="232" t="str">
        <f>IF(MID('Tab. A1.4-WVG'!$C151,(BS$6-1)*8+(BS$6-1)*1+1,8)="","",CONCATENATE(MID('Tab. A1.4-WVG'!$C151,(BS$6-1)*8+(BS$6-1)*1+1,8),": ",VLOOKUP(MID('Tab. A1.4-WVG'!$C151,(BS$6-1)*8+(BS$6-1)*1+1,8),AGS,2,FALSE)))</f>
        <v/>
      </c>
      <c r="BT147" s="232" t="str">
        <f>IF(MID('Tab. A1.4-WVG'!$C151,(BT$6-1)*8+(BT$6-1)*1+1,8)="","",CONCATENATE(MID('Tab. A1.4-WVG'!$C151,(BT$6-1)*8+(BT$6-1)*1+1,8),": ",VLOOKUP(MID('Tab. A1.4-WVG'!$C151,(BT$6-1)*8+(BT$6-1)*1+1,8),AGS,2,FALSE)))</f>
        <v/>
      </c>
      <c r="BU147" s="232" t="str">
        <f>IF(MID('Tab. A1.4-WVG'!$C151,(BU$6-1)*8+(BU$6-1)*1+1,8)="","",CONCATENATE(MID('Tab. A1.4-WVG'!$C151,(BU$6-1)*8+(BU$6-1)*1+1,8),": ",VLOOKUP(MID('Tab. A1.4-WVG'!$C151,(BU$6-1)*8+(BU$6-1)*1+1,8),AGS,2,FALSE)))</f>
        <v/>
      </c>
      <c r="BV147" s="232" t="str">
        <f>IF(MID('Tab. A1.4-WVG'!$C151,(BV$6-1)*8+(BV$6-1)*1+1,8)="","",CONCATENATE(MID('Tab. A1.4-WVG'!$C151,(BV$6-1)*8+(BV$6-1)*1+1,8),": ",VLOOKUP(MID('Tab. A1.4-WVG'!$C151,(BV$6-1)*8+(BV$6-1)*1+1,8),AGS,2,FALSE)))</f>
        <v/>
      </c>
      <c r="BW147" s="232" t="str">
        <f>IF(MID('Tab. A1.4-WVG'!$C151,(BW$6-1)*8+(BW$6-1)*1+1,8)="","",CONCATENATE(MID('Tab. A1.4-WVG'!$C151,(BW$6-1)*8+(BW$6-1)*1+1,8),": ",VLOOKUP(MID('Tab. A1.4-WVG'!$C151,(BW$6-1)*8+(BW$6-1)*1+1,8),AGS,2,FALSE)))</f>
        <v/>
      </c>
      <c r="BX147" s="232" t="str">
        <f>IF(MID('Tab. A1.4-WVG'!$C151,(BX$6-1)*8+(BX$6-1)*1+1,8)="","",CONCATENATE(MID('Tab. A1.4-WVG'!$C151,(BX$6-1)*8+(BX$6-1)*1+1,8),": ",VLOOKUP(MID('Tab. A1.4-WVG'!$C151,(BX$6-1)*8+(BX$6-1)*1+1,8),AGS,2,FALSE)))</f>
        <v/>
      </c>
      <c r="BY147" s="232" t="str">
        <f>IF(MID('Tab. A1.4-WVG'!$C151,(BY$6-1)*8+(BY$6-1)*1+1,8)="","",CONCATENATE(MID('Tab. A1.4-WVG'!$C151,(BY$6-1)*8+(BY$6-1)*1+1,8),": ",VLOOKUP(MID('Tab. A1.4-WVG'!$C151,(BY$6-1)*8+(BY$6-1)*1+1,8),AGS,2,FALSE)))</f>
        <v/>
      </c>
      <c r="BZ147" s="232" t="str">
        <f>IF(MID('Tab. A1.4-WVG'!$C151,(BZ$6-1)*8+(BZ$6-1)*1+1,8)="","",CONCATENATE(MID('Tab. A1.4-WVG'!$C151,(BZ$6-1)*8+(BZ$6-1)*1+1,8),": ",VLOOKUP(MID('Tab. A1.4-WVG'!$C151,(BZ$6-1)*8+(BZ$6-1)*1+1,8),AGS,2,FALSE)))</f>
        <v/>
      </c>
      <c r="CA147" s="232" t="str">
        <f>IF(MID('Tab. A1.4-WVG'!$C151,(CA$6-1)*8+(CA$6-1)*1+1,8)="","",CONCATENATE(MID('Tab. A1.4-WVG'!$C151,(CA$6-1)*8+(CA$6-1)*1+1,8),": ",VLOOKUP(MID('Tab. A1.4-WVG'!$C151,(CA$6-1)*8+(CA$6-1)*1+1,8),AGS,2,FALSE)))</f>
        <v/>
      </c>
      <c r="CB147" s="232" t="str">
        <f>IF(MID('Tab. A1.4-WVG'!$C151,(CB$6-1)*8+(CB$6-1)*1+1,8)="","",CONCATENATE(MID('Tab. A1.4-WVG'!$C151,(CB$6-1)*8+(CB$6-1)*1+1,8),": ",VLOOKUP(MID('Tab. A1.4-WVG'!$C151,(CB$6-1)*8+(CB$6-1)*1+1,8),AGS,2,FALSE)))</f>
        <v/>
      </c>
      <c r="CC147" s="232" t="str">
        <f>IF(MID('Tab. A1.4-WVG'!$C151,(CC$6-1)*8+(CC$6-1)*1+1,8)="","",CONCATENATE(MID('Tab. A1.4-WVG'!$C151,(CC$6-1)*8+(CC$6-1)*1+1,8),": ",VLOOKUP(MID('Tab. A1.4-WVG'!$C151,(CC$6-1)*8+(CC$6-1)*1+1,8),AGS,2,FALSE)))</f>
        <v/>
      </c>
      <c r="CD147" s="232" t="str">
        <f>IF(MID('Tab. A1.4-WVG'!$C151,(CD$6-1)*8+(CD$6-1)*1+1,8)="","",CONCATENATE(MID('Tab. A1.4-WVG'!$C151,(CD$6-1)*8+(CD$6-1)*1+1,8),": ",VLOOKUP(MID('Tab. A1.4-WVG'!$C151,(CD$6-1)*8+(CD$6-1)*1+1,8),AGS,2,FALSE)))</f>
        <v/>
      </c>
      <c r="CE147" s="232" t="str">
        <f>IF(MID('Tab. A1.4-WVG'!$C151,(CE$6-1)*8+(CE$6-1)*1+1,8)="","",CONCATENATE(MID('Tab. A1.4-WVG'!$C151,(CE$6-1)*8+(CE$6-1)*1+1,8),": ",VLOOKUP(MID('Tab. A1.4-WVG'!$C151,(CE$6-1)*8+(CE$6-1)*1+1,8),AGS,2,FALSE)))</f>
        <v/>
      </c>
      <c r="CF147" s="232" t="str">
        <f>IF(MID('Tab. A1.4-WVG'!$C151,(CF$6-1)*8+(CF$6-1)*1+1,8)="","",CONCATENATE(MID('Tab. A1.4-WVG'!$C151,(CF$6-1)*8+(CF$6-1)*1+1,8),": ",VLOOKUP(MID('Tab. A1.4-WVG'!$C151,(CF$6-1)*8+(CF$6-1)*1+1,8),AGS,2,FALSE)))</f>
        <v/>
      </c>
      <c r="CG147" s="232" t="str">
        <f>IF(MID('Tab. A1.4-WVG'!$C151,(CG$6-1)*8+(CG$6-1)*1+1,8)="","",CONCATENATE(MID('Tab. A1.4-WVG'!$C151,(CG$6-1)*8+(CG$6-1)*1+1,8),": ",VLOOKUP(MID('Tab. A1.4-WVG'!$C151,(CG$6-1)*8+(CG$6-1)*1+1,8),AGS,2,FALSE)))</f>
        <v/>
      </c>
      <c r="CH147" s="232" t="str">
        <f>IF(MID('Tab. A1.4-WVG'!$C151,(CH$6-1)*8+(CH$6-1)*1+1,8)="","",CONCATENATE(MID('Tab. A1.4-WVG'!$C151,(CH$6-1)*8+(CH$6-1)*1+1,8),": ",VLOOKUP(MID('Tab. A1.4-WVG'!$C151,(CH$6-1)*8+(CH$6-1)*1+1,8),AGS,2,FALSE)))</f>
        <v/>
      </c>
      <c r="CI147" s="232" t="str">
        <f>IF(MID('Tab. A1.4-WVG'!$C151,(CI$6-1)*8+(CI$6-1)*1+1,8)="","",CONCATENATE(MID('Tab. A1.4-WVG'!$C151,(CI$6-1)*8+(CI$6-1)*1+1,8),": ",VLOOKUP(MID('Tab. A1.4-WVG'!$C151,(CI$6-1)*8+(CI$6-1)*1+1,8),AGS,2,FALSE)))</f>
        <v/>
      </c>
      <c r="CJ147" s="232" t="str">
        <f>IF(MID('Tab. A1.4-WVG'!$C151,(CJ$6-1)*8+(CJ$6-1)*1+1,8)="","",CONCATENATE(MID('Tab. A1.4-WVG'!$C151,(CJ$6-1)*8+(CJ$6-1)*1+1,8),": ",VLOOKUP(MID('Tab. A1.4-WVG'!$C151,(CJ$6-1)*8+(CJ$6-1)*1+1,8),AGS,2,FALSE)))</f>
        <v/>
      </c>
      <c r="CK147" s="232" t="str">
        <f>IF(MID('Tab. A1.4-WVG'!$C151,(CK$6-1)*8+(CK$6-1)*1+1,8)="","",CONCATENATE(MID('Tab. A1.4-WVG'!$C151,(CK$6-1)*8+(CK$6-1)*1+1,8),": ",VLOOKUP(MID('Tab. A1.4-WVG'!$C151,(CK$6-1)*8+(CK$6-1)*1+1,8),AGS,2,FALSE)))</f>
        <v/>
      </c>
      <c r="CL147" s="232" t="str">
        <f>IF(MID('Tab. A1.4-WVG'!$C151,(CL$6-1)*8+(CL$6-1)*1+1,8)="","",CONCATENATE(MID('Tab. A1.4-WVG'!$C151,(CL$6-1)*8+(CL$6-1)*1+1,8),": ",VLOOKUP(MID('Tab. A1.4-WVG'!$C151,(CL$6-1)*8+(CL$6-1)*1+1,8),AGS,2,FALSE)))</f>
        <v/>
      </c>
      <c r="CM147" s="232" t="str">
        <f>IF(MID('Tab. A1.4-WVG'!$C151,(CM$6-1)*8+(CM$6-1)*1+1,8)="","",CONCATENATE(MID('Tab. A1.4-WVG'!$C151,(CM$6-1)*8+(CM$6-1)*1+1,8),": ",VLOOKUP(MID('Tab. A1.4-WVG'!$C151,(CM$6-1)*8+(CM$6-1)*1+1,8),AGS,2,FALSE)))</f>
        <v/>
      </c>
      <c r="CN147" s="232" t="str">
        <f>IF(MID('Tab. A1.4-WVG'!$C151,(CN$6-1)*8+(CN$6-1)*1+1,8)="","",CONCATENATE(MID('Tab. A1.4-WVG'!$C151,(CN$6-1)*8+(CN$6-1)*1+1,8),": ",VLOOKUP(MID('Tab. A1.4-WVG'!$C151,(CN$6-1)*8+(CN$6-1)*1+1,8),AGS,2,FALSE)))</f>
        <v/>
      </c>
      <c r="CO147" s="232" t="str">
        <f>IF(MID('Tab. A1.4-WVG'!$C151,(CO$6-1)*8+(CO$6-1)*1+1,8)="","",CONCATENATE(MID('Tab. A1.4-WVG'!$C151,(CO$6-1)*8+(CO$6-1)*1+1,8),": ",VLOOKUP(MID('Tab. A1.4-WVG'!$C151,(CO$6-1)*8+(CO$6-1)*1+1,8),AGS,2,FALSE)))</f>
        <v/>
      </c>
      <c r="CP147" s="232" t="str">
        <f>IF(MID('Tab. A1.4-WVG'!$C151,(CP$6-1)*8+(CP$6-1)*1+1,8)="","",CONCATENATE(MID('Tab. A1.4-WVG'!$C151,(CP$6-1)*8+(CP$6-1)*1+1,8),": ",VLOOKUP(MID('Tab. A1.4-WVG'!$C151,(CP$6-1)*8+(CP$6-1)*1+1,8),AGS,2,FALSE)))</f>
        <v/>
      </c>
      <c r="CQ147" s="232" t="str">
        <f>IF(MID('Tab. A1.4-WVG'!$C151,(CQ$6-1)*8+(CQ$6-1)*1+1,8)="","",CONCATENATE(MID('Tab. A1.4-WVG'!$C151,(CQ$6-1)*8+(CQ$6-1)*1+1,8),": ",VLOOKUP(MID('Tab. A1.4-WVG'!$C151,(CQ$6-1)*8+(CQ$6-1)*1+1,8),AGS,2,FALSE)))</f>
        <v/>
      </c>
      <c r="CR147" s="232" t="str">
        <f>IF(MID('Tab. A1.4-WVG'!$C151,(CR$6-1)*8+(CR$6-1)*1+1,8)="","",CONCATENATE(MID('Tab. A1.4-WVG'!$C151,(CR$6-1)*8+(CR$6-1)*1+1,8),": ",VLOOKUP(MID('Tab. A1.4-WVG'!$C151,(CR$6-1)*8+(CR$6-1)*1+1,8),AGS,2,FALSE)))</f>
        <v/>
      </c>
      <c r="CS147" s="232" t="str">
        <f>IF(MID('Tab. A1.4-WVG'!$C151,(CS$6-1)*8+(CS$6-1)*1+1,8)="","",CONCATENATE(MID('Tab. A1.4-WVG'!$C151,(CS$6-1)*8+(CS$6-1)*1+1,8),": ",VLOOKUP(MID('Tab. A1.4-WVG'!$C151,(CS$6-1)*8+(CS$6-1)*1+1,8),AGS,2,FALSE)))</f>
        <v/>
      </c>
      <c r="CT147" s="232" t="str">
        <f>IF(MID('Tab. A1.4-WVG'!$C151,(CT$6-1)*8+(CT$6-1)*1+1,8)="","",CONCATENATE(MID('Tab. A1.4-WVG'!$C151,(CT$6-1)*8+(CT$6-1)*1+1,8),": ",VLOOKUP(MID('Tab. A1.4-WVG'!$C151,(CT$6-1)*8+(CT$6-1)*1+1,8),AGS,2,FALSE)))</f>
        <v/>
      </c>
      <c r="CU147" s="232" t="str">
        <f>IF(MID('Tab. A1.4-WVG'!$C151,(CU$6-1)*8+(CU$6-1)*1+1,8)="","",CONCATENATE(MID('Tab. A1.4-WVG'!$C151,(CU$6-1)*8+(CU$6-1)*1+1,8),": ",VLOOKUP(MID('Tab. A1.4-WVG'!$C151,(CU$6-1)*8+(CU$6-1)*1+1,8),AGS,2,FALSE)))</f>
        <v/>
      </c>
      <c r="CV147" s="232" t="str">
        <f>IF(MID('Tab. A1.4-WVG'!$C151,(CV$6-1)*8+(CV$6-1)*1+1,8)="","",CONCATENATE(MID('Tab. A1.4-WVG'!$C151,(CV$6-1)*8+(CV$6-1)*1+1,8),": ",VLOOKUP(MID('Tab. A1.4-WVG'!$C151,(CV$6-1)*8+(CV$6-1)*1+1,8),AGS,2,FALSE)))</f>
        <v/>
      </c>
      <c r="CW147" s="232" t="str">
        <f>IF(MID('Tab. A1.4-WVG'!$C151,(CW$6-1)*8+(CW$6-1)*1+1,8)="","",CONCATENATE(MID('Tab. A1.4-WVG'!$C151,(CW$6-1)*8+(CW$6-1)*1+1,8),": ",VLOOKUP(MID('Tab. A1.4-WVG'!$C151,(CW$6-1)*8+(CW$6-1)*1+1,8),AGS,2,FALSE)))</f>
        <v/>
      </c>
      <c r="CX147" s="39">
        <f t="shared" si="2"/>
        <v>0</v>
      </c>
    </row>
    <row r="148" spans="1:102" ht="38.25" customHeight="1" x14ac:dyDescent="0.2">
      <c r="A148" s="231" t="str">
        <f>IF('Tab. A1.4-WVG'!A152="","",'Tab. A1.4-WVG'!A152)</f>
        <v/>
      </c>
      <c r="B148" s="232" t="str">
        <f>IF(MID('Tab. A1.4-WVG'!$C152,(B$6-1)*8+(B$6-1)*1+1,8)="","",CONCATENATE(MID('Tab. A1.4-WVG'!$C152,(B$6-1)*8+(B$6-1)*1+1,8),": ",VLOOKUP(MID('Tab. A1.4-WVG'!$C152,(B$6-1)*8+(B$6-1)*1+1,8),AGS,2,FALSE)))</f>
        <v/>
      </c>
      <c r="C148" s="232" t="str">
        <f>IF(MID('Tab. A1.4-WVG'!$C152,(C$6-1)*8+(C$6-1)*1+1,8)="","",CONCATENATE(MID('Tab. A1.4-WVG'!$C152,(C$6-1)*8+(C$6-1)*1+1,8),": ",VLOOKUP(MID('Tab. A1.4-WVG'!$C152,(C$6-1)*8+(C$6-1)*1+1,8),AGS,2,FALSE)))</f>
        <v/>
      </c>
      <c r="D148" s="232" t="str">
        <f>IF(MID('Tab. A1.4-WVG'!$C152,(D$6-1)*8+(D$6-1)*1+1,8)="","",CONCATENATE(MID('Tab. A1.4-WVG'!$C152,(D$6-1)*8+(D$6-1)*1+1,8),": ",VLOOKUP(MID('Tab. A1.4-WVG'!$C152,(D$6-1)*8+(D$6-1)*1+1,8),AGS,2,FALSE)))</f>
        <v/>
      </c>
      <c r="E148" s="232" t="str">
        <f>IF(MID('Tab. A1.4-WVG'!$C152,(E$6-1)*8+(E$6-1)*1+1,8)="","",CONCATENATE(MID('Tab. A1.4-WVG'!$C152,(E$6-1)*8+(E$6-1)*1+1,8),": ",VLOOKUP(MID('Tab. A1.4-WVG'!$C152,(E$6-1)*8+(E$6-1)*1+1,8),AGS,2,FALSE)))</f>
        <v/>
      </c>
      <c r="F148" s="232" t="str">
        <f>IF(MID('Tab. A1.4-WVG'!$C152,(F$6-1)*8+(F$6-1)*1+1,8)="","",CONCATENATE(MID('Tab. A1.4-WVG'!$C152,(F$6-1)*8+(F$6-1)*1+1,8),": ",VLOOKUP(MID('Tab. A1.4-WVG'!$C152,(F$6-1)*8+(F$6-1)*1+1,8),AGS,2,FALSE)))</f>
        <v/>
      </c>
      <c r="G148" s="232" t="str">
        <f>IF(MID('Tab. A1.4-WVG'!$C152,(G$6-1)*8+(G$6-1)*1+1,8)="","",CONCATENATE(MID('Tab. A1.4-WVG'!$C152,(G$6-1)*8+(G$6-1)*1+1,8),": ",VLOOKUP(MID('Tab. A1.4-WVG'!$C152,(G$6-1)*8+(G$6-1)*1+1,8),AGS,2,FALSE)))</f>
        <v/>
      </c>
      <c r="H148" s="232" t="str">
        <f>IF(MID('Tab. A1.4-WVG'!$C152,(H$6-1)*8+(H$6-1)*1+1,8)="","",CONCATENATE(MID('Tab. A1.4-WVG'!$C152,(H$6-1)*8+(H$6-1)*1+1,8),": ",VLOOKUP(MID('Tab. A1.4-WVG'!$C152,(H$6-1)*8+(H$6-1)*1+1,8),AGS,2,FALSE)))</f>
        <v/>
      </c>
      <c r="I148" s="232" t="str">
        <f>IF(MID('Tab. A1.4-WVG'!$C152,(I$6-1)*8+(I$6-1)*1+1,8)="","",CONCATENATE(MID('Tab. A1.4-WVG'!$C152,(I$6-1)*8+(I$6-1)*1+1,8),": ",VLOOKUP(MID('Tab. A1.4-WVG'!$C152,(I$6-1)*8+(I$6-1)*1+1,8),AGS,2,FALSE)))</f>
        <v/>
      </c>
      <c r="J148" s="232" t="str">
        <f>IF(MID('Tab. A1.4-WVG'!$C152,(J$6-1)*8+(J$6-1)*1+1,8)="","",CONCATENATE(MID('Tab. A1.4-WVG'!$C152,(J$6-1)*8+(J$6-1)*1+1,8),": ",VLOOKUP(MID('Tab. A1.4-WVG'!$C152,(J$6-1)*8+(J$6-1)*1+1,8),AGS,2,FALSE)))</f>
        <v/>
      </c>
      <c r="K148" s="232" t="str">
        <f>IF(MID('Tab. A1.4-WVG'!$C152,(K$6-1)*8+(K$6-1)*1+1,8)="","",CONCATENATE(MID('Tab. A1.4-WVG'!$C152,(K$6-1)*8+(K$6-1)*1+1,8),": ",VLOOKUP(MID('Tab. A1.4-WVG'!$C152,(K$6-1)*8+(K$6-1)*1+1,8),AGS,2,FALSE)))</f>
        <v/>
      </c>
      <c r="L148" s="232" t="str">
        <f>IF(MID('Tab. A1.4-WVG'!$C152,(L$6-1)*8+(L$6-1)*1+1,8)="","",CONCATENATE(MID('Tab. A1.4-WVG'!$C152,(L$6-1)*8+(L$6-1)*1+1,8),": ",VLOOKUP(MID('Tab. A1.4-WVG'!$C152,(L$6-1)*8+(L$6-1)*1+1,8),AGS,2,FALSE)))</f>
        <v/>
      </c>
      <c r="M148" s="232" t="str">
        <f>IF(MID('Tab. A1.4-WVG'!$C152,(M$6-1)*8+(M$6-1)*1+1,8)="","",CONCATENATE(MID('Tab. A1.4-WVG'!$C152,(M$6-1)*8+(M$6-1)*1+1,8),": ",VLOOKUP(MID('Tab. A1.4-WVG'!$C152,(M$6-1)*8+(M$6-1)*1+1,8),AGS,2,FALSE)))</f>
        <v/>
      </c>
      <c r="N148" s="232" t="str">
        <f>IF(MID('Tab. A1.4-WVG'!$C152,(N$6-1)*8+(N$6-1)*1+1,8)="","",CONCATENATE(MID('Tab. A1.4-WVG'!$C152,(N$6-1)*8+(N$6-1)*1+1,8),": ",VLOOKUP(MID('Tab. A1.4-WVG'!$C152,(N$6-1)*8+(N$6-1)*1+1,8),AGS,2,FALSE)))</f>
        <v/>
      </c>
      <c r="O148" s="232" t="str">
        <f>IF(MID('Tab. A1.4-WVG'!$C152,(O$6-1)*8+(O$6-1)*1+1,8)="","",CONCATENATE(MID('Tab. A1.4-WVG'!$C152,(O$6-1)*8+(O$6-1)*1+1,8),": ",VLOOKUP(MID('Tab. A1.4-WVG'!$C152,(O$6-1)*8+(O$6-1)*1+1,8),AGS,2,FALSE)))</f>
        <v/>
      </c>
      <c r="P148" s="232" t="str">
        <f>IF(MID('Tab. A1.4-WVG'!$C152,(P$6-1)*8+(P$6-1)*1+1,8)="","",CONCATENATE(MID('Tab. A1.4-WVG'!$C152,(P$6-1)*8+(P$6-1)*1+1,8),": ",VLOOKUP(MID('Tab. A1.4-WVG'!$C152,(P$6-1)*8+(P$6-1)*1+1,8),AGS,2,FALSE)))</f>
        <v/>
      </c>
      <c r="Q148" s="232" t="str">
        <f>IF(MID('Tab. A1.4-WVG'!$C152,(Q$6-1)*8+(Q$6-1)*1+1,8)="","",CONCATENATE(MID('Tab. A1.4-WVG'!$C152,(Q$6-1)*8+(Q$6-1)*1+1,8),": ",VLOOKUP(MID('Tab. A1.4-WVG'!$C152,(Q$6-1)*8+(Q$6-1)*1+1,8),AGS,2,FALSE)))</f>
        <v/>
      </c>
      <c r="R148" s="232" t="str">
        <f>IF(MID('Tab. A1.4-WVG'!$C152,(R$6-1)*8+(R$6-1)*1+1,8)="","",CONCATENATE(MID('Tab. A1.4-WVG'!$C152,(R$6-1)*8+(R$6-1)*1+1,8),": ",VLOOKUP(MID('Tab. A1.4-WVG'!$C152,(R$6-1)*8+(R$6-1)*1+1,8),AGS,2,FALSE)))</f>
        <v/>
      </c>
      <c r="S148" s="232" t="str">
        <f>IF(MID('Tab. A1.4-WVG'!$C152,(S$6-1)*8+(S$6-1)*1+1,8)="","",CONCATENATE(MID('Tab. A1.4-WVG'!$C152,(S$6-1)*8+(S$6-1)*1+1,8),": ",VLOOKUP(MID('Tab. A1.4-WVG'!$C152,(S$6-1)*8+(S$6-1)*1+1,8),AGS,2,FALSE)))</f>
        <v/>
      </c>
      <c r="T148" s="232" t="str">
        <f>IF(MID('Tab. A1.4-WVG'!$C152,(T$6-1)*8+(T$6-1)*1+1,8)="","",CONCATENATE(MID('Tab. A1.4-WVG'!$C152,(T$6-1)*8+(T$6-1)*1+1,8),": ",VLOOKUP(MID('Tab. A1.4-WVG'!$C152,(T$6-1)*8+(T$6-1)*1+1,8),AGS,2,FALSE)))</f>
        <v/>
      </c>
      <c r="U148" s="232" t="str">
        <f>IF(MID('Tab. A1.4-WVG'!$C152,(U$6-1)*8+(U$6-1)*1+1,8)="","",CONCATENATE(MID('Tab. A1.4-WVG'!$C152,(U$6-1)*8+(U$6-1)*1+1,8),": ",VLOOKUP(MID('Tab. A1.4-WVG'!$C152,(U$6-1)*8+(U$6-1)*1+1,8),AGS,2,FALSE)))</f>
        <v/>
      </c>
      <c r="V148" s="232" t="str">
        <f>IF(MID('Tab. A1.4-WVG'!$C152,(V$6-1)*8+(V$6-1)*1+1,8)="","",CONCATENATE(MID('Tab. A1.4-WVG'!$C152,(V$6-1)*8+(V$6-1)*1+1,8),": ",VLOOKUP(MID('Tab. A1.4-WVG'!$C152,(V$6-1)*8+(V$6-1)*1+1,8),AGS,2,FALSE)))</f>
        <v/>
      </c>
      <c r="W148" s="232" t="str">
        <f>IF(MID('Tab. A1.4-WVG'!$C152,(W$6-1)*8+(W$6-1)*1+1,8)="","",CONCATENATE(MID('Tab. A1.4-WVG'!$C152,(W$6-1)*8+(W$6-1)*1+1,8),": ",VLOOKUP(MID('Tab. A1.4-WVG'!$C152,(W$6-1)*8+(W$6-1)*1+1,8),AGS,2,FALSE)))</f>
        <v/>
      </c>
      <c r="X148" s="232" t="str">
        <f>IF(MID('Tab. A1.4-WVG'!$C152,(X$6-1)*8+(X$6-1)*1+1,8)="","",CONCATENATE(MID('Tab. A1.4-WVG'!$C152,(X$6-1)*8+(X$6-1)*1+1,8),": ",VLOOKUP(MID('Tab. A1.4-WVG'!$C152,(X$6-1)*8+(X$6-1)*1+1,8),AGS,2,FALSE)))</f>
        <v/>
      </c>
      <c r="Y148" s="232" t="str">
        <f>IF(MID('Tab. A1.4-WVG'!$C152,(Y$6-1)*8+(Y$6-1)*1+1,8)="","",CONCATENATE(MID('Tab. A1.4-WVG'!$C152,(Y$6-1)*8+(Y$6-1)*1+1,8),": ",VLOOKUP(MID('Tab. A1.4-WVG'!$C152,(Y$6-1)*8+(Y$6-1)*1+1,8),AGS,2,FALSE)))</f>
        <v/>
      </c>
      <c r="Z148" s="232" t="str">
        <f>IF(MID('Tab. A1.4-WVG'!$C152,(Z$6-1)*8+(Z$6-1)*1+1,8)="","",CONCATENATE(MID('Tab. A1.4-WVG'!$C152,(Z$6-1)*8+(Z$6-1)*1+1,8),": ",VLOOKUP(MID('Tab. A1.4-WVG'!$C152,(Z$6-1)*8+(Z$6-1)*1+1,8),AGS,2,FALSE)))</f>
        <v/>
      </c>
      <c r="AA148" s="232" t="str">
        <f>IF(MID('Tab. A1.4-WVG'!$C152,(AA$6-1)*8+(AA$6-1)*1+1,8)="","",CONCATENATE(MID('Tab. A1.4-WVG'!$C152,(AA$6-1)*8+(AA$6-1)*1+1,8),": ",VLOOKUP(MID('Tab. A1.4-WVG'!$C152,(AA$6-1)*8+(AA$6-1)*1+1,8),AGS,2,FALSE)))</f>
        <v/>
      </c>
      <c r="AB148" s="232" t="str">
        <f>IF(MID('Tab. A1.4-WVG'!$C152,(AB$6-1)*8+(AB$6-1)*1+1,8)="","",CONCATENATE(MID('Tab. A1.4-WVG'!$C152,(AB$6-1)*8+(AB$6-1)*1+1,8),": ",VLOOKUP(MID('Tab. A1.4-WVG'!$C152,(AB$6-1)*8+(AB$6-1)*1+1,8),AGS,2,FALSE)))</f>
        <v/>
      </c>
      <c r="AC148" s="232" t="str">
        <f>IF(MID('Tab. A1.4-WVG'!$C152,(AC$6-1)*8+(AC$6-1)*1+1,8)="","",CONCATENATE(MID('Tab. A1.4-WVG'!$C152,(AC$6-1)*8+(AC$6-1)*1+1,8),": ",VLOOKUP(MID('Tab. A1.4-WVG'!$C152,(AC$6-1)*8+(AC$6-1)*1+1,8),AGS,2,FALSE)))</f>
        <v/>
      </c>
      <c r="AD148" s="232" t="str">
        <f>IF(MID('Tab. A1.4-WVG'!$C152,(AD$6-1)*8+(AD$6-1)*1+1,8)="","",CONCATENATE(MID('Tab. A1.4-WVG'!$C152,(AD$6-1)*8+(AD$6-1)*1+1,8),": ",VLOOKUP(MID('Tab. A1.4-WVG'!$C152,(AD$6-1)*8+(AD$6-1)*1+1,8),AGS,2,FALSE)))</f>
        <v/>
      </c>
      <c r="AE148" s="232" t="str">
        <f>IF(MID('Tab. A1.4-WVG'!$C152,(AE$6-1)*8+(AE$6-1)*1+1,8)="","",CONCATENATE(MID('Tab. A1.4-WVG'!$C152,(AE$6-1)*8+(AE$6-1)*1+1,8),": ",VLOOKUP(MID('Tab. A1.4-WVG'!$C152,(AE$6-1)*8+(AE$6-1)*1+1,8),AGS,2,FALSE)))</f>
        <v/>
      </c>
      <c r="AF148" s="232" t="str">
        <f>IF(MID('Tab. A1.4-WVG'!$C152,(AF$6-1)*8+(AF$6-1)*1+1,8)="","",CONCATENATE(MID('Tab. A1.4-WVG'!$C152,(AF$6-1)*8+(AF$6-1)*1+1,8),": ",VLOOKUP(MID('Tab. A1.4-WVG'!$C152,(AF$6-1)*8+(AF$6-1)*1+1,8),AGS,2,FALSE)))</f>
        <v/>
      </c>
      <c r="AG148" s="232" t="str">
        <f>IF(MID('Tab. A1.4-WVG'!$C152,(AG$6-1)*8+(AG$6-1)*1+1,8)="","",CONCATENATE(MID('Tab. A1.4-WVG'!$C152,(AG$6-1)*8+(AG$6-1)*1+1,8),": ",VLOOKUP(MID('Tab. A1.4-WVG'!$C152,(AG$6-1)*8+(AG$6-1)*1+1,8),AGS,2,FALSE)))</f>
        <v/>
      </c>
      <c r="AH148" s="232" t="str">
        <f>IF(MID('Tab. A1.4-WVG'!$C152,(AH$6-1)*8+(AH$6-1)*1+1,8)="","",CONCATENATE(MID('Tab. A1.4-WVG'!$C152,(AH$6-1)*8+(AH$6-1)*1+1,8),": ",VLOOKUP(MID('Tab. A1.4-WVG'!$C152,(AH$6-1)*8+(AH$6-1)*1+1,8),AGS,2,FALSE)))</f>
        <v/>
      </c>
      <c r="AI148" s="232" t="str">
        <f>IF(MID('Tab. A1.4-WVG'!$C152,(AI$6-1)*8+(AI$6-1)*1+1,8)="","",CONCATENATE(MID('Tab. A1.4-WVG'!$C152,(AI$6-1)*8+(AI$6-1)*1+1,8),": ",VLOOKUP(MID('Tab. A1.4-WVG'!$C152,(AI$6-1)*8+(AI$6-1)*1+1,8),AGS,2,FALSE)))</f>
        <v/>
      </c>
      <c r="AJ148" s="232" t="str">
        <f>IF(MID('Tab. A1.4-WVG'!$C152,(AJ$6-1)*8+(AJ$6-1)*1+1,8)="","",CONCATENATE(MID('Tab. A1.4-WVG'!$C152,(AJ$6-1)*8+(AJ$6-1)*1+1,8),": ",VLOOKUP(MID('Tab. A1.4-WVG'!$C152,(AJ$6-1)*8+(AJ$6-1)*1+1,8),AGS,2,FALSE)))</f>
        <v/>
      </c>
      <c r="AK148" s="232" t="str">
        <f>IF(MID('Tab. A1.4-WVG'!$C152,(AK$6-1)*8+(AK$6-1)*1+1,8)="","",CONCATENATE(MID('Tab. A1.4-WVG'!$C152,(AK$6-1)*8+(AK$6-1)*1+1,8),": ",VLOOKUP(MID('Tab. A1.4-WVG'!$C152,(AK$6-1)*8+(AK$6-1)*1+1,8),AGS,2,FALSE)))</f>
        <v/>
      </c>
      <c r="AL148" s="232" t="str">
        <f>IF(MID('Tab. A1.4-WVG'!$C152,(AL$6-1)*8+(AL$6-1)*1+1,8)="","",CONCATENATE(MID('Tab. A1.4-WVG'!$C152,(AL$6-1)*8+(AL$6-1)*1+1,8),": ",VLOOKUP(MID('Tab. A1.4-WVG'!$C152,(AL$6-1)*8+(AL$6-1)*1+1,8),AGS,2,FALSE)))</f>
        <v/>
      </c>
      <c r="AM148" s="232" t="str">
        <f>IF(MID('Tab. A1.4-WVG'!$C152,(AM$6-1)*8+(AM$6-1)*1+1,8)="","",CONCATENATE(MID('Tab. A1.4-WVG'!$C152,(AM$6-1)*8+(AM$6-1)*1+1,8),": ",VLOOKUP(MID('Tab. A1.4-WVG'!$C152,(AM$6-1)*8+(AM$6-1)*1+1,8),AGS,2,FALSE)))</f>
        <v/>
      </c>
      <c r="AN148" s="232" t="str">
        <f>IF(MID('Tab. A1.4-WVG'!$C152,(AN$6-1)*8+(AN$6-1)*1+1,8)="","",CONCATENATE(MID('Tab. A1.4-WVG'!$C152,(AN$6-1)*8+(AN$6-1)*1+1,8),": ",VLOOKUP(MID('Tab. A1.4-WVG'!$C152,(AN$6-1)*8+(AN$6-1)*1+1,8),AGS,2,FALSE)))</f>
        <v/>
      </c>
      <c r="AO148" s="232" t="str">
        <f>IF(MID('Tab. A1.4-WVG'!$C152,(AO$6-1)*8+(AO$6-1)*1+1,8)="","",CONCATENATE(MID('Tab. A1.4-WVG'!$C152,(AO$6-1)*8+(AO$6-1)*1+1,8),": ",VLOOKUP(MID('Tab. A1.4-WVG'!$C152,(AO$6-1)*8+(AO$6-1)*1+1,8),AGS,2,FALSE)))</f>
        <v/>
      </c>
      <c r="AP148" s="232" t="str">
        <f>IF(MID('Tab. A1.4-WVG'!$C152,(AP$6-1)*8+(AP$6-1)*1+1,8)="","",CONCATENATE(MID('Tab. A1.4-WVG'!$C152,(AP$6-1)*8+(AP$6-1)*1+1,8),": ",VLOOKUP(MID('Tab. A1.4-WVG'!$C152,(AP$6-1)*8+(AP$6-1)*1+1,8),AGS,2,FALSE)))</f>
        <v/>
      </c>
      <c r="AQ148" s="232" t="str">
        <f>IF(MID('Tab. A1.4-WVG'!$C152,(AQ$6-1)*8+(AQ$6-1)*1+1,8)="","",CONCATENATE(MID('Tab. A1.4-WVG'!$C152,(AQ$6-1)*8+(AQ$6-1)*1+1,8),": ",VLOOKUP(MID('Tab. A1.4-WVG'!$C152,(AQ$6-1)*8+(AQ$6-1)*1+1,8),AGS,2,FALSE)))</f>
        <v/>
      </c>
      <c r="AR148" s="232" t="str">
        <f>IF(MID('Tab. A1.4-WVG'!$C152,(AR$6-1)*8+(AR$6-1)*1+1,8)="","",CONCATENATE(MID('Tab. A1.4-WVG'!$C152,(AR$6-1)*8+(AR$6-1)*1+1,8),": ",VLOOKUP(MID('Tab. A1.4-WVG'!$C152,(AR$6-1)*8+(AR$6-1)*1+1,8),AGS,2,FALSE)))</f>
        <v/>
      </c>
      <c r="AS148" s="232" t="str">
        <f>IF(MID('Tab. A1.4-WVG'!$C152,(AS$6-1)*8+(AS$6-1)*1+1,8)="","",CONCATENATE(MID('Tab. A1.4-WVG'!$C152,(AS$6-1)*8+(AS$6-1)*1+1,8),": ",VLOOKUP(MID('Tab. A1.4-WVG'!$C152,(AS$6-1)*8+(AS$6-1)*1+1,8),AGS,2,FALSE)))</f>
        <v/>
      </c>
      <c r="AT148" s="232" t="str">
        <f>IF(MID('Tab. A1.4-WVG'!$C152,(AT$6-1)*8+(AT$6-1)*1+1,8)="","",CONCATENATE(MID('Tab. A1.4-WVG'!$C152,(AT$6-1)*8+(AT$6-1)*1+1,8),": ",VLOOKUP(MID('Tab. A1.4-WVG'!$C152,(AT$6-1)*8+(AT$6-1)*1+1,8),AGS,2,FALSE)))</f>
        <v/>
      </c>
      <c r="AU148" s="232" t="str">
        <f>IF(MID('Tab. A1.4-WVG'!$C152,(AU$6-1)*8+(AU$6-1)*1+1,8)="","",CONCATENATE(MID('Tab. A1.4-WVG'!$C152,(AU$6-1)*8+(AU$6-1)*1+1,8),": ",VLOOKUP(MID('Tab. A1.4-WVG'!$C152,(AU$6-1)*8+(AU$6-1)*1+1,8),AGS,2,FALSE)))</f>
        <v/>
      </c>
      <c r="AV148" s="232" t="str">
        <f>IF(MID('Tab. A1.4-WVG'!$C152,(AV$6-1)*8+(AV$6-1)*1+1,8)="","",CONCATENATE(MID('Tab. A1.4-WVG'!$C152,(AV$6-1)*8+(AV$6-1)*1+1,8),": ",VLOOKUP(MID('Tab. A1.4-WVG'!$C152,(AV$6-1)*8+(AV$6-1)*1+1,8),AGS,2,FALSE)))</f>
        <v/>
      </c>
      <c r="AW148" s="232" t="str">
        <f>IF(MID('Tab. A1.4-WVG'!$C152,(AW$6-1)*8+(AW$6-1)*1+1,8)="","",CONCATENATE(MID('Tab. A1.4-WVG'!$C152,(AW$6-1)*8+(AW$6-1)*1+1,8),": ",VLOOKUP(MID('Tab. A1.4-WVG'!$C152,(AW$6-1)*8+(AW$6-1)*1+1,8),AGS,2,FALSE)))</f>
        <v/>
      </c>
      <c r="AX148" s="232" t="str">
        <f>IF(MID('Tab. A1.4-WVG'!$C152,(AX$6-1)*8+(AX$6-1)*1+1,8)="","",CONCATENATE(MID('Tab. A1.4-WVG'!$C152,(AX$6-1)*8+(AX$6-1)*1+1,8),": ",VLOOKUP(MID('Tab. A1.4-WVG'!$C152,(AX$6-1)*8+(AX$6-1)*1+1,8),AGS,2,FALSE)))</f>
        <v/>
      </c>
      <c r="AY148" s="232" t="str">
        <f>IF(MID('Tab. A1.4-WVG'!$C152,(AY$6-1)*8+(AY$6-1)*1+1,8)="","",CONCATENATE(MID('Tab. A1.4-WVG'!$C152,(AY$6-1)*8+(AY$6-1)*1+1,8),": ",VLOOKUP(MID('Tab. A1.4-WVG'!$C152,(AY$6-1)*8+(AY$6-1)*1+1,8),AGS,2,FALSE)))</f>
        <v/>
      </c>
      <c r="AZ148" s="232" t="str">
        <f>IF(MID('Tab. A1.4-WVG'!$C152,(AZ$6-1)*8+(AZ$6-1)*1+1,8)="","",CONCATENATE(MID('Tab. A1.4-WVG'!$C152,(AZ$6-1)*8+(AZ$6-1)*1+1,8),": ",VLOOKUP(MID('Tab. A1.4-WVG'!$C152,(AZ$6-1)*8+(AZ$6-1)*1+1,8),AGS,2,FALSE)))</f>
        <v/>
      </c>
      <c r="BA148" s="232" t="str">
        <f>IF(MID('Tab. A1.4-WVG'!$C152,(BA$6-1)*8+(BA$6-1)*1+1,8)="","",CONCATENATE(MID('Tab. A1.4-WVG'!$C152,(BA$6-1)*8+(BA$6-1)*1+1,8),": ",VLOOKUP(MID('Tab. A1.4-WVG'!$C152,(BA$6-1)*8+(BA$6-1)*1+1,8),AGS,2,FALSE)))</f>
        <v/>
      </c>
      <c r="BB148" s="232" t="str">
        <f>IF(MID('Tab. A1.4-WVG'!$C152,(BB$6-1)*8+(BB$6-1)*1+1,8)="","",CONCATENATE(MID('Tab. A1.4-WVG'!$C152,(BB$6-1)*8+(BB$6-1)*1+1,8),": ",VLOOKUP(MID('Tab. A1.4-WVG'!$C152,(BB$6-1)*8+(BB$6-1)*1+1,8),AGS,2,FALSE)))</f>
        <v/>
      </c>
      <c r="BC148" s="232" t="str">
        <f>IF(MID('Tab. A1.4-WVG'!$C152,(BC$6-1)*8+(BC$6-1)*1+1,8)="","",CONCATENATE(MID('Tab. A1.4-WVG'!$C152,(BC$6-1)*8+(BC$6-1)*1+1,8),": ",VLOOKUP(MID('Tab. A1.4-WVG'!$C152,(BC$6-1)*8+(BC$6-1)*1+1,8),AGS,2,FALSE)))</f>
        <v/>
      </c>
      <c r="BD148" s="232" t="str">
        <f>IF(MID('Tab. A1.4-WVG'!$C152,(BD$6-1)*8+(BD$6-1)*1+1,8)="","",CONCATENATE(MID('Tab. A1.4-WVG'!$C152,(BD$6-1)*8+(BD$6-1)*1+1,8),": ",VLOOKUP(MID('Tab. A1.4-WVG'!$C152,(BD$6-1)*8+(BD$6-1)*1+1,8),AGS,2,FALSE)))</f>
        <v/>
      </c>
      <c r="BE148" s="232" t="str">
        <f>IF(MID('Tab. A1.4-WVG'!$C152,(BE$6-1)*8+(BE$6-1)*1+1,8)="","",CONCATENATE(MID('Tab. A1.4-WVG'!$C152,(BE$6-1)*8+(BE$6-1)*1+1,8),": ",VLOOKUP(MID('Tab. A1.4-WVG'!$C152,(BE$6-1)*8+(BE$6-1)*1+1,8),AGS,2,FALSE)))</f>
        <v/>
      </c>
      <c r="BF148" s="232" t="str">
        <f>IF(MID('Tab. A1.4-WVG'!$C152,(BF$6-1)*8+(BF$6-1)*1+1,8)="","",CONCATENATE(MID('Tab. A1.4-WVG'!$C152,(BF$6-1)*8+(BF$6-1)*1+1,8),": ",VLOOKUP(MID('Tab. A1.4-WVG'!$C152,(BF$6-1)*8+(BF$6-1)*1+1,8),AGS,2,FALSE)))</f>
        <v/>
      </c>
      <c r="BG148" s="232" t="str">
        <f>IF(MID('Tab. A1.4-WVG'!$C152,(BG$6-1)*8+(BG$6-1)*1+1,8)="","",CONCATENATE(MID('Tab. A1.4-WVG'!$C152,(BG$6-1)*8+(BG$6-1)*1+1,8),": ",VLOOKUP(MID('Tab. A1.4-WVG'!$C152,(BG$6-1)*8+(BG$6-1)*1+1,8),AGS,2,FALSE)))</f>
        <v/>
      </c>
      <c r="BH148" s="232" t="str">
        <f>IF(MID('Tab. A1.4-WVG'!$C152,(BH$6-1)*8+(BH$6-1)*1+1,8)="","",CONCATENATE(MID('Tab. A1.4-WVG'!$C152,(BH$6-1)*8+(BH$6-1)*1+1,8),": ",VLOOKUP(MID('Tab. A1.4-WVG'!$C152,(BH$6-1)*8+(BH$6-1)*1+1,8),AGS,2,FALSE)))</f>
        <v/>
      </c>
      <c r="BI148" s="232" t="str">
        <f>IF(MID('Tab. A1.4-WVG'!$C152,(BI$6-1)*8+(BI$6-1)*1+1,8)="","",CONCATENATE(MID('Tab. A1.4-WVG'!$C152,(BI$6-1)*8+(BI$6-1)*1+1,8),": ",VLOOKUP(MID('Tab. A1.4-WVG'!$C152,(BI$6-1)*8+(BI$6-1)*1+1,8),AGS,2,FALSE)))</f>
        <v/>
      </c>
      <c r="BJ148" s="232" t="str">
        <f>IF(MID('Tab. A1.4-WVG'!$C152,(BJ$6-1)*8+(BJ$6-1)*1+1,8)="","",CONCATENATE(MID('Tab. A1.4-WVG'!$C152,(BJ$6-1)*8+(BJ$6-1)*1+1,8),": ",VLOOKUP(MID('Tab. A1.4-WVG'!$C152,(BJ$6-1)*8+(BJ$6-1)*1+1,8),AGS,2,FALSE)))</f>
        <v/>
      </c>
      <c r="BK148" s="232" t="str">
        <f>IF(MID('Tab. A1.4-WVG'!$C152,(BK$6-1)*8+(BK$6-1)*1+1,8)="","",CONCATENATE(MID('Tab. A1.4-WVG'!$C152,(BK$6-1)*8+(BK$6-1)*1+1,8),": ",VLOOKUP(MID('Tab. A1.4-WVG'!$C152,(BK$6-1)*8+(BK$6-1)*1+1,8),AGS,2,FALSE)))</f>
        <v/>
      </c>
      <c r="BL148" s="232" t="str">
        <f>IF(MID('Tab. A1.4-WVG'!$C152,(BL$6-1)*8+(BL$6-1)*1+1,8)="","",CONCATENATE(MID('Tab. A1.4-WVG'!$C152,(BL$6-1)*8+(BL$6-1)*1+1,8),": ",VLOOKUP(MID('Tab. A1.4-WVG'!$C152,(BL$6-1)*8+(BL$6-1)*1+1,8),AGS,2,FALSE)))</f>
        <v/>
      </c>
      <c r="BM148" s="232" t="str">
        <f>IF(MID('Tab. A1.4-WVG'!$C152,(BM$6-1)*8+(BM$6-1)*1+1,8)="","",CONCATENATE(MID('Tab. A1.4-WVG'!$C152,(BM$6-1)*8+(BM$6-1)*1+1,8),": ",VLOOKUP(MID('Tab. A1.4-WVG'!$C152,(BM$6-1)*8+(BM$6-1)*1+1,8),AGS,2,FALSE)))</f>
        <v/>
      </c>
      <c r="BN148" s="232" t="str">
        <f>IF(MID('Tab. A1.4-WVG'!$C152,(BN$6-1)*8+(BN$6-1)*1+1,8)="","",CONCATENATE(MID('Tab. A1.4-WVG'!$C152,(BN$6-1)*8+(BN$6-1)*1+1,8),": ",VLOOKUP(MID('Tab. A1.4-WVG'!$C152,(BN$6-1)*8+(BN$6-1)*1+1,8),AGS,2,FALSE)))</f>
        <v/>
      </c>
      <c r="BO148" s="232" t="str">
        <f>IF(MID('Tab. A1.4-WVG'!$C152,(BO$6-1)*8+(BO$6-1)*1+1,8)="","",CONCATENATE(MID('Tab. A1.4-WVG'!$C152,(BO$6-1)*8+(BO$6-1)*1+1,8),": ",VLOOKUP(MID('Tab. A1.4-WVG'!$C152,(BO$6-1)*8+(BO$6-1)*1+1,8),AGS,2,FALSE)))</f>
        <v/>
      </c>
      <c r="BP148" s="232" t="str">
        <f>IF(MID('Tab. A1.4-WVG'!$C152,(BP$6-1)*8+(BP$6-1)*1+1,8)="","",CONCATENATE(MID('Tab. A1.4-WVG'!$C152,(BP$6-1)*8+(BP$6-1)*1+1,8),": ",VLOOKUP(MID('Tab. A1.4-WVG'!$C152,(BP$6-1)*8+(BP$6-1)*1+1,8),AGS,2,FALSE)))</f>
        <v/>
      </c>
      <c r="BQ148" s="232" t="str">
        <f>IF(MID('Tab. A1.4-WVG'!$C152,(BQ$6-1)*8+(BQ$6-1)*1+1,8)="","",CONCATENATE(MID('Tab. A1.4-WVG'!$C152,(BQ$6-1)*8+(BQ$6-1)*1+1,8),": ",VLOOKUP(MID('Tab. A1.4-WVG'!$C152,(BQ$6-1)*8+(BQ$6-1)*1+1,8),AGS,2,FALSE)))</f>
        <v/>
      </c>
      <c r="BR148" s="232" t="str">
        <f>IF(MID('Tab. A1.4-WVG'!$C152,(BR$6-1)*8+(BR$6-1)*1+1,8)="","",CONCATENATE(MID('Tab. A1.4-WVG'!$C152,(BR$6-1)*8+(BR$6-1)*1+1,8),": ",VLOOKUP(MID('Tab. A1.4-WVG'!$C152,(BR$6-1)*8+(BR$6-1)*1+1,8),AGS,2,FALSE)))</f>
        <v/>
      </c>
      <c r="BS148" s="232" t="str">
        <f>IF(MID('Tab. A1.4-WVG'!$C152,(BS$6-1)*8+(BS$6-1)*1+1,8)="","",CONCATENATE(MID('Tab. A1.4-WVG'!$C152,(BS$6-1)*8+(BS$6-1)*1+1,8),": ",VLOOKUP(MID('Tab. A1.4-WVG'!$C152,(BS$6-1)*8+(BS$6-1)*1+1,8),AGS,2,FALSE)))</f>
        <v/>
      </c>
      <c r="BT148" s="232" t="str">
        <f>IF(MID('Tab. A1.4-WVG'!$C152,(BT$6-1)*8+(BT$6-1)*1+1,8)="","",CONCATENATE(MID('Tab. A1.4-WVG'!$C152,(BT$6-1)*8+(BT$6-1)*1+1,8),": ",VLOOKUP(MID('Tab. A1.4-WVG'!$C152,(BT$6-1)*8+(BT$6-1)*1+1,8),AGS,2,FALSE)))</f>
        <v/>
      </c>
      <c r="BU148" s="232" t="str">
        <f>IF(MID('Tab. A1.4-WVG'!$C152,(BU$6-1)*8+(BU$6-1)*1+1,8)="","",CONCATENATE(MID('Tab. A1.4-WVG'!$C152,(BU$6-1)*8+(BU$6-1)*1+1,8),": ",VLOOKUP(MID('Tab. A1.4-WVG'!$C152,(BU$6-1)*8+(BU$6-1)*1+1,8),AGS,2,FALSE)))</f>
        <v/>
      </c>
      <c r="BV148" s="232" t="str">
        <f>IF(MID('Tab. A1.4-WVG'!$C152,(BV$6-1)*8+(BV$6-1)*1+1,8)="","",CONCATENATE(MID('Tab. A1.4-WVG'!$C152,(BV$6-1)*8+(BV$6-1)*1+1,8),": ",VLOOKUP(MID('Tab. A1.4-WVG'!$C152,(BV$6-1)*8+(BV$6-1)*1+1,8),AGS,2,FALSE)))</f>
        <v/>
      </c>
      <c r="BW148" s="232" t="str">
        <f>IF(MID('Tab. A1.4-WVG'!$C152,(BW$6-1)*8+(BW$6-1)*1+1,8)="","",CONCATENATE(MID('Tab. A1.4-WVG'!$C152,(BW$6-1)*8+(BW$6-1)*1+1,8),": ",VLOOKUP(MID('Tab. A1.4-WVG'!$C152,(BW$6-1)*8+(BW$6-1)*1+1,8),AGS,2,FALSE)))</f>
        <v/>
      </c>
      <c r="BX148" s="232" t="str">
        <f>IF(MID('Tab. A1.4-WVG'!$C152,(BX$6-1)*8+(BX$6-1)*1+1,8)="","",CONCATENATE(MID('Tab. A1.4-WVG'!$C152,(BX$6-1)*8+(BX$6-1)*1+1,8),": ",VLOOKUP(MID('Tab. A1.4-WVG'!$C152,(BX$6-1)*8+(BX$6-1)*1+1,8),AGS,2,FALSE)))</f>
        <v/>
      </c>
      <c r="BY148" s="232" t="str">
        <f>IF(MID('Tab. A1.4-WVG'!$C152,(BY$6-1)*8+(BY$6-1)*1+1,8)="","",CONCATENATE(MID('Tab. A1.4-WVG'!$C152,(BY$6-1)*8+(BY$6-1)*1+1,8),": ",VLOOKUP(MID('Tab. A1.4-WVG'!$C152,(BY$6-1)*8+(BY$6-1)*1+1,8),AGS,2,FALSE)))</f>
        <v/>
      </c>
      <c r="BZ148" s="232" t="str">
        <f>IF(MID('Tab. A1.4-WVG'!$C152,(BZ$6-1)*8+(BZ$6-1)*1+1,8)="","",CONCATENATE(MID('Tab. A1.4-WVG'!$C152,(BZ$6-1)*8+(BZ$6-1)*1+1,8),": ",VLOOKUP(MID('Tab. A1.4-WVG'!$C152,(BZ$6-1)*8+(BZ$6-1)*1+1,8),AGS,2,FALSE)))</f>
        <v/>
      </c>
      <c r="CA148" s="232" t="str">
        <f>IF(MID('Tab. A1.4-WVG'!$C152,(CA$6-1)*8+(CA$6-1)*1+1,8)="","",CONCATENATE(MID('Tab. A1.4-WVG'!$C152,(CA$6-1)*8+(CA$6-1)*1+1,8),": ",VLOOKUP(MID('Tab. A1.4-WVG'!$C152,(CA$6-1)*8+(CA$6-1)*1+1,8),AGS,2,FALSE)))</f>
        <v/>
      </c>
      <c r="CB148" s="232" t="str">
        <f>IF(MID('Tab. A1.4-WVG'!$C152,(CB$6-1)*8+(CB$6-1)*1+1,8)="","",CONCATENATE(MID('Tab. A1.4-WVG'!$C152,(CB$6-1)*8+(CB$6-1)*1+1,8),": ",VLOOKUP(MID('Tab. A1.4-WVG'!$C152,(CB$6-1)*8+(CB$6-1)*1+1,8),AGS,2,FALSE)))</f>
        <v/>
      </c>
      <c r="CC148" s="232" t="str">
        <f>IF(MID('Tab. A1.4-WVG'!$C152,(CC$6-1)*8+(CC$6-1)*1+1,8)="","",CONCATENATE(MID('Tab. A1.4-WVG'!$C152,(CC$6-1)*8+(CC$6-1)*1+1,8),": ",VLOOKUP(MID('Tab. A1.4-WVG'!$C152,(CC$6-1)*8+(CC$6-1)*1+1,8),AGS,2,FALSE)))</f>
        <v/>
      </c>
      <c r="CD148" s="232" t="str">
        <f>IF(MID('Tab. A1.4-WVG'!$C152,(CD$6-1)*8+(CD$6-1)*1+1,8)="","",CONCATENATE(MID('Tab. A1.4-WVG'!$C152,(CD$6-1)*8+(CD$6-1)*1+1,8),": ",VLOOKUP(MID('Tab. A1.4-WVG'!$C152,(CD$6-1)*8+(CD$6-1)*1+1,8),AGS,2,FALSE)))</f>
        <v/>
      </c>
      <c r="CE148" s="232" t="str">
        <f>IF(MID('Tab. A1.4-WVG'!$C152,(CE$6-1)*8+(CE$6-1)*1+1,8)="","",CONCATENATE(MID('Tab. A1.4-WVG'!$C152,(CE$6-1)*8+(CE$6-1)*1+1,8),": ",VLOOKUP(MID('Tab. A1.4-WVG'!$C152,(CE$6-1)*8+(CE$6-1)*1+1,8),AGS,2,FALSE)))</f>
        <v/>
      </c>
      <c r="CF148" s="232" t="str">
        <f>IF(MID('Tab. A1.4-WVG'!$C152,(CF$6-1)*8+(CF$6-1)*1+1,8)="","",CONCATENATE(MID('Tab. A1.4-WVG'!$C152,(CF$6-1)*8+(CF$6-1)*1+1,8),": ",VLOOKUP(MID('Tab. A1.4-WVG'!$C152,(CF$6-1)*8+(CF$6-1)*1+1,8),AGS,2,FALSE)))</f>
        <v/>
      </c>
      <c r="CG148" s="232" t="str">
        <f>IF(MID('Tab. A1.4-WVG'!$C152,(CG$6-1)*8+(CG$6-1)*1+1,8)="","",CONCATENATE(MID('Tab. A1.4-WVG'!$C152,(CG$6-1)*8+(CG$6-1)*1+1,8),": ",VLOOKUP(MID('Tab. A1.4-WVG'!$C152,(CG$6-1)*8+(CG$6-1)*1+1,8),AGS,2,FALSE)))</f>
        <v/>
      </c>
      <c r="CH148" s="232" t="str">
        <f>IF(MID('Tab. A1.4-WVG'!$C152,(CH$6-1)*8+(CH$6-1)*1+1,8)="","",CONCATENATE(MID('Tab. A1.4-WVG'!$C152,(CH$6-1)*8+(CH$6-1)*1+1,8),": ",VLOOKUP(MID('Tab. A1.4-WVG'!$C152,(CH$6-1)*8+(CH$6-1)*1+1,8),AGS,2,FALSE)))</f>
        <v/>
      </c>
      <c r="CI148" s="232" t="str">
        <f>IF(MID('Tab. A1.4-WVG'!$C152,(CI$6-1)*8+(CI$6-1)*1+1,8)="","",CONCATENATE(MID('Tab. A1.4-WVG'!$C152,(CI$6-1)*8+(CI$6-1)*1+1,8),": ",VLOOKUP(MID('Tab. A1.4-WVG'!$C152,(CI$6-1)*8+(CI$6-1)*1+1,8),AGS,2,FALSE)))</f>
        <v/>
      </c>
      <c r="CJ148" s="232" t="str">
        <f>IF(MID('Tab. A1.4-WVG'!$C152,(CJ$6-1)*8+(CJ$6-1)*1+1,8)="","",CONCATENATE(MID('Tab. A1.4-WVG'!$C152,(CJ$6-1)*8+(CJ$6-1)*1+1,8),": ",VLOOKUP(MID('Tab. A1.4-WVG'!$C152,(CJ$6-1)*8+(CJ$6-1)*1+1,8),AGS,2,FALSE)))</f>
        <v/>
      </c>
      <c r="CK148" s="232" t="str">
        <f>IF(MID('Tab. A1.4-WVG'!$C152,(CK$6-1)*8+(CK$6-1)*1+1,8)="","",CONCATENATE(MID('Tab. A1.4-WVG'!$C152,(CK$6-1)*8+(CK$6-1)*1+1,8),": ",VLOOKUP(MID('Tab. A1.4-WVG'!$C152,(CK$6-1)*8+(CK$6-1)*1+1,8),AGS,2,FALSE)))</f>
        <v/>
      </c>
      <c r="CL148" s="232" t="str">
        <f>IF(MID('Tab. A1.4-WVG'!$C152,(CL$6-1)*8+(CL$6-1)*1+1,8)="","",CONCATENATE(MID('Tab. A1.4-WVG'!$C152,(CL$6-1)*8+(CL$6-1)*1+1,8),": ",VLOOKUP(MID('Tab. A1.4-WVG'!$C152,(CL$6-1)*8+(CL$6-1)*1+1,8),AGS,2,FALSE)))</f>
        <v/>
      </c>
      <c r="CM148" s="232" t="str">
        <f>IF(MID('Tab. A1.4-WVG'!$C152,(CM$6-1)*8+(CM$6-1)*1+1,8)="","",CONCATENATE(MID('Tab. A1.4-WVG'!$C152,(CM$6-1)*8+(CM$6-1)*1+1,8),": ",VLOOKUP(MID('Tab. A1.4-WVG'!$C152,(CM$6-1)*8+(CM$6-1)*1+1,8),AGS,2,FALSE)))</f>
        <v/>
      </c>
      <c r="CN148" s="232" t="str">
        <f>IF(MID('Tab. A1.4-WVG'!$C152,(CN$6-1)*8+(CN$6-1)*1+1,8)="","",CONCATENATE(MID('Tab. A1.4-WVG'!$C152,(CN$6-1)*8+(CN$6-1)*1+1,8),": ",VLOOKUP(MID('Tab. A1.4-WVG'!$C152,(CN$6-1)*8+(CN$6-1)*1+1,8),AGS,2,FALSE)))</f>
        <v/>
      </c>
      <c r="CO148" s="232" t="str">
        <f>IF(MID('Tab. A1.4-WVG'!$C152,(CO$6-1)*8+(CO$6-1)*1+1,8)="","",CONCATENATE(MID('Tab. A1.4-WVG'!$C152,(CO$6-1)*8+(CO$6-1)*1+1,8),": ",VLOOKUP(MID('Tab. A1.4-WVG'!$C152,(CO$6-1)*8+(CO$6-1)*1+1,8),AGS,2,FALSE)))</f>
        <v/>
      </c>
      <c r="CP148" s="232" t="str">
        <f>IF(MID('Tab. A1.4-WVG'!$C152,(CP$6-1)*8+(CP$6-1)*1+1,8)="","",CONCATENATE(MID('Tab. A1.4-WVG'!$C152,(CP$6-1)*8+(CP$6-1)*1+1,8),": ",VLOOKUP(MID('Tab. A1.4-WVG'!$C152,(CP$6-1)*8+(CP$6-1)*1+1,8),AGS,2,FALSE)))</f>
        <v/>
      </c>
      <c r="CQ148" s="232" t="str">
        <f>IF(MID('Tab. A1.4-WVG'!$C152,(CQ$6-1)*8+(CQ$6-1)*1+1,8)="","",CONCATENATE(MID('Tab. A1.4-WVG'!$C152,(CQ$6-1)*8+(CQ$6-1)*1+1,8),": ",VLOOKUP(MID('Tab. A1.4-WVG'!$C152,(CQ$6-1)*8+(CQ$6-1)*1+1,8),AGS,2,FALSE)))</f>
        <v/>
      </c>
      <c r="CR148" s="232" t="str">
        <f>IF(MID('Tab. A1.4-WVG'!$C152,(CR$6-1)*8+(CR$6-1)*1+1,8)="","",CONCATENATE(MID('Tab. A1.4-WVG'!$C152,(CR$6-1)*8+(CR$6-1)*1+1,8),": ",VLOOKUP(MID('Tab. A1.4-WVG'!$C152,(CR$6-1)*8+(CR$6-1)*1+1,8),AGS,2,FALSE)))</f>
        <v/>
      </c>
      <c r="CS148" s="232" t="str">
        <f>IF(MID('Tab. A1.4-WVG'!$C152,(CS$6-1)*8+(CS$6-1)*1+1,8)="","",CONCATENATE(MID('Tab. A1.4-WVG'!$C152,(CS$6-1)*8+(CS$6-1)*1+1,8),": ",VLOOKUP(MID('Tab. A1.4-WVG'!$C152,(CS$6-1)*8+(CS$6-1)*1+1,8),AGS,2,FALSE)))</f>
        <v/>
      </c>
      <c r="CT148" s="232" t="str">
        <f>IF(MID('Tab. A1.4-WVG'!$C152,(CT$6-1)*8+(CT$6-1)*1+1,8)="","",CONCATENATE(MID('Tab. A1.4-WVG'!$C152,(CT$6-1)*8+(CT$6-1)*1+1,8),": ",VLOOKUP(MID('Tab. A1.4-WVG'!$C152,(CT$6-1)*8+(CT$6-1)*1+1,8),AGS,2,FALSE)))</f>
        <v/>
      </c>
      <c r="CU148" s="232" t="str">
        <f>IF(MID('Tab. A1.4-WVG'!$C152,(CU$6-1)*8+(CU$6-1)*1+1,8)="","",CONCATENATE(MID('Tab. A1.4-WVG'!$C152,(CU$6-1)*8+(CU$6-1)*1+1,8),": ",VLOOKUP(MID('Tab. A1.4-WVG'!$C152,(CU$6-1)*8+(CU$6-1)*1+1,8),AGS,2,FALSE)))</f>
        <v/>
      </c>
      <c r="CV148" s="232" t="str">
        <f>IF(MID('Tab. A1.4-WVG'!$C152,(CV$6-1)*8+(CV$6-1)*1+1,8)="","",CONCATENATE(MID('Tab. A1.4-WVG'!$C152,(CV$6-1)*8+(CV$6-1)*1+1,8),": ",VLOOKUP(MID('Tab. A1.4-WVG'!$C152,(CV$6-1)*8+(CV$6-1)*1+1,8),AGS,2,FALSE)))</f>
        <v/>
      </c>
      <c r="CW148" s="232" t="str">
        <f>IF(MID('Tab. A1.4-WVG'!$C152,(CW$6-1)*8+(CW$6-1)*1+1,8)="","",CONCATENATE(MID('Tab. A1.4-WVG'!$C152,(CW$6-1)*8+(CW$6-1)*1+1,8),": ",VLOOKUP(MID('Tab. A1.4-WVG'!$C152,(CW$6-1)*8+(CW$6-1)*1+1,8),AGS,2,FALSE)))</f>
        <v/>
      </c>
      <c r="CX148" s="39">
        <f t="shared" si="2"/>
        <v>0</v>
      </c>
    </row>
    <row r="149" spans="1:102" ht="38.25" customHeight="1" x14ac:dyDescent="0.2">
      <c r="A149" s="231" t="str">
        <f>IF('Tab. A1.4-WVG'!A153="","",'Tab. A1.4-WVG'!A153)</f>
        <v/>
      </c>
      <c r="B149" s="232" t="str">
        <f>IF(MID('Tab. A1.4-WVG'!$C153,(B$6-1)*8+(B$6-1)*1+1,8)="","",CONCATENATE(MID('Tab. A1.4-WVG'!$C153,(B$6-1)*8+(B$6-1)*1+1,8),": ",VLOOKUP(MID('Tab. A1.4-WVG'!$C153,(B$6-1)*8+(B$6-1)*1+1,8),AGS,2,FALSE)))</f>
        <v/>
      </c>
      <c r="C149" s="232" t="str">
        <f>IF(MID('Tab. A1.4-WVG'!$C153,(C$6-1)*8+(C$6-1)*1+1,8)="","",CONCATENATE(MID('Tab. A1.4-WVG'!$C153,(C$6-1)*8+(C$6-1)*1+1,8),": ",VLOOKUP(MID('Tab. A1.4-WVG'!$C153,(C$6-1)*8+(C$6-1)*1+1,8),AGS,2,FALSE)))</f>
        <v/>
      </c>
      <c r="D149" s="232" t="str">
        <f>IF(MID('Tab. A1.4-WVG'!$C153,(D$6-1)*8+(D$6-1)*1+1,8)="","",CONCATENATE(MID('Tab. A1.4-WVG'!$C153,(D$6-1)*8+(D$6-1)*1+1,8),": ",VLOOKUP(MID('Tab. A1.4-WVG'!$C153,(D$6-1)*8+(D$6-1)*1+1,8),AGS,2,FALSE)))</f>
        <v/>
      </c>
      <c r="E149" s="232" t="str">
        <f>IF(MID('Tab. A1.4-WVG'!$C153,(E$6-1)*8+(E$6-1)*1+1,8)="","",CONCATENATE(MID('Tab. A1.4-WVG'!$C153,(E$6-1)*8+(E$6-1)*1+1,8),": ",VLOOKUP(MID('Tab. A1.4-WVG'!$C153,(E$6-1)*8+(E$6-1)*1+1,8),AGS,2,FALSE)))</f>
        <v/>
      </c>
      <c r="F149" s="232" t="str">
        <f>IF(MID('Tab. A1.4-WVG'!$C153,(F$6-1)*8+(F$6-1)*1+1,8)="","",CONCATENATE(MID('Tab. A1.4-WVG'!$C153,(F$6-1)*8+(F$6-1)*1+1,8),": ",VLOOKUP(MID('Tab. A1.4-WVG'!$C153,(F$6-1)*8+(F$6-1)*1+1,8),AGS,2,FALSE)))</f>
        <v/>
      </c>
      <c r="G149" s="232" t="str">
        <f>IF(MID('Tab. A1.4-WVG'!$C153,(G$6-1)*8+(G$6-1)*1+1,8)="","",CONCATENATE(MID('Tab. A1.4-WVG'!$C153,(G$6-1)*8+(G$6-1)*1+1,8),": ",VLOOKUP(MID('Tab. A1.4-WVG'!$C153,(G$6-1)*8+(G$6-1)*1+1,8),AGS,2,FALSE)))</f>
        <v/>
      </c>
      <c r="H149" s="232" t="str">
        <f>IF(MID('Tab. A1.4-WVG'!$C153,(H$6-1)*8+(H$6-1)*1+1,8)="","",CONCATENATE(MID('Tab. A1.4-WVG'!$C153,(H$6-1)*8+(H$6-1)*1+1,8),": ",VLOOKUP(MID('Tab. A1.4-WVG'!$C153,(H$6-1)*8+(H$6-1)*1+1,8),AGS,2,FALSE)))</f>
        <v/>
      </c>
      <c r="I149" s="232" t="str">
        <f>IF(MID('Tab. A1.4-WVG'!$C153,(I$6-1)*8+(I$6-1)*1+1,8)="","",CONCATENATE(MID('Tab. A1.4-WVG'!$C153,(I$6-1)*8+(I$6-1)*1+1,8),": ",VLOOKUP(MID('Tab. A1.4-WVG'!$C153,(I$6-1)*8+(I$6-1)*1+1,8),AGS,2,FALSE)))</f>
        <v/>
      </c>
      <c r="J149" s="232" t="str">
        <f>IF(MID('Tab. A1.4-WVG'!$C153,(J$6-1)*8+(J$6-1)*1+1,8)="","",CONCATENATE(MID('Tab. A1.4-WVG'!$C153,(J$6-1)*8+(J$6-1)*1+1,8),": ",VLOOKUP(MID('Tab. A1.4-WVG'!$C153,(J$6-1)*8+(J$6-1)*1+1,8),AGS,2,FALSE)))</f>
        <v/>
      </c>
      <c r="K149" s="232" t="str">
        <f>IF(MID('Tab. A1.4-WVG'!$C153,(K$6-1)*8+(K$6-1)*1+1,8)="","",CONCATENATE(MID('Tab. A1.4-WVG'!$C153,(K$6-1)*8+(K$6-1)*1+1,8),": ",VLOOKUP(MID('Tab. A1.4-WVG'!$C153,(K$6-1)*8+(K$6-1)*1+1,8),AGS,2,FALSE)))</f>
        <v/>
      </c>
      <c r="L149" s="232" t="str">
        <f>IF(MID('Tab. A1.4-WVG'!$C153,(L$6-1)*8+(L$6-1)*1+1,8)="","",CONCATENATE(MID('Tab. A1.4-WVG'!$C153,(L$6-1)*8+(L$6-1)*1+1,8),": ",VLOOKUP(MID('Tab. A1.4-WVG'!$C153,(L$6-1)*8+(L$6-1)*1+1,8),AGS,2,FALSE)))</f>
        <v/>
      </c>
      <c r="M149" s="232" t="str">
        <f>IF(MID('Tab. A1.4-WVG'!$C153,(M$6-1)*8+(M$6-1)*1+1,8)="","",CONCATENATE(MID('Tab. A1.4-WVG'!$C153,(M$6-1)*8+(M$6-1)*1+1,8),": ",VLOOKUP(MID('Tab. A1.4-WVG'!$C153,(M$6-1)*8+(M$6-1)*1+1,8),AGS,2,FALSE)))</f>
        <v/>
      </c>
      <c r="N149" s="232" t="str">
        <f>IF(MID('Tab. A1.4-WVG'!$C153,(N$6-1)*8+(N$6-1)*1+1,8)="","",CONCATENATE(MID('Tab. A1.4-WVG'!$C153,(N$6-1)*8+(N$6-1)*1+1,8),": ",VLOOKUP(MID('Tab. A1.4-WVG'!$C153,(N$6-1)*8+(N$6-1)*1+1,8),AGS,2,FALSE)))</f>
        <v/>
      </c>
      <c r="O149" s="232" t="str">
        <f>IF(MID('Tab. A1.4-WVG'!$C153,(O$6-1)*8+(O$6-1)*1+1,8)="","",CONCATENATE(MID('Tab. A1.4-WVG'!$C153,(O$6-1)*8+(O$6-1)*1+1,8),": ",VLOOKUP(MID('Tab. A1.4-WVG'!$C153,(O$6-1)*8+(O$6-1)*1+1,8),AGS,2,FALSE)))</f>
        <v/>
      </c>
      <c r="P149" s="232" t="str">
        <f>IF(MID('Tab. A1.4-WVG'!$C153,(P$6-1)*8+(P$6-1)*1+1,8)="","",CONCATENATE(MID('Tab. A1.4-WVG'!$C153,(P$6-1)*8+(P$6-1)*1+1,8),": ",VLOOKUP(MID('Tab. A1.4-WVG'!$C153,(P$6-1)*8+(P$6-1)*1+1,8),AGS,2,FALSE)))</f>
        <v/>
      </c>
      <c r="Q149" s="232" t="str">
        <f>IF(MID('Tab. A1.4-WVG'!$C153,(Q$6-1)*8+(Q$6-1)*1+1,8)="","",CONCATENATE(MID('Tab. A1.4-WVG'!$C153,(Q$6-1)*8+(Q$6-1)*1+1,8),": ",VLOOKUP(MID('Tab. A1.4-WVG'!$C153,(Q$6-1)*8+(Q$6-1)*1+1,8),AGS,2,FALSE)))</f>
        <v/>
      </c>
      <c r="R149" s="232" t="str">
        <f>IF(MID('Tab. A1.4-WVG'!$C153,(R$6-1)*8+(R$6-1)*1+1,8)="","",CONCATENATE(MID('Tab. A1.4-WVG'!$C153,(R$6-1)*8+(R$6-1)*1+1,8),": ",VLOOKUP(MID('Tab. A1.4-WVG'!$C153,(R$6-1)*8+(R$6-1)*1+1,8),AGS,2,FALSE)))</f>
        <v/>
      </c>
      <c r="S149" s="232" t="str">
        <f>IF(MID('Tab. A1.4-WVG'!$C153,(S$6-1)*8+(S$6-1)*1+1,8)="","",CONCATENATE(MID('Tab. A1.4-WVG'!$C153,(S$6-1)*8+(S$6-1)*1+1,8),": ",VLOOKUP(MID('Tab. A1.4-WVG'!$C153,(S$6-1)*8+(S$6-1)*1+1,8),AGS,2,FALSE)))</f>
        <v/>
      </c>
      <c r="T149" s="232" t="str">
        <f>IF(MID('Tab. A1.4-WVG'!$C153,(T$6-1)*8+(T$6-1)*1+1,8)="","",CONCATENATE(MID('Tab. A1.4-WVG'!$C153,(T$6-1)*8+(T$6-1)*1+1,8),": ",VLOOKUP(MID('Tab. A1.4-WVG'!$C153,(T$6-1)*8+(T$6-1)*1+1,8),AGS,2,FALSE)))</f>
        <v/>
      </c>
      <c r="U149" s="232" t="str">
        <f>IF(MID('Tab. A1.4-WVG'!$C153,(U$6-1)*8+(U$6-1)*1+1,8)="","",CONCATENATE(MID('Tab. A1.4-WVG'!$C153,(U$6-1)*8+(U$6-1)*1+1,8),": ",VLOOKUP(MID('Tab. A1.4-WVG'!$C153,(U$6-1)*8+(U$6-1)*1+1,8),AGS,2,FALSE)))</f>
        <v/>
      </c>
      <c r="V149" s="232" t="str">
        <f>IF(MID('Tab. A1.4-WVG'!$C153,(V$6-1)*8+(V$6-1)*1+1,8)="","",CONCATENATE(MID('Tab. A1.4-WVG'!$C153,(V$6-1)*8+(V$6-1)*1+1,8),": ",VLOOKUP(MID('Tab. A1.4-WVG'!$C153,(V$6-1)*8+(V$6-1)*1+1,8),AGS,2,FALSE)))</f>
        <v/>
      </c>
      <c r="W149" s="232" t="str">
        <f>IF(MID('Tab. A1.4-WVG'!$C153,(W$6-1)*8+(W$6-1)*1+1,8)="","",CONCATENATE(MID('Tab. A1.4-WVG'!$C153,(W$6-1)*8+(W$6-1)*1+1,8),": ",VLOOKUP(MID('Tab. A1.4-WVG'!$C153,(W$6-1)*8+(W$6-1)*1+1,8),AGS,2,FALSE)))</f>
        <v/>
      </c>
      <c r="X149" s="232" t="str">
        <f>IF(MID('Tab. A1.4-WVG'!$C153,(X$6-1)*8+(X$6-1)*1+1,8)="","",CONCATENATE(MID('Tab. A1.4-WVG'!$C153,(X$6-1)*8+(X$6-1)*1+1,8),": ",VLOOKUP(MID('Tab. A1.4-WVG'!$C153,(X$6-1)*8+(X$6-1)*1+1,8),AGS,2,FALSE)))</f>
        <v/>
      </c>
      <c r="Y149" s="232" t="str">
        <f>IF(MID('Tab. A1.4-WVG'!$C153,(Y$6-1)*8+(Y$6-1)*1+1,8)="","",CONCATENATE(MID('Tab. A1.4-WVG'!$C153,(Y$6-1)*8+(Y$6-1)*1+1,8),": ",VLOOKUP(MID('Tab. A1.4-WVG'!$C153,(Y$6-1)*8+(Y$6-1)*1+1,8),AGS,2,FALSE)))</f>
        <v/>
      </c>
      <c r="Z149" s="232" t="str">
        <f>IF(MID('Tab. A1.4-WVG'!$C153,(Z$6-1)*8+(Z$6-1)*1+1,8)="","",CONCATENATE(MID('Tab. A1.4-WVG'!$C153,(Z$6-1)*8+(Z$6-1)*1+1,8),": ",VLOOKUP(MID('Tab. A1.4-WVG'!$C153,(Z$6-1)*8+(Z$6-1)*1+1,8),AGS,2,FALSE)))</f>
        <v/>
      </c>
      <c r="AA149" s="232" t="str">
        <f>IF(MID('Tab. A1.4-WVG'!$C153,(AA$6-1)*8+(AA$6-1)*1+1,8)="","",CONCATENATE(MID('Tab. A1.4-WVG'!$C153,(AA$6-1)*8+(AA$6-1)*1+1,8),": ",VLOOKUP(MID('Tab. A1.4-WVG'!$C153,(AA$6-1)*8+(AA$6-1)*1+1,8),AGS,2,FALSE)))</f>
        <v/>
      </c>
      <c r="AB149" s="232" t="str">
        <f>IF(MID('Tab. A1.4-WVG'!$C153,(AB$6-1)*8+(AB$6-1)*1+1,8)="","",CONCATENATE(MID('Tab. A1.4-WVG'!$C153,(AB$6-1)*8+(AB$6-1)*1+1,8),": ",VLOOKUP(MID('Tab. A1.4-WVG'!$C153,(AB$6-1)*8+(AB$6-1)*1+1,8),AGS,2,FALSE)))</f>
        <v/>
      </c>
      <c r="AC149" s="232" t="str">
        <f>IF(MID('Tab. A1.4-WVG'!$C153,(AC$6-1)*8+(AC$6-1)*1+1,8)="","",CONCATENATE(MID('Tab. A1.4-WVG'!$C153,(AC$6-1)*8+(AC$6-1)*1+1,8),": ",VLOOKUP(MID('Tab. A1.4-WVG'!$C153,(AC$6-1)*8+(AC$6-1)*1+1,8),AGS,2,FALSE)))</f>
        <v/>
      </c>
      <c r="AD149" s="232" t="str">
        <f>IF(MID('Tab. A1.4-WVG'!$C153,(AD$6-1)*8+(AD$6-1)*1+1,8)="","",CONCATENATE(MID('Tab. A1.4-WVG'!$C153,(AD$6-1)*8+(AD$6-1)*1+1,8),": ",VLOOKUP(MID('Tab. A1.4-WVG'!$C153,(AD$6-1)*8+(AD$6-1)*1+1,8),AGS,2,FALSE)))</f>
        <v/>
      </c>
      <c r="AE149" s="232" t="str">
        <f>IF(MID('Tab. A1.4-WVG'!$C153,(AE$6-1)*8+(AE$6-1)*1+1,8)="","",CONCATENATE(MID('Tab. A1.4-WVG'!$C153,(AE$6-1)*8+(AE$6-1)*1+1,8),": ",VLOOKUP(MID('Tab. A1.4-WVG'!$C153,(AE$6-1)*8+(AE$6-1)*1+1,8),AGS,2,FALSE)))</f>
        <v/>
      </c>
      <c r="AF149" s="232" t="str">
        <f>IF(MID('Tab. A1.4-WVG'!$C153,(AF$6-1)*8+(AF$6-1)*1+1,8)="","",CONCATENATE(MID('Tab. A1.4-WVG'!$C153,(AF$6-1)*8+(AF$6-1)*1+1,8),": ",VLOOKUP(MID('Tab. A1.4-WVG'!$C153,(AF$6-1)*8+(AF$6-1)*1+1,8),AGS,2,FALSE)))</f>
        <v/>
      </c>
      <c r="AG149" s="232" t="str">
        <f>IF(MID('Tab. A1.4-WVG'!$C153,(AG$6-1)*8+(AG$6-1)*1+1,8)="","",CONCATENATE(MID('Tab. A1.4-WVG'!$C153,(AG$6-1)*8+(AG$6-1)*1+1,8),": ",VLOOKUP(MID('Tab. A1.4-WVG'!$C153,(AG$6-1)*8+(AG$6-1)*1+1,8),AGS,2,FALSE)))</f>
        <v/>
      </c>
      <c r="AH149" s="232" t="str">
        <f>IF(MID('Tab. A1.4-WVG'!$C153,(AH$6-1)*8+(AH$6-1)*1+1,8)="","",CONCATENATE(MID('Tab. A1.4-WVG'!$C153,(AH$6-1)*8+(AH$6-1)*1+1,8),": ",VLOOKUP(MID('Tab. A1.4-WVG'!$C153,(AH$6-1)*8+(AH$6-1)*1+1,8),AGS,2,FALSE)))</f>
        <v/>
      </c>
      <c r="AI149" s="232" t="str">
        <f>IF(MID('Tab. A1.4-WVG'!$C153,(AI$6-1)*8+(AI$6-1)*1+1,8)="","",CONCATENATE(MID('Tab. A1.4-WVG'!$C153,(AI$6-1)*8+(AI$6-1)*1+1,8),": ",VLOOKUP(MID('Tab. A1.4-WVG'!$C153,(AI$6-1)*8+(AI$6-1)*1+1,8),AGS,2,FALSE)))</f>
        <v/>
      </c>
      <c r="AJ149" s="232" t="str">
        <f>IF(MID('Tab. A1.4-WVG'!$C153,(AJ$6-1)*8+(AJ$6-1)*1+1,8)="","",CONCATENATE(MID('Tab. A1.4-WVG'!$C153,(AJ$6-1)*8+(AJ$6-1)*1+1,8),": ",VLOOKUP(MID('Tab. A1.4-WVG'!$C153,(AJ$6-1)*8+(AJ$6-1)*1+1,8),AGS,2,FALSE)))</f>
        <v/>
      </c>
      <c r="AK149" s="232" t="str">
        <f>IF(MID('Tab. A1.4-WVG'!$C153,(AK$6-1)*8+(AK$6-1)*1+1,8)="","",CONCATENATE(MID('Tab. A1.4-WVG'!$C153,(AK$6-1)*8+(AK$6-1)*1+1,8),": ",VLOOKUP(MID('Tab. A1.4-WVG'!$C153,(AK$6-1)*8+(AK$6-1)*1+1,8),AGS,2,FALSE)))</f>
        <v/>
      </c>
      <c r="AL149" s="232" t="str">
        <f>IF(MID('Tab. A1.4-WVG'!$C153,(AL$6-1)*8+(AL$6-1)*1+1,8)="","",CONCATENATE(MID('Tab. A1.4-WVG'!$C153,(AL$6-1)*8+(AL$6-1)*1+1,8),": ",VLOOKUP(MID('Tab. A1.4-WVG'!$C153,(AL$6-1)*8+(AL$6-1)*1+1,8),AGS,2,FALSE)))</f>
        <v/>
      </c>
      <c r="AM149" s="232" t="str">
        <f>IF(MID('Tab. A1.4-WVG'!$C153,(AM$6-1)*8+(AM$6-1)*1+1,8)="","",CONCATENATE(MID('Tab. A1.4-WVG'!$C153,(AM$6-1)*8+(AM$6-1)*1+1,8),": ",VLOOKUP(MID('Tab. A1.4-WVG'!$C153,(AM$6-1)*8+(AM$6-1)*1+1,8),AGS,2,FALSE)))</f>
        <v/>
      </c>
      <c r="AN149" s="232" t="str">
        <f>IF(MID('Tab. A1.4-WVG'!$C153,(AN$6-1)*8+(AN$6-1)*1+1,8)="","",CONCATENATE(MID('Tab. A1.4-WVG'!$C153,(AN$6-1)*8+(AN$6-1)*1+1,8),": ",VLOOKUP(MID('Tab. A1.4-WVG'!$C153,(AN$6-1)*8+(AN$6-1)*1+1,8),AGS,2,FALSE)))</f>
        <v/>
      </c>
      <c r="AO149" s="232" t="str">
        <f>IF(MID('Tab. A1.4-WVG'!$C153,(AO$6-1)*8+(AO$6-1)*1+1,8)="","",CONCATENATE(MID('Tab. A1.4-WVG'!$C153,(AO$6-1)*8+(AO$6-1)*1+1,8),": ",VLOOKUP(MID('Tab. A1.4-WVG'!$C153,(AO$6-1)*8+(AO$6-1)*1+1,8),AGS,2,FALSE)))</f>
        <v/>
      </c>
      <c r="AP149" s="232" t="str">
        <f>IF(MID('Tab. A1.4-WVG'!$C153,(AP$6-1)*8+(AP$6-1)*1+1,8)="","",CONCATENATE(MID('Tab. A1.4-WVG'!$C153,(AP$6-1)*8+(AP$6-1)*1+1,8),": ",VLOOKUP(MID('Tab. A1.4-WVG'!$C153,(AP$6-1)*8+(AP$6-1)*1+1,8),AGS,2,FALSE)))</f>
        <v/>
      </c>
      <c r="AQ149" s="232" t="str">
        <f>IF(MID('Tab. A1.4-WVG'!$C153,(AQ$6-1)*8+(AQ$6-1)*1+1,8)="","",CONCATENATE(MID('Tab. A1.4-WVG'!$C153,(AQ$6-1)*8+(AQ$6-1)*1+1,8),": ",VLOOKUP(MID('Tab. A1.4-WVG'!$C153,(AQ$6-1)*8+(AQ$6-1)*1+1,8),AGS,2,FALSE)))</f>
        <v/>
      </c>
      <c r="AR149" s="232" t="str">
        <f>IF(MID('Tab. A1.4-WVG'!$C153,(AR$6-1)*8+(AR$6-1)*1+1,8)="","",CONCATENATE(MID('Tab. A1.4-WVG'!$C153,(AR$6-1)*8+(AR$6-1)*1+1,8),": ",VLOOKUP(MID('Tab. A1.4-WVG'!$C153,(AR$6-1)*8+(AR$6-1)*1+1,8),AGS,2,FALSE)))</f>
        <v/>
      </c>
      <c r="AS149" s="232" t="str">
        <f>IF(MID('Tab. A1.4-WVG'!$C153,(AS$6-1)*8+(AS$6-1)*1+1,8)="","",CONCATENATE(MID('Tab. A1.4-WVG'!$C153,(AS$6-1)*8+(AS$6-1)*1+1,8),": ",VLOOKUP(MID('Tab. A1.4-WVG'!$C153,(AS$6-1)*8+(AS$6-1)*1+1,8),AGS,2,FALSE)))</f>
        <v/>
      </c>
      <c r="AT149" s="232" t="str">
        <f>IF(MID('Tab. A1.4-WVG'!$C153,(AT$6-1)*8+(AT$6-1)*1+1,8)="","",CONCATENATE(MID('Tab. A1.4-WVG'!$C153,(AT$6-1)*8+(AT$6-1)*1+1,8),": ",VLOOKUP(MID('Tab. A1.4-WVG'!$C153,(AT$6-1)*8+(AT$6-1)*1+1,8),AGS,2,FALSE)))</f>
        <v/>
      </c>
      <c r="AU149" s="232" t="str">
        <f>IF(MID('Tab. A1.4-WVG'!$C153,(AU$6-1)*8+(AU$6-1)*1+1,8)="","",CONCATENATE(MID('Tab. A1.4-WVG'!$C153,(AU$6-1)*8+(AU$6-1)*1+1,8),": ",VLOOKUP(MID('Tab. A1.4-WVG'!$C153,(AU$6-1)*8+(AU$6-1)*1+1,8),AGS,2,FALSE)))</f>
        <v/>
      </c>
      <c r="AV149" s="232" t="str">
        <f>IF(MID('Tab. A1.4-WVG'!$C153,(AV$6-1)*8+(AV$6-1)*1+1,8)="","",CONCATENATE(MID('Tab. A1.4-WVG'!$C153,(AV$6-1)*8+(AV$6-1)*1+1,8),": ",VLOOKUP(MID('Tab. A1.4-WVG'!$C153,(AV$6-1)*8+(AV$6-1)*1+1,8),AGS,2,FALSE)))</f>
        <v/>
      </c>
      <c r="AW149" s="232" t="str">
        <f>IF(MID('Tab. A1.4-WVG'!$C153,(AW$6-1)*8+(AW$6-1)*1+1,8)="","",CONCATENATE(MID('Tab. A1.4-WVG'!$C153,(AW$6-1)*8+(AW$6-1)*1+1,8),": ",VLOOKUP(MID('Tab. A1.4-WVG'!$C153,(AW$6-1)*8+(AW$6-1)*1+1,8),AGS,2,FALSE)))</f>
        <v/>
      </c>
      <c r="AX149" s="232" t="str">
        <f>IF(MID('Tab. A1.4-WVG'!$C153,(AX$6-1)*8+(AX$6-1)*1+1,8)="","",CONCATENATE(MID('Tab. A1.4-WVG'!$C153,(AX$6-1)*8+(AX$6-1)*1+1,8),": ",VLOOKUP(MID('Tab. A1.4-WVG'!$C153,(AX$6-1)*8+(AX$6-1)*1+1,8),AGS,2,FALSE)))</f>
        <v/>
      </c>
      <c r="AY149" s="232" t="str">
        <f>IF(MID('Tab. A1.4-WVG'!$C153,(AY$6-1)*8+(AY$6-1)*1+1,8)="","",CONCATENATE(MID('Tab. A1.4-WVG'!$C153,(AY$6-1)*8+(AY$6-1)*1+1,8),": ",VLOOKUP(MID('Tab. A1.4-WVG'!$C153,(AY$6-1)*8+(AY$6-1)*1+1,8),AGS,2,FALSE)))</f>
        <v/>
      </c>
      <c r="AZ149" s="232" t="str">
        <f>IF(MID('Tab. A1.4-WVG'!$C153,(AZ$6-1)*8+(AZ$6-1)*1+1,8)="","",CONCATENATE(MID('Tab. A1.4-WVG'!$C153,(AZ$6-1)*8+(AZ$6-1)*1+1,8),": ",VLOOKUP(MID('Tab. A1.4-WVG'!$C153,(AZ$6-1)*8+(AZ$6-1)*1+1,8),AGS,2,FALSE)))</f>
        <v/>
      </c>
      <c r="BA149" s="232" t="str">
        <f>IF(MID('Tab. A1.4-WVG'!$C153,(BA$6-1)*8+(BA$6-1)*1+1,8)="","",CONCATENATE(MID('Tab. A1.4-WVG'!$C153,(BA$6-1)*8+(BA$6-1)*1+1,8),": ",VLOOKUP(MID('Tab. A1.4-WVG'!$C153,(BA$6-1)*8+(BA$6-1)*1+1,8),AGS,2,FALSE)))</f>
        <v/>
      </c>
      <c r="BB149" s="232" t="str">
        <f>IF(MID('Tab. A1.4-WVG'!$C153,(BB$6-1)*8+(BB$6-1)*1+1,8)="","",CONCATENATE(MID('Tab. A1.4-WVG'!$C153,(BB$6-1)*8+(BB$6-1)*1+1,8),": ",VLOOKUP(MID('Tab. A1.4-WVG'!$C153,(BB$6-1)*8+(BB$6-1)*1+1,8),AGS,2,FALSE)))</f>
        <v/>
      </c>
      <c r="BC149" s="232" t="str">
        <f>IF(MID('Tab. A1.4-WVG'!$C153,(BC$6-1)*8+(BC$6-1)*1+1,8)="","",CONCATENATE(MID('Tab. A1.4-WVG'!$C153,(BC$6-1)*8+(BC$6-1)*1+1,8),": ",VLOOKUP(MID('Tab. A1.4-WVG'!$C153,(BC$6-1)*8+(BC$6-1)*1+1,8),AGS,2,FALSE)))</f>
        <v/>
      </c>
      <c r="BD149" s="232" t="str">
        <f>IF(MID('Tab. A1.4-WVG'!$C153,(BD$6-1)*8+(BD$6-1)*1+1,8)="","",CONCATENATE(MID('Tab. A1.4-WVG'!$C153,(BD$6-1)*8+(BD$6-1)*1+1,8),": ",VLOOKUP(MID('Tab. A1.4-WVG'!$C153,(BD$6-1)*8+(BD$6-1)*1+1,8),AGS,2,FALSE)))</f>
        <v/>
      </c>
      <c r="BE149" s="232" t="str">
        <f>IF(MID('Tab. A1.4-WVG'!$C153,(BE$6-1)*8+(BE$6-1)*1+1,8)="","",CONCATENATE(MID('Tab. A1.4-WVG'!$C153,(BE$6-1)*8+(BE$6-1)*1+1,8),": ",VLOOKUP(MID('Tab. A1.4-WVG'!$C153,(BE$6-1)*8+(BE$6-1)*1+1,8),AGS,2,FALSE)))</f>
        <v/>
      </c>
      <c r="BF149" s="232" t="str">
        <f>IF(MID('Tab. A1.4-WVG'!$C153,(BF$6-1)*8+(BF$6-1)*1+1,8)="","",CONCATENATE(MID('Tab. A1.4-WVG'!$C153,(BF$6-1)*8+(BF$6-1)*1+1,8),": ",VLOOKUP(MID('Tab. A1.4-WVG'!$C153,(BF$6-1)*8+(BF$6-1)*1+1,8),AGS,2,FALSE)))</f>
        <v/>
      </c>
      <c r="BG149" s="232" t="str">
        <f>IF(MID('Tab. A1.4-WVG'!$C153,(BG$6-1)*8+(BG$6-1)*1+1,8)="","",CONCATENATE(MID('Tab. A1.4-WVG'!$C153,(BG$6-1)*8+(BG$6-1)*1+1,8),": ",VLOOKUP(MID('Tab. A1.4-WVG'!$C153,(BG$6-1)*8+(BG$6-1)*1+1,8),AGS,2,FALSE)))</f>
        <v/>
      </c>
      <c r="BH149" s="232" t="str">
        <f>IF(MID('Tab. A1.4-WVG'!$C153,(BH$6-1)*8+(BH$6-1)*1+1,8)="","",CONCATENATE(MID('Tab. A1.4-WVG'!$C153,(BH$6-1)*8+(BH$6-1)*1+1,8),": ",VLOOKUP(MID('Tab. A1.4-WVG'!$C153,(BH$6-1)*8+(BH$6-1)*1+1,8),AGS,2,FALSE)))</f>
        <v/>
      </c>
      <c r="BI149" s="232" t="str">
        <f>IF(MID('Tab. A1.4-WVG'!$C153,(BI$6-1)*8+(BI$6-1)*1+1,8)="","",CONCATENATE(MID('Tab. A1.4-WVG'!$C153,(BI$6-1)*8+(BI$6-1)*1+1,8),": ",VLOOKUP(MID('Tab. A1.4-WVG'!$C153,(BI$6-1)*8+(BI$6-1)*1+1,8),AGS,2,FALSE)))</f>
        <v/>
      </c>
      <c r="BJ149" s="232" t="str">
        <f>IF(MID('Tab. A1.4-WVG'!$C153,(BJ$6-1)*8+(BJ$6-1)*1+1,8)="","",CONCATENATE(MID('Tab. A1.4-WVG'!$C153,(BJ$6-1)*8+(BJ$6-1)*1+1,8),": ",VLOOKUP(MID('Tab. A1.4-WVG'!$C153,(BJ$6-1)*8+(BJ$6-1)*1+1,8),AGS,2,FALSE)))</f>
        <v/>
      </c>
      <c r="BK149" s="232" t="str">
        <f>IF(MID('Tab. A1.4-WVG'!$C153,(BK$6-1)*8+(BK$6-1)*1+1,8)="","",CONCATENATE(MID('Tab. A1.4-WVG'!$C153,(BK$6-1)*8+(BK$6-1)*1+1,8),": ",VLOOKUP(MID('Tab. A1.4-WVG'!$C153,(BK$6-1)*8+(BK$6-1)*1+1,8),AGS,2,FALSE)))</f>
        <v/>
      </c>
      <c r="BL149" s="232" t="str">
        <f>IF(MID('Tab. A1.4-WVG'!$C153,(BL$6-1)*8+(BL$6-1)*1+1,8)="","",CONCATENATE(MID('Tab. A1.4-WVG'!$C153,(BL$6-1)*8+(BL$6-1)*1+1,8),": ",VLOOKUP(MID('Tab. A1.4-WVG'!$C153,(BL$6-1)*8+(BL$6-1)*1+1,8),AGS,2,FALSE)))</f>
        <v/>
      </c>
      <c r="BM149" s="232" t="str">
        <f>IF(MID('Tab. A1.4-WVG'!$C153,(BM$6-1)*8+(BM$6-1)*1+1,8)="","",CONCATENATE(MID('Tab. A1.4-WVG'!$C153,(BM$6-1)*8+(BM$6-1)*1+1,8),": ",VLOOKUP(MID('Tab. A1.4-WVG'!$C153,(BM$6-1)*8+(BM$6-1)*1+1,8),AGS,2,FALSE)))</f>
        <v/>
      </c>
      <c r="BN149" s="232" t="str">
        <f>IF(MID('Tab. A1.4-WVG'!$C153,(BN$6-1)*8+(BN$6-1)*1+1,8)="","",CONCATENATE(MID('Tab. A1.4-WVG'!$C153,(BN$6-1)*8+(BN$6-1)*1+1,8),": ",VLOOKUP(MID('Tab. A1.4-WVG'!$C153,(BN$6-1)*8+(BN$6-1)*1+1,8),AGS,2,FALSE)))</f>
        <v/>
      </c>
      <c r="BO149" s="232" t="str">
        <f>IF(MID('Tab. A1.4-WVG'!$C153,(BO$6-1)*8+(BO$6-1)*1+1,8)="","",CONCATENATE(MID('Tab. A1.4-WVG'!$C153,(BO$6-1)*8+(BO$6-1)*1+1,8),": ",VLOOKUP(MID('Tab. A1.4-WVG'!$C153,(BO$6-1)*8+(BO$6-1)*1+1,8),AGS,2,FALSE)))</f>
        <v/>
      </c>
      <c r="BP149" s="232" t="str">
        <f>IF(MID('Tab. A1.4-WVG'!$C153,(BP$6-1)*8+(BP$6-1)*1+1,8)="","",CONCATENATE(MID('Tab. A1.4-WVG'!$C153,(BP$6-1)*8+(BP$6-1)*1+1,8),": ",VLOOKUP(MID('Tab. A1.4-WVG'!$C153,(BP$6-1)*8+(BP$6-1)*1+1,8),AGS,2,FALSE)))</f>
        <v/>
      </c>
      <c r="BQ149" s="232" t="str">
        <f>IF(MID('Tab. A1.4-WVG'!$C153,(BQ$6-1)*8+(BQ$6-1)*1+1,8)="","",CONCATENATE(MID('Tab. A1.4-WVG'!$C153,(BQ$6-1)*8+(BQ$6-1)*1+1,8),": ",VLOOKUP(MID('Tab. A1.4-WVG'!$C153,(BQ$6-1)*8+(BQ$6-1)*1+1,8),AGS,2,FALSE)))</f>
        <v/>
      </c>
      <c r="BR149" s="232" t="str">
        <f>IF(MID('Tab. A1.4-WVG'!$C153,(BR$6-1)*8+(BR$6-1)*1+1,8)="","",CONCATENATE(MID('Tab. A1.4-WVG'!$C153,(BR$6-1)*8+(BR$6-1)*1+1,8),": ",VLOOKUP(MID('Tab. A1.4-WVG'!$C153,(BR$6-1)*8+(BR$6-1)*1+1,8),AGS,2,FALSE)))</f>
        <v/>
      </c>
      <c r="BS149" s="232" t="str">
        <f>IF(MID('Tab. A1.4-WVG'!$C153,(BS$6-1)*8+(BS$6-1)*1+1,8)="","",CONCATENATE(MID('Tab. A1.4-WVG'!$C153,(BS$6-1)*8+(BS$6-1)*1+1,8),": ",VLOOKUP(MID('Tab. A1.4-WVG'!$C153,(BS$6-1)*8+(BS$6-1)*1+1,8),AGS,2,FALSE)))</f>
        <v/>
      </c>
      <c r="BT149" s="232" t="str">
        <f>IF(MID('Tab. A1.4-WVG'!$C153,(BT$6-1)*8+(BT$6-1)*1+1,8)="","",CONCATENATE(MID('Tab. A1.4-WVG'!$C153,(BT$6-1)*8+(BT$6-1)*1+1,8),": ",VLOOKUP(MID('Tab. A1.4-WVG'!$C153,(BT$6-1)*8+(BT$6-1)*1+1,8),AGS,2,FALSE)))</f>
        <v/>
      </c>
      <c r="BU149" s="232" t="str">
        <f>IF(MID('Tab. A1.4-WVG'!$C153,(BU$6-1)*8+(BU$6-1)*1+1,8)="","",CONCATENATE(MID('Tab. A1.4-WVG'!$C153,(BU$6-1)*8+(BU$6-1)*1+1,8),": ",VLOOKUP(MID('Tab. A1.4-WVG'!$C153,(BU$6-1)*8+(BU$6-1)*1+1,8),AGS,2,FALSE)))</f>
        <v/>
      </c>
      <c r="BV149" s="232" t="str">
        <f>IF(MID('Tab. A1.4-WVG'!$C153,(BV$6-1)*8+(BV$6-1)*1+1,8)="","",CONCATENATE(MID('Tab. A1.4-WVG'!$C153,(BV$6-1)*8+(BV$6-1)*1+1,8),": ",VLOOKUP(MID('Tab. A1.4-WVG'!$C153,(BV$6-1)*8+(BV$6-1)*1+1,8),AGS,2,FALSE)))</f>
        <v/>
      </c>
      <c r="BW149" s="232" t="str">
        <f>IF(MID('Tab. A1.4-WVG'!$C153,(BW$6-1)*8+(BW$6-1)*1+1,8)="","",CONCATENATE(MID('Tab. A1.4-WVG'!$C153,(BW$6-1)*8+(BW$6-1)*1+1,8),": ",VLOOKUP(MID('Tab. A1.4-WVG'!$C153,(BW$6-1)*8+(BW$6-1)*1+1,8),AGS,2,FALSE)))</f>
        <v/>
      </c>
      <c r="BX149" s="232" t="str">
        <f>IF(MID('Tab. A1.4-WVG'!$C153,(BX$6-1)*8+(BX$6-1)*1+1,8)="","",CONCATENATE(MID('Tab. A1.4-WVG'!$C153,(BX$6-1)*8+(BX$6-1)*1+1,8),": ",VLOOKUP(MID('Tab. A1.4-WVG'!$C153,(BX$6-1)*8+(BX$6-1)*1+1,8),AGS,2,FALSE)))</f>
        <v/>
      </c>
      <c r="BY149" s="232" t="str">
        <f>IF(MID('Tab. A1.4-WVG'!$C153,(BY$6-1)*8+(BY$6-1)*1+1,8)="","",CONCATENATE(MID('Tab. A1.4-WVG'!$C153,(BY$6-1)*8+(BY$6-1)*1+1,8),": ",VLOOKUP(MID('Tab. A1.4-WVG'!$C153,(BY$6-1)*8+(BY$6-1)*1+1,8),AGS,2,FALSE)))</f>
        <v/>
      </c>
      <c r="BZ149" s="232" t="str">
        <f>IF(MID('Tab. A1.4-WVG'!$C153,(BZ$6-1)*8+(BZ$6-1)*1+1,8)="","",CONCATENATE(MID('Tab. A1.4-WVG'!$C153,(BZ$6-1)*8+(BZ$6-1)*1+1,8),": ",VLOOKUP(MID('Tab. A1.4-WVG'!$C153,(BZ$6-1)*8+(BZ$6-1)*1+1,8),AGS,2,FALSE)))</f>
        <v/>
      </c>
      <c r="CA149" s="232" t="str">
        <f>IF(MID('Tab. A1.4-WVG'!$C153,(CA$6-1)*8+(CA$6-1)*1+1,8)="","",CONCATENATE(MID('Tab. A1.4-WVG'!$C153,(CA$6-1)*8+(CA$6-1)*1+1,8),": ",VLOOKUP(MID('Tab. A1.4-WVG'!$C153,(CA$6-1)*8+(CA$6-1)*1+1,8),AGS,2,FALSE)))</f>
        <v/>
      </c>
      <c r="CB149" s="232" t="str">
        <f>IF(MID('Tab. A1.4-WVG'!$C153,(CB$6-1)*8+(CB$6-1)*1+1,8)="","",CONCATENATE(MID('Tab. A1.4-WVG'!$C153,(CB$6-1)*8+(CB$6-1)*1+1,8),": ",VLOOKUP(MID('Tab. A1.4-WVG'!$C153,(CB$6-1)*8+(CB$6-1)*1+1,8),AGS,2,FALSE)))</f>
        <v/>
      </c>
      <c r="CC149" s="232" t="str">
        <f>IF(MID('Tab. A1.4-WVG'!$C153,(CC$6-1)*8+(CC$6-1)*1+1,8)="","",CONCATENATE(MID('Tab. A1.4-WVG'!$C153,(CC$6-1)*8+(CC$6-1)*1+1,8),": ",VLOOKUP(MID('Tab. A1.4-WVG'!$C153,(CC$6-1)*8+(CC$6-1)*1+1,8),AGS,2,FALSE)))</f>
        <v/>
      </c>
      <c r="CD149" s="232" t="str">
        <f>IF(MID('Tab. A1.4-WVG'!$C153,(CD$6-1)*8+(CD$6-1)*1+1,8)="","",CONCATENATE(MID('Tab. A1.4-WVG'!$C153,(CD$6-1)*8+(CD$6-1)*1+1,8),": ",VLOOKUP(MID('Tab. A1.4-WVG'!$C153,(CD$6-1)*8+(CD$6-1)*1+1,8),AGS,2,FALSE)))</f>
        <v/>
      </c>
      <c r="CE149" s="232" t="str">
        <f>IF(MID('Tab. A1.4-WVG'!$C153,(CE$6-1)*8+(CE$6-1)*1+1,8)="","",CONCATENATE(MID('Tab. A1.4-WVG'!$C153,(CE$6-1)*8+(CE$6-1)*1+1,8),": ",VLOOKUP(MID('Tab. A1.4-WVG'!$C153,(CE$6-1)*8+(CE$6-1)*1+1,8),AGS,2,FALSE)))</f>
        <v/>
      </c>
      <c r="CF149" s="232" t="str">
        <f>IF(MID('Tab. A1.4-WVG'!$C153,(CF$6-1)*8+(CF$6-1)*1+1,8)="","",CONCATENATE(MID('Tab. A1.4-WVG'!$C153,(CF$6-1)*8+(CF$6-1)*1+1,8),": ",VLOOKUP(MID('Tab. A1.4-WVG'!$C153,(CF$6-1)*8+(CF$6-1)*1+1,8),AGS,2,FALSE)))</f>
        <v/>
      </c>
      <c r="CG149" s="232" t="str">
        <f>IF(MID('Tab. A1.4-WVG'!$C153,(CG$6-1)*8+(CG$6-1)*1+1,8)="","",CONCATENATE(MID('Tab. A1.4-WVG'!$C153,(CG$6-1)*8+(CG$6-1)*1+1,8),": ",VLOOKUP(MID('Tab. A1.4-WVG'!$C153,(CG$6-1)*8+(CG$6-1)*1+1,8),AGS,2,FALSE)))</f>
        <v/>
      </c>
      <c r="CH149" s="232" t="str">
        <f>IF(MID('Tab. A1.4-WVG'!$C153,(CH$6-1)*8+(CH$6-1)*1+1,8)="","",CONCATENATE(MID('Tab. A1.4-WVG'!$C153,(CH$6-1)*8+(CH$6-1)*1+1,8),": ",VLOOKUP(MID('Tab. A1.4-WVG'!$C153,(CH$6-1)*8+(CH$6-1)*1+1,8),AGS,2,FALSE)))</f>
        <v/>
      </c>
      <c r="CI149" s="232" t="str">
        <f>IF(MID('Tab. A1.4-WVG'!$C153,(CI$6-1)*8+(CI$6-1)*1+1,8)="","",CONCATENATE(MID('Tab. A1.4-WVG'!$C153,(CI$6-1)*8+(CI$6-1)*1+1,8),": ",VLOOKUP(MID('Tab. A1.4-WVG'!$C153,(CI$6-1)*8+(CI$6-1)*1+1,8),AGS,2,FALSE)))</f>
        <v/>
      </c>
      <c r="CJ149" s="232" t="str">
        <f>IF(MID('Tab. A1.4-WVG'!$C153,(CJ$6-1)*8+(CJ$6-1)*1+1,8)="","",CONCATENATE(MID('Tab. A1.4-WVG'!$C153,(CJ$6-1)*8+(CJ$6-1)*1+1,8),": ",VLOOKUP(MID('Tab. A1.4-WVG'!$C153,(CJ$6-1)*8+(CJ$6-1)*1+1,8),AGS,2,FALSE)))</f>
        <v/>
      </c>
      <c r="CK149" s="232" t="str">
        <f>IF(MID('Tab. A1.4-WVG'!$C153,(CK$6-1)*8+(CK$6-1)*1+1,8)="","",CONCATENATE(MID('Tab. A1.4-WVG'!$C153,(CK$6-1)*8+(CK$6-1)*1+1,8),": ",VLOOKUP(MID('Tab. A1.4-WVG'!$C153,(CK$6-1)*8+(CK$6-1)*1+1,8),AGS,2,FALSE)))</f>
        <v/>
      </c>
      <c r="CL149" s="232" t="str">
        <f>IF(MID('Tab. A1.4-WVG'!$C153,(CL$6-1)*8+(CL$6-1)*1+1,8)="","",CONCATENATE(MID('Tab. A1.4-WVG'!$C153,(CL$6-1)*8+(CL$6-1)*1+1,8),": ",VLOOKUP(MID('Tab. A1.4-WVG'!$C153,(CL$6-1)*8+(CL$6-1)*1+1,8),AGS,2,FALSE)))</f>
        <v/>
      </c>
      <c r="CM149" s="232" t="str">
        <f>IF(MID('Tab. A1.4-WVG'!$C153,(CM$6-1)*8+(CM$6-1)*1+1,8)="","",CONCATENATE(MID('Tab. A1.4-WVG'!$C153,(CM$6-1)*8+(CM$6-1)*1+1,8),": ",VLOOKUP(MID('Tab. A1.4-WVG'!$C153,(CM$6-1)*8+(CM$6-1)*1+1,8),AGS,2,FALSE)))</f>
        <v/>
      </c>
      <c r="CN149" s="232" t="str">
        <f>IF(MID('Tab. A1.4-WVG'!$C153,(CN$6-1)*8+(CN$6-1)*1+1,8)="","",CONCATENATE(MID('Tab. A1.4-WVG'!$C153,(CN$6-1)*8+(CN$6-1)*1+1,8),": ",VLOOKUP(MID('Tab. A1.4-WVG'!$C153,(CN$6-1)*8+(CN$6-1)*1+1,8),AGS,2,FALSE)))</f>
        <v/>
      </c>
      <c r="CO149" s="232" t="str">
        <f>IF(MID('Tab. A1.4-WVG'!$C153,(CO$6-1)*8+(CO$6-1)*1+1,8)="","",CONCATENATE(MID('Tab. A1.4-WVG'!$C153,(CO$6-1)*8+(CO$6-1)*1+1,8),": ",VLOOKUP(MID('Tab. A1.4-WVG'!$C153,(CO$6-1)*8+(CO$6-1)*1+1,8),AGS,2,FALSE)))</f>
        <v/>
      </c>
      <c r="CP149" s="232" t="str">
        <f>IF(MID('Tab. A1.4-WVG'!$C153,(CP$6-1)*8+(CP$6-1)*1+1,8)="","",CONCATENATE(MID('Tab. A1.4-WVG'!$C153,(CP$6-1)*8+(CP$6-1)*1+1,8),": ",VLOOKUP(MID('Tab. A1.4-WVG'!$C153,(CP$6-1)*8+(CP$6-1)*1+1,8),AGS,2,FALSE)))</f>
        <v/>
      </c>
      <c r="CQ149" s="232" t="str">
        <f>IF(MID('Tab. A1.4-WVG'!$C153,(CQ$6-1)*8+(CQ$6-1)*1+1,8)="","",CONCATENATE(MID('Tab. A1.4-WVG'!$C153,(CQ$6-1)*8+(CQ$6-1)*1+1,8),": ",VLOOKUP(MID('Tab. A1.4-WVG'!$C153,(CQ$6-1)*8+(CQ$6-1)*1+1,8),AGS,2,FALSE)))</f>
        <v/>
      </c>
      <c r="CR149" s="232" t="str">
        <f>IF(MID('Tab. A1.4-WVG'!$C153,(CR$6-1)*8+(CR$6-1)*1+1,8)="","",CONCATENATE(MID('Tab. A1.4-WVG'!$C153,(CR$6-1)*8+(CR$6-1)*1+1,8),": ",VLOOKUP(MID('Tab. A1.4-WVG'!$C153,(CR$6-1)*8+(CR$6-1)*1+1,8),AGS,2,FALSE)))</f>
        <v/>
      </c>
      <c r="CS149" s="232" t="str">
        <f>IF(MID('Tab. A1.4-WVG'!$C153,(CS$6-1)*8+(CS$6-1)*1+1,8)="","",CONCATENATE(MID('Tab. A1.4-WVG'!$C153,(CS$6-1)*8+(CS$6-1)*1+1,8),": ",VLOOKUP(MID('Tab. A1.4-WVG'!$C153,(CS$6-1)*8+(CS$6-1)*1+1,8),AGS,2,FALSE)))</f>
        <v/>
      </c>
      <c r="CT149" s="232" t="str">
        <f>IF(MID('Tab. A1.4-WVG'!$C153,(CT$6-1)*8+(CT$6-1)*1+1,8)="","",CONCATENATE(MID('Tab. A1.4-WVG'!$C153,(CT$6-1)*8+(CT$6-1)*1+1,8),": ",VLOOKUP(MID('Tab. A1.4-WVG'!$C153,(CT$6-1)*8+(CT$6-1)*1+1,8),AGS,2,FALSE)))</f>
        <v/>
      </c>
      <c r="CU149" s="232" t="str">
        <f>IF(MID('Tab. A1.4-WVG'!$C153,(CU$6-1)*8+(CU$6-1)*1+1,8)="","",CONCATENATE(MID('Tab. A1.4-WVG'!$C153,(CU$6-1)*8+(CU$6-1)*1+1,8),": ",VLOOKUP(MID('Tab. A1.4-WVG'!$C153,(CU$6-1)*8+(CU$6-1)*1+1,8),AGS,2,FALSE)))</f>
        <v/>
      </c>
      <c r="CV149" s="232" t="str">
        <f>IF(MID('Tab. A1.4-WVG'!$C153,(CV$6-1)*8+(CV$6-1)*1+1,8)="","",CONCATENATE(MID('Tab. A1.4-WVG'!$C153,(CV$6-1)*8+(CV$6-1)*1+1,8),": ",VLOOKUP(MID('Tab. A1.4-WVG'!$C153,(CV$6-1)*8+(CV$6-1)*1+1,8),AGS,2,FALSE)))</f>
        <v/>
      </c>
      <c r="CW149" s="232" t="str">
        <f>IF(MID('Tab. A1.4-WVG'!$C153,(CW$6-1)*8+(CW$6-1)*1+1,8)="","",CONCATENATE(MID('Tab. A1.4-WVG'!$C153,(CW$6-1)*8+(CW$6-1)*1+1,8),": ",VLOOKUP(MID('Tab. A1.4-WVG'!$C153,(CW$6-1)*8+(CW$6-1)*1+1,8),AGS,2,FALSE)))</f>
        <v/>
      </c>
      <c r="CX149" s="39">
        <f t="shared" si="2"/>
        <v>0</v>
      </c>
    </row>
    <row r="150" spans="1:102" ht="38.25" customHeight="1" x14ac:dyDescent="0.2">
      <c r="A150" s="231" t="str">
        <f>IF('Tab. A1.4-WVG'!A154="","",'Tab. A1.4-WVG'!A154)</f>
        <v/>
      </c>
      <c r="B150" s="232" t="str">
        <f>IF(MID('Tab. A1.4-WVG'!$C154,(B$6-1)*8+(B$6-1)*1+1,8)="","",CONCATENATE(MID('Tab. A1.4-WVG'!$C154,(B$6-1)*8+(B$6-1)*1+1,8),": ",VLOOKUP(MID('Tab. A1.4-WVG'!$C154,(B$6-1)*8+(B$6-1)*1+1,8),AGS,2,FALSE)))</f>
        <v/>
      </c>
      <c r="C150" s="232" t="str">
        <f>IF(MID('Tab. A1.4-WVG'!$C154,(C$6-1)*8+(C$6-1)*1+1,8)="","",CONCATENATE(MID('Tab. A1.4-WVG'!$C154,(C$6-1)*8+(C$6-1)*1+1,8),": ",VLOOKUP(MID('Tab. A1.4-WVG'!$C154,(C$6-1)*8+(C$6-1)*1+1,8),AGS,2,FALSE)))</f>
        <v/>
      </c>
      <c r="D150" s="232" t="str">
        <f>IF(MID('Tab. A1.4-WVG'!$C154,(D$6-1)*8+(D$6-1)*1+1,8)="","",CONCATENATE(MID('Tab. A1.4-WVG'!$C154,(D$6-1)*8+(D$6-1)*1+1,8),": ",VLOOKUP(MID('Tab. A1.4-WVG'!$C154,(D$6-1)*8+(D$6-1)*1+1,8),AGS,2,FALSE)))</f>
        <v/>
      </c>
      <c r="E150" s="232" t="str">
        <f>IF(MID('Tab. A1.4-WVG'!$C154,(E$6-1)*8+(E$6-1)*1+1,8)="","",CONCATENATE(MID('Tab. A1.4-WVG'!$C154,(E$6-1)*8+(E$6-1)*1+1,8),": ",VLOOKUP(MID('Tab. A1.4-WVG'!$C154,(E$6-1)*8+(E$6-1)*1+1,8),AGS,2,FALSE)))</f>
        <v/>
      </c>
      <c r="F150" s="232" t="str">
        <f>IF(MID('Tab. A1.4-WVG'!$C154,(F$6-1)*8+(F$6-1)*1+1,8)="","",CONCATENATE(MID('Tab. A1.4-WVG'!$C154,(F$6-1)*8+(F$6-1)*1+1,8),": ",VLOOKUP(MID('Tab. A1.4-WVG'!$C154,(F$6-1)*8+(F$6-1)*1+1,8),AGS,2,FALSE)))</f>
        <v/>
      </c>
      <c r="G150" s="232" t="str">
        <f>IF(MID('Tab. A1.4-WVG'!$C154,(G$6-1)*8+(G$6-1)*1+1,8)="","",CONCATENATE(MID('Tab. A1.4-WVG'!$C154,(G$6-1)*8+(G$6-1)*1+1,8),": ",VLOOKUP(MID('Tab. A1.4-WVG'!$C154,(G$6-1)*8+(G$6-1)*1+1,8),AGS,2,FALSE)))</f>
        <v/>
      </c>
      <c r="H150" s="232" t="str">
        <f>IF(MID('Tab. A1.4-WVG'!$C154,(H$6-1)*8+(H$6-1)*1+1,8)="","",CONCATENATE(MID('Tab. A1.4-WVG'!$C154,(H$6-1)*8+(H$6-1)*1+1,8),": ",VLOOKUP(MID('Tab. A1.4-WVG'!$C154,(H$6-1)*8+(H$6-1)*1+1,8),AGS,2,FALSE)))</f>
        <v/>
      </c>
      <c r="I150" s="232" t="str">
        <f>IF(MID('Tab. A1.4-WVG'!$C154,(I$6-1)*8+(I$6-1)*1+1,8)="","",CONCATENATE(MID('Tab. A1.4-WVG'!$C154,(I$6-1)*8+(I$6-1)*1+1,8),": ",VLOOKUP(MID('Tab. A1.4-WVG'!$C154,(I$6-1)*8+(I$6-1)*1+1,8),AGS,2,FALSE)))</f>
        <v/>
      </c>
      <c r="J150" s="232" t="str">
        <f>IF(MID('Tab. A1.4-WVG'!$C154,(J$6-1)*8+(J$6-1)*1+1,8)="","",CONCATENATE(MID('Tab. A1.4-WVG'!$C154,(J$6-1)*8+(J$6-1)*1+1,8),": ",VLOOKUP(MID('Tab. A1.4-WVG'!$C154,(J$6-1)*8+(J$6-1)*1+1,8),AGS,2,FALSE)))</f>
        <v/>
      </c>
      <c r="K150" s="232" t="str">
        <f>IF(MID('Tab. A1.4-WVG'!$C154,(K$6-1)*8+(K$6-1)*1+1,8)="","",CONCATENATE(MID('Tab. A1.4-WVG'!$C154,(K$6-1)*8+(K$6-1)*1+1,8),": ",VLOOKUP(MID('Tab. A1.4-WVG'!$C154,(K$6-1)*8+(K$6-1)*1+1,8),AGS,2,FALSE)))</f>
        <v/>
      </c>
      <c r="L150" s="232" t="str">
        <f>IF(MID('Tab. A1.4-WVG'!$C154,(L$6-1)*8+(L$6-1)*1+1,8)="","",CONCATENATE(MID('Tab. A1.4-WVG'!$C154,(L$6-1)*8+(L$6-1)*1+1,8),": ",VLOOKUP(MID('Tab. A1.4-WVG'!$C154,(L$6-1)*8+(L$6-1)*1+1,8),AGS,2,FALSE)))</f>
        <v/>
      </c>
      <c r="M150" s="232" t="str">
        <f>IF(MID('Tab. A1.4-WVG'!$C154,(M$6-1)*8+(M$6-1)*1+1,8)="","",CONCATENATE(MID('Tab. A1.4-WVG'!$C154,(M$6-1)*8+(M$6-1)*1+1,8),": ",VLOOKUP(MID('Tab. A1.4-WVG'!$C154,(M$6-1)*8+(M$6-1)*1+1,8),AGS,2,FALSE)))</f>
        <v/>
      </c>
      <c r="N150" s="232" t="str">
        <f>IF(MID('Tab. A1.4-WVG'!$C154,(N$6-1)*8+(N$6-1)*1+1,8)="","",CONCATENATE(MID('Tab. A1.4-WVG'!$C154,(N$6-1)*8+(N$6-1)*1+1,8),": ",VLOOKUP(MID('Tab. A1.4-WVG'!$C154,(N$6-1)*8+(N$6-1)*1+1,8),AGS,2,FALSE)))</f>
        <v/>
      </c>
      <c r="O150" s="232" t="str">
        <f>IF(MID('Tab. A1.4-WVG'!$C154,(O$6-1)*8+(O$6-1)*1+1,8)="","",CONCATENATE(MID('Tab. A1.4-WVG'!$C154,(O$6-1)*8+(O$6-1)*1+1,8),": ",VLOOKUP(MID('Tab. A1.4-WVG'!$C154,(O$6-1)*8+(O$6-1)*1+1,8),AGS,2,FALSE)))</f>
        <v/>
      </c>
      <c r="P150" s="232" t="str">
        <f>IF(MID('Tab. A1.4-WVG'!$C154,(P$6-1)*8+(P$6-1)*1+1,8)="","",CONCATENATE(MID('Tab. A1.4-WVG'!$C154,(P$6-1)*8+(P$6-1)*1+1,8),": ",VLOOKUP(MID('Tab. A1.4-WVG'!$C154,(P$6-1)*8+(P$6-1)*1+1,8),AGS,2,FALSE)))</f>
        <v/>
      </c>
      <c r="Q150" s="232" t="str">
        <f>IF(MID('Tab. A1.4-WVG'!$C154,(Q$6-1)*8+(Q$6-1)*1+1,8)="","",CONCATENATE(MID('Tab. A1.4-WVG'!$C154,(Q$6-1)*8+(Q$6-1)*1+1,8),": ",VLOOKUP(MID('Tab. A1.4-WVG'!$C154,(Q$6-1)*8+(Q$6-1)*1+1,8),AGS,2,FALSE)))</f>
        <v/>
      </c>
      <c r="R150" s="232" t="str">
        <f>IF(MID('Tab. A1.4-WVG'!$C154,(R$6-1)*8+(R$6-1)*1+1,8)="","",CONCATENATE(MID('Tab. A1.4-WVG'!$C154,(R$6-1)*8+(R$6-1)*1+1,8),": ",VLOOKUP(MID('Tab. A1.4-WVG'!$C154,(R$6-1)*8+(R$6-1)*1+1,8),AGS,2,FALSE)))</f>
        <v/>
      </c>
      <c r="S150" s="232" t="str">
        <f>IF(MID('Tab. A1.4-WVG'!$C154,(S$6-1)*8+(S$6-1)*1+1,8)="","",CONCATENATE(MID('Tab. A1.4-WVG'!$C154,(S$6-1)*8+(S$6-1)*1+1,8),": ",VLOOKUP(MID('Tab. A1.4-WVG'!$C154,(S$6-1)*8+(S$6-1)*1+1,8),AGS,2,FALSE)))</f>
        <v/>
      </c>
      <c r="T150" s="232" t="str">
        <f>IF(MID('Tab. A1.4-WVG'!$C154,(T$6-1)*8+(T$6-1)*1+1,8)="","",CONCATENATE(MID('Tab. A1.4-WVG'!$C154,(T$6-1)*8+(T$6-1)*1+1,8),": ",VLOOKUP(MID('Tab. A1.4-WVG'!$C154,(T$6-1)*8+(T$6-1)*1+1,8),AGS,2,FALSE)))</f>
        <v/>
      </c>
      <c r="U150" s="232" t="str">
        <f>IF(MID('Tab. A1.4-WVG'!$C154,(U$6-1)*8+(U$6-1)*1+1,8)="","",CONCATENATE(MID('Tab. A1.4-WVG'!$C154,(U$6-1)*8+(U$6-1)*1+1,8),": ",VLOOKUP(MID('Tab. A1.4-WVG'!$C154,(U$6-1)*8+(U$6-1)*1+1,8),AGS,2,FALSE)))</f>
        <v/>
      </c>
      <c r="V150" s="232" t="str">
        <f>IF(MID('Tab. A1.4-WVG'!$C154,(V$6-1)*8+(V$6-1)*1+1,8)="","",CONCATENATE(MID('Tab. A1.4-WVG'!$C154,(V$6-1)*8+(V$6-1)*1+1,8),": ",VLOOKUP(MID('Tab. A1.4-WVG'!$C154,(V$6-1)*8+(V$6-1)*1+1,8),AGS,2,FALSE)))</f>
        <v/>
      </c>
      <c r="W150" s="232" t="str">
        <f>IF(MID('Tab. A1.4-WVG'!$C154,(W$6-1)*8+(W$6-1)*1+1,8)="","",CONCATENATE(MID('Tab. A1.4-WVG'!$C154,(W$6-1)*8+(W$6-1)*1+1,8),": ",VLOOKUP(MID('Tab. A1.4-WVG'!$C154,(W$6-1)*8+(W$6-1)*1+1,8),AGS,2,FALSE)))</f>
        <v/>
      </c>
      <c r="X150" s="232" t="str">
        <f>IF(MID('Tab. A1.4-WVG'!$C154,(X$6-1)*8+(X$6-1)*1+1,8)="","",CONCATENATE(MID('Tab. A1.4-WVG'!$C154,(X$6-1)*8+(X$6-1)*1+1,8),": ",VLOOKUP(MID('Tab. A1.4-WVG'!$C154,(X$6-1)*8+(X$6-1)*1+1,8),AGS,2,FALSE)))</f>
        <v/>
      </c>
      <c r="Y150" s="232" t="str">
        <f>IF(MID('Tab. A1.4-WVG'!$C154,(Y$6-1)*8+(Y$6-1)*1+1,8)="","",CONCATENATE(MID('Tab. A1.4-WVG'!$C154,(Y$6-1)*8+(Y$6-1)*1+1,8),": ",VLOOKUP(MID('Tab. A1.4-WVG'!$C154,(Y$6-1)*8+(Y$6-1)*1+1,8),AGS,2,FALSE)))</f>
        <v/>
      </c>
      <c r="Z150" s="232" t="str">
        <f>IF(MID('Tab. A1.4-WVG'!$C154,(Z$6-1)*8+(Z$6-1)*1+1,8)="","",CONCATENATE(MID('Tab. A1.4-WVG'!$C154,(Z$6-1)*8+(Z$6-1)*1+1,8),": ",VLOOKUP(MID('Tab. A1.4-WVG'!$C154,(Z$6-1)*8+(Z$6-1)*1+1,8),AGS,2,FALSE)))</f>
        <v/>
      </c>
      <c r="AA150" s="232" t="str">
        <f>IF(MID('Tab. A1.4-WVG'!$C154,(AA$6-1)*8+(AA$6-1)*1+1,8)="","",CONCATENATE(MID('Tab. A1.4-WVG'!$C154,(AA$6-1)*8+(AA$6-1)*1+1,8),": ",VLOOKUP(MID('Tab. A1.4-WVG'!$C154,(AA$6-1)*8+(AA$6-1)*1+1,8),AGS,2,FALSE)))</f>
        <v/>
      </c>
      <c r="AB150" s="232" t="str">
        <f>IF(MID('Tab. A1.4-WVG'!$C154,(AB$6-1)*8+(AB$6-1)*1+1,8)="","",CONCATENATE(MID('Tab. A1.4-WVG'!$C154,(AB$6-1)*8+(AB$6-1)*1+1,8),": ",VLOOKUP(MID('Tab. A1.4-WVG'!$C154,(AB$6-1)*8+(AB$6-1)*1+1,8),AGS,2,FALSE)))</f>
        <v/>
      </c>
      <c r="AC150" s="232" t="str">
        <f>IF(MID('Tab. A1.4-WVG'!$C154,(AC$6-1)*8+(AC$6-1)*1+1,8)="","",CONCATENATE(MID('Tab. A1.4-WVG'!$C154,(AC$6-1)*8+(AC$6-1)*1+1,8),": ",VLOOKUP(MID('Tab. A1.4-WVG'!$C154,(AC$6-1)*8+(AC$6-1)*1+1,8),AGS,2,FALSE)))</f>
        <v/>
      </c>
      <c r="AD150" s="232" t="str">
        <f>IF(MID('Tab. A1.4-WVG'!$C154,(AD$6-1)*8+(AD$6-1)*1+1,8)="","",CONCATENATE(MID('Tab. A1.4-WVG'!$C154,(AD$6-1)*8+(AD$6-1)*1+1,8),": ",VLOOKUP(MID('Tab. A1.4-WVG'!$C154,(AD$6-1)*8+(AD$6-1)*1+1,8),AGS,2,FALSE)))</f>
        <v/>
      </c>
      <c r="AE150" s="232" t="str">
        <f>IF(MID('Tab. A1.4-WVG'!$C154,(AE$6-1)*8+(AE$6-1)*1+1,8)="","",CONCATENATE(MID('Tab. A1.4-WVG'!$C154,(AE$6-1)*8+(AE$6-1)*1+1,8),": ",VLOOKUP(MID('Tab. A1.4-WVG'!$C154,(AE$6-1)*8+(AE$6-1)*1+1,8),AGS,2,FALSE)))</f>
        <v/>
      </c>
      <c r="AF150" s="232" t="str">
        <f>IF(MID('Tab. A1.4-WVG'!$C154,(AF$6-1)*8+(AF$6-1)*1+1,8)="","",CONCATENATE(MID('Tab. A1.4-WVG'!$C154,(AF$6-1)*8+(AF$6-1)*1+1,8),": ",VLOOKUP(MID('Tab. A1.4-WVG'!$C154,(AF$6-1)*8+(AF$6-1)*1+1,8),AGS,2,FALSE)))</f>
        <v/>
      </c>
      <c r="AG150" s="232" t="str">
        <f>IF(MID('Tab. A1.4-WVG'!$C154,(AG$6-1)*8+(AG$6-1)*1+1,8)="","",CONCATENATE(MID('Tab. A1.4-WVG'!$C154,(AG$6-1)*8+(AG$6-1)*1+1,8),": ",VLOOKUP(MID('Tab. A1.4-WVG'!$C154,(AG$6-1)*8+(AG$6-1)*1+1,8),AGS,2,FALSE)))</f>
        <v/>
      </c>
      <c r="AH150" s="232" t="str">
        <f>IF(MID('Tab. A1.4-WVG'!$C154,(AH$6-1)*8+(AH$6-1)*1+1,8)="","",CONCATENATE(MID('Tab. A1.4-WVG'!$C154,(AH$6-1)*8+(AH$6-1)*1+1,8),": ",VLOOKUP(MID('Tab. A1.4-WVG'!$C154,(AH$6-1)*8+(AH$6-1)*1+1,8),AGS,2,FALSE)))</f>
        <v/>
      </c>
      <c r="AI150" s="232" t="str">
        <f>IF(MID('Tab. A1.4-WVG'!$C154,(AI$6-1)*8+(AI$6-1)*1+1,8)="","",CONCATENATE(MID('Tab. A1.4-WVG'!$C154,(AI$6-1)*8+(AI$6-1)*1+1,8),": ",VLOOKUP(MID('Tab. A1.4-WVG'!$C154,(AI$6-1)*8+(AI$6-1)*1+1,8),AGS,2,FALSE)))</f>
        <v/>
      </c>
      <c r="AJ150" s="232" t="str">
        <f>IF(MID('Tab. A1.4-WVG'!$C154,(AJ$6-1)*8+(AJ$6-1)*1+1,8)="","",CONCATENATE(MID('Tab. A1.4-WVG'!$C154,(AJ$6-1)*8+(AJ$6-1)*1+1,8),": ",VLOOKUP(MID('Tab. A1.4-WVG'!$C154,(AJ$6-1)*8+(AJ$6-1)*1+1,8),AGS,2,FALSE)))</f>
        <v/>
      </c>
      <c r="AK150" s="232" t="str">
        <f>IF(MID('Tab. A1.4-WVG'!$C154,(AK$6-1)*8+(AK$6-1)*1+1,8)="","",CONCATENATE(MID('Tab. A1.4-WVG'!$C154,(AK$6-1)*8+(AK$6-1)*1+1,8),": ",VLOOKUP(MID('Tab. A1.4-WVG'!$C154,(AK$6-1)*8+(AK$6-1)*1+1,8),AGS,2,FALSE)))</f>
        <v/>
      </c>
      <c r="AL150" s="232" t="str">
        <f>IF(MID('Tab. A1.4-WVG'!$C154,(AL$6-1)*8+(AL$6-1)*1+1,8)="","",CONCATENATE(MID('Tab. A1.4-WVG'!$C154,(AL$6-1)*8+(AL$6-1)*1+1,8),": ",VLOOKUP(MID('Tab. A1.4-WVG'!$C154,(AL$6-1)*8+(AL$6-1)*1+1,8),AGS,2,FALSE)))</f>
        <v/>
      </c>
      <c r="AM150" s="232" t="str">
        <f>IF(MID('Tab. A1.4-WVG'!$C154,(AM$6-1)*8+(AM$6-1)*1+1,8)="","",CONCATENATE(MID('Tab. A1.4-WVG'!$C154,(AM$6-1)*8+(AM$6-1)*1+1,8),": ",VLOOKUP(MID('Tab. A1.4-WVG'!$C154,(AM$6-1)*8+(AM$6-1)*1+1,8),AGS,2,FALSE)))</f>
        <v/>
      </c>
      <c r="AN150" s="232" t="str">
        <f>IF(MID('Tab. A1.4-WVG'!$C154,(AN$6-1)*8+(AN$6-1)*1+1,8)="","",CONCATENATE(MID('Tab. A1.4-WVG'!$C154,(AN$6-1)*8+(AN$6-1)*1+1,8),": ",VLOOKUP(MID('Tab. A1.4-WVG'!$C154,(AN$6-1)*8+(AN$6-1)*1+1,8),AGS,2,FALSE)))</f>
        <v/>
      </c>
      <c r="AO150" s="232" t="str">
        <f>IF(MID('Tab. A1.4-WVG'!$C154,(AO$6-1)*8+(AO$6-1)*1+1,8)="","",CONCATENATE(MID('Tab. A1.4-WVG'!$C154,(AO$6-1)*8+(AO$6-1)*1+1,8),": ",VLOOKUP(MID('Tab. A1.4-WVG'!$C154,(AO$6-1)*8+(AO$6-1)*1+1,8),AGS,2,FALSE)))</f>
        <v/>
      </c>
      <c r="AP150" s="232" t="str">
        <f>IF(MID('Tab. A1.4-WVG'!$C154,(AP$6-1)*8+(AP$6-1)*1+1,8)="","",CONCATENATE(MID('Tab. A1.4-WVG'!$C154,(AP$6-1)*8+(AP$6-1)*1+1,8),": ",VLOOKUP(MID('Tab. A1.4-WVG'!$C154,(AP$6-1)*8+(AP$6-1)*1+1,8),AGS,2,FALSE)))</f>
        <v/>
      </c>
      <c r="AQ150" s="232" t="str">
        <f>IF(MID('Tab. A1.4-WVG'!$C154,(AQ$6-1)*8+(AQ$6-1)*1+1,8)="","",CONCATENATE(MID('Tab. A1.4-WVG'!$C154,(AQ$6-1)*8+(AQ$6-1)*1+1,8),": ",VLOOKUP(MID('Tab. A1.4-WVG'!$C154,(AQ$6-1)*8+(AQ$6-1)*1+1,8),AGS,2,FALSE)))</f>
        <v/>
      </c>
      <c r="AR150" s="232" t="str">
        <f>IF(MID('Tab. A1.4-WVG'!$C154,(AR$6-1)*8+(AR$6-1)*1+1,8)="","",CONCATENATE(MID('Tab. A1.4-WVG'!$C154,(AR$6-1)*8+(AR$6-1)*1+1,8),": ",VLOOKUP(MID('Tab. A1.4-WVG'!$C154,(AR$6-1)*8+(AR$6-1)*1+1,8),AGS,2,FALSE)))</f>
        <v/>
      </c>
      <c r="AS150" s="232" t="str">
        <f>IF(MID('Tab. A1.4-WVG'!$C154,(AS$6-1)*8+(AS$6-1)*1+1,8)="","",CONCATENATE(MID('Tab. A1.4-WVG'!$C154,(AS$6-1)*8+(AS$6-1)*1+1,8),": ",VLOOKUP(MID('Tab. A1.4-WVG'!$C154,(AS$6-1)*8+(AS$6-1)*1+1,8),AGS,2,FALSE)))</f>
        <v/>
      </c>
      <c r="AT150" s="232" t="str">
        <f>IF(MID('Tab. A1.4-WVG'!$C154,(AT$6-1)*8+(AT$6-1)*1+1,8)="","",CONCATENATE(MID('Tab. A1.4-WVG'!$C154,(AT$6-1)*8+(AT$6-1)*1+1,8),": ",VLOOKUP(MID('Tab. A1.4-WVG'!$C154,(AT$6-1)*8+(AT$6-1)*1+1,8),AGS,2,FALSE)))</f>
        <v/>
      </c>
      <c r="AU150" s="232" t="str">
        <f>IF(MID('Tab. A1.4-WVG'!$C154,(AU$6-1)*8+(AU$6-1)*1+1,8)="","",CONCATENATE(MID('Tab. A1.4-WVG'!$C154,(AU$6-1)*8+(AU$6-1)*1+1,8),": ",VLOOKUP(MID('Tab. A1.4-WVG'!$C154,(AU$6-1)*8+(AU$6-1)*1+1,8),AGS,2,FALSE)))</f>
        <v/>
      </c>
      <c r="AV150" s="232" t="str">
        <f>IF(MID('Tab. A1.4-WVG'!$C154,(AV$6-1)*8+(AV$6-1)*1+1,8)="","",CONCATENATE(MID('Tab. A1.4-WVG'!$C154,(AV$6-1)*8+(AV$6-1)*1+1,8),": ",VLOOKUP(MID('Tab. A1.4-WVG'!$C154,(AV$6-1)*8+(AV$6-1)*1+1,8),AGS,2,FALSE)))</f>
        <v/>
      </c>
      <c r="AW150" s="232" t="str">
        <f>IF(MID('Tab. A1.4-WVG'!$C154,(AW$6-1)*8+(AW$6-1)*1+1,8)="","",CONCATENATE(MID('Tab. A1.4-WVG'!$C154,(AW$6-1)*8+(AW$6-1)*1+1,8),": ",VLOOKUP(MID('Tab. A1.4-WVG'!$C154,(AW$6-1)*8+(AW$6-1)*1+1,8),AGS,2,FALSE)))</f>
        <v/>
      </c>
      <c r="AX150" s="232" t="str">
        <f>IF(MID('Tab. A1.4-WVG'!$C154,(AX$6-1)*8+(AX$6-1)*1+1,8)="","",CONCATENATE(MID('Tab. A1.4-WVG'!$C154,(AX$6-1)*8+(AX$6-1)*1+1,8),": ",VLOOKUP(MID('Tab. A1.4-WVG'!$C154,(AX$6-1)*8+(AX$6-1)*1+1,8),AGS,2,FALSE)))</f>
        <v/>
      </c>
      <c r="AY150" s="232" t="str">
        <f>IF(MID('Tab. A1.4-WVG'!$C154,(AY$6-1)*8+(AY$6-1)*1+1,8)="","",CONCATENATE(MID('Tab. A1.4-WVG'!$C154,(AY$6-1)*8+(AY$6-1)*1+1,8),": ",VLOOKUP(MID('Tab. A1.4-WVG'!$C154,(AY$6-1)*8+(AY$6-1)*1+1,8),AGS,2,FALSE)))</f>
        <v/>
      </c>
      <c r="AZ150" s="232" t="str">
        <f>IF(MID('Tab. A1.4-WVG'!$C154,(AZ$6-1)*8+(AZ$6-1)*1+1,8)="","",CONCATENATE(MID('Tab. A1.4-WVG'!$C154,(AZ$6-1)*8+(AZ$6-1)*1+1,8),": ",VLOOKUP(MID('Tab. A1.4-WVG'!$C154,(AZ$6-1)*8+(AZ$6-1)*1+1,8),AGS,2,FALSE)))</f>
        <v/>
      </c>
      <c r="BA150" s="232" t="str">
        <f>IF(MID('Tab. A1.4-WVG'!$C154,(BA$6-1)*8+(BA$6-1)*1+1,8)="","",CONCATENATE(MID('Tab. A1.4-WVG'!$C154,(BA$6-1)*8+(BA$6-1)*1+1,8),": ",VLOOKUP(MID('Tab. A1.4-WVG'!$C154,(BA$6-1)*8+(BA$6-1)*1+1,8),AGS,2,FALSE)))</f>
        <v/>
      </c>
      <c r="BB150" s="232" t="str">
        <f>IF(MID('Tab. A1.4-WVG'!$C154,(BB$6-1)*8+(BB$6-1)*1+1,8)="","",CONCATENATE(MID('Tab. A1.4-WVG'!$C154,(BB$6-1)*8+(BB$6-1)*1+1,8),": ",VLOOKUP(MID('Tab. A1.4-WVG'!$C154,(BB$6-1)*8+(BB$6-1)*1+1,8),AGS,2,FALSE)))</f>
        <v/>
      </c>
      <c r="BC150" s="232" t="str">
        <f>IF(MID('Tab. A1.4-WVG'!$C154,(BC$6-1)*8+(BC$6-1)*1+1,8)="","",CONCATENATE(MID('Tab. A1.4-WVG'!$C154,(BC$6-1)*8+(BC$6-1)*1+1,8),": ",VLOOKUP(MID('Tab. A1.4-WVG'!$C154,(BC$6-1)*8+(BC$6-1)*1+1,8),AGS,2,FALSE)))</f>
        <v/>
      </c>
      <c r="BD150" s="232" t="str">
        <f>IF(MID('Tab. A1.4-WVG'!$C154,(BD$6-1)*8+(BD$6-1)*1+1,8)="","",CONCATENATE(MID('Tab. A1.4-WVG'!$C154,(BD$6-1)*8+(BD$6-1)*1+1,8),": ",VLOOKUP(MID('Tab. A1.4-WVG'!$C154,(BD$6-1)*8+(BD$6-1)*1+1,8),AGS,2,FALSE)))</f>
        <v/>
      </c>
      <c r="BE150" s="232" t="str">
        <f>IF(MID('Tab. A1.4-WVG'!$C154,(BE$6-1)*8+(BE$6-1)*1+1,8)="","",CONCATENATE(MID('Tab. A1.4-WVG'!$C154,(BE$6-1)*8+(BE$6-1)*1+1,8),": ",VLOOKUP(MID('Tab. A1.4-WVG'!$C154,(BE$6-1)*8+(BE$6-1)*1+1,8),AGS,2,FALSE)))</f>
        <v/>
      </c>
      <c r="BF150" s="232" t="str">
        <f>IF(MID('Tab. A1.4-WVG'!$C154,(BF$6-1)*8+(BF$6-1)*1+1,8)="","",CONCATENATE(MID('Tab. A1.4-WVG'!$C154,(BF$6-1)*8+(BF$6-1)*1+1,8),": ",VLOOKUP(MID('Tab. A1.4-WVG'!$C154,(BF$6-1)*8+(BF$6-1)*1+1,8),AGS,2,FALSE)))</f>
        <v/>
      </c>
      <c r="BG150" s="232" t="str">
        <f>IF(MID('Tab. A1.4-WVG'!$C154,(BG$6-1)*8+(BG$6-1)*1+1,8)="","",CONCATENATE(MID('Tab. A1.4-WVG'!$C154,(BG$6-1)*8+(BG$6-1)*1+1,8),": ",VLOOKUP(MID('Tab. A1.4-WVG'!$C154,(BG$6-1)*8+(BG$6-1)*1+1,8),AGS,2,FALSE)))</f>
        <v/>
      </c>
      <c r="BH150" s="232" t="str">
        <f>IF(MID('Tab. A1.4-WVG'!$C154,(BH$6-1)*8+(BH$6-1)*1+1,8)="","",CONCATENATE(MID('Tab. A1.4-WVG'!$C154,(BH$6-1)*8+(BH$6-1)*1+1,8),": ",VLOOKUP(MID('Tab. A1.4-WVG'!$C154,(BH$6-1)*8+(BH$6-1)*1+1,8),AGS,2,FALSE)))</f>
        <v/>
      </c>
      <c r="BI150" s="232" t="str">
        <f>IF(MID('Tab. A1.4-WVG'!$C154,(BI$6-1)*8+(BI$6-1)*1+1,8)="","",CONCATENATE(MID('Tab. A1.4-WVG'!$C154,(BI$6-1)*8+(BI$6-1)*1+1,8),": ",VLOOKUP(MID('Tab. A1.4-WVG'!$C154,(BI$6-1)*8+(BI$6-1)*1+1,8),AGS,2,FALSE)))</f>
        <v/>
      </c>
      <c r="BJ150" s="232" t="str">
        <f>IF(MID('Tab. A1.4-WVG'!$C154,(BJ$6-1)*8+(BJ$6-1)*1+1,8)="","",CONCATENATE(MID('Tab. A1.4-WVG'!$C154,(BJ$6-1)*8+(BJ$6-1)*1+1,8),": ",VLOOKUP(MID('Tab. A1.4-WVG'!$C154,(BJ$6-1)*8+(BJ$6-1)*1+1,8),AGS,2,FALSE)))</f>
        <v/>
      </c>
      <c r="BK150" s="232" t="str">
        <f>IF(MID('Tab. A1.4-WVG'!$C154,(BK$6-1)*8+(BK$6-1)*1+1,8)="","",CONCATENATE(MID('Tab. A1.4-WVG'!$C154,(BK$6-1)*8+(BK$6-1)*1+1,8),": ",VLOOKUP(MID('Tab. A1.4-WVG'!$C154,(BK$6-1)*8+(BK$6-1)*1+1,8),AGS,2,FALSE)))</f>
        <v/>
      </c>
      <c r="BL150" s="232" t="str">
        <f>IF(MID('Tab. A1.4-WVG'!$C154,(BL$6-1)*8+(BL$6-1)*1+1,8)="","",CONCATENATE(MID('Tab. A1.4-WVG'!$C154,(BL$6-1)*8+(BL$6-1)*1+1,8),": ",VLOOKUP(MID('Tab. A1.4-WVG'!$C154,(BL$6-1)*8+(BL$6-1)*1+1,8),AGS,2,FALSE)))</f>
        <v/>
      </c>
      <c r="BM150" s="232" t="str">
        <f>IF(MID('Tab. A1.4-WVG'!$C154,(BM$6-1)*8+(BM$6-1)*1+1,8)="","",CONCATENATE(MID('Tab. A1.4-WVG'!$C154,(BM$6-1)*8+(BM$6-1)*1+1,8),": ",VLOOKUP(MID('Tab. A1.4-WVG'!$C154,(BM$6-1)*8+(BM$6-1)*1+1,8),AGS,2,FALSE)))</f>
        <v/>
      </c>
      <c r="BN150" s="232" t="str">
        <f>IF(MID('Tab. A1.4-WVG'!$C154,(BN$6-1)*8+(BN$6-1)*1+1,8)="","",CONCATENATE(MID('Tab. A1.4-WVG'!$C154,(BN$6-1)*8+(BN$6-1)*1+1,8),": ",VLOOKUP(MID('Tab. A1.4-WVG'!$C154,(BN$6-1)*8+(BN$6-1)*1+1,8),AGS,2,FALSE)))</f>
        <v/>
      </c>
      <c r="BO150" s="232" t="str">
        <f>IF(MID('Tab. A1.4-WVG'!$C154,(BO$6-1)*8+(BO$6-1)*1+1,8)="","",CONCATENATE(MID('Tab. A1.4-WVG'!$C154,(BO$6-1)*8+(BO$6-1)*1+1,8),": ",VLOOKUP(MID('Tab. A1.4-WVG'!$C154,(BO$6-1)*8+(BO$6-1)*1+1,8),AGS,2,FALSE)))</f>
        <v/>
      </c>
      <c r="BP150" s="232" t="str">
        <f>IF(MID('Tab. A1.4-WVG'!$C154,(BP$6-1)*8+(BP$6-1)*1+1,8)="","",CONCATENATE(MID('Tab. A1.4-WVG'!$C154,(BP$6-1)*8+(BP$6-1)*1+1,8),": ",VLOOKUP(MID('Tab. A1.4-WVG'!$C154,(BP$6-1)*8+(BP$6-1)*1+1,8),AGS,2,FALSE)))</f>
        <v/>
      </c>
      <c r="BQ150" s="232" t="str">
        <f>IF(MID('Tab. A1.4-WVG'!$C154,(BQ$6-1)*8+(BQ$6-1)*1+1,8)="","",CONCATENATE(MID('Tab. A1.4-WVG'!$C154,(BQ$6-1)*8+(BQ$6-1)*1+1,8),": ",VLOOKUP(MID('Tab. A1.4-WVG'!$C154,(BQ$6-1)*8+(BQ$6-1)*1+1,8),AGS,2,FALSE)))</f>
        <v/>
      </c>
      <c r="BR150" s="232" t="str">
        <f>IF(MID('Tab. A1.4-WVG'!$C154,(BR$6-1)*8+(BR$6-1)*1+1,8)="","",CONCATENATE(MID('Tab. A1.4-WVG'!$C154,(BR$6-1)*8+(BR$6-1)*1+1,8),": ",VLOOKUP(MID('Tab. A1.4-WVG'!$C154,(BR$6-1)*8+(BR$6-1)*1+1,8),AGS,2,FALSE)))</f>
        <v/>
      </c>
      <c r="BS150" s="232" t="str">
        <f>IF(MID('Tab. A1.4-WVG'!$C154,(BS$6-1)*8+(BS$6-1)*1+1,8)="","",CONCATENATE(MID('Tab. A1.4-WVG'!$C154,(BS$6-1)*8+(BS$6-1)*1+1,8),": ",VLOOKUP(MID('Tab. A1.4-WVG'!$C154,(BS$6-1)*8+(BS$6-1)*1+1,8),AGS,2,FALSE)))</f>
        <v/>
      </c>
      <c r="BT150" s="232" t="str">
        <f>IF(MID('Tab. A1.4-WVG'!$C154,(BT$6-1)*8+(BT$6-1)*1+1,8)="","",CONCATENATE(MID('Tab. A1.4-WVG'!$C154,(BT$6-1)*8+(BT$6-1)*1+1,8),": ",VLOOKUP(MID('Tab. A1.4-WVG'!$C154,(BT$6-1)*8+(BT$6-1)*1+1,8),AGS,2,FALSE)))</f>
        <v/>
      </c>
      <c r="BU150" s="232" t="str">
        <f>IF(MID('Tab. A1.4-WVG'!$C154,(BU$6-1)*8+(BU$6-1)*1+1,8)="","",CONCATENATE(MID('Tab. A1.4-WVG'!$C154,(BU$6-1)*8+(BU$6-1)*1+1,8),": ",VLOOKUP(MID('Tab. A1.4-WVG'!$C154,(BU$6-1)*8+(BU$6-1)*1+1,8),AGS,2,FALSE)))</f>
        <v/>
      </c>
      <c r="BV150" s="232" t="str">
        <f>IF(MID('Tab. A1.4-WVG'!$C154,(BV$6-1)*8+(BV$6-1)*1+1,8)="","",CONCATENATE(MID('Tab. A1.4-WVG'!$C154,(BV$6-1)*8+(BV$6-1)*1+1,8),": ",VLOOKUP(MID('Tab. A1.4-WVG'!$C154,(BV$6-1)*8+(BV$6-1)*1+1,8),AGS,2,FALSE)))</f>
        <v/>
      </c>
      <c r="BW150" s="232" t="str">
        <f>IF(MID('Tab. A1.4-WVG'!$C154,(BW$6-1)*8+(BW$6-1)*1+1,8)="","",CONCATENATE(MID('Tab. A1.4-WVG'!$C154,(BW$6-1)*8+(BW$6-1)*1+1,8),": ",VLOOKUP(MID('Tab. A1.4-WVG'!$C154,(BW$6-1)*8+(BW$6-1)*1+1,8),AGS,2,FALSE)))</f>
        <v/>
      </c>
      <c r="BX150" s="232" t="str">
        <f>IF(MID('Tab. A1.4-WVG'!$C154,(BX$6-1)*8+(BX$6-1)*1+1,8)="","",CONCATENATE(MID('Tab. A1.4-WVG'!$C154,(BX$6-1)*8+(BX$6-1)*1+1,8),": ",VLOOKUP(MID('Tab. A1.4-WVG'!$C154,(BX$6-1)*8+(BX$6-1)*1+1,8),AGS,2,FALSE)))</f>
        <v/>
      </c>
      <c r="BY150" s="232" t="str">
        <f>IF(MID('Tab. A1.4-WVG'!$C154,(BY$6-1)*8+(BY$6-1)*1+1,8)="","",CONCATENATE(MID('Tab. A1.4-WVG'!$C154,(BY$6-1)*8+(BY$6-1)*1+1,8),": ",VLOOKUP(MID('Tab. A1.4-WVG'!$C154,(BY$6-1)*8+(BY$6-1)*1+1,8),AGS,2,FALSE)))</f>
        <v/>
      </c>
      <c r="BZ150" s="232" t="str">
        <f>IF(MID('Tab. A1.4-WVG'!$C154,(BZ$6-1)*8+(BZ$6-1)*1+1,8)="","",CONCATENATE(MID('Tab. A1.4-WVG'!$C154,(BZ$6-1)*8+(BZ$6-1)*1+1,8),": ",VLOOKUP(MID('Tab. A1.4-WVG'!$C154,(BZ$6-1)*8+(BZ$6-1)*1+1,8),AGS,2,FALSE)))</f>
        <v/>
      </c>
      <c r="CA150" s="232" t="str">
        <f>IF(MID('Tab. A1.4-WVG'!$C154,(CA$6-1)*8+(CA$6-1)*1+1,8)="","",CONCATENATE(MID('Tab. A1.4-WVG'!$C154,(CA$6-1)*8+(CA$6-1)*1+1,8),": ",VLOOKUP(MID('Tab. A1.4-WVG'!$C154,(CA$6-1)*8+(CA$6-1)*1+1,8),AGS,2,FALSE)))</f>
        <v/>
      </c>
      <c r="CB150" s="232" t="str">
        <f>IF(MID('Tab. A1.4-WVG'!$C154,(CB$6-1)*8+(CB$6-1)*1+1,8)="","",CONCATENATE(MID('Tab. A1.4-WVG'!$C154,(CB$6-1)*8+(CB$6-1)*1+1,8),": ",VLOOKUP(MID('Tab. A1.4-WVG'!$C154,(CB$6-1)*8+(CB$6-1)*1+1,8),AGS,2,FALSE)))</f>
        <v/>
      </c>
      <c r="CC150" s="232" t="str">
        <f>IF(MID('Tab. A1.4-WVG'!$C154,(CC$6-1)*8+(CC$6-1)*1+1,8)="","",CONCATENATE(MID('Tab. A1.4-WVG'!$C154,(CC$6-1)*8+(CC$6-1)*1+1,8),": ",VLOOKUP(MID('Tab. A1.4-WVG'!$C154,(CC$6-1)*8+(CC$6-1)*1+1,8),AGS,2,FALSE)))</f>
        <v/>
      </c>
      <c r="CD150" s="232" t="str">
        <f>IF(MID('Tab. A1.4-WVG'!$C154,(CD$6-1)*8+(CD$6-1)*1+1,8)="","",CONCATENATE(MID('Tab. A1.4-WVG'!$C154,(CD$6-1)*8+(CD$6-1)*1+1,8),": ",VLOOKUP(MID('Tab. A1.4-WVG'!$C154,(CD$6-1)*8+(CD$6-1)*1+1,8),AGS,2,FALSE)))</f>
        <v/>
      </c>
      <c r="CE150" s="232" t="str">
        <f>IF(MID('Tab. A1.4-WVG'!$C154,(CE$6-1)*8+(CE$6-1)*1+1,8)="","",CONCATENATE(MID('Tab. A1.4-WVG'!$C154,(CE$6-1)*8+(CE$6-1)*1+1,8),": ",VLOOKUP(MID('Tab. A1.4-WVG'!$C154,(CE$6-1)*8+(CE$6-1)*1+1,8),AGS,2,FALSE)))</f>
        <v/>
      </c>
      <c r="CF150" s="232" t="str">
        <f>IF(MID('Tab. A1.4-WVG'!$C154,(CF$6-1)*8+(CF$6-1)*1+1,8)="","",CONCATENATE(MID('Tab. A1.4-WVG'!$C154,(CF$6-1)*8+(CF$6-1)*1+1,8),": ",VLOOKUP(MID('Tab. A1.4-WVG'!$C154,(CF$6-1)*8+(CF$6-1)*1+1,8),AGS,2,FALSE)))</f>
        <v/>
      </c>
      <c r="CG150" s="232" t="str">
        <f>IF(MID('Tab. A1.4-WVG'!$C154,(CG$6-1)*8+(CG$6-1)*1+1,8)="","",CONCATENATE(MID('Tab. A1.4-WVG'!$C154,(CG$6-1)*8+(CG$6-1)*1+1,8),": ",VLOOKUP(MID('Tab. A1.4-WVG'!$C154,(CG$6-1)*8+(CG$6-1)*1+1,8),AGS,2,FALSE)))</f>
        <v/>
      </c>
      <c r="CH150" s="232" t="str">
        <f>IF(MID('Tab. A1.4-WVG'!$C154,(CH$6-1)*8+(CH$6-1)*1+1,8)="","",CONCATENATE(MID('Tab. A1.4-WVG'!$C154,(CH$6-1)*8+(CH$6-1)*1+1,8),": ",VLOOKUP(MID('Tab. A1.4-WVG'!$C154,(CH$6-1)*8+(CH$6-1)*1+1,8),AGS,2,FALSE)))</f>
        <v/>
      </c>
      <c r="CI150" s="232" t="str">
        <f>IF(MID('Tab. A1.4-WVG'!$C154,(CI$6-1)*8+(CI$6-1)*1+1,8)="","",CONCATENATE(MID('Tab. A1.4-WVG'!$C154,(CI$6-1)*8+(CI$6-1)*1+1,8),": ",VLOOKUP(MID('Tab. A1.4-WVG'!$C154,(CI$6-1)*8+(CI$6-1)*1+1,8),AGS,2,FALSE)))</f>
        <v/>
      </c>
      <c r="CJ150" s="232" t="str">
        <f>IF(MID('Tab. A1.4-WVG'!$C154,(CJ$6-1)*8+(CJ$6-1)*1+1,8)="","",CONCATENATE(MID('Tab. A1.4-WVG'!$C154,(CJ$6-1)*8+(CJ$6-1)*1+1,8),": ",VLOOKUP(MID('Tab. A1.4-WVG'!$C154,(CJ$6-1)*8+(CJ$6-1)*1+1,8),AGS,2,FALSE)))</f>
        <v/>
      </c>
      <c r="CK150" s="232" t="str">
        <f>IF(MID('Tab. A1.4-WVG'!$C154,(CK$6-1)*8+(CK$6-1)*1+1,8)="","",CONCATENATE(MID('Tab. A1.4-WVG'!$C154,(CK$6-1)*8+(CK$6-1)*1+1,8),": ",VLOOKUP(MID('Tab. A1.4-WVG'!$C154,(CK$6-1)*8+(CK$6-1)*1+1,8),AGS,2,FALSE)))</f>
        <v/>
      </c>
      <c r="CL150" s="232" t="str">
        <f>IF(MID('Tab. A1.4-WVG'!$C154,(CL$6-1)*8+(CL$6-1)*1+1,8)="","",CONCATENATE(MID('Tab. A1.4-WVG'!$C154,(CL$6-1)*8+(CL$6-1)*1+1,8),": ",VLOOKUP(MID('Tab. A1.4-WVG'!$C154,(CL$6-1)*8+(CL$6-1)*1+1,8),AGS,2,FALSE)))</f>
        <v/>
      </c>
      <c r="CM150" s="232" t="str">
        <f>IF(MID('Tab. A1.4-WVG'!$C154,(CM$6-1)*8+(CM$6-1)*1+1,8)="","",CONCATENATE(MID('Tab. A1.4-WVG'!$C154,(CM$6-1)*8+(CM$6-1)*1+1,8),": ",VLOOKUP(MID('Tab. A1.4-WVG'!$C154,(CM$6-1)*8+(CM$6-1)*1+1,8),AGS,2,FALSE)))</f>
        <v/>
      </c>
      <c r="CN150" s="232" t="str">
        <f>IF(MID('Tab. A1.4-WVG'!$C154,(CN$6-1)*8+(CN$6-1)*1+1,8)="","",CONCATENATE(MID('Tab. A1.4-WVG'!$C154,(CN$6-1)*8+(CN$6-1)*1+1,8),": ",VLOOKUP(MID('Tab. A1.4-WVG'!$C154,(CN$6-1)*8+(CN$6-1)*1+1,8),AGS,2,FALSE)))</f>
        <v/>
      </c>
      <c r="CO150" s="232" t="str">
        <f>IF(MID('Tab. A1.4-WVG'!$C154,(CO$6-1)*8+(CO$6-1)*1+1,8)="","",CONCATENATE(MID('Tab. A1.4-WVG'!$C154,(CO$6-1)*8+(CO$6-1)*1+1,8),": ",VLOOKUP(MID('Tab. A1.4-WVG'!$C154,(CO$6-1)*8+(CO$6-1)*1+1,8),AGS,2,FALSE)))</f>
        <v/>
      </c>
      <c r="CP150" s="232" t="str">
        <f>IF(MID('Tab. A1.4-WVG'!$C154,(CP$6-1)*8+(CP$6-1)*1+1,8)="","",CONCATENATE(MID('Tab. A1.4-WVG'!$C154,(CP$6-1)*8+(CP$6-1)*1+1,8),": ",VLOOKUP(MID('Tab. A1.4-WVG'!$C154,(CP$6-1)*8+(CP$6-1)*1+1,8),AGS,2,FALSE)))</f>
        <v/>
      </c>
      <c r="CQ150" s="232" t="str">
        <f>IF(MID('Tab. A1.4-WVG'!$C154,(CQ$6-1)*8+(CQ$6-1)*1+1,8)="","",CONCATENATE(MID('Tab. A1.4-WVG'!$C154,(CQ$6-1)*8+(CQ$6-1)*1+1,8),": ",VLOOKUP(MID('Tab. A1.4-WVG'!$C154,(CQ$6-1)*8+(CQ$6-1)*1+1,8),AGS,2,FALSE)))</f>
        <v/>
      </c>
      <c r="CR150" s="232" t="str">
        <f>IF(MID('Tab. A1.4-WVG'!$C154,(CR$6-1)*8+(CR$6-1)*1+1,8)="","",CONCATENATE(MID('Tab. A1.4-WVG'!$C154,(CR$6-1)*8+(CR$6-1)*1+1,8),": ",VLOOKUP(MID('Tab. A1.4-WVG'!$C154,(CR$6-1)*8+(CR$6-1)*1+1,8),AGS,2,FALSE)))</f>
        <v/>
      </c>
      <c r="CS150" s="232" t="str">
        <f>IF(MID('Tab. A1.4-WVG'!$C154,(CS$6-1)*8+(CS$6-1)*1+1,8)="","",CONCATENATE(MID('Tab. A1.4-WVG'!$C154,(CS$6-1)*8+(CS$6-1)*1+1,8),": ",VLOOKUP(MID('Tab. A1.4-WVG'!$C154,(CS$6-1)*8+(CS$6-1)*1+1,8),AGS,2,FALSE)))</f>
        <v/>
      </c>
      <c r="CT150" s="232" t="str">
        <f>IF(MID('Tab. A1.4-WVG'!$C154,(CT$6-1)*8+(CT$6-1)*1+1,8)="","",CONCATENATE(MID('Tab. A1.4-WVG'!$C154,(CT$6-1)*8+(CT$6-1)*1+1,8),": ",VLOOKUP(MID('Tab. A1.4-WVG'!$C154,(CT$6-1)*8+(CT$6-1)*1+1,8),AGS,2,FALSE)))</f>
        <v/>
      </c>
      <c r="CU150" s="232" t="str">
        <f>IF(MID('Tab. A1.4-WVG'!$C154,(CU$6-1)*8+(CU$6-1)*1+1,8)="","",CONCATENATE(MID('Tab. A1.4-WVG'!$C154,(CU$6-1)*8+(CU$6-1)*1+1,8),": ",VLOOKUP(MID('Tab. A1.4-WVG'!$C154,(CU$6-1)*8+(CU$6-1)*1+1,8),AGS,2,FALSE)))</f>
        <v/>
      </c>
      <c r="CV150" s="232" t="str">
        <f>IF(MID('Tab. A1.4-WVG'!$C154,(CV$6-1)*8+(CV$6-1)*1+1,8)="","",CONCATENATE(MID('Tab. A1.4-WVG'!$C154,(CV$6-1)*8+(CV$6-1)*1+1,8),": ",VLOOKUP(MID('Tab. A1.4-WVG'!$C154,(CV$6-1)*8+(CV$6-1)*1+1,8),AGS,2,FALSE)))</f>
        <v/>
      </c>
      <c r="CW150" s="232" t="str">
        <f>IF(MID('Tab. A1.4-WVG'!$C154,(CW$6-1)*8+(CW$6-1)*1+1,8)="","",CONCATENATE(MID('Tab. A1.4-WVG'!$C154,(CW$6-1)*8+(CW$6-1)*1+1,8),": ",VLOOKUP(MID('Tab. A1.4-WVG'!$C154,(CW$6-1)*8+(CW$6-1)*1+1,8),AGS,2,FALSE)))</f>
        <v/>
      </c>
      <c r="CX150" s="39">
        <f t="shared" si="2"/>
        <v>0</v>
      </c>
    </row>
    <row r="151" spans="1:102" ht="38.25" customHeight="1" x14ac:dyDescent="0.2">
      <c r="A151" s="231" t="str">
        <f>IF('Tab. A1.4-WVG'!A155="","",'Tab. A1.4-WVG'!A155)</f>
        <v/>
      </c>
      <c r="B151" s="232" t="str">
        <f>IF(MID('Tab. A1.4-WVG'!$C155,(B$6-1)*8+(B$6-1)*1+1,8)="","",CONCATENATE(MID('Tab. A1.4-WVG'!$C155,(B$6-1)*8+(B$6-1)*1+1,8),": ",VLOOKUP(MID('Tab. A1.4-WVG'!$C155,(B$6-1)*8+(B$6-1)*1+1,8),AGS,2,FALSE)))</f>
        <v/>
      </c>
      <c r="C151" s="232" t="str">
        <f>IF(MID('Tab. A1.4-WVG'!$C155,(C$6-1)*8+(C$6-1)*1+1,8)="","",CONCATENATE(MID('Tab. A1.4-WVG'!$C155,(C$6-1)*8+(C$6-1)*1+1,8),": ",VLOOKUP(MID('Tab. A1.4-WVG'!$C155,(C$6-1)*8+(C$6-1)*1+1,8),AGS,2,FALSE)))</f>
        <v/>
      </c>
      <c r="D151" s="232" t="str">
        <f>IF(MID('Tab. A1.4-WVG'!$C155,(D$6-1)*8+(D$6-1)*1+1,8)="","",CONCATENATE(MID('Tab. A1.4-WVG'!$C155,(D$6-1)*8+(D$6-1)*1+1,8),": ",VLOOKUP(MID('Tab. A1.4-WVG'!$C155,(D$6-1)*8+(D$6-1)*1+1,8),AGS,2,FALSE)))</f>
        <v/>
      </c>
      <c r="E151" s="232" t="str">
        <f>IF(MID('Tab. A1.4-WVG'!$C155,(E$6-1)*8+(E$6-1)*1+1,8)="","",CONCATENATE(MID('Tab. A1.4-WVG'!$C155,(E$6-1)*8+(E$6-1)*1+1,8),": ",VLOOKUP(MID('Tab. A1.4-WVG'!$C155,(E$6-1)*8+(E$6-1)*1+1,8),AGS,2,FALSE)))</f>
        <v/>
      </c>
      <c r="F151" s="232" t="str">
        <f>IF(MID('Tab. A1.4-WVG'!$C155,(F$6-1)*8+(F$6-1)*1+1,8)="","",CONCATENATE(MID('Tab. A1.4-WVG'!$C155,(F$6-1)*8+(F$6-1)*1+1,8),": ",VLOOKUP(MID('Tab. A1.4-WVG'!$C155,(F$6-1)*8+(F$6-1)*1+1,8),AGS,2,FALSE)))</f>
        <v/>
      </c>
      <c r="G151" s="232" t="str">
        <f>IF(MID('Tab. A1.4-WVG'!$C155,(G$6-1)*8+(G$6-1)*1+1,8)="","",CONCATENATE(MID('Tab. A1.4-WVG'!$C155,(G$6-1)*8+(G$6-1)*1+1,8),": ",VLOOKUP(MID('Tab. A1.4-WVG'!$C155,(G$6-1)*8+(G$6-1)*1+1,8),AGS,2,FALSE)))</f>
        <v/>
      </c>
      <c r="H151" s="232" t="str">
        <f>IF(MID('Tab. A1.4-WVG'!$C155,(H$6-1)*8+(H$6-1)*1+1,8)="","",CONCATENATE(MID('Tab. A1.4-WVG'!$C155,(H$6-1)*8+(H$6-1)*1+1,8),": ",VLOOKUP(MID('Tab. A1.4-WVG'!$C155,(H$6-1)*8+(H$6-1)*1+1,8),AGS,2,FALSE)))</f>
        <v/>
      </c>
      <c r="I151" s="232" t="str">
        <f>IF(MID('Tab. A1.4-WVG'!$C155,(I$6-1)*8+(I$6-1)*1+1,8)="","",CONCATENATE(MID('Tab. A1.4-WVG'!$C155,(I$6-1)*8+(I$6-1)*1+1,8),": ",VLOOKUP(MID('Tab. A1.4-WVG'!$C155,(I$6-1)*8+(I$6-1)*1+1,8),AGS,2,FALSE)))</f>
        <v/>
      </c>
      <c r="J151" s="232" t="str">
        <f>IF(MID('Tab. A1.4-WVG'!$C155,(J$6-1)*8+(J$6-1)*1+1,8)="","",CONCATENATE(MID('Tab. A1.4-WVG'!$C155,(J$6-1)*8+(J$6-1)*1+1,8),": ",VLOOKUP(MID('Tab. A1.4-WVG'!$C155,(J$6-1)*8+(J$6-1)*1+1,8),AGS,2,FALSE)))</f>
        <v/>
      </c>
      <c r="K151" s="232" t="str">
        <f>IF(MID('Tab. A1.4-WVG'!$C155,(K$6-1)*8+(K$6-1)*1+1,8)="","",CONCATENATE(MID('Tab. A1.4-WVG'!$C155,(K$6-1)*8+(K$6-1)*1+1,8),": ",VLOOKUP(MID('Tab. A1.4-WVG'!$C155,(K$6-1)*8+(K$6-1)*1+1,8),AGS,2,FALSE)))</f>
        <v/>
      </c>
      <c r="L151" s="232" t="str">
        <f>IF(MID('Tab. A1.4-WVG'!$C155,(L$6-1)*8+(L$6-1)*1+1,8)="","",CONCATENATE(MID('Tab. A1.4-WVG'!$C155,(L$6-1)*8+(L$6-1)*1+1,8),": ",VLOOKUP(MID('Tab. A1.4-WVG'!$C155,(L$6-1)*8+(L$6-1)*1+1,8),AGS,2,FALSE)))</f>
        <v/>
      </c>
      <c r="M151" s="232" t="str">
        <f>IF(MID('Tab. A1.4-WVG'!$C155,(M$6-1)*8+(M$6-1)*1+1,8)="","",CONCATENATE(MID('Tab. A1.4-WVG'!$C155,(M$6-1)*8+(M$6-1)*1+1,8),": ",VLOOKUP(MID('Tab. A1.4-WVG'!$C155,(M$6-1)*8+(M$6-1)*1+1,8),AGS,2,FALSE)))</f>
        <v/>
      </c>
      <c r="N151" s="232" t="str">
        <f>IF(MID('Tab. A1.4-WVG'!$C155,(N$6-1)*8+(N$6-1)*1+1,8)="","",CONCATENATE(MID('Tab. A1.4-WVG'!$C155,(N$6-1)*8+(N$6-1)*1+1,8),": ",VLOOKUP(MID('Tab. A1.4-WVG'!$C155,(N$6-1)*8+(N$6-1)*1+1,8),AGS,2,FALSE)))</f>
        <v/>
      </c>
      <c r="O151" s="232" t="str">
        <f>IF(MID('Tab. A1.4-WVG'!$C155,(O$6-1)*8+(O$6-1)*1+1,8)="","",CONCATENATE(MID('Tab. A1.4-WVG'!$C155,(O$6-1)*8+(O$6-1)*1+1,8),": ",VLOOKUP(MID('Tab. A1.4-WVG'!$C155,(O$6-1)*8+(O$6-1)*1+1,8),AGS,2,FALSE)))</f>
        <v/>
      </c>
      <c r="P151" s="232" t="str">
        <f>IF(MID('Tab. A1.4-WVG'!$C155,(P$6-1)*8+(P$6-1)*1+1,8)="","",CONCATENATE(MID('Tab. A1.4-WVG'!$C155,(P$6-1)*8+(P$6-1)*1+1,8),": ",VLOOKUP(MID('Tab. A1.4-WVG'!$C155,(P$6-1)*8+(P$6-1)*1+1,8),AGS,2,FALSE)))</f>
        <v/>
      </c>
      <c r="Q151" s="232" t="str">
        <f>IF(MID('Tab. A1.4-WVG'!$C155,(Q$6-1)*8+(Q$6-1)*1+1,8)="","",CONCATENATE(MID('Tab. A1.4-WVG'!$C155,(Q$6-1)*8+(Q$6-1)*1+1,8),": ",VLOOKUP(MID('Tab. A1.4-WVG'!$C155,(Q$6-1)*8+(Q$6-1)*1+1,8),AGS,2,FALSE)))</f>
        <v/>
      </c>
      <c r="R151" s="232" t="str">
        <f>IF(MID('Tab. A1.4-WVG'!$C155,(R$6-1)*8+(R$6-1)*1+1,8)="","",CONCATENATE(MID('Tab. A1.4-WVG'!$C155,(R$6-1)*8+(R$6-1)*1+1,8),": ",VLOOKUP(MID('Tab. A1.4-WVG'!$C155,(R$6-1)*8+(R$6-1)*1+1,8),AGS,2,FALSE)))</f>
        <v/>
      </c>
      <c r="S151" s="232" t="str">
        <f>IF(MID('Tab. A1.4-WVG'!$C155,(S$6-1)*8+(S$6-1)*1+1,8)="","",CONCATENATE(MID('Tab. A1.4-WVG'!$C155,(S$6-1)*8+(S$6-1)*1+1,8),": ",VLOOKUP(MID('Tab. A1.4-WVG'!$C155,(S$6-1)*8+(S$6-1)*1+1,8),AGS,2,FALSE)))</f>
        <v/>
      </c>
      <c r="T151" s="232" t="str">
        <f>IF(MID('Tab. A1.4-WVG'!$C155,(T$6-1)*8+(T$6-1)*1+1,8)="","",CONCATENATE(MID('Tab. A1.4-WVG'!$C155,(T$6-1)*8+(T$6-1)*1+1,8),": ",VLOOKUP(MID('Tab. A1.4-WVG'!$C155,(T$6-1)*8+(T$6-1)*1+1,8),AGS,2,FALSE)))</f>
        <v/>
      </c>
      <c r="U151" s="232" t="str">
        <f>IF(MID('Tab. A1.4-WVG'!$C155,(U$6-1)*8+(U$6-1)*1+1,8)="","",CONCATENATE(MID('Tab. A1.4-WVG'!$C155,(U$6-1)*8+(U$6-1)*1+1,8),": ",VLOOKUP(MID('Tab. A1.4-WVG'!$C155,(U$6-1)*8+(U$6-1)*1+1,8),AGS,2,FALSE)))</f>
        <v/>
      </c>
      <c r="V151" s="232" t="str">
        <f>IF(MID('Tab. A1.4-WVG'!$C155,(V$6-1)*8+(V$6-1)*1+1,8)="","",CONCATENATE(MID('Tab. A1.4-WVG'!$C155,(V$6-1)*8+(V$6-1)*1+1,8),": ",VLOOKUP(MID('Tab. A1.4-WVG'!$C155,(V$6-1)*8+(V$6-1)*1+1,8),AGS,2,FALSE)))</f>
        <v/>
      </c>
      <c r="W151" s="232" t="str">
        <f>IF(MID('Tab. A1.4-WVG'!$C155,(W$6-1)*8+(W$6-1)*1+1,8)="","",CONCATENATE(MID('Tab. A1.4-WVG'!$C155,(W$6-1)*8+(W$6-1)*1+1,8),": ",VLOOKUP(MID('Tab. A1.4-WVG'!$C155,(W$6-1)*8+(W$6-1)*1+1,8),AGS,2,FALSE)))</f>
        <v/>
      </c>
      <c r="X151" s="232" t="str">
        <f>IF(MID('Tab. A1.4-WVG'!$C155,(X$6-1)*8+(X$6-1)*1+1,8)="","",CONCATENATE(MID('Tab. A1.4-WVG'!$C155,(X$6-1)*8+(X$6-1)*1+1,8),": ",VLOOKUP(MID('Tab. A1.4-WVG'!$C155,(X$6-1)*8+(X$6-1)*1+1,8),AGS,2,FALSE)))</f>
        <v/>
      </c>
      <c r="Y151" s="232" t="str">
        <f>IF(MID('Tab. A1.4-WVG'!$C155,(Y$6-1)*8+(Y$6-1)*1+1,8)="","",CONCATENATE(MID('Tab. A1.4-WVG'!$C155,(Y$6-1)*8+(Y$6-1)*1+1,8),": ",VLOOKUP(MID('Tab. A1.4-WVG'!$C155,(Y$6-1)*8+(Y$6-1)*1+1,8),AGS,2,FALSE)))</f>
        <v/>
      </c>
      <c r="Z151" s="232" t="str">
        <f>IF(MID('Tab. A1.4-WVG'!$C155,(Z$6-1)*8+(Z$6-1)*1+1,8)="","",CONCATENATE(MID('Tab. A1.4-WVG'!$C155,(Z$6-1)*8+(Z$6-1)*1+1,8),": ",VLOOKUP(MID('Tab. A1.4-WVG'!$C155,(Z$6-1)*8+(Z$6-1)*1+1,8),AGS,2,FALSE)))</f>
        <v/>
      </c>
      <c r="AA151" s="232" t="str">
        <f>IF(MID('Tab. A1.4-WVG'!$C155,(AA$6-1)*8+(AA$6-1)*1+1,8)="","",CONCATENATE(MID('Tab. A1.4-WVG'!$C155,(AA$6-1)*8+(AA$6-1)*1+1,8),": ",VLOOKUP(MID('Tab. A1.4-WVG'!$C155,(AA$6-1)*8+(AA$6-1)*1+1,8),AGS,2,FALSE)))</f>
        <v/>
      </c>
      <c r="AB151" s="232" t="str">
        <f>IF(MID('Tab. A1.4-WVG'!$C155,(AB$6-1)*8+(AB$6-1)*1+1,8)="","",CONCATENATE(MID('Tab. A1.4-WVG'!$C155,(AB$6-1)*8+(AB$6-1)*1+1,8),": ",VLOOKUP(MID('Tab. A1.4-WVG'!$C155,(AB$6-1)*8+(AB$6-1)*1+1,8),AGS,2,FALSE)))</f>
        <v/>
      </c>
      <c r="AC151" s="232" t="str">
        <f>IF(MID('Tab. A1.4-WVG'!$C155,(AC$6-1)*8+(AC$6-1)*1+1,8)="","",CONCATENATE(MID('Tab. A1.4-WVG'!$C155,(AC$6-1)*8+(AC$6-1)*1+1,8),": ",VLOOKUP(MID('Tab. A1.4-WVG'!$C155,(AC$6-1)*8+(AC$6-1)*1+1,8),AGS,2,FALSE)))</f>
        <v/>
      </c>
      <c r="AD151" s="232" t="str">
        <f>IF(MID('Tab. A1.4-WVG'!$C155,(AD$6-1)*8+(AD$6-1)*1+1,8)="","",CONCATENATE(MID('Tab. A1.4-WVG'!$C155,(AD$6-1)*8+(AD$6-1)*1+1,8),": ",VLOOKUP(MID('Tab. A1.4-WVG'!$C155,(AD$6-1)*8+(AD$6-1)*1+1,8),AGS,2,FALSE)))</f>
        <v/>
      </c>
      <c r="AE151" s="232" t="str">
        <f>IF(MID('Tab. A1.4-WVG'!$C155,(AE$6-1)*8+(AE$6-1)*1+1,8)="","",CONCATENATE(MID('Tab. A1.4-WVG'!$C155,(AE$6-1)*8+(AE$6-1)*1+1,8),": ",VLOOKUP(MID('Tab. A1.4-WVG'!$C155,(AE$6-1)*8+(AE$6-1)*1+1,8),AGS,2,FALSE)))</f>
        <v/>
      </c>
      <c r="AF151" s="232" t="str">
        <f>IF(MID('Tab. A1.4-WVG'!$C155,(AF$6-1)*8+(AF$6-1)*1+1,8)="","",CONCATENATE(MID('Tab. A1.4-WVG'!$C155,(AF$6-1)*8+(AF$6-1)*1+1,8),": ",VLOOKUP(MID('Tab. A1.4-WVG'!$C155,(AF$6-1)*8+(AF$6-1)*1+1,8),AGS,2,FALSE)))</f>
        <v/>
      </c>
      <c r="AG151" s="232" t="str">
        <f>IF(MID('Tab. A1.4-WVG'!$C155,(AG$6-1)*8+(AG$6-1)*1+1,8)="","",CONCATENATE(MID('Tab. A1.4-WVG'!$C155,(AG$6-1)*8+(AG$6-1)*1+1,8),": ",VLOOKUP(MID('Tab. A1.4-WVG'!$C155,(AG$6-1)*8+(AG$6-1)*1+1,8),AGS,2,FALSE)))</f>
        <v/>
      </c>
      <c r="AH151" s="232" t="str">
        <f>IF(MID('Tab. A1.4-WVG'!$C155,(AH$6-1)*8+(AH$6-1)*1+1,8)="","",CONCATENATE(MID('Tab. A1.4-WVG'!$C155,(AH$6-1)*8+(AH$6-1)*1+1,8),": ",VLOOKUP(MID('Tab. A1.4-WVG'!$C155,(AH$6-1)*8+(AH$6-1)*1+1,8),AGS,2,FALSE)))</f>
        <v/>
      </c>
      <c r="AI151" s="232" t="str">
        <f>IF(MID('Tab. A1.4-WVG'!$C155,(AI$6-1)*8+(AI$6-1)*1+1,8)="","",CONCATENATE(MID('Tab. A1.4-WVG'!$C155,(AI$6-1)*8+(AI$6-1)*1+1,8),": ",VLOOKUP(MID('Tab. A1.4-WVG'!$C155,(AI$6-1)*8+(AI$6-1)*1+1,8),AGS,2,FALSE)))</f>
        <v/>
      </c>
      <c r="AJ151" s="232" t="str">
        <f>IF(MID('Tab. A1.4-WVG'!$C155,(AJ$6-1)*8+(AJ$6-1)*1+1,8)="","",CONCATENATE(MID('Tab. A1.4-WVG'!$C155,(AJ$6-1)*8+(AJ$6-1)*1+1,8),": ",VLOOKUP(MID('Tab. A1.4-WVG'!$C155,(AJ$6-1)*8+(AJ$6-1)*1+1,8),AGS,2,FALSE)))</f>
        <v/>
      </c>
      <c r="AK151" s="232" t="str">
        <f>IF(MID('Tab. A1.4-WVG'!$C155,(AK$6-1)*8+(AK$6-1)*1+1,8)="","",CONCATENATE(MID('Tab. A1.4-WVG'!$C155,(AK$6-1)*8+(AK$6-1)*1+1,8),": ",VLOOKUP(MID('Tab. A1.4-WVG'!$C155,(AK$6-1)*8+(AK$6-1)*1+1,8),AGS,2,FALSE)))</f>
        <v/>
      </c>
      <c r="AL151" s="232" t="str">
        <f>IF(MID('Tab. A1.4-WVG'!$C155,(AL$6-1)*8+(AL$6-1)*1+1,8)="","",CONCATENATE(MID('Tab. A1.4-WVG'!$C155,(AL$6-1)*8+(AL$6-1)*1+1,8),": ",VLOOKUP(MID('Tab. A1.4-WVG'!$C155,(AL$6-1)*8+(AL$6-1)*1+1,8),AGS,2,FALSE)))</f>
        <v/>
      </c>
      <c r="AM151" s="232" t="str">
        <f>IF(MID('Tab. A1.4-WVG'!$C155,(AM$6-1)*8+(AM$6-1)*1+1,8)="","",CONCATENATE(MID('Tab. A1.4-WVG'!$C155,(AM$6-1)*8+(AM$6-1)*1+1,8),": ",VLOOKUP(MID('Tab. A1.4-WVG'!$C155,(AM$6-1)*8+(AM$6-1)*1+1,8),AGS,2,FALSE)))</f>
        <v/>
      </c>
      <c r="AN151" s="232" t="str">
        <f>IF(MID('Tab. A1.4-WVG'!$C155,(AN$6-1)*8+(AN$6-1)*1+1,8)="","",CONCATENATE(MID('Tab. A1.4-WVG'!$C155,(AN$6-1)*8+(AN$6-1)*1+1,8),": ",VLOOKUP(MID('Tab. A1.4-WVG'!$C155,(AN$6-1)*8+(AN$6-1)*1+1,8),AGS,2,FALSE)))</f>
        <v/>
      </c>
      <c r="AO151" s="232" t="str">
        <f>IF(MID('Tab. A1.4-WVG'!$C155,(AO$6-1)*8+(AO$6-1)*1+1,8)="","",CONCATENATE(MID('Tab. A1.4-WVG'!$C155,(AO$6-1)*8+(AO$6-1)*1+1,8),": ",VLOOKUP(MID('Tab. A1.4-WVG'!$C155,(AO$6-1)*8+(AO$6-1)*1+1,8),AGS,2,FALSE)))</f>
        <v/>
      </c>
      <c r="AP151" s="232" t="str">
        <f>IF(MID('Tab. A1.4-WVG'!$C155,(AP$6-1)*8+(AP$6-1)*1+1,8)="","",CONCATENATE(MID('Tab. A1.4-WVG'!$C155,(AP$6-1)*8+(AP$6-1)*1+1,8),": ",VLOOKUP(MID('Tab. A1.4-WVG'!$C155,(AP$6-1)*8+(AP$6-1)*1+1,8),AGS,2,FALSE)))</f>
        <v/>
      </c>
      <c r="AQ151" s="232" t="str">
        <f>IF(MID('Tab. A1.4-WVG'!$C155,(AQ$6-1)*8+(AQ$6-1)*1+1,8)="","",CONCATENATE(MID('Tab. A1.4-WVG'!$C155,(AQ$6-1)*8+(AQ$6-1)*1+1,8),": ",VLOOKUP(MID('Tab. A1.4-WVG'!$C155,(AQ$6-1)*8+(AQ$6-1)*1+1,8),AGS,2,FALSE)))</f>
        <v/>
      </c>
      <c r="AR151" s="232" t="str">
        <f>IF(MID('Tab. A1.4-WVG'!$C155,(AR$6-1)*8+(AR$6-1)*1+1,8)="","",CONCATENATE(MID('Tab. A1.4-WVG'!$C155,(AR$6-1)*8+(AR$6-1)*1+1,8),": ",VLOOKUP(MID('Tab. A1.4-WVG'!$C155,(AR$6-1)*8+(AR$6-1)*1+1,8),AGS,2,FALSE)))</f>
        <v/>
      </c>
      <c r="AS151" s="232" t="str">
        <f>IF(MID('Tab. A1.4-WVG'!$C155,(AS$6-1)*8+(AS$6-1)*1+1,8)="","",CONCATENATE(MID('Tab. A1.4-WVG'!$C155,(AS$6-1)*8+(AS$6-1)*1+1,8),": ",VLOOKUP(MID('Tab. A1.4-WVG'!$C155,(AS$6-1)*8+(AS$6-1)*1+1,8),AGS,2,FALSE)))</f>
        <v/>
      </c>
      <c r="AT151" s="232" t="str">
        <f>IF(MID('Tab. A1.4-WVG'!$C155,(AT$6-1)*8+(AT$6-1)*1+1,8)="","",CONCATENATE(MID('Tab. A1.4-WVG'!$C155,(AT$6-1)*8+(AT$6-1)*1+1,8),": ",VLOOKUP(MID('Tab. A1.4-WVG'!$C155,(AT$6-1)*8+(AT$6-1)*1+1,8),AGS,2,FALSE)))</f>
        <v/>
      </c>
      <c r="AU151" s="232" t="str">
        <f>IF(MID('Tab. A1.4-WVG'!$C155,(AU$6-1)*8+(AU$6-1)*1+1,8)="","",CONCATENATE(MID('Tab. A1.4-WVG'!$C155,(AU$6-1)*8+(AU$6-1)*1+1,8),": ",VLOOKUP(MID('Tab. A1.4-WVG'!$C155,(AU$6-1)*8+(AU$6-1)*1+1,8),AGS,2,FALSE)))</f>
        <v/>
      </c>
      <c r="AV151" s="232" t="str">
        <f>IF(MID('Tab. A1.4-WVG'!$C155,(AV$6-1)*8+(AV$6-1)*1+1,8)="","",CONCATENATE(MID('Tab. A1.4-WVG'!$C155,(AV$6-1)*8+(AV$6-1)*1+1,8),": ",VLOOKUP(MID('Tab. A1.4-WVG'!$C155,(AV$6-1)*8+(AV$6-1)*1+1,8),AGS,2,FALSE)))</f>
        <v/>
      </c>
      <c r="AW151" s="232" t="str">
        <f>IF(MID('Tab. A1.4-WVG'!$C155,(AW$6-1)*8+(AW$6-1)*1+1,8)="","",CONCATENATE(MID('Tab. A1.4-WVG'!$C155,(AW$6-1)*8+(AW$6-1)*1+1,8),": ",VLOOKUP(MID('Tab. A1.4-WVG'!$C155,(AW$6-1)*8+(AW$6-1)*1+1,8),AGS,2,FALSE)))</f>
        <v/>
      </c>
      <c r="AX151" s="232" t="str">
        <f>IF(MID('Tab. A1.4-WVG'!$C155,(AX$6-1)*8+(AX$6-1)*1+1,8)="","",CONCATENATE(MID('Tab. A1.4-WVG'!$C155,(AX$6-1)*8+(AX$6-1)*1+1,8),": ",VLOOKUP(MID('Tab. A1.4-WVG'!$C155,(AX$6-1)*8+(AX$6-1)*1+1,8),AGS,2,FALSE)))</f>
        <v/>
      </c>
      <c r="AY151" s="232" t="str">
        <f>IF(MID('Tab. A1.4-WVG'!$C155,(AY$6-1)*8+(AY$6-1)*1+1,8)="","",CONCATENATE(MID('Tab. A1.4-WVG'!$C155,(AY$6-1)*8+(AY$6-1)*1+1,8),": ",VLOOKUP(MID('Tab. A1.4-WVG'!$C155,(AY$6-1)*8+(AY$6-1)*1+1,8),AGS,2,FALSE)))</f>
        <v/>
      </c>
      <c r="AZ151" s="232" t="str">
        <f>IF(MID('Tab. A1.4-WVG'!$C155,(AZ$6-1)*8+(AZ$6-1)*1+1,8)="","",CONCATENATE(MID('Tab. A1.4-WVG'!$C155,(AZ$6-1)*8+(AZ$6-1)*1+1,8),": ",VLOOKUP(MID('Tab. A1.4-WVG'!$C155,(AZ$6-1)*8+(AZ$6-1)*1+1,8),AGS,2,FALSE)))</f>
        <v/>
      </c>
      <c r="BA151" s="232" t="str">
        <f>IF(MID('Tab. A1.4-WVG'!$C155,(BA$6-1)*8+(BA$6-1)*1+1,8)="","",CONCATENATE(MID('Tab. A1.4-WVG'!$C155,(BA$6-1)*8+(BA$6-1)*1+1,8),": ",VLOOKUP(MID('Tab. A1.4-WVG'!$C155,(BA$6-1)*8+(BA$6-1)*1+1,8),AGS,2,FALSE)))</f>
        <v/>
      </c>
      <c r="BB151" s="232" t="str">
        <f>IF(MID('Tab. A1.4-WVG'!$C155,(BB$6-1)*8+(BB$6-1)*1+1,8)="","",CONCATENATE(MID('Tab. A1.4-WVG'!$C155,(BB$6-1)*8+(BB$6-1)*1+1,8),": ",VLOOKUP(MID('Tab. A1.4-WVG'!$C155,(BB$6-1)*8+(BB$6-1)*1+1,8),AGS,2,FALSE)))</f>
        <v/>
      </c>
      <c r="BC151" s="232" t="str">
        <f>IF(MID('Tab. A1.4-WVG'!$C155,(BC$6-1)*8+(BC$6-1)*1+1,8)="","",CONCATENATE(MID('Tab. A1.4-WVG'!$C155,(BC$6-1)*8+(BC$6-1)*1+1,8),": ",VLOOKUP(MID('Tab. A1.4-WVG'!$C155,(BC$6-1)*8+(BC$6-1)*1+1,8),AGS,2,FALSE)))</f>
        <v/>
      </c>
      <c r="BD151" s="232" t="str">
        <f>IF(MID('Tab. A1.4-WVG'!$C155,(BD$6-1)*8+(BD$6-1)*1+1,8)="","",CONCATENATE(MID('Tab. A1.4-WVG'!$C155,(BD$6-1)*8+(BD$6-1)*1+1,8),": ",VLOOKUP(MID('Tab. A1.4-WVG'!$C155,(BD$6-1)*8+(BD$6-1)*1+1,8),AGS,2,FALSE)))</f>
        <v/>
      </c>
      <c r="BE151" s="232" t="str">
        <f>IF(MID('Tab. A1.4-WVG'!$C155,(BE$6-1)*8+(BE$6-1)*1+1,8)="","",CONCATENATE(MID('Tab. A1.4-WVG'!$C155,(BE$6-1)*8+(BE$6-1)*1+1,8),": ",VLOOKUP(MID('Tab. A1.4-WVG'!$C155,(BE$6-1)*8+(BE$6-1)*1+1,8),AGS,2,FALSE)))</f>
        <v/>
      </c>
      <c r="BF151" s="232" t="str">
        <f>IF(MID('Tab. A1.4-WVG'!$C155,(BF$6-1)*8+(BF$6-1)*1+1,8)="","",CONCATENATE(MID('Tab. A1.4-WVG'!$C155,(BF$6-1)*8+(BF$6-1)*1+1,8),": ",VLOOKUP(MID('Tab. A1.4-WVG'!$C155,(BF$6-1)*8+(BF$6-1)*1+1,8),AGS,2,FALSE)))</f>
        <v/>
      </c>
      <c r="BG151" s="232" t="str">
        <f>IF(MID('Tab. A1.4-WVG'!$C155,(BG$6-1)*8+(BG$6-1)*1+1,8)="","",CONCATENATE(MID('Tab. A1.4-WVG'!$C155,(BG$6-1)*8+(BG$6-1)*1+1,8),": ",VLOOKUP(MID('Tab. A1.4-WVG'!$C155,(BG$6-1)*8+(BG$6-1)*1+1,8),AGS,2,FALSE)))</f>
        <v/>
      </c>
      <c r="BH151" s="232" t="str">
        <f>IF(MID('Tab. A1.4-WVG'!$C155,(BH$6-1)*8+(BH$6-1)*1+1,8)="","",CONCATENATE(MID('Tab. A1.4-WVG'!$C155,(BH$6-1)*8+(BH$6-1)*1+1,8),": ",VLOOKUP(MID('Tab. A1.4-WVG'!$C155,(BH$6-1)*8+(BH$6-1)*1+1,8),AGS,2,FALSE)))</f>
        <v/>
      </c>
      <c r="BI151" s="232" t="str">
        <f>IF(MID('Tab. A1.4-WVG'!$C155,(BI$6-1)*8+(BI$6-1)*1+1,8)="","",CONCATENATE(MID('Tab. A1.4-WVG'!$C155,(BI$6-1)*8+(BI$6-1)*1+1,8),": ",VLOOKUP(MID('Tab. A1.4-WVG'!$C155,(BI$6-1)*8+(BI$6-1)*1+1,8),AGS,2,FALSE)))</f>
        <v/>
      </c>
      <c r="BJ151" s="232" t="str">
        <f>IF(MID('Tab. A1.4-WVG'!$C155,(BJ$6-1)*8+(BJ$6-1)*1+1,8)="","",CONCATENATE(MID('Tab. A1.4-WVG'!$C155,(BJ$6-1)*8+(BJ$6-1)*1+1,8),": ",VLOOKUP(MID('Tab. A1.4-WVG'!$C155,(BJ$6-1)*8+(BJ$6-1)*1+1,8),AGS,2,FALSE)))</f>
        <v/>
      </c>
      <c r="BK151" s="232" t="str">
        <f>IF(MID('Tab. A1.4-WVG'!$C155,(BK$6-1)*8+(BK$6-1)*1+1,8)="","",CONCATENATE(MID('Tab. A1.4-WVG'!$C155,(BK$6-1)*8+(BK$6-1)*1+1,8),": ",VLOOKUP(MID('Tab. A1.4-WVG'!$C155,(BK$6-1)*8+(BK$6-1)*1+1,8),AGS,2,FALSE)))</f>
        <v/>
      </c>
      <c r="BL151" s="232" t="str">
        <f>IF(MID('Tab. A1.4-WVG'!$C155,(BL$6-1)*8+(BL$6-1)*1+1,8)="","",CONCATENATE(MID('Tab. A1.4-WVG'!$C155,(BL$6-1)*8+(BL$6-1)*1+1,8),": ",VLOOKUP(MID('Tab. A1.4-WVG'!$C155,(BL$6-1)*8+(BL$6-1)*1+1,8),AGS,2,FALSE)))</f>
        <v/>
      </c>
      <c r="BM151" s="232" t="str">
        <f>IF(MID('Tab. A1.4-WVG'!$C155,(BM$6-1)*8+(BM$6-1)*1+1,8)="","",CONCATENATE(MID('Tab. A1.4-WVG'!$C155,(BM$6-1)*8+(BM$6-1)*1+1,8),": ",VLOOKUP(MID('Tab. A1.4-WVG'!$C155,(BM$6-1)*8+(BM$6-1)*1+1,8),AGS,2,FALSE)))</f>
        <v/>
      </c>
      <c r="BN151" s="232" t="str">
        <f>IF(MID('Tab. A1.4-WVG'!$C155,(BN$6-1)*8+(BN$6-1)*1+1,8)="","",CONCATENATE(MID('Tab. A1.4-WVG'!$C155,(BN$6-1)*8+(BN$6-1)*1+1,8),": ",VLOOKUP(MID('Tab. A1.4-WVG'!$C155,(BN$6-1)*8+(BN$6-1)*1+1,8),AGS,2,FALSE)))</f>
        <v/>
      </c>
      <c r="BO151" s="232" t="str">
        <f>IF(MID('Tab. A1.4-WVG'!$C155,(BO$6-1)*8+(BO$6-1)*1+1,8)="","",CONCATENATE(MID('Tab. A1.4-WVG'!$C155,(BO$6-1)*8+(BO$6-1)*1+1,8),": ",VLOOKUP(MID('Tab. A1.4-WVG'!$C155,(BO$6-1)*8+(BO$6-1)*1+1,8),AGS,2,FALSE)))</f>
        <v/>
      </c>
      <c r="BP151" s="232" t="str">
        <f>IF(MID('Tab. A1.4-WVG'!$C155,(BP$6-1)*8+(BP$6-1)*1+1,8)="","",CONCATENATE(MID('Tab. A1.4-WVG'!$C155,(BP$6-1)*8+(BP$6-1)*1+1,8),": ",VLOOKUP(MID('Tab. A1.4-WVG'!$C155,(BP$6-1)*8+(BP$6-1)*1+1,8),AGS,2,FALSE)))</f>
        <v/>
      </c>
      <c r="BQ151" s="232" t="str">
        <f>IF(MID('Tab. A1.4-WVG'!$C155,(BQ$6-1)*8+(BQ$6-1)*1+1,8)="","",CONCATENATE(MID('Tab. A1.4-WVG'!$C155,(BQ$6-1)*8+(BQ$6-1)*1+1,8),": ",VLOOKUP(MID('Tab. A1.4-WVG'!$C155,(BQ$6-1)*8+(BQ$6-1)*1+1,8),AGS,2,FALSE)))</f>
        <v/>
      </c>
      <c r="BR151" s="232" t="str">
        <f>IF(MID('Tab. A1.4-WVG'!$C155,(BR$6-1)*8+(BR$6-1)*1+1,8)="","",CONCATENATE(MID('Tab. A1.4-WVG'!$C155,(BR$6-1)*8+(BR$6-1)*1+1,8),": ",VLOOKUP(MID('Tab. A1.4-WVG'!$C155,(BR$6-1)*8+(BR$6-1)*1+1,8),AGS,2,FALSE)))</f>
        <v/>
      </c>
      <c r="BS151" s="232" t="str">
        <f>IF(MID('Tab. A1.4-WVG'!$C155,(BS$6-1)*8+(BS$6-1)*1+1,8)="","",CONCATENATE(MID('Tab. A1.4-WVG'!$C155,(BS$6-1)*8+(BS$6-1)*1+1,8),": ",VLOOKUP(MID('Tab. A1.4-WVG'!$C155,(BS$6-1)*8+(BS$6-1)*1+1,8),AGS,2,FALSE)))</f>
        <v/>
      </c>
      <c r="BT151" s="232" t="str">
        <f>IF(MID('Tab. A1.4-WVG'!$C155,(BT$6-1)*8+(BT$6-1)*1+1,8)="","",CONCATENATE(MID('Tab. A1.4-WVG'!$C155,(BT$6-1)*8+(BT$6-1)*1+1,8),": ",VLOOKUP(MID('Tab. A1.4-WVG'!$C155,(BT$6-1)*8+(BT$6-1)*1+1,8),AGS,2,FALSE)))</f>
        <v/>
      </c>
      <c r="BU151" s="232" t="str">
        <f>IF(MID('Tab. A1.4-WVG'!$C155,(BU$6-1)*8+(BU$6-1)*1+1,8)="","",CONCATENATE(MID('Tab. A1.4-WVG'!$C155,(BU$6-1)*8+(BU$6-1)*1+1,8),": ",VLOOKUP(MID('Tab. A1.4-WVG'!$C155,(BU$6-1)*8+(BU$6-1)*1+1,8),AGS,2,FALSE)))</f>
        <v/>
      </c>
      <c r="BV151" s="232" t="str">
        <f>IF(MID('Tab. A1.4-WVG'!$C155,(BV$6-1)*8+(BV$6-1)*1+1,8)="","",CONCATENATE(MID('Tab. A1.4-WVG'!$C155,(BV$6-1)*8+(BV$6-1)*1+1,8),": ",VLOOKUP(MID('Tab. A1.4-WVG'!$C155,(BV$6-1)*8+(BV$6-1)*1+1,8),AGS,2,FALSE)))</f>
        <v/>
      </c>
      <c r="BW151" s="232" t="str">
        <f>IF(MID('Tab. A1.4-WVG'!$C155,(BW$6-1)*8+(BW$6-1)*1+1,8)="","",CONCATENATE(MID('Tab. A1.4-WVG'!$C155,(BW$6-1)*8+(BW$6-1)*1+1,8),": ",VLOOKUP(MID('Tab. A1.4-WVG'!$C155,(BW$6-1)*8+(BW$6-1)*1+1,8),AGS,2,FALSE)))</f>
        <v/>
      </c>
      <c r="BX151" s="232" t="str">
        <f>IF(MID('Tab. A1.4-WVG'!$C155,(BX$6-1)*8+(BX$6-1)*1+1,8)="","",CONCATENATE(MID('Tab. A1.4-WVG'!$C155,(BX$6-1)*8+(BX$6-1)*1+1,8),": ",VLOOKUP(MID('Tab. A1.4-WVG'!$C155,(BX$6-1)*8+(BX$6-1)*1+1,8),AGS,2,FALSE)))</f>
        <v/>
      </c>
      <c r="BY151" s="232" t="str">
        <f>IF(MID('Tab. A1.4-WVG'!$C155,(BY$6-1)*8+(BY$6-1)*1+1,8)="","",CONCATENATE(MID('Tab. A1.4-WVG'!$C155,(BY$6-1)*8+(BY$6-1)*1+1,8),": ",VLOOKUP(MID('Tab. A1.4-WVG'!$C155,(BY$6-1)*8+(BY$6-1)*1+1,8),AGS,2,FALSE)))</f>
        <v/>
      </c>
      <c r="BZ151" s="232" t="str">
        <f>IF(MID('Tab. A1.4-WVG'!$C155,(BZ$6-1)*8+(BZ$6-1)*1+1,8)="","",CONCATENATE(MID('Tab. A1.4-WVG'!$C155,(BZ$6-1)*8+(BZ$6-1)*1+1,8),": ",VLOOKUP(MID('Tab. A1.4-WVG'!$C155,(BZ$6-1)*8+(BZ$6-1)*1+1,8),AGS,2,FALSE)))</f>
        <v/>
      </c>
      <c r="CA151" s="232" t="str">
        <f>IF(MID('Tab. A1.4-WVG'!$C155,(CA$6-1)*8+(CA$6-1)*1+1,8)="","",CONCATENATE(MID('Tab. A1.4-WVG'!$C155,(CA$6-1)*8+(CA$6-1)*1+1,8),": ",VLOOKUP(MID('Tab. A1.4-WVG'!$C155,(CA$6-1)*8+(CA$6-1)*1+1,8),AGS,2,FALSE)))</f>
        <v/>
      </c>
      <c r="CB151" s="232" t="str">
        <f>IF(MID('Tab. A1.4-WVG'!$C155,(CB$6-1)*8+(CB$6-1)*1+1,8)="","",CONCATENATE(MID('Tab. A1.4-WVG'!$C155,(CB$6-1)*8+(CB$6-1)*1+1,8),": ",VLOOKUP(MID('Tab. A1.4-WVG'!$C155,(CB$6-1)*8+(CB$6-1)*1+1,8),AGS,2,FALSE)))</f>
        <v/>
      </c>
      <c r="CC151" s="232" t="str">
        <f>IF(MID('Tab. A1.4-WVG'!$C155,(CC$6-1)*8+(CC$6-1)*1+1,8)="","",CONCATENATE(MID('Tab. A1.4-WVG'!$C155,(CC$6-1)*8+(CC$6-1)*1+1,8),": ",VLOOKUP(MID('Tab. A1.4-WVG'!$C155,(CC$6-1)*8+(CC$6-1)*1+1,8),AGS,2,FALSE)))</f>
        <v/>
      </c>
      <c r="CD151" s="232" t="str">
        <f>IF(MID('Tab. A1.4-WVG'!$C155,(CD$6-1)*8+(CD$6-1)*1+1,8)="","",CONCATENATE(MID('Tab. A1.4-WVG'!$C155,(CD$6-1)*8+(CD$6-1)*1+1,8),": ",VLOOKUP(MID('Tab. A1.4-WVG'!$C155,(CD$6-1)*8+(CD$6-1)*1+1,8),AGS,2,FALSE)))</f>
        <v/>
      </c>
      <c r="CE151" s="232" t="str">
        <f>IF(MID('Tab. A1.4-WVG'!$C155,(CE$6-1)*8+(CE$6-1)*1+1,8)="","",CONCATENATE(MID('Tab. A1.4-WVG'!$C155,(CE$6-1)*8+(CE$6-1)*1+1,8),": ",VLOOKUP(MID('Tab. A1.4-WVG'!$C155,(CE$6-1)*8+(CE$6-1)*1+1,8),AGS,2,FALSE)))</f>
        <v/>
      </c>
      <c r="CF151" s="232" t="str">
        <f>IF(MID('Tab. A1.4-WVG'!$C155,(CF$6-1)*8+(CF$6-1)*1+1,8)="","",CONCATENATE(MID('Tab. A1.4-WVG'!$C155,(CF$6-1)*8+(CF$6-1)*1+1,8),": ",VLOOKUP(MID('Tab. A1.4-WVG'!$C155,(CF$6-1)*8+(CF$6-1)*1+1,8),AGS,2,FALSE)))</f>
        <v/>
      </c>
      <c r="CG151" s="232" t="str">
        <f>IF(MID('Tab. A1.4-WVG'!$C155,(CG$6-1)*8+(CG$6-1)*1+1,8)="","",CONCATENATE(MID('Tab. A1.4-WVG'!$C155,(CG$6-1)*8+(CG$6-1)*1+1,8),": ",VLOOKUP(MID('Tab. A1.4-WVG'!$C155,(CG$6-1)*8+(CG$6-1)*1+1,8),AGS,2,FALSE)))</f>
        <v/>
      </c>
      <c r="CH151" s="232" t="str">
        <f>IF(MID('Tab. A1.4-WVG'!$C155,(CH$6-1)*8+(CH$6-1)*1+1,8)="","",CONCATENATE(MID('Tab. A1.4-WVG'!$C155,(CH$6-1)*8+(CH$6-1)*1+1,8),": ",VLOOKUP(MID('Tab. A1.4-WVG'!$C155,(CH$6-1)*8+(CH$6-1)*1+1,8),AGS,2,FALSE)))</f>
        <v/>
      </c>
      <c r="CI151" s="232" t="str">
        <f>IF(MID('Tab. A1.4-WVG'!$C155,(CI$6-1)*8+(CI$6-1)*1+1,8)="","",CONCATENATE(MID('Tab. A1.4-WVG'!$C155,(CI$6-1)*8+(CI$6-1)*1+1,8),": ",VLOOKUP(MID('Tab. A1.4-WVG'!$C155,(CI$6-1)*8+(CI$6-1)*1+1,8),AGS,2,FALSE)))</f>
        <v/>
      </c>
      <c r="CJ151" s="232" t="str">
        <f>IF(MID('Tab. A1.4-WVG'!$C155,(CJ$6-1)*8+(CJ$6-1)*1+1,8)="","",CONCATENATE(MID('Tab. A1.4-WVG'!$C155,(CJ$6-1)*8+(CJ$6-1)*1+1,8),": ",VLOOKUP(MID('Tab. A1.4-WVG'!$C155,(CJ$6-1)*8+(CJ$6-1)*1+1,8),AGS,2,FALSE)))</f>
        <v/>
      </c>
      <c r="CK151" s="232" t="str">
        <f>IF(MID('Tab. A1.4-WVG'!$C155,(CK$6-1)*8+(CK$6-1)*1+1,8)="","",CONCATENATE(MID('Tab. A1.4-WVG'!$C155,(CK$6-1)*8+(CK$6-1)*1+1,8),": ",VLOOKUP(MID('Tab. A1.4-WVG'!$C155,(CK$6-1)*8+(CK$6-1)*1+1,8),AGS,2,FALSE)))</f>
        <v/>
      </c>
      <c r="CL151" s="232" t="str">
        <f>IF(MID('Tab. A1.4-WVG'!$C155,(CL$6-1)*8+(CL$6-1)*1+1,8)="","",CONCATENATE(MID('Tab. A1.4-WVG'!$C155,(CL$6-1)*8+(CL$6-1)*1+1,8),": ",VLOOKUP(MID('Tab. A1.4-WVG'!$C155,(CL$6-1)*8+(CL$6-1)*1+1,8),AGS,2,FALSE)))</f>
        <v/>
      </c>
      <c r="CM151" s="232" t="str">
        <f>IF(MID('Tab. A1.4-WVG'!$C155,(CM$6-1)*8+(CM$6-1)*1+1,8)="","",CONCATENATE(MID('Tab. A1.4-WVG'!$C155,(CM$6-1)*8+(CM$6-1)*1+1,8),": ",VLOOKUP(MID('Tab. A1.4-WVG'!$C155,(CM$6-1)*8+(CM$6-1)*1+1,8),AGS,2,FALSE)))</f>
        <v/>
      </c>
      <c r="CN151" s="232" t="str">
        <f>IF(MID('Tab. A1.4-WVG'!$C155,(CN$6-1)*8+(CN$6-1)*1+1,8)="","",CONCATENATE(MID('Tab. A1.4-WVG'!$C155,(CN$6-1)*8+(CN$6-1)*1+1,8),": ",VLOOKUP(MID('Tab. A1.4-WVG'!$C155,(CN$6-1)*8+(CN$6-1)*1+1,8),AGS,2,FALSE)))</f>
        <v/>
      </c>
      <c r="CO151" s="232" t="str">
        <f>IF(MID('Tab. A1.4-WVG'!$C155,(CO$6-1)*8+(CO$6-1)*1+1,8)="","",CONCATENATE(MID('Tab. A1.4-WVG'!$C155,(CO$6-1)*8+(CO$6-1)*1+1,8),": ",VLOOKUP(MID('Tab. A1.4-WVG'!$C155,(CO$6-1)*8+(CO$6-1)*1+1,8),AGS,2,FALSE)))</f>
        <v/>
      </c>
      <c r="CP151" s="232" t="str">
        <f>IF(MID('Tab. A1.4-WVG'!$C155,(CP$6-1)*8+(CP$6-1)*1+1,8)="","",CONCATENATE(MID('Tab. A1.4-WVG'!$C155,(CP$6-1)*8+(CP$6-1)*1+1,8),": ",VLOOKUP(MID('Tab. A1.4-WVG'!$C155,(CP$6-1)*8+(CP$6-1)*1+1,8),AGS,2,FALSE)))</f>
        <v/>
      </c>
      <c r="CQ151" s="232" t="str">
        <f>IF(MID('Tab. A1.4-WVG'!$C155,(CQ$6-1)*8+(CQ$6-1)*1+1,8)="","",CONCATENATE(MID('Tab. A1.4-WVG'!$C155,(CQ$6-1)*8+(CQ$6-1)*1+1,8),": ",VLOOKUP(MID('Tab. A1.4-WVG'!$C155,(CQ$6-1)*8+(CQ$6-1)*1+1,8),AGS,2,FALSE)))</f>
        <v/>
      </c>
      <c r="CR151" s="232" t="str">
        <f>IF(MID('Tab. A1.4-WVG'!$C155,(CR$6-1)*8+(CR$6-1)*1+1,8)="","",CONCATENATE(MID('Tab. A1.4-WVG'!$C155,(CR$6-1)*8+(CR$6-1)*1+1,8),": ",VLOOKUP(MID('Tab. A1.4-WVG'!$C155,(CR$6-1)*8+(CR$6-1)*1+1,8),AGS,2,FALSE)))</f>
        <v/>
      </c>
      <c r="CS151" s="232" t="str">
        <f>IF(MID('Tab. A1.4-WVG'!$C155,(CS$6-1)*8+(CS$6-1)*1+1,8)="","",CONCATENATE(MID('Tab. A1.4-WVG'!$C155,(CS$6-1)*8+(CS$6-1)*1+1,8),": ",VLOOKUP(MID('Tab. A1.4-WVG'!$C155,(CS$6-1)*8+(CS$6-1)*1+1,8),AGS,2,FALSE)))</f>
        <v/>
      </c>
      <c r="CT151" s="232" t="str">
        <f>IF(MID('Tab. A1.4-WVG'!$C155,(CT$6-1)*8+(CT$6-1)*1+1,8)="","",CONCATENATE(MID('Tab. A1.4-WVG'!$C155,(CT$6-1)*8+(CT$6-1)*1+1,8),": ",VLOOKUP(MID('Tab. A1.4-WVG'!$C155,(CT$6-1)*8+(CT$6-1)*1+1,8),AGS,2,FALSE)))</f>
        <v/>
      </c>
      <c r="CU151" s="232" t="str">
        <f>IF(MID('Tab. A1.4-WVG'!$C155,(CU$6-1)*8+(CU$6-1)*1+1,8)="","",CONCATENATE(MID('Tab. A1.4-WVG'!$C155,(CU$6-1)*8+(CU$6-1)*1+1,8),": ",VLOOKUP(MID('Tab. A1.4-WVG'!$C155,(CU$6-1)*8+(CU$6-1)*1+1,8),AGS,2,FALSE)))</f>
        <v/>
      </c>
      <c r="CV151" s="232" t="str">
        <f>IF(MID('Tab. A1.4-WVG'!$C155,(CV$6-1)*8+(CV$6-1)*1+1,8)="","",CONCATENATE(MID('Tab. A1.4-WVG'!$C155,(CV$6-1)*8+(CV$6-1)*1+1,8),": ",VLOOKUP(MID('Tab. A1.4-WVG'!$C155,(CV$6-1)*8+(CV$6-1)*1+1,8),AGS,2,FALSE)))</f>
        <v/>
      </c>
      <c r="CW151" s="232" t="str">
        <f>IF(MID('Tab. A1.4-WVG'!$C155,(CW$6-1)*8+(CW$6-1)*1+1,8)="","",CONCATENATE(MID('Tab. A1.4-WVG'!$C155,(CW$6-1)*8+(CW$6-1)*1+1,8),": ",VLOOKUP(MID('Tab. A1.4-WVG'!$C155,(CW$6-1)*8+(CW$6-1)*1+1,8),AGS,2,FALSE)))</f>
        <v/>
      </c>
      <c r="CX151" s="39">
        <f t="shared" si="2"/>
        <v>0</v>
      </c>
    </row>
    <row r="152" spans="1:102" ht="38.25" customHeight="1" x14ac:dyDescent="0.2">
      <c r="A152" s="231" t="str">
        <f>IF('Tab. A1.4-WVG'!A156="","",'Tab. A1.4-WVG'!A156)</f>
        <v/>
      </c>
      <c r="B152" s="232" t="str">
        <f>IF(MID('Tab. A1.4-WVG'!$C156,(B$6-1)*8+(B$6-1)*1+1,8)="","",CONCATENATE(MID('Tab. A1.4-WVG'!$C156,(B$6-1)*8+(B$6-1)*1+1,8),": ",VLOOKUP(MID('Tab. A1.4-WVG'!$C156,(B$6-1)*8+(B$6-1)*1+1,8),AGS,2,FALSE)))</f>
        <v/>
      </c>
      <c r="C152" s="232" t="str">
        <f>IF(MID('Tab. A1.4-WVG'!$C156,(C$6-1)*8+(C$6-1)*1+1,8)="","",CONCATENATE(MID('Tab. A1.4-WVG'!$C156,(C$6-1)*8+(C$6-1)*1+1,8),": ",VLOOKUP(MID('Tab. A1.4-WVG'!$C156,(C$6-1)*8+(C$6-1)*1+1,8),AGS,2,FALSE)))</f>
        <v/>
      </c>
      <c r="D152" s="232" t="str">
        <f>IF(MID('Tab. A1.4-WVG'!$C156,(D$6-1)*8+(D$6-1)*1+1,8)="","",CONCATENATE(MID('Tab. A1.4-WVG'!$C156,(D$6-1)*8+(D$6-1)*1+1,8),": ",VLOOKUP(MID('Tab. A1.4-WVG'!$C156,(D$6-1)*8+(D$6-1)*1+1,8),AGS,2,FALSE)))</f>
        <v/>
      </c>
      <c r="E152" s="232" t="str">
        <f>IF(MID('Tab. A1.4-WVG'!$C156,(E$6-1)*8+(E$6-1)*1+1,8)="","",CONCATENATE(MID('Tab. A1.4-WVG'!$C156,(E$6-1)*8+(E$6-1)*1+1,8),": ",VLOOKUP(MID('Tab. A1.4-WVG'!$C156,(E$6-1)*8+(E$6-1)*1+1,8),AGS,2,FALSE)))</f>
        <v/>
      </c>
      <c r="F152" s="232" t="str">
        <f>IF(MID('Tab. A1.4-WVG'!$C156,(F$6-1)*8+(F$6-1)*1+1,8)="","",CONCATENATE(MID('Tab. A1.4-WVG'!$C156,(F$6-1)*8+(F$6-1)*1+1,8),": ",VLOOKUP(MID('Tab. A1.4-WVG'!$C156,(F$6-1)*8+(F$6-1)*1+1,8),AGS,2,FALSE)))</f>
        <v/>
      </c>
      <c r="G152" s="232" t="str">
        <f>IF(MID('Tab. A1.4-WVG'!$C156,(G$6-1)*8+(G$6-1)*1+1,8)="","",CONCATENATE(MID('Tab. A1.4-WVG'!$C156,(G$6-1)*8+(G$6-1)*1+1,8),": ",VLOOKUP(MID('Tab. A1.4-WVG'!$C156,(G$6-1)*8+(G$6-1)*1+1,8),AGS,2,FALSE)))</f>
        <v/>
      </c>
      <c r="H152" s="232" t="str">
        <f>IF(MID('Tab. A1.4-WVG'!$C156,(H$6-1)*8+(H$6-1)*1+1,8)="","",CONCATENATE(MID('Tab. A1.4-WVG'!$C156,(H$6-1)*8+(H$6-1)*1+1,8),": ",VLOOKUP(MID('Tab. A1.4-WVG'!$C156,(H$6-1)*8+(H$6-1)*1+1,8),AGS,2,FALSE)))</f>
        <v/>
      </c>
      <c r="I152" s="232" t="str">
        <f>IF(MID('Tab. A1.4-WVG'!$C156,(I$6-1)*8+(I$6-1)*1+1,8)="","",CONCATENATE(MID('Tab. A1.4-WVG'!$C156,(I$6-1)*8+(I$6-1)*1+1,8),": ",VLOOKUP(MID('Tab. A1.4-WVG'!$C156,(I$6-1)*8+(I$6-1)*1+1,8),AGS,2,FALSE)))</f>
        <v/>
      </c>
      <c r="J152" s="232" t="str">
        <f>IF(MID('Tab. A1.4-WVG'!$C156,(J$6-1)*8+(J$6-1)*1+1,8)="","",CONCATENATE(MID('Tab. A1.4-WVG'!$C156,(J$6-1)*8+(J$6-1)*1+1,8),": ",VLOOKUP(MID('Tab. A1.4-WVG'!$C156,(J$6-1)*8+(J$6-1)*1+1,8),AGS,2,FALSE)))</f>
        <v/>
      </c>
      <c r="K152" s="232" t="str">
        <f>IF(MID('Tab. A1.4-WVG'!$C156,(K$6-1)*8+(K$6-1)*1+1,8)="","",CONCATENATE(MID('Tab. A1.4-WVG'!$C156,(K$6-1)*8+(K$6-1)*1+1,8),": ",VLOOKUP(MID('Tab. A1.4-WVG'!$C156,(K$6-1)*8+(K$6-1)*1+1,8),AGS,2,FALSE)))</f>
        <v/>
      </c>
      <c r="L152" s="232" t="str">
        <f>IF(MID('Tab. A1.4-WVG'!$C156,(L$6-1)*8+(L$6-1)*1+1,8)="","",CONCATENATE(MID('Tab. A1.4-WVG'!$C156,(L$6-1)*8+(L$6-1)*1+1,8),": ",VLOOKUP(MID('Tab. A1.4-WVG'!$C156,(L$6-1)*8+(L$6-1)*1+1,8),AGS,2,FALSE)))</f>
        <v/>
      </c>
      <c r="M152" s="232" t="str">
        <f>IF(MID('Tab. A1.4-WVG'!$C156,(M$6-1)*8+(M$6-1)*1+1,8)="","",CONCATENATE(MID('Tab. A1.4-WVG'!$C156,(M$6-1)*8+(M$6-1)*1+1,8),": ",VLOOKUP(MID('Tab. A1.4-WVG'!$C156,(M$6-1)*8+(M$6-1)*1+1,8),AGS,2,FALSE)))</f>
        <v/>
      </c>
      <c r="N152" s="232" t="str">
        <f>IF(MID('Tab. A1.4-WVG'!$C156,(N$6-1)*8+(N$6-1)*1+1,8)="","",CONCATENATE(MID('Tab. A1.4-WVG'!$C156,(N$6-1)*8+(N$6-1)*1+1,8),": ",VLOOKUP(MID('Tab. A1.4-WVG'!$C156,(N$6-1)*8+(N$6-1)*1+1,8),AGS,2,FALSE)))</f>
        <v/>
      </c>
      <c r="O152" s="232" t="str">
        <f>IF(MID('Tab. A1.4-WVG'!$C156,(O$6-1)*8+(O$6-1)*1+1,8)="","",CONCATENATE(MID('Tab. A1.4-WVG'!$C156,(O$6-1)*8+(O$6-1)*1+1,8),": ",VLOOKUP(MID('Tab. A1.4-WVG'!$C156,(O$6-1)*8+(O$6-1)*1+1,8),AGS,2,FALSE)))</f>
        <v/>
      </c>
      <c r="P152" s="232" t="str">
        <f>IF(MID('Tab. A1.4-WVG'!$C156,(P$6-1)*8+(P$6-1)*1+1,8)="","",CONCATENATE(MID('Tab. A1.4-WVG'!$C156,(P$6-1)*8+(P$6-1)*1+1,8),": ",VLOOKUP(MID('Tab. A1.4-WVG'!$C156,(P$6-1)*8+(P$6-1)*1+1,8),AGS,2,FALSE)))</f>
        <v/>
      </c>
      <c r="Q152" s="232" t="str">
        <f>IF(MID('Tab. A1.4-WVG'!$C156,(Q$6-1)*8+(Q$6-1)*1+1,8)="","",CONCATENATE(MID('Tab. A1.4-WVG'!$C156,(Q$6-1)*8+(Q$6-1)*1+1,8),": ",VLOOKUP(MID('Tab. A1.4-WVG'!$C156,(Q$6-1)*8+(Q$6-1)*1+1,8),AGS,2,FALSE)))</f>
        <v/>
      </c>
      <c r="R152" s="232" t="str">
        <f>IF(MID('Tab. A1.4-WVG'!$C156,(R$6-1)*8+(R$6-1)*1+1,8)="","",CONCATENATE(MID('Tab. A1.4-WVG'!$C156,(R$6-1)*8+(R$6-1)*1+1,8),": ",VLOOKUP(MID('Tab. A1.4-WVG'!$C156,(R$6-1)*8+(R$6-1)*1+1,8),AGS,2,FALSE)))</f>
        <v/>
      </c>
      <c r="S152" s="232" t="str">
        <f>IF(MID('Tab. A1.4-WVG'!$C156,(S$6-1)*8+(S$6-1)*1+1,8)="","",CONCATENATE(MID('Tab. A1.4-WVG'!$C156,(S$6-1)*8+(S$6-1)*1+1,8),": ",VLOOKUP(MID('Tab. A1.4-WVG'!$C156,(S$6-1)*8+(S$6-1)*1+1,8),AGS,2,FALSE)))</f>
        <v/>
      </c>
      <c r="T152" s="232" t="str">
        <f>IF(MID('Tab. A1.4-WVG'!$C156,(T$6-1)*8+(T$6-1)*1+1,8)="","",CONCATENATE(MID('Tab. A1.4-WVG'!$C156,(T$6-1)*8+(T$6-1)*1+1,8),": ",VLOOKUP(MID('Tab. A1.4-WVG'!$C156,(T$6-1)*8+(T$6-1)*1+1,8),AGS,2,FALSE)))</f>
        <v/>
      </c>
      <c r="U152" s="232" t="str">
        <f>IF(MID('Tab. A1.4-WVG'!$C156,(U$6-1)*8+(U$6-1)*1+1,8)="","",CONCATENATE(MID('Tab. A1.4-WVG'!$C156,(U$6-1)*8+(U$6-1)*1+1,8),": ",VLOOKUP(MID('Tab. A1.4-WVG'!$C156,(U$6-1)*8+(U$6-1)*1+1,8),AGS,2,FALSE)))</f>
        <v/>
      </c>
      <c r="V152" s="232" t="str">
        <f>IF(MID('Tab. A1.4-WVG'!$C156,(V$6-1)*8+(V$6-1)*1+1,8)="","",CONCATENATE(MID('Tab. A1.4-WVG'!$C156,(V$6-1)*8+(V$6-1)*1+1,8),": ",VLOOKUP(MID('Tab. A1.4-WVG'!$C156,(V$6-1)*8+(V$6-1)*1+1,8),AGS,2,FALSE)))</f>
        <v/>
      </c>
      <c r="W152" s="232" t="str">
        <f>IF(MID('Tab. A1.4-WVG'!$C156,(W$6-1)*8+(W$6-1)*1+1,8)="","",CONCATENATE(MID('Tab. A1.4-WVG'!$C156,(W$6-1)*8+(W$6-1)*1+1,8),": ",VLOOKUP(MID('Tab. A1.4-WVG'!$C156,(W$6-1)*8+(W$6-1)*1+1,8),AGS,2,FALSE)))</f>
        <v/>
      </c>
      <c r="X152" s="232" t="str">
        <f>IF(MID('Tab. A1.4-WVG'!$C156,(X$6-1)*8+(X$6-1)*1+1,8)="","",CONCATENATE(MID('Tab. A1.4-WVG'!$C156,(X$6-1)*8+(X$6-1)*1+1,8),": ",VLOOKUP(MID('Tab. A1.4-WVG'!$C156,(X$6-1)*8+(X$6-1)*1+1,8),AGS,2,FALSE)))</f>
        <v/>
      </c>
      <c r="Y152" s="232" t="str">
        <f>IF(MID('Tab. A1.4-WVG'!$C156,(Y$6-1)*8+(Y$6-1)*1+1,8)="","",CONCATENATE(MID('Tab. A1.4-WVG'!$C156,(Y$6-1)*8+(Y$6-1)*1+1,8),": ",VLOOKUP(MID('Tab. A1.4-WVG'!$C156,(Y$6-1)*8+(Y$6-1)*1+1,8),AGS,2,FALSE)))</f>
        <v/>
      </c>
      <c r="Z152" s="232" t="str">
        <f>IF(MID('Tab. A1.4-WVG'!$C156,(Z$6-1)*8+(Z$6-1)*1+1,8)="","",CONCATENATE(MID('Tab. A1.4-WVG'!$C156,(Z$6-1)*8+(Z$6-1)*1+1,8),": ",VLOOKUP(MID('Tab. A1.4-WVG'!$C156,(Z$6-1)*8+(Z$6-1)*1+1,8),AGS,2,FALSE)))</f>
        <v/>
      </c>
      <c r="AA152" s="232" t="str">
        <f>IF(MID('Tab. A1.4-WVG'!$C156,(AA$6-1)*8+(AA$6-1)*1+1,8)="","",CONCATENATE(MID('Tab. A1.4-WVG'!$C156,(AA$6-1)*8+(AA$6-1)*1+1,8),": ",VLOOKUP(MID('Tab. A1.4-WVG'!$C156,(AA$6-1)*8+(AA$6-1)*1+1,8),AGS,2,FALSE)))</f>
        <v/>
      </c>
      <c r="AB152" s="232" t="str">
        <f>IF(MID('Tab. A1.4-WVG'!$C156,(AB$6-1)*8+(AB$6-1)*1+1,8)="","",CONCATENATE(MID('Tab. A1.4-WVG'!$C156,(AB$6-1)*8+(AB$6-1)*1+1,8),": ",VLOOKUP(MID('Tab. A1.4-WVG'!$C156,(AB$6-1)*8+(AB$6-1)*1+1,8),AGS,2,FALSE)))</f>
        <v/>
      </c>
      <c r="AC152" s="232" t="str">
        <f>IF(MID('Tab. A1.4-WVG'!$C156,(AC$6-1)*8+(AC$6-1)*1+1,8)="","",CONCATENATE(MID('Tab. A1.4-WVG'!$C156,(AC$6-1)*8+(AC$6-1)*1+1,8),": ",VLOOKUP(MID('Tab. A1.4-WVG'!$C156,(AC$6-1)*8+(AC$6-1)*1+1,8),AGS,2,FALSE)))</f>
        <v/>
      </c>
      <c r="AD152" s="232" t="str">
        <f>IF(MID('Tab. A1.4-WVG'!$C156,(AD$6-1)*8+(AD$6-1)*1+1,8)="","",CONCATENATE(MID('Tab. A1.4-WVG'!$C156,(AD$6-1)*8+(AD$6-1)*1+1,8),": ",VLOOKUP(MID('Tab. A1.4-WVG'!$C156,(AD$6-1)*8+(AD$6-1)*1+1,8),AGS,2,FALSE)))</f>
        <v/>
      </c>
      <c r="AE152" s="232" t="str">
        <f>IF(MID('Tab. A1.4-WVG'!$C156,(AE$6-1)*8+(AE$6-1)*1+1,8)="","",CONCATENATE(MID('Tab. A1.4-WVG'!$C156,(AE$6-1)*8+(AE$6-1)*1+1,8),": ",VLOOKUP(MID('Tab. A1.4-WVG'!$C156,(AE$6-1)*8+(AE$6-1)*1+1,8),AGS,2,FALSE)))</f>
        <v/>
      </c>
      <c r="AF152" s="232" t="str">
        <f>IF(MID('Tab. A1.4-WVG'!$C156,(AF$6-1)*8+(AF$6-1)*1+1,8)="","",CONCATENATE(MID('Tab. A1.4-WVG'!$C156,(AF$6-1)*8+(AF$6-1)*1+1,8),": ",VLOOKUP(MID('Tab. A1.4-WVG'!$C156,(AF$6-1)*8+(AF$6-1)*1+1,8),AGS,2,FALSE)))</f>
        <v/>
      </c>
      <c r="AG152" s="232" t="str">
        <f>IF(MID('Tab. A1.4-WVG'!$C156,(AG$6-1)*8+(AG$6-1)*1+1,8)="","",CONCATENATE(MID('Tab. A1.4-WVG'!$C156,(AG$6-1)*8+(AG$6-1)*1+1,8),": ",VLOOKUP(MID('Tab. A1.4-WVG'!$C156,(AG$6-1)*8+(AG$6-1)*1+1,8),AGS,2,FALSE)))</f>
        <v/>
      </c>
      <c r="AH152" s="232" t="str">
        <f>IF(MID('Tab. A1.4-WVG'!$C156,(AH$6-1)*8+(AH$6-1)*1+1,8)="","",CONCATENATE(MID('Tab. A1.4-WVG'!$C156,(AH$6-1)*8+(AH$6-1)*1+1,8),": ",VLOOKUP(MID('Tab. A1.4-WVG'!$C156,(AH$6-1)*8+(AH$6-1)*1+1,8),AGS,2,FALSE)))</f>
        <v/>
      </c>
      <c r="AI152" s="232" t="str">
        <f>IF(MID('Tab. A1.4-WVG'!$C156,(AI$6-1)*8+(AI$6-1)*1+1,8)="","",CONCATENATE(MID('Tab. A1.4-WVG'!$C156,(AI$6-1)*8+(AI$6-1)*1+1,8),": ",VLOOKUP(MID('Tab. A1.4-WVG'!$C156,(AI$6-1)*8+(AI$6-1)*1+1,8),AGS,2,FALSE)))</f>
        <v/>
      </c>
      <c r="AJ152" s="232" t="str">
        <f>IF(MID('Tab. A1.4-WVG'!$C156,(AJ$6-1)*8+(AJ$6-1)*1+1,8)="","",CONCATENATE(MID('Tab. A1.4-WVG'!$C156,(AJ$6-1)*8+(AJ$6-1)*1+1,8),": ",VLOOKUP(MID('Tab. A1.4-WVG'!$C156,(AJ$6-1)*8+(AJ$6-1)*1+1,8),AGS,2,FALSE)))</f>
        <v/>
      </c>
      <c r="AK152" s="232" t="str">
        <f>IF(MID('Tab. A1.4-WVG'!$C156,(AK$6-1)*8+(AK$6-1)*1+1,8)="","",CONCATENATE(MID('Tab. A1.4-WVG'!$C156,(AK$6-1)*8+(AK$6-1)*1+1,8),": ",VLOOKUP(MID('Tab. A1.4-WVG'!$C156,(AK$6-1)*8+(AK$6-1)*1+1,8),AGS,2,FALSE)))</f>
        <v/>
      </c>
      <c r="AL152" s="232" t="str">
        <f>IF(MID('Tab. A1.4-WVG'!$C156,(AL$6-1)*8+(AL$6-1)*1+1,8)="","",CONCATENATE(MID('Tab. A1.4-WVG'!$C156,(AL$6-1)*8+(AL$6-1)*1+1,8),": ",VLOOKUP(MID('Tab. A1.4-WVG'!$C156,(AL$6-1)*8+(AL$6-1)*1+1,8),AGS,2,FALSE)))</f>
        <v/>
      </c>
      <c r="AM152" s="232" t="str">
        <f>IF(MID('Tab. A1.4-WVG'!$C156,(AM$6-1)*8+(AM$6-1)*1+1,8)="","",CONCATENATE(MID('Tab. A1.4-WVG'!$C156,(AM$6-1)*8+(AM$6-1)*1+1,8),": ",VLOOKUP(MID('Tab. A1.4-WVG'!$C156,(AM$6-1)*8+(AM$6-1)*1+1,8),AGS,2,FALSE)))</f>
        <v/>
      </c>
      <c r="AN152" s="232" t="str">
        <f>IF(MID('Tab. A1.4-WVG'!$C156,(AN$6-1)*8+(AN$6-1)*1+1,8)="","",CONCATENATE(MID('Tab. A1.4-WVG'!$C156,(AN$6-1)*8+(AN$6-1)*1+1,8),": ",VLOOKUP(MID('Tab. A1.4-WVG'!$C156,(AN$6-1)*8+(AN$6-1)*1+1,8),AGS,2,FALSE)))</f>
        <v/>
      </c>
      <c r="AO152" s="232" t="str">
        <f>IF(MID('Tab. A1.4-WVG'!$C156,(AO$6-1)*8+(AO$6-1)*1+1,8)="","",CONCATENATE(MID('Tab. A1.4-WVG'!$C156,(AO$6-1)*8+(AO$6-1)*1+1,8),": ",VLOOKUP(MID('Tab. A1.4-WVG'!$C156,(AO$6-1)*8+(AO$6-1)*1+1,8),AGS,2,FALSE)))</f>
        <v/>
      </c>
      <c r="AP152" s="232" t="str">
        <f>IF(MID('Tab. A1.4-WVG'!$C156,(AP$6-1)*8+(AP$6-1)*1+1,8)="","",CONCATENATE(MID('Tab. A1.4-WVG'!$C156,(AP$6-1)*8+(AP$6-1)*1+1,8),": ",VLOOKUP(MID('Tab. A1.4-WVG'!$C156,(AP$6-1)*8+(AP$6-1)*1+1,8),AGS,2,FALSE)))</f>
        <v/>
      </c>
      <c r="AQ152" s="232" t="str">
        <f>IF(MID('Tab. A1.4-WVG'!$C156,(AQ$6-1)*8+(AQ$6-1)*1+1,8)="","",CONCATENATE(MID('Tab. A1.4-WVG'!$C156,(AQ$6-1)*8+(AQ$6-1)*1+1,8),": ",VLOOKUP(MID('Tab. A1.4-WVG'!$C156,(AQ$6-1)*8+(AQ$6-1)*1+1,8),AGS,2,FALSE)))</f>
        <v/>
      </c>
      <c r="AR152" s="232" t="str">
        <f>IF(MID('Tab. A1.4-WVG'!$C156,(AR$6-1)*8+(AR$6-1)*1+1,8)="","",CONCATENATE(MID('Tab. A1.4-WVG'!$C156,(AR$6-1)*8+(AR$6-1)*1+1,8),": ",VLOOKUP(MID('Tab. A1.4-WVG'!$C156,(AR$6-1)*8+(AR$6-1)*1+1,8),AGS,2,FALSE)))</f>
        <v/>
      </c>
      <c r="AS152" s="232" t="str">
        <f>IF(MID('Tab. A1.4-WVG'!$C156,(AS$6-1)*8+(AS$6-1)*1+1,8)="","",CONCATENATE(MID('Tab. A1.4-WVG'!$C156,(AS$6-1)*8+(AS$6-1)*1+1,8),": ",VLOOKUP(MID('Tab. A1.4-WVG'!$C156,(AS$6-1)*8+(AS$6-1)*1+1,8),AGS,2,FALSE)))</f>
        <v/>
      </c>
      <c r="AT152" s="232" t="str">
        <f>IF(MID('Tab. A1.4-WVG'!$C156,(AT$6-1)*8+(AT$6-1)*1+1,8)="","",CONCATENATE(MID('Tab. A1.4-WVG'!$C156,(AT$6-1)*8+(AT$6-1)*1+1,8),": ",VLOOKUP(MID('Tab. A1.4-WVG'!$C156,(AT$6-1)*8+(AT$6-1)*1+1,8),AGS,2,FALSE)))</f>
        <v/>
      </c>
      <c r="AU152" s="232" t="str">
        <f>IF(MID('Tab. A1.4-WVG'!$C156,(AU$6-1)*8+(AU$6-1)*1+1,8)="","",CONCATENATE(MID('Tab. A1.4-WVG'!$C156,(AU$6-1)*8+(AU$6-1)*1+1,8),": ",VLOOKUP(MID('Tab. A1.4-WVG'!$C156,(AU$6-1)*8+(AU$6-1)*1+1,8),AGS,2,FALSE)))</f>
        <v/>
      </c>
      <c r="AV152" s="232" t="str">
        <f>IF(MID('Tab. A1.4-WVG'!$C156,(AV$6-1)*8+(AV$6-1)*1+1,8)="","",CONCATENATE(MID('Tab. A1.4-WVG'!$C156,(AV$6-1)*8+(AV$6-1)*1+1,8),": ",VLOOKUP(MID('Tab. A1.4-WVG'!$C156,(AV$6-1)*8+(AV$6-1)*1+1,8),AGS,2,FALSE)))</f>
        <v/>
      </c>
      <c r="AW152" s="232" t="str">
        <f>IF(MID('Tab. A1.4-WVG'!$C156,(AW$6-1)*8+(AW$6-1)*1+1,8)="","",CONCATENATE(MID('Tab. A1.4-WVG'!$C156,(AW$6-1)*8+(AW$6-1)*1+1,8),": ",VLOOKUP(MID('Tab. A1.4-WVG'!$C156,(AW$6-1)*8+(AW$6-1)*1+1,8),AGS,2,FALSE)))</f>
        <v/>
      </c>
      <c r="AX152" s="232" t="str">
        <f>IF(MID('Tab. A1.4-WVG'!$C156,(AX$6-1)*8+(AX$6-1)*1+1,8)="","",CONCATENATE(MID('Tab. A1.4-WVG'!$C156,(AX$6-1)*8+(AX$6-1)*1+1,8),": ",VLOOKUP(MID('Tab. A1.4-WVG'!$C156,(AX$6-1)*8+(AX$6-1)*1+1,8),AGS,2,FALSE)))</f>
        <v/>
      </c>
      <c r="AY152" s="232" t="str">
        <f>IF(MID('Tab. A1.4-WVG'!$C156,(AY$6-1)*8+(AY$6-1)*1+1,8)="","",CONCATENATE(MID('Tab. A1.4-WVG'!$C156,(AY$6-1)*8+(AY$6-1)*1+1,8),": ",VLOOKUP(MID('Tab. A1.4-WVG'!$C156,(AY$6-1)*8+(AY$6-1)*1+1,8),AGS,2,FALSE)))</f>
        <v/>
      </c>
      <c r="AZ152" s="232" t="str">
        <f>IF(MID('Tab. A1.4-WVG'!$C156,(AZ$6-1)*8+(AZ$6-1)*1+1,8)="","",CONCATENATE(MID('Tab. A1.4-WVG'!$C156,(AZ$6-1)*8+(AZ$6-1)*1+1,8),": ",VLOOKUP(MID('Tab. A1.4-WVG'!$C156,(AZ$6-1)*8+(AZ$6-1)*1+1,8),AGS,2,FALSE)))</f>
        <v/>
      </c>
      <c r="BA152" s="232" t="str">
        <f>IF(MID('Tab. A1.4-WVG'!$C156,(BA$6-1)*8+(BA$6-1)*1+1,8)="","",CONCATENATE(MID('Tab. A1.4-WVG'!$C156,(BA$6-1)*8+(BA$6-1)*1+1,8),": ",VLOOKUP(MID('Tab. A1.4-WVG'!$C156,(BA$6-1)*8+(BA$6-1)*1+1,8),AGS,2,FALSE)))</f>
        <v/>
      </c>
      <c r="BB152" s="232" t="str">
        <f>IF(MID('Tab. A1.4-WVG'!$C156,(BB$6-1)*8+(BB$6-1)*1+1,8)="","",CONCATENATE(MID('Tab. A1.4-WVG'!$C156,(BB$6-1)*8+(BB$6-1)*1+1,8),": ",VLOOKUP(MID('Tab. A1.4-WVG'!$C156,(BB$6-1)*8+(BB$6-1)*1+1,8),AGS,2,FALSE)))</f>
        <v/>
      </c>
      <c r="BC152" s="232" t="str">
        <f>IF(MID('Tab. A1.4-WVG'!$C156,(BC$6-1)*8+(BC$6-1)*1+1,8)="","",CONCATENATE(MID('Tab. A1.4-WVG'!$C156,(BC$6-1)*8+(BC$6-1)*1+1,8),": ",VLOOKUP(MID('Tab. A1.4-WVG'!$C156,(BC$6-1)*8+(BC$6-1)*1+1,8),AGS,2,FALSE)))</f>
        <v/>
      </c>
      <c r="BD152" s="232" t="str">
        <f>IF(MID('Tab. A1.4-WVG'!$C156,(BD$6-1)*8+(BD$6-1)*1+1,8)="","",CONCATENATE(MID('Tab. A1.4-WVG'!$C156,(BD$6-1)*8+(BD$6-1)*1+1,8),": ",VLOOKUP(MID('Tab. A1.4-WVG'!$C156,(BD$6-1)*8+(BD$6-1)*1+1,8),AGS,2,FALSE)))</f>
        <v/>
      </c>
      <c r="BE152" s="232" t="str">
        <f>IF(MID('Tab. A1.4-WVG'!$C156,(BE$6-1)*8+(BE$6-1)*1+1,8)="","",CONCATENATE(MID('Tab. A1.4-WVG'!$C156,(BE$6-1)*8+(BE$6-1)*1+1,8),": ",VLOOKUP(MID('Tab. A1.4-WVG'!$C156,(BE$6-1)*8+(BE$6-1)*1+1,8),AGS,2,FALSE)))</f>
        <v/>
      </c>
      <c r="BF152" s="232" t="str">
        <f>IF(MID('Tab. A1.4-WVG'!$C156,(BF$6-1)*8+(BF$6-1)*1+1,8)="","",CONCATENATE(MID('Tab. A1.4-WVG'!$C156,(BF$6-1)*8+(BF$6-1)*1+1,8),": ",VLOOKUP(MID('Tab. A1.4-WVG'!$C156,(BF$6-1)*8+(BF$6-1)*1+1,8),AGS,2,FALSE)))</f>
        <v/>
      </c>
      <c r="BG152" s="232" t="str">
        <f>IF(MID('Tab. A1.4-WVG'!$C156,(BG$6-1)*8+(BG$6-1)*1+1,8)="","",CONCATENATE(MID('Tab. A1.4-WVG'!$C156,(BG$6-1)*8+(BG$6-1)*1+1,8),": ",VLOOKUP(MID('Tab. A1.4-WVG'!$C156,(BG$6-1)*8+(BG$6-1)*1+1,8),AGS,2,FALSE)))</f>
        <v/>
      </c>
      <c r="BH152" s="232" t="str">
        <f>IF(MID('Tab. A1.4-WVG'!$C156,(BH$6-1)*8+(BH$6-1)*1+1,8)="","",CONCATENATE(MID('Tab. A1.4-WVG'!$C156,(BH$6-1)*8+(BH$6-1)*1+1,8),": ",VLOOKUP(MID('Tab. A1.4-WVG'!$C156,(BH$6-1)*8+(BH$6-1)*1+1,8),AGS,2,FALSE)))</f>
        <v/>
      </c>
      <c r="BI152" s="232" t="str">
        <f>IF(MID('Tab. A1.4-WVG'!$C156,(BI$6-1)*8+(BI$6-1)*1+1,8)="","",CONCATENATE(MID('Tab. A1.4-WVG'!$C156,(BI$6-1)*8+(BI$6-1)*1+1,8),": ",VLOOKUP(MID('Tab. A1.4-WVG'!$C156,(BI$6-1)*8+(BI$6-1)*1+1,8),AGS,2,FALSE)))</f>
        <v/>
      </c>
      <c r="BJ152" s="232" t="str">
        <f>IF(MID('Tab. A1.4-WVG'!$C156,(BJ$6-1)*8+(BJ$6-1)*1+1,8)="","",CONCATENATE(MID('Tab. A1.4-WVG'!$C156,(BJ$6-1)*8+(BJ$6-1)*1+1,8),": ",VLOOKUP(MID('Tab. A1.4-WVG'!$C156,(BJ$6-1)*8+(BJ$6-1)*1+1,8),AGS,2,FALSE)))</f>
        <v/>
      </c>
      <c r="BK152" s="232" t="str">
        <f>IF(MID('Tab. A1.4-WVG'!$C156,(BK$6-1)*8+(BK$6-1)*1+1,8)="","",CONCATENATE(MID('Tab. A1.4-WVG'!$C156,(BK$6-1)*8+(BK$6-1)*1+1,8),": ",VLOOKUP(MID('Tab. A1.4-WVG'!$C156,(BK$6-1)*8+(BK$6-1)*1+1,8),AGS,2,FALSE)))</f>
        <v/>
      </c>
      <c r="BL152" s="232" t="str">
        <f>IF(MID('Tab. A1.4-WVG'!$C156,(BL$6-1)*8+(BL$6-1)*1+1,8)="","",CONCATENATE(MID('Tab. A1.4-WVG'!$C156,(BL$6-1)*8+(BL$6-1)*1+1,8),": ",VLOOKUP(MID('Tab. A1.4-WVG'!$C156,(BL$6-1)*8+(BL$6-1)*1+1,8),AGS,2,FALSE)))</f>
        <v/>
      </c>
      <c r="BM152" s="232" t="str">
        <f>IF(MID('Tab. A1.4-WVG'!$C156,(BM$6-1)*8+(BM$6-1)*1+1,8)="","",CONCATENATE(MID('Tab. A1.4-WVG'!$C156,(BM$6-1)*8+(BM$6-1)*1+1,8),": ",VLOOKUP(MID('Tab. A1.4-WVG'!$C156,(BM$6-1)*8+(BM$6-1)*1+1,8),AGS,2,FALSE)))</f>
        <v/>
      </c>
      <c r="BN152" s="232" t="str">
        <f>IF(MID('Tab. A1.4-WVG'!$C156,(BN$6-1)*8+(BN$6-1)*1+1,8)="","",CONCATENATE(MID('Tab. A1.4-WVG'!$C156,(BN$6-1)*8+(BN$6-1)*1+1,8),": ",VLOOKUP(MID('Tab. A1.4-WVG'!$C156,(BN$6-1)*8+(BN$6-1)*1+1,8),AGS,2,FALSE)))</f>
        <v/>
      </c>
      <c r="BO152" s="232" t="str">
        <f>IF(MID('Tab. A1.4-WVG'!$C156,(BO$6-1)*8+(BO$6-1)*1+1,8)="","",CONCATENATE(MID('Tab. A1.4-WVG'!$C156,(BO$6-1)*8+(BO$6-1)*1+1,8),": ",VLOOKUP(MID('Tab. A1.4-WVG'!$C156,(BO$6-1)*8+(BO$6-1)*1+1,8),AGS,2,FALSE)))</f>
        <v/>
      </c>
      <c r="BP152" s="232" t="str">
        <f>IF(MID('Tab. A1.4-WVG'!$C156,(BP$6-1)*8+(BP$6-1)*1+1,8)="","",CONCATENATE(MID('Tab. A1.4-WVG'!$C156,(BP$6-1)*8+(BP$6-1)*1+1,8),": ",VLOOKUP(MID('Tab. A1.4-WVG'!$C156,(BP$6-1)*8+(BP$6-1)*1+1,8),AGS,2,FALSE)))</f>
        <v/>
      </c>
      <c r="BQ152" s="232" t="str">
        <f>IF(MID('Tab. A1.4-WVG'!$C156,(BQ$6-1)*8+(BQ$6-1)*1+1,8)="","",CONCATENATE(MID('Tab. A1.4-WVG'!$C156,(BQ$6-1)*8+(BQ$6-1)*1+1,8),": ",VLOOKUP(MID('Tab. A1.4-WVG'!$C156,(BQ$6-1)*8+(BQ$6-1)*1+1,8),AGS,2,FALSE)))</f>
        <v/>
      </c>
      <c r="BR152" s="232" t="str">
        <f>IF(MID('Tab. A1.4-WVG'!$C156,(BR$6-1)*8+(BR$6-1)*1+1,8)="","",CONCATENATE(MID('Tab. A1.4-WVG'!$C156,(BR$6-1)*8+(BR$6-1)*1+1,8),": ",VLOOKUP(MID('Tab. A1.4-WVG'!$C156,(BR$6-1)*8+(BR$6-1)*1+1,8),AGS,2,FALSE)))</f>
        <v/>
      </c>
      <c r="BS152" s="232" t="str">
        <f>IF(MID('Tab. A1.4-WVG'!$C156,(BS$6-1)*8+(BS$6-1)*1+1,8)="","",CONCATENATE(MID('Tab. A1.4-WVG'!$C156,(BS$6-1)*8+(BS$6-1)*1+1,8),": ",VLOOKUP(MID('Tab. A1.4-WVG'!$C156,(BS$6-1)*8+(BS$6-1)*1+1,8),AGS,2,FALSE)))</f>
        <v/>
      </c>
      <c r="BT152" s="232" t="str">
        <f>IF(MID('Tab. A1.4-WVG'!$C156,(BT$6-1)*8+(BT$6-1)*1+1,8)="","",CONCATENATE(MID('Tab. A1.4-WVG'!$C156,(BT$6-1)*8+(BT$6-1)*1+1,8),": ",VLOOKUP(MID('Tab. A1.4-WVG'!$C156,(BT$6-1)*8+(BT$6-1)*1+1,8),AGS,2,FALSE)))</f>
        <v/>
      </c>
      <c r="BU152" s="232" t="str">
        <f>IF(MID('Tab. A1.4-WVG'!$C156,(BU$6-1)*8+(BU$6-1)*1+1,8)="","",CONCATENATE(MID('Tab. A1.4-WVG'!$C156,(BU$6-1)*8+(BU$6-1)*1+1,8),": ",VLOOKUP(MID('Tab. A1.4-WVG'!$C156,(BU$6-1)*8+(BU$6-1)*1+1,8),AGS,2,FALSE)))</f>
        <v/>
      </c>
      <c r="BV152" s="232" t="str">
        <f>IF(MID('Tab. A1.4-WVG'!$C156,(BV$6-1)*8+(BV$6-1)*1+1,8)="","",CONCATENATE(MID('Tab. A1.4-WVG'!$C156,(BV$6-1)*8+(BV$6-1)*1+1,8),": ",VLOOKUP(MID('Tab. A1.4-WVG'!$C156,(BV$6-1)*8+(BV$6-1)*1+1,8),AGS,2,FALSE)))</f>
        <v/>
      </c>
      <c r="BW152" s="232" t="str">
        <f>IF(MID('Tab. A1.4-WVG'!$C156,(BW$6-1)*8+(BW$6-1)*1+1,8)="","",CONCATENATE(MID('Tab. A1.4-WVG'!$C156,(BW$6-1)*8+(BW$6-1)*1+1,8),": ",VLOOKUP(MID('Tab. A1.4-WVG'!$C156,(BW$6-1)*8+(BW$6-1)*1+1,8),AGS,2,FALSE)))</f>
        <v/>
      </c>
      <c r="BX152" s="232" t="str">
        <f>IF(MID('Tab. A1.4-WVG'!$C156,(BX$6-1)*8+(BX$6-1)*1+1,8)="","",CONCATENATE(MID('Tab. A1.4-WVG'!$C156,(BX$6-1)*8+(BX$6-1)*1+1,8),": ",VLOOKUP(MID('Tab. A1.4-WVG'!$C156,(BX$6-1)*8+(BX$6-1)*1+1,8),AGS,2,FALSE)))</f>
        <v/>
      </c>
      <c r="BY152" s="232" t="str">
        <f>IF(MID('Tab. A1.4-WVG'!$C156,(BY$6-1)*8+(BY$6-1)*1+1,8)="","",CONCATENATE(MID('Tab. A1.4-WVG'!$C156,(BY$6-1)*8+(BY$6-1)*1+1,8),": ",VLOOKUP(MID('Tab. A1.4-WVG'!$C156,(BY$6-1)*8+(BY$6-1)*1+1,8),AGS,2,FALSE)))</f>
        <v/>
      </c>
      <c r="BZ152" s="232" t="str">
        <f>IF(MID('Tab. A1.4-WVG'!$C156,(BZ$6-1)*8+(BZ$6-1)*1+1,8)="","",CONCATENATE(MID('Tab. A1.4-WVG'!$C156,(BZ$6-1)*8+(BZ$6-1)*1+1,8),": ",VLOOKUP(MID('Tab. A1.4-WVG'!$C156,(BZ$6-1)*8+(BZ$6-1)*1+1,8),AGS,2,FALSE)))</f>
        <v/>
      </c>
      <c r="CA152" s="232" t="str">
        <f>IF(MID('Tab. A1.4-WVG'!$C156,(CA$6-1)*8+(CA$6-1)*1+1,8)="","",CONCATENATE(MID('Tab. A1.4-WVG'!$C156,(CA$6-1)*8+(CA$6-1)*1+1,8),": ",VLOOKUP(MID('Tab. A1.4-WVG'!$C156,(CA$6-1)*8+(CA$6-1)*1+1,8),AGS,2,FALSE)))</f>
        <v/>
      </c>
      <c r="CB152" s="232" t="str">
        <f>IF(MID('Tab. A1.4-WVG'!$C156,(CB$6-1)*8+(CB$6-1)*1+1,8)="","",CONCATENATE(MID('Tab. A1.4-WVG'!$C156,(CB$6-1)*8+(CB$6-1)*1+1,8),": ",VLOOKUP(MID('Tab. A1.4-WVG'!$C156,(CB$6-1)*8+(CB$6-1)*1+1,8),AGS,2,FALSE)))</f>
        <v/>
      </c>
      <c r="CC152" s="232" t="str">
        <f>IF(MID('Tab. A1.4-WVG'!$C156,(CC$6-1)*8+(CC$6-1)*1+1,8)="","",CONCATENATE(MID('Tab. A1.4-WVG'!$C156,(CC$6-1)*8+(CC$6-1)*1+1,8),": ",VLOOKUP(MID('Tab. A1.4-WVG'!$C156,(CC$6-1)*8+(CC$6-1)*1+1,8),AGS,2,FALSE)))</f>
        <v/>
      </c>
      <c r="CD152" s="232" t="str">
        <f>IF(MID('Tab. A1.4-WVG'!$C156,(CD$6-1)*8+(CD$6-1)*1+1,8)="","",CONCATENATE(MID('Tab. A1.4-WVG'!$C156,(CD$6-1)*8+(CD$6-1)*1+1,8),": ",VLOOKUP(MID('Tab. A1.4-WVG'!$C156,(CD$6-1)*8+(CD$6-1)*1+1,8),AGS,2,FALSE)))</f>
        <v/>
      </c>
      <c r="CE152" s="232" t="str">
        <f>IF(MID('Tab. A1.4-WVG'!$C156,(CE$6-1)*8+(CE$6-1)*1+1,8)="","",CONCATENATE(MID('Tab. A1.4-WVG'!$C156,(CE$6-1)*8+(CE$6-1)*1+1,8),": ",VLOOKUP(MID('Tab. A1.4-WVG'!$C156,(CE$6-1)*8+(CE$6-1)*1+1,8),AGS,2,FALSE)))</f>
        <v/>
      </c>
      <c r="CF152" s="232" t="str">
        <f>IF(MID('Tab. A1.4-WVG'!$C156,(CF$6-1)*8+(CF$6-1)*1+1,8)="","",CONCATENATE(MID('Tab. A1.4-WVG'!$C156,(CF$6-1)*8+(CF$6-1)*1+1,8),": ",VLOOKUP(MID('Tab. A1.4-WVG'!$C156,(CF$6-1)*8+(CF$6-1)*1+1,8),AGS,2,FALSE)))</f>
        <v/>
      </c>
      <c r="CG152" s="232" t="str">
        <f>IF(MID('Tab. A1.4-WVG'!$C156,(CG$6-1)*8+(CG$6-1)*1+1,8)="","",CONCATENATE(MID('Tab. A1.4-WVG'!$C156,(CG$6-1)*8+(CG$6-1)*1+1,8),": ",VLOOKUP(MID('Tab. A1.4-WVG'!$C156,(CG$6-1)*8+(CG$6-1)*1+1,8),AGS,2,FALSE)))</f>
        <v/>
      </c>
      <c r="CH152" s="232" t="str">
        <f>IF(MID('Tab. A1.4-WVG'!$C156,(CH$6-1)*8+(CH$6-1)*1+1,8)="","",CONCATENATE(MID('Tab. A1.4-WVG'!$C156,(CH$6-1)*8+(CH$6-1)*1+1,8),": ",VLOOKUP(MID('Tab. A1.4-WVG'!$C156,(CH$6-1)*8+(CH$6-1)*1+1,8),AGS,2,FALSE)))</f>
        <v/>
      </c>
      <c r="CI152" s="232" t="str">
        <f>IF(MID('Tab. A1.4-WVG'!$C156,(CI$6-1)*8+(CI$6-1)*1+1,8)="","",CONCATENATE(MID('Tab. A1.4-WVG'!$C156,(CI$6-1)*8+(CI$6-1)*1+1,8),": ",VLOOKUP(MID('Tab. A1.4-WVG'!$C156,(CI$6-1)*8+(CI$6-1)*1+1,8),AGS,2,FALSE)))</f>
        <v/>
      </c>
      <c r="CJ152" s="232" t="str">
        <f>IF(MID('Tab. A1.4-WVG'!$C156,(CJ$6-1)*8+(CJ$6-1)*1+1,8)="","",CONCATENATE(MID('Tab. A1.4-WVG'!$C156,(CJ$6-1)*8+(CJ$6-1)*1+1,8),": ",VLOOKUP(MID('Tab. A1.4-WVG'!$C156,(CJ$6-1)*8+(CJ$6-1)*1+1,8),AGS,2,FALSE)))</f>
        <v/>
      </c>
      <c r="CK152" s="232" t="str">
        <f>IF(MID('Tab. A1.4-WVG'!$C156,(CK$6-1)*8+(CK$6-1)*1+1,8)="","",CONCATENATE(MID('Tab. A1.4-WVG'!$C156,(CK$6-1)*8+(CK$6-1)*1+1,8),": ",VLOOKUP(MID('Tab. A1.4-WVG'!$C156,(CK$6-1)*8+(CK$6-1)*1+1,8),AGS,2,FALSE)))</f>
        <v/>
      </c>
      <c r="CL152" s="232" t="str">
        <f>IF(MID('Tab. A1.4-WVG'!$C156,(CL$6-1)*8+(CL$6-1)*1+1,8)="","",CONCATENATE(MID('Tab. A1.4-WVG'!$C156,(CL$6-1)*8+(CL$6-1)*1+1,8),": ",VLOOKUP(MID('Tab. A1.4-WVG'!$C156,(CL$6-1)*8+(CL$6-1)*1+1,8),AGS,2,FALSE)))</f>
        <v/>
      </c>
      <c r="CM152" s="232" t="str">
        <f>IF(MID('Tab. A1.4-WVG'!$C156,(CM$6-1)*8+(CM$6-1)*1+1,8)="","",CONCATENATE(MID('Tab. A1.4-WVG'!$C156,(CM$6-1)*8+(CM$6-1)*1+1,8),": ",VLOOKUP(MID('Tab. A1.4-WVG'!$C156,(CM$6-1)*8+(CM$6-1)*1+1,8),AGS,2,FALSE)))</f>
        <v/>
      </c>
      <c r="CN152" s="232" t="str">
        <f>IF(MID('Tab. A1.4-WVG'!$C156,(CN$6-1)*8+(CN$6-1)*1+1,8)="","",CONCATENATE(MID('Tab. A1.4-WVG'!$C156,(CN$6-1)*8+(CN$6-1)*1+1,8),": ",VLOOKUP(MID('Tab. A1.4-WVG'!$C156,(CN$6-1)*8+(CN$6-1)*1+1,8),AGS,2,FALSE)))</f>
        <v/>
      </c>
      <c r="CO152" s="232" t="str">
        <f>IF(MID('Tab. A1.4-WVG'!$C156,(CO$6-1)*8+(CO$6-1)*1+1,8)="","",CONCATENATE(MID('Tab. A1.4-WVG'!$C156,(CO$6-1)*8+(CO$6-1)*1+1,8),": ",VLOOKUP(MID('Tab. A1.4-WVG'!$C156,(CO$6-1)*8+(CO$6-1)*1+1,8),AGS,2,FALSE)))</f>
        <v/>
      </c>
      <c r="CP152" s="232" t="str">
        <f>IF(MID('Tab. A1.4-WVG'!$C156,(CP$6-1)*8+(CP$6-1)*1+1,8)="","",CONCATENATE(MID('Tab. A1.4-WVG'!$C156,(CP$6-1)*8+(CP$6-1)*1+1,8),": ",VLOOKUP(MID('Tab. A1.4-WVG'!$C156,(CP$6-1)*8+(CP$6-1)*1+1,8),AGS,2,FALSE)))</f>
        <v/>
      </c>
      <c r="CQ152" s="232" t="str">
        <f>IF(MID('Tab. A1.4-WVG'!$C156,(CQ$6-1)*8+(CQ$6-1)*1+1,8)="","",CONCATENATE(MID('Tab. A1.4-WVG'!$C156,(CQ$6-1)*8+(CQ$6-1)*1+1,8),": ",VLOOKUP(MID('Tab. A1.4-WVG'!$C156,(CQ$6-1)*8+(CQ$6-1)*1+1,8),AGS,2,FALSE)))</f>
        <v/>
      </c>
      <c r="CR152" s="232" t="str">
        <f>IF(MID('Tab. A1.4-WVG'!$C156,(CR$6-1)*8+(CR$6-1)*1+1,8)="","",CONCATENATE(MID('Tab. A1.4-WVG'!$C156,(CR$6-1)*8+(CR$6-1)*1+1,8),": ",VLOOKUP(MID('Tab. A1.4-WVG'!$C156,(CR$6-1)*8+(CR$6-1)*1+1,8),AGS,2,FALSE)))</f>
        <v/>
      </c>
      <c r="CS152" s="232" t="str">
        <f>IF(MID('Tab. A1.4-WVG'!$C156,(CS$6-1)*8+(CS$6-1)*1+1,8)="","",CONCATENATE(MID('Tab. A1.4-WVG'!$C156,(CS$6-1)*8+(CS$6-1)*1+1,8),": ",VLOOKUP(MID('Tab. A1.4-WVG'!$C156,(CS$6-1)*8+(CS$6-1)*1+1,8),AGS,2,FALSE)))</f>
        <v/>
      </c>
      <c r="CT152" s="232" t="str">
        <f>IF(MID('Tab. A1.4-WVG'!$C156,(CT$6-1)*8+(CT$6-1)*1+1,8)="","",CONCATENATE(MID('Tab. A1.4-WVG'!$C156,(CT$6-1)*8+(CT$6-1)*1+1,8),": ",VLOOKUP(MID('Tab. A1.4-WVG'!$C156,(CT$6-1)*8+(CT$6-1)*1+1,8),AGS,2,FALSE)))</f>
        <v/>
      </c>
      <c r="CU152" s="232" t="str">
        <f>IF(MID('Tab. A1.4-WVG'!$C156,(CU$6-1)*8+(CU$6-1)*1+1,8)="","",CONCATENATE(MID('Tab. A1.4-WVG'!$C156,(CU$6-1)*8+(CU$6-1)*1+1,8),": ",VLOOKUP(MID('Tab. A1.4-WVG'!$C156,(CU$6-1)*8+(CU$6-1)*1+1,8),AGS,2,FALSE)))</f>
        <v/>
      </c>
      <c r="CV152" s="232" t="str">
        <f>IF(MID('Tab. A1.4-WVG'!$C156,(CV$6-1)*8+(CV$6-1)*1+1,8)="","",CONCATENATE(MID('Tab. A1.4-WVG'!$C156,(CV$6-1)*8+(CV$6-1)*1+1,8),": ",VLOOKUP(MID('Tab. A1.4-WVG'!$C156,(CV$6-1)*8+(CV$6-1)*1+1,8),AGS,2,FALSE)))</f>
        <v/>
      </c>
      <c r="CW152" s="232" t="str">
        <f>IF(MID('Tab. A1.4-WVG'!$C156,(CW$6-1)*8+(CW$6-1)*1+1,8)="","",CONCATENATE(MID('Tab. A1.4-WVG'!$C156,(CW$6-1)*8+(CW$6-1)*1+1,8),": ",VLOOKUP(MID('Tab. A1.4-WVG'!$C156,(CW$6-1)*8+(CW$6-1)*1+1,8),AGS,2,FALSE)))</f>
        <v/>
      </c>
      <c r="CX152" s="39">
        <f t="shared" si="2"/>
        <v>0</v>
      </c>
    </row>
    <row r="153" spans="1:102" ht="38.25" customHeight="1" x14ac:dyDescent="0.2">
      <c r="A153" s="231" t="str">
        <f>IF('Tab. A1.4-WVG'!A157="","",'Tab. A1.4-WVG'!A157)</f>
        <v/>
      </c>
      <c r="B153" s="232" t="str">
        <f>IF(MID('Tab. A1.4-WVG'!$C157,(B$6-1)*8+(B$6-1)*1+1,8)="","",CONCATENATE(MID('Tab. A1.4-WVG'!$C157,(B$6-1)*8+(B$6-1)*1+1,8),": ",VLOOKUP(MID('Tab. A1.4-WVG'!$C157,(B$6-1)*8+(B$6-1)*1+1,8),AGS,2,FALSE)))</f>
        <v/>
      </c>
      <c r="C153" s="232" t="str">
        <f>IF(MID('Tab. A1.4-WVG'!$C157,(C$6-1)*8+(C$6-1)*1+1,8)="","",CONCATENATE(MID('Tab. A1.4-WVG'!$C157,(C$6-1)*8+(C$6-1)*1+1,8),": ",VLOOKUP(MID('Tab. A1.4-WVG'!$C157,(C$6-1)*8+(C$6-1)*1+1,8),AGS,2,FALSE)))</f>
        <v/>
      </c>
      <c r="D153" s="232" t="str">
        <f>IF(MID('Tab. A1.4-WVG'!$C157,(D$6-1)*8+(D$6-1)*1+1,8)="","",CONCATENATE(MID('Tab. A1.4-WVG'!$C157,(D$6-1)*8+(D$6-1)*1+1,8),": ",VLOOKUP(MID('Tab. A1.4-WVG'!$C157,(D$6-1)*8+(D$6-1)*1+1,8),AGS,2,FALSE)))</f>
        <v/>
      </c>
      <c r="E153" s="232" t="str">
        <f>IF(MID('Tab. A1.4-WVG'!$C157,(E$6-1)*8+(E$6-1)*1+1,8)="","",CONCATENATE(MID('Tab. A1.4-WVG'!$C157,(E$6-1)*8+(E$6-1)*1+1,8),": ",VLOOKUP(MID('Tab. A1.4-WVG'!$C157,(E$6-1)*8+(E$6-1)*1+1,8),AGS,2,FALSE)))</f>
        <v/>
      </c>
      <c r="F153" s="232" t="str">
        <f>IF(MID('Tab. A1.4-WVG'!$C157,(F$6-1)*8+(F$6-1)*1+1,8)="","",CONCATENATE(MID('Tab. A1.4-WVG'!$C157,(F$6-1)*8+(F$6-1)*1+1,8),": ",VLOOKUP(MID('Tab. A1.4-WVG'!$C157,(F$6-1)*8+(F$6-1)*1+1,8),AGS,2,FALSE)))</f>
        <v/>
      </c>
      <c r="G153" s="232" t="str">
        <f>IF(MID('Tab. A1.4-WVG'!$C157,(G$6-1)*8+(G$6-1)*1+1,8)="","",CONCATENATE(MID('Tab. A1.4-WVG'!$C157,(G$6-1)*8+(G$6-1)*1+1,8),": ",VLOOKUP(MID('Tab. A1.4-WVG'!$C157,(G$6-1)*8+(G$6-1)*1+1,8),AGS,2,FALSE)))</f>
        <v/>
      </c>
      <c r="H153" s="232" t="str">
        <f>IF(MID('Tab. A1.4-WVG'!$C157,(H$6-1)*8+(H$6-1)*1+1,8)="","",CONCATENATE(MID('Tab. A1.4-WVG'!$C157,(H$6-1)*8+(H$6-1)*1+1,8),": ",VLOOKUP(MID('Tab. A1.4-WVG'!$C157,(H$6-1)*8+(H$6-1)*1+1,8),AGS,2,FALSE)))</f>
        <v/>
      </c>
      <c r="I153" s="232" t="str">
        <f>IF(MID('Tab. A1.4-WVG'!$C157,(I$6-1)*8+(I$6-1)*1+1,8)="","",CONCATENATE(MID('Tab. A1.4-WVG'!$C157,(I$6-1)*8+(I$6-1)*1+1,8),": ",VLOOKUP(MID('Tab. A1.4-WVG'!$C157,(I$6-1)*8+(I$6-1)*1+1,8),AGS,2,FALSE)))</f>
        <v/>
      </c>
      <c r="J153" s="232" t="str">
        <f>IF(MID('Tab. A1.4-WVG'!$C157,(J$6-1)*8+(J$6-1)*1+1,8)="","",CONCATENATE(MID('Tab. A1.4-WVG'!$C157,(J$6-1)*8+(J$6-1)*1+1,8),": ",VLOOKUP(MID('Tab. A1.4-WVG'!$C157,(J$6-1)*8+(J$6-1)*1+1,8),AGS,2,FALSE)))</f>
        <v/>
      </c>
      <c r="K153" s="232" t="str">
        <f>IF(MID('Tab. A1.4-WVG'!$C157,(K$6-1)*8+(K$6-1)*1+1,8)="","",CONCATENATE(MID('Tab. A1.4-WVG'!$C157,(K$6-1)*8+(K$6-1)*1+1,8),": ",VLOOKUP(MID('Tab. A1.4-WVG'!$C157,(K$6-1)*8+(K$6-1)*1+1,8),AGS,2,FALSE)))</f>
        <v/>
      </c>
      <c r="L153" s="232" t="str">
        <f>IF(MID('Tab. A1.4-WVG'!$C157,(L$6-1)*8+(L$6-1)*1+1,8)="","",CONCATENATE(MID('Tab. A1.4-WVG'!$C157,(L$6-1)*8+(L$6-1)*1+1,8),": ",VLOOKUP(MID('Tab. A1.4-WVG'!$C157,(L$6-1)*8+(L$6-1)*1+1,8),AGS,2,FALSE)))</f>
        <v/>
      </c>
      <c r="M153" s="232" t="str">
        <f>IF(MID('Tab. A1.4-WVG'!$C157,(M$6-1)*8+(M$6-1)*1+1,8)="","",CONCATENATE(MID('Tab. A1.4-WVG'!$C157,(M$6-1)*8+(M$6-1)*1+1,8),": ",VLOOKUP(MID('Tab. A1.4-WVG'!$C157,(M$6-1)*8+(M$6-1)*1+1,8),AGS,2,FALSE)))</f>
        <v/>
      </c>
      <c r="N153" s="232" t="str">
        <f>IF(MID('Tab. A1.4-WVG'!$C157,(N$6-1)*8+(N$6-1)*1+1,8)="","",CONCATENATE(MID('Tab. A1.4-WVG'!$C157,(N$6-1)*8+(N$6-1)*1+1,8),": ",VLOOKUP(MID('Tab. A1.4-WVG'!$C157,(N$6-1)*8+(N$6-1)*1+1,8),AGS,2,FALSE)))</f>
        <v/>
      </c>
      <c r="O153" s="232" t="str">
        <f>IF(MID('Tab. A1.4-WVG'!$C157,(O$6-1)*8+(O$6-1)*1+1,8)="","",CONCATENATE(MID('Tab. A1.4-WVG'!$C157,(O$6-1)*8+(O$6-1)*1+1,8),": ",VLOOKUP(MID('Tab. A1.4-WVG'!$C157,(O$6-1)*8+(O$6-1)*1+1,8),AGS,2,FALSE)))</f>
        <v/>
      </c>
      <c r="P153" s="232" t="str">
        <f>IF(MID('Tab. A1.4-WVG'!$C157,(P$6-1)*8+(P$6-1)*1+1,8)="","",CONCATENATE(MID('Tab. A1.4-WVG'!$C157,(P$6-1)*8+(P$6-1)*1+1,8),": ",VLOOKUP(MID('Tab. A1.4-WVG'!$C157,(P$6-1)*8+(P$6-1)*1+1,8),AGS,2,FALSE)))</f>
        <v/>
      </c>
      <c r="Q153" s="232" t="str">
        <f>IF(MID('Tab. A1.4-WVG'!$C157,(Q$6-1)*8+(Q$6-1)*1+1,8)="","",CONCATENATE(MID('Tab. A1.4-WVG'!$C157,(Q$6-1)*8+(Q$6-1)*1+1,8),": ",VLOOKUP(MID('Tab. A1.4-WVG'!$C157,(Q$6-1)*8+(Q$6-1)*1+1,8),AGS,2,FALSE)))</f>
        <v/>
      </c>
      <c r="R153" s="232" t="str">
        <f>IF(MID('Tab. A1.4-WVG'!$C157,(R$6-1)*8+(R$6-1)*1+1,8)="","",CONCATENATE(MID('Tab. A1.4-WVG'!$C157,(R$6-1)*8+(R$6-1)*1+1,8),": ",VLOOKUP(MID('Tab. A1.4-WVG'!$C157,(R$6-1)*8+(R$6-1)*1+1,8),AGS,2,FALSE)))</f>
        <v/>
      </c>
      <c r="S153" s="232" t="str">
        <f>IF(MID('Tab. A1.4-WVG'!$C157,(S$6-1)*8+(S$6-1)*1+1,8)="","",CONCATENATE(MID('Tab. A1.4-WVG'!$C157,(S$6-1)*8+(S$6-1)*1+1,8),": ",VLOOKUP(MID('Tab. A1.4-WVG'!$C157,(S$6-1)*8+(S$6-1)*1+1,8),AGS,2,FALSE)))</f>
        <v/>
      </c>
      <c r="T153" s="232" t="str">
        <f>IF(MID('Tab. A1.4-WVG'!$C157,(T$6-1)*8+(T$6-1)*1+1,8)="","",CONCATENATE(MID('Tab. A1.4-WVG'!$C157,(T$6-1)*8+(T$6-1)*1+1,8),": ",VLOOKUP(MID('Tab. A1.4-WVG'!$C157,(T$6-1)*8+(T$6-1)*1+1,8),AGS,2,FALSE)))</f>
        <v/>
      </c>
      <c r="U153" s="232" t="str">
        <f>IF(MID('Tab. A1.4-WVG'!$C157,(U$6-1)*8+(U$6-1)*1+1,8)="","",CONCATENATE(MID('Tab. A1.4-WVG'!$C157,(U$6-1)*8+(U$6-1)*1+1,8),": ",VLOOKUP(MID('Tab. A1.4-WVG'!$C157,(U$6-1)*8+(U$6-1)*1+1,8),AGS,2,FALSE)))</f>
        <v/>
      </c>
      <c r="V153" s="232" t="str">
        <f>IF(MID('Tab. A1.4-WVG'!$C157,(V$6-1)*8+(V$6-1)*1+1,8)="","",CONCATENATE(MID('Tab. A1.4-WVG'!$C157,(V$6-1)*8+(V$6-1)*1+1,8),": ",VLOOKUP(MID('Tab. A1.4-WVG'!$C157,(V$6-1)*8+(V$6-1)*1+1,8),AGS,2,FALSE)))</f>
        <v/>
      </c>
      <c r="W153" s="232" t="str">
        <f>IF(MID('Tab. A1.4-WVG'!$C157,(W$6-1)*8+(W$6-1)*1+1,8)="","",CONCATENATE(MID('Tab. A1.4-WVG'!$C157,(W$6-1)*8+(W$6-1)*1+1,8),": ",VLOOKUP(MID('Tab. A1.4-WVG'!$C157,(W$6-1)*8+(W$6-1)*1+1,8),AGS,2,FALSE)))</f>
        <v/>
      </c>
      <c r="X153" s="232" t="str">
        <f>IF(MID('Tab. A1.4-WVG'!$C157,(X$6-1)*8+(X$6-1)*1+1,8)="","",CONCATENATE(MID('Tab. A1.4-WVG'!$C157,(X$6-1)*8+(X$6-1)*1+1,8),": ",VLOOKUP(MID('Tab. A1.4-WVG'!$C157,(X$6-1)*8+(X$6-1)*1+1,8),AGS,2,FALSE)))</f>
        <v/>
      </c>
      <c r="Y153" s="232" t="str">
        <f>IF(MID('Tab. A1.4-WVG'!$C157,(Y$6-1)*8+(Y$6-1)*1+1,8)="","",CONCATENATE(MID('Tab. A1.4-WVG'!$C157,(Y$6-1)*8+(Y$6-1)*1+1,8),": ",VLOOKUP(MID('Tab. A1.4-WVG'!$C157,(Y$6-1)*8+(Y$6-1)*1+1,8),AGS,2,FALSE)))</f>
        <v/>
      </c>
      <c r="Z153" s="232" t="str">
        <f>IF(MID('Tab. A1.4-WVG'!$C157,(Z$6-1)*8+(Z$6-1)*1+1,8)="","",CONCATENATE(MID('Tab. A1.4-WVG'!$C157,(Z$6-1)*8+(Z$6-1)*1+1,8),": ",VLOOKUP(MID('Tab. A1.4-WVG'!$C157,(Z$6-1)*8+(Z$6-1)*1+1,8),AGS,2,FALSE)))</f>
        <v/>
      </c>
      <c r="AA153" s="232" t="str">
        <f>IF(MID('Tab. A1.4-WVG'!$C157,(AA$6-1)*8+(AA$6-1)*1+1,8)="","",CONCATENATE(MID('Tab. A1.4-WVG'!$C157,(AA$6-1)*8+(AA$6-1)*1+1,8),": ",VLOOKUP(MID('Tab. A1.4-WVG'!$C157,(AA$6-1)*8+(AA$6-1)*1+1,8),AGS,2,FALSE)))</f>
        <v/>
      </c>
      <c r="AB153" s="232" t="str">
        <f>IF(MID('Tab. A1.4-WVG'!$C157,(AB$6-1)*8+(AB$6-1)*1+1,8)="","",CONCATENATE(MID('Tab. A1.4-WVG'!$C157,(AB$6-1)*8+(AB$6-1)*1+1,8),": ",VLOOKUP(MID('Tab. A1.4-WVG'!$C157,(AB$6-1)*8+(AB$6-1)*1+1,8),AGS,2,FALSE)))</f>
        <v/>
      </c>
      <c r="AC153" s="232" t="str">
        <f>IF(MID('Tab. A1.4-WVG'!$C157,(AC$6-1)*8+(AC$6-1)*1+1,8)="","",CONCATENATE(MID('Tab. A1.4-WVG'!$C157,(AC$6-1)*8+(AC$6-1)*1+1,8),": ",VLOOKUP(MID('Tab. A1.4-WVG'!$C157,(AC$6-1)*8+(AC$6-1)*1+1,8),AGS,2,FALSE)))</f>
        <v/>
      </c>
      <c r="AD153" s="232" t="str">
        <f>IF(MID('Tab. A1.4-WVG'!$C157,(AD$6-1)*8+(AD$6-1)*1+1,8)="","",CONCATENATE(MID('Tab. A1.4-WVG'!$C157,(AD$6-1)*8+(AD$6-1)*1+1,8),": ",VLOOKUP(MID('Tab. A1.4-WVG'!$C157,(AD$6-1)*8+(AD$6-1)*1+1,8),AGS,2,FALSE)))</f>
        <v/>
      </c>
      <c r="AE153" s="232" t="str">
        <f>IF(MID('Tab. A1.4-WVG'!$C157,(AE$6-1)*8+(AE$6-1)*1+1,8)="","",CONCATENATE(MID('Tab. A1.4-WVG'!$C157,(AE$6-1)*8+(AE$6-1)*1+1,8),": ",VLOOKUP(MID('Tab. A1.4-WVG'!$C157,(AE$6-1)*8+(AE$6-1)*1+1,8),AGS,2,FALSE)))</f>
        <v/>
      </c>
      <c r="AF153" s="232" t="str">
        <f>IF(MID('Tab. A1.4-WVG'!$C157,(AF$6-1)*8+(AF$6-1)*1+1,8)="","",CONCATENATE(MID('Tab. A1.4-WVG'!$C157,(AF$6-1)*8+(AF$6-1)*1+1,8),": ",VLOOKUP(MID('Tab. A1.4-WVG'!$C157,(AF$6-1)*8+(AF$6-1)*1+1,8),AGS,2,FALSE)))</f>
        <v/>
      </c>
      <c r="AG153" s="232" t="str">
        <f>IF(MID('Tab. A1.4-WVG'!$C157,(AG$6-1)*8+(AG$6-1)*1+1,8)="","",CONCATENATE(MID('Tab. A1.4-WVG'!$C157,(AG$6-1)*8+(AG$6-1)*1+1,8),": ",VLOOKUP(MID('Tab. A1.4-WVG'!$C157,(AG$6-1)*8+(AG$6-1)*1+1,8),AGS,2,FALSE)))</f>
        <v/>
      </c>
      <c r="AH153" s="232" t="str">
        <f>IF(MID('Tab. A1.4-WVG'!$C157,(AH$6-1)*8+(AH$6-1)*1+1,8)="","",CONCATENATE(MID('Tab. A1.4-WVG'!$C157,(AH$6-1)*8+(AH$6-1)*1+1,8),": ",VLOOKUP(MID('Tab. A1.4-WVG'!$C157,(AH$6-1)*8+(AH$6-1)*1+1,8),AGS,2,FALSE)))</f>
        <v/>
      </c>
      <c r="AI153" s="232" t="str">
        <f>IF(MID('Tab. A1.4-WVG'!$C157,(AI$6-1)*8+(AI$6-1)*1+1,8)="","",CONCATENATE(MID('Tab. A1.4-WVG'!$C157,(AI$6-1)*8+(AI$6-1)*1+1,8),": ",VLOOKUP(MID('Tab. A1.4-WVG'!$C157,(AI$6-1)*8+(AI$6-1)*1+1,8),AGS,2,FALSE)))</f>
        <v/>
      </c>
      <c r="AJ153" s="232" t="str">
        <f>IF(MID('Tab. A1.4-WVG'!$C157,(AJ$6-1)*8+(AJ$6-1)*1+1,8)="","",CONCATENATE(MID('Tab. A1.4-WVG'!$C157,(AJ$6-1)*8+(AJ$6-1)*1+1,8),": ",VLOOKUP(MID('Tab. A1.4-WVG'!$C157,(AJ$6-1)*8+(AJ$6-1)*1+1,8),AGS,2,FALSE)))</f>
        <v/>
      </c>
      <c r="AK153" s="232" t="str">
        <f>IF(MID('Tab. A1.4-WVG'!$C157,(AK$6-1)*8+(AK$6-1)*1+1,8)="","",CONCATENATE(MID('Tab. A1.4-WVG'!$C157,(AK$6-1)*8+(AK$6-1)*1+1,8),": ",VLOOKUP(MID('Tab. A1.4-WVG'!$C157,(AK$6-1)*8+(AK$6-1)*1+1,8),AGS,2,FALSE)))</f>
        <v/>
      </c>
      <c r="AL153" s="232" t="str">
        <f>IF(MID('Tab. A1.4-WVG'!$C157,(AL$6-1)*8+(AL$6-1)*1+1,8)="","",CONCATENATE(MID('Tab. A1.4-WVG'!$C157,(AL$6-1)*8+(AL$6-1)*1+1,8),": ",VLOOKUP(MID('Tab. A1.4-WVG'!$C157,(AL$6-1)*8+(AL$6-1)*1+1,8),AGS,2,FALSE)))</f>
        <v/>
      </c>
      <c r="AM153" s="232" t="str">
        <f>IF(MID('Tab. A1.4-WVG'!$C157,(AM$6-1)*8+(AM$6-1)*1+1,8)="","",CONCATENATE(MID('Tab. A1.4-WVG'!$C157,(AM$6-1)*8+(AM$6-1)*1+1,8),": ",VLOOKUP(MID('Tab. A1.4-WVG'!$C157,(AM$6-1)*8+(AM$6-1)*1+1,8),AGS,2,FALSE)))</f>
        <v/>
      </c>
      <c r="AN153" s="232" t="str">
        <f>IF(MID('Tab. A1.4-WVG'!$C157,(AN$6-1)*8+(AN$6-1)*1+1,8)="","",CONCATENATE(MID('Tab. A1.4-WVG'!$C157,(AN$6-1)*8+(AN$6-1)*1+1,8),": ",VLOOKUP(MID('Tab. A1.4-WVG'!$C157,(AN$6-1)*8+(AN$6-1)*1+1,8),AGS,2,FALSE)))</f>
        <v/>
      </c>
      <c r="AO153" s="232" t="str">
        <f>IF(MID('Tab. A1.4-WVG'!$C157,(AO$6-1)*8+(AO$6-1)*1+1,8)="","",CONCATENATE(MID('Tab. A1.4-WVG'!$C157,(AO$6-1)*8+(AO$6-1)*1+1,8),": ",VLOOKUP(MID('Tab. A1.4-WVG'!$C157,(AO$6-1)*8+(AO$6-1)*1+1,8),AGS,2,FALSE)))</f>
        <v/>
      </c>
      <c r="AP153" s="232" t="str">
        <f>IF(MID('Tab. A1.4-WVG'!$C157,(AP$6-1)*8+(AP$6-1)*1+1,8)="","",CONCATENATE(MID('Tab. A1.4-WVG'!$C157,(AP$6-1)*8+(AP$6-1)*1+1,8),": ",VLOOKUP(MID('Tab. A1.4-WVG'!$C157,(AP$6-1)*8+(AP$6-1)*1+1,8),AGS,2,FALSE)))</f>
        <v/>
      </c>
      <c r="AQ153" s="232" t="str">
        <f>IF(MID('Tab. A1.4-WVG'!$C157,(AQ$6-1)*8+(AQ$6-1)*1+1,8)="","",CONCATENATE(MID('Tab. A1.4-WVG'!$C157,(AQ$6-1)*8+(AQ$6-1)*1+1,8),": ",VLOOKUP(MID('Tab. A1.4-WVG'!$C157,(AQ$6-1)*8+(AQ$6-1)*1+1,8),AGS,2,FALSE)))</f>
        <v/>
      </c>
      <c r="AR153" s="232" t="str">
        <f>IF(MID('Tab. A1.4-WVG'!$C157,(AR$6-1)*8+(AR$6-1)*1+1,8)="","",CONCATENATE(MID('Tab. A1.4-WVG'!$C157,(AR$6-1)*8+(AR$6-1)*1+1,8),": ",VLOOKUP(MID('Tab. A1.4-WVG'!$C157,(AR$6-1)*8+(AR$6-1)*1+1,8),AGS,2,FALSE)))</f>
        <v/>
      </c>
      <c r="AS153" s="232" t="str">
        <f>IF(MID('Tab. A1.4-WVG'!$C157,(AS$6-1)*8+(AS$6-1)*1+1,8)="","",CONCATENATE(MID('Tab. A1.4-WVG'!$C157,(AS$6-1)*8+(AS$6-1)*1+1,8),": ",VLOOKUP(MID('Tab. A1.4-WVG'!$C157,(AS$6-1)*8+(AS$6-1)*1+1,8),AGS,2,FALSE)))</f>
        <v/>
      </c>
      <c r="AT153" s="232" t="str">
        <f>IF(MID('Tab. A1.4-WVG'!$C157,(AT$6-1)*8+(AT$6-1)*1+1,8)="","",CONCATENATE(MID('Tab. A1.4-WVG'!$C157,(AT$6-1)*8+(AT$6-1)*1+1,8),": ",VLOOKUP(MID('Tab. A1.4-WVG'!$C157,(AT$6-1)*8+(AT$6-1)*1+1,8),AGS,2,FALSE)))</f>
        <v/>
      </c>
      <c r="AU153" s="232" t="str">
        <f>IF(MID('Tab. A1.4-WVG'!$C157,(AU$6-1)*8+(AU$6-1)*1+1,8)="","",CONCATENATE(MID('Tab. A1.4-WVG'!$C157,(AU$6-1)*8+(AU$6-1)*1+1,8),": ",VLOOKUP(MID('Tab. A1.4-WVG'!$C157,(AU$6-1)*8+(AU$6-1)*1+1,8),AGS,2,FALSE)))</f>
        <v/>
      </c>
      <c r="AV153" s="232" t="str">
        <f>IF(MID('Tab. A1.4-WVG'!$C157,(AV$6-1)*8+(AV$6-1)*1+1,8)="","",CONCATENATE(MID('Tab. A1.4-WVG'!$C157,(AV$6-1)*8+(AV$6-1)*1+1,8),": ",VLOOKUP(MID('Tab. A1.4-WVG'!$C157,(AV$6-1)*8+(AV$6-1)*1+1,8),AGS,2,FALSE)))</f>
        <v/>
      </c>
      <c r="AW153" s="232" t="str">
        <f>IF(MID('Tab. A1.4-WVG'!$C157,(AW$6-1)*8+(AW$6-1)*1+1,8)="","",CONCATENATE(MID('Tab. A1.4-WVG'!$C157,(AW$6-1)*8+(AW$6-1)*1+1,8),": ",VLOOKUP(MID('Tab. A1.4-WVG'!$C157,(AW$6-1)*8+(AW$6-1)*1+1,8),AGS,2,FALSE)))</f>
        <v/>
      </c>
      <c r="AX153" s="232" t="str">
        <f>IF(MID('Tab. A1.4-WVG'!$C157,(AX$6-1)*8+(AX$6-1)*1+1,8)="","",CONCATENATE(MID('Tab. A1.4-WVG'!$C157,(AX$6-1)*8+(AX$6-1)*1+1,8),": ",VLOOKUP(MID('Tab. A1.4-WVG'!$C157,(AX$6-1)*8+(AX$6-1)*1+1,8),AGS,2,FALSE)))</f>
        <v/>
      </c>
      <c r="AY153" s="232" t="str">
        <f>IF(MID('Tab. A1.4-WVG'!$C157,(AY$6-1)*8+(AY$6-1)*1+1,8)="","",CONCATENATE(MID('Tab. A1.4-WVG'!$C157,(AY$6-1)*8+(AY$6-1)*1+1,8),": ",VLOOKUP(MID('Tab. A1.4-WVG'!$C157,(AY$6-1)*8+(AY$6-1)*1+1,8),AGS,2,FALSE)))</f>
        <v/>
      </c>
      <c r="AZ153" s="232" t="str">
        <f>IF(MID('Tab. A1.4-WVG'!$C157,(AZ$6-1)*8+(AZ$6-1)*1+1,8)="","",CONCATENATE(MID('Tab. A1.4-WVG'!$C157,(AZ$6-1)*8+(AZ$6-1)*1+1,8),": ",VLOOKUP(MID('Tab. A1.4-WVG'!$C157,(AZ$6-1)*8+(AZ$6-1)*1+1,8),AGS,2,FALSE)))</f>
        <v/>
      </c>
      <c r="BA153" s="232" t="str">
        <f>IF(MID('Tab. A1.4-WVG'!$C157,(BA$6-1)*8+(BA$6-1)*1+1,8)="","",CONCATENATE(MID('Tab. A1.4-WVG'!$C157,(BA$6-1)*8+(BA$6-1)*1+1,8),": ",VLOOKUP(MID('Tab. A1.4-WVG'!$C157,(BA$6-1)*8+(BA$6-1)*1+1,8),AGS,2,FALSE)))</f>
        <v/>
      </c>
      <c r="BB153" s="232" t="str">
        <f>IF(MID('Tab. A1.4-WVG'!$C157,(BB$6-1)*8+(BB$6-1)*1+1,8)="","",CONCATENATE(MID('Tab. A1.4-WVG'!$C157,(BB$6-1)*8+(BB$6-1)*1+1,8),": ",VLOOKUP(MID('Tab. A1.4-WVG'!$C157,(BB$6-1)*8+(BB$6-1)*1+1,8),AGS,2,FALSE)))</f>
        <v/>
      </c>
      <c r="BC153" s="232" t="str">
        <f>IF(MID('Tab. A1.4-WVG'!$C157,(BC$6-1)*8+(BC$6-1)*1+1,8)="","",CONCATENATE(MID('Tab. A1.4-WVG'!$C157,(BC$6-1)*8+(BC$6-1)*1+1,8),": ",VLOOKUP(MID('Tab. A1.4-WVG'!$C157,(BC$6-1)*8+(BC$6-1)*1+1,8),AGS,2,FALSE)))</f>
        <v/>
      </c>
      <c r="BD153" s="232" t="str">
        <f>IF(MID('Tab. A1.4-WVG'!$C157,(BD$6-1)*8+(BD$6-1)*1+1,8)="","",CONCATENATE(MID('Tab. A1.4-WVG'!$C157,(BD$6-1)*8+(BD$6-1)*1+1,8),": ",VLOOKUP(MID('Tab. A1.4-WVG'!$C157,(BD$6-1)*8+(BD$6-1)*1+1,8),AGS,2,FALSE)))</f>
        <v/>
      </c>
      <c r="BE153" s="232" t="str">
        <f>IF(MID('Tab. A1.4-WVG'!$C157,(BE$6-1)*8+(BE$6-1)*1+1,8)="","",CONCATENATE(MID('Tab. A1.4-WVG'!$C157,(BE$6-1)*8+(BE$6-1)*1+1,8),": ",VLOOKUP(MID('Tab. A1.4-WVG'!$C157,(BE$6-1)*8+(BE$6-1)*1+1,8),AGS,2,FALSE)))</f>
        <v/>
      </c>
      <c r="BF153" s="232" t="str">
        <f>IF(MID('Tab. A1.4-WVG'!$C157,(BF$6-1)*8+(BF$6-1)*1+1,8)="","",CONCATENATE(MID('Tab. A1.4-WVG'!$C157,(BF$6-1)*8+(BF$6-1)*1+1,8),": ",VLOOKUP(MID('Tab. A1.4-WVG'!$C157,(BF$6-1)*8+(BF$6-1)*1+1,8),AGS,2,FALSE)))</f>
        <v/>
      </c>
      <c r="BG153" s="232" t="str">
        <f>IF(MID('Tab. A1.4-WVG'!$C157,(BG$6-1)*8+(BG$6-1)*1+1,8)="","",CONCATENATE(MID('Tab. A1.4-WVG'!$C157,(BG$6-1)*8+(BG$6-1)*1+1,8),": ",VLOOKUP(MID('Tab. A1.4-WVG'!$C157,(BG$6-1)*8+(BG$6-1)*1+1,8),AGS,2,FALSE)))</f>
        <v/>
      </c>
      <c r="BH153" s="232" t="str">
        <f>IF(MID('Tab. A1.4-WVG'!$C157,(BH$6-1)*8+(BH$6-1)*1+1,8)="","",CONCATENATE(MID('Tab. A1.4-WVG'!$C157,(BH$6-1)*8+(BH$6-1)*1+1,8),": ",VLOOKUP(MID('Tab. A1.4-WVG'!$C157,(BH$6-1)*8+(BH$6-1)*1+1,8),AGS,2,FALSE)))</f>
        <v/>
      </c>
      <c r="BI153" s="232" t="str">
        <f>IF(MID('Tab. A1.4-WVG'!$C157,(BI$6-1)*8+(BI$6-1)*1+1,8)="","",CONCATENATE(MID('Tab. A1.4-WVG'!$C157,(BI$6-1)*8+(BI$6-1)*1+1,8),": ",VLOOKUP(MID('Tab. A1.4-WVG'!$C157,(BI$6-1)*8+(BI$6-1)*1+1,8),AGS,2,FALSE)))</f>
        <v/>
      </c>
      <c r="BJ153" s="232" t="str">
        <f>IF(MID('Tab. A1.4-WVG'!$C157,(BJ$6-1)*8+(BJ$6-1)*1+1,8)="","",CONCATENATE(MID('Tab. A1.4-WVG'!$C157,(BJ$6-1)*8+(BJ$6-1)*1+1,8),": ",VLOOKUP(MID('Tab. A1.4-WVG'!$C157,(BJ$6-1)*8+(BJ$6-1)*1+1,8),AGS,2,FALSE)))</f>
        <v/>
      </c>
      <c r="BK153" s="232" t="str">
        <f>IF(MID('Tab. A1.4-WVG'!$C157,(BK$6-1)*8+(BK$6-1)*1+1,8)="","",CONCATENATE(MID('Tab. A1.4-WVG'!$C157,(BK$6-1)*8+(BK$6-1)*1+1,8),": ",VLOOKUP(MID('Tab. A1.4-WVG'!$C157,(BK$6-1)*8+(BK$6-1)*1+1,8),AGS,2,FALSE)))</f>
        <v/>
      </c>
      <c r="BL153" s="232" t="str">
        <f>IF(MID('Tab. A1.4-WVG'!$C157,(BL$6-1)*8+(BL$6-1)*1+1,8)="","",CONCATENATE(MID('Tab. A1.4-WVG'!$C157,(BL$6-1)*8+(BL$6-1)*1+1,8),": ",VLOOKUP(MID('Tab. A1.4-WVG'!$C157,(BL$6-1)*8+(BL$6-1)*1+1,8),AGS,2,FALSE)))</f>
        <v/>
      </c>
      <c r="BM153" s="232" t="str">
        <f>IF(MID('Tab. A1.4-WVG'!$C157,(BM$6-1)*8+(BM$6-1)*1+1,8)="","",CONCATENATE(MID('Tab. A1.4-WVG'!$C157,(BM$6-1)*8+(BM$6-1)*1+1,8),": ",VLOOKUP(MID('Tab. A1.4-WVG'!$C157,(BM$6-1)*8+(BM$6-1)*1+1,8),AGS,2,FALSE)))</f>
        <v/>
      </c>
      <c r="BN153" s="232" t="str">
        <f>IF(MID('Tab. A1.4-WVG'!$C157,(BN$6-1)*8+(BN$6-1)*1+1,8)="","",CONCATENATE(MID('Tab. A1.4-WVG'!$C157,(BN$6-1)*8+(BN$6-1)*1+1,8),": ",VLOOKUP(MID('Tab. A1.4-WVG'!$C157,(BN$6-1)*8+(BN$6-1)*1+1,8),AGS,2,FALSE)))</f>
        <v/>
      </c>
      <c r="BO153" s="232" t="str">
        <f>IF(MID('Tab. A1.4-WVG'!$C157,(BO$6-1)*8+(BO$6-1)*1+1,8)="","",CONCATENATE(MID('Tab. A1.4-WVG'!$C157,(BO$6-1)*8+(BO$6-1)*1+1,8),": ",VLOOKUP(MID('Tab. A1.4-WVG'!$C157,(BO$6-1)*8+(BO$6-1)*1+1,8),AGS,2,FALSE)))</f>
        <v/>
      </c>
      <c r="BP153" s="232" t="str">
        <f>IF(MID('Tab. A1.4-WVG'!$C157,(BP$6-1)*8+(BP$6-1)*1+1,8)="","",CONCATENATE(MID('Tab. A1.4-WVG'!$C157,(BP$6-1)*8+(BP$6-1)*1+1,8),": ",VLOOKUP(MID('Tab. A1.4-WVG'!$C157,(BP$6-1)*8+(BP$6-1)*1+1,8),AGS,2,FALSE)))</f>
        <v/>
      </c>
      <c r="BQ153" s="232" t="str">
        <f>IF(MID('Tab. A1.4-WVG'!$C157,(BQ$6-1)*8+(BQ$6-1)*1+1,8)="","",CONCATENATE(MID('Tab. A1.4-WVG'!$C157,(BQ$6-1)*8+(BQ$6-1)*1+1,8),": ",VLOOKUP(MID('Tab. A1.4-WVG'!$C157,(BQ$6-1)*8+(BQ$6-1)*1+1,8),AGS,2,FALSE)))</f>
        <v/>
      </c>
      <c r="BR153" s="232" t="str">
        <f>IF(MID('Tab. A1.4-WVG'!$C157,(BR$6-1)*8+(BR$6-1)*1+1,8)="","",CONCATENATE(MID('Tab. A1.4-WVG'!$C157,(BR$6-1)*8+(BR$6-1)*1+1,8),": ",VLOOKUP(MID('Tab. A1.4-WVG'!$C157,(BR$6-1)*8+(BR$6-1)*1+1,8),AGS,2,FALSE)))</f>
        <v/>
      </c>
      <c r="BS153" s="232" t="str">
        <f>IF(MID('Tab. A1.4-WVG'!$C157,(BS$6-1)*8+(BS$6-1)*1+1,8)="","",CONCATENATE(MID('Tab. A1.4-WVG'!$C157,(BS$6-1)*8+(BS$6-1)*1+1,8),": ",VLOOKUP(MID('Tab. A1.4-WVG'!$C157,(BS$6-1)*8+(BS$6-1)*1+1,8),AGS,2,FALSE)))</f>
        <v/>
      </c>
      <c r="BT153" s="232" t="str">
        <f>IF(MID('Tab. A1.4-WVG'!$C157,(BT$6-1)*8+(BT$6-1)*1+1,8)="","",CONCATENATE(MID('Tab. A1.4-WVG'!$C157,(BT$6-1)*8+(BT$6-1)*1+1,8),": ",VLOOKUP(MID('Tab. A1.4-WVG'!$C157,(BT$6-1)*8+(BT$6-1)*1+1,8),AGS,2,FALSE)))</f>
        <v/>
      </c>
      <c r="BU153" s="232" t="str">
        <f>IF(MID('Tab. A1.4-WVG'!$C157,(BU$6-1)*8+(BU$6-1)*1+1,8)="","",CONCATENATE(MID('Tab. A1.4-WVG'!$C157,(BU$6-1)*8+(BU$6-1)*1+1,8),": ",VLOOKUP(MID('Tab. A1.4-WVG'!$C157,(BU$6-1)*8+(BU$6-1)*1+1,8),AGS,2,FALSE)))</f>
        <v/>
      </c>
      <c r="BV153" s="232" t="str">
        <f>IF(MID('Tab. A1.4-WVG'!$C157,(BV$6-1)*8+(BV$6-1)*1+1,8)="","",CONCATENATE(MID('Tab. A1.4-WVG'!$C157,(BV$6-1)*8+(BV$6-1)*1+1,8),": ",VLOOKUP(MID('Tab. A1.4-WVG'!$C157,(BV$6-1)*8+(BV$6-1)*1+1,8),AGS,2,FALSE)))</f>
        <v/>
      </c>
      <c r="BW153" s="232" t="str">
        <f>IF(MID('Tab. A1.4-WVG'!$C157,(BW$6-1)*8+(BW$6-1)*1+1,8)="","",CONCATENATE(MID('Tab. A1.4-WVG'!$C157,(BW$6-1)*8+(BW$6-1)*1+1,8),": ",VLOOKUP(MID('Tab. A1.4-WVG'!$C157,(BW$6-1)*8+(BW$6-1)*1+1,8),AGS,2,FALSE)))</f>
        <v/>
      </c>
      <c r="BX153" s="232" t="str">
        <f>IF(MID('Tab. A1.4-WVG'!$C157,(BX$6-1)*8+(BX$6-1)*1+1,8)="","",CONCATENATE(MID('Tab. A1.4-WVG'!$C157,(BX$6-1)*8+(BX$6-1)*1+1,8),": ",VLOOKUP(MID('Tab. A1.4-WVG'!$C157,(BX$6-1)*8+(BX$6-1)*1+1,8),AGS,2,FALSE)))</f>
        <v/>
      </c>
      <c r="BY153" s="232" t="str">
        <f>IF(MID('Tab. A1.4-WVG'!$C157,(BY$6-1)*8+(BY$6-1)*1+1,8)="","",CONCATENATE(MID('Tab. A1.4-WVG'!$C157,(BY$6-1)*8+(BY$6-1)*1+1,8),": ",VLOOKUP(MID('Tab. A1.4-WVG'!$C157,(BY$6-1)*8+(BY$6-1)*1+1,8),AGS,2,FALSE)))</f>
        <v/>
      </c>
      <c r="BZ153" s="232" t="str">
        <f>IF(MID('Tab. A1.4-WVG'!$C157,(BZ$6-1)*8+(BZ$6-1)*1+1,8)="","",CONCATENATE(MID('Tab. A1.4-WVG'!$C157,(BZ$6-1)*8+(BZ$6-1)*1+1,8),": ",VLOOKUP(MID('Tab. A1.4-WVG'!$C157,(BZ$6-1)*8+(BZ$6-1)*1+1,8),AGS,2,FALSE)))</f>
        <v/>
      </c>
      <c r="CA153" s="232" t="str">
        <f>IF(MID('Tab. A1.4-WVG'!$C157,(CA$6-1)*8+(CA$6-1)*1+1,8)="","",CONCATENATE(MID('Tab. A1.4-WVG'!$C157,(CA$6-1)*8+(CA$6-1)*1+1,8),": ",VLOOKUP(MID('Tab. A1.4-WVG'!$C157,(CA$6-1)*8+(CA$6-1)*1+1,8),AGS,2,FALSE)))</f>
        <v/>
      </c>
      <c r="CB153" s="232" t="str">
        <f>IF(MID('Tab. A1.4-WVG'!$C157,(CB$6-1)*8+(CB$6-1)*1+1,8)="","",CONCATENATE(MID('Tab. A1.4-WVG'!$C157,(CB$6-1)*8+(CB$6-1)*1+1,8),": ",VLOOKUP(MID('Tab. A1.4-WVG'!$C157,(CB$6-1)*8+(CB$6-1)*1+1,8),AGS,2,FALSE)))</f>
        <v/>
      </c>
      <c r="CC153" s="232" t="str">
        <f>IF(MID('Tab. A1.4-WVG'!$C157,(CC$6-1)*8+(CC$6-1)*1+1,8)="","",CONCATENATE(MID('Tab. A1.4-WVG'!$C157,(CC$6-1)*8+(CC$6-1)*1+1,8),": ",VLOOKUP(MID('Tab. A1.4-WVG'!$C157,(CC$6-1)*8+(CC$6-1)*1+1,8),AGS,2,FALSE)))</f>
        <v/>
      </c>
      <c r="CD153" s="232" t="str">
        <f>IF(MID('Tab. A1.4-WVG'!$C157,(CD$6-1)*8+(CD$6-1)*1+1,8)="","",CONCATENATE(MID('Tab. A1.4-WVG'!$C157,(CD$6-1)*8+(CD$6-1)*1+1,8),": ",VLOOKUP(MID('Tab. A1.4-WVG'!$C157,(CD$6-1)*8+(CD$6-1)*1+1,8),AGS,2,FALSE)))</f>
        <v/>
      </c>
      <c r="CE153" s="232" t="str">
        <f>IF(MID('Tab. A1.4-WVG'!$C157,(CE$6-1)*8+(CE$6-1)*1+1,8)="","",CONCATENATE(MID('Tab. A1.4-WVG'!$C157,(CE$6-1)*8+(CE$6-1)*1+1,8),": ",VLOOKUP(MID('Tab. A1.4-WVG'!$C157,(CE$6-1)*8+(CE$6-1)*1+1,8),AGS,2,FALSE)))</f>
        <v/>
      </c>
      <c r="CF153" s="232" t="str">
        <f>IF(MID('Tab. A1.4-WVG'!$C157,(CF$6-1)*8+(CF$6-1)*1+1,8)="","",CONCATENATE(MID('Tab. A1.4-WVG'!$C157,(CF$6-1)*8+(CF$6-1)*1+1,8),": ",VLOOKUP(MID('Tab. A1.4-WVG'!$C157,(CF$6-1)*8+(CF$6-1)*1+1,8),AGS,2,FALSE)))</f>
        <v/>
      </c>
      <c r="CG153" s="232" t="str">
        <f>IF(MID('Tab. A1.4-WVG'!$C157,(CG$6-1)*8+(CG$6-1)*1+1,8)="","",CONCATENATE(MID('Tab. A1.4-WVG'!$C157,(CG$6-1)*8+(CG$6-1)*1+1,8),": ",VLOOKUP(MID('Tab. A1.4-WVG'!$C157,(CG$6-1)*8+(CG$6-1)*1+1,8),AGS,2,FALSE)))</f>
        <v/>
      </c>
      <c r="CH153" s="232" t="str">
        <f>IF(MID('Tab. A1.4-WVG'!$C157,(CH$6-1)*8+(CH$6-1)*1+1,8)="","",CONCATENATE(MID('Tab. A1.4-WVG'!$C157,(CH$6-1)*8+(CH$6-1)*1+1,8),": ",VLOOKUP(MID('Tab. A1.4-WVG'!$C157,(CH$6-1)*8+(CH$6-1)*1+1,8),AGS,2,FALSE)))</f>
        <v/>
      </c>
      <c r="CI153" s="232" t="str">
        <f>IF(MID('Tab. A1.4-WVG'!$C157,(CI$6-1)*8+(CI$6-1)*1+1,8)="","",CONCATENATE(MID('Tab. A1.4-WVG'!$C157,(CI$6-1)*8+(CI$6-1)*1+1,8),": ",VLOOKUP(MID('Tab. A1.4-WVG'!$C157,(CI$6-1)*8+(CI$6-1)*1+1,8),AGS,2,FALSE)))</f>
        <v/>
      </c>
      <c r="CJ153" s="232" t="str">
        <f>IF(MID('Tab. A1.4-WVG'!$C157,(CJ$6-1)*8+(CJ$6-1)*1+1,8)="","",CONCATENATE(MID('Tab. A1.4-WVG'!$C157,(CJ$6-1)*8+(CJ$6-1)*1+1,8),": ",VLOOKUP(MID('Tab. A1.4-WVG'!$C157,(CJ$6-1)*8+(CJ$6-1)*1+1,8),AGS,2,FALSE)))</f>
        <v/>
      </c>
      <c r="CK153" s="232" t="str">
        <f>IF(MID('Tab. A1.4-WVG'!$C157,(CK$6-1)*8+(CK$6-1)*1+1,8)="","",CONCATENATE(MID('Tab. A1.4-WVG'!$C157,(CK$6-1)*8+(CK$6-1)*1+1,8),": ",VLOOKUP(MID('Tab. A1.4-WVG'!$C157,(CK$6-1)*8+(CK$6-1)*1+1,8),AGS,2,FALSE)))</f>
        <v/>
      </c>
      <c r="CL153" s="232" t="str">
        <f>IF(MID('Tab. A1.4-WVG'!$C157,(CL$6-1)*8+(CL$6-1)*1+1,8)="","",CONCATENATE(MID('Tab. A1.4-WVG'!$C157,(CL$6-1)*8+(CL$6-1)*1+1,8),": ",VLOOKUP(MID('Tab. A1.4-WVG'!$C157,(CL$6-1)*8+(CL$6-1)*1+1,8),AGS,2,FALSE)))</f>
        <v/>
      </c>
      <c r="CM153" s="232" t="str">
        <f>IF(MID('Tab. A1.4-WVG'!$C157,(CM$6-1)*8+(CM$6-1)*1+1,8)="","",CONCATENATE(MID('Tab. A1.4-WVG'!$C157,(CM$6-1)*8+(CM$6-1)*1+1,8),": ",VLOOKUP(MID('Tab. A1.4-WVG'!$C157,(CM$6-1)*8+(CM$6-1)*1+1,8),AGS,2,FALSE)))</f>
        <v/>
      </c>
      <c r="CN153" s="232" t="str">
        <f>IF(MID('Tab. A1.4-WVG'!$C157,(CN$6-1)*8+(CN$6-1)*1+1,8)="","",CONCATENATE(MID('Tab. A1.4-WVG'!$C157,(CN$6-1)*8+(CN$6-1)*1+1,8),": ",VLOOKUP(MID('Tab. A1.4-WVG'!$C157,(CN$6-1)*8+(CN$6-1)*1+1,8),AGS,2,FALSE)))</f>
        <v/>
      </c>
      <c r="CO153" s="232" t="str">
        <f>IF(MID('Tab. A1.4-WVG'!$C157,(CO$6-1)*8+(CO$6-1)*1+1,8)="","",CONCATENATE(MID('Tab. A1.4-WVG'!$C157,(CO$6-1)*8+(CO$6-1)*1+1,8),": ",VLOOKUP(MID('Tab. A1.4-WVG'!$C157,(CO$6-1)*8+(CO$6-1)*1+1,8),AGS,2,FALSE)))</f>
        <v/>
      </c>
      <c r="CP153" s="232" t="str">
        <f>IF(MID('Tab. A1.4-WVG'!$C157,(CP$6-1)*8+(CP$6-1)*1+1,8)="","",CONCATENATE(MID('Tab. A1.4-WVG'!$C157,(CP$6-1)*8+(CP$6-1)*1+1,8),": ",VLOOKUP(MID('Tab. A1.4-WVG'!$C157,(CP$6-1)*8+(CP$6-1)*1+1,8),AGS,2,FALSE)))</f>
        <v/>
      </c>
      <c r="CQ153" s="232" t="str">
        <f>IF(MID('Tab. A1.4-WVG'!$C157,(CQ$6-1)*8+(CQ$6-1)*1+1,8)="","",CONCATENATE(MID('Tab. A1.4-WVG'!$C157,(CQ$6-1)*8+(CQ$6-1)*1+1,8),": ",VLOOKUP(MID('Tab. A1.4-WVG'!$C157,(CQ$6-1)*8+(CQ$6-1)*1+1,8),AGS,2,FALSE)))</f>
        <v/>
      </c>
      <c r="CR153" s="232" t="str">
        <f>IF(MID('Tab. A1.4-WVG'!$C157,(CR$6-1)*8+(CR$6-1)*1+1,8)="","",CONCATENATE(MID('Tab. A1.4-WVG'!$C157,(CR$6-1)*8+(CR$6-1)*1+1,8),": ",VLOOKUP(MID('Tab. A1.4-WVG'!$C157,(CR$6-1)*8+(CR$6-1)*1+1,8),AGS,2,FALSE)))</f>
        <v/>
      </c>
      <c r="CS153" s="232" t="str">
        <f>IF(MID('Tab. A1.4-WVG'!$C157,(CS$6-1)*8+(CS$6-1)*1+1,8)="","",CONCATENATE(MID('Tab. A1.4-WVG'!$C157,(CS$6-1)*8+(CS$6-1)*1+1,8),": ",VLOOKUP(MID('Tab. A1.4-WVG'!$C157,(CS$6-1)*8+(CS$6-1)*1+1,8),AGS,2,FALSE)))</f>
        <v/>
      </c>
      <c r="CT153" s="232" t="str">
        <f>IF(MID('Tab. A1.4-WVG'!$C157,(CT$6-1)*8+(CT$6-1)*1+1,8)="","",CONCATENATE(MID('Tab. A1.4-WVG'!$C157,(CT$6-1)*8+(CT$6-1)*1+1,8),": ",VLOOKUP(MID('Tab. A1.4-WVG'!$C157,(CT$6-1)*8+(CT$6-1)*1+1,8),AGS,2,FALSE)))</f>
        <v/>
      </c>
      <c r="CU153" s="232" t="str">
        <f>IF(MID('Tab. A1.4-WVG'!$C157,(CU$6-1)*8+(CU$6-1)*1+1,8)="","",CONCATENATE(MID('Tab. A1.4-WVG'!$C157,(CU$6-1)*8+(CU$6-1)*1+1,8),": ",VLOOKUP(MID('Tab. A1.4-WVG'!$C157,(CU$6-1)*8+(CU$6-1)*1+1,8),AGS,2,FALSE)))</f>
        <v/>
      </c>
      <c r="CV153" s="232" t="str">
        <f>IF(MID('Tab. A1.4-WVG'!$C157,(CV$6-1)*8+(CV$6-1)*1+1,8)="","",CONCATENATE(MID('Tab. A1.4-WVG'!$C157,(CV$6-1)*8+(CV$6-1)*1+1,8),": ",VLOOKUP(MID('Tab. A1.4-WVG'!$C157,(CV$6-1)*8+(CV$6-1)*1+1,8),AGS,2,FALSE)))</f>
        <v/>
      </c>
      <c r="CW153" s="232" t="str">
        <f>IF(MID('Tab. A1.4-WVG'!$C157,(CW$6-1)*8+(CW$6-1)*1+1,8)="","",CONCATENATE(MID('Tab. A1.4-WVG'!$C157,(CW$6-1)*8+(CW$6-1)*1+1,8),": ",VLOOKUP(MID('Tab. A1.4-WVG'!$C157,(CW$6-1)*8+(CW$6-1)*1+1,8),AGS,2,FALSE)))</f>
        <v/>
      </c>
      <c r="CX153" s="39">
        <f t="shared" si="2"/>
        <v>0</v>
      </c>
    </row>
    <row r="154" spans="1:102" ht="38.25" customHeight="1" x14ac:dyDescent="0.2">
      <c r="A154" s="231" t="str">
        <f>IF('Tab. A1.4-WVG'!A158="","",'Tab. A1.4-WVG'!A158)</f>
        <v/>
      </c>
      <c r="B154" s="232" t="str">
        <f>IF(MID('Tab. A1.4-WVG'!$C158,(B$6-1)*8+(B$6-1)*1+1,8)="","",CONCATENATE(MID('Tab. A1.4-WVG'!$C158,(B$6-1)*8+(B$6-1)*1+1,8),": ",VLOOKUP(MID('Tab. A1.4-WVG'!$C158,(B$6-1)*8+(B$6-1)*1+1,8),AGS,2,FALSE)))</f>
        <v/>
      </c>
      <c r="C154" s="232" t="str">
        <f>IF(MID('Tab. A1.4-WVG'!$C158,(C$6-1)*8+(C$6-1)*1+1,8)="","",CONCATENATE(MID('Tab. A1.4-WVG'!$C158,(C$6-1)*8+(C$6-1)*1+1,8),": ",VLOOKUP(MID('Tab. A1.4-WVG'!$C158,(C$6-1)*8+(C$6-1)*1+1,8),AGS,2,FALSE)))</f>
        <v/>
      </c>
      <c r="D154" s="232" t="str">
        <f>IF(MID('Tab. A1.4-WVG'!$C158,(D$6-1)*8+(D$6-1)*1+1,8)="","",CONCATENATE(MID('Tab. A1.4-WVG'!$C158,(D$6-1)*8+(D$6-1)*1+1,8),": ",VLOOKUP(MID('Tab. A1.4-WVG'!$C158,(D$6-1)*8+(D$6-1)*1+1,8),AGS,2,FALSE)))</f>
        <v/>
      </c>
      <c r="E154" s="232" t="str">
        <f>IF(MID('Tab. A1.4-WVG'!$C158,(E$6-1)*8+(E$6-1)*1+1,8)="","",CONCATENATE(MID('Tab. A1.4-WVG'!$C158,(E$6-1)*8+(E$6-1)*1+1,8),": ",VLOOKUP(MID('Tab. A1.4-WVG'!$C158,(E$6-1)*8+(E$6-1)*1+1,8),AGS,2,FALSE)))</f>
        <v/>
      </c>
      <c r="F154" s="232" t="str">
        <f>IF(MID('Tab. A1.4-WVG'!$C158,(F$6-1)*8+(F$6-1)*1+1,8)="","",CONCATENATE(MID('Tab. A1.4-WVG'!$C158,(F$6-1)*8+(F$6-1)*1+1,8),": ",VLOOKUP(MID('Tab. A1.4-WVG'!$C158,(F$6-1)*8+(F$6-1)*1+1,8),AGS,2,FALSE)))</f>
        <v/>
      </c>
      <c r="G154" s="232" t="str">
        <f>IF(MID('Tab. A1.4-WVG'!$C158,(G$6-1)*8+(G$6-1)*1+1,8)="","",CONCATENATE(MID('Tab. A1.4-WVG'!$C158,(G$6-1)*8+(G$6-1)*1+1,8),": ",VLOOKUP(MID('Tab. A1.4-WVG'!$C158,(G$6-1)*8+(G$6-1)*1+1,8),AGS,2,FALSE)))</f>
        <v/>
      </c>
      <c r="H154" s="232" t="str">
        <f>IF(MID('Tab. A1.4-WVG'!$C158,(H$6-1)*8+(H$6-1)*1+1,8)="","",CONCATENATE(MID('Tab. A1.4-WVG'!$C158,(H$6-1)*8+(H$6-1)*1+1,8),": ",VLOOKUP(MID('Tab. A1.4-WVG'!$C158,(H$6-1)*8+(H$6-1)*1+1,8),AGS,2,FALSE)))</f>
        <v/>
      </c>
      <c r="I154" s="232" t="str">
        <f>IF(MID('Tab. A1.4-WVG'!$C158,(I$6-1)*8+(I$6-1)*1+1,8)="","",CONCATENATE(MID('Tab. A1.4-WVG'!$C158,(I$6-1)*8+(I$6-1)*1+1,8),": ",VLOOKUP(MID('Tab. A1.4-WVG'!$C158,(I$6-1)*8+(I$6-1)*1+1,8),AGS,2,FALSE)))</f>
        <v/>
      </c>
      <c r="J154" s="232" t="str">
        <f>IF(MID('Tab. A1.4-WVG'!$C158,(J$6-1)*8+(J$6-1)*1+1,8)="","",CONCATENATE(MID('Tab. A1.4-WVG'!$C158,(J$6-1)*8+(J$6-1)*1+1,8),": ",VLOOKUP(MID('Tab. A1.4-WVG'!$C158,(J$6-1)*8+(J$6-1)*1+1,8),AGS,2,FALSE)))</f>
        <v/>
      </c>
      <c r="K154" s="232" t="str">
        <f>IF(MID('Tab. A1.4-WVG'!$C158,(K$6-1)*8+(K$6-1)*1+1,8)="","",CONCATENATE(MID('Tab. A1.4-WVG'!$C158,(K$6-1)*8+(K$6-1)*1+1,8),": ",VLOOKUP(MID('Tab. A1.4-WVG'!$C158,(K$6-1)*8+(K$6-1)*1+1,8),AGS,2,FALSE)))</f>
        <v/>
      </c>
      <c r="L154" s="232" t="str">
        <f>IF(MID('Tab. A1.4-WVG'!$C158,(L$6-1)*8+(L$6-1)*1+1,8)="","",CONCATENATE(MID('Tab. A1.4-WVG'!$C158,(L$6-1)*8+(L$6-1)*1+1,8),": ",VLOOKUP(MID('Tab. A1.4-WVG'!$C158,(L$6-1)*8+(L$6-1)*1+1,8),AGS,2,FALSE)))</f>
        <v/>
      </c>
      <c r="M154" s="232" t="str">
        <f>IF(MID('Tab. A1.4-WVG'!$C158,(M$6-1)*8+(M$6-1)*1+1,8)="","",CONCATENATE(MID('Tab. A1.4-WVG'!$C158,(M$6-1)*8+(M$6-1)*1+1,8),": ",VLOOKUP(MID('Tab. A1.4-WVG'!$C158,(M$6-1)*8+(M$6-1)*1+1,8),AGS,2,FALSE)))</f>
        <v/>
      </c>
      <c r="N154" s="232" t="str">
        <f>IF(MID('Tab. A1.4-WVG'!$C158,(N$6-1)*8+(N$6-1)*1+1,8)="","",CONCATENATE(MID('Tab. A1.4-WVG'!$C158,(N$6-1)*8+(N$6-1)*1+1,8),": ",VLOOKUP(MID('Tab. A1.4-WVG'!$C158,(N$6-1)*8+(N$6-1)*1+1,8),AGS,2,FALSE)))</f>
        <v/>
      </c>
      <c r="O154" s="232" t="str">
        <f>IF(MID('Tab. A1.4-WVG'!$C158,(O$6-1)*8+(O$6-1)*1+1,8)="","",CONCATENATE(MID('Tab. A1.4-WVG'!$C158,(O$6-1)*8+(O$6-1)*1+1,8),": ",VLOOKUP(MID('Tab. A1.4-WVG'!$C158,(O$6-1)*8+(O$6-1)*1+1,8),AGS,2,FALSE)))</f>
        <v/>
      </c>
      <c r="P154" s="232" t="str">
        <f>IF(MID('Tab. A1.4-WVG'!$C158,(P$6-1)*8+(P$6-1)*1+1,8)="","",CONCATENATE(MID('Tab. A1.4-WVG'!$C158,(P$6-1)*8+(P$6-1)*1+1,8),": ",VLOOKUP(MID('Tab. A1.4-WVG'!$C158,(P$6-1)*8+(P$6-1)*1+1,8),AGS,2,FALSE)))</f>
        <v/>
      </c>
      <c r="Q154" s="232" t="str">
        <f>IF(MID('Tab. A1.4-WVG'!$C158,(Q$6-1)*8+(Q$6-1)*1+1,8)="","",CONCATENATE(MID('Tab. A1.4-WVG'!$C158,(Q$6-1)*8+(Q$6-1)*1+1,8),": ",VLOOKUP(MID('Tab. A1.4-WVG'!$C158,(Q$6-1)*8+(Q$6-1)*1+1,8),AGS,2,FALSE)))</f>
        <v/>
      </c>
      <c r="R154" s="232" t="str">
        <f>IF(MID('Tab. A1.4-WVG'!$C158,(R$6-1)*8+(R$6-1)*1+1,8)="","",CONCATENATE(MID('Tab. A1.4-WVG'!$C158,(R$6-1)*8+(R$6-1)*1+1,8),": ",VLOOKUP(MID('Tab. A1.4-WVG'!$C158,(R$6-1)*8+(R$6-1)*1+1,8),AGS,2,FALSE)))</f>
        <v/>
      </c>
      <c r="S154" s="232" t="str">
        <f>IF(MID('Tab. A1.4-WVG'!$C158,(S$6-1)*8+(S$6-1)*1+1,8)="","",CONCATENATE(MID('Tab. A1.4-WVG'!$C158,(S$6-1)*8+(S$6-1)*1+1,8),": ",VLOOKUP(MID('Tab. A1.4-WVG'!$C158,(S$6-1)*8+(S$6-1)*1+1,8),AGS,2,FALSE)))</f>
        <v/>
      </c>
      <c r="T154" s="232" t="str">
        <f>IF(MID('Tab. A1.4-WVG'!$C158,(T$6-1)*8+(T$6-1)*1+1,8)="","",CONCATENATE(MID('Tab. A1.4-WVG'!$C158,(T$6-1)*8+(T$6-1)*1+1,8),": ",VLOOKUP(MID('Tab. A1.4-WVG'!$C158,(T$6-1)*8+(T$6-1)*1+1,8),AGS,2,FALSE)))</f>
        <v/>
      </c>
      <c r="U154" s="232" t="str">
        <f>IF(MID('Tab. A1.4-WVG'!$C158,(U$6-1)*8+(U$6-1)*1+1,8)="","",CONCATENATE(MID('Tab. A1.4-WVG'!$C158,(U$6-1)*8+(U$6-1)*1+1,8),": ",VLOOKUP(MID('Tab. A1.4-WVG'!$C158,(U$6-1)*8+(U$6-1)*1+1,8),AGS,2,FALSE)))</f>
        <v/>
      </c>
      <c r="V154" s="232" t="str">
        <f>IF(MID('Tab. A1.4-WVG'!$C158,(V$6-1)*8+(V$6-1)*1+1,8)="","",CONCATENATE(MID('Tab. A1.4-WVG'!$C158,(V$6-1)*8+(V$6-1)*1+1,8),": ",VLOOKUP(MID('Tab. A1.4-WVG'!$C158,(V$6-1)*8+(V$6-1)*1+1,8),AGS,2,FALSE)))</f>
        <v/>
      </c>
      <c r="W154" s="232" t="str">
        <f>IF(MID('Tab. A1.4-WVG'!$C158,(W$6-1)*8+(W$6-1)*1+1,8)="","",CONCATENATE(MID('Tab. A1.4-WVG'!$C158,(W$6-1)*8+(W$6-1)*1+1,8),": ",VLOOKUP(MID('Tab. A1.4-WVG'!$C158,(W$6-1)*8+(W$6-1)*1+1,8),AGS,2,FALSE)))</f>
        <v/>
      </c>
      <c r="X154" s="232" t="str">
        <f>IF(MID('Tab. A1.4-WVG'!$C158,(X$6-1)*8+(X$6-1)*1+1,8)="","",CONCATENATE(MID('Tab. A1.4-WVG'!$C158,(X$6-1)*8+(X$6-1)*1+1,8),": ",VLOOKUP(MID('Tab. A1.4-WVG'!$C158,(X$6-1)*8+(X$6-1)*1+1,8),AGS,2,FALSE)))</f>
        <v/>
      </c>
      <c r="Y154" s="232" t="str">
        <f>IF(MID('Tab. A1.4-WVG'!$C158,(Y$6-1)*8+(Y$6-1)*1+1,8)="","",CONCATENATE(MID('Tab. A1.4-WVG'!$C158,(Y$6-1)*8+(Y$6-1)*1+1,8),": ",VLOOKUP(MID('Tab. A1.4-WVG'!$C158,(Y$6-1)*8+(Y$6-1)*1+1,8),AGS,2,FALSE)))</f>
        <v/>
      </c>
      <c r="Z154" s="232" t="str">
        <f>IF(MID('Tab. A1.4-WVG'!$C158,(Z$6-1)*8+(Z$6-1)*1+1,8)="","",CONCATENATE(MID('Tab. A1.4-WVG'!$C158,(Z$6-1)*8+(Z$6-1)*1+1,8),": ",VLOOKUP(MID('Tab. A1.4-WVG'!$C158,(Z$6-1)*8+(Z$6-1)*1+1,8),AGS,2,FALSE)))</f>
        <v/>
      </c>
      <c r="AA154" s="232" t="str">
        <f>IF(MID('Tab. A1.4-WVG'!$C158,(AA$6-1)*8+(AA$6-1)*1+1,8)="","",CONCATENATE(MID('Tab. A1.4-WVG'!$C158,(AA$6-1)*8+(AA$6-1)*1+1,8),": ",VLOOKUP(MID('Tab. A1.4-WVG'!$C158,(AA$6-1)*8+(AA$6-1)*1+1,8),AGS,2,FALSE)))</f>
        <v/>
      </c>
      <c r="AB154" s="232" t="str">
        <f>IF(MID('Tab. A1.4-WVG'!$C158,(AB$6-1)*8+(AB$6-1)*1+1,8)="","",CONCATENATE(MID('Tab. A1.4-WVG'!$C158,(AB$6-1)*8+(AB$6-1)*1+1,8),": ",VLOOKUP(MID('Tab. A1.4-WVG'!$C158,(AB$6-1)*8+(AB$6-1)*1+1,8),AGS,2,FALSE)))</f>
        <v/>
      </c>
      <c r="AC154" s="232" t="str">
        <f>IF(MID('Tab. A1.4-WVG'!$C158,(AC$6-1)*8+(AC$6-1)*1+1,8)="","",CONCATENATE(MID('Tab. A1.4-WVG'!$C158,(AC$6-1)*8+(AC$6-1)*1+1,8),": ",VLOOKUP(MID('Tab. A1.4-WVG'!$C158,(AC$6-1)*8+(AC$6-1)*1+1,8),AGS,2,FALSE)))</f>
        <v/>
      </c>
      <c r="AD154" s="232" t="str">
        <f>IF(MID('Tab. A1.4-WVG'!$C158,(AD$6-1)*8+(AD$6-1)*1+1,8)="","",CONCATENATE(MID('Tab. A1.4-WVG'!$C158,(AD$6-1)*8+(AD$6-1)*1+1,8),": ",VLOOKUP(MID('Tab. A1.4-WVG'!$C158,(AD$6-1)*8+(AD$6-1)*1+1,8),AGS,2,FALSE)))</f>
        <v/>
      </c>
      <c r="AE154" s="232" t="str">
        <f>IF(MID('Tab. A1.4-WVG'!$C158,(AE$6-1)*8+(AE$6-1)*1+1,8)="","",CONCATENATE(MID('Tab. A1.4-WVG'!$C158,(AE$6-1)*8+(AE$6-1)*1+1,8),": ",VLOOKUP(MID('Tab. A1.4-WVG'!$C158,(AE$6-1)*8+(AE$6-1)*1+1,8),AGS,2,FALSE)))</f>
        <v/>
      </c>
      <c r="AF154" s="232" t="str">
        <f>IF(MID('Tab. A1.4-WVG'!$C158,(AF$6-1)*8+(AF$6-1)*1+1,8)="","",CONCATENATE(MID('Tab. A1.4-WVG'!$C158,(AF$6-1)*8+(AF$6-1)*1+1,8),": ",VLOOKUP(MID('Tab. A1.4-WVG'!$C158,(AF$6-1)*8+(AF$6-1)*1+1,8),AGS,2,FALSE)))</f>
        <v/>
      </c>
      <c r="AG154" s="232" t="str">
        <f>IF(MID('Tab. A1.4-WVG'!$C158,(AG$6-1)*8+(AG$6-1)*1+1,8)="","",CONCATENATE(MID('Tab. A1.4-WVG'!$C158,(AG$6-1)*8+(AG$6-1)*1+1,8),": ",VLOOKUP(MID('Tab. A1.4-WVG'!$C158,(AG$6-1)*8+(AG$6-1)*1+1,8),AGS,2,FALSE)))</f>
        <v/>
      </c>
      <c r="AH154" s="232" t="str">
        <f>IF(MID('Tab. A1.4-WVG'!$C158,(AH$6-1)*8+(AH$6-1)*1+1,8)="","",CONCATENATE(MID('Tab. A1.4-WVG'!$C158,(AH$6-1)*8+(AH$6-1)*1+1,8),": ",VLOOKUP(MID('Tab. A1.4-WVG'!$C158,(AH$6-1)*8+(AH$6-1)*1+1,8),AGS,2,FALSE)))</f>
        <v/>
      </c>
      <c r="AI154" s="232" t="str">
        <f>IF(MID('Tab. A1.4-WVG'!$C158,(AI$6-1)*8+(AI$6-1)*1+1,8)="","",CONCATENATE(MID('Tab. A1.4-WVG'!$C158,(AI$6-1)*8+(AI$6-1)*1+1,8),": ",VLOOKUP(MID('Tab. A1.4-WVG'!$C158,(AI$6-1)*8+(AI$6-1)*1+1,8),AGS,2,FALSE)))</f>
        <v/>
      </c>
      <c r="AJ154" s="232" t="str">
        <f>IF(MID('Tab. A1.4-WVG'!$C158,(AJ$6-1)*8+(AJ$6-1)*1+1,8)="","",CONCATENATE(MID('Tab. A1.4-WVG'!$C158,(AJ$6-1)*8+(AJ$6-1)*1+1,8),": ",VLOOKUP(MID('Tab. A1.4-WVG'!$C158,(AJ$6-1)*8+(AJ$6-1)*1+1,8),AGS,2,FALSE)))</f>
        <v/>
      </c>
      <c r="AK154" s="232" t="str">
        <f>IF(MID('Tab. A1.4-WVG'!$C158,(AK$6-1)*8+(AK$6-1)*1+1,8)="","",CONCATENATE(MID('Tab. A1.4-WVG'!$C158,(AK$6-1)*8+(AK$6-1)*1+1,8),": ",VLOOKUP(MID('Tab. A1.4-WVG'!$C158,(AK$6-1)*8+(AK$6-1)*1+1,8),AGS,2,FALSE)))</f>
        <v/>
      </c>
      <c r="AL154" s="232" t="str">
        <f>IF(MID('Tab. A1.4-WVG'!$C158,(AL$6-1)*8+(AL$6-1)*1+1,8)="","",CONCATENATE(MID('Tab. A1.4-WVG'!$C158,(AL$6-1)*8+(AL$6-1)*1+1,8),": ",VLOOKUP(MID('Tab. A1.4-WVG'!$C158,(AL$6-1)*8+(AL$6-1)*1+1,8),AGS,2,FALSE)))</f>
        <v/>
      </c>
      <c r="AM154" s="232" t="str">
        <f>IF(MID('Tab. A1.4-WVG'!$C158,(AM$6-1)*8+(AM$6-1)*1+1,8)="","",CONCATENATE(MID('Tab. A1.4-WVG'!$C158,(AM$6-1)*8+(AM$6-1)*1+1,8),": ",VLOOKUP(MID('Tab. A1.4-WVG'!$C158,(AM$6-1)*8+(AM$6-1)*1+1,8),AGS,2,FALSE)))</f>
        <v/>
      </c>
      <c r="AN154" s="232" t="str">
        <f>IF(MID('Tab. A1.4-WVG'!$C158,(AN$6-1)*8+(AN$6-1)*1+1,8)="","",CONCATENATE(MID('Tab. A1.4-WVG'!$C158,(AN$6-1)*8+(AN$6-1)*1+1,8),": ",VLOOKUP(MID('Tab. A1.4-WVG'!$C158,(AN$6-1)*8+(AN$6-1)*1+1,8),AGS,2,FALSE)))</f>
        <v/>
      </c>
      <c r="AO154" s="232" t="str">
        <f>IF(MID('Tab. A1.4-WVG'!$C158,(AO$6-1)*8+(AO$6-1)*1+1,8)="","",CONCATENATE(MID('Tab. A1.4-WVG'!$C158,(AO$6-1)*8+(AO$6-1)*1+1,8),": ",VLOOKUP(MID('Tab. A1.4-WVG'!$C158,(AO$6-1)*8+(AO$6-1)*1+1,8),AGS,2,FALSE)))</f>
        <v/>
      </c>
      <c r="AP154" s="232" t="str">
        <f>IF(MID('Tab. A1.4-WVG'!$C158,(AP$6-1)*8+(AP$6-1)*1+1,8)="","",CONCATENATE(MID('Tab. A1.4-WVG'!$C158,(AP$6-1)*8+(AP$6-1)*1+1,8),": ",VLOOKUP(MID('Tab. A1.4-WVG'!$C158,(AP$6-1)*8+(AP$6-1)*1+1,8),AGS,2,FALSE)))</f>
        <v/>
      </c>
      <c r="AQ154" s="232" t="str">
        <f>IF(MID('Tab. A1.4-WVG'!$C158,(AQ$6-1)*8+(AQ$6-1)*1+1,8)="","",CONCATENATE(MID('Tab. A1.4-WVG'!$C158,(AQ$6-1)*8+(AQ$6-1)*1+1,8),": ",VLOOKUP(MID('Tab. A1.4-WVG'!$C158,(AQ$6-1)*8+(AQ$6-1)*1+1,8),AGS,2,FALSE)))</f>
        <v/>
      </c>
      <c r="AR154" s="232" t="str">
        <f>IF(MID('Tab. A1.4-WVG'!$C158,(AR$6-1)*8+(AR$6-1)*1+1,8)="","",CONCATENATE(MID('Tab. A1.4-WVG'!$C158,(AR$6-1)*8+(AR$6-1)*1+1,8),": ",VLOOKUP(MID('Tab. A1.4-WVG'!$C158,(AR$6-1)*8+(AR$6-1)*1+1,8),AGS,2,FALSE)))</f>
        <v/>
      </c>
      <c r="AS154" s="232" t="str">
        <f>IF(MID('Tab. A1.4-WVG'!$C158,(AS$6-1)*8+(AS$6-1)*1+1,8)="","",CONCATENATE(MID('Tab. A1.4-WVG'!$C158,(AS$6-1)*8+(AS$6-1)*1+1,8),": ",VLOOKUP(MID('Tab. A1.4-WVG'!$C158,(AS$6-1)*8+(AS$6-1)*1+1,8),AGS,2,FALSE)))</f>
        <v/>
      </c>
      <c r="AT154" s="232" t="str">
        <f>IF(MID('Tab. A1.4-WVG'!$C158,(AT$6-1)*8+(AT$6-1)*1+1,8)="","",CONCATENATE(MID('Tab. A1.4-WVG'!$C158,(AT$6-1)*8+(AT$6-1)*1+1,8),": ",VLOOKUP(MID('Tab. A1.4-WVG'!$C158,(AT$6-1)*8+(AT$6-1)*1+1,8),AGS,2,FALSE)))</f>
        <v/>
      </c>
      <c r="AU154" s="232" t="str">
        <f>IF(MID('Tab. A1.4-WVG'!$C158,(AU$6-1)*8+(AU$6-1)*1+1,8)="","",CONCATENATE(MID('Tab. A1.4-WVG'!$C158,(AU$6-1)*8+(AU$6-1)*1+1,8),": ",VLOOKUP(MID('Tab. A1.4-WVG'!$C158,(AU$6-1)*8+(AU$6-1)*1+1,8),AGS,2,FALSE)))</f>
        <v/>
      </c>
      <c r="AV154" s="232" t="str">
        <f>IF(MID('Tab. A1.4-WVG'!$C158,(AV$6-1)*8+(AV$6-1)*1+1,8)="","",CONCATENATE(MID('Tab. A1.4-WVG'!$C158,(AV$6-1)*8+(AV$6-1)*1+1,8),": ",VLOOKUP(MID('Tab. A1.4-WVG'!$C158,(AV$6-1)*8+(AV$6-1)*1+1,8),AGS,2,FALSE)))</f>
        <v/>
      </c>
      <c r="AW154" s="232" t="str">
        <f>IF(MID('Tab. A1.4-WVG'!$C158,(AW$6-1)*8+(AW$6-1)*1+1,8)="","",CONCATENATE(MID('Tab. A1.4-WVG'!$C158,(AW$6-1)*8+(AW$6-1)*1+1,8),": ",VLOOKUP(MID('Tab. A1.4-WVG'!$C158,(AW$6-1)*8+(AW$6-1)*1+1,8),AGS,2,FALSE)))</f>
        <v/>
      </c>
      <c r="AX154" s="232" t="str">
        <f>IF(MID('Tab. A1.4-WVG'!$C158,(AX$6-1)*8+(AX$6-1)*1+1,8)="","",CONCATENATE(MID('Tab. A1.4-WVG'!$C158,(AX$6-1)*8+(AX$6-1)*1+1,8),": ",VLOOKUP(MID('Tab. A1.4-WVG'!$C158,(AX$6-1)*8+(AX$6-1)*1+1,8),AGS,2,FALSE)))</f>
        <v/>
      </c>
      <c r="AY154" s="232" t="str">
        <f>IF(MID('Tab. A1.4-WVG'!$C158,(AY$6-1)*8+(AY$6-1)*1+1,8)="","",CONCATENATE(MID('Tab. A1.4-WVG'!$C158,(AY$6-1)*8+(AY$6-1)*1+1,8),": ",VLOOKUP(MID('Tab. A1.4-WVG'!$C158,(AY$6-1)*8+(AY$6-1)*1+1,8),AGS,2,FALSE)))</f>
        <v/>
      </c>
      <c r="AZ154" s="232" t="str">
        <f>IF(MID('Tab. A1.4-WVG'!$C158,(AZ$6-1)*8+(AZ$6-1)*1+1,8)="","",CONCATENATE(MID('Tab. A1.4-WVG'!$C158,(AZ$6-1)*8+(AZ$6-1)*1+1,8),": ",VLOOKUP(MID('Tab. A1.4-WVG'!$C158,(AZ$6-1)*8+(AZ$6-1)*1+1,8),AGS,2,FALSE)))</f>
        <v/>
      </c>
      <c r="BA154" s="232" t="str">
        <f>IF(MID('Tab. A1.4-WVG'!$C158,(BA$6-1)*8+(BA$6-1)*1+1,8)="","",CONCATENATE(MID('Tab. A1.4-WVG'!$C158,(BA$6-1)*8+(BA$6-1)*1+1,8),": ",VLOOKUP(MID('Tab. A1.4-WVG'!$C158,(BA$6-1)*8+(BA$6-1)*1+1,8),AGS,2,FALSE)))</f>
        <v/>
      </c>
      <c r="BB154" s="232" t="str">
        <f>IF(MID('Tab. A1.4-WVG'!$C158,(BB$6-1)*8+(BB$6-1)*1+1,8)="","",CONCATENATE(MID('Tab. A1.4-WVG'!$C158,(BB$6-1)*8+(BB$6-1)*1+1,8),": ",VLOOKUP(MID('Tab. A1.4-WVG'!$C158,(BB$6-1)*8+(BB$6-1)*1+1,8),AGS,2,FALSE)))</f>
        <v/>
      </c>
      <c r="BC154" s="232" t="str">
        <f>IF(MID('Tab. A1.4-WVG'!$C158,(BC$6-1)*8+(BC$6-1)*1+1,8)="","",CONCATENATE(MID('Tab. A1.4-WVG'!$C158,(BC$6-1)*8+(BC$6-1)*1+1,8),": ",VLOOKUP(MID('Tab. A1.4-WVG'!$C158,(BC$6-1)*8+(BC$6-1)*1+1,8),AGS,2,FALSE)))</f>
        <v/>
      </c>
      <c r="BD154" s="232" t="str">
        <f>IF(MID('Tab. A1.4-WVG'!$C158,(BD$6-1)*8+(BD$6-1)*1+1,8)="","",CONCATENATE(MID('Tab. A1.4-WVG'!$C158,(BD$6-1)*8+(BD$6-1)*1+1,8),": ",VLOOKUP(MID('Tab. A1.4-WVG'!$C158,(BD$6-1)*8+(BD$6-1)*1+1,8),AGS,2,FALSE)))</f>
        <v/>
      </c>
      <c r="BE154" s="232" t="str">
        <f>IF(MID('Tab. A1.4-WVG'!$C158,(BE$6-1)*8+(BE$6-1)*1+1,8)="","",CONCATENATE(MID('Tab. A1.4-WVG'!$C158,(BE$6-1)*8+(BE$6-1)*1+1,8),": ",VLOOKUP(MID('Tab. A1.4-WVG'!$C158,(BE$6-1)*8+(BE$6-1)*1+1,8),AGS,2,FALSE)))</f>
        <v/>
      </c>
      <c r="BF154" s="232" t="str">
        <f>IF(MID('Tab. A1.4-WVG'!$C158,(BF$6-1)*8+(BF$6-1)*1+1,8)="","",CONCATENATE(MID('Tab. A1.4-WVG'!$C158,(BF$6-1)*8+(BF$6-1)*1+1,8),": ",VLOOKUP(MID('Tab. A1.4-WVG'!$C158,(BF$6-1)*8+(BF$6-1)*1+1,8),AGS,2,FALSE)))</f>
        <v/>
      </c>
      <c r="BG154" s="232" t="str">
        <f>IF(MID('Tab. A1.4-WVG'!$C158,(BG$6-1)*8+(BG$6-1)*1+1,8)="","",CONCATENATE(MID('Tab. A1.4-WVG'!$C158,(BG$6-1)*8+(BG$6-1)*1+1,8),": ",VLOOKUP(MID('Tab. A1.4-WVG'!$C158,(BG$6-1)*8+(BG$6-1)*1+1,8),AGS,2,FALSE)))</f>
        <v/>
      </c>
      <c r="BH154" s="232" t="str">
        <f>IF(MID('Tab. A1.4-WVG'!$C158,(BH$6-1)*8+(BH$6-1)*1+1,8)="","",CONCATENATE(MID('Tab. A1.4-WVG'!$C158,(BH$6-1)*8+(BH$6-1)*1+1,8),": ",VLOOKUP(MID('Tab. A1.4-WVG'!$C158,(BH$6-1)*8+(BH$6-1)*1+1,8),AGS,2,FALSE)))</f>
        <v/>
      </c>
      <c r="BI154" s="232" t="str">
        <f>IF(MID('Tab. A1.4-WVG'!$C158,(BI$6-1)*8+(BI$6-1)*1+1,8)="","",CONCATENATE(MID('Tab. A1.4-WVG'!$C158,(BI$6-1)*8+(BI$6-1)*1+1,8),": ",VLOOKUP(MID('Tab. A1.4-WVG'!$C158,(BI$6-1)*8+(BI$6-1)*1+1,8),AGS,2,FALSE)))</f>
        <v/>
      </c>
      <c r="BJ154" s="232" t="str">
        <f>IF(MID('Tab. A1.4-WVG'!$C158,(BJ$6-1)*8+(BJ$6-1)*1+1,8)="","",CONCATENATE(MID('Tab. A1.4-WVG'!$C158,(BJ$6-1)*8+(BJ$6-1)*1+1,8),": ",VLOOKUP(MID('Tab. A1.4-WVG'!$C158,(BJ$6-1)*8+(BJ$6-1)*1+1,8),AGS,2,FALSE)))</f>
        <v/>
      </c>
      <c r="BK154" s="232" t="str">
        <f>IF(MID('Tab. A1.4-WVG'!$C158,(BK$6-1)*8+(BK$6-1)*1+1,8)="","",CONCATENATE(MID('Tab. A1.4-WVG'!$C158,(BK$6-1)*8+(BK$6-1)*1+1,8),": ",VLOOKUP(MID('Tab. A1.4-WVG'!$C158,(BK$6-1)*8+(BK$6-1)*1+1,8),AGS,2,FALSE)))</f>
        <v/>
      </c>
      <c r="BL154" s="232" t="str">
        <f>IF(MID('Tab. A1.4-WVG'!$C158,(BL$6-1)*8+(BL$6-1)*1+1,8)="","",CONCATENATE(MID('Tab. A1.4-WVG'!$C158,(BL$6-1)*8+(BL$6-1)*1+1,8),": ",VLOOKUP(MID('Tab. A1.4-WVG'!$C158,(BL$6-1)*8+(BL$6-1)*1+1,8),AGS,2,FALSE)))</f>
        <v/>
      </c>
      <c r="BM154" s="232" t="str">
        <f>IF(MID('Tab. A1.4-WVG'!$C158,(BM$6-1)*8+(BM$6-1)*1+1,8)="","",CONCATENATE(MID('Tab. A1.4-WVG'!$C158,(BM$6-1)*8+(BM$6-1)*1+1,8),": ",VLOOKUP(MID('Tab. A1.4-WVG'!$C158,(BM$6-1)*8+(BM$6-1)*1+1,8),AGS,2,FALSE)))</f>
        <v/>
      </c>
      <c r="BN154" s="232" t="str">
        <f>IF(MID('Tab. A1.4-WVG'!$C158,(BN$6-1)*8+(BN$6-1)*1+1,8)="","",CONCATENATE(MID('Tab. A1.4-WVG'!$C158,(BN$6-1)*8+(BN$6-1)*1+1,8),": ",VLOOKUP(MID('Tab. A1.4-WVG'!$C158,(BN$6-1)*8+(BN$6-1)*1+1,8),AGS,2,FALSE)))</f>
        <v/>
      </c>
      <c r="BO154" s="232" t="str">
        <f>IF(MID('Tab. A1.4-WVG'!$C158,(BO$6-1)*8+(BO$6-1)*1+1,8)="","",CONCATENATE(MID('Tab. A1.4-WVG'!$C158,(BO$6-1)*8+(BO$6-1)*1+1,8),": ",VLOOKUP(MID('Tab. A1.4-WVG'!$C158,(BO$6-1)*8+(BO$6-1)*1+1,8),AGS,2,FALSE)))</f>
        <v/>
      </c>
      <c r="BP154" s="232" t="str">
        <f>IF(MID('Tab. A1.4-WVG'!$C158,(BP$6-1)*8+(BP$6-1)*1+1,8)="","",CONCATENATE(MID('Tab. A1.4-WVG'!$C158,(BP$6-1)*8+(BP$6-1)*1+1,8),": ",VLOOKUP(MID('Tab. A1.4-WVG'!$C158,(BP$6-1)*8+(BP$6-1)*1+1,8),AGS,2,FALSE)))</f>
        <v/>
      </c>
      <c r="BQ154" s="232" t="str">
        <f>IF(MID('Tab. A1.4-WVG'!$C158,(BQ$6-1)*8+(BQ$6-1)*1+1,8)="","",CONCATENATE(MID('Tab. A1.4-WVG'!$C158,(BQ$6-1)*8+(BQ$6-1)*1+1,8),": ",VLOOKUP(MID('Tab. A1.4-WVG'!$C158,(BQ$6-1)*8+(BQ$6-1)*1+1,8),AGS,2,FALSE)))</f>
        <v/>
      </c>
      <c r="BR154" s="232" t="str">
        <f>IF(MID('Tab. A1.4-WVG'!$C158,(BR$6-1)*8+(BR$6-1)*1+1,8)="","",CONCATENATE(MID('Tab. A1.4-WVG'!$C158,(BR$6-1)*8+(BR$6-1)*1+1,8),": ",VLOOKUP(MID('Tab. A1.4-WVG'!$C158,(BR$6-1)*8+(BR$6-1)*1+1,8),AGS,2,FALSE)))</f>
        <v/>
      </c>
      <c r="BS154" s="232" t="str">
        <f>IF(MID('Tab. A1.4-WVG'!$C158,(BS$6-1)*8+(BS$6-1)*1+1,8)="","",CONCATENATE(MID('Tab. A1.4-WVG'!$C158,(BS$6-1)*8+(BS$6-1)*1+1,8),": ",VLOOKUP(MID('Tab. A1.4-WVG'!$C158,(BS$6-1)*8+(BS$6-1)*1+1,8),AGS,2,FALSE)))</f>
        <v/>
      </c>
      <c r="BT154" s="232" t="str">
        <f>IF(MID('Tab. A1.4-WVG'!$C158,(BT$6-1)*8+(BT$6-1)*1+1,8)="","",CONCATENATE(MID('Tab. A1.4-WVG'!$C158,(BT$6-1)*8+(BT$6-1)*1+1,8),": ",VLOOKUP(MID('Tab. A1.4-WVG'!$C158,(BT$6-1)*8+(BT$6-1)*1+1,8),AGS,2,FALSE)))</f>
        <v/>
      </c>
      <c r="BU154" s="232" t="str">
        <f>IF(MID('Tab. A1.4-WVG'!$C158,(BU$6-1)*8+(BU$6-1)*1+1,8)="","",CONCATENATE(MID('Tab. A1.4-WVG'!$C158,(BU$6-1)*8+(BU$6-1)*1+1,8),": ",VLOOKUP(MID('Tab. A1.4-WVG'!$C158,(BU$6-1)*8+(BU$6-1)*1+1,8),AGS,2,FALSE)))</f>
        <v/>
      </c>
      <c r="BV154" s="232" t="str">
        <f>IF(MID('Tab. A1.4-WVG'!$C158,(BV$6-1)*8+(BV$6-1)*1+1,8)="","",CONCATENATE(MID('Tab. A1.4-WVG'!$C158,(BV$6-1)*8+(BV$6-1)*1+1,8),": ",VLOOKUP(MID('Tab. A1.4-WVG'!$C158,(BV$6-1)*8+(BV$6-1)*1+1,8),AGS,2,FALSE)))</f>
        <v/>
      </c>
      <c r="BW154" s="232" t="str">
        <f>IF(MID('Tab. A1.4-WVG'!$C158,(BW$6-1)*8+(BW$6-1)*1+1,8)="","",CONCATENATE(MID('Tab. A1.4-WVG'!$C158,(BW$6-1)*8+(BW$6-1)*1+1,8),": ",VLOOKUP(MID('Tab. A1.4-WVG'!$C158,(BW$6-1)*8+(BW$6-1)*1+1,8),AGS,2,FALSE)))</f>
        <v/>
      </c>
      <c r="BX154" s="232" t="str">
        <f>IF(MID('Tab. A1.4-WVG'!$C158,(BX$6-1)*8+(BX$6-1)*1+1,8)="","",CONCATENATE(MID('Tab. A1.4-WVG'!$C158,(BX$6-1)*8+(BX$6-1)*1+1,8),": ",VLOOKUP(MID('Tab. A1.4-WVG'!$C158,(BX$6-1)*8+(BX$6-1)*1+1,8),AGS,2,FALSE)))</f>
        <v/>
      </c>
      <c r="BY154" s="232" t="str">
        <f>IF(MID('Tab. A1.4-WVG'!$C158,(BY$6-1)*8+(BY$6-1)*1+1,8)="","",CONCATENATE(MID('Tab. A1.4-WVG'!$C158,(BY$6-1)*8+(BY$6-1)*1+1,8),": ",VLOOKUP(MID('Tab. A1.4-WVG'!$C158,(BY$6-1)*8+(BY$6-1)*1+1,8),AGS,2,FALSE)))</f>
        <v/>
      </c>
      <c r="BZ154" s="232" t="str">
        <f>IF(MID('Tab. A1.4-WVG'!$C158,(BZ$6-1)*8+(BZ$6-1)*1+1,8)="","",CONCATENATE(MID('Tab. A1.4-WVG'!$C158,(BZ$6-1)*8+(BZ$6-1)*1+1,8),": ",VLOOKUP(MID('Tab. A1.4-WVG'!$C158,(BZ$6-1)*8+(BZ$6-1)*1+1,8),AGS,2,FALSE)))</f>
        <v/>
      </c>
      <c r="CA154" s="232" t="str">
        <f>IF(MID('Tab. A1.4-WVG'!$C158,(CA$6-1)*8+(CA$6-1)*1+1,8)="","",CONCATENATE(MID('Tab. A1.4-WVG'!$C158,(CA$6-1)*8+(CA$6-1)*1+1,8),": ",VLOOKUP(MID('Tab. A1.4-WVG'!$C158,(CA$6-1)*8+(CA$6-1)*1+1,8),AGS,2,FALSE)))</f>
        <v/>
      </c>
      <c r="CB154" s="232" t="str">
        <f>IF(MID('Tab. A1.4-WVG'!$C158,(CB$6-1)*8+(CB$6-1)*1+1,8)="","",CONCATENATE(MID('Tab. A1.4-WVG'!$C158,(CB$6-1)*8+(CB$6-1)*1+1,8),": ",VLOOKUP(MID('Tab. A1.4-WVG'!$C158,(CB$6-1)*8+(CB$6-1)*1+1,8),AGS,2,FALSE)))</f>
        <v/>
      </c>
      <c r="CC154" s="232" t="str">
        <f>IF(MID('Tab. A1.4-WVG'!$C158,(CC$6-1)*8+(CC$6-1)*1+1,8)="","",CONCATENATE(MID('Tab. A1.4-WVG'!$C158,(CC$6-1)*8+(CC$6-1)*1+1,8),": ",VLOOKUP(MID('Tab. A1.4-WVG'!$C158,(CC$6-1)*8+(CC$6-1)*1+1,8),AGS,2,FALSE)))</f>
        <v/>
      </c>
      <c r="CD154" s="232" t="str">
        <f>IF(MID('Tab. A1.4-WVG'!$C158,(CD$6-1)*8+(CD$6-1)*1+1,8)="","",CONCATENATE(MID('Tab. A1.4-WVG'!$C158,(CD$6-1)*8+(CD$6-1)*1+1,8),": ",VLOOKUP(MID('Tab. A1.4-WVG'!$C158,(CD$6-1)*8+(CD$6-1)*1+1,8),AGS,2,FALSE)))</f>
        <v/>
      </c>
      <c r="CE154" s="232" t="str">
        <f>IF(MID('Tab. A1.4-WVG'!$C158,(CE$6-1)*8+(CE$6-1)*1+1,8)="","",CONCATENATE(MID('Tab. A1.4-WVG'!$C158,(CE$6-1)*8+(CE$6-1)*1+1,8),": ",VLOOKUP(MID('Tab. A1.4-WVG'!$C158,(CE$6-1)*8+(CE$6-1)*1+1,8),AGS,2,FALSE)))</f>
        <v/>
      </c>
      <c r="CF154" s="232" t="str">
        <f>IF(MID('Tab. A1.4-WVG'!$C158,(CF$6-1)*8+(CF$6-1)*1+1,8)="","",CONCATENATE(MID('Tab. A1.4-WVG'!$C158,(CF$6-1)*8+(CF$6-1)*1+1,8),": ",VLOOKUP(MID('Tab. A1.4-WVG'!$C158,(CF$6-1)*8+(CF$6-1)*1+1,8),AGS,2,FALSE)))</f>
        <v/>
      </c>
      <c r="CG154" s="232" t="str">
        <f>IF(MID('Tab. A1.4-WVG'!$C158,(CG$6-1)*8+(CG$6-1)*1+1,8)="","",CONCATENATE(MID('Tab. A1.4-WVG'!$C158,(CG$6-1)*8+(CG$6-1)*1+1,8),": ",VLOOKUP(MID('Tab. A1.4-WVG'!$C158,(CG$6-1)*8+(CG$6-1)*1+1,8),AGS,2,FALSE)))</f>
        <v/>
      </c>
      <c r="CH154" s="232" t="str">
        <f>IF(MID('Tab. A1.4-WVG'!$C158,(CH$6-1)*8+(CH$6-1)*1+1,8)="","",CONCATENATE(MID('Tab. A1.4-WVG'!$C158,(CH$6-1)*8+(CH$6-1)*1+1,8),": ",VLOOKUP(MID('Tab. A1.4-WVG'!$C158,(CH$6-1)*8+(CH$6-1)*1+1,8),AGS,2,FALSE)))</f>
        <v/>
      </c>
      <c r="CI154" s="232" t="str">
        <f>IF(MID('Tab. A1.4-WVG'!$C158,(CI$6-1)*8+(CI$6-1)*1+1,8)="","",CONCATENATE(MID('Tab. A1.4-WVG'!$C158,(CI$6-1)*8+(CI$6-1)*1+1,8),": ",VLOOKUP(MID('Tab. A1.4-WVG'!$C158,(CI$6-1)*8+(CI$6-1)*1+1,8),AGS,2,FALSE)))</f>
        <v/>
      </c>
      <c r="CJ154" s="232" t="str">
        <f>IF(MID('Tab. A1.4-WVG'!$C158,(CJ$6-1)*8+(CJ$6-1)*1+1,8)="","",CONCATENATE(MID('Tab. A1.4-WVG'!$C158,(CJ$6-1)*8+(CJ$6-1)*1+1,8),": ",VLOOKUP(MID('Tab. A1.4-WVG'!$C158,(CJ$6-1)*8+(CJ$6-1)*1+1,8),AGS,2,FALSE)))</f>
        <v/>
      </c>
      <c r="CK154" s="232" t="str">
        <f>IF(MID('Tab. A1.4-WVG'!$C158,(CK$6-1)*8+(CK$6-1)*1+1,8)="","",CONCATENATE(MID('Tab. A1.4-WVG'!$C158,(CK$6-1)*8+(CK$6-1)*1+1,8),": ",VLOOKUP(MID('Tab. A1.4-WVG'!$C158,(CK$6-1)*8+(CK$6-1)*1+1,8),AGS,2,FALSE)))</f>
        <v/>
      </c>
      <c r="CL154" s="232" t="str">
        <f>IF(MID('Tab. A1.4-WVG'!$C158,(CL$6-1)*8+(CL$6-1)*1+1,8)="","",CONCATENATE(MID('Tab. A1.4-WVG'!$C158,(CL$6-1)*8+(CL$6-1)*1+1,8),": ",VLOOKUP(MID('Tab. A1.4-WVG'!$C158,(CL$6-1)*8+(CL$6-1)*1+1,8),AGS,2,FALSE)))</f>
        <v/>
      </c>
      <c r="CM154" s="232" t="str">
        <f>IF(MID('Tab. A1.4-WVG'!$C158,(CM$6-1)*8+(CM$6-1)*1+1,8)="","",CONCATENATE(MID('Tab. A1.4-WVG'!$C158,(CM$6-1)*8+(CM$6-1)*1+1,8),": ",VLOOKUP(MID('Tab. A1.4-WVG'!$C158,(CM$6-1)*8+(CM$6-1)*1+1,8),AGS,2,FALSE)))</f>
        <v/>
      </c>
      <c r="CN154" s="232" t="str">
        <f>IF(MID('Tab. A1.4-WVG'!$C158,(CN$6-1)*8+(CN$6-1)*1+1,8)="","",CONCATENATE(MID('Tab. A1.4-WVG'!$C158,(CN$6-1)*8+(CN$6-1)*1+1,8),": ",VLOOKUP(MID('Tab. A1.4-WVG'!$C158,(CN$6-1)*8+(CN$6-1)*1+1,8),AGS,2,FALSE)))</f>
        <v/>
      </c>
      <c r="CO154" s="232" t="str">
        <f>IF(MID('Tab. A1.4-WVG'!$C158,(CO$6-1)*8+(CO$6-1)*1+1,8)="","",CONCATENATE(MID('Tab. A1.4-WVG'!$C158,(CO$6-1)*8+(CO$6-1)*1+1,8),": ",VLOOKUP(MID('Tab. A1.4-WVG'!$C158,(CO$6-1)*8+(CO$6-1)*1+1,8),AGS,2,FALSE)))</f>
        <v/>
      </c>
      <c r="CP154" s="232" t="str">
        <f>IF(MID('Tab. A1.4-WVG'!$C158,(CP$6-1)*8+(CP$6-1)*1+1,8)="","",CONCATENATE(MID('Tab. A1.4-WVG'!$C158,(CP$6-1)*8+(CP$6-1)*1+1,8),": ",VLOOKUP(MID('Tab. A1.4-WVG'!$C158,(CP$6-1)*8+(CP$6-1)*1+1,8),AGS,2,FALSE)))</f>
        <v/>
      </c>
      <c r="CQ154" s="232" t="str">
        <f>IF(MID('Tab. A1.4-WVG'!$C158,(CQ$6-1)*8+(CQ$6-1)*1+1,8)="","",CONCATENATE(MID('Tab. A1.4-WVG'!$C158,(CQ$6-1)*8+(CQ$6-1)*1+1,8),": ",VLOOKUP(MID('Tab. A1.4-WVG'!$C158,(CQ$6-1)*8+(CQ$6-1)*1+1,8),AGS,2,FALSE)))</f>
        <v/>
      </c>
      <c r="CR154" s="232" t="str">
        <f>IF(MID('Tab. A1.4-WVG'!$C158,(CR$6-1)*8+(CR$6-1)*1+1,8)="","",CONCATENATE(MID('Tab. A1.4-WVG'!$C158,(CR$6-1)*8+(CR$6-1)*1+1,8),": ",VLOOKUP(MID('Tab. A1.4-WVG'!$C158,(CR$6-1)*8+(CR$6-1)*1+1,8),AGS,2,FALSE)))</f>
        <v/>
      </c>
      <c r="CS154" s="232" t="str">
        <f>IF(MID('Tab. A1.4-WVG'!$C158,(CS$6-1)*8+(CS$6-1)*1+1,8)="","",CONCATENATE(MID('Tab. A1.4-WVG'!$C158,(CS$6-1)*8+(CS$6-1)*1+1,8),": ",VLOOKUP(MID('Tab. A1.4-WVG'!$C158,(CS$6-1)*8+(CS$6-1)*1+1,8),AGS,2,FALSE)))</f>
        <v/>
      </c>
      <c r="CT154" s="232" t="str">
        <f>IF(MID('Tab. A1.4-WVG'!$C158,(CT$6-1)*8+(CT$6-1)*1+1,8)="","",CONCATENATE(MID('Tab. A1.4-WVG'!$C158,(CT$6-1)*8+(CT$6-1)*1+1,8),": ",VLOOKUP(MID('Tab. A1.4-WVG'!$C158,(CT$6-1)*8+(CT$6-1)*1+1,8),AGS,2,FALSE)))</f>
        <v/>
      </c>
      <c r="CU154" s="232" t="str">
        <f>IF(MID('Tab. A1.4-WVG'!$C158,(CU$6-1)*8+(CU$6-1)*1+1,8)="","",CONCATENATE(MID('Tab. A1.4-WVG'!$C158,(CU$6-1)*8+(CU$6-1)*1+1,8),": ",VLOOKUP(MID('Tab. A1.4-WVG'!$C158,(CU$6-1)*8+(CU$6-1)*1+1,8),AGS,2,FALSE)))</f>
        <v/>
      </c>
      <c r="CV154" s="232" t="str">
        <f>IF(MID('Tab. A1.4-WVG'!$C158,(CV$6-1)*8+(CV$6-1)*1+1,8)="","",CONCATENATE(MID('Tab. A1.4-WVG'!$C158,(CV$6-1)*8+(CV$6-1)*1+1,8),": ",VLOOKUP(MID('Tab. A1.4-WVG'!$C158,(CV$6-1)*8+(CV$6-1)*1+1,8),AGS,2,FALSE)))</f>
        <v/>
      </c>
      <c r="CW154" s="232" t="str">
        <f>IF(MID('Tab. A1.4-WVG'!$C158,(CW$6-1)*8+(CW$6-1)*1+1,8)="","",CONCATENATE(MID('Tab. A1.4-WVG'!$C158,(CW$6-1)*8+(CW$6-1)*1+1,8),": ",VLOOKUP(MID('Tab. A1.4-WVG'!$C158,(CW$6-1)*8+(CW$6-1)*1+1,8),AGS,2,FALSE)))</f>
        <v/>
      </c>
      <c r="CX154" s="39">
        <f t="shared" si="2"/>
        <v>0</v>
      </c>
    </row>
    <row r="155" spans="1:102" ht="38.25" customHeight="1" x14ac:dyDescent="0.2">
      <c r="A155" s="231" t="str">
        <f>IF('Tab. A1.4-WVG'!A159="","",'Tab. A1.4-WVG'!A159)</f>
        <v/>
      </c>
      <c r="B155" s="232" t="str">
        <f>IF(MID('Tab. A1.4-WVG'!$C159,(B$6-1)*8+(B$6-1)*1+1,8)="","",CONCATENATE(MID('Tab. A1.4-WVG'!$C159,(B$6-1)*8+(B$6-1)*1+1,8),": ",VLOOKUP(MID('Tab. A1.4-WVG'!$C159,(B$6-1)*8+(B$6-1)*1+1,8),AGS,2,FALSE)))</f>
        <v/>
      </c>
      <c r="C155" s="232" t="str">
        <f>IF(MID('Tab. A1.4-WVG'!$C159,(C$6-1)*8+(C$6-1)*1+1,8)="","",CONCATENATE(MID('Tab. A1.4-WVG'!$C159,(C$6-1)*8+(C$6-1)*1+1,8),": ",VLOOKUP(MID('Tab. A1.4-WVG'!$C159,(C$6-1)*8+(C$6-1)*1+1,8),AGS,2,FALSE)))</f>
        <v/>
      </c>
      <c r="D155" s="232" t="str">
        <f>IF(MID('Tab. A1.4-WVG'!$C159,(D$6-1)*8+(D$6-1)*1+1,8)="","",CONCATENATE(MID('Tab. A1.4-WVG'!$C159,(D$6-1)*8+(D$6-1)*1+1,8),": ",VLOOKUP(MID('Tab. A1.4-WVG'!$C159,(D$6-1)*8+(D$6-1)*1+1,8),AGS,2,FALSE)))</f>
        <v/>
      </c>
      <c r="E155" s="232" t="str">
        <f>IF(MID('Tab. A1.4-WVG'!$C159,(E$6-1)*8+(E$6-1)*1+1,8)="","",CONCATENATE(MID('Tab. A1.4-WVG'!$C159,(E$6-1)*8+(E$6-1)*1+1,8),": ",VLOOKUP(MID('Tab. A1.4-WVG'!$C159,(E$6-1)*8+(E$6-1)*1+1,8),AGS,2,FALSE)))</f>
        <v/>
      </c>
      <c r="F155" s="232" t="str">
        <f>IF(MID('Tab. A1.4-WVG'!$C159,(F$6-1)*8+(F$6-1)*1+1,8)="","",CONCATENATE(MID('Tab. A1.4-WVG'!$C159,(F$6-1)*8+(F$6-1)*1+1,8),": ",VLOOKUP(MID('Tab. A1.4-WVG'!$C159,(F$6-1)*8+(F$6-1)*1+1,8),AGS,2,FALSE)))</f>
        <v/>
      </c>
      <c r="G155" s="232" t="str">
        <f>IF(MID('Tab. A1.4-WVG'!$C159,(G$6-1)*8+(G$6-1)*1+1,8)="","",CONCATENATE(MID('Tab. A1.4-WVG'!$C159,(G$6-1)*8+(G$6-1)*1+1,8),": ",VLOOKUP(MID('Tab. A1.4-WVG'!$C159,(G$6-1)*8+(G$6-1)*1+1,8),AGS,2,FALSE)))</f>
        <v/>
      </c>
      <c r="H155" s="232" t="str">
        <f>IF(MID('Tab. A1.4-WVG'!$C159,(H$6-1)*8+(H$6-1)*1+1,8)="","",CONCATENATE(MID('Tab. A1.4-WVG'!$C159,(H$6-1)*8+(H$6-1)*1+1,8),": ",VLOOKUP(MID('Tab. A1.4-WVG'!$C159,(H$6-1)*8+(H$6-1)*1+1,8),AGS,2,FALSE)))</f>
        <v/>
      </c>
      <c r="I155" s="232" t="str">
        <f>IF(MID('Tab. A1.4-WVG'!$C159,(I$6-1)*8+(I$6-1)*1+1,8)="","",CONCATENATE(MID('Tab. A1.4-WVG'!$C159,(I$6-1)*8+(I$6-1)*1+1,8),": ",VLOOKUP(MID('Tab. A1.4-WVG'!$C159,(I$6-1)*8+(I$6-1)*1+1,8),AGS,2,FALSE)))</f>
        <v/>
      </c>
      <c r="J155" s="232" t="str">
        <f>IF(MID('Tab. A1.4-WVG'!$C159,(J$6-1)*8+(J$6-1)*1+1,8)="","",CONCATENATE(MID('Tab. A1.4-WVG'!$C159,(J$6-1)*8+(J$6-1)*1+1,8),": ",VLOOKUP(MID('Tab. A1.4-WVG'!$C159,(J$6-1)*8+(J$6-1)*1+1,8),AGS,2,FALSE)))</f>
        <v/>
      </c>
      <c r="K155" s="232" t="str">
        <f>IF(MID('Tab. A1.4-WVG'!$C159,(K$6-1)*8+(K$6-1)*1+1,8)="","",CONCATENATE(MID('Tab. A1.4-WVG'!$C159,(K$6-1)*8+(K$6-1)*1+1,8),": ",VLOOKUP(MID('Tab. A1.4-WVG'!$C159,(K$6-1)*8+(K$6-1)*1+1,8),AGS,2,FALSE)))</f>
        <v/>
      </c>
      <c r="L155" s="232" t="str">
        <f>IF(MID('Tab. A1.4-WVG'!$C159,(L$6-1)*8+(L$6-1)*1+1,8)="","",CONCATENATE(MID('Tab. A1.4-WVG'!$C159,(L$6-1)*8+(L$6-1)*1+1,8),": ",VLOOKUP(MID('Tab. A1.4-WVG'!$C159,(L$6-1)*8+(L$6-1)*1+1,8),AGS,2,FALSE)))</f>
        <v/>
      </c>
      <c r="M155" s="232" t="str">
        <f>IF(MID('Tab. A1.4-WVG'!$C159,(M$6-1)*8+(M$6-1)*1+1,8)="","",CONCATENATE(MID('Tab. A1.4-WVG'!$C159,(M$6-1)*8+(M$6-1)*1+1,8),": ",VLOOKUP(MID('Tab. A1.4-WVG'!$C159,(M$6-1)*8+(M$6-1)*1+1,8),AGS,2,FALSE)))</f>
        <v/>
      </c>
      <c r="N155" s="232" t="str">
        <f>IF(MID('Tab. A1.4-WVG'!$C159,(N$6-1)*8+(N$6-1)*1+1,8)="","",CONCATENATE(MID('Tab. A1.4-WVG'!$C159,(N$6-1)*8+(N$6-1)*1+1,8),": ",VLOOKUP(MID('Tab. A1.4-WVG'!$C159,(N$6-1)*8+(N$6-1)*1+1,8),AGS,2,FALSE)))</f>
        <v/>
      </c>
      <c r="O155" s="232" t="str">
        <f>IF(MID('Tab. A1.4-WVG'!$C159,(O$6-1)*8+(O$6-1)*1+1,8)="","",CONCATENATE(MID('Tab. A1.4-WVG'!$C159,(O$6-1)*8+(O$6-1)*1+1,8),": ",VLOOKUP(MID('Tab. A1.4-WVG'!$C159,(O$6-1)*8+(O$6-1)*1+1,8),AGS,2,FALSE)))</f>
        <v/>
      </c>
      <c r="P155" s="232" t="str">
        <f>IF(MID('Tab. A1.4-WVG'!$C159,(P$6-1)*8+(P$6-1)*1+1,8)="","",CONCATENATE(MID('Tab. A1.4-WVG'!$C159,(P$6-1)*8+(P$6-1)*1+1,8),": ",VLOOKUP(MID('Tab. A1.4-WVG'!$C159,(P$6-1)*8+(P$6-1)*1+1,8),AGS,2,FALSE)))</f>
        <v/>
      </c>
      <c r="Q155" s="232" t="str">
        <f>IF(MID('Tab. A1.4-WVG'!$C159,(Q$6-1)*8+(Q$6-1)*1+1,8)="","",CONCATENATE(MID('Tab. A1.4-WVG'!$C159,(Q$6-1)*8+(Q$6-1)*1+1,8),": ",VLOOKUP(MID('Tab. A1.4-WVG'!$C159,(Q$6-1)*8+(Q$6-1)*1+1,8),AGS,2,FALSE)))</f>
        <v/>
      </c>
      <c r="R155" s="232" t="str">
        <f>IF(MID('Tab. A1.4-WVG'!$C159,(R$6-1)*8+(R$6-1)*1+1,8)="","",CONCATENATE(MID('Tab. A1.4-WVG'!$C159,(R$6-1)*8+(R$6-1)*1+1,8),": ",VLOOKUP(MID('Tab. A1.4-WVG'!$C159,(R$6-1)*8+(R$6-1)*1+1,8),AGS,2,FALSE)))</f>
        <v/>
      </c>
      <c r="S155" s="232" t="str">
        <f>IF(MID('Tab. A1.4-WVG'!$C159,(S$6-1)*8+(S$6-1)*1+1,8)="","",CONCATENATE(MID('Tab. A1.4-WVG'!$C159,(S$6-1)*8+(S$6-1)*1+1,8),": ",VLOOKUP(MID('Tab. A1.4-WVG'!$C159,(S$6-1)*8+(S$6-1)*1+1,8),AGS,2,FALSE)))</f>
        <v/>
      </c>
      <c r="T155" s="232" t="str">
        <f>IF(MID('Tab. A1.4-WVG'!$C159,(T$6-1)*8+(T$6-1)*1+1,8)="","",CONCATENATE(MID('Tab. A1.4-WVG'!$C159,(T$6-1)*8+(T$6-1)*1+1,8),": ",VLOOKUP(MID('Tab. A1.4-WVG'!$C159,(T$6-1)*8+(T$6-1)*1+1,8),AGS,2,FALSE)))</f>
        <v/>
      </c>
      <c r="U155" s="232" t="str">
        <f>IF(MID('Tab. A1.4-WVG'!$C159,(U$6-1)*8+(U$6-1)*1+1,8)="","",CONCATENATE(MID('Tab. A1.4-WVG'!$C159,(U$6-1)*8+(U$6-1)*1+1,8),": ",VLOOKUP(MID('Tab. A1.4-WVG'!$C159,(U$6-1)*8+(U$6-1)*1+1,8),AGS,2,FALSE)))</f>
        <v/>
      </c>
      <c r="V155" s="232" t="str">
        <f>IF(MID('Tab. A1.4-WVG'!$C159,(V$6-1)*8+(V$6-1)*1+1,8)="","",CONCATENATE(MID('Tab. A1.4-WVG'!$C159,(V$6-1)*8+(V$6-1)*1+1,8),": ",VLOOKUP(MID('Tab. A1.4-WVG'!$C159,(V$6-1)*8+(V$6-1)*1+1,8),AGS,2,FALSE)))</f>
        <v/>
      </c>
      <c r="W155" s="232" t="str">
        <f>IF(MID('Tab. A1.4-WVG'!$C159,(W$6-1)*8+(W$6-1)*1+1,8)="","",CONCATENATE(MID('Tab. A1.4-WVG'!$C159,(W$6-1)*8+(W$6-1)*1+1,8),": ",VLOOKUP(MID('Tab. A1.4-WVG'!$C159,(W$6-1)*8+(W$6-1)*1+1,8),AGS,2,FALSE)))</f>
        <v/>
      </c>
      <c r="X155" s="232" t="str">
        <f>IF(MID('Tab. A1.4-WVG'!$C159,(X$6-1)*8+(X$6-1)*1+1,8)="","",CONCATENATE(MID('Tab. A1.4-WVG'!$C159,(X$6-1)*8+(X$6-1)*1+1,8),": ",VLOOKUP(MID('Tab. A1.4-WVG'!$C159,(X$6-1)*8+(X$6-1)*1+1,8),AGS,2,FALSE)))</f>
        <v/>
      </c>
      <c r="Y155" s="232" t="str">
        <f>IF(MID('Tab. A1.4-WVG'!$C159,(Y$6-1)*8+(Y$6-1)*1+1,8)="","",CONCATENATE(MID('Tab. A1.4-WVG'!$C159,(Y$6-1)*8+(Y$6-1)*1+1,8),": ",VLOOKUP(MID('Tab. A1.4-WVG'!$C159,(Y$6-1)*8+(Y$6-1)*1+1,8),AGS,2,FALSE)))</f>
        <v/>
      </c>
      <c r="Z155" s="232" t="str">
        <f>IF(MID('Tab. A1.4-WVG'!$C159,(Z$6-1)*8+(Z$6-1)*1+1,8)="","",CONCATENATE(MID('Tab. A1.4-WVG'!$C159,(Z$6-1)*8+(Z$6-1)*1+1,8),": ",VLOOKUP(MID('Tab. A1.4-WVG'!$C159,(Z$6-1)*8+(Z$6-1)*1+1,8),AGS,2,FALSE)))</f>
        <v/>
      </c>
      <c r="AA155" s="232" t="str">
        <f>IF(MID('Tab. A1.4-WVG'!$C159,(AA$6-1)*8+(AA$6-1)*1+1,8)="","",CONCATENATE(MID('Tab. A1.4-WVG'!$C159,(AA$6-1)*8+(AA$6-1)*1+1,8),": ",VLOOKUP(MID('Tab. A1.4-WVG'!$C159,(AA$6-1)*8+(AA$6-1)*1+1,8),AGS,2,FALSE)))</f>
        <v/>
      </c>
      <c r="AB155" s="232" t="str">
        <f>IF(MID('Tab. A1.4-WVG'!$C159,(AB$6-1)*8+(AB$6-1)*1+1,8)="","",CONCATENATE(MID('Tab. A1.4-WVG'!$C159,(AB$6-1)*8+(AB$6-1)*1+1,8),": ",VLOOKUP(MID('Tab. A1.4-WVG'!$C159,(AB$6-1)*8+(AB$6-1)*1+1,8),AGS,2,FALSE)))</f>
        <v/>
      </c>
      <c r="AC155" s="232" t="str">
        <f>IF(MID('Tab. A1.4-WVG'!$C159,(AC$6-1)*8+(AC$6-1)*1+1,8)="","",CONCATENATE(MID('Tab. A1.4-WVG'!$C159,(AC$6-1)*8+(AC$6-1)*1+1,8),": ",VLOOKUP(MID('Tab. A1.4-WVG'!$C159,(AC$6-1)*8+(AC$6-1)*1+1,8),AGS,2,FALSE)))</f>
        <v/>
      </c>
      <c r="AD155" s="232" t="str">
        <f>IF(MID('Tab. A1.4-WVG'!$C159,(AD$6-1)*8+(AD$6-1)*1+1,8)="","",CONCATENATE(MID('Tab. A1.4-WVG'!$C159,(AD$6-1)*8+(AD$6-1)*1+1,8),": ",VLOOKUP(MID('Tab. A1.4-WVG'!$C159,(AD$6-1)*8+(AD$6-1)*1+1,8),AGS,2,FALSE)))</f>
        <v/>
      </c>
      <c r="AE155" s="232" t="str">
        <f>IF(MID('Tab. A1.4-WVG'!$C159,(AE$6-1)*8+(AE$6-1)*1+1,8)="","",CONCATENATE(MID('Tab. A1.4-WVG'!$C159,(AE$6-1)*8+(AE$6-1)*1+1,8),": ",VLOOKUP(MID('Tab. A1.4-WVG'!$C159,(AE$6-1)*8+(AE$6-1)*1+1,8),AGS,2,FALSE)))</f>
        <v/>
      </c>
      <c r="AF155" s="232" t="str">
        <f>IF(MID('Tab. A1.4-WVG'!$C159,(AF$6-1)*8+(AF$6-1)*1+1,8)="","",CONCATENATE(MID('Tab. A1.4-WVG'!$C159,(AF$6-1)*8+(AF$6-1)*1+1,8),": ",VLOOKUP(MID('Tab. A1.4-WVG'!$C159,(AF$6-1)*8+(AF$6-1)*1+1,8),AGS,2,FALSE)))</f>
        <v/>
      </c>
      <c r="AG155" s="232" t="str">
        <f>IF(MID('Tab. A1.4-WVG'!$C159,(AG$6-1)*8+(AG$6-1)*1+1,8)="","",CONCATENATE(MID('Tab. A1.4-WVG'!$C159,(AG$6-1)*8+(AG$6-1)*1+1,8),": ",VLOOKUP(MID('Tab. A1.4-WVG'!$C159,(AG$6-1)*8+(AG$6-1)*1+1,8),AGS,2,FALSE)))</f>
        <v/>
      </c>
      <c r="AH155" s="232" t="str">
        <f>IF(MID('Tab. A1.4-WVG'!$C159,(AH$6-1)*8+(AH$6-1)*1+1,8)="","",CONCATENATE(MID('Tab. A1.4-WVG'!$C159,(AH$6-1)*8+(AH$6-1)*1+1,8),": ",VLOOKUP(MID('Tab. A1.4-WVG'!$C159,(AH$6-1)*8+(AH$6-1)*1+1,8),AGS,2,FALSE)))</f>
        <v/>
      </c>
      <c r="AI155" s="232" t="str">
        <f>IF(MID('Tab. A1.4-WVG'!$C159,(AI$6-1)*8+(AI$6-1)*1+1,8)="","",CONCATENATE(MID('Tab. A1.4-WVG'!$C159,(AI$6-1)*8+(AI$6-1)*1+1,8),": ",VLOOKUP(MID('Tab. A1.4-WVG'!$C159,(AI$6-1)*8+(AI$6-1)*1+1,8),AGS,2,FALSE)))</f>
        <v/>
      </c>
      <c r="AJ155" s="232" t="str">
        <f>IF(MID('Tab. A1.4-WVG'!$C159,(AJ$6-1)*8+(AJ$6-1)*1+1,8)="","",CONCATENATE(MID('Tab. A1.4-WVG'!$C159,(AJ$6-1)*8+(AJ$6-1)*1+1,8),": ",VLOOKUP(MID('Tab. A1.4-WVG'!$C159,(AJ$6-1)*8+(AJ$6-1)*1+1,8),AGS,2,FALSE)))</f>
        <v/>
      </c>
      <c r="AK155" s="232" t="str">
        <f>IF(MID('Tab. A1.4-WVG'!$C159,(AK$6-1)*8+(AK$6-1)*1+1,8)="","",CONCATENATE(MID('Tab. A1.4-WVG'!$C159,(AK$6-1)*8+(AK$6-1)*1+1,8),": ",VLOOKUP(MID('Tab. A1.4-WVG'!$C159,(AK$6-1)*8+(AK$6-1)*1+1,8),AGS,2,FALSE)))</f>
        <v/>
      </c>
      <c r="AL155" s="232" t="str">
        <f>IF(MID('Tab. A1.4-WVG'!$C159,(AL$6-1)*8+(AL$6-1)*1+1,8)="","",CONCATENATE(MID('Tab. A1.4-WVG'!$C159,(AL$6-1)*8+(AL$6-1)*1+1,8),": ",VLOOKUP(MID('Tab. A1.4-WVG'!$C159,(AL$6-1)*8+(AL$6-1)*1+1,8),AGS,2,FALSE)))</f>
        <v/>
      </c>
      <c r="AM155" s="232" t="str">
        <f>IF(MID('Tab. A1.4-WVG'!$C159,(AM$6-1)*8+(AM$6-1)*1+1,8)="","",CONCATENATE(MID('Tab. A1.4-WVG'!$C159,(AM$6-1)*8+(AM$6-1)*1+1,8),": ",VLOOKUP(MID('Tab. A1.4-WVG'!$C159,(AM$6-1)*8+(AM$6-1)*1+1,8),AGS,2,FALSE)))</f>
        <v/>
      </c>
      <c r="AN155" s="232" t="str">
        <f>IF(MID('Tab. A1.4-WVG'!$C159,(AN$6-1)*8+(AN$6-1)*1+1,8)="","",CONCATENATE(MID('Tab. A1.4-WVG'!$C159,(AN$6-1)*8+(AN$6-1)*1+1,8),": ",VLOOKUP(MID('Tab. A1.4-WVG'!$C159,(AN$6-1)*8+(AN$6-1)*1+1,8),AGS,2,FALSE)))</f>
        <v/>
      </c>
      <c r="AO155" s="232" t="str">
        <f>IF(MID('Tab. A1.4-WVG'!$C159,(AO$6-1)*8+(AO$6-1)*1+1,8)="","",CONCATENATE(MID('Tab. A1.4-WVG'!$C159,(AO$6-1)*8+(AO$6-1)*1+1,8),": ",VLOOKUP(MID('Tab. A1.4-WVG'!$C159,(AO$6-1)*8+(AO$6-1)*1+1,8),AGS,2,FALSE)))</f>
        <v/>
      </c>
      <c r="AP155" s="232" t="str">
        <f>IF(MID('Tab. A1.4-WVG'!$C159,(AP$6-1)*8+(AP$6-1)*1+1,8)="","",CONCATENATE(MID('Tab. A1.4-WVG'!$C159,(AP$6-1)*8+(AP$6-1)*1+1,8),": ",VLOOKUP(MID('Tab. A1.4-WVG'!$C159,(AP$6-1)*8+(AP$6-1)*1+1,8),AGS,2,FALSE)))</f>
        <v/>
      </c>
      <c r="AQ155" s="232" t="str">
        <f>IF(MID('Tab. A1.4-WVG'!$C159,(AQ$6-1)*8+(AQ$6-1)*1+1,8)="","",CONCATENATE(MID('Tab. A1.4-WVG'!$C159,(AQ$6-1)*8+(AQ$6-1)*1+1,8),": ",VLOOKUP(MID('Tab. A1.4-WVG'!$C159,(AQ$6-1)*8+(AQ$6-1)*1+1,8),AGS,2,FALSE)))</f>
        <v/>
      </c>
      <c r="AR155" s="232" t="str">
        <f>IF(MID('Tab. A1.4-WVG'!$C159,(AR$6-1)*8+(AR$6-1)*1+1,8)="","",CONCATENATE(MID('Tab. A1.4-WVG'!$C159,(AR$6-1)*8+(AR$6-1)*1+1,8),": ",VLOOKUP(MID('Tab. A1.4-WVG'!$C159,(AR$6-1)*8+(AR$6-1)*1+1,8),AGS,2,FALSE)))</f>
        <v/>
      </c>
      <c r="AS155" s="232" t="str">
        <f>IF(MID('Tab. A1.4-WVG'!$C159,(AS$6-1)*8+(AS$6-1)*1+1,8)="","",CONCATENATE(MID('Tab. A1.4-WVG'!$C159,(AS$6-1)*8+(AS$6-1)*1+1,8),": ",VLOOKUP(MID('Tab. A1.4-WVG'!$C159,(AS$6-1)*8+(AS$6-1)*1+1,8),AGS,2,FALSE)))</f>
        <v/>
      </c>
      <c r="AT155" s="232" t="str">
        <f>IF(MID('Tab. A1.4-WVG'!$C159,(AT$6-1)*8+(AT$6-1)*1+1,8)="","",CONCATENATE(MID('Tab. A1.4-WVG'!$C159,(AT$6-1)*8+(AT$6-1)*1+1,8),": ",VLOOKUP(MID('Tab. A1.4-WVG'!$C159,(AT$6-1)*8+(AT$6-1)*1+1,8),AGS,2,FALSE)))</f>
        <v/>
      </c>
      <c r="AU155" s="232" t="str">
        <f>IF(MID('Tab. A1.4-WVG'!$C159,(AU$6-1)*8+(AU$6-1)*1+1,8)="","",CONCATENATE(MID('Tab. A1.4-WVG'!$C159,(AU$6-1)*8+(AU$6-1)*1+1,8),": ",VLOOKUP(MID('Tab. A1.4-WVG'!$C159,(AU$6-1)*8+(AU$6-1)*1+1,8),AGS,2,FALSE)))</f>
        <v/>
      </c>
      <c r="AV155" s="232" t="str">
        <f>IF(MID('Tab. A1.4-WVG'!$C159,(AV$6-1)*8+(AV$6-1)*1+1,8)="","",CONCATENATE(MID('Tab. A1.4-WVG'!$C159,(AV$6-1)*8+(AV$6-1)*1+1,8),": ",VLOOKUP(MID('Tab. A1.4-WVG'!$C159,(AV$6-1)*8+(AV$6-1)*1+1,8),AGS,2,FALSE)))</f>
        <v/>
      </c>
      <c r="AW155" s="232" t="str">
        <f>IF(MID('Tab. A1.4-WVG'!$C159,(AW$6-1)*8+(AW$6-1)*1+1,8)="","",CONCATENATE(MID('Tab. A1.4-WVG'!$C159,(AW$6-1)*8+(AW$6-1)*1+1,8),": ",VLOOKUP(MID('Tab. A1.4-WVG'!$C159,(AW$6-1)*8+(AW$6-1)*1+1,8),AGS,2,FALSE)))</f>
        <v/>
      </c>
      <c r="AX155" s="232" t="str">
        <f>IF(MID('Tab. A1.4-WVG'!$C159,(AX$6-1)*8+(AX$6-1)*1+1,8)="","",CONCATENATE(MID('Tab. A1.4-WVG'!$C159,(AX$6-1)*8+(AX$6-1)*1+1,8),": ",VLOOKUP(MID('Tab. A1.4-WVG'!$C159,(AX$6-1)*8+(AX$6-1)*1+1,8),AGS,2,FALSE)))</f>
        <v/>
      </c>
      <c r="AY155" s="232" t="str">
        <f>IF(MID('Tab. A1.4-WVG'!$C159,(AY$6-1)*8+(AY$6-1)*1+1,8)="","",CONCATENATE(MID('Tab. A1.4-WVG'!$C159,(AY$6-1)*8+(AY$6-1)*1+1,8),": ",VLOOKUP(MID('Tab. A1.4-WVG'!$C159,(AY$6-1)*8+(AY$6-1)*1+1,8),AGS,2,FALSE)))</f>
        <v/>
      </c>
      <c r="AZ155" s="232" t="str">
        <f>IF(MID('Tab. A1.4-WVG'!$C159,(AZ$6-1)*8+(AZ$6-1)*1+1,8)="","",CONCATENATE(MID('Tab. A1.4-WVG'!$C159,(AZ$6-1)*8+(AZ$6-1)*1+1,8),": ",VLOOKUP(MID('Tab. A1.4-WVG'!$C159,(AZ$6-1)*8+(AZ$6-1)*1+1,8),AGS,2,FALSE)))</f>
        <v/>
      </c>
      <c r="BA155" s="232" t="str">
        <f>IF(MID('Tab. A1.4-WVG'!$C159,(BA$6-1)*8+(BA$6-1)*1+1,8)="","",CONCATENATE(MID('Tab. A1.4-WVG'!$C159,(BA$6-1)*8+(BA$6-1)*1+1,8),": ",VLOOKUP(MID('Tab. A1.4-WVG'!$C159,(BA$6-1)*8+(BA$6-1)*1+1,8),AGS,2,FALSE)))</f>
        <v/>
      </c>
      <c r="BB155" s="232" t="str">
        <f>IF(MID('Tab. A1.4-WVG'!$C159,(BB$6-1)*8+(BB$6-1)*1+1,8)="","",CONCATENATE(MID('Tab. A1.4-WVG'!$C159,(BB$6-1)*8+(BB$6-1)*1+1,8),": ",VLOOKUP(MID('Tab. A1.4-WVG'!$C159,(BB$6-1)*8+(BB$6-1)*1+1,8),AGS,2,FALSE)))</f>
        <v/>
      </c>
      <c r="BC155" s="232" t="str">
        <f>IF(MID('Tab. A1.4-WVG'!$C159,(BC$6-1)*8+(BC$6-1)*1+1,8)="","",CONCATENATE(MID('Tab. A1.4-WVG'!$C159,(BC$6-1)*8+(BC$6-1)*1+1,8),": ",VLOOKUP(MID('Tab. A1.4-WVG'!$C159,(BC$6-1)*8+(BC$6-1)*1+1,8),AGS,2,FALSE)))</f>
        <v/>
      </c>
      <c r="BD155" s="232" t="str">
        <f>IF(MID('Tab. A1.4-WVG'!$C159,(BD$6-1)*8+(BD$6-1)*1+1,8)="","",CONCATENATE(MID('Tab. A1.4-WVG'!$C159,(BD$6-1)*8+(BD$6-1)*1+1,8),": ",VLOOKUP(MID('Tab. A1.4-WVG'!$C159,(BD$6-1)*8+(BD$6-1)*1+1,8),AGS,2,FALSE)))</f>
        <v/>
      </c>
      <c r="BE155" s="232" t="str">
        <f>IF(MID('Tab. A1.4-WVG'!$C159,(BE$6-1)*8+(BE$6-1)*1+1,8)="","",CONCATENATE(MID('Tab. A1.4-WVG'!$C159,(BE$6-1)*8+(BE$6-1)*1+1,8),": ",VLOOKUP(MID('Tab. A1.4-WVG'!$C159,(BE$6-1)*8+(BE$6-1)*1+1,8),AGS,2,FALSE)))</f>
        <v/>
      </c>
      <c r="BF155" s="232" t="str">
        <f>IF(MID('Tab. A1.4-WVG'!$C159,(BF$6-1)*8+(BF$6-1)*1+1,8)="","",CONCATENATE(MID('Tab. A1.4-WVG'!$C159,(BF$6-1)*8+(BF$6-1)*1+1,8),": ",VLOOKUP(MID('Tab. A1.4-WVG'!$C159,(BF$6-1)*8+(BF$6-1)*1+1,8),AGS,2,FALSE)))</f>
        <v/>
      </c>
      <c r="BG155" s="232" t="str">
        <f>IF(MID('Tab. A1.4-WVG'!$C159,(BG$6-1)*8+(BG$6-1)*1+1,8)="","",CONCATENATE(MID('Tab. A1.4-WVG'!$C159,(BG$6-1)*8+(BG$6-1)*1+1,8),": ",VLOOKUP(MID('Tab. A1.4-WVG'!$C159,(BG$6-1)*8+(BG$6-1)*1+1,8),AGS,2,FALSE)))</f>
        <v/>
      </c>
      <c r="BH155" s="232" t="str">
        <f>IF(MID('Tab. A1.4-WVG'!$C159,(BH$6-1)*8+(BH$6-1)*1+1,8)="","",CONCATENATE(MID('Tab. A1.4-WVG'!$C159,(BH$6-1)*8+(BH$6-1)*1+1,8),": ",VLOOKUP(MID('Tab. A1.4-WVG'!$C159,(BH$6-1)*8+(BH$6-1)*1+1,8),AGS,2,FALSE)))</f>
        <v/>
      </c>
      <c r="BI155" s="232" t="str">
        <f>IF(MID('Tab. A1.4-WVG'!$C159,(BI$6-1)*8+(BI$6-1)*1+1,8)="","",CONCATENATE(MID('Tab. A1.4-WVG'!$C159,(BI$6-1)*8+(BI$6-1)*1+1,8),": ",VLOOKUP(MID('Tab. A1.4-WVG'!$C159,(BI$6-1)*8+(BI$6-1)*1+1,8),AGS,2,FALSE)))</f>
        <v/>
      </c>
      <c r="BJ155" s="232" t="str">
        <f>IF(MID('Tab. A1.4-WVG'!$C159,(BJ$6-1)*8+(BJ$6-1)*1+1,8)="","",CONCATENATE(MID('Tab. A1.4-WVG'!$C159,(BJ$6-1)*8+(BJ$6-1)*1+1,8),": ",VLOOKUP(MID('Tab. A1.4-WVG'!$C159,(BJ$6-1)*8+(BJ$6-1)*1+1,8),AGS,2,FALSE)))</f>
        <v/>
      </c>
      <c r="BK155" s="232" t="str">
        <f>IF(MID('Tab. A1.4-WVG'!$C159,(BK$6-1)*8+(BK$6-1)*1+1,8)="","",CONCATENATE(MID('Tab. A1.4-WVG'!$C159,(BK$6-1)*8+(BK$6-1)*1+1,8),": ",VLOOKUP(MID('Tab. A1.4-WVG'!$C159,(BK$6-1)*8+(BK$6-1)*1+1,8),AGS,2,FALSE)))</f>
        <v/>
      </c>
      <c r="BL155" s="232" t="str">
        <f>IF(MID('Tab. A1.4-WVG'!$C159,(BL$6-1)*8+(BL$6-1)*1+1,8)="","",CONCATENATE(MID('Tab. A1.4-WVG'!$C159,(BL$6-1)*8+(BL$6-1)*1+1,8),": ",VLOOKUP(MID('Tab. A1.4-WVG'!$C159,(BL$6-1)*8+(BL$6-1)*1+1,8),AGS,2,FALSE)))</f>
        <v/>
      </c>
      <c r="BM155" s="232" t="str">
        <f>IF(MID('Tab. A1.4-WVG'!$C159,(BM$6-1)*8+(BM$6-1)*1+1,8)="","",CONCATENATE(MID('Tab. A1.4-WVG'!$C159,(BM$6-1)*8+(BM$6-1)*1+1,8),": ",VLOOKUP(MID('Tab. A1.4-WVG'!$C159,(BM$6-1)*8+(BM$6-1)*1+1,8),AGS,2,FALSE)))</f>
        <v/>
      </c>
      <c r="BN155" s="232" t="str">
        <f>IF(MID('Tab. A1.4-WVG'!$C159,(BN$6-1)*8+(BN$6-1)*1+1,8)="","",CONCATENATE(MID('Tab. A1.4-WVG'!$C159,(BN$6-1)*8+(BN$6-1)*1+1,8),": ",VLOOKUP(MID('Tab. A1.4-WVG'!$C159,(BN$6-1)*8+(BN$6-1)*1+1,8),AGS,2,FALSE)))</f>
        <v/>
      </c>
      <c r="BO155" s="232" t="str">
        <f>IF(MID('Tab. A1.4-WVG'!$C159,(BO$6-1)*8+(BO$6-1)*1+1,8)="","",CONCATENATE(MID('Tab. A1.4-WVG'!$C159,(BO$6-1)*8+(BO$6-1)*1+1,8),": ",VLOOKUP(MID('Tab. A1.4-WVG'!$C159,(BO$6-1)*8+(BO$6-1)*1+1,8),AGS,2,FALSE)))</f>
        <v/>
      </c>
      <c r="BP155" s="232" t="str">
        <f>IF(MID('Tab. A1.4-WVG'!$C159,(BP$6-1)*8+(BP$6-1)*1+1,8)="","",CONCATENATE(MID('Tab. A1.4-WVG'!$C159,(BP$6-1)*8+(BP$6-1)*1+1,8),": ",VLOOKUP(MID('Tab. A1.4-WVG'!$C159,(BP$6-1)*8+(BP$6-1)*1+1,8),AGS,2,FALSE)))</f>
        <v/>
      </c>
      <c r="BQ155" s="232" t="str">
        <f>IF(MID('Tab. A1.4-WVG'!$C159,(BQ$6-1)*8+(BQ$6-1)*1+1,8)="","",CONCATENATE(MID('Tab. A1.4-WVG'!$C159,(BQ$6-1)*8+(BQ$6-1)*1+1,8),": ",VLOOKUP(MID('Tab. A1.4-WVG'!$C159,(BQ$6-1)*8+(BQ$6-1)*1+1,8),AGS,2,FALSE)))</f>
        <v/>
      </c>
      <c r="BR155" s="232" t="str">
        <f>IF(MID('Tab. A1.4-WVG'!$C159,(BR$6-1)*8+(BR$6-1)*1+1,8)="","",CONCATENATE(MID('Tab. A1.4-WVG'!$C159,(BR$6-1)*8+(BR$6-1)*1+1,8),": ",VLOOKUP(MID('Tab. A1.4-WVG'!$C159,(BR$6-1)*8+(BR$6-1)*1+1,8),AGS,2,FALSE)))</f>
        <v/>
      </c>
      <c r="BS155" s="232" t="str">
        <f>IF(MID('Tab. A1.4-WVG'!$C159,(BS$6-1)*8+(BS$6-1)*1+1,8)="","",CONCATENATE(MID('Tab. A1.4-WVG'!$C159,(BS$6-1)*8+(BS$6-1)*1+1,8),": ",VLOOKUP(MID('Tab. A1.4-WVG'!$C159,(BS$6-1)*8+(BS$6-1)*1+1,8),AGS,2,FALSE)))</f>
        <v/>
      </c>
      <c r="BT155" s="232" t="str">
        <f>IF(MID('Tab. A1.4-WVG'!$C159,(BT$6-1)*8+(BT$6-1)*1+1,8)="","",CONCATENATE(MID('Tab. A1.4-WVG'!$C159,(BT$6-1)*8+(BT$6-1)*1+1,8),": ",VLOOKUP(MID('Tab. A1.4-WVG'!$C159,(BT$6-1)*8+(BT$6-1)*1+1,8),AGS,2,FALSE)))</f>
        <v/>
      </c>
      <c r="BU155" s="232" t="str">
        <f>IF(MID('Tab. A1.4-WVG'!$C159,(BU$6-1)*8+(BU$6-1)*1+1,8)="","",CONCATENATE(MID('Tab. A1.4-WVG'!$C159,(BU$6-1)*8+(BU$6-1)*1+1,8),": ",VLOOKUP(MID('Tab. A1.4-WVG'!$C159,(BU$6-1)*8+(BU$6-1)*1+1,8),AGS,2,FALSE)))</f>
        <v/>
      </c>
      <c r="BV155" s="232" t="str">
        <f>IF(MID('Tab. A1.4-WVG'!$C159,(BV$6-1)*8+(BV$6-1)*1+1,8)="","",CONCATENATE(MID('Tab. A1.4-WVG'!$C159,(BV$6-1)*8+(BV$6-1)*1+1,8),": ",VLOOKUP(MID('Tab. A1.4-WVG'!$C159,(BV$6-1)*8+(BV$6-1)*1+1,8),AGS,2,FALSE)))</f>
        <v/>
      </c>
      <c r="BW155" s="232" t="str">
        <f>IF(MID('Tab. A1.4-WVG'!$C159,(BW$6-1)*8+(BW$6-1)*1+1,8)="","",CONCATENATE(MID('Tab. A1.4-WVG'!$C159,(BW$6-1)*8+(BW$6-1)*1+1,8),": ",VLOOKUP(MID('Tab. A1.4-WVG'!$C159,(BW$6-1)*8+(BW$6-1)*1+1,8),AGS,2,FALSE)))</f>
        <v/>
      </c>
      <c r="BX155" s="232" t="str">
        <f>IF(MID('Tab. A1.4-WVG'!$C159,(BX$6-1)*8+(BX$6-1)*1+1,8)="","",CONCATENATE(MID('Tab. A1.4-WVG'!$C159,(BX$6-1)*8+(BX$6-1)*1+1,8),": ",VLOOKUP(MID('Tab. A1.4-WVG'!$C159,(BX$6-1)*8+(BX$6-1)*1+1,8),AGS,2,FALSE)))</f>
        <v/>
      </c>
      <c r="BY155" s="232" t="str">
        <f>IF(MID('Tab. A1.4-WVG'!$C159,(BY$6-1)*8+(BY$6-1)*1+1,8)="","",CONCATENATE(MID('Tab. A1.4-WVG'!$C159,(BY$6-1)*8+(BY$6-1)*1+1,8),": ",VLOOKUP(MID('Tab. A1.4-WVG'!$C159,(BY$6-1)*8+(BY$6-1)*1+1,8),AGS,2,FALSE)))</f>
        <v/>
      </c>
      <c r="BZ155" s="232" t="str">
        <f>IF(MID('Tab. A1.4-WVG'!$C159,(BZ$6-1)*8+(BZ$6-1)*1+1,8)="","",CONCATENATE(MID('Tab. A1.4-WVG'!$C159,(BZ$6-1)*8+(BZ$6-1)*1+1,8),": ",VLOOKUP(MID('Tab. A1.4-WVG'!$C159,(BZ$6-1)*8+(BZ$6-1)*1+1,8),AGS,2,FALSE)))</f>
        <v/>
      </c>
      <c r="CA155" s="232" t="str">
        <f>IF(MID('Tab. A1.4-WVG'!$C159,(CA$6-1)*8+(CA$6-1)*1+1,8)="","",CONCATENATE(MID('Tab. A1.4-WVG'!$C159,(CA$6-1)*8+(CA$6-1)*1+1,8),": ",VLOOKUP(MID('Tab. A1.4-WVG'!$C159,(CA$6-1)*8+(CA$6-1)*1+1,8),AGS,2,FALSE)))</f>
        <v/>
      </c>
      <c r="CB155" s="232" t="str">
        <f>IF(MID('Tab. A1.4-WVG'!$C159,(CB$6-1)*8+(CB$6-1)*1+1,8)="","",CONCATENATE(MID('Tab. A1.4-WVG'!$C159,(CB$6-1)*8+(CB$6-1)*1+1,8),": ",VLOOKUP(MID('Tab. A1.4-WVG'!$C159,(CB$6-1)*8+(CB$6-1)*1+1,8),AGS,2,FALSE)))</f>
        <v/>
      </c>
      <c r="CC155" s="232" t="str">
        <f>IF(MID('Tab. A1.4-WVG'!$C159,(CC$6-1)*8+(CC$6-1)*1+1,8)="","",CONCATENATE(MID('Tab. A1.4-WVG'!$C159,(CC$6-1)*8+(CC$6-1)*1+1,8),": ",VLOOKUP(MID('Tab. A1.4-WVG'!$C159,(CC$6-1)*8+(CC$6-1)*1+1,8),AGS,2,FALSE)))</f>
        <v/>
      </c>
      <c r="CD155" s="232" t="str">
        <f>IF(MID('Tab. A1.4-WVG'!$C159,(CD$6-1)*8+(CD$6-1)*1+1,8)="","",CONCATENATE(MID('Tab. A1.4-WVG'!$C159,(CD$6-1)*8+(CD$6-1)*1+1,8),": ",VLOOKUP(MID('Tab. A1.4-WVG'!$C159,(CD$6-1)*8+(CD$6-1)*1+1,8),AGS,2,FALSE)))</f>
        <v/>
      </c>
      <c r="CE155" s="232" t="str">
        <f>IF(MID('Tab. A1.4-WVG'!$C159,(CE$6-1)*8+(CE$6-1)*1+1,8)="","",CONCATENATE(MID('Tab. A1.4-WVG'!$C159,(CE$6-1)*8+(CE$6-1)*1+1,8),": ",VLOOKUP(MID('Tab. A1.4-WVG'!$C159,(CE$6-1)*8+(CE$6-1)*1+1,8),AGS,2,FALSE)))</f>
        <v/>
      </c>
      <c r="CF155" s="232" t="str">
        <f>IF(MID('Tab. A1.4-WVG'!$C159,(CF$6-1)*8+(CF$6-1)*1+1,8)="","",CONCATENATE(MID('Tab. A1.4-WVG'!$C159,(CF$6-1)*8+(CF$6-1)*1+1,8),": ",VLOOKUP(MID('Tab. A1.4-WVG'!$C159,(CF$6-1)*8+(CF$6-1)*1+1,8),AGS,2,FALSE)))</f>
        <v/>
      </c>
      <c r="CG155" s="232" t="str">
        <f>IF(MID('Tab. A1.4-WVG'!$C159,(CG$6-1)*8+(CG$6-1)*1+1,8)="","",CONCATENATE(MID('Tab. A1.4-WVG'!$C159,(CG$6-1)*8+(CG$6-1)*1+1,8),": ",VLOOKUP(MID('Tab. A1.4-WVG'!$C159,(CG$6-1)*8+(CG$6-1)*1+1,8),AGS,2,FALSE)))</f>
        <v/>
      </c>
      <c r="CH155" s="232" t="str">
        <f>IF(MID('Tab. A1.4-WVG'!$C159,(CH$6-1)*8+(CH$6-1)*1+1,8)="","",CONCATENATE(MID('Tab. A1.4-WVG'!$C159,(CH$6-1)*8+(CH$6-1)*1+1,8),": ",VLOOKUP(MID('Tab. A1.4-WVG'!$C159,(CH$6-1)*8+(CH$6-1)*1+1,8),AGS,2,FALSE)))</f>
        <v/>
      </c>
      <c r="CI155" s="232" t="str">
        <f>IF(MID('Tab. A1.4-WVG'!$C159,(CI$6-1)*8+(CI$6-1)*1+1,8)="","",CONCATENATE(MID('Tab. A1.4-WVG'!$C159,(CI$6-1)*8+(CI$6-1)*1+1,8),": ",VLOOKUP(MID('Tab. A1.4-WVG'!$C159,(CI$6-1)*8+(CI$6-1)*1+1,8),AGS,2,FALSE)))</f>
        <v/>
      </c>
      <c r="CJ155" s="232" t="str">
        <f>IF(MID('Tab. A1.4-WVG'!$C159,(CJ$6-1)*8+(CJ$6-1)*1+1,8)="","",CONCATENATE(MID('Tab. A1.4-WVG'!$C159,(CJ$6-1)*8+(CJ$6-1)*1+1,8),": ",VLOOKUP(MID('Tab. A1.4-WVG'!$C159,(CJ$6-1)*8+(CJ$6-1)*1+1,8),AGS,2,FALSE)))</f>
        <v/>
      </c>
      <c r="CK155" s="232" t="str">
        <f>IF(MID('Tab. A1.4-WVG'!$C159,(CK$6-1)*8+(CK$6-1)*1+1,8)="","",CONCATENATE(MID('Tab. A1.4-WVG'!$C159,(CK$6-1)*8+(CK$6-1)*1+1,8),": ",VLOOKUP(MID('Tab. A1.4-WVG'!$C159,(CK$6-1)*8+(CK$6-1)*1+1,8),AGS,2,FALSE)))</f>
        <v/>
      </c>
      <c r="CL155" s="232" t="str">
        <f>IF(MID('Tab. A1.4-WVG'!$C159,(CL$6-1)*8+(CL$6-1)*1+1,8)="","",CONCATENATE(MID('Tab. A1.4-WVG'!$C159,(CL$6-1)*8+(CL$6-1)*1+1,8),": ",VLOOKUP(MID('Tab. A1.4-WVG'!$C159,(CL$6-1)*8+(CL$6-1)*1+1,8),AGS,2,FALSE)))</f>
        <v/>
      </c>
      <c r="CM155" s="232" t="str">
        <f>IF(MID('Tab. A1.4-WVG'!$C159,(CM$6-1)*8+(CM$6-1)*1+1,8)="","",CONCATENATE(MID('Tab. A1.4-WVG'!$C159,(CM$6-1)*8+(CM$6-1)*1+1,8),": ",VLOOKUP(MID('Tab. A1.4-WVG'!$C159,(CM$6-1)*8+(CM$6-1)*1+1,8),AGS,2,FALSE)))</f>
        <v/>
      </c>
      <c r="CN155" s="232" t="str">
        <f>IF(MID('Tab. A1.4-WVG'!$C159,(CN$6-1)*8+(CN$6-1)*1+1,8)="","",CONCATENATE(MID('Tab. A1.4-WVG'!$C159,(CN$6-1)*8+(CN$6-1)*1+1,8),": ",VLOOKUP(MID('Tab. A1.4-WVG'!$C159,(CN$6-1)*8+(CN$6-1)*1+1,8),AGS,2,FALSE)))</f>
        <v/>
      </c>
      <c r="CO155" s="232" t="str">
        <f>IF(MID('Tab. A1.4-WVG'!$C159,(CO$6-1)*8+(CO$6-1)*1+1,8)="","",CONCATENATE(MID('Tab. A1.4-WVG'!$C159,(CO$6-1)*8+(CO$6-1)*1+1,8),": ",VLOOKUP(MID('Tab. A1.4-WVG'!$C159,(CO$6-1)*8+(CO$6-1)*1+1,8),AGS,2,FALSE)))</f>
        <v/>
      </c>
      <c r="CP155" s="232" t="str">
        <f>IF(MID('Tab. A1.4-WVG'!$C159,(CP$6-1)*8+(CP$6-1)*1+1,8)="","",CONCATENATE(MID('Tab. A1.4-WVG'!$C159,(CP$6-1)*8+(CP$6-1)*1+1,8),": ",VLOOKUP(MID('Tab. A1.4-WVG'!$C159,(CP$6-1)*8+(CP$6-1)*1+1,8),AGS,2,FALSE)))</f>
        <v/>
      </c>
      <c r="CQ155" s="232" t="str">
        <f>IF(MID('Tab. A1.4-WVG'!$C159,(CQ$6-1)*8+(CQ$6-1)*1+1,8)="","",CONCATENATE(MID('Tab. A1.4-WVG'!$C159,(CQ$6-1)*8+(CQ$6-1)*1+1,8),": ",VLOOKUP(MID('Tab. A1.4-WVG'!$C159,(CQ$6-1)*8+(CQ$6-1)*1+1,8),AGS,2,FALSE)))</f>
        <v/>
      </c>
      <c r="CR155" s="232" t="str">
        <f>IF(MID('Tab. A1.4-WVG'!$C159,(CR$6-1)*8+(CR$6-1)*1+1,8)="","",CONCATENATE(MID('Tab. A1.4-WVG'!$C159,(CR$6-1)*8+(CR$6-1)*1+1,8),": ",VLOOKUP(MID('Tab. A1.4-WVG'!$C159,(CR$6-1)*8+(CR$6-1)*1+1,8),AGS,2,FALSE)))</f>
        <v/>
      </c>
      <c r="CS155" s="232" t="str">
        <f>IF(MID('Tab. A1.4-WVG'!$C159,(CS$6-1)*8+(CS$6-1)*1+1,8)="","",CONCATENATE(MID('Tab. A1.4-WVG'!$C159,(CS$6-1)*8+(CS$6-1)*1+1,8),": ",VLOOKUP(MID('Tab. A1.4-WVG'!$C159,(CS$6-1)*8+(CS$6-1)*1+1,8),AGS,2,FALSE)))</f>
        <v/>
      </c>
      <c r="CT155" s="232" t="str">
        <f>IF(MID('Tab. A1.4-WVG'!$C159,(CT$6-1)*8+(CT$6-1)*1+1,8)="","",CONCATENATE(MID('Tab. A1.4-WVG'!$C159,(CT$6-1)*8+(CT$6-1)*1+1,8),": ",VLOOKUP(MID('Tab. A1.4-WVG'!$C159,(CT$6-1)*8+(CT$6-1)*1+1,8),AGS,2,FALSE)))</f>
        <v/>
      </c>
      <c r="CU155" s="232" t="str">
        <f>IF(MID('Tab. A1.4-WVG'!$C159,(CU$6-1)*8+(CU$6-1)*1+1,8)="","",CONCATENATE(MID('Tab. A1.4-WVG'!$C159,(CU$6-1)*8+(CU$6-1)*1+1,8),": ",VLOOKUP(MID('Tab. A1.4-WVG'!$C159,(CU$6-1)*8+(CU$6-1)*1+1,8),AGS,2,FALSE)))</f>
        <v/>
      </c>
      <c r="CV155" s="232" t="str">
        <f>IF(MID('Tab. A1.4-WVG'!$C159,(CV$6-1)*8+(CV$6-1)*1+1,8)="","",CONCATENATE(MID('Tab. A1.4-WVG'!$C159,(CV$6-1)*8+(CV$6-1)*1+1,8),": ",VLOOKUP(MID('Tab. A1.4-WVG'!$C159,(CV$6-1)*8+(CV$6-1)*1+1,8),AGS,2,FALSE)))</f>
        <v/>
      </c>
      <c r="CW155" s="232" t="str">
        <f>IF(MID('Tab. A1.4-WVG'!$C159,(CW$6-1)*8+(CW$6-1)*1+1,8)="","",CONCATENATE(MID('Tab. A1.4-WVG'!$C159,(CW$6-1)*8+(CW$6-1)*1+1,8),": ",VLOOKUP(MID('Tab. A1.4-WVG'!$C159,(CW$6-1)*8+(CW$6-1)*1+1,8),AGS,2,FALSE)))</f>
        <v/>
      </c>
      <c r="CX155" s="39">
        <f t="shared" si="2"/>
        <v>0</v>
      </c>
    </row>
    <row r="156" spans="1:102" ht="38.25" customHeight="1" x14ac:dyDescent="0.2">
      <c r="A156" s="231" t="str">
        <f>IF('Tab. A1.4-WVG'!A160="","",'Tab. A1.4-WVG'!A160)</f>
        <v/>
      </c>
      <c r="B156" s="232" t="str">
        <f>IF(MID('Tab. A1.4-WVG'!$C160,(B$6-1)*8+(B$6-1)*1+1,8)="","",CONCATENATE(MID('Tab. A1.4-WVG'!$C160,(B$6-1)*8+(B$6-1)*1+1,8),": ",VLOOKUP(MID('Tab. A1.4-WVG'!$C160,(B$6-1)*8+(B$6-1)*1+1,8),AGS,2,FALSE)))</f>
        <v/>
      </c>
      <c r="C156" s="232" t="str">
        <f>IF(MID('Tab. A1.4-WVG'!$C160,(C$6-1)*8+(C$6-1)*1+1,8)="","",CONCATENATE(MID('Tab. A1.4-WVG'!$C160,(C$6-1)*8+(C$6-1)*1+1,8),": ",VLOOKUP(MID('Tab. A1.4-WVG'!$C160,(C$6-1)*8+(C$6-1)*1+1,8),AGS,2,FALSE)))</f>
        <v/>
      </c>
      <c r="D156" s="232" t="str">
        <f>IF(MID('Tab. A1.4-WVG'!$C160,(D$6-1)*8+(D$6-1)*1+1,8)="","",CONCATENATE(MID('Tab. A1.4-WVG'!$C160,(D$6-1)*8+(D$6-1)*1+1,8),": ",VLOOKUP(MID('Tab. A1.4-WVG'!$C160,(D$6-1)*8+(D$6-1)*1+1,8),AGS,2,FALSE)))</f>
        <v/>
      </c>
      <c r="E156" s="232" t="str">
        <f>IF(MID('Tab. A1.4-WVG'!$C160,(E$6-1)*8+(E$6-1)*1+1,8)="","",CONCATENATE(MID('Tab. A1.4-WVG'!$C160,(E$6-1)*8+(E$6-1)*1+1,8),": ",VLOOKUP(MID('Tab. A1.4-WVG'!$C160,(E$6-1)*8+(E$6-1)*1+1,8),AGS,2,FALSE)))</f>
        <v/>
      </c>
      <c r="F156" s="232" t="str">
        <f>IF(MID('Tab. A1.4-WVG'!$C160,(F$6-1)*8+(F$6-1)*1+1,8)="","",CONCATENATE(MID('Tab. A1.4-WVG'!$C160,(F$6-1)*8+(F$6-1)*1+1,8),": ",VLOOKUP(MID('Tab. A1.4-WVG'!$C160,(F$6-1)*8+(F$6-1)*1+1,8),AGS,2,FALSE)))</f>
        <v/>
      </c>
      <c r="G156" s="232" t="str">
        <f>IF(MID('Tab. A1.4-WVG'!$C160,(G$6-1)*8+(G$6-1)*1+1,8)="","",CONCATENATE(MID('Tab. A1.4-WVG'!$C160,(G$6-1)*8+(G$6-1)*1+1,8),": ",VLOOKUP(MID('Tab. A1.4-WVG'!$C160,(G$6-1)*8+(G$6-1)*1+1,8),AGS,2,FALSE)))</f>
        <v/>
      </c>
      <c r="H156" s="232" t="str">
        <f>IF(MID('Tab. A1.4-WVG'!$C160,(H$6-1)*8+(H$6-1)*1+1,8)="","",CONCATENATE(MID('Tab. A1.4-WVG'!$C160,(H$6-1)*8+(H$6-1)*1+1,8),": ",VLOOKUP(MID('Tab. A1.4-WVG'!$C160,(H$6-1)*8+(H$6-1)*1+1,8),AGS,2,FALSE)))</f>
        <v/>
      </c>
      <c r="I156" s="232" t="str">
        <f>IF(MID('Tab. A1.4-WVG'!$C160,(I$6-1)*8+(I$6-1)*1+1,8)="","",CONCATENATE(MID('Tab. A1.4-WVG'!$C160,(I$6-1)*8+(I$6-1)*1+1,8),": ",VLOOKUP(MID('Tab. A1.4-WVG'!$C160,(I$6-1)*8+(I$6-1)*1+1,8),AGS,2,FALSE)))</f>
        <v/>
      </c>
      <c r="J156" s="232" t="str">
        <f>IF(MID('Tab. A1.4-WVG'!$C160,(J$6-1)*8+(J$6-1)*1+1,8)="","",CONCATENATE(MID('Tab. A1.4-WVG'!$C160,(J$6-1)*8+(J$6-1)*1+1,8),": ",VLOOKUP(MID('Tab. A1.4-WVG'!$C160,(J$6-1)*8+(J$6-1)*1+1,8),AGS,2,FALSE)))</f>
        <v/>
      </c>
      <c r="K156" s="232" t="str">
        <f>IF(MID('Tab. A1.4-WVG'!$C160,(K$6-1)*8+(K$6-1)*1+1,8)="","",CONCATENATE(MID('Tab. A1.4-WVG'!$C160,(K$6-1)*8+(K$6-1)*1+1,8),": ",VLOOKUP(MID('Tab. A1.4-WVG'!$C160,(K$6-1)*8+(K$6-1)*1+1,8),AGS,2,FALSE)))</f>
        <v/>
      </c>
      <c r="L156" s="232" t="str">
        <f>IF(MID('Tab. A1.4-WVG'!$C160,(L$6-1)*8+(L$6-1)*1+1,8)="","",CONCATENATE(MID('Tab. A1.4-WVG'!$C160,(L$6-1)*8+(L$6-1)*1+1,8),": ",VLOOKUP(MID('Tab. A1.4-WVG'!$C160,(L$6-1)*8+(L$6-1)*1+1,8),AGS,2,FALSE)))</f>
        <v/>
      </c>
      <c r="M156" s="232" t="str">
        <f>IF(MID('Tab. A1.4-WVG'!$C160,(M$6-1)*8+(M$6-1)*1+1,8)="","",CONCATENATE(MID('Tab. A1.4-WVG'!$C160,(M$6-1)*8+(M$6-1)*1+1,8),": ",VLOOKUP(MID('Tab. A1.4-WVG'!$C160,(M$6-1)*8+(M$6-1)*1+1,8),AGS,2,FALSE)))</f>
        <v/>
      </c>
      <c r="N156" s="232" t="str">
        <f>IF(MID('Tab. A1.4-WVG'!$C160,(N$6-1)*8+(N$6-1)*1+1,8)="","",CONCATENATE(MID('Tab. A1.4-WVG'!$C160,(N$6-1)*8+(N$6-1)*1+1,8),": ",VLOOKUP(MID('Tab. A1.4-WVG'!$C160,(N$6-1)*8+(N$6-1)*1+1,8),AGS,2,FALSE)))</f>
        <v/>
      </c>
      <c r="O156" s="232" t="str">
        <f>IF(MID('Tab. A1.4-WVG'!$C160,(O$6-1)*8+(O$6-1)*1+1,8)="","",CONCATENATE(MID('Tab. A1.4-WVG'!$C160,(O$6-1)*8+(O$6-1)*1+1,8),": ",VLOOKUP(MID('Tab. A1.4-WVG'!$C160,(O$6-1)*8+(O$6-1)*1+1,8),AGS,2,FALSE)))</f>
        <v/>
      </c>
      <c r="P156" s="232" t="str">
        <f>IF(MID('Tab. A1.4-WVG'!$C160,(P$6-1)*8+(P$6-1)*1+1,8)="","",CONCATENATE(MID('Tab. A1.4-WVG'!$C160,(P$6-1)*8+(P$6-1)*1+1,8),": ",VLOOKUP(MID('Tab. A1.4-WVG'!$C160,(P$6-1)*8+(P$6-1)*1+1,8),AGS,2,FALSE)))</f>
        <v/>
      </c>
      <c r="Q156" s="232" t="str">
        <f>IF(MID('Tab. A1.4-WVG'!$C160,(Q$6-1)*8+(Q$6-1)*1+1,8)="","",CONCATENATE(MID('Tab. A1.4-WVG'!$C160,(Q$6-1)*8+(Q$6-1)*1+1,8),": ",VLOOKUP(MID('Tab. A1.4-WVG'!$C160,(Q$6-1)*8+(Q$6-1)*1+1,8),AGS,2,FALSE)))</f>
        <v/>
      </c>
      <c r="R156" s="232" t="str">
        <f>IF(MID('Tab. A1.4-WVG'!$C160,(R$6-1)*8+(R$6-1)*1+1,8)="","",CONCATENATE(MID('Tab. A1.4-WVG'!$C160,(R$6-1)*8+(R$6-1)*1+1,8),": ",VLOOKUP(MID('Tab. A1.4-WVG'!$C160,(R$6-1)*8+(R$6-1)*1+1,8),AGS,2,FALSE)))</f>
        <v/>
      </c>
      <c r="S156" s="232" t="str">
        <f>IF(MID('Tab. A1.4-WVG'!$C160,(S$6-1)*8+(S$6-1)*1+1,8)="","",CONCATENATE(MID('Tab. A1.4-WVG'!$C160,(S$6-1)*8+(S$6-1)*1+1,8),": ",VLOOKUP(MID('Tab. A1.4-WVG'!$C160,(S$6-1)*8+(S$6-1)*1+1,8),AGS,2,FALSE)))</f>
        <v/>
      </c>
      <c r="T156" s="232" t="str">
        <f>IF(MID('Tab. A1.4-WVG'!$C160,(T$6-1)*8+(T$6-1)*1+1,8)="","",CONCATENATE(MID('Tab. A1.4-WVG'!$C160,(T$6-1)*8+(T$6-1)*1+1,8),": ",VLOOKUP(MID('Tab. A1.4-WVG'!$C160,(T$6-1)*8+(T$6-1)*1+1,8),AGS,2,FALSE)))</f>
        <v/>
      </c>
      <c r="U156" s="232" t="str">
        <f>IF(MID('Tab. A1.4-WVG'!$C160,(U$6-1)*8+(U$6-1)*1+1,8)="","",CONCATENATE(MID('Tab. A1.4-WVG'!$C160,(U$6-1)*8+(U$6-1)*1+1,8),": ",VLOOKUP(MID('Tab. A1.4-WVG'!$C160,(U$6-1)*8+(U$6-1)*1+1,8),AGS,2,FALSE)))</f>
        <v/>
      </c>
      <c r="V156" s="232" t="str">
        <f>IF(MID('Tab. A1.4-WVG'!$C160,(V$6-1)*8+(V$6-1)*1+1,8)="","",CONCATENATE(MID('Tab. A1.4-WVG'!$C160,(V$6-1)*8+(V$6-1)*1+1,8),": ",VLOOKUP(MID('Tab. A1.4-WVG'!$C160,(V$6-1)*8+(V$6-1)*1+1,8),AGS,2,FALSE)))</f>
        <v/>
      </c>
      <c r="W156" s="232" t="str">
        <f>IF(MID('Tab. A1.4-WVG'!$C160,(W$6-1)*8+(W$6-1)*1+1,8)="","",CONCATENATE(MID('Tab. A1.4-WVG'!$C160,(W$6-1)*8+(W$6-1)*1+1,8),": ",VLOOKUP(MID('Tab. A1.4-WVG'!$C160,(W$6-1)*8+(W$6-1)*1+1,8),AGS,2,FALSE)))</f>
        <v/>
      </c>
      <c r="X156" s="232" t="str">
        <f>IF(MID('Tab. A1.4-WVG'!$C160,(X$6-1)*8+(X$6-1)*1+1,8)="","",CONCATENATE(MID('Tab. A1.4-WVG'!$C160,(X$6-1)*8+(X$6-1)*1+1,8),": ",VLOOKUP(MID('Tab. A1.4-WVG'!$C160,(X$6-1)*8+(X$6-1)*1+1,8),AGS,2,FALSE)))</f>
        <v/>
      </c>
      <c r="Y156" s="232" t="str">
        <f>IF(MID('Tab. A1.4-WVG'!$C160,(Y$6-1)*8+(Y$6-1)*1+1,8)="","",CONCATENATE(MID('Tab. A1.4-WVG'!$C160,(Y$6-1)*8+(Y$6-1)*1+1,8),": ",VLOOKUP(MID('Tab. A1.4-WVG'!$C160,(Y$6-1)*8+(Y$6-1)*1+1,8),AGS,2,FALSE)))</f>
        <v/>
      </c>
      <c r="Z156" s="232" t="str">
        <f>IF(MID('Tab. A1.4-WVG'!$C160,(Z$6-1)*8+(Z$6-1)*1+1,8)="","",CONCATENATE(MID('Tab. A1.4-WVG'!$C160,(Z$6-1)*8+(Z$6-1)*1+1,8),": ",VLOOKUP(MID('Tab. A1.4-WVG'!$C160,(Z$6-1)*8+(Z$6-1)*1+1,8),AGS,2,FALSE)))</f>
        <v/>
      </c>
      <c r="AA156" s="232" t="str">
        <f>IF(MID('Tab. A1.4-WVG'!$C160,(AA$6-1)*8+(AA$6-1)*1+1,8)="","",CONCATENATE(MID('Tab. A1.4-WVG'!$C160,(AA$6-1)*8+(AA$6-1)*1+1,8),": ",VLOOKUP(MID('Tab. A1.4-WVG'!$C160,(AA$6-1)*8+(AA$6-1)*1+1,8),AGS,2,FALSE)))</f>
        <v/>
      </c>
      <c r="AB156" s="232" t="str">
        <f>IF(MID('Tab. A1.4-WVG'!$C160,(AB$6-1)*8+(AB$6-1)*1+1,8)="","",CONCATENATE(MID('Tab. A1.4-WVG'!$C160,(AB$6-1)*8+(AB$6-1)*1+1,8),": ",VLOOKUP(MID('Tab. A1.4-WVG'!$C160,(AB$6-1)*8+(AB$6-1)*1+1,8),AGS,2,FALSE)))</f>
        <v/>
      </c>
      <c r="AC156" s="232" t="str">
        <f>IF(MID('Tab. A1.4-WVG'!$C160,(AC$6-1)*8+(AC$6-1)*1+1,8)="","",CONCATENATE(MID('Tab. A1.4-WVG'!$C160,(AC$6-1)*8+(AC$6-1)*1+1,8),": ",VLOOKUP(MID('Tab. A1.4-WVG'!$C160,(AC$6-1)*8+(AC$6-1)*1+1,8),AGS,2,FALSE)))</f>
        <v/>
      </c>
      <c r="AD156" s="232" t="str">
        <f>IF(MID('Tab. A1.4-WVG'!$C160,(AD$6-1)*8+(AD$6-1)*1+1,8)="","",CONCATENATE(MID('Tab. A1.4-WVG'!$C160,(AD$6-1)*8+(AD$6-1)*1+1,8),": ",VLOOKUP(MID('Tab. A1.4-WVG'!$C160,(AD$6-1)*8+(AD$6-1)*1+1,8),AGS,2,FALSE)))</f>
        <v/>
      </c>
      <c r="AE156" s="232" t="str">
        <f>IF(MID('Tab. A1.4-WVG'!$C160,(AE$6-1)*8+(AE$6-1)*1+1,8)="","",CONCATENATE(MID('Tab. A1.4-WVG'!$C160,(AE$6-1)*8+(AE$6-1)*1+1,8),": ",VLOOKUP(MID('Tab. A1.4-WVG'!$C160,(AE$6-1)*8+(AE$6-1)*1+1,8),AGS,2,FALSE)))</f>
        <v/>
      </c>
      <c r="AF156" s="232" t="str">
        <f>IF(MID('Tab. A1.4-WVG'!$C160,(AF$6-1)*8+(AF$6-1)*1+1,8)="","",CONCATENATE(MID('Tab. A1.4-WVG'!$C160,(AF$6-1)*8+(AF$6-1)*1+1,8),": ",VLOOKUP(MID('Tab. A1.4-WVG'!$C160,(AF$6-1)*8+(AF$6-1)*1+1,8),AGS,2,FALSE)))</f>
        <v/>
      </c>
      <c r="AG156" s="232" t="str">
        <f>IF(MID('Tab. A1.4-WVG'!$C160,(AG$6-1)*8+(AG$6-1)*1+1,8)="","",CONCATENATE(MID('Tab. A1.4-WVG'!$C160,(AG$6-1)*8+(AG$6-1)*1+1,8),": ",VLOOKUP(MID('Tab. A1.4-WVG'!$C160,(AG$6-1)*8+(AG$6-1)*1+1,8),AGS,2,FALSE)))</f>
        <v/>
      </c>
      <c r="AH156" s="232" t="str">
        <f>IF(MID('Tab. A1.4-WVG'!$C160,(AH$6-1)*8+(AH$6-1)*1+1,8)="","",CONCATENATE(MID('Tab. A1.4-WVG'!$C160,(AH$6-1)*8+(AH$6-1)*1+1,8),": ",VLOOKUP(MID('Tab. A1.4-WVG'!$C160,(AH$6-1)*8+(AH$6-1)*1+1,8),AGS,2,FALSE)))</f>
        <v/>
      </c>
      <c r="AI156" s="232" t="str">
        <f>IF(MID('Tab. A1.4-WVG'!$C160,(AI$6-1)*8+(AI$6-1)*1+1,8)="","",CONCATENATE(MID('Tab. A1.4-WVG'!$C160,(AI$6-1)*8+(AI$6-1)*1+1,8),": ",VLOOKUP(MID('Tab. A1.4-WVG'!$C160,(AI$6-1)*8+(AI$6-1)*1+1,8),AGS,2,FALSE)))</f>
        <v/>
      </c>
      <c r="AJ156" s="232" t="str">
        <f>IF(MID('Tab. A1.4-WVG'!$C160,(AJ$6-1)*8+(AJ$6-1)*1+1,8)="","",CONCATENATE(MID('Tab. A1.4-WVG'!$C160,(AJ$6-1)*8+(AJ$6-1)*1+1,8),": ",VLOOKUP(MID('Tab. A1.4-WVG'!$C160,(AJ$6-1)*8+(AJ$6-1)*1+1,8),AGS,2,FALSE)))</f>
        <v/>
      </c>
      <c r="AK156" s="232" t="str">
        <f>IF(MID('Tab. A1.4-WVG'!$C160,(AK$6-1)*8+(AK$6-1)*1+1,8)="","",CONCATENATE(MID('Tab. A1.4-WVG'!$C160,(AK$6-1)*8+(AK$6-1)*1+1,8),": ",VLOOKUP(MID('Tab. A1.4-WVG'!$C160,(AK$6-1)*8+(AK$6-1)*1+1,8),AGS,2,FALSE)))</f>
        <v/>
      </c>
      <c r="AL156" s="232" t="str">
        <f>IF(MID('Tab. A1.4-WVG'!$C160,(AL$6-1)*8+(AL$6-1)*1+1,8)="","",CONCATENATE(MID('Tab. A1.4-WVG'!$C160,(AL$6-1)*8+(AL$6-1)*1+1,8),": ",VLOOKUP(MID('Tab. A1.4-WVG'!$C160,(AL$6-1)*8+(AL$6-1)*1+1,8),AGS,2,FALSE)))</f>
        <v/>
      </c>
      <c r="AM156" s="232" t="str">
        <f>IF(MID('Tab. A1.4-WVG'!$C160,(AM$6-1)*8+(AM$6-1)*1+1,8)="","",CONCATENATE(MID('Tab. A1.4-WVG'!$C160,(AM$6-1)*8+(AM$6-1)*1+1,8),": ",VLOOKUP(MID('Tab. A1.4-WVG'!$C160,(AM$6-1)*8+(AM$6-1)*1+1,8),AGS,2,FALSE)))</f>
        <v/>
      </c>
      <c r="AN156" s="232" t="str">
        <f>IF(MID('Tab. A1.4-WVG'!$C160,(AN$6-1)*8+(AN$6-1)*1+1,8)="","",CONCATENATE(MID('Tab. A1.4-WVG'!$C160,(AN$6-1)*8+(AN$6-1)*1+1,8),": ",VLOOKUP(MID('Tab. A1.4-WVG'!$C160,(AN$6-1)*8+(AN$6-1)*1+1,8),AGS,2,FALSE)))</f>
        <v/>
      </c>
      <c r="AO156" s="232" t="str">
        <f>IF(MID('Tab. A1.4-WVG'!$C160,(AO$6-1)*8+(AO$6-1)*1+1,8)="","",CONCATENATE(MID('Tab. A1.4-WVG'!$C160,(AO$6-1)*8+(AO$6-1)*1+1,8),": ",VLOOKUP(MID('Tab. A1.4-WVG'!$C160,(AO$6-1)*8+(AO$6-1)*1+1,8),AGS,2,FALSE)))</f>
        <v/>
      </c>
      <c r="AP156" s="232" t="str">
        <f>IF(MID('Tab. A1.4-WVG'!$C160,(AP$6-1)*8+(AP$6-1)*1+1,8)="","",CONCATENATE(MID('Tab. A1.4-WVG'!$C160,(AP$6-1)*8+(AP$6-1)*1+1,8),": ",VLOOKUP(MID('Tab. A1.4-WVG'!$C160,(AP$6-1)*8+(AP$6-1)*1+1,8),AGS,2,FALSE)))</f>
        <v/>
      </c>
      <c r="AQ156" s="232" t="str">
        <f>IF(MID('Tab. A1.4-WVG'!$C160,(AQ$6-1)*8+(AQ$6-1)*1+1,8)="","",CONCATENATE(MID('Tab. A1.4-WVG'!$C160,(AQ$6-1)*8+(AQ$6-1)*1+1,8),": ",VLOOKUP(MID('Tab. A1.4-WVG'!$C160,(AQ$6-1)*8+(AQ$6-1)*1+1,8),AGS,2,FALSE)))</f>
        <v/>
      </c>
      <c r="AR156" s="232" t="str">
        <f>IF(MID('Tab. A1.4-WVG'!$C160,(AR$6-1)*8+(AR$6-1)*1+1,8)="","",CONCATENATE(MID('Tab. A1.4-WVG'!$C160,(AR$6-1)*8+(AR$6-1)*1+1,8),": ",VLOOKUP(MID('Tab. A1.4-WVG'!$C160,(AR$6-1)*8+(AR$6-1)*1+1,8),AGS,2,FALSE)))</f>
        <v/>
      </c>
      <c r="AS156" s="232" t="str">
        <f>IF(MID('Tab. A1.4-WVG'!$C160,(AS$6-1)*8+(AS$6-1)*1+1,8)="","",CONCATENATE(MID('Tab. A1.4-WVG'!$C160,(AS$6-1)*8+(AS$6-1)*1+1,8),": ",VLOOKUP(MID('Tab. A1.4-WVG'!$C160,(AS$6-1)*8+(AS$6-1)*1+1,8),AGS,2,FALSE)))</f>
        <v/>
      </c>
      <c r="AT156" s="232" t="str">
        <f>IF(MID('Tab. A1.4-WVG'!$C160,(AT$6-1)*8+(AT$6-1)*1+1,8)="","",CONCATENATE(MID('Tab. A1.4-WVG'!$C160,(AT$6-1)*8+(AT$6-1)*1+1,8),": ",VLOOKUP(MID('Tab. A1.4-WVG'!$C160,(AT$6-1)*8+(AT$6-1)*1+1,8),AGS,2,FALSE)))</f>
        <v/>
      </c>
      <c r="AU156" s="232" t="str">
        <f>IF(MID('Tab. A1.4-WVG'!$C160,(AU$6-1)*8+(AU$6-1)*1+1,8)="","",CONCATENATE(MID('Tab. A1.4-WVG'!$C160,(AU$6-1)*8+(AU$6-1)*1+1,8),": ",VLOOKUP(MID('Tab. A1.4-WVG'!$C160,(AU$6-1)*8+(AU$6-1)*1+1,8),AGS,2,FALSE)))</f>
        <v/>
      </c>
      <c r="AV156" s="232" t="str">
        <f>IF(MID('Tab. A1.4-WVG'!$C160,(AV$6-1)*8+(AV$6-1)*1+1,8)="","",CONCATENATE(MID('Tab. A1.4-WVG'!$C160,(AV$6-1)*8+(AV$6-1)*1+1,8),": ",VLOOKUP(MID('Tab. A1.4-WVG'!$C160,(AV$6-1)*8+(AV$6-1)*1+1,8),AGS,2,FALSE)))</f>
        <v/>
      </c>
      <c r="AW156" s="232" t="str">
        <f>IF(MID('Tab. A1.4-WVG'!$C160,(AW$6-1)*8+(AW$6-1)*1+1,8)="","",CONCATENATE(MID('Tab. A1.4-WVG'!$C160,(AW$6-1)*8+(AW$6-1)*1+1,8),": ",VLOOKUP(MID('Tab. A1.4-WVG'!$C160,(AW$6-1)*8+(AW$6-1)*1+1,8),AGS,2,FALSE)))</f>
        <v/>
      </c>
      <c r="AX156" s="232" t="str">
        <f>IF(MID('Tab. A1.4-WVG'!$C160,(AX$6-1)*8+(AX$6-1)*1+1,8)="","",CONCATENATE(MID('Tab. A1.4-WVG'!$C160,(AX$6-1)*8+(AX$6-1)*1+1,8),": ",VLOOKUP(MID('Tab. A1.4-WVG'!$C160,(AX$6-1)*8+(AX$6-1)*1+1,8),AGS,2,FALSE)))</f>
        <v/>
      </c>
      <c r="AY156" s="232" t="str">
        <f>IF(MID('Tab. A1.4-WVG'!$C160,(AY$6-1)*8+(AY$6-1)*1+1,8)="","",CONCATENATE(MID('Tab. A1.4-WVG'!$C160,(AY$6-1)*8+(AY$6-1)*1+1,8),": ",VLOOKUP(MID('Tab. A1.4-WVG'!$C160,(AY$6-1)*8+(AY$6-1)*1+1,8),AGS,2,FALSE)))</f>
        <v/>
      </c>
      <c r="AZ156" s="232" t="str">
        <f>IF(MID('Tab. A1.4-WVG'!$C160,(AZ$6-1)*8+(AZ$6-1)*1+1,8)="","",CONCATENATE(MID('Tab. A1.4-WVG'!$C160,(AZ$6-1)*8+(AZ$6-1)*1+1,8),": ",VLOOKUP(MID('Tab. A1.4-WVG'!$C160,(AZ$6-1)*8+(AZ$6-1)*1+1,8),AGS,2,FALSE)))</f>
        <v/>
      </c>
      <c r="BA156" s="232" t="str">
        <f>IF(MID('Tab. A1.4-WVG'!$C160,(BA$6-1)*8+(BA$6-1)*1+1,8)="","",CONCATENATE(MID('Tab. A1.4-WVG'!$C160,(BA$6-1)*8+(BA$6-1)*1+1,8),": ",VLOOKUP(MID('Tab. A1.4-WVG'!$C160,(BA$6-1)*8+(BA$6-1)*1+1,8),AGS,2,FALSE)))</f>
        <v/>
      </c>
      <c r="BB156" s="232" t="str">
        <f>IF(MID('Tab. A1.4-WVG'!$C160,(BB$6-1)*8+(BB$6-1)*1+1,8)="","",CONCATENATE(MID('Tab. A1.4-WVG'!$C160,(BB$6-1)*8+(BB$6-1)*1+1,8),": ",VLOOKUP(MID('Tab. A1.4-WVG'!$C160,(BB$6-1)*8+(BB$6-1)*1+1,8),AGS,2,FALSE)))</f>
        <v/>
      </c>
      <c r="BC156" s="232" t="str">
        <f>IF(MID('Tab. A1.4-WVG'!$C160,(BC$6-1)*8+(BC$6-1)*1+1,8)="","",CONCATENATE(MID('Tab. A1.4-WVG'!$C160,(BC$6-1)*8+(BC$6-1)*1+1,8),": ",VLOOKUP(MID('Tab. A1.4-WVG'!$C160,(BC$6-1)*8+(BC$6-1)*1+1,8),AGS,2,FALSE)))</f>
        <v/>
      </c>
      <c r="BD156" s="232" t="str">
        <f>IF(MID('Tab. A1.4-WVG'!$C160,(BD$6-1)*8+(BD$6-1)*1+1,8)="","",CONCATENATE(MID('Tab. A1.4-WVG'!$C160,(BD$6-1)*8+(BD$6-1)*1+1,8),": ",VLOOKUP(MID('Tab. A1.4-WVG'!$C160,(BD$6-1)*8+(BD$6-1)*1+1,8),AGS,2,FALSE)))</f>
        <v/>
      </c>
      <c r="BE156" s="232" t="str">
        <f>IF(MID('Tab. A1.4-WVG'!$C160,(BE$6-1)*8+(BE$6-1)*1+1,8)="","",CONCATENATE(MID('Tab. A1.4-WVG'!$C160,(BE$6-1)*8+(BE$6-1)*1+1,8),": ",VLOOKUP(MID('Tab. A1.4-WVG'!$C160,(BE$6-1)*8+(BE$6-1)*1+1,8),AGS,2,FALSE)))</f>
        <v/>
      </c>
      <c r="BF156" s="232" t="str">
        <f>IF(MID('Tab. A1.4-WVG'!$C160,(BF$6-1)*8+(BF$6-1)*1+1,8)="","",CONCATENATE(MID('Tab. A1.4-WVG'!$C160,(BF$6-1)*8+(BF$6-1)*1+1,8),": ",VLOOKUP(MID('Tab. A1.4-WVG'!$C160,(BF$6-1)*8+(BF$6-1)*1+1,8),AGS,2,FALSE)))</f>
        <v/>
      </c>
      <c r="BG156" s="232" t="str">
        <f>IF(MID('Tab. A1.4-WVG'!$C160,(BG$6-1)*8+(BG$6-1)*1+1,8)="","",CONCATENATE(MID('Tab. A1.4-WVG'!$C160,(BG$6-1)*8+(BG$6-1)*1+1,8),": ",VLOOKUP(MID('Tab. A1.4-WVG'!$C160,(BG$6-1)*8+(BG$6-1)*1+1,8),AGS,2,FALSE)))</f>
        <v/>
      </c>
      <c r="BH156" s="232" t="str">
        <f>IF(MID('Tab. A1.4-WVG'!$C160,(BH$6-1)*8+(BH$6-1)*1+1,8)="","",CONCATENATE(MID('Tab. A1.4-WVG'!$C160,(BH$6-1)*8+(BH$6-1)*1+1,8),": ",VLOOKUP(MID('Tab. A1.4-WVG'!$C160,(BH$6-1)*8+(BH$6-1)*1+1,8),AGS,2,FALSE)))</f>
        <v/>
      </c>
      <c r="BI156" s="232" t="str">
        <f>IF(MID('Tab. A1.4-WVG'!$C160,(BI$6-1)*8+(BI$6-1)*1+1,8)="","",CONCATENATE(MID('Tab. A1.4-WVG'!$C160,(BI$6-1)*8+(BI$6-1)*1+1,8),": ",VLOOKUP(MID('Tab. A1.4-WVG'!$C160,(BI$6-1)*8+(BI$6-1)*1+1,8),AGS,2,FALSE)))</f>
        <v/>
      </c>
      <c r="BJ156" s="232" t="str">
        <f>IF(MID('Tab. A1.4-WVG'!$C160,(BJ$6-1)*8+(BJ$6-1)*1+1,8)="","",CONCATENATE(MID('Tab. A1.4-WVG'!$C160,(BJ$6-1)*8+(BJ$6-1)*1+1,8),": ",VLOOKUP(MID('Tab. A1.4-WVG'!$C160,(BJ$6-1)*8+(BJ$6-1)*1+1,8),AGS,2,FALSE)))</f>
        <v/>
      </c>
      <c r="BK156" s="232" t="str">
        <f>IF(MID('Tab. A1.4-WVG'!$C160,(BK$6-1)*8+(BK$6-1)*1+1,8)="","",CONCATENATE(MID('Tab. A1.4-WVG'!$C160,(BK$6-1)*8+(BK$6-1)*1+1,8),": ",VLOOKUP(MID('Tab. A1.4-WVG'!$C160,(BK$6-1)*8+(BK$6-1)*1+1,8),AGS,2,FALSE)))</f>
        <v/>
      </c>
      <c r="BL156" s="232" t="str">
        <f>IF(MID('Tab. A1.4-WVG'!$C160,(BL$6-1)*8+(BL$6-1)*1+1,8)="","",CONCATENATE(MID('Tab. A1.4-WVG'!$C160,(BL$6-1)*8+(BL$6-1)*1+1,8),": ",VLOOKUP(MID('Tab. A1.4-WVG'!$C160,(BL$6-1)*8+(BL$6-1)*1+1,8),AGS,2,FALSE)))</f>
        <v/>
      </c>
      <c r="BM156" s="232" t="str">
        <f>IF(MID('Tab. A1.4-WVG'!$C160,(BM$6-1)*8+(BM$6-1)*1+1,8)="","",CONCATENATE(MID('Tab. A1.4-WVG'!$C160,(BM$6-1)*8+(BM$6-1)*1+1,8),": ",VLOOKUP(MID('Tab. A1.4-WVG'!$C160,(BM$6-1)*8+(BM$6-1)*1+1,8),AGS,2,FALSE)))</f>
        <v/>
      </c>
      <c r="BN156" s="232" t="str">
        <f>IF(MID('Tab. A1.4-WVG'!$C160,(BN$6-1)*8+(BN$6-1)*1+1,8)="","",CONCATENATE(MID('Tab. A1.4-WVG'!$C160,(BN$6-1)*8+(BN$6-1)*1+1,8),": ",VLOOKUP(MID('Tab. A1.4-WVG'!$C160,(BN$6-1)*8+(BN$6-1)*1+1,8),AGS,2,FALSE)))</f>
        <v/>
      </c>
      <c r="BO156" s="232" t="str">
        <f>IF(MID('Tab. A1.4-WVG'!$C160,(BO$6-1)*8+(BO$6-1)*1+1,8)="","",CONCATENATE(MID('Tab. A1.4-WVG'!$C160,(BO$6-1)*8+(BO$6-1)*1+1,8),": ",VLOOKUP(MID('Tab. A1.4-WVG'!$C160,(BO$6-1)*8+(BO$6-1)*1+1,8),AGS,2,FALSE)))</f>
        <v/>
      </c>
      <c r="BP156" s="232" t="str">
        <f>IF(MID('Tab. A1.4-WVG'!$C160,(BP$6-1)*8+(BP$6-1)*1+1,8)="","",CONCATENATE(MID('Tab. A1.4-WVG'!$C160,(BP$6-1)*8+(BP$6-1)*1+1,8),": ",VLOOKUP(MID('Tab. A1.4-WVG'!$C160,(BP$6-1)*8+(BP$6-1)*1+1,8),AGS,2,FALSE)))</f>
        <v/>
      </c>
      <c r="BQ156" s="232" t="str">
        <f>IF(MID('Tab. A1.4-WVG'!$C160,(BQ$6-1)*8+(BQ$6-1)*1+1,8)="","",CONCATENATE(MID('Tab. A1.4-WVG'!$C160,(BQ$6-1)*8+(BQ$6-1)*1+1,8),": ",VLOOKUP(MID('Tab. A1.4-WVG'!$C160,(BQ$6-1)*8+(BQ$6-1)*1+1,8),AGS,2,FALSE)))</f>
        <v/>
      </c>
      <c r="BR156" s="232" t="str">
        <f>IF(MID('Tab. A1.4-WVG'!$C160,(BR$6-1)*8+(BR$6-1)*1+1,8)="","",CONCATENATE(MID('Tab. A1.4-WVG'!$C160,(BR$6-1)*8+(BR$6-1)*1+1,8),": ",VLOOKUP(MID('Tab. A1.4-WVG'!$C160,(BR$6-1)*8+(BR$6-1)*1+1,8),AGS,2,FALSE)))</f>
        <v/>
      </c>
      <c r="BS156" s="232" t="str">
        <f>IF(MID('Tab. A1.4-WVG'!$C160,(BS$6-1)*8+(BS$6-1)*1+1,8)="","",CONCATENATE(MID('Tab. A1.4-WVG'!$C160,(BS$6-1)*8+(BS$6-1)*1+1,8),": ",VLOOKUP(MID('Tab. A1.4-WVG'!$C160,(BS$6-1)*8+(BS$6-1)*1+1,8),AGS,2,FALSE)))</f>
        <v/>
      </c>
      <c r="BT156" s="232" t="str">
        <f>IF(MID('Tab. A1.4-WVG'!$C160,(BT$6-1)*8+(BT$6-1)*1+1,8)="","",CONCATENATE(MID('Tab. A1.4-WVG'!$C160,(BT$6-1)*8+(BT$6-1)*1+1,8),": ",VLOOKUP(MID('Tab. A1.4-WVG'!$C160,(BT$6-1)*8+(BT$6-1)*1+1,8),AGS,2,FALSE)))</f>
        <v/>
      </c>
      <c r="BU156" s="232" t="str">
        <f>IF(MID('Tab. A1.4-WVG'!$C160,(BU$6-1)*8+(BU$6-1)*1+1,8)="","",CONCATENATE(MID('Tab. A1.4-WVG'!$C160,(BU$6-1)*8+(BU$6-1)*1+1,8),": ",VLOOKUP(MID('Tab. A1.4-WVG'!$C160,(BU$6-1)*8+(BU$6-1)*1+1,8),AGS,2,FALSE)))</f>
        <v/>
      </c>
      <c r="BV156" s="232" t="str">
        <f>IF(MID('Tab. A1.4-WVG'!$C160,(BV$6-1)*8+(BV$6-1)*1+1,8)="","",CONCATENATE(MID('Tab. A1.4-WVG'!$C160,(BV$6-1)*8+(BV$6-1)*1+1,8),": ",VLOOKUP(MID('Tab. A1.4-WVG'!$C160,(BV$6-1)*8+(BV$6-1)*1+1,8),AGS,2,FALSE)))</f>
        <v/>
      </c>
      <c r="BW156" s="232" t="str">
        <f>IF(MID('Tab. A1.4-WVG'!$C160,(BW$6-1)*8+(BW$6-1)*1+1,8)="","",CONCATENATE(MID('Tab. A1.4-WVG'!$C160,(BW$6-1)*8+(BW$6-1)*1+1,8),": ",VLOOKUP(MID('Tab. A1.4-WVG'!$C160,(BW$6-1)*8+(BW$6-1)*1+1,8),AGS,2,FALSE)))</f>
        <v/>
      </c>
      <c r="BX156" s="232" t="str">
        <f>IF(MID('Tab. A1.4-WVG'!$C160,(BX$6-1)*8+(BX$6-1)*1+1,8)="","",CONCATENATE(MID('Tab. A1.4-WVG'!$C160,(BX$6-1)*8+(BX$6-1)*1+1,8),": ",VLOOKUP(MID('Tab. A1.4-WVG'!$C160,(BX$6-1)*8+(BX$6-1)*1+1,8),AGS,2,FALSE)))</f>
        <v/>
      </c>
      <c r="BY156" s="232" t="str">
        <f>IF(MID('Tab. A1.4-WVG'!$C160,(BY$6-1)*8+(BY$6-1)*1+1,8)="","",CONCATENATE(MID('Tab. A1.4-WVG'!$C160,(BY$6-1)*8+(BY$6-1)*1+1,8),": ",VLOOKUP(MID('Tab. A1.4-WVG'!$C160,(BY$6-1)*8+(BY$6-1)*1+1,8),AGS,2,FALSE)))</f>
        <v/>
      </c>
      <c r="BZ156" s="232" t="str">
        <f>IF(MID('Tab. A1.4-WVG'!$C160,(BZ$6-1)*8+(BZ$6-1)*1+1,8)="","",CONCATENATE(MID('Tab. A1.4-WVG'!$C160,(BZ$6-1)*8+(BZ$6-1)*1+1,8),": ",VLOOKUP(MID('Tab. A1.4-WVG'!$C160,(BZ$6-1)*8+(BZ$6-1)*1+1,8),AGS,2,FALSE)))</f>
        <v/>
      </c>
      <c r="CA156" s="232" t="str">
        <f>IF(MID('Tab. A1.4-WVG'!$C160,(CA$6-1)*8+(CA$6-1)*1+1,8)="","",CONCATENATE(MID('Tab. A1.4-WVG'!$C160,(CA$6-1)*8+(CA$6-1)*1+1,8),": ",VLOOKUP(MID('Tab. A1.4-WVG'!$C160,(CA$6-1)*8+(CA$6-1)*1+1,8),AGS,2,FALSE)))</f>
        <v/>
      </c>
      <c r="CB156" s="232" t="str">
        <f>IF(MID('Tab. A1.4-WVG'!$C160,(CB$6-1)*8+(CB$6-1)*1+1,8)="","",CONCATENATE(MID('Tab. A1.4-WVG'!$C160,(CB$6-1)*8+(CB$6-1)*1+1,8),": ",VLOOKUP(MID('Tab. A1.4-WVG'!$C160,(CB$6-1)*8+(CB$6-1)*1+1,8),AGS,2,FALSE)))</f>
        <v/>
      </c>
      <c r="CC156" s="232" t="str">
        <f>IF(MID('Tab. A1.4-WVG'!$C160,(CC$6-1)*8+(CC$6-1)*1+1,8)="","",CONCATENATE(MID('Tab. A1.4-WVG'!$C160,(CC$6-1)*8+(CC$6-1)*1+1,8),": ",VLOOKUP(MID('Tab. A1.4-WVG'!$C160,(CC$6-1)*8+(CC$6-1)*1+1,8),AGS,2,FALSE)))</f>
        <v/>
      </c>
      <c r="CD156" s="232" t="str">
        <f>IF(MID('Tab. A1.4-WVG'!$C160,(CD$6-1)*8+(CD$6-1)*1+1,8)="","",CONCATENATE(MID('Tab. A1.4-WVG'!$C160,(CD$6-1)*8+(CD$6-1)*1+1,8),": ",VLOOKUP(MID('Tab. A1.4-WVG'!$C160,(CD$6-1)*8+(CD$6-1)*1+1,8),AGS,2,FALSE)))</f>
        <v/>
      </c>
      <c r="CE156" s="232" t="str">
        <f>IF(MID('Tab. A1.4-WVG'!$C160,(CE$6-1)*8+(CE$6-1)*1+1,8)="","",CONCATENATE(MID('Tab. A1.4-WVG'!$C160,(CE$6-1)*8+(CE$6-1)*1+1,8),": ",VLOOKUP(MID('Tab. A1.4-WVG'!$C160,(CE$6-1)*8+(CE$6-1)*1+1,8),AGS,2,FALSE)))</f>
        <v/>
      </c>
      <c r="CF156" s="232" t="str">
        <f>IF(MID('Tab. A1.4-WVG'!$C160,(CF$6-1)*8+(CF$6-1)*1+1,8)="","",CONCATENATE(MID('Tab. A1.4-WVG'!$C160,(CF$6-1)*8+(CF$6-1)*1+1,8),": ",VLOOKUP(MID('Tab. A1.4-WVG'!$C160,(CF$6-1)*8+(CF$6-1)*1+1,8),AGS,2,FALSE)))</f>
        <v/>
      </c>
      <c r="CG156" s="232" t="str">
        <f>IF(MID('Tab. A1.4-WVG'!$C160,(CG$6-1)*8+(CG$6-1)*1+1,8)="","",CONCATENATE(MID('Tab. A1.4-WVG'!$C160,(CG$6-1)*8+(CG$6-1)*1+1,8),": ",VLOOKUP(MID('Tab. A1.4-WVG'!$C160,(CG$6-1)*8+(CG$6-1)*1+1,8),AGS,2,FALSE)))</f>
        <v/>
      </c>
      <c r="CH156" s="232" t="str">
        <f>IF(MID('Tab. A1.4-WVG'!$C160,(CH$6-1)*8+(CH$6-1)*1+1,8)="","",CONCATENATE(MID('Tab. A1.4-WVG'!$C160,(CH$6-1)*8+(CH$6-1)*1+1,8),": ",VLOOKUP(MID('Tab. A1.4-WVG'!$C160,(CH$6-1)*8+(CH$6-1)*1+1,8),AGS,2,FALSE)))</f>
        <v/>
      </c>
      <c r="CI156" s="232" t="str">
        <f>IF(MID('Tab. A1.4-WVG'!$C160,(CI$6-1)*8+(CI$6-1)*1+1,8)="","",CONCATENATE(MID('Tab. A1.4-WVG'!$C160,(CI$6-1)*8+(CI$6-1)*1+1,8),": ",VLOOKUP(MID('Tab. A1.4-WVG'!$C160,(CI$6-1)*8+(CI$6-1)*1+1,8),AGS,2,FALSE)))</f>
        <v/>
      </c>
      <c r="CJ156" s="232" t="str">
        <f>IF(MID('Tab. A1.4-WVG'!$C160,(CJ$6-1)*8+(CJ$6-1)*1+1,8)="","",CONCATENATE(MID('Tab. A1.4-WVG'!$C160,(CJ$6-1)*8+(CJ$6-1)*1+1,8),": ",VLOOKUP(MID('Tab. A1.4-WVG'!$C160,(CJ$6-1)*8+(CJ$6-1)*1+1,8),AGS,2,FALSE)))</f>
        <v/>
      </c>
      <c r="CK156" s="232" t="str">
        <f>IF(MID('Tab. A1.4-WVG'!$C160,(CK$6-1)*8+(CK$6-1)*1+1,8)="","",CONCATENATE(MID('Tab. A1.4-WVG'!$C160,(CK$6-1)*8+(CK$6-1)*1+1,8),": ",VLOOKUP(MID('Tab. A1.4-WVG'!$C160,(CK$6-1)*8+(CK$6-1)*1+1,8),AGS,2,FALSE)))</f>
        <v/>
      </c>
      <c r="CL156" s="232" t="str">
        <f>IF(MID('Tab. A1.4-WVG'!$C160,(CL$6-1)*8+(CL$6-1)*1+1,8)="","",CONCATENATE(MID('Tab. A1.4-WVG'!$C160,(CL$6-1)*8+(CL$6-1)*1+1,8),": ",VLOOKUP(MID('Tab. A1.4-WVG'!$C160,(CL$6-1)*8+(CL$6-1)*1+1,8),AGS,2,FALSE)))</f>
        <v/>
      </c>
      <c r="CM156" s="232" t="str">
        <f>IF(MID('Tab. A1.4-WVG'!$C160,(CM$6-1)*8+(CM$6-1)*1+1,8)="","",CONCATENATE(MID('Tab. A1.4-WVG'!$C160,(CM$6-1)*8+(CM$6-1)*1+1,8),": ",VLOOKUP(MID('Tab. A1.4-WVG'!$C160,(CM$6-1)*8+(CM$6-1)*1+1,8),AGS,2,FALSE)))</f>
        <v/>
      </c>
      <c r="CN156" s="232" t="str">
        <f>IF(MID('Tab. A1.4-WVG'!$C160,(CN$6-1)*8+(CN$6-1)*1+1,8)="","",CONCATENATE(MID('Tab. A1.4-WVG'!$C160,(CN$6-1)*8+(CN$6-1)*1+1,8),": ",VLOOKUP(MID('Tab. A1.4-WVG'!$C160,(CN$6-1)*8+(CN$6-1)*1+1,8),AGS,2,FALSE)))</f>
        <v/>
      </c>
      <c r="CO156" s="232" t="str">
        <f>IF(MID('Tab. A1.4-WVG'!$C160,(CO$6-1)*8+(CO$6-1)*1+1,8)="","",CONCATENATE(MID('Tab. A1.4-WVG'!$C160,(CO$6-1)*8+(CO$6-1)*1+1,8),": ",VLOOKUP(MID('Tab. A1.4-WVG'!$C160,(CO$6-1)*8+(CO$6-1)*1+1,8),AGS,2,FALSE)))</f>
        <v/>
      </c>
      <c r="CP156" s="232" t="str">
        <f>IF(MID('Tab. A1.4-WVG'!$C160,(CP$6-1)*8+(CP$6-1)*1+1,8)="","",CONCATENATE(MID('Tab. A1.4-WVG'!$C160,(CP$6-1)*8+(CP$6-1)*1+1,8),": ",VLOOKUP(MID('Tab. A1.4-WVG'!$C160,(CP$6-1)*8+(CP$6-1)*1+1,8),AGS,2,FALSE)))</f>
        <v/>
      </c>
      <c r="CQ156" s="232" t="str">
        <f>IF(MID('Tab. A1.4-WVG'!$C160,(CQ$6-1)*8+(CQ$6-1)*1+1,8)="","",CONCATENATE(MID('Tab. A1.4-WVG'!$C160,(CQ$6-1)*8+(CQ$6-1)*1+1,8),": ",VLOOKUP(MID('Tab. A1.4-WVG'!$C160,(CQ$6-1)*8+(CQ$6-1)*1+1,8),AGS,2,FALSE)))</f>
        <v/>
      </c>
      <c r="CR156" s="232" t="str">
        <f>IF(MID('Tab. A1.4-WVG'!$C160,(CR$6-1)*8+(CR$6-1)*1+1,8)="","",CONCATENATE(MID('Tab. A1.4-WVG'!$C160,(CR$6-1)*8+(CR$6-1)*1+1,8),": ",VLOOKUP(MID('Tab. A1.4-WVG'!$C160,(CR$6-1)*8+(CR$6-1)*1+1,8),AGS,2,FALSE)))</f>
        <v/>
      </c>
      <c r="CS156" s="232" t="str">
        <f>IF(MID('Tab. A1.4-WVG'!$C160,(CS$6-1)*8+(CS$6-1)*1+1,8)="","",CONCATENATE(MID('Tab. A1.4-WVG'!$C160,(CS$6-1)*8+(CS$6-1)*1+1,8),": ",VLOOKUP(MID('Tab. A1.4-WVG'!$C160,(CS$6-1)*8+(CS$6-1)*1+1,8),AGS,2,FALSE)))</f>
        <v/>
      </c>
      <c r="CT156" s="232" t="str">
        <f>IF(MID('Tab. A1.4-WVG'!$C160,(CT$6-1)*8+(CT$6-1)*1+1,8)="","",CONCATENATE(MID('Tab. A1.4-WVG'!$C160,(CT$6-1)*8+(CT$6-1)*1+1,8),": ",VLOOKUP(MID('Tab. A1.4-WVG'!$C160,(CT$6-1)*8+(CT$6-1)*1+1,8),AGS,2,FALSE)))</f>
        <v/>
      </c>
      <c r="CU156" s="232" t="str">
        <f>IF(MID('Tab. A1.4-WVG'!$C160,(CU$6-1)*8+(CU$6-1)*1+1,8)="","",CONCATENATE(MID('Tab. A1.4-WVG'!$C160,(CU$6-1)*8+(CU$6-1)*1+1,8),": ",VLOOKUP(MID('Tab. A1.4-WVG'!$C160,(CU$6-1)*8+(CU$6-1)*1+1,8),AGS,2,FALSE)))</f>
        <v/>
      </c>
      <c r="CV156" s="232" t="str">
        <f>IF(MID('Tab. A1.4-WVG'!$C160,(CV$6-1)*8+(CV$6-1)*1+1,8)="","",CONCATENATE(MID('Tab. A1.4-WVG'!$C160,(CV$6-1)*8+(CV$6-1)*1+1,8),": ",VLOOKUP(MID('Tab. A1.4-WVG'!$C160,(CV$6-1)*8+(CV$6-1)*1+1,8),AGS,2,FALSE)))</f>
        <v/>
      </c>
      <c r="CW156" s="232" t="str">
        <f>IF(MID('Tab. A1.4-WVG'!$C160,(CW$6-1)*8+(CW$6-1)*1+1,8)="","",CONCATENATE(MID('Tab. A1.4-WVG'!$C160,(CW$6-1)*8+(CW$6-1)*1+1,8),": ",VLOOKUP(MID('Tab. A1.4-WVG'!$C160,(CW$6-1)*8+(CW$6-1)*1+1,8),AGS,2,FALSE)))</f>
        <v/>
      </c>
      <c r="CX156" s="39">
        <f t="shared" si="2"/>
        <v>0</v>
      </c>
    </row>
    <row r="157" spans="1:102" ht="38.25" customHeight="1" x14ac:dyDescent="0.2">
      <c r="A157" s="231" t="str">
        <f>IF('Tab. A1.4-WVG'!A161="","",'Tab. A1.4-WVG'!A161)</f>
        <v/>
      </c>
      <c r="B157" s="232" t="str">
        <f>IF(MID('Tab. A1.4-WVG'!$C161,(B$6-1)*8+(B$6-1)*1+1,8)="","",CONCATENATE(MID('Tab. A1.4-WVG'!$C161,(B$6-1)*8+(B$6-1)*1+1,8),": ",VLOOKUP(MID('Tab. A1.4-WVG'!$C161,(B$6-1)*8+(B$6-1)*1+1,8),AGS,2,FALSE)))</f>
        <v/>
      </c>
      <c r="C157" s="232" t="str">
        <f>IF(MID('Tab. A1.4-WVG'!$C161,(C$6-1)*8+(C$6-1)*1+1,8)="","",CONCATENATE(MID('Tab. A1.4-WVG'!$C161,(C$6-1)*8+(C$6-1)*1+1,8),": ",VLOOKUP(MID('Tab. A1.4-WVG'!$C161,(C$6-1)*8+(C$6-1)*1+1,8),AGS,2,FALSE)))</f>
        <v/>
      </c>
      <c r="D157" s="232" t="str">
        <f>IF(MID('Tab. A1.4-WVG'!$C161,(D$6-1)*8+(D$6-1)*1+1,8)="","",CONCATENATE(MID('Tab. A1.4-WVG'!$C161,(D$6-1)*8+(D$6-1)*1+1,8),": ",VLOOKUP(MID('Tab. A1.4-WVG'!$C161,(D$6-1)*8+(D$6-1)*1+1,8),AGS,2,FALSE)))</f>
        <v/>
      </c>
      <c r="E157" s="232" t="str">
        <f>IF(MID('Tab. A1.4-WVG'!$C161,(E$6-1)*8+(E$6-1)*1+1,8)="","",CONCATENATE(MID('Tab. A1.4-WVG'!$C161,(E$6-1)*8+(E$6-1)*1+1,8),": ",VLOOKUP(MID('Tab. A1.4-WVG'!$C161,(E$6-1)*8+(E$6-1)*1+1,8),AGS,2,FALSE)))</f>
        <v/>
      </c>
      <c r="F157" s="232" t="str">
        <f>IF(MID('Tab. A1.4-WVG'!$C161,(F$6-1)*8+(F$6-1)*1+1,8)="","",CONCATENATE(MID('Tab. A1.4-WVG'!$C161,(F$6-1)*8+(F$6-1)*1+1,8),": ",VLOOKUP(MID('Tab. A1.4-WVG'!$C161,(F$6-1)*8+(F$6-1)*1+1,8),AGS,2,FALSE)))</f>
        <v/>
      </c>
      <c r="G157" s="232" t="str">
        <f>IF(MID('Tab. A1.4-WVG'!$C161,(G$6-1)*8+(G$6-1)*1+1,8)="","",CONCATENATE(MID('Tab. A1.4-WVG'!$C161,(G$6-1)*8+(G$6-1)*1+1,8),": ",VLOOKUP(MID('Tab. A1.4-WVG'!$C161,(G$6-1)*8+(G$6-1)*1+1,8),AGS,2,FALSE)))</f>
        <v/>
      </c>
      <c r="H157" s="232" t="str">
        <f>IF(MID('Tab. A1.4-WVG'!$C161,(H$6-1)*8+(H$6-1)*1+1,8)="","",CONCATENATE(MID('Tab. A1.4-WVG'!$C161,(H$6-1)*8+(H$6-1)*1+1,8),": ",VLOOKUP(MID('Tab. A1.4-WVG'!$C161,(H$6-1)*8+(H$6-1)*1+1,8),AGS,2,FALSE)))</f>
        <v/>
      </c>
      <c r="I157" s="232" t="str">
        <f>IF(MID('Tab. A1.4-WVG'!$C161,(I$6-1)*8+(I$6-1)*1+1,8)="","",CONCATENATE(MID('Tab. A1.4-WVG'!$C161,(I$6-1)*8+(I$6-1)*1+1,8),": ",VLOOKUP(MID('Tab. A1.4-WVG'!$C161,(I$6-1)*8+(I$6-1)*1+1,8),AGS,2,FALSE)))</f>
        <v/>
      </c>
      <c r="J157" s="232" t="str">
        <f>IF(MID('Tab. A1.4-WVG'!$C161,(J$6-1)*8+(J$6-1)*1+1,8)="","",CONCATENATE(MID('Tab. A1.4-WVG'!$C161,(J$6-1)*8+(J$6-1)*1+1,8),": ",VLOOKUP(MID('Tab. A1.4-WVG'!$C161,(J$6-1)*8+(J$6-1)*1+1,8),AGS,2,FALSE)))</f>
        <v/>
      </c>
      <c r="K157" s="232" t="str">
        <f>IF(MID('Tab. A1.4-WVG'!$C161,(K$6-1)*8+(K$6-1)*1+1,8)="","",CONCATENATE(MID('Tab. A1.4-WVG'!$C161,(K$6-1)*8+(K$6-1)*1+1,8),": ",VLOOKUP(MID('Tab. A1.4-WVG'!$C161,(K$6-1)*8+(K$6-1)*1+1,8),AGS,2,FALSE)))</f>
        <v/>
      </c>
      <c r="L157" s="232" t="str">
        <f>IF(MID('Tab. A1.4-WVG'!$C161,(L$6-1)*8+(L$6-1)*1+1,8)="","",CONCATENATE(MID('Tab. A1.4-WVG'!$C161,(L$6-1)*8+(L$6-1)*1+1,8),": ",VLOOKUP(MID('Tab. A1.4-WVG'!$C161,(L$6-1)*8+(L$6-1)*1+1,8),AGS,2,FALSE)))</f>
        <v/>
      </c>
      <c r="M157" s="232" t="str">
        <f>IF(MID('Tab. A1.4-WVG'!$C161,(M$6-1)*8+(M$6-1)*1+1,8)="","",CONCATENATE(MID('Tab. A1.4-WVG'!$C161,(M$6-1)*8+(M$6-1)*1+1,8),": ",VLOOKUP(MID('Tab. A1.4-WVG'!$C161,(M$6-1)*8+(M$6-1)*1+1,8),AGS,2,FALSE)))</f>
        <v/>
      </c>
      <c r="N157" s="232" t="str">
        <f>IF(MID('Tab. A1.4-WVG'!$C161,(N$6-1)*8+(N$6-1)*1+1,8)="","",CONCATENATE(MID('Tab. A1.4-WVG'!$C161,(N$6-1)*8+(N$6-1)*1+1,8),": ",VLOOKUP(MID('Tab. A1.4-WVG'!$C161,(N$6-1)*8+(N$6-1)*1+1,8),AGS,2,FALSE)))</f>
        <v/>
      </c>
      <c r="O157" s="232" t="str">
        <f>IF(MID('Tab. A1.4-WVG'!$C161,(O$6-1)*8+(O$6-1)*1+1,8)="","",CONCATENATE(MID('Tab. A1.4-WVG'!$C161,(O$6-1)*8+(O$6-1)*1+1,8),": ",VLOOKUP(MID('Tab. A1.4-WVG'!$C161,(O$6-1)*8+(O$6-1)*1+1,8),AGS,2,FALSE)))</f>
        <v/>
      </c>
      <c r="P157" s="232" t="str">
        <f>IF(MID('Tab. A1.4-WVG'!$C161,(P$6-1)*8+(P$6-1)*1+1,8)="","",CONCATENATE(MID('Tab. A1.4-WVG'!$C161,(P$6-1)*8+(P$6-1)*1+1,8),": ",VLOOKUP(MID('Tab. A1.4-WVG'!$C161,(P$6-1)*8+(P$6-1)*1+1,8),AGS,2,FALSE)))</f>
        <v/>
      </c>
      <c r="Q157" s="232" t="str">
        <f>IF(MID('Tab. A1.4-WVG'!$C161,(Q$6-1)*8+(Q$6-1)*1+1,8)="","",CONCATENATE(MID('Tab. A1.4-WVG'!$C161,(Q$6-1)*8+(Q$6-1)*1+1,8),": ",VLOOKUP(MID('Tab. A1.4-WVG'!$C161,(Q$6-1)*8+(Q$6-1)*1+1,8),AGS,2,FALSE)))</f>
        <v/>
      </c>
      <c r="R157" s="232" t="str">
        <f>IF(MID('Tab. A1.4-WVG'!$C161,(R$6-1)*8+(R$6-1)*1+1,8)="","",CONCATENATE(MID('Tab. A1.4-WVG'!$C161,(R$6-1)*8+(R$6-1)*1+1,8),": ",VLOOKUP(MID('Tab. A1.4-WVG'!$C161,(R$6-1)*8+(R$6-1)*1+1,8),AGS,2,FALSE)))</f>
        <v/>
      </c>
      <c r="S157" s="232" t="str">
        <f>IF(MID('Tab. A1.4-WVG'!$C161,(S$6-1)*8+(S$6-1)*1+1,8)="","",CONCATENATE(MID('Tab. A1.4-WVG'!$C161,(S$6-1)*8+(S$6-1)*1+1,8),": ",VLOOKUP(MID('Tab. A1.4-WVG'!$C161,(S$6-1)*8+(S$6-1)*1+1,8),AGS,2,FALSE)))</f>
        <v/>
      </c>
      <c r="T157" s="232" t="str">
        <f>IF(MID('Tab. A1.4-WVG'!$C161,(T$6-1)*8+(T$6-1)*1+1,8)="","",CONCATENATE(MID('Tab. A1.4-WVG'!$C161,(T$6-1)*8+(T$6-1)*1+1,8),": ",VLOOKUP(MID('Tab. A1.4-WVG'!$C161,(T$6-1)*8+(T$6-1)*1+1,8),AGS,2,FALSE)))</f>
        <v/>
      </c>
      <c r="U157" s="232" t="str">
        <f>IF(MID('Tab. A1.4-WVG'!$C161,(U$6-1)*8+(U$6-1)*1+1,8)="","",CONCATENATE(MID('Tab. A1.4-WVG'!$C161,(U$6-1)*8+(U$6-1)*1+1,8),": ",VLOOKUP(MID('Tab. A1.4-WVG'!$C161,(U$6-1)*8+(U$6-1)*1+1,8),AGS,2,FALSE)))</f>
        <v/>
      </c>
      <c r="V157" s="232" t="str">
        <f>IF(MID('Tab. A1.4-WVG'!$C161,(V$6-1)*8+(V$6-1)*1+1,8)="","",CONCATENATE(MID('Tab. A1.4-WVG'!$C161,(V$6-1)*8+(V$6-1)*1+1,8),": ",VLOOKUP(MID('Tab. A1.4-WVG'!$C161,(V$6-1)*8+(V$6-1)*1+1,8),AGS,2,FALSE)))</f>
        <v/>
      </c>
      <c r="W157" s="232" t="str">
        <f>IF(MID('Tab. A1.4-WVG'!$C161,(W$6-1)*8+(W$6-1)*1+1,8)="","",CONCATENATE(MID('Tab. A1.4-WVG'!$C161,(W$6-1)*8+(W$6-1)*1+1,8),": ",VLOOKUP(MID('Tab. A1.4-WVG'!$C161,(W$6-1)*8+(W$6-1)*1+1,8),AGS,2,FALSE)))</f>
        <v/>
      </c>
      <c r="X157" s="232" t="str">
        <f>IF(MID('Tab. A1.4-WVG'!$C161,(X$6-1)*8+(X$6-1)*1+1,8)="","",CONCATENATE(MID('Tab. A1.4-WVG'!$C161,(X$6-1)*8+(X$6-1)*1+1,8),": ",VLOOKUP(MID('Tab. A1.4-WVG'!$C161,(X$6-1)*8+(X$6-1)*1+1,8),AGS,2,FALSE)))</f>
        <v/>
      </c>
      <c r="Y157" s="232" t="str">
        <f>IF(MID('Tab. A1.4-WVG'!$C161,(Y$6-1)*8+(Y$6-1)*1+1,8)="","",CONCATENATE(MID('Tab. A1.4-WVG'!$C161,(Y$6-1)*8+(Y$6-1)*1+1,8),": ",VLOOKUP(MID('Tab. A1.4-WVG'!$C161,(Y$6-1)*8+(Y$6-1)*1+1,8),AGS,2,FALSE)))</f>
        <v/>
      </c>
      <c r="Z157" s="232" t="str">
        <f>IF(MID('Tab. A1.4-WVG'!$C161,(Z$6-1)*8+(Z$6-1)*1+1,8)="","",CONCATENATE(MID('Tab. A1.4-WVG'!$C161,(Z$6-1)*8+(Z$6-1)*1+1,8),": ",VLOOKUP(MID('Tab. A1.4-WVG'!$C161,(Z$6-1)*8+(Z$6-1)*1+1,8),AGS,2,FALSE)))</f>
        <v/>
      </c>
      <c r="AA157" s="232" t="str">
        <f>IF(MID('Tab. A1.4-WVG'!$C161,(AA$6-1)*8+(AA$6-1)*1+1,8)="","",CONCATENATE(MID('Tab. A1.4-WVG'!$C161,(AA$6-1)*8+(AA$6-1)*1+1,8),": ",VLOOKUP(MID('Tab. A1.4-WVG'!$C161,(AA$6-1)*8+(AA$6-1)*1+1,8),AGS,2,FALSE)))</f>
        <v/>
      </c>
      <c r="AB157" s="232" t="str">
        <f>IF(MID('Tab. A1.4-WVG'!$C161,(AB$6-1)*8+(AB$6-1)*1+1,8)="","",CONCATENATE(MID('Tab. A1.4-WVG'!$C161,(AB$6-1)*8+(AB$6-1)*1+1,8),": ",VLOOKUP(MID('Tab. A1.4-WVG'!$C161,(AB$6-1)*8+(AB$6-1)*1+1,8),AGS,2,FALSE)))</f>
        <v/>
      </c>
      <c r="AC157" s="232" t="str">
        <f>IF(MID('Tab. A1.4-WVG'!$C161,(AC$6-1)*8+(AC$6-1)*1+1,8)="","",CONCATENATE(MID('Tab. A1.4-WVG'!$C161,(AC$6-1)*8+(AC$6-1)*1+1,8),": ",VLOOKUP(MID('Tab. A1.4-WVG'!$C161,(AC$6-1)*8+(AC$6-1)*1+1,8),AGS,2,FALSE)))</f>
        <v/>
      </c>
      <c r="AD157" s="232" t="str">
        <f>IF(MID('Tab. A1.4-WVG'!$C161,(AD$6-1)*8+(AD$6-1)*1+1,8)="","",CONCATENATE(MID('Tab. A1.4-WVG'!$C161,(AD$6-1)*8+(AD$6-1)*1+1,8),": ",VLOOKUP(MID('Tab. A1.4-WVG'!$C161,(AD$6-1)*8+(AD$6-1)*1+1,8),AGS,2,FALSE)))</f>
        <v/>
      </c>
      <c r="AE157" s="232" t="str">
        <f>IF(MID('Tab. A1.4-WVG'!$C161,(AE$6-1)*8+(AE$6-1)*1+1,8)="","",CONCATENATE(MID('Tab. A1.4-WVG'!$C161,(AE$6-1)*8+(AE$6-1)*1+1,8),": ",VLOOKUP(MID('Tab. A1.4-WVG'!$C161,(AE$6-1)*8+(AE$6-1)*1+1,8),AGS,2,FALSE)))</f>
        <v/>
      </c>
      <c r="AF157" s="232" t="str">
        <f>IF(MID('Tab. A1.4-WVG'!$C161,(AF$6-1)*8+(AF$6-1)*1+1,8)="","",CONCATENATE(MID('Tab. A1.4-WVG'!$C161,(AF$6-1)*8+(AF$6-1)*1+1,8),": ",VLOOKUP(MID('Tab. A1.4-WVG'!$C161,(AF$6-1)*8+(AF$6-1)*1+1,8),AGS,2,FALSE)))</f>
        <v/>
      </c>
      <c r="AG157" s="232" t="str">
        <f>IF(MID('Tab. A1.4-WVG'!$C161,(AG$6-1)*8+(AG$6-1)*1+1,8)="","",CONCATENATE(MID('Tab. A1.4-WVG'!$C161,(AG$6-1)*8+(AG$6-1)*1+1,8),": ",VLOOKUP(MID('Tab. A1.4-WVG'!$C161,(AG$6-1)*8+(AG$6-1)*1+1,8),AGS,2,FALSE)))</f>
        <v/>
      </c>
      <c r="AH157" s="232" t="str">
        <f>IF(MID('Tab. A1.4-WVG'!$C161,(AH$6-1)*8+(AH$6-1)*1+1,8)="","",CONCATENATE(MID('Tab. A1.4-WVG'!$C161,(AH$6-1)*8+(AH$6-1)*1+1,8),": ",VLOOKUP(MID('Tab. A1.4-WVG'!$C161,(AH$6-1)*8+(AH$6-1)*1+1,8),AGS,2,FALSE)))</f>
        <v/>
      </c>
      <c r="AI157" s="232" t="str">
        <f>IF(MID('Tab. A1.4-WVG'!$C161,(AI$6-1)*8+(AI$6-1)*1+1,8)="","",CONCATENATE(MID('Tab. A1.4-WVG'!$C161,(AI$6-1)*8+(AI$6-1)*1+1,8),": ",VLOOKUP(MID('Tab. A1.4-WVG'!$C161,(AI$6-1)*8+(AI$6-1)*1+1,8),AGS,2,FALSE)))</f>
        <v/>
      </c>
      <c r="AJ157" s="232" t="str">
        <f>IF(MID('Tab. A1.4-WVG'!$C161,(AJ$6-1)*8+(AJ$6-1)*1+1,8)="","",CONCATENATE(MID('Tab. A1.4-WVG'!$C161,(AJ$6-1)*8+(AJ$6-1)*1+1,8),": ",VLOOKUP(MID('Tab. A1.4-WVG'!$C161,(AJ$6-1)*8+(AJ$6-1)*1+1,8),AGS,2,FALSE)))</f>
        <v/>
      </c>
      <c r="AK157" s="232" t="str">
        <f>IF(MID('Tab. A1.4-WVG'!$C161,(AK$6-1)*8+(AK$6-1)*1+1,8)="","",CONCATENATE(MID('Tab. A1.4-WVG'!$C161,(AK$6-1)*8+(AK$6-1)*1+1,8),": ",VLOOKUP(MID('Tab. A1.4-WVG'!$C161,(AK$6-1)*8+(AK$6-1)*1+1,8),AGS,2,FALSE)))</f>
        <v/>
      </c>
      <c r="AL157" s="232" t="str">
        <f>IF(MID('Tab. A1.4-WVG'!$C161,(AL$6-1)*8+(AL$6-1)*1+1,8)="","",CONCATENATE(MID('Tab. A1.4-WVG'!$C161,(AL$6-1)*8+(AL$6-1)*1+1,8),": ",VLOOKUP(MID('Tab. A1.4-WVG'!$C161,(AL$6-1)*8+(AL$6-1)*1+1,8),AGS,2,FALSE)))</f>
        <v/>
      </c>
      <c r="AM157" s="232" t="str">
        <f>IF(MID('Tab. A1.4-WVG'!$C161,(AM$6-1)*8+(AM$6-1)*1+1,8)="","",CONCATENATE(MID('Tab. A1.4-WVG'!$C161,(AM$6-1)*8+(AM$6-1)*1+1,8),": ",VLOOKUP(MID('Tab. A1.4-WVG'!$C161,(AM$6-1)*8+(AM$6-1)*1+1,8),AGS,2,FALSE)))</f>
        <v/>
      </c>
      <c r="AN157" s="232" t="str">
        <f>IF(MID('Tab. A1.4-WVG'!$C161,(AN$6-1)*8+(AN$6-1)*1+1,8)="","",CONCATENATE(MID('Tab. A1.4-WVG'!$C161,(AN$6-1)*8+(AN$6-1)*1+1,8),": ",VLOOKUP(MID('Tab. A1.4-WVG'!$C161,(AN$6-1)*8+(AN$6-1)*1+1,8),AGS,2,FALSE)))</f>
        <v/>
      </c>
      <c r="AO157" s="232" t="str">
        <f>IF(MID('Tab. A1.4-WVG'!$C161,(AO$6-1)*8+(AO$6-1)*1+1,8)="","",CONCATENATE(MID('Tab. A1.4-WVG'!$C161,(AO$6-1)*8+(AO$6-1)*1+1,8),": ",VLOOKUP(MID('Tab. A1.4-WVG'!$C161,(AO$6-1)*8+(AO$6-1)*1+1,8),AGS,2,FALSE)))</f>
        <v/>
      </c>
      <c r="AP157" s="232" t="str">
        <f>IF(MID('Tab. A1.4-WVG'!$C161,(AP$6-1)*8+(AP$6-1)*1+1,8)="","",CONCATENATE(MID('Tab. A1.4-WVG'!$C161,(AP$6-1)*8+(AP$6-1)*1+1,8),": ",VLOOKUP(MID('Tab. A1.4-WVG'!$C161,(AP$6-1)*8+(AP$6-1)*1+1,8),AGS,2,FALSE)))</f>
        <v/>
      </c>
      <c r="AQ157" s="232" t="str">
        <f>IF(MID('Tab. A1.4-WVG'!$C161,(AQ$6-1)*8+(AQ$6-1)*1+1,8)="","",CONCATENATE(MID('Tab. A1.4-WVG'!$C161,(AQ$6-1)*8+(AQ$6-1)*1+1,8),": ",VLOOKUP(MID('Tab. A1.4-WVG'!$C161,(AQ$6-1)*8+(AQ$6-1)*1+1,8),AGS,2,FALSE)))</f>
        <v/>
      </c>
      <c r="AR157" s="232" t="str">
        <f>IF(MID('Tab. A1.4-WVG'!$C161,(AR$6-1)*8+(AR$6-1)*1+1,8)="","",CONCATENATE(MID('Tab. A1.4-WVG'!$C161,(AR$6-1)*8+(AR$6-1)*1+1,8),": ",VLOOKUP(MID('Tab. A1.4-WVG'!$C161,(AR$6-1)*8+(AR$6-1)*1+1,8),AGS,2,FALSE)))</f>
        <v/>
      </c>
      <c r="AS157" s="232" t="str">
        <f>IF(MID('Tab. A1.4-WVG'!$C161,(AS$6-1)*8+(AS$6-1)*1+1,8)="","",CONCATENATE(MID('Tab. A1.4-WVG'!$C161,(AS$6-1)*8+(AS$6-1)*1+1,8),": ",VLOOKUP(MID('Tab. A1.4-WVG'!$C161,(AS$6-1)*8+(AS$6-1)*1+1,8),AGS,2,FALSE)))</f>
        <v/>
      </c>
      <c r="AT157" s="232" t="str">
        <f>IF(MID('Tab. A1.4-WVG'!$C161,(AT$6-1)*8+(AT$6-1)*1+1,8)="","",CONCATENATE(MID('Tab. A1.4-WVG'!$C161,(AT$6-1)*8+(AT$6-1)*1+1,8),": ",VLOOKUP(MID('Tab. A1.4-WVG'!$C161,(AT$6-1)*8+(AT$6-1)*1+1,8),AGS,2,FALSE)))</f>
        <v/>
      </c>
      <c r="AU157" s="232" t="str">
        <f>IF(MID('Tab. A1.4-WVG'!$C161,(AU$6-1)*8+(AU$6-1)*1+1,8)="","",CONCATENATE(MID('Tab. A1.4-WVG'!$C161,(AU$6-1)*8+(AU$6-1)*1+1,8),": ",VLOOKUP(MID('Tab. A1.4-WVG'!$C161,(AU$6-1)*8+(AU$6-1)*1+1,8),AGS,2,FALSE)))</f>
        <v/>
      </c>
      <c r="AV157" s="232" t="str">
        <f>IF(MID('Tab. A1.4-WVG'!$C161,(AV$6-1)*8+(AV$6-1)*1+1,8)="","",CONCATENATE(MID('Tab. A1.4-WVG'!$C161,(AV$6-1)*8+(AV$6-1)*1+1,8),": ",VLOOKUP(MID('Tab. A1.4-WVG'!$C161,(AV$6-1)*8+(AV$6-1)*1+1,8),AGS,2,FALSE)))</f>
        <v/>
      </c>
      <c r="AW157" s="232" t="str">
        <f>IF(MID('Tab. A1.4-WVG'!$C161,(AW$6-1)*8+(AW$6-1)*1+1,8)="","",CONCATENATE(MID('Tab. A1.4-WVG'!$C161,(AW$6-1)*8+(AW$6-1)*1+1,8),": ",VLOOKUP(MID('Tab. A1.4-WVG'!$C161,(AW$6-1)*8+(AW$6-1)*1+1,8),AGS,2,FALSE)))</f>
        <v/>
      </c>
      <c r="AX157" s="232" t="str">
        <f>IF(MID('Tab. A1.4-WVG'!$C161,(AX$6-1)*8+(AX$6-1)*1+1,8)="","",CONCATENATE(MID('Tab. A1.4-WVG'!$C161,(AX$6-1)*8+(AX$6-1)*1+1,8),": ",VLOOKUP(MID('Tab. A1.4-WVG'!$C161,(AX$6-1)*8+(AX$6-1)*1+1,8),AGS,2,FALSE)))</f>
        <v/>
      </c>
      <c r="AY157" s="232" t="str">
        <f>IF(MID('Tab. A1.4-WVG'!$C161,(AY$6-1)*8+(AY$6-1)*1+1,8)="","",CONCATENATE(MID('Tab. A1.4-WVG'!$C161,(AY$6-1)*8+(AY$6-1)*1+1,8),": ",VLOOKUP(MID('Tab. A1.4-WVG'!$C161,(AY$6-1)*8+(AY$6-1)*1+1,8),AGS,2,FALSE)))</f>
        <v/>
      </c>
      <c r="AZ157" s="232" t="str">
        <f>IF(MID('Tab. A1.4-WVG'!$C161,(AZ$6-1)*8+(AZ$6-1)*1+1,8)="","",CONCATENATE(MID('Tab. A1.4-WVG'!$C161,(AZ$6-1)*8+(AZ$6-1)*1+1,8),": ",VLOOKUP(MID('Tab. A1.4-WVG'!$C161,(AZ$6-1)*8+(AZ$6-1)*1+1,8),AGS,2,FALSE)))</f>
        <v/>
      </c>
      <c r="BA157" s="232" t="str">
        <f>IF(MID('Tab. A1.4-WVG'!$C161,(BA$6-1)*8+(BA$6-1)*1+1,8)="","",CONCATENATE(MID('Tab. A1.4-WVG'!$C161,(BA$6-1)*8+(BA$6-1)*1+1,8),": ",VLOOKUP(MID('Tab. A1.4-WVG'!$C161,(BA$6-1)*8+(BA$6-1)*1+1,8),AGS,2,FALSE)))</f>
        <v/>
      </c>
      <c r="BB157" s="232" t="str">
        <f>IF(MID('Tab. A1.4-WVG'!$C161,(BB$6-1)*8+(BB$6-1)*1+1,8)="","",CONCATENATE(MID('Tab. A1.4-WVG'!$C161,(BB$6-1)*8+(BB$6-1)*1+1,8),": ",VLOOKUP(MID('Tab. A1.4-WVG'!$C161,(BB$6-1)*8+(BB$6-1)*1+1,8),AGS,2,FALSE)))</f>
        <v/>
      </c>
      <c r="BC157" s="232" t="str">
        <f>IF(MID('Tab. A1.4-WVG'!$C161,(BC$6-1)*8+(BC$6-1)*1+1,8)="","",CONCATENATE(MID('Tab. A1.4-WVG'!$C161,(BC$6-1)*8+(BC$6-1)*1+1,8),": ",VLOOKUP(MID('Tab. A1.4-WVG'!$C161,(BC$6-1)*8+(BC$6-1)*1+1,8),AGS,2,FALSE)))</f>
        <v/>
      </c>
      <c r="BD157" s="232" t="str">
        <f>IF(MID('Tab. A1.4-WVG'!$C161,(BD$6-1)*8+(BD$6-1)*1+1,8)="","",CONCATENATE(MID('Tab. A1.4-WVG'!$C161,(BD$6-1)*8+(BD$6-1)*1+1,8),": ",VLOOKUP(MID('Tab. A1.4-WVG'!$C161,(BD$6-1)*8+(BD$6-1)*1+1,8),AGS,2,FALSE)))</f>
        <v/>
      </c>
      <c r="BE157" s="232" t="str">
        <f>IF(MID('Tab. A1.4-WVG'!$C161,(BE$6-1)*8+(BE$6-1)*1+1,8)="","",CONCATENATE(MID('Tab. A1.4-WVG'!$C161,(BE$6-1)*8+(BE$6-1)*1+1,8),": ",VLOOKUP(MID('Tab. A1.4-WVG'!$C161,(BE$6-1)*8+(BE$6-1)*1+1,8),AGS,2,FALSE)))</f>
        <v/>
      </c>
      <c r="BF157" s="232" t="str">
        <f>IF(MID('Tab. A1.4-WVG'!$C161,(BF$6-1)*8+(BF$6-1)*1+1,8)="","",CONCATENATE(MID('Tab. A1.4-WVG'!$C161,(BF$6-1)*8+(BF$6-1)*1+1,8),": ",VLOOKUP(MID('Tab. A1.4-WVG'!$C161,(BF$6-1)*8+(BF$6-1)*1+1,8),AGS,2,FALSE)))</f>
        <v/>
      </c>
      <c r="BG157" s="232" t="str">
        <f>IF(MID('Tab. A1.4-WVG'!$C161,(BG$6-1)*8+(BG$6-1)*1+1,8)="","",CONCATENATE(MID('Tab. A1.4-WVG'!$C161,(BG$6-1)*8+(BG$6-1)*1+1,8),": ",VLOOKUP(MID('Tab. A1.4-WVG'!$C161,(BG$6-1)*8+(BG$6-1)*1+1,8),AGS,2,FALSE)))</f>
        <v/>
      </c>
      <c r="BH157" s="232" t="str">
        <f>IF(MID('Tab. A1.4-WVG'!$C161,(BH$6-1)*8+(BH$6-1)*1+1,8)="","",CONCATENATE(MID('Tab. A1.4-WVG'!$C161,(BH$6-1)*8+(BH$6-1)*1+1,8),": ",VLOOKUP(MID('Tab. A1.4-WVG'!$C161,(BH$6-1)*8+(BH$6-1)*1+1,8),AGS,2,FALSE)))</f>
        <v/>
      </c>
      <c r="BI157" s="232" t="str">
        <f>IF(MID('Tab. A1.4-WVG'!$C161,(BI$6-1)*8+(BI$6-1)*1+1,8)="","",CONCATENATE(MID('Tab. A1.4-WVG'!$C161,(BI$6-1)*8+(BI$6-1)*1+1,8),": ",VLOOKUP(MID('Tab. A1.4-WVG'!$C161,(BI$6-1)*8+(BI$6-1)*1+1,8),AGS,2,FALSE)))</f>
        <v/>
      </c>
      <c r="BJ157" s="232" t="str">
        <f>IF(MID('Tab. A1.4-WVG'!$C161,(BJ$6-1)*8+(BJ$6-1)*1+1,8)="","",CONCATENATE(MID('Tab. A1.4-WVG'!$C161,(BJ$6-1)*8+(BJ$6-1)*1+1,8),": ",VLOOKUP(MID('Tab. A1.4-WVG'!$C161,(BJ$6-1)*8+(BJ$6-1)*1+1,8),AGS,2,FALSE)))</f>
        <v/>
      </c>
      <c r="BK157" s="232" t="str">
        <f>IF(MID('Tab. A1.4-WVG'!$C161,(BK$6-1)*8+(BK$6-1)*1+1,8)="","",CONCATENATE(MID('Tab. A1.4-WVG'!$C161,(BK$6-1)*8+(BK$6-1)*1+1,8),": ",VLOOKUP(MID('Tab. A1.4-WVG'!$C161,(BK$6-1)*8+(BK$6-1)*1+1,8),AGS,2,FALSE)))</f>
        <v/>
      </c>
      <c r="BL157" s="232" t="str">
        <f>IF(MID('Tab. A1.4-WVG'!$C161,(BL$6-1)*8+(BL$6-1)*1+1,8)="","",CONCATENATE(MID('Tab. A1.4-WVG'!$C161,(BL$6-1)*8+(BL$6-1)*1+1,8),": ",VLOOKUP(MID('Tab. A1.4-WVG'!$C161,(BL$6-1)*8+(BL$6-1)*1+1,8),AGS,2,FALSE)))</f>
        <v/>
      </c>
      <c r="BM157" s="232" t="str">
        <f>IF(MID('Tab. A1.4-WVG'!$C161,(BM$6-1)*8+(BM$6-1)*1+1,8)="","",CONCATENATE(MID('Tab. A1.4-WVG'!$C161,(BM$6-1)*8+(BM$6-1)*1+1,8),": ",VLOOKUP(MID('Tab. A1.4-WVG'!$C161,(BM$6-1)*8+(BM$6-1)*1+1,8),AGS,2,FALSE)))</f>
        <v/>
      </c>
      <c r="BN157" s="232" t="str">
        <f>IF(MID('Tab. A1.4-WVG'!$C161,(BN$6-1)*8+(BN$6-1)*1+1,8)="","",CONCATENATE(MID('Tab. A1.4-WVG'!$C161,(BN$6-1)*8+(BN$6-1)*1+1,8),": ",VLOOKUP(MID('Tab. A1.4-WVG'!$C161,(BN$6-1)*8+(BN$6-1)*1+1,8),AGS,2,FALSE)))</f>
        <v/>
      </c>
      <c r="BO157" s="232" t="str">
        <f>IF(MID('Tab. A1.4-WVG'!$C161,(BO$6-1)*8+(BO$6-1)*1+1,8)="","",CONCATENATE(MID('Tab. A1.4-WVG'!$C161,(BO$6-1)*8+(BO$6-1)*1+1,8),": ",VLOOKUP(MID('Tab. A1.4-WVG'!$C161,(BO$6-1)*8+(BO$6-1)*1+1,8),AGS,2,FALSE)))</f>
        <v/>
      </c>
      <c r="BP157" s="232" t="str">
        <f>IF(MID('Tab. A1.4-WVG'!$C161,(BP$6-1)*8+(BP$6-1)*1+1,8)="","",CONCATENATE(MID('Tab. A1.4-WVG'!$C161,(BP$6-1)*8+(BP$6-1)*1+1,8),": ",VLOOKUP(MID('Tab. A1.4-WVG'!$C161,(BP$6-1)*8+(BP$6-1)*1+1,8),AGS,2,FALSE)))</f>
        <v/>
      </c>
      <c r="BQ157" s="232" t="str">
        <f>IF(MID('Tab. A1.4-WVG'!$C161,(BQ$6-1)*8+(BQ$6-1)*1+1,8)="","",CONCATENATE(MID('Tab. A1.4-WVG'!$C161,(BQ$6-1)*8+(BQ$6-1)*1+1,8),": ",VLOOKUP(MID('Tab. A1.4-WVG'!$C161,(BQ$6-1)*8+(BQ$6-1)*1+1,8),AGS,2,FALSE)))</f>
        <v/>
      </c>
      <c r="BR157" s="232" t="str">
        <f>IF(MID('Tab. A1.4-WVG'!$C161,(BR$6-1)*8+(BR$6-1)*1+1,8)="","",CONCATENATE(MID('Tab. A1.4-WVG'!$C161,(BR$6-1)*8+(BR$6-1)*1+1,8),": ",VLOOKUP(MID('Tab. A1.4-WVG'!$C161,(BR$6-1)*8+(BR$6-1)*1+1,8),AGS,2,FALSE)))</f>
        <v/>
      </c>
      <c r="BS157" s="232" t="str">
        <f>IF(MID('Tab. A1.4-WVG'!$C161,(BS$6-1)*8+(BS$6-1)*1+1,8)="","",CONCATENATE(MID('Tab. A1.4-WVG'!$C161,(BS$6-1)*8+(BS$6-1)*1+1,8),": ",VLOOKUP(MID('Tab. A1.4-WVG'!$C161,(BS$6-1)*8+(BS$6-1)*1+1,8),AGS,2,FALSE)))</f>
        <v/>
      </c>
      <c r="BT157" s="232" t="str">
        <f>IF(MID('Tab. A1.4-WVG'!$C161,(BT$6-1)*8+(BT$6-1)*1+1,8)="","",CONCATENATE(MID('Tab. A1.4-WVG'!$C161,(BT$6-1)*8+(BT$6-1)*1+1,8),": ",VLOOKUP(MID('Tab. A1.4-WVG'!$C161,(BT$6-1)*8+(BT$6-1)*1+1,8),AGS,2,FALSE)))</f>
        <v/>
      </c>
      <c r="BU157" s="232" t="str">
        <f>IF(MID('Tab. A1.4-WVG'!$C161,(BU$6-1)*8+(BU$6-1)*1+1,8)="","",CONCATENATE(MID('Tab. A1.4-WVG'!$C161,(BU$6-1)*8+(BU$6-1)*1+1,8),": ",VLOOKUP(MID('Tab. A1.4-WVG'!$C161,(BU$6-1)*8+(BU$6-1)*1+1,8),AGS,2,FALSE)))</f>
        <v/>
      </c>
      <c r="BV157" s="232" t="str">
        <f>IF(MID('Tab. A1.4-WVG'!$C161,(BV$6-1)*8+(BV$6-1)*1+1,8)="","",CONCATENATE(MID('Tab. A1.4-WVG'!$C161,(BV$6-1)*8+(BV$6-1)*1+1,8),": ",VLOOKUP(MID('Tab. A1.4-WVG'!$C161,(BV$6-1)*8+(BV$6-1)*1+1,8),AGS,2,FALSE)))</f>
        <v/>
      </c>
      <c r="BW157" s="232" t="str">
        <f>IF(MID('Tab. A1.4-WVG'!$C161,(BW$6-1)*8+(BW$6-1)*1+1,8)="","",CONCATENATE(MID('Tab. A1.4-WVG'!$C161,(BW$6-1)*8+(BW$6-1)*1+1,8),": ",VLOOKUP(MID('Tab. A1.4-WVG'!$C161,(BW$6-1)*8+(BW$6-1)*1+1,8),AGS,2,FALSE)))</f>
        <v/>
      </c>
      <c r="BX157" s="232" t="str">
        <f>IF(MID('Tab. A1.4-WVG'!$C161,(BX$6-1)*8+(BX$6-1)*1+1,8)="","",CONCATENATE(MID('Tab. A1.4-WVG'!$C161,(BX$6-1)*8+(BX$6-1)*1+1,8),": ",VLOOKUP(MID('Tab. A1.4-WVG'!$C161,(BX$6-1)*8+(BX$6-1)*1+1,8),AGS,2,FALSE)))</f>
        <v/>
      </c>
      <c r="BY157" s="232" t="str">
        <f>IF(MID('Tab. A1.4-WVG'!$C161,(BY$6-1)*8+(BY$6-1)*1+1,8)="","",CONCATENATE(MID('Tab. A1.4-WVG'!$C161,(BY$6-1)*8+(BY$6-1)*1+1,8),": ",VLOOKUP(MID('Tab. A1.4-WVG'!$C161,(BY$6-1)*8+(BY$6-1)*1+1,8),AGS,2,FALSE)))</f>
        <v/>
      </c>
      <c r="BZ157" s="232" t="str">
        <f>IF(MID('Tab. A1.4-WVG'!$C161,(BZ$6-1)*8+(BZ$6-1)*1+1,8)="","",CONCATENATE(MID('Tab. A1.4-WVG'!$C161,(BZ$6-1)*8+(BZ$6-1)*1+1,8),": ",VLOOKUP(MID('Tab. A1.4-WVG'!$C161,(BZ$6-1)*8+(BZ$6-1)*1+1,8),AGS,2,FALSE)))</f>
        <v/>
      </c>
      <c r="CA157" s="232" t="str">
        <f>IF(MID('Tab. A1.4-WVG'!$C161,(CA$6-1)*8+(CA$6-1)*1+1,8)="","",CONCATENATE(MID('Tab. A1.4-WVG'!$C161,(CA$6-1)*8+(CA$6-1)*1+1,8),": ",VLOOKUP(MID('Tab. A1.4-WVG'!$C161,(CA$6-1)*8+(CA$6-1)*1+1,8),AGS,2,FALSE)))</f>
        <v/>
      </c>
      <c r="CB157" s="232" t="str">
        <f>IF(MID('Tab. A1.4-WVG'!$C161,(CB$6-1)*8+(CB$6-1)*1+1,8)="","",CONCATENATE(MID('Tab. A1.4-WVG'!$C161,(CB$6-1)*8+(CB$6-1)*1+1,8),": ",VLOOKUP(MID('Tab. A1.4-WVG'!$C161,(CB$6-1)*8+(CB$6-1)*1+1,8),AGS,2,FALSE)))</f>
        <v/>
      </c>
      <c r="CC157" s="232" t="str">
        <f>IF(MID('Tab. A1.4-WVG'!$C161,(CC$6-1)*8+(CC$6-1)*1+1,8)="","",CONCATENATE(MID('Tab. A1.4-WVG'!$C161,(CC$6-1)*8+(CC$6-1)*1+1,8),": ",VLOOKUP(MID('Tab. A1.4-WVG'!$C161,(CC$6-1)*8+(CC$6-1)*1+1,8),AGS,2,FALSE)))</f>
        <v/>
      </c>
      <c r="CD157" s="232" t="str">
        <f>IF(MID('Tab. A1.4-WVG'!$C161,(CD$6-1)*8+(CD$6-1)*1+1,8)="","",CONCATENATE(MID('Tab. A1.4-WVG'!$C161,(CD$6-1)*8+(CD$6-1)*1+1,8),": ",VLOOKUP(MID('Tab. A1.4-WVG'!$C161,(CD$6-1)*8+(CD$6-1)*1+1,8),AGS,2,FALSE)))</f>
        <v/>
      </c>
      <c r="CE157" s="232" t="str">
        <f>IF(MID('Tab. A1.4-WVG'!$C161,(CE$6-1)*8+(CE$6-1)*1+1,8)="","",CONCATENATE(MID('Tab. A1.4-WVG'!$C161,(CE$6-1)*8+(CE$6-1)*1+1,8),": ",VLOOKUP(MID('Tab. A1.4-WVG'!$C161,(CE$6-1)*8+(CE$6-1)*1+1,8),AGS,2,FALSE)))</f>
        <v/>
      </c>
      <c r="CF157" s="232" t="str">
        <f>IF(MID('Tab. A1.4-WVG'!$C161,(CF$6-1)*8+(CF$6-1)*1+1,8)="","",CONCATENATE(MID('Tab. A1.4-WVG'!$C161,(CF$6-1)*8+(CF$6-1)*1+1,8),": ",VLOOKUP(MID('Tab. A1.4-WVG'!$C161,(CF$6-1)*8+(CF$6-1)*1+1,8),AGS,2,FALSE)))</f>
        <v/>
      </c>
      <c r="CG157" s="232" t="str">
        <f>IF(MID('Tab. A1.4-WVG'!$C161,(CG$6-1)*8+(CG$6-1)*1+1,8)="","",CONCATENATE(MID('Tab. A1.4-WVG'!$C161,(CG$6-1)*8+(CG$6-1)*1+1,8),": ",VLOOKUP(MID('Tab. A1.4-WVG'!$C161,(CG$6-1)*8+(CG$6-1)*1+1,8),AGS,2,FALSE)))</f>
        <v/>
      </c>
      <c r="CH157" s="232" t="str">
        <f>IF(MID('Tab. A1.4-WVG'!$C161,(CH$6-1)*8+(CH$6-1)*1+1,8)="","",CONCATENATE(MID('Tab. A1.4-WVG'!$C161,(CH$6-1)*8+(CH$6-1)*1+1,8),": ",VLOOKUP(MID('Tab. A1.4-WVG'!$C161,(CH$6-1)*8+(CH$6-1)*1+1,8),AGS,2,FALSE)))</f>
        <v/>
      </c>
      <c r="CI157" s="232" t="str">
        <f>IF(MID('Tab. A1.4-WVG'!$C161,(CI$6-1)*8+(CI$6-1)*1+1,8)="","",CONCATENATE(MID('Tab. A1.4-WVG'!$C161,(CI$6-1)*8+(CI$6-1)*1+1,8),": ",VLOOKUP(MID('Tab. A1.4-WVG'!$C161,(CI$6-1)*8+(CI$6-1)*1+1,8),AGS,2,FALSE)))</f>
        <v/>
      </c>
      <c r="CJ157" s="232" t="str">
        <f>IF(MID('Tab. A1.4-WVG'!$C161,(CJ$6-1)*8+(CJ$6-1)*1+1,8)="","",CONCATENATE(MID('Tab. A1.4-WVG'!$C161,(CJ$6-1)*8+(CJ$6-1)*1+1,8),": ",VLOOKUP(MID('Tab. A1.4-WVG'!$C161,(CJ$6-1)*8+(CJ$6-1)*1+1,8),AGS,2,FALSE)))</f>
        <v/>
      </c>
      <c r="CK157" s="232" t="str">
        <f>IF(MID('Tab. A1.4-WVG'!$C161,(CK$6-1)*8+(CK$6-1)*1+1,8)="","",CONCATENATE(MID('Tab. A1.4-WVG'!$C161,(CK$6-1)*8+(CK$6-1)*1+1,8),": ",VLOOKUP(MID('Tab. A1.4-WVG'!$C161,(CK$6-1)*8+(CK$6-1)*1+1,8),AGS,2,FALSE)))</f>
        <v/>
      </c>
      <c r="CL157" s="232" t="str">
        <f>IF(MID('Tab. A1.4-WVG'!$C161,(CL$6-1)*8+(CL$6-1)*1+1,8)="","",CONCATENATE(MID('Tab. A1.4-WVG'!$C161,(CL$6-1)*8+(CL$6-1)*1+1,8),": ",VLOOKUP(MID('Tab. A1.4-WVG'!$C161,(CL$6-1)*8+(CL$6-1)*1+1,8),AGS,2,FALSE)))</f>
        <v/>
      </c>
      <c r="CM157" s="232" t="str">
        <f>IF(MID('Tab. A1.4-WVG'!$C161,(CM$6-1)*8+(CM$6-1)*1+1,8)="","",CONCATENATE(MID('Tab. A1.4-WVG'!$C161,(CM$6-1)*8+(CM$6-1)*1+1,8),": ",VLOOKUP(MID('Tab. A1.4-WVG'!$C161,(CM$6-1)*8+(CM$6-1)*1+1,8),AGS,2,FALSE)))</f>
        <v/>
      </c>
      <c r="CN157" s="232" t="str">
        <f>IF(MID('Tab. A1.4-WVG'!$C161,(CN$6-1)*8+(CN$6-1)*1+1,8)="","",CONCATENATE(MID('Tab. A1.4-WVG'!$C161,(CN$6-1)*8+(CN$6-1)*1+1,8),": ",VLOOKUP(MID('Tab. A1.4-WVG'!$C161,(CN$6-1)*8+(CN$6-1)*1+1,8),AGS,2,FALSE)))</f>
        <v/>
      </c>
      <c r="CO157" s="232" t="str">
        <f>IF(MID('Tab. A1.4-WVG'!$C161,(CO$6-1)*8+(CO$6-1)*1+1,8)="","",CONCATENATE(MID('Tab. A1.4-WVG'!$C161,(CO$6-1)*8+(CO$6-1)*1+1,8),": ",VLOOKUP(MID('Tab. A1.4-WVG'!$C161,(CO$6-1)*8+(CO$6-1)*1+1,8),AGS,2,FALSE)))</f>
        <v/>
      </c>
      <c r="CP157" s="232" t="str">
        <f>IF(MID('Tab. A1.4-WVG'!$C161,(CP$6-1)*8+(CP$6-1)*1+1,8)="","",CONCATENATE(MID('Tab. A1.4-WVG'!$C161,(CP$6-1)*8+(CP$6-1)*1+1,8),": ",VLOOKUP(MID('Tab. A1.4-WVG'!$C161,(CP$6-1)*8+(CP$6-1)*1+1,8),AGS,2,FALSE)))</f>
        <v/>
      </c>
      <c r="CQ157" s="232" t="str">
        <f>IF(MID('Tab. A1.4-WVG'!$C161,(CQ$6-1)*8+(CQ$6-1)*1+1,8)="","",CONCATENATE(MID('Tab. A1.4-WVG'!$C161,(CQ$6-1)*8+(CQ$6-1)*1+1,8),": ",VLOOKUP(MID('Tab. A1.4-WVG'!$C161,(CQ$6-1)*8+(CQ$6-1)*1+1,8),AGS,2,FALSE)))</f>
        <v/>
      </c>
      <c r="CR157" s="232" t="str">
        <f>IF(MID('Tab. A1.4-WVG'!$C161,(CR$6-1)*8+(CR$6-1)*1+1,8)="","",CONCATENATE(MID('Tab. A1.4-WVG'!$C161,(CR$6-1)*8+(CR$6-1)*1+1,8),": ",VLOOKUP(MID('Tab. A1.4-WVG'!$C161,(CR$6-1)*8+(CR$6-1)*1+1,8),AGS,2,FALSE)))</f>
        <v/>
      </c>
      <c r="CS157" s="232" t="str">
        <f>IF(MID('Tab. A1.4-WVG'!$C161,(CS$6-1)*8+(CS$6-1)*1+1,8)="","",CONCATENATE(MID('Tab. A1.4-WVG'!$C161,(CS$6-1)*8+(CS$6-1)*1+1,8),": ",VLOOKUP(MID('Tab. A1.4-WVG'!$C161,(CS$6-1)*8+(CS$6-1)*1+1,8),AGS,2,FALSE)))</f>
        <v/>
      </c>
      <c r="CT157" s="232" t="str">
        <f>IF(MID('Tab. A1.4-WVG'!$C161,(CT$6-1)*8+(CT$6-1)*1+1,8)="","",CONCATENATE(MID('Tab. A1.4-WVG'!$C161,(CT$6-1)*8+(CT$6-1)*1+1,8),": ",VLOOKUP(MID('Tab. A1.4-WVG'!$C161,(CT$6-1)*8+(CT$6-1)*1+1,8),AGS,2,FALSE)))</f>
        <v/>
      </c>
      <c r="CU157" s="232" t="str">
        <f>IF(MID('Tab. A1.4-WVG'!$C161,(CU$6-1)*8+(CU$6-1)*1+1,8)="","",CONCATENATE(MID('Tab. A1.4-WVG'!$C161,(CU$6-1)*8+(CU$6-1)*1+1,8),": ",VLOOKUP(MID('Tab. A1.4-WVG'!$C161,(CU$6-1)*8+(CU$6-1)*1+1,8),AGS,2,FALSE)))</f>
        <v/>
      </c>
      <c r="CV157" s="232" t="str">
        <f>IF(MID('Tab. A1.4-WVG'!$C161,(CV$6-1)*8+(CV$6-1)*1+1,8)="","",CONCATENATE(MID('Tab. A1.4-WVG'!$C161,(CV$6-1)*8+(CV$6-1)*1+1,8),": ",VLOOKUP(MID('Tab. A1.4-WVG'!$C161,(CV$6-1)*8+(CV$6-1)*1+1,8),AGS,2,FALSE)))</f>
        <v/>
      </c>
      <c r="CW157" s="232" t="str">
        <f>IF(MID('Tab. A1.4-WVG'!$C161,(CW$6-1)*8+(CW$6-1)*1+1,8)="","",CONCATENATE(MID('Tab. A1.4-WVG'!$C161,(CW$6-1)*8+(CW$6-1)*1+1,8),": ",VLOOKUP(MID('Tab. A1.4-WVG'!$C161,(CW$6-1)*8+(CW$6-1)*1+1,8),AGS,2,FALSE)))</f>
        <v/>
      </c>
      <c r="CX157" s="39">
        <f t="shared" si="2"/>
        <v>0</v>
      </c>
    </row>
    <row r="158" spans="1:102" ht="38.25" customHeight="1" x14ac:dyDescent="0.2">
      <c r="A158" s="231" t="str">
        <f>IF('Tab. A1.4-WVG'!A162="","",'Tab. A1.4-WVG'!A162)</f>
        <v/>
      </c>
      <c r="B158" s="232" t="str">
        <f>IF(MID('Tab. A1.4-WVG'!$C162,(B$6-1)*8+(B$6-1)*1+1,8)="","",CONCATENATE(MID('Tab. A1.4-WVG'!$C162,(B$6-1)*8+(B$6-1)*1+1,8),": ",VLOOKUP(MID('Tab. A1.4-WVG'!$C162,(B$6-1)*8+(B$6-1)*1+1,8),AGS,2,FALSE)))</f>
        <v/>
      </c>
      <c r="C158" s="232" t="str">
        <f>IF(MID('Tab. A1.4-WVG'!$C162,(C$6-1)*8+(C$6-1)*1+1,8)="","",CONCATENATE(MID('Tab. A1.4-WVG'!$C162,(C$6-1)*8+(C$6-1)*1+1,8),": ",VLOOKUP(MID('Tab. A1.4-WVG'!$C162,(C$6-1)*8+(C$6-1)*1+1,8),AGS,2,FALSE)))</f>
        <v/>
      </c>
      <c r="D158" s="232" t="str">
        <f>IF(MID('Tab. A1.4-WVG'!$C162,(D$6-1)*8+(D$6-1)*1+1,8)="","",CONCATENATE(MID('Tab. A1.4-WVG'!$C162,(D$6-1)*8+(D$6-1)*1+1,8),": ",VLOOKUP(MID('Tab. A1.4-WVG'!$C162,(D$6-1)*8+(D$6-1)*1+1,8),AGS,2,FALSE)))</f>
        <v/>
      </c>
      <c r="E158" s="232" t="str">
        <f>IF(MID('Tab. A1.4-WVG'!$C162,(E$6-1)*8+(E$6-1)*1+1,8)="","",CONCATENATE(MID('Tab. A1.4-WVG'!$C162,(E$6-1)*8+(E$6-1)*1+1,8),": ",VLOOKUP(MID('Tab. A1.4-WVG'!$C162,(E$6-1)*8+(E$6-1)*1+1,8),AGS,2,FALSE)))</f>
        <v/>
      </c>
      <c r="F158" s="232" t="str">
        <f>IF(MID('Tab. A1.4-WVG'!$C162,(F$6-1)*8+(F$6-1)*1+1,8)="","",CONCATENATE(MID('Tab. A1.4-WVG'!$C162,(F$6-1)*8+(F$6-1)*1+1,8),": ",VLOOKUP(MID('Tab. A1.4-WVG'!$C162,(F$6-1)*8+(F$6-1)*1+1,8),AGS,2,FALSE)))</f>
        <v/>
      </c>
      <c r="G158" s="232" t="str">
        <f>IF(MID('Tab. A1.4-WVG'!$C162,(G$6-1)*8+(G$6-1)*1+1,8)="","",CONCATENATE(MID('Tab. A1.4-WVG'!$C162,(G$6-1)*8+(G$6-1)*1+1,8),": ",VLOOKUP(MID('Tab. A1.4-WVG'!$C162,(G$6-1)*8+(G$6-1)*1+1,8),AGS,2,FALSE)))</f>
        <v/>
      </c>
      <c r="H158" s="232" t="str">
        <f>IF(MID('Tab. A1.4-WVG'!$C162,(H$6-1)*8+(H$6-1)*1+1,8)="","",CONCATENATE(MID('Tab. A1.4-WVG'!$C162,(H$6-1)*8+(H$6-1)*1+1,8),": ",VLOOKUP(MID('Tab. A1.4-WVG'!$C162,(H$6-1)*8+(H$6-1)*1+1,8),AGS,2,FALSE)))</f>
        <v/>
      </c>
      <c r="I158" s="232" t="str">
        <f>IF(MID('Tab. A1.4-WVG'!$C162,(I$6-1)*8+(I$6-1)*1+1,8)="","",CONCATENATE(MID('Tab. A1.4-WVG'!$C162,(I$6-1)*8+(I$6-1)*1+1,8),": ",VLOOKUP(MID('Tab. A1.4-WVG'!$C162,(I$6-1)*8+(I$6-1)*1+1,8),AGS,2,FALSE)))</f>
        <v/>
      </c>
      <c r="J158" s="232" t="str">
        <f>IF(MID('Tab. A1.4-WVG'!$C162,(J$6-1)*8+(J$6-1)*1+1,8)="","",CONCATENATE(MID('Tab. A1.4-WVG'!$C162,(J$6-1)*8+(J$6-1)*1+1,8),": ",VLOOKUP(MID('Tab. A1.4-WVG'!$C162,(J$6-1)*8+(J$6-1)*1+1,8),AGS,2,FALSE)))</f>
        <v/>
      </c>
      <c r="K158" s="232" t="str">
        <f>IF(MID('Tab. A1.4-WVG'!$C162,(K$6-1)*8+(K$6-1)*1+1,8)="","",CONCATENATE(MID('Tab. A1.4-WVG'!$C162,(K$6-1)*8+(K$6-1)*1+1,8),": ",VLOOKUP(MID('Tab. A1.4-WVG'!$C162,(K$6-1)*8+(K$6-1)*1+1,8),AGS,2,FALSE)))</f>
        <v/>
      </c>
      <c r="L158" s="232" t="str">
        <f>IF(MID('Tab. A1.4-WVG'!$C162,(L$6-1)*8+(L$6-1)*1+1,8)="","",CONCATENATE(MID('Tab. A1.4-WVG'!$C162,(L$6-1)*8+(L$6-1)*1+1,8),": ",VLOOKUP(MID('Tab. A1.4-WVG'!$C162,(L$6-1)*8+(L$6-1)*1+1,8),AGS,2,FALSE)))</f>
        <v/>
      </c>
      <c r="M158" s="232" t="str">
        <f>IF(MID('Tab. A1.4-WVG'!$C162,(M$6-1)*8+(M$6-1)*1+1,8)="","",CONCATENATE(MID('Tab. A1.4-WVG'!$C162,(M$6-1)*8+(M$6-1)*1+1,8),": ",VLOOKUP(MID('Tab. A1.4-WVG'!$C162,(M$6-1)*8+(M$6-1)*1+1,8),AGS,2,FALSE)))</f>
        <v/>
      </c>
      <c r="N158" s="232" t="str">
        <f>IF(MID('Tab. A1.4-WVG'!$C162,(N$6-1)*8+(N$6-1)*1+1,8)="","",CONCATENATE(MID('Tab. A1.4-WVG'!$C162,(N$6-1)*8+(N$6-1)*1+1,8),": ",VLOOKUP(MID('Tab. A1.4-WVG'!$C162,(N$6-1)*8+(N$6-1)*1+1,8),AGS,2,FALSE)))</f>
        <v/>
      </c>
      <c r="O158" s="232" t="str">
        <f>IF(MID('Tab. A1.4-WVG'!$C162,(O$6-1)*8+(O$6-1)*1+1,8)="","",CONCATENATE(MID('Tab. A1.4-WVG'!$C162,(O$6-1)*8+(O$6-1)*1+1,8),": ",VLOOKUP(MID('Tab. A1.4-WVG'!$C162,(O$6-1)*8+(O$6-1)*1+1,8),AGS,2,FALSE)))</f>
        <v/>
      </c>
      <c r="P158" s="232" t="str">
        <f>IF(MID('Tab. A1.4-WVG'!$C162,(P$6-1)*8+(P$6-1)*1+1,8)="","",CONCATENATE(MID('Tab. A1.4-WVG'!$C162,(P$6-1)*8+(P$6-1)*1+1,8),": ",VLOOKUP(MID('Tab. A1.4-WVG'!$C162,(P$6-1)*8+(P$6-1)*1+1,8),AGS,2,FALSE)))</f>
        <v/>
      </c>
      <c r="Q158" s="232" t="str">
        <f>IF(MID('Tab. A1.4-WVG'!$C162,(Q$6-1)*8+(Q$6-1)*1+1,8)="","",CONCATENATE(MID('Tab. A1.4-WVG'!$C162,(Q$6-1)*8+(Q$6-1)*1+1,8),": ",VLOOKUP(MID('Tab. A1.4-WVG'!$C162,(Q$6-1)*8+(Q$6-1)*1+1,8),AGS,2,FALSE)))</f>
        <v/>
      </c>
      <c r="R158" s="232" t="str">
        <f>IF(MID('Tab. A1.4-WVG'!$C162,(R$6-1)*8+(R$6-1)*1+1,8)="","",CONCATENATE(MID('Tab. A1.4-WVG'!$C162,(R$6-1)*8+(R$6-1)*1+1,8),": ",VLOOKUP(MID('Tab. A1.4-WVG'!$C162,(R$6-1)*8+(R$6-1)*1+1,8),AGS,2,FALSE)))</f>
        <v/>
      </c>
      <c r="S158" s="232" t="str">
        <f>IF(MID('Tab. A1.4-WVG'!$C162,(S$6-1)*8+(S$6-1)*1+1,8)="","",CONCATENATE(MID('Tab. A1.4-WVG'!$C162,(S$6-1)*8+(S$6-1)*1+1,8),": ",VLOOKUP(MID('Tab. A1.4-WVG'!$C162,(S$6-1)*8+(S$6-1)*1+1,8),AGS,2,FALSE)))</f>
        <v/>
      </c>
      <c r="T158" s="232" t="str">
        <f>IF(MID('Tab. A1.4-WVG'!$C162,(T$6-1)*8+(T$6-1)*1+1,8)="","",CONCATENATE(MID('Tab. A1.4-WVG'!$C162,(T$6-1)*8+(T$6-1)*1+1,8),": ",VLOOKUP(MID('Tab. A1.4-WVG'!$C162,(T$6-1)*8+(T$6-1)*1+1,8),AGS,2,FALSE)))</f>
        <v/>
      </c>
      <c r="U158" s="232" t="str">
        <f>IF(MID('Tab. A1.4-WVG'!$C162,(U$6-1)*8+(U$6-1)*1+1,8)="","",CONCATENATE(MID('Tab. A1.4-WVG'!$C162,(U$6-1)*8+(U$6-1)*1+1,8),": ",VLOOKUP(MID('Tab. A1.4-WVG'!$C162,(U$6-1)*8+(U$6-1)*1+1,8),AGS,2,FALSE)))</f>
        <v/>
      </c>
      <c r="V158" s="232" t="str">
        <f>IF(MID('Tab. A1.4-WVG'!$C162,(V$6-1)*8+(V$6-1)*1+1,8)="","",CONCATENATE(MID('Tab. A1.4-WVG'!$C162,(V$6-1)*8+(V$6-1)*1+1,8),": ",VLOOKUP(MID('Tab. A1.4-WVG'!$C162,(V$6-1)*8+(V$6-1)*1+1,8),AGS,2,FALSE)))</f>
        <v/>
      </c>
      <c r="W158" s="232" t="str">
        <f>IF(MID('Tab. A1.4-WVG'!$C162,(W$6-1)*8+(W$6-1)*1+1,8)="","",CONCATENATE(MID('Tab. A1.4-WVG'!$C162,(W$6-1)*8+(W$6-1)*1+1,8),": ",VLOOKUP(MID('Tab. A1.4-WVG'!$C162,(W$6-1)*8+(W$6-1)*1+1,8),AGS,2,FALSE)))</f>
        <v/>
      </c>
      <c r="X158" s="232" t="str">
        <f>IF(MID('Tab. A1.4-WVG'!$C162,(X$6-1)*8+(X$6-1)*1+1,8)="","",CONCATENATE(MID('Tab. A1.4-WVG'!$C162,(X$6-1)*8+(X$6-1)*1+1,8),": ",VLOOKUP(MID('Tab. A1.4-WVG'!$C162,(X$6-1)*8+(X$6-1)*1+1,8),AGS,2,FALSE)))</f>
        <v/>
      </c>
      <c r="Y158" s="232" t="str">
        <f>IF(MID('Tab. A1.4-WVG'!$C162,(Y$6-1)*8+(Y$6-1)*1+1,8)="","",CONCATENATE(MID('Tab. A1.4-WVG'!$C162,(Y$6-1)*8+(Y$6-1)*1+1,8),": ",VLOOKUP(MID('Tab. A1.4-WVG'!$C162,(Y$6-1)*8+(Y$6-1)*1+1,8),AGS,2,FALSE)))</f>
        <v/>
      </c>
      <c r="Z158" s="232" t="str">
        <f>IF(MID('Tab. A1.4-WVG'!$C162,(Z$6-1)*8+(Z$6-1)*1+1,8)="","",CONCATENATE(MID('Tab. A1.4-WVG'!$C162,(Z$6-1)*8+(Z$6-1)*1+1,8),": ",VLOOKUP(MID('Tab. A1.4-WVG'!$C162,(Z$6-1)*8+(Z$6-1)*1+1,8),AGS,2,FALSE)))</f>
        <v/>
      </c>
      <c r="AA158" s="232" t="str">
        <f>IF(MID('Tab. A1.4-WVG'!$C162,(AA$6-1)*8+(AA$6-1)*1+1,8)="","",CONCATENATE(MID('Tab. A1.4-WVG'!$C162,(AA$6-1)*8+(AA$6-1)*1+1,8),": ",VLOOKUP(MID('Tab. A1.4-WVG'!$C162,(AA$6-1)*8+(AA$6-1)*1+1,8),AGS,2,FALSE)))</f>
        <v/>
      </c>
      <c r="AB158" s="232" t="str">
        <f>IF(MID('Tab. A1.4-WVG'!$C162,(AB$6-1)*8+(AB$6-1)*1+1,8)="","",CONCATENATE(MID('Tab. A1.4-WVG'!$C162,(AB$6-1)*8+(AB$6-1)*1+1,8),": ",VLOOKUP(MID('Tab. A1.4-WVG'!$C162,(AB$6-1)*8+(AB$6-1)*1+1,8),AGS,2,FALSE)))</f>
        <v/>
      </c>
      <c r="AC158" s="232" t="str">
        <f>IF(MID('Tab. A1.4-WVG'!$C162,(AC$6-1)*8+(AC$6-1)*1+1,8)="","",CONCATENATE(MID('Tab. A1.4-WVG'!$C162,(AC$6-1)*8+(AC$6-1)*1+1,8),": ",VLOOKUP(MID('Tab. A1.4-WVG'!$C162,(AC$6-1)*8+(AC$6-1)*1+1,8),AGS,2,FALSE)))</f>
        <v/>
      </c>
      <c r="AD158" s="232" t="str">
        <f>IF(MID('Tab. A1.4-WVG'!$C162,(AD$6-1)*8+(AD$6-1)*1+1,8)="","",CONCATENATE(MID('Tab. A1.4-WVG'!$C162,(AD$6-1)*8+(AD$6-1)*1+1,8),": ",VLOOKUP(MID('Tab. A1.4-WVG'!$C162,(AD$6-1)*8+(AD$6-1)*1+1,8),AGS,2,FALSE)))</f>
        <v/>
      </c>
      <c r="AE158" s="232" t="str">
        <f>IF(MID('Tab. A1.4-WVG'!$C162,(AE$6-1)*8+(AE$6-1)*1+1,8)="","",CONCATENATE(MID('Tab. A1.4-WVG'!$C162,(AE$6-1)*8+(AE$6-1)*1+1,8),": ",VLOOKUP(MID('Tab. A1.4-WVG'!$C162,(AE$6-1)*8+(AE$6-1)*1+1,8),AGS,2,FALSE)))</f>
        <v/>
      </c>
      <c r="AF158" s="232" t="str">
        <f>IF(MID('Tab. A1.4-WVG'!$C162,(AF$6-1)*8+(AF$6-1)*1+1,8)="","",CONCATENATE(MID('Tab. A1.4-WVG'!$C162,(AF$6-1)*8+(AF$6-1)*1+1,8),": ",VLOOKUP(MID('Tab. A1.4-WVG'!$C162,(AF$6-1)*8+(AF$6-1)*1+1,8),AGS,2,FALSE)))</f>
        <v/>
      </c>
      <c r="AG158" s="232" t="str">
        <f>IF(MID('Tab. A1.4-WVG'!$C162,(AG$6-1)*8+(AG$6-1)*1+1,8)="","",CONCATENATE(MID('Tab. A1.4-WVG'!$C162,(AG$6-1)*8+(AG$6-1)*1+1,8),": ",VLOOKUP(MID('Tab. A1.4-WVG'!$C162,(AG$6-1)*8+(AG$6-1)*1+1,8),AGS,2,FALSE)))</f>
        <v/>
      </c>
      <c r="AH158" s="232" t="str">
        <f>IF(MID('Tab. A1.4-WVG'!$C162,(AH$6-1)*8+(AH$6-1)*1+1,8)="","",CONCATENATE(MID('Tab. A1.4-WVG'!$C162,(AH$6-1)*8+(AH$6-1)*1+1,8),": ",VLOOKUP(MID('Tab. A1.4-WVG'!$C162,(AH$6-1)*8+(AH$6-1)*1+1,8),AGS,2,FALSE)))</f>
        <v/>
      </c>
      <c r="AI158" s="232" t="str">
        <f>IF(MID('Tab. A1.4-WVG'!$C162,(AI$6-1)*8+(AI$6-1)*1+1,8)="","",CONCATENATE(MID('Tab. A1.4-WVG'!$C162,(AI$6-1)*8+(AI$6-1)*1+1,8),": ",VLOOKUP(MID('Tab. A1.4-WVG'!$C162,(AI$6-1)*8+(AI$6-1)*1+1,8),AGS,2,FALSE)))</f>
        <v/>
      </c>
      <c r="AJ158" s="232" t="str">
        <f>IF(MID('Tab. A1.4-WVG'!$C162,(AJ$6-1)*8+(AJ$6-1)*1+1,8)="","",CONCATENATE(MID('Tab. A1.4-WVG'!$C162,(AJ$6-1)*8+(AJ$6-1)*1+1,8),": ",VLOOKUP(MID('Tab. A1.4-WVG'!$C162,(AJ$6-1)*8+(AJ$6-1)*1+1,8),AGS,2,FALSE)))</f>
        <v/>
      </c>
      <c r="AK158" s="232" t="str">
        <f>IF(MID('Tab. A1.4-WVG'!$C162,(AK$6-1)*8+(AK$6-1)*1+1,8)="","",CONCATENATE(MID('Tab. A1.4-WVG'!$C162,(AK$6-1)*8+(AK$6-1)*1+1,8),": ",VLOOKUP(MID('Tab. A1.4-WVG'!$C162,(AK$6-1)*8+(AK$6-1)*1+1,8),AGS,2,FALSE)))</f>
        <v/>
      </c>
      <c r="AL158" s="232" t="str">
        <f>IF(MID('Tab. A1.4-WVG'!$C162,(AL$6-1)*8+(AL$6-1)*1+1,8)="","",CONCATENATE(MID('Tab. A1.4-WVG'!$C162,(AL$6-1)*8+(AL$6-1)*1+1,8),": ",VLOOKUP(MID('Tab. A1.4-WVG'!$C162,(AL$6-1)*8+(AL$6-1)*1+1,8),AGS,2,FALSE)))</f>
        <v/>
      </c>
      <c r="AM158" s="232" t="str">
        <f>IF(MID('Tab. A1.4-WVG'!$C162,(AM$6-1)*8+(AM$6-1)*1+1,8)="","",CONCATENATE(MID('Tab. A1.4-WVG'!$C162,(AM$6-1)*8+(AM$6-1)*1+1,8),": ",VLOOKUP(MID('Tab. A1.4-WVG'!$C162,(AM$6-1)*8+(AM$6-1)*1+1,8),AGS,2,FALSE)))</f>
        <v/>
      </c>
      <c r="AN158" s="232" t="str">
        <f>IF(MID('Tab. A1.4-WVG'!$C162,(AN$6-1)*8+(AN$6-1)*1+1,8)="","",CONCATENATE(MID('Tab. A1.4-WVG'!$C162,(AN$6-1)*8+(AN$6-1)*1+1,8),": ",VLOOKUP(MID('Tab. A1.4-WVG'!$C162,(AN$6-1)*8+(AN$6-1)*1+1,8),AGS,2,FALSE)))</f>
        <v/>
      </c>
      <c r="AO158" s="232" t="str">
        <f>IF(MID('Tab. A1.4-WVG'!$C162,(AO$6-1)*8+(AO$6-1)*1+1,8)="","",CONCATENATE(MID('Tab. A1.4-WVG'!$C162,(AO$6-1)*8+(AO$6-1)*1+1,8),": ",VLOOKUP(MID('Tab. A1.4-WVG'!$C162,(AO$6-1)*8+(AO$6-1)*1+1,8),AGS,2,FALSE)))</f>
        <v/>
      </c>
      <c r="AP158" s="232" t="str">
        <f>IF(MID('Tab. A1.4-WVG'!$C162,(AP$6-1)*8+(AP$6-1)*1+1,8)="","",CONCATENATE(MID('Tab. A1.4-WVG'!$C162,(AP$6-1)*8+(AP$6-1)*1+1,8),": ",VLOOKUP(MID('Tab. A1.4-WVG'!$C162,(AP$6-1)*8+(AP$6-1)*1+1,8),AGS,2,FALSE)))</f>
        <v/>
      </c>
      <c r="AQ158" s="232" t="str">
        <f>IF(MID('Tab. A1.4-WVG'!$C162,(AQ$6-1)*8+(AQ$6-1)*1+1,8)="","",CONCATENATE(MID('Tab. A1.4-WVG'!$C162,(AQ$6-1)*8+(AQ$6-1)*1+1,8),": ",VLOOKUP(MID('Tab. A1.4-WVG'!$C162,(AQ$6-1)*8+(AQ$6-1)*1+1,8),AGS,2,FALSE)))</f>
        <v/>
      </c>
      <c r="AR158" s="232" t="str">
        <f>IF(MID('Tab. A1.4-WVG'!$C162,(AR$6-1)*8+(AR$6-1)*1+1,8)="","",CONCATENATE(MID('Tab. A1.4-WVG'!$C162,(AR$6-1)*8+(AR$6-1)*1+1,8),": ",VLOOKUP(MID('Tab. A1.4-WVG'!$C162,(AR$6-1)*8+(AR$6-1)*1+1,8),AGS,2,FALSE)))</f>
        <v/>
      </c>
      <c r="AS158" s="232" t="str">
        <f>IF(MID('Tab. A1.4-WVG'!$C162,(AS$6-1)*8+(AS$6-1)*1+1,8)="","",CONCATENATE(MID('Tab. A1.4-WVG'!$C162,(AS$6-1)*8+(AS$6-1)*1+1,8),": ",VLOOKUP(MID('Tab. A1.4-WVG'!$C162,(AS$6-1)*8+(AS$6-1)*1+1,8),AGS,2,FALSE)))</f>
        <v/>
      </c>
      <c r="AT158" s="232" t="str">
        <f>IF(MID('Tab. A1.4-WVG'!$C162,(AT$6-1)*8+(AT$6-1)*1+1,8)="","",CONCATENATE(MID('Tab. A1.4-WVG'!$C162,(AT$6-1)*8+(AT$6-1)*1+1,8),": ",VLOOKUP(MID('Tab. A1.4-WVG'!$C162,(AT$6-1)*8+(AT$6-1)*1+1,8),AGS,2,FALSE)))</f>
        <v/>
      </c>
      <c r="AU158" s="232" t="str">
        <f>IF(MID('Tab. A1.4-WVG'!$C162,(AU$6-1)*8+(AU$6-1)*1+1,8)="","",CONCATENATE(MID('Tab. A1.4-WVG'!$C162,(AU$6-1)*8+(AU$6-1)*1+1,8),": ",VLOOKUP(MID('Tab. A1.4-WVG'!$C162,(AU$6-1)*8+(AU$6-1)*1+1,8),AGS,2,FALSE)))</f>
        <v/>
      </c>
      <c r="AV158" s="232" t="str">
        <f>IF(MID('Tab. A1.4-WVG'!$C162,(AV$6-1)*8+(AV$6-1)*1+1,8)="","",CONCATENATE(MID('Tab. A1.4-WVG'!$C162,(AV$6-1)*8+(AV$6-1)*1+1,8),": ",VLOOKUP(MID('Tab. A1.4-WVG'!$C162,(AV$6-1)*8+(AV$6-1)*1+1,8),AGS,2,FALSE)))</f>
        <v/>
      </c>
      <c r="AW158" s="232" t="str">
        <f>IF(MID('Tab. A1.4-WVG'!$C162,(AW$6-1)*8+(AW$6-1)*1+1,8)="","",CONCATENATE(MID('Tab. A1.4-WVG'!$C162,(AW$6-1)*8+(AW$6-1)*1+1,8),": ",VLOOKUP(MID('Tab. A1.4-WVG'!$C162,(AW$6-1)*8+(AW$6-1)*1+1,8),AGS,2,FALSE)))</f>
        <v/>
      </c>
      <c r="AX158" s="232" t="str">
        <f>IF(MID('Tab. A1.4-WVG'!$C162,(AX$6-1)*8+(AX$6-1)*1+1,8)="","",CONCATENATE(MID('Tab. A1.4-WVG'!$C162,(AX$6-1)*8+(AX$6-1)*1+1,8),": ",VLOOKUP(MID('Tab. A1.4-WVG'!$C162,(AX$6-1)*8+(AX$6-1)*1+1,8),AGS,2,FALSE)))</f>
        <v/>
      </c>
      <c r="AY158" s="232" t="str">
        <f>IF(MID('Tab. A1.4-WVG'!$C162,(AY$6-1)*8+(AY$6-1)*1+1,8)="","",CONCATENATE(MID('Tab. A1.4-WVG'!$C162,(AY$6-1)*8+(AY$6-1)*1+1,8),": ",VLOOKUP(MID('Tab. A1.4-WVG'!$C162,(AY$6-1)*8+(AY$6-1)*1+1,8),AGS,2,FALSE)))</f>
        <v/>
      </c>
      <c r="AZ158" s="232" t="str">
        <f>IF(MID('Tab. A1.4-WVG'!$C162,(AZ$6-1)*8+(AZ$6-1)*1+1,8)="","",CONCATENATE(MID('Tab. A1.4-WVG'!$C162,(AZ$6-1)*8+(AZ$6-1)*1+1,8),": ",VLOOKUP(MID('Tab. A1.4-WVG'!$C162,(AZ$6-1)*8+(AZ$6-1)*1+1,8),AGS,2,FALSE)))</f>
        <v/>
      </c>
      <c r="BA158" s="232" t="str">
        <f>IF(MID('Tab. A1.4-WVG'!$C162,(BA$6-1)*8+(BA$6-1)*1+1,8)="","",CONCATENATE(MID('Tab. A1.4-WVG'!$C162,(BA$6-1)*8+(BA$6-1)*1+1,8),": ",VLOOKUP(MID('Tab. A1.4-WVG'!$C162,(BA$6-1)*8+(BA$6-1)*1+1,8),AGS,2,FALSE)))</f>
        <v/>
      </c>
      <c r="BB158" s="232" t="str">
        <f>IF(MID('Tab. A1.4-WVG'!$C162,(BB$6-1)*8+(BB$6-1)*1+1,8)="","",CONCATENATE(MID('Tab. A1.4-WVG'!$C162,(BB$6-1)*8+(BB$6-1)*1+1,8),": ",VLOOKUP(MID('Tab. A1.4-WVG'!$C162,(BB$6-1)*8+(BB$6-1)*1+1,8),AGS,2,FALSE)))</f>
        <v/>
      </c>
      <c r="BC158" s="232" t="str">
        <f>IF(MID('Tab. A1.4-WVG'!$C162,(BC$6-1)*8+(BC$6-1)*1+1,8)="","",CONCATENATE(MID('Tab. A1.4-WVG'!$C162,(BC$6-1)*8+(BC$6-1)*1+1,8),": ",VLOOKUP(MID('Tab. A1.4-WVG'!$C162,(BC$6-1)*8+(BC$6-1)*1+1,8),AGS,2,FALSE)))</f>
        <v/>
      </c>
      <c r="BD158" s="232" t="str">
        <f>IF(MID('Tab. A1.4-WVG'!$C162,(BD$6-1)*8+(BD$6-1)*1+1,8)="","",CONCATENATE(MID('Tab. A1.4-WVG'!$C162,(BD$6-1)*8+(BD$6-1)*1+1,8),": ",VLOOKUP(MID('Tab. A1.4-WVG'!$C162,(BD$6-1)*8+(BD$6-1)*1+1,8),AGS,2,FALSE)))</f>
        <v/>
      </c>
      <c r="BE158" s="232" t="str">
        <f>IF(MID('Tab. A1.4-WVG'!$C162,(BE$6-1)*8+(BE$6-1)*1+1,8)="","",CONCATENATE(MID('Tab. A1.4-WVG'!$C162,(BE$6-1)*8+(BE$6-1)*1+1,8),": ",VLOOKUP(MID('Tab. A1.4-WVG'!$C162,(BE$6-1)*8+(BE$6-1)*1+1,8),AGS,2,FALSE)))</f>
        <v/>
      </c>
      <c r="BF158" s="232" t="str">
        <f>IF(MID('Tab. A1.4-WVG'!$C162,(BF$6-1)*8+(BF$6-1)*1+1,8)="","",CONCATENATE(MID('Tab. A1.4-WVG'!$C162,(BF$6-1)*8+(BF$6-1)*1+1,8),": ",VLOOKUP(MID('Tab. A1.4-WVG'!$C162,(BF$6-1)*8+(BF$6-1)*1+1,8),AGS,2,FALSE)))</f>
        <v/>
      </c>
      <c r="BG158" s="232" t="str">
        <f>IF(MID('Tab. A1.4-WVG'!$C162,(BG$6-1)*8+(BG$6-1)*1+1,8)="","",CONCATENATE(MID('Tab. A1.4-WVG'!$C162,(BG$6-1)*8+(BG$6-1)*1+1,8),": ",VLOOKUP(MID('Tab. A1.4-WVG'!$C162,(BG$6-1)*8+(BG$6-1)*1+1,8),AGS,2,FALSE)))</f>
        <v/>
      </c>
      <c r="BH158" s="232" t="str">
        <f>IF(MID('Tab. A1.4-WVG'!$C162,(BH$6-1)*8+(BH$6-1)*1+1,8)="","",CONCATENATE(MID('Tab. A1.4-WVG'!$C162,(BH$6-1)*8+(BH$6-1)*1+1,8),": ",VLOOKUP(MID('Tab. A1.4-WVG'!$C162,(BH$6-1)*8+(BH$6-1)*1+1,8),AGS,2,FALSE)))</f>
        <v/>
      </c>
      <c r="BI158" s="232" t="str">
        <f>IF(MID('Tab. A1.4-WVG'!$C162,(BI$6-1)*8+(BI$6-1)*1+1,8)="","",CONCATENATE(MID('Tab. A1.4-WVG'!$C162,(BI$6-1)*8+(BI$6-1)*1+1,8),": ",VLOOKUP(MID('Tab. A1.4-WVG'!$C162,(BI$6-1)*8+(BI$6-1)*1+1,8),AGS,2,FALSE)))</f>
        <v/>
      </c>
      <c r="BJ158" s="232" t="str">
        <f>IF(MID('Tab. A1.4-WVG'!$C162,(BJ$6-1)*8+(BJ$6-1)*1+1,8)="","",CONCATENATE(MID('Tab. A1.4-WVG'!$C162,(BJ$6-1)*8+(BJ$6-1)*1+1,8),": ",VLOOKUP(MID('Tab. A1.4-WVG'!$C162,(BJ$6-1)*8+(BJ$6-1)*1+1,8),AGS,2,FALSE)))</f>
        <v/>
      </c>
      <c r="BK158" s="232" t="str">
        <f>IF(MID('Tab. A1.4-WVG'!$C162,(BK$6-1)*8+(BK$6-1)*1+1,8)="","",CONCATENATE(MID('Tab. A1.4-WVG'!$C162,(BK$6-1)*8+(BK$6-1)*1+1,8),": ",VLOOKUP(MID('Tab. A1.4-WVG'!$C162,(BK$6-1)*8+(BK$6-1)*1+1,8),AGS,2,FALSE)))</f>
        <v/>
      </c>
      <c r="BL158" s="232" t="str">
        <f>IF(MID('Tab. A1.4-WVG'!$C162,(BL$6-1)*8+(BL$6-1)*1+1,8)="","",CONCATENATE(MID('Tab. A1.4-WVG'!$C162,(BL$6-1)*8+(BL$6-1)*1+1,8),": ",VLOOKUP(MID('Tab. A1.4-WVG'!$C162,(BL$6-1)*8+(BL$6-1)*1+1,8),AGS,2,FALSE)))</f>
        <v/>
      </c>
      <c r="BM158" s="232" t="str">
        <f>IF(MID('Tab. A1.4-WVG'!$C162,(BM$6-1)*8+(BM$6-1)*1+1,8)="","",CONCATENATE(MID('Tab. A1.4-WVG'!$C162,(BM$6-1)*8+(BM$6-1)*1+1,8),": ",VLOOKUP(MID('Tab. A1.4-WVG'!$C162,(BM$6-1)*8+(BM$6-1)*1+1,8),AGS,2,FALSE)))</f>
        <v/>
      </c>
      <c r="BN158" s="232" t="str">
        <f>IF(MID('Tab. A1.4-WVG'!$C162,(BN$6-1)*8+(BN$6-1)*1+1,8)="","",CONCATENATE(MID('Tab. A1.4-WVG'!$C162,(BN$6-1)*8+(BN$6-1)*1+1,8),": ",VLOOKUP(MID('Tab. A1.4-WVG'!$C162,(BN$6-1)*8+(BN$6-1)*1+1,8),AGS,2,FALSE)))</f>
        <v/>
      </c>
      <c r="BO158" s="232" t="str">
        <f>IF(MID('Tab. A1.4-WVG'!$C162,(BO$6-1)*8+(BO$6-1)*1+1,8)="","",CONCATENATE(MID('Tab. A1.4-WVG'!$C162,(BO$6-1)*8+(BO$6-1)*1+1,8),": ",VLOOKUP(MID('Tab. A1.4-WVG'!$C162,(BO$6-1)*8+(BO$6-1)*1+1,8),AGS,2,FALSE)))</f>
        <v/>
      </c>
      <c r="BP158" s="232" t="str">
        <f>IF(MID('Tab. A1.4-WVG'!$C162,(BP$6-1)*8+(BP$6-1)*1+1,8)="","",CONCATENATE(MID('Tab. A1.4-WVG'!$C162,(BP$6-1)*8+(BP$6-1)*1+1,8),": ",VLOOKUP(MID('Tab. A1.4-WVG'!$C162,(BP$6-1)*8+(BP$6-1)*1+1,8),AGS,2,FALSE)))</f>
        <v/>
      </c>
      <c r="BQ158" s="232" t="str">
        <f>IF(MID('Tab. A1.4-WVG'!$C162,(BQ$6-1)*8+(BQ$6-1)*1+1,8)="","",CONCATENATE(MID('Tab. A1.4-WVG'!$C162,(BQ$6-1)*8+(BQ$6-1)*1+1,8),": ",VLOOKUP(MID('Tab. A1.4-WVG'!$C162,(BQ$6-1)*8+(BQ$6-1)*1+1,8),AGS,2,FALSE)))</f>
        <v/>
      </c>
      <c r="BR158" s="232" t="str">
        <f>IF(MID('Tab. A1.4-WVG'!$C162,(BR$6-1)*8+(BR$6-1)*1+1,8)="","",CONCATENATE(MID('Tab. A1.4-WVG'!$C162,(BR$6-1)*8+(BR$6-1)*1+1,8),": ",VLOOKUP(MID('Tab. A1.4-WVG'!$C162,(BR$6-1)*8+(BR$6-1)*1+1,8),AGS,2,FALSE)))</f>
        <v/>
      </c>
      <c r="BS158" s="232" t="str">
        <f>IF(MID('Tab. A1.4-WVG'!$C162,(BS$6-1)*8+(BS$6-1)*1+1,8)="","",CONCATENATE(MID('Tab. A1.4-WVG'!$C162,(BS$6-1)*8+(BS$6-1)*1+1,8),": ",VLOOKUP(MID('Tab. A1.4-WVG'!$C162,(BS$6-1)*8+(BS$6-1)*1+1,8),AGS,2,FALSE)))</f>
        <v/>
      </c>
      <c r="BT158" s="232" t="str">
        <f>IF(MID('Tab. A1.4-WVG'!$C162,(BT$6-1)*8+(BT$6-1)*1+1,8)="","",CONCATENATE(MID('Tab. A1.4-WVG'!$C162,(BT$6-1)*8+(BT$6-1)*1+1,8),": ",VLOOKUP(MID('Tab. A1.4-WVG'!$C162,(BT$6-1)*8+(BT$6-1)*1+1,8),AGS,2,FALSE)))</f>
        <v/>
      </c>
      <c r="BU158" s="232" t="str">
        <f>IF(MID('Tab. A1.4-WVG'!$C162,(BU$6-1)*8+(BU$6-1)*1+1,8)="","",CONCATENATE(MID('Tab. A1.4-WVG'!$C162,(BU$6-1)*8+(BU$6-1)*1+1,8),": ",VLOOKUP(MID('Tab. A1.4-WVG'!$C162,(BU$6-1)*8+(BU$6-1)*1+1,8),AGS,2,FALSE)))</f>
        <v/>
      </c>
      <c r="BV158" s="232" t="str">
        <f>IF(MID('Tab. A1.4-WVG'!$C162,(BV$6-1)*8+(BV$6-1)*1+1,8)="","",CONCATENATE(MID('Tab. A1.4-WVG'!$C162,(BV$6-1)*8+(BV$6-1)*1+1,8),": ",VLOOKUP(MID('Tab. A1.4-WVG'!$C162,(BV$6-1)*8+(BV$6-1)*1+1,8),AGS,2,FALSE)))</f>
        <v/>
      </c>
      <c r="BW158" s="232" t="str">
        <f>IF(MID('Tab. A1.4-WVG'!$C162,(BW$6-1)*8+(BW$6-1)*1+1,8)="","",CONCATENATE(MID('Tab. A1.4-WVG'!$C162,(BW$6-1)*8+(BW$6-1)*1+1,8),": ",VLOOKUP(MID('Tab. A1.4-WVG'!$C162,(BW$6-1)*8+(BW$6-1)*1+1,8),AGS,2,FALSE)))</f>
        <v/>
      </c>
      <c r="BX158" s="232" t="str">
        <f>IF(MID('Tab. A1.4-WVG'!$C162,(BX$6-1)*8+(BX$6-1)*1+1,8)="","",CONCATENATE(MID('Tab. A1.4-WVG'!$C162,(BX$6-1)*8+(BX$6-1)*1+1,8),": ",VLOOKUP(MID('Tab. A1.4-WVG'!$C162,(BX$6-1)*8+(BX$6-1)*1+1,8),AGS,2,FALSE)))</f>
        <v/>
      </c>
      <c r="BY158" s="232" t="str">
        <f>IF(MID('Tab. A1.4-WVG'!$C162,(BY$6-1)*8+(BY$6-1)*1+1,8)="","",CONCATENATE(MID('Tab. A1.4-WVG'!$C162,(BY$6-1)*8+(BY$6-1)*1+1,8),": ",VLOOKUP(MID('Tab. A1.4-WVG'!$C162,(BY$6-1)*8+(BY$6-1)*1+1,8),AGS,2,FALSE)))</f>
        <v/>
      </c>
      <c r="BZ158" s="232" t="str">
        <f>IF(MID('Tab. A1.4-WVG'!$C162,(BZ$6-1)*8+(BZ$6-1)*1+1,8)="","",CONCATENATE(MID('Tab. A1.4-WVG'!$C162,(BZ$6-1)*8+(BZ$6-1)*1+1,8),": ",VLOOKUP(MID('Tab. A1.4-WVG'!$C162,(BZ$6-1)*8+(BZ$6-1)*1+1,8),AGS,2,FALSE)))</f>
        <v/>
      </c>
      <c r="CA158" s="232" t="str">
        <f>IF(MID('Tab. A1.4-WVG'!$C162,(CA$6-1)*8+(CA$6-1)*1+1,8)="","",CONCATENATE(MID('Tab. A1.4-WVG'!$C162,(CA$6-1)*8+(CA$6-1)*1+1,8),": ",VLOOKUP(MID('Tab. A1.4-WVG'!$C162,(CA$6-1)*8+(CA$6-1)*1+1,8),AGS,2,FALSE)))</f>
        <v/>
      </c>
      <c r="CB158" s="232" t="str">
        <f>IF(MID('Tab. A1.4-WVG'!$C162,(CB$6-1)*8+(CB$6-1)*1+1,8)="","",CONCATENATE(MID('Tab. A1.4-WVG'!$C162,(CB$6-1)*8+(CB$6-1)*1+1,8),": ",VLOOKUP(MID('Tab. A1.4-WVG'!$C162,(CB$6-1)*8+(CB$6-1)*1+1,8),AGS,2,FALSE)))</f>
        <v/>
      </c>
      <c r="CC158" s="232" t="str">
        <f>IF(MID('Tab. A1.4-WVG'!$C162,(CC$6-1)*8+(CC$6-1)*1+1,8)="","",CONCATENATE(MID('Tab. A1.4-WVG'!$C162,(CC$6-1)*8+(CC$6-1)*1+1,8),": ",VLOOKUP(MID('Tab. A1.4-WVG'!$C162,(CC$6-1)*8+(CC$6-1)*1+1,8),AGS,2,FALSE)))</f>
        <v/>
      </c>
      <c r="CD158" s="232" t="str">
        <f>IF(MID('Tab. A1.4-WVG'!$C162,(CD$6-1)*8+(CD$6-1)*1+1,8)="","",CONCATENATE(MID('Tab. A1.4-WVG'!$C162,(CD$6-1)*8+(CD$6-1)*1+1,8),": ",VLOOKUP(MID('Tab. A1.4-WVG'!$C162,(CD$6-1)*8+(CD$6-1)*1+1,8),AGS,2,FALSE)))</f>
        <v/>
      </c>
      <c r="CE158" s="232" t="str">
        <f>IF(MID('Tab. A1.4-WVG'!$C162,(CE$6-1)*8+(CE$6-1)*1+1,8)="","",CONCATENATE(MID('Tab. A1.4-WVG'!$C162,(CE$6-1)*8+(CE$6-1)*1+1,8),": ",VLOOKUP(MID('Tab. A1.4-WVG'!$C162,(CE$6-1)*8+(CE$6-1)*1+1,8),AGS,2,FALSE)))</f>
        <v/>
      </c>
      <c r="CF158" s="232" t="str">
        <f>IF(MID('Tab. A1.4-WVG'!$C162,(CF$6-1)*8+(CF$6-1)*1+1,8)="","",CONCATENATE(MID('Tab. A1.4-WVG'!$C162,(CF$6-1)*8+(CF$6-1)*1+1,8),": ",VLOOKUP(MID('Tab. A1.4-WVG'!$C162,(CF$6-1)*8+(CF$6-1)*1+1,8),AGS,2,FALSE)))</f>
        <v/>
      </c>
      <c r="CG158" s="232" t="str">
        <f>IF(MID('Tab. A1.4-WVG'!$C162,(CG$6-1)*8+(CG$6-1)*1+1,8)="","",CONCATENATE(MID('Tab. A1.4-WVG'!$C162,(CG$6-1)*8+(CG$6-1)*1+1,8),": ",VLOOKUP(MID('Tab. A1.4-WVG'!$C162,(CG$6-1)*8+(CG$6-1)*1+1,8),AGS,2,FALSE)))</f>
        <v/>
      </c>
      <c r="CH158" s="232" t="str">
        <f>IF(MID('Tab. A1.4-WVG'!$C162,(CH$6-1)*8+(CH$6-1)*1+1,8)="","",CONCATENATE(MID('Tab. A1.4-WVG'!$C162,(CH$6-1)*8+(CH$6-1)*1+1,8),": ",VLOOKUP(MID('Tab. A1.4-WVG'!$C162,(CH$6-1)*8+(CH$6-1)*1+1,8),AGS,2,FALSE)))</f>
        <v/>
      </c>
      <c r="CI158" s="232" t="str">
        <f>IF(MID('Tab. A1.4-WVG'!$C162,(CI$6-1)*8+(CI$6-1)*1+1,8)="","",CONCATENATE(MID('Tab. A1.4-WVG'!$C162,(CI$6-1)*8+(CI$6-1)*1+1,8),": ",VLOOKUP(MID('Tab. A1.4-WVG'!$C162,(CI$6-1)*8+(CI$6-1)*1+1,8),AGS,2,FALSE)))</f>
        <v/>
      </c>
      <c r="CJ158" s="232" t="str">
        <f>IF(MID('Tab. A1.4-WVG'!$C162,(CJ$6-1)*8+(CJ$6-1)*1+1,8)="","",CONCATENATE(MID('Tab. A1.4-WVG'!$C162,(CJ$6-1)*8+(CJ$6-1)*1+1,8),": ",VLOOKUP(MID('Tab. A1.4-WVG'!$C162,(CJ$6-1)*8+(CJ$6-1)*1+1,8),AGS,2,FALSE)))</f>
        <v/>
      </c>
      <c r="CK158" s="232" t="str">
        <f>IF(MID('Tab. A1.4-WVG'!$C162,(CK$6-1)*8+(CK$6-1)*1+1,8)="","",CONCATENATE(MID('Tab. A1.4-WVG'!$C162,(CK$6-1)*8+(CK$6-1)*1+1,8),": ",VLOOKUP(MID('Tab. A1.4-WVG'!$C162,(CK$6-1)*8+(CK$6-1)*1+1,8),AGS,2,FALSE)))</f>
        <v/>
      </c>
      <c r="CL158" s="232" t="str">
        <f>IF(MID('Tab. A1.4-WVG'!$C162,(CL$6-1)*8+(CL$6-1)*1+1,8)="","",CONCATENATE(MID('Tab. A1.4-WVG'!$C162,(CL$6-1)*8+(CL$6-1)*1+1,8),": ",VLOOKUP(MID('Tab. A1.4-WVG'!$C162,(CL$6-1)*8+(CL$6-1)*1+1,8),AGS,2,FALSE)))</f>
        <v/>
      </c>
      <c r="CM158" s="232" t="str">
        <f>IF(MID('Tab. A1.4-WVG'!$C162,(CM$6-1)*8+(CM$6-1)*1+1,8)="","",CONCATENATE(MID('Tab. A1.4-WVG'!$C162,(CM$6-1)*8+(CM$6-1)*1+1,8),": ",VLOOKUP(MID('Tab. A1.4-WVG'!$C162,(CM$6-1)*8+(CM$6-1)*1+1,8),AGS,2,FALSE)))</f>
        <v/>
      </c>
      <c r="CN158" s="232" t="str">
        <f>IF(MID('Tab. A1.4-WVG'!$C162,(CN$6-1)*8+(CN$6-1)*1+1,8)="","",CONCATENATE(MID('Tab. A1.4-WVG'!$C162,(CN$6-1)*8+(CN$6-1)*1+1,8),": ",VLOOKUP(MID('Tab. A1.4-WVG'!$C162,(CN$6-1)*8+(CN$6-1)*1+1,8),AGS,2,FALSE)))</f>
        <v/>
      </c>
      <c r="CO158" s="232" t="str">
        <f>IF(MID('Tab. A1.4-WVG'!$C162,(CO$6-1)*8+(CO$6-1)*1+1,8)="","",CONCATENATE(MID('Tab. A1.4-WVG'!$C162,(CO$6-1)*8+(CO$6-1)*1+1,8),": ",VLOOKUP(MID('Tab. A1.4-WVG'!$C162,(CO$6-1)*8+(CO$6-1)*1+1,8),AGS,2,FALSE)))</f>
        <v/>
      </c>
      <c r="CP158" s="232" t="str">
        <f>IF(MID('Tab. A1.4-WVG'!$C162,(CP$6-1)*8+(CP$6-1)*1+1,8)="","",CONCATENATE(MID('Tab. A1.4-WVG'!$C162,(CP$6-1)*8+(CP$6-1)*1+1,8),": ",VLOOKUP(MID('Tab. A1.4-WVG'!$C162,(CP$6-1)*8+(CP$6-1)*1+1,8),AGS,2,FALSE)))</f>
        <v/>
      </c>
      <c r="CQ158" s="232" t="str">
        <f>IF(MID('Tab. A1.4-WVG'!$C162,(CQ$6-1)*8+(CQ$6-1)*1+1,8)="","",CONCATENATE(MID('Tab. A1.4-WVG'!$C162,(CQ$6-1)*8+(CQ$6-1)*1+1,8),": ",VLOOKUP(MID('Tab. A1.4-WVG'!$C162,(CQ$6-1)*8+(CQ$6-1)*1+1,8),AGS,2,FALSE)))</f>
        <v/>
      </c>
      <c r="CR158" s="232" t="str">
        <f>IF(MID('Tab. A1.4-WVG'!$C162,(CR$6-1)*8+(CR$6-1)*1+1,8)="","",CONCATENATE(MID('Tab. A1.4-WVG'!$C162,(CR$6-1)*8+(CR$6-1)*1+1,8),": ",VLOOKUP(MID('Tab. A1.4-WVG'!$C162,(CR$6-1)*8+(CR$6-1)*1+1,8),AGS,2,FALSE)))</f>
        <v/>
      </c>
      <c r="CS158" s="232" t="str">
        <f>IF(MID('Tab. A1.4-WVG'!$C162,(CS$6-1)*8+(CS$6-1)*1+1,8)="","",CONCATENATE(MID('Tab. A1.4-WVG'!$C162,(CS$6-1)*8+(CS$6-1)*1+1,8),": ",VLOOKUP(MID('Tab. A1.4-WVG'!$C162,(CS$6-1)*8+(CS$6-1)*1+1,8),AGS,2,FALSE)))</f>
        <v/>
      </c>
      <c r="CT158" s="232" t="str">
        <f>IF(MID('Tab. A1.4-WVG'!$C162,(CT$6-1)*8+(CT$6-1)*1+1,8)="","",CONCATENATE(MID('Tab. A1.4-WVG'!$C162,(CT$6-1)*8+(CT$6-1)*1+1,8),": ",VLOOKUP(MID('Tab. A1.4-WVG'!$C162,(CT$6-1)*8+(CT$6-1)*1+1,8),AGS,2,FALSE)))</f>
        <v/>
      </c>
      <c r="CU158" s="232" t="str">
        <f>IF(MID('Tab. A1.4-WVG'!$C162,(CU$6-1)*8+(CU$6-1)*1+1,8)="","",CONCATENATE(MID('Tab. A1.4-WVG'!$C162,(CU$6-1)*8+(CU$6-1)*1+1,8),": ",VLOOKUP(MID('Tab. A1.4-WVG'!$C162,(CU$6-1)*8+(CU$6-1)*1+1,8),AGS,2,FALSE)))</f>
        <v/>
      </c>
      <c r="CV158" s="232" t="str">
        <f>IF(MID('Tab. A1.4-WVG'!$C162,(CV$6-1)*8+(CV$6-1)*1+1,8)="","",CONCATENATE(MID('Tab. A1.4-WVG'!$C162,(CV$6-1)*8+(CV$6-1)*1+1,8),": ",VLOOKUP(MID('Tab. A1.4-WVG'!$C162,(CV$6-1)*8+(CV$6-1)*1+1,8),AGS,2,FALSE)))</f>
        <v/>
      </c>
      <c r="CW158" s="232" t="str">
        <f>IF(MID('Tab. A1.4-WVG'!$C162,(CW$6-1)*8+(CW$6-1)*1+1,8)="","",CONCATENATE(MID('Tab. A1.4-WVG'!$C162,(CW$6-1)*8+(CW$6-1)*1+1,8),": ",VLOOKUP(MID('Tab. A1.4-WVG'!$C162,(CW$6-1)*8+(CW$6-1)*1+1,8),AGS,2,FALSE)))</f>
        <v/>
      </c>
      <c r="CX158" s="39">
        <f t="shared" si="2"/>
        <v>0</v>
      </c>
    </row>
    <row r="159" spans="1:102" ht="38.25" customHeight="1" x14ac:dyDescent="0.2">
      <c r="A159" s="231" t="str">
        <f>IF('Tab. A1.4-WVG'!A163="","",'Tab. A1.4-WVG'!A163)</f>
        <v/>
      </c>
      <c r="B159" s="232" t="str">
        <f>IF(MID('Tab. A1.4-WVG'!$C163,(B$6-1)*8+(B$6-1)*1+1,8)="","",CONCATENATE(MID('Tab. A1.4-WVG'!$C163,(B$6-1)*8+(B$6-1)*1+1,8),": ",VLOOKUP(MID('Tab. A1.4-WVG'!$C163,(B$6-1)*8+(B$6-1)*1+1,8),AGS,2,FALSE)))</f>
        <v/>
      </c>
      <c r="C159" s="232" t="str">
        <f>IF(MID('Tab. A1.4-WVG'!$C163,(C$6-1)*8+(C$6-1)*1+1,8)="","",CONCATENATE(MID('Tab. A1.4-WVG'!$C163,(C$6-1)*8+(C$6-1)*1+1,8),": ",VLOOKUP(MID('Tab. A1.4-WVG'!$C163,(C$6-1)*8+(C$6-1)*1+1,8),AGS,2,FALSE)))</f>
        <v/>
      </c>
      <c r="D159" s="232" t="str">
        <f>IF(MID('Tab. A1.4-WVG'!$C163,(D$6-1)*8+(D$6-1)*1+1,8)="","",CONCATENATE(MID('Tab. A1.4-WVG'!$C163,(D$6-1)*8+(D$6-1)*1+1,8),": ",VLOOKUP(MID('Tab. A1.4-WVG'!$C163,(D$6-1)*8+(D$6-1)*1+1,8),AGS,2,FALSE)))</f>
        <v/>
      </c>
      <c r="E159" s="232" t="str">
        <f>IF(MID('Tab. A1.4-WVG'!$C163,(E$6-1)*8+(E$6-1)*1+1,8)="","",CONCATENATE(MID('Tab. A1.4-WVG'!$C163,(E$6-1)*8+(E$6-1)*1+1,8),": ",VLOOKUP(MID('Tab. A1.4-WVG'!$C163,(E$6-1)*8+(E$6-1)*1+1,8),AGS,2,FALSE)))</f>
        <v/>
      </c>
      <c r="F159" s="232" t="str">
        <f>IF(MID('Tab. A1.4-WVG'!$C163,(F$6-1)*8+(F$6-1)*1+1,8)="","",CONCATENATE(MID('Tab. A1.4-WVG'!$C163,(F$6-1)*8+(F$6-1)*1+1,8),": ",VLOOKUP(MID('Tab. A1.4-WVG'!$C163,(F$6-1)*8+(F$6-1)*1+1,8),AGS,2,FALSE)))</f>
        <v/>
      </c>
      <c r="G159" s="232" t="str">
        <f>IF(MID('Tab. A1.4-WVG'!$C163,(G$6-1)*8+(G$6-1)*1+1,8)="","",CONCATENATE(MID('Tab. A1.4-WVG'!$C163,(G$6-1)*8+(G$6-1)*1+1,8),": ",VLOOKUP(MID('Tab. A1.4-WVG'!$C163,(G$6-1)*8+(G$6-1)*1+1,8),AGS,2,FALSE)))</f>
        <v/>
      </c>
      <c r="H159" s="232" t="str">
        <f>IF(MID('Tab. A1.4-WVG'!$C163,(H$6-1)*8+(H$6-1)*1+1,8)="","",CONCATENATE(MID('Tab. A1.4-WVG'!$C163,(H$6-1)*8+(H$6-1)*1+1,8),": ",VLOOKUP(MID('Tab. A1.4-WVG'!$C163,(H$6-1)*8+(H$6-1)*1+1,8),AGS,2,FALSE)))</f>
        <v/>
      </c>
      <c r="I159" s="232" t="str">
        <f>IF(MID('Tab. A1.4-WVG'!$C163,(I$6-1)*8+(I$6-1)*1+1,8)="","",CONCATENATE(MID('Tab. A1.4-WVG'!$C163,(I$6-1)*8+(I$6-1)*1+1,8),": ",VLOOKUP(MID('Tab. A1.4-WVG'!$C163,(I$6-1)*8+(I$6-1)*1+1,8),AGS,2,FALSE)))</f>
        <v/>
      </c>
      <c r="J159" s="232" t="str">
        <f>IF(MID('Tab. A1.4-WVG'!$C163,(J$6-1)*8+(J$6-1)*1+1,8)="","",CONCATENATE(MID('Tab. A1.4-WVG'!$C163,(J$6-1)*8+(J$6-1)*1+1,8),": ",VLOOKUP(MID('Tab. A1.4-WVG'!$C163,(J$6-1)*8+(J$6-1)*1+1,8),AGS,2,FALSE)))</f>
        <v/>
      </c>
      <c r="K159" s="232" t="str">
        <f>IF(MID('Tab. A1.4-WVG'!$C163,(K$6-1)*8+(K$6-1)*1+1,8)="","",CONCATENATE(MID('Tab. A1.4-WVG'!$C163,(K$6-1)*8+(K$6-1)*1+1,8),": ",VLOOKUP(MID('Tab. A1.4-WVG'!$C163,(K$6-1)*8+(K$6-1)*1+1,8),AGS,2,FALSE)))</f>
        <v/>
      </c>
      <c r="L159" s="232" t="str">
        <f>IF(MID('Tab. A1.4-WVG'!$C163,(L$6-1)*8+(L$6-1)*1+1,8)="","",CONCATENATE(MID('Tab. A1.4-WVG'!$C163,(L$6-1)*8+(L$6-1)*1+1,8),": ",VLOOKUP(MID('Tab. A1.4-WVG'!$C163,(L$6-1)*8+(L$6-1)*1+1,8),AGS,2,FALSE)))</f>
        <v/>
      </c>
      <c r="M159" s="232" t="str">
        <f>IF(MID('Tab. A1.4-WVG'!$C163,(M$6-1)*8+(M$6-1)*1+1,8)="","",CONCATENATE(MID('Tab. A1.4-WVG'!$C163,(M$6-1)*8+(M$6-1)*1+1,8),": ",VLOOKUP(MID('Tab. A1.4-WVG'!$C163,(M$6-1)*8+(M$6-1)*1+1,8),AGS,2,FALSE)))</f>
        <v/>
      </c>
      <c r="N159" s="232" t="str">
        <f>IF(MID('Tab. A1.4-WVG'!$C163,(N$6-1)*8+(N$6-1)*1+1,8)="","",CONCATENATE(MID('Tab. A1.4-WVG'!$C163,(N$6-1)*8+(N$6-1)*1+1,8),": ",VLOOKUP(MID('Tab. A1.4-WVG'!$C163,(N$6-1)*8+(N$6-1)*1+1,8),AGS,2,FALSE)))</f>
        <v/>
      </c>
      <c r="O159" s="232" t="str">
        <f>IF(MID('Tab. A1.4-WVG'!$C163,(O$6-1)*8+(O$6-1)*1+1,8)="","",CONCATENATE(MID('Tab. A1.4-WVG'!$C163,(O$6-1)*8+(O$6-1)*1+1,8),": ",VLOOKUP(MID('Tab. A1.4-WVG'!$C163,(O$6-1)*8+(O$6-1)*1+1,8),AGS,2,FALSE)))</f>
        <v/>
      </c>
      <c r="P159" s="232" t="str">
        <f>IF(MID('Tab. A1.4-WVG'!$C163,(P$6-1)*8+(P$6-1)*1+1,8)="","",CONCATENATE(MID('Tab. A1.4-WVG'!$C163,(P$6-1)*8+(P$6-1)*1+1,8),": ",VLOOKUP(MID('Tab. A1.4-WVG'!$C163,(P$6-1)*8+(P$6-1)*1+1,8),AGS,2,FALSE)))</f>
        <v/>
      </c>
      <c r="Q159" s="232" t="str">
        <f>IF(MID('Tab. A1.4-WVG'!$C163,(Q$6-1)*8+(Q$6-1)*1+1,8)="","",CONCATENATE(MID('Tab. A1.4-WVG'!$C163,(Q$6-1)*8+(Q$6-1)*1+1,8),": ",VLOOKUP(MID('Tab. A1.4-WVG'!$C163,(Q$6-1)*8+(Q$6-1)*1+1,8),AGS,2,FALSE)))</f>
        <v/>
      </c>
      <c r="R159" s="232" t="str">
        <f>IF(MID('Tab. A1.4-WVG'!$C163,(R$6-1)*8+(R$6-1)*1+1,8)="","",CONCATENATE(MID('Tab. A1.4-WVG'!$C163,(R$6-1)*8+(R$6-1)*1+1,8),": ",VLOOKUP(MID('Tab. A1.4-WVG'!$C163,(R$6-1)*8+(R$6-1)*1+1,8),AGS,2,FALSE)))</f>
        <v/>
      </c>
      <c r="S159" s="232" t="str">
        <f>IF(MID('Tab. A1.4-WVG'!$C163,(S$6-1)*8+(S$6-1)*1+1,8)="","",CONCATENATE(MID('Tab. A1.4-WVG'!$C163,(S$6-1)*8+(S$6-1)*1+1,8),": ",VLOOKUP(MID('Tab. A1.4-WVG'!$C163,(S$6-1)*8+(S$6-1)*1+1,8),AGS,2,FALSE)))</f>
        <v/>
      </c>
      <c r="T159" s="232" t="str">
        <f>IF(MID('Tab. A1.4-WVG'!$C163,(T$6-1)*8+(T$6-1)*1+1,8)="","",CONCATENATE(MID('Tab. A1.4-WVG'!$C163,(T$6-1)*8+(T$6-1)*1+1,8),": ",VLOOKUP(MID('Tab. A1.4-WVG'!$C163,(T$6-1)*8+(T$6-1)*1+1,8),AGS,2,FALSE)))</f>
        <v/>
      </c>
      <c r="U159" s="232" t="str">
        <f>IF(MID('Tab. A1.4-WVG'!$C163,(U$6-1)*8+(U$6-1)*1+1,8)="","",CONCATENATE(MID('Tab. A1.4-WVG'!$C163,(U$6-1)*8+(U$6-1)*1+1,8),": ",VLOOKUP(MID('Tab. A1.4-WVG'!$C163,(U$6-1)*8+(U$6-1)*1+1,8),AGS,2,FALSE)))</f>
        <v/>
      </c>
      <c r="V159" s="232" t="str">
        <f>IF(MID('Tab. A1.4-WVG'!$C163,(V$6-1)*8+(V$6-1)*1+1,8)="","",CONCATENATE(MID('Tab. A1.4-WVG'!$C163,(V$6-1)*8+(V$6-1)*1+1,8),": ",VLOOKUP(MID('Tab. A1.4-WVG'!$C163,(V$6-1)*8+(V$6-1)*1+1,8),AGS,2,FALSE)))</f>
        <v/>
      </c>
      <c r="W159" s="232" t="str">
        <f>IF(MID('Tab. A1.4-WVG'!$C163,(W$6-1)*8+(W$6-1)*1+1,8)="","",CONCATENATE(MID('Tab. A1.4-WVG'!$C163,(W$6-1)*8+(W$6-1)*1+1,8),": ",VLOOKUP(MID('Tab. A1.4-WVG'!$C163,(W$6-1)*8+(W$6-1)*1+1,8),AGS,2,FALSE)))</f>
        <v/>
      </c>
      <c r="X159" s="232" t="str">
        <f>IF(MID('Tab. A1.4-WVG'!$C163,(X$6-1)*8+(X$6-1)*1+1,8)="","",CONCATENATE(MID('Tab. A1.4-WVG'!$C163,(X$6-1)*8+(X$6-1)*1+1,8),": ",VLOOKUP(MID('Tab. A1.4-WVG'!$C163,(X$6-1)*8+(X$6-1)*1+1,8),AGS,2,FALSE)))</f>
        <v/>
      </c>
      <c r="Y159" s="232" t="str">
        <f>IF(MID('Tab. A1.4-WVG'!$C163,(Y$6-1)*8+(Y$6-1)*1+1,8)="","",CONCATENATE(MID('Tab. A1.4-WVG'!$C163,(Y$6-1)*8+(Y$6-1)*1+1,8),": ",VLOOKUP(MID('Tab. A1.4-WVG'!$C163,(Y$6-1)*8+(Y$6-1)*1+1,8),AGS,2,FALSE)))</f>
        <v/>
      </c>
      <c r="Z159" s="232" t="str">
        <f>IF(MID('Tab. A1.4-WVG'!$C163,(Z$6-1)*8+(Z$6-1)*1+1,8)="","",CONCATENATE(MID('Tab. A1.4-WVG'!$C163,(Z$6-1)*8+(Z$6-1)*1+1,8),": ",VLOOKUP(MID('Tab. A1.4-WVG'!$C163,(Z$6-1)*8+(Z$6-1)*1+1,8),AGS,2,FALSE)))</f>
        <v/>
      </c>
      <c r="AA159" s="232" t="str">
        <f>IF(MID('Tab. A1.4-WVG'!$C163,(AA$6-1)*8+(AA$6-1)*1+1,8)="","",CONCATENATE(MID('Tab. A1.4-WVG'!$C163,(AA$6-1)*8+(AA$6-1)*1+1,8),": ",VLOOKUP(MID('Tab. A1.4-WVG'!$C163,(AA$6-1)*8+(AA$6-1)*1+1,8),AGS,2,FALSE)))</f>
        <v/>
      </c>
      <c r="AB159" s="232" t="str">
        <f>IF(MID('Tab. A1.4-WVG'!$C163,(AB$6-1)*8+(AB$6-1)*1+1,8)="","",CONCATENATE(MID('Tab. A1.4-WVG'!$C163,(AB$6-1)*8+(AB$6-1)*1+1,8),": ",VLOOKUP(MID('Tab. A1.4-WVG'!$C163,(AB$6-1)*8+(AB$6-1)*1+1,8),AGS,2,FALSE)))</f>
        <v/>
      </c>
      <c r="AC159" s="232" t="str">
        <f>IF(MID('Tab. A1.4-WVG'!$C163,(AC$6-1)*8+(AC$6-1)*1+1,8)="","",CONCATENATE(MID('Tab. A1.4-WVG'!$C163,(AC$6-1)*8+(AC$6-1)*1+1,8),": ",VLOOKUP(MID('Tab. A1.4-WVG'!$C163,(AC$6-1)*8+(AC$6-1)*1+1,8),AGS,2,FALSE)))</f>
        <v/>
      </c>
      <c r="AD159" s="232" t="str">
        <f>IF(MID('Tab. A1.4-WVG'!$C163,(AD$6-1)*8+(AD$6-1)*1+1,8)="","",CONCATENATE(MID('Tab. A1.4-WVG'!$C163,(AD$6-1)*8+(AD$6-1)*1+1,8),": ",VLOOKUP(MID('Tab. A1.4-WVG'!$C163,(AD$6-1)*8+(AD$6-1)*1+1,8),AGS,2,FALSE)))</f>
        <v/>
      </c>
      <c r="AE159" s="232" t="str">
        <f>IF(MID('Tab. A1.4-WVG'!$C163,(AE$6-1)*8+(AE$6-1)*1+1,8)="","",CONCATENATE(MID('Tab. A1.4-WVG'!$C163,(AE$6-1)*8+(AE$6-1)*1+1,8),": ",VLOOKUP(MID('Tab. A1.4-WVG'!$C163,(AE$6-1)*8+(AE$6-1)*1+1,8),AGS,2,FALSE)))</f>
        <v/>
      </c>
      <c r="AF159" s="232" t="str">
        <f>IF(MID('Tab. A1.4-WVG'!$C163,(AF$6-1)*8+(AF$6-1)*1+1,8)="","",CONCATENATE(MID('Tab. A1.4-WVG'!$C163,(AF$6-1)*8+(AF$6-1)*1+1,8),": ",VLOOKUP(MID('Tab. A1.4-WVG'!$C163,(AF$6-1)*8+(AF$6-1)*1+1,8),AGS,2,FALSE)))</f>
        <v/>
      </c>
      <c r="AG159" s="232" t="str">
        <f>IF(MID('Tab. A1.4-WVG'!$C163,(AG$6-1)*8+(AG$6-1)*1+1,8)="","",CONCATENATE(MID('Tab. A1.4-WVG'!$C163,(AG$6-1)*8+(AG$6-1)*1+1,8),": ",VLOOKUP(MID('Tab. A1.4-WVG'!$C163,(AG$6-1)*8+(AG$6-1)*1+1,8),AGS,2,FALSE)))</f>
        <v/>
      </c>
      <c r="AH159" s="232" t="str">
        <f>IF(MID('Tab. A1.4-WVG'!$C163,(AH$6-1)*8+(AH$6-1)*1+1,8)="","",CONCATENATE(MID('Tab. A1.4-WVG'!$C163,(AH$6-1)*8+(AH$6-1)*1+1,8),": ",VLOOKUP(MID('Tab. A1.4-WVG'!$C163,(AH$6-1)*8+(AH$6-1)*1+1,8),AGS,2,FALSE)))</f>
        <v/>
      </c>
      <c r="AI159" s="232" t="str">
        <f>IF(MID('Tab. A1.4-WVG'!$C163,(AI$6-1)*8+(AI$6-1)*1+1,8)="","",CONCATENATE(MID('Tab. A1.4-WVG'!$C163,(AI$6-1)*8+(AI$6-1)*1+1,8),": ",VLOOKUP(MID('Tab. A1.4-WVG'!$C163,(AI$6-1)*8+(AI$6-1)*1+1,8),AGS,2,FALSE)))</f>
        <v/>
      </c>
      <c r="AJ159" s="232" t="str">
        <f>IF(MID('Tab. A1.4-WVG'!$C163,(AJ$6-1)*8+(AJ$6-1)*1+1,8)="","",CONCATENATE(MID('Tab. A1.4-WVG'!$C163,(AJ$6-1)*8+(AJ$6-1)*1+1,8),": ",VLOOKUP(MID('Tab. A1.4-WVG'!$C163,(AJ$6-1)*8+(AJ$6-1)*1+1,8),AGS,2,FALSE)))</f>
        <v/>
      </c>
      <c r="AK159" s="232" t="str">
        <f>IF(MID('Tab. A1.4-WVG'!$C163,(AK$6-1)*8+(AK$6-1)*1+1,8)="","",CONCATENATE(MID('Tab. A1.4-WVG'!$C163,(AK$6-1)*8+(AK$6-1)*1+1,8),": ",VLOOKUP(MID('Tab. A1.4-WVG'!$C163,(AK$6-1)*8+(AK$6-1)*1+1,8),AGS,2,FALSE)))</f>
        <v/>
      </c>
      <c r="AL159" s="232" t="str">
        <f>IF(MID('Tab. A1.4-WVG'!$C163,(AL$6-1)*8+(AL$6-1)*1+1,8)="","",CONCATENATE(MID('Tab. A1.4-WVG'!$C163,(AL$6-1)*8+(AL$6-1)*1+1,8),": ",VLOOKUP(MID('Tab. A1.4-WVG'!$C163,(AL$6-1)*8+(AL$6-1)*1+1,8),AGS,2,FALSE)))</f>
        <v/>
      </c>
      <c r="AM159" s="232" t="str">
        <f>IF(MID('Tab. A1.4-WVG'!$C163,(AM$6-1)*8+(AM$6-1)*1+1,8)="","",CONCATENATE(MID('Tab. A1.4-WVG'!$C163,(AM$6-1)*8+(AM$6-1)*1+1,8),": ",VLOOKUP(MID('Tab. A1.4-WVG'!$C163,(AM$6-1)*8+(AM$6-1)*1+1,8),AGS,2,FALSE)))</f>
        <v/>
      </c>
      <c r="AN159" s="232" t="str">
        <f>IF(MID('Tab. A1.4-WVG'!$C163,(AN$6-1)*8+(AN$6-1)*1+1,8)="","",CONCATENATE(MID('Tab. A1.4-WVG'!$C163,(AN$6-1)*8+(AN$6-1)*1+1,8),": ",VLOOKUP(MID('Tab. A1.4-WVG'!$C163,(AN$6-1)*8+(AN$6-1)*1+1,8),AGS,2,FALSE)))</f>
        <v/>
      </c>
      <c r="AO159" s="232" t="str">
        <f>IF(MID('Tab. A1.4-WVG'!$C163,(AO$6-1)*8+(AO$6-1)*1+1,8)="","",CONCATENATE(MID('Tab. A1.4-WVG'!$C163,(AO$6-1)*8+(AO$6-1)*1+1,8),": ",VLOOKUP(MID('Tab. A1.4-WVG'!$C163,(AO$6-1)*8+(AO$6-1)*1+1,8),AGS,2,FALSE)))</f>
        <v/>
      </c>
      <c r="AP159" s="232" t="str">
        <f>IF(MID('Tab. A1.4-WVG'!$C163,(AP$6-1)*8+(AP$6-1)*1+1,8)="","",CONCATENATE(MID('Tab. A1.4-WVG'!$C163,(AP$6-1)*8+(AP$6-1)*1+1,8),": ",VLOOKUP(MID('Tab. A1.4-WVG'!$C163,(AP$6-1)*8+(AP$6-1)*1+1,8),AGS,2,FALSE)))</f>
        <v/>
      </c>
      <c r="AQ159" s="232" t="str">
        <f>IF(MID('Tab. A1.4-WVG'!$C163,(AQ$6-1)*8+(AQ$6-1)*1+1,8)="","",CONCATENATE(MID('Tab. A1.4-WVG'!$C163,(AQ$6-1)*8+(AQ$6-1)*1+1,8),": ",VLOOKUP(MID('Tab. A1.4-WVG'!$C163,(AQ$6-1)*8+(AQ$6-1)*1+1,8),AGS,2,FALSE)))</f>
        <v/>
      </c>
      <c r="AR159" s="232" t="str">
        <f>IF(MID('Tab. A1.4-WVG'!$C163,(AR$6-1)*8+(AR$6-1)*1+1,8)="","",CONCATENATE(MID('Tab. A1.4-WVG'!$C163,(AR$6-1)*8+(AR$6-1)*1+1,8),": ",VLOOKUP(MID('Tab. A1.4-WVG'!$C163,(AR$6-1)*8+(AR$6-1)*1+1,8),AGS,2,FALSE)))</f>
        <v/>
      </c>
      <c r="AS159" s="232" t="str">
        <f>IF(MID('Tab. A1.4-WVG'!$C163,(AS$6-1)*8+(AS$6-1)*1+1,8)="","",CONCATENATE(MID('Tab. A1.4-WVG'!$C163,(AS$6-1)*8+(AS$6-1)*1+1,8),": ",VLOOKUP(MID('Tab. A1.4-WVG'!$C163,(AS$6-1)*8+(AS$6-1)*1+1,8),AGS,2,FALSE)))</f>
        <v/>
      </c>
      <c r="AT159" s="232" t="str">
        <f>IF(MID('Tab. A1.4-WVG'!$C163,(AT$6-1)*8+(AT$6-1)*1+1,8)="","",CONCATENATE(MID('Tab. A1.4-WVG'!$C163,(AT$6-1)*8+(AT$6-1)*1+1,8),": ",VLOOKUP(MID('Tab. A1.4-WVG'!$C163,(AT$6-1)*8+(AT$6-1)*1+1,8),AGS,2,FALSE)))</f>
        <v/>
      </c>
      <c r="AU159" s="232" t="str">
        <f>IF(MID('Tab. A1.4-WVG'!$C163,(AU$6-1)*8+(AU$6-1)*1+1,8)="","",CONCATENATE(MID('Tab. A1.4-WVG'!$C163,(AU$6-1)*8+(AU$6-1)*1+1,8),": ",VLOOKUP(MID('Tab. A1.4-WVG'!$C163,(AU$6-1)*8+(AU$6-1)*1+1,8),AGS,2,FALSE)))</f>
        <v/>
      </c>
      <c r="AV159" s="232" t="str">
        <f>IF(MID('Tab. A1.4-WVG'!$C163,(AV$6-1)*8+(AV$6-1)*1+1,8)="","",CONCATENATE(MID('Tab. A1.4-WVG'!$C163,(AV$6-1)*8+(AV$6-1)*1+1,8),": ",VLOOKUP(MID('Tab. A1.4-WVG'!$C163,(AV$6-1)*8+(AV$6-1)*1+1,8),AGS,2,FALSE)))</f>
        <v/>
      </c>
      <c r="AW159" s="232" t="str">
        <f>IF(MID('Tab. A1.4-WVG'!$C163,(AW$6-1)*8+(AW$6-1)*1+1,8)="","",CONCATENATE(MID('Tab. A1.4-WVG'!$C163,(AW$6-1)*8+(AW$6-1)*1+1,8),": ",VLOOKUP(MID('Tab. A1.4-WVG'!$C163,(AW$6-1)*8+(AW$6-1)*1+1,8),AGS,2,FALSE)))</f>
        <v/>
      </c>
      <c r="AX159" s="232" t="str">
        <f>IF(MID('Tab. A1.4-WVG'!$C163,(AX$6-1)*8+(AX$6-1)*1+1,8)="","",CONCATENATE(MID('Tab. A1.4-WVG'!$C163,(AX$6-1)*8+(AX$6-1)*1+1,8),": ",VLOOKUP(MID('Tab. A1.4-WVG'!$C163,(AX$6-1)*8+(AX$6-1)*1+1,8),AGS,2,FALSE)))</f>
        <v/>
      </c>
      <c r="AY159" s="232" t="str">
        <f>IF(MID('Tab. A1.4-WVG'!$C163,(AY$6-1)*8+(AY$6-1)*1+1,8)="","",CONCATENATE(MID('Tab. A1.4-WVG'!$C163,(AY$6-1)*8+(AY$6-1)*1+1,8),": ",VLOOKUP(MID('Tab. A1.4-WVG'!$C163,(AY$6-1)*8+(AY$6-1)*1+1,8),AGS,2,FALSE)))</f>
        <v/>
      </c>
      <c r="AZ159" s="232" t="str">
        <f>IF(MID('Tab. A1.4-WVG'!$C163,(AZ$6-1)*8+(AZ$6-1)*1+1,8)="","",CONCATENATE(MID('Tab. A1.4-WVG'!$C163,(AZ$6-1)*8+(AZ$6-1)*1+1,8),": ",VLOOKUP(MID('Tab. A1.4-WVG'!$C163,(AZ$6-1)*8+(AZ$6-1)*1+1,8),AGS,2,FALSE)))</f>
        <v/>
      </c>
      <c r="BA159" s="232" t="str">
        <f>IF(MID('Tab. A1.4-WVG'!$C163,(BA$6-1)*8+(BA$6-1)*1+1,8)="","",CONCATENATE(MID('Tab. A1.4-WVG'!$C163,(BA$6-1)*8+(BA$6-1)*1+1,8),": ",VLOOKUP(MID('Tab. A1.4-WVG'!$C163,(BA$6-1)*8+(BA$6-1)*1+1,8),AGS,2,FALSE)))</f>
        <v/>
      </c>
      <c r="BB159" s="232" t="str">
        <f>IF(MID('Tab. A1.4-WVG'!$C163,(BB$6-1)*8+(BB$6-1)*1+1,8)="","",CONCATENATE(MID('Tab. A1.4-WVG'!$C163,(BB$6-1)*8+(BB$6-1)*1+1,8),": ",VLOOKUP(MID('Tab. A1.4-WVG'!$C163,(BB$6-1)*8+(BB$6-1)*1+1,8),AGS,2,FALSE)))</f>
        <v/>
      </c>
      <c r="BC159" s="232" t="str">
        <f>IF(MID('Tab. A1.4-WVG'!$C163,(BC$6-1)*8+(BC$6-1)*1+1,8)="","",CONCATENATE(MID('Tab. A1.4-WVG'!$C163,(BC$6-1)*8+(BC$6-1)*1+1,8),": ",VLOOKUP(MID('Tab. A1.4-WVG'!$C163,(BC$6-1)*8+(BC$6-1)*1+1,8),AGS,2,FALSE)))</f>
        <v/>
      </c>
      <c r="BD159" s="232" t="str">
        <f>IF(MID('Tab. A1.4-WVG'!$C163,(BD$6-1)*8+(BD$6-1)*1+1,8)="","",CONCATENATE(MID('Tab. A1.4-WVG'!$C163,(BD$6-1)*8+(BD$6-1)*1+1,8),": ",VLOOKUP(MID('Tab. A1.4-WVG'!$C163,(BD$6-1)*8+(BD$6-1)*1+1,8),AGS,2,FALSE)))</f>
        <v/>
      </c>
      <c r="BE159" s="232" t="str">
        <f>IF(MID('Tab. A1.4-WVG'!$C163,(BE$6-1)*8+(BE$6-1)*1+1,8)="","",CONCATENATE(MID('Tab. A1.4-WVG'!$C163,(BE$6-1)*8+(BE$6-1)*1+1,8),": ",VLOOKUP(MID('Tab. A1.4-WVG'!$C163,(BE$6-1)*8+(BE$6-1)*1+1,8),AGS,2,FALSE)))</f>
        <v/>
      </c>
      <c r="BF159" s="232" t="str">
        <f>IF(MID('Tab. A1.4-WVG'!$C163,(BF$6-1)*8+(BF$6-1)*1+1,8)="","",CONCATENATE(MID('Tab. A1.4-WVG'!$C163,(BF$6-1)*8+(BF$6-1)*1+1,8),": ",VLOOKUP(MID('Tab. A1.4-WVG'!$C163,(BF$6-1)*8+(BF$6-1)*1+1,8),AGS,2,FALSE)))</f>
        <v/>
      </c>
      <c r="BG159" s="232" t="str">
        <f>IF(MID('Tab. A1.4-WVG'!$C163,(BG$6-1)*8+(BG$6-1)*1+1,8)="","",CONCATENATE(MID('Tab. A1.4-WVG'!$C163,(BG$6-1)*8+(BG$6-1)*1+1,8),": ",VLOOKUP(MID('Tab. A1.4-WVG'!$C163,(BG$6-1)*8+(BG$6-1)*1+1,8),AGS,2,FALSE)))</f>
        <v/>
      </c>
      <c r="BH159" s="232" t="str">
        <f>IF(MID('Tab. A1.4-WVG'!$C163,(BH$6-1)*8+(BH$6-1)*1+1,8)="","",CONCATENATE(MID('Tab. A1.4-WVG'!$C163,(BH$6-1)*8+(BH$6-1)*1+1,8),": ",VLOOKUP(MID('Tab. A1.4-WVG'!$C163,(BH$6-1)*8+(BH$6-1)*1+1,8),AGS,2,FALSE)))</f>
        <v/>
      </c>
      <c r="BI159" s="232" t="str">
        <f>IF(MID('Tab. A1.4-WVG'!$C163,(BI$6-1)*8+(BI$6-1)*1+1,8)="","",CONCATENATE(MID('Tab. A1.4-WVG'!$C163,(BI$6-1)*8+(BI$6-1)*1+1,8),": ",VLOOKUP(MID('Tab. A1.4-WVG'!$C163,(BI$6-1)*8+(BI$6-1)*1+1,8),AGS,2,FALSE)))</f>
        <v/>
      </c>
      <c r="BJ159" s="232" t="str">
        <f>IF(MID('Tab. A1.4-WVG'!$C163,(BJ$6-1)*8+(BJ$6-1)*1+1,8)="","",CONCATENATE(MID('Tab. A1.4-WVG'!$C163,(BJ$6-1)*8+(BJ$6-1)*1+1,8),": ",VLOOKUP(MID('Tab. A1.4-WVG'!$C163,(BJ$6-1)*8+(BJ$6-1)*1+1,8),AGS,2,FALSE)))</f>
        <v/>
      </c>
      <c r="BK159" s="232" t="str">
        <f>IF(MID('Tab. A1.4-WVG'!$C163,(BK$6-1)*8+(BK$6-1)*1+1,8)="","",CONCATENATE(MID('Tab. A1.4-WVG'!$C163,(BK$6-1)*8+(BK$6-1)*1+1,8),": ",VLOOKUP(MID('Tab. A1.4-WVG'!$C163,(BK$6-1)*8+(BK$6-1)*1+1,8),AGS,2,FALSE)))</f>
        <v/>
      </c>
      <c r="BL159" s="232" t="str">
        <f>IF(MID('Tab. A1.4-WVG'!$C163,(BL$6-1)*8+(BL$6-1)*1+1,8)="","",CONCATENATE(MID('Tab. A1.4-WVG'!$C163,(BL$6-1)*8+(BL$6-1)*1+1,8),": ",VLOOKUP(MID('Tab. A1.4-WVG'!$C163,(BL$6-1)*8+(BL$6-1)*1+1,8),AGS,2,FALSE)))</f>
        <v/>
      </c>
      <c r="BM159" s="232" t="str">
        <f>IF(MID('Tab. A1.4-WVG'!$C163,(BM$6-1)*8+(BM$6-1)*1+1,8)="","",CONCATENATE(MID('Tab. A1.4-WVG'!$C163,(BM$6-1)*8+(BM$6-1)*1+1,8),": ",VLOOKUP(MID('Tab. A1.4-WVG'!$C163,(BM$6-1)*8+(BM$6-1)*1+1,8),AGS,2,FALSE)))</f>
        <v/>
      </c>
      <c r="BN159" s="232" t="str">
        <f>IF(MID('Tab. A1.4-WVG'!$C163,(BN$6-1)*8+(BN$6-1)*1+1,8)="","",CONCATENATE(MID('Tab. A1.4-WVG'!$C163,(BN$6-1)*8+(BN$6-1)*1+1,8),": ",VLOOKUP(MID('Tab. A1.4-WVG'!$C163,(BN$6-1)*8+(BN$6-1)*1+1,8),AGS,2,FALSE)))</f>
        <v/>
      </c>
      <c r="BO159" s="232" t="str">
        <f>IF(MID('Tab. A1.4-WVG'!$C163,(BO$6-1)*8+(BO$6-1)*1+1,8)="","",CONCATENATE(MID('Tab. A1.4-WVG'!$C163,(BO$6-1)*8+(BO$6-1)*1+1,8),": ",VLOOKUP(MID('Tab. A1.4-WVG'!$C163,(BO$6-1)*8+(BO$6-1)*1+1,8),AGS,2,FALSE)))</f>
        <v/>
      </c>
      <c r="BP159" s="232" t="str">
        <f>IF(MID('Tab. A1.4-WVG'!$C163,(BP$6-1)*8+(BP$6-1)*1+1,8)="","",CONCATENATE(MID('Tab. A1.4-WVG'!$C163,(BP$6-1)*8+(BP$6-1)*1+1,8),": ",VLOOKUP(MID('Tab. A1.4-WVG'!$C163,(BP$6-1)*8+(BP$6-1)*1+1,8),AGS,2,FALSE)))</f>
        <v/>
      </c>
      <c r="BQ159" s="232" t="str">
        <f>IF(MID('Tab. A1.4-WVG'!$C163,(BQ$6-1)*8+(BQ$6-1)*1+1,8)="","",CONCATENATE(MID('Tab. A1.4-WVG'!$C163,(BQ$6-1)*8+(BQ$6-1)*1+1,8),": ",VLOOKUP(MID('Tab. A1.4-WVG'!$C163,(BQ$6-1)*8+(BQ$6-1)*1+1,8),AGS,2,FALSE)))</f>
        <v/>
      </c>
      <c r="BR159" s="232" t="str">
        <f>IF(MID('Tab. A1.4-WVG'!$C163,(BR$6-1)*8+(BR$6-1)*1+1,8)="","",CONCATENATE(MID('Tab. A1.4-WVG'!$C163,(BR$6-1)*8+(BR$6-1)*1+1,8),": ",VLOOKUP(MID('Tab. A1.4-WVG'!$C163,(BR$6-1)*8+(BR$6-1)*1+1,8),AGS,2,FALSE)))</f>
        <v/>
      </c>
      <c r="BS159" s="232" t="str">
        <f>IF(MID('Tab. A1.4-WVG'!$C163,(BS$6-1)*8+(BS$6-1)*1+1,8)="","",CONCATENATE(MID('Tab. A1.4-WVG'!$C163,(BS$6-1)*8+(BS$6-1)*1+1,8),": ",VLOOKUP(MID('Tab. A1.4-WVG'!$C163,(BS$6-1)*8+(BS$6-1)*1+1,8),AGS,2,FALSE)))</f>
        <v/>
      </c>
      <c r="BT159" s="232" t="str">
        <f>IF(MID('Tab. A1.4-WVG'!$C163,(BT$6-1)*8+(BT$6-1)*1+1,8)="","",CONCATENATE(MID('Tab. A1.4-WVG'!$C163,(BT$6-1)*8+(BT$6-1)*1+1,8),": ",VLOOKUP(MID('Tab. A1.4-WVG'!$C163,(BT$6-1)*8+(BT$6-1)*1+1,8),AGS,2,FALSE)))</f>
        <v/>
      </c>
      <c r="BU159" s="232" t="str">
        <f>IF(MID('Tab. A1.4-WVG'!$C163,(BU$6-1)*8+(BU$6-1)*1+1,8)="","",CONCATENATE(MID('Tab. A1.4-WVG'!$C163,(BU$6-1)*8+(BU$6-1)*1+1,8),": ",VLOOKUP(MID('Tab. A1.4-WVG'!$C163,(BU$6-1)*8+(BU$6-1)*1+1,8),AGS,2,FALSE)))</f>
        <v/>
      </c>
      <c r="BV159" s="232" t="str">
        <f>IF(MID('Tab. A1.4-WVG'!$C163,(BV$6-1)*8+(BV$6-1)*1+1,8)="","",CONCATENATE(MID('Tab. A1.4-WVG'!$C163,(BV$6-1)*8+(BV$6-1)*1+1,8),": ",VLOOKUP(MID('Tab. A1.4-WVG'!$C163,(BV$6-1)*8+(BV$6-1)*1+1,8),AGS,2,FALSE)))</f>
        <v/>
      </c>
      <c r="BW159" s="232" t="str">
        <f>IF(MID('Tab. A1.4-WVG'!$C163,(BW$6-1)*8+(BW$6-1)*1+1,8)="","",CONCATENATE(MID('Tab. A1.4-WVG'!$C163,(BW$6-1)*8+(BW$6-1)*1+1,8),": ",VLOOKUP(MID('Tab. A1.4-WVG'!$C163,(BW$6-1)*8+(BW$6-1)*1+1,8),AGS,2,FALSE)))</f>
        <v/>
      </c>
      <c r="BX159" s="232" t="str">
        <f>IF(MID('Tab. A1.4-WVG'!$C163,(BX$6-1)*8+(BX$6-1)*1+1,8)="","",CONCATENATE(MID('Tab. A1.4-WVG'!$C163,(BX$6-1)*8+(BX$6-1)*1+1,8),": ",VLOOKUP(MID('Tab. A1.4-WVG'!$C163,(BX$6-1)*8+(BX$6-1)*1+1,8),AGS,2,FALSE)))</f>
        <v/>
      </c>
      <c r="BY159" s="232" t="str">
        <f>IF(MID('Tab. A1.4-WVG'!$C163,(BY$6-1)*8+(BY$6-1)*1+1,8)="","",CONCATENATE(MID('Tab. A1.4-WVG'!$C163,(BY$6-1)*8+(BY$6-1)*1+1,8),": ",VLOOKUP(MID('Tab. A1.4-WVG'!$C163,(BY$6-1)*8+(BY$6-1)*1+1,8),AGS,2,FALSE)))</f>
        <v/>
      </c>
      <c r="BZ159" s="232" t="str">
        <f>IF(MID('Tab. A1.4-WVG'!$C163,(BZ$6-1)*8+(BZ$6-1)*1+1,8)="","",CONCATENATE(MID('Tab. A1.4-WVG'!$C163,(BZ$6-1)*8+(BZ$6-1)*1+1,8),": ",VLOOKUP(MID('Tab. A1.4-WVG'!$C163,(BZ$6-1)*8+(BZ$6-1)*1+1,8),AGS,2,FALSE)))</f>
        <v/>
      </c>
      <c r="CA159" s="232" t="str">
        <f>IF(MID('Tab. A1.4-WVG'!$C163,(CA$6-1)*8+(CA$6-1)*1+1,8)="","",CONCATENATE(MID('Tab. A1.4-WVG'!$C163,(CA$6-1)*8+(CA$6-1)*1+1,8),": ",VLOOKUP(MID('Tab. A1.4-WVG'!$C163,(CA$6-1)*8+(CA$6-1)*1+1,8),AGS,2,FALSE)))</f>
        <v/>
      </c>
      <c r="CB159" s="232" t="str">
        <f>IF(MID('Tab. A1.4-WVG'!$C163,(CB$6-1)*8+(CB$6-1)*1+1,8)="","",CONCATENATE(MID('Tab. A1.4-WVG'!$C163,(CB$6-1)*8+(CB$6-1)*1+1,8),": ",VLOOKUP(MID('Tab. A1.4-WVG'!$C163,(CB$6-1)*8+(CB$6-1)*1+1,8),AGS,2,FALSE)))</f>
        <v/>
      </c>
      <c r="CC159" s="232" t="str">
        <f>IF(MID('Tab. A1.4-WVG'!$C163,(CC$6-1)*8+(CC$6-1)*1+1,8)="","",CONCATENATE(MID('Tab. A1.4-WVG'!$C163,(CC$6-1)*8+(CC$6-1)*1+1,8),": ",VLOOKUP(MID('Tab. A1.4-WVG'!$C163,(CC$6-1)*8+(CC$6-1)*1+1,8),AGS,2,FALSE)))</f>
        <v/>
      </c>
      <c r="CD159" s="232" t="str">
        <f>IF(MID('Tab. A1.4-WVG'!$C163,(CD$6-1)*8+(CD$6-1)*1+1,8)="","",CONCATENATE(MID('Tab. A1.4-WVG'!$C163,(CD$6-1)*8+(CD$6-1)*1+1,8),": ",VLOOKUP(MID('Tab. A1.4-WVG'!$C163,(CD$6-1)*8+(CD$6-1)*1+1,8),AGS,2,FALSE)))</f>
        <v/>
      </c>
      <c r="CE159" s="232" t="str">
        <f>IF(MID('Tab. A1.4-WVG'!$C163,(CE$6-1)*8+(CE$6-1)*1+1,8)="","",CONCATENATE(MID('Tab. A1.4-WVG'!$C163,(CE$6-1)*8+(CE$6-1)*1+1,8),": ",VLOOKUP(MID('Tab. A1.4-WVG'!$C163,(CE$6-1)*8+(CE$6-1)*1+1,8),AGS,2,FALSE)))</f>
        <v/>
      </c>
      <c r="CF159" s="232" t="str">
        <f>IF(MID('Tab. A1.4-WVG'!$C163,(CF$6-1)*8+(CF$6-1)*1+1,8)="","",CONCATENATE(MID('Tab. A1.4-WVG'!$C163,(CF$6-1)*8+(CF$6-1)*1+1,8),": ",VLOOKUP(MID('Tab. A1.4-WVG'!$C163,(CF$6-1)*8+(CF$6-1)*1+1,8),AGS,2,FALSE)))</f>
        <v/>
      </c>
      <c r="CG159" s="232" t="str">
        <f>IF(MID('Tab. A1.4-WVG'!$C163,(CG$6-1)*8+(CG$6-1)*1+1,8)="","",CONCATENATE(MID('Tab. A1.4-WVG'!$C163,(CG$6-1)*8+(CG$6-1)*1+1,8),": ",VLOOKUP(MID('Tab. A1.4-WVG'!$C163,(CG$6-1)*8+(CG$6-1)*1+1,8),AGS,2,FALSE)))</f>
        <v/>
      </c>
      <c r="CH159" s="232" t="str">
        <f>IF(MID('Tab. A1.4-WVG'!$C163,(CH$6-1)*8+(CH$6-1)*1+1,8)="","",CONCATENATE(MID('Tab. A1.4-WVG'!$C163,(CH$6-1)*8+(CH$6-1)*1+1,8),": ",VLOOKUP(MID('Tab. A1.4-WVG'!$C163,(CH$6-1)*8+(CH$6-1)*1+1,8),AGS,2,FALSE)))</f>
        <v/>
      </c>
      <c r="CI159" s="232" t="str">
        <f>IF(MID('Tab. A1.4-WVG'!$C163,(CI$6-1)*8+(CI$6-1)*1+1,8)="","",CONCATENATE(MID('Tab. A1.4-WVG'!$C163,(CI$6-1)*8+(CI$6-1)*1+1,8),": ",VLOOKUP(MID('Tab. A1.4-WVG'!$C163,(CI$6-1)*8+(CI$6-1)*1+1,8),AGS,2,FALSE)))</f>
        <v/>
      </c>
      <c r="CJ159" s="232" t="str">
        <f>IF(MID('Tab. A1.4-WVG'!$C163,(CJ$6-1)*8+(CJ$6-1)*1+1,8)="","",CONCATENATE(MID('Tab. A1.4-WVG'!$C163,(CJ$6-1)*8+(CJ$6-1)*1+1,8),": ",VLOOKUP(MID('Tab. A1.4-WVG'!$C163,(CJ$6-1)*8+(CJ$6-1)*1+1,8),AGS,2,FALSE)))</f>
        <v/>
      </c>
      <c r="CK159" s="232" t="str">
        <f>IF(MID('Tab. A1.4-WVG'!$C163,(CK$6-1)*8+(CK$6-1)*1+1,8)="","",CONCATENATE(MID('Tab. A1.4-WVG'!$C163,(CK$6-1)*8+(CK$6-1)*1+1,8),": ",VLOOKUP(MID('Tab. A1.4-WVG'!$C163,(CK$6-1)*8+(CK$6-1)*1+1,8),AGS,2,FALSE)))</f>
        <v/>
      </c>
      <c r="CL159" s="232" t="str">
        <f>IF(MID('Tab. A1.4-WVG'!$C163,(CL$6-1)*8+(CL$6-1)*1+1,8)="","",CONCATENATE(MID('Tab. A1.4-WVG'!$C163,(CL$6-1)*8+(CL$6-1)*1+1,8),": ",VLOOKUP(MID('Tab. A1.4-WVG'!$C163,(CL$6-1)*8+(CL$6-1)*1+1,8),AGS,2,FALSE)))</f>
        <v/>
      </c>
      <c r="CM159" s="232" t="str">
        <f>IF(MID('Tab. A1.4-WVG'!$C163,(CM$6-1)*8+(CM$6-1)*1+1,8)="","",CONCATENATE(MID('Tab. A1.4-WVG'!$C163,(CM$6-1)*8+(CM$6-1)*1+1,8),": ",VLOOKUP(MID('Tab. A1.4-WVG'!$C163,(CM$6-1)*8+(CM$6-1)*1+1,8),AGS,2,FALSE)))</f>
        <v/>
      </c>
      <c r="CN159" s="232" t="str">
        <f>IF(MID('Tab. A1.4-WVG'!$C163,(CN$6-1)*8+(CN$6-1)*1+1,8)="","",CONCATENATE(MID('Tab. A1.4-WVG'!$C163,(CN$6-1)*8+(CN$6-1)*1+1,8),": ",VLOOKUP(MID('Tab. A1.4-WVG'!$C163,(CN$6-1)*8+(CN$6-1)*1+1,8),AGS,2,FALSE)))</f>
        <v/>
      </c>
      <c r="CO159" s="232" t="str">
        <f>IF(MID('Tab. A1.4-WVG'!$C163,(CO$6-1)*8+(CO$6-1)*1+1,8)="","",CONCATENATE(MID('Tab. A1.4-WVG'!$C163,(CO$6-1)*8+(CO$6-1)*1+1,8),": ",VLOOKUP(MID('Tab. A1.4-WVG'!$C163,(CO$6-1)*8+(CO$6-1)*1+1,8),AGS,2,FALSE)))</f>
        <v/>
      </c>
      <c r="CP159" s="232" t="str">
        <f>IF(MID('Tab. A1.4-WVG'!$C163,(CP$6-1)*8+(CP$6-1)*1+1,8)="","",CONCATENATE(MID('Tab. A1.4-WVG'!$C163,(CP$6-1)*8+(CP$6-1)*1+1,8),": ",VLOOKUP(MID('Tab. A1.4-WVG'!$C163,(CP$6-1)*8+(CP$6-1)*1+1,8),AGS,2,FALSE)))</f>
        <v/>
      </c>
      <c r="CQ159" s="232" t="str">
        <f>IF(MID('Tab. A1.4-WVG'!$C163,(CQ$6-1)*8+(CQ$6-1)*1+1,8)="","",CONCATENATE(MID('Tab. A1.4-WVG'!$C163,(CQ$6-1)*8+(CQ$6-1)*1+1,8),": ",VLOOKUP(MID('Tab. A1.4-WVG'!$C163,(CQ$6-1)*8+(CQ$6-1)*1+1,8),AGS,2,FALSE)))</f>
        <v/>
      </c>
      <c r="CR159" s="232" t="str">
        <f>IF(MID('Tab. A1.4-WVG'!$C163,(CR$6-1)*8+(CR$6-1)*1+1,8)="","",CONCATENATE(MID('Tab. A1.4-WVG'!$C163,(CR$6-1)*8+(CR$6-1)*1+1,8),": ",VLOOKUP(MID('Tab. A1.4-WVG'!$C163,(CR$6-1)*8+(CR$6-1)*1+1,8),AGS,2,FALSE)))</f>
        <v/>
      </c>
      <c r="CS159" s="232" t="str">
        <f>IF(MID('Tab. A1.4-WVG'!$C163,(CS$6-1)*8+(CS$6-1)*1+1,8)="","",CONCATENATE(MID('Tab. A1.4-WVG'!$C163,(CS$6-1)*8+(CS$6-1)*1+1,8),": ",VLOOKUP(MID('Tab. A1.4-WVG'!$C163,(CS$6-1)*8+(CS$6-1)*1+1,8),AGS,2,FALSE)))</f>
        <v/>
      </c>
      <c r="CT159" s="232" t="str">
        <f>IF(MID('Tab. A1.4-WVG'!$C163,(CT$6-1)*8+(CT$6-1)*1+1,8)="","",CONCATENATE(MID('Tab. A1.4-WVG'!$C163,(CT$6-1)*8+(CT$6-1)*1+1,8),": ",VLOOKUP(MID('Tab. A1.4-WVG'!$C163,(CT$6-1)*8+(CT$6-1)*1+1,8),AGS,2,FALSE)))</f>
        <v/>
      </c>
      <c r="CU159" s="232" t="str">
        <f>IF(MID('Tab. A1.4-WVG'!$C163,(CU$6-1)*8+(CU$6-1)*1+1,8)="","",CONCATENATE(MID('Tab. A1.4-WVG'!$C163,(CU$6-1)*8+(CU$6-1)*1+1,8),": ",VLOOKUP(MID('Tab. A1.4-WVG'!$C163,(CU$6-1)*8+(CU$6-1)*1+1,8),AGS,2,FALSE)))</f>
        <v/>
      </c>
      <c r="CV159" s="232" t="str">
        <f>IF(MID('Tab. A1.4-WVG'!$C163,(CV$6-1)*8+(CV$6-1)*1+1,8)="","",CONCATENATE(MID('Tab. A1.4-WVG'!$C163,(CV$6-1)*8+(CV$6-1)*1+1,8),": ",VLOOKUP(MID('Tab. A1.4-WVG'!$C163,(CV$6-1)*8+(CV$6-1)*1+1,8),AGS,2,FALSE)))</f>
        <v/>
      </c>
      <c r="CW159" s="232" t="str">
        <f>IF(MID('Tab. A1.4-WVG'!$C163,(CW$6-1)*8+(CW$6-1)*1+1,8)="","",CONCATENATE(MID('Tab. A1.4-WVG'!$C163,(CW$6-1)*8+(CW$6-1)*1+1,8),": ",VLOOKUP(MID('Tab. A1.4-WVG'!$C163,(CW$6-1)*8+(CW$6-1)*1+1,8),AGS,2,FALSE)))</f>
        <v/>
      </c>
      <c r="CX159" s="39">
        <f t="shared" si="2"/>
        <v>0</v>
      </c>
    </row>
    <row r="160" spans="1:102" ht="38.25" customHeight="1" x14ac:dyDescent="0.2">
      <c r="A160" s="231" t="str">
        <f>IF('Tab. A1.4-WVG'!A164="","",'Tab. A1.4-WVG'!A164)</f>
        <v/>
      </c>
      <c r="B160" s="232" t="str">
        <f>IF(MID('Tab. A1.4-WVG'!$C164,(B$6-1)*8+(B$6-1)*1+1,8)="","",CONCATENATE(MID('Tab. A1.4-WVG'!$C164,(B$6-1)*8+(B$6-1)*1+1,8),": ",VLOOKUP(MID('Tab. A1.4-WVG'!$C164,(B$6-1)*8+(B$6-1)*1+1,8),AGS,2,FALSE)))</f>
        <v/>
      </c>
      <c r="C160" s="232" t="str">
        <f>IF(MID('Tab. A1.4-WVG'!$C164,(C$6-1)*8+(C$6-1)*1+1,8)="","",CONCATENATE(MID('Tab. A1.4-WVG'!$C164,(C$6-1)*8+(C$6-1)*1+1,8),": ",VLOOKUP(MID('Tab. A1.4-WVG'!$C164,(C$6-1)*8+(C$6-1)*1+1,8),AGS,2,FALSE)))</f>
        <v/>
      </c>
      <c r="D160" s="232" t="str">
        <f>IF(MID('Tab. A1.4-WVG'!$C164,(D$6-1)*8+(D$6-1)*1+1,8)="","",CONCATENATE(MID('Tab. A1.4-WVG'!$C164,(D$6-1)*8+(D$6-1)*1+1,8),": ",VLOOKUP(MID('Tab. A1.4-WVG'!$C164,(D$6-1)*8+(D$6-1)*1+1,8),AGS,2,FALSE)))</f>
        <v/>
      </c>
      <c r="E160" s="232" t="str">
        <f>IF(MID('Tab. A1.4-WVG'!$C164,(E$6-1)*8+(E$6-1)*1+1,8)="","",CONCATENATE(MID('Tab. A1.4-WVG'!$C164,(E$6-1)*8+(E$6-1)*1+1,8),": ",VLOOKUP(MID('Tab. A1.4-WVG'!$C164,(E$6-1)*8+(E$6-1)*1+1,8),AGS,2,FALSE)))</f>
        <v/>
      </c>
      <c r="F160" s="232" t="str">
        <f>IF(MID('Tab. A1.4-WVG'!$C164,(F$6-1)*8+(F$6-1)*1+1,8)="","",CONCATENATE(MID('Tab. A1.4-WVG'!$C164,(F$6-1)*8+(F$6-1)*1+1,8),": ",VLOOKUP(MID('Tab. A1.4-WVG'!$C164,(F$6-1)*8+(F$6-1)*1+1,8),AGS,2,FALSE)))</f>
        <v/>
      </c>
      <c r="G160" s="232" t="str">
        <f>IF(MID('Tab. A1.4-WVG'!$C164,(G$6-1)*8+(G$6-1)*1+1,8)="","",CONCATENATE(MID('Tab. A1.4-WVG'!$C164,(G$6-1)*8+(G$6-1)*1+1,8),": ",VLOOKUP(MID('Tab. A1.4-WVG'!$C164,(G$6-1)*8+(G$6-1)*1+1,8),AGS,2,FALSE)))</f>
        <v/>
      </c>
      <c r="H160" s="232" t="str">
        <f>IF(MID('Tab. A1.4-WVG'!$C164,(H$6-1)*8+(H$6-1)*1+1,8)="","",CONCATENATE(MID('Tab. A1.4-WVG'!$C164,(H$6-1)*8+(H$6-1)*1+1,8),": ",VLOOKUP(MID('Tab. A1.4-WVG'!$C164,(H$6-1)*8+(H$6-1)*1+1,8),AGS,2,FALSE)))</f>
        <v/>
      </c>
      <c r="I160" s="232" t="str">
        <f>IF(MID('Tab. A1.4-WVG'!$C164,(I$6-1)*8+(I$6-1)*1+1,8)="","",CONCATENATE(MID('Tab. A1.4-WVG'!$C164,(I$6-1)*8+(I$6-1)*1+1,8),": ",VLOOKUP(MID('Tab. A1.4-WVG'!$C164,(I$6-1)*8+(I$6-1)*1+1,8),AGS,2,FALSE)))</f>
        <v/>
      </c>
      <c r="J160" s="232" t="str">
        <f>IF(MID('Tab. A1.4-WVG'!$C164,(J$6-1)*8+(J$6-1)*1+1,8)="","",CONCATENATE(MID('Tab. A1.4-WVG'!$C164,(J$6-1)*8+(J$6-1)*1+1,8),": ",VLOOKUP(MID('Tab. A1.4-WVG'!$C164,(J$6-1)*8+(J$6-1)*1+1,8),AGS,2,FALSE)))</f>
        <v/>
      </c>
      <c r="K160" s="232" t="str">
        <f>IF(MID('Tab. A1.4-WVG'!$C164,(K$6-1)*8+(K$6-1)*1+1,8)="","",CONCATENATE(MID('Tab. A1.4-WVG'!$C164,(K$6-1)*8+(K$6-1)*1+1,8),": ",VLOOKUP(MID('Tab. A1.4-WVG'!$C164,(K$6-1)*8+(K$6-1)*1+1,8),AGS,2,FALSE)))</f>
        <v/>
      </c>
      <c r="L160" s="232" t="str">
        <f>IF(MID('Tab. A1.4-WVG'!$C164,(L$6-1)*8+(L$6-1)*1+1,8)="","",CONCATENATE(MID('Tab. A1.4-WVG'!$C164,(L$6-1)*8+(L$6-1)*1+1,8),": ",VLOOKUP(MID('Tab. A1.4-WVG'!$C164,(L$6-1)*8+(L$6-1)*1+1,8),AGS,2,FALSE)))</f>
        <v/>
      </c>
      <c r="M160" s="232" t="str">
        <f>IF(MID('Tab. A1.4-WVG'!$C164,(M$6-1)*8+(M$6-1)*1+1,8)="","",CONCATENATE(MID('Tab. A1.4-WVG'!$C164,(M$6-1)*8+(M$6-1)*1+1,8),": ",VLOOKUP(MID('Tab. A1.4-WVG'!$C164,(M$6-1)*8+(M$6-1)*1+1,8),AGS,2,FALSE)))</f>
        <v/>
      </c>
      <c r="N160" s="232" t="str">
        <f>IF(MID('Tab. A1.4-WVG'!$C164,(N$6-1)*8+(N$6-1)*1+1,8)="","",CONCATENATE(MID('Tab. A1.4-WVG'!$C164,(N$6-1)*8+(N$6-1)*1+1,8),": ",VLOOKUP(MID('Tab. A1.4-WVG'!$C164,(N$6-1)*8+(N$6-1)*1+1,8),AGS,2,FALSE)))</f>
        <v/>
      </c>
      <c r="O160" s="232" t="str">
        <f>IF(MID('Tab. A1.4-WVG'!$C164,(O$6-1)*8+(O$6-1)*1+1,8)="","",CONCATENATE(MID('Tab. A1.4-WVG'!$C164,(O$6-1)*8+(O$6-1)*1+1,8),": ",VLOOKUP(MID('Tab. A1.4-WVG'!$C164,(O$6-1)*8+(O$6-1)*1+1,8),AGS,2,FALSE)))</f>
        <v/>
      </c>
      <c r="P160" s="232" t="str">
        <f>IF(MID('Tab. A1.4-WVG'!$C164,(P$6-1)*8+(P$6-1)*1+1,8)="","",CONCATENATE(MID('Tab. A1.4-WVG'!$C164,(P$6-1)*8+(P$6-1)*1+1,8),": ",VLOOKUP(MID('Tab. A1.4-WVG'!$C164,(P$6-1)*8+(P$6-1)*1+1,8),AGS,2,FALSE)))</f>
        <v/>
      </c>
      <c r="Q160" s="232" t="str">
        <f>IF(MID('Tab. A1.4-WVG'!$C164,(Q$6-1)*8+(Q$6-1)*1+1,8)="","",CONCATENATE(MID('Tab. A1.4-WVG'!$C164,(Q$6-1)*8+(Q$6-1)*1+1,8),": ",VLOOKUP(MID('Tab. A1.4-WVG'!$C164,(Q$6-1)*8+(Q$6-1)*1+1,8),AGS,2,FALSE)))</f>
        <v/>
      </c>
      <c r="R160" s="232" t="str">
        <f>IF(MID('Tab. A1.4-WVG'!$C164,(R$6-1)*8+(R$6-1)*1+1,8)="","",CONCATENATE(MID('Tab. A1.4-WVG'!$C164,(R$6-1)*8+(R$6-1)*1+1,8),": ",VLOOKUP(MID('Tab. A1.4-WVG'!$C164,(R$6-1)*8+(R$6-1)*1+1,8),AGS,2,FALSE)))</f>
        <v/>
      </c>
      <c r="S160" s="232" t="str">
        <f>IF(MID('Tab. A1.4-WVG'!$C164,(S$6-1)*8+(S$6-1)*1+1,8)="","",CONCATENATE(MID('Tab. A1.4-WVG'!$C164,(S$6-1)*8+(S$6-1)*1+1,8),": ",VLOOKUP(MID('Tab. A1.4-WVG'!$C164,(S$6-1)*8+(S$6-1)*1+1,8),AGS,2,FALSE)))</f>
        <v/>
      </c>
      <c r="T160" s="232" t="str">
        <f>IF(MID('Tab. A1.4-WVG'!$C164,(T$6-1)*8+(T$6-1)*1+1,8)="","",CONCATENATE(MID('Tab. A1.4-WVG'!$C164,(T$6-1)*8+(T$6-1)*1+1,8),": ",VLOOKUP(MID('Tab. A1.4-WVG'!$C164,(T$6-1)*8+(T$6-1)*1+1,8),AGS,2,FALSE)))</f>
        <v/>
      </c>
      <c r="U160" s="232" t="str">
        <f>IF(MID('Tab. A1.4-WVG'!$C164,(U$6-1)*8+(U$6-1)*1+1,8)="","",CONCATENATE(MID('Tab. A1.4-WVG'!$C164,(U$6-1)*8+(U$6-1)*1+1,8),": ",VLOOKUP(MID('Tab. A1.4-WVG'!$C164,(U$6-1)*8+(U$6-1)*1+1,8),AGS,2,FALSE)))</f>
        <v/>
      </c>
      <c r="V160" s="232" t="str">
        <f>IF(MID('Tab. A1.4-WVG'!$C164,(V$6-1)*8+(V$6-1)*1+1,8)="","",CONCATENATE(MID('Tab. A1.4-WVG'!$C164,(V$6-1)*8+(V$6-1)*1+1,8),": ",VLOOKUP(MID('Tab. A1.4-WVG'!$C164,(V$6-1)*8+(V$6-1)*1+1,8),AGS,2,FALSE)))</f>
        <v/>
      </c>
      <c r="W160" s="232" t="str">
        <f>IF(MID('Tab. A1.4-WVG'!$C164,(W$6-1)*8+(W$6-1)*1+1,8)="","",CONCATENATE(MID('Tab. A1.4-WVG'!$C164,(W$6-1)*8+(W$6-1)*1+1,8),": ",VLOOKUP(MID('Tab. A1.4-WVG'!$C164,(W$6-1)*8+(W$6-1)*1+1,8),AGS,2,FALSE)))</f>
        <v/>
      </c>
      <c r="X160" s="232" t="str">
        <f>IF(MID('Tab. A1.4-WVG'!$C164,(X$6-1)*8+(X$6-1)*1+1,8)="","",CONCATENATE(MID('Tab. A1.4-WVG'!$C164,(X$6-1)*8+(X$6-1)*1+1,8),": ",VLOOKUP(MID('Tab. A1.4-WVG'!$C164,(X$6-1)*8+(X$6-1)*1+1,8),AGS,2,FALSE)))</f>
        <v/>
      </c>
      <c r="Y160" s="232" t="str">
        <f>IF(MID('Tab. A1.4-WVG'!$C164,(Y$6-1)*8+(Y$6-1)*1+1,8)="","",CONCATENATE(MID('Tab. A1.4-WVG'!$C164,(Y$6-1)*8+(Y$6-1)*1+1,8),": ",VLOOKUP(MID('Tab. A1.4-WVG'!$C164,(Y$6-1)*8+(Y$6-1)*1+1,8),AGS,2,FALSE)))</f>
        <v/>
      </c>
      <c r="Z160" s="232" t="str">
        <f>IF(MID('Tab. A1.4-WVG'!$C164,(Z$6-1)*8+(Z$6-1)*1+1,8)="","",CONCATENATE(MID('Tab. A1.4-WVG'!$C164,(Z$6-1)*8+(Z$6-1)*1+1,8),": ",VLOOKUP(MID('Tab. A1.4-WVG'!$C164,(Z$6-1)*8+(Z$6-1)*1+1,8),AGS,2,FALSE)))</f>
        <v/>
      </c>
      <c r="AA160" s="232" t="str">
        <f>IF(MID('Tab. A1.4-WVG'!$C164,(AA$6-1)*8+(AA$6-1)*1+1,8)="","",CONCATENATE(MID('Tab. A1.4-WVG'!$C164,(AA$6-1)*8+(AA$6-1)*1+1,8),": ",VLOOKUP(MID('Tab. A1.4-WVG'!$C164,(AA$6-1)*8+(AA$6-1)*1+1,8),AGS,2,FALSE)))</f>
        <v/>
      </c>
      <c r="AB160" s="232" t="str">
        <f>IF(MID('Tab. A1.4-WVG'!$C164,(AB$6-1)*8+(AB$6-1)*1+1,8)="","",CONCATENATE(MID('Tab. A1.4-WVG'!$C164,(AB$6-1)*8+(AB$6-1)*1+1,8),": ",VLOOKUP(MID('Tab. A1.4-WVG'!$C164,(AB$6-1)*8+(AB$6-1)*1+1,8),AGS,2,FALSE)))</f>
        <v/>
      </c>
      <c r="AC160" s="232" t="str">
        <f>IF(MID('Tab. A1.4-WVG'!$C164,(AC$6-1)*8+(AC$6-1)*1+1,8)="","",CONCATENATE(MID('Tab. A1.4-WVG'!$C164,(AC$6-1)*8+(AC$6-1)*1+1,8),": ",VLOOKUP(MID('Tab. A1.4-WVG'!$C164,(AC$6-1)*8+(AC$6-1)*1+1,8),AGS,2,FALSE)))</f>
        <v/>
      </c>
      <c r="AD160" s="232" t="str">
        <f>IF(MID('Tab. A1.4-WVG'!$C164,(AD$6-1)*8+(AD$6-1)*1+1,8)="","",CONCATENATE(MID('Tab. A1.4-WVG'!$C164,(AD$6-1)*8+(AD$6-1)*1+1,8),": ",VLOOKUP(MID('Tab. A1.4-WVG'!$C164,(AD$6-1)*8+(AD$6-1)*1+1,8),AGS,2,FALSE)))</f>
        <v/>
      </c>
      <c r="AE160" s="232" t="str">
        <f>IF(MID('Tab. A1.4-WVG'!$C164,(AE$6-1)*8+(AE$6-1)*1+1,8)="","",CONCATENATE(MID('Tab. A1.4-WVG'!$C164,(AE$6-1)*8+(AE$6-1)*1+1,8),": ",VLOOKUP(MID('Tab. A1.4-WVG'!$C164,(AE$6-1)*8+(AE$6-1)*1+1,8),AGS,2,FALSE)))</f>
        <v/>
      </c>
      <c r="AF160" s="232" t="str">
        <f>IF(MID('Tab. A1.4-WVG'!$C164,(AF$6-1)*8+(AF$6-1)*1+1,8)="","",CONCATENATE(MID('Tab. A1.4-WVG'!$C164,(AF$6-1)*8+(AF$6-1)*1+1,8),": ",VLOOKUP(MID('Tab. A1.4-WVG'!$C164,(AF$6-1)*8+(AF$6-1)*1+1,8),AGS,2,FALSE)))</f>
        <v/>
      </c>
      <c r="AG160" s="232" t="str">
        <f>IF(MID('Tab. A1.4-WVG'!$C164,(AG$6-1)*8+(AG$6-1)*1+1,8)="","",CONCATENATE(MID('Tab. A1.4-WVG'!$C164,(AG$6-1)*8+(AG$6-1)*1+1,8),": ",VLOOKUP(MID('Tab. A1.4-WVG'!$C164,(AG$6-1)*8+(AG$6-1)*1+1,8),AGS,2,FALSE)))</f>
        <v/>
      </c>
      <c r="AH160" s="232" t="str">
        <f>IF(MID('Tab. A1.4-WVG'!$C164,(AH$6-1)*8+(AH$6-1)*1+1,8)="","",CONCATENATE(MID('Tab. A1.4-WVG'!$C164,(AH$6-1)*8+(AH$6-1)*1+1,8),": ",VLOOKUP(MID('Tab. A1.4-WVG'!$C164,(AH$6-1)*8+(AH$6-1)*1+1,8),AGS,2,FALSE)))</f>
        <v/>
      </c>
      <c r="AI160" s="232" t="str">
        <f>IF(MID('Tab. A1.4-WVG'!$C164,(AI$6-1)*8+(AI$6-1)*1+1,8)="","",CONCATENATE(MID('Tab. A1.4-WVG'!$C164,(AI$6-1)*8+(AI$6-1)*1+1,8),": ",VLOOKUP(MID('Tab. A1.4-WVG'!$C164,(AI$6-1)*8+(AI$6-1)*1+1,8),AGS,2,FALSE)))</f>
        <v/>
      </c>
      <c r="AJ160" s="232" t="str">
        <f>IF(MID('Tab. A1.4-WVG'!$C164,(AJ$6-1)*8+(AJ$6-1)*1+1,8)="","",CONCATENATE(MID('Tab. A1.4-WVG'!$C164,(AJ$6-1)*8+(AJ$6-1)*1+1,8),": ",VLOOKUP(MID('Tab. A1.4-WVG'!$C164,(AJ$6-1)*8+(AJ$6-1)*1+1,8),AGS,2,FALSE)))</f>
        <v/>
      </c>
      <c r="AK160" s="232" t="str">
        <f>IF(MID('Tab. A1.4-WVG'!$C164,(AK$6-1)*8+(AK$6-1)*1+1,8)="","",CONCATENATE(MID('Tab. A1.4-WVG'!$C164,(AK$6-1)*8+(AK$6-1)*1+1,8),": ",VLOOKUP(MID('Tab. A1.4-WVG'!$C164,(AK$6-1)*8+(AK$6-1)*1+1,8),AGS,2,FALSE)))</f>
        <v/>
      </c>
      <c r="AL160" s="232" t="str">
        <f>IF(MID('Tab. A1.4-WVG'!$C164,(AL$6-1)*8+(AL$6-1)*1+1,8)="","",CONCATENATE(MID('Tab. A1.4-WVG'!$C164,(AL$6-1)*8+(AL$6-1)*1+1,8),": ",VLOOKUP(MID('Tab. A1.4-WVG'!$C164,(AL$6-1)*8+(AL$6-1)*1+1,8),AGS,2,FALSE)))</f>
        <v/>
      </c>
      <c r="AM160" s="232" t="str">
        <f>IF(MID('Tab. A1.4-WVG'!$C164,(AM$6-1)*8+(AM$6-1)*1+1,8)="","",CONCATENATE(MID('Tab. A1.4-WVG'!$C164,(AM$6-1)*8+(AM$6-1)*1+1,8),": ",VLOOKUP(MID('Tab. A1.4-WVG'!$C164,(AM$6-1)*8+(AM$6-1)*1+1,8),AGS,2,FALSE)))</f>
        <v/>
      </c>
      <c r="AN160" s="232" t="str">
        <f>IF(MID('Tab. A1.4-WVG'!$C164,(AN$6-1)*8+(AN$6-1)*1+1,8)="","",CONCATENATE(MID('Tab. A1.4-WVG'!$C164,(AN$6-1)*8+(AN$6-1)*1+1,8),": ",VLOOKUP(MID('Tab. A1.4-WVG'!$C164,(AN$6-1)*8+(AN$6-1)*1+1,8),AGS,2,FALSE)))</f>
        <v/>
      </c>
      <c r="AO160" s="232" t="str">
        <f>IF(MID('Tab. A1.4-WVG'!$C164,(AO$6-1)*8+(AO$6-1)*1+1,8)="","",CONCATENATE(MID('Tab. A1.4-WVG'!$C164,(AO$6-1)*8+(AO$6-1)*1+1,8),": ",VLOOKUP(MID('Tab. A1.4-WVG'!$C164,(AO$6-1)*8+(AO$6-1)*1+1,8),AGS,2,FALSE)))</f>
        <v/>
      </c>
      <c r="AP160" s="232" t="str">
        <f>IF(MID('Tab. A1.4-WVG'!$C164,(AP$6-1)*8+(AP$6-1)*1+1,8)="","",CONCATENATE(MID('Tab. A1.4-WVG'!$C164,(AP$6-1)*8+(AP$6-1)*1+1,8),": ",VLOOKUP(MID('Tab. A1.4-WVG'!$C164,(AP$6-1)*8+(AP$6-1)*1+1,8),AGS,2,FALSE)))</f>
        <v/>
      </c>
      <c r="AQ160" s="232" t="str">
        <f>IF(MID('Tab. A1.4-WVG'!$C164,(AQ$6-1)*8+(AQ$6-1)*1+1,8)="","",CONCATENATE(MID('Tab. A1.4-WVG'!$C164,(AQ$6-1)*8+(AQ$6-1)*1+1,8),": ",VLOOKUP(MID('Tab. A1.4-WVG'!$C164,(AQ$6-1)*8+(AQ$6-1)*1+1,8),AGS,2,FALSE)))</f>
        <v/>
      </c>
      <c r="AR160" s="232" t="str">
        <f>IF(MID('Tab. A1.4-WVG'!$C164,(AR$6-1)*8+(AR$6-1)*1+1,8)="","",CONCATENATE(MID('Tab. A1.4-WVG'!$C164,(AR$6-1)*8+(AR$6-1)*1+1,8),": ",VLOOKUP(MID('Tab. A1.4-WVG'!$C164,(AR$6-1)*8+(AR$6-1)*1+1,8),AGS,2,FALSE)))</f>
        <v/>
      </c>
      <c r="AS160" s="232" t="str">
        <f>IF(MID('Tab. A1.4-WVG'!$C164,(AS$6-1)*8+(AS$6-1)*1+1,8)="","",CONCATENATE(MID('Tab. A1.4-WVG'!$C164,(AS$6-1)*8+(AS$6-1)*1+1,8),": ",VLOOKUP(MID('Tab. A1.4-WVG'!$C164,(AS$6-1)*8+(AS$6-1)*1+1,8),AGS,2,FALSE)))</f>
        <v/>
      </c>
      <c r="AT160" s="232" t="str">
        <f>IF(MID('Tab. A1.4-WVG'!$C164,(AT$6-1)*8+(AT$6-1)*1+1,8)="","",CONCATENATE(MID('Tab. A1.4-WVG'!$C164,(AT$6-1)*8+(AT$6-1)*1+1,8),": ",VLOOKUP(MID('Tab. A1.4-WVG'!$C164,(AT$6-1)*8+(AT$6-1)*1+1,8),AGS,2,FALSE)))</f>
        <v/>
      </c>
      <c r="AU160" s="232" t="str">
        <f>IF(MID('Tab. A1.4-WVG'!$C164,(AU$6-1)*8+(AU$6-1)*1+1,8)="","",CONCATENATE(MID('Tab. A1.4-WVG'!$C164,(AU$6-1)*8+(AU$6-1)*1+1,8),": ",VLOOKUP(MID('Tab. A1.4-WVG'!$C164,(AU$6-1)*8+(AU$6-1)*1+1,8),AGS,2,FALSE)))</f>
        <v/>
      </c>
      <c r="AV160" s="232" t="str">
        <f>IF(MID('Tab. A1.4-WVG'!$C164,(AV$6-1)*8+(AV$6-1)*1+1,8)="","",CONCATENATE(MID('Tab. A1.4-WVG'!$C164,(AV$6-1)*8+(AV$6-1)*1+1,8),": ",VLOOKUP(MID('Tab. A1.4-WVG'!$C164,(AV$6-1)*8+(AV$6-1)*1+1,8),AGS,2,FALSE)))</f>
        <v/>
      </c>
      <c r="AW160" s="232" t="str">
        <f>IF(MID('Tab. A1.4-WVG'!$C164,(AW$6-1)*8+(AW$6-1)*1+1,8)="","",CONCATENATE(MID('Tab. A1.4-WVG'!$C164,(AW$6-1)*8+(AW$6-1)*1+1,8),": ",VLOOKUP(MID('Tab. A1.4-WVG'!$C164,(AW$6-1)*8+(AW$6-1)*1+1,8),AGS,2,FALSE)))</f>
        <v/>
      </c>
      <c r="AX160" s="232" t="str">
        <f>IF(MID('Tab. A1.4-WVG'!$C164,(AX$6-1)*8+(AX$6-1)*1+1,8)="","",CONCATENATE(MID('Tab. A1.4-WVG'!$C164,(AX$6-1)*8+(AX$6-1)*1+1,8),": ",VLOOKUP(MID('Tab. A1.4-WVG'!$C164,(AX$6-1)*8+(AX$6-1)*1+1,8),AGS,2,FALSE)))</f>
        <v/>
      </c>
      <c r="AY160" s="232" t="str">
        <f>IF(MID('Tab. A1.4-WVG'!$C164,(AY$6-1)*8+(AY$6-1)*1+1,8)="","",CONCATENATE(MID('Tab. A1.4-WVG'!$C164,(AY$6-1)*8+(AY$6-1)*1+1,8),": ",VLOOKUP(MID('Tab. A1.4-WVG'!$C164,(AY$6-1)*8+(AY$6-1)*1+1,8),AGS,2,FALSE)))</f>
        <v/>
      </c>
      <c r="AZ160" s="232" t="str">
        <f>IF(MID('Tab. A1.4-WVG'!$C164,(AZ$6-1)*8+(AZ$6-1)*1+1,8)="","",CONCATENATE(MID('Tab. A1.4-WVG'!$C164,(AZ$6-1)*8+(AZ$6-1)*1+1,8),": ",VLOOKUP(MID('Tab. A1.4-WVG'!$C164,(AZ$6-1)*8+(AZ$6-1)*1+1,8),AGS,2,FALSE)))</f>
        <v/>
      </c>
      <c r="BA160" s="232" t="str">
        <f>IF(MID('Tab. A1.4-WVG'!$C164,(BA$6-1)*8+(BA$6-1)*1+1,8)="","",CONCATENATE(MID('Tab. A1.4-WVG'!$C164,(BA$6-1)*8+(BA$6-1)*1+1,8),": ",VLOOKUP(MID('Tab. A1.4-WVG'!$C164,(BA$6-1)*8+(BA$6-1)*1+1,8),AGS,2,FALSE)))</f>
        <v/>
      </c>
      <c r="BB160" s="232" t="str">
        <f>IF(MID('Tab. A1.4-WVG'!$C164,(BB$6-1)*8+(BB$6-1)*1+1,8)="","",CONCATENATE(MID('Tab. A1.4-WVG'!$C164,(BB$6-1)*8+(BB$6-1)*1+1,8),": ",VLOOKUP(MID('Tab. A1.4-WVG'!$C164,(BB$6-1)*8+(BB$6-1)*1+1,8),AGS,2,FALSE)))</f>
        <v/>
      </c>
      <c r="BC160" s="232" t="str">
        <f>IF(MID('Tab. A1.4-WVG'!$C164,(BC$6-1)*8+(BC$6-1)*1+1,8)="","",CONCATENATE(MID('Tab. A1.4-WVG'!$C164,(BC$6-1)*8+(BC$6-1)*1+1,8),": ",VLOOKUP(MID('Tab. A1.4-WVG'!$C164,(BC$6-1)*8+(BC$6-1)*1+1,8),AGS,2,FALSE)))</f>
        <v/>
      </c>
      <c r="BD160" s="232" t="str">
        <f>IF(MID('Tab. A1.4-WVG'!$C164,(BD$6-1)*8+(BD$6-1)*1+1,8)="","",CONCATENATE(MID('Tab. A1.4-WVG'!$C164,(BD$6-1)*8+(BD$6-1)*1+1,8),": ",VLOOKUP(MID('Tab. A1.4-WVG'!$C164,(BD$6-1)*8+(BD$6-1)*1+1,8),AGS,2,FALSE)))</f>
        <v/>
      </c>
      <c r="BE160" s="232" t="str">
        <f>IF(MID('Tab. A1.4-WVG'!$C164,(BE$6-1)*8+(BE$6-1)*1+1,8)="","",CONCATENATE(MID('Tab. A1.4-WVG'!$C164,(BE$6-1)*8+(BE$6-1)*1+1,8),": ",VLOOKUP(MID('Tab. A1.4-WVG'!$C164,(BE$6-1)*8+(BE$6-1)*1+1,8),AGS,2,FALSE)))</f>
        <v/>
      </c>
      <c r="BF160" s="232" t="str">
        <f>IF(MID('Tab. A1.4-WVG'!$C164,(BF$6-1)*8+(BF$6-1)*1+1,8)="","",CONCATENATE(MID('Tab. A1.4-WVG'!$C164,(BF$6-1)*8+(BF$6-1)*1+1,8),": ",VLOOKUP(MID('Tab. A1.4-WVG'!$C164,(BF$6-1)*8+(BF$6-1)*1+1,8),AGS,2,FALSE)))</f>
        <v/>
      </c>
      <c r="BG160" s="232" t="str">
        <f>IF(MID('Tab. A1.4-WVG'!$C164,(BG$6-1)*8+(BG$6-1)*1+1,8)="","",CONCATENATE(MID('Tab. A1.4-WVG'!$C164,(BG$6-1)*8+(BG$6-1)*1+1,8),": ",VLOOKUP(MID('Tab. A1.4-WVG'!$C164,(BG$6-1)*8+(BG$6-1)*1+1,8),AGS,2,FALSE)))</f>
        <v/>
      </c>
      <c r="BH160" s="232" t="str">
        <f>IF(MID('Tab. A1.4-WVG'!$C164,(BH$6-1)*8+(BH$6-1)*1+1,8)="","",CONCATENATE(MID('Tab. A1.4-WVG'!$C164,(BH$6-1)*8+(BH$6-1)*1+1,8),": ",VLOOKUP(MID('Tab. A1.4-WVG'!$C164,(BH$6-1)*8+(BH$6-1)*1+1,8),AGS,2,FALSE)))</f>
        <v/>
      </c>
      <c r="BI160" s="232" t="str">
        <f>IF(MID('Tab. A1.4-WVG'!$C164,(BI$6-1)*8+(BI$6-1)*1+1,8)="","",CONCATENATE(MID('Tab. A1.4-WVG'!$C164,(BI$6-1)*8+(BI$6-1)*1+1,8),": ",VLOOKUP(MID('Tab. A1.4-WVG'!$C164,(BI$6-1)*8+(BI$6-1)*1+1,8),AGS,2,FALSE)))</f>
        <v/>
      </c>
      <c r="BJ160" s="232" t="str">
        <f>IF(MID('Tab. A1.4-WVG'!$C164,(BJ$6-1)*8+(BJ$6-1)*1+1,8)="","",CONCATENATE(MID('Tab. A1.4-WVG'!$C164,(BJ$6-1)*8+(BJ$6-1)*1+1,8),": ",VLOOKUP(MID('Tab. A1.4-WVG'!$C164,(BJ$6-1)*8+(BJ$6-1)*1+1,8),AGS,2,FALSE)))</f>
        <v/>
      </c>
      <c r="BK160" s="232" t="str">
        <f>IF(MID('Tab. A1.4-WVG'!$C164,(BK$6-1)*8+(BK$6-1)*1+1,8)="","",CONCATENATE(MID('Tab. A1.4-WVG'!$C164,(BK$6-1)*8+(BK$6-1)*1+1,8),": ",VLOOKUP(MID('Tab. A1.4-WVG'!$C164,(BK$6-1)*8+(BK$6-1)*1+1,8),AGS,2,FALSE)))</f>
        <v/>
      </c>
      <c r="BL160" s="232" t="str">
        <f>IF(MID('Tab. A1.4-WVG'!$C164,(BL$6-1)*8+(BL$6-1)*1+1,8)="","",CONCATENATE(MID('Tab. A1.4-WVG'!$C164,(BL$6-1)*8+(BL$6-1)*1+1,8),": ",VLOOKUP(MID('Tab. A1.4-WVG'!$C164,(BL$6-1)*8+(BL$6-1)*1+1,8),AGS,2,FALSE)))</f>
        <v/>
      </c>
      <c r="BM160" s="232" t="str">
        <f>IF(MID('Tab. A1.4-WVG'!$C164,(BM$6-1)*8+(BM$6-1)*1+1,8)="","",CONCATENATE(MID('Tab. A1.4-WVG'!$C164,(BM$6-1)*8+(BM$6-1)*1+1,8),": ",VLOOKUP(MID('Tab. A1.4-WVG'!$C164,(BM$6-1)*8+(BM$6-1)*1+1,8),AGS,2,FALSE)))</f>
        <v/>
      </c>
      <c r="BN160" s="232" t="str">
        <f>IF(MID('Tab. A1.4-WVG'!$C164,(BN$6-1)*8+(BN$6-1)*1+1,8)="","",CONCATENATE(MID('Tab. A1.4-WVG'!$C164,(BN$6-1)*8+(BN$6-1)*1+1,8),": ",VLOOKUP(MID('Tab. A1.4-WVG'!$C164,(BN$6-1)*8+(BN$6-1)*1+1,8),AGS,2,FALSE)))</f>
        <v/>
      </c>
      <c r="BO160" s="232" t="str">
        <f>IF(MID('Tab. A1.4-WVG'!$C164,(BO$6-1)*8+(BO$6-1)*1+1,8)="","",CONCATENATE(MID('Tab. A1.4-WVG'!$C164,(BO$6-1)*8+(BO$6-1)*1+1,8),": ",VLOOKUP(MID('Tab. A1.4-WVG'!$C164,(BO$6-1)*8+(BO$6-1)*1+1,8),AGS,2,FALSE)))</f>
        <v/>
      </c>
      <c r="BP160" s="232" t="str">
        <f>IF(MID('Tab. A1.4-WVG'!$C164,(BP$6-1)*8+(BP$6-1)*1+1,8)="","",CONCATENATE(MID('Tab. A1.4-WVG'!$C164,(BP$6-1)*8+(BP$6-1)*1+1,8),": ",VLOOKUP(MID('Tab. A1.4-WVG'!$C164,(BP$6-1)*8+(BP$6-1)*1+1,8),AGS,2,FALSE)))</f>
        <v/>
      </c>
      <c r="BQ160" s="232" t="str">
        <f>IF(MID('Tab. A1.4-WVG'!$C164,(BQ$6-1)*8+(BQ$6-1)*1+1,8)="","",CONCATENATE(MID('Tab. A1.4-WVG'!$C164,(BQ$6-1)*8+(BQ$6-1)*1+1,8),": ",VLOOKUP(MID('Tab. A1.4-WVG'!$C164,(BQ$6-1)*8+(BQ$6-1)*1+1,8),AGS,2,FALSE)))</f>
        <v/>
      </c>
      <c r="BR160" s="232" t="str">
        <f>IF(MID('Tab. A1.4-WVG'!$C164,(BR$6-1)*8+(BR$6-1)*1+1,8)="","",CONCATENATE(MID('Tab. A1.4-WVG'!$C164,(BR$6-1)*8+(BR$6-1)*1+1,8),": ",VLOOKUP(MID('Tab. A1.4-WVG'!$C164,(BR$6-1)*8+(BR$6-1)*1+1,8),AGS,2,FALSE)))</f>
        <v/>
      </c>
      <c r="BS160" s="232" t="str">
        <f>IF(MID('Tab. A1.4-WVG'!$C164,(BS$6-1)*8+(BS$6-1)*1+1,8)="","",CONCATENATE(MID('Tab. A1.4-WVG'!$C164,(BS$6-1)*8+(BS$6-1)*1+1,8),": ",VLOOKUP(MID('Tab. A1.4-WVG'!$C164,(BS$6-1)*8+(BS$6-1)*1+1,8),AGS,2,FALSE)))</f>
        <v/>
      </c>
      <c r="BT160" s="232" t="str">
        <f>IF(MID('Tab. A1.4-WVG'!$C164,(BT$6-1)*8+(BT$6-1)*1+1,8)="","",CONCATENATE(MID('Tab. A1.4-WVG'!$C164,(BT$6-1)*8+(BT$6-1)*1+1,8),": ",VLOOKUP(MID('Tab. A1.4-WVG'!$C164,(BT$6-1)*8+(BT$6-1)*1+1,8),AGS,2,FALSE)))</f>
        <v/>
      </c>
      <c r="BU160" s="232" t="str">
        <f>IF(MID('Tab. A1.4-WVG'!$C164,(BU$6-1)*8+(BU$6-1)*1+1,8)="","",CONCATENATE(MID('Tab. A1.4-WVG'!$C164,(BU$6-1)*8+(BU$6-1)*1+1,8),": ",VLOOKUP(MID('Tab. A1.4-WVG'!$C164,(BU$6-1)*8+(BU$6-1)*1+1,8),AGS,2,FALSE)))</f>
        <v/>
      </c>
      <c r="BV160" s="232" t="str">
        <f>IF(MID('Tab. A1.4-WVG'!$C164,(BV$6-1)*8+(BV$6-1)*1+1,8)="","",CONCATENATE(MID('Tab. A1.4-WVG'!$C164,(BV$6-1)*8+(BV$6-1)*1+1,8),": ",VLOOKUP(MID('Tab. A1.4-WVG'!$C164,(BV$6-1)*8+(BV$6-1)*1+1,8),AGS,2,FALSE)))</f>
        <v/>
      </c>
      <c r="BW160" s="232" t="str">
        <f>IF(MID('Tab. A1.4-WVG'!$C164,(BW$6-1)*8+(BW$6-1)*1+1,8)="","",CONCATENATE(MID('Tab. A1.4-WVG'!$C164,(BW$6-1)*8+(BW$6-1)*1+1,8),": ",VLOOKUP(MID('Tab. A1.4-WVG'!$C164,(BW$6-1)*8+(BW$6-1)*1+1,8),AGS,2,FALSE)))</f>
        <v/>
      </c>
      <c r="BX160" s="232" t="str">
        <f>IF(MID('Tab. A1.4-WVG'!$C164,(BX$6-1)*8+(BX$6-1)*1+1,8)="","",CONCATENATE(MID('Tab. A1.4-WVG'!$C164,(BX$6-1)*8+(BX$6-1)*1+1,8),": ",VLOOKUP(MID('Tab. A1.4-WVG'!$C164,(BX$6-1)*8+(BX$6-1)*1+1,8),AGS,2,FALSE)))</f>
        <v/>
      </c>
      <c r="BY160" s="232" t="str">
        <f>IF(MID('Tab. A1.4-WVG'!$C164,(BY$6-1)*8+(BY$6-1)*1+1,8)="","",CONCATENATE(MID('Tab. A1.4-WVG'!$C164,(BY$6-1)*8+(BY$6-1)*1+1,8),": ",VLOOKUP(MID('Tab. A1.4-WVG'!$C164,(BY$6-1)*8+(BY$6-1)*1+1,8),AGS,2,FALSE)))</f>
        <v/>
      </c>
      <c r="BZ160" s="232" t="str">
        <f>IF(MID('Tab. A1.4-WVG'!$C164,(BZ$6-1)*8+(BZ$6-1)*1+1,8)="","",CONCATENATE(MID('Tab. A1.4-WVG'!$C164,(BZ$6-1)*8+(BZ$6-1)*1+1,8),": ",VLOOKUP(MID('Tab. A1.4-WVG'!$C164,(BZ$6-1)*8+(BZ$6-1)*1+1,8),AGS,2,FALSE)))</f>
        <v/>
      </c>
      <c r="CA160" s="232" t="str">
        <f>IF(MID('Tab. A1.4-WVG'!$C164,(CA$6-1)*8+(CA$6-1)*1+1,8)="","",CONCATENATE(MID('Tab. A1.4-WVG'!$C164,(CA$6-1)*8+(CA$6-1)*1+1,8),": ",VLOOKUP(MID('Tab. A1.4-WVG'!$C164,(CA$6-1)*8+(CA$6-1)*1+1,8),AGS,2,FALSE)))</f>
        <v/>
      </c>
      <c r="CB160" s="232" t="str">
        <f>IF(MID('Tab. A1.4-WVG'!$C164,(CB$6-1)*8+(CB$6-1)*1+1,8)="","",CONCATENATE(MID('Tab. A1.4-WVG'!$C164,(CB$6-1)*8+(CB$6-1)*1+1,8),": ",VLOOKUP(MID('Tab. A1.4-WVG'!$C164,(CB$6-1)*8+(CB$6-1)*1+1,8),AGS,2,FALSE)))</f>
        <v/>
      </c>
      <c r="CC160" s="232" t="str">
        <f>IF(MID('Tab. A1.4-WVG'!$C164,(CC$6-1)*8+(CC$6-1)*1+1,8)="","",CONCATENATE(MID('Tab. A1.4-WVG'!$C164,(CC$6-1)*8+(CC$6-1)*1+1,8),": ",VLOOKUP(MID('Tab. A1.4-WVG'!$C164,(CC$6-1)*8+(CC$6-1)*1+1,8),AGS,2,FALSE)))</f>
        <v/>
      </c>
      <c r="CD160" s="232" t="str">
        <f>IF(MID('Tab. A1.4-WVG'!$C164,(CD$6-1)*8+(CD$6-1)*1+1,8)="","",CONCATENATE(MID('Tab. A1.4-WVG'!$C164,(CD$6-1)*8+(CD$6-1)*1+1,8),": ",VLOOKUP(MID('Tab. A1.4-WVG'!$C164,(CD$6-1)*8+(CD$6-1)*1+1,8),AGS,2,FALSE)))</f>
        <v/>
      </c>
      <c r="CE160" s="232" t="str">
        <f>IF(MID('Tab. A1.4-WVG'!$C164,(CE$6-1)*8+(CE$6-1)*1+1,8)="","",CONCATENATE(MID('Tab. A1.4-WVG'!$C164,(CE$6-1)*8+(CE$6-1)*1+1,8),": ",VLOOKUP(MID('Tab. A1.4-WVG'!$C164,(CE$6-1)*8+(CE$6-1)*1+1,8),AGS,2,FALSE)))</f>
        <v/>
      </c>
      <c r="CF160" s="232" t="str">
        <f>IF(MID('Tab. A1.4-WVG'!$C164,(CF$6-1)*8+(CF$6-1)*1+1,8)="","",CONCATENATE(MID('Tab. A1.4-WVG'!$C164,(CF$6-1)*8+(CF$6-1)*1+1,8),": ",VLOOKUP(MID('Tab. A1.4-WVG'!$C164,(CF$6-1)*8+(CF$6-1)*1+1,8),AGS,2,FALSE)))</f>
        <v/>
      </c>
      <c r="CG160" s="232" t="str">
        <f>IF(MID('Tab. A1.4-WVG'!$C164,(CG$6-1)*8+(CG$6-1)*1+1,8)="","",CONCATENATE(MID('Tab. A1.4-WVG'!$C164,(CG$6-1)*8+(CG$6-1)*1+1,8),": ",VLOOKUP(MID('Tab. A1.4-WVG'!$C164,(CG$6-1)*8+(CG$6-1)*1+1,8),AGS,2,FALSE)))</f>
        <v/>
      </c>
      <c r="CH160" s="232" t="str">
        <f>IF(MID('Tab. A1.4-WVG'!$C164,(CH$6-1)*8+(CH$6-1)*1+1,8)="","",CONCATENATE(MID('Tab. A1.4-WVG'!$C164,(CH$6-1)*8+(CH$6-1)*1+1,8),": ",VLOOKUP(MID('Tab. A1.4-WVG'!$C164,(CH$6-1)*8+(CH$6-1)*1+1,8),AGS,2,FALSE)))</f>
        <v/>
      </c>
      <c r="CI160" s="232" t="str">
        <f>IF(MID('Tab. A1.4-WVG'!$C164,(CI$6-1)*8+(CI$6-1)*1+1,8)="","",CONCATENATE(MID('Tab. A1.4-WVG'!$C164,(CI$6-1)*8+(CI$6-1)*1+1,8),": ",VLOOKUP(MID('Tab. A1.4-WVG'!$C164,(CI$6-1)*8+(CI$6-1)*1+1,8),AGS,2,FALSE)))</f>
        <v/>
      </c>
      <c r="CJ160" s="232" t="str">
        <f>IF(MID('Tab. A1.4-WVG'!$C164,(CJ$6-1)*8+(CJ$6-1)*1+1,8)="","",CONCATENATE(MID('Tab. A1.4-WVG'!$C164,(CJ$6-1)*8+(CJ$6-1)*1+1,8),": ",VLOOKUP(MID('Tab. A1.4-WVG'!$C164,(CJ$6-1)*8+(CJ$6-1)*1+1,8),AGS,2,FALSE)))</f>
        <v/>
      </c>
      <c r="CK160" s="232" t="str">
        <f>IF(MID('Tab. A1.4-WVG'!$C164,(CK$6-1)*8+(CK$6-1)*1+1,8)="","",CONCATENATE(MID('Tab. A1.4-WVG'!$C164,(CK$6-1)*8+(CK$6-1)*1+1,8),": ",VLOOKUP(MID('Tab. A1.4-WVG'!$C164,(CK$6-1)*8+(CK$6-1)*1+1,8),AGS,2,FALSE)))</f>
        <v/>
      </c>
      <c r="CL160" s="232" t="str">
        <f>IF(MID('Tab. A1.4-WVG'!$C164,(CL$6-1)*8+(CL$6-1)*1+1,8)="","",CONCATENATE(MID('Tab. A1.4-WVG'!$C164,(CL$6-1)*8+(CL$6-1)*1+1,8),": ",VLOOKUP(MID('Tab. A1.4-WVG'!$C164,(CL$6-1)*8+(CL$6-1)*1+1,8),AGS,2,FALSE)))</f>
        <v/>
      </c>
      <c r="CM160" s="232" t="str">
        <f>IF(MID('Tab. A1.4-WVG'!$C164,(CM$6-1)*8+(CM$6-1)*1+1,8)="","",CONCATENATE(MID('Tab. A1.4-WVG'!$C164,(CM$6-1)*8+(CM$6-1)*1+1,8),": ",VLOOKUP(MID('Tab. A1.4-WVG'!$C164,(CM$6-1)*8+(CM$6-1)*1+1,8),AGS,2,FALSE)))</f>
        <v/>
      </c>
      <c r="CN160" s="232" t="str">
        <f>IF(MID('Tab. A1.4-WVG'!$C164,(CN$6-1)*8+(CN$6-1)*1+1,8)="","",CONCATENATE(MID('Tab. A1.4-WVG'!$C164,(CN$6-1)*8+(CN$6-1)*1+1,8),": ",VLOOKUP(MID('Tab. A1.4-WVG'!$C164,(CN$6-1)*8+(CN$6-1)*1+1,8),AGS,2,FALSE)))</f>
        <v/>
      </c>
      <c r="CO160" s="232" t="str">
        <f>IF(MID('Tab. A1.4-WVG'!$C164,(CO$6-1)*8+(CO$6-1)*1+1,8)="","",CONCATENATE(MID('Tab. A1.4-WVG'!$C164,(CO$6-1)*8+(CO$6-1)*1+1,8),": ",VLOOKUP(MID('Tab. A1.4-WVG'!$C164,(CO$6-1)*8+(CO$6-1)*1+1,8),AGS,2,FALSE)))</f>
        <v/>
      </c>
      <c r="CP160" s="232" t="str">
        <f>IF(MID('Tab. A1.4-WVG'!$C164,(CP$6-1)*8+(CP$6-1)*1+1,8)="","",CONCATENATE(MID('Tab. A1.4-WVG'!$C164,(CP$6-1)*8+(CP$6-1)*1+1,8),": ",VLOOKUP(MID('Tab. A1.4-WVG'!$C164,(CP$6-1)*8+(CP$6-1)*1+1,8),AGS,2,FALSE)))</f>
        <v/>
      </c>
      <c r="CQ160" s="232" t="str">
        <f>IF(MID('Tab. A1.4-WVG'!$C164,(CQ$6-1)*8+(CQ$6-1)*1+1,8)="","",CONCATENATE(MID('Tab. A1.4-WVG'!$C164,(CQ$6-1)*8+(CQ$6-1)*1+1,8),": ",VLOOKUP(MID('Tab. A1.4-WVG'!$C164,(CQ$6-1)*8+(CQ$6-1)*1+1,8),AGS,2,FALSE)))</f>
        <v/>
      </c>
      <c r="CR160" s="232" t="str">
        <f>IF(MID('Tab. A1.4-WVG'!$C164,(CR$6-1)*8+(CR$6-1)*1+1,8)="","",CONCATENATE(MID('Tab. A1.4-WVG'!$C164,(CR$6-1)*8+(CR$6-1)*1+1,8),": ",VLOOKUP(MID('Tab. A1.4-WVG'!$C164,(CR$6-1)*8+(CR$6-1)*1+1,8),AGS,2,FALSE)))</f>
        <v/>
      </c>
      <c r="CS160" s="232" t="str">
        <f>IF(MID('Tab. A1.4-WVG'!$C164,(CS$6-1)*8+(CS$6-1)*1+1,8)="","",CONCATENATE(MID('Tab. A1.4-WVG'!$C164,(CS$6-1)*8+(CS$6-1)*1+1,8),": ",VLOOKUP(MID('Tab. A1.4-WVG'!$C164,(CS$6-1)*8+(CS$6-1)*1+1,8),AGS,2,FALSE)))</f>
        <v/>
      </c>
      <c r="CT160" s="232" t="str">
        <f>IF(MID('Tab. A1.4-WVG'!$C164,(CT$6-1)*8+(CT$6-1)*1+1,8)="","",CONCATENATE(MID('Tab. A1.4-WVG'!$C164,(CT$6-1)*8+(CT$6-1)*1+1,8),": ",VLOOKUP(MID('Tab. A1.4-WVG'!$C164,(CT$6-1)*8+(CT$6-1)*1+1,8),AGS,2,FALSE)))</f>
        <v/>
      </c>
      <c r="CU160" s="232" t="str">
        <f>IF(MID('Tab. A1.4-WVG'!$C164,(CU$6-1)*8+(CU$6-1)*1+1,8)="","",CONCATENATE(MID('Tab. A1.4-WVG'!$C164,(CU$6-1)*8+(CU$6-1)*1+1,8),": ",VLOOKUP(MID('Tab. A1.4-WVG'!$C164,(CU$6-1)*8+(CU$6-1)*1+1,8),AGS,2,FALSE)))</f>
        <v/>
      </c>
      <c r="CV160" s="232" t="str">
        <f>IF(MID('Tab. A1.4-WVG'!$C164,(CV$6-1)*8+(CV$6-1)*1+1,8)="","",CONCATENATE(MID('Tab. A1.4-WVG'!$C164,(CV$6-1)*8+(CV$6-1)*1+1,8),": ",VLOOKUP(MID('Tab. A1.4-WVG'!$C164,(CV$6-1)*8+(CV$6-1)*1+1,8),AGS,2,FALSE)))</f>
        <v/>
      </c>
      <c r="CW160" s="232" t="str">
        <f>IF(MID('Tab. A1.4-WVG'!$C164,(CW$6-1)*8+(CW$6-1)*1+1,8)="","",CONCATENATE(MID('Tab. A1.4-WVG'!$C164,(CW$6-1)*8+(CW$6-1)*1+1,8),": ",VLOOKUP(MID('Tab. A1.4-WVG'!$C164,(CW$6-1)*8+(CW$6-1)*1+1,8),AGS,2,FALSE)))</f>
        <v/>
      </c>
      <c r="CX160" s="39">
        <f t="shared" si="2"/>
        <v>0</v>
      </c>
    </row>
    <row r="161" spans="1:102" ht="38.25" customHeight="1" x14ac:dyDescent="0.2">
      <c r="A161" s="231" t="str">
        <f>IF('Tab. A1.4-WVG'!A165="","",'Tab. A1.4-WVG'!A165)</f>
        <v/>
      </c>
      <c r="B161" s="232" t="str">
        <f>IF(MID('Tab. A1.4-WVG'!$C165,(B$6-1)*8+(B$6-1)*1+1,8)="","",CONCATENATE(MID('Tab. A1.4-WVG'!$C165,(B$6-1)*8+(B$6-1)*1+1,8),": ",VLOOKUP(MID('Tab. A1.4-WVG'!$C165,(B$6-1)*8+(B$6-1)*1+1,8),AGS,2,FALSE)))</f>
        <v/>
      </c>
      <c r="C161" s="232" t="str">
        <f>IF(MID('Tab. A1.4-WVG'!$C165,(C$6-1)*8+(C$6-1)*1+1,8)="","",CONCATENATE(MID('Tab. A1.4-WVG'!$C165,(C$6-1)*8+(C$6-1)*1+1,8),": ",VLOOKUP(MID('Tab. A1.4-WVG'!$C165,(C$6-1)*8+(C$6-1)*1+1,8),AGS,2,FALSE)))</f>
        <v/>
      </c>
      <c r="D161" s="232" t="str">
        <f>IF(MID('Tab. A1.4-WVG'!$C165,(D$6-1)*8+(D$6-1)*1+1,8)="","",CONCATENATE(MID('Tab. A1.4-WVG'!$C165,(D$6-1)*8+(D$6-1)*1+1,8),": ",VLOOKUP(MID('Tab. A1.4-WVG'!$C165,(D$6-1)*8+(D$6-1)*1+1,8),AGS,2,FALSE)))</f>
        <v/>
      </c>
      <c r="E161" s="232" t="str">
        <f>IF(MID('Tab. A1.4-WVG'!$C165,(E$6-1)*8+(E$6-1)*1+1,8)="","",CONCATENATE(MID('Tab. A1.4-WVG'!$C165,(E$6-1)*8+(E$6-1)*1+1,8),": ",VLOOKUP(MID('Tab. A1.4-WVG'!$C165,(E$6-1)*8+(E$6-1)*1+1,8),AGS,2,FALSE)))</f>
        <v/>
      </c>
      <c r="F161" s="232" t="str">
        <f>IF(MID('Tab. A1.4-WVG'!$C165,(F$6-1)*8+(F$6-1)*1+1,8)="","",CONCATENATE(MID('Tab. A1.4-WVG'!$C165,(F$6-1)*8+(F$6-1)*1+1,8),": ",VLOOKUP(MID('Tab. A1.4-WVG'!$C165,(F$6-1)*8+(F$6-1)*1+1,8),AGS,2,FALSE)))</f>
        <v/>
      </c>
      <c r="G161" s="232" t="str">
        <f>IF(MID('Tab. A1.4-WVG'!$C165,(G$6-1)*8+(G$6-1)*1+1,8)="","",CONCATENATE(MID('Tab. A1.4-WVG'!$C165,(G$6-1)*8+(G$6-1)*1+1,8),": ",VLOOKUP(MID('Tab. A1.4-WVG'!$C165,(G$6-1)*8+(G$6-1)*1+1,8),AGS,2,FALSE)))</f>
        <v/>
      </c>
      <c r="H161" s="232" t="str">
        <f>IF(MID('Tab. A1.4-WVG'!$C165,(H$6-1)*8+(H$6-1)*1+1,8)="","",CONCATENATE(MID('Tab. A1.4-WVG'!$C165,(H$6-1)*8+(H$6-1)*1+1,8),": ",VLOOKUP(MID('Tab. A1.4-WVG'!$C165,(H$6-1)*8+(H$6-1)*1+1,8),AGS,2,FALSE)))</f>
        <v/>
      </c>
      <c r="I161" s="232" t="str">
        <f>IF(MID('Tab. A1.4-WVG'!$C165,(I$6-1)*8+(I$6-1)*1+1,8)="","",CONCATENATE(MID('Tab. A1.4-WVG'!$C165,(I$6-1)*8+(I$6-1)*1+1,8),": ",VLOOKUP(MID('Tab. A1.4-WVG'!$C165,(I$6-1)*8+(I$6-1)*1+1,8),AGS,2,FALSE)))</f>
        <v/>
      </c>
      <c r="J161" s="232" t="str">
        <f>IF(MID('Tab. A1.4-WVG'!$C165,(J$6-1)*8+(J$6-1)*1+1,8)="","",CONCATENATE(MID('Tab. A1.4-WVG'!$C165,(J$6-1)*8+(J$6-1)*1+1,8),": ",VLOOKUP(MID('Tab. A1.4-WVG'!$C165,(J$6-1)*8+(J$6-1)*1+1,8),AGS,2,FALSE)))</f>
        <v/>
      </c>
      <c r="K161" s="232" t="str">
        <f>IF(MID('Tab. A1.4-WVG'!$C165,(K$6-1)*8+(K$6-1)*1+1,8)="","",CONCATENATE(MID('Tab. A1.4-WVG'!$C165,(K$6-1)*8+(K$6-1)*1+1,8),": ",VLOOKUP(MID('Tab. A1.4-WVG'!$C165,(K$6-1)*8+(K$6-1)*1+1,8),AGS,2,FALSE)))</f>
        <v/>
      </c>
      <c r="L161" s="232" t="str">
        <f>IF(MID('Tab. A1.4-WVG'!$C165,(L$6-1)*8+(L$6-1)*1+1,8)="","",CONCATENATE(MID('Tab. A1.4-WVG'!$C165,(L$6-1)*8+(L$6-1)*1+1,8),": ",VLOOKUP(MID('Tab. A1.4-WVG'!$C165,(L$6-1)*8+(L$6-1)*1+1,8),AGS,2,FALSE)))</f>
        <v/>
      </c>
      <c r="M161" s="232" t="str">
        <f>IF(MID('Tab. A1.4-WVG'!$C165,(M$6-1)*8+(M$6-1)*1+1,8)="","",CONCATENATE(MID('Tab. A1.4-WVG'!$C165,(M$6-1)*8+(M$6-1)*1+1,8),": ",VLOOKUP(MID('Tab. A1.4-WVG'!$C165,(M$6-1)*8+(M$6-1)*1+1,8),AGS,2,FALSE)))</f>
        <v/>
      </c>
      <c r="N161" s="232" t="str">
        <f>IF(MID('Tab. A1.4-WVG'!$C165,(N$6-1)*8+(N$6-1)*1+1,8)="","",CONCATENATE(MID('Tab. A1.4-WVG'!$C165,(N$6-1)*8+(N$6-1)*1+1,8),": ",VLOOKUP(MID('Tab. A1.4-WVG'!$C165,(N$6-1)*8+(N$6-1)*1+1,8),AGS,2,FALSE)))</f>
        <v/>
      </c>
      <c r="O161" s="232" t="str">
        <f>IF(MID('Tab. A1.4-WVG'!$C165,(O$6-1)*8+(O$6-1)*1+1,8)="","",CONCATENATE(MID('Tab. A1.4-WVG'!$C165,(O$6-1)*8+(O$6-1)*1+1,8),": ",VLOOKUP(MID('Tab. A1.4-WVG'!$C165,(O$6-1)*8+(O$6-1)*1+1,8),AGS,2,FALSE)))</f>
        <v/>
      </c>
      <c r="P161" s="232" t="str">
        <f>IF(MID('Tab. A1.4-WVG'!$C165,(P$6-1)*8+(P$6-1)*1+1,8)="","",CONCATENATE(MID('Tab. A1.4-WVG'!$C165,(P$6-1)*8+(P$6-1)*1+1,8),": ",VLOOKUP(MID('Tab. A1.4-WVG'!$C165,(P$6-1)*8+(P$6-1)*1+1,8),AGS,2,FALSE)))</f>
        <v/>
      </c>
      <c r="Q161" s="232" t="str">
        <f>IF(MID('Tab. A1.4-WVG'!$C165,(Q$6-1)*8+(Q$6-1)*1+1,8)="","",CONCATENATE(MID('Tab. A1.4-WVG'!$C165,(Q$6-1)*8+(Q$6-1)*1+1,8),": ",VLOOKUP(MID('Tab. A1.4-WVG'!$C165,(Q$6-1)*8+(Q$6-1)*1+1,8),AGS,2,FALSE)))</f>
        <v/>
      </c>
      <c r="R161" s="232" t="str">
        <f>IF(MID('Tab. A1.4-WVG'!$C165,(R$6-1)*8+(R$6-1)*1+1,8)="","",CONCATENATE(MID('Tab. A1.4-WVG'!$C165,(R$6-1)*8+(R$6-1)*1+1,8),": ",VLOOKUP(MID('Tab. A1.4-WVG'!$C165,(R$6-1)*8+(R$6-1)*1+1,8),AGS,2,FALSE)))</f>
        <v/>
      </c>
      <c r="S161" s="232" t="str">
        <f>IF(MID('Tab. A1.4-WVG'!$C165,(S$6-1)*8+(S$6-1)*1+1,8)="","",CONCATENATE(MID('Tab. A1.4-WVG'!$C165,(S$6-1)*8+(S$6-1)*1+1,8),": ",VLOOKUP(MID('Tab. A1.4-WVG'!$C165,(S$6-1)*8+(S$6-1)*1+1,8),AGS,2,FALSE)))</f>
        <v/>
      </c>
      <c r="T161" s="232" t="str">
        <f>IF(MID('Tab. A1.4-WVG'!$C165,(T$6-1)*8+(T$6-1)*1+1,8)="","",CONCATENATE(MID('Tab. A1.4-WVG'!$C165,(T$6-1)*8+(T$6-1)*1+1,8),": ",VLOOKUP(MID('Tab. A1.4-WVG'!$C165,(T$6-1)*8+(T$6-1)*1+1,8),AGS,2,FALSE)))</f>
        <v/>
      </c>
      <c r="U161" s="232" t="str">
        <f>IF(MID('Tab. A1.4-WVG'!$C165,(U$6-1)*8+(U$6-1)*1+1,8)="","",CONCATENATE(MID('Tab. A1.4-WVG'!$C165,(U$6-1)*8+(U$6-1)*1+1,8),": ",VLOOKUP(MID('Tab. A1.4-WVG'!$C165,(U$6-1)*8+(U$6-1)*1+1,8),AGS,2,FALSE)))</f>
        <v/>
      </c>
      <c r="V161" s="232" t="str">
        <f>IF(MID('Tab. A1.4-WVG'!$C165,(V$6-1)*8+(V$6-1)*1+1,8)="","",CONCATENATE(MID('Tab. A1.4-WVG'!$C165,(V$6-1)*8+(V$6-1)*1+1,8),": ",VLOOKUP(MID('Tab. A1.4-WVG'!$C165,(V$6-1)*8+(V$6-1)*1+1,8),AGS,2,FALSE)))</f>
        <v/>
      </c>
      <c r="W161" s="232" t="str">
        <f>IF(MID('Tab. A1.4-WVG'!$C165,(W$6-1)*8+(W$6-1)*1+1,8)="","",CONCATENATE(MID('Tab. A1.4-WVG'!$C165,(W$6-1)*8+(W$6-1)*1+1,8),": ",VLOOKUP(MID('Tab. A1.4-WVG'!$C165,(W$6-1)*8+(W$6-1)*1+1,8),AGS,2,FALSE)))</f>
        <v/>
      </c>
      <c r="X161" s="232" t="str">
        <f>IF(MID('Tab. A1.4-WVG'!$C165,(X$6-1)*8+(X$6-1)*1+1,8)="","",CONCATENATE(MID('Tab. A1.4-WVG'!$C165,(X$6-1)*8+(X$6-1)*1+1,8),": ",VLOOKUP(MID('Tab. A1.4-WVG'!$C165,(X$6-1)*8+(X$6-1)*1+1,8),AGS,2,FALSE)))</f>
        <v/>
      </c>
      <c r="Y161" s="232" t="str">
        <f>IF(MID('Tab. A1.4-WVG'!$C165,(Y$6-1)*8+(Y$6-1)*1+1,8)="","",CONCATENATE(MID('Tab. A1.4-WVG'!$C165,(Y$6-1)*8+(Y$6-1)*1+1,8),": ",VLOOKUP(MID('Tab. A1.4-WVG'!$C165,(Y$6-1)*8+(Y$6-1)*1+1,8),AGS,2,FALSE)))</f>
        <v/>
      </c>
      <c r="Z161" s="232" t="str">
        <f>IF(MID('Tab. A1.4-WVG'!$C165,(Z$6-1)*8+(Z$6-1)*1+1,8)="","",CONCATENATE(MID('Tab. A1.4-WVG'!$C165,(Z$6-1)*8+(Z$6-1)*1+1,8),": ",VLOOKUP(MID('Tab. A1.4-WVG'!$C165,(Z$6-1)*8+(Z$6-1)*1+1,8),AGS,2,FALSE)))</f>
        <v/>
      </c>
      <c r="AA161" s="232" t="str">
        <f>IF(MID('Tab. A1.4-WVG'!$C165,(AA$6-1)*8+(AA$6-1)*1+1,8)="","",CONCATENATE(MID('Tab. A1.4-WVG'!$C165,(AA$6-1)*8+(AA$6-1)*1+1,8),": ",VLOOKUP(MID('Tab. A1.4-WVG'!$C165,(AA$6-1)*8+(AA$6-1)*1+1,8),AGS,2,FALSE)))</f>
        <v/>
      </c>
      <c r="AB161" s="232" t="str">
        <f>IF(MID('Tab. A1.4-WVG'!$C165,(AB$6-1)*8+(AB$6-1)*1+1,8)="","",CONCATENATE(MID('Tab. A1.4-WVG'!$C165,(AB$6-1)*8+(AB$6-1)*1+1,8),": ",VLOOKUP(MID('Tab. A1.4-WVG'!$C165,(AB$6-1)*8+(AB$6-1)*1+1,8),AGS,2,FALSE)))</f>
        <v/>
      </c>
      <c r="AC161" s="232" t="str">
        <f>IF(MID('Tab. A1.4-WVG'!$C165,(AC$6-1)*8+(AC$6-1)*1+1,8)="","",CONCATENATE(MID('Tab. A1.4-WVG'!$C165,(AC$6-1)*8+(AC$6-1)*1+1,8),": ",VLOOKUP(MID('Tab. A1.4-WVG'!$C165,(AC$6-1)*8+(AC$6-1)*1+1,8),AGS,2,FALSE)))</f>
        <v/>
      </c>
      <c r="AD161" s="232" t="str">
        <f>IF(MID('Tab. A1.4-WVG'!$C165,(AD$6-1)*8+(AD$6-1)*1+1,8)="","",CONCATENATE(MID('Tab. A1.4-WVG'!$C165,(AD$6-1)*8+(AD$6-1)*1+1,8),": ",VLOOKUP(MID('Tab. A1.4-WVG'!$C165,(AD$6-1)*8+(AD$6-1)*1+1,8),AGS,2,FALSE)))</f>
        <v/>
      </c>
      <c r="AE161" s="232" t="str">
        <f>IF(MID('Tab. A1.4-WVG'!$C165,(AE$6-1)*8+(AE$6-1)*1+1,8)="","",CONCATENATE(MID('Tab. A1.4-WVG'!$C165,(AE$6-1)*8+(AE$6-1)*1+1,8),": ",VLOOKUP(MID('Tab. A1.4-WVG'!$C165,(AE$6-1)*8+(AE$6-1)*1+1,8),AGS,2,FALSE)))</f>
        <v/>
      </c>
      <c r="AF161" s="232" t="str">
        <f>IF(MID('Tab. A1.4-WVG'!$C165,(AF$6-1)*8+(AF$6-1)*1+1,8)="","",CONCATENATE(MID('Tab. A1.4-WVG'!$C165,(AF$6-1)*8+(AF$6-1)*1+1,8),": ",VLOOKUP(MID('Tab. A1.4-WVG'!$C165,(AF$6-1)*8+(AF$6-1)*1+1,8),AGS,2,FALSE)))</f>
        <v/>
      </c>
      <c r="AG161" s="232" t="str">
        <f>IF(MID('Tab. A1.4-WVG'!$C165,(AG$6-1)*8+(AG$6-1)*1+1,8)="","",CONCATENATE(MID('Tab. A1.4-WVG'!$C165,(AG$6-1)*8+(AG$6-1)*1+1,8),": ",VLOOKUP(MID('Tab. A1.4-WVG'!$C165,(AG$6-1)*8+(AG$6-1)*1+1,8),AGS,2,FALSE)))</f>
        <v/>
      </c>
      <c r="AH161" s="232" t="str">
        <f>IF(MID('Tab. A1.4-WVG'!$C165,(AH$6-1)*8+(AH$6-1)*1+1,8)="","",CONCATENATE(MID('Tab. A1.4-WVG'!$C165,(AH$6-1)*8+(AH$6-1)*1+1,8),": ",VLOOKUP(MID('Tab. A1.4-WVG'!$C165,(AH$6-1)*8+(AH$6-1)*1+1,8),AGS,2,FALSE)))</f>
        <v/>
      </c>
      <c r="AI161" s="232" t="str">
        <f>IF(MID('Tab. A1.4-WVG'!$C165,(AI$6-1)*8+(AI$6-1)*1+1,8)="","",CONCATENATE(MID('Tab. A1.4-WVG'!$C165,(AI$6-1)*8+(AI$6-1)*1+1,8),": ",VLOOKUP(MID('Tab. A1.4-WVG'!$C165,(AI$6-1)*8+(AI$6-1)*1+1,8),AGS,2,FALSE)))</f>
        <v/>
      </c>
      <c r="AJ161" s="232" t="str">
        <f>IF(MID('Tab. A1.4-WVG'!$C165,(AJ$6-1)*8+(AJ$6-1)*1+1,8)="","",CONCATENATE(MID('Tab. A1.4-WVG'!$C165,(AJ$6-1)*8+(AJ$6-1)*1+1,8),": ",VLOOKUP(MID('Tab. A1.4-WVG'!$C165,(AJ$6-1)*8+(AJ$6-1)*1+1,8),AGS,2,FALSE)))</f>
        <v/>
      </c>
      <c r="AK161" s="232" t="str">
        <f>IF(MID('Tab. A1.4-WVG'!$C165,(AK$6-1)*8+(AK$6-1)*1+1,8)="","",CONCATENATE(MID('Tab. A1.4-WVG'!$C165,(AK$6-1)*8+(AK$6-1)*1+1,8),": ",VLOOKUP(MID('Tab. A1.4-WVG'!$C165,(AK$6-1)*8+(AK$6-1)*1+1,8),AGS,2,FALSE)))</f>
        <v/>
      </c>
      <c r="AL161" s="232" t="str">
        <f>IF(MID('Tab. A1.4-WVG'!$C165,(AL$6-1)*8+(AL$6-1)*1+1,8)="","",CONCATENATE(MID('Tab. A1.4-WVG'!$C165,(AL$6-1)*8+(AL$6-1)*1+1,8),": ",VLOOKUP(MID('Tab. A1.4-WVG'!$C165,(AL$6-1)*8+(AL$6-1)*1+1,8),AGS,2,FALSE)))</f>
        <v/>
      </c>
      <c r="AM161" s="232" t="str">
        <f>IF(MID('Tab. A1.4-WVG'!$C165,(AM$6-1)*8+(AM$6-1)*1+1,8)="","",CONCATENATE(MID('Tab. A1.4-WVG'!$C165,(AM$6-1)*8+(AM$6-1)*1+1,8),": ",VLOOKUP(MID('Tab. A1.4-WVG'!$C165,(AM$6-1)*8+(AM$6-1)*1+1,8),AGS,2,FALSE)))</f>
        <v/>
      </c>
      <c r="AN161" s="232" t="str">
        <f>IF(MID('Tab. A1.4-WVG'!$C165,(AN$6-1)*8+(AN$6-1)*1+1,8)="","",CONCATENATE(MID('Tab. A1.4-WVG'!$C165,(AN$6-1)*8+(AN$6-1)*1+1,8),": ",VLOOKUP(MID('Tab. A1.4-WVG'!$C165,(AN$6-1)*8+(AN$6-1)*1+1,8),AGS,2,FALSE)))</f>
        <v/>
      </c>
      <c r="AO161" s="232" t="str">
        <f>IF(MID('Tab. A1.4-WVG'!$C165,(AO$6-1)*8+(AO$6-1)*1+1,8)="","",CONCATENATE(MID('Tab. A1.4-WVG'!$C165,(AO$6-1)*8+(AO$6-1)*1+1,8),": ",VLOOKUP(MID('Tab. A1.4-WVG'!$C165,(AO$6-1)*8+(AO$6-1)*1+1,8),AGS,2,FALSE)))</f>
        <v/>
      </c>
      <c r="AP161" s="232" t="str">
        <f>IF(MID('Tab. A1.4-WVG'!$C165,(AP$6-1)*8+(AP$6-1)*1+1,8)="","",CONCATENATE(MID('Tab. A1.4-WVG'!$C165,(AP$6-1)*8+(AP$6-1)*1+1,8),": ",VLOOKUP(MID('Tab. A1.4-WVG'!$C165,(AP$6-1)*8+(AP$6-1)*1+1,8),AGS,2,FALSE)))</f>
        <v/>
      </c>
      <c r="AQ161" s="232" t="str">
        <f>IF(MID('Tab. A1.4-WVG'!$C165,(AQ$6-1)*8+(AQ$6-1)*1+1,8)="","",CONCATENATE(MID('Tab. A1.4-WVG'!$C165,(AQ$6-1)*8+(AQ$6-1)*1+1,8),": ",VLOOKUP(MID('Tab. A1.4-WVG'!$C165,(AQ$6-1)*8+(AQ$6-1)*1+1,8),AGS,2,FALSE)))</f>
        <v/>
      </c>
      <c r="AR161" s="232" t="str">
        <f>IF(MID('Tab. A1.4-WVG'!$C165,(AR$6-1)*8+(AR$6-1)*1+1,8)="","",CONCATENATE(MID('Tab. A1.4-WVG'!$C165,(AR$6-1)*8+(AR$6-1)*1+1,8),": ",VLOOKUP(MID('Tab. A1.4-WVG'!$C165,(AR$6-1)*8+(AR$6-1)*1+1,8),AGS,2,FALSE)))</f>
        <v/>
      </c>
      <c r="AS161" s="232" t="str">
        <f>IF(MID('Tab. A1.4-WVG'!$C165,(AS$6-1)*8+(AS$6-1)*1+1,8)="","",CONCATENATE(MID('Tab. A1.4-WVG'!$C165,(AS$6-1)*8+(AS$6-1)*1+1,8),": ",VLOOKUP(MID('Tab. A1.4-WVG'!$C165,(AS$6-1)*8+(AS$6-1)*1+1,8),AGS,2,FALSE)))</f>
        <v/>
      </c>
      <c r="AT161" s="232" t="str">
        <f>IF(MID('Tab. A1.4-WVG'!$C165,(AT$6-1)*8+(AT$6-1)*1+1,8)="","",CONCATENATE(MID('Tab. A1.4-WVG'!$C165,(AT$6-1)*8+(AT$6-1)*1+1,8),": ",VLOOKUP(MID('Tab. A1.4-WVG'!$C165,(AT$6-1)*8+(AT$6-1)*1+1,8),AGS,2,FALSE)))</f>
        <v/>
      </c>
      <c r="AU161" s="232" t="str">
        <f>IF(MID('Tab. A1.4-WVG'!$C165,(AU$6-1)*8+(AU$6-1)*1+1,8)="","",CONCATENATE(MID('Tab. A1.4-WVG'!$C165,(AU$6-1)*8+(AU$6-1)*1+1,8),": ",VLOOKUP(MID('Tab. A1.4-WVG'!$C165,(AU$6-1)*8+(AU$6-1)*1+1,8),AGS,2,FALSE)))</f>
        <v/>
      </c>
      <c r="AV161" s="232" t="str">
        <f>IF(MID('Tab. A1.4-WVG'!$C165,(AV$6-1)*8+(AV$6-1)*1+1,8)="","",CONCATENATE(MID('Tab. A1.4-WVG'!$C165,(AV$6-1)*8+(AV$6-1)*1+1,8),": ",VLOOKUP(MID('Tab. A1.4-WVG'!$C165,(AV$6-1)*8+(AV$6-1)*1+1,8),AGS,2,FALSE)))</f>
        <v/>
      </c>
      <c r="AW161" s="232" t="str">
        <f>IF(MID('Tab. A1.4-WVG'!$C165,(AW$6-1)*8+(AW$6-1)*1+1,8)="","",CONCATENATE(MID('Tab. A1.4-WVG'!$C165,(AW$6-1)*8+(AW$6-1)*1+1,8),": ",VLOOKUP(MID('Tab. A1.4-WVG'!$C165,(AW$6-1)*8+(AW$6-1)*1+1,8),AGS,2,FALSE)))</f>
        <v/>
      </c>
      <c r="AX161" s="232" t="str">
        <f>IF(MID('Tab. A1.4-WVG'!$C165,(AX$6-1)*8+(AX$6-1)*1+1,8)="","",CONCATENATE(MID('Tab. A1.4-WVG'!$C165,(AX$6-1)*8+(AX$6-1)*1+1,8),": ",VLOOKUP(MID('Tab. A1.4-WVG'!$C165,(AX$6-1)*8+(AX$6-1)*1+1,8),AGS,2,FALSE)))</f>
        <v/>
      </c>
      <c r="AY161" s="232" t="str">
        <f>IF(MID('Tab. A1.4-WVG'!$C165,(AY$6-1)*8+(AY$6-1)*1+1,8)="","",CONCATENATE(MID('Tab. A1.4-WVG'!$C165,(AY$6-1)*8+(AY$6-1)*1+1,8),": ",VLOOKUP(MID('Tab. A1.4-WVG'!$C165,(AY$6-1)*8+(AY$6-1)*1+1,8),AGS,2,FALSE)))</f>
        <v/>
      </c>
      <c r="AZ161" s="232" t="str">
        <f>IF(MID('Tab. A1.4-WVG'!$C165,(AZ$6-1)*8+(AZ$6-1)*1+1,8)="","",CONCATENATE(MID('Tab. A1.4-WVG'!$C165,(AZ$6-1)*8+(AZ$6-1)*1+1,8),": ",VLOOKUP(MID('Tab. A1.4-WVG'!$C165,(AZ$6-1)*8+(AZ$6-1)*1+1,8),AGS,2,FALSE)))</f>
        <v/>
      </c>
      <c r="BA161" s="232" t="str">
        <f>IF(MID('Tab. A1.4-WVG'!$C165,(BA$6-1)*8+(BA$6-1)*1+1,8)="","",CONCATENATE(MID('Tab. A1.4-WVG'!$C165,(BA$6-1)*8+(BA$6-1)*1+1,8),": ",VLOOKUP(MID('Tab. A1.4-WVG'!$C165,(BA$6-1)*8+(BA$6-1)*1+1,8),AGS,2,FALSE)))</f>
        <v/>
      </c>
      <c r="BB161" s="232" t="str">
        <f>IF(MID('Tab. A1.4-WVG'!$C165,(BB$6-1)*8+(BB$6-1)*1+1,8)="","",CONCATENATE(MID('Tab. A1.4-WVG'!$C165,(BB$6-1)*8+(BB$6-1)*1+1,8),": ",VLOOKUP(MID('Tab. A1.4-WVG'!$C165,(BB$6-1)*8+(BB$6-1)*1+1,8),AGS,2,FALSE)))</f>
        <v/>
      </c>
      <c r="BC161" s="232" t="str">
        <f>IF(MID('Tab. A1.4-WVG'!$C165,(BC$6-1)*8+(BC$6-1)*1+1,8)="","",CONCATENATE(MID('Tab. A1.4-WVG'!$C165,(BC$6-1)*8+(BC$6-1)*1+1,8),": ",VLOOKUP(MID('Tab. A1.4-WVG'!$C165,(BC$6-1)*8+(BC$6-1)*1+1,8),AGS,2,FALSE)))</f>
        <v/>
      </c>
      <c r="BD161" s="232" t="str">
        <f>IF(MID('Tab. A1.4-WVG'!$C165,(BD$6-1)*8+(BD$6-1)*1+1,8)="","",CONCATENATE(MID('Tab. A1.4-WVG'!$C165,(BD$6-1)*8+(BD$6-1)*1+1,8),": ",VLOOKUP(MID('Tab. A1.4-WVG'!$C165,(BD$6-1)*8+(BD$6-1)*1+1,8),AGS,2,FALSE)))</f>
        <v/>
      </c>
      <c r="BE161" s="232" t="str">
        <f>IF(MID('Tab. A1.4-WVG'!$C165,(BE$6-1)*8+(BE$6-1)*1+1,8)="","",CONCATENATE(MID('Tab. A1.4-WVG'!$C165,(BE$6-1)*8+(BE$6-1)*1+1,8),": ",VLOOKUP(MID('Tab. A1.4-WVG'!$C165,(BE$6-1)*8+(BE$6-1)*1+1,8),AGS,2,FALSE)))</f>
        <v/>
      </c>
      <c r="BF161" s="232" t="str">
        <f>IF(MID('Tab. A1.4-WVG'!$C165,(BF$6-1)*8+(BF$6-1)*1+1,8)="","",CONCATENATE(MID('Tab. A1.4-WVG'!$C165,(BF$6-1)*8+(BF$6-1)*1+1,8),": ",VLOOKUP(MID('Tab. A1.4-WVG'!$C165,(BF$6-1)*8+(BF$6-1)*1+1,8),AGS,2,FALSE)))</f>
        <v/>
      </c>
      <c r="BG161" s="232" t="str">
        <f>IF(MID('Tab. A1.4-WVG'!$C165,(BG$6-1)*8+(BG$6-1)*1+1,8)="","",CONCATENATE(MID('Tab. A1.4-WVG'!$C165,(BG$6-1)*8+(BG$6-1)*1+1,8),": ",VLOOKUP(MID('Tab. A1.4-WVG'!$C165,(BG$6-1)*8+(BG$6-1)*1+1,8),AGS,2,FALSE)))</f>
        <v/>
      </c>
      <c r="BH161" s="232" t="str">
        <f>IF(MID('Tab. A1.4-WVG'!$C165,(BH$6-1)*8+(BH$6-1)*1+1,8)="","",CONCATENATE(MID('Tab. A1.4-WVG'!$C165,(BH$6-1)*8+(BH$6-1)*1+1,8),": ",VLOOKUP(MID('Tab. A1.4-WVG'!$C165,(BH$6-1)*8+(BH$6-1)*1+1,8),AGS,2,FALSE)))</f>
        <v/>
      </c>
      <c r="BI161" s="232" t="str">
        <f>IF(MID('Tab. A1.4-WVG'!$C165,(BI$6-1)*8+(BI$6-1)*1+1,8)="","",CONCATENATE(MID('Tab. A1.4-WVG'!$C165,(BI$6-1)*8+(BI$6-1)*1+1,8),": ",VLOOKUP(MID('Tab. A1.4-WVG'!$C165,(BI$6-1)*8+(BI$6-1)*1+1,8),AGS,2,FALSE)))</f>
        <v/>
      </c>
      <c r="BJ161" s="232" t="str">
        <f>IF(MID('Tab. A1.4-WVG'!$C165,(BJ$6-1)*8+(BJ$6-1)*1+1,8)="","",CONCATENATE(MID('Tab. A1.4-WVG'!$C165,(BJ$6-1)*8+(BJ$6-1)*1+1,8),": ",VLOOKUP(MID('Tab. A1.4-WVG'!$C165,(BJ$6-1)*8+(BJ$6-1)*1+1,8),AGS,2,FALSE)))</f>
        <v/>
      </c>
      <c r="BK161" s="232" t="str">
        <f>IF(MID('Tab. A1.4-WVG'!$C165,(BK$6-1)*8+(BK$6-1)*1+1,8)="","",CONCATENATE(MID('Tab. A1.4-WVG'!$C165,(BK$6-1)*8+(BK$6-1)*1+1,8),": ",VLOOKUP(MID('Tab. A1.4-WVG'!$C165,(BK$6-1)*8+(BK$6-1)*1+1,8),AGS,2,FALSE)))</f>
        <v/>
      </c>
      <c r="BL161" s="232" t="str">
        <f>IF(MID('Tab. A1.4-WVG'!$C165,(BL$6-1)*8+(BL$6-1)*1+1,8)="","",CONCATENATE(MID('Tab. A1.4-WVG'!$C165,(BL$6-1)*8+(BL$6-1)*1+1,8),": ",VLOOKUP(MID('Tab. A1.4-WVG'!$C165,(BL$6-1)*8+(BL$6-1)*1+1,8),AGS,2,FALSE)))</f>
        <v/>
      </c>
      <c r="BM161" s="232" t="str">
        <f>IF(MID('Tab. A1.4-WVG'!$C165,(BM$6-1)*8+(BM$6-1)*1+1,8)="","",CONCATENATE(MID('Tab. A1.4-WVG'!$C165,(BM$6-1)*8+(BM$6-1)*1+1,8),": ",VLOOKUP(MID('Tab. A1.4-WVG'!$C165,(BM$6-1)*8+(BM$6-1)*1+1,8),AGS,2,FALSE)))</f>
        <v/>
      </c>
      <c r="BN161" s="232" t="str">
        <f>IF(MID('Tab. A1.4-WVG'!$C165,(BN$6-1)*8+(BN$6-1)*1+1,8)="","",CONCATENATE(MID('Tab. A1.4-WVG'!$C165,(BN$6-1)*8+(BN$6-1)*1+1,8),": ",VLOOKUP(MID('Tab. A1.4-WVG'!$C165,(BN$6-1)*8+(BN$6-1)*1+1,8),AGS,2,FALSE)))</f>
        <v/>
      </c>
      <c r="BO161" s="232" t="str">
        <f>IF(MID('Tab. A1.4-WVG'!$C165,(BO$6-1)*8+(BO$6-1)*1+1,8)="","",CONCATENATE(MID('Tab. A1.4-WVG'!$C165,(BO$6-1)*8+(BO$6-1)*1+1,8),": ",VLOOKUP(MID('Tab. A1.4-WVG'!$C165,(BO$6-1)*8+(BO$6-1)*1+1,8),AGS,2,FALSE)))</f>
        <v/>
      </c>
      <c r="BP161" s="232" t="str">
        <f>IF(MID('Tab. A1.4-WVG'!$C165,(BP$6-1)*8+(BP$6-1)*1+1,8)="","",CONCATENATE(MID('Tab. A1.4-WVG'!$C165,(BP$6-1)*8+(BP$6-1)*1+1,8),": ",VLOOKUP(MID('Tab. A1.4-WVG'!$C165,(BP$6-1)*8+(BP$6-1)*1+1,8),AGS,2,FALSE)))</f>
        <v/>
      </c>
      <c r="BQ161" s="232" t="str">
        <f>IF(MID('Tab. A1.4-WVG'!$C165,(BQ$6-1)*8+(BQ$6-1)*1+1,8)="","",CONCATENATE(MID('Tab. A1.4-WVG'!$C165,(BQ$6-1)*8+(BQ$6-1)*1+1,8),": ",VLOOKUP(MID('Tab. A1.4-WVG'!$C165,(BQ$6-1)*8+(BQ$6-1)*1+1,8),AGS,2,FALSE)))</f>
        <v/>
      </c>
      <c r="BR161" s="232" t="str">
        <f>IF(MID('Tab. A1.4-WVG'!$C165,(BR$6-1)*8+(BR$6-1)*1+1,8)="","",CONCATENATE(MID('Tab. A1.4-WVG'!$C165,(BR$6-1)*8+(BR$6-1)*1+1,8),": ",VLOOKUP(MID('Tab. A1.4-WVG'!$C165,(BR$6-1)*8+(BR$6-1)*1+1,8),AGS,2,FALSE)))</f>
        <v/>
      </c>
      <c r="BS161" s="232" t="str">
        <f>IF(MID('Tab. A1.4-WVG'!$C165,(BS$6-1)*8+(BS$6-1)*1+1,8)="","",CONCATENATE(MID('Tab. A1.4-WVG'!$C165,(BS$6-1)*8+(BS$6-1)*1+1,8),": ",VLOOKUP(MID('Tab. A1.4-WVG'!$C165,(BS$6-1)*8+(BS$6-1)*1+1,8),AGS,2,FALSE)))</f>
        <v/>
      </c>
      <c r="BT161" s="232" t="str">
        <f>IF(MID('Tab. A1.4-WVG'!$C165,(BT$6-1)*8+(BT$6-1)*1+1,8)="","",CONCATENATE(MID('Tab. A1.4-WVG'!$C165,(BT$6-1)*8+(BT$6-1)*1+1,8),": ",VLOOKUP(MID('Tab. A1.4-WVG'!$C165,(BT$6-1)*8+(BT$6-1)*1+1,8),AGS,2,FALSE)))</f>
        <v/>
      </c>
      <c r="BU161" s="232" t="str">
        <f>IF(MID('Tab. A1.4-WVG'!$C165,(BU$6-1)*8+(BU$6-1)*1+1,8)="","",CONCATENATE(MID('Tab. A1.4-WVG'!$C165,(BU$6-1)*8+(BU$6-1)*1+1,8),": ",VLOOKUP(MID('Tab. A1.4-WVG'!$C165,(BU$6-1)*8+(BU$6-1)*1+1,8),AGS,2,FALSE)))</f>
        <v/>
      </c>
      <c r="BV161" s="232" t="str">
        <f>IF(MID('Tab. A1.4-WVG'!$C165,(BV$6-1)*8+(BV$6-1)*1+1,8)="","",CONCATENATE(MID('Tab. A1.4-WVG'!$C165,(BV$6-1)*8+(BV$6-1)*1+1,8),": ",VLOOKUP(MID('Tab. A1.4-WVG'!$C165,(BV$6-1)*8+(BV$6-1)*1+1,8),AGS,2,FALSE)))</f>
        <v/>
      </c>
      <c r="BW161" s="232" t="str">
        <f>IF(MID('Tab. A1.4-WVG'!$C165,(BW$6-1)*8+(BW$6-1)*1+1,8)="","",CONCATENATE(MID('Tab. A1.4-WVG'!$C165,(BW$6-1)*8+(BW$6-1)*1+1,8),": ",VLOOKUP(MID('Tab. A1.4-WVG'!$C165,(BW$6-1)*8+(BW$6-1)*1+1,8),AGS,2,FALSE)))</f>
        <v/>
      </c>
      <c r="BX161" s="232" t="str">
        <f>IF(MID('Tab. A1.4-WVG'!$C165,(BX$6-1)*8+(BX$6-1)*1+1,8)="","",CONCATENATE(MID('Tab. A1.4-WVG'!$C165,(BX$6-1)*8+(BX$6-1)*1+1,8),": ",VLOOKUP(MID('Tab. A1.4-WVG'!$C165,(BX$6-1)*8+(BX$6-1)*1+1,8),AGS,2,FALSE)))</f>
        <v/>
      </c>
      <c r="BY161" s="232" t="str">
        <f>IF(MID('Tab. A1.4-WVG'!$C165,(BY$6-1)*8+(BY$6-1)*1+1,8)="","",CONCATENATE(MID('Tab. A1.4-WVG'!$C165,(BY$6-1)*8+(BY$6-1)*1+1,8),": ",VLOOKUP(MID('Tab. A1.4-WVG'!$C165,(BY$6-1)*8+(BY$6-1)*1+1,8),AGS,2,FALSE)))</f>
        <v/>
      </c>
      <c r="BZ161" s="232" t="str">
        <f>IF(MID('Tab. A1.4-WVG'!$C165,(BZ$6-1)*8+(BZ$6-1)*1+1,8)="","",CONCATENATE(MID('Tab. A1.4-WVG'!$C165,(BZ$6-1)*8+(BZ$6-1)*1+1,8),": ",VLOOKUP(MID('Tab. A1.4-WVG'!$C165,(BZ$6-1)*8+(BZ$6-1)*1+1,8),AGS,2,FALSE)))</f>
        <v/>
      </c>
      <c r="CA161" s="232" t="str">
        <f>IF(MID('Tab. A1.4-WVG'!$C165,(CA$6-1)*8+(CA$6-1)*1+1,8)="","",CONCATENATE(MID('Tab. A1.4-WVG'!$C165,(CA$6-1)*8+(CA$6-1)*1+1,8),": ",VLOOKUP(MID('Tab. A1.4-WVG'!$C165,(CA$6-1)*8+(CA$6-1)*1+1,8),AGS,2,FALSE)))</f>
        <v/>
      </c>
      <c r="CB161" s="232" t="str">
        <f>IF(MID('Tab. A1.4-WVG'!$C165,(CB$6-1)*8+(CB$6-1)*1+1,8)="","",CONCATENATE(MID('Tab. A1.4-WVG'!$C165,(CB$6-1)*8+(CB$6-1)*1+1,8),": ",VLOOKUP(MID('Tab. A1.4-WVG'!$C165,(CB$6-1)*8+(CB$6-1)*1+1,8),AGS,2,FALSE)))</f>
        <v/>
      </c>
      <c r="CC161" s="232" t="str">
        <f>IF(MID('Tab. A1.4-WVG'!$C165,(CC$6-1)*8+(CC$6-1)*1+1,8)="","",CONCATENATE(MID('Tab. A1.4-WVG'!$C165,(CC$6-1)*8+(CC$6-1)*1+1,8),": ",VLOOKUP(MID('Tab. A1.4-WVG'!$C165,(CC$6-1)*8+(CC$6-1)*1+1,8),AGS,2,FALSE)))</f>
        <v/>
      </c>
      <c r="CD161" s="232" t="str">
        <f>IF(MID('Tab. A1.4-WVG'!$C165,(CD$6-1)*8+(CD$6-1)*1+1,8)="","",CONCATENATE(MID('Tab. A1.4-WVG'!$C165,(CD$6-1)*8+(CD$6-1)*1+1,8),": ",VLOOKUP(MID('Tab. A1.4-WVG'!$C165,(CD$6-1)*8+(CD$6-1)*1+1,8),AGS,2,FALSE)))</f>
        <v/>
      </c>
      <c r="CE161" s="232" t="str">
        <f>IF(MID('Tab. A1.4-WVG'!$C165,(CE$6-1)*8+(CE$6-1)*1+1,8)="","",CONCATENATE(MID('Tab. A1.4-WVG'!$C165,(CE$6-1)*8+(CE$6-1)*1+1,8),": ",VLOOKUP(MID('Tab. A1.4-WVG'!$C165,(CE$6-1)*8+(CE$6-1)*1+1,8),AGS,2,FALSE)))</f>
        <v/>
      </c>
      <c r="CF161" s="232" t="str">
        <f>IF(MID('Tab. A1.4-WVG'!$C165,(CF$6-1)*8+(CF$6-1)*1+1,8)="","",CONCATENATE(MID('Tab. A1.4-WVG'!$C165,(CF$6-1)*8+(CF$6-1)*1+1,8),": ",VLOOKUP(MID('Tab. A1.4-WVG'!$C165,(CF$6-1)*8+(CF$6-1)*1+1,8),AGS,2,FALSE)))</f>
        <v/>
      </c>
      <c r="CG161" s="232" t="str">
        <f>IF(MID('Tab. A1.4-WVG'!$C165,(CG$6-1)*8+(CG$6-1)*1+1,8)="","",CONCATENATE(MID('Tab. A1.4-WVG'!$C165,(CG$6-1)*8+(CG$6-1)*1+1,8),": ",VLOOKUP(MID('Tab. A1.4-WVG'!$C165,(CG$6-1)*8+(CG$6-1)*1+1,8),AGS,2,FALSE)))</f>
        <v/>
      </c>
      <c r="CH161" s="232" t="str">
        <f>IF(MID('Tab. A1.4-WVG'!$C165,(CH$6-1)*8+(CH$6-1)*1+1,8)="","",CONCATENATE(MID('Tab. A1.4-WVG'!$C165,(CH$6-1)*8+(CH$6-1)*1+1,8),": ",VLOOKUP(MID('Tab. A1.4-WVG'!$C165,(CH$6-1)*8+(CH$6-1)*1+1,8),AGS,2,FALSE)))</f>
        <v/>
      </c>
      <c r="CI161" s="232" t="str">
        <f>IF(MID('Tab. A1.4-WVG'!$C165,(CI$6-1)*8+(CI$6-1)*1+1,8)="","",CONCATENATE(MID('Tab. A1.4-WVG'!$C165,(CI$6-1)*8+(CI$6-1)*1+1,8),": ",VLOOKUP(MID('Tab. A1.4-WVG'!$C165,(CI$6-1)*8+(CI$6-1)*1+1,8),AGS,2,FALSE)))</f>
        <v/>
      </c>
      <c r="CJ161" s="232" t="str">
        <f>IF(MID('Tab. A1.4-WVG'!$C165,(CJ$6-1)*8+(CJ$6-1)*1+1,8)="","",CONCATENATE(MID('Tab. A1.4-WVG'!$C165,(CJ$6-1)*8+(CJ$6-1)*1+1,8),": ",VLOOKUP(MID('Tab. A1.4-WVG'!$C165,(CJ$6-1)*8+(CJ$6-1)*1+1,8),AGS,2,FALSE)))</f>
        <v/>
      </c>
      <c r="CK161" s="232" t="str">
        <f>IF(MID('Tab. A1.4-WVG'!$C165,(CK$6-1)*8+(CK$6-1)*1+1,8)="","",CONCATENATE(MID('Tab. A1.4-WVG'!$C165,(CK$6-1)*8+(CK$6-1)*1+1,8),": ",VLOOKUP(MID('Tab. A1.4-WVG'!$C165,(CK$6-1)*8+(CK$6-1)*1+1,8),AGS,2,FALSE)))</f>
        <v/>
      </c>
      <c r="CL161" s="232" t="str">
        <f>IF(MID('Tab. A1.4-WVG'!$C165,(CL$6-1)*8+(CL$6-1)*1+1,8)="","",CONCATENATE(MID('Tab. A1.4-WVG'!$C165,(CL$6-1)*8+(CL$6-1)*1+1,8),": ",VLOOKUP(MID('Tab. A1.4-WVG'!$C165,(CL$6-1)*8+(CL$6-1)*1+1,8),AGS,2,FALSE)))</f>
        <v/>
      </c>
      <c r="CM161" s="232" t="str">
        <f>IF(MID('Tab. A1.4-WVG'!$C165,(CM$6-1)*8+(CM$6-1)*1+1,8)="","",CONCATENATE(MID('Tab. A1.4-WVG'!$C165,(CM$6-1)*8+(CM$6-1)*1+1,8),": ",VLOOKUP(MID('Tab. A1.4-WVG'!$C165,(CM$6-1)*8+(CM$6-1)*1+1,8),AGS,2,FALSE)))</f>
        <v/>
      </c>
      <c r="CN161" s="232" t="str">
        <f>IF(MID('Tab. A1.4-WVG'!$C165,(CN$6-1)*8+(CN$6-1)*1+1,8)="","",CONCATENATE(MID('Tab. A1.4-WVG'!$C165,(CN$6-1)*8+(CN$6-1)*1+1,8),": ",VLOOKUP(MID('Tab. A1.4-WVG'!$C165,(CN$6-1)*8+(CN$6-1)*1+1,8),AGS,2,FALSE)))</f>
        <v/>
      </c>
      <c r="CO161" s="232" t="str">
        <f>IF(MID('Tab. A1.4-WVG'!$C165,(CO$6-1)*8+(CO$6-1)*1+1,8)="","",CONCATENATE(MID('Tab. A1.4-WVG'!$C165,(CO$6-1)*8+(CO$6-1)*1+1,8),": ",VLOOKUP(MID('Tab. A1.4-WVG'!$C165,(CO$6-1)*8+(CO$6-1)*1+1,8),AGS,2,FALSE)))</f>
        <v/>
      </c>
      <c r="CP161" s="232" t="str">
        <f>IF(MID('Tab. A1.4-WVG'!$C165,(CP$6-1)*8+(CP$6-1)*1+1,8)="","",CONCATENATE(MID('Tab. A1.4-WVG'!$C165,(CP$6-1)*8+(CP$6-1)*1+1,8),": ",VLOOKUP(MID('Tab. A1.4-WVG'!$C165,(CP$6-1)*8+(CP$6-1)*1+1,8),AGS,2,FALSE)))</f>
        <v/>
      </c>
      <c r="CQ161" s="232" t="str">
        <f>IF(MID('Tab. A1.4-WVG'!$C165,(CQ$6-1)*8+(CQ$6-1)*1+1,8)="","",CONCATENATE(MID('Tab. A1.4-WVG'!$C165,(CQ$6-1)*8+(CQ$6-1)*1+1,8),": ",VLOOKUP(MID('Tab. A1.4-WVG'!$C165,(CQ$6-1)*8+(CQ$6-1)*1+1,8),AGS,2,FALSE)))</f>
        <v/>
      </c>
      <c r="CR161" s="232" t="str">
        <f>IF(MID('Tab. A1.4-WVG'!$C165,(CR$6-1)*8+(CR$6-1)*1+1,8)="","",CONCATENATE(MID('Tab. A1.4-WVG'!$C165,(CR$6-1)*8+(CR$6-1)*1+1,8),": ",VLOOKUP(MID('Tab. A1.4-WVG'!$C165,(CR$6-1)*8+(CR$6-1)*1+1,8),AGS,2,FALSE)))</f>
        <v/>
      </c>
      <c r="CS161" s="232" t="str">
        <f>IF(MID('Tab. A1.4-WVG'!$C165,(CS$6-1)*8+(CS$6-1)*1+1,8)="","",CONCATENATE(MID('Tab. A1.4-WVG'!$C165,(CS$6-1)*8+(CS$6-1)*1+1,8),": ",VLOOKUP(MID('Tab. A1.4-WVG'!$C165,(CS$6-1)*8+(CS$6-1)*1+1,8),AGS,2,FALSE)))</f>
        <v/>
      </c>
      <c r="CT161" s="232" t="str">
        <f>IF(MID('Tab. A1.4-WVG'!$C165,(CT$6-1)*8+(CT$6-1)*1+1,8)="","",CONCATENATE(MID('Tab. A1.4-WVG'!$C165,(CT$6-1)*8+(CT$6-1)*1+1,8),": ",VLOOKUP(MID('Tab. A1.4-WVG'!$C165,(CT$6-1)*8+(CT$6-1)*1+1,8),AGS,2,FALSE)))</f>
        <v/>
      </c>
      <c r="CU161" s="232" t="str">
        <f>IF(MID('Tab. A1.4-WVG'!$C165,(CU$6-1)*8+(CU$6-1)*1+1,8)="","",CONCATENATE(MID('Tab. A1.4-WVG'!$C165,(CU$6-1)*8+(CU$6-1)*1+1,8),": ",VLOOKUP(MID('Tab. A1.4-WVG'!$C165,(CU$6-1)*8+(CU$6-1)*1+1,8),AGS,2,FALSE)))</f>
        <v/>
      </c>
      <c r="CV161" s="232" t="str">
        <f>IF(MID('Tab. A1.4-WVG'!$C165,(CV$6-1)*8+(CV$6-1)*1+1,8)="","",CONCATENATE(MID('Tab. A1.4-WVG'!$C165,(CV$6-1)*8+(CV$6-1)*1+1,8),": ",VLOOKUP(MID('Tab. A1.4-WVG'!$C165,(CV$6-1)*8+(CV$6-1)*1+1,8),AGS,2,FALSE)))</f>
        <v/>
      </c>
      <c r="CW161" s="232" t="str">
        <f>IF(MID('Tab. A1.4-WVG'!$C165,(CW$6-1)*8+(CW$6-1)*1+1,8)="","",CONCATENATE(MID('Tab. A1.4-WVG'!$C165,(CW$6-1)*8+(CW$6-1)*1+1,8),": ",VLOOKUP(MID('Tab. A1.4-WVG'!$C165,(CW$6-1)*8+(CW$6-1)*1+1,8),AGS,2,FALSE)))</f>
        <v/>
      </c>
      <c r="CX161" s="39">
        <f t="shared" si="2"/>
        <v>0</v>
      </c>
    </row>
    <row r="162" spans="1:102" ht="38.25" customHeight="1" x14ac:dyDescent="0.2">
      <c r="A162" s="231" t="str">
        <f>IF('Tab. A1.4-WVG'!A166="","",'Tab. A1.4-WVG'!A166)</f>
        <v/>
      </c>
      <c r="B162" s="232" t="str">
        <f>IF(MID('Tab. A1.4-WVG'!$C166,(B$6-1)*8+(B$6-1)*1+1,8)="","",CONCATENATE(MID('Tab. A1.4-WVG'!$C166,(B$6-1)*8+(B$6-1)*1+1,8),": ",VLOOKUP(MID('Tab. A1.4-WVG'!$C166,(B$6-1)*8+(B$6-1)*1+1,8),AGS,2,FALSE)))</f>
        <v/>
      </c>
      <c r="C162" s="232" t="str">
        <f>IF(MID('Tab. A1.4-WVG'!$C166,(C$6-1)*8+(C$6-1)*1+1,8)="","",CONCATENATE(MID('Tab. A1.4-WVG'!$C166,(C$6-1)*8+(C$6-1)*1+1,8),": ",VLOOKUP(MID('Tab. A1.4-WVG'!$C166,(C$6-1)*8+(C$6-1)*1+1,8),AGS,2,FALSE)))</f>
        <v/>
      </c>
      <c r="D162" s="232" t="str">
        <f>IF(MID('Tab. A1.4-WVG'!$C166,(D$6-1)*8+(D$6-1)*1+1,8)="","",CONCATENATE(MID('Tab. A1.4-WVG'!$C166,(D$6-1)*8+(D$6-1)*1+1,8),": ",VLOOKUP(MID('Tab. A1.4-WVG'!$C166,(D$6-1)*8+(D$6-1)*1+1,8),AGS,2,FALSE)))</f>
        <v/>
      </c>
      <c r="E162" s="232" t="str">
        <f>IF(MID('Tab. A1.4-WVG'!$C166,(E$6-1)*8+(E$6-1)*1+1,8)="","",CONCATENATE(MID('Tab. A1.4-WVG'!$C166,(E$6-1)*8+(E$6-1)*1+1,8),": ",VLOOKUP(MID('Tab. A1.4-WVG'!$C166,(E$6-1)*8+(E$6-1)*1+1,8),AGS,2,FALSE)))</f>
        <v/>
      </c>
      <c r="F162" s="232" t="str">
        <f>IF(MID('Tab. A1.4-WVG'!$C166,(F$6-1)*8+(F$6-1)*1+1,8)="","",CONCATENATE(MID('Tab. A1.4-WVG'!$C166,(F$6-1)*8+(F$6-1)*1+1,8),": ",VLOOKUP(MID('Tab. A1.4-WVG'!$C166,(F$6-1)*8+(F$6-1)*1+1,8),AGS,2,FALSE)))</f>
        <v/>
      </c>
      <c r="G162" s="232" t="str">
        <f>IF(MID('Tab. A1.4-WVG'!$C166,(G$6-1)*8+(G$6-1)*1+1,8)="","",CONCATENATE(MID('Tab. A1.4-WVG'!$C166,(G$6-1)*8+(G$6-1)*1+1,8),": ",VLOOKUP(MID('Tab. A1.4-WVG'!$C166,(G$6-1)*8+(G$6-1)*1+1,8),AGS,2,FALSE)))</f>
        <v/>
      </c>
      <c r="H162" s="232" t="str">
        <f>IF(MID('Tab. A1.4-WVG'!$C166,(H$6-1)*8+(H$6-1)*1+1,8)="","",CONCATENATE(MID('Tab. A1.4-WVG'!$C166,(H$6-1)*8+(H$6-1)*1+1,8),": ",VLOOKUP(MID('Tab. A1.4-WVG'!$C166,(H$6-1)*8+(H$6-1)*1+1,8),AGS,2,FALSE)))</f>
        <v/>
      </c>
      <c r="I162" s="232" t="str">
        <f>IF(MID('Tab. A1.4-WVG'!$C166,(I$6-1)*8+(I$6-1)*1+1,8)="","",CONCATENATE(MID('Tab. A1.4-WVG'!$C166,(I$6-1)*8+(I$6-1)*1+1,8),": ",VLOOKUP(MID('Tab. A1.4-WVG'!$C166,(I$6-1)*8+(I$6-1)*1+1,8),AGS,2,FALSE)))</f>
        <v/>
      </c>
      <c r="J162" s="232" t="str">
        <f>IF(MID('Tab. A1.4-WVG'!$C166,(J$6-1)*8+(J$6-1)*1+1,8)="","",CONCATENATE(MID('Tab. A1.4-WVG'!$C166,(J$6-1)*8+(J$6-1)*1+1,8),": ",VLOOKUP(MID('Tab. A1.4-WVG'!$C166,(J$6-1)*8+(J$6-1)*1+1,8),AGS,2,FALSE)))</f>
        <v/>
      </c>
      <c r="K162" s="232" t="str">
        <f>IF(MID('Tab. A1.4-WVG'!$C166,(K$6-1)*8+(K$6-1)*1+1,8)="","",CONCATENATE(MID('Tab. A1.4-WVG'!$C166,(K$6-1)*8+(K$6-1)*1+1,8),": ",VLOOKUP(MID('Tab. A1.4-WVG'!$C166,(K$6-1)*8+(K$6-1)*1+1,8),AGS,2,FALSE)))</f>
        <v/>
      </c>
      <c r="L162" s="232" t="str">
        <f>IF(MID('Tab. A1.4-WVG'!$C166,(L$6-1)*8+(L$6-1)*1+1,8)="","",CONCATENATE(MID('Tab. A1.4-WVG'!$C166,(L$6-1)*8+(L$6-1)*1+1,8),": ",VLOOKUP(MID('Tab. A1.4-WVG'!$C166,(L$6-1)*8+(L$6-1)*1+1,8),AGS,2,FALSE)))</f>
        <v/>
      </c>
      <c r="M162" s="232" t="str">
        <f>IF(MID('Tab. A1.4-WVG'!$C166,(M$6-1)*8+(M$6-1)*1+1,8)="","",CONCATENATE(MID('Tab. A1.4-WVG'!$C166,(M$6-1)*8+(M$6-1)*1+1,8),": ",VLOOKUP(MID('Tab. A1.4-WVG'!$C166,(M$6-1)*8+(M$6-1)*1+1,8),AGS,2,FALSE)))</f>
        <v/>
      </c>
      <c r="N162" s="232" t="str">
        <f>IF(MID('Tab. A1.4-WVG'!$C166,(N$6-1)*8+(N$6-1)*1+1,8)="","",CONCATENATE(MID('Tab. A1.4-WVG'!$C166,(N$6-1)*8+(N$6-1)*1+1,8),": ",VLOOKUP(MID('Tab. A1.4-WVG'!$C166,(N$6-1)*8+(N$6-1)*1+1,8),AGS,2,FALSE)))</f>
        <v/>
      </c>
      <c r="O162" s="232" t="str">
        <f>IF(MID('Tab. A1.4-WVG'!$C166,(O$6-1)*8+(O$6-1)*1+1,8)="","",CONCATENATE(MID('Tab. A1.4-WVG'!$C166,(O$6-1)*8+(O$6-1)*1+1,8),": ",VLOOKUP(MID('Tab. A1.4-WVG'!$C166,(O$6-1)*8+(O$6-1)*1+1,8),AGS,2,FALSE)))</f>
        <v/>
      </c>
      <c r="P162" s="232" t="str">
        <f>IF(MID('Tab. A1.4-WVG'!$C166,(P$6-1)*8+(P$6-1)*1+1,8)="","",CONCATENATE(MID('Tab. A1.4-WVG'!$C166,(P$6-1)*8+(P$6-1)*1+1,8),": ",VLOOKUP(MID('Tab. A1.4-WVG'!$C166,(P$6-1)*8+(P$6-1)*1+1,8),AGS,2,FALSE)))</f>
        <v/>
      </c>
      <c r="Q162" s="232" t="str">
        <f>IF(MID('Tab. A1.4-WVG'!$C166,(Q$6-1)*8+(Q$6-1)*1+1,8)="","",CONCATENATE(MID('Tab. A1.4-WVG'!$C166,(Q$6-1)*8+(Q$6-1)*1+1,8),": ",VLOOKUP(MID('Tab. A1.4-WVG'!$C166,(Q$6-1)*8+(Q$6-1)*1+1,8),AGS,2,FALSE)))</f>
        <v/>
      </c>
      <c r="R162" s="232" t="str">
        <f>IF(MID('Tab. A1.4-WVG'!$C166,(R$6-1)*8+(R$6-1)*1+1,8)="","",CONCATENATE(MID('Tab. A1.4-WVG'!$C166,(R$6-1)*8+(R$6-1)*1+1,8),": ",VLOOKUP(MID('Tab. A1.4-WVG'!$C166,(R$6-1)*8+(R$6-1)*1+1,8),AGS,2,FALSE)))</f>
        <v/>
      </c>
      <c r="S162" s="232" t="str">
        <f>IF(MID('Tab. A1.4-WVG'!$C166,(S$6-1)*8+(S$6-1)*1+1,8)="","",CONCATENATE(MID('Tab. A1.4-WVG'!$C166,(S$6-1)*8+(S$6-1)*1+1,8),": ",VLOOKUP(MID('Tab. A1.4-WVG'!$C166,(S$6-1)*8+(S$6-1)*1+1,8),AGS,2,FALSE)))</f>
        <v/>
      </c>
      <c r="T162" s="232" t="str">
        <f>IF(MID('Tab. A1.4-WVG'!$C166,(T$6-1)*8+(T$6-1)*1+1,8)="","",CONCATENATE(MID('Tab. A1.4-WVG'!$C166,(T$6-1)*8+(T$6-1)*1+1,8),": ",VLOOKUP(MID('Tab. A1.4-WVG'!$C166,(T$6-1)*8+(T$6-1)*1+1,8),AGS,2,FALSE)))</f>
        <v/>
      </c>
      <c r="U162" s="232" t="str">
        <f>IF(MID('Tab. A1.4-WVG'!$C166,(U$6-1)*8+(U$6-1)*1+1,8)="","",CONCATENATE(MID('Tab. A1.4-WVG'!$C166,(U$6-1)*8+(U$6-1)*1+1,8),": ",VLOOKUP(MID('Tab. A1.4-WVG'!$C166,(U$6-1)*8+(U$6-1)*1+1,8),AGS,2,FALSE)))</f>
        <v/>
      </c>
      <c r="V162" s="232" t="str">
        <f>IF(MID('Tab. A1.4-WVG'!$C166,(V$6-1)*8+(V$6-1)*1+1,8)="","",CONCATENATE(MID('Tab. A1.4-WVG'!$C166,(V$6-1)*8+(V$6-1)*1+1,8),": ",VLOOKUP(MID('Tab. A1.4-WVG'!$C166,(V$6-1)*8+(V$6-1)*1+1,8),AGS,2,FALSE)))</f>
        <v/>
      </c>
      <c r="W162" s="232" t="str">
        <f>IF(MID('Tab. A1.4-WVG'!$C166,(W$6-1)*8+(W$6-1)*1+1,8)="","",CONCATENATE(MID('Tab. A1.4-WVG'!$C166,(W$6-1)*8+(W$6-1)*1+1,8),": ",VLOOKUP(MID('Tab. A1.4-WVG'!$C166,(W$6-1)*8+(W$6-1)*1+1,8),AGS,2,FALSE)))</f>
        <v/>
      </c>
      <c r="X162" s="232" t="str">
        <f>IF(MID('Tab. A1.4-WVG'!$C166,(X$6-1)*8+(X$6-1)*1+1,8)="","",CONCATENATE(MID('Tab. A1.4-WVG'!$C166,(X$6-1)*8+(X$6-1)*1+1,8),": ",VLOOKUP(MID('Tab. A1.4-WVG'!$C166,(X$6-1)*8+(X$6-1)*1+1,8),AGS,2,FALSE)))</f>
        <v/>
      </c>
      <c r="Y162" s="232" t="str">
        <f>IF(MID('Tab. A1.4-WVG'!$C166,(Y$6-1)*8+(Y$6-1)*1+1,8)="","",CONCATENATE(MID('Tab. A1.4-WVG'!$C166,(Y$6-1)*8+(Y$6-1)*1+1,8),": ",VLOOKUP(MID('Tab. A1.4-WVG'!$C166,(Y$6-1)*8+(Y$6-1)*1+1,8),AGS,2,FALSE)))</f>
        <v/>
      </c>
      <c r="Z162" s="232" t="str">
        <f>IF(MID('Tab. A1.4-WVG'!$C166,(Z$6-1)*8+(Z$6-1)*1+1,8)="","",CONCATENATE(MID('Tab. A1.4-WVG'!$C166,(Z$6-1)*8+(Z$6-1)*1+1,8),": ",VLOOKUP(MID('Tab. A1.4-WVG'!$C166,(Z$6-1)*8+(Z$6-1)*1+1,8),AGS,2,FALSE)))</f>
        <v/>
      </c>
      <c r="AA162" s="232" t="str">
        <f>IF(MID('Tab. A1.4-WVG'!$C166,(AA$6-1)*8+(AA$6-1)*1+1,8)="","",CONCATENATE(MID('Tab. A1.4-WVG'!$C166,(AA$6-1)*8+(AA$6-1)*1+1,8),": ",VLOOKUP(MID('Tab. A1.4-WVG'!$C166,(AA$6-1)*8+(AA$6-1)*1+1,8),AGS,2,FALSE)))</f>
        <v/>
      </c>
      <c r="AB162" s="232" t="str">
        <f>IF(MID('Tab. A1.4-WVG'!$C166,(AB$6-1)*8+(AB$6-1)*1+1,8)="","",CONCATENATE(MID('Tab. A1.4-WVG'!$C166,(AB$6-1)*8+(AB$6-1)*1+1,8),": ",VLOOKUP(MID('Tab. A1.4-WVG'!$C166,(AB$6-1)*8+(AB$6-1)*1+1,8),AGS,2,FALSE)))</f>
        <v/>
      </c>
      <c r="AC162" s="232" t="str">
        <f>IF(MID('Tab. A1.4-WVG'!$C166,(AC$6-1)*8+(AC$6-1)*1+1,8)="","",CONCATENATE(MID('Tab. A1.4-WVG'!$C166,(AC$6-1)*8+(AC$6-1)*1+1,8),": ",VLOOKUP(MID('Tab. A1.4-WVG'!$C166,(AC$6-1)*8+(AC$6-1)*1+1,8),AGS,2,FALSE)))</f>
        <v/>
      </c>
      <c r="AD162" s="232" t="str">
        <f>IF(MID('Tab. A1.4-WVG'!$C166,(AD$6-1)*8+(AD$6-1)*1+1,8)="","",CONCATENATE(MID('Tab. A1.4-WVG'!$C166,(AD$6-1)*8+(AD$6-1)*1+1,8),": ",VLOOKUP(MID('Tab. A1.4-WVG'!$C166,(AD$6-1)*8+(AD$6-1)*1+1,8),AGS,2,FALSE)))</f>
        <v/>
      </c>
      <c r="AE162" s="232" t="str">
        <f>IF(MID('Tab. A1.4-WVG'!$C166,(AE$6-1)*8+(AE$6-1)*1+1,8)="","",CONCATENATE(MID('Tab. A1.4-WVG'!$C166,(AE$6-1)*8+(AE$6-1)*1+1,8),": ",VLOOKUP(MID('Tab. A1.4-WVG'!$C166,(AE$6-1)*8+(AE$6-1)*1+1,8),AGS,2,FALSE)))</f>
        <v/>
      </c>
      <c r="AF162" s="232" t="str">
        <f>IF(MID('Tab. A1.4-WVG'!$C166,(AF$6-1)*8+(AF$6-1)*1+1,8)="","",CONCATENATE(MID('Tab. A1.4-WVG'!$C166,(AF$6-1)*8+(AF$6-1)*1+1,8),": ",VLOOKUP(MID('Tab. A1.4-WVG'!$C166,(AF$6-1)*8+(AF$6-1)*1+1,8),AGS,2,FALSE)))</f>
        <v/>
      </c>
      <c r="AG162" s="232" t="str">
        <f>IF(MID('Tab. A1.4-WVG'!$C166,(AG$6-1)*8+(AG$6-1)*1+1,8)="","",CONCATENATE(MID('Tab. A1.4-WVG'!$C166,(AG$6-1)*8+(AG$6-1)*1+1,8),": ",VLOOKUP(MID('Tab. A1.4-WVG'!$C166,(AG$6-1)*8+(AG$6-1)*1+1,8),AGS,2,FALSE)))</f>
        <v/>
      </c>
      <c r="AH162" s="232" t="str">
        <f>IF(MID('Tab. A1.4-WVG'!$C166,(AH$6-1)*8+(AH$6-1)*1+1,8)="","",CONCATENATE(MID('Tab. A1.4-WVG'!$C166,(AH$6-1)*8+(AH$6-1)*1+1,8),": ",VLOOKUP(MID('Tab. A1.4-WVG'!$C166,(AH$6-1)*8+(AH$6-1)*1+1,8),AGS,2,FALSE)))</f>
        <v/>
      </c>
      <c r="AI162" s="232" t="str">
        <f>IF(MID('Tab. A1.4-WVG'!$C166,(AI$6-1)*8+(AI$6-1)*1+1,8)="","",CONCATENATE(MID('Tab. A1.4-WVG'!$C166,(AI$6-1)*8+(AI$6-1)*1+1,8),": ",VLOOKUP(MID('Tab. A1.4-WVG'!$C166,(AI$6-1)*8+(AI$6-1)*1+1,8),AGS,2,FALSE)))</f>
        <v/>
      </c>
      <c r="AJ162" s="232" t="str">
        <f>IF(MID('Tab. A1.4-WVG'!$C166,(AJ$6-1)*8+(AJ$6-1)*1+1,8)="","",CONCATENATE(MID('Tab. A1.4-WVG'!$C166,(AJ$6-1)*8+(AJ$6-1)*1+1,8),": ",VLOOKUP(MID('Tab. A1.4-WVG'!$C166,(AJ$6-1)*8+(AJ$6-1)*1+1,8),AGS,2,FALSE)))</f>
        <v/>
      </c>
      <c r="AK162" s="232" t="str">
        <f>IF(MID('Tab. A1.4-WVG'!$C166,(AK$6-1)*8+(AK$6-1)*1+1,8)="","",CONCATENATE(MID('Tab. A1.4-WVG'!$C166,(AK$6-1)*8+(AK$6-1)*1+1,8),": ",VLOOKUP(MID('Tab. A1.4-WVG'!$C166,(AK$6-1)*8+(AK$6-1)*1+1,8),AGS,2,FALSE)))</f>
        <v/>
      </c>
      <c r="AL162" s="232" t="str">
        <f>IF(MID('Tab. A1.4-WVG'!$C166,(AL$6-1)*8+(AL$6-1)*1+1,8)="","",CONCATENATE(MID('Tab. A1.4-WVG'!$C166,(AL$6-1)*8+(AL$6-1)*1+1,8),": ",VLOOKUP(MID('Tab. A1.4-WVG'!$C166,(AL$6-1)*8+(AL$6-1)*1+1,8),AGS,2,FALSE)))</f>
        <v/>
      </c>
      <c r="AM162" s="232" t="str">
        <f>IF(MID('Tab. A1.4-WVG'!$C166,(AM$6-1)*8+(AM$6-1)*1+1,8)="","",CONCATENATE(MID('Tab. A1.4-WVG'!$C166,(AM$6-1)*8+(AM$6-1)*1+1,8),": ",VLOOKUP(MID('Tab. A1.4-WVG'!$C166,(AM$6-1)*8+(AM$6-1)*1+1,8),AGS,2,FALSE)))</f>
        <v/>
      </c>
      <c r="AN162" s="232" t="str">
        <f>IF(MID('Tab. A1.4-WVG'!$C166,(AN$6-1)*8+(AN$6-1)*1+1,8)="","",CONCATENATE(MID('Tab. A1.4-WVG'!$C166,(AN$6-1)*8+(AN$6-1)*1+1,8),": ",VLOOKUP(MID('Tab. A1.4-WVG'!$C166,(AN$6-1)*8+(AN$6-1)*1+1,8),AGS,2,FALSE)))</f>
        <v/>
      </c>
      <c r="AO162" s="232" t="str">
        <f>IF(MID('Tab. A1.4-WVG'!$C166,(AO$6-1)*8+(AO$6-1)*1+1,8)="","",CONCATENATE(MID('Tab. A1.4-WVG'!$C166,(AO$6-1)*8+(AO$6-1)*1+1,8),": ",VLOOKUP(MID('Tab. A1.4-WVG'!$C166,(AO$6-1)*8+(AO$6-1)*1+1,8),AGS,2,FALSE)))</f>
        <v/>
      </c>
      <c r="AP162" s="232" t="str">
        <f>IF(MID('Tab. A1.4-WVG'!$C166,(AP$6-1)*8+(AP$6-1)*1+1,8)="","",CONCATENATE(MID('Tab. A1.4-WVG'!$C166,(AP$6-1)*8+(AP$6-1)*1+1,8),": ",VLOOKUP(MID('Tab. A1.4-WVG'!$C166,(AP$6-1)*8+(AP$6-1)*1+1,8),AGS,2,FALSE)))</f>
        <v/>
      </c>
      <c r="AQ162" s="232" t="str">
        <f>IF(MID('Tab. A1.4-WVG'!$C166,(AQ$6-1)*8+(AQ$6-1)*1+1,8)="","",CONCATENATE(MID('Tab. A1.4-WVG'!$C166,(AQ$6-1)*8+(AQ$6-1)*1+1,8),": ",VLOOKUP(MID('Tab. A1.4-WVG'!$C166,(AQ$6-1)*8+(AQ$6-1)*1+1,8),AGS,2,FALSE)))</f>
        <v/>
      </c>
      <c r="AR162" s="232" t="str">
        <f>IF(MID('Tab. A1.4-WVG'!$C166,(AR$6-1)*8+(AR$6-1)*1+1,8)="","",CONCATENATE(MID('Tab. A1.4-WVG'!$C166,(AR$6-1)*8+(AR$6-1)*1+1,8),": ",VLOOKUP(MID('Tab. A1.4-WVG'!$C166,(AR$6-1)*8+(AR$6-1)*1+1,8),AGS,2,FALSE)))</f>
        <v/>
      </c>
      <c r="AS162" s="232" t="str">
        <f>IF(MID('Tab. A1.4-WVG'!$C166,(AS$6-1)*8+(AS$6-1)*1+1,8)="","",CONCATENATE(MID('Tab. A1.4-WVG'!$C166,(AS$6-1)*8+(AS$6-1)*1+1,8),": ",VLOOKUP(MID('Tab. A1.4-WVG'!$C166,(AS$6-1)*8+(AS$6-1)*1+1,8),AGS,2,FALSE)))</f>
        <v/>
      </c>
      <c r="AT162" s="232" t="str">
        <f>IF(MID('Tab. A1.4-WVG'!$C166,(AT$6-1)*8+(AT$6-1)*1+1,8)="","",CONCATENATE(MID('Tab. A1.4-WVG'!$C166,(AT$6-1)*8+(AT$6-1)*1+1,8),": ",VLOOKUP(MID('Tab. A1.4-WVG'!$C166,(AT$6-1)*8+(AT$6-1)*1+1,8),AGS,2,FALSE)))</f>
        <v/>
      </c>
      <c r="AU162" s="232" t="str">
        <f>IF(MID('Tab. A1.4-WVG'!$C166,(AU$6-1)*8+(AU$6-1)*1+1,8)="","",CONCATENATE(MID('Tab. A1.4-WVG'!$C166,(AU$6-1)*8+(AU$6-1)*1+1,8),": ",VLOOKUP(MID('Tab. A1.4-WVG'!$C166,(AU$6-1)*8+(AU$6-1)*1+1,8),AGS,2,FALSE)))</f>
        <v/>
      </c>
      <c r="AV162" s="232" t="str">
        <f>IF(MID('Tab. A1.4-WVG'!$C166,(AV$6-1)*8+(AV$6-1)*1+1,8)="","",CONCATENATE(MID('Tab. A1.4-WVG'!$C166,(AV$6-1)*8+(AV$6-1)*1+1,8),": ",VLOOKUP(MID('Tab. A1.4-WVG'!$C166,(AV$6-1)*8+(AV$6-1)*1+1,8),AGS,2,FALSE)))</f>
        <v/>
      </c>
      <c r="AW162" s="232" t="str">
        <f>IF(MID('Tab. A1.4-WVG'!$C166,(AW$6-1)*8+(AW$6-1)*1+1,8)="","",CONCATENATE(MID('Tab. A1.4-WVG'!$C166,(AW$6-1)*8+(AW$6-1)*1+1,8),": ",VLOOKUP(MID('Tab. A1.4-WVG'!$C166,(AW$6-1)*8+(AW$6-1)*1+1,8),AGS,2,FALSE)))</f>
        <v/>
      </c>
      <c r="AX162" s="232" t="str">
        <f>IF(MID('Tab. A1.4-WVG'!$C166,(AX$6-1)*8+(AX$6-1)*1+1,8)="","",CONCATENATE(MID('Tab. A1.4-WVG'!$C166,(AX$6-1)*8+(AX$6-1)*1+1,8),": ",VLOOKUP(MID('Tab. A1.4-WVG'!$C166,(AX$6-1)*8+(AX$6-1)*1+1,8),AGS,2,FALSE)))</f>
        <v/>
      </c>
      <c r="AY162" s="232" t="str">
        <f>IF(MID('Tab. A1.4-WVG'!$C166,(AY$6-1)*8+(AY$6-1)*1+1,8)="","",CONCATENATE(MID('Tab. A1.4-WVG'!$C166,(AY$6-1)*8+(AY$6-1)*1+1,8),": ",VLOOKUP(MID('Tab. A1.4-WVG'!$C166,(AY$6-1)*8+(AY$6-1)*1+1,8),AGS,2,FALSE)))</f>
        <v/>
      </c>
      <c r="AZ162" s="232" t="str">
        <f>IF(MID('Tab. A1.4-WVG'!$C166,(AZ$6-1)*8+(AZ$6-1)*1+1,8)="","",CONCATENATE(MID('Tab. A1.4-WVG'!$C166,(AZ$6-1)*8+(AZ$6-1)*1+1,8),": ",VLOOKUP(MID('Tab. A1.4-WVG'!$C166,(AZ$6-1)*8+(AZ$6-1)*1+1,8),AGS,2,FALSE)))</f>
        <v/>
      </c>
      <c r="BA162" s="232" t="str">
        <f>IF(MID('Tab. A1.4-WVG'!$C166,(BA$6-1)*8+(BA$6-1)*1+1,8)="","",CONCATENATE(MID('Tab. A1.4-WVG'!$C166,(BA$6-1)*8+(BA$6-1)*1+1,8),": ",VLOOKUP(MID('Tab. A1.4-WVG'!$C166,(BA$6-1)*8+(BA$6-1)*1+1,8),AGS,2,FALSE)))</f>
        <v/>
      </c>
      <c r="BB162" s="232" t="str">
        <f>IF(MID('Tab. A1.4-WVG'!$C166,(BB$6-1)*8+(BB$6-1)*1+1,8)="","",CONCATENATE(MID('Tab. A1.4-WVG'!$C166,(BB$6-1)*8+(BB$6-1)*1+1,8),": ",VLOOKUP(MID('Tab. A1.4-WVG'!$C166,(BB$6-1)*8+(BB$6-1)*1+1,8),AGS,2,FALSE)))</f>
        <v/>
      </c>
      <c r="BC162" s="232" t="str">
        <f>IF(MID('Tab. A1.4-WVG'!$C166,(BC$6-1)*8+(BC$6-1)*1+1,8)="","",CONCATENATE(MID('Tab. A1.4-WVG'!$C166,(BC$6-1)*8+(BC$6-1)*1+1,8),": ",VLOOKUP(MID('Tab. A1.4-WVG'!$C166,(BC$6-1)*8+(BC$6-1)*1+1,8),AGS,2,FALSE)))</f>
        <v/>
      </c>
      <c r="BD162" s="232" t="str">
        <f>IF(MID('Tab. A1.4-WVG'!$C166,(BD$6-1)*8+(BD$6-1)*1+1,8)="","",CONCATENATE(MID('Tab. A1.4-WVG'!$C166,(BD$6-1)*8+(BD$6-1)*1+1,8),": ",VLOOKUP(MID('Tab. A1.4-WVG'!$C166,(BD$6-1)*8+(BD$6-1)*1+1,8),AGS,2,FALSE)))</f>
        <v/>
      </c>
      <c r="BE162" s="232" t="str">
        <f>IF(MID('Tab. A1.4-WVG'!$C166,(BE$6-1)*8+(BE$6-1)*1+1,8)="","",CONCATENATE(MID('Tab. A1.4-WVG'!$C166,(BE$6-1)*8+(BE$6-1)*1+1,8),": ",VLOOKUP(MID('Tab. A1.4-WVG'!$C166,(BE$6-1)*8+(BE$6-1)*1+1,8),AGS,2,FALSE)))</f>
        <v/>
      </c>
      <c r="BF162" s="232" t="str">
        <f>IF(MID('Tab. A1.4-WVG'!$C166,(BF$6-1)*8+(BF$6-1)*1+1,8)="","",CONCATENATE(MID('Tab. A1.4-WVG'!$C166,(BF$6-1)*8+(BF$6-1)*1+1,8),": ",VLOOKUP(MID('Tab. A1.4-WVG'!$C166,(BF$6-1)*8+(BF$6-1)*1+1,8),AGS,2,FALSE)))</f>
        <v/>
      </c>
      <c r="BG162" s="232" t="str">
        <f>IF(MID('Tab. A1.4-WVG'!$C166,(BG$6-1)*8+(BG$6-1)*1+1,8)="","",CONCATENATE(MID('Tab. A1.4-WVG'!$C166,(BG$6-1)*8+(BG$6-1)*1+1,8),": ",VLOOKUP(MID('Tab. A1.4-WVG'!$C166,(BG$6-1)*8+(BG$6-1)*1+1,8),AGS,2,FALSE)))</f>
        <v/>
      </c>
      <c r="BH162" s="232" t="str">
        <f>IF(MID('Tab. A1.4-WVG'!$C166,(BH$6-1)*8+(BH$6-1)*1+1,8)="","",CONCATENATE(MID('Tab. A1.4-WVG'!$C166,(BH$6-1)*8+(BH$6-1)*1+1,8),": ",VLOOKUP(MID('Tab. A1.4-WVG'!$C166,(BH$6-1)*8+(BH$6-1)*1+1,8),AGS,2,FALSE)))</f>
        <v/>
      </c>
      <c r="BI162" s="232" t="str">
        <f>IF(MID('Tab. A1.4-WVG'!$C166,(BI$6-1)*8+(BI$6-1)*1+1,8)="","",CONCATENATE(MID('Tab. A1.4-WVG'!$C166,(BI$6-1)*8+(BI$6-1)*1+1,8),": ",VLOOKUP(MID('Tab. A1.4-WVG'!$C166,(BI$6-1)*8+(BI$6-1)*1+1,8),AGS,2,FALSE)))</f>
        <v/>
      </c>
      <c r="BJ162" s="232" t="str">
        <f>IF(MID('Tab. A1.4-WVG'!$C166,(BJ$6-1)*8+(BJ$6-1)*1+1,8)="","",CONCATENATE(MID('Tab. A1.4-WVG'!$C166,(BJ$6-1)*8+(BJ$6-1)*1+1,8),": ",VLOOKUP(MID('Tab. A1.4-WVG'!$C166,(BJ$6-1)*8+(BJ$6-1)*1+1,8),AGS,2,FALSE)))</f>
        <v/>
      </c>
      <c r="BK162" s="232" t="str">
        <f>IF(MID('Tab. A1.4-WVG'!$C166,(BK$6-1)*8+(BK$6-1)*1+1,8)="","",CONCATENATE(MID('Tab. A1.4-WVG'!$C166,(BK$6-1)*8+(BK$6-1)*1+1,8),": ",VLOOKUP(MID('Tab. A1.4-WVG'!$C166,(BK$6-1)*8+(BK$6-1)*1+1,8),AGS,2,FALSE)))</f>
        <v/>
      </c>
      <c r="BL162" s="232" t="str">
        <f>IF(MID('Tab. A1.4-WVG'!$C166,(BL$6-1)*8+(BL$6-1)*1+1,8)="","",CONCATENATE(MID('Tab. A1.4-WVG'!$C166,(BL$6-1)*8+(BL$6-1)*1+1,8),": ",VLOOKUP(MID('Tab. A1.4-WVG'!$C166,(BL$6-1)*8+(BL$6-1)*1+1,8),AGS,2,FALSE)))</f>
        <v/>
      </c>
      <c r="BM162" s="232" t="str">
        <f>IF(MID('Tab. A1.4-WVG'!$C166,(BM$6-1)*8+(BM$6-1)*1+1,8)="","",CONCATENATE(MID('Tab. A1.4-WVG'!$C166,(BM$6-1)*8+(BM$6-1)*1+1,8),": ",VLOOKUP(MID('Tab. A1.4-WVG'!$C166,(BM$6-1)*8+(BM$6-1)*1+1,8),AGS,2,FALSE)))</f>
        <v/>
      </c>
      <c r="BN162" s="232" t="str">
        <f>IF(MID('Tab. A1.4-WVG'!$C166,(BN$6-1)*8+(BN$6-1)*1+1,8)="","",CONCATENATE(MID('Tab. A1.4-WVG'!$C166,(BN$6-1)*8+(BN$6-1)*1+1,8),": ",VLOOKUP(MID('Tab. A1.4-WVG'!$C166,(BN$6-1)*8+(BN$6-1)*1+1,8),AGS,2,FALSE)))</f>
        <v/>
      </c>
      <c r="BO162" s="232" t="str">
        <f>IF(MID('Tab. A1.4-WVG'!$C166,(BO$6-1)*8+(BO$6-1)*1+1,8)="","",CONCATENATE(MID('Tab. A1.4-WVG'!$C166,(BO$6-1)*8+(BO$6-1)*1+1,8),": ",VLOOKUP(MID('Tab. A1.4-WVG'!$C166,(BO$6-1)*8+(BO$6-1)*1+1,8),AGS,2,FALSE)))</f>
        <v/>
      </c>
      <c r="BP162" s="232" t="str">
        <f>IF(MID('Tab. A1.4-WVG'!$C166,(BP$6-1)*8+(BP$6-1)*1+1,8)="","",CONCATENATE(MID('Tab. A1.4-WVG'!$C166,(BP$6-1)*8+(BP$6-1)*1+1,8),": ",VLOOKUP(MID('Tab. A1.4-WVG'!$C166,(BP$6-1)*8+(BP$6-1)*1+1,8),AGS,2,FALSE)))</f>
        <v/>
      </c>
      <c r="BQ162" s="232" t="str">
        <f>IF(MID('Tab. A1.4-WVG'!$C166,(BQ$6-1)*8+(BQ$6-1)*1+1,8)="","",CONCATENATE(MID('Tab. A1.4-WVG'!$C166,(BQ$6-1)*8+(BQ$6-1)*1+1,8),": ",VLOOKUP(MID('Tab. A1.4-WVG'!$C166,(BQ$6-1)*8+(BQ$6-1)*1+1,8),AGS,2,FALSE)))</f>
        <v/>
      </c>
      <c r="BR162" s="232" t="str">
        <f>IF(MID('Tab. A1.4-WVG'!$C166,(BR$6-1)*8+(BR$6-1)*1+1,8)="","",CONCATENATE(MID('Tab. A1.4-WVG'!$C166,(BR$6-1)*8+(BR$6-1)*1+1,8),": ",VLOOKUP(MID('Tab. A1.4-WVG'!$C166,(BR$6-1)*8+(BR$6-1)*1+1,8),AGS,2,FALSE)))</f>
        <v/>
      </c>
      <c r="BS162" s="232" t="str">
        <f>IF(MID('Tab. A1.4-WVG'!$C166,(BS$6-1)*8+(BS$6-1)*1+1,8)="","",CONCATENATE(MID('Tab. A1.4-WVG'!$C166,(BS$6-1)*8+(BS$6-1)*1+1,8),": ",VLOOKUP(MID('Tab. A1.4-WVG'!$C166,(BS$6-1)*8+(BS$6-1)*1+1,8),AGS,2,FALSE)))</f>
        <v/>
      </c>
      <c r="BT162" s="232" t="str">
        <f>IF(MID('Tab. A1.4-WVG'!$C166,(BT$6-1)*8+(BT$6-1)*1+1,8)="","",CONCATENATE(MID('Tab. A1.4-WVG'!$C166,(BT$6-1)*8+(BT$6-1)*1+1,8),": ",VLOOKUP(MID('Tab. A1.4-WVG'!$C166,(BT$6-1)*8+(BT$6-1)*1+1,8),AGS,2,FALSE)))</f>
        <v/>
      </c>
      <c r="BU162" s="232" t="str">
        <f>IF(MID('Tab. A1.4-WVG'!$C166,(BU$6-1)*8+(BU$6-1)*1+1,8)="","",CONCATENATE(MID('Tab. A1.4-WVG'!$C166,(BU$6-1)*8+(BU$6-1)*1+1,8),": ",VLOOKUP(MID('Tab. A1.4-WVG'!$C166,(BU$6-1)*8+(BU$6-1)*1+1,8),AGS,2,FALSE)))</f>
        <v/>
      </c>
      <c r="BV162" s="232" t="str">
        <f>IF(MID('Tab. A1.4-WVG'!$C166,(BV$6-1)*8+(BV$6-1)*1+1,8)="","",CONCATENATE(MID('Tab. A1.4-WVG'!$C166,(BV$6-1)*8+(BV$6-1)*1+1,8),": ",VLOOKUP(MID('Tab. A1.4-WVG'!$C166,(BV$6-1)*8+(BV$6-1)*1+1,8),AGS,2,FALSE)))</f>
        <v/>
      </c>
      <c r="BW162" s="232" t="str">
        <f>IF(MID('Tab. A1.4-WVG'!$C166,(BW$6-1)*8+(BW$6-1)*1+1,8)="","",CONCATENATE(MID('Tab. A1.4-WVG'!$C166,(BW$6-1)*8+(BW$6-1)*1+1,8),": ",VLOOKUP(MID('Tab. A1.4-WVG'!$C166,(BW$6-1)*8+(BW$6-1)*1+1,8),AGS,2,FALSE)))</f>
        <v/>
      </c>
      <c r="BX162" s="232" t="str">
        <f>IF(MID('Tab. A1.4-WVG'!$C166,(BX$6-1)*8+(BX$6-1)*1+1,8)="","",CONCATENATE(MID('Tab. A1.4-WVG'!$C166,(BX$6-1)*8+(BX$6-1)*1+1,8),": ",VLOOKUP(MID('Tab. A1.4-WVG'!$C166,(BX$6-1)*8+(BX$6-1)*1+1,8),AGS,2,FALSE)))</f>
        <v/>
      </c>
      <c r="BY162" s="232" t="str">
        <f>IF(MID('Tab. A1.4-WVG'!$C166,(BY$6-1)*8+(BY$6-1)*1+1,8)="","",CONCATENATE(MID('Tab. A1.4-WVG'!$C166,(BY$6-1)*8+(BY$6-1)*1+1,8),": ",VLOOKUP(MID('Tab. A1.4-WVG'!$C166,(BY$6-1)*8+(BY$6-1)*1+1,8),AGS,2,FALSE)))</f>
        <v/>
      </c>
      <c r="BZ162" s="232" t="str">
        <f>IF(MID('Tab. A1.4-WVG'!$C166,(BZ$6-1)*8+(BZ$6-1)*1+1,8)="","",CONCATENATE(MID('Tab. A1.4-WVG'!$C166,(BZ$6-1)*8+(BZ$6-1)*1+1,8),": ",VLOOKUP(MID('Tab. A1.4-WVG'!$C166,(BZ$6-1)*8+(BZ$6-1)*1+1,8),AGS,2,FALSE)))</f>
        <v/>
      </c>
      <c r="CA162" s="232" t="str">
        <f>IF(MID('Tab. A1.4-WVG'!$C166,(CA$6-1)*8+(CA$6-1)*1+1,8)="","",CONCATENATE(MID('Tab. A1.4-WVG'!$C166,(CA$6-1)*8+(CA$6-1)*1+1,8),": ",VLOOKUP(MID('Tab. A1.4-WVG'!$C166,(CA$6-1)*8+(CA$6-1)*1+1,8),AGS,2,FALSE)))</f>
        <v/>
      </c>
      <c r="CB162" s="232" t="str">
        <f>IF(MID('Tab. A1.4-WVG'!$C166,(CB$6-1)*8+(CB$6-1)*1+1,8)="","",CONCATENATE(MID('Tab. A1.4-WVG'!$C166,(CB$6-1)*8+(CB$6-1)*1+1,8),": ",VLOOKUP(MID('Tab. A1.4-WVG'!$C166,(CB$6-1)*8+(CB$6-1)*1+1,8),AGS,2,FALSE)))</f>
        <v/>
      </c>
      <c r="CC162" s="232" t="str">
        <f>IF(MID('Tab. A1.4-WVG'!$C166,(CC$6-1)*8+(CC$6-1)*1+1,8)="","",CONCATENATE(MID('Tab. A1.4-WVG'!$C166,(CC$6-1)*8+(CC$6-1)*1+1,8),": ",VLOOKUP(MID('Tab. A1.4-WVG'!$C166,(CC$6-1)*8+(CC$6-1)*1+1,8),AGS,2,FALSE)))</f>
        <v/>
      </c>
      <c r="CD162" s="232" t="str">
        <f>IF(MID('Tab. A1.4-WVG'!$C166,(CD$6-1)*8+(CD$6-1)*1+1,8)="","",CONCATENATE(MID('Tab. A1.4-WVG'!$C166,(CD$6-1)*8+(CD$6-1)*1+1,8),": ",VLOOKUP(MID('Tab. A1.4-WVG'!$C166,(CD$6-1)*8+(CD$6-1)*1+1,8),AGS,2,FALSE)))</f>
        <v/>
      </c>
      <c r="CE162" s="232" t="str">
        <f>IF(MID('Tab. A1.4-WVG'!$C166,(CE$6-1)*8+(CE$6-1)*1+1,8)="","",CONCATENATE(MID('Tab. A1.4-WVG'!$C166,(CE$6-1)*8+(CE$6-1)*1+1,8),": ",VLOOKUP(MID('Tab. A1.4-WVG'!$C166,(CE$6-1)*8+(CE$6-1)*1+1,8),AGS,2,FALSE)))</f>
        <v/>
      </c>
      <c r="CF162" s="232" t="str">
        <f>IF(MID('Tab. A1.4-WVG'!$C166,(CF$6-1)*8+(CF$6-1)*1+1,8)="","",CONCATENATE(MID('Tab. A1.4-WVG'!$C166,(CF$6-1)*8+(CF$6-1)*1+1,8),": ",VLOOKUP(MID('Tab. A1.4-WVG'!$C166,(CF$6-1)*8+(CF$6-1)*1+1,8),AGS,2,FALSE)))</f>
        <v/>
      </c>
      <c r="CG162" s="232" t="str">
        <f>IF(MID('Tab. A1.4-WVG'!$C166,(CG$6-1)*8+(CG$6-1)*1+1,8)="","",CONCATENATE(MID('Tab. A1.4-WVG'!$C166,(CG$6-1)*8+(CG$6-1)*1+1,8),": ",VLOOKUP(MID('Tab. A1.4-WVG'!$C166,(CG$6-1)*8+(CG$6-1)*1+1,8),AGS,2,FALSE)))</f>
        <v/>
      </c>
      <c r="CH162" s="232" t="str">
        <f>IF(MID('Tab. A1.4-WVG'!$C166,(CH$6-1)*8+(CH$6-1)*1+1,8)="","",CONCATENATE(MID('Tab. A1.4-WVG'!$C166,(CH$6-1)*8+(CH$6-1)*1+1,8),": ",VLOOKUP(MID('Tab. A1.4-WVG'!$C166,(CH$6-1)*8+(CH$6-1)*1+1,8),AGS,2,FALSE)))</f>
        <v/>
      </c>
      <c r="CI162" s="232" t="str">
        <f>IF(MID('Tab. A1.4-WVG'!$C166,(CI$6-1)*8+(CI$6-1)*1+1,8)="","",CONCATENATE(MID('Tab. A1.4-WVG'!$C166,(CI$6-1)*8+(CI$6-1)*1+1,8),": ",VLOOKUP(MID('Tab. A1.4-WVG'!$C166,(CI$6-1)*8+(CI$6-1)*1+1,8),AGS,2,FALSE)))</f>
        <v/>
      </c>
      <c r="CJ162" s="232" t="str">
        <f>IF(MID('Tab. A1.4-WVG'!$C166,(CJ$6-1)*8+(CJ$6-1)*1+1,8)="","",CONCATENATE(MID('Tab. A1.4-WVG'!$C166,(CJ$6-1)*8+(CJ$6-1)*1+1,8),": ",VLOOKUP(MID('Tab. A1.4-WVG'!$C166,(CJ$6-1)*8+(CJ$6-1)*1+1,8),AGS,2,FALSE)))</f>
        <v/>
      </c>
      <c r="CK162" s="232" t="str">
        <f>IF(MID('Tab. A1.4-WVG'!$C166,(CK$6-1)*8+(CK$6-1)*1+1,8)="","",CONCATENATE(MID('Tab. A1.4-WVG'!$C166,(CK$6-1)*8+(CK$6-1)*1+1,8),": ",VLOOKUP(MID('Tab. A1.4-WVG'!$C166,(CK$6-1)*8+(CK$6-1)*1+1,8),AGS,2,FALSE)))</f>
        <v/>
      </c>
      <c r="CL162" s="232" t="str">
        <f>IF(MID('Tab. A1.4-WVG'!$C166,(CL$6-1)*8+(CL$6-1)*1+1,8)="","",CONCATENATE(MID('Tab. A1.4-WVG'!$C166,(CL$6-1)*8+(CL$6-1)*1+1,8),": ",VLOOKUP(MID('Tab. A1.4-WVG'!$C166,(CL$6-1)*8+(CL$6-1)*1+1,8),AGS,2,FALSE)))</f>
        <v/>
      </c>
      <c r="CM162" s="232" t="str">
        <f>IF(MID('Tab. A1.4-WVG'!$C166,(CM$6-1)*8+(CM$6-1)*1+1,8)="","",CONCATENATE(MID('Tab. A1.4-WVG'!$C166,(CM$6-1)*8+(CM$6-1)*1+1,8),": ",VLOOKUP(MID('Tab. A1.4-WVG'!$C166,(CM$6-1)*8+(CM$6-1)*1+1,8),AGS,2,FALSE)))</f>
        <v/>
      </c>
      <c r="CN162" s="232" t="str">
        <f>IF(MID('Tab. A1.4-WVG'!$C166,(CN$6-1)*8+(CN$6-1)*1+1,8)="","",CONCATENATE(MID('Tab. A1.4-WVG'!$C166,(CN$6-1)*8+(CN$6-1)*1+1,8),": ",VLOOKUP(MID('Tab. A1.4-WVG'!$C166,(CN$6-1)*8+(CN$6-1)*1+1,8),AGS,2,FALSE)))</f>
        <v/>
      </c>
      <c r="CO162" s="232" t="str">
        <f>IF(MID('Tab. A1.4-WVG'!$C166,(CO$6-1)*8+(CO$6-1)*1+1,8)="","",CONCATENATE(MID('Tab. A1.4-WVG'!$C166,(CO$6-1)*8+(CO$6-1)*1+1,8),": ",VLOOKUP(MID('Tab. A1.4-WVG'!$C166,(CO$6-1)*8+(CO$6-1)*1+1,8),AGS,2,FALSE)))</f>
        <v/>
      </c>
      <c r="CP162" s="232" t="str">
        <f>IF(MID('Tab. A1.4-WVG'!$C166,(CP$6-1)*8+(CP$6-1)*1+1,8)="","",CONCATENATE(MID('Tab. A1.4-WVG'!$C166,(CP$6-1)*8+(CP$6-1)*1+1,8),": ",VLOOKUP(MID('Tab. A1.4-WVG'!$C166,(CP$6-1)*8+(CP$6-1)*1+1,8),AGS,2,FALSE)))</f>
        <v/>
      </c>
      <c r="CQ162" s="232" t="str">
        <f>IF(MID('Tab. A1.4-WVG'!$C166,(CQ$6-1)*8+(CQ$6-1)*1+1,8)="","",CONCATENATE(MID('Tab. A1.4-WVG'!$C166,(CQ$6-1)*8+(CQ$6-1)*1+1,8),": ",VLOOKUP(MID('Tab. A1.4-WVG'!$C166,(CQ$6-1)*8+(CQ$6-1)*1+1,8),AGS,2,FALSE)))</f>
        <v/>
      </c>
      <c r="CR162" s="232" t="str">
        <f>IF(MID('Tab. A1.4-WVG'!$C166,(CR$6-1)*8+(CR$6-1)*1+1,8)="","",CONCATENATE(MID('Tab. A1.4-WVG'!$C166,(CR$6-1)*8+(CR$6-1)*1+1,8),": ",VLOOKUP(MID('Tab. A1.4-WVG'!$C166,(CR$6-1)*8+(CR$6-1)*1+1,8),AGS,2,FALSE)))</f>
        <v/>
      </c>
      <c r="CS162" s="232" t="str">
        <f>IF(MID('Tab. A1.4-WVG'!$C166,(CS$6-1)*8+(CS$6-1)*1+1,8)="","",CONCATENATE(MID('Tab. A1.4-WVG'!$C166,(CS$6-1)*8+(CS$6-1)*1+1,8),": ",VLOOKUP(MID('Tab. A1.4-WVG'!$C166,(CS$6-1)*8+(CS$6-1)*1+1,8),AGS,2,FALSE)))</f>
        <v/>
      </c>
      <c r="CT162" s="232" t="str">
        <f>IF(MID('Tab. A1.4-WVG'!$C166,(CT$6-1)*8+(CT$6-1)*1+1,8)="","",CONCATENATE(MID('Tab. A1.4-WVG'!$C166,(CT$6-1)*8+(CT$6-1)*1+1,8),": ",VLOOKUP(MID('Tab. A1.4-WVG'!$C166,(CT$6-1)*8+(CT$6-1)*1+1,8),AGS,2,FALSE)))</f>
        <v/>
      </c>
      <c r="CU162" s="232" t="str">
        <f>IF(MID('Tab. A1.4-WVG'!$C166,(CU$6-1)*8+(CU$6-1)*1+1,8)="","",CONCATENATE(MID('Tab. A1.4-WVG'!$C166,(CU$6-1)*8+(CU$6-1)*1+1,8),": ",VLOOKUP(MID('Tab. A1.4-WVG'!$C166,(CU$6-1)*8+(CU$6-1)*1+1,8),AGS,2,FALSE)))</f>
        <v/>
      </c>
      <c r="CV162" s="232" t="str">
        <f>IF(MID('Tab. A1.4-WVG'!$C166,(CV$6-1)*8+(CV$6-1)*1+1,8)="","",CONCATENATE(MID('Tab. A1.4-WVG'!$C166,(CV$6-1)*8+(CV$6-1)*1+1,8),": ",VLOOKUP(MID('Tab. A1.4-WVG'!$C166,(CV$6-1)*8+(CV$6-1)*1+1,8),AGS,2,FALSE)))</f>
        <v/>
      </c>
      <c r="CW162" s="232" t="str">
        <f>IF(MID('Tab. A1.4-WVG'!$C166,(CW$6-1)*8+(CW$6-1)*1+1,8)="","",CONCATENATE(MID('Tab. A1.4-WVG'!$C166,(CW$6-1)*8+(CW$6-1)*1+1,8),": ",VLOOKUP(MID('Tab. A1.4-WVG'!$C166,(CW$6-1)*8+(CW$6-1)*1+1,8),AGS,2,FALSE)))</f>
        <v/>
      </c>
      <c r="CX162" s="39">
        <f t="shared" si="2"/>
        <v>0</v>
      </c>
    </row>
    <row r="163" spans="1:102" ht="38.25" customHeight="1" x14ac:dyDescent="0.2">
      <c r="A163" s="231" t="str">
        <f>IF('Tab. A1.4-WVG'!A167="","",'Tab. A1.4-WVG'!A167)</f>
        <v/>
      </c>
      <c r="B163" s="232" t="str">
        <f>IF(MID('Tab. A1.4-WVG'!$C167,(B$6-1)*8+(B$6-1)*1+1,8)="","",CONCATENATE(MID('Tab. A1.4-WVG'!$C167,(B$6-1)*8+(B$6-1)*1+1,8),": ",VLOOKUP(MID('Tab. A1.4-WVG'!$C167,(B$6-1)*8+(B$6-1)*1+1,8),AGS,2,FALSE)))</f>
        <v/>
      </c>
      <c r="C163" s="232" t="str">
        <f>IF(MID('Tab. A1.4-WVG'!$C167,(C$6-1)*8+(C$6-1)*1+1,8)="","",CONCATENATE(MID('Tab. A1.4-WVG'!$C167,(C$6-1)*8+(C$6-1)*1+1,8),": ",VLOOKUP(MID('Tab. A1.4-WVG'!$C167,(C$6-1)*8+(C$6-1)*1+1,8),AGS,2,FALSE)))</f>
        <v/>
      </c>
      <c r="D163" s="232" t="str">
        <f>IF(MID('Tab. A1.4-WVG'!$C167,(D$6-1)*8+(D$6-1)*1+1,8)="","",CONCATENATE(MID('Tab. A1.4-WVG'!$C167,(D$6-1)*8+(D$6-1)*1+1,8),": ",VLOOKUP(MID('Tab. A1.4-WVG'!$C167,(D$6-1)*8+(D$6-1)*1+1,8),AGS,2,FALSE)))</f>
        <v/>
      </c>
      <c r="E163" s="232" t="str">
        <f>IF(MID('Tab. A1.4-WVG'!$C167,(E$6-1)*8+(E$6-1)*1+1,8)="","",CONCATENATE(MID('Tab. A1.4-WVG'!$C167,(E$6-1)*8+(E$6-1)*1+1,8),": ",VLOOKUP(MID('Tab. A1.4-WVG'!$C167,(E$6-1)*8+(E$6-1)*1+1,8),AGS,2,FALSE)))</f>
        <v/>
      </c>
      <c r="F163" s="232" t="str">
        <f>IF(MID('Tab. A1.4-WVG'!$C167,(F$6-1)*8+(F$6-1)*1+1,8)="","",CONCATENATE(MID('Tab. A1.4-WVG'!$C167,(F$6-1)*8+(F$6-1)*1+1,8),": ",VLOOKUP(MID('Tab. A1.4-WVG'!$C167,(F$6-1)*8+(F$6-1)*1+1,8),AGS,2,FALSE)))</f>
        <v/>
      </c>
      <c r="G163" s="232" t="str">
        <f>IF(MID('Tab. A1.4-WVG'!$C167,(G$6-1)*8+(G$6-1)*1+1,8)="","",CONCATENATE(MID('Tab. A1.4-WVG'!$C167,(G$6-1)*8+(G$6-1)*1+1,8),": ",VLOOKUP(MID('Tab. A1.4-WVG'!$C167,(G$6-1)*8+(G$6-1)*1+1,8),AGS,2,FALSE)))</f>
        <v/>
      </c>
      <c r="H163" s="232" t="str">
        <f>IF(MID('Tab. A1.4-WVG'!$C167,(H$6-1)*8+(H$6-1)*1+1,8)="","",CONCATENATE(MID('Tab. A1.4-WVG'!$C167,(H$6-1)*8+(H$6-1)*1+1,8),": ",VLOOKUP(MID('Tab. A1.4-WVG'!$C167,(H$6-1)*8+(H$6-1)*1+1,8),AGS,2,FALSE)))</f>
        <v/>
      </c>
      <c r="I163" s="232" t="str">
        <f>IF(MID('Tab. A1.4-WVG'!$C167,(I$6-1)*8+(I$6-1)*1+1,8)="","",CONCATENATE(MID('Tab. A1.4-WVG'!$C167,(I$6-1)*8+(I$6-1)*1+1,8),": ",VLOOKUP(MID('Tab. A1.4-WVG'!$C167,(I$6-1)*8+(I$6-1)*1+1,8),AGS,2,FALSE)))</f>
        <v/>
      </c>
      <c r="J163" s="232" t="str">
        <f>IF(MID('Tab. A1.4-WVG'!$C167,(J$6-1)*8+(J$6-1)*1+1,8)="","",CONCATENATE(MID('Tab. A1.4-WVG'!$C167,(J$6-1)*8+(J$6-1)*1+1,8),": ",VLOOKUP(MID('Tab. A1.4-WVG'!$C167,(J$6-1)*8+(J$6-1)*1+1,8),AGS,2,FALSE)))</f>
        <v/>
      </c>
      <c r="K163" s="232" t="str">
        <f>IF(MID('Tab. A1.4-WVG'!$C167,(K$6-1)*8+(K$6-1)*1+1,8)="","",CONCATENATE(MID('Tab. A1.4-WVG'!$C167,(K$6-1)*8+(K$6-1)*1+1,8),": ",VLOOKUP(MID('Tab. A1.4-WVG'!$C167,(K$6-1)*8+(K$6-1)*1+1,8),AGS,2,FALSE)))</f>
        <v/>
      </c>
      <c r="L163" s="232" t="str">
        <f>IF(MID('Tab. A1.4-WVG'!$C167,(L$6-1)*8+(L$6-1)*1+1,8)="","",CONCATENATE(MID('Tab. A1.4-WVG'!$C167,(L$6-1)*8+(L$6-1)*1+1,8),": ",VLOOKUP(MID('Tab. A1.4-WVG'!$C167,(L$6-1)*8+(L$6-1)*1+1,8),AGS,2,FALSE)))</f>
        <v/>
      </c>
      <c r="M163" s="232" t="str">
        <f>IF(MID('Tab. A1.4-WVG'!$C167,(M$6-1)*8+(M$6-1)*1+1,8)="","",CONCATENATE(MID('Tab. A1.4-WVG'!$C167,(M$6-1)*8+(M$6-1)*1+1,8),": ",VLOOKUP(MID('Tab. A1.4-WVG'!$C167,(M$6-1)*8+(M$6-1)*1+1,8),AGS,2,FALSE)))</f>
        <v/>
      </c>
      <c r="N163" s="232" t="str">
        <f>IF(MID('Tab. A1.4-WVG'!$C167,(N$6-1)*8+(N$6-1)*1+1,8)="","",CONCATENATE(MID('Tab. A1.4-WVG'!$C167,(N$6-1)*8+(N$6-1)*1+1,8),": ",VLOOKUP(MID('Tab. A1.4-WVG'!$C167,(N$6-1)*8+(N$6-1)*1+1,8),AGS,2,FALSE)))</f>
        <v/>
      </c>
      <c r="O163" s="232" t="str">
        <f>IF(MID('Tab. A1.4-WVG'!$C167,(O$6-1)*8+(O$6-1)*1+1,8)="","",CONCATENATE(MID('Tab. A1.4-WVG'!$C167,(O$6-1)*8+(O$6-1)*1+1,8),": ",VLOOKUP(MID('Tab. A1.4-WVG'!$C167,(O$6-1)*8+(O$6-1)*1+1,8),AGS,2,FALSE)))</f>
        <v/>
      </c>
      <c r="P163" s="232" t="str">
        <f>IF(MID('Tab. A1.4-WVG'!$C167,(P$6-1)*8+(P$6-1)*1+1,8)="","",CONCATENATE(MID('Tab. A1.4-WVG'!$C167,(P$6-1)*8+(P$6-1)*1+1,8),": ",VLOOKUP(MID('Tab. A1.4-WVG'!$C167,(P$6-1)*8+(P$6-1)*1+1,8),AGS,2,FALSE)))</f>
        <v/>
      </c>
      <c r="Q163" s="232" t="str">
        <f>IF(MID('Tab. A1.4-WVG'!$C167,(Q$6-1)*8+(Q$6-1)*1+1,8)="","",CONCATENATE(MID('Tab. A1.4-WVG'!$C167,(Q$6-1)*8+(Q$6-1)*1+1,8),": ",VLOOKUP(MID('Tab. A1.4-WVG'!$C167,(Q$6-1)*8+(Q$6-1)*1+1,8),AGS,2,FALSE)))</f>
        <v/>
      </c>
      <c r="R163" s="232" t="str">
        <f>IF(MID('Tab. A1.4-WVG'!$C167,(R$6-1)*8+(R$6-1)*1+1,8)="","",CONCATENATE(MID('Tab. A1.4-WVG'!$C167,(R$6-1)*8+(R$6-1)*1+1,8),": ",VLOOKUP(MID('Tab. A1.4-WVG'!$C167,(R$6-1)*8+(R$6-1)*1+1,8),AGS,2,FALSE)))</f>
        <v/>
      </c>
      <c r="S163" s="232" t="str">
        <f>IF(MID('Tab. A1.4-WVG'!$C167,(S$6-1)*8+(S$6-1)*1+1,8)="","",CONCATENATE(MID('Tab. A1.4-WVG'!$C167,(S$6-1)*8+(S$6-1)*1+1,8),": ",VLOOKUP(MID('Tab. A1.4-WVG'!$C167,(S$6-1)*8+(S$6-1)*1+1,8),AGS,2,FALSE)))</f>
        <v/>
      </c>
      <c r="T163" s="232" t="str">
        <f>IF(MID('Tab. A1.4-WVG'!$C167,(T$6-1)*8+(T$6-1)*1+1,8)="","",CONCATENATE(MID('Tab. A1.4-WVG'!$C167,(T$6-1)*8+(T$6-1)*1+1,8),": ",VLOOKUP(MID('Tab. A1.4-WVG'!$C167,(T$6-1)*8+(T$6-1)*1+1,8),AGS,2,FALSE)))</f>
        <v/>
      </c>
      <c r="U163" s="232" t="str">
        <f>IF(MID('Tab. A1.4-WVG'!$C167,(U$6-1)*8+(U$6-1)*1+1,8)="","",CONCATENATE(MID('Tab. A1.4-WVG'!$C167,(U$6-1)*8+(U$6-1)*1+1,8),": ",VLOOKUP(MID('Tab. A1.4-WVG'!$C167,(U$6-1)*8+(U$6-1)*1+1,8),AGS,2,FALSE)))</f>
        <v/>
      </c>
      <c r="V163" s="232" t="str">
        <f>IF(MID('Tab. A1.4-WVG'!$C167,(V$6-1)*8+(V$6-1)*1+1,8)="","",CONCATENATE(MID('Tab. A1.4-WVG'!$C167,(V$6-1)*8+(V$6-1)*1+1,8),": ",VLOOKUP(MID('Tab. A1.4-WVG'!$C167,(V$6-1)*8+(V$6-1)*1+1,8),AGS,2,FALSE)))</f>
        <v/>
      </c>
      <c r="W163" s="232" t="str">
        <f>IF(MID('Tab. A1.4-WVG'!$C167,(W$6-1)*8+(W$6-1)*1+1,8)="","",CONCATENATE(MID('Tab. A1.4-WVG'!$C167,(W$6-1)*8+(W$6-1)*1+1,8),": ",VLOOKUP(MID('Tab. A1.4-WVG'!$C167,(W$6-1)*8+(W$6-1)*1+1,8),AGS,2,FALSE)))</f>
        <v/>
      </c>
      <c r="X163" s="232" t="str">
        <f>IF(MID('Tab. A1.4-WVG'!$C167,(X$6-1)*8+(X$6-1)*1+1,8)="","",CONCATENATE(MID('Tab. A1.4-WVG'!$C167,(X$6-1)*8+(X$6-1)*1+1,8),": ",VLOOKUP(MID('Tab. A1.4-WVG'!$C167,(X$6-1)*8+(X$6-1)*1+1,8),AGS,2,FALSE)))</f>
        <v/>
      </c>
      <c r="Y163" s="232" t="str">
        <f>IF(MID('Tab. A1.4-WVG'!$C167,(Y$6-1)*8+(Y$6-1)*1+1,8)="","",CONCATENATE(MID('Tab. A1.4-WVG'!$C167,(Y$6-1)*8+(Y$6-1)*1+1,8),": ",VLOOKUP(MID('Tab. A1.4-WVG'!$C167,(Y$6-1)*8+(Y$6-1)*1+1,8),AGS,2,FALSE)))</f>
        <v/>
      </c>
      <c r="Z163" s="232" t="str">
        <f>IF(MID('Tab. A1.4-WVG'!$C167,(Z$6-1)*8+(Z$6-1)*1+1,8)="","",CONCATENATE(MID('Tab. A1.4-WVG'!$C167,(Z$6-1)*8+(Z$6-1)*1+1,8),": ",VLOOKUP(MID('Tab. A1.4-WVG'!$C167,(Z$6-1)*8+(Z$6-1)*1+1,8),AGS,2,FALSE)))</f>
        <v/>
      </c>
      <c r="AA163" s="232" t="str">
        <f>IF(MID('Tab. A1.4-WVG'!$C167,(AA$6-1)*8+(AA$6-1)*1+1,8)="","",CONCATENATE(MID('Tab. A1.4-WVG'!$C167,(AA$6-1)*8+(AA$6-1)*1+1,8),": ",VLOOKUP(MID('Tab. A1.4-WVG'!$C167,(AA$6-1)*8+(AA$6-1)*1+1,8),AGS,2,FALSE)))</f>
        <v/>
      </c>
      <c r="AB163" s="232" t="str">
        <f>IF(MID('Tab. A1.4-WVG'!$C167,(AB$6-1)*8+(AB$6-1)*1+1,8)="","",CONCATENATE(MID('Tab. A1.4-WVG'!$C167,(AB$6-1)*8+(AB$6-1)*1+1,8),": ",VLOOKUP(MID('Tab. A1.4-WVG'!$C167,(AB$6-1)*8+(AB$6-1)*1+1,8),AGS,2,FALSE)))</f>
        <v/>
      </c>
      <c r="AC163" s="232" t="str">
        <f>IF(MID('Tab. A1.4-WVG'!$C167,(AC$6-1)*8+(AC$6-1)*1+1,8)="","",CONCATENATE(MID('Tab. A1.4-WVG'!$C167,(AC$6-1)*8+(AC$6-1)*1+1,8),": ",VLOOKUP(MID('Tab. A1.4-WVG'!$C167,(AC$6-1)*8+(AC$6-1)*1+1,8),AGS,2,FALSE)))</f>
        <v/>
      </c>
      <c r="AD163" s="232" t="str">
        <f>IF(MID('Tab. A1.4-WVG'!$C167,(AD$6-1)*8+(AD$6-1)*1+1,8)="","",CONCATENATE(MID('Tab. A1.4-WVG'!$C167,(AD$6-1)*8+(AD$6-1)*1+1,8),": ",VLOOKUP(MID('Tab. A1.4-WVG'!$C167,(AD$6-1)*8+(AD$6-1)*1+1,8),AGS,2,FALSE)))</f>
        <v/>
      </c>
      <c r="AE163" s="232" t="str">
        <f>IF(MID('Tab. A1.4-WVG'!$C167,(AE$6-1)*8+(AE$6-1)*1+1,8)="","",CONCATENATE(MID('Tab. A1.4-WVG'!$C167,(AE$6-1)*8+(AE$6-1)*1+1,8),": ",VLOOKUP(MID('Tab. A1.4-WVG'!$C167,(AE$6-1)*8+(AE$6-1)*1+1,8),AGS,2,FALSE)))</f>
        <v/>
      </c>
      <c r="AF163" s="232" t="str">
        <f>IF(MID('Tab. A1.4-WVG'!$C167,(AF$6-1)*8+(AF$6-1)*1+1,8)="","",CONCATENATE(MID('Tab. A1.4-WVG'!$C167,(AF$6-1)*8+(AF$6-1)*1+1,8),": ",VLOOKUP(MID('Tab. A1.4-WVG'!$C167,(AF$6-1)*8+(AF$6-1)*1+1,8),AGS,2,FALSE)))</f>
        <v/>
      </c>
      <c r="AG163" s="232" t="str">
        <f>IF(MID('Tab. A1.4-WVG'!$C167,(AG$6-1)*8+(AG$6-1)*1+1,8)="","",CONCATENATE(MID('Tab. A1.4-WVG'!$C167,(AG$6-1)*8+(AG$6-1)*1+1,8),": ",VLOOKUP(MID('Tab. A1.4-WVG'!$C167,(AG$6-1)*8+(AG$6-1)*1+1,8),AGS,2,FALSE)))</f>
        <v/>
      </c>
      <c r="AH163" s="232" t="str">
        <f>IF(MID('Tab. A1.4-WVG'!$C167,(AH$6-1)*8+(AH$6-1)*1+1,8)="","",CONCATENATE(MID('Tab. A1.4-WVG'!$C167,(AH$6-1)*8+(AH$6-1)*1+1,8),": ",VLOOKUP(MID('Tab. A1.4-WVG'!$C167,(AH$6-1)*8+(AH$6-1)*1+1,8),AGS,2,FALSE)))</f>
        <v/>
      </c>
      <c r="AI163" s="232" t="str">
        <f>IF(MID('Tab. A1.4-WVG'!$C167,(AI$6-1)*8+(AI$6-1)*1+1,8)="","",CONCATENATE(MID('Tab. A1.4-WVG'!$C167,(AI$6-1)*8+(AI$6-1)*1+1,8),": ",VLOOKUP(MID('Tab. A1.4-WVG'!$C167,(AI$6-1)*8+(AI$6-1)*1+1,8),AGS,2,FALSE)))</f>
        <v/>
      </c>
      <c r="AJ163" s="232" t="str">
        <f>IF(MID('Tab. A1.4-WVG'!$C167,(AJ$6-1)*8+(AJ$6-1)*1+1,8)="","",CONCATENATE(MID('Tab. A1.4-WVG'!$C167,(AJ$6-1)*8+(AJ$6-1)*1+1,8),": ",VLOOKUP(MID('Tab. A1.4-WVG'!$C167,(AJ$6-1)*8+(AJ$6-1)*1+1,8),AGS,2,FALSE)))</f>
        <v/>
      </c>
      <c r="AK163" s="232" t="str">
        <f>IF(MID('Tab. A1.4-WVG'!$C167,(AK$6-1)*8+(AK$6-1)*1+1,8)="","",CONCATENATE(MID('Tab. A1.4-WVG'!$C167,(AK$6-1)*8+(AK$6-1)*1+1,8),": ",VLOOKUP(MID('Tab. A1.4-WVG'!$C167,(AK$6-1)*8+(AK$6-1)*1+1,8),AGS,2,FALSE)))</f>
        <v/>
      </c>
      <c r="AL163" s="232" t="str">
        <f>IF(MID('Tab. A1.4-WVG'!$C167,(AL$6-1)*8+(AL$6-1)*1+1,8)="","",CONCATENATE(MID('Tab. A1.4-WVG'!$C167,(AL$6-1)*8+(AL$6-1)*1+1,8),": ",VLOOKUP(MID('Tab. A1.4-WVG'!$C167,(AL$6-1)*8+(AL$6-1)*1+1,8),AGS,2,FALSE)))</f>
        <v/>
      </c>
      <c r="AM163" s="232" t="str">
        <f>IF(MID('Tab. A1.4-WVG'!$C167,(AM$6-1)*8+(AM$6-1)*1+1,8)="","",CONCATENATE(MID('Tab. A1.4-WVG'!$C167,(AM$6-1)*8+(AM$6-1)*1+1,8),": ",VLOOKUP(MID('Tab. A1.4-WVG'!$C167,(AM$6-1)*8+(AM$6-1)*1+1,8),AGS,2,FALSE)))</f>
        <v/>
      </c>
      <c r="AN163" s="232" t="str">
        <f>IF(MID('Tab. A1.4-WVG'!$C167,(AN$6-1)*8+(AN$6-1)*1+1,8)="","",CONCATENATE(MID('Tab. A1.4-WVG'!$C167,(AN$6-1)*8+(AN$6-1)*1+1,8),": ",VLOOKUP(MID('Tab. A1.4-WVG'!$C167,(AN$6-1)*8+(AN$6-1)*1+1,8),AGS,2,FALSE)))</f>
        <v/>
      </c>
      <c r="AO163" s="232" t="str">
        <f>IF(MID('Tab. A1.4-WVG'!$C167,(AO$6-1)*8+(AO$6-1)*1+1,8)="","",CONCATENATE(MID('Tab. A1.4-WVG'!$C167,(AO$6-1)*8+(AO$6-1)*1+1,8),": ",VLOOKUP(MID('Tab. A1.4-WVG'!$C167,(AO$6-1)*8+(AO$6-1)*1+1,8),AGS,2,FALSE)))</f>
        <v/>
      </c>
      <c r="AP163" s="232" t="str">
        <f>IF(MID('Tab. A1.4-WVG'!$C167,(AP$6-1)*8+(AP$6-1)*1+1,8)="","",CONCATENATE(MID('Tab. A1.4-WVG'!$C167,(AP$6-1)*8+(AP$6-1)*1+1,8),": ",VLOOKUP(MID('Tab. A1.4-WVG'!$C167,(AP$6-1)*8+(AP$6-1)*1+1,8),AGS,2,FALSE)))</f>
        <v/>
      </c>
      <c r="AQ163" s="232" t="str">
        <f>IF(MID('Tab. A1.4-WVG'!$C167,(AQ$6-1)*8+(AQ$6-1)*1+1,8)="","",CONCATENATE(MID('Tab. A1.4-WVG'!$C167,(AQ$6-1)*8+(AQ$6-1)*1+1,8),": ",VLOOKUP(MID('Tab. A1.4-WVG'!$C167,(AQ$6-1)*8+(AQ$6-1)*1+1,8),AGS,2,FALSE)))</f>
        <v/>
      </c>
      <c r="AR163" s="232" t="str">
        <f>IF(MID('Tab. A1.4-WVG'!$C167,(AR$6-1)*8+(AR$6-1)*1+1,8)="","",CONCATENATE(MID('Tab. A1.4-WVG'!$C167,(AR$6-1)*8+(AR$6-1)*1+1,8),": ",VLOOKUP(MID('Tab. A1.4-WVG'!$C167,(AR$6-1)*8+(AR$6-1)*1+1,8),AGS,2,FALSE)))</f>
        <v/>
      </c>
      <c r="AS163" s="232" t="str">
        <f>IF(MID('Tab. A1.4-WVG'!$C167,(AS$6-1)*8+(AS$6-1)*1+1,8)="","",CONCATENATE(MID('Tab. A1.4-WVG'!$C167,(AS$6-1)*8+(AS$6-1)*1+1,8),": ",VLOOKUP(MID('Tab. A1.4-WVG'!$C167,(AS$6-1)*8+(AS$6-1)*1+1,8),AGS,2,FALSE)))</f>
        <v/>
      </c>
      <c r="AT163" s="232" t="str">
        <f>IF(MID('Tab. A1.4-WVG'!$C167,(AT$6-1)*8+(AT$6-1)*1+1,8)="","",CONCATENATE(MID('Tab. A1.4-WVG'!$C167,(AT$6-1)*8+(AT$6-1)*1+1,8),": ",VLOOKUP(MID('Tab. A1.4-WVG'!$C167,(AT$6-1)*8+(AT$6-1)*1+1,8),AGS,2,FALSE)))</f>
        <v/>
      </c>
      <c r="AU163" s="232" t="str">
        <f>IF(MID('Tab. A1.4-WVG'!$C167,(AU$6-1)*8+(AU$6-1)*1+1,8)="","",CONCATENATE(MID('Tab. A1.4-WVG'!$C167,(AU$6-1)*8+(AU$6-1)*1+1,8),": ",VLOOKUP(MID('Tab. A1.4-WVG'!$C167,(AU$6-1)*8+(AU$6-1)*1+1,8),AGS,2,FALSE)))</f>
        <v/>
      </c>
      <c r="AV163" s="232" t="str">
        <f>IF(MID('Tab. A1.4-WVG'!$C167,(AV$6-1)*8+(AV$6-1)*1+1,8)="","",CONCATENATE(MID('Tab. A1.4-WVG'!$C167,(AV$6-1)*8+(AV$6-1)*1+1,8),": ",VLOOKUP(MID('Tab. A1.4-WVG'!$C167,(AV$6-1)*8+(AV$6-1)*1+1,8),AGS,2,FALSE)))</f>
        <v/>
      </c>
      <c r="AW163" s="232" t="str">
        <f>IF(MID('Tab. A1.4-WVG'!$C167,(AW$6-1)*8+(AW$6-1)*1+1,8)="","",CONCATENATE(MID('Tab. A1.4-WVG'!$C167,(AW$6-1)*8+(AW$6-1)*1+1,8),": ",VLOOKUP(MID('Tab. A1.4-WVG'!$C167,(AW$6-1)*8+(AW$6-1)*1+1,8),AGS,2,FALSE)))</f>
        <v/>
      </c>
      <c r="AX163" s="232" t="str">
        <f>IF(MID('Tab. A1.4-WVG'!$C167,(AX$6-1)*8+(AX$6-1)*1+1,8)="","",CONCATENATE(MID('Tab. A1.4-WVG'!$C167,(AX$6-1)*8+(AX$6-1)*1+1,8),": ",VLOOKUP(MID('Tab. A1.4-WVG'!$C167,(AX$6-1)*8+(AX$6-1)*1+1,8),AGS,2,FALSE)))</f>
        <v/>
      </c>
      <c r="AY163" s="232" t="str">
        <f>IF(MID('Tab. A1.4-WVG'!$C167,(AY$6-1)*8+(AY$6-1)*1+1,8)="","",CONCATENATE(MID('Tab. A1.4-WVG'!$C167,(AY$6-1)*8+(AY$6-1)*1+1,8),": ",VLOOKUP(MID('Tab. A1.4-WVG'!$C167,(AY$6-1)*8+(AY$6-1)*1+1,8),AGS,2,FALSE)))</f>
        <v/>
      </c>
      <c r="AZ163" s="232" t="str">
        <f>IF(MID('Tab. A1.4-WVG'!$C167,(AZ$6-1)*8+(AZ$6-1)*1+1,8)="","",CONCATENATE(MID('Tab. A1.4-WVG'!$C167,(AZ$6-1)*8+(AZ$6-1)*1+1,8),": ",VLOOKUP(MID('Tab. A1.4-WVG'!$C167,(AZ$6-1)*8+(AZ$6-1)*1+1,8),AGS,2,FALSE)))</f>
        <v/>
      </c>
      <c r="BA163" s="232" t="str">
        <f>IF(MID('Tab. A1.4-WVG'!$C167,(BA$6-1)*8+(BA$6-1)*1+1,8)="","",CONCATENATE(MID('Tab. A1.4-WVG'!$C167,(BA$6-1)*8+(BA$6-1)*1+1,8),": ",VLOOKUP(MID('Tab. A1.4-WVG'!$C167,(BA$6-1)*8+(BA$6-1)*1+1,8),AGS,2,FALSE)))</f>
        <v/>
      </c>
      <c r="BB163" s="232" t="str">
        <f>IF(MID('Tab. A1.4-WVG'!$C167,(BB$6-1)*8+(BB$6-1)*1+1,8)="","",CONCATENATE(MID('Tab. A1.4-WVG'!$C167,(BB$6-1)*8+(BB$6-1)*1+1,8),": ",VLOOKUP(MID('Tab. A1.4-WVG'!$C167,(BB$6-1)*8+(BB$6-1)*1+1,8),AGS,2,FALSE)))</f>
        <v/>
      </c>
      <c r="BC163" s="232" t="str">
        <f>IF(MID('Tab. A1.4-WVG'!$C167,(BC$6-1)*8+(BC$6-1)*1+1,8)="","",CONCATENATE(MID('Tab. A1.4-WVG'!$C167,(BC$6-1)*8+(BC$6-1)*1+1,8),": ",VLOOKUP(MID('Tab. A1.4-WVG'!$C167,(BC$6-1)*8+(BC$6-1)*1+1,8),AGS,2,FALSE)))</f>
        <v/>
      </c>
      <c r="BD163" s="232" t="str">
        <f>IF(MID('Tab. A1.4-WVG'!$C167,(BD$6-1)*8+(BD$6-1)*1+1,8)="","",CONCATENATE(MID('Tab. A1.4-WVG'!$C167,(BD$6-1)*8+(BD$6-1)*1+1,8),": ",VLOOKUP(MID('Tab. A1.4-WVG'!$C167,(BD$6-1)*8+(BD$6-1)*1+1,8),AGS,2,FALSE)))</f>
        <v/>
      </c>
      <c r="BE163" s="232" t="str">
        <f>IF(MID('Tab. A1.4-WVG'!$C167,(BE$6-1)*8+(BE$6-1)*1+1,8)="","",CONCATENATE(MID('Tab. A1.4-WVG'!$C167,(BE$6-1)*8+(BE$6-1)*1+1,8),": ",VLOOKUP(MID('Tab. A1.4-WVG'!$C167,(BE$6-1)*8+(BE$6-1)*1+1,8),AGS,2,FALSE)))</f>
        <v/>
      </c>
      <c r="BF163" s="232" t="str">
        <f>IF(MID('Tab. A1.4-WVG'!$C167,(BF$6-1)*8+(BF$6-1)*1+1,8)="","",CONCATENATE(MID('Tab. A1.4-WVG'!$C167,(BF$6-1)*8+(BF$6-1)*1+1,8),": ",VLOOKUP(MID('Tab. A1.4-WVG'!$C167,(BF$6-1)*8+(BF$6-1)*1+1,8),AGS,2,FALSE)))</f>
        <v/>
      </c>
      <c r="BG163" s="232" t="str">
        <f>IF(MID('Tab. A1.4-WVG'!$C167,(BG$6-1)*8+(BG$6-1)*1+1,8)="","",CONCATENATE(MID('Tab. A1.4-WVG'!$C167,(BG$6-1)*8+(BG$6-1)*1+1,8),": ",VLOOKUP(MID('Tab. A1.4-WVG'!$C167,(BG$6-1)*8+(BG$6-1)*1+1,8),AGS,2,FALSE)))</f>
        <v/>
      </c>
      <c r="BH163" s="232" t="str">
        <f>IF(MID('Tab. A1.4-WVG'!$C167,(BH$6-1)*8+(BH$6-1)*1+1,8)="","",CONCATENATE(MID('Tab. A1.4-WVG'!$C167,(BH$6-1)*8+(BH$6-1)*1+1,8),": ",VLOOKUP(MID('Tab. A1.4-WVG'!$C167,(BH$6-1)*8+(BH$6-1)*1+1,8),AGS,2,FALSE)))</f>
        <v/>
      </c>
      <c r="BI163" s="232" t="str">
        <f>IF(MID('Tab. A1.4-WVG'!$C167,(BI$6-1)*8+(BI$6-1)*1+1,8)="","",CONCATENATE(MID('Tab. A1.4-WVG'!$C167,(BI$6-1)*8+(BI$6-1)*1+1,8),": ",VLOOKUP(MID('Tab. A1.4-WVG'!$C167,(BI$6-1)*8+(BI$6-1)*1+1,8),AGS,2,FALSE)))</f>
        <v/>
      </c>
      <c r="BJ163" s="232" t="str">
        <f>IF(MID('Tab. A1.4-WVG'!$C167,(BJ$6-1)*8+(BJ$6-1)*1+1,8)="","",CONCATENATE(MID('Tab. A1.4-WVG'!$C167,(BJ$6-1)*8+(BJ$6-1)*1+1,8),": ",VLOOKUP(MID('Tab. A1.4-WVG'!$C167,(BJ$6-1)*8+(BJ$6-1)*1+1,8),AGS,2,FALSE)))</f>
        <v/>
      </c>
      <c r="BK163" s="232" t="str">
        <f>IF(MID('Tab. A1.4-WVG'!$C167,(BK$6-1)*8+(BK$6-1)*1+1,8)="","",CONCATENATE(MID('Tab. A1.4-WVG'!$C167,(BK$6-1)*8+(BK$6-1)*1+1,8),": ",VLOOKUP(MID('Tab. A1.4-WVG'!$C167,(BK$6-1)*8+(BK$6-1)*1+1,8),AGS,2,FALSE)))</f>
        <v/>
      </c>
      <c r="BL163" s="232" t="str">
        <f>IF(MID('Tab. A1.4-WVG'!$C167,(BL$6-1)*8+(BL$6-1)*1+1,8)="","",CONCATENATE(MID('Tab. A1.4-WVG'!$C167,(BL$6-1)*8+(BL$6-1)*1+1,8),": ",VLOOKUP(MID('Tab. A1.4-WVG'!$C167,(BL$6-1)*8+(BL$6-1)*1+1,8),AGS,2,FALSE)))</f>
        <v/>
      </c>
      <c r="BM163" s="232" t="str">
        <f>IF(MID('Tab. A1.4-WVG'!$C167,(BM$6-1)*8+(BM$6-1)*1+1,8)="","",CONCATENATE(MID('Tab. A1.4-WVG'!$C167,(BM$6-1)*8+(BM$6-1)*1+1,8),": ",VLOOKUP(MID('Tab. A1.4-WVG'!$C167,(BM$6-1)*8+(BM$6-1)*1+1,8),AGS,2,FALSE)))</f>
        <v/>
      </c>
      <c r="BN163" s="232" t="str">
        <f>IF(MID('Tab. A1.4-WVG'!$C167,(BN$6-1)*8+(BN$6-1)*1+1,8)="","",CONCATENATE(MID('Tab. A1.4-WVG'!$C167,(BN$6-1)*8+(BN$6-1)*1+1,8),": ",VLOOKUP(MID('Tab. A1.4-WVG'!$C167,(BN$6-1)*8+(BN$6-1)*1+1,8),AGS,2,FALSE)))</f>
        <v/>
      </c>
      <c r="BO163" s="232" t="str">
        <f>IF(MID('Tab. A1.4-WVG'!$C167,(BO$6-1)*8+(BO$6-1)*1+1,8)="","",CONCATENATE(MID('Tab. A1.4-WVG'!$C167,(BO$6-1)*8+(BO$6-1)*1+1,8),": ",VLOOKUP(MID('Tab. A1.4-WVG'!$C167,(BO$6-1)*8+(BO$6-1)*1+1,8),AGS,2,FALSE)))</f>
        <v/>
      </c>
      <c r="BP163" s="232" t="str">
        <f>IF(MID('Tab. A1.4-WVG'!$C167,(BP$6-1)*8+(BP$6-1)*1+1,8)="","",CONCATENATE(MID('Tab. A1.4-WVG'!$C167,(BP$6-1)*8+(BP$6-1)*1+1,8),": ",VLOOKUP(MID('Tab. A1.4-WVG'!$C167,(BP$6-1)*8+(BP$6-1)*1+1,8),AGS,2,FALSE)))</f>
        <v/>
      </c>
      <c r="BQ163" s="232" t="str">
        <f>IF(MID('Tab. A1.4-WVG'!$C167,(BQ$6-1)*8+(BQ$6-1)*1+1,8)="","",CONCATENATE(MID('Tab. A1.4-WVG'!$C167,(BQ$6-1)*8+(BQ$6-1)*1+1,8),": ",VLOOKUP(MID('Tab. A1.4-WVG'!$C167,(BQ$6-1)*8+(BQ$6-1)*1+1,8),AGS,2,FALSE)))</f>
        <v/>
      </c>
      <c r="BR163" s="232" t="str">
        <f>IF(MID('Tab. A1.4-WVG'!$C167,(BR$6-1)*8+(BR$6-1)*1+1,8)="","",CONCATENATE(MID('Tab. A1.4-WVG'!$C167,(BR$6-1)*8+(BR$6-1)*1+1,8),": ",VLOOKUP(MID('Tab. A1.4-WVG'!$C167,(BR$6-1)*8+(BR$6-1)*1+1,8),AGS,2,FALSE)))</f>
        <v/>
      </c>
      <c r="BS163" s="232" t="str">
        <f>IF(MID('Tab. A1.4-WVG'!$C167,(BS$6-1)*8+(BS$6-1)*1+1,8)="","",CONCATENATE(MID('Tab. A1.4-WVG'!$C167,(BS$6-1)*8+(BS$6-1)*1+1,8),": ",VLOOKUP(MID('Tab. A1.4-WVG'!$C167,(BS$6-1)*8+(BS$6-1)*1+1,8),AGS,2,FALSE)))</f>
        <v/>
      </c>
      <c r="BT163" s="232" t="str">
        <f>IF(MID('Tab. A1.4-WVG'!$C167,(BT$6-1)*8+(BT$6-1)*1+1,8)="","",CONCATENATE(MID('Tab. A1.4-WVG'!$C167,(BT$6-1)*8+(BT$6-1)*1+1,8),": ",VLOOKUP(MID('Tab. A1.4-WVG'!$C167,(BT$6-1)*8+(BT$6-1)*1+1,8),AGS,2,FALSE)))</f>
        <v/>
      </c>
      <c r="BU163" s="232" t="str">
        <f>IF(MID('Tab. A1.4-WVG'!$C167,(BU$6-1)*8+(BU$6-1)*1+1,8)="","",CONCATENATE(MID('Tab. A1.4-WVG'!$C167,(BU$6-1)*8+(BU$6-1)*1+1,8),": ",VLOOKUP(MID('Tab. A1.4-WVG'!$C167,(BU$6-1)*8+(BU$6-1)*1+1,8),AGS,2,FALSE)))</f>
        <v/>
      </c>
      <c r="BV163" s="232" t="str">
        <f>IF(MID('Tab. A1.4-WVG'!$C167,(BV$6-1)*8+(BV$6-1)*1+1,8)="","",CONCATENATE(MID('Tab. A1.4-WVG'!$C167,(BV$6-1)*8+(BV$6-1)*1+1,8),": ",VLOOKUP(MID('Tab. A1.4-WVG'!$C167,(BV$6-1)*8+(BV$6-1)*1+1,8),AGS,2,FALSE)))</f>
        <v/>
      </c>
      <c r="BW163" s="232" t="str">
        <f>IF(MID('Tab. A1.4-WVG'!$C167,(BW$6-1)*8+(BW$6-1)*1+1,8)="","",CONCATENATE(MID('Tab. A1.4-WVG'!$C167,(BW$6-1)*8+(BW$6-1)*1+1,8),": ",VLOOKUP(MID('Tab. A1.4-WVG'!$C167,(BW$6-1)*8+(BW$6-1)*1+1,8),AGS,2,FALSE)))</f>
        <v/>
      </c>
      <c r="BX163" s="232" t="str">
        <f>IF(MID('Tab. A1.4-WVG'!$C167,(BX$6-1)*8+(BX$6-1)*1+1,8)="","",CONCATENATE(MID('Tab. A1.4-WVG'!$C167,(BX$6-1)*8+(BX$6-1)*1+1,8),": ",VLOOKUP(MID('Tab. A1.4-WVG'!$C167,(BX$6-1)*8+(BX$6-1)*1+1,8),AGS,2,FALSE)))</f>
        <v/>
      </c>
      <c r="BY163" s="232" t="str">
        <f>IF(MID('Tab. A1.4-WVG'!$C167,(BY$6-1)*8+(BY$6-1)*1+1,8)="","",CONCATENATE(MID('Tab. A1.4-WVG'!$C167,(BY$6-1)*8+(BY$6-1)*1+1,8),": ",VLOOKUP(MID('Tab. A1.4-WVG'!$C167,(BY$6-1)*8+(BY$6-1)*1+1,8),AGS,2,FALSE)))</f>
        <v/>
      </c>
      <c r="BZ163" s="232" t="str">
        <f>IF(MID('Tab. A1.4-WVG'!$C167,(BZ$6-1)*8+(BZ$6-1)*1+1,8)="","",CONCATENATE(MID('Tab. A1.4-WVG'!$C167,(BZ$6-1)*8+(BZ$6-1)*1+1,8),": ",VLOOKUP(MID('Tab. A1.4-WVG'!$C167,(BZ$6-1)*8+(BZ$6-1)*1+1,8),AGS,2,FALSE)))</f>
        <v/>
      </c>
      <c r="CA163" s="232" t="str">
        <f>IF(MID('Tab. A1.4-WVG'!$C167,(CA$6-1)*8+(CA$6-1)*1+1,8)="","",CONCATENATE(MID('Tab. A1.4-WVG'!$C167,(CA$6-1)*8+(CA$6-1)*1+1,8),": ",VLOOKUP(MID('Tab. A1.4-WVG'!$C167,(CA$6-1)*8+(CA$6-1)*1+1,8),AGS,2,FALSE)))</f>
        <v/>
      </c>
      <c r="CB163" s="232" t="str">
        <f>IF(MID('Tab. A1.4-WVG'!$C167,(CB$6-1)*8+(CB$6-1)*1+1,8)="","",CONCATENATE(MID('Tab. A1.4-WVG'!$C167,(CB$6-1)*8+(CB$6-1)*1+1,8),": ",VLOOKUP(MID('Tab. A1.4-WVG'!$C167,(CB$6-1)*8+(CB$6-1)*1+1,8),AGS,2,FALSE)))</f>
        <v/>
      </c>
      <c r="CC163" s="232" t="str">
        <f>IF(MID('Tab. A1.4-WVG'!$C167,(CC$6-1)*8+(CC$6-1)*1+1,8)="","",CONCATENATE(MID('Tab. A1.4-WVG'!$C167,(CC$6-1)*8+(CC$6-1)*1+1,8),": ",VLOOKUP(MID('Tab. A1.4-WVG'!$C167,(CC$6-1)*8+(CC$6-1)*1+1,8),AGS,2,FALSE)))</f>
        <v/>
      </c>
      <c r="CD163" s="232" t="str">
        <f>IF(MID('Tab. A1.4-WVG'!$C167,(CD$6-1)*8+(CD$6-1)*1+1,8)="","",CONCATENATE(MID('Tab. A1.4-WVG'!$C167,(CD$6-1)*8+(CD$6-1)*1+1,8),": ",VLOOKUP(MID('Tab. A1.4-WVG'!$C167,(CD$6-1)*8+(CD$6-1)*1+1,8),AGS,2,FALSE)))</f>
        <v/>
      </c>
      <c r="CE163" s="232" t="str">
        <f>IF(MID('Tab. A1.4-WVG'!$C167,(CE$6-1)*8+(CE$6-1)*1+1,8)="","",CONCATENATE(MID('Tab. A1.4-WVG'!$C167,(CE$6-1)*8+(CE$6-1)*1+1,8),": ",VLOOKUP(MID('Tab. A1.4-WVG'!$C167,(CE$6-1)*8+(CE$6-1)*1+1,8),AGS,2,FALSE)))</f>
        <v/>
      </c>
      <c r="CF163" s="232" t="str">
        <f>IF(MID('Tab. A1.4-WVG'!$C167,(CF$6-1)*8+(CF$6-1)*1+1,8)="","",CONCATENATE(MID('Tab. A1.4-WVG'!$C167,(CF$6-1)*8+(CF$6-1)*1+1,8),": ",VLOOKUP(MID('Tab. A1.4-WVG'!$C167,(CF$6-1)*8+(CF$6-1)*1+1,8),AGS,2,FALSE)))</f>
        <v/>
      </c>
      <c r="CG163" s="232" t="str">
        <f>IF(MID('Tab. A1.4-WVG'!$C167,(CG$6-1)*8+(CG$6-1)*1+1,8)="","",CONCATENATE(MID('Tab. A1.4-WVG'!$C167,(CG$6-1)*8+(CG$6-1)*1+1,8),": ",VLOOKUP(MID('Tab. A1.4-WVG'!$C167,(CG$6-1)*8+(CG$6-1)*1+1,8),AGS,2,FALSE)))</f>
        <v/>
      </c>
      <c r="CH163" s="232" t="str">
        <f>IF(MID('Tab. A1.4-WVG'!$C167,(CH$6-1)*8+(CH$6-1)*1+1,8)="","",CONCATENATE(MID('Tab. A1.4-WVG'!$C167,(CH$6-1)*8+(CH$6-1)*1+1,8),": ",VLOOKUP(MID('Tab. A1.4-WVG'!$C167,(CH$6-1)*8+(CH$6-1)*1+1,8),AGS,2,FALSE)))</f>
        <v/>
      </c>
      <c r="CI163" s="232" t="str">
        <f>IF(MID('Tab. A1.4-WVG'!$C167,(CI$6-1)*8+(CI$6-1)*1+1,8)="","",CONCATENATE(MID('Tab. A1.4-WVG'!$C167,(CI$6-1)*8+(CI$6-1)*1+1,8),": ",VLOOKUP(MID('Tab. A1.4-WVG'!$C167,(CI$6-1)*8+(CI$6-1)*1+1,8),AGS,2,FALSE)))</f>
        <v/>
      </c>
      <c r="CJ163" s="232" t="str">
        <f>IF(MID('Tab. A1.4-WVG'!$C167,(CJ$6-1)*8+(CJ$6-1)*1+1,8)="","",CONCATENATE(MID('Tab. A1.4-WVG'!$C167,(CJ$6-1)*8+(CJ$6-1)*1+1,8),": ",VLOOKUP(MID('Tab. A1.4-WVG'!$C167,(CJ$6-1)*8+(CJ$6-1)*1+1,8),AGS,2,FALSE)))</f>
        <v/>
      </c>
      <c r="CK163" s="232" t="str">
        <f>IF(MID('Tab. A1.4-WVG'!$C167,(CK$6-1)*8+(CK$6-1)*1+1,8)="","",CONCATENATE(MID('Tab. A1.4-WVG'!$C167,(CK$6-1)*8+(CK$6-1)*1+1,8),": ",VLOOKUP(MID('Tab. A1.4-WVG'!$C167,(CK$6-1)*8+(CK$6-1)*1+1,8),AGS,2,FALSE)))</f>
        <v/>
      </c>
      <c r="CL163" s="232" t="str">
        <f>IF(MID('Tab. A1.4-WVG'!$C167,(CL$6-1)*8+(CL$6-1)*1+1,8)="","",CONCATENATE(MID('Tab. A1.4-WVG'!$C167,(CL$6-1)*8+(CL$6-1)*1+1,8),": ",VLOOKUP(MID('Tab. A1.4-WVG'!$C167,(CL$6-1)*8+(CL$6-1)*1+1,8),AGS,2,FALSE)))</f>
        <v/>
      </c>
      <c r="CM163" s="232" t="str">
        <f>IF(MID('Tab. A1.4-WVG'!$C167,(CM$6-1)*8+(CM$6-1)*1+1,8)="","",CONCATENATE(MID('Tab. A1.4-WVG'!$C167,(CM$6-1)*8+(CM$6-1)*1+1,8),": ",VLOOKUP(MID('Tab. A1.4-WVG'!$C167,(CM$6-1)*8+(CM$6-1)*1+1,8),AGS,2,FALSE)))</f>
        <v/>
      </c>
      <c r="CN163" s="232" t="str">
        <f>IF(MID('Tab. A1.4-WVG'!$C167,(CN$6-1)*8+(CN$6-1)*1+1,8)="","",CONCATENATE(MID('Tab. A1.4-WVG'!$C167,(CN$6-1)*8+(CN$6-1)*1+1,8),": ",VLOOKUP(MID('Tab. A1.4-WVG'!$C167,(CN$6-1)*8+(CN$6-1)*1+1,8),AGS,2,FALSE)))</f>
        <v/>
      </c>
      <c r="CO163" s="232" t="str">
        <f>IF(MID('Tab. A1.4-WVG'!$C167,(CO$6-1)*8+(CO$6-1)*1+1,8)="","",CONCATENATE(MID('Tab. A1.4-WVG'!$C167,(CO$6-1)*8+(CO$6-1)*1+1,8),": ",VLOOKUP(MID('Tab. A1.4-WVG'!$C167,(CO$6-1)*8+(CO$6-1)*1+1,8),AGS,2,FALSE)))</f>
        <v/>
      </c>
      <c r="CP163" s="232" t="str">
        <f>IF(MID('Tab. A1.4-WVG'!$C167,(CP$6-1)*8+(CP$6-1)*1+1,8)="","",CONCATENATE(MID('Tab. A1.4-WVG'!$C167,(CP$6-1)*8+(CP$6-1)*1+1,8),": ",VLOOKUP(MID('Tab. A1.4-WVG'!$C167,(CP$6-1)*8+(CP$6-1)*1+1,8),AGS,2,FALSE)))</f>
        <v/>
      </c>
      <c r="CQ163" s="232" t="str">
        <f>IF(MID('Tab. A1.4-WVG'!$C167,(CQ$6-1)*8+(CQ$6-1)*1+1,8)="","",CONCATENATE(MID('Tab. A1.4-WVG'!$C167,(CQ$6-1)*8+(CQ$6-1)*1+1,8),": ",VLOOKUP(MID('Tab. A1.4-WVG'!$C167,(CQ$6-1)*8+(CQ$6-1)*1+1,8),AGS,2,FALSE)))</f>
        <v/>
      </c>
      <c r="CR163" s="232" t="str">
        <f>IF(MID('Tab. A1.4-WVG'!$C167,(CR$6-1)*8+(CR$6-1)*1+1,8)="","",CONCATENATE(MID('Tab. A1.4-WVG'!$C167,(CR$6-1)*8+(CR$6-1)*1+1,8),": ",VLOOKUP(MID('Tab. A1.4-WVG'!$C167,(CR$6-1)*8+(CR$6-1)*1+1,8),AGS,2,FALSE)))</f>
        <v/>
      </c>
      <c r="CS163" s="232" t="str">
        <f>IF(MID('Tab. A1.4-WVG'!$C167,(CS$6-1)*8+(CS$6-1)*1+1,8)="","",CONCATENATE(MID('Tab. A1.4-WVG'!$C167,(CS$6-1)*8+(CS$6-1)*1+1,8),": ",VLOOKUP(MID('Tab. A1.4-WVG'!$C167,(CS$6-1)*8+(CS$6-1)*1+1,8),AGS,2,FALSE)))</f>
        <v/>
      </c>
      <c r="CT163" s="232" t="str">
        <f>IF(MID('Tab. A1.4-WVG'!$C167,(CT$6-1)*8+(CT$6-1)*1+1,8)="","",CONCATENATE(MID('Tab. A1.4-WVG'!$C167,(CT$6-1)*8+(CT$6-1)*1+1,8),": ",VLOOKUP(MID('Tab. A1.4-WVG'!$C167,(CT$6-1)*8+(CT$6-1)*1+1,8),AGS,2,FALSE)))</f>
        <v/>
      </c>
      <c r="CU163" s="232" t="str">
        <f>IF(MID('Tab. A1.4-WVG'!$C167,(CU$6-1)*8+(CU$6-1)*1+1,8)="","",CONCATENATE(MID('Tab. A1.4-WVG'!$C167,(CU$6-1)*8+(CU$6-1)*1+1,8),": ",VLOOKUP(MID('Tab. A1.4-WVG'!$C167,(CU$6-1)*8+(CU$6-1)*1+1,8),AGS,2,FALSE)))</f>
        <v/>
      </c>
      <c r="CV163" s="232" t="str">
        <f>IF(MID('Tab. A1.4-WVG'!$C167,(CV$6-1)*8+(CV$6-1)*1+1,8)="","",CONCATENATE(MID('Tab. A1.4-WVG'!$C167,(CV$6-1)*8+(CV$6-1)*1+1,8),": ",VLOOKUP(MID('Tab. A1.4-WVG'!$C167,(CV$6-1)*8+(CV$6-1)*1+1,8),AGS,2,FALSE)))</f>
        <v/>
      </c>
      <c r="CW163" s="232" t="str">
        <f>IF(MID('Tab. A1.4-WVG'!$C167,(CW$6-1)*8+(CW$6-1)*1+1,8)="","",CONCATENATE(MID('Tab. A1.4-WVG'!$C167,(CW$6-1)*8+(CW$6-1)*1+1,8),": ",VLOOKUP(MID('Tab. A1.4-WVG'!$C167,(CW$6-1)*8+(CW$6-1)*1+1,8),AGS,2,FALSE)))</f>
        <v/>
      </c>
      <c r="CX163" s="39">
        <f t="shared" si="2"/>
        <v>0</v>
      </c>
    </row>
    <row r="164" spans="1:102" ht="38.25" customHeight="1" x14ac:dyDescent="0.2">
      <c r="A164" s="231" t="str">
        <f>IF('Tab. A1.4-WVG'!A168="","",'Tab. A1.4-WVG'!A168)</f>
        <v/>
      </c>
      <c r="B164" s="232" t="str">
        <f>IF(MID('Tab. A1.4-WVG'!$C168,(B$6-1)*8+(B$6-1)*1+1,8)="","",CONCATENATE(MID('Tab. A1.4-WVG'!$C168,(B$6-1)*8+(B$6-1)*1+1,8),": ",VLOOKUP(MID('Tab. A1.4-WVG'!$C168,(B$6-1)*8+(B$6-1)*1+1,8),AGS,2,FALSE)))</f>
        <v/>
      </c>
      <c r="C164" s="232" t="str">
        <f>IF(MID('Tab. A1.4-WVG'!$C168,(C$6-1)*8+(C$6-1)*1+1,8)="","",CONCATENATE(MID('Tab. A1.4-WVG'!$C168,(C$6-1)*8+(C$6-1)*1+1,8),": ",VLOOKUP(MID('Tab. A1.4-WVG'!$C168,(C$6-1)*8+(C$6-1)*1+1,8),AGS,2,FALSE)))</f>
        <v/>
      </c>
      <c r="D164" s="232" t="str">
        <f>IF(MID('Tab. A1.4-WVG'!$C168,(D$6-1)*8+(D$6-1)*1+1,8)="","",CONCATENATE(MID('Tab. A1.4-WVG'!$C168,(D$6-1)*8+(D$6-1)*1+1,8),": ",VLOOKUP(MID('Tab. A1.4-WVG'!$C168,(D$6-1)*8+(D$6-1)*1+1,8),AGS,2,FALSE)))</f>
        <v/>
      </c>
      <c r="E164" s="232" t="str">
        <f>IF(MID('Tab. A1.4-WVG'!$C168,(E$6-1)*8+(E$6-1)*1+1,8)="","",CONCATENATE(MID('Tab. A1.4-WVG'!$C168,(E$6-1)*8+(E$6-1)*1+1,8),": ",VLOOKUP(MID('Tab. A1.4-WVG'!$C168,(E$6-1)*8+(E$6-1)*1+1,8),AGS,2,FALSE)))</f>
        <v/>
      </c>
      <c r="F164" s="232" t="str">
        <f>IF(MID('Tab. A1.4-WVG'!$C168,(F$6-1)*8+(F$6-1)*1+1,8)="","",CONCATENATE(MID('Tab. A1.4-WVG'!$C168,(F$6-1)*8+(F$6-1)*1+1,8),": ",VLOOKUP(MID('Tab. A1.4-WVG'!$C168,(F$6-1)*8+(F$6-1)*1+1,8),AGS,2,FALSE)))</f>
        <v/>
      </c>
      <c r="G164" s="232" t="str">
        <f>IF(MID('Tab. A1.4-WVG'!$C168,(G$6-1)*8+(G$6-1)*1+1,8)="","",CONCATENATE(MID('Tab. A1.4-WVG'!$C168,(G$6-1)*8+(G$6-1)*1+1,8),": ",VLOOKUP(MID('Tab. A1.4-WVG'!$C168,(G$6-1)*8+(G$6-1)*1+1,8),AGS,2,FALSE)))</f>
        <v/>
      </c>
      <c r="H164" s="232" t="str">
        <f>IF(MID('Tab. A1.4-WVG'!$C168,(H$6-1)*8+(H$6-1)*1+1,8)="","",CONCATENATE(MID('Tab. A1.4-WVG'!$C168,(H$6-1)*8+(H$6-1)*1+1,8),": ",VLOOKUP(MID('Tab. A1.4-WVG'!$C168,(H$6-1)*8+(H$6-1)*1+1,8),AGS,2,FALSE)))</f>
        <v/>
      </c>
      <c r="I164" s="232" t="str">
        <f>IF(MID('Tab. A1.4-WVG'!$C168,(I$6-1)*8+(I$6-1)*1+1,8)="","",CONCATENATE(MID('Tab. A1.4-WVG'!$C168,(I$6-1)*8+(I$6-1)*1+1,8),": ",VLOOKUP(MID('Tab. A1.4-WVG'!$C168,(I$6-1)*8+(I$6-1)*1+1,8),AGS,2,FALSE)))</f>
        <v/>
      </c>
      <c r="J164" s="232" t="str">
        <f>IF(MID('Tab. A1.4-WVG'!$C168,(J$6-1)*8+(J$6-1)*1+1,8)="","",CONCATENATE(MID('Tab. A1.4-WVG'!$C168,(J$6-1)*8+(J$6-1)*1+1,8),": ",VLOOKUP(MID('Tab. A1.4-WVG'!$C168,(J$6-1)*8+(J$6-1)*1+1,8),AGS,2,FALSE)))</f>
        <v/>
      </c>
      <c r="K164" s="232" t="str">
        <f>IF(MID('Tab. A1.4-WVG'!$C168,(K$6-1)*8+(K$6-1)*1+1,8)="","",CONCATENATE(MID('Tab. A1.4-WVG'!$C168,(K$6-1)*8+(K$6-1)*1+1,8),": ",VLOOKUP(MID('Tab. A1.4-WVG'!$C168,(K$6-1)*8+(K$6-1)*1+1,8),AGS,2,FALSE)))</f>
        <v/>
      </c>
      <c r="L164" s="232" t="str">
        <f>IF(MID('Tab. A1.4-WVG'!$C168,(L$6-1)*8+(L$6-1)*1+1,8)="","",CONCATENATE(MID('Tab. A1.4-WVG'!$C168,(L$6-1)*8+(L$6-1)*1+1,8),": ",VLOOKUP(MID('Tab. A1.4-WVG'!$C168,(L$6-1)*8+(L$6-1)*1+1,8),AGS,2,FALSE)))</f>
        <v/>
      </c>
      <c r="M164" s="232" t="str">
        <f>IF(MID('Tab. A1.4-WVG'!$C168,(M$6-1)*8+(M$6-1)*1+1,8)="","",CONCATENATE(MID('Tab. A1.4-WVG'!$C168,(M$6-1)*8+(M$6-1)*1+1,8),": ",VLOOKUP(MID('Tab. A1.4-WVG'!$C168,(M$6-1)*8+(M$6-1)*1+1,8),AGS,2,FALSE)))</f>
        <v/>
      </c>
      <c r="N164" s="232" t="str">
        <f>IF(MID('Tab. A1.4-WVG'!$C168,(N$6-1)*8+(N$6-1)*1+1,8)="","",CONCATENATE(MID('Tab. A1.4-WVG'!$C168,(N$6-1)*8+(N$6-1)*1+1,8),": ",VLOOKUP(MID('Tab. A1.4-WVG'!$C168,(N$6-1)*8+(N$6-1)*1+1,8),AGS,2,FALSE)))</f>
        <v/>
      </c>
      <c r="O164" s="232" t="str">
        <f>IF(MID('Tab. A1.4-WVG'!$C168,(O$6-1)*8+(O$6-1)*1+1,8)="","",CONCATENATE(MID('Tab. A1.4-WVG'!$C168,(O$6-1)*8+(O$6-1)*1+1,8),": ",VLOOKUP(MID('Tab. A1.4-WVG'!$C168,(O$6-1)*8+(O$6-1)*1+1,8),AGS,2,FALSE)))</f>
        <v/>
      </c>
      <c r="P164" s="232" t="str">
        <f>IF(MID('Tab. A1.4-WVG'!$C168,(P$6-1)*8+(P$6-1)*1+1,8)="","",CONCATENATE(MID('Tab. A1.4-WVG'!$C168,(P$6-1)*8+(P$6-1)*1+1,8),": ",VLOOKUP(MID('Tab. A1.4-WVG'!$C168,(P$6-1)*8+(P$6-1)*1+1,8),AGS,2,FALSE)))</f>
        <v/>
      </c>
      <c r="Q164" s="232" t="str">
        <f>IF(MID('Tab. A1.4-WVG'!$C168,(Q$6-1)*8+(Q$6-1)*1+1,8)="","",CONCATENATE(MID('Tab. A1.4-WVG'!$C168,(Q$6-1)*8+(Q$6-1)*1+1,8),": ",VLOOKUP(MID('Tab. A1.4-WVG'!$C168,(Q$6-1)*8+(Q$6-1)*1+1,8),AGS,2,FALSE)))</f>
        <v/>
      </c>
      <c r="R164" s="232" t="str">
        <f>IF(MID('Tab. A1.4-WVG'!$C168,(R$6-1)*8+(R$6-1)*1+1,8)="","",CONCATENATE(MID('Tab. A1.4-WVG'!$C168,(R$6-1)*8+(R$6-1)*1+1,8),": ",VLOOKUP(MID('Tab. A1.4-WVG'!$C168,(R$6-1)*8+(R$6-1)*1+1,8),AGS,2,FALSE)))</f>
        <v/>
      </c>
      <c r="S164" s="232" t="str">
        <f>IF(MID('Tab. A1.4-WVG'!$C168,(S$6-1)*8+(S$6-1)*1+1,8)="","",CONCATENATE(MID('Tab. A1.4-WVG'!$C168,(S$6-1)*8+(S$6-1)*1+1,8),": ",VLOOKUP(MID('Tab. A1.4-WVG'!$C168,(S$6-1)*8+(S$6-1)*1+1,8),AGS,2,FALSE)))</f>
        <v/>
      </c>
      <c r="T164" s="232" t="str">
        <f>IF(MID('Tab. A1.4-WVG'!$C168,(T$6-1)*8+(T$6-1)*1+1,8)="","",CONCATENATE(MID('Tab. A1.4-WVG'!$C168,(T$6-1)*8+(T$6-1)*1+1,8),": ",VLOOKUP(MID('Tab. A1.4-WVG'!$C168,(T$6-1)*8+(T$6-1)*1+1,8),AGS,2,FALSE)))</f>
        <v/>
      </c>
      <c r="U164" s="232" t="str">
        <f>IF(MID('Tab. A1.4-WVG'!$C168,(U$6-1)*8+(U$6-1)*1+1,8)="","",CONCATENATE(MID('Tab. A1.4-WVG'!$C168,(U$6-1)*8+(U$6-1)*1+1,8),": ",VLOOKUP(MID('Tab. A1.4-WVG'!$C168,(U$6-1)*8+(U$6-1)*1+1,8),AGS,2,FALSE)))</f>
        <v/>
      </c>
      <c r="V164" s="232" t="str">
        <f>IF(MID('Tab. A1.4-WVG'!$C168,(V$6-1)*8+(V$6-1)*1+1,8)="","",CONCATENATE(MID('Tab. A1.4-WVG'!$C168,(V$6-1)*8+(V$6-1)*1+1,8),": ",VLOOKUP(MID('Tab. A1.4-WVG'!$C168,(V$6-1)*8+(V$6-1)*1+1,8),AGS,2,FALSE)))</f>
        <v/>
      </c>
      <c r="W164" s="232" t="str">
        <f>IF(MID('Tab. A1.4-WVG'!$C168,(W$6-1)*8+(W$6-1)*1+1,8)="","",CONCATENATE(MID('Tab. A1.4-WVG'!$C168,(W$6-1)*8+(W$6-1)*1+1,8),": ",VLOOKUP(MID('Tab. A1.4-WVG'!$C168,(W$6-1)*8+(W$6-1)*1+1,8),AGS,2,FALSE)))</f>
        <v/>
      </c>
      <c r="X164" s="232" t="str">
        <f>IF(MID('Tab. A1.4-WVG'!$C168,(X$6-1)*8+(X$6-1)*1+1,8)="","",CONCATENATE(MID('Tab. A1.4-WVG'!$C168,(X$6-1)*8+(X$6-1)*1+1,8),": ",VLOOKUP(MID('Tab. A1.4-WVG'!$C168,(X$6-1)*8+(X$6-1)*1+1,8),AGS,2,FALSE)))</f>
        <v/>
      </c>
      <c r="Y164" s="232" t="str">
        <f>IF(MID('Tab. A1.4-WVG'!$C168,(Y$6-1)*8+(Y$6-1)*1+1,8)="","",CONCATENATE(MID('Tab. A1.4-WVG'!$C168,(Y$6-1)*8+(Y$6-1)*1+1,8),": ",VLOOKUP(MID('Tab. A1.4-WVG'!$C168,(Y$6-1)*8+(Y$6-1)*1+1,8),AGS,2,FALSE)))</f>
        <v/>
      </c>
      <c r="Z164" s="232" t="str">
        <f>IF(MID('Tab. A1.4-WVG'!$C168,(Z$6-1)*8+(Z$6-1)*1+1,8)="","",CONCATENATE(MID('Tab. A1.4-WVG'!$C168,(Z$6-1)*8+(Z$6-1)*1+1,8),": ",VLOOKUP(MID('Tab. A1.4-WVG'!$C168,(Z$6-1)*8+(Z$6-1)*1+1,8),AGS,2,FALSE)))</f>
        <v/>
      </c>
      <c r="AA164" s="232" t="str">
        <f>IF(MID('Tab. A1.4-WVG'!$C168,(AA$6-1)*8+(AA$6-1)*1+1,8)="","",CONCATENATE(MID('Tab. A1.4-WVG'!$C168,(AA$6-1)*8+(AA$6-1)*1+1,8),": ",VLOOKUP(MID('Tab. A1.4-WVG'!$C168,(AA$6-1)*8+(AA$6-1)*1+1,8),AGS,2,FALSE)))</f>
        <v/>
      </c>
      <c r="AB164" s="232" t="str">
        <f>IF(MID('Tab. A1.4-WVG'!$C168,(AB$6-1)*8+(AB$6-1)*1+1,8)="","",CONCATENATE(MID('Tab. A1.4-WVG'!$C168,(AB$6-1)*8+(AB$6-1)*1+1,8),": ",VLOOKUP(MID('Tab. A1.4-WVG'!$C168,(AB$6-1)*8+(AB$6-1)*1+1,8),AGS,2,FALSE)))</f>
        <v/>
      </c>
      <c r="AC164" s="232" t="str">
        <f>IF(MID('Tab. A1.4-WVG'!$C168,(AC$6-1)*8+(AC$6-1)*1+1,8)="","",CONCATENATE(MID('Tab. A1.4-WVG'!$C168,(AC$6-1)*8+(AC$6-1)*1+1,8),": ",VLOOKUP(MID('Tab. A1.4-WVG'!$C168,(AC$6-1)*8+(AC$6-1)*1+1,8),AGS,2,FALSE)))</f>
        <v/>
      </c>
      <c r="AD164" s="232" t="str">
        <f>IF(MID('Tab. A1.4-WVG'!$C168,(AD$6-1)*8+(AD$6-1)*1+1,8)="","",CONCATENATE(MID('Tab. A1.4-WVG'!$C168,(AD$6-1)*8+(AD$6-1)*1+1,8),": ",VLOOKUP(MID('Tab. A1.4-WVG'!$C168,(AD$6-1)*8+(AD$6-1)*1+1,8),AGS,2,FALSE)))</f>
        <v/>
      </c>
      <c r="AE164" s="232" t="str">
        <f>IF(MID('Tab. A1.4-WVG'!$C168,(AE$6-1)*8+(AE$6-1)*1+1,8)="","",CONCATENATE(MID('Tab. A1.4-WVG'!$C168,(AE$6-1)*8+(AE$6-1)*1+1,8),": ",VLOOKUP(MID('Tab. A1.4-WVG'!$C168,(AE$6-1)*8+(AE$6-1)*1+1,8),AGS,2,FALSE)))</f>
        <v/>
      </c>
      <c r="AF164" s="232" t="str">
        <f>IF(MID('Tab. A1.4-WVG'!$C168,(AF$6-1)*8+(AF$6-1)*1+1,8)="","",CONCATENATE(MID('Tab. A1.4-WVG'!$C168,(AF$6-1)*8+(AF$6-1)*1+1,8),": ",VLOOKUP(MID('Tab. A1.4-WVG'!$C168,(AF$6-1)*8+(AF$6-1)*1+1,8),AGS,2,FALSE)))</f>
        <v/>
      </c>
      <c r="AG164" s="232" t="str">
        <f>IF(MID('Tab. A1.4-WVG'!$C168,(AG$6-1)*8+(AG$6-1)*1+1,8)="","",CONCATENATE(MID('Tab. A1.4-WVG'!$C168,(AG$6-1)*8+(AG$6-1)*1+1,8),": ",VLOOKUP(MID('Tab. A1.4-WVG'!$C168,(AG$6-1)*8+(AG$6-1)*1+1,8),AGS,2,FALSE)))</f>
        <v/>
      </c>
      <c r="AH164" s="232" t="str">
        <f>IF(MID('Tab. A1.4-WVG'!$C168,(AH$6-1)*8+(AH$6-1)*1+1,8)="","",CONCATENATE(MID('Tab. A1.4-WVG'!$C168,(AH$6-1)*8+(AH$6-1)*1+1,8),": ",VLOOKUP(MID('Tab. A1.4-WVG'!$C168,(AH$6-1)*8+(AH$6-1)*1+1,8),AGS,2,FALSE)))</f>
        <v/>
      </c>
      <c r="AI164" s="232" t="str">
        <f>IF(MID('Tab. A1.4-WVG'!$C168,(AI$6-1)*8+(AI$6-1)*1+1,8)="","",CONCATENATE(MID('Tab. A1.4-WVG'!$C168,(AI$6-1)*8+(AI$6-1)*1+1,8),": ",VLOOKUP(MID('Tab. A1.4-WVG'!$C168,(AI$6-1)*8+(AI$6-1)*1+1,8),AGS,2,FALSE)))</f>
        <v/>
      </c>
      <c r="AJ164" s="232" t="str">
        <f>IF(MID('Tab. A1.4-WVG'!$C168,(AJ$6-1)*8+(AJ$6-1)*1+1,8)="","",CONCATENATE(MID('Tab. A1.4-WVG'!$C168,(AJ$6-1)*8+(AJ$6-1)*1+1,8),": ",VLOOKUP(MID('Tab. A1.4-WVG'!$C168,(AJ$6-1)*8+(AJ$6-1)*1+1,8),AGS,2,FALSE)))</f>
        <v/>
      </c>
      <c r="AK164" s="232" t="str">
        <f>IF(MID('Tab. A1.4-WVG'!$C168,(AK$6-1)*8+(AK$6-1)*1+1,8)="","",CONCATENATE(MID('Tab. A1.4-WVG'!$C168,(AK$6-1)*8+(AK$6-1)*1+1,8),": ",VLOOKUP(MID('Tab. A1.4-WVG'!$C168,(AK$6-1)*8+(AK$6-1)*1+1,8),AGS,2,FALSE)))</f>
        <v/>
      </c>
      <c r="AL164" s="232" t="str">
        <f>IF(MID('Tab. A1.4-WVG'!$C168,(AL$6-1)*8+(AL$6-1)*1+1,8)="","",CONCATENATE(MID('Tab. A1.4-WVG'!$C168,(AL$6-1)*8+(AL$6-1)*1+1,8),": ",VLOOKUP(MID('Tab. A1.4-WVG'!$C168,(AL$6-1)*8+(AL$6-1)*1+1,8),AGS,2,FALSE)))</f>
        <v/>
      </c>
      <c r="AM164" s="232" t="str">
        <f>IF(MID('Tab. A1.4-WVG'!$C168,(AM$6-1)*8+(AM$6-1)*1+1,8)="","",CONCATENATE(MID('Tab. A1.4-WVG'!$C168,(AM$6-1)*8+(AM$6-1)*1+1,8),": ",VLOOKUP(MID('Tab. A1.4-WVG'!$C168,(AM$6-1)*8+(AM$6-1)*1+1,8),AGS,2,FALSE)))</f>
        <v/>
      </c>
      <c r="AN164" s="232" t="str">
        <f>IF(MID('Tab. A1.4-WVG'!$C168,(AN$6-1)*8+(AN$6-1)*1+1,8)="","",CONCATENATE(MID('Tab. A1.4-WVG'!$C168,(AN$6-1)*8+(AN$6-1)*1+1,8),": ",VLOOKUP(MID('Tab. A1.4-WVG'!$C168,(AN$6-1)*8+(AN$6-1)*1+1,8),AGS,2,FALSE)))</f>
        <v/>
      </c>
      <c r="AO164" s="232" t="str">
        <f>IF(MID('Tab. A1.4-WVG'!$C168,(AO$6-1)*8+(AO$6-1)*1+1,8)="","",CONCATENATE(MID('Tab. A1.4-WVG'!$C168,(AO$6-1)*8+(AO$6-1)*1+1,8),": ",VLOOKUP(MID('Tab. A1.4-WVG'!$C168,(AO$6-1)*8+(AO$6-1)*1+1,8),AGS,2,FALSE)))</f>
        <v/>
      </c>
      <c r="AP164" s="232" t="str">
        <f>IF(MID('Tab. A1.4-WVG'!$C168,(AP$6-1)*8+(AP$6-1)*1+1,8)="","",CONCATENATE(MID('Tab. A1.4-WVG'!$C168,(AP$6-1)*8+(AP$6-1)*1+1,8),": ",VLOOKUP(MID('Tab. A1.4-WVG'!$C168,(AP$6-1)*8+(AP$6-1)*1+1,8),AGS,2,FALSE)))</f>
        <v/>
      </c>
      <c r="AQ164" s="232" t="str">
        <f>IF(MID('Tab. A1.4-WVG'!$C168,(AQ$6-1)*8+(AQ$6-1)*1+1,8)="","",CONCATENATE(MID('Tab. A1.4-WVG'!$C168,(AQ$6-1)*8+(AQ$6-1)*1+1,8),": ",VLOOKUP(MID('Tab. A1.4-WVG'!$C168,(AQ$6-1)*8+(AQ$6-1)*1+1,8),AGS,2,FALSE)))</f>
        <v/>
      </c>
      <c r="AR164" s="232" t="str">
        <f>IF(MID('Tab. A1.4-WVG'!$C168,(AR$6-1)*8+(AR$6-1)*1+1,8)="","",CONCATENATE(MID('Tab. A1.4-WVG'!$C168,(AR$6-1)*8+(AR$6-1)*1+1,8),": ",VLOOKUP(MID('Tab. A1.4-WVG'!$C168,(AR$6-1)*8+(AR$6-1)*1+1,8),AGS,2,FALSE)))</f>
        <v/>
      </c>
      <c r="AS164" s="232" t="str">
        <f>IF(MID('Tab. A1.4-WVG'!$C168,(AS$6-1)*8+(AS$6-1)*1+1,8)="","",CONCATENATE(MID('Tab. A1.4-WVG'!$C168,(AS$6-1)*8+(AS$6-1)*1+1,8),": ",VLOOKUP(MID('Tab. A1.4-WVG'!$C168,(AS$6-1)*8+(AS$6-1)*1+1,8),AGS,2,FALSE)))</f>
        <v/>
      </c>
      <c r="AT164" s="232" t="str">
        <f>IF(MID('Tab. A1.4-WVG'!$C168,(AT$6-1)*8+(AT$6-1)*1+1,8)="","",CONCATENATE(MID('Tab. A1.4-WVG'!$C168,(AT$6-1)*8+(AT$6-1)*1+1,8),": ",VLOOKUP(MID('Tab. A1.4-WVG'!$C168,(AT$6-1)*8+(AT$6-1)*1+1,8),AGS,2,FALSE)))</f>
        <v/>
      </c>
      <c r="AU164" s="232" t="str">
        <f>IF(MID('Tab. A1.4-WVG'!$C168,(AU$6-1)*8+(AU$6-1)*1+1,8)="","",CONCATENATE(MID('Tab. A1.4-WVG'!$C168,(AU$6-1)*8+(AU$6-1)*1+1,8),": ",VLOOKUP(MID('Tab. A1.4-WVG'!$C168,(AU$6-1)*8+(AU$6-1)*1+1,8),AGS,2,FALSE)))</f>
        <v/>
      </c>
      <c r="AV164" s="232" t="str">
        <f>IF(MID('Tab. A1.4-WVG'!$C168,(AV$6-1)*8+(AV$6-1)*1+1,8)="","",CONCATENATE(MID('Tab. A1.4-WVG'!$C168,(AV$6-1)*8+(AV$6-1)*1+1,8),": ",VLOOKUP(MID('Tab. A1.4-WVG'!$C168,(AV$6-1)*8+(AV$6-1)*1+1,8),AGS,2,FALSE)))</f>
        <v/>
      </c>
      <c r="AW164" s="232" t="str">
        <f>IF(MID('Tab. A1.4-WVG'!$C168,(AW$6-1)*8+(AW$6-1)*1+1,8)="","",CONCATENATE(MID('Tab. A1.4-WVG'!$C168,(AW$6-1)*8+(AW$6-1)*1+1,8),": ",VLOOKUP(MID('Tab. A1.4-WVG'!$C168,(AW$6-1)*8+(AW$6-1)*1+1,8),AGS,2,FALSE)))</f>
        <v/>
      </c>
      <c r="AX164" s="232" t="str">
        <f>IF(MID('Tab. A1.4-WVG'!$C168,(AX$6-1)*8+(AX$6-1)*1+1,8)="","",CONCATENATE(MID('Tab. A1.4-WVG'!$C168,(AX$6-1)*8+(AX$6-1)*1+1,8),": ",VLOOKUP(MID('Tab. A1.4-WVG'!$C168,(AX$6-1)*8+(AX$6-1)*1+1,8),AGS,2,FALSE)))</f>
        <v/>
      </c>
      <c r="AY164" s="232" t="str">
        <f>IF(MID('Tab. A1.4-WVG'!$C168,(AY$6-1)*8+(AY$6-1)*1+1,8)="","",CONCATENATE(MID('Tab. A1.4-WVG'!$C168,(AY$6-1)*8+(AY$6-1)*1+1,8),": ",VLOOKUP(MID('Tab. A1.4-WVG'!$C168,(AY$6-1)*8+(AY$6-1)*1+1,8),AGS,2,FALSE)))</f>
        <v/>
      </c>
      <c r="AZ164" s="232" t="str">
        <f>IF(MID('Tab. A1.4-WVG'!$C168,(AZ$6-1)*8+(AZ$6-1)*1+1,8)="","",CONCATENATE(MID('Tab. A1.4-WVG'!$C168,(AZ$6-1)*8+(AZ$6-1)*1+1,8),": ",VLOOKUP(MID('Tab. A1.4-WVG'!$C168,(AZ$6-1)*8+(AZ$6-1)*1+1,8),AGS,2,FALSE)))</f>
        <v/>
      </c>
      <c r="BA164" s="232" t="str">
        <f>IF(MID('Tab. A1.4-WVG'!$C168,(BA$6-1)*8+(BA$6-1)*1+1,8)="","",CONCATENATE(MID('Tab. A1.4-WVG'!$C168,(BA$6-1)*8+(BA$6-1)*1+1,8),": ",VLOOKUP(MID('Tab. A1.4-WVG'!$C168,(BA$6-1)*8+(BA$6-1)*1+1,8),AGS,2,FALSE)))</f>
        <v/>
      </c>
      <c r="BB164" s="232" t="str">
        <f>IF(MID('Tab. A1.4-WVG'!$C168,(BB$6-1)*8+(BB$6-1)*1+1,8)="","",CONCATENATE(MID('Tab. A1.4-WVG'!$C168,(BB$6-1)*8+(BB$6-1)*1+1,8),": ",VLOOKUP(MID('Tab. A1.4-WVG'!$C168,(BB$6-1)*8+(BB$6-1)*1+1,8),AGS,2,FALSE)))</f>
        <v/>
      </c>
      <c r="BC164" s="232" t="str">
        <f>IF(MID('Tab. A1.4-WVG'!$C168,(BC$6-1)*8+(BC$6-1)*1+1,8)="","",CONCATENATE(MID('Tab. A1.4-WVG'!$C168,(BC$6-1)*8+(BC$6-1)*1+1,8),": ",VLOOKUP(MID('Tab. A1.4-WVG'!$C168,(BC$6-1)*8+(BC$6-1)*1+1,8),AGS,2,FALSE)))</f>
        <v/>
      </c>
      <c r="BD164" s="232" t="str">
        <f>IF(MID('Tab. A1.4-WVG'!$C168,(BD$6-1)*8+(BD$6-1)*1+1,8)="","",CONCATENATE(MID('Tab. A1.4-WVG'!$C168,(BD$6-1)*8+(BD$6-1)*1+1,8),": ",VLOOKUP(MID('Tab. A1.4-WVG'!$C168,(BD$6-1)*8+(BD$6-1)*1+1,8),AGS,2,FALSE)))</f>
        <v/>
      </c>
      <c r="BE164" s="232" t="str">
        <f>IF(MID('Tab. A1.4-WVG'!$C168,(BE$6-1)*8+(BE$6-1)*1+1,8)="","",CONCATENATE(MID('Tab. A1.4-WVG'!$C168,(BE$6-1)*8+(BE$6-1)*1+1,8),": ",VLOOKUP(MID('Tab. A1.4-WVG'!$C168,(BE$6-1)*8+(BE$6-1)*1+1,8),AGS,2,FALSE)))</f>
        <v/>
      </c>
      <c r="BF164" s="232" t="str">
        <f>IF(MID('Tab. A1.4-WVG'!$C168,(BF$6-1)*8+(BF$6-1)*1+1,8)="","",CONCATENATE(MID('Tab. A1.4-WVG'!$C168,(BF$6-1)*8+(BF$6-1)*1+1,8),": ",VLOOKUP(MID('Tab. A1.4-WVG'!$C168,(BF$6-1)*8+(BF$6-1)*1+1,8),AGS,2,FALSE)))</f>
        <v/>
      </c>
      <c r="BG164" s="232" t="str">
        <f>IF(MID('Tab. A1.4-WVG'!$C168,(BG$6-1)*8+(BG$6-1)*1+1,8)="","",CONCATENATE(MID('Tab. A1.4-WVG'!$C168,(BG$6-1)*8+(BG$6-1)*1+1,8),": ",VLOOKUP(MID('Tab. A1.4-WVG'!$C168,(BG$6-1)*8+(BG$6-1)*1+1,8),AGS,2,FALSE)))</f>
        <v/>
      </c>
      <c r="BH164" s="232" t="str">
        <f>IF(MID('Tab. A1.4-WVG'!$C168,(BH$6-1)*8+(BH$6-1)*1+1,8)="","",CONCATENATE(MID('Tab. A1.4-WVG'!$C168,(BH$6-1)*8+(BH$6-1)*1+1,8),": ",VLOOKUP(MID('Tab. A1.4-WVG'!$C168,(BH$6-1)*8+(BH$6-1)*1+1,8),AGS,2,FALSE)))</f>
        <v/>
      </c>
      <c r="BI164" s="232" t="str">
        <f>IF(MID('Tab. A1.4-WVG'!$C168,(BI$6-1)*8+(BI$6-1)*1+1,8)="","",CONCATENATE(MID('Tab. A1.4-WVG'!$C168,(BI$6-1)*8+(BI$6-1)*1+1,8),": ",VLOOKUP(MID('Tab. A1.4-WVG'!$C168,(BI$6-1)*8+(BI$6-1)*1+1,8),AGS,2,FALSE)))</f>
        <v/>
      </c>
      <c r="BJ164" s="232" t="str">
        <f>IF(MID('Tab. A1.4-WVG'!$C168,(BJ$6-1)*8+(BJ$6-1)*1+1,8)="","",CONCATENATE(MID('Tab. A1.4-WVG'!$C168,(BJ$6-1)*8+(BJ$6-1)*1+1,8),": ",VLOOKUP(MID('Tab. A1.4-WVG'!$C168,(BJ$6-1)*8+(BJ$6-1)*1+1,8),AGS,2,FALSE)))</f>
        <v/>
      </c>
      <c r="BK164" s="232" t="str">
        <f>IF(MID('Tab. A1.4-WVG'!$C168,(BK$6-1)*8+(BK$6-1)*1+1,8)="","",CONCATENATE(MID('Tab. A1.4-WVG'!$C168,(BK$6-1)*8+(BK$6-1)*1+1,8),": ",VLOOKUP(MID('Tab. A1.4-WVG'!$C168,(BK$6-1)*8+(BK$6-1)*1+1,8),AGS,2,FALSE)))</f>
        <v/>
      </c>
      <c r="BL164" s="232" t="str">
        <f>IF(MID('Tab. A1.4-WVG'!$C168,(BL$6-1)*8+(BL$6-1)*1+1,8)="","",CONCATENATE(MID('Tab. A1.4-WVG'!$C168,(BL$6-1)*8+(BL$6-1)*1+1,8),": ",VLOOKUP(MID('Tab. A1.4-WVG'!$C168,(BL$6-1)*8+(BL$6-1)*1+1,8),AGS,2,FALSE)))</f>
        <v/>
      </c>
      <c r="BM164" s="232" t="str">
        <f>IF(MID('Tab. A1.4-WVG'!$C168,(BM$6-1)*8+(BM$6-1)*1+1,8)="","",CONCATENATE(MID('Tab. A1.4-WVG'!$C168,(BM$6-1)*8+(BM$6-1)*1+1,8),": ",VLOOKUP(MID('Tab. A1.4-WVG'!$C168,(BM$6-1)*8+(BM$6-1)*1+1,8),AGS,2,FALSE)))</f>
        <v/>
      </c>
      <c r="BN164" s="232" t="str">
        <f>IF(MID('Tab. A1.4-WVG'!$C168,(BN$6-1)*8+(BN$6-1)*1+1,8)="","",CONCATENATE(MID('Tab. A1.4-WVG'!$C168,(BN$6-1)*8+(BN$6-1)*1+1,8),": ",VLOOKUP(MID('Tab. A1.4-WVG'!$C168,(BN$6-1)*8+(BN$6-1)*1+1,8),AGS,2,FALSE)))</f>
        <v/>
      </c>
      <c r="BO164" s="232" t="str">
        <f>IF(MID('Tab. A1.4-WVG'!$C168,(BO$6-1)*8+(BO$6-1)*1+1,8)="","",CONCATENATE(MID('Tab. A1.4-WVG'!$C168,(BO$6-1)*8+(BO$6-1)*1+1,8),": ",VLOOKUP(MID('Tab. A1.4-WVG'!$C168,(BO$6-1)*8+(BO$6-1)*1+1,8),AGS,2,FALSE)))</f>
        <v/>
      </c>
      <c r="BP164" s="232" t="str">
        <f>IF(MID('Tab. A1.4-WVG'!$C168,(BP$6-1)*8+(BP$6-1)*1+1,8)="","",CONCATENATE(MID('Tab. A1.4-WVG'!$C168,(BP$6-1)*8+(BP$6-1)*1+1,8),": ",VLOOKUP(MID('Tab. A1.4-WVG'!$C168,(BP$6-1)*8+(BP$6-1)*1+1,8),AGS,2,FALSE)))</f>
        <v/>
      </c>
      <c r="BQ164" s="232" t="str">
        <f>IF(MID('Tab. A1.4-WVG'!$C168,(BQ$6-1)*8+(BQ$6-1)*1+1,8)="","",CONCATENATE(MID('Tab. A1.4-WVG'!$C168,(BQ$6-1)*8+(BQ$6-1)*1+1,8),": ",VLOOKUP(MID('Tab. A1.4-WVG'!$C168,(BQ$6-1)*8+(BQ$6-1)*1+1,8),AGS,2,FALSE)))</f>
        <v/>
      </c>
      <c r="BR164" s="232" t="str">
        <f>IF(MID('Tab. A1.4-WVG'!$C168,(BR$6-1)*8+(BR$6-1)*1+1,8)="","",CONCATENATE(MID('Tab. A1.4-WVG'!$C168,(BR$6-1)*8+(BR$6-1)*1+1,8),": ",VLOOKUP(MID('Tab. A1.4-WVG'!$C168,(BR$6-1)*8+(BR$6-1)*1+1,8),AGS,2,FALSE)))</f>
        <v/>
      </c>
      <c r="BS164" s="232" t="str">
        <f>IF(MID('Tab. A1.4-WVG'!$C168,(BS$6-1)*8+(BS$6-1)*1+1,8)="","",CONCATENATE(MID('Tab. A1.4-WVG'!$C168,(BS$6-1)*8+(BS$6-1)*1+1,8),": ",VLOOKUP(MID('Tab. A1.4-WVG'!$C168,(BS$6-1)*8+(BS$6-1)*1+1,8),AGS,2,FALSE)))</f>
        <v/>
      </c>
      <c r="BT164" s="232" t="str">
        <f>IF(MID('Tab. A1.4-WVG'!$C168,(BT$6-1)*8+(BT$6-1)*1+1,8)="","",CONCATENATE(MID('Tab. A1.4-WVG'!$C168,(BT$6-1)*8+(BT$6-1)*1+1,8),": ",VLOOKUP(MID('Tab. A1.4-WVG'!$C168,(BT$6-1)*8+(BT$6-1)*1+1,8),AGS,2,FALSE)))</f>
        <v/>
      </c>
      <c r="BU164" s="232" t="str">
        <f>IF(MID('Tab. A1.4-WVG'!$C168,(BU$6-1)*8+(BU$6-1)*1+1,8)="","",CONCATENATE(MID('Tab. A1.4-WVG'!$C168,(BU$6-1)*8+(BU$6-1)*1+1,8),": ",VLOOKUP(MID('Tab. A1.4-WVG'!$C168,(BU$6-1)*8+(BU$6-1)*1+1,8),AGS,2,FALSE)))</f>
        <v/>
      </c>
      <c r="BV164" s="232" t="str">
        <f>IF(MID('Tab. A1.4-WVG'!$C168,(BV$6-1)*8+(BV$6-1)*1+1,8)="","",CONCATENATE(MID('Tab. A1.4-WVG'!$C168,(BV$6-1)*8+(BV$6-1)*1+1,8),": ",VLOOKUP(MID('Tab. A1.4-WVG'!$C168,(BV$6-1)*8+(BV$6-1)*1+1,8),AGS,2,FALSE)))</f>
        <v/>
      </c>
      <c r="BW164" s="232" t="str">
        <f>IF(MID('Tab. A1.4-WVG'!$C168,(BW$6-1)*8+(BW$6-1)*1+1,8)="","",CONCATENATE(MID('Tab. A1.4-WVG'!$C168,(BW$6-1)*8+(BW$6-1)*1+1,8),": ",VLOOKUP(MID('Tab. A1.4-WVG'!$C168,(BW$6-1)*8+(BW$6-1)*1+1,8),AGS,2,FALSE)))</f>
        <v/>
      </c>
      <c r="BX164" s="232" t="str">
        <f>IF(MID('Tab. A1.4-WVG'!$C168,(BX$6-1)*8+(BX$6-1)*1+1,8)="","",CONCATENATE(MID('Tab. A1.4-WVG'!$C168,(BX$6-1)*8+(BX$6-1)*1+1,8),": ",VLOOKUP(MID('Tab. A1.4-WVG'!$C168,(BX$6-1)*8+(BX$6-1)*1+1,8),AGS,2,FALSE)))</f>
        <v/>
      </c>
      <c r="BY164" s="232" t="str">
        <f>IF(MID('Tab. A1.4-WVG'!$C168,(BY$6-1)*8+(BY$6-1)*1+1,8)="","",CONCATENATE(MID('Tab. A1.4-WVG'!$C168,(BY$6-1)*8+(BY$6-1)*1+1,8),": ",VLOOKUP(MID('Tab. A1.4-WVG'!$C168,(BY$6-1)*8+(BY$6-1)*1+1,8),AGS,2,FALSE)))</f>
        <v/>
      </c>
      <c r="BZ164" s="232" t="str">
        <f>IF(MID('Tab. A1.4-WVG'!$C168,(BZ$6-1)*8+(BZ$6-1)*1+1,8)="","",CONCATENATE(MID('Tab. A1.4-WVG'!$C168,(BZ$6-1)*8+(BZ$6-1)*1+1,8),": ",VLOOKUP(MID('Tab. A1.4-WVG'!$C168,(BZ$6-1)*8+(BZ$6-1)*1+1,8),AGS,2,FALSE)))</f>
        <v/>
      </c>
      <c r="CA164" s="232" t="str">
        <f>IF(MID('Tab. A1.4-WVG'!$C168,(CA$6-1)*8+(CA$6-1)*1+1,8)="","",CONCATENATE(MID('Tab. A1.4-WVG'!$C168,(CA$6-1)*8+(CA$6-1)*1+1,8),": ",VLOOKUP(MID('Tab. A1.4-WVG'!$C168,(CA$6-1)*8+(CA$6-1)*1+1,8),AGS,2,FALSE)))</f>
        <v/>
      </c>
      <c r="CB164" s="232" t="str">
        <f>IF(MID('Tab. A1.4-WVG'!$C168,(CB$6-1)*8+(CB$6-1)*1+1,8)="","",CONCATENATE(MID('Tab. A1.4-WVG'!$C168,(CB$6-1)*8+(CB$6-1)*1+1,8),": ",VLOOKUP(MID('Tab. A1.4-WVG'!$C168,(CB$6-1)*8+(CB$6-1)*1+1,8),AGS,2,FALSE)))</f>
        <v/>
      </c>
      <c r="CC164" s="232" t="str">
        <f>IF(MID('Tab. A1.4-WVG'!$C168,(CC$6-1)*8+(CC$6-1)*1+1,8)="","",CONCATENATE(MID('Tab. A1.4-WVG'!$C168,(CC$6-1)*8+(CC$6-1)*1+1,8),": ",VLOOKUP(MID('Tab. A1.4-WVG'!$C168,(CC$6-1)*8+(CC$6-1)*1+1,8),AGS,2,FALSE)))</f>
        <v/>
      </c>
      <c r="CD164" s="232" t="str">
        <f>IF(MID('Tab. A1.4-WVG'!$C168,(CD$6-1)*8+(CD$6-1)*1+1,8)="","",CONCATENATE(MID('Tab. A1.4-WVG'!$C168,(CD$6-1)*8+(CD$6-1)*1+1,8),": ",VLOOKUP(MID('Tab. A1.4-WVG'!$C168,(CD$6-1)*8+(CD$6-1)*1+1,8),AGS,2,FALSE)))</f>
        <v/>
      </c>
      <c r="CE164" s="232" t="str">
        <f>IF(MID('Tab. A1.4-WVG'!$C168,(CE$6-1)*8+(CE$6-1)*1+1,8)="","",CONCATENATE(MID('Tab. A1.4-WVG'!$C168,(CE$6-1)*8+(CE$6-1)*1+1,8),": ",VLOOKUP(MID('Tab. A1.4-WVG'!$C168,(CE$6-1)*8+(CE$6-1)*1+1,8),AGS,2,FALSE)))</f>
        <v/>
      </c>
      <c r="CF164" s="232" t="str">
        <f>IF(MID('Tab. A1.4-WVG'!$C168,(CF$6-1)*8+(CF$6-1)*1+1,8)="","",CONCATENATE(MID('Tab. A1.4-WVG'!$C168,(CF$6-1)*8+(CF$6-1)*1+1,8),": ",VLOOKUP(MID('Tab. A1.4-WVG'!$C168,(CF$6-1)*8+(CF$6-1)*1+1,8),AGS,2,FALSE)))</f>
        <v/>
      </c>
      <c r="CG164" s="232" t="str">
        <f>IF(MID('Tab. A1.4-WVG'!$C168,(CG$6-1)*8+(CG$6-1)*1+1,8)="","",CONCATENATE(MID('Tab. A1.4-WVG'!$C168,(CG$6-1)*8+(CG$6-1)*1+1,8),": ",VLOOKUP(MID('Tab. A1.4-WVG'!$C168,(CG$6-1)*8+(CG$6-1)*1+1,8),AGS,2,FALSE)))</f>
        <v/>
      </c>
      <c r="CH164" s="232" t="str">
        <f>IF(MID('Tab. A1.4-WVG'!$C168,(CH$6-1)*8+(CH$6-1)*1+1,8)="","",CONCATENATE(MID('Tab. A1.4-WVG'!$C168,(CH$6-1)*8+(CH$6-1)*1+1,8),": ",VLOOKUP(MID('Tab. A1.4-WVG'!$C168,(CH$6-1)*8+(CH$6-1)*1+1,8),AGS,2,FALSE)))</f>
        <v/>
      </c>
      <c r="CI164" s="232" t="str">
        <f>IF(MID('Tab. A1.4-WVG'!$C168,(CI$6-1)*8+(CI$6-1)*1+1,8)="","",CONCATENATE(MID('Tab. A1.4-WVG'!$C168,(CI$6-1)*8+(CI$6-1)*1+1,8),": ",VLOOKUP(MID('Tab. A1.4-WVG'!$C168,(CI$6-1)*8+(CI$6-1)*1+1,8),AGS,2,FALSE)))</f>
        <v/>
      </c>
      <c r="CJ164" s="232" t="str">
        <f>IF(MID('Tab. A1.4-WVG'!$C168,(CJ$6-1)*8+(CJ$6-1)*1+1,8)="","",CONCATENATE(MID('Tab. A1.4-WVG'!$C168,(CJ$6-1)*8+(CJ$6-1)*1+1,8),": ",VLOOKUP(MID('Tab. A1.4-WVG'!$C168,(CJ$6-1)*8+(CJ$6-1)*1+1,8),AGS,2,FALSE)))</f>
        <v/>
      </c>
      <c r="CK164" s="232" t="str">
        <f>IF(MID('Tab. A1.4-WVG'!$C168,(CK$6-1)*8+(CK$6-1)*1+1,8)="","",CONCATENATE(MID('Tab. A1.4-WVG'!$C168,(CK$6-1)*8+(CK$6-1)*1+1,8),": ",VLOOKUP(MID('Tab. A1.4-WVG'!$C168,(CK$6-1)*8+(CK$6-1)*1+1,8),AGS,2,FALSE)))</f>
        <v/>
      </c>
      <c r="CL164" s="232" t="str">
        <f>IF(MID('Tab. A1.4-WVG'!$C168,(CL$6-1)*8+(CL$6-1)*1+1,8)="","",CONCATENATE(MID('Tab. A1.4-WVG'!$C168,(CL$6-1)*8+(CL$6-1)*1+1,8),": ",VLOOKUP(MID('Tab. A1.4-WVG'!$C168,(CL$6-1)*8+(CL$6-1)*1+1,8),AGS,2,FALSE)))</f>
        <v/>
      </c>
      <c r="CM164" s="232" t="str">
        <f>IF(MID('Tab. A1.4-WVG'!$C168,(CM$6-1)*8+(CM$6-1)*1+1,8)="","",CONCATENATE(MID('Tab. A1.4-WVG'!$C168,(CM$6-1)*8+(CM$6-1)*1+1,8),": ",VLOOKUP(MID('Tab. A1.4-WVG'!$C168,(CM$6-1)*8+(CM$6-1)*1+1,8),AGS,2,FALSE)))</f>
        <v/>
      </c>
      <c r="CN164" s="232" t="str">
        <f>IF(MID('Tab. A1.4-WVG'!$C168,(CN$6-1)*8+(CN$6-1)*1+1,8)="","",CONCATENATE(MID('Tab. A1.4-WVG'!$C168,(CN$6-1)*8+(CN$6-1)*1+1,8),": ",VLOOKUP(MID('Tab. A1.4-WVG'!$C168,(CN$6-1)*8+(CN$6-1)*1+1,8),AGS,2,FALSE)))</f>
        <v/>
      </c>
      <c r="CO164" s="232" t="str">
        <f>IF(MID('Tab. A1.4-WVG'!$C168,(CO$6-1)*8+(CO$6-1)*1+1,8)="","",CONCATENATE(MID('Tab. A1.4-WVG'!$C168,(CO$6-1)*8+(CO$6-1)*1+1,8),": ",VLOOKUP(MID('Tab. A1.4-WVG'!$C168,(CO$6-1)*8+(CO$6-1)*1+1,8),AGS,2,FALSE)))</f>
        <v/>
      </c>
      <c r="CP164" s="232" t="str">
        <f>IF(MID('Tab. A1.4-WVG'!$C168,(CP$6-1)*8+(CP$6-1)*1+1,8)="","",CONCATENATE(MID('Tab. A1.4-WVG'!$C168,(CP$6-1)*8+(CP$6-1)*1+1,8),": ",VLOOKUP(MID('Tab. A1.4-WVG'!$C168,(CP$6-1)*8+(CP$6-1)*1+1,8),AGS,2,FALSE)))</f>
        <v/>
      </c>
      <c r="CQ164" s="232" t="str">
        <f>IF(MID('Tab. A1.4-WVG'!$C168,(CQ$6-1)*8+(CQ$6-1)*1+1,8)="","",CONCATENATE(MID('Tab. A1.4-WVG'!$C168,(CQ$6-1)*8+(CQ$6-1)*1+1,8),": ",VLOOKUP(MID('Tab. A1.4-WVG'!$C168,(CQ$6-1)*8+(CQ$6-1)*1+1,8),AGS,2,FALSE)))</f>
        <v/>
      </c>
      <c r="CR164" s="232" t="str">
        <f>IF(MID('Tab. A1.4-WVG'!$C168,(CR$6-1)*8+(CR$6-1)*1+1,8)="","",CONCATENATE(MID('Tab. A1.4-WVG'!$C168,(CR$6-1)*8+(CR$6-1)*1+1,8),": ",VLOOKUP(MID('Tab. A1.4-WVG'!$C168,(CR$6-1)*8+(CR$6-1)*1+1,8),AGS,2,FALSE)))</f>
        <v/>
      </c>
      <c r="CS164" s="232" t="str">
        <f>IF(MID('Tab. A1.4-WVG'!$C168,(CS$6-1)*8+(CS$6-1)*1+1,8)="","",CONCATENATE(MID('Tab. A1.4-WVG'!$C168,(CS$6-1)*8+(CS$6-1)*1+1,8),": ",VLOOKUP(MID('Tab. A1.4-WVG'!$C168,(CS$6-1)*8+(CS$6-1)*1+1,8),AGS,2,FALSE)))</f>
        <v/>
      </c>
      <c r="CT164" s="232" t="str">
        <f>IF(MID('Tab. A1.4-WVG'!$C168,(CT$6-1)*8+(CT$6-1)*1+1,8)="","",CONCATENATE(MID('Tab. A1.4-WVG'!$C168,(CT$6-1)*8+(CT$6-1)*1+1,8),": ",VLOOKUP(MID('Tab. A1.4-WVG'!$C168,(CT$6-1)*8+(CT$6-1)*1+1,8),AGS,2,FALSE)))</f>
        <v/>
      </c>
      <c r="CU164" s="232" t="str">
        <f>IF(MID('Tab. A1.4-WVG'!$C168,(CU$6-1)*8+(CU$6-1)*1+1,8)="","",CONCATENATE(MID('Tab. A1.4-WVG'!$C168,(CU$6-1)*8+(CU$6-1)*1+1,8),": ",VLOOKUP(MID('Tab. A1.4-WVG'!$C168,(CU$6-1)*8+(CU$6-1)*1+1,8),AGS,2,FALSE)))</f>
        <v/>
      </c>
      <c r="CV164" s="232" t="str">
        <f>IF(MID('Tab. A1.4-WVG'!$C168,(CV$6-1)*8+(CV$6-1)*1+1,8)="","",CONCATENATE(MID('Tab. A1.4-WVG'!$C168,(CV$6-1)*8+(CV$6-1)*1+1,8),": ",VLOOKUP(MID('Tab. A1.4-WVG'!$C168,(CV$6-1)*8+(CV$6-1)*1+1,8),AGS,2,FALSE)))</f>
        <v/>
      </c>
      <c r="CW164" s="232" t="str">
        <f>IF(MID('Tab. A1.4-WVG'!$C168,(CW$6-1)*8+(CW$6-1)*1+1,8)="","",CONCATENATE(MID('Tab. A1.4-WVG'!$C168,(CW$6-1)*8+(CW$6-1)*1+1,8),": ",VLOOKUP(MID('Tab. A1.4-WVG'!$C168,(CW$6-1)*8+(CW$6-1)*1+1,8),AGS,2,FALSE)))</f>
        <v/>
      </c>
      <c r="CX164" s="39">
        <f t="shared" si="2"/>
        <v>0</v>
      </c>
    </row>
    <row r="165" spans="1:102" ht="38.25" customHeight="1" x14ac:dyDescent="0.2">
      <c r="A165" s="231" t="str">
        <f>IF('Tab. A1.4-WVG'!A169="","",'Tab. A1.4-WVG'!A169)</f>
        <v/>
      </c>
      <c r="B165" s="232" t="str">
        <f>IF(MID('Tab. A1.4-WVG'!$C169,(B$6-1)*8+(B$6-1)*1+1,8)="","",CONCATENATE(MID('Tab. A1.4-WVG'!$C169,(B$6-1)*8+(B$6-1)*1+1,8),": ",VLOOKUP(MID('Tab. A1.4-WVG'!$C169,(B$6-1)*8+(B$6-1)*1+1,8),AGS,2,FALSE)))</f>
        <v/>
      </c>
      <c r="C165" s="232" t="str">
        <f>IF(MID('Tab. A1.4-WVG'!$C169,(C$6-1)*8+(C$6-1)*1+1,8)="","",CONCATENATE(MID('Tab. A1.4-WVG'!$C169,(C$6-1)*8+(C$6-1)*1+1,8),": ",VLOOKUP(MID('Tab. A1.4-WVG'!$C169,(C$6-1)*8+(C$6-1)*1+1,8),AGS,2,FALSE)))</f>
        <v/>
      </c>
      <c r="D165" s="232" t="str">
        <f>IF(MID('Tab. A1.4-WVG'!$C169,(D$6-1)*8+(D$6-1)*1+1,8)="","",CONCATENATE(MID('Tab. A1.4-WVG'!$C169,(D$6-1)*8+(D$6-1)*1+1,8),": ",VLOOKUP(MID('Tab. A1.4-WVG'!$C169,(D$6-1)*8+(D$6-1)*1+1,8),AGS,2,FALSE)))</f>
        <v/>
      </c>
      <c r="E165" s="232" t="str">
        <f>IF(MID('Tab. A1.4-WVG'!$C169,(E$6-1)*8+(E$6-1)*1+1,8)="","",CONCATENATE(MID('Tab. A1.4-WVG'!$C169,(E$6-1)*8+(E$6-1)*1+1,8),": ",VLOOKUP(MID('Tab. A1.4-WVG'!$C169,(E$6-1)*8+(E$6-1)*1+1,8),AGS,2,FALSE)))</f>
        <v/>
      </c>
      <c r="F165" s="232" t="str">
        <f>IF(MID('Tab. A1.4-WVG'!$C169,(F$6-1)*8+(F$6-1)*1+1,8)="","",CONCATENATE(MID('Tab. A1.4-WVG'!$C169,(F$6-1)*8+(F$6-1)*1+1,8),": ",VLOOKUP(MID('Tab. A1.4-WVG'!$C169,(F$6-1)*8+(F$6-1)*1+1,8),AGS,2,FALSE)))</f>
        <v/>
      </c>
      <c r="G165" s="232" t="str">
        <f>IF(MID('Tab. A1.4-WVG'!$C169,(G$6-1)*8+(G$6-1)*1+1,8)="","",CONCATENATE(MID('Tab. A1.4-WVG'!$C169,(G$6-1)*8+(G$6-1)*1+1,8),": ",VLOOKUP(MID('Tab. A1.4-WVG'!$C169,(G$6-1)*8+(G$6-1)*1+1,8),AGS,2,FALSE)))</f>
        <v/>
      </c>
      <c r="H165" s="232" t="str">
        <f>IF(MID('Tab. A1.4-WVG'!$C169,(H$6-1)*8+(H$6-1)*1+1,8)="","",CONCATENATE(MID('Tab. A1.4-WVG'!$C169,(H$6-1)*8+(H$6-1)*1+1,8),": ",VLOOKUP(MID('Tab. A1.4-WVG'!$C169,(H$6-1)*8+(H$6-1)*1+1,8),AGS,2,FALSE)))</f>
        <v/>
      </c>
      <c r="I165" s="232" t="str">
        <f>IF(MID('Tab. A1.4-WVG'!$C169,(I$6-1)*8+(I$6-1)*1+1,8)="","",CONCATENATE(MID('Tab. A1.4-WVG'!$C169,(I$6-1)*8+(I$6-1)*1+1,8),": ",VLOOKUP(MID('Tab. A1.4-WVG'!$C169,(I$6-1)*8+(I$6-1)*1+1,8),AGS,2,FALSE)))</f>
        <v/>
      </c>
      <c r="J165" s="232" t="str">
        <f>IF(MID('Tab. A1.4-WVG'!$C169,(J$6-1)*8+(J$6-1)*1+1,8)="","",CONCATENATE(MID('Tab. A1.4-WVG'!$C169,(J$6-1)*8+(J$6-1)*1+1,8),": ",VLOOKUP(MID('Tab. A1.4-WVG'!$C169,(J$6-1)*8+(J$6-1)*1+1,8),AGS,2,FALSE)))</f>
        <v/>
      </c>
      <c r="K165" s="232" t="str">
        <f>IF(MID('Tab. A1.4-WVG'!$C169,(K$6-1)*8+(K$6-1)*1+1,8)="","",CONCATENATE(MID('Tab. A1.4-WVG'!$C169,(K$6-1)*8+(K$6-1)*1+1,8),": ",VLOOKUP(MID('Tab. A1.4-WVG'!$C169,(K$6-1)*8+(K$6-1)*1+1,8),AGS,2,FALSE)))</f>
        <v/>
      </c>
      <c r="L165" s="232" t="str">
        <f>IF(MID('Tab. A1.4-WVG'!$C169,(L$6-1)*8+(L$6-1)*1+1,8)="","",CONCATENATE(MID('Tab. A1.4-WVG'!$C169,(L$6-1)*8+(L$6-1)*1+1,8),": ",VLOOKUP(MID('Tab. A1.4-WVG'!$C169,(L$6-1)*8+(L$6-1)*1+1,8),AGS,2,FALSE)))</f>
        <v/>
      </c>
      <c r="M165" s="232" t="str">
        <f>IF(MID('Tab. A1.4-WVG'!$C169,(M$6-1)*8+(M$6-1)*1+1,8)="","",CONCATENATE(MID('Tab. A1.4-WVG'!$C169,(M$6-1)*8+(M$6-1)*1+1,8),": ",VLOOKUP(MID('Tab. A1.4-WVG'!$C169,(M$6-1)*8+(M$6-1)*1+1,8),AGS,2,FALSE)))</f>
        <v/>
      </c>
      <c r="N165" s="232" t="str">
        <f>IF(MID('Tab. A1.4-WVG'!$C169,(N$6-1)*8+(N$6-1)*1+1,8)="","",CONCATENATE(MID('Tab. A1.4-WVG'!$C169,(N$6-1)*8+(N$6-1)*1+1,8),": ",VLOOKUP(MID('Tab. A1.4-WVG'!$C169,(N$6-1)*8+(N$6-1)*1+1,8),AGS,2,FALSE)))</f>
        <v/>
      </c>
      <c r="O165" s="232" t="str">
        <f>IF(MID('Tab. A1.4-WVG'!$C169,(O$6-1)*8+(O$6-1)*1+1,8)="","",CONCATENATE(MID('Tab. A1.4-WVG'!$C169,(O$6-1)*8+(O$6-1)*1+1,8),": ",VLOOKUP(MID('Tab. A1.4-WVG'!$C169,(O$6-1)*8+(O$6-1)*1+1,8),AGS,2,FALSE)))</f>
        <v/>
      </c>
      <c r="P165" s="232" t="str">
        <f>IF(MID('Tab. A1.4-WVG'!$C169,(P$6-1)*8+(P$6-1)*1+1,8)="","",CONCATENATE(MID('Tab. A1.4-WVG'!$C169,(P$6-1)*8+(P$6-1)*1+1,8),": ",VLOOKUP(MID('Tab. A1.4-WVG'!$C169,(P$6-1)*8+(P$6-1)*1+1,8),AGS,2,FALSE)))</f>
        <v/>
      </c>
      <c r="Q165" s="232" t="str">
        <f>IF(MID('Tab. A1.4-WVG'!$C169,(Q$6-1)*8+(Q$6-1)*1+1,8)="","",CONCATENATE(MID('Tab. A1.4-WVG'!$C169,(Q$6-1)*8+(Q$6-1)*1+1,8),": ",VLOOKUP(MID('Tab. A1.4-WVG'!$C169,(Q$6-1)*8+(Q$6-1)*1+1,8),AGS,2,FALSE)))</f>
        <v/>
      </c>
      <c r="R165" s="232" t="str">
        <f>IF(MID('Tab. A1.4-WVG'!$C169,(R$6-1)*8+(R$6-1)*1+1,8)="","",CONCATENATE(MID('Tab. A1.4-WVG'!$C169,(R$6-1)*8+(R$6-1)*1+1,8),": ",VLOOKUP(MID('Tab. A1.4-WVG'!$C169,(R$6-1)*8+(R$6-1)*1+1,8),AGS,2,FALSE)))</f>
        <v/>
      </c>
      <c r="S165" s="232" t="str">
        <f>IF(MID('Tab. A1.4-WVG'!$C169,(S$6-1)*8+(S$6-1)*1+1,8)="","",CONCATENATE(MID('Tab. A1.4-WVG'!$C169,(S$6-1)*8+(S$6-1)*1+1,8),": ",VLOOKUP(MID('Tab. A1.4-WVG'!$C169,(S$6-1)*8+(S$6-1)*1+1,8),AGS,2,FALSE)))</f>
        <v/>
      </c>
      <c r="T165" s="232" t="str">
        <f>IF(MID('Tab. A1.4-WVG'!$C169,(T$6-1)*8+(T$6-1)*1+1,8)="","",CONCATENATE(MID('Tab. A1.4-WVG'!$C169,(T$6-1)*8+(T$6-1)*1+1,8),": ",VLOOKUP(MID('Tab. A1.4-WVG'!$C169,(T$6-1)*8+(T$6-1)*1+1,8),AGS,2,FALSE)))</f>
        <v/>
      </c>
      <c r="U165" s="232" t="str">
        <f>IF(MID('Tab. A1.4-WVG'!$C169,(U$6-1)*8+(U$6-1)*1+1,8)="","",CONCATENATE(MID('Tab. A1.4-WVG'!$C169,(U$6-1)*8+(U$6-1)*1+1,8),": ",VLOOKUP(MID('Tab. A1.4-WVG'!$C169,(U$6-1)*8+(U$6-1)*1+1,8),AGS,2,FALSE)))</f>
        <v/>
      </c>
      <c r="V165" s="232" t="str">
        <f>IF(MID('Tab. A1.4-WVG'!$C169,(V$6-1)*8+(V$6-1)*1+1,8)="","",CONCATENATE(MID('Tab. A1.4-WVG'!$C169,(V$6-1)*8+(V$6-1)*1+1,8),": ",VLOOKUP(MID('Tab. A1.4-WVG'!$C169,(V$6-1)*8+(V$6-1)*1+1,8),AGS,2,FALSE)))</f>
        <v/>
      </c>
      <c r="W165" s="232" t="str">
        <f>IF(MID('Tab. A1.4-WVG'!$C169,(W$6-1)*8+(W$6-1)*1+1,8)="","",CONCATENATE(MID('Tab. A1.4-WVG'!$C169,(W$6-1)*8+(W$6-1)*1+1,8),": ",VLOOKUP(MID('Tab. A1.4-WVG'!$C169,(W$6-1)*8+(W$6-1)*1+1,8),AGS,2,FALSE)))</f>
        <v/>
      </c>
      <c r="X165" s="232" t="str">
        <f>IF(MID('Tab. A1.4-WVG'!$C169,(X$6-1)*8+(X$6-1)*1+1,8)="","",CONCATENATE(MID('Tab. A1.4-WVG'!$C169,(X$6-1)*8+(X$6-1)*1+1,8),": ",VLOOKUP(MID('Tab. A1.4-WVG'!$C169,(X$6-1)*8+(X$6-1)*1+1,8),AGS,2,FALSE)))</f>
        <v/>
      </c>
      <c r="Y165" s="232" t="str">
        <f>IF(MID('Tab. A1.4-WVG'!$C169,(Y$6-1)*8+(Y$6-1)*1+1,8)="","",CONCATENATE(MID('Tab. A1.4-WVG'!$C169,(Y$6-1)*8+(Y$6-1)*1+1,8),": ",VLOOKUP(MID('Tab. A1.4-WVG'!$C169,(Y$6-1)*8+(Y$6-1)*1+1,8),AGS,2,FALSE)))</f>
        <v/>
      </c>
      <c r="Z165" s="232" t="str">
        <f>IF(MID('Tab. A1.4-WVG'!$C169,(Z$6-1)*8+(Z$6-1)*1+1,8)="","",CONCATENATE(MID('Tab. A1.4-WVG'!$C169,(Z$6-1)*8+(Z$6-1)*1+1,8),": ",VLOOKUP(MID('Tab. A1.4-WVG'!$C169,(Z$6-1)*8+(Z$6-1)*1+1,8),AGS,2,FALSE)))</f>
        <v/>
      </c>
      <c r="AA165" s="232" t="str">
        <f>IF(MID('Tab. A1.4-WVG'!$C169,(AA$6-1)*8+(AA$6-1)*1+1,8)="","",CONCATENATE(MID('Tab. A1.4-WVG'!$C169,(AA$6-1)*8+(AA$6-1)*1+1,8),": ",VLOOKUP(MID('Tab. A1.4-WVG'!$C169,(AA$6-1)*8+(AA$6-1)*1+1,8),AGS,2,FALSE)))</f>
        <v/>
      </c>
      <c r="AB165" s="232" t="str">
        <f>IF(MID('Tab. A1.4-WVG'!$C169,(AB$6-1)*8+(AB$6-1)*1+1,8)="","",CONCATENATE(MID('Tab. A1.4-WVG'!$C169,(AB$6-1)*8+(AB$6-1)*1+1,8),": ",VLOOKUP(MID('Tab. A1.4-WVG'!$C169,(AB$6-1)*8+(AB$6-1)*1+1,8),AGS,2,FALSE)))</f>
        <v/>
      </c>
      <c r="AC165" s="232" t="str">
        <f>IF(MID('Tab. A1.4-WVG'!$C169,(AC$6-1)*8+(AC$6-1)*1+1,8)="","",CONCATENATE(MID('Tab. A1.4-WVG'!$C169,(AC$6-1)*8+(AC$6-1)*1+1,8),": ",VLOOKUP(MID('Tab. A1.4-WVG'!$C169,(AC$6-1)*8+(AC$6-1)*1+1,8),AGS,2,FALSE)))</f>
        <v/>
      </c>
      <c r="AD165" s="232" t="str">
        <f>IF(MID('Tab. A1.4-WVG'!$C169,(AD$6-1)*8+(AD$6-1)*1+1,8)="","",CONCATENATE(MID('Tab. A1.4-WVG'!$C169,(AD$6-1)*8+(AD$6-1)*1+1,8),": ",VLOOKUP(MID('Tab. A1.4-WVG'!$C169,(AD$6-1)*8+(AD$6-1)*1+1,8),AGS,2,FALSE)))</f>
        <v/>
      </c>
      <c r="AE165" s="232" t="str">
        <f>IF(MID('Tab. A1.4-WVG'!$C169,(AE$6-1)*8+(AE$6-1)*1+1,8)="","",CONCATENATE(MID('Tab. A1.4-WVG'!$C169,(AE$6-1)*8+(AE$6-1)*1+1,8),": ",VLOOKUP(MID('Tab. A1.4-WVG'!$C169,(AE$6-1)*8+(AE$6-1)*1+1,8),AGS,2,FALSE)))</f>
        <v/>
      </c>
      <c r="AF165" s="232" t="str">
        <f>IF(MID('Tab. A1.4-WVG'!$C169,(AF$6-1)*8+(AF$6-1)*1+1,8)="","",CONCATENATE(MID('Tab. A1.4-WVG'!$C169,(AF$6-1)*8+(AF$6-1)*1+1,8),": ",VLOOKUP(MID('Tab. A1.4-WVG'!$C169,(AF$6-1)*8+(AF$6-1)*1+1,8),AGS,2,FALSE)))</f>
        <v/>
      </c>
      <c r="AG165" s="232" t="str">
        <f>IF(MID('Tab. A1.4-WVG'!$C169,(AG$6-1)*8+(AG$6-1)*1+1,8)="","",CONCATENATE(MID('Tab. A1.4-WVG'!$C169,(AG$6-1)*8+(AG$6-1)*1+1,8),": ",VLOOKUP(MID('Tab. A1.4-WVG'!$C169,(AG$6-1)*8+(AG$6-1)*1+1,8),AGS,2,FALSE)))</f>
        <v/>
      </c>
      <c r="AH165" s="232" t="str">
        <f>IF(MID('Tab. A1.4-WVG'!$C169,(AH$6-1)*8+(AH$6-1)*1+1,8)="","",CONCATENATE(MID('Tab. A1.4-WVG'!$C169,(AH$6-1)*8+(AH$6-1)*1+1,8),": ",VLOOKUP(MID('Tab. A1.4-WVG'!$C169,(AH$6-1)*8+(AH$6-1)*1+1,8),AGS,2,FALSE)))</f>
        <v/>
      </c>
      <c r="AI165" s="232" t="str">
        <f>IF(MID('Tab. A1.4-WVG'!$C169,(AI$6-1)*8+(AI$6-1)*1+1,8)="","",CONCATENATE(MID('Tab. A1.4-WVG'!$C169,(AI$6-1)*8+(AI$6-1)*1+1,8),": ",VLOOKUP(MID('Tab. A1.4-WVG'!$C169,(AI$6-1)*8+(AI$6-1)*1+1,8),AGS,2,FALSE)))</f>
        <v/>
      </c>
      <c r="AJ165" s="232" t="str">
        <f>IF(MID('Tab. A1.4-WVG'!$C169,(AJ$6-1)*8+(AJ$6-1)*1+1,8)="","",CONCATENATE(MID('Tab. A1.4-WVG'!$C169,(AJ$6-1)*8+(AJ$6-1)*1+1,8),": ",VLOOKUP(MID('Tab. A1.4-WVG'!$C169,(AJ$6-1)*8+(AJ$6-1)*1+1,8),AGS,2,FALSE)))</f>
        <v/>
      </c>
      <c r="AK165" s="232" t="str">
        <f>IF(MID('Tab. A1.4-WVG'!$C169,(AK$6-1)*8+(AK$6-1)*1+1,8)="","",CONCATENATE(MID('Tab. A1.4-WVG'!$C169,(AK$6-1)*8+(AK$6-1)*1+1,8),": ",VLOOKUP(MID('Tab. A1.4-WVG'!$C169,(AK$6-1)*8+(AK$6-1)*1+1,8),AGS,2,FALSE)))</f>
        <v/>
      </c>
      <c r="AL165" s="232" t="str">
        <f>IF(MID('Tab. A1.4-WVG'!$C169,(AL$6-1)*8+(AL$6-1)*1+1,8)="","",CONCATENATE(MID('Tab. A1.4-WVG'!$C169,(AL$6-1)*8+(AL$6-1)*1+1,8),": ",VLOOKUP(MID('Tab. A1.4-WVG'!$C169,(AL$6-1)*8+(AL$6-1)*1+1,8),AGS,2,FALSE)))</f>
        <v/>
      </c>
      <c r="AM165" s="232" t="str">
        <f>IF(MID('Tab. A1.4-WVG'!$C169,(AM$6-1)*8+(AM$6-1)*1+1,8)="","",CONCATENATE(MID('Tab. A1.4-WVG'!$C169,(AM$6-1)*8+(AM$6-1)*1+1,8),": ",VLOOKUP(MID('Tab. A1.4-WVG'!$C169,(AM$6-1)*8+(AM$6-1)*1+1,8),AGS,2,FALSE)))</f>
        <v/>
      </c>
      <c r="AN165" s="232" t="str">
        <f>IF(MID('Tab. A1.4-WVG'!$C169,(AN$6-1)*8+(AN$6-1)*1+1,8)="","",CONCATENATE(MID('Tab. A1.4-WVG'!$C169,(AN$6-1)*8+(AN$6-1)*1+1,8),": ",VLOOKUP(MID('Tab. A1.4-WVG'!$C169,(AN$6-1)*8+(AN$6-1)*1+1,8),AGS,2,FALSE)))</f>
        <v/>
      </c>
      <c r="AO165" s="232" t="str">
        <f>IF(MID('Tab. A1.4-WVG'!$C169,(AO$6-1)*8+(AO$6-1)*1+1,8)="","",CONCATENATE(MID('Tab. A1.4-WVG'!$C169,(AO$6-1)*8+(AO$6-1)*1+1,8),": ",VLOOKUP(MID('Tab. A1.4-WVG'!$C169,(AO$6-1)*8+(AO$6-1)*1+1,8),AGS,2,FALSE)))</f>
        <v/>
      </c>
      <c r="AP165" s="232" t="str">
        <f>IF(MID('Tab. A1.4-WVG'!$C169,(AP$6-1)*8+(AP$6-1)*1+1,8)="","",CONCATENATE(MID('Tab. A1.4-WVG'!$C169,(AP$6-1)*8+(AP$6-1)*1+1,8),": ",VLOOKUP(MID('Tab. A1.4-WVG'!$C169,(AP$6-1)*8+(AP$6-1)*1+1,8),AGS,2,FALSE)))</f>
        <v/>
      </c>
      <c r="AQ165" s="232" t="str">
        <f>IF(MID('Tab. A1.4-WVG'!$C169,(AQ$6-1)*8+(AQ$6-1)*1+1,8)="","",CONCATENATE(MID('Tab. A1.4-WVG'!$C169,(AQ$6-1)*8+(AQ$6-1)*1+1,8),": ",VLOOKUP(MID('Tab. A1.4-WVG'!$C169,(AQ$6-1)*8+(AQ$6-1)*1+1,8),AGS,2,FALSE)))</f>
        <v/>
      </c>
      <c r="AR165" s="232" t="str">
        <f>IF(MID('Tab. A1.4-WVG'!$C169,(AR$6-1)*8+(AR$6-1)*1+1,8)="","",CONCATENATE(MID('Tab. A1.4-WVG'!$C169,(AR$6-1)*8+(AR$6-1)*1+1,8),": ",VLOOKUP(MID('Tab. A1.4-WVG'!$C169,(AR$6-1)*8+(AR$6-1)*1+1,8),AGS,2,FALSE)))</f>
        <v/>
      </c>
      <c r="AS165" s="232" t="str">
        <f>IF(MID('Tab. A1.4-WVG'!$C169,(AS$6-1)*8+(AS$6-1)*1+1,8)="","",CONCATENATE(MID('Tab. A1.4-WVG'!$C169,(AS$6-1)*8+(AS$6-1)*1+1,8),": ",VLOOKUP(MID('Tab. A1.4-WVG'!$C169,(AS$6-1)*8+(AS$6-1)*1+1,8),AGS,2,FALSE)))</f>
        <v/>
      </c>
      <c r="AT165" s="232" t="str">
        <f>IF(MID('Tab. A1.4-WVG'!$C169,(AT$6-1)*8+(AT$6-1)*1+1,8)="","",CONCATENATE(MID('Tab. A1.4-WVG'!$C169,(AT$6-1)*8+(AT$6-1)*1+1,8),": ",VLOOKUP(MID('Tab. A1.4-WVG'!$C169,(AT$6-1)*8+(AT$6-1)*1+1,8),AGS,2,FALSE)))</f>
        <v/>
      </c>
      <c r="AU165" s="232" t="str">
        <f>IF(MID('Tab. A1.4-WVG'!$C169,(AU$6-1)*8+(AU$6-1)*1+1,8)="","",CONCATENATE(MID('Tab. A1.4-WVG'!$C169,(AU$6-1)*8+(AU$6-1)*1+1,8),": ",VLOOKUP(MID('Tab. A1.4-WVG'!$C169,(AU$6-1)*8+(AU$6-1)*1+1,8),AGS,2,FALSE)))</f>
        <v/>
      </c>
      <c r="AV165" s="232" t="str">
        <f>IF(MID('Tab. A1.4-WVG'!$C169,(AV$6-1)*8+(AV$6-1)*1+1,8)="","",CONCATENATE(MID('Tab. A1.4-WVG'!$C169,(AV$6-1)*8+(AV$6-1)*1+1,8),": ",VLOOKUP(MID('Tab. A1.4-WVG'!$C169,(AV$6-1)*8+(AV$6-1)*1+1,8),AGS,2,FALSE)))</f>
        <v/>
      </c>
      <c r="AW165" s="232" t="str">
        <f>IF(MID('Tab. A1.4-WVG'!$C169,(AW$6-1)*8+(AW$6-1)*1+1,8)="","",CONCATENATE(MID('Tab. A1.4-WVG'!$C169,(AW$6-1)*8+(AW$6-1)*1+1,8),": ",VLOOKUP(MID('Tab. A1.4-WVG'!$C169,(AW$6-1)*8+(AW$6-1)*1+1,8),AGS,2,FALSE)))</f>
        <v/>
      </c>
      <c r="AX165" s="232" t="str">
        <f>IF(MID('Tab. A1.4-WVG'!$C169,(AX$6-1)*8+(AX$6-1)*1+1,8)="","",CONCATENATE(MID('Tab. A1.4-WVG'!$C169,(AX$6-1)*8+(AX$6-1)*1+1,8),": ",VLOOKUP(MID('Tab. A1.4-WVG'!$C169,(AX$6-1)*8+(AX$6-1)*1+1,8),AGS,2,FALSE)))</f>
        <v/>
      </c>
      <c r="AY165" s="232" t="str">
        <f>IF(MID('Tab. A1.4-WVG'!$C169,(AY$6-1)*8+(AY$6-1)*1+1,8)="","",CONCATENATE(MID('Tab. A1.4-WVG'!$C169,(AY$6-1)*8+(AY$6-1)*1+1,8),": ",VLOOKUP(MID('Tab. A1.4-WVG'!$C169,(AY$6-1)*8+(AY$6-1)*1+1,8),AGS,2,FALSE)))</f>
        <v/>
      </c>
      <c r="AZ165" s="232" t="str">
        <f>IF(MID('Tab. A1.4-WVG'!$C169,(AZ$6-1)*8+(AZ$6-1)*1+1,8)="","",CONCATENATE(MID('Tab. A1.4-WVG'!$C169,(AZ$6-1)*8+(AZ$6-1)*1+1,8),": ",VLOOKUP(MID('Tab. A1.4-WVG'!$C169,(AZ$6-1)*8+(AZ$6-1)*1+1,8),AGS,2,FALSE)))</f>
        <v/>
      </c>
      <c r="BA165" s="232" t="str">
        <f>IF(MID('Tab. A1.4-WVG'!$C169,(BA$6-1)*8+(BA$6-1)*1+1,8)="","",CONCATENATE(MID('Tab. A1.4-WVG'!$C169,(BA$6-1)*8+(BA$6-1)*1+1,8),": ",VLOOKUP(MID('Tab. A1.4-WVG'!$C169,(BA$6-1)*8+(BA$6-1)*1+1,8),AGS,2,FALSE)))</f>
        <v/>
      </c>
      <c r="BB165" s="232" t="str">
        <f>IF(MID('Tab. A1.4-WVG'!$C169,(BB$6-1)*8+(BB$6-1)*1+1,8)="","",CONCATENATE(MID('Tab. A1.4-WVG'!$C169,(BB$6-1)*8+(BB$6-1)*1+1,8),": ",VLOOKUP(MID('Tab. A1.4-WVG'!$C169,(BB$6-1)*8+(BB$6-1)*1+1,8),AGS,2,FALSE)))</f>
        <v/>
      </c>
      <c r="BC165" s="232" t="str">
        <f>IF(MID('Tab. A1.4-WVG'!$C169,(BC$6-1)*8+(BC$6-1)*1+1,8)="","",CONCATENATE(MID('Tab. A1.4-WVG'!$C169,(BC$6-1)*8+(BC$6-1)*1+1,8),": ",VLOOKUP(MID('Tab. A1.4-WVG'!$C169,(BC$6-1)*8+(BC$6-1)*1+1,8),AGS,2,FALSE)))</f>
        <v/>
      </c>
      <c r="BD165" s="232" t="str">
        <f>IF(MID('Tab. A1.4-WVG'!$C169,(BD$6-1)*8+(BD$6-1)*1+1,8)="","",CONCATENATE(MID('Tab. A1.4-WVG'!$C169,(BD$6-1)*8+(BD$6-1)*1+1,8),": ",VLOOKUP(MID('Tab. A1.4-WVG'!$C169,(BD$6-1)*8+(BD$6-1)*1+1,8),AGS,2,FALSE)))</f>
        <v/>
      </c>
      <c r="BE165" s="232" t="str">
        <f>IF(MID('Tab. A1.4-WVG'!$C169,(BE$6-1)*8+(BE$6-1)*1+1,8)="","",CONCATENATE(MID('Tab. A1.4-WVG'!$C169,(BE$6-1)*8+(BE$6-1)*1+1,8),": ",VLOOKUP(MID('Tab. A1.4-WVG'!$C169,(BE$6-1)*8+(BE$6-1)*1+1,8),AGS,2,FALSE)))</f>
        <v/>
      </c>
      <c r="BF165" s="232" t="str">
        <f>IF(MID('Tab. A1.4-WVG'!$C169,(BF$6-1)*8+(BF$6-1)*1+1,8)="","",CONCATENATE(MID('Tab. A1.4-WVG'!$C169,(BF$6-1)*8+(BF$6-1)*1+1,8),": ",VLOOKUP(MID('Tab. A1.4-WVG'!$C169,(BF$6-1)*8+(BF$6-1)*1+1,8),AGS,2,FALSE)))</f>
        <v/>
      </c>
      <c r="BG165" s="232" t="str">
        <f>IF(MID('Tab. A1.4-WVG'!$C169,(BG$6-1)*8+(BG$6-1)*1+1,8)="","",CONCATENATE(MID('Tab. A1.4-WVG'!$C169,(BG$6-1)*8+(BG$6-1)*1+1,8),": ",VLOOKUP(MID('Tab. A1.4-WVG'!$C169,(BG$6-1)*8+(BG$6-1)*1+1,8),AGS,2,FALSE)))</f>
        <v/>
      </c>
      <c r="BH165" s="232" t="str">
        <f>IF(MID('Tab. A1.4-WVG'!$C169,(BH$6-1)*8+(BH$6-1)*1+1,8)="","",CONCATENATE(MID('Tab. A1.4-WVG'!$C169,(BH$6-1)*8+(BH$6-1)*1+1,8),": ",VLOOKUP(MID('Tab. A1.4-WVG'!$C169,(BH$6-1)*8+(BH$6-1)*1+1,8),AGS,2,FALSE)))</f>
        <v/>
      </c>
      <c r="BI165" s="232" t="str">
        <f>IF(MID('Tab. A1.4-WVG'!$C169,(BI$6-1)*8+(BI$6-1)*1+1,8)="","",CONCATENATE(MID('Tab. A1.4-WVG'!$C169,(BI$6-1)*8+(BI$6-1)*1+1,8),": ",VLOOKUP(MID('Tab. A1.4-WVG'!$C169,(BI$6-1)*8+(BI$6-1)*1+1,8),AGS,2,FALSE)))</f>
        <v/>
      </c>
      <c r="BJ165" s="232" t="str">
        <f>IF(MID('Tab. A1.4-WVG'!$C169,(BJ$6-1)*8+(BJ$6-1)*1+1,8)="","",CONCATENATE(MID('Tab. A1.4-WVG'!$C169,(BJ$6-1)*8+(BJ$6-1)*1+1,8),": ",VLOOKUP(MID('Tab. A1.4-WVG'!$C169,(BJ$6-1)*8+(BJ$6-1)*1+1,8),AGS,2,FALSE)))</f>
        <v/>
      </c>
      <c r="BK165" s="232" t="str">
        <f>IF(MID('Tab. A1.4-WVG'!$C169,(BK$6-1)*8+(BK$6-1)*1+1,8)="","",CONCATENATE(MID('Tab. A1.4-WVG'!$C169,(BK$6-1)*8+(BK$6-1)*1+1,8),": ",VLOOKUP(MID('Tab. A1.4-WVG'!$C169,(BK$6-1)*8+(BK$6-1)*1+1,8),AGS,2,FALSE)))</f>
        <v/>
      </c>
      <c r="BL165" s="232" t="str">
        <f>IF(MID('Tab. A1.4-WVG'!$C169,(BL$6-1)*8+(BL$6-1)*1+1,8)="","",CONCATENATE(MID('Tab. A1.4-WVG'!$C169,(BL$6-1)*8+(BL$6-1)*1+1,8),": ",VLOOKUP(MID('Tab. A1.4-WVG'!$C169,(BL$6-1)*8+(BL$6-1)*1+1,8),AGS,2,FALSE)))</f>
        <v/>
      </c>
      <c r="BM165" s="232" t="str">
        <f>IF(MID('Tab. A1.4-WVG'!$C169,(BM$6-1)*8+(BM$6-1)*1+1,8)="","",CONCATENATE(MID('Tab. A1.4-WVG'!$C169,(BM$6-1)*8+(BM$6-1)*1+1,8),": ",VLOOKUP(MID('Tab. A1.4-WVG'!$C169,(BM$6-1)*8+(BM$6-1)*1+1,8),AGS,2,FALSE)))</f>
        <v/>
      </c>
      <c r="BN165" s="232" t="str">
        <f>IF(MID('Tab. A1.4-WVG'!$C169,(BN$6-1)*8+(BN$6-1)*1+1,8)="","",CONCATENATE(MID('Tab. A1.4-WVG'!$C169,(BN$6-1)*8+(BN$6-1)*1+1,8),": ",VLOOKUP(MID('Tab. A1.4-WVG'!$C169,(BN$6-1)*8+(BN$6-1)*1+1,8),AGS,2,FALSE)))</f>
        <v/>
      </c>
      <c r="BO165" s="232" t="str">
        <f>IF(MID('Tab. A1.4-WVG'!$C169,(BO$6-1)*8+(BO$6-1)*1+1,8)="","",CONCATENATE(MID('Tab. A1.4-WVG'!$C169,(BO$6-1)*8+(BO$6-1)*1+1,8),": ",VLOOKUP(MID('Tab. A1.4-WVG'!$C169,(BO$6-1)*8+(BO$6-1)*1+1,8),AGS,2,FALSE)))</f>
        <v/>
      </c>
      <c r="BP165" s="232" t="str">
        <f>IF(MID('Tab. A1.4-WVG'!$C169,(BP$6-1)*8+(BP$6-1)*1+1,8)="","",CONCATENATE(MID('Tab. A1.4-WVG'!$C169,(BP$6-1)*8+(BP$6-1)*1+1,8),": ",VLOOKUP(MID('Tab. A1.4-WVG'!$C169,(BP$6-1)*8+(BP$6-1)*1+1,8),AGS,2,FALSE)))</f>
        <v/>
      </c>
      <c r="BQ165" s="232" t="str">
        <f>IF(MID('Tab. A1.4-WVG'!$C169,(BQ$6-1)*8+(BQ$6-1)*1+1,8)="","",CONCATENATE(MID('Tab. A1.4-WVG'!$C169,(BQ$6-1)*8+(BQ$6-1)*1+1,8),": ",VLOOKUP(MID('Tab. A1.4-WVG'!$C169,(BQ$6-1)*8+(BQ$6-1)*1+1,8),AGS,2,FALSE)))</f>
        <v/>
      </c>
      <c r="BR165" s="232" t="str">
        <f>IF(MID('Tab. A1.4-WVG'!$C169,(BR$6-1)*8+(BR$6-1)*1+1,8)="","",CONCATENATE(MID('Tab. A1.4-WVG'!$C169,(BR$6-1)*8+(BR$6-1)*1+1,8),": ",VLOOKUP(MID('Tab. A1.4-WVG'!$C169,(BR$6-1)*8+(BR$6-1)*1+1,8),AGS,2,FALSE)))</f>
        <v/>
      </c>
      <c r="BS165" s="232" t="str">
        <f>IF(MID('Tab. A1.4-WVG'!$C169,(BS$6-1)*8+(BS$6-1)*1+1,8)="","",CONCATENATE(MID('Tab. A1.4-WVG'!$C169,(BS$6-1)*8+(BS$6-1)*1+1,8),": ",VLOOKUP(MID('Tab. A1.4-WVG'!$C169,(BS$6-1)*8+(BS$6-1)*1+1,8),AGS,2,FALSE)))</f>
        <v/>
      </c>
      <c r="BT165" s="232" t="str">
        <f>IF(MID('Tab. A1.4-WVG'!$C169,(BT$6-1)*8+(BT$6-1)*1+1,8)="","",CONCATENATE(MID('Tab. A1.4-WVG'!$C169,(BT$6-1)*8+(BT$6-1)*1+1,8),": ",VLOOKUP(MID('Tab. A1.4-WVG'!$C169,(BT$6-1)*8+(BT$6-1)*1+1,8),AGS,2,FALSE)))</f>
        <v/>
      </c>
      <c r="BU165" s="232" t="str">
        <f>IF(MID('Tab. A1.4-WVG'!$C169,(BU$6-1)*8+(BU$6-1)*1+1,8)="","",CONCATENATE(MID('Tab. A1.4-WVG'!$C169,(BU$6-1)*8+(BU$6-1)*1+1,8),": ",VLOOKUP(MID('Tab. A1.4-WVG'!$C169,(BU$6-1)*8+(BU$6-1)*1+1,8),AGS,2,FALSE)))</f>
        <v/>
      </c>
      <c r="BV165" s="232" t="str">
        <f>IF(MID('Tab. A1.4-WVG'!$C169,(BV$6-1)*8+(BV$6-1)*1+1,8)="","",CONCATENATE(MID('Tab. A1.4-WVG'!$C169,(BV$6-1)*8+(BV$6-1)*1+1,8),": ",VLOOKUP(MID('Tab. A1.4-WVG'!$C169,(BV$6-1)*8+(BV$6-1)*1+1,8),AGS,2,FALSE)))</f>
        <v/>
      </c>
      <c r="BW165" s="232" t="str">
        <f>IF(MID('Tab. A1.4-WVG'!$C169,(BW$6-1)*8+(BW$6-1)*1+1,8)="","",CONCATENATE(MID('Tab. A1.4-WVG'!$C169,(BW$6-1)*8+(BW$6-1)*1+1,8),": ",VLOOKUP(MID('Tab. A1.4-WVG'!$C169,(BW$6-1)*8+(BW$6-1)*1+1,8),AGS,2,FALSE)))</f>
        <v/>
      </c>
      <c r="BX165" s="232" t="str">
        <f>IF(MID('Tab. A1.4-WVG'!$C169,(BX$6-1)*8+(BX$6-1)*1+1,8)="","",CONCATENATE(MID('Tab. A1.4-WVG'!$C169,(BX$6-1)*8+(BX$6-1)*1+1,8),": ",VLOOKUP(MID('Tab. A1.4-WVG'!$C169,(BX$6-1)*8+(BX$6-1)*1+1,8),AGS,2,FALSE)))</f>
        <v/>
      </c>
      <c r="BY165" s="232" t="str">
        <f>IF(MID('Tab. A1.4-WVG'!$C169,(BY$6-1)*8+(BY$6-1)*1+1,8)="","",CONCATENATE(MID('Tab. A1.4-WVG'!$C169,(BY$6-1)*8+(BY$6-1)*1+1,8),": ",VLOOKUP(MID('Tab. A1.4-WVG'!$C169,(BY$6-1)*8+(BY$6-1)*1+1,8),AGS,2,FALSE)))</f>
        <v/>
      </c>
      <c r="BZ165" s="232" t="str">
        <f>IF(MID('Tab. A1.4-WVG'!$C169,(BZ$6-1)*8+(BZ$6-1)*1+1,8)="","",CONCATENATE(MID('Tab. A1.4-WVG'!$C169,(BZ$6-1)*8+(BZ$6-1)*1+1,8),": ",VLOOKUP(MID('Tab. A1.4-WVG'!$C169,(BZ$6-1)*8+(BZ$6-1)*1+1,8),AGS,2,FALSE)))</f>
        <v/>
      </c>
      <c r="CA165" s="232" t="str">
        <f>IF(MID('Tab. A1.4-WVG'!$C169,(CA$6-1)*8+(CA$6-1)*1+1,8)="","",CONCATENATE(MID('Tab. A1.4-WVG'!$C169,(CA$6-1)*8+(CA$6-1)*1+1,8),": ",VLOOKUP(MID('Tab. A1.4-WVG'!$C169,(CA$6-1)*8+(CA$6-1)*1+1,8),AGS,2,FALSE)))</f>
        <v/>
      </c>
      <c r="CB165" s="232" t="str">
        <f>IF(MID('Tab. A1.4-WVG'!$C169,(CB$6-1)*8+(CB$6-1)*1+1,8)="","",CONCATENATE(MID('Tab. A1.4-WVG'!$C169,(CB$6-1)*8+(CB$6-1)*1+1,8),": ",VLOOKUP(MID('Tab. A1.4-WVG'!$C169,(CB$6-1)*8+(CB$6-1)*1+1,8),AGS,2,FALSE)))</f>
        <v/>
      </c>
      <c r="CC165" s="232" t="str">
        <f>IF(MID('Tab. A1.4-WVG'!$C169,(CC$6-1)*8+(CC$6-1)*1+1,8)="","",CONCATENATE(MID('Tab. A1.4-WVG'!$C169,(CC$6-1)*8+(CC$6-1)*1+1,8),": ",VLOOKUP(MID('Tab. A1.4-WVG'!$C169,(CC$6-1)*8+(CC$6-1)*1+1,8),AGS,2,FALSE)))</f>
        <v/>
      </c>
      <c r="CD165" s="232" t="str">
        <f>IF(MID('Tab. A1.4-WVG'!$C169,(CD$6-1)*8+(CD$6-1)*1+1,8)="","",CONCATENATE(MID('Tab. A1.4-WVG'!$C169,(CD$6-1)*8+(CD$6-1)*1+1,8),": ",VLOOKUP(MID('Tab. A1.4-WVG'!$C169,(CD$6-1)*8+(CD$6-1)*1+1,8),AGS,2,FALSE)))</f>
        <v/>
      </c>
      <c r="CE165" s="232" t="str">
        <f>IF(MID('Tab. A1.4-WVG'!$C169,(CE$6-1)*8+(CE$6-1)*1+1,8)="","",CONCATENATE(MID('Tab. A1.4-WVG'!$C169,(CE$6-1)*8+(CE$6-1)*1+1,8),": ",VLOOKUP(MID('Tab. A1.4-WVG'!$C169,(CE$6-1)*8+(CE$6-1)*1+1,8),AGS,2,FALSE)))</f>
        <v/>
      </c>
      <c r="CF165" s="232" t="str">
        <f>IF(MID('Tab. A1.4-WVG'!$C169,(CF$6-1)*8+(CF$6-1)*1+1,8)="","",CONCATENATE(MID('Tab. A1.4-WVG'!$C169,(CF$6-1)*8+(CF$6-1)*1+1,8),": ",VLOOKUP(MID('Tab. A1.4-WVG'!$C169,(CF$6-1)*8+(CF$6-1)*1+1,8),AGS,2,FALSE)))</f>
        <v/>
      </c>
      <c r="CG165" s="232" t="str">
        <f>IF(MID('Tab. A1.4-WVG'!$C169,(CG$6-1)*8+(CG$6-1)*1+1,8)="","",CONCATENATE(MID('Tab. A1.4-WVG'!$C169,(CG$6-1)*8+(CG$6-1)*1+1,8),": ",VLOOKUP(MID('Tab. A1.4-WVG'!$C169,(CG$6-1)*8+(CG$6-1)*1+1,8),AGS,2,FALSE)))</f>
        <v/>
      </c>
      <c r="CH165" s="232" t="str">
        <f>IF(MID('Tab. A1.4-WVG'!$C169,(CH$6-1)*8+(CH$6-1)*1+1,8)="","",CONCATENATE(MID('Tab. A1.4-WVG'!$C169,(CH$6-1)*8+(CH$6-1)*1+1,8),": ",VLOOKUP(MID('Tab. A1.4-WVG'!$C169,(CH$6-1)*8+(CH$6-1)*1+1,8),AGS,2,FALSE)))</f>
        <v/>
      </c>
      <c r="CI165" s="232" t="str">
        <f>IF(MID('Tab. A1.4-WVG'!$C169,(CI$6-1)*8+(CI$6-1)*1+1,8)="","",CONCATENATE(MID('Tab. A1.4-WVG'!$C169,(CI$6-1)*8+(CI$6-1)*1+1,8),": ",VLOOKUP(MID('Tab. A1.4-WVG'!$C169,(CI$6-1)*8+(CI$6-1)*1+1,8),AGS,2,FALSE)))</f>
        <v/>
      </c>
      <c r="CJ165" s="232" t="str">
        <f>IF(MID('Tab. A1.4-WVG'!$C169,(CJ$6-1)*8+(CJ$6-1)*1+1,8)="","",CONCATENATE(MID('Tab. A1.4-WVG'!$C169,(CJ$6-1)*8+(CJ$6-1)*1+1,8),": ",VLOOKUP(MID('Tab. A1.4-WVG'!$C169,(CJ$6-1)*8+(CJ$6-1)*1+1,8),AGS,2,FALSE)))</f>
        <v/>
      </c>
      <c r="CK165" s="232" t="str">
        <f>IF(MID('Tab. A1.4-WVG'!$C169,(CK$6-1)*8+(CK$6-1)*1+1,8)="","",CONCATENATE(MID('Tab. A1.4-WVG'!$C169,(CK$6-1)*8+(CK$6-1)*1+1,8),": ",VLOOKUP(MID('Tab. A1.4-WVG'!$C169,(CK$6-1)*8+(CK$6-1)*1+1,8),AGS,2,FALSE)))</f>
        <v/>
      </c>
      <c r="CL165" s="232" t="str">
        <f>IF(MID('Tab. A1.4-WVG'!$C169,(CL$6-1)*8+(CL$6-1)*1+1,8)="","",CONCATENATE(MID('Tab. A1.4-WVG'!$C169,(CL$6-1)*8+(CL$6-1)*1+1,8),": ",VLOOKUP(MID('Tab. A1.4-WVG'!$C169,(CL$6-1)*8+(CL$6-1)*1+1,8),AGS,2,FALSE)))</f>
        <v/>
      </c>
      <c r="CM165" s="232" t="str">
        <f>IF(MID('Tab. A1.4-WVG'!$C169,(CM$6-1)*8+(CM$6-1)*1+1,8)="","",CONCATENATE(MID('Tab. A1.4-WVG'!$C169,(CM$6-1)*8+(CM$6-1)*1+1,8),": ",VLOOKUP(MID('Tab. A1.4-WVG'!$C169,(CM$6-1)*8+(CM$6-1)*1+1,8),AGS,2,FALSE)))</f>
        <v/>
      </c>
      <c r="CN165" s="232" t="str">
        <f>IF(MID('Tab. A1.4-WVG'!$C169,(CN$6-1)*8+(CN$6-1)*1+1,8)="","",CONCATENATE(MID('Tab. A1.4-WVG'!$C169,(CN$6-1)*8+(CN$6-1)*1+1,8),": ",VLOOKUP(MID('Tab. A1.4-WVG'!$C169,(CN$6-1)*8+(CN$6-1)*1+1,8),AGS,2,FALSE)))</f>
        <v/>
      </c>
      <c r="CO165" s="232" t="str">
        <f>IF(MID('Tab. A1.4-WVG'!$C169,(CO$6-1)*8+(CO$6-1)*1+1,8)="","",CONCATENATE(MID('Tab. A1.4-WVG'!$C169,(CO$6-1)*8+(CO$6-1)*1+1,8),": ",VLOOKUP(MID('Tab. A1.4-WVG'!$C169,(CO$6-1)*8+(CO$6-1)*1+1,8),AGS,2,FALSE)))</f>
        <v/>
      </c>
      <c r="CP165" s="232" t="str">
        <f>IF(MID('Tab. A1.4-WVG'!$C169,(CP$6-1)*8+(CP$6-1)*1+1,8)="","",CONCATENATE(MID('Tab. A1.4-WVG'!$C169,(CP$6-1)*8+(CP$6-1)*1+1,8),": ",VLOOKUP(MID('Tab. A1.4-WVG'!$C169,(CP$6-1)*8+(CP$6-1)*1+1,8),AGS,2,FALSE)))</f>
        <v/>
      </c>
      <c r="CQ165" s="232" t="str">
        <f>IF(MID('Tab. A1.4-WVG'!$C169,(CQ$6-1)*8+(CQ$6-1)*1+1,8)="","",CONCATENATE(MID('Tab. A1.4-WVG'!$C169,(CQ$6-1)*8+(CQ$6-1)*1+1,8),": ",VLOOKUP(MID('Tab. A1.4-WVG'!$C169,(CQ$6-1)*8+(CQ$6-1)*1+1,8),AGS,2,FALSE)))</f>
        <v/>
      </c>
      <c r="CR165" s="232" t="str">
        <f>IF(MID('Tab. A1.4-WVG'!$C169,(CR$6-1)*8+(CR$6-1)*1+1,8)="","",CONCATENATE(MID('Tab. A1.4-WVG'!$C169,(CR$6-1)*8+(CR$6-1)*1+1,8),": ",VLOOKUP(MID('Tab. A1.4-WVG'!$C169,(CR$6-1)*8+(CR$6-1)*1+1,8),AGS,2,FALSE)))</f>
        <v/>
      </c>
      <c r="CS165" s="232" t="str">
        <f>IF(MID('Tab. A1.4-WVG'!$C169,(CS$6-1)*8+(CS$6-1)*1+1,8)="","",CONCATENATE(MID('Tab. A1.4-WVG'!$C169,(CS$6-1)*8+(CS$6-1)*1+1,8),": ",VLOOKUP(MID('Tab. A1.4-WVG'!$C169,(CS$6-1)*8+(CS$6-1)*1+1,8),AGS,2,FALSE)))</f>
        <v/>
      </c>
      <c r="CT165" s="232" t="str">
        <f>IF(MID('Tab. A1.4-WVG'!$C169,(CT$6-1)*8+(CT$6-1)*1+1,8)="","",CONCATENATE(MID('Tab. A1.4-WVG'!$C169,(CT$6-1)*8+(CT$6-1)*1+1,8),": ",VLOOKUP(MID('Tab. A1.4-WVG'!$C169,(CT$6-1)*8+(CT$6-1)*1+1,8),AGS,2,FALSE)))</f>
        <v/>
      </c>
      <c r="CU165" s="232" t="str">
        <f>IF(MID('Tab. A1.4-WVG'!$C169,(CU$6-1)*8+(CU$6-1)*1+1,8)="","",CONCATENATE(MID('Tab. A1.4-WVG'!$C169,(CU$6-1)*8+(CU$6-1)*1+1,8),": ",VLOOKUP(MID('Tab. A1.4-WVG'!$C169,(CU$6-1)*8+(CU$6-1)*1+1,8),AGS,2,FALSE)))</f>
        <v/>
      </c>
      <c r="CV165" s="232" t="str">
        <f>IF(MID('Tab. A1.4-WVG'!$C169,(CV$6-1)*8+(CV$6-1)*1+1,8)="","",CONCATENATE(MID('Tab. A1.4-WVG'!$C169,(CV$6-1)*8+(CV$6-1)*1+1,8),": ",VLOOKUP(MID('Tab. A1.4-WVG'!$C169,(CV$6-1)*8+(CV$6-1)*1+1,8),AGS,2,FALSE)))</f>
        <v/>
      </c>
      <c r="CW165" s="232" t="str">
        <f>IF(MID('Tab. A1.4-WVG'!$C169,(CW$6-1)*8+(CW$6-1)*1+1,8)="","",CONCATENATE(MID('Tab. A1.4-WVG'!$C169,(CW$6-1)*8+(CW$6-1)*1+1,8),": ",VLOOKUP(MID('Tab. A1.4-WVG'!$C169,(CW$6-1)*8+(CW$6-1)*1+1,8),AGS,2,FALSE)))</f>
        <v/>
      </c>
      <c r="CX165" s="39">
        <f t="shared" si="2"/>
        <v>0</v>
      </c>
    </row>
    <row r="166" spans="1:102" ht="38.25" customHeight="1" x14ac:dyDescent="0.2">
      <c r="A166" s="231" t="str">
        <f>IF('Tab. A1.4-WVG'!A170="","",'Tab. A1.4-WVG'!A170)</f>
        <v/>
      </c>
      <c r="B166" s="232" t="str">
        <f>IF(MID('Tab. A1.4-WVG'!$C170,(B$6-1)*8+(B$6-1)*1+1,8)="","",CONCATENATE(MID('Tab. A1.4-WVG'!$C170,(B$6-1)*8+(B$6-1)*1+1,8),": ",VLOOKUP(MID('Tab. A1.4-WVG'!$C170,(B$6-1)*8+(B$6-1)*1+1,8),AGS,2,FALSE)))</f>
        <v/>
      </c>
      <c r="C166" s="232" t="str">
        <f>IF(MID('Tab. A1.4-WVG'!$C170,(C$6-1)*8+(C$6-1)*1+1,8)="","",CONCATENATE(MID('Tab. A1.4-WVG'!$C170,(C$6-1)*8+(C$6-1)*1+1,8),": ",VLOOKUP(MID('Tab. A1.4-WVG'!$C170,(C$6-1)*8+(C$6-1)*1+1,8),AGS,2,FALSE)))</f>
        <v/>
      </c>
      <c r="D166" s="232" t="str">
        <f>IF(MID('Tab. A1.4-WVG'!$C170,(D$6-1)*8+(D$6-1)*1+1,8)="","",CONCATENATE(MID('Tab. A1.4-WVG'!$C170,(D$6-1)*8+(D$6-1)*1+1,8),": ",VLOOKUP(MID('Tab. A1.4-WVG'!$C170,(D$6-1)*8+(D$6-1)*1+1,8),AGS,2,FALSE)))</f>
        <v/>
      </c>
      <c r="E166" s="232" t="str">
        <f>IF(MID('Tab. A1.4-WVG'!$C170,(E$6-1)*8+(E$6-1)*1+1,8)="","",CONCATENATE(MID('Tab. A1.4-WVG'!$C170,(E$6-1)*8+(E$6-1)*1+1,8),": ",VLOOKUP(MID('Tab. A1.4-WVG'!$C170,(E$6-1)*8+(E$6-1)*1+1,8),AGS,2,FALSE)))</f>
        <v/>
      </c>
      <c r="F166" s="232" t="str">
        <f>IF(MID('Tab. A1.4-WVG'!$C170,(F$6-1)*8+(F$6-1)*1+1,8)="","",CONCATENATE(MID('Tab. A1.4-WVG'!$C170,(F$6-1)*8+(F$6-1)*1+1,8),": ",VLOOKUP(MID('Tab. A1.4-WVG'!$C170,(F$6-1)*8+(F$6-1)*1+1,8),AGS,2,FALSE)))</f>
        <v/>
      </c>
      <c r="G166" s="232" t="str">
        <f>IF(MID('Tab. A1.4-WVG'!$C170,(G$6-1)*8+(G$6-1)*1+1,8)="","",CONCATENATE(MID('Tab. A1.4-WVG'!$C170,(G$6-1)*8+(G$6-1)*1+1,8),": ",VLOOKUP(MID('Tab. A1.4-WVG'!$C170,(G$6-1)*8+(G$6-1)*1+1,8),AGS,2,FALSE)))</f>
        <v/>
      </c>
      <c r="H166" s="232" t="str">
        <f>IF(MID('Tab. A1.4-WVG'!$C170,(H$6-1)*8+(H$6-1)*1+1,8)="","",CONCATENATE(MID('Tab. A1.4-WVG'!$C170,(H$6-1)*8+(H$6-1)*1+1,8),": ",VLOOKUP(MID('Tab. A1.4-WVG'!$C170,(H$6-1)*8+(H$6-1)*1+1,8),AGS,2,FALSE)))</f>
        <v/>
      </c>
      <c r="I166" s="232" t="str">
        <f>IF(MID('Tab. A1.4-WVG'!$C170,(I$6-1)*8+(I$6-1)*1+1,8)="","",CONCATENATE(MID('Tab. A1.4-WVG'!$C170,(I$6-1)*8+(I$6-1)*1+1,8),": ",VLOOKUP(MID('Tab. A1.4-WVG'!$C170,(I$6-1)*8+(I$6-1)*1+1,8),AGS,2,FALSE)))</f>
        <v/>
      </c>
      <c r="J166" s="232" t="str">
        <f>IF(MID('Tab. A1.4-WVG'!$C170,(J$6-1)*8+(J$6-1)*1+1,8)="","",CONCATENATE(MID('Tab. A1.4-WVG'!$C170,(J$6-1)*8+(J$6-1)*1+1,8),": ",VLOOKUP(MID('Tab. A1.4-WVG'!$C170,(J$6-1)*8+(J$6-1)*1+1,8),AGS,2,FALSE)))</f>
        <v/>
      </c>
      <c r="K166" s="232" t="str">
        <f>IF(MID('Tab. A1.4-WVG'!$C170,(K$6-1)*8+(K$6-1)*1+1,8)="","",CONCATENATE(MID('Tab. A1.4-WVG'!$C170,(K$6-1)*8+(K$6-1)*1+1,8),": ",VLOOKUP(MID('Tab. A1.4-WVG'!$C170,(K$6-1)*8+(K$6-1)*1+1,8),AGS,2,FALSE)))</f>
        <v/>
      </c>
      <c r="L166" s="232" t="str">
        <f>IF(MID('Tab. A1.4-WVG'!$C170,(L$6-1)*8+(L$6-1)*1+1,8)="","",CONCATENATE(MID('Tab. A1.4-WVG'!$C170,(L$6-1)*8+(L$6-1)*1+1,8),": ",VLOOKUP(MID('Tab. A1.4-WVG'!$C170,(L$6-1)*8+(L$6-1)*1+1,8),AGS,2,FALSE)))</f>
        <v/>
      </c>
      <c r="M166" s="232" t="str">
        <f>IF(MID('Tab. A1.4-WVG'!$C170,(M$6-1)*8+(M$6-1)*1+1,8)="","",CONCATENATE(MID('Tab. A1.4-WVG'!$C170,(M$6-1)*8+(M$6-1)*1+1,8),": ",VLOOKUP(MID('Tab. A1.4-WVG'!$C170,(M$6-1)*8+(M$6-1)*1+1,8),AGS,2,FALSE)))</f>
        <v/>
      </c>
      <c r="N166" s="232" t="str">
        <f>IF(MID('Tab. A1.4-WVG'!$C170,(N$6-1)*8+(N$6-1)*1+1,8)="","",CONCATENATE(MID('Tab. A1.4-WVG'!$C170,(N$6-1)*8+(N$6-1)*1+1,8),": ",VLOOKUP(MID('Tab. A1.4-WVG'!$C170,(N$6-1)*8+(N$6-1)*1+1,8),AGS,2,FALSE)))</f>
        <v/>
      </c>
      <c r="O166" s="232" t="str">
        <f>IF(MID('Tab. A1.4-WVG'!$C170,(O$6-1)*8+(O$6-1)*1+1,8)="","",CONCATENATE(MID('Tab. A1.4-WVG'!$C170,(O$6-1)*8+(O$6-1)*1+1,8),": ",VLOOKUP(MID('Tab. A1.4-WVG'!$C170,(O$6-1)*8+(O$6-1)*1+1,8),AGS,2,FALSE)))</f>
        <v/>
      </c>
      <c r="P166" s="232" t="str">
        <f>IF(MID('Tab. A1.4-WVG'!$C170,(P$6-1)*8+(P$6-1)*1+1,8)="","",CONCATENATE(MID('Tab. A1.4-WVG'!$C170,(P$6-1)*8+(P$6-1)*1+1,8),": ",VLOOKUP(MID('Tab. A1.4-WVG'!$C170,(P$6-1)*8+(P$6-1)*1+1,8),AGS,2,FALSE)))</f>
        <v/>
      </c>
      <c r="Q166" s="232" t="str">
        <f>IF(MID('Tab. A1.4-WVG'!$C170,(Q$6-1)*8+(Q$6-1)*1+1,8)="","",CONCATENATE(MID('Tab. A1.4-WVG'!$C170,(Q$6-1)*8+(Q$6-1)*1+1,8),": ",VLOOKUP(MID('Tab. A1.4-WVG'!$C170,(Q$6-1)*8+(Q$6-1)*1+1,8),AGS,2,FALSE)))</f>
        <v/>
      </c>
      <c r="R166" s="232" t="str">
        <f>IF(MID('Tab. A1.4-WVG'!$C170,(R$6-1)*8+(R$6-1)*1+1,8)="","",CONCATENATE(MID('Tab. A1.4-WVG'!$C170,(R$6-1)*8+(R$6-1)*1+1,8),": ",VLOOKUP(MID('Tab. A1.4-WVG'!$C170,(R$6-1)*8+(R$6-1)*1+1,8),AGS,2,FALSE)))</f>
        <v/>
      </c>
      <c r="S166" s="232" t="str">
        <f>IF(MID('Tab. A1.4-WVG'!$C170,(S$6-1)*8+(S$6-1)*1+1,8)="","",CONCATENATE(MID('Tab. A1.4-WVG'!$C170,(S$6-1)*8+(S$6-1)*1+1,8),": ",VLOOKUP(MID('Tab. A1.4-WVG'!$C170,(S$6-1)*8+(S$6-1)*1+1,8),AGS,2,FALSE)))</f>
        <v/>
      </c>
      <c r="T166" s="232" t="str">
        <f>IF(MID('Tab. A1.4-WVG'!$C170,(T$6-1)*8+(T$6-1)*1+1,8)="","",CONCATENATE(MID('Tab. A1.4-WVG'!$C170,(T$6-1)*8+(T$6-1)*1+1,8),": ",VLOOKUP(MID('Tab. A1.4-WVG'!$C170,(T$6-1)*8+(T$6-1)*1+1,8),AGS,2,FALSE)))</f>
        <v/>
      </c>
      <c r="U166" s="232" t="str">
        <f>IF(MID('Tab. A1.4-WVG'!$C170,(U$6-1)*8+(U$6-1)*1+1,8)="","",CONCATENATE(MID('Tab. A1.4-WVG'!$C170,(U$6-1)*8+(U$6-1)*1+1,8),": ",VLOOKUP(MID('Tab. A1.4-WVG'!$C170,(U$6-1)*8+(U$6-1)*1+1,8),AGS,2,FALSE)))</f>
        <v/>
      </c>
      <c r="V166" s="232" t="str">
        <f>IF(MID('Tab. A1.4-WVG'!$C170,(V$6-1)*8+(V$6-1)*1+1,8)="","",CONCATENATE(MID('Tab. A1.4-WVG'!$C170,(V$6-1)*8+(V$6-1)*1+1,8),": ",VLOOKUP(MID('Tab. A1.4-WVG'!$C170,(V$6-1)*8+(V$6-1)*1+1,8),AGS,2,FALSE)))</f>
        <v/>
      </c>
      <c r="W166" s="232" t="str">
        <f>IF(MID('Tab. A1.4-WVG'!$C170,(W$6-1)*8+(W$6-1)*1+1,8)="","",CONCATENATE(MID('Tab. A1.4-WVG'!$C170,(W$6-1)*8+(W$6-1)*1+1,8),": ",VLOOKUP(MID('Tab. A1.4-WVG'!$C170,(W$6-1)*8+(W$6-1)*1+1,8),AGS,2,FALSE)))</f>
        <v/>
      </c>
      <c r="X166" s="232" t="str">
        <f>IF(MID('Tab. A1.4-WVG'!$C170,(X$6-1)*8+(X$6-1)*1+1,8)="","",CONCATENATE(MID('Tab. A1.4-WVG'!$C170,(X$6-1)*8+(X$6-1)*1+1,8),": ",VLOOKUP(MID('Tab. A1.4-WVG'!$C170,(X$6-1)*8+(X$6-1)*1+1,8),AGS,2,FALSE)))</f>
        <v/>
      </c>
      <c r="Y166" s="232" t="str">
        <f>IF(MID('Tab. A1.4-WVG'!$C170,(Y$6-1)*8+(Y$6-1)*1+1,8)="","",CONCATENATE(MID('Tab. A1.4-WVG'!$C170,(Y$6-1)*8+(Y$6-1)*1+1,8),": ",VLOOKUP(MID('Tab. A1.4-WVG'!$C170,(Y$6-1)*8+(Y$6-1)*1+1,8),AGS,2,FALSE)))</f>
        <v/>
      </c>
      <c r="Z166" s="232" t="str">
        <f>IF(MID('Tab. A1.4-WVG'!$C170,(Z$6-1)*8+(Z$6-1)*1+1,8)="","",CONCATENATE(MID('Tab. A1.4-WVG'!$C170,(Z$6-1)*8+(Z$6-1)*1+1,8),": ",VLOOKUP(MID('Tab. A1.4-WVG'!$C170,(Z$6-1)*8+(Z$6-1)*1+1,8),AGS,2,FALSE)))</f>
        <v/>
      </c>
      <c r="AA166" s="232" t="str">
        <f>IF(MID('Tab. A1.4-WVG'!$C170,(AA$6-1)*8+(AA$6-1)*1+1,8)="","",CONCATENATE(MID('Tab. A1.4-WVG'!$C170,(AA$6-1)*8+(AA$6-1)*1+1,8),": ",VLOOKUP(MID('Tab. A1.4-WVG'!$C170,(AA$6-1)*8+(AA$6-1)*1+1,8),AGS,2,FALSE)))</f>
        <v/>
      </c>
      <c r="AB166" s="232" t="str">
        <f>IF(MID('Tab. A1.4-WVG'!$C170,(AB$6-1)*8+(AB$6-1)*1+1,8)="","",CONCATENATE(MID('Tab. A1.4-WVG'!$C170,(AB$6-1)*8+(AB$6-1)*1+1,8),": ",VLOOKUP(MID('Tab. A1.4-WVG'!$C170,(AB$6-1)*8+(AB$6-1)*1+1,8),AGS,2,FALSE)))</f>
        <v/>
      </c>
      <c r="AC166" s="232" t="str">
        <f>IF(MID('Tab. A1.4-WVG'!$C170,(AC$6-1)*8+(AC$6-1)*1+1,8)="","",CONCATENATE(MID('Tab. A1.4-WVG'!$C170,(AC$6-1)*8+(AC$6-1)*1+1,8),": ",VLOOKUP(MID('Tab. A1.4-WVG'!$C170,(AC$6-1)*8+(AC$6-1)*1+1,8),AGS,2,FALSE)))</f>
        <v/>
      </c>
      <c r="AD166" s="232" t="str">
        <f>IF(MID('Tab. A1.4-WVG'!$C170,(AD$6-1)*8+(AD$6-1)*1+1,8)="","",CONCATENATE(MID('Tab. A1.4-WVG'!$C170,(AD$6-1)*8+(AD$6-1)*1+1,8),": ",VLOOKUP(MID('Tab. A1.4-WVG'!$C170,(AD$6-1)*8+(AD$6-1)*1+1,8),AGS,2,FALSE)))</f>
        <v/>
      </c>
      <c r="AE166" s="232" t="str">
        <f>IF(MID('Tab. A1.4-WVG'!$C170,(AE$6-1)*8+(AE$6-1)*1+1,8)="","",CONCATENATE(MID('Tab. A1.4-WVG'!$C170,(AE$6-1)*8+(AE$6-1)*1+1,8),": ",VLOOKUP(MID('Tab. A1.4-WVG'!$C170,(AE$6-1)*8+(AE$6-1)*1+1,8),AGS,2,FALSE)))</f>
        <v/>
      </c>
      <c r="AF166" s="232" t="str">
        <f>IF(MID('Tab. A1.4-WVG'!$C170,(AF$6-1)*8+(AF$6-1)*1+1,8)="","",CONCATENATE(MID('Tab. A1.4-WVG'!$C170,(AF$6-1)*8+(AF$6-1)*1+1,8),": ",VLOOKUP(MID('Tab. A1.4-WVG'!$C170,(AF$6-1)*8+(AF$6-1)*1+1,8),AGS,2,FALSE)))</f>
        <v/>
      </c>
      <c r="AG166" s="232" t="str">
        <f>IF(MID('Tab. A1.4-WVG'!$C170,(AG$6-1)*8+(AG$6-1)*1+1,8)="","",CONCATENATE(MID('Tab. A1.4-WVG'!$C170,(AG$6-1)*8+(AG$6-1)*1+1,8),": ",VLOOKUP(MID('Tab. A1.4-WVG'!$C170,(AG$6-1)*8+(AG$6-1)*1+1,8),AGS,2,FALSE)))</f>
        <v/>
      </c>
      <c r="AH166" s="232" t="str">
        <f>IF(MID('Tab. A1.4-WVG'!$C170,(AH$6-1)*8+(AH$6-1)*1+1,8)="","",CONCATENATE(MID('Tab. A1.4-WVG'!$C170,(AH$6-1)*8+(AH$6-1)*1+1,8),": ",VLOOKUP(MID('Tab. A1.4-WVG'!$C170,(AH$6-1)*8+(AH$6-1)*1+1,8),AGS,2,FALSE)))</f>
        <v/>
      </c>
      <c r="AI166" s="232" t="str">
        <f>IF(MID('Tab. A1.4-WVG'!$C170,(AI$6-1)*8+(AI$6-1)*1+1,8)="","",CONCATENATE(MID('Tab. A1.4-WVG'!$C170,(AI$6-1)*8+(AI$6-1)*1+1,8),": ",VLOOKUP(MID('Tab. A1.4-WVG'!$C170,(AI$6-1)*8+(AI$6-1)*1+1,8),AGS,2,FALSE)))</f>
        <v/>
      </c>
      <c r="AJ166" s="232" t="str">
        <f>IF(MID('Tab. A1.4-WVG'!$C170,(AJ$6-1)*8+(AJ$6-1)*1+1,8)="","",CONCATENATE(MID('Tab. A1.4-WVG'!$C170,(AJ$6-1)*8+(AJ$6-1)*1+1,8),": ",VLOOKUP(MID('Tab. A1.4-WVG'!$C170,(AJ$6-1)*8+(AJ$6-1)*1+1,8),AGS,2,FALSE)))</f>
        <v/>
      </c>
      <c r="AK166" s="232" t="str">
        <f>IF(MID('Tab. A1.4-WVG'!$C170,(AK$6-1)*8+(AK$6-1)*1+1,8)="","",CONCATENATE(MID('Tab. A1.4-WVG'!$C170,(AK$6-1)*8+(AK$6-1)*1+1,8),": ",VLOOKUP(MID('Tab. A1.4-WVG'!$C170,(AK$6-1)*8+(AK$6-1)*1+1,8),AGS,2,FALSE)))</f>
        <v/>
      </c>
      <c r="AL166" s="232" t="str">
        <f>IF(MID('Tab. A1.4-WVG'!$C170,(AL$6-1)*8+(AL$6-1)*1+1,8)="","",CONCATENATE(MID('Tab. A1.4-WVG'!$C170,(AL$6-1)*8+(AL$6-1)*1+1,8),": ",VLOOKUP(MID('Tab. A1.4-WVG'!$C170,(AL$6-1)*8+(AL$6-1)*1+1,8),AGS,2,FALSE)))</f>
        <v/>
      </c>
      <c r="AM166" s="232" t="str">
        <f>IF(MID('Tab. A1.4-WVG'!$C170,(AM$6-1)*8+(AM$6-1)*1+1,8)="","",CONCATENATE(MID('Tab. A1.4-WVG'!$C170,(AM$6-1)*8+(AM$6-1)*1+1,8),": ",VLOOKUP(MID('Tab. A1.4-WVG'!$C170,(AM$6-1)*8+(AM$6-1)*1+1,8),AGS,2,FALSE)))</f>
        <v/>
      </c>
      <c r="AN166" s="232" t="str">
        <f>IF(MID('Tab. A1.4-WVG'!$C170,(AN$6-1)*8+(AN$6-1)*1+1,8)="","",CONCATENATE(MID('Tab. A1.4-WVG'!$C170,(AN$6-1)*8+(AN$6-1)*1+1,8),": ",VLOOKUP(MID('Tab. A1.4-WVG'!$C170,(AN$6-1)*8+(AN$6-1)*1+1,8),AGS,2,FALSE)))</f>
        <v/>
      </c>
      <c r="AO166" s="232" t="str">
        <f>IF(MID('Tab. A1.4-WVG'!$C170,(AO$6-1)*8+(AO$6-1)*1+1,8)="","",CONCATENATE(MID('Tab. A1.4-WVG'!$C170,(AO$6-1)*8+(AO$6-1)*1+1,8),": ",VLOOKUP(MID('Tab. A1.4-WVG'!$C170,(AO$6-1)*8+(AO$6-1)*1+1,8),AGS,2,FALSE)))</f>
        <v/>
      </c>
      <c r="AP166" s="232" t="str">
        <f>IF(MID('Tab. A1.4-WVG'!$C170,(AP$6-1)*8+(AP$6-1)*1+1,8)="","",CONCATENATE(MID('Tab. A1.4-WVG'!$C170,(AP$6-1)*8+(AP$6-1)*1+1,8),": ",VLOOKUP(MID('Tab. A1.4-WVG'!$C170,(AP$6-1)*8+(AP$6-1)*1+1,8),AGS,2,FALSE)))</f>
        <v/>
      </c>
      <c r="AQ166" s="232" t="str">
        <f>IF(MID('Tab. A1.4-WVG'!$C170,(AQ$6-1)*8+(AQ$6-1)*1+1,8)="","",CONCATENATE(MID('Tab. A1.4-WVG'!$C170,(AQ$6-1)*8+(AQ$6-1)*1+1,8),": ",VLOOKUP(MID('Tab. A1.4-WVG'!$C170,(AQ$6-1)*8+(AQ$6-1)*1+1,8),AGS,2,FALSE)))</f>
        <v/>
      </c>
      <c r="AR166" s="232" t="str">
        <f>IF(MID('Tab. A1.4-WVG'!$C170,(AR$6-1)*8+(AR$6-1)*1+1,8)="","",CONCATENATE(MID('Tab. A1.4-WVG'!$C170,(AR$6-1)*8+(AR$6-1)*1+1,8),": ",VLOOKUP(MID('Tab. A1.4-WVG'!$C170,(AR$6-1)*8+(AR$6-1)*1+1,8),AGS,2,FALSE)))</f>
        <v/>
      </c>
      <c r="AS166" s="232" t="str">
        <f>IF(MID('Tab. A1.4-WVG'!$C170,(AS$6-1)*8+(AS$6-1)*1+1,8)="","",CONCATENATE(MID('Tab. A1.4-WVG'!$C170,(AS$6-1)*8+(AS$6-1)*1+1,8),": ",VLOOKUP(MID('Tab. A1.4-WVG'!$C170,(AS$6-1)*8+(AS$6-1)*1+1,8),AGS,2,FALSE)))</f>
        <v/>
      </c>
      <c r="AT166" s="232" t="str">
        <f>IF(MID('Tab. A1.4-WVG'!$C170,(AT$6-1)*8+(AT$6-1)*1+1,8)="","",CONCATENATE(MID('Tab. A1.4-WVG'!$C170,(AT$6-1)*8+(AT$6-1)*1+1,8),": ",VLOOKUP(MID('Tab. A1.4-WVG'!$C170,(AT$6-1)*8+(AT$6-1)*1+1,8),AGS,2,FALSE)))</f>
        <v/>
      </c>
      <c r="AU166" s="232" t="str">
        <f>IF(MID('Tab. A1.4-WVG'!$C170,(AU$6-1)*8+(AU$6-1)*1+1,8)="","",CONCATENATE(MID('Tab. A1.4-WVG'!$C170,(AU$6-1)*8+(AU$6-1)*1+1,8),": ",VLOOKUP(MID('Tab. A1.4-WVG'!$C170,(AU$6-1)*8+(AU$6-1)*1+1,8),AGS,2,FALSE)))</f>
        <v/>
      </c>
      <c r="AV166" s="232" t="str">
        <f>IF(MID('Tab. A1.4-WVG'!$C170,(AV$6-1)*8+(AV$6-1)*1+1,8)="","",CONCATENATE(MID('Tab. A1.4-WVG'!$C170,(AV$6-1)*8+(AV$6-1)*1+1,8),": ",VLOOKUP(MID('Tab. A1.4-WVG'!$C170,(AV$6-1)*8+(AV$6-1)*1+1,8),AGS,2,FALSE)))</f>
        <v/>
      </c>
      <c r="AW166" s="232" t="str">
        <f>IF(MID('Tab. A1.4-WVG'!$C170,(AW$6-1)*8+(AW$6-1)*1+1,8)="","",CONCATENATE(MID('Tab. A1.4-WVG'!$C170,(AW$6-1)*8+(AW$6-1)*1+1,8),": ",VLOOKUP(MID('Tab. A1.4-WVG'!$C170,(AW$6-1)*8+(AW$6-1)*1+1,8),AGS,2,FALSE)))</f>
        <v/>
      </c>
      <c r="AX166" s="232" t="str">
        <f>IF(MID('Tab. A1.4-WVG'!$C170,(AX$6-1)*8+(AX$6-1)*1+1,8)="","",CONCATENATE(MID('Tab. A1.4-WVG'!$C170,(AX$6-1)*8+(AX$6-1)*1+1,8),": ",VLOOKUP(MID('Tab. A1.4-WVG'!$C170,(AX$6-1)*8+(AX$6-1)*1+1,8),AGS,2,FALSE)))</f>
        <v/>
      </c>
      <c r="AY166" s="232" t="str">
        <f>IF(MID('Tab. A1.4-WVG'!$C170,(AY$6-1)*8+(AY$6-1)*1+1,8)="","",CONCATENATE(MID('Tab. A1.4-WVG'!$C170,(AY$6-1)*8+(AY$6-1)*1+1,8),": ",VLOOKUP(MID('Tab. A1.4-WVG'!$C170,(AY$6-1)*8+(AY$6-1)*1+1,8),AGS,2,FALSE)))</f>
        <v/>
      </c>
      <c r="AZ166" s="232" t="str">
        <f>IF(MID('Tab. A1.4-WVG'!$C170,(AZ$6-1)*8+(AZ$6-1)*1+1,8)="","",CONCATENATE(MID('Tab. A1.4-WVG'!$C170,(AZ$6-1)*8+(AZ$6-1)*1+1,8),": ",VLOOKUP(MID('Tab. A1.4-WVG'!$C170,(AZ$6-1)*8+(AZ$6-1)*1+1,8),AGS,2,FALSE)))</f>
        <v/>
      </c>
      <c r="BA166" s="232" t="str">
        <f>IF(MID('Tab. A1.4-WVG'!$C170,(BA$6-1)*8+(BA$6-1)*1+1,8)="","",CONCATENATE(MID('Tab. A1.4-WVG'!$C170,(BA$6-1)*8+(BA$6-1)*1+1,8),": ",VLOOKUP(MID('Tab. A1.4-WVG'!$C170,(BA$6-1)*8+(BA$6-1)*1+1,8),AGS,2,FALSE)))</f>
        <v/>
      </c>
      <c r="BB166" s="232" t="str">
        <f>IF(MID('Tab. A1.4-WVG'!$C170,(BB$6-1)*8+(BB$6-1)*1+1,8)="","",CONCATENATE(MID('Tab. A1.4-WVG'!$C170,(BB$6-1)*8+(BB$6-1)*1+1,8),": ",VLOOKUP(MID('Tab. A1.4-WVG'!$C170,(BB$6-1)*8+(BB$6-1)*1+1,8),AGS,2,FALSE)))</f>
        <v/>
      </c>
      <c r="BC166" s="232" t="str">
        <f>IF(MID('Tab. A1.4-WVG'!$C170,(BC$6-1)*8+(BC$6-1)*1+1,8)="","",CONCATENATE(MID('Tab. A1.4-WVG'!$C170,(BC$6-1)*8+(BC$6-1)*1+1,8),": ",VLOOKUP(MID('Tab. A1.4-WVG'!$C170,(BC$6-1)*8+(BC$6-1)*1+1,8),AGS,2,FALSE)))</f>
        <v/>
      </c>
      <c r="BD166" s="232" t="str">
        <f>IF(MID('Tab. A1.4-WVG'!$C170,(BD$6-1)*8+(BD$6-1)*1+1,8)="","",CONCATENATE(MID('Tab. A1.4-WVG'!$C170,(BD$6-1)*8+(BD$6-1)*1+1,8),": ",VLOOKUP(MID('Tab. A1.4-WVG'!$C170,(BD$6-1)*8+(BD$6-1)*1+1,8),AGS,2,FALSE)))</f>
        <v/>
      </c>
      <c r="BE166" s="232" t="str">
        <f>IF(MID('Tab. A1.4-WVG'!$C170,(BE$6-1)*8+(BE$6-1)*1+1,8)="","",CONCATENATE(MID('Tab. A1.4-WVG'!$C170,(BE$6-1)*8+(BE$6-1)*1+1,8),": ",VLOOKUP(MID('Tab. A1.4-WVG'!$C170,(BE$6-1)*8+(BE$6-1)*1+1,8),AGS,2,FALSE)))</f>
        <v/>
      </c>
      <c r="BF166" s="232" t="str">
        <f>IF(MID('Tab. A1.4-WVG'!$C170,(BF$6-1)*8+(BF$6-1)*1+1,8)="","",CONCATENATE(MID('Tab. A1.4-WVG'!$C170,(BF$6-1)*8+(BF$6-1)*1+1,8),": ",VLOOKUP(MID('Tab. A1.4-WVG'!$C170,(BF$6-1)*8+(BF$6-1)*1+1,8),AGS,2,FALSE)))</f>
        <v/>
      </c>
      <c r="BG166" s="232" t="str">
        <f>IF(MID('Tab. A1.4-WVG'!$C170,(BG$6-1)*8+(BG$6-1)*1+1,8)="","",CONCATENATE(MID('Tab. A1.4-WVG'!$C170,(BG$6-1)*8+(BG$6-1)*1+1,8),": ",VLOOKUP(MID('Tab. A1.4-WVG'!$C170,(BG$6-1)*8+(BG$6-1)*1+1,8),AGS,2,FALSE)))</f>
        <v/>
      </c>
      <c r="BH166" s="232" t="str">
        <f>IF(MID('Tab. A1.4-WVG'!$C170,(BH$6-1)*8+(BH$6-1)*1+1,8)="","",CONCATENATE(MID('Tab. A1.4-WVG'!$C170,(BH$6-1)*8+(BH$6-1)*1+1,8),": ",VLOOKUP(MID('Tab. A1.4-WVG'!$C170,(BH$6-1)*8+(BH$6-1)*1+1,8),AGS,2,FALSE)))</f>
        <v/>
      </c>
      <c r="BI166" s="232" t="str">
        <f>IF(MID('Tab. A1.4-WVG'!$C170,(BI$6-1)*8+(BI$6-1)*1+1,8)="","",CONCATENATE(MID('Tab. A1.4-WVG'!$C170,(BI$6-1)*8+(BI$6-1)*1+1,8),": ",VLOOKUP(MID('Tab. A1.4-WVG'!$C170,(BI$6-1)*8+(BI$6-1)*1+1,8),AGS,2,FALSE)))</f>
        <v/>
      </c>
      <c r="BJ166" s="232" t="str">
        <f>IF(MID('Tab. A1.4-WVG'!$C170,(BJ$6-1)*8+(BJ$6-1)*1+1,8)="","",CONCATENATE(MID('Tab. A1.4-WVG'!$C170,(BJ$6-1)*8+(BJ$6-1)*1+1,8),": ",VLOOKUP(MID('Tab. A1.4-WVG'!$C170,(BJ$6-1)*8+(BJ$6-1)*1+1,8),AGS,2,FALSE)))</f>
        <v/>
      </c>
      <c r="BK166" s="232" t="str">
        <f>IF(MID('Tab. A1.4-WVG'!$C170,(BK$6-1)*8+(BK$6-1)*1+1,8)="","",CONCATENATE(MID('Tab. A1.4-WVG'!$C170,(BK$6-1)*8+(BK$6-1)*1+1,8),": ",VLOOKUP(MID('Tab. A1.4-WVG'!$C170,(BK$6-1)*8+(BK$6-1)*1+1,8),AGS,2,FALSE)))</f>
        <v/>
      </c>
      <c r="BL166" s="232" t="str">
        <f>IF(MID('Tab. A1.4-WVG'!$C170,(BL$6-1)*8+(BL$6-1)*1+1,8)="","",CONCATENATE(MID('Tab. A1.4-WVG'!$C170,(BL$6-1)*8+(BL$6-1)*1+1,8),": ",VLOOKUP(MID('Tab. A1.4-WVG'!$C170,(BL$6-1)*8+(BL$6-1)*1+1,8),AGS,2,FALSE)))</f>
        <v/>
      </c>
      <c r="BM166" s="232" t="str">
        <f>IF(MID('Tab. A1.4-WVG'!$C170,(BM$6-1)*8+(BM$6-1)*1+1,8)="","",CONCATENATE(MID('Tab. A1.4-WVG'!$C170,(BM$6-1)*8+(BM$6-1)*1+1,8),": ",VLOOKUP(MID('Tab. A1.4-WVG'!$C170,(BM$6-1)*8+(BM$6-1)*1+1,8),AGS,2,FALSE)))</f>
        <v/>
      </c>
      <c r="BN166" s="232" t="str">
        <f>IF(MID('Tab. A1.4-WVG'!$C170,(BN$6-1)*8+(BN$6-1)*1+1,8)="","",CONCATENATE(MID('Tab. A1.4-WVG'!$C170,(BN$6-1)*8+(BN$6-1)*1+1,8),": ",VLOOKUP(MID('Tab. A1.4-WVG'!$C170,(BN$6-1)*8+(BN$6-1)*1+1,8),AGS,2,FALSE)))</f>
        <v/>
      </c>
      <c r="BO166" s="232" t="str">
        <f>IF(MID('Tab. A1.4-WVG'!$C170,(BO$6-1)*8+(BO$6-1)*1+1,8)="","",CONCATENATE(MID('Tab. A1.4-WVG'!$C170,(BO$6-1)*8+(BO$6-1)*1+1,8),": ",VLOOKUP(MID('Tab. A1.4-WVG'!$C170,(BO$6-1)*8+(BO$6-1)*1+1,8),AGS,2,FALSE)))</f>
        <v/>
      </c>
      <c r="BP166" s="232" t="str">
        <f>IF(MID('Tab. A1.4-WVG'!$C170,(BP$6-1)*8+(BP$6-1)*1+1,8)="","",CONCATENATE(MID('Tab. A1.4-WVG'!$C170,(BP$6-1)*8+(BP$6-1)*1+1,8),": ",VLOOKUP(MID('Tab. A1.4-WVG'!$C170,(BP$6-1)*8+(BP$6-1)*1+1,8),AGS,2,FALSE)))</f>
        <v/>
      </c>
      <c r="BQ166" s="232" t="str">
        <f>IF(MID('Tab. A1.4-WVG'!$C170,(BQ$6-1)*8+(BQ$6-1)*1+1,8)="","",CONCATENATE(MID('Tab. A1.4-WVG'!$C170,(BQ$6-1)*8+(BQ$6-1)*1+1,8),": ",VLOOKUP(MID('Tab. A1.4-WVG'!$C170,(BQ$6-1)*8+(BQ$6-1)*1+1,8),AGS,2,FALSE)))</f>
        <v/>
      </c>
      <c r="BR166" s="232" t="str">
        <f>IF(MID('Tab. A1.4-WVG'!$C170,(BR$6-1)*8+(BR$6-1)*1+1,8)="","",CONCATENATE(MID('Tab. A1.4-WVG'!$C170,(BR$6-1)*8+(BR$6-1)*1+1,8),": ",VLOOKUP(MID('Tab. A1.4-WVG'!$C170,(BR$6-1)*8+(BR$6-1)*1+1,8),AGS,2,FALSE)))</f>
        <v/>
      </c>
      <c r="BS166" s="232" t="str">
        <f>IF(MID('Tab. A1.4-WVG'!$C170,(BS$6-1)*8+(BS$6-1)*1+1,8)="","",CONCATENATE(MID('Tab. A1.4-WVG'!$C170,(BS$6-1)*8+(BS$6-1)*1+1,8),": ",VLOOKUP(MID('Tab. A1.4-WVG'!$C170,(BS$6-1)*8+(BS$6-1)*1+1,8),AGS,2,FALSE)))</f>
        <v/>
      </c>
      <c r="BT166" s="232" t="str">
        <f>IF(MID('Tab. A1.4-WVG'!$C170,(BT$6-1)*8+(BT$6-1)*1+1,8)="","",CONCATENATE(MID('Tab. A1.4-WVG'!$C170,(BT$6-1)*8+(BT$6-1)*1+1,8),": ",VLOOKUP(MID('Tab. A1.4-WVG'!$C170,(BT$6-1)*8+(BT$6-1)*1+1,8),AGS,2,FALSE)))</f>
        <v/>
      </c>
      <c r="BU166" s="232" t="str">
        <f>IF(MID('Tab. A1.4-WVG'!$C170,(BU$6-1)*8+(BU$6-1)*1+1,8)="","",CONCATENATE(MID('Tab. A1.4-WVG'!$C170,(BU$6-1)*8+(BU$6-1)*1+1,8),": ",VLOOKUP(MID('Tab. A1.4-WVG'!$C170,(BU$6-1)*8+(BU$6-1)*1+1,8),AGS,2,FALSE)))</f>
        <v/>
      </c>
      <c r="BV166" s="232" t="str">
        <f>IF(MID('Tab. A1.4-WVG'!$C170,(BV$6-1)*8+(BV$6-1)*1+1,8)="","",CONCATENATE(MID('Tab. A1.4-WVG'!$C170,(BV$6-1)*8+(BV$6-1)*1+1,8),": ",VLOOKUP(MID('Tab. A1.4-WVG'!$C170,(BV$6-1)*8+(BV$6-1)*1+1,8),AGS,2,FALSE)))</f>
        <v/>
      </c>
      <c r="BW166" s="232" t="str">
        <f>IF(MID('Tab. A1.4-WVG'!$C170,(BW$6-1)*8+(BW$6-1)*1+1,8)="","",CONCATENATE(MID('Tab. A1.4-WVG'!$C170,(BW$6-1)*8+(BW$6-1)*1+1,8),": ",VLOOKUP(MID('Tab. A1.4-WVG'!$C170,(BW$6-1)*8+(BW$6-1)*1+1,8),AGS,2,FALSE)))</f>
        <v/>
      </c>
      <c r="BX166" s="232" t="str">
        <f>IF(MID('Tab. A1.4-WVG'!$C170,(BX$6-1)*8+(BX$6-1)*1+1,8)="","",CONCATENATE(MID('Tab. A1.4-WVG'!$C170,(BX$6-1)*8+(BX$6-1)*1+1,8),": ",VLOOKUP(MID('Tab. A1.4-WVG'!$C170,(BX$6-1)*8+(BX$6-1)*1+1,8),AGS,2,FALSE)))</f>
        <v/>
      </c>
      <c r="BY166" s="232" t="str">
        <f>IF(MID('Tab. A1.4-WVG'!$C170,(BY$6-1)*8+(BY$6-1)*1+1,8)="","",CONCATENATE(MID('Tab. A1.4-WVG'!$C170,(BY$6-1)*8+(BY$6-1)*1+1,8),": ",VLOOKUP(MID('Tab. A1.4-WVG'!$C170,(BY$6-1)*8+(BY$6-1)*1+1,8),AGS,2,FALSE)))</f>
        <v/>
      </c>
      <c r="BZ166" s="232" t="str">
        <f>IF(MID('Tab. A1.4-WVG'!$C170,(BZ$6-1)*8+(BZ$6-1)*1+1,8)="","",CONCATENATE(MID('Tab. A1.4-WVG'!$C170,(BZ$6-1)*8+(BZ$6-1)*1+1,8),": ",VLOOKUP(MID('Tab. A1.4-WVG'!$C170,(BZ$6-1)*8+(BZ$6-1)*1+1,8),AGS,2,FALSE)))</f>
        <v/>
      </c>
      <c r="CA166" s="232" t="str">
        <f>IF(MID('Tab. A1.4-WVG'!$C170,(CA$6-1)*8+(CA$6-1)*1+1,8)="","",CONCATENATE(MID('Tab. A1.4-WVG'!$C170,(CA$6-1)*8+(CA$6-1)*1+1,8),": ",VLOOKUP(MID('Tab. A1.4-WVG'!$C170,(CA$6-1)*8+(CA$6-1)*1+1,8),AGS,2,FALSE)))</f>
        <v/>
      </c>
      <c r="CB166" s="232" t="str">
        <f>IF(MID('Tab. A1.4-WVG'!$C170,(CB$6-1)*8+(CB$6-1)*1+1,8)="","",CONCATENATE(MID('Tab. A1.4-WVG'!$C170,(CB$6-1)*8+(CB$6-1)*1+1,8),": ",VLOOKUP(MID('Tab. A1.4-WVG'!$C170,(CB$6-1)*8+(CB$6-1)*1+1,8),AGS,2,FALSE)))</f>
        <v/>
      </c>
      <c r="CC166" s="232" t="str">
        <f>IF(MID('Tab. A1.4-WVG'!$C170,(CC$6-1)*8+(CC$6-1)*1+1,8)="","",CONCATENATE(MID('Tab. A1.4-WVG'!$C170,(CC$6-1)*8+(CC$6-1)*1+1,8),": ",VLOOKUP(MID('Tab. A1.4-WVG'!$C170,(CC$6-1)*8+(CC$6-1)*1+1,8),AGS,2,FALSE)))</f>
        <v/>
      </c>
      <c r="CD166" s="232" t="str">
        <f>IF(MID('Tab. A1.4-WVG'!$C170,(CD$6-1)*8+(CD$6-1)*1+1,8)="","",CONCATENATE(MID('Tab. A1.4-WVG'!$C170,(CD$6-1)*8+(CD$6-1)*1+1,8),": ",VLOOKUP(MID('Tab. A1.4-WVG'!$C170,(CD$6-1)*8+(CD$6-1)*1+1,8),AGS,2,FALSE)))</f>
        <v/>
      </c>
      <c r="CE166" s="232" t="str">
        <f>IF(MID('Tab. A1.4-WVG'!$C170,(CE$6-1)*8+(CE$6-1)*1+1,8)="","",CONCATENATE(MID('Tab. A1.4-WVG'!$C170,(CE$6-1)*8+(CE$6-1)*1+1,8),": ",VLOOKUP(MID('Tab. A1.4-WVG'!$C170,(CE$6-1)*8+(CE$6-1)*1+1,8),AGS,2,FALSE)))</f>
        <v/>
      </c>
      <c r="CF166" s="232" t="str">
        <f>IF(MID('Tab. A1.4-WVG'!$C170,(CF$6-1)*8+(CF$6-1)*1+1,8)="","",CONCATENATE(MID('Tab. A1.4-WVG'!$C170,(CF$6-1)*8+(CF$6-1)*1+1,8),": ",VLOOKUP(MID('Tab. A1.4-WVG'!$C170,(CF$6-1)*8+(CF$6-1)*1+1,8),AGS,2,FALSE)))</f>
        <v/>
      </c>
      <c r="CG166" s="232" t="str">
        <f>IF(MID('Tab. A1.4-WVG'!$C170,(CG$6-1)*8+(CG$6-1)*1+1,8)="","",CONCATENATE(MID('Tab. A1.4-WVG'!$C170,(CG$6-1)*8+(CG$6-1)*1+1,8),": ",VLOOKUP(MID('Tab. A1.4-WVG'!$C170,(CG$6-1)*8+(CG$6-1)*1+1,8),AGS,2,FALSE)))</f>
        <v/>
      </c>
      <c r="CH166" s="232" t="str">
        <f>IF(MID('Tab. A1.4-WVG'!$C170,(CH$6-1)*8+(CH$6-1)*1+1,8)="","",CONCATENATE(MID('Tab. A1.4-WVG'!$C170,(CH$6-1)*8+(CH$6-1)*1+1,8),": ",VLOOKUP(MID('Tab. A1.4-WVG'!$C170,(CH$6-1)*8+(CH$6-1)*1+1,8),AGS,2,FALSE)))</f>
        <v/>
      </c>
      <c r="CI166" s="232" t="str">
        <f>IF(MID('Tab. A1.4-WVG'!$C170,(CI$6-1)*8+(CI$6-1)*1+1,8)="","",CONCATENATE(MID('Tab. A1.4-WVG'!$C170,(CI$6-1)*8+(CI$6-1)*1+1,8),": ",VLOOKUP(MID('Tab. A1.4-WVG'!$C170,(CI$6-1)*8+(CI$6-1)*1+1,8),AGS,2,FALSE)))</f>
        <v/>
      </c>
      <c r="CJ166" s="232" t="str">
        <f>IF(MID('Tab. A1.4-WVG'!$C170,(CJ$6-1)*8+(CJ$6-1)*1+1,8)="","",CONCATENATE(MID('Tab. A1.4-WVG'!$C170,(CJ$6-1)*8+(CJ$6-1)*1+1,8),": ",VLOOKUP(MID('Tab. A1.4-WVG'!$C170,(CJ$6-1)*8+(CJ$6-1)*1+1,8),AGS,2,FALSE)))</f>
        <v/>
      </c>
      <c r="CK166" s="232" t="str">
        <f>IF(MID('Tab. A1.4-WVG'!$C170,(CK$6-1)*8+(CK$6-1)*1+1,8)="","",CONCATENATE(MID('Tab. A1.4-WVG'!$C170,(CK$6-1)*8+(CK$6-1)*1+1,8),": ",VLOOKUP(MID('Tab. A1.4-WVG'!$C170,(CK$6-1)*8+(CK$6-1)*1+1,8),AGS,2,FALSE)))</f>
        <v/>
      </c>
      <c r="CL166" s="232" t="str">
        <f>IF(MID('Tab. A1.4-WVG'!$C170,(CL$6-1)*8+(CL$6-1)*1+1,8)="","",CONCATENATE(MID('Tab. A1.4-WVG'!$C170,(CL$6-1)*8+(CL$6-1)*1+1,8),": ",VLOOKUP(MID('Tab. A1.4-WVG'!$C170,(CL$6-1)*8+(CL$6-1)*1+1,8),AGS,2,FALSE)))</f>
        <v/>
      </c>
      <c r="CM166" s="232" t="str">
        <f>IF(MID('Tab. A1.4-WVG'!$C170,(CM$6-1)*8+(CM$6-1)*1+1,8)="","",CONCATENATE(MID('Tab. A1.4-WVG'!$C170,(CM$6-1)*8+(CM$6-1)*1+1,8),": ",VLOOKUP(MID('Tab. A1.4-WVG'!$C170,(CM$6-1)*8+(CM$6-1)*1+1,8),AGS,2,FALSE)))</f>
        <v/>
      </c>
      <c r="CN166" s="232" t="str">
        <f>IF(MID('Tab. A1.4-WVG'!$C170,(CN$6-1)*8+(CN$6-1)*1+1,8)="","",CONCATENATE(MID('Tab. A1.4-WVG'!$C170,(CN$6-1)*8+(CN$6-1)*1+1,8),": ",VLOOKUP(MID('Tab. A1.4-WVG'!$C170,(CN$6-1)*8+(CN$6-1)*1+1,8),AGS,2,FALSE)))</f>
        <v/>
      </c>
      <c r="CO166" s="232" t="str">
        <f>IF(MID('Tab. A1.4-WVG'!$C170,(CO$6-1)*8+(CO$6-1)*1+1,8)="","",CONCATENATE(MID('Tab. A1.4-WVG'!$C170,(CO$6-1)*8+(CO$6-1)*1+1,8),": ",VLOOKUP(MID('Tab. A1.4-WVG'!$C170,(CO$6-1)*8+(CO$6-1)*1+1,8),AGS,2,FALSE)))</f>
        <v/>
      </c>
      <c r="CP166" s="232" t="str">
        <f>IF(MID('Tab. A1.4-WVG'!$C170,(CP$6-1)*8+(CP$6-1)*1+1,8)="","",CONCATENATE(MID('Tab. A1.4-WVG'!$C170,(CP$6-1)*8+(CP$6-1)*1+1,8),": ",VLOOKUP(MID('Tab. A1.4-WVG'!$C170,(CP$6-1)*8+(CP$6-1)*1+1,8),AGS,2,FALSE)))</f>
        <v/>
      </c>
      <c r="CQ166" s="232" t="str">
        <f>IF(MID('Tab. A1.4-WVG'!$C170,(CQ$6-1)*8+(CQ$6-1)*1+1,8)="","",CONCATENATE(MID('Tab. A1.4-WVG'!$C170,(CQ$6-1)*8+(CQ$6-1)*1+1,8),": ",VLOOKUP(MID('Tab. A1.4-WVG'!$C170,(CQ$6-1)*8+(CQ$6-1)*1+1,8),AGS,2,FALSE)))</f>
        <v/>
      </c>
      <c r="CR166" s="232" t="str">
        <f>IF(MID('Tab. A1.4-WVG'!$C170,(CR$6-1)*8+(CR$6-1)*1+1,8)="","",CONCATENATE(MID('Tab. A1.4-WVG'!$C170,(CR$6-1)*8+(CR$6-1)*1+1,8),": ",VLOOKUP(MID('Tab. A1.4-WVG'!$C170,(CR$6-1)*8+(CR$6-1)*1+1,8),AGS,2,FALSE)))</f>
        <v/>
      </c>
      <c r="CS166" s="232" t="str">
        <f>IF(MID('Tab. A1.4-WVG'!$C170,(CS$6-1)*8+(CS$6-1)*1+1,8)="","",CONCATENATE(MID('Tab. A1.4-WVG'!$C170,(CS$6-1)*8+(CS$6-1)*1+1,8),": ",VLOOKUP(MID('Tab. A1.4-WVG'!$C170,(CS$6-1)*8+(CS$6-1)*1+1,8),AGS,2,FALSE)))</f>
        <v/>
      </c>
      <c r="CT166" s="232" t="str">
        <f>IF(MID('Tab. A1.4-WVG'!$C170,(CT$6-1)*8+(CT$6-1)*1+1,8)="","",CONCATENATE(MID('Tab. A1.4-WVG'!$C170,(CT$6-1)*8+(CT$6-1)*1+1,8),": ",VLOOKUP(MID('Tab. A1.4-WVG'!$C170,(CT$6-1)*8+(CT$6-1)*1+1,8),AGS,2,FALSE)))</f>
        <v/>
      </c>
      <c r="CU166" s="232" t="str">
        <f>IF(MID('Tab. A1.4-WVG'!$C170,(CU$6-1)*8+(CU$6-1)*1+1,8)="","",CONCATENATE(MID('Tab. A1.4-WVG'!$C170,(CU$6-1)*8+(CU$6-1)*1+1,8),": ",VLOOKUP(MID('Tab. A1.4-WVG'!$C170,(CU$6-1)*8+(CU$6-1)*1+1,8),AGS,2,FALSE)))</f>
        <v/>
      </c>
      <c r="CV166" s="232" t="str">
        <f>IF(MID('Tab. A1.4-WVG'!$C170,(CV$6-1)*8+(CV$6-1)*1+1,8)="","",CONCATENATE(MID('Tab. A1.4-WVG'!$C170,(CV$6-1)*8+(CV$6-1)*1+1,8),": ",VLOOKUP(MID('Tab. A1.4-WVG'!$C170,(CV$6-1)*8+(CV$6-1)*1+1,8),AGS,2,FALSE)))</f>
        <v/>
      </c>
      <c r="CW166" s="232" t="str">
        <f>IF(MID('Tab. A1.4-WVG'!$C170,(CW$6-1)*8+(CW$6-1)*1+1,8)="","",CONCATENATE(MID('Tab. A1.4-WVG'!$C170,(CW$6-1)*8+(CW$6-1)*1+1,8),": ",VLOOKUP(MID('Tab. A1.4-WVG'!$C170,(CW$6-1)*8+(CW$6-1)*1+1,8),AGS,2,FALSE)))</f>
        <v/>
      </c>
      <c r="CX166" s="39">
        <f t="shared" si="2"/>
        <v>0</v>
      </c>
    </row>
    <row r="167" spans="1:102" ht="38.25" customHeight="1" x14ac:dyDescent="0.2">
      <c r="A167" s="231" t="str">
        <f>IF('Tab. A1.4-WVG'!A171="","",'Tab. A1.4-WVG'!A171)</f>
        <v/>
      </c>
      <c r="B167" s="232" t="str">
        <f>IF(MID('Tab. A1.4-WVG'!$C171,(B$6-1)*8+(B$6-1)*1+1,8)="","",CONCATENATE(MID('Tab. A1.4-WVG'!$C171,(B$6-1)*8+(B$6-1)*1+1,8),": ",VLOOKUP(MID('Tab. A1.4-WVG'!$C171,(B$6-1)*8+(B$6-1)*1+1,8),AGS,2,FALSE)))</f>
        <v/>
      </c>
      <c r="C167" s="232" t="str">
        <f>IF(MID('Tab. A1.4-WVG'!$C171,(C$6-1)*8+(C$6-1)*1+1,8)="","",CONCATENATE(MID('Tab. A1.4-WVG'!$C171,(C$6-1)*8+(C$6-1)*1+1,8),": ",VLOOKUP(MID('Tab. A1.4-WVG'!$C171,(C$6-1)*8+(C$6-1)*1+1,8),AGS,2,FALSE)))</f>
        <v/>
      </c>
      <c r="D167" s="232" t="str">
        <f>IF(MID('Tab. A1.4-WVG'!$C171,(D$6-1)*8+(D$6-1)*1+1,8)="","",CONCATENATE(MID('Tab. A1.4-WVG'!$C171,(D$6-1)*8+(D$6-1)*1+1,8),": ",VLOOKUP(MID('Tab. A1.4-WVG'!$C171,(D$6-1)*8+(D$6-1)*1+1,8),AGS,2,FALSE)))</f>
        <v/>
      </c>
      <c r="E167" s="232" t="str">
        <f>IF(MID('Tab. A1.4-WVG'!$C171,(E$6-1)*8+(E$6-1)*1+1,8)="","",CONCATENATE(MID('Tab. A1.4-WVG'!$C171,(E$6-1)*8+(E$6-1)*1+1,8),": ",VLOOKUP(MID('Tab. A1.4-WVG'!$C171,(E$6-1)*8+(E$6-1)*1+1,8),AGS,2,FALSE)))</f>
        <v/>
      </c>
      <c r="F167" s="232" t="str">
        <f>IF(MID('Tab. A1.4-WVG'!$C171,(F$6-1)*8+(F$6-1)*1+1,8)="","",CONCATENATE(MID('Tab. A1.4-WVG'!$C171,(F$6-1)*8+(F$6-1)*1+1,8),": ",VLOOKUP(MID('Tab. A1.4-WVG'!$C171,(F$6-1)*8+(F$6-1)*1+1,8),AGS,2,FALSE)))</f>
        <v/>
      </c>
      <c r="G167" s="232" t="str">
        <f>IF(MID('Tab. A1.4-WVG'!$C171,(G$6-1)*8+(G$6-1)*1+1,8)="","",CONCATENATE(MID('Tab. A1.4-WVG'!$C171,(G$6-1)*8+(G$6-1)*1+1,8),": ",VLOOKUP(MID('Tab. A1.4-WVG'!$C171,(G$6-1)*8+(G$6-1)*1+1,8),AGS,2,FALSE)))</f>
        <v/>
      </c>
      <c r="H167" s="232" t="str">
        <f>IF(MID('Tab. A1.4-WVG'!$C171,(H$6-1)*8+(H$6-1)*1+1,8)="","",CONCATENATE(MID('Tab. A1.4-WVG'!$C171,(H$6-1)*8+(H$6-1)*1+1,8),": ",VLOOKUP(MID('Tab. A1.4-WVG'!$C171,(H$6-1)*8+(H$6-1)*1+1,8),AGS,2,FALSE)))</f>
        <v/>
      </c>
      <c r="I167" s="232" t="str">
        <f>IF(MID('Tab. A1.4-WVG'!$C171,(I$6-1)*8+(I$6-1)*1+1,8)="","",CONCATENATE(MID('Tab. A1.4-WVG'!$C171,(I$6-1)*8+(I$6-1)*1+1,8),": ",VLOOKUP(MID('Tab. A1.4-WVG'!$C171,(I$6-1)*8+(I$6-1)*1+1,8),AGS,2,FALSE)))</f>
        <v/>
      </c>
      <c r="J167" s="232" t="str">
        <f>IF(MID('Tab. A1.4-WVG'!$C171,(J$6-1)*8+(J$6-1)*1+1,8)="","",CONCATENATE(MID('Tab. A1.4-WVG'!$C171,(J$6-1)*8+(J$6-1)*1+1,8),": ",VLOOKUP(MID('Tab. A1.4-WVG'!$C171,(J$6-1)*8+(J$6-1)*1+1,8),AGS,2,FALSE)))</f>
        <v/>
      </c>
      <c r="K167" s="232" t="str">
        <f>IF(MID('Tab. A1.4-WVG'!$C171,(K$6-1)*8+(K$6-1)*1+1,8)="","",CONCATENATE(MID('Tab. A1.4-WVG'!$C171,(K$6-1)*8+(K$6-1)*1+1,8),": ",VLOOKUP(MID('Tab. A1.4-WVG'!$C171,(K$6-1)*8+(K$6-1)*1+1,8),AGS,2,FALSE)))</f>
        <v/>
      </c>
      <c r="L167" s="232" t="str">
        <f>IF(MID('Tab. A1.4-WVG'!$C171,(L$6-1)*8+(L$6-1)*1+1,8)="","",CONCATENATE(MID('Tab. A1.4-WVG'!$C171,(L$6-1)*8+(L$6-1)*1+1,8),": ",VLOOKUP(MID('Tab. A1.4-WVG'!$C171,(L$6-1)*8+(L$6-1)*1+1,8),AGS,2,FALSE)))</f>
        <v/>
      </c>
      <c r="M167" s="232" t="str">
        <f>IF(MID('Tab. A1.4-WVG'!$C171,(M$6-1)*8+(M$6-1)*1+1,8)="","",CONCATENATE(MID('Tab. A1.4-WVG'!$C171,(M$6-1)*8+(M$6-1)*1+1,8),": ",VLOOKUP(MID('Tab. A1.4-WVG'!$C171,(M$6-1)*8+(M$6-1)*1+1,8),AGS,2,FALSE)))</f>
        <v/>
      </c>
      <c r="N167" s="232" t="str">
        <f>IF(MID('Tab. A1.4-WVG'!$C171,(N$6-1)*8+(N$6-1)*1+1,8)="","",CONCATENATE(MID('Tab. A1.4-WVG'!$C171,(N$6-1)*8+(N$6-1)*1+1,8),": ",VLOOKUP(MID('Tab. A1.4-WVG'!$C171,(N$6-1)*8+(N$6-1)*1+1,8),AGS,2,FALSE)))</f>
        <v/>
      </c>
      <c r="O167" s="232" t="str">
        <f>IF(MID('Tab. A1.4-WVG'!$C171,(O$6-1)*8+(O$6-1)*1+1,8)="","",CONCATENATE(MID('Tab. A1.4-WVG'!$C171,(O$6-1)*8+(O$6-1)*1+1,8),": ",VLOOKUP(MID('Tab. A1.4-WVG'!$C171,(O$6-1)*8+(O$6-1)*1+1,8),AGS,2,FALSE)))</f>
        <v/>
      </c>
      <c r="P167" s="232" t="str">
        <f>IF(MID('Tab. A1.4-WVG'!$C171,(P$6-1)*8+(P$6-1)*1+1,8)="","",CONCATENATE(MID('Tab. A1.4-WVG'!$C171,(P$6-1)*8+(P$6-1)*1+1,8),": ",VLOOKUP(MID('Tab. A1.4-WVG'!$C171,(P$6-1)*8+(P$6-1)*1+1,8),AGS,2,FALSE)))</f>
        <v/>
      </c>
      <c r="Q167" s="232" t="str">
        <f>IF(MID('Tab. A1.4-WVG'!$C171,(Q$6-1)*8+(Q$6-1)*1+1,8)="","",CONCATENATE(MID('Tab. A1.4-WVG'!$C171,(Q$6-1)*8+(Q$6-1)*1+1,8),": ",VLOOKUP(MID('Tab. A1.4-WVG'!$C171,(Q$6-1)*8+(Q$6-1)*1+1,8),AGS,2,FALSE)))</f>
        <v/>
      </c>
      <c r="R167" s="232" t="str">
        <f>IF(MID('Tab. A1.4-WVG'!$C171,(R$6-1)*8+(R$6-1)*1+1,8)="","",CONCATENATE(MID('Tab. A1.4-WVG'!$C171,(R$6-1)*8+(R$6-1)*1+1,8),": ",VLOOKUP(MID('Tab. A1.4-WVG'!$C171,(R$6-1)*8+(R$6-1)*1+1,8),AGS,2,FALSE)))</f>
        <v/>
      </c>
      <c r="S167" s="232" t="str">
        <f>IF(MID('Tab. A1.4-WVG'!$C171,(S$6-1)*8+(S$6-1)*1+1,8)="","",CONCATENATE(MID('Tab. A1.4-WVG'!$C171,(S$6-1)*8+(S$6-1)*1+1,8),": ",VLOOKUP(MID('Tab. A1.4-WVG'!$C171,(S$6-1)*8+(S$6-1)*1+1,8),AGS,2,FALSE)))</f>
        <v/>
      </c>
      <c r="T167" s="232" t="str">
        <f>IF(MID('Tab. A1.4-WVG'!$C171,(T$6-1)*8+(T$6-1)*1+1,8)="","",CONCATENATE(MID('Tab. A1.4-WVG'!$C171,(T$6-1)*8+(T$6-1)*1+1,8),": ",VLOOKUP(MID('Tab. A1.4-WVG'!$C171,(T$6-1)*8+(T$6-1)*1+1,8),AGS,2,FALSE)))</f>
        <v/>
      </c>
      <c r="U167" s="232" t="str">
        <f>IF(MID('Tab. A1.4-WVG'!$C171,(U$6-1)*8+(U$6-1)*1+1,8)="","",CONCATENATE(MID('Tab. A1.4-WVG'!$C171,(U$6-1)*8+(U$6-1)*1+1,8),": ",VLOOKUP(MID('Tab. A1.4-WVG'!$C171,(U$6-1)*8+(U$6-1)*1+1,8),AGS,2,FALSE)))</f>
        <v/>
      </c>
      <c r="V167" s="232" t="str">
        <f>IF(MID('Tab. A1.4-WVG'!$C171,(V$6-1)*8+(V$6-1)*1+1,8)="","",CONCATENATE(MID('Tab. A1.4-WVG'!$C171,(V$6-1)*8+(V$6-1)*1+1,8),": ",VLOOKUP(MID('Tab. A1.4-WVG'!$C171,(V$6-1)*8+(V$6-1)*1+1,8),AGS,2,FALSE)))</f>
        <v/>
      </c>
      <c r="W167" s="232" t="str">
        <f>IF(MID('Tab. A1.4-WVG'!$C171,(W$6-1)*8+(W$6-1)*1+1,8)="","",CONCATENATE(MID('Tab. A1.4-WVG'!$C171,(W$6-1)*8+(W$6-1)*1+1,8),": ",VLOOKUP(MID('Tab. A1.4-WVG'!$C171,(W$6-1)*8+(W$6-1)*1+1,8),AGS,2,FALSE)))</f>
        <v/>
      </c>
      <c r="X167" s="232" t="str">
        <f>IF(MID('Tab. A1.4-WVG'!$C171,(X$6-1)*8+(X$6-1)*1+1,8)="","",CONCATENATE(MID('Tab. A1.4-WVG'!$C171,(X$6-1)*8+(X$6-1)*1+1,8),": ",VLOOKUP(MID('Tab. A1.4-WVG'!$C171,(X$6-1)*8+(X$6-1)*1+1,8),AGS,2,FALSE)))</f>
        <v/>
      </c>
      <c r="Y167" s="232" t="str">
        <f>IF(MID('Tab. A1.4-WVG'!$C171,(Y$6-1)*8+(Y$6-1)*1+1,8)="","",CONCATENATE(MID('Tab. A1.4-WVG'!$C171,(Y$6-1)*8+(Y$6-1)*1+1,8),": ",VLOOKUP(MID('Tab. A1.4-WVG'!$C171,(Y$6-1)*8+(Y$6-1)*1+1,8),AGS,2,FALSE)))</f>
        <v/>
      </c>
      <c r="Z167" s="232" t="str">
        <f>IF(MID('Tab. A1.4-WVG'!$C171,(Z$6-1)*8+(Z$6-1)*1+1,8)="","",CONCATENATE(MID('Tab. A1.4-WVG'!$C171,(Z$6-1)*8+(Z$6-1)*1+1,8),": ",VLOOKUP(MID('Tab. A1.4-WVG'!$C171,(Z$6-1)*8+(Z$6-1)*1+1,8),AGS,2,FALSE)))</f>
        <v/>
      </c>
      <c r="AA167" s="232" t="str">
        <f>IF(MID('Tab. A1.4-WVG'!$C171,(AA$6-1)*8+(AA$6-1)*1+1,8)="","",CONCATENATE(MID('Tab. A1.4-WVG'!$C171,(AA$6-1)*8+(AA$6-1)*1+1,8),": ",VLOOKUP(MID('Tab. A1.4-WVG'!$C171,(AA$6-1)*8+(AA$6-1)*1+1,8),AGS,2,FALSE)))</f>
        <v/>
      </c>
      <c r="AB167" s="232" t="str">
        <f>IF(MID('Tab. A1.4-WVG'!$C171,(AB$6-1)*8+(AB$6-1)*1+1,8)="","",CONCATENATE(MID('Tab. A1.4-WVG'!$C171,(AB$6-1)*8+(AB$6-1)*1+1,8),": ",VLOOKUP(MID('Tab. A1.4-WVG'!$C171,(AB$6-1)*8+(AB$6-1)*1+1,8),AGS,2,FALSE)))</f>
        <v/>
      </c>
      <c r="AC167" s="232" t="str">
        <f>IF(MID('Tab. A1.4-WVG'!$C171,(AC$6-1)*8+(AC$6-1)*1+1,8)="","",CONCATENATE(MID('Tab. A1.4-WVG'!$C171,(AC$6-1)*8+(AC$6-1)*1+1,8),": ",VLOOKUP(MID('Tab. A1.4-WVG'!$C171,(AC$6-1)*8+(AC$6-1)*1+1,8),AGS,2,FALSE)))</f>
        <v/>
      </c>
      <c r="AD167" s="232" t="str">
        <f>IF(MID('Tab. A1.4-WVG'!$C171,(AD$6-1)*8+(AD$6-1)*1+1,8)="","",CONCATENATE(MID('Tab. A1.4-WVG'!$C171,(AD$6-1)*8+(AD$6-1)*1+1,8),": ",VLOOKUP(MID('Tab. A1.4-WVG'!$C171,(AD$6-1)*8+(AD$6-1)*1+1,8),AGS,2,FALSE)))</f>
        <v/>
      </c>
      <c r="AE167" s="232" t="str">
        <f>IF(MID('Tab. A1.4-WVG'!$C171,(AE$6-1)*8+(AE$6-1)*1+1,8)="","",CONCATENATE(MID('Tab. A1.4-WVG'!$C171,(AE$6-1)*8+(AE$6-1)*1+1,8),": ",VLOOKUP(MID('Tab. A1.4-WVG'!$C171,(AE$6-1)*8+(AE$6-1)*1+1,8),AGS,2,FALSE)))</f>
        <v/>
      </c>
      <c r="AF167" s="232" t="str">
        <f>IF(MID('Tab. A1.4-WVG'!$C171,(AF$6-1)*8+(AF$6-1)*1+1,8)="","",CONCATENATE(MID('Tab. A1.4-WVG'!$C171,(AF$6-1)*8+(AF$6-1)*1+1,8),": ",VLOOKUP(MID('Tab. A1.4-WVG'!$C171,(AF$6-1)*8+(AF$6-1)*1+1,8),AGS,2,FALSE)))</f>
        <v/>
      </c>
      <c r="AG167" s="232" t="str">
        <f>IF(MID('Tab. A1.4-WVG'!$C171,(AG$6-1)*8+(AG$6-1)*1+1,8)="","",CONCATENATE(MID('Tab. A1.4-WVG'!$C171,(AG$6-1)*8+(AG$6-1)*1+1,8),": ",VLOOKUP(MID('Tab. A1.4-WVG'!$C171,(AG$6-1)*8+(AG$6-1)*1+1,8),AGS,2,FALSE)))</f>
        <v/>
      </c>
      <c r="AH167" s="232" t="str">
        <f>IF(MID('Tab. A1.4-WVG'!$C171,(AH$6-1)*8+(AH$6-1)*1+1,8)="","",CONCATENATE(MID('Tab. A1.4-WVG'!$C171,(AH$6-1)*8+(AH$6-1)*1+1,8),": ",VLOOKUP(MID('Tab. A1.4-WVG'!$C171,(AH$6-1)*8+(AH$6-1)*1+1,8),AGS,2,FALSE)))</f>
        <v/>
      </c>
      <c r="AI167" s="232" t="str">
        <f>IF(MID('Tab. A1.4-WVG'!$C171,(AI$6-1)*8+(AI$6-1)*1+1,8)="","",CONCATENATE(MID('Tab. A1.4-WVG'!$C171,(AI$6-1)*8+(AI$6-1)*1+1,8),": ",VLOOKUP(MID('Tab. A1.4-WVG'!$C171,(AI$6-1)*8+(AI$6-1)*1+1,8),AGS,2,FALSE)))</f>
        <v/>
      </c>
      <c r="AJ167" s="232" t="str">
        <f>IF(MID('Tab. A1.4-WVG'!$C171,(AJ$6-1)*8+(AJ$6-1)*1+1,8)="","",CONCATENATE(MID('Tab. A1.4-WVG'!$C171,(AJ$6-1)*8+(AJ$6-1)*1+1,8),": ",VLOOKUP(MID('Tab. A1.4-WVG'!$C171,(AJ$6-1)*8+(AJ$6-1)*1+1,8),AGS,2,FALSE)))</f>
        <v/>
      </c>
      <c r="AK167" s="232" t="str">
        <f>IF(MID('Tab. A1.4-WVG'!$C171,(AK$6-1)*8+(AK$6-1)*1+1,8)="","",CONCATENATE(MID('Tab. A1.4-WVG'!$C171,(AK$6-1)*8+(AK$6-1)*1+1,8),": ",VLOOKUP(MID('Tab. A1.4-WVG'!$C171,(AK$6-1)*8+(AK$6-1)*1+1,8),AGS,2,FALSE)))</f>
        <v/>
      </c>
      <c r="AL167" s="232" t="str">
        <f>IF(MID('Tab. A1.4-WVG'!$C171,(AL$6-1)*8+(AL$6-1)*1+1,8)="","",CONCATENATE(MID('Tab. A1.4-WVG'!$C171,(AL$6-1)*8+(AL$6-1)*1+1,8),": ",VLOOKUP(MID('Tab. A1.4-WVG'!$C171,(AL$6-1)*8+(AL$6-1)*1+1,8),AGS,2,FALSE)))</f>
        <v/>
      </c>
      <c r="AM167" s="232" t="str">
        <f>IF(MID('Tab. A1.4-WVG'!$C171,(AM$6-1)*8+(AM$6-1)*1+1,8)="","",CONCATENATE(MID('Tab. A1.4-WVG'!$C171,(AM$6-1)*8+(AM$6-1)*1+1,8),": ",VLOOKUP(MID('Tab. A1.4-WVG'!$C171,(AM$6-1)*8+(AM$6-1)*1+1,8),AGS,2,FALSE)))</f>
        <v/>
      </c>
      <c r="AN167" s="232" t="str">
        <f>IF(MID('Tab. A1.4-WVG'!$C171,(AN$6-1)*8+(AN$6-1)*1+1,8)="","",CONCATENATE(MID('Tab. A1.4-WVG'!$C171,(AN$6-1)*8+(AN$6-1)*1+1,8),": ",VLOOKUP(MID('Tab. A1.4-WVG'!$C171,(AN$6-1)*8+(AN$6-1)*1+1,8),AGS,2,FALSE)))</f>
        <v/>
      </c>
      <c r="AO167" s="232" t="str">
        <f>IF(MID('Tab. A1.4-WVG'!$C171,(AO$6-1)*8+(AO$6-1)*1+1,8)="","",CONCATENATE(MID('Tab. A1.4-WVG'!$C171,(AO$6-1)*8+(AO$6-1)*1+1,8),": ",VLOOKUP(MID('Tab. A1.4-WVG'!$C171,(AO$6-1)*8+(AO$6-1)*1+1,8),AGS,2,FALSE)))</f>
        <v/>
      </c>
      <c r="AP167" s="232" t="str">
        <f>IF(MID('Tab. A1.4-WVG'!$C171,(AP$6-1)*8+(AP$6-1)*1+1,8)="","",CONCATENATE(MID('Tab. A1.4-WVG'!$C171,(AP$6-1)*8+(AP$6-1)*1+1,8),": ",VLOOKUP(MID('Tab. A1.4-WVG'!$C171,(AP$6-1)*8+(AP$6-1)*1+1,8),AGS,2,FALSE)))</f>
        <v/>
      </c>
      <c r="AQ167" s="232" t="str">
        <f>IF(MID('Tab. A1.4-WVG'!$C171,(AQ$6-1)*8+(AQ$6-1)*1+1,8)="","",CONCATENATE(MID('Tab. A1.4-WVG'!$C171,(AQ$6-1)*8+(AQ$6-1)*1+1,8),": ",VLOOKUP(MID('Tab. A1.4-WVG'!$C171,(AQ$6-1)*8+(AQ$6-1)*1+1,8),AGS,2,FALSE)))</f>
        <v/>
      </c>
      <c r="AR167" s="232" t="str">
        <f>IF(MID('Tab. A1.4-WVG'!$C171,(AR$6-1)*8+(AR$6-1)*1+1,8)="","",CONCATENATE(MID('Tab. A1.4-WVG'!$C171,(AR$6-1)*8+(AR$6-1)*1+1,8),": ",VLOOKUP(MID('Tab. A1.4-WVG'!$C171,(AR$6-1)*8+(AR$6-1)*1+1,8),AGS,2,FALSE)))</f>
        <v/>
      </c>
      <c r="AS167" s="232" t="str">
        <f>IF(MID('Tab. A1.4-WVG'!$C171,(AS$6-1)*8+(AS$6-1)*1+1,8)="","",CONCATENATE(MID('Tab. A1.4-WVG'!$C171,(AS$6-1)*8+(AS$6-1)*1+1,8),": ",VLOOKUP(MID('Tab. A1.4-WVG'!$C171,(AS$6-1)*8+(AS$6-1)*1+1,8),AGS,2,FALSE)))</f>
        <v/>
      </c>
      <c r="AT167" s="232" t="str">
        <f>IF(MID('Tab. A1.4-WVG'!$C171,(AT$6-1)*8+(AT$6-1)*1+1,8)="","",CONCATENATE(MID('Tab. A1.4-WVG'!$C171,(AT$6-1)*8+(AT$6-1)*1+1,8),": ",VLOOKUP(MID('Tab. A1.4-WVG'!$C171,(AT$6-1)*8+(AT$6-1)*1+1,8),AGS,2,FALSE)))</f>
        <v/>
      </c>
      <c r="AU167" s="232" t="str">
        <f>IF(MID('Tab. A1.4-WVG'!$C171,(AU$6-1)*8+(AU$6-1)*1+1,8)="","",CONCATENATE(MID('Tab. A1.4-WVG'!$C171,(AU$6-1)*8+(AU$6-1)*1+1,8),": ",VLOOKUP(MID('Tab. A1.4-WVG'!$C171,(AU$6-1)*8+(AU$6-1)*1+1,8),AGS,2,FALSE)))</f>
        <v/>
      </c>
      <c r="AV167" s="232" t="str">
        <f>IF(MID('Tab. A1.4-WVG'!$C171,(AV$6-1)*8+(AV$6-1)*1+1,8)="","",CONCATENATE(MID('Tab. A1.4-WVG'!$C171,(AV$6-1)*8+(AV$6-1)*1+1,8),": ",VLOOKUP(MID('Tab. A1.4-WVG'!$C171,(AV$6-1)*8+(AV$6-1)*1+1,8),AGS,2,FALSE)))</f>
        <v/>
      </c>
      <c r="AW167" s="232" t="str">
        <f>IF(MID('Tab. A1.4-WVG'!$C171,(AW$6-1)*8+(AW$6-1)*1+1,8)="","",CONCATENATE(MID('Tab. A1.4-WVG'!$C171,(AW$6-1)*8+(AW$6-1)*1+1,8),": ",VLOOKUP(MID('Tab. A1.4-WVG'!$C171,(AW$6-1)*8+(AW$6-1)*1+1,8),AGS,2,FALSE)))</f>
        <v/>
      </c>
      <c r="AX167" s="232" t="str">
        <f>IF(MID('Tab. A1.4-WVG'!$C171,(AX$6-1)*8+(AX$6-1)*1+1,8)="","",CONCATENATE(MID('Tab. A1.4-WVG'!$C171,(AX$6-1)*8+(AX$6-1)*1+1,8),": ",VLOOKUP(MID('Tab. A1.4-WVG'!$C171,(AX$6-1)*8+(AX$6-1)*1+1,8),AGS,2,FALSE)))</f>
        <v/>
      </c>
      <c r="AY167" s="232" t="str">
        <f>IF(MID('Tab. A1.4-WVG'!$C171,(AY$6-1)*8+(AY$6-1)*1+1,8)="","",CONCATENATE(MID('Tab. A1.4-WVG'!$C171,(AY$6-1)*8+(AY$6-1)*1+1,8),": ",VLOOKUP(MID('Tab. A1.4-WVG'!$C171,(AY$6-1)*8+(AY$6-1)*1+1,8),AGS,2,FALSE)))</f>
        <v/>
      </c>
      <c r="AZ167" s="232" t="str">
        <f>IF(MID('Tab. A1.4-WVG'!$C171,(AZ$6-1)*8+(AZ$6-1)*1+1,8)="","",CONCATENATE(MID('Tab. A1.4-WVG'!$C171,(AZ$6-1)*8+(AZ$6-1)*1+1,8),": ",VLOOKUP(MID('Tab. A1.4-WVG'!$C171,(AZ$6-1)*8+(AZ$6-1)*1+1,8),AGS,2,FALSE)))</f>
        <v/>
      </c>
      <c r="BA167" s="232" t="str">
        <f>IF(MID('Tab. A1.4-WVG'!$C171,(BA$6-1)*8+(BA$6-1)*1+1,8)="","",CONCATENATE(MID('Tab. A1.4-WVG'!$C171,(BA$6-1)*8+(BA$6-1)*1+1,8),": ",VLOOKUP(MID('Tab. A1.4-WVG'!$C171,(BA$6-1)*8+(BA$6-1)*1+1,8),AGS,2,FALSE)))</f>
        <v/>
      </c>
      <c r="BB167" s="232" t="str">
        <f>IF(MID('Tab. A1.4-WVG'!$C171,(BB$6-1)*8+(BB$6-1)*1+1,8)="","",CONCATENATE(MID('Tab. A1.4-WVG'!$C171,(BB$6-1)*8+(BB$6-1)*1+1,8),": ",VLOOKUP(MID('Tab. A1.4-WVG'!$C171,(BB$6-1)*8+(BB$6-1)*1+1,8),AGS,2,FALSE)))</f>
        <v/>
      </c>
      <c r="BC167" s="232" t="str">
        <f>IF(MID('Tab. A1.4-WVG'!$C171,(BC$6-1)*8+(BC$6-1)*1+1,8)="","",CONCATENATE(MID('Tab. A1.4-WVG'!$C171,(BC$6-1)*8+(BC$6-1)*1+1,8),": ",VLOOKUP(MID('Tab. A1.4-WVG'!$C171,(BC$6-1)*8+(BC$6-1)*1+1,8),AGS,2,FALSE)))</f>
        <v/>
      </c>
      <c r="BD167" s="232" t="str">
        <f>IF(MID('Tab. A1.4-WVG'!$C171,(BD$6-1)*8+(BD$6-1)*1+1,8)="","",CONCATENATE(MID('Tab. A1.4-WVG'!$C171,(BD$6-1)*8+(BD$6-1)*1+1,8),": ",VLOOKUP(MID('Tab. A1.4-WVG'!$C171,(BD$6-1)*8+(BD$6-1)*1+1,8),AGS,2,FALSE)))</f>
        <v/>
      </c>
      <c r="BE167" s="232" t="str">
        <f>IF(MID('Tab. A1.4-WVG'!$C171,(BE$6-1)*8+(BE$6-1)*1+1,8)="","",CONCATENATE(MID('Tab. A1.4-WVG'!$C171,(BE$6-1)*8+(BE$6-1)*1+1,8),": ",VLOOKUP(MID('Tab. A1.4-WVG'!$C171,(BE$6-1)*8+(BE$6-1)*1+1,8),AGS,2,FALSE)))</f>
        <v/>
      </c>
      <c r="BF167" s="232" t="str">
        <f>IF(MID('Tab. A1.4-WVG'!$C171,(BF$6-1)*8+(BF$6-1)*1+1,8)="","",CONCATENATE(MID('Tab. A1.4-WVG'!$C171,(BF$6-1)*8+(BF$6-1)*1+1,8),": ",VLOOKUP(MID('Tab. A1.4-WVG'!$C171,(BF$6-1)*8+(BF$6-1)*1+1,8),AGS,2,FALSE)))</f>
        <v/>
      </c>
      <c r="BG167" s="232" t="str">
        <f>IF(MID('Tab. A1.4-WVG'!$C171,(BG$6-1)*8+(BG$6-1)*1+1,8)="","",CONCATENATE(MID('Tab. A1.4-WVG'!$C171,(BG$6-1)*8+(BG$6-1)*1+1,8),": ",VLOOKUP(MID('Tab. A1.4-WVG'!$C171,(BG$6-1)*8+(BG$6-1)*1+1,8),AGS,2,FALSE)))</f>
        <v/>
      </c>
      <c r="BH167" s="232" t="str">
        <f>IF(MID('Tab. A1.4-WVG'!$C171,(BH$6-1)*8+(BH$6-1)*1+1,8)="","",CONCATENATE(MID('Tab. A1.4-WVG'!$C171,(BH$6-1)*8+(BH$6-1)*1+1,8),": ",VLOOKUP(MID('Tab. A1.4-WVG'!$C171,(BH$6-1)*8+(BH$6-1)*1+1,8),AGS,2,FALSE)))</f>
        <v/>
      </c>
      <c r="BI167" s="232" t="str">
        <f>IF(MID('Tab. A1.4-WVG'!$C171,(BI$6-1)*8+(BI$6-1)*1+1,8)="","",CONCATENATE(MID('Tab. A1.4-WVG'!$C171,(BI$6-1)*8+(BI$6-1)*1+1,8),": ",VLOOKUP(MID('Tab. A1.4-WVG'!$C171,(BI$6-1)*8+(BI$6-1)*1+1,8),AGS,2,FALSE)))</f>
        <v/>
      </c>
      <c r="BJ167" s="232" t="str">
        <f>IF(MID('Tab. A1.4-WVG'!$C171,(BJ$6-1)*8+(BJ$6-1)*1+1,8)="","",CONCATENATE(MID('Tab. A1.4-WVG'!$C171,(BJ$6-1)*8+(BJ$6-1)*1+1,8),": ",VLOOKUP(MID('Tab. A1.4-WVG'!$C171,(BJ$6-1)*8+(BJ$6-1)*1+1,8),AGS,2,FALSE)))</f>
        <v/>
      </c>
      <c r="BK167" s="232" t="str">
        <f>IF(MID('Tab. A1.4-WVG'!$C171,(BK$6-1)*8+(BK$6-1)*1+1,8)="","",CONCATENATE(MID('Tab. A1.4-WVG'!$C171,(BK$6-1)*8+(BK$6-1)*1+1,8),": ",VLOOKUP(MID('Tab. A1.4-WVG'!$C171,(BK$6-1)*8+(BK$6-1)*1+1,8),AGS,2,FALSE)))</f>
        <v/>
      </c>
      <c r="BL167" s="232" t="str">
        <f>IF(MID('Tab. A1.4-WVG'!$C171,(BL$6-1)*8+(BL$6-1)*1+1,8)="","",CONCATENATE(MID('Tab. A1.4-WVG'!$C171,(BL$6-1)*8+(BL$6-1)*1+1,8),": ",VLOOKUP(MID('Tab. A1.4-WVG'!$C171,(BL$6-1)*8+(BL$6-1)*1+1,8),AGS,2,FALSE)))</f>
        <v/>
      </c>
      <c r="BM167" s="232" t="str">
        <f>IF(MID('Tab. A1.4-WVG'!$C171,(BM$6-1)*8+(BM$6-1)*1+1,8)="","",CONCATENATE(MID('Tab. A1.4-WVG'!$C171,(BM$6-1)*8+(BM$6-1)*1+1,8),": ",VLOOKUP(MID('Tab. A1.4-WVG'!$C171,(BM$6-1)*8+(BM$6-1)*1+1,8),AGS,2,FALSE)))</f>
        <v/>
      </c>
      <c r="BN167" s="232" t="str">
        <f>IF(MID('Tab. A1.4-WVG'!$C171,(BN$6-1)*8+(BN$6-1)*1+1,8)="","",CONCATENATE(MID('Tab. A1.4-WVG'!$C171,(BN$6-1)*8+(BN$6-1)*1+1,8),": ",VLOOKUP(MID('Tab. A1.4-WVG'!$C171,(BN$6-1)*8+(BN$6-1)*1+1,8),AGS,2,FALSE)))</f>
        <v/>
      </c>
      <c r="BO167" s="232" t="str">
        <f>IF(MID('Tab. A1.4-WVG'!$C171,(BO$6-1)*8+(BO$6-1)*1+1,8)="","",CONCATENATE(MID('Tab. A1.4-WVG'!$C171,(BO$6-1)*8+(BO$6-1)*1+1,8),": ",VLOOKUP(MID('Tab. A1.4-WVG'!$C171,(BO$6-1)*8+(BO$6-1)*1+1,8),AGS,2,FALSE)))</f>
        <v/>
      </c>
      <c r="BP167" s="232" t="str">
        <f>IF(MID('Tab. A1.4-WVG'!$C171,(BP$6-1)*8+(BP$6-1)*1+1,8)="","",CONCATENATE(MID('Tab. A1.4-WVG'!$C171,(BP$6-1)*8+(BP$6-1)*1+1,8),": ",VLOOKUP(MID('Tab. A1.4-WVG'!$C171,(BP$6-1)*8+(BP$6-1)*1+1,8),AGS,2,FALSE)))</f>
        <v/>
      </c>
      <c r="BQ167" s="232" t="str">
        <f>IF(MID('Tab. A1.4-WVG'!$C171,(BQ$6-1)*8+(BQ$6-1)*1+1,8)="","",CONCATENATE(MID('Tab. A1.4-WVG'!$C171,(BQ$6-1)*8+(BQ$6-1)*1+1,8),": ",VLOOKUP(MID('Tab. A1.4-WVG'!$C171,(BQ$6-1)*8+(BQ$6-1)*1+1,8),AGS,2,FALSE)))</f>
        <v/>
      </c>
      <c r="BR167" s="232" t="str">
        <f>IF(MID('Tab. A1.4-WVG'!$C171,(BR$6-1)*8+(BR$6-1)*1+1,8)="","",CONCATENATE(MID('Tab. A1.4-WVG'!$C171,(BR$6-1)*8+(BR$6-1)*1+1,8),": ",VLOOKUP(MID('Tab. A1.4-WVG'!$C171,(BR$6-1)*8+(BR$6-1)*1+1,8),AGS,2,FALSE)))</f>
        <v/>
      </c>
      <c r="BS167" s="232" t="str">
        <f>IF(MID('Tab. A1.4-WVG'!$C171,(BS$6-1)*8+(BS$6-1)*1+1,8)="","",CONCATENATE(MID('Tab. A1.4-WVG'!$C171,(BS$6-1)*8+(BS$6-1)*1+1,8),": ",VLOOKUP(MID('Tab. A1.4-WVG'!$C171,(BS$6-1)*8+(BS$6-1)*1+1,8),AGS,2,FALSE)))</f>
        <v/>
      </c>
      <c r="BT167" s="232" t="str">
        <f>IF(MID('Tab. A1.4-WVG'!$C171,(BT$6-1)*8+(BT$6-1)*1+1,8)="","",CONCATENATE(MID('Tab. A1.4-WVG'!$C171,(BT$6-1)*8+(BT$6-1)*1+1,8),": ",VLOOKUP(MID('Tab. A1.4-WVG'!$C171,(BT$6-1)*8+(BT$6-1)*1+1,8),AGS,2,FALSE)))</f>
        <v/>
      </c>
      <c r="BU167" s="232" t="str">
        <f>IF(MID('Tab. A1.4-WVG'!$C171,(BU$6-1)*8+(BU$6-1)*1+1,8)="","",CONCATENATE(MID('Tab. A1.4-WVG'!$C171,(BU$6-1)*8+(BU$6-1)*1+1,8),": ",VLOOKUP(MID('Tab. A1.4-WVG'!$C171,(BU$6-1)*8+(BU$6-1)*1+1,8),AGS,2,FALSE)))</f>
        <v/>
      </c>
      <c r="BV167" s="232" t="str">
        <f>IF(MID('Tab. A1.4-WVG'!$C171,(BV$6-1)*8+(BV$6-1)*1+1,8)="","",CONCATENATE(MID('Tab. A1.4-WVG'!$C171,(BV$6-1)*8+(BV$6-1)*1+1,8),": ",VLOOKUP(MID('Tab. A1.4-WVG'!$C171,(BV$6-1)*8+(BV$6-1)*1+1,8),AGS,2,FALSE)))</f>
        <v/>
      </c>
      <c r="BW167" s="232" t="str">
        <f>IF(MID('Tab. A1.4-WVG'!$C171,(BW$6-1)*8+(BW$6-1)*1+1,8)="","",CONCATENATE(MID('Tab. A1.4-WVG'!$C171,(BW$6-1)*8+(BW$6-1)*1+1,8),": ",VLOOKUP(MID('Tab. A1.4-WVG'!$C171,(BW$6-1)*8+(BW$6-1)*1+1,8),AGS,2,FALSE)))</f>
        <v/>
      </c>
      <c r="BX167" s="232" t="str">
        <f>IF(MID('Tab. A1.4-WVG'!$C171,(BX$6-1)*8+(BX$6-1)*1+1,8)="","",CONCATENATE(MID('Tab. A1.4-WVG'!$C171,(BX$6-1)*8+(BX$6-1)*1+1,8),": ",VLOOKUP(MID('Tab. A1.4-WVG'!$C171,(BX$6-1)*8+(BX$6-1)*1+1,8),AGS,2,FALSE)))</f>
        <v/>
      </c>
      <c r="BY167" s="232" t="str">
        <f>IF(MID('Tab. A1.4-WVG'!$C171,(BY$6-1)*8+(BY$6-1)*1+1,8)="","",CONCATENATE(MID('Tab. A1.4-WVG'!$C171,(BY$6-1)*8+(BY$6-1)*1+1,8),": ",VLOOKUP(MID('Tab. A1.4-WVG'!$C171,(BY$6-1)*8+(BY$6-1)*1+1,8),AGS,2,FALSE)))</f>
        <v/>
      </c>
      <c r="BZ167" s="232" t="str">
        <f>IF(MID('Tab. A1.4-WVG'!$C171,(BZ$6-1)*8+(BZ$6-1)*1+1,8)="","",CONCATENATE(MID('Tab. A1.4-WVG'!$C171,(BZ$6-1)*8+(BZ$6-1)*1+1,8),": ",VLOOKUP(MID('Tab. A1.4-WVG'!$C171,(BZ$6-1)*8+(BZ$6-1)*1+1,8),AGS,2,FALSE)))</f>
        <v/>
      </c>
      <c r="CA167" s="232" t="str">
        <f>IF(MID('Tab. A1.4-WVG'!$C171,(CA$6-1)*8+(CA$6-1)*1+1,8)="","",CONCATENATE(MID('Tab. A1.4-WVG'!$C171,(CA$6-1)*8+(CA$6-1)*1+1,8),": ",VLOOKUP(MID('Tab. A1.4-WVG'!$C171,(CA$6-1)*8+(CA$6-1)*1+1,8),AGS,2,FALSE)))</f>
        <v/>
      </c>
      <c r="CB167" s="232" t="str">
        <f>IF(MID('Tab. A1.4-WVG'!$C171,(CB$6-1)*8+(CB$6-1)*1+1,8)="","",CONCATENATE(MID('Tab. A1.4-WVG'!$C171,(CB$6-1)*8+(CB$6-1)*1+1,8),": ",VLOOKUP(MID('Tab. A1.4-WVG'!$C171,(CB$6-1)*8+(CB$6-1)*1+1,8),AGS,2,FALSE)))</f>
        <v/>
      </c>
      <c r="CC167" s="232" t="str">
        <f>IF(MID('Tab. A1.4-WVG'!$C171,(CC$6-1)*8+(CC$6-1)*1+1,8)="","",CONCATENATE(MID('Tab. A1.4-WVG'!$C171,(CC$6-1)*8+(CC$6-1)*1+1,8),": ",VLOOKUP(MID('Tab. A1.4-WVG'!$C171,(CC$6-1)*8+(CC$6-1)*1+1,8),AGS,2,FALSE)))</f>
        <v/>
      </c>
      <c r="CD167" s="232" t="str">
        <f>IF(MID('Tab. A1.4-WVG'!$C171,(CD$6-1)*8+(CD$6-1)*1+1,8)="","",CONCATENATE(MID('Tab. A1.4-WVG'!$C171,(CD$6-1)*8+(CD$6-1)*1+1,8),": ",VLOOKUP(MID('Tab. A1.4-WVG'!$C171,(CD$6-1)*8+(CD$6-1)*1+1,8),AGS,2,FALSE)))</f>
        <v/>
      </c>
      <c r="CE167" s="232" t="str">
        <f>IF(MID('Tab. A1.4-WVG'!$C171,(CE$6-1)*8+(CE$6-1)*1+1,8)="","",CONCATENATE(MID('Tab. A1.4-WVG'!$C171,(CE$6-1)*8+(CE$6-1)*1+1,8),": ",VLOOKUP(MID('Tab. A1.4-WVG'!$C171,(CE$6-1)*8+(CE$6-1)*1+1,8),AGS,2,FALSE)))</f>
        <v/>
      </c>
      <c r="CF167" s="232" t="str">
        <f>IF(MID('Tab. A1.4-WVG'!$C171,(CF$6-1)*8+(CF$6-1)*1+1,8)="","",CONCATENATE(MID('Tab. A1.4-WVG'!$C171,(CF$6-1)*8+(CF$6-1)*1+1,8),": ",VLOOKUP(MID('Tab. A1.4-WVG'!$C171,(CF$6-1)*8+(CF$6-1)*1+1,8),AGS,2,FALSE)))</f>
        <v/>
      </c>
      <c r="CG167" s="232" t="str">
        <f>IF(MID('Tab. A1.4-WVG'!$C171,(CG$6-1)*8+(CG$6-1)*1+1,8)="","",CONCATENATE(MID('Tab. A1.4-WVG'!$C171,(CG$6-1)*8+(CG$6-1)*1+1,8),": ",VLOOKUP(MID('Tab. A1.4-WVG'!$C171,(CG$6-1)*8+(CG$6-1)*1+1,8),AGS,2,FALSE)))</f>
        <v/>
      </c>
      <c r="CH167" s="232" t="str">
        <f>IF(MID('Tab. A1.4-WVG'!$C171,(CH$6-1)*8+(CH$6-1)*1+1,8)="","",CONCATENATE(MID('Tab. A1.4-WVG'!$C171,(CH$6-1)*8+(CH$6-1)*1+1,8),": ",VLOOKUP(MID('Tab. A1.4-WVG'!$C171,(CH$6-1)*8+(CH$6-1)*1+1,8),AGS,2,FALSE)))</f>
        <v/>
      </c>
      <c r="CI167" s="232" t="str">
        <f>IF(MID('Tab. A1.4-WVG'!$C171,(CI$6-1)*8+(CI$6-1)*1+1,8)="","",CONCATENATE(MID('Tab. A1.4-WVG'!$C171,(CI$6-1)*8+(CI$6-1)*1+1,8),": ",VLOOKUP(MID('Tab. A1.4-WVG'!$C171,(CI$6-1)*8+(CI$6-1)*1+1,8),AGS,2,FALSE)))</f>
        <v/>
      </c>
      <c r="CJ167" s="232" t="str">
        <f>IF(MID('Tab. A1.4-WVG'!$C171,(CJ$6-1)*8+(CJ$6-1)*1+1,8)="","",CONCATENATE(MID('Tab. A1.4-WVG'!$C171,(CJ$6-1)*8+(CJ$6-1)*1+1,8),": ",VLOOKUP(MID('Tab. A1.4-WVG'!$C171,(CJ$6-1)*8+(CJ$6-1)*1+1,8),AGS,2,FALSE)))</f>
        <v/>
      </c>
      <c r="CK167" s="232" t="str">
        <f>IF(MID('Tab. A1.4-WVG'!$C171,(CK$6-1)*8+(CK$6-1)*1+1,8)="","",CONCATENATE(MID('Tab. A1.4-WVG'!$C171,(CK$6-1)*8+(CK$6-1)*1+1,8),": ",VLOOKUP(MID('Tab. A1.4-WVG'!$C171,(CK$6-1)*8+(CK$6-1)*1+1,8),AGS,2,FALSE)))</f>
        <v/>
      </c>
      <c r="CL167" s="232" t="str">
        <f>IF(MID('Tab. A1.4-WVG'!$C171,(CL$6-1)*8+(CL$6-1)*1+1,8)="","",CONCATENATE(MID('Tab. A1.4-WVG'!$C171,(CL$6-1)*8+(CL$6-1)*1+1,8),": ",VLOOKUP(MID('Tab. A1.4-WVG'!$C171,(CL$6-1)*8+(CL$6-1)*1+1,8),AGS,2,FALSE)))</f>
        <v/>
      </c>
      <c r="CM167" s="232" t="str">
        <f>IF(MID('Tab. A1.4-WVG'!$C171,(CM$6-1)*8+(CM$6-1)*1+1,8)="","",CONCATENATE(MID('Tab. A1.4-WVG'!$C171,(CM$6-1)*8+(CM$6-1)*1+1,8),": ",VLOOKUP(MID('Tab. A1.4-WVG'!$C171,(CM$6-1)*8+(CM$6-1)*1+1,8),AGS,2,FALSE)))</f>
        <v/>
      </c>
      <c r="CN167" s="232" t="str">
        <f>IF(MID('Tab. A1.4-WVG'!$C171,(CN$6-1)*8+(CN$6-1)*1+1,8)="","",CONCATENATE(MID('Tab. A1.4-WVG'!$C171,(CN$6-1)*8+(CN$6-1)*1+1,8),": ",VLOOKUP(MID('Tab. A1.4-WVG'!$C171,(CN$6-1)*8+(CN$6-1)*1+1,8),AGS,2,FALSE)))</f>
        <v/>
      </c>
      <c r="CO167" s="232" t="str">
        <f>IF(MID('Tab. A1.4-WVG'!$C171,(CO$6-1)*8+(CO$6-1)*1+1,8)="","",CONCATENATE(MID('Tab. A1.4-WVG'!$C171,(CO$6-1)*8+(CO$6-1)*1+1,8),": ",VLOOKUP(MID('Tab. A1.4-WVG'!$C171,(CO$6-1)*8+(CO$6-1)*1+1,8),AGS,2,FALSE)))</f>
        <v/>
      </c>
      <c r="CP167" s="232" t="str">
        <f>IF(MID('Tab. A1.4-WVG'!$C171,(CP$6-1)*8+(CP$6-1)*1+1,8)="","",CONCATENATE(MID('Tab. A1.4-WVG'!$C171,(CP$6-1)*8+(CP$6-1)*1+1,8),": ",VLOOKUP(MID('Tab. A1.4-WVG'!$C171,(CP$6-1)*8+(CP$6-1)*1+1,8),AGS,2,FALSE)))</f>
        <v/>
      </c>
      <c r="CQ167" s="232" t="str">
        <f>IF(MID('Tab. A1.4-WVG'!$C171,(CQ$6-1)*8+(CQ$6-1)*1+1,8)="","",CONCATENATE(MID('Tab. A1.4-WVG'!$C171,(CQ$6-1)*8+(CQ$6-1)*1+1,8),": ",VLOOKUP(MID('Tab. A1.4-WVG'!$C171,(CQ$6-1)*8+(CQ$6-1)*1+1,8),AGS,2,FALSE)))</f>
        <v/>
      </c>
      <c r="CR167" s="232" t="str">
        <f>IF(MID('Tab. A1.4-WVG'!$C171,(CR$6-1)*8+(CR$6-1)*1+1,8)="","",CONCATENATE(MID('Tab. A1.4-WVG'!$C171,(CR$6-1)*8+(CR$6-1)*1+1,8),": ",VLOOKUP(MID('Tab. A1.4-WVG'!$C171,(CR$6-1)*8+(CR$6-1)*1+1,8),AGS,2,FALSE)))</f>
        <v/>
      </c>
      <c r="CS167" s="232" t="str">
        <f>IF(MID('Tab. A1.4-WVG'!$C171,(CS$6-1)*8+(CS$6-1)*1+1,8)="","",CONCATENATE(MID('Tab. A1.4-WVG'!$C171,(CS$6-1)*8+(CS$6-1)*1+1,8),": ",VLOOKUP(MID('Tab. A1.4-WVG'!$C171,(CS$6-1)*8+(CS$6-1)*1+1,8),AGS,2,FALSE)))</f>
        <v/>
      </c>
      <c r="CT167" s="232" t="str">
        <f>IF(MID('Tab. A1.4-WVG'!$C171,(CT$6-1)*8+(CT$6-1)*1+1,8)="","",CONCATENATE(MID('Tab. A1.4-WVG'!$C171,(CT$6-1)*8+(CT$6-1)*1+1,8),": ",VLOOKUP(MID('Tab. A1.4-WVG'!$C171,(CT$6-1)*8+(CT$6-1)*1+1,8),AGS,2,FALSE)))</f>
        <v/>
      </c>
      <c r="CU167" s="232" t="str">
        <f>IF(MID('Tab. A1.4-WVG'!$C171,(CU$6-1)*8+(CU$6-1)*1+1,8)="","",CONCATENATE(MID('Tab. A1.4-WVG'!$C171,(CU$6-1)*8+(CU$6-1)*1+1,8),": ",VLOOKUP(MID('Tab. A1.4-WVG'!$C171,(CU$6-1)*8+(CU$6-1)*1+1,8),AGS,2,FALSE)))</f>
        <v/>
      </c>
      <c r="CV167" s="232" t="str">
        <f>IF(MID('Tab. A1.4-WVG'!$C171,(CV$6-1)*8+(CV$6-1)*1+1,8)="","",CONCATENATE(MID('Tab. A1.4-WVG'!$C171,(CV$6-1)*8+(CV$6-1)*1+1,8),": ",VLOOKUP(MID('Tab. A1.4-WVG'!$C171,(CV$6-1)*8+(CV$6-1)*1+1,8),AGS,2,FALSE)))</f>
        <v/>
      </c>
      <c r="CW167" s="232" t="str">
        <f>IF(MID('Tab. A1.4-WVG'!$C171,(CW$6-1)*8+(CW$6-1)*1+1,8)="","",CONCATENATE(MID('Tab. A1.4-WVG'!$C171,(CW$6-1)*8+(CW$6-1)*1+1,8),": ",VLOOKUP(MID('Tab. A1.4-WVG'!$C171,(CW$6-1)*8+(CW$6-1)*1+1,8),AGS,2,FALSE)))</f>
        <v/>
      </c>
      <c r="CX167" s="39">
        <f t="shared" si="2"/>
        <v>0</v>
      </c>
    </row>
    <row r="168" spans="1:102" ht="38.25" customHeight="1" x14ac:dyDescent="0.2">
      <c r="A168" s="231" t="str">
        <f>IF('Tab. A1.4-WVG'!A172="","",'Tab. A1.4-WVG'!A172)</f>
        <v/>
      </c>
      <c r="B168" s="232" t="str">
        <f>IF(MID('Tab. A1.4-WVG'!$C172,(B$6-1)*8+(B$6-1)*1+1,8)="","",CONCATENATE(MID('Tab. A1.4-WVG'!$C172,(B$6-1)*8+(B$6-1)*1+1,8),": ",VLOOKUP(MID('Tab. A1.4-WVG'!$C172,(B$6-1)*8+(B$6-1)*1+1,8),AGS,2,FALSE)))</f>
        <v/>
      </c>
      <c r="C168" s="232" t="str">
        <f>IF(MID('Tab. A1.4-WVG'!$C172,(C$6-1)*8+(C$6-1)*1+1,8)="","",CONCATENATE(MID('Tab. A1.4-WVG'!$C172,(C$6-1)*8+(C$6-1)*1+1,8),": ",VLOOKUP(MID('Tab. A1.4-WVG'!$C172,(C$6-1)*8+(C$6-1)*1+1,8),AGS,2,FALSE)))</f>
        <v/>
      </c>
      <c r="D168" s="232" t="str">
        <f>IF(MID('Tab. A1.4-WVG'!$C172,(D$6-1)*8+(D$6-1)*1+1,8)="","",CONCATENATE(MID('Tab. A1.4-WVG'!$C172,(D$6-1)*8+(D$6-1)*1+1,8),": ",VLOOKUP(MID('Tab. A1.4-WVG'!$C172,(D$6-1)*8+(D$6-1)*1+1,8),AGS,2,FALSE)))</f>
        <v/>
      </c>
      <c r="E168" s="232" t="str">
        <f>IF(MID('Tab. A1.4-WVG'!$C172,(E$6-1)*8+(E$6-1)*1+1,8)="","",CONCATENATE(MID('Tab. A1.4-WVG'!$C172,(E$6-1)*8+(E$6-1)*1+1,8),": ",VLOOKUP(MID('Tab. A1.4-WVG'!$C172,(E$6-1)*8+(E$6-1)*1+1,8),AGS,2,FALSE)))</f>
        <v/>
      </c>
      <c r="F168" s="232" t="str">
        <f>IF(MID('Tab. A1.4-WVG'!$C172,(F$6-1)*8+(F$6-1)*1+1,8)="","",CONCATENATE(MID('Tab. A1.4-WVG'!$C172,(F$6-1)*8+(F$6-1)*1+1,8),": ",VLOOKUP(MID('Tab. A1.4-WVG'!$C172,(F$6-1)*8+(F$6-1)*1+1,8),AGS,2,FALSE)))</f>
        <v/>
      </c>
      <c r="G168" s="232" t="str">
        <f>IF(MID('Tab. A1.4-WVG'!$C172,(G$6-1)*8+(G$6-1)*1+1,8)="","",CONCATENATE(MID('Tab. A1.4-WVG'!$C172,(G$6-1)*8+(G$6-1)*1+1,8),": ",VLOOKUP(MID('Tab. A1.4-WVG'!$C172,(G$6-1)*8+(G$6-1)*1+1,8),AGS,2,FALSE)))</f>
        <v/>
      </c>
      <c r="H168" s="232" t="str">
        <f>IF(MID('Tab. A1.4-WVG'!$C172,(H$6-1)*8+(H$6-1)*1+1,8)="","",CONCATENATE(MID('Tab. A1.4-WVG'!$C172,(H$6-1)*8+(H$6-1)*1+1,8),": ",VLOOKUP(MID('Tab. A1.4-WVG'!$C172,(H$6-1)*8+(H$6-1)*1+1,8),AGS,2,FALSE)))</f>
        <v/>
      </c>
      <c r="I168" s="232" t="str">
        <f>IF(MID('Tab. A1.4-WVG'!$C172,(I$6-1)*8+(I$6-1)*1+1,8)="","",CONCATENATE(MID('Tab. A1.4-WVG'!$C172,(I$6-1)*8+(I$6-1)*1+1,8),": ",VLOOKUP(MID('Tab. A1.4-WVG'!$C172,(I$6-1)*8+(I$6-1)*1+1,8),AGS,2,FALSE)))</f>
        <v/>
      </c>
      <c r="J168" s="232" t="str">
        <f>IF(MID('Tab. A1.4-WVG'!$C172,(J$6-1)*8+(J$6-1)*1+1,8)="","",CONCATENATE(MID('Tab. A1.4-WVG'!$C172,(J$6-1)*8+(J$6-1)*1+1,8),": ",VLOOKUP(MID('Tab. A1.4-WVG'!$C172,(J$6-1)*8+(J$6-1)*1+1,8),AGS,2,FALSE)))</f>
        <v/>
      </c>
      <c r="K168" s="232" t="str">
        <f>IF(MID('Tab. A1.4-WVG'!$C172,(K$6-1)*8+(K$6-1)*1+1,8)="","",CONCATENATE(MID('Tab. A1.4-WVG'!$C172,(K$6-1)*8+(K$6-1)*1+1,8),": ",VLOOKUP(MID('Tab. A1.4-WVG'!$C172,(K$6-1)*8+(K$6-1)*1+1,8),AGS,2,FALSE)))</f>
        <v/>
      </c>
      <c r="L168" s="232" t="str">
        <f>IF(MID('Tab. A1.4-WVG'!$C172,(L$6-1)*8+(L$6-1)*1+1,8)="","",CONCATENATE(MID('Tab. A1.4-WVG'!$C172,(L$6-1)*8+(L$6-1)*1+1,8),": ",VLOOKUP(MID('Tab. A1.4-WVG'!$C172,(L$6-1)*8+(L$6-1)*1+1,8),AGS,2,FALSE)))</f>
        <v/>
      </c>
      <c r="M168" s="232" t="str">
        <f>IF(MID('Tab. A1.4-WVG'!$C172,(M$6-1)*8+(M$6-1)*1+1,8)="","",CONCATENATE(MID('Tab. A1.4-WVG'!$C172,(M$6-1)*8+(M$6-1)*1+1,8),": ",VLOOKUP(MID('Tab. A1.4-WVG'!$C172,(M$6-1)*8+(M$6-1)*1+1,8),AGS,2,FALSE)))</f>
        <v/>
      </c>
      <c r="N168" s="232" t="str">
        <f>IF(MID('Tab. A1.4-WVG'!$C172,(N$6-1)*8+(N$6-1)*1+1,8)="","",CONCATENATE(MID('Tab. A1.4-WVG'!$C172,(N$6-1)*8+(N$6-1)*1+1,8),": ",VLOOKUP(MID('Tab. A1.4-WVG'!$C172,(N$6-1)*8+(N$6-1)*1+1,8),AGS,2,FALSE)))</f>
        <v/>
      </c>
      <c r="O168" s="232" t="str">
        <f>IF(MID('Tab. A1.4-WVG'!$C172,(O$6-1)*8+(O$6-1)*1+1,8)="","",CONCATENATE(MID('Tab. A1.4-WVG'!$C172,(O$6-1)*8+(O$6-1)*1+1,8),": ",VLOOKUP(MID('Tab. A1.4-WVG'!$C172,(O$6-1)*8+(O$6-1)*1+1,8),AGS,2,FALSE)))</f>
        <v/>
      </c>
      <c r="P168" s="232" t="str">
        <f>IF(MID('Tab. A1.4-WVG'!$C172,(P$6-1)*8+(P$6-1)*1+1,8)="","",CONCATENATE(MID('Tab. A1.4-WVG'!$C172,(P$6-1)*8+(P$6-1)*1+1,8),": ",VLOOKUP(MID('Tab. A1.4-WVG'!$C172,(P$6-1)*8+(P$6-1)*1+1,8),AGS,2,FALSE)))</f>
        <v/>
      </c>
      <c r="Q168" s="232" t="str">
        <f>IF(MID('Tab. A1.4-WVG'!$C172,(Q$6-1)*8+(Q$6-1)*1+1,8)="","",CONCATENATE(MID('Tab. A1.4-WVG'!$C172,(Q$6-1)*8+(Q$6-1)*1+1,8),": ",VLOOKUP(MID('Tab. A1.4-WVG'!$C172,(Q$6-1)*8+(Q$6-1)*1+1,8),AGS,2,FALSE)))</f>
        <v/>
      </c>
      <c r="R168" s="232" t="str">
        <f>IF(MID('Tab. A1.4-WVG'!$C172,(R$6-1)*8+(R$6-1)*1+1,8)="","",CONCATENATE(MID('Tab. A1.4-WVG'!$C172,(R$6-1)*8+(R$6-1)*1+1,8),": ",VLOOKUP(MID('Tab. A1.4-WVG'!$C172,(R$6-1)*8+(R$6-1)*1+1,8),AGS,2,FALSE)))</f>
        <v/>
      </c>
      <c r="S168" s="232" t="str">
        <f>IF(MID('Tab. A1.4-WVG'!$C172,(S$6-1)*8+(S$6-1)*1+1,8)="","",CONCATENATE(MID('Tab. A1.4-WVG'!$C172,(S$6-1)*8+(S$6-1)*1+1,8),": ",VLOOKUP(MID('Tab. A1.4-WVG'!$C172,(S$6-1)*8+(S$6-1)*1+1,8),AGS,2,FALSE)))</f>
        <v/>
      </c>
      <c r="T168" s="232" t="str">
        <f>IF(MID('Tab. A1.4-WVG'!$C172,(T$6-1)*8+(T$6-1)*1+1,8)="","",CONCATENATE(MID('Tab. A1.4-WVG'!$C172,(T$6-1)*8+(T$6-1)*1+1,8),": ",VLOOKUP(MID('Tab. A1.4-WVG'!$C172,(T$6-1)*8+(T$6-1)*1+1,8),AGS,2,FALSE)))</f>
        <v/>
      </c>
      <c r="U168" s="232" t="str">
        <f>IF(MID('Tab. A1.4-WVG'!$C172,(U$6-1)*8+(U$6-1)*1+1,8)="","",CONCATENATE(MID('Tab. A1.4-WVG'!$C172,(U$6-1)*8+(U$6-1)*1+1,8),": ",VLOOKUP(MID('Tab. A1.4-WVG'!$C172,(U$6-1)*8+(U$6-1)*1+1,8),AGS,2,FALSE)))</f>
        <v/>
      </c>
      <c r="V168" s="232" t="str">
        <f>IF(MID('Tab. A1.4-WVG'!$C172,(V$6-1)*8+(V$6-1)*1+1,8)="","",CONCATENATE(MID('Tab. A1.4-WVG'!$C172,(V$6-1)*8+(V$6-1)*1+1,8),": ",VLOOKUP(MID('Tab. A1.4-WVG'!$C172,(V$6-1)*8+(V$6-1)*1+1,8),AGS,2,FALSE)))</f>
        <v/>
      </c>
      <c r="W168" s="232" t="str">
        <f>IF(MID('Tab. A1.4-WVG'!$C172,(W$6-1)*8+(W$6-1)*1+1,8)="","",CONCATENATE(MID('Tab. A1.4-WVG'!$C172,(W$6-1)*8+(W$6-1)*1+1,8),": ",VLOOKUP(MID('Tab. A1.4-WVG'!$C172,(W$6-1)*8+(W$6-1)*1+1,8),AGS,2,FALSE)))</f>
        <v/>
      </c>
      <c r="X168" s="232" t="str">
        <f>IF(MID('Tab. A1.4-WVG'!$C172,(X$6-1)*8+(X$6-1)*1+1,8)="","",CONCATENATE(MID('Tab. A1.4-WVG'!$C172,(X$6-1)*8+(X$6-1)*1+1,8),": ",VLOOKUP(MID('Tab. A1.4-WVG'!$C172,(X$6-1)*8+(X$6-1)*1+1,8),AGS,2,FALSE)))</f>
        <v/>
      </c>
      <c r="Y168" s="232" t="str">
        <f>IF(MID('Tab. A1.4-WVG'!$C172,(Y$6-1)*8+(Y$6-1)*1+1,8)="","",CONCATENATE(MID('Tab. A1.4-WVG'!$C172,(Y$6-1)*8+(Y$6-1)*1+1,8),": ",VLOOKUP(MID('Tab. A1.4-WVG'!$C172,(Y$6-1)*8+(Y$6-1)*1+1,8),AGS,2,FALSE)))</f>
        <v/>
      </c>
      <c r="Z168" s="232" t="str">
        <f>IF(MID('Tab. A1.4-WVG'!$C172,(Z$6-1)*8+(Z$6-1)*1+1,8)="","",CONCATENATE(MID('Tab. A1.4-WVG'!$C172,(Z$6-1)*8+(Z$6-1)*1+1,8),": ",VLOOKUP(MID('Tab. A1.4-WVG'!$C172,(Z$6-1)*8+(Z$6-1)*1+1,8),AGS,2,FALSE)))</f>
        <v/>
      </c>
      <c r="AA168" s="232" t="str">
        <f>IF(MID('Tab. A1.4-WVG'!$C172,(AA$6-1)*8+(AA$6-1)*1+1,8)="","",CONCATENATE(MID('Tab. A1.4-WVG'!$C172,(AA$6-1)*8+(AA$6-1)*1+1,8),": ",VLOOKUP(MID('Tab. A1.4-WVG'!$C172,(AA$6-1)*8+(AA$6-1)*1+1,8),AGS,2,FALSE)))</f>
        <v/>
      </c>
      <c r="AB168" s="232" t="str">
        <f>IF(MID('Tab. A1.4-WVG'!$C172,(AB$6-1)*8+(AB$6-1)*1+1,8)="","",CONCATENATE(MID('Tab. A1.4-WVG'!$C172,(AB$6-1)*8+(AB$6-1)*1+1,8),": ",VLOOKUP(MID('Tab. A1.4-WVG'!$C172,(AB$6-1)*8+(AB$6-1)*1+1,8),AGS,2,FALSE)))</f>
        <v/>
      </c>
      <c r="AC168" s="232" t="str">
        <f>IF(MID('Tab. A1.4-WVG'!$C172,(AC$6-1)*8+(AC$6-1)*1+1,8)="","",CONCATENATE(MID('Tab. A1.4-WVG'!$C172,(AC$6-1)*8+(AC$6-1)*1+1,8),": ",VLOOKUP(MID('Tab. A1.4-WVG'!$C172,(AC$6-1)*8+(AC$6-1)*1+1,8),AGS,2,FALSE)))</f>
        <v/>
      </c>
      <c r="AD168" s="232" t="str">
        <f>IF(MID('Tab. A1.4-WVG'!$C172,(AD$6-1)*8+(AD$6-1)*1+1,8)="","",CONCATENATE(MID('Tab. A1.4-WVG'!$C172,(AD$6-1)*8+(AD$6-1)*1+1,8),": ",VLOOKUP(MID('Tab. A1.4-WVG'!$C172,(AD$6-1)*8+(AD$6-1)*1+1,8),AGS,2,FALSE)))</f>
        <v/>
      </c>
      <c r="AE168" s="232" t="str">
        <f>IF(MID('Tab. A1.4-WVG'!$C172,(AE$6-1)*8+(AE$6-1)*1+1,8)="","",CONCATENATE(MID('Tab. A1.4-WVG'!$C172,(AE$6-1)*8+(AE$6-1)*1+1,8),": ",VLOOKUP(MID('Tab. A1.4-WVG'!$C172,(AE$6-1)*8+(AE$6-1)*1+1,8),AGS,2,FALSE)))</f>
        <v/>
      </c>
      <c r="AF168" s="232" t="str">
        <f>IF(MID('Tab. A1.4-WVG'!$C172,(AF$6-1)*8+(AF$6-1)*1+1,8)="","",CONCATENATE(MID('Tab. A1.4-WVG'!$C172,(AF$6-1)*8+(AF$6-1)*1+1,8),": ",VLOOKUP(MID('Tab. A1.4-WVG'!$C172,(AF$6-1)*8+(AF$6-1)*1+1,8),AGS,2,FALSE)))</f>
        <v/>
      </c>
      <c r="AG168" s="232" t="str">
        <f>IF(MID('Tab. A1.4-WVG'!$C172,(AG$6-1)*8+(AG$6-1)*1+1,8)="","",CONCATENATE(MID('Tab. A1.4-WVG'!$C172,(AG$6-1)*8+(AG$6-1)*1+1,8),": ",VLOOKUP(MID('Tab. A1.4-WVG'!$C172,(AG$6-1)*8+(AG$6-1)*1+1,8),AGS,2,FALSE)))</f>
        <v/>
      </c>
      <c r="AH168" s="232" t="str">
        <f>IF(MID('Tab. A1.4-WVG'!$C172,(AH$6-1)*8+(AH$6-1)*1+1,8)="","",CONCATENATE(MID('Tab. A1.4-WVG'!$C172,(AH$6-1)*8+(AH$6-1)*1+1,8),": ",VLOOKUP(MID('Tab. A1.4-WVG'!$C172,(AH$6-1)*8+(AH$6-1)*1+1,8),AGS,2,FALSE)))</f>
        <v/>
      </c>
      <c r="AI168" s="232" t="str">
        <f>IF(MID('Tab. A1.4-WVG'!$C172,(AI$6-1)*8+(AI$6-1)*1+1,8)="","",CONCATENATE(MID('Tab. A1.4-WVG'!$C172,(AI$6-1)*8+(AI$6-1)*1+1,8),": ",VLOOKUP(MID('Tab. A1.4-WVG'!$C172,(AI$6-1)*8+(AI$6-1)*1+1,8),AGS,2,FALSE)))</f>
        <v/>
      </c>
      <c r="AJ168" s="232" t="str">
        <f>IF(MID('Tab. A1.4-WVG'!$C172,(AJ$6-1)*8+(AJ$6-1)*1+1,8)="","",CONCATENATE(MID('Tab. A1.4-WVG'!$C172,(AJ$6-1)*8+(AJ$6-1)*1+1,8),": ",VLOOKUP(MID('Tab. A1.4-WVG'!$C172,(AJ$6-1)*8+(AJ$6-1)*1+1,8),AGS,2,FALSE)))</f>
        <v/>
      </c>
      <c r="AK168" s="232" t="str">
        <f>IF(MID('Tab. A1.4-WVG'!$C172,(AK$6-1)*8+(AK$6-1)*1+1,8)="","",CONCATENATE(MID('Tab. A1.4-WVG'!$C172,(AK$6-1)*8+(AK$6-1)*1+1,8),": ",VLOOKUP(MID('Tab. A1.4-WVG'!$C172,(AK$6-1)*8+(AK$6-1)*1+1,8),AGS,2,FALSE)))</f>
        <v/>
      </c>
      <c r="AL168" s="232" t="str">
        <f>IF(MID('Tab. A1.4-WVG'!$C172,(AL$6-1)*8+(AL$6-1)*1+1,8)="","",CONCATENATE(MID('Tab. A1.4-WVG'!$C172,(AL$6-1)*8+(AL$6-1)*1+1,8),": ",VLOOKUP(MID('Tab. A1.4-WVG'!$C172,(AL$6-1)*8+(AL$6-1)*1+1,8),AGS,2,FALSE)))</f>
        <v/>
      </c>
      <c r="AM168" s="232" t="str">
        <f>IF(MID('Tab. A1.4-WVG'!$C172,(AM$6-1)*8+(AM$6-1)*1+1,8)="","",CONCATENATE(MID('Tab. A1.4-WVG'!$C172,(AM$6-1)*8+(AM$6-1)*1+1,8),": ",VLOOKUP(MID('Tab. A1.4-WVG'!$C172,(AM$6-1)*8+(AM$6-1)*1+1,8),AGS,2,FALSE)))</f>
        <v/>
      </c>
      <c r="AN168" s="232" t="str">
        <f>IF(MID('Tab. A1.4-WVG'!$C172,(AN$6-1)*8+(AN$6-1)*1+1,8)="","",CONCATENATE(MID('Tab. A1.4-WVG'!$C172,(AN$6-1)*8+(AN$6-1)*1+1,8),": ",VLOOKUP(MID('Tab. A1.4-WVG'!$C172,(AN$6-1)*8+(AN$6-1)*1+1,8),AGS,2,FALSE)))</f>
        <v/>
      </c>
      <c r="AO168" s="232" t="str">
        <f>IF(MID('Tab. A1.4-WVG'!$C172,(AO$6-1)*8+(AO$6-1)*1+1,8)="","",CONCATENATE(MID('Tab. A1.4-WVG'!$C172,(AO$6-1)*8+(AO$6-1)*1+1,8),": ",VLOOKUP(MID('Tab. A1.4-WVG'!$C172,(AO$6-1)*8+(AO$6-1)*1+1,8),AGS,2,FALSE)))</f>
        <v/>
      </c>
      <c r="AP168" s="232" t="str">
        <f>IF(MID('Tab. A1.4-WVG'!$C172,(AP$6-1)*8+(AP$6-1)*1+1,8)="","",CONCATENATE(MID('Tab. A1.4-WVG'!$C172,(AP$6-1)*8+(AP$6-1)*1+1,8),": ",VLOOKUP(MID('Tab. A1.4-WVG'!$C172,(AP$6-1)*8+(AP$6-1)*1+1,8),AGS,2,FALSE)))</f>
        <v/>
      </c>
      <c r="AQ168" s="232" t="str">
        <f>IF(MID('Tab. A1.4-WVG'!$C172,(AQ$6-1)*8+(AQ$6-1)*1+1,8)="","",CONCATENATE(MID('Tab. A1.4-WVG'!$C172,(AQ$6-1)*8+(AQ$6-1)*1+1,8),": ",VLOOKUP(MID('Tab. A1.4-WVG'!$C172,(AQ$6-1)*8+(AQ$6-1)*1+1,8),AGS,2,FALSE)))</f>
        <v/>
      </c>
      <c r="AR168" s="232" t="str">
        <f>IF(MID('Tab. A1.4-WVG'!$C172,(AR$6-1)*8+(AR$6-1)*1+1,8)="","",CONCATENATE(MID('Tab. A1.4-WVG'!$C172,(AR$6-1)*8+(AR$6-1)*1+1,8),": ",VLOOKUP(MID('Tab. A1.4-WVG'!$C172,(AR$6-1)*8+(AR$6-1)*1+1,8),AGS,2,FALSE)))</f>
        <v/>
      </c>
      <c r="AS168" s="232" t="str">
        <f>IF(MID('Tab. A1.4-WVG'!$C172,(AS$6-1)*8+(AS$6-1)*1+1,8)="","",CONCATENATE(MID('Tab. A1.4-WVG'!$C172,(AS$6-1)*8+(AS$6-1)*1+1,8),": ",VLOOKUP(MID('Tab. A1.4-WVG'!$C172,(AS$6-1)*8+(AS$6-1)*1+1,8),AGS,2,FALSE)))</f>
        <v/>
      </c>
      <c r="AT168" s="232" t="str">
        <f>IF(MID('Tab. A1.4-WVG'!$C172,(AT$6-1)*8+(AT$6-1)*1+1,8)="","",CONCATENATE(MID('Tab. A1.4-WVG'!$C172,(AT$6-1)*8+(AT$6-1)*1+1,8),": ",VLOOKUP(MID('Tab. A1.4-WVG'!$C172,(AT$6-1)*8+(AT$6-1)*1+1,8),AGS,2,FALSE)))</f>
        <v/>
      </c>
      <c r="AU168" s="232" t="str">
        <f>IF(MID('Tab. A1.4-WVG'!$C172,(AU$6-1)*8+(AU$6-1)*1+1,8)="","",CONCATENATE(MID('Tab. A1.4-WVG'!$C172,(AU$6-1)*8+(AU$6-1)*1+1,8),": ",VLOOKUP(MID('Tab. A1.4-WVG'!$C172,(AU$6-1)*8+(AU$6-1)*1+1,8),AGS,2,FALSE)))</f>
        <v/>
      </c>
      <c r="AV168" s="232" t="str">
        <f>IF(MID('Tab. A1.4-WVG'!$C172,(AV$6-1)*8+(AV$6-1)*1+1,8)="","",CONCATENATE(MID('Tab. A1.4-WVG'!$C172,(AV$6-1)*8+(AV$6-1)*1+1,8),": ",VLOOKUP(MID('Tab. A1.4-WVG'!$C172,(AV$6-1)*8+(AV$6-1)*1+1,8),AGS,2,FALSE)))</f>
        <v/>
      </c>
      <c r="AW168" s="232" t="str">
        <f>IF(MID('Tab. A1.4-WVG'!$C172,(AW$6-1)*8+(AW$6-1)*1+1,8)="","",CONCATENATE(MID('Tab. A1.4-WVG'!$C172,(AW$6-1)*8+(AW$6-1)*1+1,8),": ",VLOOKUP(MID('Tab. A1.4-WVG'!$C172,(AW$6-1)*8+(AW$6-1)*1+1,8),AGS,2,FALSE)))</f>
        <v/>
      </c>
      <c r="AX168" s="232" t="str">
        <f>IF(MID('Tab. A1.4-WVG'!$C172,(AX$6-1)*8+(AX$6-1)*1+1,8)="","",CONCATENATE(MID('Tab. A1.4-WVG'!$C172,(AX$6-1)*8+(AX$6-1)*1+1,8),": ",VLOOKUP(MID('Tab. A1.4-WVG'!$C172,(AX$6-1)*8+(AX$6-1)*1+1,8),AGS,2,FALSE)))</f>
        <v/>
      </c>
      <c r="AY168" s="232" t="str">
        <f>IF(MID('Tab. A1.4-WVG'!$C172,(AY$6-1)*8+(AY$6-1)*1+1,8)="","",CONCATENATE(MID('Tab. A1.4-WVG'!$C172,(AY$6-1)*8+(AY$6-1)*1+1,8),": ",VLOOKUP(MID('Tab. A1.4-WVG'!$C172,(AY$6-1)*8+(AY$6-1)*1+1,8),AGS,2,FALSE)))</f>
        <v/>
      </c>
      <c r="AZ168" s="232" t="str">
        <f>IF(MID('Tab. A1.4-WVG'!$C172,(AZ$6-1)*8+(AZ$6-1)*1+1,8)="","",CONCATENATE(MID('Tab. A1.4-WVG'!$C172,(AZ$6-1)*8+(AZ$6-1)*1+1,8),": ",VLOOKUP(MID('Tab. A1.4-WVG'!$C172,(AZ$6-1)*8+(AZ$6-1)*1+1,8),AGS,2,FALSE)))</f>
        <v/>
      </c>
      <c r="BA168" s="232" t="str">
        <f>IF(MID('Tab. A1.4-WVG'!$C172,(BA$6-1)*8+(BA$6-1)*1+1,8)="","",CONCATENATE(MID('Tab. A1.4-WVG'!$C172,(BA$6-1)*8+(BA$6-1)*1+1,8),": ",VLOOKUP(MID('Tab. A1.4-WVG'!$C172,(BA$6-1)*8+(BA$6-1)*1+1,8),AGS,2,FALSE)))</f>
        <v/>
      </c>
      <c r="BB168" s="232" t="str">
        <f>IF(MID('Tab. A1.4-WVG'!$C172,(BB$6-1)*8+(BB$6-1)*1+1,8)="","",CONCATENATE(MID('Tab. A1.4-WVG'!$C172,(BB$6-1)*8+(BB$6-1)*1+1,8),": ",VLOOKUP(MID('Tab. A1.4-WVG'!$C172,(BB$6-1)*8+(BB$6-1)*1+1,8),AGS,2,FALSE)))</f>
        <v/>
      </c>
      <c r="BC168" s="232" t="str">
        <f>IF(MID('Tab. A1.4-WVG'!$C172,(BC$6-1)*8+(BC$6-1)*1+1,8)="","",CONCATENATE(MID('Tab. A1.4-WVG'!$C172,(BC$6-1)*8+(BC$6-1)*1+1,8),": ",VLOOKUP(MID('Tab. A1.4-WVG'!$C172,(BC$6-1)*8+(BC$6-1)*1+1,8),AGS,2,FALSE)))</f>
        <v/>
      </c>
      <c r="BD168" s="232" t="str">
        <f>IF(MID('Tab. A1.4-WVG'!$C172,(BD$6-1)*8+(BD$6-1)*1+1,8)="","",CONCATENATE(MID('Tab. A1.4-WVG'!$C172,(BD$6-1)*8+(BD$6-1)*1+1,8),": ",VLOOKUP(MID('Tab. A1.4-WVG'!$C172,(BD$6-1)*8+(BD$6-1)*1+1,8),AGS,2,FALSE)))</f>
        <v/>
      </c>
      <c r="BE168" s="232" t="str">
        <f>IF(MID('Tab. A1.4-WVG'!$C172,(BE$6-1)*8+(BE$6-1)*1+1,8)="","",CONCATENATE(MID('Tab. A1.4-WVG'!$C172,(BE$6-1)*8+(BE$6-1)*1+1,8),": ",VLOOKUP(MID('Tab. A1.4-WVG'!$C172,(BE$6-1)*8+(BE$6-1)*1+1,8),AGS,2,FALSE)))</f>
        <v/>
      </c>
      <c r="BF168" s="232" t="str">
        <f>IF(MID('Tab. A1.4-WVG'!$C172,(BF$6-1)*8+(BF$6-1)*1+1,8)="","",CONCATENATE(MID('Tab. A1.4-WVG'!$C172,(BF$6-1)*8+(BF$6-1)*1+1,8),": ",VLOOKUP(MID('Tab. A1.4-WVG'!$C172,(BF$6-1)*8+(BF$6-1)*1+1,8),AGS,2,FALSE)))</f>
        <v/>
      </c>
      <c r="BG168" s="232" t="str">
        <f>IF(MID('Tab. A1.4-WVG'!$C172,(BG$6-1)*8+(BG$6-1)*1+1,8)="","",CONCATENATE(MID('Tab. A1.4-WVG'!$C172,(BG$6-1)*8+(BG$6-1)*1+1,8),": ",VLOOKUP(MID('Tab. A1.4-WVG'!$C172,(BG$6-1)*8+(BG$6-1)*1+1,8),AGS,2,FALSE)))</f>
        <v/>
      </c>
      <c r="BH168" s="232" t="str">
        <f>IF(MID('Tab. A1.4-WVG'!$C172,(BH$6-1)*8+(BH$6-1)*1+1,8)="","",CONCATENATE(MID('Tab. A1.4-WVG'!$C172,(BH$6-1)*8+(BH$6-1)*1+1,8),": ",VLOOKUP(MID('Tab. A1.4-WVG'!$C172,(BH$6-1)*8+(BH$6-1)*1+1,8),AGS,2,FALSE)))</f>
        <v/>
      </c>
      <c r="BI168" s="232" t="str">
        <f>IF(MID('Tab. A1.4-WVG'!$C172,(BI$6-1)*8+(BI$6-1)*1+1,8)="","",CONCATENATE(MID('Tab. A1.4-WVG'!$C172,(BI$6-1)*8+(BI$6-1)*1+1,8),": ",VLOOKUP(MID('Tab. A1.4-WVG'!$C172,(BI$6-1)*8+(BI$6-1)*1+1,8),AGS,2,FALSE)))</f>
        <v/>
      </c>
      <c r="BJ168" s="232" t="str">
        <f>IF(MID('Tab. A1.4-WVG'!$C172,(BJ$6-1)*8+(BJ$6-1)*1+1,8)="","",CONCATENATE(MID('Tab. A1.4-WVG'!$C172,(BJ$6-1)*8+(BJ$6-1)*1+1,8),": ",VLOOKUP(MID('Tab. A1.4-WVG'!$C172,(BJ$6-1)*8+(BJ$6-1)*1+1,8),AGS,2,FALSE)))</f>
        <v/>
      </c>
      <c r="BK168" s="232" t="str">
        <f>IF(MID('Tab. A1.4-WVG'!$C172,(BK$6-1)*8+(BK$6-1)*1+1,8)="","",CONCATENATE(MID('Tab. A1.4-WVG'!$C172,(BK$6-1)*8+(BK$6-1)*1+1,8),": ",VLOOKUP(MID('Tab. A1.4-WVG'!$C172,(BK$6-1)*8+(BK$6-1)*1+1,8),AGS,2,FALSE)))</f>
        <v/>
      </c>
      <c r="BL168" s="232" t="str">
        <f>IF(MID('Tab. A1.4-WVG'!$C172,(BL$6-1)*8+(BL$6-1)*1+1,8)="","",CONCATENATE(MID('Tab. A1.4-WVG'!$C172,(BL$6-1)*8+(BL$6-1)*1+1,8),": ",VLOOKUP(MID('Tab. A1.4-WVG'!$C172,(BL$6-1)*8+(BL$6-1)*1+1,8),AGS,2,FALSE)))</f>
        <v/>
      </c>
      <c r="BM168" s="232" t="str">
        <f>IF(MID('Tab. A1.4-WVG'!$C172,(BM$6-1)*8+(BM$6-1)*1+1,8)="","",CONCATENATE(MID('Tab. A1.4-WVG'!$C172,(BM$6-1)*8+(BM$6-1)*1+1,8),": ",VLOOKUP(MID('Tab. A1.4-WVG'!$C172,(BM$6-1)*8+(BM$6-1)*1+1,8),AGS,2,FALSE)))</f>
        <v/>
      </c>
      <c r="BN168" s="232" t="str">
        <f>IF(MID('Tab. A1.4-WVG'!$C172,(BN$6-1)*8+(BN$6-1)*1+1,8)="","",CONCATENATE(MID('Tab. A1.4-WVG'!$C172,(BN$6-1)*8+(BN$6-1)*1+1,8),": ",VLOOKUP(MID('Tab. A1.4-WVG'!$C172,(BN$6-1)*8+(BN$6-1)*1+1,8),AGS,2,FALSE)))</f>
        <v/>
      </c>
      <c r="BO168" s="232" t="str">
        <f>IF(MID('Tab. A1.4-WVG'!$C172,(BO$6-1)*8+(BO$6-1)*1+1,8)="","",CONCATENATE(MID('Tab. A1.4-WVG'!$C172,(BO$6-1)*8+(BO$6-1)*1+1,8),": ",VLOOKUP(MID('Tab. A1.4-WVG'!$C172,(BO$6-1)*8+(BO$6-1)*1+1,8),AGS,2,FALSE)))</f>
        <v/>
      </c>
      <c r="BP168" s="232" t="str">
        <f>IF(MID('Tab. A1.4-WVG'!$C172,(BP$6-1)*8+(BP$6-1)*1+1,8)="","",CONCATENATE(MID('Tab. A1.4-WVG'!$C172,(BP$6-1)*8+(BP$6-1)*1+1,8),": ",VLOOKUP(MID('Tab. A1.4-WVG'!$C172,(BP$6-1)*8+(BP$6-1)*1+1,8),AGS,2,FALSE)))</f>
        <v/>
      </c>
      <c r="BQ168" s="232" t="str">
        <f>IF(MID('Tab. A1.4-WVG'!$C172,(BQ$6-1)*8+(BQ$6-1)*1+1,8)="","",CONCATENATE(MID('Tab. A1.4-WVG'!$C172,(BQ$6-1)*8+(BQ$6-1)*1+1,8),": ",VLOOKUP(MID('Tab. A1.4-WVG'!$C172,(BQ$6-1)*8+(BQ$6-1)*1+1,8),AGS,2,FALSE)))</f>
        <v/>
      </c>
      <c r="BR168" s="232" t="str">
        <f>IF(MID('Tab. A1.4-WVG'!$C172,(BR$6-1)*8+(BR$6-1)*1+1,8)="","",CONCATENATE(MID('Tab. A1.4-WVG'!$C172,(BR$6-1)*8+(BR$6-1)*1+1,8),": ",VLOOKUP(MID('Tab. A1.4-WVG'!$C172,(BR$6-1)*8+(BR$6-1)*1+1,8),AGS,2,FALSE)))</f>
        <v/>
      </c>
      <c r="BS168" s="232" t="str">
        <f>IF(MID('Tab. A1.4-WVG'!$C172,(BS$6-1)*8+(BS$6-1)*1+1,8)="","",CONCATENATE(MID('Tab. A1.4-WVG'!$C172,(BS$6-1)*8+(BS$6-1)*1+1,8),": ",VLOOKUP(MID('Tab. A1.4-WVG'!$C172,(BS$6-1)*8+(BS$6-1)*1+1,8),AGS,2,FALSE)))</f>
        <v/>
      </c>
      <c r="BT168" s="232" t="str">
        <f>IF(MID('Tab. A1.4-WVG'!$C172,(BT$6-1)*8+(BT$6-1)*1+1,8)="","",CONCATENATE(MID('Tab. A1.4-WVG'!$C172,(BT$6-1)*8+(BT$6-1)*1+1,8),": ",VLOOKUP(MID('Tab. A1.4-WVG'!$C172,(BT$6-1)*8+(BT$6-1)*1+1,8),AGS,2,FALSE)))</f>
        <v/>
      </c>
      <c r="BU168" s="232" t="str">
        <f>IF(MID('Tab. A1.4-WVG'!$C172,(BU$6-1)*8+(BU$6-1)*1+1,8)="","",CONCATENATE(MID('Tab. A1.4-WVG'!$C172,(BU$6-1)*8+(BU$6-1)*1+1,8),": ",VLOOKUP(MID('Tab. A1.4-WVG'!$C172,(BU$6-1)*8+(BU$6-1)*1+1,8),AGS,2,FALSE)))</f>
        <v/>
      </c>
      <c r="BV168" s="232" t="str">
        <f>IF(MID('Tab. A1.4-WVG'!$C172,(BV$6-1)*8+(BV$6-1)*1+1,8)="","",CONCATENATE(MID('Tab. A1.4-WVG'!$C172,(BV$6-1)*8+(BV$6-1)*1+1,8),": ",VLOOKUP(MID('Tab. A1.4-WVG'!$C172,(BV$6-1)*8+(BV$6-1)*1+1,8),AGS,2,FALSE)))</f>
        <v/>
      </c>
      <c r="BW168" s="232" t="str">
        <f>IF(MID('Tab. A1.4-WVG'!$C172,(BW$6-1)*8+(BW$6-1)*1+1,8)="","",CONCATENATE(MID('Tab. A1.4-WVG'!$C172,(BW$6-1)*8+(BW$6-1)*1+1,8),": ",VLOOKUP(MID('Tab. A1.4-WVG'!$C172,(BW$6-1)*8+(BW$6-1)*1+1,8),AGS,2,FALSE)))</f>
        <v/>
      </c>
      <c r="BX168" s="232" t="str">
        <f>IF(MID('Tab. A1.4-WVG'!$C172,(BX$6-1)*8+(BX$6-1)*1+1,8)="","",CONCATENATE(MID('Tab. A1.4-WVG'!$C172,(BX$6-1)*8+(BX$6-1)*1+1,8),": ",VLOOKUP(MID('Tab. A1.4-WVG'!$C172,(BX$6-1)*8+(BX$6-1)*1+1,8),AGS,2,FALSE)))</f>
        <v/>
      </c>
      <c r="BY168" s="232" t="str">
        <f>IF(MID('Tab. A1.4-WVG'!$C172,(BY$6-1)*8+(BY$6-1)*1+1,8)="","",CONCATENATE(MID('Tab. A1.4-WVG'!$C172,(BY$6-1)*8+(BY$6-1)*1+1,8),": ",VLOOKUP(MID('Tab. A1.4-WVG'!$C172,(BY$6-1)*8+(BY$6-1)*1+1,8),AGS,2,FALSE)))</f>
        <v/>
      </c>
      <c r="BZ168" s="232" t="str">
        <f>IF(MID('Tab. A1.4-WVG'!$C172,(BZ$6-1)*8+(BZ$6-1)*1+1,8)="","",CONCATENATE(MID('Tab. A1.4-WVG'!$C172,(BZ$6-1)*8+(BZ$6-1)*1+1,8),": ",VLOOKUP(MID('Tab. A1.4-WVG'!$C172,(BZ$6-1)*8+(BZ$6-1)*1+1,8),AGS,2,FALSE)))</f>
        <v/>
      </c>
      <c r="CA168" s="232" t="str">
        <f>IF(MID('Tab. A1.4-WVG'!$C172,(CA$6-1)*8+(CA$6-1)*1+1,8)="","",CONCATENATE(MID('Tab. A1.4-WVG'!$C172,(CA$6-1)*8+(CA$6-1)*1+1,8),": ",VLOOKUP(MID('Tab. A1.4-WVG'!$C172,(CA$6-1)*8+(CA$6-1)*1+1,8),AGS,2,FALSE)))</f>
        <v/>
      </c>
      <c r="CB168" s="232" t="str">
        <f>IF(MID('Tab. A1.4-WVG'!$C172,(CB$6-1)*8+(CB$6-1)*1+1,8)="","",CONCATENATE(MID('Tab. A1.4-WVG'!$C172,(CB$6-1)*8+(CB$6-1)*1+1,8),": ",VLOOKUP(MID('Tab. A1.4-WVG'!$C172,(CB$6-1)*8+(CB$6-1)*1+1,8),AGS,2,FALSE)))</f>
        <v/>
      </c>
      <c r="CC168" s="232" t="str">
        <f>IF(MID('Tab. A1.4-WVG'!$C172,(CC$6-1)*8+(CC$6-1)*1+1,8)="","",CONCATENATE(MID('Tab. A1.4-WVG'!$C172,(CC$6-1)*8+(CC$6-1)*1+1,8),": ",VLOOKUP(MID('Tab. A1.4-WVG'!$C172,(CC$6-1)*8+(CC$6-1)*1+1,8),AGS,2,FALSE)))</f>
        <v/>
      </c>
      <c r="CD168" s="232" t="str">
        <f>IF(MID('Tab. A1.4-WVG'!$C172,(CD$6-1)*8+(CD$6-1)*1+1,8)="","",CONCATENATE(MID('Tab. A1.4-WVG'!$C172,(CD$6-1)*8+(CD$6-1)*1+1,8),": ",VLOOKUP(MID('Tab. A1.4-WVG'!$C172,(CD$6-1)*8+(CD$6-1)*1+1,8),AGS,2,FALSE)))</f>
        <v/>
      </c>
      <c r="CE168" s="232" t="str">
        <f>IF(MID('Tab. A1.4-WVG'!$C172,(CE$6-1)*8+(CE$6-1)*1+1,8)="","",CONCATENATE(MID('Tab. A1.4-WVG'!$C172,(CE$6-1)*8+(CE$6-1)*1+1,8),": ",VLOOKUP(MID('Tab. A1.4-WVG'!$C172,(CE$6-1)*8+(CE$6-1)*1+1,8),AGS,2,FALSE)))</f>
        <v/>
      </c>
      <c r="CF168" s="232" t="str">
        <f>IF(MID('Tab. A1.4-WVG'!$C172,(CF$6-1)*8+(CF$6-1)*1+1,8)="","",CONCATENATE(MID('Tab. A1.4-WVG'!$C172,(CF$6-1)*8+(CF$6-1)*1+1,8),": ",VLOOKUP(MID('Tab. A1.4-WVG'!$C172,(CF$6-1)*8+(CF$6-1)*1+1,8),AGS,2,FALSE)))</f>
        <v/>
      </c>
      <c r="CG168" s="232" t="str">
        <f>IF(MID('Tab. A1.4-WVG'!$C172,(CG$6-1)*8+(CG$6-1)*1+1,8)="","",CONCATENATE(MID('Tab. A1.4-WVG'!$C172,(CG$6-1)*8+(CG$6-1)*1+1,8),": ",VLOOKUP(MID('Tab. A1.4-WVG'!$C172,(CG$6-1)*8+(CG$6-1)*1+1,8),AGS,2,FALSE)))</f>
        <v/>
      </c>
      <c r="CH168" s="232" t="str">
        <f>IF(MID('Tab. A1.4-WVG'!$C172,(CH$6-1)*8+(CH$6-1)*1+1,8)="","",CONCATENATE(MID('Tab. A1.4-WVG'!$C172,(CH$6-1)*8+(CH$6-1)*1+1,8),": ",VLOOKUP(MID('Tab. A1.4-WVG'!$C172,(CH$6-1)*8+(CH$6-1)*1+1,8),AGS,2,FALSE)))</f>
        <v/>
      </c>
      <c r="CI168" s="232" t="str">
        <f>IF(MID('Tab. A1.4-WVG'!$C172,(CI$6-1)*8+(CI$6-1)*1+1,8)="","",CONCATENATE(MID('Tab. A1.4-WVG'!$C172,(CI$6-1)*8+(CI$6-1)*1+1,8),": ",VLOOKUP(MID('Tab. A1.4-WVG'!$C172,(CI$6-1)*8+(CI$6-1)*1+1,8),AGS,2,FALSE)))</f>
        <v/>
      </c>
      <c r="CJ168" s="232" t="str">
        <f>IF(MID('Tab. A1.4-WVG'!$C172,(CJ$6-1)*8+(CJ$6-1)*1+1,8)="","",CONCATENATE(MID('Tab. A1.4-WVG'!$C172,(CJ$6-1)*8+(CJ$6-1)*1+1,8),": ",VLOOKUP(MID('Tab. A1.4-WVG'!$C172,(CJ$6-1)*8+(CJ$6-1)*1+1,8),AGS,2,FALSE)))</f>
        <v/>
      </c>
      <c r="CK168" s="232" t="str">
        <f>IF(MID('Tab. A1.4-WVG'!$C172,(CK$6-1)*8+(CK$6-1)*1+1,8)="","",CONCATENATE(MID('Tab. A1.4-WVG'!$C172,(CK$6-1)*8+(CK$6-1)*1+1,8),": ",VLOOKUP(MID('Tab. A1.4-WVG'!$C172,(CK$6-1)*8+(CK$6-1)*1+1,8),AGS,2,FALSE)))</f>
        <v/>
      </c>
      <c r="CL168" s="232" t="str">
        <f>IF(MID('Tab. A1.4-WVG'!$C172,(CL$6-1)*8+(CL$6-1)*1+1,8)="","",CONCATENATE(MID('Tab. A1.4-WVG'!$C172,(CL$6-1)*8+(CL$6-1)*1+1,8),": ",VLOOKUP(MID('Tab. A1.4-WVG'!$C172,(CL$6-1)*8+(CL$6-1)*1+1,8),AGS,2,FALSE)))</f>
        <v/>
      </c>
      <c r="CM168" s="232" t="str">
        <f>IF(MID('Tab. A1.4-WVG'!$C172,(CM$6-1)*8+(CM$6-1)*1+1,8)="","",CONCATENATE(MID('Tab. A1.4-WVG'!$C172,(CM$6-1)*8+(CM$6-1)*1+1,8),": ",VLOOKUP(MID('Tab. A1.4-WVG'!$C172,(CM$6-1)*8+(CM$6-1)*1+1,8),AGS,2,FALSE)))</f>
        <v/>
      </c>
      <c r="CN168" s="232" t="str">
        <f>IF(MID('Tab. A1.4-WVG'!$C172,(CN$6-1)*8+(CN$6-1)*1+1,8)="","",CONCATENATE(MID('Tab. A1.4-WVG'!$C172,(CN$6-1)*8+(CN$6-1)*1+1,8),": ",VLOOKUP(MID('Tab. A1.4-WVG'!$C172,(CN$6-1)*8+(CN$6-1)*1+1,8),AGS,2,FALSE)))</f>
        <v/>
      </c>
      <c r="CO168" s="232" t="str">
        <f>IF(MID('Tab. A1.4-WVG'!$C172,(CO$6-1)*8+(CO$6-1)*1+1,8)="","",CONCATENATE(MID('Tab. A1.4-WVG'!$C172,(CO$6-1)*8+(CO$6-1)*1+1,8),": ",VLOOKUP(MID('Tab. A1.4-WVG'!$C172,(CO$6-1)*8+(CO$6-1)*1+1,8),AGS,2,FALSE)))</f>
        <v/>
      </c>
      <c r="CP168" s="232" t="str">
        <f>IF(MID('Tab. A1.4-WVG'!$C172,(CP$6-1)*8+(CP$6-1)*1+1,8)="","",CONCATENATE(MID('Tab. A1.4-WVG'!$C172,(CP$6-1)*8+(CP$6-1)*1+1,8),": ",VLOOKUP(MID('Tab. A1.4-WVG'!$C172,(CP$6-1)*8+(CP$6-1)*1+1,8),AGS,2,FALSE)))</f>
        <v/>
      </c>
      <c r="CQ168" s="232" t="str">
        <f>IF(MID('Tab. A1.4-WVG'!$C172,(CQ$6-1)*8+(CQ$6-1)*1+1,8)="","",CONCATENATE(MID('Tab. A1.4-WVG'!$C172,(CQ$6-1)*8+(CQ$6-1)*1+1,8),": ",VLOOKUP(MID('Tab. A1.4-WVG'!$C172,(CQ$6-1)*8+(CQ$6-1)*1+1,8),AGS,2,FALSE)))</f>
        <v/>
      </c>
      <c r="CR168" s="232" t="str">
        <f>IF(MID('Tab. A1.4-WVG'!$C172,(CR$6-1)*8+(CR$6-1)*1+1,8)="","",CONCATENATE(MID('Tab. A1.4-WVG'!$C172,(CR$6-1)*8+(CR$6-1)*1+1,8),": ",VLOOKUP(MID('Tab. A1.4-WVG'!$C172,(CR$6-1)*8+(CR$6-1)*1+1,8),AGS,2,FALSE)))</f>
        <v/>
      </c>
      <c r="CS168" s="232" t="str">
        <f>IF(MID('Tab. A1.4-WVG'!$C172,(CS$6-1)*8+(CS$6-1)*1+1,8)="","",CONCATENATE(MID('Tab. A1.4-WVG'!$C172,(CS$6-1)*8+(CS$6-1)*1+1,8),": ",VLOOKUP(MID('Tab. A1.4-WVG'!$C172,(CS$6-1)*8+(CS$6-1)*1+1,8),AGS,2,FALSE)))</f>
        <v/>
      </c>
      <c r="CT168" s="232" t="str">
        <f>IF(MID('Tab. A1.4-WVG'!$C172,(CT$6-1)*8+(CT$6-1)*1+1,8)="","",CONCATENATE(MID('Tab. A1.4-WVG'!$C172,(CT$6-1)*8+(CT$6-1)*1+1,8),": ",VLOOKUP(MID('Tab. A1.4-WVG'!$C172,(CT$6-1)*8+(CT$6-1)*1+1,8),AGS,2,FALSE)))</f>
        <v/>
      </c>
      <c r="CU168" s="232" t="str">
        <f>IF(MID('Tab. A1.4-WVG'!$C172,(CU$6-1)*8+(CU$6-1)*1+1,8)="","",CONCATENATE(MID('Tab. A1.4-WVG'!$C172,(CU$6-1)*8+(CU$6-1)*1+1,8),": ",VLOOKUP(MID('Tab. A1.4-WVG'!$C172,(CU$6-1)*8+(CU$6-1)*1+1,8),AGS,2,FALSE)))</f>
        <v/>
      </c>
      <c r="CV168" s="232" t="str">
        <f>IF(MID('Tab. A1.4-WVG'!$C172,(CV$6-1)*8+(CV$6-1)*1+1,8)="","",CONCATENATE(MID('Tab. A1.4-WVG'!$C172,(CV$6-1)*8+(CV$6-1)*1+1,8),": ",VLOOKUP(MID('Tab. A1.4-WVG'!$C172,(CV$6-1)*8+(CV$6-1)*1+1,8),AGS,2,FALSE)))</f>
        <v/>
      </c>
      <c r="CW168" s="232" t="str">
        <f>IF(MID('Tab. A1.4-WVG'!$C172,(CW$6-1)*8+(CW$6-1)*1+1,8)="","",CONCATENATE(MID('Tab. A1.4-WVG'!$C172,(CW$6-1)*8+(CW$6-1)*1+1,8),": ",VLOOKUP(MID('Tab. A1.4-WVG'!$C172,(CW$6-1)*8+(CW$6-1)*1+1,8),AGS,2,FALSE)))</f>
        <v/>
      </c>
      <c r="CX168" s="39">
        <f t="shared" si="2"/>
        <v>0</v>
      </c>
    </row>
    <row r="169" spans="1:102" ht="38.25" customHeight="1" x14ac:dyDescent="0.2">
      <c r="A169" s="231" t="str">
        <f>IF('Tab. A1.4-WVG'!A173="","",'Tab. A1.4-WVG'!A173)</f>
        <v/>
      </c>
      <c r="B169" s="232" t="str">
        <f>IF(MID('Tab. A1.4-WVG'!$C173,(B$6-1)*8+(B$6-1)*1+1,8)="","",CONCATENATE(MID('Tab. A1.4-WVG'!$C173,(B$6-1)*8+(B$6-1)*1+1,8),": ",VLOOKUP(MID('Tab. A1.4-WVG'!$C173,(B$6-1)*8+(B$6-1)*1+1,8),AGS,2,FALSE)))</f>
        <v/>
      </c>
      <c r="C169" s="232" t="str">
        <f>IF(MID('Tab. A1.4-WVG'!$C173,(C$6-1)*8+(C$6-1)*1+1,8)="","",CONCATENATE(MID('Tab. A1.4-WVG'!$C173,(C$6-1)*8+(C$6-1)*1+1,8),": ",VLOOKUP(MID('Tab. A1.4-WVG'!$C173,(C$6-1)*8+(C$6-1)*1+1,8),AGS,2,FALSE)))</f>
        <v/>
      </c>
      <c r="D169" s="232" t="str">
        <f>IF(MID('Tab. A1.4-WVG'!$C173,(D$6-1)*8+(D$6-1)*1+1,8)="","",CONCATENATE(MID('Tab. A1.4-WVG'!$C173,(D$6-1)*8+(D$6-1)*1+1,8),": ",VLOOKUP(MID('Tab. A1.4-WVG'!$C173,(D$6-1)*8+(D$6-1)*1+1,8),AGS,2,FALSE)))</f>
        <v/>
      </c>
      <c r="E169" s="232" t="str">
        <f>IF(MID('Tab. A1.4-WVG'!$C173,(E$6-1)*8+(E$6-1)*1+1,8)="","",CONCATENATE(MID('Tab. A1.4-WVG'!$C173,(E$6-1)*8+(E$6-1)*1+1,8),": ",VLOOKUP(MID('Tab. A1.4-WVG'!$C173,(E$6-1)*8+(E$6-1)*1+1,8),AGS,2,FALSE)))</f>
        <v/>
      </c>
      <c r="F169" s="232" t="str">
        <f>IF(MID('Tab. A1.4-WVG'!$C173,(F$6-1)*8+(F$6-1)*1+1,8)="","",CONCATENATE(MID('Tab. A1.4-WVG'!$C173,(F$6-1)*8+(F$6-1)*1+1,8),": ",VLOOKUP(MID('Tab. A1.4-WVG'!$C173,(F$6-1)*8+(F$6-1)*1+1,8),AGS,2,FALSE)))</f>
        <v/>
      </c>
      <c r="G169" s="232" t="str">
        <f>IF(MID('Tab. A1.4-WVG'!$C173,(G$6-1)*8+(G$6-1)*1+1,8)="","",CONCATENATE(MID('Tab. A1.4-WVG'!$C173,(G$6-1)*8+(G$6-1)*1+1,8),": ",VLOOKUP(MID('Tab. A1.4-WVG'!$C173,(G$6-1)*8+(G$6-1)*1+1,8),AGS,2,FALSE)))</f>
        <v/>
      </c>
      <c r="H169" s="232" t="str">
        <f>IF(MID('Tab. A1.4-WVG'!$C173,(H$6-1)*8+(H$6-1)*1+1,8)="","",CONCATENATE(MID('Tab. A1.4-WVG'!$C173,(H$6-1)*8+(H$6-1)*1+1,8),": ",VLOOKUP(MID('Tab. A1.4-WVG'!$C173,(H$6-1)*8+(H$6-1)*1+1,8),AGS,2,FALSE)))</f>
        <v/>
      </c>
      <c r="I169" s="232" t="str">
        <f>IF(MID('Tab. A1.4-WVG'!$C173,(I$6-1)*8+(I$6-1)*1+1,8)="","",CONCATENATE(MID('Tab. A1.4-WVG'!$C173,(I$6-1)*8+(I$6-1)*1+1,8),": ",VLOOKUP(MID('Tab. A1.4-WVG'!$C173,(I$6-1)*8+(I$6-1)*1+1,8),AGS,2,FALSE)))</f>
        <v/>
      </c>
      <c r="J169" s="232" t="str">
        <f>IF(MID('Tab. A1.4-WVG'!$C173,(J$6-1)*8+(J$6-1)*1+1,8)="","",CONCATENATE(MID('Tab. A1.4-WVG'!$C173,(J$6-1)*8+(J$6-1)*1+1,8),": ",VLOOKUP(MID('Tab. A1.4-WVG'!$C173,(J$6-1)*8+(J$6-1)*1+1,8),AGS,2,FALSE)))</f>
        <v/>
      </c>
      <c r="K169" s="232" t="str">
        <f>IF(MID('Tab. A1.4-WVG'!$C173,(K$6-1)*8+(K$6-1)*1+1,8)="","",CONCATENATE(MID('Tab. A1.4-WVG'!$C173,(K$6-1)*8+(K$6-1)*1+1,8),": ",VLOOKUP(MID('Tab. A1.4-WVG'!$C173,(K$6-1)*8+(K$6-1)*1+1,8),AGS,2,FALSE)))</f>
        <v/>
      </c>
      <c r="L169" s="232" t="str">
        <f>IF(MID('Tab. A1.4-WVG'!$C173,(L$6-1)*8+(L$6-1)*1+1,8)="","",CONCATENATE(MID('Tab. A1.4-WVG'!$C173,(L$6-1)*8+(L$6-1)*1+1,8),": ",VLOOKUP(MID('Tab. A1.4-WVG'!$C173,(L$6-1)*8+(L$6-1)*1+1,8),AGS,2,FALSE)))</f>
        <v/>
      </c>
      <c r="M169" s="232" t="str">
        <f>IF(MID('Tab. A1.4-WVG'!$C173,(M$6-1)*8+(M$6-1)*1+1,8)="","",CONCATENATE(MID('Tab. A1.4-WVG'!$C173,(M$6-1)*8+(M$6-1)*1+1,8),": ",VLOOKUP(MID('Tab. A1.4-WVG'!$C173,(M$6-1)*8+(M$6-1)*1+1,8),AGS,2,FALSE)))</f>
        <v/>
      </c>
      <c r="N169" s="232" t="str">
        <f>IF(MID('Tab. A1.4-WVG'!$C173,(N$6-1)*8+(N$6-1)*1+1,8)="","",CONCATENATE(MID('Tab. A1.4-WVG'!$C173,(N$6-1)*8+(N$6-1)*1+1,8),": ",VLOOKUP(MID('Tab. A1.4-WVG'!$C173,(N$6-1)*8+(N$6-1)*1+1,8),AGS,2,FALSE)))</f>
        <v/>
      </c>
      <c r="O169" s="232" t="str">
        <f>IF(MID('Tab. A1.4-WVG'!$C173,(O$6-1)*8+(O$6-1)*1+1,8)="","",CONCATENATE(MID('Tab. A1.4-WVG'!$C173,(O$6-1)*8+(O$6-1)*1+1,8),": ",VLOOKUP(MID('Tab. A1.4-WVG'!$C173,(O$6-1)*8+(O$6-1)*1+1,8),AGS,2,FALSE)))</f>
        <v/>
      </c>
      <c r="P169" s="232" t="str">
        <f>IF(MID('Tab. A1.4-WVG'!$C173,(P$6-1)*8+(P$6-1)*1+1,8)="","",CONCATENATE(MID('Tab. A1.4-WVG'!$C173,(P$6-1)*8+(P$6-1)*1+1,8),": ",VLOOKUP(MID('Tab. A1.4-WVG'!$C173,(P$6-1)*8+(P$6-1)*1+1,8),AGS,2,FALSE)))</f>
        <v/>
      </c>
      <c r="Q169" s="232" t="str">
        <f>IF(MID('Tab. A1.4-WVG'!$C173,(Q$6-1)*8+(Q$6-1)*1+1,8)="","",CONCATENATE(MID('Tab. A1.4-WVG'!$C173,(Q$6-1)*8+(Q$6-1)*1+1,8),": ",VLOOKUP(MID('Tab. A1.4-WVG'!$C173,(Q$6-1)*8+(Q$6-1)*1+1,8),AGS,2,FALSE)))</f>
        <v/>
      </c>
      <c r="R169" s="232" t="str">
        <f>IF(MID('Tab. A1.4-WVG'!$C173,(R$6-1)*8+(R$6-1)*1+1,8)="","",CONCATENATE(MID('Tab. A1.4-WVG'!$C173,(R$6-1)*8+(R$6-1)*1+1,8),": ",VLOOKUP(MID('Tab. A1.4-WVG'!$C173,(R$6-1)*8+(R$6-1)*1+1,8),AGS,2,FALSE)))</f>
        <v/>
      </c>
      <c r="S169" s="232" t="str">
        <f>IF(MID('Tab. A1.4-WVG'!$C173,(S$6-1)*8+(S$6-1)*1+1,8)="","",CONCATENATE(MID('Tab. A1.4-WVG'!$C173,(S$6-1)*8+(S$6-1)*1+1,8),": ",VLOOKUP(MID('Tab. A1.4-WVG'!$C173,(S$6-1)*8+(S$6-1)*1+1,8),AGS,2,FALSE)))</f>
        <v/>
      </c>
      <c r="T169" s="232" t="str">
        <f>IF(MID('Tab. A1.4-WVG'!$C173,(T$6-1)*8+(T$6-1)*1+1,8)="","",CONCATENATE(MID('Tab. A1.4-WVG'!$C173,(T$6-1)*8+(T$6-1)*1+1,8),": ",VLOOKUP(MID('Tab. A1.4-WVG'!$C173,(T$6-1)*8+(T$6-1)*1+1,8),AGS,2,FALSE)))</f>
        <v/>
      </c>
      <c r="U169" s="232" t="str">
        <f>IF(MID('Tab. A1.4-WVG'!$C173,(U$6-1)*8+(U$6-1)*1+1,8)="","",CONCATENATE(MID('Tab. A1.4-WVG'!$C173,(U$6-1)*8+(U$6-1)*1+1,8),": ",VLOOKUP(MID('Tab. A1.4-WVG'!$C173,(U$6-1)*8+(U$6-1)*1+1,8),AGS,2,FALSE)))</f>
        <v/>
      </c>
      <c r="V169" s="232" t="str">
        <f>IF(MID('Tab. A1.4-WVG'!$C173,(V$6-1)*8+(V$6-1)*1+1,8)="","",CONCATENATE(MID('Tab. A1.4-WVG'!$C173,(V$6-1)*8+(V$6-1)*1+1,8),": ",VLOOKUP(MID('Tab. A1.4-WVG'!$C173,(V$6-1)*8+(V$6-1)*1+1,8),AGS,2,FALSE)))</f>
        <v/>
      </c>
      <c r="W169" s="232" t="str">
        <f>IF(MID('Tab. A1.4-WVG'!$C173,(W$6-1)*8+(W$6-1)*1+1,8)="","",CONCATENATE(MID('Tab. A1.4-WVG'!$C173,(W$6-1)*8+(W$6-1)*1+1,8),": ",VLOOKUP(MID('Tab. A1.4-WVG'!$C173,(W$6-1)*8+(W$6-1)*1+1,8),AGS,2,FALSE)))</f>
        <v/>
      </c>
      <c r="X169" s="232" t="str">
        <f>IF(MID('Tab. A1.4-WVG'!$C173,(X$6-1)*8+(X$6-1)*1+1,8)="","",CONCATENATE(MID('Tab. A1.4-WVG'!$C173,(X$6-1)*8+(X$6-1)*1+1,8),": ",VLOOKUP(MID('Tab. A1.4-WVG'!$C173,(X$6-1)*8+(X$6-1)*1+1,8),AGS,2,FALSE)))</f>
        <v/>
      </c>
      <c r="Y169" s="232" t="str">
        <f>IF(MID('Tab. A1.4-WVG'!$C173,(Y$6-1)*8+(Y$6-1)*1+1,8)="","",CONCATENATE(MID('Tab. A1.4-WVG'!$C173,(Y$6-1)*8+(Y$6-1)*1+1,8),": ",VLOOKUP(MID('Tab. A1.4-WVG'!$C173,(Y$6-1)*8+(Y$6-1)*1+1,8),AGS,2,FALSE)))</f>
        <v/>
      </c>
      <c r="Z169" s="232" t="str">
        <f>IF(MID('Tab. A1.4-WVG'!$C173,(Z$6-1)*8+(Z$6-1)*1+1,8)="","",CONCATENATE(MID('Tab. A1.4-WVG'!$C173,(Z$6-1)*8+(Z$6-1)*1+1,8),": ",VLOOKUP(MID('Tab. A1.4-WVG'!$C173,(Z$6-1)*8+(Z$6-1)*1+1,8),AGS,2,FALSE)))</f>
        <v/>
      </c>
      <c r="AA169" s="232" t="str">
        <f>IF(MID('Tab. A1.4-WVG'!$C173,(AA$6-1)*8+(AA$6-1)*1+1,8)="","",CONCATENATE(MID('Tab. A1.4-WVG'!$C173,(AA$6-1)*8+(AA$6-1)*1+1,8),": ",VLOOKUP(MID('Tab. A1.4-WVG'!$C173,(AA$6-1)*8+(AA$6-1)*1+1,8),AGS,2,FALSE)))</f>
        <v/>
      </c>
      <c r="AB169" s="232" t="str">
        <f>IF(MID('Tab. A1.4-WVG'!$C173,(AB$6-1)*8+(AB$6-1)*1+1,8)="","",CONCATENATE(MID('Tab. A1.4-WVG'!$C173,(AB$6-1)*8+(AB$6-1)*1+1,8),": ",VLOOKUP(MID('Tab. A1.4-WVG'!$C173,(AB$6-1)*8+(AB$6-1)*1+1,8),AGS,2,FALSE)))</f>
        <v/>
      </c>
      <c r="AC169" s="232" t="str">
        <f>IF(MID('Tab. A1.4-WVG'!$C173,(AC$6-1)*8+(AC$6-1)*1+1,8)="","",CONCATENATE(MID('Tab. A1.4-WVG'!$C173,(AC$6-1)*8+(AC$6-1)*1+1,8),": ",VLOOKUP(MID('Tab. A1.4-WVG'!$C173,(AC$6-1)*8+(AC$6-1)*1+1,8),AGS,2,FALSE)))</f>
        <v/>
      </c>
      <c r="AD169" s="232" t="str">
        <f>IF(MID('Tab. A1.4-WVG'!$C173,(AD$6-1)*8+(AD$6-1)*1+1,8)="","",CONCATENATE(MID('Tab. A1.4-WVG'!$C173,(AD$6-1)*8+(AD$6-1)*1+1,8),": ",VLOOKUP(MID('Tab. A1.4-WVG'!$C173,(AD$6-1)*8+(AD$6-1)*1+1,8),AGS,2,FALSE)))</f>
        <v/>
      </c>
      <c r="AE169" s="232" t="str">
        <f>IF(MID('Tab. A1.4-WVG'!$C173,(AE$6-1)*8+(AE$6-1)*1+1,8)="","",CONCATENATE(MID('Tab. A1.4-WVG'!$C173,(AE$6-1)*8+(AE$6-1)*1+1,8),": ",VLOOKUP(MID('Tab. A1.4-WVG'!$C173,(AE$6-1)*8+(AE$6-1)*1+1,8),AGS,2,FALSE)))</f>
        <v/>
      </c>
      <c r="AF169" s="232" t="str">
        <f>IF(MID('Tab. A1.4-WVG'!$C173,(AF$6-1)*8+(AF$6-1)*1+1,8)="","",CONCATENATE(MID('Tab. A1.4-WVG'!$C173,(AF$6-1)*8+(AF$6-1)*1+1,8),": ",VLOOKUP(MID('Tab. A1.4-WVG'!$C173,(AF$6-1)*8+(AF$6-1)*1+1,8),AGS,2,FALSE)))</f>
        <v/>
      </c>
      <c r="AG169" s="232" t="str">
        <f>IF(MID('Tab. A1.4-WVG'!$C173,(AG$6-1)*8+(AG$6-1)*1+1,8)="","",CONCATENATE(MID('Tab. A1.4-WVG'!$C173,(AG$6-1)*8+(AG$6-1)*1+1,8),": ",VLOOKUP(MID('Tab. A1.4-WVG'!$C173,(AG$6-1)*8+(AG$6-1)*1+1,8),AGS,2,FALSE)))</f>
        <v/>
      </c>
      <c r="AH169" s="232" t="str">
        <f>IF(MID('Tab. A1.4-WVG'!$C173,(AH$6-1)*8+(AH$6-1)*1+1,8)="","",CONCATENATE(MID('Tab. A1.4-WVG'!$C173,(AH$6-1)*8+(AH$6-1)*1+1,8),": ",VLOOKUP(MID('Tab. A1.4-WVG'!$C173,(AH$6-1)*8+(AH$6-1)*1+1,8),AGS,2,FALSE)))</f>
        <v/>
      </c>
      <c r="AI169" s="232" t="str">
        <f>IF(MID('Tab. A1.4-WVG'!$C173,(AI$6-1)*8+(AI$6-1)*1+1,8)="","",CONCATENATE(MID('Tab. A1.4-WVG'!$C173,(AI$6-1)*8+(AI$6-1)*1+1,8),": ",VLOOKUP(MID('Tab. A1.4-WVG'!$C173,(AI$6-1)*8+(AI$6-1)*1+1,8),AGS,2,FALSE)))</f>
        <v/>
      </c>
      <c r="AJ169" s="232" t="str">
        <f>IF(MID('Tab. A1.4-WVG'!$C173,(AJ$6-1)*8+(AJ$6-1)*1+1,8)="","",CONCATENATE(MID('Tab. A1.4-WVG'!$C173,(AJ$6-1)*8+(AJ$6-1)*1+1,8),": ",VLOOKUP(MID('Tab. A1.4-WVG'!$C173,(AJ$6-1)*8+(AJ$6-1)*1+1,8),AGS,2,FALSE)))</f>
        <v/>
      </c>
      <c r="AK169" s="232" t="str">
        <f>IF(MID('Tab. A1.4-WVG'!$C173,(AK$6-1)*8+(AK$6-1)*1+1,8)="","",CONCATENATE(MID('Tab. A1.4-WVG'!$C173,(AK$6-1)*8+(AK$6-1)*1+1,8),": ",VLOOKUP(MID('Tab. A1.4-WVG'!$C173,(AK$6-1)*8+(AK$6-1)*1+1,8),AGS,2,FALSE)))</f>
        <v/>
      </c>
      <c r="AL169" s="232" t="str">
        <f>IF(MID('Tab. A1.4-WVG'!$C173,(AL$6-1)*8+(AL$6-1)*1+1,8)="","",CONCATENATE(MID('Tab. A1.4-WVG'!$C173,(AL$6-1)*8+(AL$6-1)*1+1,8),": ",VLOOKUP(MID('Tab. A1.4-WVG'!$C173,(AL$6-1)*8+(AL$6-1)*1+1,8),AGS,2,FALSE)))</f>
        <v/>
      </c>
      <c r="AM169" s="232" t="str">
        <f>IF(MID('Tab. A1.4-WVG'!$C173,(AM$6-1)*8+(AM$6-1)*1+1,8)="","",CONCATENATE(MID('Tab. A1.4-WVG'!$C173,(AM$6-1)*8+(AM$6-1)*1+1,8),": ",VLOOKUP(MID('Tab. A1.4-WVG'!$C173,(AM$6-1)*8+(AM$6-1)*1+1,8),AGS,2,FALSE)))</f>
        <v/>
      </c>
      <c r="AN169" s="232" t="str">
        <f>IF(MID('Tab. A1.4-WVG'!$C173,(AN$6-1)*8+(AN$6-1)*1+1,8)="","",CONCATENATE(MID('Tab. A1.4-WVG'!$C173,(AN$6-1)*8+(AN$6-1)*1+1,8),": ",VLOOKUP(MID('Tab. A1.4-WVG'!$C173,(AN$6-1)*8+(AN$6-1)*1+1,8),AGS,2,FALSE)))</f>
        <v/>
      </c>
      <c r="AO169" s="232" t="str">
        <f>IF(MID('Tab. A1.4-WVG'!$C173,(AO$6-1)*8+(AO$6-1)*1+1,8)="","",CONCATENATE(MID('Tab. A1.4-WVG'!$C173,(AO$6-1)*8+(AO$6-1)*1+1,8),": ",VLOOKUP(MID('Tab. A1.4-WVG'!$C173,(AO$6-1)*8+(AO$6-1)*1+1,8),AGS,2,FALSE)))</f>
        <v/>
      </c>
      <c r="AP169" s="232" t="str">
        <f>IF(MID('Tab. A1.4-WVG'!$C173,(AP$6-1)*8+(AP$6-1)*1+1,8)="","",CONCATENATE(MID('Tab. A1.4-WVG'!$C173,(AP$6-1)*8+(AP$6-1)*1+1,8),": ",VLOOKUP(MID('Tab. A1.4-WVG'!$C173,(AP$6-1)*8+(AP$6-1)*1+1,8),AGS,2,FALSE)))</f>
        <v/>
      </c>
      <c r="AQ169" s="232" t="str">
        <f>IF(MID('Tab. A1.4-WVG'!$C173,(AQ$6-1)*8+(AQ$6-1)*1+1,8)="","",CONCATENATE(MID('Tab. A1.4-WVG'!$C173,(AQ$6-1)*8+(AQ$6-1)*1+1,8),": ",VLOOKUP(MID('Tab. A1.4-WVG'!$C173,(AQ$6-1)*8+(AQ$6-1)*1+1,8),AGS,2,FALSE)))</f>
        <v/>
      </c>
      <c r="AR169" s="232" t="str">
        <f>IF(MID('Tab. A1.4-WVG'!$C173,(AR$6-1)*8+(AR$6-1)*1+1,8)="","",CONCATENATE(MID('Tab. A1.4-WVG'!$C173,(AR$6-1)*8+(AR$6-1)*1+1,8),": ",VLOOKUP(MID('Tab. A1.4-WVG'!$C173,(AR$6-1)*8+(AR$6-1)*1+1,8),AGS,2,FALSE)))</f>
        <v/>
      </c>
      <c r="AS169" s="232" t="str">
        <f>IF(MID('Tab. A1.4-WVG'!$C173,(AS$6-1)*8+(AS$6-1)*1+1,8)="","",CONCATENATE(MID('Tab. A1.4-WVG'!$C173,(AS$6-1)*8+(AS$6-1)*1+1,8),": ",VLOOKUP(MID('Tab. A1.4-WVG'!$C173,(AS$6-1)*8+(AS$6-1)*1+1,8),AGS,2,FALSE)))</f>
        <v/>
      </c>
      <c r="AT169" s="232" t="str">
        <f>IF(MID('Tab. A1.4-WVG'!$C173,(AT$6-1)*8+(AT$6-1)*1+1,8)="","",CONCATENATE(MID('Tab. A1.4-WVG'!$C173,(AT$6-1)*8+(AT$6-1)*1+1,8),": ",VLOOKUP(MID('Tab. A1.4-WVG'!$C173,(AT$6-1)*8+(AT$6-1)*1+1,8),AGS,2,FALSE)))</f>
        <v/>
      </c>
      <c r="AU169" s="232" t="str">
        <f>IF(MID('Tab. A1.4-WVG'!$C173,(AU$6-1)*8+(AU$6-1)*1+1,8)="","",CONCATENATE(MID('Tab. A1.4-WVG'!$C173,(AU$6-1)*8+(AU$6-1)*1+1,8),": ",VLOOKUP(MID('Tab. A1.4-WVG'!$C173,(AU$6-1)*8+(AU$6-1)*1+1,8),AGS,2,FALSE)))</f>
        <v/>
      </c>
      <c r="AV169" s="232" t="str">
        <f>IF(MID('Tab. A1.4-WVG'!$C173,(AV$6-1)*8+(AV$6-1)*1+1,8)="","",CONCATENATE(MID('Tab. A1.4-WVG'!$C173,(AV$6-1)*8+(AV$6-1)*1+1,8),": ",VLOOKUP(MID('Tab. A1.4-WVG'!$C173,(AV$6-1)*8+(AV$6-1)*1+1,8),AGS,2,FALSE)))</f>
        <v/>
      </c>
      <c r="AW169" s="232" t="str">
        <f>IF(MID('Tab. A1.4-WVG'!$C173,(AW$6-1)*8+(AW$6-1)*1+1,8)="","",CONCATENATE(MID('Tab. A1.4-WVG'!$C173,(AW$6-1)*8+(AW$6-1)*1+1,8),": ",VLOOKUP(MID('Tab. A1.4-WVG'!$C173,(AW$6-1)*8+(AW$6-1)*1+1,8),AGS,2,FALSE)))</f>
        <v/>
      </c>
      <c r="AX169" s="232" t="str">
        <f>IF(MID('Tab. A1.4-WVG'!$C173,(AX$6-1)*8+(AX$6-1)*1+1,8)="","",CONCATENATE(MID('Tab. A1.4-WVG'!$C173,(AX$6-1)*8+(AX$6-1)*1+1,8),": ",VLOOKUP(MID('Tab. A1.4-WVG'!$C173,(AX$6-1)*8+(AX$6-1)*1+1,8),AGS,2,FALSE)))</f>
        <v/>
      </c>
      <c r="AY169" s="232" t="str">
        <f>IF(MID('Tab. A1.4-WVG'!$C173,(AY$6-1)*8+(AY$6-1)*1+1,8)="","",CONCATENATE(MID('Tab. A1.4-WVG'!$C173,(AY$6-1)*8+(AY$6-1)*1+1,8),": ",VLOOKUP(MID('Tab. A1.4-WVG'!$C173,(AY$6-1)*8+(AY$6-1)*1+1,8),AGS,2,FALSE)))</f>
        <v/>
      </c>
      <c r="AZ169" s="232" t="str">
        <f>IF(MID('Tab. A1.4-WVG'!$C173,(AZ$6-1)*8+(AZ$6-1)*1+1,8)="","",CONCATENATE(MID('Tab. A1.4-WVG'!$C173,(AZ$6-1)*8+(AZ$6-1)*1+1,8),": ",VLOOKUP(MID('Tab. A1.4-WVG'!$C173,(AZ$6-1)*8+(AZ$6-1)*1+1,8),AGS,2,FALSE)))</f>
        <v/>
      </c>
      <c r="BA169" s="232" t="str">
        <f>IF(MID('Tab. A1.4-WVG'!$C173,(BA$6-1)*8+(BA$6-1)*1+1,8)="","",CONCATENATE(MID('Tab. A1.4-WVG'!$C173,(BA$6-1)*8+(BA$6-1)*1+1,8),": ",VLOOKUP(MID('Tab. A1.4-WVG'!$C173,(BA$6-1)*8+(BA$6-1)*1+1,8),AGS,2,FALSE)))</f>
        <v/>
      </c>
      <c r="BB169" s="232" t="str">
        <f>IF(MID('Tab. A1.4-WVG'!$C173,(BB$6-1)*8+(BB$6-1)*1+1,8)="","",CONCATENATE(MID('Tab. A1.4-WVG'!$C173,(BB$6-1)*8+(BB$6-1)*1+1,8),": ",VLOOKUP(MID('Tab. A1.4-WVG'!$C173,(BB$6-1)*8+(BB$6-1)*1+1,8),AGS,2,FALSE)))</f>
        <v/>
      </c>
      <c r="BC169" s="232" t="str">
        <f>IF(MID('Tab. A1.4-WVG'!$C173,(BC$6-1)*8+(BC$6-1)*1+1,8)="","",CONCATENATE(MID('Tab. A1.4-WVG'!$C173,(BC$6-1)*8+(BC$6-1)*1+1,8),": ",VLOOKUP(MID('Tab. A1.4-WVG'!$C173,(BC$6-1)*8+(BC$6-1)*1+1,8),AGS,2,FALSE)))</f>
        <v/>
      </c>
      <c r="BD169" s="232" t="str">
        <f>IF(MID('Tab. A1.4-WVG'!$C173,(BD$6-1)*8+(BD$6-1)*1+1,8)="","",CONCATENATE(MID('Tab. A1.4-WVG'!$C173,(BD$6-1)*8+(BD$6-1)*1+1,8),": ",VLOOKUP(MID('Tab. A1.4-WVG'!$C173,(BD$6-1)*8+(BD$6-1)*1+1,8),AGS,2,FALSE)))</f>
        <v/>
      </c>
      <c r="BE169" s="232" t="str">
        <f>IF(MID('Tab. A1.4-WVG'!$C173,(BE$6-1)*8+(BE$6-1)*1+1,8)="","",CONCATENATE(MID('Tab. A1.4-WVG'!$C173,(BE$6-1)*8+(BE$6-1)*1+1,8),": ",VLOOKUP(MID('Tab. A1.4-WVG'!$C173,(BE$6-1)*8+(BE$6-1)*1+1,8),AGS,2,FALSE)))</f>
        <v/>
      </c>
      <c r="BF169" s="232" t="str">
        <f>IF(MID('Tab. A1.4-WVG'!$C173,(BF$6-1)*8+(BF$6-1)*1+1,8)="","",CONCATENATE(MID('Tab. A1.4-WVG'!$C173,(BF$6-1)*8+(BF$6-1)*1+1,8),": ",VLOOKUP(MID('Tab. A1.4-WVG'!$C173,(BF$6-1)*8+(BF$6-1)*1+1,8),AGS,2,FALSE)))</f>
        <v/>
      </c>
      <c r="BG169" s="232" t="str">
        <f>IF(MID('Tab. A1.4-WVG'!$C173,(BG$6-1)*8+(BG$6-1)*1+1,8)="","",CONCATENATE(MID('Tab. A1.4-WVG'!$C173,(BG$6-1)*8+(BG$6-1)*1+1,8),": ",VLOOKUP(MID('Tab. A1.4-WVG'!$C173,(BG$6-1)*8+(BG$6-1)*1+1,8),AGS,2,FALSE)))</f>
        <v/>
      </c>
      <c r="BH169" s="232" t="str">
        <f>IF(MID('Tab. A1.4-WVG'!$C173,(BH$6-1)*8+(BH$6-1)*1+1,8)="","",CONCATENATE(MID('Tab. A1.4-WVG'!$C173,(BH$6-1)*8+(BH$6-1)*1+1,8),": ",VLOOKUP(MID('Tab. A1.4-WVG'!$C173,(BH$6-1)*8+(BH$6-1)*1+1,8),AGS,2,FALSE)))</f>
        <v/>
      </c>
      <c r="BI169" s="232" t="str">
        <f>IF(MID('Tab. A1.4-WVG'!$C173,(BI$6-1)*8+(BI$6-1)*1+1,8)="","",CONCATENATE(MID('Tab. A1.4-WVG'!$C173,(BI$6-1)*8+(BI$6-1)*1+1,8),": ",VLOOKUP(MID('Tab. A1.4-WVG'!$C173,(BI$6-1)*8+(BI$6-1)*1+1,8),AGS,2,FALSE)))</f>
        <v/>
      </c>
      <c r="BJ169" s="232" t="str">
        <f>IF(MID('Tab. A1.4-WVG'!$C173,(BJ$6-1)*8+(BJ$6-1)*1+1,8)="","",CONCATENATE(MID('Tab. A1.4-WVG'!$C173,(BJ$6-1)*8+(BJ$6-1)*1+1,8),": ",VLOOKUP(MID('Tab. A1.4-WVG'!$C173,(BJ$6-1)*8+(BJ$6-1)*1+1,8),AGS,2,FALSE)))</f>
        <v/>
      </c>
      <c r="BK169" s="232" t="str">
        <f>IF(MID('Tab. A1.4-WVG'!$C173,(BK$6-1)*8+(BK$6-1)*1+1,8)="","",CONCATENATE(MID('Tab. A1.4-WVG'!$C173,(BK$6-1)*8+(BK$6-1)*1+1,8),": ",VLOOKUP(MID('Tab. A1.4-WVG'!$C173,(BK$6-1)*8+(BK$6-1)*1+1,8),AGS,2,FALSE)))</f>
        <v/>
      </c>
      <c r="BL169" s="232" t="str">
        <f>IF(MID('Tab. A1.4-WVG'!$C173,(BL$6-1)*8+(BL$6-1)*1+1,8)="","",CONCATENATE(MID('Tab. A1.4-WVG'!$C173,(BL$6-1)*8+(BL$6-1)*1+1,8),": ",VLOOKUP(MID('Tab. A1.4-WVG'!$C173,(BL$6-1)*8+(BL$6-1)*1+1,8),AGS,2,FALSE)))</f>
        <v/>
      </c>
      <c r="BM169" s="232" t="str">
        <f>IF(MID('Tab. A1.4-WVG'!$C173,(BM$6-1)*8+(BM$6-1)*1+1,8)="","",CONCATENATE(MID('Tab. A1.4-WVG'!$C173,(BM$6-1)*8+(BM$6-1)*1+1,8),": ",VLOOKUP(MID('Tab. A1.4-WVG'!$C173,(BM$6-1)*8+(BM$6-1)*1+1,8),AGS,2,FALSE)))</f>
        <v/>
      </c>
      <c r="BN169" s="232" t="str">
        <f>IF(MID('Tab. A1.4-WVG'!$C173,(BN$6-1)*8+(BN$6-1)*1+1,8)="","",CONCATENATE(MID('Tab. A1.4-WVG'!$C173,(BN$6-1)*8+(BN$6-1)*1+1,8),": ",VLOOKUP(MID('Tab. A1.4-WVG'!$C173,(BN$6-1)*8+(BN$6-1)*1+1,8),AGS,2,FALSE)))</f>
        <v/>
      </c>
      <c r="BO169" s="232" t="str">
        <f>IF(MID('Tab. A1.4-WVG'!$C173,(BO$6-1)*8+(BO$6-1)*1+1,8)="","",CONCATENATE(MID('Tab. A1.4-WVG'!$C173,(BO$6-1)*8+(BO$6-1)*1+1,8),": ",VLOOKUP(MID('Tab. A1.4-WVG'!$C173,(BO$6-1)*8+(BO$6-1)*1+1,8),AGS,2,FALSE)))</f>
        <v/>
      </c>
      <c r="BP169" s="232" t="str">
        <f>IF(MID('Tab. A1.4-WVG'!$C173,(BP$6-1)*8+(BP$6-1)*1+1,8)="","",CONCATENATE(MID('Tab. A1.4-WVG'!$C173,(BP$6-1)*8+(BP$6-1)*1+1,8),": ",VLOOKUP(MID('Tab. A1.4-WVG'!$C173,(BP$6-1)*8+(BP$6-1)*1+1,8),AGS,2,FALSE)))</f>
        <v/>
      </c>
      <c r="BQ169" s="232" t="str">
        <f>IF(MID('Tab. A1.4-WVG'!$C173,(BQ$6-1)*8+(BQ$6-1)*1+1,8)="","",CONCATENATE(MID('Tab. A1.4-WVG'!$C173,(BQ$6-1)*8+(BQ$6-1)*1+1,8),": ",VLOOKUP(MID('Tab. A1.4-WVG'!$C173,(BQ$6-1)*8+(BQ$6-1)*1+1,8),AGS,2,FALSE)))</f>
        <v/>
      </c>
      <c r="BR169" s="232" t="str">
        <f>IF(MID('Tab. A1.4-WVG'!$C173,(BR$6-1)*8+(BR$6-1)*1+1,8)="","",CONCATENATE(MID('Tab. A1.4-WVG'!$C173,(BR$6-1)*8+(BR$6-1)*1+1,8),": ",VLOOKUP(MID('Tab. A1.4-WVG'!$C173,(BR$6-1)*8+(BR$6-1)*1+1,8),AGS,2,FALSE)))</f>
        <v/>
      </c>
      <c r="BS169" s="232" t="str">
        <f>IF(MID('Tab. A1.4-WVG'!$C173,(BS$6-1)*8+(BS$6-1)*1+1,8)="","",CONCATENATE(MID('Tab. A1.4-WVG'!$C173,(BS$6-1)*8+(BS$6-1)*1+1,8),": ",VLOOKUP(MID('Tab. A1.4-WVG'!$C173,(BS$6-1)*8+(BS$6-1)*1+1,8),AGS,2,FALSE)))</f>
        <v/>
      </c>
      <c r="BT169" s="232" t="str">
        <f>IF(MID('Tab. A1.4-WVG'!$C173,(BT$6-1)*8+(BT$6-1)*1+1,8)="","",CONCATENATE(MID('Tab. A1.4-WVG'!$C173,(BT$6-1)*8+(BT$6-1)*1+1,8),": ",VLOOKUP(MID('Tab. A1.4-WVG'!$C173,(BT$6-1)*8+(BT$6-1)*1+1,8),AGS,2,FALSE)))</f>
        <v/>
      </c>
      <c r="BU169" s="232" t="str">
        <f>IF(MID('Tab. A1.4-WVG'!$C173,(BU$6-1)*8+(BU$6-1)*1+1,8)="","",CONCATENATE(MID('Tab. A1.4-WVG'!$C173,(BU$6-1)*8+(BU$6-1)*1+1,8),": ",VLOOKUP(MID('Tab. A1.4-WVG'!$C173,(BU$6-1)*8+(BU$6-1)*1+1,8),AGS,2,FALSE)))</f>
        <v/>
      </c>
      <c r="BV169" s="232" t="str">
        <f>IF(MID('Tab. A1.4-WVG'!$C173,(BV$6-1)*8+(BV$6-1)*1+1,8)="","",CONCATENATE(MID('Tab. A1.4-WVG'!$C173,(BV$6-1)*8+(BV$6-1)*1+1,8),": ",VLOOKUP(MID('Tab. A1.4-WVG'!$C173,(BV$6-1)*8+(BV$6-1)*1+1,8),AGS,2,FALSE)))</f>
        <v/>
      </c>
      <c r="BW169" s="232" t="str">
        <f>IF(MID('Tab. A1.4-WVG'!$C173,(BW$6-1)*8+(BW$6-1)*1+1,8)="","",CONCATENATE(MID('Tab. A1.4-WVG'!$C173,(BW$6-1)*8+(BW$6-1)*1+1,8),": ",VLOOKUP(MID('Tab. A1.4-WVG'!$C173,(BW$6-1)*8+(BW$6-1)*1+1,8),AGS,2,FALSE)))</f>
        <v/>
      </c>
      <c r="BX169" s="232" t="str">
        <f>IF(MID('Tab. A1.4-WVG'!$C173,(BX$6-1)*8+(BX$6-1)*1+1,8)="","",CONCATENATE(MID('Tab. A1.4-WVG'!$C173,(BX$6-1)*8+(BX$6-1)*1+1,8),": ",VLOOKUP(MID('Tab. A1.4-WVG'!$C173,(BX$6-1)*8+(BX$6-1)*1+1,8),AGS,2,FALSE)))</f>
        <v/>
      </c>
      <c r="BY169" s="232" t="str">
        <f>IF(MID('Tab. A1.4-WVG'!$C173,(BY$6-1)*8+(BY$6-1)*1+1,8)="","",CONCATENATE(MID('Tab. A1.4-WVG'!$C173,(BY$6-1)*8+(BY$6-1)*1+1,8),": ",VLOOKUP(MID('Tab. A1.4-WVG'!$C173,(BY$6-1)*8+(BY$6-1)*1+1,8),AGS,2,FALSE)))</f>
        <v/>
      </c>
      <c r="BZ169" s="232" t="str">
        <f>IF(MID('Tab. A1.4-WVG'!$C173,(BZ$6-1)*8+(BZ$6-1)*1+1,8)="","",CONCATENATE(MID('Tab. A1.4-WVG'!$C173,(BZ$6-1)*8+(BZ$6-1)*1+1,8),": ",VLOOKUP(MID('Tab. A1.4-WVG'!$C173,(BZ$6-1)*8+(BZ$6-1)*1+1,8),AGS,2,FALSE)))</f>
        <v/>
      </c>
      <c r="CA169" s="232" t="str">
        <f>IF(MID('Tab. A1.4-WVG'!$C173,(CA$6-1)*8+(CA$6-1)*1+1,8)="","",CONCATENATE(MID('Tab. A1.4-WVG'!$C173,(CA$6-1)*8+(CA$6-1)*1+1,8),": ",VLOOKUP(MID('Tab. A1.4-WVG'!$C173,(CA$6-1)*8+(CA$6-1)*1+1,8),AGS,2,FALSE)))</f>
        <v/>
      </c>
      <c r="CB169" s="232" t="str">
        <f>IF(MID('Tab. A1.4-WVG'!$C173,(CB$6-1)*8+(CB$6-1)*1+1,8)="","",CONCATENATE(MID('Tab. A1.4-WVG'!$C173,(CB$6-1)*8+(CB$6-1)*1+1,8),": ",VLOOKUP(MID('Tab. A1.4-WVG'!$C173,(CB$6-1)*8+(CB$6-1)*1+1,8),AGS,2,FALSE)))</f>
        <v/>
      </c>
      <c r="CC169" s="232" t="str">
        <f>IF(MID('Tab. A1.4-WVG'!$C173,(CC$6-1)*8+(CC$6-1)*1+1,8)="","",CONCATENATE(MID('Tab. A1.4-WVG'!$C173,(CC$6-1)*8+(CC$6-1)*1+1,8),": ",VLOOKUP(MID('Tab. A1.4-WVG'!$C173,(CC$6-1)*8+(CC$6-1)*1+1,8),AGS,2,FALSE)))</f>
        <v/>
      </c>
      <c r="CD169" s="232" t="str">
        <f>IF(MID('Tab. A1.4-WVG'!$C173,(CD$6-1)*8+(CD$6-1)*1+1,8)="","",CONCATENATE(MID('Tab. A1.4-WVG'!$C173,(CD$6-1)*8+(CD$6-1)*1+1,8),": ",VLOOKUP(MID('Tab. A1.4-WVG'!$C173,(CD$6-1)*8+(CD$6-1)*1+1,8),AGS,2,FALSE)))</f>
        <v/>
      </c>
      <c r="CE169" s="232" t="str">
        <f>IF(MID('Tab. A1.4-WVG'!$C173,(CE$6-1)*8+(CE$6-1)*1+1,8)="","",CONCATENATE(MID('Tab. A1.4-WVG'!$C173,(CE$6-1)*8+(CE$6-1)*1+1,8),": ",VLOOKUP(MID('Tab. A1.4-WVG'!$C173,(CE$6-1)*8+(CE$6-1)*1+1,8),AGS,2,FALSE)))</f>
        <v/>
      </c>
      <c r="CF169" s="232" t="str">
        <f>IF(MID('Tab. A1.4-WVG'!$C173,(CF$6-1)*8+(CF$6-1)*1+1,8)="","",CONCATENATE(MID('Tab. A1.4-WVG'!$C173,(CF$6-1)*8+(CF$6-1)*1+1,8),": ",VLOOKUP(MID('Tab. A1.4-WVG'!$C173,(CF$6-1)*8+(CF$6-1)*1+1,8),AGS,2,FALSE)))</f>
        <v/>
      </c>
      <c r="CG169" s="232" t="str">
        <f>IF(MID('Tab. A1.4-WVG'!$C173,(CG$6-1)*8+(CG$6-1)*1+1,8)="","",CONCATENATE(MID('Tab. A1.4-WVG'!$C173,(CG$6-1)*8+(CG$6-1)*1+1,8),": ",VLOOKUP(MID('Tab. A1.4-WVG'!$C173,(CG$6-1)*8+(CG$6-1)*1+1,8),AGS,2,FALSE)))</f>
        <v/>
      </c>
      <c r="CH169" s="232" t="str">
        <f>IF(MID('Tab. A1.4-WVG'!$C173,(CH$6-1)*8+(CH$6-1)*1+1,8)="","",CONCATENATE(MID('Tab. A1.4-WVG'!$C173,(CH$6-1)*8+(CH$6-1)*1+1,8),": ",VLOOKUP(MID('Tab. A1.4-WVG'!$C173,(CH$6-1)*8+(CH$6-1)*1+1,8),AGS,2,FALSE)))</f>
        <v/>
      </c>
      <c r="CI169" s="232" t="str">
        <f>IF(MID('Tab. A1.4-WVG'!$C173,(CI$6-1)*8+(CI$6-1)*1+1,8)="","",CONCATENATE(MID('Tab. A1.4-WVG'!$C173,(CI$6-1)*8+(CI$6-1)*1+1,8),": ",VLOOKUP(MID('Tab. A1.4-WVG'!$C173,(CI$6-1)*8+(CI$6-1)*1+1,8),AGS,2,FALSE)))</f>
        <v/>
      </c>
      <c r="CJ169" s="232" t="str">
        <f>IF(MID('Tab. A1.4-WVG'!$C173,(CJ$6-1)*8+(CJ$6-1)*1+1,8)="","",CONCATENATE(MID('Tab. A1.4-WVG'!$C173,(CJ$6-1)*8+(CJ$6-1)*1+1,8),": ",VLOOKUP(MID('Tab. A1.4-WVG'!$C173,(CJ$6-1)*8+(CJ$6-1)*1+1,8),AGS,2,FALSE)))</f>
        <v/>
      </c>
      <c r="CK169" s="232" t="str">
        <f>IF(MID('Tab. A1.4-WVG'!$C173,(CK$6-1)*8+(CK$6-1)*1+1,8)="","",CONCATENATE(MID('Tab. A1.4-WVG'!$C173,(CK$6-1)*8+(CK$6-1)*1+1,8),": ",VLOOKUP(MID('Tab. A1.4-WVG'!$C173,(CK$6-1)*8+(CK$6-1)*1+1,8),AGS,2,FALSE)))</f>
        <v/>
      </c>
      <c r="CL169" s="232" t="str">
        <f>IF(MID('Tab. A1.4-WVG'!$C173,(CL$6-1)*8+(CL$6-1)*1+1,8)="","",CONCATENATE(MID('Tab. A1.4-WVG'!$C173,(CL$6-1)*8+(CL$6-1)*1+1,8),": ",VLOOKUP(MID('Tab. A1.4-WVG'!$C173,(CL$6-1)*8+(CL$6-1)*1+1,8),AGS,2,FALSE)))</f>
        <v/>
      </c>
      <c r="CM169" s="232" t="str">
        <f>IF(MID('Tab. A1.4-WVG'!$C173,(CM$6-1)*8+(CM$6-1)*1+1,8)="","",CONCATENATE(MID('Tab. A1.4-WVG'!$C173,(CM$6-1)*8+(CM$6-1)*1+1,8),": ",VLOOKUP(MID('Tab. A1.4-WVG'!$C173,(CM$6-1)*8+(CM$6-1)*1+1,8),AGS,2,FALSE)))</f>
        <v/>
      </c>
      <c r="CN169" s="232" t="str">
        <f>IF(MID('Tab. A1.4-WVG'!$C173,(CN$6-1)*8+(CN$6-1)*1+1,8)="","",CONCATENATE(MID('Tab. A1.4-WVG'!$C173,(CN$6-1)*8+(CN$6-1)*1+1,8),": ",VLOOKUP(MID('Tab. A1.4-WVG'!$C173,(CN$6-1)*8+(CN$6-1)*1+1,8),AGS,2,FALSE)))</f>
        <v/>
      </c>
      <c r="CO169" s="232" t="str">
        <f>IF(MID('Tab. A1.4-WVG'!$C173,(CO$6-1)*8+(CO$6-1)*1+1,8)="","",CONCATENATE(MID('Tab. A1.4-WVG'!$C173,(CO$6-1)*8+(CO$6-1)*1+1,8),": ",VLOOKUP(MID('Tab. A1.4-WVG'!$C173,(CO$6-1)*8+(CO$6-1)*1+1,8),AGS,2,FALSE)))</f>
        <v/>
      </c>
      <c r="CP169" s="232" t="str">
        <f>IF(MID('Tab. A1.4-WVG'!$C173,(CP$6-1)*8+(CP$6-1)*1+1,8)="","",CONCATENATE(MID('Tab. A1.4-WVG'!$C173,(CP$6-1)*8+(CP$6-1)*1+1,8),": ",VLOOKUP(MID('Tab. A1.4-WVG'!$C173,(CP$6-1)*8+(CP$6-1)*1+1,8),AGS,2,FALSE)))</f>
        <v/>
      </c>
      <c r="CQ169" s="232" t="str">
        <f>IF(MID('Tab. A1.4-WVG'!$C173,(CQ$6-1)*8+(CQ$6-1)*1+1,8)="","",CONCATENATE(MID('Tab. A1.4-WVG'!$C173,(CQ$6-1)*8+(CQ$6-1)*1+1,8),": ",VLOOKUP(MID('Tab. A1.4-WVG'!$C173,(CQ$6-1)*8+(CQ$6-1)*1+1,8),AGS,2,FALSE)))</f>
        <v/>
      </c>
      <c r="CR169" s="232" t="str">
        <f>IF(MID('Tab. A1.4-WVG'!$C173,(CR$6-1)*8+(CR$6-1)*1+1,8)="","",CONCATENATE(MID('Tab. A1.4-WVG'!$C173,(CR$6-1)*8+(CR$6-1)*1+1,8),": ",VLOOKUP(MID('Tab. A1.4-WVG'!$C173,(CR$6-1)*8+(CR$6-1)*1+1,8),AGS,2,FALSE)))</f>
        <v/>
      </c>
      <c r="CS169" s="232" t="str">
        <f>IF(MID('Tab. A1.4-WVG'!$C173,(CS$6-1)*8+(CS$6-1)*1+1,8)="","",CONCATENATE(MID('Tab. A1.4-WVG'!$C173,(CS$6-1)*8+(CS$6-1)*1+1,8),": ",VLOOKUP(MID('Tab. A1.4-WVG'!$C173,(CS$6-1)*8+(CS$6-1)*1+1,8),AGS,2,FALSE)))</f>
        <v/>
      </c>
      <c r="CT169" s="232" t="str">
        <f>IF(MID('Tab. A1.4-WVG'!$C173,(CT$6-1)*8+(CT$6-1)*1+1,8)="","",CONCATENATE(MID('Tab. A1.4-WVG'!$C173,(CT$6-1)*8+(CT$6-1)*1+1,8),": ",VLOOKUP(MID('Tab. A1.4-WVG'!$C173,(CT$6-1)*8+(CT$6-1)*1+1,8),AGS,2,FALSE)))</f>
        <v/>
      </c>
      <c r="CU169" s="232" t="str">
        <f>IF(MID('Tab. A1.4-WVG'!$C173,(CU$6-1)*8+(CU$6-1)*1+1,8)="","",CONCATENATE(MID('Tab. A1.4-WVG'!$C173,(CU$6-1)*8+(CU$6-1)*1+1,8),": ",VLOOKUP(MID('Tab. A1.4-WVG'!$C173,(CU$6-1)*8+(CU$6-1)*1+1,8),AGS,2,FALSE)))</f>
        <v/>
      </c>
      <c r="CV169" s="232" t="str">
        <f>IF(MID('Tab. A1.4-WVG'!$C173,(CV$6-1)*8+(CV$6-1)*1+1,8)="","",CONCATENATE(MID('Tab. A1.4-WVG'!$C173,(CV$6-1)*8+(CV$6-1)*1+1,8),": ",VLOOKUP(MID('Tab. A1.4-WVG'!$C173,(CV$6-1)*8+(CV$6-1)*1+1,8),AGS,2,FALSE)))</f>
        <v/>
      </c>
      <c r="CW169" s="232" t="str">
        <f>IF(MID('Tab. A1.4-WVG'!$C173,(CW$6-1)*8+(CW$6-1)*1+1,8)="","",CONCATENATE(MID('Tab. A1.4-WVG'!$C173,(CW$6-1)*8+(CW$6-1)*1+1,8),": ",VLOOKUP(MID('Tab. A1.4-WVG'!$C173,(CW$6-1)*8+(CW$6-1)*1+1,8),AGS,2,FALSE)))</f>
        <v/>
      </c>
      <c r="CX169" s="39">
        <f t="shared" si="2"/>
        <v>0</v>
      </c>
    </row>
    <row r="170" spans="1:102" ht="38.25" customHeight="1" x14ac:dyDescent="0.2">
      <c r="A170" s="231" t="str">
        <f>IF('Tab. A1.4-WVG'!A174="","",'Tab. A1.4-WVG'!A174)</f>
        <v/>
      </c>
      <c r="B170" s="232" t="str">
        <f>IF(MID('Tab. A1.4-WVG'!$C174,(B$6-1)*8+(B$6-1)*1+1,8)="","",CONCATENATE(MID('Tab. A1.4-WVG'!$C174,(B$6-1)*8+(B$6-1)*1+1,8),": ",VLOOKUP(MID('Tab. A1.4-WVG'!$C174,(B$6-1)*8+(B$6-1)*1+1,8),AGS,2,FALSE)))</f>
        <v/>
      </c>
      <c r="C170" s="232" t="str">
        <f>IF(MID('Tab. A1.4-WVG'!$C174,(C$6-1)*8+(C$6-1)*1+1,8)="","",CONCATENATE(MID('Tab. A1.4-WVG'!$C174,(C$6-1)*8+(C$6-1)*1+1,8),": ",VLOOKUP(MID('Tab. A1.4-WVG'!$C174,(C$6-1)*8+(C$6-1)*1+1,8),AGS,2,FALSE)))</f>
        <v/>
      </c>
      <c r="D170" s="232" t="str">
        <f>IF(MID('Tab. A1.4-WVG'!$C174,(D$6-1)*8+(D$6-1)*1+1,8)="","",CONCATENATE(MID('Tab. A1.4-WVG'!$C174,(D$6-1)*8+(D$6-1)*1+1,8),": ",VLOOKUP(MID('Tab. A1.4-WVG'!$C174,(D$6-1)*8+(D$6-1)*1+1,8),AGS,2,FALSE)))</f>
        <v/>
      </c>
      <c r="E170" s="232" t="str">
        <f>IF(MID('Tab. A1.4-WVG'!$C174,(E$6-1)*8+(E$6-1)*1+1,8)="","",CONCATENATE(MID('Tab. A1.4-WVG'!$C174,(E$6-1)*8+(E$6-1)*1+1,8),": ",VLOOKUP(MID('Tab. A1.4-WVG'!$C174,(E$6-1)*8+(E$6-1)*1+1,8),AGS,2,FALSE)))</f>
        <v/>
      </c>
      <c r="F170" s="232" t="str">
        <f>IF(MID('Tab. A1.4-WVG'!$C174,(F$6-1)*8+(F$6-1)*1+1,8)="","",CONCATENATE(MID('Tab. A1.4-WVG'!$C174,(F$6-1)*8+(F$6-1)*1+1,8),": ",VLOOKUP(MID('Tab. A1.4-WVG'!$C174,(F$6-1)*8+(F$6-1)*1+1,8),AGS,2,FALSE)))</f>
        <v/>
      </c>
      <c r="G170" s="232" t="str">
        <f>IF(MID('Tab. A1.4-WVG'!$C174,(G$6-1)*8+(G$6-1)*1+1,8)="","",CONCATENATE(MID('Tab. A1.4-WVG'!$C174,(G$6-1)*8+(G$6-1)*1+1,8),": ",VLOOKUP(MID('Tab. A1.4-WVG'!$C174,(G$6-1)*8+(G$6-1)*1+1,8),AGS,2,FALSE)))</f>
        <v/>
      </c>
      <c r="H170" s="232" t="str">
        <f>IF(MID('Tab. A1.4-WVG'!$C174,(H$6-1)*8+(H$6-1)*1+1,8)="","",CONCATENATE(MID('Tab. A1.4-WVG'!$C174,(H$6-1)*8+(H$6-1)*1+1,8),": ",VLOOKUP(MID('Tab. A1.4-WVG'!$C174,(H$6-1)*8+(H$6-1)*1+1,8),AGS,2,FALSE)))</f>
        <v/>
      </c>
      <c r="I170" s="232" t="str">
        <f>IF(MID('Tab. A1.4-WVG'!$C174,(I$6-1)*8+(I$6-1)*1+1,8)="","",CONCATENATE(MID('Tab. A1.4-WVG'!$C174,(I$6-1)*8+(I$6-1)*1+1,8),": ",VLOOKUP(MID('Tab. A1.4-WVG'!$C174,(I$6-1)*8+(I$6-1)*1+1,8),AGS,2,FALSE)))</f>
        <v/>
      </c>
      <c r="J170" s="232" t="str">
        <f>IF(MID('Tab. A1.4-WVG'!$C174,(J$6-1)*8+(J$6-1)*1+1,8)="","",CONCATENATE(MID('Tab. A1.4-WVG'!$C174,(J$6-1)*8+(J$6-1)*1+1,8),": ",VLOOKUP(MID('Tab. A1.4-WVG'!$C174,(J$6-1)*8+(J$6-1)*1+1,8),AGS,2,FALSE)))</f>
        <v/>
      </c>
      <c r="K170" s="232" t="str">
        <f>IF(MID('Tab. A1.4-WVG'!$C174,(K$6-1)*8+(K$6-1)*1+1,8)="","",CONCATENATE(MID('Tab. A1.4-WVG'!$C174,(K$6-1)*8+(K$6-1)*1+1,8),": ",VLOOKUP(MID('Tab. A1.4-WVG'!$C174,(K$6-1)*8+(K$6-1)*1+1,8),AGS,2,FALSE)))</f>
        <v/>
      </c>
      <c r="L170" s="232" t="str">
        <f>IF(MID('Tab. A1.4-WVG'!$C174,(L$6-1)*8+(L$6-1)*1+1,8)="","",CONCATENATE(MID('Tab. A1.4-WVG'!$C174,(L$6-1)*8+(L$6-1)*1+1,8),": ",VLOOKUP(MID('Tab. A1.4-WVG'!$C174,(L$6-1)*8+(L$6-1)*1+1,8),AGS,2,FALSE)))</f>
        <v/>
      </c>
      <c r="M170" s="232" t="str">
        <f>IF(MID('Tab. A1.4-WVG'!$C174,(M$6-1)*8+(M$6-1)*1+1,8)="","",CONCATENATE(MID('Tab. A1.4-WVG'!$C174,(M$6-1)*8+(M$6-1)*1+1,8),": ",VLOOKUP(MID('Tab. A1.4-WVG'!$C174,(M$6-1)*8+(M$6-1)*1+1,8),AGS,2,FALSE)))</f>
        <v/>
      </c>
      <c r="N170" s="232" t="str">
        <f>IF(MID('Tab. A1.4-WVG'!$C174,(N$6-1)*8+(N$6-1)*1+1,8)="","",CONCATENATE(MID('Tab. A1.4-WVG'!$C174,(N$6-1)*8+(N$6-1)*1+1,8),": ",VLOOKUP(MID('Tab. A1.4-WVG'!$C174,(N$6-1)*8+(N$6-1)*1+1,8),AGS,2,FALSE)))</f>
        <v/>
      </c>
      <c r="O170" s="232" t="str">
        <f>IF(MID('Tab. A1.4-WVG'!$C174,(O$6-1)*8+(O$6-1)*1+1,8)="","",CONCATENATE(MID('Tab. A1.4-WVG'!$C174,(O$6-1)*8+(O$6-1)*1+1,8),": ",VLOOKUP(MID('Tab. A1.4-WVG'!$C174,(O$6-1)*8+(O$6-1)*1+1,8),AGS,2,FALSE)))</f>
        <v/>
      </c>
      <c r="P170" s="232" t="str">
        <f>IF(MID('Tab. A1.4-WVG'!$C174,(P$6-1)*8+(P$6-1)*1+1,8)="","",CONCATENATE(MID('Tab. A1.4-WVG'!$C174,(P$6-1)*8+(P$6-1)*1+1,8),": ",VLOOKUP(MID('Tab. A1.4-WVG'!$C174,(P$6-1)*8+(P$6-1)*1+1,8),AGS,2,FALSE)))</f>
        <v/>
      </c>
      <c r="Q170" s="232" t="str">
        <f>IF(MID('Tab. A1.4-WVG'!$C174,(Q$6-1)*8+(Q$6-1)*1+1,8)="","",CONCATENATE(MID('Tab. A1.4-WVG'!$C174,(Q$6-1)*8+(Q$6-1)*1+1,8),": ",VLOOKUP(MID('Tab. A1.4-WVG'!$C174,(Q$6-1)*8+(Q$6-1)*1+1,8),AGS,2,FALSE)))</f>
        <v/>
      </c>
      <c r="R170" s="232" t="str">
        <f>IF(MID('Tab. A1.4-WVG'!$C174,(R$6-1)*8+(R$6-1)*1+1,8)="","",CONCATENATE(MID('Tab. A1.4-WVG'!$C174,(R$6-1)*8+(R$6-1)*1+1,8),": ",VLOOKUP(MID('Tab. A1.4-WVG'!$C174,(R$6-1)*8+(R$6-1)*1+1,8),AGS,2,FALSE)))</f>
        <v/>
      </c>
      <c r="S170" s="232" t="str">
        <f>IF(MID('Tab. A1.4-WVG'!$C174,(S$6-1)*8+(S$6-1)*1+1,8)="","",CONCATENATE(MID('Tab. A1.4-WVG'!$C174,(S$6-1)*8+(S$6-1)*1+1,8),": ",VLOOKUP(MID('Tab. A1.4-WVG'!$C174,(S$6-1)*8+(S$6-1)*1+1,8),AGS,2,FALSE)))</f>
        <v/>
      </c>
      <c r="T170" s="232" t="str">
        <f>IF(MID('Tab. A1.4-WVG'!$C174,(T$6-1)*8+(T$6-1)*1+1,8)="","",CONCATENATE(MID('Tab. A1.4-WVG'!$C174,(T$6-1)*8+(T$6-1)*1+1,8),": ",VLOOKUP(MID('Tab. A1.4-WVG'!$C174,(T$6-1)*8+(T$6-1)*1+1,8),AGS,2,FALSE)))</f>
        <v/>
      </c>
      <c r="U170" s="232" t="str">
        <f>IF(MID('Tab. A1.4-WVG'!$C174,(U$6-1)*8+(U$6-1)*1+1,8)="","",CONCATENATE(MID('Tab. A1.4-WVG'!$C174,(U$6-1)*8+(U$6-1)*1+1,8),": ",VLOOKUP(MID('Tab. A1.4-WVG'!$C174,(U$6-1)*8+(U$6-1)*1+1,8),AGS,2,FALSE)))</f>
        <v/>
      </c>
      <c r="V170" s="232" t="str">
        <f>IF(MID('Tab. A1.4-WVG'!$C174,(V$6-1)*8+(V$6-1)*1+1,8)="","",CONCATENATE(MID('Tab. A1.4-WVG'!$C174,(V$6-1)*8+(V$6-1)*1+1,8),": ",VLOOKUP(MID('Tab. A1.4-WVG'!$C174,(V$6-1)*8+(V$6-1)*1+1,8),AGS,2,FALSE)))</f>
        <v/>
      </c>
      <c r="W170" s="232" t="str">
        <f>IF(MID('Tab. A1.4-WVG'!$C174,(W$6-1)*8+(W$6-1)*1+1,8)="","",CONCATENATE(MID('Tab. A1.4-WVG'!$C174,(W$6-1)*8+(W$6-1)*1+1,8),": ",VLOOKUP(MID('Tab. A1.4-WVG'!$C174,(W$6-1)*8+(W$6-1)*1+1,8),AGS,2,FALSE)))</f>
        <v/>
      </c>
      <c r="X170" s="232" t="str">
        <f>IF(MID('Tab. A1.4-WVG'!$C174,(X$6-1)*8+(X$6-1)*1+1,8)="","",CONCATENATE(MID('Tab. A1.4-WVG'!$C174,(X$6-1)*8+(X$6-1)*1+1,8),": ",VLOOKUP(MID('Tab. A1.4-WVG'!$C174,(X$6-1)*8+(X$6-1)*1+1,8),AGS,2,FALSE)))</f>
        <v/>
      </c>
      <c r="Y170" s="232" t="str">
        <f>IF(MID('Tab. A1.4-WVG'!$C174,(Y$6-1)*8+(Y$6-1)*1+1,8)="","",CONCATENATE(MID('Tab. A1.4-WVG'!$C174,(Y$6-1)*8+(Y$6-1)*1+1,8),": ",VLOOKUP(MID('Tab. A1.4-WVG'!$C174,(Y$6-1)*8+(Y$6-1)*1+1,8),AGS,2,FALSE)))</f>
        <v/>
      </c>
      <c r="Z170" s="232" t="str">
        <f>IF(MID('Tab. A1.4-WVG'!$C174,(Z$6-1)*8+(Z$6-1)*1+1,8)="","",CONCATENATE(MID('Tab. A1.4-WVG'!$C174,(Z$6-1)*8+(Z$6-1)*1+1,8),": ",VLOOKUP(MID('Tab. A1.4-WVG'!$C174,(Z$6-1)*8+(Z$6-1)*1+1,8),AGS,2,FALSE)))</f>
        <v/>
      </c>
      <c r="AA170" s="232" t="str">
        <f>IF(MID('Tab. A1.4-WVG'!$C174,(AA$6-1)*8+(AA$6-1)*1+1,8)="","",CONCATENATE(MID('Tab. A1.4-WVG'!$C174,(AA$6-1)*8+(AA$6-1)*1+1,8),": ",VLOOKUP(MID('Tab. A1.4-WVG'!$C174,(AA$6-1)*8+(AA$6-1)*1+1,8),AGS,2,FALSE)))</f>
        <v/>
      </c>
      <c r="AB170" s="232" t="str">
        <f>IF(MID('Tab. A1.4-WVG'!$C174,(AB$6-1)*8+(AB$6-1)*1+1,8)="","",CONCATENATE(MID('Tab. A1.4-WVG'!$C174,(AB$6-1)*8+(AB$6-1)*1+1,8),": ",VLOOKUP(MID('Tab. A1.4-WVG'!$C174,(AB$6-1)*8+(AB$6-1)*1+1,8),AGS,2,FALSE)))</f>
        <v/>
      </c>
      <c r="AC170" s="232" t="str">
        <f>IF(MID('Tab. A1.4-WVG'!$C174,(AC$6-1)*8+(AC$6-1)*1+1,8)="","",CONCATENATE(MID('Tab. A1.4-WVG'!$C174,(AC$6-1)*8+(AC$6-1)*1+1,8),": ",VLOOKUP(MID('Tab. A1.4-WVG'!$C174,(AC$6-1)*8+(AC$6-1)*1+1,8),AGS,2,FALSE)))</f>
        <v/>
      </c>
      <c r="AD170" s="232" t="str">
        <f>IF(MID('Tab. A1.4-WVG'!$C174,(AD$6-1)*8+(AD$6-1)*1+1,8)="","",CONCATENATE(MID('Tab. A1.4-WVG'!$C174,(AD$6-1)*8+(AD$6-1)*1+1,8),": ",VLOOKUP(MID('Tab. A1.4-WVG'!$C174,(AD$6-1)*8+(AD$6-1)*1+1,8),AGS,2,FALSE)))</f>
        <v/>
      </c>
      <c r="AE170" s="232" t="str">
        <f>IF(MID('Tab. A1.4-WVG'!$C174,(AE$6-1)*8+(AE$6-1)*1+1,8)="","",CONCATENATE(MID('Tab. A1.4-WVG'!$C174,(AE$6-1)*8+(AE$6-1)*1+1,8),": ",VLOOKUP(MID('Tab. A1.4-WVG'!$C174,(AE$6-1)*8+(AE$6-1)*1+1,8),AGS,2,FALSE)))</f>
        <v/>
      </c>
      <c r="AF170" s="232" t="str">
        <f>IF(MID('Tab. A1.4-WVG'!$C174,(AF$6-1)*8+(AF$6-1)*1+1,8)="","",CONCATENATE(MID('Tab. A1.4-WVG'!$C174,(AF$6-1)*8+(AF$6-1)*1+1,8),": ",VLOOKUP(MID('Tab. A1.4-WVG'!$C174,(AF$6-1)*8+(AF$6-1)*1+1,8),AGS,2,FALSE)))</f>
        <v/>
      </c>
      <c r="AG170" s="232" t="str">
        <f>IF(MID('Tab. A1.4-WVG'!$C174,(AG$6-1)*8+(AG$6-1)*1+1,8)="","",CONCATENATE(MID('Tab. A1.4-WVG'!$C174,(AG$6-1)*8+(AG$6-1)*1+1,8),": ",VLOOKUP(MID('Tab. A1.4-WVG'!$C174,(AG$6-1)*8+(AG$6-1)*1+1,8),AGS,2,FALSE)))</f>
        <v/>
      </c>
      <c r="AH170" s="232" t="str">
        <f>IF(MID('Tab. A1.4-WVG'!$C174,(AH$6-1)*8+(AH$6-1)*1+1,8)="","",CONCATENATE(MID('Tab. A1.4-WVG'!$C174,(AH$6-1)*8+(AH$6-1)*1+1,8),": ",VLOOKUP(MID('Tab. A1.4-WVG'!$C174,(AH$6-1)*8+(AH$6-1)*1+1,8),AGS,2,FALSE)))</f>
        <v/>
      </c>
      <c r="AI170" s="232" t="str">
        <f>IF(MID('Tab. A1.4-WVG'!$C174,(AI$6-1)*8+(AI$6-1)*1+1,8)="","",CONCATENATE(MID('Tab. A1.4-WVG'!$C174,(AI$6-1)*8+(AI$6-1)*1+1,8),": ",VLOOKUP(MID('Tab. A1.4-WVG'!$C174,(AI$6-1)*8+(AI$6-1)*1+1,8),AGS,2,FALSE)))</f>
        <v/>
      </c>
      <c r="AJ170" s="232" t="str">
        <f>IF(MID('Tab. A1.4-WVG'!$C174,(AJ$6-1)*8+(AJ$6-1)*1+1,8)="","",CONCATENATE(MID('Tab. A1.4-WVG'!$C174,(AJ$6-1)*8+(AJ$6-1)*1+1,8),": ",VLOOKUP(MID('Tab. A1.4-WVG'!$C174,(AJ$6-1)*8+(AJ$6-1)*1+1,8),AGS,2,FALSE)))</f>
        <v/>
      </c>
      <c r="AK170" s="232" t="str">
        <f>IF(MID('Tab. A1.4-WVG'!$C174,(AK$6-1)*8+(AK$6-1)*1+1,8)="","",CONCATENATE(MID('Tab. A1.4-WVG'!$C174,(AK$6-1)*8+(AK$6-1)*1+1,8),": ",VLOOKUP(MID('Tab. A1.4-WVG'!$C174,(AK$6-1)*8+(AK$6-1)*1+1,8),AGS,2,FALSE)))</f>
        <v/>
      </c>
      <c r="AL170" s="232" t="str">
        <f>IF(MID('Tab. A1.4-WVG'!$C174,(AL$6-1)*8+(AL$6-1)*1+1,8)="","",CONCATENATE(MID('Tab. A1.4-WVG'!$C174,(AL$6-1)*8+(AL$6-1)*1+1,8),": ",VLOOKUP(MID('Tab. A1.4-WVG'!$C174,(AL$6-1)*8+(AL$6-1)*1+1,8),AGS,2,FALSE)))</f>
        <v/>
      </c>
      <c r="AM170" s="232" t="str">
        <f>IF(MID('Tab. A1.4-WVG'!$C174,(AM$6-1)*8+(AM$6-1)*1+1,8)="","",CONCATENATE(MID('Tab. A1.4-WVG'!$C174,(AM$6-1)*8+(AM$6-1)*1+1,8),": ",VLOOKUP(MID('Tab. A1.4-WVG'!$C174,(AM$6-1)*8+(AM$6-1)*1+1,8),AGS,2,FALSE)))</f>
        <v/>
      </c>
      <c r="AN170" s="232" t="str">
        <f>IF(MID('Tab. A1.4-WVG'!$C174,(AN$6-1)*8+(AN$6-1)*1+1,8)="","",CONCATENATE(MID('Tab. A1.4-WVG'!$C174,(AN$6-1)*8+(AN$6-1)*1+1,8),": ",VLOOKUP(MID('Tab. A1.4-WVG'!$C174,(AN$6-1)*8+(AN$6-1)*1+1,8),AGS,2,FALSE)))</f>
        <v/>
      </c>
      <c r="AO170" s="232" t="str">
        <f>IF(MID('Tab. A1.4-WVG'!$C174,(AO$6-1)*8+(AO$6-1)*1+1,8)="","",CONCATENATE(MID('Tab. A1.4-WVG'!$C174,(AO$6-1)*8+(AO$6-1)*1+1,8),": ",VLOOKUP(MID('Tab. A1.4-WVG'!$C174,(AO$6-1)*8+(AO$6-1)*1+1,8),AGS,2,FALSE)))</f>
        <v/>
      </c>
      <c r="AP170" s="232" t="str">
        <f>IF(MID('Tab. A1.4-WVG'!$C174,(AP$6-1)*8+(AP$6-1)*1+1,8)="","",CONCATENATE(MID('Tab. A1.4-WVG'!$C174,(AP$6-1)*8+(AP$6-1)*1+1,8),": ",VLOOKUP(MID('Tab. A1.4-WVG'!$C174,(AP$6-1)*8+(AP$6-1)*1+1,8),AGS,2,FALSE)))</f>
        <v/>
      </c>
      <c r="AQ170" s="232" t="str">
        <f>IF(MID('Tab. A1.4-WVG'!$C174,(AQ$6-1)*8+(AQ$6-1)*1+1,8)="","",CONCATENATE(MID('Tab. A1.4-WVG'!$C174,(AQ$6-1)*8+(AQ$6-1)*1+1,8),": ",VLOOKUP(MID('Tab. A1.4-WVG'!$C174,(AQ$6-1)*8+(AQ$6-1)*1+1,8),AGS,2,FALSE)))</f>
        <v/>
      </c>
      <c r="AR170" s="232" t="str">
        <f>IF(MID('Tab. A1.4-WVG'!$C174,(AR$6-1)*8+(AR$6-1)*1+1,8)="","",CONCATENATE(MID('Tab. A1.4-WVG'!$C174,(AR$6-1)*8+(AR$6-1)*1+1,8),": ",VLOOKUP(MID('Tab. A1.4-WVG'!$C174,(AR$6-1)*8+(AR$6-1)*1+1,8),AGS,2,FALSE)))</f>
        <v/>
      </c>
      <c r="AS170" s="232" t="str">
        <f>IF(MID('Tab. A1.4-WVG'!$C174,(AS$6-1)*8+(AS$6-1)*1+1,8)="","",CONCATENATE(MID('Tab. A1.4-WVG'!$C174,(AS$6-1)*8+(AS$6-1)*1+1,8),": ",VLOOKUP(MID('Tab. A1.4-WVG'!$C174,(AS$6-1)*8+(AS$6-1)*1+1,8),AGS,2,FALSE)))</f>
        <v/>
      </c>
      <c r="AT170" s="232" t="str">
        <f>IF(MID('Tab. A1.4-WVG'!$C174,(AT$6-1)*8+(AT$6-1)*1+1,8)="","",CONCATENATE(MID('Tab. A1.4-WVG'!$C174,(AT$6-1)*8+(AT$6-1)*1+1,8),": ",VLOOKUP(MID('Tab. A1.4-WVG'!$C174,(AT$6-1)*8+(AT$6-1)*1+1,8),AGS,2,FALSE)))</f>
        <v/>
      </c>
      <c r="AU170" s="232" t="str">
        <f>IF(MID('Tab. A1.4-WVG'!$C174,(AU$6-1)*8+(AU$6-1)*1+1,8)="","",CONCATENATE(MID('Tab. A1.4-WVG'!$C174,(AU$6-1)*8+(AU$6-1)*1+1,8),": ",VLOOKUP(MID('Tab. A1.4-WVG'!$C174,(AU$6-1)*8+(AU$6-1)*1+1,8),AGS,2,FALSE)))</f>
        <v/>
      </c>
      <c r="AV170" s="232" t="str">
        <f>IF(MID('Tab. A1.4-WVG'!$C174,(AV$6-1)*8+(AV$6-1)*1+1,8)="","",CONCATENATE(MID('Tab. A1.4-WVG'!$C174,(AV$6-1)*8+(AV$6-1)*1+1,8),": ",VLOOKUP(MID('Tab. A1.4-WVG'!$C174,(AV$6-1)*8+(AV$6-1)*1+1,8),AGS,2,FALSE)))</f>
        <v/>
      </c>
      <c r="AW170" s="232" t="str">
        <f>IF(MID('Tab. A1.4-WVG'!$C174,(AW$6-1)*8+(AW$6-1)*1+1,8)="","",CONCATENATE(MID('Tab. A1.4-WVG'!$C174,(AW$6-1)*8+(AW$6-1)*1+1,8),": ",VLOOKUP(MID('Tab. A1.4-WVG'!$C174,(AW$6-1)*8+(AW$6-1)*1+1,8),AGS,2,FALSE)))</f>
        <v/>
      </c>
      <c r="AX170" s="232" t="str">
        <f>IF(MID('Tab. A1.4-WVG'!$C174,(AX$6-1)*8+(AX$6-1)*1+1,8)="","",CONCATENATE(MID('Tab. A1.4-WVG'!$C174,(AX$6-1)*8+(AX$6-1)*1+1,8),": ",VLOOKUP(MID('Tab. A1.4-WVG'!$C174,(AX$6-1)*8+(AX$6-1)*1+1,8),AGS,2,FALSE)))</f>
        <v/>
      </c>
      <c r="AY170" s="232" t="str">
        <f>IF(MID('Tab. A1.4-WVG'!$C174,(AY$6-1)*8+(AY$6-1)*1+1,8)="","",CONCATENATE(MID('Tab. A1.4-WVG'!$C174,(AY$6-1)*8+(AY$6-1)*1+1,8),": ",VLOOKUP(MID('Tab. A1.4-WVG'!$C174,(AY$6-1)*8+(AY$6-1)*1+1,8),AGS,2,FALSE)))</f>
        <v/>
      </c>
      <c r="AZ170" s="232" t="str">
        <f>IF(MID('Tab. A1.4-WVG'!$C174,(AZ$6-1)*8+(AZ$6-1)*1+1,8)="","",CONCATENATE(MID('Tab. A1.4-WVG'!$C174,(AZ$6-1)*8+(AZ$6-1)*1+1,8),": ",VLOOKUP(MID('Tab. A1.4-WVG'!$C174,(AZ$6-1)*8+(AZ$6-1)*1+1,8),AGS,2,FALSE)))</f>
        <v/>
      </c>
      <c r="BA170" s="232" t="str">
        <f>IF(MID('Tab. A1.4-WVG'!$C174,(BA$6-1)*8+(BA$6-1)*1+1,8)="","",CONCATENATE(MID('Tab. A1.4-WVG'!$C174,(BA$6-1)*8+(BA$6-1)*1+1,8),": ",VLOOKUP(MID('Tab. A1.4-WVG'!$C174,(BA$6-1)*8+(BA$6-1)*1+1,8),AGS,2,FALSE)))</f>
        <v/>
      </c>
      <c r="BB170" s="232" t="str">
        <f>IF(MID('Tab. A1.4-WVG'!$C174,(BB$6-1)*8+(BB$6-1)*1+1,8)="","",CONCATENATE(MID('Tab. A1.4-WVG'!$C174,(BB$6-1)*8+(BB$6-1)*1+1,8),": ",VLOOKUP(MID('Tab. A1.4-WVG'!$C174,(BB$6-1)*8+(BB$6-1)*1+1,8),AGS,2,FALSE)))</f>
        <v/>
      </c>
      <c r="BC170" s="232" t="str">
        <f>IF(MID('Tab. A1.4-WVG'!$C174,(BC$6-1)*8+(BC$6-1)*1+1,8)="","",CONCATENATE(MID('Tab. A1.4-WVG'!$C174,(BC$6-1)*8+(BC$6-1)*1+1,8),": ",VLOOKUP(MID('Tab. A1.4-WVG'!$C174,(BC$6-1)*8+(BC$6-1)*1+1,8),AGS,2,FALSE)))</f>
        <v/>
      </c>
      <c r="BD170" s="232" t="str">
        <f>IF(MID('Tab. A1.4-WVG'!$C174,(BD$6-1)*8+(BD$6-1)*1+1,8)="","",CONCATENATE(MID('Tab. A1.4-WVG'!$C174,(BD$6-1)*8+(BD$6-1)*1+1,8),": ",VLOOKUP(MID('Tab. A1.4-WVG'!$C174,(BD$6-1)*8+(BD$6-1)*1+1,8),AGS,2,FALSE)))</f>
        <v/>
      </c>
      <c r="BE170" s="232" t="str">
        <f>IF(MID('Tab. A1.4-WVG'!$C174,(BE$6-1)*8+(BE$6-1)*1+1,8)="","",CONCATENATE(MID('Tab. A1.4-WVG'!$C174,(BE$6-1)*8+(BE$6-1)*1+1,8),": ",VLOOKUP(MID('Tab. A1.4-WVG'!$C174,(BE$6-1)*8+(BE$6-1)*1+1,8),AGS,2,FALSE)))</f>
        <v/>
      </c>
      <c r="BF170" s="232" t="str">
        <f>IF(MID('Tab. A1.4-WVG'!$C174,(BF$6-1)*8+(BF$6-1)*1+1,8)="","",CONCATENATE(MID('Tab. A1.4-WVG'!$C174,(BF$6-1)*8+(BF$6-1)*1+1,8),": ",VLOOKUP(MID('Tab. A1.4-WVG'!$C174,(BF$6-1)*8+(BF$6-1)*1+1,8),AGS,2,FALSE)))</f>
        <v/>
      </c>
      <c r="BG170" s="232" t="str">
        <f>IF(MID('Tab. A1.4-WVG'!$C174,(BG$6-1)*8+(BG$6-1)*1+1,8)="","",CONCATENATE(MID('Tab. A1.4-WVG'!$C174,(BG$6-1)*8+(BG$6-1)*1+1,8),": ",VLOOKUP(MID('Tab. A1.4-WVG'!$C174,(BG$6-1)*8+(BG$6-1)*1+1,8),AGS,2,FALSE)))</f>
        <v/>
      </c>
      <c r="BH170" s="232" t="str">
        <f>IF(MID('Tab. A1.4-WVG'!$C174,(BH$6-1)*8+(BH$6-1)*1+1,8)="","",CONCATENATE(MID('Tab. A1.4-WVG'!$C174,(BH$6-1)*8+(BH$6-1)*1+1,8),": ",VLOOKUP(MID('Tab. A1.4-WVG'!$C174,(BH$6-1)*8+(BH$6-1)*1+1,8),AGS,2,FALSE)))</f>
        <v/>
      </c>
      <c r="BI170" s="232" t="str">
        <f>IF(MID('Tab. A1.4-WVG'!$C174,(BI$6-1)*8+(BI$6-1)*1+1,8)="","",CONCATENATE(MID('Tab. A1.4-WVG'!$C174,(BI$6-1)*8+(BI$6-1)*1+1,8),": ",VLOOKUP(MID('Tab. A1.4-WVG'!$C174,(BI$6-1)*8+(BI$6-1)*1+1,8),AGS,2,FALSE)))</f>
        <v/>
      </c>
      <c r="BJ170" s="232" t="str">
        <f>IF(MID('Tab. A1.4-WVG'!$C174,(BJ$6-1)*8+(BJ$6-1)*1+1,8)="","",CONCATENATE(MID('Tab. A1.4-WVG'!$C174,(BJ$6-1)*8+(BJ$6-1)*1+1,8),": ",VLOOKUP(MID('Tab. A1.4-WVG'!$C174,(BJ$6-1)*8+(BJ$6-1)*1+1,8),AGS,2,FALSE)))</f>
        <v/>
      </c>
      <c r="BK170" s="232" t="str">
        <f>IF(MID('Tab. A1.4-WVG'!$C174,(BK$6-1)*8+(BK$6-1)*1+1,8)="","",CONCATENATE(MID('Tab. A1.4-WVG'!$C174,(BK$6-1)*8+(BK$6-1)*1+1,8),": ",VLOOKUP(MID('Tab. A1.4-WVG'!$C174,(BK$6-1)*8+(BK$6-1)*1+1,8),AGS,2,FALSE)))</f>
        <v/>
      </c>
      <c r="BL170" s="232" t="str">
        <f>IF(MID('Tab. A1.4-WVG'!$C174,(BL$6-1)*8+(BL$6-1)*1+1,8)="","",CONCATENATE(MID('Tab. A1.4-WVG'!$C174,(BL$6-1)*8+(BL$6-1)*1+1,8),": ",VLOOKUP(MID('Tab. A1.4-WVG'!$C174,(BL$6-1)*8+(BL$6-1)*1+1,8),AGS,2,FALSE)))</f>
        <v/>
      </c>
      <c r="BM170" s="232" t="str">
        <f>IF(MID('Tab. A1.4-WVG'!$C174,(BM$6-1)*8+(BM$6-1)*1+1,8)="","",CONCATENATE(MID('Tab. A1.4-WVG'!$C174,(BM$6-1)*8+(BM$6-1)*1+1,8),": ",VLOOKUP(MID('Tab. A1.4-WVG'!$C174,(BM$6-1)*8+(BM$6-1)*1+1,8),AGS,2,FALSE)))</f>
        <v/>
      </c>
      <c r="BN170" s="232" t="str">
        <f>IF(MID('Tab. A1.4-WVG'!$C174,(BN$6-1)*8+(BN$6-1)*1+1,8)="","",CONCATENATE(MID('Tab. A1.4-WVG'!$C174,(BN$6-1)*8+(BN$6-1)*1+1,8),": ",VLOOKUP(MID('Tab. A1.4-WVG'!$C174,(BN$6-1)*8+(BN$6-1)*1+1,8),AGS,2,FALSE)))</f>
        <v/>
      </c>
      <c r="BO170" s="232" t="str">
        <f>IF(MID('Tab. A1.4-WVG'!$C174,(BO$6-1)*8+(BO$6-1)*1+1,8)="","",CONCATENATE(MID('Tab. A1.4-WVG'!$C174,(BO$6-1)*8+(BO$6-1)*1+1,8),": ",VLOOKUP(MID('Tab. A1.4-WVG'!$C174,(BO$6-1)*8+(BO$6-1)*1+1,8),AGS,2,FALSE)))</f>
        <v/>
      </c>
      <c r="BP170" s="232" t="str">
        <f>IF(MID('Tab. A1.4-WVG'!$C174,(BP$6-1)*8+(BP$6-1)*1+1,8)="","",CONCATENATE(MID('Tab. A1.4-WVG'!$C174,(BP$6-1)*8+(BP$6-1)*1+1,8),": ",VLOOKUP(MID('Tab. A1.4-WVG'!$C174,(BP$6-1)*8+(BP$6-1)*1+1,8),AGS,2,FALSE)))</f>
        <v/>
      </c>
      <c r="BQ170" s="232" t="str">
        <f>IF(MID('Tab. A1.4-WVG'!$C174,(BQ$6-1)*8+(BQ$6-1)*1+1,8)="","",CONCATENATE(MID('Tab. A1.4-WVG'!$C174,(BQ$6-1)*8+(BQ$6-1)*1+1,8),": ",VLOOKUP(MID('Tab. A1.4-WVG'!$C174,(BQ$6-1)*8+(BQ$6-1)*1+1,8),AGS,2,FALSE)))</f>
        <v/>
      </c>
      <c r="BR170" s="232" t="str">
        <f>IF(MID('Tab. A1.4-WVG'!$C174,(BR$6-1)*8+(BR$6-1)*1+1,8)="","",CONCATENATE(MID('Tab. A1.4-WVG'!$C174,(BR$6-1)*8+(BR$6-1)*1+1,8),": ",VLOOKUP(MID('Tab. A1.4-WVG'!$C174,(BR$6-1)*8+(BR$6-1)*1+1,8),AGS,2,FALSE)))</f>
        <v/>
      </c>
      <c r="BS170" s="232" t="str">
        <f>IF(MID('Tab. A1.4-WVG'!$C174,(BS$6-1)*8+(BS$6-1)*1+1,8)="","",CONCATENATE(MID('Tab. A1.4-WVG'!$C174,(BS$6-1)*8+(BS$6-1)*1+1,8),": ",VLOOKUP(MID('Tab. A1.4-WVG'!$C174,(BS$6-1)*8+(BS$6-1)*1+1,8),AGS,2,FALSE)))</f>
        <v/>
      </c>
      <c r="BT170" s="232" t="str">
        <f>IF(MID('Tab. A1.4-WVG'!$C174,(BT$6-1)*8+(BT$6-1)*1+1,8)="","",CONCATENATE(MID('Tab. A1.4-WVG'!$C174,(BT$6-1)*8+(BT$6-1)*1+1,8),": ",VLOOKUP(MID('Tab. A1.4-WVG'!$C174,(BT$6-1)*8+(BT$6-1)*1+1,8),AGS,2,FALSE)))</f>
        <v/>
      </c>
      <c r="BU170" s="232" t="str">
        <f>IF(MID('Tab. A1.4-WVG'!$C174,(BU$6-1)*8+(BU$6-1)*1+1,8)="","",CONCATENATE(MID('Tab. A1.4-WVG'!$C174,(BU$6-1)*8+(BU$6-1)*1+1,8),": ",VLOOKUP(MID('Tab. A1.4-WVG'!$C174,(BU$6-1)*8+(BU$6-1)*1+1,8),AGS,2,FALSE)))</f>
        <v/>
      </c>
      <c r="BV170" s="232" t="str">
        <f>IF(MID('Tab. A1.4-WVG'!$C174,(BV$6-1)*8+(BV$6-1)*1+1,8)="","",CONCATENATE(MID('Tab. A1.4-WVG'!$C174,(BV$6-1)*8+(BV$6-1)*1+1,8),": ",VLOOKUP(MID('Tab. A1.4-WVG'!$C174,(BV$6-1)*8+(BV$6-1)*1+1,8),AGS,2,FALSE)))</f>
        <v/>
      </c>
      <c r="BW170" s="232" t="str">
        <f>IF(MID('Tab. A1.4-WVG'!$C174,(BW$6-1)*8+(BW$6-1)*1+1,8)="","",CONCATENATE(MID('Tab. A1.4-WVG'!$C174,(BW$6-1)*8+(BW$6-1)*1+1,8),": ",VLOOKUP(MID('Tab. A1.4-WVG'!$C174,(BW$6-1)*8+(BW$6-1)*1+1,8),AGS,2,FALSE)))</f>
        <v/>
      </c>
      <c r="BX170" s="232" t="str">
        <f>IF(MID('Tab. A1.4-WVG'!$C174,(BX$6-1)*8+(BX$6-1)*1+1,8)="","",CONCATENATE(MID('Tab. A1.4-WVG'!$C174,(BX$6-1)*8+(BX$6-1)*1+1,8),": ",VLOOKUP(MID('Tab. A1.4-WVG'!$C174,(BX$6-1)*8+(BX$6-1)*1+1,8),AGS,2,FALSE)))</f>
        <v/>
      </c>
      <c r="BY170" s="232" t="str">
        <f>IF(MID('Tab. A1.4-WVG'!$C174,(BY$6-1)*8+(BY$6-1)*1+1,8)="","",CONCATENATE(MID('Tab. A1.4-WVG'!$C174,(BY$6-1)*8+(BY$6-1)*1+1,8),": ",VLOOKUP(MID('Tab. A1.4-WVG'!$C174,(BY$6-1)*8+(BY$6-1)*1+1,8),AGS,2,FALSE)))</f>
        <v/>
      </c>
      <c r="BZ170" s="232" t="str">
        <f>IF(MID('Tab. A1.4-WVG'!$C174,(BZ$6-1)*8+(BZ$6-1)*1+1,8)="","",CONCATENATE(MID('Tab. A1.4-WVG'!$C174,(BZ$6-1)*8+(BZ$6-1)*1+1,8),": ",VLOOKUP(MID('Tab. A1.4-WVG'!$C174,(BZ$6-1)*8+(BZ$6-1)*1+1,8),AGS,2,FALSE)))</f>
        <v/>
      </c>
      <c r="CA170" s="232" t="str">
        <f>IF(MID('Tab. A1.4-WVG'!$C174,(CA$6-1)*8+(CA$6-1)*1+1,8)="","",CONCATENATE(MID('Tab. A1.4-WVG'!$C174,(CA$6-1)*8+(CA$6-1)*1+1,8),": ",VLOOKUP(MID('Tab. A1.4-WVG'!$C174,(CA$6-1)*8+(CA$6-1)*1+1,8),AGS,2,FALSE)))</f>
        <v/>
      </c>
      <c r="CB170" s="232" t="str">
        <f>IF(MID('Tab. A1.4-WVG'!$C174,(CB$6-1)*8+(CB$6-1)*1+1,8)="","",CONCATENATE(MID('Tab. A1.4-WVG'!$C174,(CB$6-1)*8+(CB$6-1)*1+1,8),": ",VLOOKUP(MID('Tab. A1.4-WVG'!$C174,(CB$6-1)*8+(CB$6-1)*1+1,8),AGS,2,FALSE)))</f>
        <v/>
      </c>
      <c r="CC170" s="232" t="str">
        <f>IF(MID('Tab. A1.4-WVG'!$C174,(CC$6-1)*8+(CC$6-1)*1+1,8)="","",CONCATENATE(MID('Tab. A1.4-WVG'!$C174,(CC$6-1)*8+(CC$6-1)*1+1,8),": ",VLOOKUP(MID('Tab. A1.4-WVG'!$C174,(CC$6-1)*8+(CC$6-1)*1+1,8),AGS,2,FALSE)))</f>
        <v/>
      </c>
      <c r="CD170" s="232" t="str">
        <f>IF(MID('Tab. A1.4-WVG'!$C174,(CD$6-1)*8+(CD$6-1)*1+1,8)="","",CONCATENATE(MID('Tab. A1.4-WVG'!$C174,(CD$6-1)*8+(CD$6-1)*1+1,8),": ",VLOOKUP(MID('Tab. A1.4-WVG'!$C174,(CD$6-1)*8+(CD$6-1)*1+1,8),AGS,2,FALSE)))</f>
        <v/>
      </c>
      <c r="CE170" s="232" t="str">
        <f>IF(MID('Tab. A1.4-WVG'!$C174,(CE$6-1)*8+(CE$6-1)*1+1,8)="","",CONCATENATE(MID('Tab. A1.4-WVG'!$C174,(CE$6-1)*8+(CE$6-1)*1+1,8),": ",VLOOKUP(MID('Tab. A1.4-WVG'!$C174,(CE$6-1)*8+(CE$6-1)*1+1,8),AGS,2,FALSE)))</f>
        <v/>
      </c>
      <c r="CF170" s="232" t="str">
        <f>IF(MID('Tab. A1.4-WVG'!$C174,(CF$6-1)*8+(CF$6-1)*1+1,8)="","",CONCATENATE(MID('Tab. A1.4-WVG'!$C174,(CF$6-1)*8+(CF$6-1)*1+1,8),": ",VLOOKUP(MID('Tab. A1.4-WVG'!$C174,(CF$6-1)*8+(CF$6-1)*1+1,8),AGS,2,FALSE)))</f>
        <v/>
      </c>
      <c r="CG170" s="232" t="str">
        <f>IF(MID('Tab. A1.4-WVG'!$C174,(CG$6-1)*8+(CG$6-1)*1+1,8)="","",CONCATENATE(MID('Tab. A1.4-WVG'!$C174,(CG$6-1)*8+(CG$6-1)*1+1,8),": ",VLOOKUP(MID('Tab. A1.4-WVG'!$C174,(CG$6-1)*8+(CG$6-1)*1+1,8),AGS,2,FALSE)))</f>
        <v/>
      </c>
      <c r="CH170" s="232" t="str">
        <f>IF(MID('Tab. A1.4-WVG'!$C174,(CH$6-1)*8+(CH$6-1)*1+1,8)="","",CONCATENATE(MID('Tab. A1.4-WVG'!$C174,(CH$6-1)*8+(CH$6-1)*1+1,8),": ",VLOOKUP(MID('Tab. A1.4-WVG'!$C174,(CH$6-1)*8+(CH$6-1)*1+1,8),AGS,2,FALSE)))</f>
        <v/>
      </c>
      <c r="CI170" s="232" t="str">
        <f>IF(MID('Tab. A1.4-WVG'!$C174,(CI$6-1)*8+(CI$6-1)*1+1,8)="","",CONCATENATE(MID('Tab. A1.4-WVG'!$C174,(CI$6-1)*8+(CI$6-1)*1+1,8),": ",VLOOKUP(MID('Tab. A1.4-WVG'!$C174,(CI$6-1)*8+(CI$6-1)*1+1,8),AGS,2,FALSE)))</f>
        <v/>
      </c>
      <c r="CJ170" s="232" t="str">
        <f>IF(MID('Tab. A1.4-WVG'!$C174,(CJ$6-1)*8+(CJ$6-1)*1+1,8)="","",CONCATENATE(MID('Tab. A1.4-WVG'!$C174,(CJ$6-1)*8+(CJ$6-1)*1+1,8),": ",VLOOKUP(MID('Tab. A1.4-WVG'!$C174,(CJ$6-1)*8+(CJ$6-1)*1+1,8),AGS,2,FALSE)))</f>
        <v/>
      </c>
      <c r="CK170" s="232" t="str">
        <f>IF(MID('Tab. A1.4-WVG'!$C174,(CK$6-1)*8+(CK$6-1)*1+1,8)="","",CONCATENATE(MID('Tab. A1.4-WVG'!$C174,(CK$6-1)*8+(CK$6-1)*1+1,8),": ",VLOOKUP(MID('Tab. A1.4-WVG'!$C174,(CK$6-1)*8+(CK$6-1)*1+1,8),AGS,2,FALSE)))</f>
        <v/>
      </c>
      <c r="CL170" s="232" t="str">
        <f>IF(MID('Tab. A1.4-WVG'!$C174,(CL$6-1)*8+(CL$6-1)*1+1,8)="","",CONCATENATE(MID('Tab. A1.4-WVG'!$C174,(CL$6-1)*8+(CL$6-1)*1+1,8),": ",VLOOKUP(MID('Tab. A1.4-WVG'!$C174,(CL$6-1)*8+(CL$6-1)*1+1,8),AGS,2,FALSE)))</f>
        <v/>
      </c>
      <c r="CM170" s="232" t="str">
        <f>IF(MID('Tab. A1.4-WVG'!$C174,(CM$6-1)*8+(CM$6-1)*1+1,8)="","",CONCATENATE(MID('Tab. A1.4-WVG'!$C174,(CM$6-1)*8+(CM$6-1)*1+1,8),": ",VLOOKUP(MID('Tab. A1.4-WVG'!$C174,(CM$6-1)*8+(CM$6-1)*1+1,8),AGS,2,FALSE)))</f>
        <v/>
      </c>
      <c r="CN170" s="232" t="str">
        <f>IF(MID('Tab. A1.4-WVG'!$C174,(CN$6-1)*8+(CN$6-1)*1+1,8)="","",CONCATENATE(MID('Tab. A1.4-WVG'!$C174,(CN$6-1)*8+(CN$6-1)*1+1,8),": ",VLOOKUP(MID('Tab. A1.4-WVG'!$C174,(CN$6-1)*8+(CN$6-1)*1+1,8),AGS,2,FALSE)))</f>
        <v/>
      </c>
      <c r="CO170" s="232" t="str">
        <f>IF(MID('Tab. A1.4-WVG'!$C174,(CO$6-1)*8+(CO$6-1)*1+1,8)="","",CONCATENATE(MID('Tab. A1.4-WVG'!$C174,(CO$6-1)*8+(CO$6-1)*1+1,8),": ",VLOOKUP(MID('Tab. A1.4-WVG'!$C174,(CO$6-1)*8+(CO$6-1)*1+1,8),AGS,2,FALSE)))</f>
        <v/>
      </c>
      <c r="CP170" s="232" t="str">
        <f>IF(MID('Tab. A1.4-WVG'!$C174,(CP$6-1)*8+(CP$6-1)*1+1,8)="","",CONCATENATE(MID('Tab. A1.4-WVG'!$C174,(CP$6-1)*8+(CP$6-1)*1+1,8),": ",VLOOKUP(MID('Tab. A1.4-WVG'!$C174,(CP$6-1)*8+(CP$6-1)*1+1,8),AGS,2,FALSE)))</f>
        <v/>
      </c>
      <c r="CQ170" s="232" t="str">
        <f>IF(MID('Tab. A1.4-WVG'!$C174,(CQ$6-1)*8+(CQ$6-1)*1+1,8)="","",CONCATENATE(MID('Tab. A1.4-WVG'!$C174,(CQ$6-1)*8+(CQ$6-1)*1+1,8),": ",VLOOKUP(MID('Tab. A1.4-WVG'!$C174,(CQ$6-1)*8+(CQ$6-1)*1+1,8),AGS,2,FALSE)))</f>
        <v/>
      </c>
      <c r="CR170" s="232" t="str">
        <f>IF(MID('Tab. A1.4-WVG'!$C174,(CR$6-1)*8+(CR$6-1)*1+1,8)="","",CONCATENATE(MID('Tab. A1.4-WVG'!$C174,(CR$6-1)*8+(CR$6-1)*1+1,8),": ",VLOOKUP(MID('Tab. A1.4-WVG'!$C174,(CR$6-1)*8+(CR$6-1)*1+1,8),AGS,2,FALSE)))</f>
        <v/>
      </c>
      <c r="CS170" s="232" t="str">
        <f>IF(MID('Tab. A1.4-WVG'!$C174,(CS$6-1)*8+(CS$6-1)*1+1,8)="","",CONCATENATE(MID('Tab. A1.4-WVG'!$C174,(CS$6-1)*8+(CS$6-1)*1+1,8),": ",VLOOKUP(MID('Tab. A1.4-WVG'!$C174,(CS$6-1)*8+(CS$6-1)*1+1,8),AGS,2,FALSE)))</f>
        <v/>
      </c>
      <c r="CT170" s="232" t="str">
        <f>IF(MID('Tab. A1.4-WVG'!$C174,(CT$6-1)*8+(CT$6-1)*1+1,8)="","",CONCATENATE(MID('Tab. A1.4-WVG'!$C174,(CT$6-1)*8+(CT$6-1)*1+1,8),": ",VLOOKUP(MID('Tab. A1.4-WVG'!$C174,(CT$6-1)*8+(CT$6-1)*1+1,8),AGS,2,FALSE)))</f>
        <v/>
      </c>
      <c r="CU170" s="232" t="str">
        <f>IF(MID('Tab. A1.4-WVG'!$C174,(CU$6-1)*8+(CU$6-1)*1+1,8)="","",CONCATENATE(MID('Tab. A1.4-WVG'!$C174,(CU$6-1)*8+(CU$6-1)*1+1,8),": ",VLOOKUP(MID('Tab. A1.4-WVG'!$C174,(CU$6-1)*8+(CU$6-1)*1+1,8),AGS,2,FALSE)))</f>
        <v/>
      </c>
      <c r="CV170" s="232" t="str">
        <f>IF(MID('Tab. A1.4-WVG'!$C174,(CV$6-1)*8+(CV$6-1)*1+1,8)="","",CONCATENATE(MID('Tab. A1.4-WVG'!$C174,(CV$6-1)*8+(CV$6-1)*1+1,8),": ",VLOOKUP(MID('Tab. A1.4-WVG'!$C174,(CV$6-1)*8+(CV$6-1)*1+1,8),AGS,2,FALSE)))</f>
        <v/>
      </c>
      <c r="CW170" s="232" t="str">
        <f>IF(MID('Tab. A1.4-WVG'!$C174,(CW$6-1)*8+(CW$6-1)*1+1,8)="","",CONCATENATE(MID('Tab. A1.4-WVG'!$C174,(CW$6-1)*8+(CW$6-1)*1+1,8),": ",VLOOKUP(MID('Tab. A1.4-WVG'!$C174,(CW$6-1)*8+(CW$6-1)*1+1,8),AGS,2,FALSE)))</f>
        <v/>
      </c>
      <c r="CX170" s="39">
        <f t="shared" si="2"/>
        <v>0</v>
      </c>
    </row>
    <row r="171" spans="1:102" ht="38.25" customHeight="1" x14ac:dyDescent="0.2">
      <c r="A171" s="231" t="str">
        <f>IF('Tab. A1.4-WVG'!A175="","",'Tab. A1.4-WVG'!A175)</f>
        <v/>
      </c>
      <c r="B171" s="232" t="str">
        <f>IF(MID('Tab. A1.4-WVG'!$C175,(B$6-1)*8+(B$6-1)*1+1,8)="","",CONCATENATE(MID('Tab. A1.4-WVG'!$C175,(B$6-1)*8+(B$6-1)*1+1,8),": ",VLOOKUP(MID('Tab. A1.4-WVG'!$C175,(B$6-1)*8+(B$6-1)*1+1,8),AGS,2,FALSE)))</f>
        <v/>
      </c>
      <c r="C171" s="232" t="str">
        <f>IF(MID('Tab. A1.4-WVG'!$C175,(C$6-1)*8+(C$6-1)*1+1,8)="","",CONCATENATE(MID('Tab. A1.4-WVG'!$C175,(C$6-1)*8+(C$6-1)*1+1,8),": ",VLOOKUP(MID('Tab. A1.4-WVG'!$C175,(C$6-1)*8+(C$6-1)*1+1,8),AGS,2,FALSE)))</f>
        <v/>
      </c>
      <c r="D171" s="232" t="str">
        <f>IF(MID('Tab. A1.4-WVG'!$C175,(D$6-1)*8+(D$6-1)*1+1,8)="","",CONCATENATE(MID('Tab. A1.4-WVG'!$C175,(D$6-1)*8+(D$6-1)*1+1,8),": ",VLOOKUP(MID('Tab. A1.4-WVG'!$C175,(D$6-1)*8+(D$6-1)*1+1,8),AGS,2,FALSE)))</f>
        <v/>
      </c>
      <c r="E171" s="232" t="str">
        <f>IF(MID('Tab. A1.4-WVG'!$C175,(E$6-1)*8+(E$6-1)*1+1,8)="","",CONCATENATE(MID('Tab. A1.4-WVG'!$C175,(E$6-1)*8+(E$6-1)*1+1,8),": ",VLOOKUP(MID('Tab. A1.4-WVG'!$C175,(E$6-1)*8+(E$6-1)*1+1,8),AGS,2,FALSE)))</f>
        <v/>
      </c>
      <c r="F171" s="232" t="str">
        <f>IF(MID('Tab. A1.4-WVG'!$C175,(F$6-1)*8+(F$6-1)*1+1,8)="","",CONCATENATE(MID('Tab. A1.4-WVG'!$C175,(F$6-1)*8+(F$6-1)*1+1,8),": ",VLOOKUP(MID('Tab. A1.4-WVG'!$C175,(F$6-1)*8+(F$6-1)*1+1,8),AGS,2,FALSE)))</f>
        <v/>
      </c>
      <c r="G171" s="232" t="str">
        <f>IF(MID('Tab. A1.4-WVG'!$C175,(G$6-1)*8+(G$6-1)*1+1,8)="","",CONCATENATE(MID('Tab. A1.4-WVG'!$C175,(G$6-1)*8+(G$6-1)*1+1,8),": ",VLOOKUP(MID('Tab. A1.4-WVG'!$C175,(G$6-1)*8+(G$6-1)*1+1,8),AGS,2,FALSE)))</f>
        <v/>
      </c>
      <c r="H171" s="232" t="str">
        <f>IF(MID('Tab. A1.4-WVG'!$C175,(H$6-1)*8+(H$6-1)*1+1,8)="","",CONCATENATE(MID('Tab. A1.4-WVG'!$C175,(H$6-1)*8+(H$6-1)*1+1,8),": ",VLOOKUP(MID('Tab. A1.4-WVG'!$C175,(H$6-1)*8+(H$6-1)*1+1,8),AGS,2,FALSE)))</f>
        <v/>
      </c>
      <c r="I171" s="232" t="str">
        <f>IF(MID('Tab. A1.4-WVG'!$C175,(I$6-1)*8+(I$6-1)*1+1,8)="","",CONCATENATE(MID('Tab. A1.4-WVG'!$C175,(I$6-1)*8+(I$6-1)*1+1,8),": ",VLOOKUP(MID('Tab. A1.4-WVG'!$C175,(I$6-1)*8+(I$6-1)*1+1,8),AGS,2,FALSE)))</f>
        <v/>
      </c>
      <c r="J171" s="232" t="str">
        <f>IF(MID('Tab. A1.4-WVG'!$C175,(J$6-1)*8+(J$6-1)*1+1,8)="","",CONCATENATE(MID('Tab. A1.4-WVG'!$C175,(J$6-1)*8+(J$6-1)*1+1,8),": ",VLOOKUP(MID('Tab. A1.4-WVG'!$C175,(J$6-1)*8+(J$6-1)*1+1,8),AGS,2,FALSE)))</f>
        <v/>
      </c>
      <c r="K171" s="232" t="str">
        <f>IF(MID('Tab. A1.4-WVG'!$C175,(K$6-1)*8+(K$6-1)*1+1,8)="","",CONCATENATE(MID('Tab. A1.4-WVG'!$C175,(K$6-1)*8+(K$6-1)*1+1,8),": ",VLOOKUP(MID('Tab. A1.4-WVG'!$C175,(K$6-1)*8+(K$6-1)*1+1,8),AGS,2,FALSE)))</f>
        <v/>
      </c>
      <c r="L171" s="232" t="str">
        <f>IF(MID('Tab. A1.4-WVG'!$C175,(L$6-1)*8+(L$6-1)*1+1,8)="","",CONCATENATE(MID('Tab. A1.4-WVG'!$C175,(L$6-1)*8+(L$6-1)*1+1,8),": ",VLOOKUP(MID('Tab. A1.4-WVG'!$C175,(L$6-1)*8+(L$6-1)*1+1,8),AGS,2,FALSE)))</f>
        <v/>
      </c>
      <c r="M171" s="232" t="str">
        <f>IF(MID('Tab. A1.4-WVG'!$C175,(M$6-1)*8+(M$6-1)*1+1,8)="","",CONCATENATE(MID('Tab. A1.4-WVG'!$C175,(M$6-1)*8+(M$6-1)*1+1,8),": ",VLOOKUP(MID('Tab. A1.4-WVG'!$C175,(M$6-1)*8+(M$6-1)*1+1,8),AGS,2,FALSE)))</f>
        <v/>
      </c>
      <c r="N171" s="232" t="str">
        <f>IF(MID('Tab. A1.4-WVG'!$C175,(N$6-1)*8+(N$6-1)*1+1,8)="","",CONCATENATE(MID('Tab. A1.4-WVG'!$C175,(N$6-1)*8+(N$6-1)*1+1,8),": ",VLOOKUP(MID('Tab. A1.4-WVG'!$C175,(N$6-1)*8+(N$6-1)*1+1,8),AGS,2,FALSE)))</f>
        <v/>
      </c>
      <c r="O171" s="232" t="str">
        <f>IF(MID('Tab. A1.4-WVG'!$C175,(O$6-1)*8+(O$6-1)*1+1,8)="","",CONCATENATE(MID('Tab. A1.4-WVG'!$C175,(O$6-1)*8+(O$6-1)*1+1,8),": ",VLOOKUP(MID('Tab. A1.4-WVG'!$C175,(O$6-1)*8+(O$6-1)*1+1,8),AGS,2,FALSE)))</f>
        <v/>
      </c>
      <c r="P171" s="232" t="str">
        <f>IF(MID('Tab. A1.4-WVG'!$C175,(P$6-1)*8+(P$6-1)*1+1,8)="","",CONCATENATE(MID('Tab. A1.4-WVG'!$C175,(P$6-1)*8+(P$6-1)*1+1,8),": ",VLOOKUP(MID('Tab. A1.4-WVG'!$C175,(P$6-1)*8+(P$6-1)*1+1,8),AGS,2,FALSE)))</f>
        <v/>
      </c>
      <c r="Q171" s="232" t="str">
        <f>IF(MID('Tab. A1.4-WVG'!$C175,(Q$6-1)*8+(Q$6-1)*1+1,8)="","",CONCATENATE(MID('Tab. A1.4-WVG'!$C175,(Q$6-1)*8+(Q$6-1)*1+1,8),": ",VLOOKUP(MID('Tab. A1.4-WVG'!$C175,(Q$6-1)*8+(Q$6-1)*1+1,8),AGS,2,FALSE)))</f>
        <v/>
      </c>
      <c r="R171" s="232" t="str">
        <f>IF(MID('Tab. A1.4-WVG'!$C175,(R$6-1)*8+(R$6-1)*1+1,8)="","",CONCATENATE(MID('Tab. A1.4-WVG'!$C175,(R$6-1)*8+(R$6-1)*1+1,8),": ",VLOOKUP(MID('Tab. A1.4-WVG'!$C175,(R$6-1)*8+(R$6-1)*1+1,8),AGS,2,FALSE)))</f>
        <v/>
      </c>
      <c r="S171" s="232" t="str">
        <f>IF(MID('Tab. A1.4-WVG'!$C175,(S$6-1)*8+(S$6-1)*1+1,8)="","",CONCATENATE(MID('Tab. A1.4-WVG'!$C175,(S$6-1)*8+(S$6-1)*1+1,8),": ",VLOOKUP(MID('Tab. A1.4-WVG'!$C175,(S$6-1)*8+(S$6-1)*1+1,8),AGS,2,FALSE)))</f>
        <v/>
      </c>
      <c r="T171" s="232" t="str">
        <f>IF(MID('Tab. A1.4-WVG'!$C175,(T$6-1)*8+(T$6-1)*1+1,8)="","",CONCATENATE(MID('Tab. A1.4-WVG'!$C175,(T$6-1)*8+(T$6-1)*1+1,8),": ",VLOOKUP(MID('Tab. A1.4-WVG'!$C175,(T$6-1)*8+(T$6-1)*1+1,8),AGS,2,FALSE)))</f>
        <v/>
      </c>
      <c r="U171" s="232" t="str">
        <f>IF(MID('Tab. A1.4-WVG'!$C175,(U$6-1)*8+(U$6-1)*1+1,8)="","",CONCATENATE(MID('Tab. A1.4-WVG'!$C175,(U$6-1)*8+(U$6-1)*1+1,8),": ",VLOOKUP(MID('Tab. A1.4-WVG'!$C175,(U$6-1)*8+(U$6-1)*1+1,8),AGS,2,FALSE)))</f>
        <v/>
      </c>
      <c r="V171" s="232" t="str">
        <f>IF(MID('Tab. A1.4-WVG'!$C175,(V$6-1)*8+(V$6-1)*1+1,8)="","",CONCATENATE(MID('Tab. A1.4-WVG'!$C175,(V$6-1)*8+(V$6-1)*1+1,8),": ",VLOOKUP(MID('Tab. A1.4-WVG'!$C175,(V$6-1)*8+(V$6-1)*1+1,8),AGS,2,FALSE)))</f>
        <v/>
      </c>
      <c r="W171" s="232" t="str">
        <f>IF(MID('Tab. A1.4-WVG'!$C175,(W$6-1)*8+(W$6-1)*1+1,8)="","",CONCATENATE(MID('Tab. A1.4-WVG'!$C175,(W$6-1)*8+(W$6-1)*1+1,8),": ",VLOOKUP(MID('Tab. A1.4-WVG'!$C175,(W$6-1)*8+(W$6-1)*1+1,8),AGS,2,FALSE)))</f>
        <v/>
      </c>
      <c r="X171" s="232" t="str">
        <f>IF(MID('Tab. A1.4-WVG'!$C175,(X$6-1)*8+(X$6-1)*1+1,8)="","",CONCATENATE(MID('Tab. A1.4-WVG'!$C175,(X$6-1)*8+(X$6-1)*1+1,8),": ",VLOOKUP(MID('Tab. A1.4-WVG'!$C175,(X$6-1)*8+(X$6-1)*1+1,8),AGS,2,FALSE)))</f>
        <v/>
      </c>
      <c r="Y171" s="232" t="str">
        <f>IF(MID('Tab. A1.4-WVG'!$C175,(Y$6-1)*8+(Y$6-1)*1+1,8)="","",CONCATENATE(MID('Tab. A1.4-WVG'!$C175,(Y$6-1)*8+(Y$6-1)*1+1,8),": ",VLOOKUP(MID('Tab. A1.4-WVG'!$C175,(Y$6-1)*8+(Y$6-1)*1+1,8),AGS,2,FALSE)))</f>
        <v/>
      </c>
      <c r="Z171" s="232" t="str">
        <f>IF(MID('Tab. A1.4-WVG'!$C175,(Z$6-1)*8+(Z$6-1)*1+1,8)="","",CONCATENATE(MID('Tab. A1.4-WVG'!$C175,(Z$6-1)*8+(Z$6-1)*1+1,8),": ",VLOOKUP(MID('Tab. A1.4-WVG'!$C175,(Z$6-1)*8+(Z$6-1)*1+1,8),AGS,2,FALSE)))</f>
        <v/>
      </c>
      <c r="AA171" s="232" t="str">
        <f>IF(MID('Tab. A1.4-WVG'!$C175,(AA$6-1)*8+(AA$6-1)*1+1,8)="","",CONCATENATE(MID('Tab. A1.4-WVG'!$C175,(AA$6-1)*8+(AA$6-1)*1+1,8),": ",VLOOKUP(MID('Tab. A1.4-WVG'!$C175,(AA$6-1)*8+(AA$6-1)*1+1,8),AGS,2,FALSE)))</f>
        <v/>
      </c>
      <c r="AB171" s="232" t="str">
        <f>IF(MID('Tab. A1.4-WVG'!$C175,(AB$6-1)*8+(AB$6-1)*1+1,8)="","",CONCATENATE(MID('Tab. A1.4-WVG'!$C175,(AB$6-1)*8+(AB$6-1)*1+1,8),": ",VLOOKUP(MID('Tab. A1.4-WVG'!$C175,(AB$6-1)*8+(AB$6-1)*1+1,8),AGS,2,FALSE)))</f>
        <v/>
      </c>
      <c r="AC171" s="232" t="str">
        <f>IF(MID('Tab. A1.4-WVG'!$C175,(AC$6-1)*8+(AC$6-1)*1+1,8)="","",CONCATENATE(MID('Tab. A1.4-WVG'!$C175,(AC$6-1)*8+(AC$6-1)*1+1,8),": ",VLOOKUP(MID('Tab. A1.4-WVG'!$C175,(AC$6-1)*8+(AC$6-1)*1+1,8),AGS,2,FALSE)))</f>
        <v/>
      </c>
      <c r="AD171" s="232" t="str">
        <f>IF(MID('Tab. A1.4-WVG'!$C175,(AD$6-1)*8+(AD$6-1)*1+1,8)="","",CONCATENATE(MID('Tab. A1.4-WVG'!$C175,(AD$6-1)*8+(AD$6-1)*1+1,8),": ",VLOOKUP(MID('Tab. A1.4-WVG'!$C175,(AD$6-1)*8+(AD$6-1)*1+1,8),AGS,2,FALSE)))</f>
        <v/>
      </c>
      <c r="AE171" s="232" t="str">
        <f>IF(MID('Tab. A1.4-WVG'!$C175,(AE$6-1)*8+(AE$6-1)*1+1,8)="","",CONCATENATE(MID('Tab. A1.4-WVG'!$C175,(AE$6-1)*8+(AE$6-1)*1+1,8),": ",VLOOKUP(MID('Tab. A1.4-WVG'!$C175,(AE$6-1)*8+(AE$6-1)*1+1,8),AGS,2,FALSE)))</f>
        <v/>
      </c>
      <c r="AF171" s="232" t="str">
        <f>IF(MID('Tab. A1.4-WVG'!$C175,(AF$6-1)*8+(AF$6-1)*1+1,8)="","",CONCATENATE(MID('Tab. A1.4-WVG'!$C175,(AF$6-1)*8+(AF$6-1)*1+1,8),": ",VLOOKUP(MID('Tab. A1.4-WVG'!$C175,(AF$6-1)*8+(AF$6-1)*1+1,8),AGS,2,FALSE)))</f>
        <v/>
      </c>
      <c r="AG171" s="232" t="str">
        <f>IF(MID('Tab. A1.4-WVG'!$C175,(AG$6-1)*8+(AG$6-1)*1+1,8)="","",CONCATENATE(MID('Tab. A1.4-WVG'!$C175,(AG$6-1)*8+(AG$6-1)*1+1,8),": ",VLOOKUP(MID('Tab. A1.4-WVG'!$C175,(AG$6-1)*8+(AG$6-1)*1+1,8),AGS,2,FALSE)))</f>
        <v/>
      </c>
      <c r="AH171" s="232" t="str">
        <f>IF(MID('Tab. A1.4-WVG'!$C175,(AH$6-1)*8+(AH$6-1)*1+1,8)="","",CONCATENATE(MID('Tab. A1.4-WVG'!$C175,(AH$6-1)*8+(AH$6-1)*1+1,8),": ",VLOOKUP(MID('Tab. A1.4-WVG'!$C175,(AH$6-1)*8+(AH$6-1)*1+1,8),AGS,2,FALSE)))</f>
        <v/>
      </c>
      <c r="AI171" s="232" t="str">
        <f>IF(MID('Tab. A1.4-WVG'!$C175,(AI$6-1)*8+(AI$6-1)*1+1,8)="","",CONCATENATE(MID('Tab. A1.4-WVG'!$C175,(AI$6-1)*8+(AI$6-1)*1+1,8),": ",VLOOKUP(MID('Tab. A1.4-WVG'!$C175,(AI$6-1)*8+(AI$6-1)*1+1,8),AGS,2,FALSE)))</f>
        <v/>
      </c>
      <c r="AJ171" s="232" t="str">
        <f>IF(MID('Tab. A1.4-WVG'!$C175,(AJ$6-1)*8+(AJ$6-1)*1+1,8)="","",CONCATENATE(MID('Tab. A1.4-WVG'!$C175,(AJ$6-1)*8+(AJ$6-1)*1+1,8),": ",VLOOKUP(MID('Tab. A1.4-WVG'!$C175,(AJ$6-1)*8+(AJ$6-1)*1+1,8),AGS,2,FALSE)))</f>
        <v/>
      </c>
      <c r="AK171" s="232" t="str">
        <f>IF(MID('Tab. A1.4-WVG'!$C175,(AK$6-1)*8+(AK$6-1)*1+1,8)="","",CONCATENATE(MID('Tab. A1.4-WVG'!$C175,(AK$6-1)*8+(AK$6-1)*1+1,8),": ",VLOOKUP(MID('Tab. A1.4-WVG'!$C175,(AK$6-1)*8+(AK$6-1)*1+1,8),AGS,2,FALSE)))</f>
        <v/>
      </c>
      <c r="AL171" s="232" t="str">
        <f>IF(MID('Tab. A1.4-WVG'!$C175,(AL$6-1)*8+(AL$6-1)*1+1,8)="","",CONCATENATE(MID('Tab. A1.4-WVG'!$C175,(AL$6-1)*8+(AL$6-1)*1+1,8),": ",VLOOKUP(MID('Tab. A1.4-WVG'!$C175,(AL$6-1)*8+(AL$6-1)*1+1,8),AGS,2,FALSE)))</f>
        <v/>
      </c>
      <c r="AM171" s="232" t="str">
        <f>IF(MID('Tab. A1.4-WVG'!$C175,(AM$6-1)*8+(AM$6-1)*1+1,8)="","",CONCATENATE(MID('Tab. A1.4-WVG'!$C175,(AM$6-1)*8+(AM$6-1)*1+1,8),": ",VLOOKUP(MID('Tab. A1.4-WVG'!$C175,(AM$6-1)*8+(AM$6-1)*1+1,8),AGS,2,FALSE)))</f>
        <v/>
      </c>
      <c r="AN171" s="232" t="str">
        <f>IF(MID('Tab. A1.4-WVG'!$C175,(AN$6-1)*8+(AN$6-1)*1+1,8)="","",CONCATENATE(MID('Tab. A1.4-WVG'!$C175,(AN$6-1)*8+(AN$6-1)*1+1,8),": ",VLOOKUP(MID('Tab. A1.4-WVG'!$C175,(AN$6-1)*8+(AN$6-1)*1+1,8),AGS,2,FALSE)))</f>
        <v/>
      </c>
      <c r="AO171" s="232" t="str">
        <f>IF(MID('Tab. A1.4-WVG'!$C175,(AO$6-1)*8+(AO$6-1)*1+1,8)="","",CONCATENATE(MID('Tab. A1.4-WVG'!$C175,(AO$6-1)*8+(AO$6-1)*1+1,8),": ",VLOOKUP(MID('Tab. A1.4-WVG'!$C175,(AO$6-1)*8+(AO$6-1)*1+1,8),AGS,2,FALSE)))</f>
        <v/>
      </c>
      <c r="AP171" s="232" t="str">
        <f>IF(MID('Tab. A1.4-WVG'!$C175,(AP$6-1)*8+(AP$6-1)*1+1,8)="","",CONCATENATE(MID('Tab. A1.4-WVG'!$C175,(AP$6-1)*8+(AP$6-1)*1+1,8),": ",VLOOKUP(MID('Tab. A1.4-WVG'!$C175,(AP$6-1)*8+(AP$6-1)*1+1,8),AGS,2,FALSE)))</f>
        <v/>
      </c>
      <c r="AQ171" s="232" t="str">
        <f>IF(MID('Tab. A1.4-WVG'!$C175,(AQ$6-1)*8+(AQ$6-1)*1+1,8)="","",CONCATENATE(MID('Tab. A1.4-WVG'!$C175,(AQ$6-1)*8+(AQ$6-1)*1+1,8),": ",VLOOKUP(MID('Tab. A1.4-WVG'!$C175,(AQ$6-1)*8+(AQ$6-1)*1+1,8),AGS,2,FALSE)))</f>
        <v/>
      </c>
      <c r="AR171" s="232" t="str">
        <f>IF(MID('Tab. A1.4-WVG'!$C175,(AR$6-1)*8+(AR$6-1)*1+1,8)="","",CONCATENATE(MID('Tab. A1.4-WVG'!$C175,(AR$6-1)*8+(AR$6-1)*1+1,8),": ",VLOOKUP(MID('Tab. A1.4-WVG'!$C175,(AR$6-1)*8+(AR$6-1)*1+1,8),AGS,2,FALSE)))</f>
        <v/>
      </c>
      <c r="AS171" s="232" t="str">
        <f>IF(MID('Tab. A1.4-WVG'!$C175,(AS$6-1)*8+(AS$6-1)*1+1,8)="","",CONCATENATE(MID('Tab. A1.4-WVG'!$C175,(AS$6-1)*8+(AS$6-1)*1+1,8),": ",VLOOKUP(MID('Tab. A1.4-WVG'!$C175,(AS$6-1)*8+(AS$6-1)*1+1,8),AGS,2,FALSE)))</f>
        <v/>
      </c>
      <c r="AT171" s="232" t="str">
        <f>IF(MID('Tab. A1.4-WVG'!$C175,(AT$6-1)*8+(AT$6-1)*1+1,8)="","",CONCATENATE(MID('Tab. A1.4-WVG'!$C175,(AT$6-1)*8+(AT$6-1)*1+1,8),": ",VLOOKUP(MID('Tab. A1.4-WVG'!$C175,(AT$6-1)*8+(AT$6-1)*1+1,8),AGS,2,FALSE)))</f>
        <v/>
      </c>
      <c r="AU171" s="232" t="str">
        <f>IF(MID('Tab. A1.4-WVG'!$C175,(AU$6-1)*8+(AU$6-1)*1+1,8)="","",CONCATENATE(MID('Tab. A1.4-WVG'!$C175,(AU$6-1)*8+(AU$6-1)*1+1,8),": ",VLOOKUP(MID('Tab. A1.4-WVG'!$C175,(AU$6-1)*8+(AU$6-1)*1+1,8),AGS,2,FALSE)))</f>
        <v/>
      </c>
      <c r="AV171" s="232" t="str">
        <f>IF(MID('Tab. A1.4-WVG'!$C175,(AV$6-1)*8+(AV$6-1)*1+1,8)="","",CONCATENATE(MID('Tab. A1.4-WVG'!$C175,(AV$6-1)*8+(AV$6-1)*1+1,8),": ",VLOOKUP(MID('Tab. A1.4-WVG'!$C175,(AV$6-1)*8+(AV$6-1)*1+1,8),AGS,2,FALSE)))</f>
        <v/>
      </c>
      <c r="AW171" s="232" t="str">
        <f>IF(MID('Tab. A1.4-WVG'!$C175,(AW$6-1)*8+(AW$6-1)*1+1,8)="","",CONCATENATE(MID('Tab. A1.4-WVG'!$C175,(AW$6-1)*8+(AW$6-1)*1+1,8),": ",VLOOKUP(MID('Tab. A1.4-WVG'!$C175,(AW$6-1)*8+(AW$6-1)*1+1,8),AGS,2,FALSE)))</f>
        <v/>
      </c>
      <c r="AX171" s="232" t="str">
        <f>IF(MID('Tab. A1.4-WVG'!$C175,(AX$6-1)*8+(AX$6-1)*1+1,8)="","",CONCATENATE(MID('Tab. A1.4-WVG'!$C175,(AX$6-1)*8+(AX$6-1)*1+1,8),": ",VLOOKUP(MID('Tab. A1.4-WVG'!$C175,(AX$6-1)*8+(AX$6-1)*1+1,8),AGS,2,FALSE)))</f>
        <v/>
      </c>
      <c r="AY171" s="232" t="str">
        <f>IF(MID('Tab. A1.4-WVG'!$C175,(AY$6-1)*8+(AY$6-1)*1+1,8)="","",CONCATENATE(MID('Tab. A1.4-WVG'!$C175,(AY$6-1)*8+(AY$6-1)*1+1,8),": ",VLOOKUP(MID('Tab. A1.4-WVG'!$C175,(AY$6-1)*8+(AY$6-1)*1+1,8),AGS,2,FALSE)))</f>
        <v/>
      </c>
      <c r="AZ171" s="232" t="str">
        <f>IF(MID('Tab. A1.4-WVG'!$C175,(AZ$6-1)*8+(AZ$6-1)*1+1,8)="","",CONCATENATE(MID('Tab. A1.4-WVG'!$C175,(AZ$6-1)*8+(AZ$6-1)*1+1,8),": ",VLOOKUP(MID('Tab. A1.4-WVG'!$C175,(AZ$6-1)*8+(AZ$6-1)*1+1,8),AGS,2,FALSE)))</f>
        <v/>
      </c>
      <c r="BA171" s="232" t="str">
        <f>IF(MID('Tab. A1.4-WVG'!$C175,(BA$6-1)*8+(BA$6-1)*1+1,8)="","",CONCATENATE(MID('Tab. A1.4-WVG'!$C175,(BA$6-1)*8+(BA$6-1)*1+1,8),": ",VLOOKUP(MID('Tab. A1.4-WVG'!$C175,(BA$6-1)*8+(BA$6-1)*1+1,8),AGS,2,FALSE)))</f>
        <v/>
      </c>
      <c r="BB171" s="232" t="str">
        <f>IF(MID('Tab. A1.4-WVG'!$C175,(BB$6-1)*8+(BB$6-1)*1+1,8)="","",CONCATENATE(MID('Tab. A1.4-WVG'!$C175,(BB$6-1)*8+(BB$6-1)*1+1,8),": ",VLOOKUP(MID('Tab. A1.4-WVG'!$C175,(BB$6-1)*8+(BB$6-1)*1+1,8),AGS,2,FALSE)))</f>
        <v/>
      </c>
      <c r="BC171" s="232" t="str">
        <f>IF(MID('Tab. A1.4-WVG'!$C175,(BC$6-1)*8+(BC$6-1)*1+1,8)="","",CONCATENATE(MID('Tab. A1.4-WVG'!$C175,(BC$6-1)*8+(BC$6-1)*1+1,8),": ",VLOOKUP(MID('Tab. A1.4-WVG'!$C175,(BC$6-1)*8+(BC$6-1)*1+1,8),AGS,2,FALSE)))</f>
        <v/>
      </c>
      <c r="BD171" s="232" t="str">
        <f>IF(MID('Tab. A1.4-WVG'!$C175,(BD$6-1)*8+(BD$6-1)*1+1,8)="","",CONCATENATE(MID('Tab. A1.4-WVG'!$C175,(BD$6-1)*8+(BD$6-1)*1+1,8),": ",VLOOKUP(MID('Tab. A1.4-WVG'!$C175,(BD$6-1)*8+(BD$6-1)*1+1,8),AGS,2,FALSE)))</f>
        <v/>
      </c>
      <c r="BE171" s="232" t="str">
        <f>IF(MID('Tab. A1.4-WVG'!$C175,(BE$6-1)*8+(BE$6-1)*1+1,8)="","",CONCATENATE(MID('Tab. A1.4-WVG'!$C175,(BE$6-1)*8+(BE$6-1)*1+1,8),": ",VLOOKUP(MID('Tab. A1.4-WVG'!$C175,(BE$6-1)*8+(BE$6-1)*1+1,8),AGS,2,FALSE)))</f>
        <v/>
      </c>
      <c r="BF171" s="232" t="str">
        <f>IF(MID('Tab. A1.4-WVG'!$C175,(BF$6-1)*8+(BF$6-1)*1+1,8)="","",CONCATENATE(MID('Tab. A1.4-WVG'!$C175,(BF$6-1)*8+(BF$6-1)*1+1,8),": ",VLOOKUP(MID('Tab. A1.4-WVG'!$C175,(BF$6-1)*8+(BF$6-1)*1+1,8),AGS,2,FALSE)))</f>
        <v/>
      </c>
      <c r="BG171" s="232" t="str">
        <f>IF(MID('Tab. A1.4-WVG'!$C175,(BG$6-1)*8+(BG$6-1)*1+1,8)="","",CONCATENATE(MID('Tab. A1.4-WVG'!$C175,(BG$6-1)*8+(BG$6-1)*1+1,8),": ",VLOOKUP(MID('Tab. A1.4-WVG'!$C175,(BG$6-1)*8+(BG$6-1)*1+1,8),AGS,2,FALSE)))</f>
        <v/>
      </c>
      <c r="BH171" s="232" t="str">
        <f>IF(MID('Tab. A1.4-WVG'!$C175,(BH$6-1)*8+(BH$6-1)*1+1,8)="","",CONCATENATE(MID('Tab. A1.4-WVG'!$C175,(BH$6-1)*8+(BH$6-1)*1+1,8),": ",VLOOKUP(MID('Tab. A1.4-WVG'!$C175,(BH$6-1)*8+(BH$6-1)*1+1,8),AGS,2,FALSE)))</f>
        <v/>
      </c>
      <c r="BI171" s="232" t="str">
        <f>IF(MID('Tab. A1.4-WVG'!$C175,(BI$6-1)*8+(BI$6-1)*1+1,8)="","",CONCATENATE(MID('Tab. A1.4-WVG'!$C175,(BI$6-1)*8+(BI$6-1)*1+1,8),": ",VLOOKUP(MID('Tab. A1.4-WVG'!$C175,(BI$6-1)*8+(BI$6-1)*1+1,8),AGS,2,FALSE)))</f>
        <v/>
      </c>
      <c r="BJ171" s="232" t="str">
        <f>IF(MID('Tab. A1.4-WVG'!$C175,(BJ$6-1)*8+(BJ$6-1)*1+1,8)="","",CONCATENATE(MID('Tab. A1.4-WVG'!$C175,(BJ$6-1)*8+(BJ$6-1)*1+1,8),": ",VLOOKUP(MID('Tab. A1.4-WVG'!$C175,(BJ$6-1)*8+(BJ$6-1)*1+1,8),AGS,2,FALSE)))</f>
        <v/>
      </c>
      <c r="BK171" s="232" t="str">
        <f>IF(MID('Tab. A1.4-WVG'!$C175,(BK$6-1)*8+(BK$6-1)*1+1,8)="","",CONCATENATE(MID('Tab. A1.4-WVG'!$C175,(BK$6-1)*8+(BK$6-1)*1+1,8),": ",VLOOKUP(MID('Tab. A1.4-WVG'!$C175,(BK$6-1)*8+(BK$6-1)*1+1,8),AGS,2,FALSE)))</f>
        <v/>
      </c>
      <c r="BL171" s="232" t="str">
        <f>IF(MID('Tab. A1.4-WVG'!$C175,(BL$6-1)*8+(BL$6-1)*1+1,8)="","",CONCATENATE(MID('Tab. A1.4-WVG'!$C175,(BL$6-1)*8+(BL$6-1)*1+1,8),": ",VLOOKUP(MID('Tab. A1.4-WVG'!$C175,(BL$6-1)*8+(BL$6-1)*1+1,8),AGS,2,FALSE)))</f>
        <v/>
      </c>
      <c r="BM171" s="232" t="str">
        <f>IF(MID('Tab. A1.4-WVG'!$C175,(BM$6-1)*8+(BM$6-1)*1+1,8)="","",CONCATENATE(MID('Tab. A1.4-WVG'!$C175,(BM$6-1)*8+(BM$6-1)*1+1,8),": ",VLOOKUP(MID('Tab. A1.4-WVG'!$C175,(BM$6-1)*8+(BM$6-1)*1+1,8),AGS,2,FALSE)))</f>
        <v/>
      </c>
      <c r="BN171" s="232" t="str">
        <f>IF(MID('Tab. A1.4-WVG'!$C175,(BN$6-1)*8+(BN$6-1)*1+1,8)="","",CONCATENATE(MID('Tab. A1.4-WVG'!$C175,(BN$6-1)*8+(BN$6-1)*1+1,8),": ",VLOOKUP(MID('Tab. A1.4-WVG'!$C175,(BN$6-1)*8+(BN$6-1)*1+1,8),AGS,2,FALSE)))</f>
        <v/>
      </c>
      <c r="BO171" s="232" t="str">
        <f>IF(MID('Tab. A1.4-WVG'!$C175,(BO$6-1)*8+(BO$6-1)*1+1,8)="","",CONCATENATE(MID('Tab. A1.4-WVG'!$C175,(BO$6-1)*8+(BO$6-1)*1+1,8),": ",VLOOKUP(MID('Tab. A1.4-WVG'!$C175,(BO$6-1)*8+(BO$6-1)*1+1,8),AGS,2,FALSE)))</f>
        <v/>
      </c>
      <c r="BP171" s="232" t="str">
        <f>IF(MID('Tab. A1.4-WVG'!$C175,(BP$6-1)*8+(BP$6-1)*1+1,8)="","",CONCATENATE(MID('Tab. A1.4-WVG'!$C175,(BP$6-1)*8+(BP$6-1)*1+1,8),": ",VLOOKUP(MID('Tab. A1.4-WVG'!$C175,(BP$6-1)*8+(BP$6-1)*1+1,8),AGS,2,FALSE)))</f>
        <v/>
      </c>
      <c r="BQ171" s="232" t="str">
        <f>IF(MID('Tab. A1.4-WVG'!$C175,(BQ$6-1)*8+(BQ$6-1)*1+1,8)="","",CONCATENATE(MID('Tab. A1.4-WVG'!$C175,(BQ$6-1)*8+(BQ$6-1)*1+1,8),": ",VLOOKUP(MID('Tab. A1.4-WVG'!$C175,(BQ$6-1)*8+(BQ$6-1)*1+1,8),AGS,2,FALSE)))</f>
        <v/>
      </c>
      <c r="BR171" s="232" t="str">
        <f>IF(MID('Tab. A1.4-WVG'!$C175,(BR$6-1)*8+(BR$6-1)*1+1,8)="","",CONCATENATE(MID('Tab. A1.4-WVG'!$C175,(BR$6-1)*8+(BR$6-1)*1+1,8),": ",VLOOKUP(MID('Tab. A1.4-WVG'!$C175,(BR$6-1)*8+(BR$6-1)*1+1,8),AGS,2,FALSE)))</f>
        <v/>
      </c>
      <c r="BS171" s="232" t="str">
        <f>IF(MID('Tab. A1.4-WVG'!$C175,(BS$6-1)*8+(BS$6-1)*1+1,8)="","",CONCATENATE(MID('Tab. A1.4-WVG'!$C175,(BS$6-1)*8+(BS$6-1)*1+1,8),": ",VLOOKUP(MID('Tab. A1.4-WVG'!$C175,(BS$6-1)*8+(BS$6-1)*1+1,8),AGS,2,FALSE)))</f>
        <v/>
      </c>
      <c r="BT171" s="232" t="str">
        <f>IF(MID('Tab. A1.4-WVG'!$C175,(BT$6-1)*8+(BT$6-1)*1+1,8)="","",CONCATENATE(MID('Tab. A1.4-WVG'!$C175,(BT$6-1)*8+(BT$6-1)*1+1,8),": ",VLOOKUP(MID('Tab. A1.4-WVG'!$C175,(BT$6-1)*8+(BT$6-1)*1+1,8),AGS,2,FALSE)))</f>
        <v/>
      </c>
      <c r="BU171" s="232" t="str">
        <f>IF(MID('Tab. A1.4-WVG'!$C175,(BU$6-1)*8+(BU$6-1)*1+1,8)="","",CONCATENATE(MID('Tab. A1.4-WVG'!$C175,(BU$6-1)*8+(BU$6-1)*1+1,8),": ",VLOOKUP(MID('Tab. A1.4-WVG'!$C175,(BU$6-1)*8+(BU$6-1)*1+1,8),AGS,2,FALSE)))</f>
        <v/>
      </c>
      <c r="BV171" s="232" t="str">
        <f>IF(MID('Tab. A1.4-WVG'!$C175,(BV$6-1)*8+(BV$6-1)*1+1,8)="","",CONCATENATE(MID('Tab. A1.4-WVG'!$C175,(BV$6-1)*8+(BV$6-1)*1+1,8),": ",VLOOKUP(MID('Tab. A1.4-WVG'!$C175,(BV$6-1)*8+(BV$6-1)*1+1,8),AGS,2,FALSE)))</f>
        <v/>
      </c>
      <c r="BW171" s="232" t="str">
        <f>IF(MID('Tab. A1.4-WVG'!$C175,(BW$6-1)*8+(BW$6-1)*1+1,8)="","",CONCATENATE(MID('Tab. A1.4-WVG'!$C175,(BW$6-1)*8+(BW$6-1)*1+1,8),": ",VLOOKUP(MID('Tab. A1.4-WVG'!$C175,(BW$6-1)*8+(BW$6-1)*1+1,8),AGS,2,FALSE)))</f>
        <v/>
      </c>
      <c r="BX171" s="232" t="str">
        <f>IF(MID('Tab. A1.4-WVG'!$C175,(BX$6-1)*8+(BX$6-1)*1+1,8)="","",CONCATENATE(MID('Tab. A1.4-WVG'!$C175,(BX$6-1)*8+(BX$6-1)*1+1,8),": ",VLOOKUP(MID('Tab. A1.4-WVG'!$C175,(BX$6-1)*8+(BX$6-1)*1+1,8),AGS,2,FALSE)))</f>
        <v/>
      </c>
      <c r="BY171" s="232" t="str">
        <f>IF(MID('Tab. A1.4-WVG'!$C175,(BY$6-1)*8+(BY$6-1)*1+1,8)="","",CONCATENATE(MID('Tab. A1.4-WVG'!$C175,(BY$6-1)*8+(BY$6-1)*1+1,8),": ",VLOOKUP(MID('Tab. A1.4-WVG'!$C175,(BY$6-1)*8+(BY$6-1)*1+1,8),AGS,2,FALSE)))</f>
        <v/>
      </c>
      <c r="BZ171" s="232" t="str">
        <f>IF(MID('Tab. A1.4-WVG'!$C175,(BZ$6-1)*8+(BZ$6-1)*1+1,8)="","",CONCATENATE(MID('Tab. A1.4-WVG'!$C175,(BZ$6-1)*8+(BZ$6-1)*1+1,8),": ",VLOOKUP(MID('Tab. A1.4-WVG'!$C175,(BZ$6-1)*8+(BZ$6-1)*1+1,8),AGS,2,FALSE)))</f>
        <v/>
      </c>
      <c r="CA171" s="232" t="str">
        <f>IF(MID('Tab. A1.4-WVG'!$C175,(CA$6-1)*8+(CA$6-1)*1+1,8)="","",CONCATENATE(MID('Tab. A1.4-WVG'!$C175,(CA$6-1)*8+(CA$6-1)*1+1,8),": ",VLOOKUP(MID('Tab. A1.4-WVG'!$C175,(CA$6-1)*8+(CA$6-1)*1+1,8),AGS,2,FALSE)))</f>
        <v/>
      </c>
      <c r="CB171" s="232" t="str">
        <f>IF(MID('Tab. A1.4-WVG'!$C175,(CB$6-1)*8+(CB$6-1)*1+1,8)="","",CONCATENATE(MID('Tab. A1.4-WVG'!$C175,(CB$6-1)*8+(CB$6-1)*1+1,8),": ",VLOOKUP(MID('Tab. A1.4-WVG'!$C175,(CB$6-1)*8+(CB$6-1)*1+1,8),AGS,2,FALSE)))</f>
        <v/>
      </c>
      <c r="CC171" s="232" t="str">
        <f>IF(MID('Tab. A1.4-WVG'!$C175,(CC$6-1)*8+(CC$6-1)*1+1,8)="","",CONCATENATE(MID('Tab. A1.4-WVG'!$C175,(CC$6-1)*8+(CC$6-1)*1+1,8),": ",VLOOKUP(MID('Tab. A1.4-WVG'!$C175,(CC$6-1)*8+(CC$6-1)*1+1,8),AGS,2,FALSE)))</f>
        <v/>
      </c>
      <c r="CD171" s="232" t="str">
        <f>IF(MID('Tab. A1.4-WVG'!$C175,(CD$6-1)*8+(CD$6-1)*1+1,8)="","",CONCATENATE(MID('Tab. A1.4-WVG'!$C175,(CD$6-1)*8+(CD$6-1)*1+1,8),": ",VLOOKUP(MID('Tab. A1.4-WVG'!$C175,(CD$6-1)*8+(CD$6-1)*1+1,8),AGS,2,FALSE)))</f>
        <v/>
      </c>
      <c r="CE171" s="232" t="str">
        <f>IF(MID('Tab. A1.4-WVG'!$C175,(CE$6-1)*8+(CE$6-1)*1+1,8)="","",CONCATENATE(MID('Tab. A1.4-WVG'!$C175,(CE$6-1)*8+(CE$6-1)*1+1,8),": ",VLOOKUP(MID('Tab. A1.4-WVG'!$C175,(CE$6-1)*8+(CE$6-1)*1+1,8),AGS,2,FALSE)))</f>
        <v/>
      </c>
      <c r="CF171" s="232" t="str">
        <f>IF(MID('Tab. A1.4-WVG'!$C175,(CF$6-1)*8+(CF$6-1)*1+1,8)="","",CONCATENATE(MID('Tab. A1.4-WVG'!$C175,(CF$6-1)*8+(CF$6-1)*1+1,8),": ",VLOOKUP(MID('Tab. A1.4-WVG'!$C175,(CF$6-1)*8+(CF$6-1)*1+1,8),AGS,2,FALSE)))</f>
        <v/>
      </c>
      <c r="CG171" s="232" t="str">
        <f>IF(MID('Tab. A1.4-WVG'!$C175,(CG$6-1)*8+(CG$6-1)*1+1,8)="","",CONCATENATE(MID('Tab. A1.4-WVG'!$C175,(CG$6-1)*8+(CG$6-1)*1+1,8),": ",VLOOKUP(MID('Tab. A1.4-WVG'!$C175,(CG$6-1)*8+(CG$6-1)*1+1,8),AGS,2,FALSE)))</f>
        <v/>
      </c>
      <c r="CH171" s="232" t="str">
        <f>IF(MID('Tab. A1.4-WVG'!$C175,(CH$6-1)*8+(CH$6-1)*1+1,8)="","",CONCATENATE(MID('Tab. A1.4-WVG'!$C175,(CH$6-1)*8+(CH$6-1)*1+1,8),": ",VLOOKUP(MID('Tab. A1.4-WVG'!$C175,(CH$6-1)*8+(CH$6-1)*1+1,8),AGS,2,FALSE)))</f>
        <v/>
      </c>
      <c r="CI171" s="232" t="str">
        <f>IF(MID('Tab. A1.4-WVG'!$C175,(CI$6-1)*8+(CI$6-1)*1+1,8)="","",CONCATENATE(MID('Tab. A1.4-WVG'!$C175,(CI$6-1)*8+(CI$6-1)*1+1,8),": ",VLOOKUP(MID('Tab. A1.4-WVG'!$C175,(CI$6-1)*8+(CI$6-1)*1+1,8),AGS,2,FALSE)))</f>
        <v/>
      </c>
      <c r="CJ171" s="232" t="str">
        <f>IF(MID('Tab. A1.4-WVG'!$C175,(CJ$6-1)*8+(CJ$6-1)*1+1,8)="","",CONCATENATE(MID('Tab. A1.4-WVG'!$C175,(CJ$6-1)*8+(CJ$6-1)*1+1,8),": ",VLOOKUP(MID('Tab. A1.4-WVG'!$C175,(CJ$6-1)*8+(CJ$6-1)*1+1,8),AGS,2,FALSE)))</f>
        <v/>
      </c>
      <c r="CK171" s="232" t="str">
        <f>IF(MID('Tab. A1.4-WVG'!$C175,(CK$6-1)*8+(CK$6-1)*1+1,8)="","",CONCATENATE(MID('Tab. A1.4-WVG'!$C175,(CK$6-1)*8+(CK$6-1)*1+1,8),": ",VLOOKUP(MID('Tab. A1.4-WVG'!$C175,(CK$6-1)*8+(CK$6-1)*1+1,8),AGS,2,FALSE)))</f>
        <v/>
      </c>
      <c r="CL171" s="232" t="str">
        <f>IF(MID('Tab. A1.4-WVG'!$C175,(CL$6-1)*8+(CL$6-1)*1+1,8)="","",CONCATENATE(MID('Tab. A1.4-WVG'!$C175,(CL$6-1)*8+(CL$6-1)*1+1,8),": ",VLOOKUP(MID('Tab. A1.4-WVG'!$C175,(CL$6-1)*8+(CL$6-1)*1+1,8),AGS,2,FALSE)))</f>
        <v/>
      </c>
      <c r="CM171" s="232" t="str">
        <f>IF(MID('Tab. A1.4-WVG'!$C175,(CM$6-1)*8+(CM$6-1)*1+1,8)="","",CONCATENATE(MID('Tab. A1.4-WVG'!$C175,(CM$6-1)*8+(CM$6-1)*1+1,8),": ",VLOOKUP(MID('Tab. A1.4-WVG'!$C175,(CM$6-1)*8+(CM$6-1)*1+1,8),AGS,2,FALSE)))</f>
        <v/>
      </c>
      <c r="CN171" s="232" t="str">
        <f>IF(MID('Tab. A1.4-WVG'!$C175,(CN$6-1)*8+(CN$6-1)*1+1,8)="","",CONCATENATE(MID('Tab. A1.4-WVG'!$C175,(CN$6-1)*8+(CN$6-1)*1+1,8),": ",VLOOKUP(MID('Tab. A1.4-WVG'!$C175,(CN$6-1)*8+(CN$6-1)*1+1,8),AGS,2,FALSE)))</f>
        <v/>
      </c>
      <c r="CO171" s="232" t="str">
        <f>IF(MID('Tab. A1.4-WVG'!$C175,(CO$6-1)*8+(CO$6-1)*1+1,8)="","",CONCATENATE(MID('Tab. A1.4-WVG'!$C175,(CO$6-1)*8+(CO$6-1)*1+1,8),": ",VLOOKUP(MID('Tab. A1.4-WVG'!$C175,(CO$6-1)*8+(CO$6-1)*1+1,8),AGS,2,FALSE)))</f>
        <v/>
      </c>
      <c r="CP171" s="232" t="str">
        <f>IF(MID('Tab. A1.4-WVG'!$C175,(CP$6-1)*8+(CP$6-1)*1+1,8)="","",CONCATENATE(MID('Tab. A1.4-WVG'!$C175,(CP$6-1)*8+(CP$6-1)*1+1,8),": ",VLOOKUP(MID('Tab. A1.4-WVG'!$C175,(CP$6-1)*8+(CP$6-1)*1+1,8),AGS,2,FALSE)))</f>
        <v/>
      </c>
      <c r="CQ171" s="232" t="str">
        <f>IF(MID('Tab. A1.4-WVG'!$C175,(CQ$6-1)*8+(CQ$6-1)*1+1,8)="","",CONCATENATE(MID('Tab. A1.4-WVG'!$C175,(CQ$6-1)*8+(CQ$6-1)*1+1,8),": ",VLOOKUP(MID('Tab. A1.4-WVG'!$C175,(CQ$6-1)*8+(CQ$6-1)*1+1,8),AGS,2,FALSE)))</f>
        <v/>
      </c>
      <c r="CR171" s="232" t="str">
        <f>IF(MID('Tab. A1.4-WVG'!$C175,(CR$6-1)*8+(CR$6-1)*1+1,8)="","",CONCATENATE(MID('Tab. A1.4-WVG'!$C175,(CR$6-1)*8+(CR$6-1)*1+1,8),": ",VLOOKUP(MID('Tab. A1.4-WVG'!$C175,(CR$6-1)*8+(CR$6-1)*1+1,8),AGS,2,FALSE)))</f>
        <v/>
      </c>
      <c r="CS171" s="232" t="str">
        <f>IF(MID('Tab. A1.4-WVG'!$C175,(CS$6-1)*8+(CS$6-1)*1+1,8)="","",CONCATENATE(MID('Tab. A1.4-WVG'!$C175,(CS$6-1)*8+(CS$6-1)*1+1,8),": ",VLOOKUP(MID('Tab. A1.4-WVG'!$C175,(CS$6-1)*8+(CS$6-1)*1+1,8),AGS,2,FALSE)))</f>
        <v/>
      </c>
      <c r="CT171" s="232" t="str">
        <f>IF(MID('Tab. A1.4-WVG'!$C175,(CT$6-1)*8+(CT$6-1)*1+1,8)="","",CONCATENATE(MID('Tab. A1.4-WVG'!$C175,(CT$6-1)*8+(CT$6-1)*1+1,8),": ",VLOOKUP(MID('Tab. A1.4-WVG'!$C175,(CT$6-1)*8+(CT$6-1)*1+1,8),AGS,2,FALSE)))</f>
        <v/>
      </c>
      <c r="CU171" s="232" t="str">
        <f>IF(MID('Tab. A1.4-WVG'!$C175,(CU$6-1)*8+(CU$6-1)*1+1,8)="","",CONCATENATE(MID('Tab. A1.4-WVG'!$C175,(CU$6-1)*8+(CU$6-1)*1+1,8),": ",VLOOKUP(MID('Tab. A1.4-WVG'!$C175,(CU$6-1)*8+(CU$6-1)*1+1,8),AGS,2,FALSE)))</f>
        <v/>
      </c>
      <c r="CV171" s="232" t="str">
        <f>IF(MID('Tab. A1.4-WVG'!$C175,(CV$6-1)*8+(CV$6-1)*1+1,8)="","",CONCATENATE(MID('Tab. A1.4-WVG'!$C175,(CV$6-1)*8+(CV$6-1)*1+1,8),": ",VLOOKUP(MID('Tab. A1.4-WVG'!$C175,(CV$6-1)*8+(CV$6-1)*1+1,8),AGS,2,FALSE)))</f>
        <v/>
      </c>
      <c r="CW171" s="232" t="str">
        <f>IF(MID('Tab. A1.4-WVG'!$C175,(CW$6-1)*8+(CW$6-1)*1+1,8)="","",CONCATENATE(MID('Tab. A1.4-WVG'!$C175,(CW$6-1)*8+(CW$6-1)*1+1,8),": ",VLOOKUP(MID('Tab. A1.4-WVG'!$C175,(CW$6-1)*8+(CW$6-1)*1+1,8),AGS,2,FALSE)))</f>
        <v/>
      </c>
      <c r="CX171" s="39">
        <f t="shared" si="2"/>
        <v>0</v>
      </c>
    </row>
    <row r="172" spans="1:102" ht="38.25" customHeight="1" x14ac:dyDescent="0.2">
      <c r="A172" s="231" t="str">
        <f>IF('Tab. A1.4-WVG'!A176="","",'Tab. A1.4-WVG'!A176)</f>
        <v/>
      </c>
      <c r="B172" s="232" t="str">
        <f>IF(MID('Tab. A1.4-WVG'!$C176,(B$6-1)*8+(B$6-1)*1+1,8)="","",CONCATENATE(MID('Tab. A1.4-WVG'!$C176,(B$6-1)*8+(B$6-1)*1+1,8),": ",VLOOKUP(MID('Tab. A1.4-WVG'!$C176,(B$6-1)*8+(B$6-1)*1+1,8),AGS,2,FALSE)))</f>
        <v/>
      </c>
      <c r="C172" s="232" t="str">
        <f>IF(MID('Tab. A1.4-WVG'!$C176,(C$6-1)*8+(C$6-1)*1+1,8)="","",CONCATENATE(MID('Tab. A1.4-WVG'!$C176,(C$6-1)*8+(C$6-1)*1+1,8),": ",VLOOKUP(MID('Tab. A1.4-WVG'!$C176,(C$6-1)*8+(C$6-1)*1+1,8),AGS,2,FALSE)))</f>
        <v/>
      </c>
      <c r="D172" s="232" t="str">
        <f>IF(MID('Tab. A1.4-WVG'!$C176,(D$6-1)*8+(D$6-1)*1+1,8)="","",CONCATENATE(MID('Tab. A1.4-WVG'!$C176,(D$6-1)*8+(D$6-1)*1+1,8),": ",VLOOKUP(MID('Tab. A1.4-WVG'!$C176,(D$6-1)*8+(D$6-1)*1+1,8),AGS,2,FALSE)))</f>
        <v/>
      </c>
      <c r="E172" s="232" t="str">
        <f>IF(MID('Tab. A1.4-WVG'!$C176,(E$6-1)*8+(E$6-1)*1+1,8)="","",CONCATENATE(MID('Tab. A1.4-WVG'!$C176,(E$6-1)*8+(E$6-1)*1+1,8),": ",VLOOKUP(MID('Tab. A1.4-WVG'!$C176,(E$6-1)*8+(E$6-1)*1+1,8),AGS,2,FALSE)))</f>
        <v/>
      </c>
      <c r="F172" s="232" t="str">
        <f>IF(MID('Tab. A1.4-WVG'!$C176,(F$6-1)*8+(F$6-1)*1+1,8)="","",CONCATENATE(MID('Tab. A1.4-WVG'!$C176,(F$6-1)*8+(F$6-1)*1+1,8),": ",VLOOKUP(MID('Tab. A1.4-WVG'!$C176,(F$6-1)*8+(F$6-1)*1+1,8),AGS,2,FALSE)))</f>
        <v/>
      </c>
      <c r="G172" s="232" t="str">
        <f>IF(MID('Tab. A1.4-WVG'!$C176,(G$6-1)*8+(G$6-1)*1+1,8)="","",CONCATENATE(MID('Tab. A1.4-WVG'!$C176,(G$6-1)*8+(G$6-1)*1+1,8),": ",VLOOKUP(MID('Tab. A1.4-WVG'!$C176,(G$6-1)*8+(G$6-1)*1+1,8),AGS,2,FALSE)))</f>
        <v/>
      </c>
      <c r="H172" s="232" t="str">
        <f>IF(MID('Tab. A1.4-WVG'!$C176,(H$6-1)*8+(H$6-1)*1+1,8)="","",CONCATENATE(MID('Tab. A1.4-WVG'!$C176,(H$6-1)*8+(H$6-1)*1+1,8),": ",VLOOKUP(MID('Tab. A1.4-WVG'!$C176,(H$6-1)*8+(H$6-1)*1+1,8),AGS,2,FALSE)))</f>
        <v/>
      </c>
      <c r="I172" s="232" t="str">
        <f>IF(MID('Tab. A1.4-WVG'!$C176,(I$6-1)*8+(I$6-1)*1+1,8)="","",CONCATENATE(MID('Tab. A1.4-WVG'!$C176,(I$6-1)*8+(I$6-1)*1+1,8),": ",VLOOKUP(MID('Tab. A1.4-WVG'!$C176,(I$6-1)*8+(I$6-1)*1+1,8),AGS,2,FALSE)))</f>
        <v/>
      </c>
      <c r="J172" s="232" t="str">
        <f>IF(MID('Tab. A1.4-WVG'!$C176,(J$6-1)*8+(J$6-1)*1+1,8)="","",CONCATENATE(MID('Tab. A1.4-WVG'!$C176,(J$6-1)*8+(J$6-1)*1+1,8),": ",VLOOKUP(MID('Tab. A1.4-WVG'!$C176,(J$6-1)*8+(J$6-1)*1+1,8),AGS,2,FALSE)))</f>
        <v/>
      </c>
      <c r="K172" s="232" t="str">
        <f>IF(MID('Tab. A1.4-WVG'!$C176,(K$6-1)*8+(K$6-1)*1+1,8)="","",CONCATENATE(MID('Tab. A1.4-WVG'!$C176,(K$6-1)*8+(K$6-1)*1+1,8),": ",VLOOKUP(MID('Tab. A1.4-WVG'!$C176,(K$6-1)*8+(K$6-1)*1+1,8),AGS,2,FALSE)))</f>
        <v/>
      </c>
      <c r="L172" s="232" t="str">
        <f>IF(MID('Tab. A1.4-WVG'!$C176,(L$6-1)*8+(L$6-1)*1+1,8)="","",CONCATENATE(MID('Tab. A1.4-WVG'!$C176,(L$6-1)*8+(L$6-1)*1+1,8),": ",VLOOKUP(MID('Tab. A1.4-WVG'!$C176,(L$6-1)*8+(L$6-1)*1+1,8),AGS,2,FALSE)))</f>
        <v/>
      </c>
      <c r="M172" s="232" t="str">
        <f>IF(MID('Tab. A1.4-WVG'!$C176,(M$6-1)*8+(M$6-1)*1+1,8)="","",CONCATENATE(MID('Tab. A1.4-WVG'!$C176,(M$6-1)*8+(M$6-1)*1+1,8),": ",VLOOKUP(MID('Tab. A1.4-WVG'!$C176,(M$6-1)*8+(M$6-1)*1+1,8),AGS,2,FALSE)))</f>
        <v/>
      </c>
      <c r="N172" s="232" t="str">
        <f>IF(MID('Tab. A1.4-WVG'!$C176,(N$6-1)*8+(N$6-1)*1+1,8)="","",CONCATENATE(MID('Tab. A1.4-WVG'!$C176,(N$6-1)*8+(N$6-1)*1+1,8),": ",VLOOKUP(MID('Tab. A1.4-WVG'!$C176,(N$6-1)*8+(N$6-1)*1+1,8),AGS,2,FALSE)))</f>
        <v/>
      </c>
      <c r="O172" s="232" t="str">
        <f>IF(MID('Tab. A1.4-WVG'!$C176,(O$6-1)*8+(O$6-1)*1+1,8)="","",CONCATENATE(MID('Tab. A1.4-WVG'!$C176,(O$6-1)*8+(O$6-1)*1+1,8),": ",VLOOKUP(MID('Tab. A1.4-WVG'!$C176,(O$6-1)*8+(O$6-1)*1+1,8),AGS,2,FALSE)))</f>
        <v/>
      </c>
      <c r="P172" s="232" t="str">
        <f>IF(MID('Tab. A1.4-WVG'!$C176,(P$6-1)*8+(P$6-1)*1+1,8)="","",CONCATENATE(MID('Tab. A1.4-WVG'!$C176,(P$6-1)*8+(P$6-1)*1+1,8),": ",VLOOKUP(MID('Tab. A1.4-WVG'!$C176,(P$6-1)*8+(P$6-1)*1+1,8),AGS,2,FALSE)))</f>
        <v/>
      </c>
      <c r="Q172" s="232" t="str">
        <f>IF(MID('Tab. A1.4-WVG'!$C176,(Q$6-1)*8+(Q$6-1)*1+1,8)="","",CONCATENATE(MID('Tab. A1.4-WVG'!$C176,(Q$6-1)*8+(Q$6-1)*1+1,8),": ",VLOOKUP(MID('Tab. A1.4-WVG'!$C176,(Q$6-1)*8+(Q$6-1)*1+1,8),AGS,2,FALSE)))</f>
        <v/>
      </c>
      <c r="R172" s="232" t="str">
        <f>IF(MID('Tab. A1.4-WVG'!$C176,(R$6-1)*8+(R$6-1)*1+1,8)="","",CONCATENATE(MID('Tab. A1.4-WVG'!$C176,(R$6-1)*8+(R$6-1)*1+1,8),": ",VLOOKUP(MID('Tab. A1.4-WVG'!$C176,(R$6-1)*8+(R$6-1)*1+1,8),AGS,2,FALSE)))</f>
        <v/>
      </c>
      <c r="S172" s="232" t="str">
        <f>IF(MID('Tab. A1.4-WVG'!$C176,(S$6-1)*8+(S$6-1)*1+1,8)="","",CONCATENATE(MID('Tab. A1.4-WVG'!$C176,(S$6-1)*8+(S$6-1)*1+1,8),": ",VLOOKUP(MID('Tab. A1.4-WVG'!$C176,(S$6-1)*8+(S$6-1)*1+1,8),AGS,2,FALSE)))</f>
        <v/>
      </c>
      <c r="T172" s="232" t="str">
        <f>IF(MID('Tab. A1.4-WVG'!$C176,(T$6-1)*8+(T$6-1)*1+1,8)="","",CONCATENATE(MID('Tab. A1.4-WVG'!$C176,(T$6-1)*8+(T$6-1)*1+1,8),": ",VLOOKUP(MID('Tab. A1.4-WVG'!$C176,(T$6-1)*8+(T$6-1)*1+1,8),AGS,2,FALSE)))</f>
        <v/>
      </c>
      <c r="U172" s="232" t="str">
        <f>IF(MID('Tab. A1.4-WVG'!$C176,(U$6-1)*8+(U$6-1)*1+1,8)="","",CONCATENATE(MID('Tab. A1.4-WVG'!$C176,(U$6-1)*8+(U$6-1)*1+1,8),": ",VLOOKUP(MID('Tab. A1.4-WVG'!$C176,(U$6-1)*8+(U$6-1)*1+1,8),AGS,2,FALSE)))</f>
        <v/>
      </c>
      <c r="V172" s="232" t="str">
        <f>IF(MID('Tab. A1.4-WVG'!$C176,(V$6-1)*8+(V$6-1)*1+1,8)="","",CONCATENATE(MID('Tab. A1.4-WVG'!$C176,(V$6-1)*8+(V$6-1)*1+1,8),": ",VLOOKUP(MID('Tab. A1.4-WVG'!$C176,(V$6-1)*8+(V$6-1)*1+1,8),AGS,2,FALSE)))</f>
        <v/>
      </c>
      <c r="W172" s="232" t="str">
        <f>IF(MID('Tab. A1.4-WVG'!$C176,(W$6-1)*8+(W$6-1)*1+1,8)="","",CONCATENATE(MID('Tab. A1.4-WVG'!$C176,(W$6-1)*8+(W$6-1)*1+1,8),": ",VLOOKUP(MID('Tab. A1.4-WVG'!$C176,(W$6-1)*8+(W$6-1)*1+1,8),AGS,2,FALSE)))</f>
        <v/>
      </c>
      <c r="X172" s="232" t="str">
        <f>IF(MID('Tab. A1.4-WVG'!$C176,(X$6-1)*8+(X$6-1)*1+1,8)="","",CONCATENATE(MID('Tab. A1.4-WVG'!$C176,(X$6-1)*8+(X$6-1)*1+1,8),": ",VLOOKUP(MID('Tab. A1.4-WVG'!$C176,(X$6-1)*8+(X$6-1)*1+1,8),AGS,2,FALSE)))</f>
        <v/>
      </c>
      <c r="Y172" s="232" t="str">
        <f>IF(MID('Tab. A1.4-WVG'!$C176,(Y$6-1)*8+(Y$6-1)*1+1,8)="","",CONCATENATE(MID('Tab. A1.4-WVG'!$C176,(Y$6-1)*8+(Y$6-1)*1+1,8),": ",VLOOKUP(MID('Tab. A1.4-WVG'!$C176,(Y$6-1)*8+(Y$6-1)*1+1,8),AGS,2,FALSE)))</f>
        <v/>
      </c>
      <c r="Z172" s="232" t="str">
        <f>IF(MID('Tab. A1.4-WVG'!$C176,(Z$6-1)*8+(Z$6-1)*1+1,8)="","",CONCATENATE(MID('Tab. A1.4-WVG'!$C176,(Z$6-1)*8+(Z$6-1)*1+1,8),": ",VLOOKUP(MID('Tab. A1.4-WVG'!$C176,(Z$6-1)*8+(Z$6-1)*1+1,8),AGS,2,FALSE)))</f>
        <v/>
      </c>
      <c r="AA172" s="232" t="str">
        <f>IF(MID('Tab. A1.4-WVG'!$C176,(AA$6-1)*8+(AA$6-1)*1+1,8)="","",CONCATENATE(MID('Tab. A1.4-WVG'!$C176,(AA$6-1)*8+(AA$6-1)*1+1,8),": ",VLOOKUP(MID('Tab. A1.4-WVG'!$C176,(AA$6-1)*8+(AA$6-1)*1+1,8),AGS,2,FALSE)))</f>
        <v/>
      </c>
      <c r="AB172" s="232" t="str">
        <f>IF(MID('Tab. A1.4-WVG'!$C176,(AB$6-1)*8+(AB$6-1)*1+1,8)="","",CONCATENATE(MID('Tab. A1.4-WVG'!$C176,(AB$6-1)*8+(AB$6-1)*1+1,8),": ",VLOOKUP(MID('Tab. A1.4-WVG'!$C176,(AB$6-1)*8+(AB$6-1)*1+1,8),AGS,2,FALSE)))</f>
        <v/>
      </c>
      <c r="AC172" s="232" t="str">
        <f>IF(MID('Tab. A1.4-WVG'!$C176,(AC$6-1)*8+(AC$6-1)*1+1,8)="","",CONCATENATE(MID('Tab. A1.4-WVG'!$C176,(AC$6-1)*8+(AC$6-1)*1+1,8),": ",VLOOKUP(MID('Tab. A1.4-WVG'!$C176,(AC$6-1)*8+(AC$6-1)*1+1,8),AGS,2,FALSE)))</f>
        <v/>
      </c>
      <c r="AD172" s="232" t="str">
        <f>IF(MID('Tab. A1.4-WVG'!$C176,(AD$6-1)*8+(AD$6-1)*1+1,8)="","",CONCATENATE(MID('Tab. A1.4-WVG'!$C176,(AD$6-1)*8+(AD$6-1)*1+1,8),": ",VLOOKUP(MID('Tab. A1.4-WVG'!$C176,(AD$6-1)*8+(AD$6-1)*1+1,8),AGS,2,FALSE)))</f>
        <v/>
      </c>
      <c r="AE172" s="232" t="str">
        <f>IF(MID('Tab. A1.4-WVG'!$C176,(AE$6-1)*8+(AE$6-1)*1+1,8)="","",CONCATENATE(MID('Tab. A1.4-WVG'!$C176,(AE$6-1)*8+(AE$6-1)*1+1,8),": ",VLOOKUP(MID('Tab. A1.4-WVG'!$C176,(AE$6-1)*8+(AE$6-1)*1+1,8),AGS,2,FALSE)))</f>
        <v/>
      </c>
      <c r="AF172" s="232" t="str">
        <f>IF(MID('Tab. A1.4-WVG'!$C176,(AF$6-1)*8+(AF$6-1)*1+1,8)="","",CONCATENATE(MID('Tab. A1.4-WVG'!$C176,(AF$6-1)*8+(AF$6-1)*1+1,8),": ",VLOOKUP(MID('Tab. A1.4-WVG'!$C176,(AF$6-1)*8+(AF$6-1)*1+1,8),AGS,2,FALSE)))</f>
        <v/>
      </c>
      <c r="AG172" s="232" t="str">
        <f>IF(MID('Tab. A1.4-WVG'!$C176,(AG$6-1)*8+(AG$6-1)*1+1,8)="","",CONCATENATE(MID('Tab. A1.4-WVG'!$C176,(AG$6-1)*8+(AG$6-1)*1+1,8),": ",VLOOKUP(MID('Tab. A1.4-WVG'!$C176,(AG$6-1)*8+(AG$6-1)*1+1,8),AGS,2,FALSE)))</f>
        <v/>
      </c>
      <c r="AH172" s="232" t="str">
        <f>IF(MID('Tab. A1.4-WVG'!$C176,(AH$6-1)*8+(AH$6-1)*1+1,8)="","",CONCATENATE(MID('Tab. A1.4-WVG'!$C176,(AH$6-1)*8+(AH$6-1)*1+1,8),": ",VLOOKUP(MID('Tab. A1.4-WVG'!$C176,(AH$6-1)*8+(AH$6-1)*1+1,8),AGS,2,FALSE)))</f>
        <v/>
      </c>
      <c r="AI172" s="232" t="str">
        <f>IF(MID('Tab. A1.4-WVG'!$C176,(AI$6-1)*8+(AI$6-1)*1+1,8)="","",CONCATENATE(MID('Tab. A1.4-WVG'!$C176,(AI$6-1)*8+(AI$6-1)*1+1,8),": ",VLOOKUP(MID('Tab. A1.4-WVG'!$C176,(AI$6-1)*8+(AI$6-1)*1+1,8),AGS,2,FALSE)))</f>
        <v/>
      </c>
      <c r="AJ172" s="232" t="str">
        <f>IF(MID('Tab. A1.4-WVG'!$C176,(AJ$6-1)*8+(AJ$6-1)*1+1,8)="","",CONCATENATE(MID('Tab. A1.4-WVG'!$C176,(AJ$6-1)*8+(AJ$6-1)*1+1,8),": ",VLOOKUP(MID('Tab. A1.4-WVG'!$C176,(AJ$6-1)*8+(AJ$6-1)*1+1,8),AGS,2,FALSE)))</f>
        <v/>
      </c>
      <c r="AK172" s="232" t="str">
        <f>IF(MID('Tab. A1.4-WVG'!$C176,(AK$6-1)*8+(AK$6-1)*1+1,8)="","",CONCATENATE(MID('Tab. A1.4-WVG'!$C176,(AK$6-1)*8+(AK$6-1)*1+1,8),": ",VLOOKUP(MID('Tab. A1.4-WVG'!$C176,(AK$6-1)*8+(AK$6-1)*1+1,8),AGS,2,FALSE)))</f>
        <v/>
      </c>
      <c r="AL172" s="232" t="str">
        <f>IF(MID('Tab. A1.4-WVG'!$C176,(AL$6-1)*8+(AL$6-1)*1+1,8)="","",CONCATENATE(MID('Tab. A1.4-WVG'!$C176,(AL$6-1)*8+(AL$6-1)*1+1,8),": ",VLOOKUP(MID('Tab. A1.4-WVG'!$C176,(AL$6-1)*8+(AL$6-1)*1+1,8),AGS,2,FALSE)))</f>
        <v/>
      </c>
      <c r="AM172" s="232" t="str">
        <f>IF(MID('Tab. A1.4-WVG'!$C176,(AM$6-1)*8+(AM$6-1)*1+1,8)="","",CONCATENATE(MID('Tab. A1.4-WVG'!$C176,(AM$6-1)*8+(AM$6-1)*1+1,8),": ",VLOOKUP(MID('Tab. A1.4-WVG'!$C176,(AM$6-1)*8+(AM$6-1)*1+1,8),AGS,2,FALSE)))</f>
        <v/>
      </c>
      <c r="AN172" s="232" t="str">
        <f>IF(MID('Tab. A1.4-WVG'!$C176,(AN$6-1)*8+(AN$6-1)*1+1,8)="","",CONCATENATE(MID('Tab. A1.4-WVG'!$C176,(AN$6-1)*8+(AN$6-1)*1+1,8),": ",VLOOKUP(MID('Tab. A1.4-WVG'!$C176,(AN$6-1)*8+(AN$6-1)*1+1,8),AGS,2,FALSE)))</f>
        <v/>
      </c>
      <c r="AO172" s="232" t="str">
        <f>IF(MID('Tab. A1.4-WVG'!$C176,(AO$6-1)*8+(AO$6-1)*1+1,8)="","",CONCATENATE(MID('Tab. A1.4-WVG'!$C176,(AO$6-1)*8+(AO$6-1)*1+1,8),": ",VLOOKUP(MID('Tab. A1.4-WVG'!$C176,(AO$6-1)*8+(AO$6-1)*1+1,8),AGS,2,FALSE)))</f>
        <v/>
      </c>
      <c r="AP172" s="232" t="str">
        <f>IF(MID('Tab. A1.4-WVG'!$C176,(AP$6-1)*8+(AP$6-1)*1+1,8)="","",CONCATENATE(MID('Tab. A1.4-WVG'!$C176,(AP$6-1)*8+(AP$6-1)*1+1,8),": ",VLOOKUP(MID('Tab. A1.4-WVG'!$C176,(AP$6-1)*8+(AP$6-1)*1+1,8),AGS,2,FALSE)))</f>
        <v/>
      </c>
      <c r="AQ172" s="232" t="str">
        <f>IF(MID('Tab. A1.4-WVG'!$C176,(AQ$6-1)*8+(AQ$6-1)*1+1,8)="","",CONCATENATE(MID('Tab. A1.4-WVG'!$C176,(AQ$6-1)*8+(AQ$6-1)*1+1,8),": ",VLOOKUP(MID('Tab. A1.4-WVG'!$C176,(AQ$6-1)*8+(AQ$6-1)*1+1,8),AGS,2,FALSE)))</f>
        <v/>
      </c>
      <c r="AR172" s="232" t="str">
        <f>IF(MID('Tab. A1.4-WVG'!$C176,(AR$6-1)*8+(AR$6-1)*1+1,8)="","",CONCATENATE(MID('Tab. A1.4-WVG'!$C176,(AR$6-1)*8+(AR$6-1)*1+1,8),": ",VLOOKUP(MID('Tab. A1.4-WVG'!$C176,(AR$6-1)*8+(AR$6-1)*1+1,8),AGS,2,FALSE)))</f>
        <v/>
      </c>
      <c r="AS172" s="232" t="str">
        <f>IF(MID('Tab. A1.4-WVG'!$C176,(AS$6-1)*8+(AS$6-1)*1+1,8)="","",CONCATENATE(MID('Tab. A1.4-WVG'!$C176,(AS$6-1)*8+(AS$6-1)*1+1,8),": ",VLOOKUP(MID('Tab. A1.4-WVG'!$C176,(AS$6-1)*8+(AS$6-1)*1+1,8),AGS,2,FALSE)))</f>
        <v/>
      </c>
      <c r="AT172" s="232" t="str">
        <f>IF(MID('Tab. A1.4-WVG'!$C176,(AT$6-1)*8+(AT$6-1)*1+1,8)="","",CONCATENATE(MID('Tab. A1.4-WVG'!$C176,(AT$6-1)*8+(AT$6-1)*1+1,8),": ",VLOOKUP(MID('Tab. A1.4-WVG'!$C176,(AT$6-1)*8+(AT$6-1)*1+1,8),AGS,2,FALSE)))</f>
        <v/>
      </c>
      <c r="AU172" s="232" t="str">
        <f>IF(MID('Tab. A1.4-WVG'!$C176,(AU$6-1)*8+(AU$6-1)*1+1,8)="","",CONCATENATE(MID('Tab. A1.4-WVG'!$C176,(AU$6-1)*8+(AU$6-1)*1+1,8),": ",VLOOKUP(MID('Tab. A1.4-WVG'!$C176,(AU$6-1)*8+(AU$6-1)*1+1,8),AGS,2,FALSE)))</f>
        <v/>
      </c>
      <c r="AV172" s="232" t="str">
        <f>IF(MID('Tab. A1.4-WVG'!$C176,(AV$6-1)*8+(AV$6-1)*1+1,8)="","",CONCATENATE(MID('Tab. A1.4-WVG'!$C176,(AV$6-1)*8+(AV$6-1)*1+1,8),": ",VLOOKUP(MID('Tab. A1.4-WVG'!$C176,(AV$6-1)*8+(AV$6-1)*1+1,8),AGS,2,FALSE)))</f>
        <v/>
      </c>
      <c r="AW172" s="232" t="str">
        <f>IF(MID('Tab. A1.4-WVG'!$C176,(AW$6-1)*8+(AW$6-1)*1+1,8)="","",CONCATENATE(MID('Tab. A1.4-WVG'!$C176,(AW$6-1)*8+(AW$6-1)*1+1,8),": ",VLOOKUP(MID('Tab. A1.4-WVG'!$C176,(AW$6-1)*8+(AW$6-1)*1+1,8),AGS,2,FALSE)))</f>
        <v/>
      </c>
      <c r="AX172" s="232" t="str">
        <f>IF(MID('Tab. A1.4-WVG'!$C176,(AX$6-1)*8+(AX$6-1)*1+1,8)="","",CONCATENATE(MID('Tab. A1.4-WVG'!$C176,(AX$6-1)*8+(AX$6-1)*1+1,8),": ",VLOOKUP(MID('Tab. A1.4-WVG'!$C176,(AX$6-1)*8+(AX$6-1)*1+1,8),AGS,2,FALSE)))</f>
        <v/>
      </c>
      <c r="AY172" s="232" t="str">
        <f>IF(MID('Tab. A1.4-WVG'!$C176,(AY$6-1)*8+(AY$6-1)*1+1,8)="","",CONCATENATE(MID('Tab. A1.4-WVG'!$C176,(AY$6-1)*8+(AY$6-1)*1+1,8),": ",VLOOKUP(MID('Tab. A1.4-WVG'!$C176,(AY$6-1)*8+(AY$6-1)*1+1,8),AGS,2,FALSE)))</f>
        <v/>
      </c>
      <c r="AZ172" s="232" t="str">
        <f>IF(MID('Tab. A1.4-WVG'!$C176,(AZ$6-1)*8+(AZ$6-1)*1+1,8)="","",CONCATENATE(MID('Tab. A1.4-WVG'!$C176,(AZ$6-1)*8+(AZ$6-1)*1+1,8),": ",VLOOKUP(MID('Tab. A1.4-WVG'!$C176,(AZ$6-1)*8+(AZ$6-1)*1+1,8),AGS,2,FALSE)))</f>
        <v/>
      </c>
      <c r="BA172" s="232" t="str">
        <f>IF(MID('Tab. A1.4-WVG'!$C176,(BA$6-1)*8+(BA$6-1)*1+1,8)="","",CONCATENATE(MID('Tab. A1.4-WVG'!$C176,(BA$6-1)*8+(BA$6-1)*1+1,8),": ",VLOOKUP(MID('Tab. A1.4-WVG'!$C176,(BA$6-1)*8+(BA$6-1)*1+1,8),AGS,2,FALSE)))</f>
        <v/>
      </c>
      <c r="BB172" s="232" t="str">
        <f>IF(MID('Tab. A1.4-WVG'!$C176,(BB$6-1)*8+(BB$6-1)*1+1,8)="","",CONCATENATE(MID('Tab. A1.4-WVG'!$C176,(BB$6-1)*8+(BB$6-1)*1+1,8),": ",VLOOKUP(MID('Tab. A1.4-WVG'!$C176,(BB$6-1)*8+(BB$6-1)*1+1,8),AGS,2,FALSE)))</f>
        <v/>
      </c>
      <c r="BC172" s="232" t="str">
        <f>IF(MID('Tab. A1.4-WVG'!$C176,(BC$6-1)*8+(BC$6-1)*1+1,8)="","",CONCATENATE(MID('Tab. A1.4-WVG'!$C176,(BC$6-1)*8+(BC$6-1)*1+1,8),": ",VLOOKUP(MID('Tab. A1.4-WVG'!$C176,(BC$6-1)*8+(BC$6-1)*1+1,8),AGS,2,FALSE)))</f>
        <v/>
      </c>
      <c r="BD172" s="232" t="str">
        <f>IF(MID('Tab. A1.4-WVG'!$C176,(BD$6-1)*8+(BD$6-1)*1+1,8)="","",CONCATENATE(MID('Tab. A1.4-WVG'!$C176,(BD$6-1)*8+(BD$6-1)*1+1,8),": ",VLOOKUP(MID('Tab. A1.4-WVG'!$C176,(BD$6-1)*8+(BD$6-1)*1+1,8),AGS,2,FALSE)))</f>
        <v/>
      </c>
      <c r="BE172" s="232" t="str">
        <f>IF(MID('Tab. A1.4-WVG'!$C176,(BE$6-1)*8+(BE$6-1)*1+1,8)="","",CONCATENATE(MID('Tab. A1.4-WVG'!$C176,(BE$6-1)*8+(BE$6-1)*1+1,8),": ",VLOOKUP(MID('Tab. A1.4-WVG'!$C176,(BE$6-1)*8+(BE$6-1)*1+1,8),AGS,2,FALSE)))</f>
        <v/>
      </c>
      <c r="BF172" s="232" t="str">
        <f>IF(MID('Tab. A1.4-WVG'!$C176,(BF$6-1)*8+(BF$6-1)*1+1,8)="","",CONCATENATE(MID('Tab. A1.4-WVG'!$C176,(BF$6-1)*8+(BF$6-1)*1+1,8),": ",VLOOKUP(MID('Tab. A1.4-WVG'!$C176,(BF$6-1)*8+(BF$6-1)*1+1,8),AGS,2,FALSE)))</f>
        <v/>
      </c>
      <c r="BG172" s="232" t="str">
        <f>IF(MID('Tab. A1.4-WVG'!$C176,(BG$6-1)*8+(BG$6-1)*1+1,8)="","",CONCATENATE(MID('Tab. A1.4-WVG'!$C176,(BG$6-1)*8+(BG$6-1)*1+1,8),": ",VLOOKUP(MID('Tab. A1.4-WVG'!$C176,(BG$6-1)*8+(BG$6-1)*1+1,8),AGS,2,FALSE)))</f>
        <v/>
      </c>
      <c r="BH172" s="232" t="str">
        <f>IF(MID('Tab. A1.4-WVG'!$C176,(BH$6-1)*8+(BH$6-1)*1+1,8)="","",CONCATENATE(MID('Tab. A1.4-WVG'!$C176,(BH$6-1)*8+(BH$6-1)*1+1,8),": ",VLOOKUP(MID('Tab. A1.4-WVG'!$C176,(BH$6-1)*8+(BH$6-1)*1+1,8),AGS,2,FALSE)))</f>
        <v/>
      </c>
      <c r="BI172" s="232" t="str">
        <f>IF(MID('Tab. A1.4-WVG'!$C176,(BI$6-1)*8+(BI$6-1)*1+1,8)="","",CONCATENATE(MID('Tab. A1.4-WVG'!$C176,(BI$6-1)*8+(BI$6-1)*1+1,8),": ",VLOOKUP(MID('Tab. A1.4-WVG'!$C176,(BI$6-1)*8+(BI$6-1)*1+1,8),AGS,2,FALSE)))</f>
        <v/>
      </c>
      <c r="BJ172" s="232" t="str">
        <f>IF(MID('Tab. A1.4-WVG'!$C176,(BJ$6-1)*8+(BJ$6-1)*1+1,8)="","",CONCATENATE(MID('Tab. A1.4-WVG'!$C176,(BJ$6-1)*8+(BJ$6-1)*1+1,8),": ",VLOOKUP(MID('Tab. A1.4-WVG'!$C176,(BJ$6-1)*8+(BJ$6-1)*1+1,8),AGS,2,FALSE)))</f>
        <v/>
      </c>
      <c r="BK172" s="232" t="str">
        <f>IF(MID('Tab. A1.4-WVG'!$C176,(BK$6-1)*8+(BK$6-1)*1+1,8)="","",CONCATENATE(MID('Tab. A1.4-WVG'!$C176,(BK$6-1)*8+(BK$6-1)*1+1,8),": ",VLOOKUP(MID('Tab. A1.4-WVG'!$C176,(BK$6-1)*8+(BK$6-1)*1+1,8),AGS,2,FALSE)))</f>
        <v/>
      </c>
      <c r="BL172" s="232" t="str">
        <f>IF(MID('Tab. A1.4-WVG'!$C176,(BL$6-1)*8+(BL$6-1)*1+1,8)="","",CONCATENATE(MID('Tab. A1.4-WVG'!$C176,(BL$6-1)*8+(BL$6-1)*1+1,8),": ",VLOOKUP(MID('Tab. A1.4-WVG'!$C176,(BL$6-1)*8+(BL$6-1)*1+1,8),AGS,2,FALSE)))</f>
        <v/>
      </c>
      <c r="BM172" s="232" t="str">
        <f>IF(MID('Tab. A1.4-WVG'!$C176,(BM$6-1)*8+(BM$6-1)*1+1,8)="","",CONCATENATE(MID('Tab. A1.4-WVG'!$C176,(BM$6-1)*8+(BM$6-1)*1+1,8),": ",VLOOKUP(MID('Tab. A1.4-WVG'!$C176,(BM$6-1)*8+(BM$6-1)*1+1,8),AGS,2,FALSE)))</f>
        <v/>
      </c>
      <c r="BN172" s="232" t="str">
        <f>IF(MID('Tab. A1.4-WVG'!$C176,(BN$6-1)*8+(BN$6-1)*1+1,8)="","",CONCATENATE(MID('Tab. A1.4-WVG'!$C176,(BN$6-1)*8+(BN$6-1)*1+1,8),": ",VLOOKUP(MID('Tab. A1.4-WVG'!$C176,(BN$6-1)*8+(BN$6-1)*1+1,8),AGS,2,FALSE)))</f>
        <v/>
      </c>
      <c r="BO172" s="232" t="str">
        <f>IF(MID('Tab. A1.4-WVG'!$C176,(BO$6-1)*8+(BO$6-1)*1+1,8)="","",CONCATENATE(MID('Tab. A1.4-WVG'!$C176,(BO$6-1)*8+(BO$6-1)*1+1,8),": ",VLOOKUP(MID('Tab. A1.4-WVG'!$C176,(BO$6-1)*8+(BO$6-1)*1+1,8),AGS,2,FALSE)))</f>
        <v/>
      </c>
      <c r="BP172" s="232" t="str">
        <f>IF(MID('Tab. A1.4-WVG'!$C176,(BP$6-1)*8+(BP$6-1)*1+1,8)="","",CONCATENATE(MID('Tab. A1.4-WVG'!$C176,(BP$6-1)*8+(BP$6-1)*1+1,8),": ",VLOOKUP(MID('Tab. A1.4-WVG'!$C176,(BP$6-1)*8+(BP$6-1)*1+1,8),AGS,2,FALSE)))</f>
        <v/>
      </c>
      <c r="BQ172" s="232" t="str">
        <f>IF(MID('Tab. A1.4-WVG'!$C176,(BQ$6-1)*8+(BQ$6-1)*1+1,8)="","",CONCATENATE(MID('Tab. A1.4-WVG'!$C176,(BQ$6-1)*8+(BQ$6-1)*1+1,8),": ",VLOOKUP(MID('Tab. A1.4-WVG'!$C176,(BQ$6-1)*8+(BQ$6-1)*1+1,8),AGS,2,FALSE)))</f>
        <v/>
      </c>
      <c r="BR172" s="232" t="str">
        <f>IF(MID('Tab. A1.4-WVG'!$C176,(BR$6-1)*8+(BR$6-1)*1+1,8)="","",CONCATENATE(MID('Tab. A1.4-WVG'!$C176,(BR$6-1)*8+(BR$6-1)*1+1,8),": ",VLOOKUP(MID('Tab. A1.4-WVG'!$C176,(BR$6-1)*8+(BR$6-1)*1+1,8),AGS,2,FALSE)))</f>
        <v/>
      </c>
      <c r="BS172" s="232" t="str">
        <f>IF(MID('Tab. A1.4-WVG'!$C176,(BS$6-1)*8+(BS$6-1)*1+1,8)="","",CONCATENATE(MID('Tab. A1.4-WVG'!$C176,(BS$6-1)*8+(BS$6-1)*1+1,8),": ",VLOOKUP(MID('Tab. A1.4-WVG'!$C176,(BS$6-1)*8+(BS$6-1)*1+1,8),AGS,2,FALSE)))</f>
        <v/>
      </c>
      <c r="BT172" s="232" t="str">
        <f>IF(MID('Tab. A1.4-WVG'!$C176,(BT$6-1)*8+(BT$6-1)*1+1,8)="","",CONCATENATE(MID('Tab. A1.4-WVG'!$C176,(BT$6-1)*8+(BT$6-1)*1+1,8),": ",VLOOKUP(MID('Tab. A1.4-WVG'!$C176,(BT$6-1)*8+(BT$6-1)*1+1,8),AGS,2,FALSE)))</f>
        <v/>
      </c>
      <c r="BU172" s="232" t="str">
        <f>IF(MID('Tab. A1.4-WVG'!$C176,(BU$6-1)*8+(BU$6-1)*1+1,8)="","",CONCATENATE(MID('Tab. A1.4-WVG'!$C176,(BU$6-1)*8+(BU$6-1)*1+1,8),": ",VLOOKUP(MID('Tab. A1.4-WVG'!$C176,(BU$6-1)*8+(BU$6-1)*1+1,8),AGS,2,FALSE)))</f>
        <v/>
      </c>
      <c r="BV172" s="232" t="str">
        <f>IF(MID('Tab. A1.4-WVG'!$C176,(BV$6-1)*8+(BV$6-1)*1+1,8)="","",CONCATENATE(MID('Tab. A1.4-WVG'!$C176,(BV$6-1)*8+(BV$6-1)*1+1,8),": ",VLOOKUP(MID('Tab. A1.4-WVG'!$C176,(BV$6-1)*8+(BV$6-1)*1+1,8),AGS,2,FALSE)))</f>
        <v/>
      </c>
      <c r="BW172" s="232" t="str">
        <f>IF(MID('Tab. A1.4-WVG'!$C176,(BW$6-1)*8+(BW$6-1)*1+1,8)="","",CONCATENATE(MID('Tab. A1.4-WVG'!$C176,(BW$6-1)*8+(BW$6-1)*1+1,8),": ",VLOOKUP(MID('Tab. A1.4-WVG'!$C176,(BW$6-1)*8+(BW$6-1)*1+1,8),AGS,2,FALSE)))</f>
        <v/>
      </c>
      <c r="BX172" s="232" t="str">
        <f>IF(MID('Tab. A1.4-WVG'!$C176,(BX$6-1)*8+(BX$6-1)*1+1,8)="","",CONCATENATE(MID('Tab. A1.4-WVG'!$C176,(BX$6-1)*8+(BX$6-1)*1+1,8),": ",VLOOKUP(MID('Tab. A1.4-WVG'!$C176,(BX$6-1)*8+(BX$6-1)*1+1,8),AGS,2,FALSE)))</f>
        <v/>
      </c>
      <c r="BY172" s="232" t="str">
        <f>IF(MID('Tab. A1.4-WVG'!$C176,(BY$6-1)*8+(BY$6-1)*1+1,8)="","",CONCATENATE(MID('Tab. A1.4-WVG'!$C176,(BY$6-1)*8+(BY$6-1)*1+1,8),": ",VLOOKUP(MID('Tab. A1.4-WVG'!$C176,(BY$6-1)*8+(BY$6-1)*1+1,8),AGS,2,FALSE)))</f>
        <v/>
      </c>
      <c r="BZ172" s="232" t="str">
        <f>IF(MID('Tab. A1.4-WVG'!$C176,(BZ$6-1)*8+(BZ$6-1)*1+1,8)="","",CONCATENATE(MID('Tab. A1.4-WVG'!$C176,(BZ$6-1)*8+(BZ$6-1)*1+1,8),": ",VLOOKUP(MID('Tab. A1.4-WVG'!$C176,(BZ$6-1)*8+(BZ$6-1)*1+1,8),AGS,2,FALSE)))</f>
        <v/>
      </c>
      <c r="CA172" s="232" t="str">
        <f>IF(MID('Tab. A1.4-WVG'!$C176,(CA$6-1)*8+(CA$6-1)*1+1,8)="","",CONCATENATE(MID('Tab. A1.4-WVG'!$C176,(CA$6-1)*8+(CA$6-1)*1+1,8),": ",VLOOKUP(MID('Tab. A1.4-WVG'!$C176,(CA$6-1)*8+(CA$6-1)*1+1,8),AGS,2,FALSE)))</f>
        <v/>
      </c>
      <c r="CB172" s="232" t="str">
        <f>IF(MID('Tab. A1.4-WVG'!$C176,(CB$6-1)*8+(CB$6-1)*1+1,8)="","",CONCATENATE(MID('Tab. A1.4-WVG'!$C176,(CB$6-1)*8+(CB$6-1)*1+1,8),": ",VLOOKUP(MID('Tab. A1.4-WVG'!$C176,(CB$6-1)*8+(CB$6-1)*1+1,8),AGS,2,FALSE)))</f>
        <v/>
      </c>
      <c r="CC172" s="232" t="str">
        <f>IF(MID('Tab. A1.4-WVG'!$C176,(CC$6-1)*8+(CC$6-1)*1+1,8)="","",CONCATENATE(MID('Tab. A1.4-WVG'!$C176,(CC$6-1)*8+(CC$6-1)*1+1,8),": ",VLOOKUP(MID('Tab. A1.4-WVG'!$C176,(CC$6-1)*8+(CC$6-1)*1+1,8),AGS,2,FALSE)))</f>
        <v/>
      </c>
      <c r="CD172" s="232" t="str">
        <f>IF(MID('Tab. A1.4-WVG'!$C176,(CD$6-1)*8+(CD$6-1)*1+1,8)="","",CONCATENATE(MID('Tab. A1.4-WVG'!$C176,(CD$6-1)*8+(CD$6-1)*1+1,8),": ",VLOOKUP(MID('Tab. A1.4-WVG'!$C176,(CD$6-1)*8+(CD$6-1)*1+1,8),AGS,2,FALSE)))</f>
        <v/>
      </c>
      <c r="CE172" s="232" t="str">
        <f>IF(MID('Tab. A1.4-WVG'!$C176,(CE$6-1)*8+(CE$6-1)*1+1,8)="","",CONCATENATE(MID('Tab. A1.4-WVG'!$C176,(CE$6-1)*8+(CE$6-1)*1+1,8),": ",VLOOKUP(MID('Tab. A1.4-WVG'!$C176,(CE$6-1)*8+(CE$6-1)*1+1,8),AGS,2,FALSE)))</f>
        <v/>
      </c>
      <c r="CF172" s="232" t="str">
        <f>IF(MID('Tab. A1.4-WVG'!$C176,(CF$6-1)*8+(CF$6-1)*1+1,8)="","",CONCATENATE(MID('Tab. A1.4-WVG'!$C176,(CF$6-1)*8+(CF$6-1)*1+1,8),": ",VLOOKUP(MID('Tab. A1.4-WVG'!$C176,(CF$6-1)*8+(CF$6-1)*1+1,8),AGS,2,FALSE)))</f>
        <v/>
      </c>
      <c r="CG172" s="232" t="str">
        <f>IF(MID('Tab. A1.4-WVG'!$C176,(CG$6-1)*8+(CG$6-1)*1+1,8)="","",CONCATENATE(MID('Tab. A1.4-WVG'!$C176,(CG$6-1)*8+(CG$6-1)*1+1,8),": ",VLOOKUP(MID('Tab. A1.4-WVG'!$C176,(CG$6-1)*8+(CG$6-1)*1+1,8),AGS,2,FALSE)))</f>
        <v/>
      </c>
      <c r="CH172" s="232" t="str">
        <f>IF(MID('Tab. A1.4-WVG'!$C176,(CH$6-1)*8+(CH$6-1)*1+1,8)="","",CONCATENATE(MID('Tab. A1.4-WVG'!$C176,(CH$6-1)*8+(CH$6-1)*1+1,8),": ",VLOOKUP(MID('Tab. A1.4-WVG'!$C176,(CH$6-1)*8+(CH$6-1)*1+1,8),AGS,2,FALSE)))</f>
        <v/>
      </c>
      <c r="CI172" s="232" t="str">
        <f>IF(MID('Tab. A1.4-WVG'!$C176,(CI$6-1)*8+(CI$6-1)*1+1,8)="","",CONCATENATE(MID('Tab. A1.4-WVG'!$C176,(CI$6-1)*8+(CI$6-1)*1+1,8),": ",VLOOKUP(MID('Tab. A1.4-WVG'!$C176,(CI$6-1)*8+(CI$6-1)*1+1,8),AGS,2,FALSE)))</f>
        <v/>
      </c>
      <c r="CJ172" s="232" t="str">
        <f>IF(MID('Tab. A1.4-WVG'!$C176,(CJ$6-1)*8+(CJ$6-1)*1+1,8)="","",CONCATENATE(MID('Tab. A1.4-WVG'!$C176,(CJ$6-1)*8+(CJ$6-1)*1+1,8),": ",VLOOKUP(MID('Tab. A1.4-WVG'!$C176,(CJ$6-1)*8+(CJ$6-1)*1+1,8),AGS,2,FALSE)))</f>
        <v/>
      </c>
      <c r="CK172" s="232" t="str">
        <f>IF(MID('Tab. A1.4-WVG'!$C176,(CK$6-1)*8+(CK$6-1)*1+1,8)="","",CONCATENATE(MID('Tab. A1.4-WVG'!$C176,(CK$6-1)*8+(CK$6-1)*1+1,8),": ",VLOOKUP(MID('Tab. A1.4-WVG'!$C176,(CK$6-1)*8+(CK$6-1)*1+1,8),AGS,2,FALSE)))</f>
        <v/>
      </c>
      <c r="CL172" s="232" t="str">
        <f>IF(MID('Tab. A1.4-WVG'!$C176,(CL$6-1)*8+(CL$6-1)*1+1,8)="","",CONCATENATE(MID('Tab. A1.4-WVG'!$C176,(CL$6-1)*8+(CL$6-1)*1+1,8),": ",VLOOKUP(MID('Tab. A1.4-WVG'!$C176,(CL$6-1)*8+(CL$6-1)*1+1,8),AGS,2,FALSE)))</f>
        <v/>
      </c>
      <c r="CM172" s="232" t="str">
        <f>IF(MID('Tab. A1.4-WVG'!$C176,(CM$6-1)*8+(CM$6-1)*1+1,8)="","",CONCATENATE(MID('Tab. A1.4-WVG'!$C176,(CM$6-1)*8+(CM$6-1)*1+1,8),": ",VLOOKUP(MID('Tab. A1.4-WVG'!$C176,(CM$6-1)*8+(CM$6-1)*1+1,8),AGS,2,FALSE)))</f>
        <v/>
      </c>
      <c r="CN172" s="232" t="str">
        <f>IF(MID('Tab. A1.4-WVG'!$C176,(CN$6-1)*8+(CN$6-1)*1+1,8)="","",CONCATENATE(MID('Tab. A1.4-WVG'!$C176,(CN$6-1)*8+(CN$6-1)*1+1,8),": ",VLOOKUP(MID('Tab. A1.4-WVG'!$C176,(CN$6-1)*8+(CN$6-1)*1+1,8),AGS,2,FALSE)))</f>
        <v/>
      </c>
      <c r="CO172" s="232" t="str">
        <f>IF(MID('Tab. A1.4-WVG'!$C176,(CO$6-1)*8+(CO$6-1)*1+1,8)="","",CONCATENATE(MID('Tab. A1.4-WVG'!$C176,(CO$6-1)*8+(CO$6-1)*1+1,8),": ",VLOOKUP(MID('Tab. A1.4-WVG'!$C176,(CO$6-1)*8+(CO$6-1)*1+1,8),AGS,2,FALSE)))</f>
        <v/>
      </c>
      <c r="CP172" s="232" t="str">
        <f>IF(MID('Tab. A1.4-WVG'!$C176,(CP$6-1)*8+(CP$6-1)*1+1,8)="","",CONCATENATE(MID('Tab. A1.4-WVG'!$C176,(CP$6-1)*8+(CP$6-1)*1+1,8),": ",VLOOKUP(MID('Tab. A1.4-WVG'!$C176,(CP$6-1)*8+(CP$6-1)*1+1,8),AGS,2,FALSE)))</f>
        <v/>
      </c>
      <c r="CQ172" s="232" t="str">
        <f>IF(MID('Tab. A1.4-WVG'!$C176,(CQ$6-1)*8+(CQ$6-1)*1+1,8)="","",CONCATENATE(MID('Tab. A1.4-WVG'!$C176,(CQ$6-1)*8+(CQ$6-1)*1+1,8),": ",VLOOKUP(MID('Tab. A1.4-WVG'!$C176,(CQ$6-1)*8+(CQ$6-1)*1+1,8),AGS,2,FALSE)))</f>
        <v/>
      </c>
      <c r="CR172" s="232" t="str">
        <f>IF(MID('Tab. A1.4-WVG'!$C176,(CR$6-1)*8+(CR$6-1)*1+1,8)="","",CONCATENATE(MID('Tab. A1.4-WVG'!$C176,(CR$6-1)*8+(CR$6-1)*1+1,8),": ",VLOOKUP(MID('Tab. A1.4-WVG'!$C176,(CR$6-1)*8+(CR$6-1)*1+1,8),AGS,2,FALSE)))</f>
        <v/>
      </c>
      <c r="CS172" s="232" t="str">
        <f>IF(MID('Tab. A1.4-WVG'!$C176,(CS$6-1)*8+(CS$6-1)*1+1,8)="","",CONCATENATE(MID('Tab. A1.4-WVG'!$C176,(CS$6-1)*8+(CS$6-1)*1+1,8),": ",VLOOKUP(MID('Tab. A1.4-WVG'!$C176,(CS$6-1)*8+(CS$6-1)*1+1,8),AGS,2,FALSE)))</f>
        <v/>
      </c>
      <c r="CT172" s="232" t="str">
        <f>IF(MID('Tab. A1.4-WVG'!$C176,(CT$6-1)*8+(CT$6-1)*1+1,8)="","",CONCATENATE(MID('Tab. A1.4-WVG'!$C176,(CT$6-1)*8+(CT$6-1)*1+1,8),": ",VLOOKUP(MID('Tab. A1.4-WVG'!$C176,(CT$6-1)*8+(CT$6-1)*1+1,8),AGS,2,FALSE)))</f>
        <v/>
      </c>
      <c r="CU172" s="232" t="str">
        <f>IF(MID('Tab. A1.4-WVG'!$C176,(CU$6-1)*8+(CU$6-1)*1+1,8)="","",CONCATENATE(MID('Tab. A1.4-WVG'!$C176,(CU$6-1)*8+(CU$6-1)*1+1,8),": ",VLOOKUP(MID('Tab. A1.4-WVG'!$C176,(CU$6-1)*8+(CU$6-1)*1+1,8),AGS,2,FALSE)))</f>
        <v/>
      </c>
      <c r="CV172" s="232" t="str">
        <f>IF(MID('Tab. A1.4-WVG'!$C176,(CV$6-1)*8+(CV$6-1)*1+1,8)="","",CONCATENATE(MID('Tab. A1.4-WVG'!$C176,(CV$6-1)*8+(CV$6-1)*1+1,8),": ",VLOOKUP(MID('Tab. A1.4-WVG'!$C176,(CV$6-1)*8+(CV$6-1)*1+1,8),AGS,2,FALSE)))</f>
        <v/>
      </c>
      <c r="CW172" s="232" t="str">
        <f>IF(MID('Tab. A1.4-WVG'!$C176,(CW$6-1)*8+(CW$6-1)*1+1,8)="","",CONCATENATE(MID('Tab. A1.4-WVG'!$C176,(CW$6-1)*8+(CW$6-1)*1+1,8),": ",VLOOKUP(MID('Tab. A1.4-WVG'!$C176,(CW$6-1)*8+(CW$6-1)*1+1,8),AGS,2,FALSE)))</f>
        <v/>
      </c>
      <c r="CX172" s="39">
        <f t="shared" si="2"/>
        <v>0</v>
      </c>
    </row>
    <row r="173" spans="1:102" ht="38.25" customHeight="1" x14ac:dyDescent="0.2">
      <c r="A173" s="231" t="str">
        <f>IF('Tab. A1.4-WVG'!A177="","",'Tab. A1.4-WVG'!A177)</f>
        <v/>
      </c>
      <c r="B173" s="232" t="str">
        <f>IF(MID('Tab. A1.4-WVG'!$C177,(B$6-1)*8+(B$6-1)*1+1,8)="","",CONCATENATE(MID('Tab. A1.4-WVG'!$C177,(B$6-1)*8+(B$6-1)*1+1,8),": ",VLOOKUP(MID('Tab. A1.4-WVG'!$C177,(B$6-1)*8+(B$6-1)*1+1,8),AGS,2,FALSE)))</f>
        <v/>
      </c>
      <c r="C173" s="232" t="str">
        <f>IF(MID('Tab. A1.4-WVG'!$C177,(C$6-1)*8+(C$6-1)*1+1,8)="","",CONCATENATE(MID('Tab. A1.4-WVG'!$C177,(C$6-1)*8+(C$6-1)*1+1,8),": ",VLOOKUP(MID('Tab. A1.4-WVG'!$C177,(C$6-1)*8+(C$6-1)*1+1,8),AGS,2,FALSE)))</f>
        <v/>
      </c>
      <c r="D173" s="232" t="str">
        <f>IF(MID('Tab. A1.4-WVG'!$C177,(D$6-1)*8+(D$6-1)*1+1,8)="","",CONCATENATE(MID('Tab. A1.4-WVG'!$C177,(D$6-1)*8+(D$6-1)*1+1,8),": ",VLOOKUP(MID('Tab. A1.4-WVG'!$C177,(D$6-1)*8+(D$6-1)*1+1,8),AGS,2,FALSE)))</f>
        <v/>
      </c>
      <c r="E173" s="232" t="str">
        <f>IF(MID('Tab. A1.4-WVG'!$C177,(E$6-1)*8+(E$6-1)*1+1,8)="","",CONCATENATE(MID('Tab. A1.4-WVG'!$C177,(E$6-1)*8+(E$6-1)*1+1,8),": ",VLOOKUP(MID('Tab. A1.4-WVG'!$C177,(E$6-1)*8+(E$6-1)*1+1,8),AGS,2,FALSE)))</f>
        <v/>
      </c>
      <c r="F173" s="232" t="str">
        <f>IF(MID('Tab. A1.4-WVG'!$C177,(F$6-1)*8+(F$6-1)*1+1,8)="","",CONCATENATE(MID('Tab. A1.4-WVG'!$C177,(F$6-1)*8+(F$6-1)*1+1,8),": ",VLOOKUP(MID('Tab. A1.4-WVG'!$C177,(F$6-1)*8+(F$6-1)*1+1,8),AGS,2,FALSE)))</f>
        <v/>
      </c>
      <c r="G173" s="232" t="str">
        <f>IF(MID('Tab. A1.4-WVG'!$C177,(G$6-1)*8+(G$6-1)*1+1,8)="","",CONCATENATE(MID('Tab. A1.4-WVG'!$C177,(G$6-1)*8+(G$6-1)*1+1,8),": ",VLOOKUP(MID('Tab. A1.4-WVG'!$C177,(G$6-1)*8+(G$6-1)*1+1,8),AGS,2,FALSE)))</f>
        <v/>
      </c>
      <c r="H173" s="232" t="str">
        <f>IF(MID('Tab. A1.4-WVG'!$C177,(H$6-1)*8+(H$6-1)*1+1,8)="","",CONCATENATE(MID('Tab. A1.4-WVG'!$C177,(H$6-1)*8+(H$6-1)*1+1,8),": ",VLOOKUP(MID('Tab. A1.4-WVG'!$C177,(H$6-1)*8+(H$6-1)*1+1,8),AGS,2,FALSE)))</f>
        <v/>
      </c>
      <c r="I173" s="232" t="str">
        <f>IF(MID('Tab. A1.4-WVG'!$C177,(I$6-1)*8+(I$6-1)*1+1,8)="","",CONCATENATE(MID('Tab. A1.4-WVG'!$C177,(I$6-1)*8+(I$6-1)*1+1,8),": ",VLOOKUP(MID('Tab. A1.4-WVG'!$C177,(I$6-1)*8+(I$6-1)*1+1,8),AGS,2,FALSE)))</f>
        <v/>
      </c>
      <c r="J173" s="232" t="str">
        <f>IF(MID('Tab. A1.4-WVG'!$C177,(J$6-1)*8+(J$6-1)*1+1,8)="","",CONCATENATE(MID('Tab. A1.4-WVG'!$C177,(J$6-1)*8+(J$6-1)*1+1,8),": ",VLOOKUP(MID('Tab. A1.4-WVG'!$C177,(J$6-1)*8+(J$6-1)*1+1,8),AGS,2,FALSE)))</f>
        <v/>
      </c>
      <c r="K173" s="232" t="str">
        <f>IF(MID('Tab. A1.4-WVG'!$C177,(K$6-1)*8+(K$6-1)*1+1,8)="","",CONCATENATE(MID('Tab. A1.4-WVG'!$C177,(K$6-1)*8+(K$6-1)*1+1,8),": ",VLOOKUP(MID('Tab. A1.4-WVG'!$C177,(K$6-1)*8+(K$6-1)*1+1,8),AGS,2,FALSE)))</f>
        <v/>
      </c>
      <c r="L173" s="232" t="str">
        <f>IF(MID('Tab. A1.4-WVG'!$C177,(L$6-1)*8+(L$6-1)*1+1,8)="","",CONCATENATE(MID('Tab. A1.4-WVG'!$C177,(L$6-1)*8+(L$6-1)*1+1,8),": ",VLOOKUP(MID('Tab. A1.4-WVG'!$C177,(L$6-1)*8+(L$6-1)*1+1,8),AGS,2,FALSE)))</f>
        <v/>
      </c>
      <c r="M173" s="232" t="str">
        <f>IF(MID('Tab. A1.4-WVG'!$C177,(M$6-1)*8+(M$6-1)*1+1,8)="","",CONCATENATE(MID('Tab. A1.4-WVG'!$C177,(M$6-1)*8+(M$6-1)*1+1,8),": ",VLOOKUP(MID('Tab. A1.4-WVG'!$C177,(M$6-1)*8+(M$6-1)*1+1,8),AGS,2,FALSE)))</f>
        <v/>
      </c>
      <c r="N173" s="232" t="str">
        <f>IF(MID('Tab. A1.4-WVG'!$C177,(N$6-1)*8+(N$6-1)*1+1,8)="","",CONCATENATE(MID('Tab. A1.4-WVG'!$C177,(N$6-1)*8+(N$6-1)*1+1,8),": ",VLOOKUP(MID('Tab. A1.4-WVG'!$C177,(N$6-1)*8+(N$6-1)*1+1,8),AGS,2,FALSE)))</f>
        <v/>
      </c>
      <c r="O173" s="232" t="str">
        <f>IF(MID('Tab. A1.4-WVG'!$C177,(O$6-1)*8+(O$6-1)*1+1,8)="","",CONCATENATE(MID('Tab. A1.4-WVG'!$C177,(O$6-1)*8+(O$6-1)*1+1,8),": ",VLOOKUP(MID('Tab. A1.4-WVG'!$C177,(O$6-1)*8+(O$6-1)*1+1,8),AGS,2,FALSE)))</f>
        <v/>
      </c>
      <c r="P173" s="232" t="str">
        <f>IF(MID('Tab. A1.4-WVG'!$C177,(P$6-1)*8+(P$6-1)*1+1,8)="","",CONCATENATE(MID('Tab. A1.4-WVG'!$C177,(P$6-1)*8+(P$6-1)*1+1,8),": ",VLOOKUP(MID('Tab. A1.4-WVG'!$C177,(P$6-1)*8+(P$6-1)*1+1,8),AGS,2,FALSE)))</f>
        <v/>
      </c>
      <c r="Q173" s="232" t="str">
        <f>IF(MID('Tab. A1.4-WVG'!$C177,(Q$6-1)*8+(Q$6-1)*1+1,8)="","",CONCATENATE(MID('Tab. A1.4-WVG'!$C177,(Q$6-1)*8+(Q$6-1)*1+1,8),": ",VLOOKUP(MID('Tab. A1.4-WVG'!$C177,(Q$6-1)*8+(Q$6-1)*1+1,8),AGS,2,FALSE)))</f>
        <v/>
      </c>
      <c r="R173" s="232" t="str">
        <f>IF(MID('Tab. A1.4-WVG'!$C177,(R$6-1)*8+(R$6-1)*1+1,8)="","",CONCATENATE(MID('Tab. A1.4-WVG'!$C177,(R$6-1)*8+(R$6-1)*1+1,8),": ",VLOOKUP(MID('Tab. A1.4-WVG'!$C177,(R$6-1)*8+(R$6-1)*1+1,8),AGS,2,FALSE)))</f>
        <v/>
      </c>
      <c r="S173" s="232" t="str">
        <f>IF(MID('Tab. A1.4-WVG'!$C177,(S$6-1)*8+(S$6-1)*1+1,8)="","",CONCATENATE(MID('Tab. A1.4-WVG'!$C177,(S$6-1)*8+(S$6-1)*1+1,8),": ",VLOOKUP(MID('Tab. A1.4-WVG'!$C177,(S$6-1)*8+(S$6-1)*1+1,8),AGS,2,FALSE)))</f>
        <v/>
      </c>
      <c r="T173" s="232" t="str">
        <f>IF(MID('Tab. A1.4-WVG'!$C177,(T$6-1)*8+(T$6-1)*1+1,8)="","",CONCATENATE(MID('Tab. A1.4-WVG'!$C177,(T$6-1)*8+(T$6-1)*1+1,8),": ",VLOOKUP(MID('Tab. A1.4-WVG'!$C177,(T$6-1)*8+(T$6-1)*1+1,8),AGS,2,FALSE)))</f>
        <v/>
      </c>
      <c r="U173" s="232" t="str">
        <f>IF(MID('Tab. A1.4-WVG'!$C177,(U$6-1)*8+(U$6-1)*1+1,8)="","",CONCATENATE(MID('Tab. A1.4-WVG'!$C177,(U$6-1)*8+(U$6-1)*1+1,8),": ",VLOOKUP(MID('Tab. A1.4-WVG'!$C177,(U$6-1)*8+(U$6-1)*1+1,8),AGS,2,FALSE)))</f>
        <v/>
      </c>
      <c r="V173" s="232" t="str">
        <f>IF(MID('Tab. A1.4-WVG'!$C177,(V$6-1)*8+(V$6-1)*1+1,8)="","",CONCATENATE(MID('Tab. A1.4-WVG'!$C177,(V$6-1)*8+(V$6-1)*1+1,8),": ",VLOOKUP(MID('Tab. A1.4-WVG'!$C177,(V$6-1)*8+(V$6-1)*1+1,8),AGS,2,FALSE)))</f>
        <v/>
      </c>
      <c r="W173" s="232" t="str">
        <f>IF(MID('Tab. A1.4-WVG'!$C177,(W$6-1)*8+(W$6-1)*1+1,8)="","",CONCATENATE(MID('Tab. A1.4-WVG'!$C177,(W$6-1)*8+(W$6-1)*1+1,8),": ",VLOOKUP(MID('Tab. A1.4-WVG'!$C177,(W$6-1)*8+(W$6-1)*1+1,8),AGS,2,FALSE)))</f>
        <v/>
      </c>
      <c r="X173" s="232" t="str">
        <f>IF(MID('Tab. A1.4-WVG'!$C177,(X$6-1)*8+(X$6-1)*1+1,8)="","",CONCATENATE(MID('Tab. A1.4-WVG'!$C177,(X$6-1)*8+(X$6-1)*1+1,8),": ",VLOOKUP(MID('Tab. A1.4-WVG'!$C177,(X$6-1)*8+(X$6-1)*1+1,8),AGS,2,FALSE)))</f>
        <v/>
      </c>
      <c r="Y173" s="232" t="str">
        <f>IF(MID('Tab. A1.4-WVG'!$C177,(Y$6-1)*8+(Y$6-1)*1+1,8)="","",CONCATENATE(MID('Tab. A1.4-WVG'!$C177,(Y$6-1)*8+(Y$6-1)*1+1,8),": ",VLOOKUP(MID('Tab. A1.4-WVG'!$C177,(Y$6-1)*8+(Y$6-1)*1+1,8),AGS,2,FALSE)))</f>
        <v/>
      </c>
      <c r="Z173" s="232" t="str">
        <f>IF(MID('Tab. A1.4-WVG'!$C177,(Z$6-1)*8+(Z$6-1)*1+1,8)="","",CONCATENATE(MID('Tab. A1.4-WVG'!$C177,(Z$6-1)*8+(Z$6-1)*1+1,8),": ",VLOOKUP(MID('Tab. A1.4-WVG'!$C177,(Z$6-1)*8+(Z$6-1)*1+1,8),AGS,2,FALSE)))</f>
        <v/>
      </c>
      <c r="AA173" s="232" t="str">
        <f>IF(MID('Tab. A1.4-WVG'!$C177,(AA$6-1)*8+(AA$6-1)*1+1,8)="","",CONCATENATE(MID('Tab. A1.4-WVG'!$C177,(AA$6-1)*8+(AA$6-1)*1+1,8),": ",VLOOKUP(MID('Tab. A1.4-WVG'!$C177,(AA$6-1)*8+(AA$6-1)*1+1,8),AGS,2,FALSE)))</f>
        <v/>
      </c>
      <c r="AB173" s="232" t="str">
        <f>IF(MID('Tab. A1.4-WVG'!$C177,(AB$6-1)*8+(AB$6-1)*1+1,8)="","",CONCATENATE(MID('Tab. A1.4-WVG'!$C177,(AB$6-1)*8+(AB$6-1)*1+1,8),": ",VLOOKUP(MID('Tab. A1.4-WVG'!$C177,(AB$6-1)*8+(AB$6-1)*1+1,8),AGS,2,FALSE)))</f>
        <v/>
      </c>
      <c r="AC173" s="232" t="str">
        <f>IF(MID('Tab. A1.4-WVG'!$C177,(AC$6-1)*8+(AC$6-1)*1+1,8)="","",CONCATENATE(MID('Tab. A1.4-WVG'!$C177,(AC$6-1)*8+(AC$6-1)*1+1,8),": ",VLOOKUP(MID('Tab. A1.4-WVG'!$C177,(AC$6-1)*8+(AC$6-1)*1+1,8),AGS,2,FALSE)))</f>
        <v/>
      </c>
      <c r="AD173" s="232" t="str">
        <f>IF(MID('Tab. A1.4-WVG'!$C177,(AD$6-1)*8+(AD$6-1)*1+1,8)="","",CONCATENATE(MID('Tab. A1.4-WVG'!$C177,(AD$6-1)*8+(AD$6-1)*1+1,8),": ",VLOOKUP(MID('Tab. A1.4-WVG'!$C177,(AD$6-1)*8+(AD$6-1)*1+1,8),AGS,2,FALSE)))</f>
        <v/>
      </c>
      <c r="AE173" s="232" t="str">
        <f>IF(MID('Tab. A1.4-WVG'!$C177,(AE$6-1)*8+(AE$6-1)*1+1,8)="","",CONCATENATE(MID('Tab. A1.4-WVG'!$C177,(AE$6-1)*8+(AE$6-1)*1+1,8),": ",VLOOKUP(MID('Tab. A1.4-WVG'!$C177,(AE$6-1)*8+(AE$6-1)*1+1,8),AGS,2,FALSE)))</f>
        <v/>
      </c>
      <c r="AF173" s="232" t="str">
        <f>IF(MID('Tab. A1.4-WVG'!$C177,(AF$6-1)*8+(AF$6-1)*1+1,8)="","",CONCATENATE(MID('Tab. A1.4-WVG'!$C177,(AF$6-1)*8+(AF$6-1)*1+1,8),": ",VLOOKUP(MID('Tab. A1.4-WVG'!$C177,(AF$6-1)*8+(AF$6-1)*1+1,8),AGS,2,FALSE)))</f>
        <v/>
      </c>
      <c r="AG173" s="232" t="str">
        <f>IF(MID('Tab. A1.4-WVG'!$C177,(AG$6-1)*8+(AG$6-1)*1+1,8)="","",CONCATENATE(MID('Tab. A1.4-WVG'!$C177,(AG$6-1)*8+(AG$6-1)*1+1,8),": ",VLOOKUP(MID('Tab. A1.4-WVG'!$C177,(AG$6-1)*8+(AG$6-1)*1+1,8),AGS,2,FALSE)))</f>
        <v/>
      </c>
      <c r="AH173" s="232" t="str">
        <f>IF(MID('Tab. A1.4-WVG'!$C177,(AH$6-1)*8+(AH$6-1)*1+1,8)="","",CONCATENATE(MID('Tab. A1.4-WVG'!$C177,(AH$6-1)*8+(AH$6-1)*1+1,8),": ",VLOOKUP(MID('Tab. A1.4-WVG'!$C177,(AH$6-1)*8+(AH$6-1)*1+1,8),AGS,2,FALSE)))</f>
        <v/>
      </c>
      <c r="AI173" s="232" t="str">
        <f>IF(MID('Tab. A1.4-WVG'!$C177,(AI$6-1)*8+(AI$6-1)*1+1,8)="","",CONCATENATE(MID('Tab. A1.4-WVG'!$C177,(AI$6-1)*8+(AI$6-1)*1+1,8),": ",VLOOKUP(MID('Tab. A1.4-WVG'!$C177,(AI$6-1)*8+(AI$6-1)*1+1,8),AGS,2,FALSE)))</f>
        <v/>
      </c>
      <c r="AJ173" s="232" t="str">
        <f>IF(MID('Tab. A1.4-WVG'!$C177,(AJ$6-1)*8+(AJ$6-1)*1+1,8)="","",CONCATENATE(MID('Tab. A1.4-WVG'!$C177,(AJ$6-1)*8+(AJ$6-1)*1+1,8),": ",VLOOKUP(MID('Tab. A1.4-WVG'!$C177,(AJ$6-1)*8+(AJ$6-1)*1+1,8),AGS,2,FALSE)))</f>
        <v/>
      </c>
      <c r="AK173" s="232" t="str">
        <f>IF(MID('Tab. A1.4-WVG'!$C177,(AK$6-1)*8+(AK$6-1)*1+1,8)="","",CONCATENATE(MID('Tab. A1.4-WVG'!$C177,(AK$6-1)*8+(AK$6-1)*1+1,8),": ",VLOOKUP(MID('Tab. A1.4-WVG'!$C177,(AK$6-1)*8+(AK$6-1)*1+1,8),AGS,2,FALSE)))</f>
        <v/>
      </c>
      <c r="AL173" s="232" t="str">
        <f>IF(MID('Tab. A1.4-WVG'!$C177,(AL$6-1)*8+(AL$6-1)*1+1,8)="","",CONCATENATE(MID('Tab. A1.4-WVG'!$C177,(AL$6-1)*8+(AL$6-1)*1+1,8),": ",VLOOKUP(MID('Tab. A1.4-WVG'!$C177,(AL$6-1)*8+(AL$6-1)*1+1,8),AGS,2,FALSE)))</f>
        <v/>
      </c>
      <c r="AM173" s="232" t="str">
        <f>IF(MID('Tab. A1.4-WVG'!$C177,(AM$6-1)*8+(AM$6-1)*1+1,8)="","",CONCATENATE(MID('Tab. A1.4-WVG'!$C177,(AM$6-1)*8+(AM$6-1)*1+1,8),": ",VLOOKUP(MID('Tab. A1.4-WVG'!$C177,(AM$6-1)*8+(AM$6-1)*1+1,8),AGS,2,FALSE)))</f>
        <v/>
      </c>
      <c r="AN173" s="232" t="str">
        <f>IF(MID('Tab. A1.4-WVG'!$C177,(AN$6-1)*8+(AN$6-1)*1+1,8)="","",CONCATENATE(MID('Tab. A1.4-WVG'!$C177,(AN$6-1)*8+(AN$6-1)*1+1,8),": ",VLOOKUP(MID('Tab. A1.4-WVG'!$C177,(AN$6-1)*8+(AN$6-1)*1+1,8),AGS,2,FALSE)))</f>
        <v/>
      </c>
      <c r="AO173" s="232" t="str">
        <f>IF(MID('Tab. A1.4-WVG'!$C177,(AO$6-1)*8+(AO$6-1)*1+1,8)="","",CONCATENATE(MID('Tab. A1.4-WVG'!$C177,(AO$6-1)*8+(AO$6-1)*1+1,8),": ",VLOOKUP(MID('Tab. A1.4-WVG'!$C177,(AO$6-1)*8+(AO$6-1)*1+1,8),AGS,2,FALSE)))</f>
        <v/>
      </c>
      <c r="AP173" s="232" t="str">
        <f>IF(MID('Tab. A1.4-WVG'!$C177,(AP$6-1)*8+(AP$6-1)*1+1,8)="","",CONCATENATE(MID('Tab. A1.4-WVG'!$C177,(AP$6-1)*8+(AP$6-1)*1+1,8),": ",VLOOKUP(MID('Tab. A1.4-WVG'!$C177,(AP$6-1)*8+(AP$6-1)*1+1,8),AGS,2,FALSE)))</f>
        <v/>
      </c>
      <c r="AQ173" s="232" t="str">
        <f>IF(MID('Tab. A1.4-WVG'!$C177,(AQ$6-1)*8+(AQ$6-1)*1+1,8)="","",CONCATENATE(MID('Tab. A1.4-WVG'!$C177,(AQ$6-1)*8+(AQ$6-1)*1+1,8),": ",VLOOKUP(MID('Tab. A1.4-WVG'!$C177,(AQ$6-1)*8+(AQ$6-1)*1+1,8),AGS,2,FALSE)))</f>
        <v/>
      </c>
      <c r="AR173" s="232" t="str">
        <f>IF(MID('Tab. A1.4-WVG'!$C177,(AR$6-1)*8+(AR$6-1)*1+1,8)="","",CONCATENATE(MID('Tab. A1.4-WVG'!$C177,(AR$6-1)*8+(AR$6-1)*1+1,8),": ",VLOOKUP(MID('Tab. A1.4-WVG'!$C177,(AR$6-1)*8+(AR$6-1)*1+1,8),AGS,2,FALSE)))</f>
        <v/>
      </c>
      <c r="AS173" s="232" t="str">
        <f>IF(MID('Tab. A1.4-WVG'!$C177,(AS$6-1)*8+(AS$6-1)*1+1,8)="","",CONCATENATE(MID('Tab. A1.4-WVG'!$C177,(AS$6-1)*8+(AS$6-1)*1+1,8),": ",VLOOKUP(MID('Tab. A1.4-WVG'!$C177,(AS$6-1)*8+(AS$6-1)*1+1,8),AGS,2,FALSE)))</f>
        <v/>
      </c>
      <c r="AT173" s="232" t="str">
        <f>IF(MID('Tab. A1.4-WVG'!$C177,(AT$6-1)*8+(AT$6-1)*1+1,8)="","",CONCATENATE(MID('Tab. A1.4-WVG'!$C177,(AT$6-1)*8+(AT$6-1)*1+1,8),": ",VLOOKUP(MID('Tab. A1.4-WVG'!$C177,(AT$6-1)*8+(AT$6-1)*1+1,8),AGS,2,FALSE)))</f>
        <v/>
      </c>
      <c r="AU173" s="232" t="str">
        <f>IF(MID('Tab. A1.4-WVG'!$C177,(AU$6-1)*8+(AU$6-1)*1+1,8)="","",CONCATENATE(MID('Tab. A1.4-WVG'!$C177,(AU$6-1)*8+(AU$6-1)*1+1,8),": ",VLOOKUP(MID('Tab. A1.4-WVG'!$C177,(AU$6-1)*8+(AU$6-1)*1+1,8),AGS,2,FALSE)))</f>
        <v/>
      </c>
      <c r="AV173" s="232" t="str">
        <f>IF(MID('Tab. A1.4-WVG'!$C177,(AV$6-1)*8+(AV$6-1)*1+1,8)="","",CONCATENATE(MID('Tab. A1.4-WVG'!$C177,(AV$6-1)*8+(AV$6-1)*1+1,8),": ",VLOOKUP(MID('Tab. A1.4-WVG'!$C177,(AV$6-1)*8+(AV$6-1)*1+1,8),AGS,2,FALSE)))</f>
        <v/>
      </c>
      <c r="AW173" s="232" t="str">
        <f>IF(MID('Tab. A1.4-WVG'!$C177,(AW$6-1)*8+(AW$6-1)*1+1,8)="","",CONCATENATE(MID('Tab. A1.4-WVG'!$C177,(AW$6-1)*8+(AW$6-1)*1+1,8),": ",VLOOKUP(MID('Tab. A1.4-WVG'!$C177,(AW$6-1)*8+(AW$6-1)*1+1,8),AGS,2,FALSE)))</f>
        <v/>
      </c>
      <c r="AX173" s="232" t="str">
        <f>IF(MID('Tab. A1.4-WVG'!$C177,(AX$6-1)*8+(AX$6-1)*1+1,8)="","",CONCATENATE(MID('Tab. A1.4-WVG'!$C177,(AX$6-1)*8+(AX$6-1)*1+1,8),": ",VLOOKUP(MID('Tab. A1.4-WVG'!$C177,(AX$6-1)*8+(AX$6-1)*1+1,8),AGS,2,FALSE)))</f>
        <v/>
      </c>
      <c r="AY173" s="232" t="str">
        <f>IF(MID('Tab. A1.4-WVG'!$C177,(AY$6-1)*8+(AY$6-1)*1+1,8)="","",CONCATENATE(MID('Tab. A1.4-WVG'!$C177,(AY$6-1)*8+(AY$6-1)*1+1,8),": ",VLOOKUP(MID('Tab. A1.4-WVG'!$C177,(AY$6-1)*8+(AY$6-1)*1+1,8),AGS,2,FALSE)))</f>
        <v/>
      </c>
      <c r="AZ173" s="232" t="str">
        <f>IF(MID('Tab. A1.4-WVG'!$C177,(AZ$6-1)*8+(AZ$6-1)*1+1,8)="","",CONCATENATE(MID('Tab. A1.4-WVG'!$C177,(AZ$6-1)*8+(AZ$6-1)*1+1,8),": ",VLOOKUP(MID('Tab. A1.4-WVG'!$C177,(AZ$6-1)*8+(AZ$6-1)*1+1,8),AGS,2,FALSE)))</f>
        <v/>
      </c>
      <c r="BA173" s="232" t="str">
        <f>IF(MID('Tab. A1.4-WVG'!$C177,(BA$6-1)*8+(BA$6-1)*1+1,8)="","",CONCATENATE(MID('Tab. A1.4-WVG'!$C177,(BA$6-1)*8+(BA$6-1)*1+1,8),": ",VLOOKUP(MID('Tab. A1.4-WVG'!$C177,(BA$6-1)*8+(BA$6-1)*1+1,8),AGS,2,FALSE)))</f>
        <v/>
      </c>
      <c r="BB173" s="232" t="str">
        <f>IF(MID('Tab. A1.4-WVG'!$C177,(BB$6-1)*8+(BB$6-1)*1+1,8)="","",CONCATENATE(MID('Tab. A1.4-WVG'!$C177,(BB$6-1)*8+(BB$6-1)*1+1,8),": ",VLOOKUP(MID('Tab. A1.4-WVG'!$C177,(BB$6-1)*8+(BB$6-1)*1+1,8),AGS,2,FALSE)))</f>
        <v/>
      </c>
      <c r="BC173" s="232" t="str">
        <f>IF(MID('Tab. A1.4-WVG'!$C177,(BC$6-1)*8+(BC$6-1)*1+1,8)="","",CONCATENATE(MID('Tab. A1.4-WVG'!$C177,(BC$6-1)*8+(BC$6-1)*1+1,8),": ",VLOOKUP(MID('Tab. A1.4-WVG'!$C177,(BC$6-1)*8+(BC$6-1)*1+1,8),AGS,2,FALSE)))</f>
        <v/>
      </c>
      <c r="BD173" s="232" t="str">
        <f>IF(MID('Tab. A1.4-WVG'!$C177,(BD$6-1)*8+(BD$6-1)*1+1,8)="","",CONCATENATE(MID('Tab. A1.4-WVG'!$C177,(BD$6-1)*8+(BD$6-1)*1+1,8),": ",VLOOKUP(MID('Tab. A1.4-WVG'!$C177,(BD$6-1)*8+(BD$6-1)*1+1,8),AGS,2,FALSE)))</f>
        <v/>
      </c>
      <c r="BE173" s="232" t="str">
        <f>IF(MID('Tab. A1.4-WVG'!$C177,(BE$6-1)*8+(BE$6-1)*1+1,8)="","",CONCATENATE(MID('Tab. A1.4-WVG'!$C177,(BE$6-1)*8+(BE$6-1)*1+1,8),": ",VLOOKUP(MID('Tab. A1.4-WVG'!$C177,(BE$6-1)*8+(BE$6-1)*1+1,8),AGS,2,FALSE)))</f>
        <v/>
      </c>
      <c r="BF173" s="232" t="str">
        <f>IF(MID('Tab. A1.4-WVG'!$C177,(BF$6-1)*8+(BF$6-1)*1+1,8)="","",CONCATENATE(MID('Tab. A1.4-WVG'!$C177,(BF$6-1)*8+(BF$6-1)*1+1,8),": ",VLOOKUP(MID('Tab. A1.4-WVG'!$C177,(BF$6-1)*8+(BF$6-1)*1+1,8),AGS,2,FALSE)))</f>
        <v/>
      </c>
      <c r="BG173" s="232" t="str">
        <f>IF(MID('Tab. A1.4-WVG'!$C177,(BG$6-1)*8+(BG$6-1)*1+1,8)="","",CONCATENATE(MID('Tab. A1.4-WVG'!$C177,(BG$6-1)*8+(BG$6-1)*1+1,8),": ",VLOOKUP(MID('Tab. A1.4-WVG'!$C177,(BG$6-1)*8+(BG$6-1)*1+1,8),AGS,2,FALSE)))</f>
        <v/>
      </c>
      <c r="BH173" s="232" t="str">
        <f>IF(MID('Tab. A1.4-WVG'!$C177,(BH$6-1)*8+(BH$6-1)*1+1,8)="","",CONCATENATE(MID('Tab. A1.4-WVG'!$C177,(BH$6-1)*8+(BH$6-1)*1+1,8),": ",VLOOKUP(MID('Tab. A1.4-WVG'!$C177,(BH$6-1)*8+(BH$6-1)*1+1,8),AGS,2,FALSE)))</f>
        <v/>
      </c>
      <c r="BI173" s="232" t="str">
        <f>IF(MID('Tab. A1.4-WVG'!$C177,(BI$6-1)*8+(BI$6-1)*1+1,8)="","",CONCATENATE(MID('Tab. A1.4-WVG'!$C177,(BI$6-1)*8+(BI$6-1)*1+1,8),": ",VLOOKUP(MID('Tab. A1.4-WVG'!$C177,(BI$6-1)*8+(BI$6-1)*1+1,8),AGS,2,FALSE)))</f>
        <v/>
      </c>
      <c r="BJ173" s="232" t="str">
        <f>IF(MID('Tab. A1.4-WVG'!$C177,(BJ$6-1)*8+(BJ$6-1)*1+1,8)="","",CONCATENATE(MID('Tab. A1.4-WVG'!$C177,(BJ$6-1)*8+(BJ$6-1)*1+1,8),": ",VLOOKUP(MID('Tab. A1.4-WVG'!$C177,(BJ$6-1)*8+(BJ$6-1)*1+1,8),AGS,2,FALSE)))</f>
        <v/>
      </c>
      <c r="BK173" s="232" t="str">
        <f>IF(MID('Tab. A1.4-WVG'!$C177,(BK$6-1)*8+(BK$6-1)*1+1,8)="","",CONCATENATE(MID('Tab. A1.4-WVG'!$C177,(BK$6-1)*8+(BK$6-1)*1+1,8),": ",VLOOKUP(MID('Tab. A1.4-WVG'!$C177,(BK$6-1)*8+(BK$6-1)*1+1,8),AGS,2,FALSE)))</f>
        <v/>
      </c>
      <c r="BL173" s="232" t="str">
        <f>IF(MID('Tab. A1.4-WVG'!$C177,(BL$6-1)*8+(BL$6-1)*1+1,8)="","",CONCATENATE(MID('Tab. A1.4-WVG'!$C177,(BL$6-1)*8+(BL$6-1)*1+1,8),": ",VLOOKUP(MID('Tab. A1.4-WVG'!$C177,(BL$6-1)*8+(BL$6-1)*1+1,8),AGS,2,FALSE)))</f>
        <v/>
      </c>
      <c r="BM173" s="232" t="str">
        <f>IF(MID('Tab. A1.4-WVG'!$C177,(BM$6-1)*8+(BM$6-1)*1+1,8)="","",CONCATENATE(MID('Tab. A1.4-WVG'!$C177,(BM$6-1)*8+(BM$6-1)*1+1,8),": ",VLOOKUP(MID('Tab. A1.4-WVG'!$C177,(BM$6-1)*8+(BM$6-1)*1+1,8),AGS,2,FALSE)))</f>
        <v/>
      </c>
      <c r="BN173" s="232" t="str">
        <f>IF(MID('Tab. A1.4-WVG'!$C177,(BN$6-1)*8+(BN$6-1)*1+1,8)="","",CONCATENATE(MID('Tab. A1.4-WVG'!$C177,(BN$6-1)*8+(BN$6-1)*1+1,8),": ",VLOOKUP(MID('Tab. A1.4-WVG'!$C177,(BN$6-1)*8+(BN$6-1)*1+1,8),AGS,2,FALSE)))</f>
        <v/>
      </c>
      <c r="BO173" s="232" t="str">
        <f>IF(MID('Tab. A1.4-WVG'!$C177,(BO$6-1)*8+(BO$6-1)*1+1,8)="","",CONCATENATE(MID('Tab. A1.4-WVG'!$C177,(BO$6-1)*8+(BO$6-1)*1+1,8),": ",VLOOKUP(MID('Tab. A1.4-WVG'!$C177,(BO$6-1)*8+(BO$6-1)*1+1,8),AGS,2,FALSE)))</f>
        <v/>
      </c>
      <c r="BP173" s="232" t="str">
        <f>IF(MID('Tab. A1.4-WVG'!$C177,(BP$6-1)*8+(BP$6-1)*1+1,8)="","",CONCATENATE(MID('Tab. A1.4-WVG'!$C177,(BP$6-1)*8+(BP$6-1)*1+1,8),": ",VLOOKUP(MID('Tab. A1.4-WVG'!$C177,(BP$6-1)*8+(BP$6-1)*1+1,8),AGS,2,FALSE)))</f>
        <v/>
      </c>
      <c r="BQ173" s="232" t="str">
        <f>IF(MID('Tab. A1.4-WVG'!$C177,(BQ$6-1)*8+(BQ$6-1)*1+1,8)="","",CONCATENATE(MID('Tab. A1.4-WVG'!$C177,(BQ$6-1)*8+(BQ$6-1)*1+1,8),": ",VLOOKUP(MID('Tab. A1.4-WVG'!$C177,(BQ$6-1)*8+(BQ$6-1)*1+1,8),AGS,2,FALSE)))</f>
        <v/>
      </c>
      <c r="BR173" s="232" t="str">
        <f>IF(MID('Tab. A1.4-WVG'!$C177,(BR$6-1)*8+(BR$6-1)*1+1,8)="","",CONCATENATE(MID('Tab. A1.4-WVG'!$C177,(BR$6-1)*8+(BR$6-1)*1+1,8),": ",VLOOKUP(MID('Tab. A1.4-WVG'!$C177,(BR$6-1)*8+(BR$6-1)*1+1,8),AGS,2,FALSE)))</f>
        <v/>
      </c>
      <c r="BS173" s="232" t="str">
        <f>IF(MID('Tab. A1.4-WVG'!$C177,(BS$6-1)*8+(BS$6-1)*1+1,8)="","",CONCATENATE(MID('Tab. A1.4-WVG'!$C177,(BS$6-1)*8+(BS$6-1)*1+1,8),": ",VLOOKUP(MID('Tab. A1.4-WVG'!$C177,(BS$6-1)*8+(BS$6-1)*1+1,8),AGS,2,FALSE)))</f>
        <v/>
      </c>
      <c r="BT173" s="232" t="str">
        <f>IF(MID('Tab. A1.4-WVG'!$C177,(BT$6-1)*8+(BT$6-1)*1+1,8)="","",CONCATENATE(MID('Tab. A1.4-WVG'!$C177,(BT$6-1)*8+(BT$6-1)*1+1,8),": ",VLOOKUP(MID('Tab. A1.4-WVG'!$C177,(BT$6-1)*8+(BT$6-1)*1+1,8),AGS,2,FALSE)))</f>
        <v/>
      </c>
      <c r="BU173" s="232" t="str">
        <f>IF(MID('Tab. A1.4-WVG'!$C177,(BU$6-1)*8+(BU$6-1)*1+1,8)="","",CONCATENATE(MID('Tab. A1.4-WVG'!$C177,(BU$6-1)*8+(BU$6-1)*1+1,8),": ",VLOOKUP(MID('Tab. A1.4-WVG'!$C177,(BU$6-1)*8+(BU$6-1)*1+1,8),AGS,2,FALSE)))</f>
        <v/>
      </c>
      <c r="BV173" s="232" t="str">
        <f>IF(MID('Tab. A1.4-WVG'!$C177,(BV$6-1)*8+(BV$6-1)*1+1,8)="","",CONCATENATE(MID('Tab. A1.4-WVG'!$C177,(BV$6-1)*8+(BV$6-1)*1+1,8),": ",VLOOKUP(MID('Tab. A1.4-WVG'!$C177,(BV$6-1)*8+(BV$6-1)*1+1,8),AGS,2,FALSE)))</f>
        <v/>
      </c>
      <c r="BW173" s="232" t="str">
        <f>IF(MID('Tab. A1.4-WVG'!$C177,(BW$6-1)*8+(BW$6-1)*1+1,8)="","",CONCATENATE(MID('Tab. A1.4-WVG'!$C177,(BW$6-1)*8+(BW$6-1)*1+1,8),": ",VLOOKUP(MID('Tab. A1.4-WVG'!$C177,(BW$6-1)*8+(BW$6-1)*1+1,8),AGS,2,FALSE)))</f>
        <v/>
      </c>
      <c r="BX173" s="232" t="str">
        <f>IF(MID('Tab. A1.4-WVG'!$C177,(BX$6-1)*8+(BX$6-1)*1+1,8)="","",CONCATENATE(MID('Tab. A1.4-WVG'!$C177,(BX$6-1)*8+(BX$6-1)*1+1,8),": ",VLOOKUP(MID('Tab. A1.4-WVG'!$C177,(BX$6-1)*8+(BX$6-1)*1+1,8),AGS,2,FALSE)))</f>
        <v/>
      </c>
      <c r="BY173" s="232" t="str">
        <f>IF(MID('Tab. A1.4-WVG'!$C177,(BY$6-1)*8+(BY$6-1)*1+1,8)="","",CONCATENATE(MID('Tab. A1.4-WVG'!$C177,(BY$6-1)*8+(BY$6-1)*1+1,8),": ",VLOOKUP(MID('Tab. A1.4-WVG'!$C177,(BY$6-1)*8+(BY$6-1)*1+1,8),AGS,2,FALSE)))</f>
        <v/>
      </c>
      <c r="BZ173" s="232" t="str">
        <f>IF(MID('Tab. A1.4-WVG'!$C177,(BZ$6-1)*8+(BZ$6-1)*1+1,8)="","",CONCATENATE(MID('Tab. A1.4-WVG'!$C177,(BZ$6-1)*8+(BZ$6-1)*1+1,8),": ",VLOOKUP(MID('Tab. A1.4-WVG'!$C177,(BZ$6-1)*8+(BZ$6-1)*1+1,8),AGS,2,FALSE)))</f>
        <v/>
      </c>
      <c r="CA173" s="232" t="str">
        <f>IF(MID('Tab. A1.4-WVG'!$C177,(CA$6-1)*8+(CA$6-1)*1+1,8)="","",CONCATENATE(MID('Tab. A1.4-WVG'!$C177,(CA$6-1)*8+(CA$6-1)*1+1,8),": ",VLOOKUP(MID('Tab. A1.4-WVG'!$C177,(CA$6-1)*8+(CA$6-1)*1+1,8),AGS,2,FALSE)))</f>
        <v/>
      </c>
      <c r="CB173" s="232" t="str">
        <f>IF(MID('Tab. A1.4-WVG'!$C177,(CB$6-1)*8+(CB$6-1)*1+1,8)="","",CONCATENATE(MID('Tab. A1.4-WVG'!$C177,(CB$6-1)*8+(CB$6-1)*1+1,8),": ",VLOOKUP(MID('Tab. A1.4-WVG'!$C177,(CB$6-1)*8+(CB$6-1)*1+1,8),AGS,2,FALSE)))</f>
        <v/>
      </c>
      <c r="CC173" s="232" t="str">
        <f>IF(MID('Tab. A1.4-WVG'!$C177,(CC$6-1)*8+(CC$6-1)*1+1,8)="","",CONCATENATE(MID('Tab. A1.4-WVG'!$C177,(CC$6-1)*8+(CC$6-1)*1+1,8),": ",VLOOKUP(MID('Tab. A1.4-WVG'!$C177,(CC$6-1)*8+(CC$6-1)*1+1,8),AGS,2,FALSE)))</f>
        <v/>
      </c>
      <c r="CD173" s="232" t="str">
        <f>IF(MID('Tab. A1.4-WVG'!$C177,(CD$6-1)*8+(CD$6-1)*1+1,8)="","",CONCATENATE(MID('Tab. A1.4-WVG'!$C177,(CD$6-1)*8+(CD$6-1)*1+1,8),": ",VLOOKUP(MID('Tab. A1.4-WVG'!$C177,(CD$6-1)*8+(CD$6-1)*1+1,8),AGS,2,FALSE)))</f>
        <v/>
      </c>
      <c r="CE173" s="232" t="str">
        <f>IF(MID('Tab. A1.4-WVG'!$C177,(CE$6-1)*8+(CE$6-1)*1+1,8)="","",CONCATENATE(MID('Tab. A1.4-WVG'!$C177,(CE$6-1)*8+(CE$6-1)*1+1,8),": ",VLOOKUP(MID('Tab. A1.4-WVG'!$C177,(CE$6-1)*8+(CE$6-1)*1+1,8),AGS,2,FALSE)))</f>
        <v/>
      </c>
      <c r="CF173" s="232" t="str">
        <f>IF(MID('Tab. A1.4-WVG'!$C177,(CF$6-1)*8+(CF$6-1)*1+1,8)="","",CONCATENATE(MID('Tab. A1.4-WVG'!$C177,(CF$6-1)*8+(CF$6-1)*1+1,8),": ",VLOOKUP(MID('Tab. A1.4-WVG'!$C177,(CF$6-1)*8+(CF$6-1)*1+1,8),AGS,2,FALSE)))</f>
        <v/>
      </c>
      <c r="CG173" s="232" t="str">
        <f>IF(MID('Tab. A1.4-WVG'!$C177,(CG$6-1)*8+(CG$6-1)*1+1,8)="","",CONCATENATE(MID('Tab. A1.4-WVG'!$C177,(CG$6-1)*8+(CG$6-1)*1+1,8),": ",VLOOKUP(MID('Tab. A1.4-WVG'!$C177,(CG$6-1)*8+(CG$6-1)*1+1,8),AGS,2,FALSE)))</f>
        <v/>
      </c>
      <c r="CH173" s="232" t="str">
        <f>IF(MID('Tab. A1.4-WVG'!$C177,(CH$6-1)*8+(CH$6-1)*1+1,8)="","",CONCATENATE(MID('Tab. A1.4-WVG'!$C177,(CH$6-1)*8+(CH$6-1)*1+1,8),": ",VLOOKUP(MID('Tab. A1.4-WVG'!$C177,(CH$6-1)*8+(CH$6-1)*1+1,8),AGS,2,FALSE)))</f>
        <v/>
      </c>
      <c r="CI173" s="232" t="str">
        <f>IF(MID('Tab. A1.4-WVG'!$C177,(CI$6-1)*8+(CI$6-1)*1+1,8)="","",CONCATENATE(MID('Tab. A1.4-WVG'!$C177,(CI$6-1)*8+(CI$6-1)*1+1,8),": ",VLOOKUP(MID('Tab. A1.4-WVG'!$C177,(CI$6-1)*8+(CI$6-1)*1+1,8),AGS,2,FALSE)))</f>
        <v/>
      </c>
      <c r="CJ173" s="232" t="str">
        <f>IF(MID('Tab. A1.4-WVG'!$C177,(CJ$6-1)*8+(CJ$6-1)*1+1,8)="","",CONCATENATE(MID('Tab. A1.4-WVG'!$C177,(CJ$6-1)*8+(CJ$6-1)*1+1,8),": ",VLOOKUP(MID('Tab. A1.4-WVG'!$C177,(CJ$6-1)*8+(CJ$6-1)*1+1,8),AGS,2,FALSE)))</f>
        <v/>
      </c>
      <c r="CK173" s="232" t="str">
        <f>IF(MID('Tab. A1.4-WVG'!$C177,(CK$6-1)*8+(CK$6-1)*1+1,8)="","",CONCATENATE(MID('Tab. A1.4-WVG'!$C177,(CK$6-1)*8+(CK$6-1)*1+1,8),": ",VLOOKUP(MID('Tab. A1.4-WVG'!$C177,(CK$6-1)*8+(CK$6-1)*1+1,8),AGS,2,FALSE)))</f>
        <v/>
      </c>
      <c r="CL173" s="232" t="str">
        <f>IF(MID('Tab. A1.4-WVG'!$C177,(CL$6-1)*8+(CL$6-1)*1+1,8)="","",CONCATENATE(MID('Tab. A1.4-WVG'!$C177,(CL$6-1)*8+(CL$6-1)*1+1,8),": ",VLOOKUP(MID('Tab. A1.4-WVG'!$C177,(CL$6-1)*8+(CL$6-1)*1+1,8),AGS,2,FALSE)))</f>
        <v/>
      </c>
      <c r="CM173" s="232" t="str">
        <f>IF(MID('Tab. A1.4-WVG'!$C177,(CM$6-1)*8+(CM$6-1)*1+1,8)="","",CONCATENATE(MID('Tab. A1.4-WVG'!$C177,(CM$6-1)*8+(CM$6-1)*1+1,8),": ",VLOOKUP(MID('Tab. A1.4-WVG'!$C177,(CM$6-1)*8+(CM$6-1)*1+1,8),AGS,2,FALSE)))</f>
        <v/>
      </c>
      <c r="CN173" s="232" t="str">
        <f>IF(MID('Tab. A1.4-WVG'!$C177,(CN$6-1)*8+(CN$6-1)*1+1,8)="","",CONCATENATE(MID('Tab. A1.4-WVG'!$C177,(CN$6-1)*8+(CN$6-1)*1+1,8),": ",VLOOKUP(MID('Tab. A1.4-WVG'!$C177,(CN$6-1)*8+(CN$6-1)*1+1,8),AGS,2,FALSE)))</f>
        <v/>
      </c>
      <c r="CO173" s="232" t="str">
        <f>IF(MID('Tab. A1.4-WVG'!$C177,(CO$6-1)*8+(CO$6-1)*1+1,8)="","",CONCATENATE(MID('Tab. A1.4-WVG'!$C177,(CO$6-1)*8+(CO$6-1)*1+1,8),": ",VLOOKUP(MID('Tab. A1.4-WVG'!$C177,(CO$6-1)*8+(CO$6-1)*1+1,8),AGS,2,FALSE)))</f>
        <v/>
      </c>
      <c r="CP173" s="232" t="str">
        <f>IF(MID('Tab. A1.4-WVG'!$C177,(CP$6-1)*8+(CP$6-1)*1+1,8)="","",CONCATENATE(MID('Tab. A1.4-WVG'!$C177,(CP$6-1)*8+(CP$6-1)*1+1,8),": ",VLOOKUP(MID('Tab. A1.4-WVG'!$C177,(CP$6-1)*8+(CP$6-1)*1+1,8),AGS,2,FALSE)))</f>
        <v/>
      </c>
      <c r="CQ173" s="232" t="str">
        <f>IF(MID('Tab. A1.4-WVG'!$C177,(CQ$6-1)*8+(CQ$6-1)*1+1,8)="","",CONCATENATE(MID('Tab. A1.4-WVG'!$C177,(CQ$6-1)*8+(CQ$6-1)*1+1,8),": ",VLOOKUP(MID('Tab. A1.4-WVG'!$C177,(CQ$6-1)*8+(CQ$6-1)*1+1,8),AGS,2,FALSE)))</f>
        <v/>
      </c>
      <c r="CR173" s="232" t="str">
        <f>IF(MID('Tab. A1.4-WVG'!$C177,(CR$6-1)*8+(CR$6-1)*1+1,8)="","",CONCATENATE(MID('Tab. A1.4-WVG'!$C177,(CR$6-1)*8+(CR$6-1)*1+1,8),": ",VLOOKUP(MID('Tab. A1.4-WVG'!$C177,(CR$6-1)*8+(CR$6-1)*1+1,8),AGS,2,FALSE)))</f>
        <v/>
      </c>
      <c r="CS173" s="232" t="str">
        <f>IF(MID('Tab. A1.4-WVG'!$C177,(CS$6-1)*8+(CS$6-1)*1+1,8)="","",CONCATENATE(MID('Tab. A1.4-WVG'!$C177,(CS$6-1)*8+(CS$6-1)*1+1,8),": ",VLOOKUP(MID('Tab. A1.4-WVG'!$C177,(CS$6-1)*8+(CS$6-1)*1+1,8),AGS,2,FALSE)))</f>
        <v/>
      </c>
      <c r="CT173" s="232" t="str">
        <f>IF(MID('Tab. A1.4-WVG'!$C177,(CT$6-1)*8+(CT$6-1)*1+1,8)="","",CONCATENATE(MID('Tab. A1.4-WVG'!$C177,(CT$6-1)*8+(CT$6-1)*1+1,8),": ",VLOOKUP(MID('Tab. A1.4-WVG'!$C177,(CT$6-1)*8+(CT$6-1)*1+1,8),AGS,2,FALSE)))</f>
        <v/>
      </c>
      <c r="CU173" s="232" t="str">
        <f>IF(MID('Tab. A1.4-WVG'!$C177,(CU$6-1)*8+(CU$6-1)*1+1,8)="","",CONCATENATE(MID('Tab. A1.4-WVG'!$C177,(CU$6-1)*8+(CU$6-1)*1+1,8),": ",VLOOKUP(MID('Tab. A1.4-WVG'!$C177,(CU$6-1)*8+(CU$6-1)*1+1,8),AGS,2,FALSE)))</f>
        <v/>
      </c>
      <c r="CV173" s="232" t="str">
        <f>IF(MID('Tab. A1.4-WVG'!$C177,(CV$6-1)*8+(CV$6-1)*1+1,8)="","",CONCATENATE(MID('Tab. A1.4-WVG'!$C177,(CV$6-1)*8+(CV$6-1)*1+1,8),": ",VLOOKUP(MID('Tab. A1.4-WVG'!$C177,(CV$6-1)*8+(CV$6-1)*1+1,8),AGS,2,FALSE)))</f>
        <v/>
      </c>
      <c r="CW173" s="232" t="str">
        <f>IF(MID('Tab. A1.4-WVG'!$C177,(CW$6-1)*8+(CW$6-1)*1+1,8)="","",CONCATENATE(MID('Tab. A1.4-WVG'!$C177,(CW$6-1)*8+(CW$6-1)*1+1,8),": ",VLOOKUP(MID('Tab. A1.4-WVG'!$C177,(CW$6-1)*8+(CW$6-1)*1+1,8),AGS,2,FALSE)))</f>
        <v/>
      </c>
      <c r="CX173" s="39">
        <f t="shared" si="2"/>
        <v>0</v>
      </c>
    </row>
    <row r="174" spans="1:102" ht="38.25" customHeight="1" x14ac:dyDescent="0.2">
      <c r="A174" s="231" t="str">
        <f>IF('Tab. A1.4-WVG'!A178="","",'Tab. A1.4-WVG'!A178)</f>
        <v/>
      </c>
      <c r="B174" s="232" t="str">
        <f>IF(MID('Tab. A1.4-WVG'!$C178,(B$6-1)*8+(B$6-1)*1+1,8)="","",CONCATENATE(MID('Tab. A1.4-WVG'!$C178,(B$6-1)*8+(B$6-1)*1+1,8),": ",VLOOKUP(MID('Tab. A1.4-WVG'!$C178,(B$6-1)*8+(B$6-1)*1+1,8),AGS,2,FALSE)))</f>
        <v/>
      </c>
      <c r="C174" s="232" t="str">
        <f>IF(MID('Tab. A1.4-WVG'!$C178,(C$6-1)*8+(C$6-1)*1+1,8)="","",CONCATENATE(MID('Tab. A1.4-WVG'!$C178,(C$6-1)*8+(C$6-1)*1+1,8),": ",VLOOKUP(MID('Tab. A1.4-WVG'!$C178,(C$6-1)*8+(C$6-1)*1+1,8),AGS,2,FALSE)))</f>
        <v/>
      </c>
      <c r="D174" s="232" t="str">
        <f>IF(MID('Tab. A1.4-WVG'!$C178,(D$6-1)*8+(D$6-1)*1+1,8)="","",CONCATENATE(MID('Tab. A1.4-WVG'!$C178,(D$6-1)*8+(D$6-1)*1+1,8),": ",VLOOKUP(MID('Tab. A1.4-WVG'!$C178,(D$6-1)*8+(D$6-1)*1+1,8),AGS,2,FALSE)))</f>
        <v/>
      </c>
      <c r="E174" s="232" t="str">
        <f>IF(MID('Tab. A1.4-WVG'!$C178,(E$6-1)*8+(E$6-1)*1+1,8)="","",CONCATENATE(MID('Tab. A1.4-WVG'!$C178,(E$6-1)*8+(E$6-1)*1+1,8),": ",VLOOKUP(MID('Tab. A1.4-WVG'!$C178,(E$6-1)*8+(E$6-1)*1+1,8),AGS,2,FALSE)))</f>
        <v/>
      </c>
      <c r="F174" s="232" t="str">
        <f>IF(MID('Tab. A1.4-WVG'!$C178,(F$6-1)*8+(F$6-1)*1+1,8)="","",CONCATENATE(MID('Tab. A1.4-WVG'!$C178,(F$6-1)*8+(F$6-1)*1+1,8),": ",VLOOKUP(MID('Tab. A1.4-WVG'!$C178,(F$6-1)*8+(F$6-1)*1+1,8),AGS,2,FALSE)))</f>
        <v/>
      </c>
      <c r="G174" s="232" t="str">
        <f>IF(MID('Tab. A1.4-WVG'!$C178,(G$6-1)*8+(G$6-1)*1+1,8)="","",CONCATENATE(MID('Tab. A1.4-WVG'!$C178,(G$6-1)*8+(G$6-1)*1+1,8),": ",VLOOKUP(MID('Tab. A1.4-WVG'!$C178,(G$6-1)*8+(G$6-1)*1+1,8),AGS,2,FALSE)))</f>
        <v/>
      </c>
      <c r="H174" s="232" t="str">
        <f>IF(MID('Tab. A1.4-WVG'!$C178,(H$6-1)*8+(H$6-1)*1+1,8)="","",CONCATENATE(MID('Tab. A1.4-WVG'!$C178,(H$6-1)*8+(H$6-1)*1+1,8),": ",VLOOKUP(MID('Tab. A1.4-WVG'!$C178,(H$6-1)*8+(H$6-1)*1+1,8),AGS,2,FALSE)))</f>
        <v/>
      </c>
      <c r="I174" s="232" t="str">
        <f>IF(MID('Tab. A1.4-WVG'!$C178,(I$6-1)*8+(I$6-1)*1+1,8)="","",CONCATENATE(MID('Tab. A1.4-WVG'!$C178,(I$6-1)*8+(I$6-1)*1+1,8),": ",VLOOKUP(MID('Tab. A1.4-WVG'!$C178,(I$6-1)*8+(I$6-1)*1+1,8),AGS,2,FALSE)))</f>
        <v/>
      </c>
      <c r="J174" s="232" t="str">
        <f>IF(MID('Tab. A1.4-WVG'!$C178,(J$6-1)*8+(J$6-1)*1+1,8)="","",CONCATENATE(MID('Tab. A1.4-WVG'!$C178,(J$6-1)*8+(J$6-1)*1+1,8),": ",VLOOKUP(MID('Tab. A1.4-WVG'!$C178,(J$6-1)*8+(J$6-1)*1+1,8),AGS,2,FALSE)))</f>
        <v/>
      </c>
      <c r="K174" s="232" t="str">
        <f>IF(MID('Tab. A1.4-WVG'!$C178,(K$6-1)*8+(K$6-1)*1+1,8)="","",CONCATENATE(MID('Tab. A1.4-WVG'!$C178,(K$6-1)*8+(K$6-1)*1+1,8),": ",VLOOKUP(MID('Tab. A1.4-WVG'!$C178,(K$6-1)*8+(K$6-1)*1+1,8),AGS,2,FALSE)))</f>
        <v/>
      </c>
      <c r="L174" s="232" t="str">
        <f>IF(MID('Tab. A1.4-WVG'!$C178,(L$6-1)*8+(L$6-1)*1+1,8)="","",CONCATENATE(MID('Tab. A1.4-WVG'!$C178,(L$6-1)*8+(L$6-1)*1+1,8),": ",VLOOKUP(MID('Tab. A1.4-WVG'!$C178,(L$6-1)*8+(L$6-1)*1+1,8),AGS,2,FALSE)))</f>
        <v/>
      </c>
      <c r="M174" s="232" t="str">
        <f>IF(MID('Tab. A1.4-WVG'!$C178,(M$6-1)*8+(M$6-1)*1+1,8)="","",CONCATENATE(MID('Tab. A1.4-WVG'!$C178,(M$6-1)*8+(M$6-1)*1+1,8),": ",VLOOKUP(MID('Tab. A1.4-WVG'!$C178,(M$6-1)*8+(M$6-1)*1+1,8),AGS,2,FALSE)))</f>
        <v/>
      </c>
      <c r="N174" s="232" t="str">
        <f>IF(MID('Tab. A1.4-WVG'!$C178,(N$6-1)*8+(N$6-1)*1+1,8)="","",CONCATENATE(MID('Tab. A1.4-WVG'!$C178,(N$6-1)*8+(N$6-1)*1+1,8),": ",VLOOKUP(MID('Tab. A1.4-WVG'!$C178,(N$6-1)*8+(N$6-1)*1+1,8),AGS,2,FALSE)))</f>
        <v/>
      </c>
      <c r="O174" s="232" t="str">
        <f>IF(MID('Tab. A1.4-WVG'!$C178,(O$6-1)*8+(O$6-1)*1+1,8)="","",CONCATENATE(MID('Tab. A1.4-WVG'!$C178,(O$6-1)*8+(O$6-1)*1+1,8),": ",VLOOKUP(MID('Tab. A1.4-WVG'!$C178,(O$6-1)*8+(O$6-1)*1+1,8),AGS,2,FALSE)))</f>
        <v/>
      </c>
      <c r="P174" s="232" t="str">
        <f>IF(MID('Tab. A1.4-WVG'!$C178,(P$6-1)*8+(P$6-1)*1+1,8)="","",CONCATENATE(MID('Tab. A1.4-WVG'!$C178,(P$6-1)*8+(P$6-1)*1+1,8),": ",VLOOKUP(MID('Tab. A1.4-WVG'!$C178,(P$6-1)*8+(P$6-1)*1+1,8),AGS,2,FALSE)))</f>
        <v/>
      </c>
      <c r="Q174" s="232" t="str">
        <f>IF(MID('Tab. A1.4-WVG'!$C178,(Q$6-1)*8+(Q$6-1)*1+1,8)="","",CONCATENATE(MID('Tab. A1.4-WVG'!$C178,(Q$6-1)*8+(Q$6-1)*1+1,8),": ",VLOOKUP(MID('Tab. A1.4-WVG'!$C178,(Q$6-1)*8+(Q$6-1)*1+1,8),AGS,2,FALSE)))</f>
        <v/>
      </c>
      <c r="R174" s="232" t="str">
        <f>IF(MID('Tab. A1.4-WVG'!$C178,(R$6-1)*8+(R$6-1)*1+1,8)="","",CONCATENATE(MID('Tab. A1.4-WVG'!$C178,(R$6-1)*8+(R$6-1)*1+1,8),": ",VLOOKUP(MID('Tab. A1.4-WVG'!$C178,(R$6-1)*8+(R$6-1)*1+1,8),AGS,2,FALSE)))</f>
        <v/>
      </c>
      <c r="S174" s="232" t="str">
        <f>IF(MID('Tab. A1.4-WVG'!$C178,(S$6-1)*8+(S$6-1)*1+1,8)="","",CONCATENATE(MID('Tab. A1.4-WVG'!$C178,(S$6-1)*8+(S$6-1)*1+1,8),": ",VLOOKUP(MID('Tab. A1.4-WVG'!$C178,(S$6-1)*8+(S$6-1)*1+1,8),AGS,2,FALSE)))</f>
        <v/>
      </c>
      <c r="T174" s="232" t="str">
        <f>IF(MID('Tab. A1.4-WVG'!$C178,(T$6-1)*8+(T$6-1)*1+1,8)="","",CONCATENATE(MID('Tab. A1.4-WVG'!$C178,(T$6-1)*8+(T$6-1)*1+1,8),": ",VLOOKUP(MID('Tab. A1.4-WVG'!$C178,(T$6-1)*8+(T$6-1)*1+1,8),AGS,2,FALSE)))</f>
        <v/>
      </c>
      <c r="U174" s="232" t="str">
        <f>IF(MID('Tab. A1.4-WVG'!$C178,(U$6-1)*8+(U$6-1)*1+1,8)="","",CONCATENATE(MID('Tab. A1.4-WVG'!$C178,(U$6-1)*8+(U$6-1)*1+1,8),": ",VLOOKUP(MID('Tab. A1.4-WVG'!$C178,(U$6-1)*8+(U$6-1)*1+1,8),AGS,2,FALSE)))</f>
        <v/>
      </c>
      <c r="V174" s="232" t="str">
        <f>IF(MID('Tab. A1.4-WVG'!$C178,(V$6-1)*8+(V$6-1)*1+1,8)="","",CONCATENATE(MID('Tab. A1.4-WVG'!$C178,(V$6-1)*8+(V$6-1)*1+1,8),": ",VLOOKUP(MID('Tab. A1.4-WVG'!$C178,(V$6-1)*8+(V$6-1)*1+1,8),AGS,2,FALSE)))</f>
        <v/>
      </c>
      <c r="W174" s="232" t="str">
        <f>IF(MID('Tab. A1.4-WVG'!$C178,(W$6-1)*8+(W$6-1)*1+1,8)="","",CONCATENATE(MID('Tab. A1.4-WVG'!$C178,(W$6-1)*8+(W$6-1)*1+1,8),": ",VLOOKUP(MID('Tab. A1.4-WVG'!$C178,(W$6-1)*8+(W$6-1)*1+1,8),AGS,2,FALSE)))</f>
        <v/>
      </c>
      <c r="X174" s="232" t="str">
        <f>IF(MID('Tab. A1.4-WVG'!$C178,(X$6-1)*8+(X$6-1)*1+1,8)="","",CONCATENATE(MID('Tab. A1.4-WVG'!$C178,(X$6-1)*8+(X$6-1)*1+1,8),": ",VLOOKUP(MID('Tab. A1.4-WVG'!$C178,(X$6-1)*8+(X$6-1)*1+1,8),AGS,2,FALSE)))</f>
        <v/>
      </c>
      <c r="Y174" s="232" t="str">
        <f>IF(MID('Tab. A1.4-WVG'!$C178,(Y$6-1)*8+(Y$6-1)*1+1,8)="","",CONCATENATE(MID('Tab. A1.4-WVG'!$C178,(Y$6-1)*8+(Y$6-1)*1+1,8),": ",VLOOKUP(MID('Tab. A1.4-WVG'!$C178,(Y$6-1)*8+(Y$6-1)*1+1,8),AGS,2,FALSE)))</f>
        <v/>
      </c>
      <c r="Z174" s="232" t="str">
        <f>IF(MID('Tab. A1.4-WVG'!$C178,(Z$6-1)*8+(Z$6-1)*1+1,8)="","",CONCATENATE(MID('Tab. A1.4-WVG'!$C178,(Z$6-1)*8+(Z$6-1)*1+1,8),": ",VLOOKUP(MID('Tab. A1.4-WVG'!$C178,(Z$6-1)*8+(Z$6-1)*1+1,8),AGS,2,FALSE)))</f>
        <v/>
      </c>
      <c r="AA174" s="232" t="str">
        <f>IF(MID('Tab. A1.4-WVG'!$C178,(AA$6-1)*8+(AA$6-1)*1+1,8)="","",CONCATENATE(MID('Tab. A1.4-WVG'!$C178,(AA$6-1)*8+(AA$6-1)*1+1,8),": ",VLOOKUP(MID('Tab. A1.4-WVG'!$C178,(AA$6-1)*8+(AA$6-1)*1+1,8),AGS,2,FALSE)))</f>
        <v/>
      </c>
      <c r="AB174" s="232" t="str">
        <f>IF(MID('Tab. A1.4-WVG'!$C178,(AB$6-1)*8+(AB$6-1)*1+1,8)="","",CONCATENATE(MID('Tab. A1.4-WVG'!$C178,(AB$6-1)*8+(AB$6-1)*1+1,8),": ",VLOOKUP(MID('Tab. A1.4-WVG'!$C178,(AB$6-1)*8+(AB$6-1)*1+1,8),AGS,2,FALSE)))</f>
        <v/>
      </c>
      <c r="AC174" s="232" t="str">
        <f>IF(MID('Tab. A1.4-WVG'!$C178,(AC$6-1)*8+(AC$6-1)*1+1,8)="","",CONCATENATE(MID('Tab. A1.4-WVG'!$C178,(AC$6-1)*8+(AC$6-1)*1+1,8),": ",VLOOKUP(MID('Tab. A1.4-WVG'!$C178,(AC$6-1)*8+(AC$6-1)*1+1,8),AGS,2,FALSE)))</f>
        <v/>
      </c>
      <c r="AD174" s="232" t="str">
        <f>IF(MID('Tab. A1.4-WVG'!$C178,(AD$6-1)*8+(AD$6-1)*1+1,8)="","",CONCATENATE(MID('Tab. A1.4-WVG'!$C178,(AD$6-1)*8+(AD$6-1)*1+1,8),": ",VLOOKUP(MID('Tab. A1.4-WVG'!$C178,(AD$6-1)*8+(AD$6-1)*1+1,8),AGS,2,FALSE)))</f>
        <v/>
      </c>
      <c r="AE174" s="232" t="str">
        <f>IF(MID('Tab. A1.4-WVG'!$C178,(AE$6-1)*8+(AE$6-1)*1+1,8)="","",CONCATENATE(MID('Tab. A1.4-WVG'!$C178,(AE$6-1)*8+(AE$6-1)*1+1,8),": ",VLOOKUP(MID('Tab. A1.4-WVG'!$C178,(AE$6-1)*8+(AE$6-1)*1+1,8),AGS,2,FALSE)))</f>
        <v/>
      </c>
      <c r="AF174" s="232" t="str">
        <f>IF(MID('Tab. A1.4-WVG'!$C178,(AF$6-1)*8+(AF$6-1)*1+1,8)="","",CONCATENATE(MID('Tab. A1.4-WVG'!$C178,(AF$6-1)*8+(AF$6-1)*1+1,8),": ",VLOOKUP(MID('Tab. A1.4-WVG'!$C178,(AF$6-1)*8+(AF$6-1)*1+1,8),AGS,2,FALSE)))</f>
        <v/>
      </c>
      <c r="AG174" s="232" t="str">
        <f>IF(MID('Tab. A1.4-WVG'!$C178,(AG$6-1)*8+(AG$6-1)*1+1,8)="","",CONCATENATE(MID('Tab. A1.4-WVG'!$C178,(AG$6-1)*8+(AG$6-1)*1+1,8),": ",VLOOKUP(MID('Tab. A1.4-WVG'!$C178,(AG$6-1)*8+(AG$6-1)*1+1,8),AGS,2,FALSE)))</f>
        <v/>
      </c>
      <c r="AH174" s="232" t="str">
        <f>IF(MID('Tab. A1.4-WVG'!$C178,(AH$6-1)*8+(AH$6-1)*1+1,8)="","",CONCATENATE(MID('Tab. A1.4-WVG'!$C178,(AH$6-1)*8+(AH$6-1)*1+1,8),": ",VLOOKUP(MID('Tab. A1.4-WVG'!$C178,(AH$6-1)*8+(AH$6-1)*1+1,8),AGS,2,FALSE)))</f>
        <v/>
      </c>
      <c r="AI174" s="232" t="str">
        <f>IF(MID('Tab. A1.4-WVG'!$C178,(AI$6-1)*8+(AI$6-1)*1+1,8)="","",CONCATENATE(MID('Tab. A1.4-WVG'!$C178,(AI$6-1)*8+(AI$6-1)*1+1,8),": ",VLOOKUP(MID('Tab. A1.4-WVG'!$C178,(AI$6-1)*8+(AI$6-1)*1+1,8),AGS,2,FALSE)))</f>
        <v/>
      </c>
      <c r="AJ174" s="232" t="str">
        <f>IF(MID('Tab. A1.4-WVG'!$C178,(AJ$6-1)*8+(AJ$6-1)*1+1,8)="","",CONCATENATE(MID('Tab. A1.4-WVG'!$C178,(AJ$6-1)*8+(AJ$6-1)*1+1,8),": ",VLOOKUP(MID('Tab. A1.4-WVG'!$C178,(AJ$6-1)*8+(AJ$6-1)*1+1,8),AGS,2,FALSE)))</f>
        <v/>
      </c>
      <c r="AK174" s="232" t="str">
        <f>IF(MID('Tab. A1.4-WVG'!$C178,(AK$6-1)*8+(AK$6-1)*1+1,8)="","",CONCATENATE(MID('Tab. A1.4-WVG'!$C178,(AK$6-1)*8+(AK$6-1)*1+1,8),": ",VLOOKUP(MID('Tab. A1.4-WVG'!$C178,(AK$6-1)*8+(AK$6-1)*1+1,8),AGS,2,FALSE)))</f>
        <v/>
      </c>
      <c r="AL174" s="232" t="str">
        <f>IF(MID('Tab. A1.4-WVG'!$C178,(AL$6-1)*8+(AL$6-1)*1+1,8)="","",CONCATENATE(MID('Tab. A1.4-WVG'!$C178,(AL$6-1)*8+(AL$6-1)*1+1,8),": ",VLOOKUP(MID('Tab. A1.4-WVG'!$C178,(AL$6-1)*8+(AL$6-1)*1+1,8),AGS,2,FALSE)))</f>
        <v/>
      </c>
      <c r="AM174" s="232" t="str">
        <f>IF(MID('Tab. A1.4-WVG'!$C178,(AM$6-1)*8+(AM$6-1)*1+1,8)="","",CONCATENATE(MID('Tab. A1.4-WVG'!$C178,(AM$6-1)*8+(AM$6-1)*1+1,8),": ",VLOOKUP(MID('Tab. A1.4-WVG'!$C178,(AM$6-1)*8+(AM$6-1)*1+1,8),AGS,2,FALSE)))</f>
        <v/>
      </c>
      <c r="AN174" s="232" t="str">
        <f>IF(MID('Tab. A1.4-WVG'!$C178,(AN$6-1)*8+(AN$6-1)*1+1,8)="","",CONCATENATE(MID('Tab. A1.4-WVG'!$C178,(AN$6-1)*8+(AN$6-1)*1+1,8),": ",VLOOKUP(MID('Tab. A1.4-WVG'!$C178,(AN$6-1)*8+(AN$6-1)*1+1,8),AGS,2,FALSE)))</f>
        <v/>
      </c>
      <c r="AO174" s="232" t="str">
        <f>IF(MID('Tab. A1.4-WVG'!$C178,(AO$6-1)*8+(AO$6-1)*1+1,8)="","",CONCATENATE(MID('Tab. A1.4-WVG'!$C178,(AO$6-1)*8+(AO$6-1)*1+1,8),": ",VLOOKUP(MID('Tab. A1.4-WVG'!$C178,(AO$6-1)*8+(AO$6-1)*1+1,8),AGS,2,FALSE)))</f>
        <v/>
      </c>
      <c r="AP174" s="232" t="str">
        <f>IF(MID('Tab. A1.4-WVG'!$C178,(AP$6-1)*8+(AP$6-1)*1+1,8)="","",CONCATENATE(MID('Tab. A1.4-WVG'!$C178,(AP$6-1)*8+(AP$6-1)*1+1,8),": ",VLOOKUP(MID('Tab. A1.4-WVG'!$C178,(AP$6-1)*8+(AP$6-1)*1+1,8),AGS,2,FALSE)))</f>
        <v/>
      </c>
      <c r="AQ174" s="232" t="str">
        <f>IF(MID('Tab. A1.4-WVG'!$C178,(AQ$6-1)*8+(AQ$6-1)*1+1,8)="","",CONCATENATE(MID('Tab. A1.4-WVG'!$C178,(AQ$6-1)*8+(AQ$6-1)*1+1,8),": ",VLOOKUP(MID('Tab. A1.4-WVG'!$C178,(AQ$6-1)*8+(AQ$6-1)*1+1,8),AGS,2,FALSE)))</f>
        <v/>
      </c>
      <c r="AR174" s="232" t="str">
        <f>IF(MID('Tab. A1.4-WVG'!$C178,(AR$6-1)*8+(AR$6-1)*1+1,8)="","",CONCATENATE(MID('Tab. A1.4-WVG'!$C178,(AR$6-1)*8+(AR$6-1)*1+1,8),": ",VLOOKUP(MID('Tab. A1.4-WVG'!$C178,(AR$6-1)*8+(AR$6-1)*1+1,8),AGS,2,FALSE)))</f>
        <v/>
      </c>
      <c r="AS174" s="232" t="str">
        <f>IF(MID('Tab. A1.4-WVG'!$C178,(AS$6-1)*8+(AS$6-1)*1+1,8)="","",CONCATENATE(MID('Tab. A1.4-WVG'!$C178,(AS$6-1)*8+(AS$6-1)*1+1,8),": ",VLOOKUP(MID('Tab. A1.4-WVG'!$C178,(AS$6-1)*8+(AS$6-1)*1+1,8),AGS,2,FALSE)))</f>
        <v/>
      </c>
      <c r="AT174" s="232" t="str">
        <f>IF(MID('Tab. A1.4-WVG'!$C178,(AT$6-1)*8+(AT$6-1)*1+1,8)="","",CONCATENATE(MID('Tab. A1.4-WVG'!$C178,(AT$6-1)*8+(AT$6-1)*1+1,8),": ",VLOOKUP(MID('Tab. A1.4-WVG'!$C178,(AT$6-1)*8+(AT$6-1)*1+1,8),AGS,2,FALSE)))</f>
        <v/>
      </c>
      <c r="AU174" s="232" t="str">
        <f>IF(MID('Tab. A1.4-WVG'!$C178,(AU$6-1)*8+(AU$6-1)*1+1,8)="","",CONCATENATE(MID('Tab. A1.4-WVG'!$C178,(AU$6-1)*8+(AU$6-1)*1+1,8),": ",VLOOKUP(MID('Tab. A1.4-WVG'!$C178,(AU$6-1)*8+(AU$6-1)*1+1,8),AGS,2,FALSE)))</f>
        <v/>
      </c>
      <c r="AV174" s="232" t="str">
        <f>IF(MID('Tab. A1.4-WVG'!$C178,(AV$6-1)*8+(AV$6-1)*1+1,8)="","",CONCATENATE(MID('Tab. A1.4-WVG'!$C178,(AV$6-1)*8+(AV$6-1)*1+1,8),": ",VLOOKUP(MID('Tab. A1.4-WVG'!$C178,(AV$6-1)*8+(AV$6-1)*1+1,8),AGS,2,FALSE)))</f>
        <v/>
      </c>
      <c r="AW174" s="232" t="str">
        <f>IF(MID('Tab. A1.4-WVG'!$C178,(AW$6-1)*8+(AW$6-1)*1+1,8)="","",CONCATENATE(MID('Tab. A1.4-WVG'!$C178,(AW$6-1)*8+(AW$6-1)*1+1,8),": ",VLOOKUP(MID('Tab. A1.4-WVG'!$C178,(AW$6-1)*8+(AW$6-1)*1+1,8),AGS,2,FALSE)))</f>
        <v/>
      </c>
      <c r="AX174" s="232" t="str">
        <f>IF(MID('Tab. A1.4-WVG'!$C178,(AX$6-1)*8+(AX$6-1)*1+1,8)="","",CONCATENATE(MID('Tab. A1.4-WVG'!$C178,(AX$6-1)*8+(AX$6-1)*1+1,8),": ",VLOOKUP(MID('Tab. A1.4-WVG'!$C178,(AX$6-1)*8+(AX$6-1)*1+1,8),AGS,2,FALSE)))</f>
        <v/>
      </c>
      <c r="AY174" s="232" t="str">
        <f>IF(MID('Tab. A1.4-WVG'!$C178,(AY$6-1)*8+(AY$6-1)*1+1,8)="","",CONCATENATE(MID('Tab. A1.4-WVG'!$C178,(AY$6-1)*8+(AY$6-1)*1+1,8),": ",VLOOKUP(MID('Tab. A1.4-WVG'!$C178,(AY$6-1)*8+(AY$6-1)*1+1,8),AGS,2,FALSE)))</f>
        <v/>
      </c>
      <c r="AZ174" s="232" t="str">
        <f>IF(MID('Tab. A1.4-WVG'!$C178,(AZ$6-1)*8+(AZ$6-1)*1+1,8)="","",CONCATENATE(MID('Tab. A1.4-WVG'!$C178,(AZ$6-1)*8+(AZ$6-1)*1+1,8),": ",VLOOKUP(MID('Tab. A1.4-WVG'!$C178,(AZ$6-1)*8+(AZ$6-1)*1+1,8),AGS,2,FALSE)))</f>
        <v/>
      </c>
      <c r="BA174" s="232" t="str">
        <f>IF(MID('Tab. A1.4-WVG'!$C178,(BA$6-1)*8+(BA$6-1)*1+1,8)="","",CONCATENATE(MID('Tab. A1.4-WVG'!$C178,(BA$6-1)*8+(BA$6-1)*1+1,8),": ",VLOOKUP(MID('Tab. A1.4-WVG'!$C178,(BA$6-1)*8+(BA$6-1)*1+1,8),AGS,2,FALSE)))</f>
        <v/>
      </c>
      <c r="BB174" s="232" t="str">
        <f>IF(MID('Tab. A1.4-WVG'!$C178,(BB$6-1)*8+(BB$6-1)*1+1,8)="","",CONCATENATE(MID('Tab. A1.4-WVG'!$C178,(BB$6-1)*8+(BB$6-1)*1+1,8),": ",VLOOKUP(MID('Tab. A1.4-WVG'!$C178,(BB$6-1)*8+(BB$6-1)*1+1,8),AGS,2,FALSE)))</f>
        <v/>
      </c>
      <c r="BC174" s="232" t="str">
        <f>IF(MID('Tab. A1.4-WVG'!$C178,(BC$6-1)*8+(BC$6-1)*1+1,8)="","",CONCATENATE(MID('Tab. A1.4-WVG'!$C178,(BC$6-1)*8+(BC$6-1)*1+1,8),": ",VLOOKUP(MID('Tab. A1.4-WVG'!$C178,(BC$6-1)*8+(BC$6-1)*1+1,8),AGS,2,FALSE)))</f>
        <v/>
      </c>
      <c r="BD174" s="232" t="str">
        <f>IF(MID('Tab. A1.4-WVG'!$C178,(BD$6-1)*8+(BD$6-1)*1+1,8)="","",CONCATENATE(MID('Tab. A1.4-WVG'!$C178,(BD$6-1)*8+(BD$6-1)*1+1,8),": ",VLOOKUP(MID('Tab. A1.4-WVG'!$C178,(BD$6-1)*8+(BD$6-1)*1+1,8),AGS,2,FALSE)))</f>
        <v/>
      </c>
      <c r="BE174" s="232" t="str">
        <f>IF(MID('Tab. A1.4-WVG'!$C178,(BE$6-1)*8+(BE$6-1)*1+1,8)="","",CONCATENATE(MID('Tab. A1.4-WVG'!$C178,(BE$6-1)*8+(BE$6-1)*1+1,8),": ",VLOOKUP(MID('Tab. A1.4-WVG'!$C178,(BE$6-1)*8+(BE$6-1)*1+1,8),AGS,2,FALSE)))</f>
        <v/>
      </c>
      <c r="BF174" s="232" t="str">
        <f>IF(MID('Tab. A1.4-WVG'!$C178,(BF$6-1)*8+(BF$6-1)*1+1,8)="","",CONCATENATE(MID('Tab. A1.4-WVG'!$C178,(BF$6-1)*8+(BF$6-1)*1+1,8),": ",VLOOKUP(MID('Tab. A1.4-WVG'!$C178,(BF$6-1)*8+(BF$6-1)*1+1,8),AGS,2,FALSE)))</f>
        <v/>
      </c>
      <c r="BG174" s="232" t="str">
        <f>IF(MID('Tab. A1.4-WVG'!$C178,(BG$6-1)*8+(BG$6-1)*1+1,8)="","",CONCATENATE(MID('Tab. A1.4-WVG'!$C178,(BG$6-1)*8+(BG$6-1)*1+1,8),": ",VLOOKUP(MID('Tab. A1.4-WVG'!$C178,(BG$6-1)*8+(BG$6-1)*1+1,8),AGS,2,FALSE)))</f>
        <v/>
      </c>
      <c r="BH174" s="232" t="str">
        <f>IF(MID('Tab. A1.4-WVG'!$C178,(BH$6-1)*8+(BH$6-1)*1+1,8)="","",CONCATENATE(MID('Tab. A1.4-WVG'!$C178,(BH$6-1)*8+(BH$6-1)*1+1,8),": ",VLOOKUP(MID('Tab. A1.4-WVG'!$C178,(BH$6-1)*8+(BH$6-1)*1+1,8),AGS,2,FALSE)))</f>
        <v/>
      </c>
      <c r="BI174" s="232" t="str">
        <f>IF(MID('Tab. A1.4-WVG'!$C178,(BI$6-1)*8+(BI$6-1)*1+1,8)="","",CONCATENATE(MID('Tab. A1.4-WVG'!$C178,(BI$6-1)*8+(BI$6-1)*1+1,8),": ",VLOOKUP(MID('Tab. A1.4-WVG'!$C178,(BI$6-1)*8+(BI$6-1)*1+1,8),AGS,2,FALSE)))</f>
        <v/>
      </c>
      <c r="BJ174" s="232" t="str">
        <f>IF(MID('Tab. A1.4-WVG'!$C178,(BJ$6-1)*8+(BJ$6-1)*1+1,8)="","",CONCATENATE(MID('Tab. A1.4-WVG'!$C178,(BJ$6-1)*8+(BJ$6-1)*1+1,8),": ",VLOOKUP(MID('Tab. A1.4-WVG'!$C178,(BJ$6-1)*8+(BJ$6-1)*1+1,8),AGS,2,FALSE)))</f>
        <v/>
      </c>
      <c r="BK174" s="232" t="str">
        <f>IF(MID('Tab. A1.4-WVG'!$C178,(BK$6-1)*8+(BK$6-1)*1+1,8)="","",CONCATENATE(MID('Tab. A1.4-WVG'!$C178,(BK$6-1)*8+(BK$6-1)*1+1,8),": ",VLOOKUP(MID('Tab. A1.4-WVG'!$C178,(BK$6-1)*8+(BK$6-1)*1+1,8),AGS,2,FALSE)))</f>
        <v/>
      </c>
      <c r="BL174" s="232" t="str">
        <f>IF(MID('Tab. A1.4-WVG'!$C178,(BL$6-1)*8+(BL$6-1)*1+1,8)="","",CONCATENATE(MID('Tab. A1.4-WVG'!$C178,(BL$6-1)*8+(BL$6-1)*1+1,8),": ",VLOOKUP(MID('Tab. A1.4-WVG'!$C178,(BL$6-1)*8+(BL$6-1)*1+1,8),AGS,2,FALSE)))</f>
        <v/>
      </c>
      <c r="BM174" s="232" t="str">
        <f>IF(MID('Tab. A1.4-WVG'!$C178,(BM$6-1)*8+(BM$6-1)*1+1,8)="","",CONCATENATE(MID('Tab. A1.4-WVG'!$C178,(BM$6-1)*8+(BM$6-1)*1+1,8),": ",VLOOKUP(MID('Tab. A1.4-WVG'!$C178,(BM$6-1)*8+(BM$6-1)*1+1,8),AGS,2,FALSE)))</f>
        <v/>
      </c>
      <c r="BN174" s="232" t="str">
        <f>IF(MID('Tab. A1.4-WVG'!$C178,(BN$6-1)*8+(BN$6-1)*1+1,8)="","",CONCATENATE(MID('Tab. A1.4-WVG'!$C178,(BN$6-1)*8+(BN$6-1)*1+1,8),": ",VLOOKUP(MID('Tab. A1.4-WVG'!$C178,(BN$6-1)*8+(BN$6-1)*1+1,8),AGS,2,FALSE)))</f>
        <v/>
      </c>
      <c r="BO174" s="232" t="str">
        <f>IF(MID('Tab. A1.4-WVG'!$C178,(BO$6-1)*8+(BO$6-1)*1+1,8)="","",CONCATENATE(MID('Tab. A1.4-WVG'!$C178,(BO$6-1)*8+(BO$6-1)*1+1,8),": ",VLOOKUP(MID('Tab. A1.4-WVG'!$C178,(BO$6-1)*8+(BO$6-1)*1+1,8),AGS,2,FALSE)))</f>
        <v/>
      </c>
      <c r="BP174" s="232" t="str">
        <f>IF(MID('Tab. A1.4-WVG'!$C178,(BP$6-1)*8+(BP$6-1)*1+1,8)="","",CONCATENATE(MID('Tab. A1.4-WVG'!$C178,(BP$6-1)*8+(BP$6-1)*1+1,8),": ",VLOOKUP(MID('Tab. A1.4-WVG'!$C178,(BP$6-1)*8+(BP$6-1)*1+1,8),AGS,2,FALSE)))</f>
        <v/>
      </c>
      <c r="BQ174" s="232" t="str">
        <f>IF(MID('Tab. A1.4-WVG'!$C178,(BQ$6-1)*8+(BQ$6-1)*1+1,8)="","",CONCATENATE(MID('Tab. A1.4-WVG'!$C178,(BQ$6-1)*8+(BQ$6-1)*1+1,8),": ",VLOOKUP(MID('Tab. A1.4-WVG'!$C178,(BQ$6-1)*8+(BQ$6-1)*1+1,8),AGS,2,FALSE)))</f>
        <v/>
      </c>
      <c r="BR174" s="232" t="str">
        <f>IF(MID('Tab. A1.4-WVG'!$C178,(BR$6-1)*8+(BR$6-1)*1+1,8)="","",CONCATENATE(MID('Tab. A1.4-WVG'!$C178,(BR$6-1)*8+(BR$6-1)*1+1,8),": ",VLOOKUP(MID('Tab. A1.4-WVG'!$C178,(BR$6-1)*8+(BR$6-1)*1+1,8),AGS,2,FALSE)))</f>
        <v/>
      </c>
      <c r="BS174" s="232" t="str">
        <f>IF(MID('Tab. A1.4-WVG'!$C178,(BS$6-1)*8+(BS$6-1)*1+1,8)="","",CONCATENATE(MID('Tab. A1.4-WVG'!$C178,(BS$6-1)*8+(BS$6-1)*1+1,8),": ",VLOOKUP(MID('Tab. A1.4-WVG'!$C178,(BS$6-1)*8+(BS$6-1)*1+1,8),AGS,2,FALSE)))</f>
        <v/>
      </c>
      <c r="BT174" s="232" t="str">
        <f>IF(MID('Tab. A1.4-WVG'!$C178,(BT$6-1)*8+(BT$6-1)*1+1,8)="","",CONCATENATE(MID('Tab. A1.4-WVG'!$C178,(BT$6-1)*8+(BT$6-1)*1+1,8),": ",VLOOKUP(MID('Tab. A1.4-WVG'!$C178,(BT$6-1)*8+(BT$6-1)*1+1,8),AGS,2,FALSE)))</f>
        <v/>
      </c>
      <c r="BU174" s="232" t="str">
        <f>IF(MID('Tab. A1.4-WVG'!$C178,(BU$6-1)*8+(BU$6-1)*1+1,8)="","",CONCATENATE(MID('Tab. A1.4-WVG'!$C178,(BU$6-1)*8+(BU$6-1)*1+1,8),": ",VLOOKUP(MID('Tab. A1.4-WVG'!$C178,(BU$6-1)*8+(BU$6-1)*1+1,8),AGS,2,FALSE)))</f>
        <v/>
      </c>
      <c r="BV174" s="232" t="str">
        <f>IF(MID('Tab. A1.4-WVG'!$C178,(BV$6-1)*8+(BV$6-1)*1+1,8)="","",CONCATENATE(MID('Tab. A1.4-WVG'!$C178,(BV$6-1)*8+(BV$6-1)*1+1,8),": ",VLOOKUP(MID('Tab. A1.4-WVG'!$C178,(BV$6-1)*8+(BV$6-1)*1+1,8),AGS,2,FALSE)))</f>
        <v/>
      </c>
      <c r="BW174" s="232" t="str">
        <f>IF(MID('Tab. A1.4-WVG'!$C178,(BW$6-1)*8+(BW$6-1)*1+1,8)="","",CONCATENATE(MID('Tab. A1.4-WVG'!$C178,(BW$6-1)*8+(BW$6-1)*1+1,8),": ",VLOOKUP(MID('Tab. A1.4-WVG'!$C178,(BW$6-1)*8+(BW$6-1)*1+1,8),AGS,2,FALSE)))</f>
        <v/>
      </c>
      <c r="BX174" s="232" t="str">
        <f>IF(MID('Tab. A1.4-WVG'!$C178,(BX$6-1)*8+(BX$6-1)*1+1,8)="","",CONCATENATE(MID('Tab. A1.4-WVG'!$C178,(BX$6-1)*8+(BX$6-1)*1+1,8),": ",VLOOKUP(MID('Tab. A1.4-WVG'!$C178,(BX$6-1)*8+(BX$6-1)*1+1,8),AGS,2,FALSE)))</f>
        <v/>
      </c>
      <c r="BY174" s="232" t="str">
        <f>IF(MID('Tab. A1.4-WVG'!$C178,(BY$6-1)*8+(BY$6-1)*1+1,8)="","",CONCATENATE(MID('Tab. A1.4-WVG'!$C178,(BY$6-1)*8+(BY$6-1)*1+1,8),": ",VLOOKUP(MID('Tab. A1.4-WVG'!$C178,(BY$6-1)*8+(BY$6-1)*1+1,8),AGS,2,FALSE)))</f>
        <v/>
      </c>
      <c r="BZ174" s="232" t="str">
        <f>IF(MID('Tab. A1.4-WVG'!$C178,(BZ$6-1)*8+(BZ$6-1)*1+1,8)="","",CONCATENATE(MID('Tab. A1.4-WVG'!$C178,(BZ$6-1)*8+(BZ$6-1)*1+1,8),": ",VLOOKUP(MID('Tab. A1.4-WVG'!$C178,(BZ$6-1)*8+(BZ$6-1)*1+1,8),AGS,2,FALSE)))</f>
        <v/>
      </c>
      <c r="CA174" s="232" t="str">
        <f>IF(MID('Tab. A1.4-WVG'!$C178,(CA$6-1)*8+(CA$6-1)*1+1,8)="","",CONCATENATE(MID('Tab. A1.4-WVG'!$C178,(CA$6-1)*8+(CA$6-1)*1+1,8),": ",VLOOKUP(MID('Tab. A1.4-WVG'!$C178,(CA$6-1)*8+(CA$6-1)*1+1,8),AGS,2,FALSE)))</f>
        <v/>
      </c>
      <c r="CB174" s="232" t="str">
        <f>IF(MID('Tab. A1.4-WVG'!$C178,(CB$6-1)*8+(CB$6-1)*1+1,8)="","",CONCATENATE(MID('Tab. A1.4-WVG'!$C178,(CB$6-1)*8+(CB$6-1)*1+1,8),": ",VLOOKUP(MID('Tab. A1.4-WVG'!$C178,(CB$6-1)*8+(CB$6-1)*1+1,8),AGS,2,FALSE)))</f>
        <v/>
      </c>
      <c r="CC174" s="232" t="str">
        <f>IF(MID('Tab. A1.4-WVG'!$C178,(CC$6-1)*8+(CC$6-1)*1+1,8)="","",CONCATENATE(MID('Tab. A1.4-WVG'!$C178,(CC$6-1)*8+(CC$6-1)*1+1,8),": ",VLOOKUP(MID('Tab. A1.4-WVG'!$C178,(CC$6-1)*8+(CC$6-1)*1+1,8),AGS,2,FALSE)))</f>
        <v/>
      </c>
      <c r="CD174" s="232" t="str">
        <f>IF(MID('Tab. A1.4-WVG'!$C178,(CD$6-1)*8+(CD$6-1)*1+1,8)="","",CONCATENATE(MID('Tab. A1.4-WVG'!$C178,(CD$6-1)*8+(CD$6-1)*1+1,8),": ",VLOOKUP(MID('Tab. A1.4-WVG'!$C178,(CD$6-1)*8+(CD$6-1)*1+1,8),AGS,2,FALSE)))</f>
        <v/>
      </c>
      <c r="CE174" s="232" t="str">
        <f>IF(MID('Tab. A1.4-WVG'!$C178,(CE$6-1)*8+(CE$6-1)*1+1,8)="","",CONCATENATE(MID('Tab. A1.4-WVG'!$C178,(CE$6-1)*8+(CE$6-1)*1+1,8),": ",VLOOKUP(MID('Tab. A1.4-WVG'!$C178,(CE$6-1)*8+(CE$6-1)*1+1,8),AGS,2,FALSE)))</f>
        <v/>
      </c>
      <c r="CF174" s="232" t="str">
        <f>IF(MID('Tab. A1.4-WVG'!$C178,(CF$6-1)*8+(CF$6-1)*1+1,8)="","",CONCATENATE(MID('Tab. A1.4-WVG'!$C178,(CF$6-1)*8+(CF$6-1)*1+1,8),": ",VLOOKUP(MID('Tab. A1.4-WVG'!$C178,(CF$6-1)*8+(CF$6-1)*1+1,8),AGS,2,FALSE)))</f>
        <v/>
      </c>
      <c r="CG174" s="232" t="str">
        <f>IF(MID('Tab. A1.4-WVG'!$C178,(CG$6-1)*8+(CG$6-1)*1+1,8)="","",CONCATENATE(MID('Tab. A1.4-WVG'!$C178,(CG$6-1)*8+(CG$6-1)*1+1,8),": ",VLOOKUP(MID('Tab. A1.4-WVG'!$C178,(CG$6-1)*8+(CG$6-1)*1+1,8),AGS,2,FALSE)))</f>
        <v/>
      </c>
      <c r="CH174" s="232" t="str">
        <f>IF(MID('Tab. A1.4-WVG'!$C178,(CH$6-1)*8+(CH$6-1)*1+1,8)="","",CONCATENATE(MID('Tab. A1.4-WVG'!$C178,(CH$6-1)*8+(CH$6-1)*1+1,8),": ",VLOOKUP(MID('Tab. A1.4-WVG'!$C178,(CH$6-1)*8+(CH$6-1)*1+1,8),AGS,2,FALSE)))</f>
        <v/>
      </c>
      <c r="CI174" s="232" t="str">
        <f>IF(MID('Tab. A1.4-WVG'!$C178,(CI$6-1)*8+(CI$6-1)*1+1,8)="","",CONCATENATE(MID('Tab. A1.4-WVG'!$C178,(CI$6-1)*8+(CI$6-1)*1+1,8),": ",VLOOKUP(MID('Tab. A1.4-WVG'!$C178,(CI$6-1)*8+(CI$6-1)*1+1,8),AGS,2,FALSE)))</f>
        <v/>
      </c>
      <c r="CJ174" s="232" t="str">
        <f>IF(MID('Tab. A1.4-WVG'!$C178,(CJ$6-1)*8+(CJ$6-1)*1+1,8)="","",CONCATENATE(MID('Tab. A1.4-WVG'!$C178,(CJ$6-1)*8+(CJ$6-1)*1+1,8),": ",VLOOKUP(MID('Tab. A1.4-WVG'!$C178,(CJ$6-1)*8+(CJ$6-1)*1+1,8),AGS,2,FALSE)))</f>
        <v/>
      </c>
      <c r="CK174" s="232" t="str">
        <f>IF(MID('Tab. A1.4-WVG'!$C178,(CK$6-1)*8+(CK$6-1)*1+1,8)="","",CONCATENATE(MID('Tab. A1.4-WVG'!$C178,(CK$6-1)*8+(CK$6-1)*1+1,8),": ",VLOOKUP(MID('Tab. A1.4-WVG'!$C178,(CK$6-1)*8+(CK$6-1)*1+1,8),AGS,2,FALSE)))</f>
        <v/>
      </c>
      <c r="CL174" s="232" t="str">
        <f>IF(MID('Tab. A1.4-WVG'!$C178,(CL$6-1)*8+(CL$6-1)*1+1,8)="","",CONCATENATE(MID('Tab. A1.4-WVG'!$C178,(CL$6-1)*8+(CL$6-1)*1+1,8),": ",VLOOKUP(MID('Tab. A1.4-WVG'!$C178,(CL$6-1)*8+(CL$6-1)*1+1,8),AGS,2,FALSE)))</f>
        <v/>
      </c>
      <c r="CM174" s="232" t="str">
        <f>IF(MID('Tab. A1.4-WVG'!$C178,(CM$6-1)*8+(CM$6-1)*1+1,8)="","",CONCATENATE(MID('Tab. A1.4-WVG'!$C178,(CM$6-1)*8+(CM$6-1)*1+1,8),": ",VLOOKUP(MID('Tab. A1.4-WVG'!$C178,(CM$6-1)*8+(CM$6-1)*1+1,8),AGS,2,FALSE)))</f>
        <v/>
      </c>
      <c r="CN174" s="232" t="str">
        <f>IF(MID('Tab. A1.4-WVG'!$C178,(CN$6-1)*8+(CN$6-1)*1+1,8)="","",CONCATENATE(MID('Tab. A1.4-WVG'!$C178,(CN$6-1)*8+(CN$6-1)*1+1,8),": ",VLOOKUP(MID('Tab. A1.4-WVG'!$C178,(CN$6-1)*8+(CN$6-1)*1+1,8),AGS,2,FALSE)))</f>
        <v/>
      </c>
      <c r="CO174" s="232" t="str">
        <f>IF(MID('Tab. A1.4-WVG'!$C178,(CO$6-1)*8+(CO$6-1)*1+1,8)="","",CONCATENATE(MID('Tab. A1.4-WVG'!$C178,(CO$6-1)*8+(CO$6-1)*1+1,8),": ",VLOOKUP(MID('Tab. A1.4-WVG'!$C178,(CO$6-1)*8+(CO$6-1)*1+1,8),AGS,2,FALSE)))</f>
        <v/>
      </c>
      <c r="CP174" s="232" t="str">
        <f>IF(MID('Tab. A1.4-WVG'!$C178,(CP$6-1)*8+(CP$6-1)*1+1,8)="","",CONCATENATE(MID('Tab. A1.4-WVG'!$C178,(CP$6-1)*8+(CP$6-1)*1+1,8),": ",VLOOKUP(MID('Tab. A1.4-WVG'!$C178,(CP$6-1)*8+(CP$6-1)*1+1,8),AGS,2,FALSE)))</f>
        <v/>
      </c>
      <c r="CQ174" s="232" t="str">
        <f>IF(MID('Tab. A1.4-WVG'!$C178,(CQ$6-1)*8+(CQ$6-1)*1+1,8)="","",CONCATENATE(MID('Tab. A1.4-WVG'!$C178,(CQ$6-1)*8+(CQ$6-1)*1+1,8),": ",VLOOKUP(MID('Tab. A1.4-WVG'!$C178,(CQ$6-1)*8+(CQ$6-1)*1+1,8),AGS,2,FALSE)))</f>
        <v/>
      </c>
      <c r="CR174" s="232" t="str">
        <f>IF(MID('Tab. A1.4-WVG'!$C178,(CR$6-1)*8+(CR$6-1)*1+1,8)="","",CONCATENATE(MID('Tab. A1.4-WVG'!$C178,(CR$6-1)*8+(CR$6-1)*1+1,8),": ",VLOOKUP(MID('Tab. A1.4-WVG'!$C178,(CR$6-1)*8+(CR$6-1)*1+1,8),AGS,2,FALSE)))</f>
        <v/>
      </c>
      <c r="CS174" s="232" t="str">
        <f>IF(MID('Tab. A1.4-WVG'!$C178,(CS$6-1)*8+(CS$6-1)*1+1,8)="","",CONCATENATE(MID('Tab. A1.4-WVG'!$C178,(CS$6-1)*8+(CS$6-1)*1+1,8),": ",VLOOKUP(MID('Tab. A1.4-WVG'!$C178,(CS$6-1)*8+(CS$6-1)*1+1,8),AGS,2,FALSE)))</f>
        <v/>
      </c>
      <c r="CT174" s="232" t="str">
        <f>IF(MID('Tab. A1.4-WVG'!$C178,(CT$6-1)*8+(CT$6-1)*1+1,8)="","",CONCATENATE(MID('Tab. A1.4-WVG'!$C178,(CT$6-1)*8+(CT$6-1)*1+1,8),": ",VLOOKUP(MID('Tab. A1.4-WVG'!$C178,(CT$6-1)*8+(CT$6-1)*1+1,8),AGS,2,FALSE)))</f>
        <v/>
      </c>
      <c r="CU174" s="232" t="str">
        <f>IF(MID('Tab. A1.4-WVG'!$C178,(CU$6-1)*8+(CU$6-1)*1+1,8)="","",CONCATENATE(MID('Tab. A1.4-WVG'!$C178,(CU$6-1)*8+(CU$6-1)*1+1,8),": ",VLOOKUP(MID('Tab. A1.4-WVG'!$C178,(CU$6-1)*8+(CU$6-1)*1+1,8),AGS,2,FALSE)))</f>
        <v/>
      </c>
      <c r="CV174" s="232" t="str">
        <f>IF(MID('Tab. A1.4-WVG'!$C178,(CV$6-1)*8+(CV$6-1)*1+1,8)="","",CONCATENATE(MID('Tab. A1.4-WVG'!$C178,(CV$6-1)*8+(CV$6-1)*1+1,8),": ",VLOOKUP(MID('Tab. A1.4-WVG'!$C178,(CV$6-1)*8+(CV$6-1)*1+1,8),AGS,2,FALSE)))</f>
        <v/>
      </c>
      <c r="CW174" s="232" t="str">
        <f>IF(MID('Tab. A1.4-WVG'!$C178,(CW$6-1)*8+(CW$6-1)*1+1,8)="","",CONCATENATE(MID('Tab. A1.4-WVG'!$C178,(CW$6-1)*8+(CW$6-1)*1+1,8),": ",VLOOKUP(MID('Tab. A1.4-WVG'!$C178,(CW$6-1)*8+(CW$6-1)*1+1,8),AGS,2,FALSE)))</f>
        <v/>
      </c>
      <c r="CX174" s="39">
        <f t="shared" si="2"/>
        <v>0</v>
      </c>
    </row>
    <row r="175" spans="1:102" ht="38.25" customHeight="1" x14ac:dyDescent="0.2">
      <c r="A175" s="231" t="str">
        <f>IF('Tab. A1.4-WVG'!A179="","",'Tab. A1.4-WVG'!A179)</f>
        <v/>
      </c>
      <c r="B175" s="232" t="str">
        <f>IF(MID('Tab. A1.4-WVG'!$C179,(B$6-1)*8+(B$6-1)*1+1,8)="","",CONCATENATE(MID('Tab. A1.4-WVG'!$C179,(B$6-1)*8+(B$6-1)*1+1,8),": ",VLOOKUP(MID('Tab. A1.4-WVG'!$C179,(B$6-1)*8+(B$6-1)*1+1,8),AGS,2,FALSE)))</f>
        <v/>
      </c>
      <c r="C175" s="232" t="str">
        <f>IF(MID('Tab. A1.4-WVG'!$C179,(C$6-1)*8+(C$6-1)*1+1,8)="","",CONCATENATE(MID('Tab. A1.4-WVG'!$C179,(C$6-1)*8+(C$6-1)*1+1,8),": ",VLOOKUP(MID('Tab. A1.4-WVG'!$C179,(C$6-1)*8+(C$6-1)*1+1,8),AGS,2,FALSE)))</f>
        <v/>
      </c>
      <c r="D175" s="232" t="str">
        <f>IF(MID('Tab. A1.4-WVG'!$C179,(D$6-1)*8+(D$6-1)*1+1,8)="","",CONCATENATE(MID('Tab. A1.4-WVG'!$C179,(D$6-1)*8+(D$6-1)*1+1,8),": ",VLOOKUP(MID('Tab. A1.4-WVG'!$C179,(D$6-1)*8+(D$6-1)*1+1,8),AGS,2,FALSE)))</f>
        <v/>
      </c>
      <c r="E175" s="232" t="str">
        <f>IF(MID('Tab. A1.4-WVG'!$C179,(E$6-1)*8+(E$6-1)*1+1,8)="","",CONCATENATE(MID('Tab. A1.4-WVG'!$C179,(E$6-1)*8+(E$6-1)*1+1,8),": ",VLOOKUP(MID('Tab. A1.4-WVG'!$C179,(E$6-1)*8+(E$6-1)*1+1,8),AGS,2,FALSE)))</f>
        <v/>
      </c>
      <c r="F175" s="232" t="str">
        <f>IF(MID('Tab. A1.4-WVG'!$C179,(F$6-1)*8+(F$6-1)*1+1,8)="","",CONCATENATE(MID('Tab. A1.4-WVG'!$C179,(F$6-1)*8+(F$6-1)*1+1,8),": ",VLOOKUP(MID('Tab. A1.4-WVG'!$C179,(F$6-1)*8+(F$6-1)*1+1,8),AGS,2,FALSE)))</f>
        <v/>
      </c>
      <c r="G175" s="232" t="str">
        <f>IF(MID('Tab. A1.4-WVG'!$C179,(G$6-1)*8+(G$6-1)*1+1,8)="","",CONCATENATE(MID('Tab. A1.4-WVG'!$C179,(G$6-1)*8+(G$6-1)*1+1,8),": ",VLOOKUP(MID('Tab. A1.4-WVG'!$C179,(G$6-1)*8+(G$6-1)*1+1,8),AGS,2,FALSE)))</f>
        <v/>
      </c>
      <c r="H175" s="232" t="str">
        <f>IF(MID('Tab. A1.4-WVG'!$C179,(H$6-1)*8+(H$6-1)*1+1,8)="","",CONCATENATE(MID('Tab. A1.4-WVG'!$C179,(H$6-1)*8+(H$6-1)*1+1,8),": ",VLOOKUP(MID('Tab. A1.4-WVG'!$C179,(H$6-1)*8+(H$6-1)*1+1,8),AGS,2,FALSE)))</f>
        <v/>
      </c>
      <c r="I175" s="232" t="str">
        <f>IF(MID('Tab. A1.4-WVG'!$C179,(I$6-1)*8+(I$6-1)*1+1,8)="","",CONCATENATE(MID('Tab. A1.4-WVG'!$C179,(I$6-1)*8+(I$6-1)*1+1,8),": ",VLOOKUP(MID('Tab. A1.4-WVG'!$C179,(I$6-1)*8+(I$6-1)*1+1,8),AGS,2,FALSE)))</f>
        <v/>
      </c>
      <c r="J175" s="232" t="str">
        <f>IF(MID('Tab. A1.4-WVG'!$C179,(J$6-1)*8+(J$6-1)*1+1,8)="","",CONCATENATE(MID('Tab. A1.4-WVG'!$C179,(J$6-1)*8+(J$6-1)*1+1,8),": ",VLOOKUP(MID('Tab. A1.4-WVG'!$C179,(J$6-1)*8+(J$6-1)*1+1,8),AGS,2,FALSE)))</f>
        <v/>
      </c>
      <c r="K175" s="232" t="str">
        <f>IF(MID('Tab. A1.4-WVG'!$C179,(K$6-1)*8+(K$6-1)*1+1,8)="","",CONCATENATE(MID('Tab. A1.4-WVG'!$C179,(K$6-1)*8+(K$6-1)*1+1,8),": ",VLOOKUP(MID('Tab. A1.4-WVG'!$C179,(K$6-1)*8+(K$6-1)*1+1,8),AGS,2,FALSE)))</f>
        <v/>
      </c>
      <c r="L175" s="232" t="str">
        <f>IF(MID('Tab. A1.4-WVG'!$C179,(L$6-1)*8+(L$6-1)*1+1,8)="","",CONCATENATE(MID('Tab. A1.4-WVG'!$C179,(L$6-1)*8+(L$6-1)*1+1,8),": ",VLOOKUP(MID('Tab. A1.4-WVG'!$C179,(L$6-1)*8+(L$6-1)*1+1,8),AGS,2,FALSE)))</f>
        <v/>
      </c>
      <c r="M175" s="232" t="str">
        <f>IF(MID('Tab. A1.4-WVG'!$C179,(M$6-1)*8+(M$6-1)*1+1,8)="","",CONCATENATE(MID('Tab. A1.4-WVG'!$C179,(M$6-1)*8+(M$6-1)*1+1,8),": ",VLOOKUP(MID('Tab. A1.4-WVG'!$C179,(M$6-1)*8+(M$6-1)*1+1,8),AGS,2,FALSE)))</f>
        <v/>
      </c>
      <c r="N175" s="232" t="str">
        <f>IF(MID('Tab. A1.4-WVG'!$C179,(N$6-1)*8+(N$6-1)*1+1,8)="","",CONCATENATE(MID('Tab. A1.4-WVG'!$C179,(N$6-1)*8+(N$6-1)*1+1,8),": ",VLOOKUP(MID('Tab. A1.4-WVG'!$C179,(N$6-1)*8+(N$6-1)*1+1,8),AGS,2,FALSE)))</f>
        <v/>
      </c>
      <c r="O175" s="232" t="str">
        <f>IF(MID('Tab. A1.4-WVG'!$C179,(O$6-1)*8+(O$6-1)*1+1,8)="","",CONCATENATE(MID('Tab. A1.4-WVG'!$C179,(O$6-1)*8+(O$6-1)*1+1,8),": ",VLOOKUP(MID('Tab. A1.4-WVG'!$C179,(O$6-1)*8+(O$6-1)*1+1,8),AGS,2,FALSE)))</f>
        <v/>
      </c>
      <c r="P175" s="232" t="str">
        <f>IF(MID('Tab. A1.4-WVG'!$C179,(P$6-1)*8+(P$6-1)*1+1,8)="","",CONCATENATE(MID('Tab. A1.4-WVG'!$C179,(P$6-1)*8+(P$6-1)*1+1,8),": ",VLOOKUP(MID('Tab. A1.4-WVG'!$C179,(P$6-1)*8+(P$6-1)*1+1,8),AGS,2,FALSE)))</f>
        <v/>
      </c>
      <c r="Q175" s="232" t="str">
        <f>IF(MID('Tab. A1.4-WVG'!$C179,(Q$6-1)*8+(Q$6-1)*1+1,8)="","",CONCATENATE(MID('Tab. A1.4-WVG'!$C179,(Q$6-1)*8+(Q$6-1)*1+1,8),": ",VLOOKUP(MID('Tab. A1.4-WVG'!$C179,(Q$6-1)*8+(Q$6-1)*1+1,8),AGS,2,FALSE)))</f>
        <v/>
      </c>
      <c r="R175" s="232" t="str">
        <f>IF(MID('Tab. A1.4-WVG'!$C179,(R$6-1)*8+(R$6-1)*1+1,8)="","",CONCATENATE(MID('Tab. A1.4-WVG'!$C179,(R$6-1)*8+(R$6-1)*1+1,8),": ",VLOOKUP(MID('Tab. A1.4-WVG'!$C179,(R$6-1)*8+(R$6-1)*1+1,8),AGS,2,FALSE)))</f>
        <v/>
      </c>
      <c r="S175" s="232" t="str">
        <f>IF(MID('Tab. A1.4-WVG'!$C179,(S$6-1)*8+(S$6-1)*1+1,8)="","",CONCATENATE(MID('Tab. A1.4-WVG'!$C179,(S$6-1)*8+(S$6-1)*1+1,8),": ",VLOOKUP(MID('Tab. A1.4-WVG'!$C179,(S$6-1)*8+(S$6-1)*1+1,8),AGS,2,FALSE)))</f>
        <v/>
      </c>
      <c r="T175" s="232" t="str">
        <f>IF(MID('Tab. A1.4-WVG'!$C179,(T$6-1)*8+(T$6-1)*1+1,8)="","",CONCATENATE(MID('Tab. A1.4-WVG'!$C179,(T$6-1)*8+(T$6-1)*1+1,8),": ",VLOOKUP(MID('Tab. A1.4-WVG'!$C179,(T$6-1)*8+(T$6-1)*1+1,8),AGS,2,FALSE)))</f>
        <v/>
      </c>
      <c r="U175" s="232" t="str">
        <f>IF(MID('Tab. A1.4-WVG'!$C179,(U$6-1)*8+(U$6-1)*1+1,8)="","",CONCATENATE(MID('Tab. A1.4-WVG'!$C179,(U$6-1)*8+(U$6-1)*1+1,8),": ",VLOOKUP(MID('Tab. A1.4-WVG'!$C179,(U$6-1)*8+(U$6-1)*1+1,8),AGS,2,FALSE)))</f>
        <v/>
      </c>
      <c r="V175" s="232" t="str">
        <f>IF(MID('Tab. A1.4-WVG'!$C179,(V$6-1)*8+(V$6-1)*1+1,8)="","",CONCATENATE(MID('Tab. A1.4-WVG'!$C179,(V$6-1)*8+(V$6-1)*1+1,8),": ",VLOOKUP(MID('Tab. A1.4-WVG'!$C179,(V$6-1)*8+(V$6-1)*1+1,8),AGS,2,FALSE)))</f>
        <v/>
      </c>
      <c r="W175" s="232" t="str">
        <f>IF(MID('Tab. A1.4-WVG'!$C179,(W$6-1)*8+(W$6-1)*1+1,8)="","",CONCATENATE(MID('Tab. A1.4-WVG'!$C179,(W$6-1)*8+(W$6-1)*1+1,8),": ",VLOOKUP(MID('Tab. A1.4-WVG'!$C179,(W$6-1)*8+(W$6-1)*1+1,8),AGS,2,FALSE)))</f>
        <v/>
      </c>
      <c r="X175" s="232" t="str">
        <f>IF(MID('Tab. A1.4-WVG'!$C179,(X$6-1)*8+(X$6-1)*1+1,8)="","",CONCATENATE(MID('Tab. A1.4-WVG'!$C179,(X$6-1)*8+(X$6-1)*1+1,8),": ",VLOOKUP(MID('Tab. A1.4-WVG'!$C179,(X$6-1)*8+(X$6-1)*1+1,8),AGS,2,FALSE)))</f>
        <v/>
      </c>
      <c r="Y175" s="232" t="str">
        <f>IF(MID('Tab. A1.4-WVG'!$C179,(Y$6-1)*8+(Y$6-1)*1+1,8)="","",CONCATENATE(MID('Tab. A1.4-WVG'!$C179,(Y$6-1)*8+(Y$6-1)*1+1,8),": ",VLOOKUP(MID('Tab. A1.4-WVG'!$C179,(Y$6-1)*8+(Y$6-1)*1+1,8),AGS,2,FALSE)))</f>
        <v/>
      </c>
      <c r="Z175" s="232" t="str">
        <f>IF(MID('Tab. A1.4-WVG'!$C179,(Z$6-1)*8+(Z$6-1)*1+1,8)="","",CONCATENATE(MID('Tab. A1.4-WVG'!$C179,(Z$6-1)*8+(Z$6-1)*1+1,8),": ",VLOOKUP(MID('Tab. A1.4-WVG'!$C179,(Z$6-1)*8+(Z$6-1)*1+1,8),AGS,2,FALSE)))</f>
        <v/>
      </c>
      <c r="AA175" s="232" t="str">
        <f>IF(MID('Tab. A1.4-WVG'!$C179,(AA$6-1)*8+(AA$6-1)*1+1,8)="","",CONCATENATE(MID('Tab. A1.4-WVG'!$C179,(AA$6-1)*8+(AA$6-1)*1+1,8),": ",VLOOKUP(MID('Tab. A1.4-WVG'!$C179,(AA$6-1)*8+(AA$6-1)*1+1,8),AGS,2,FALSE)))</f>
        <v/>
      </c>
      <c r="AB175" s="232" t="str">
        <f>IF(MID('Tab. A1.4-WVG'!$C179,(AB$6-1)*8+(AB$6-1)*1+1,8)="","",CONCATENATE(MID('Tab. A1.4-WVG'!$C179,(AB$6-1)*8+(AB$6-1)*1+1,8),": ",VLOOKUP(MID('Tab. A1.4-WVG'!$C179,(AB$6-1)*8+(AB$6-1)*1+1,8),AGS,2,FALSE)))</f>
        <v/>
      </c>
      <c r="AC175" s="232" t="str">
        <f>IF(MID('Tab. A1.4-WVG'!$C179,(AC$6-1)*8+(AC$6-1)*1+1,8)="","",CONCATENATE(MID('Tab. A1.4-WVG'!$C179,(AC$6-1)*8+(AC$6-1)*1+1,8),": ",VLOOKUP(MID('Tab. A1.4-WVG'!$C179,(AC$6-1)*8+(AC$6-1)*1+1,8),AGS,2,FALSE)))</f>
        <v/>
      </c>
      <c r="AD175" s="232" t="str">
        <f>IF(MID('Tab. A1.4-WVG'!$C179,(AD$6-1)*8+(AD$6-1)*1+1,8)="","",CONCATENATE(MID('Tab. A1.4-WVG'!$C179,(AD$6-1)*8+(AD$6-1)*1+1,8),": ",VLOOKUP(MID('Tab. A1.4-WVG'!$C179,(AD$6-1)*8+(AD$6-1)*1+1,8),AGS,2,FALSE)))</f>
        <v/>
      </c>
      <c r="AE175" s="232" t="str">
        <f>IF(MID('Tab. A1.4-WVG'!$C179,(AE$6-1)*8+(AE$6-1)*1+1,8)="","",CONCATENATE(MID('Tab. A1.4-WVG'!$C179,(AE$6-1)*8+(AE$6-1)*1+1,8),": ",VLOOKUP(MID('Tab. A1.4-WVG'!$C179,(AE$6-1)*8+(AE$6-1)*1+1,8),AGS,2,FALSE)))</f>
        <v/>
      </c>
      <c r="AF175" s="232" t="str">
        <f>IF(MID('Tab. A1.4-WVG'!$C179,(AF$6-1)*8+(AF$6-1)*1+1,8)="","",CONCATENATE(MID('Tab. A1.4-WVG'!$C179,(AF$6-1)*8+(AF$6-1)*1+1,8),": ",VLOOKUP(MID('Tab. A1.4-WVG'!$C179,(AF$6-1)*8+(AF$6-1)*1+1,8),AGS,2,FALSE)))</f>
        <v/>
      </c>
      <c r="AG175" s="232" t="str">
        <f>IF(MID('Tab. A1.4-WVG'!$C179,(AG$6-1)*8+(AG$6-1)*1+1,8)="","",CONCATENATE(MID('Tab. A1.4-WVG'!$C179,(AG$6-1)*8+(AG$6-1)*1+1,8),": ",VLOOKUP(MID('Tab. A1.4-WVG'!$C179,(AG$6-1)*8+(AG$6-1)*1+1,8),AGS,2,FALSE)))</f>
        <v/>
      </c>
      <c r="AH175" s="232" t="str">
        <f>IF(MID('Tab. A1.4-WVG'!$C179,(AH$6-1)*8+(AH$6-1)*1+1,8)="","",CONCATENATE(MID('Tab. A1.4-WVG'!$C179,(AH$6-1)*8+(AH$6-1)*1+1,8),": ",VLOOKUP(MID('Tab. A1.4-WVG'!$C179,(AH$6-1)*8+(AH$6-1)*1+1,8),AGS,2,FALSE)))</f>
        <v/>
      </c>
      <c r="AI175" s="232" t="str">
        <f>IF(MID('Tab. A1.4-WVG'!$C179,(AI$6-1)*8+(AI$6-1)*1+1,8)="","",CONCATENATE(MID('Tab. A1.4-WVG'!$C179,(AI$6-1)*8+(AI$6-1)*1+1,8),": ",VLOOKUP(MID('Tab. A1.4-WVG'!$C179,(AI$6-1)*8+(AI$6-1)*1+1,8),AGS,2,FALSE)))</f>
        <v/>
      </c>
      <c r="AJ175" s="232" t="str">
        <f>IF(MID('Tab. A1.4-WVG'!$C179,(AJ$6-1)*8+(AJ$6-1)*1+1,8)="","",CONCATENATE(MID('Tab. A1.4-WVG'!$C179,(AJ$6-1)*8+(AJ$6-1)*1+1,8),": ",VLOOKUP(MID('Tab. A1.4-WVG'!$C179,(AJ$6-1)*8+(AJ$6-1)*1+1,8),AGS,2,FALSE)))</f>
        <v/>
      </c>
      <c r="AK175" s="232" t="str">
        <f>IF(MID('Tab. A1.4-WVG'!$C179,(AK$6-1)*8+(AK$6-1)*1+1,8)="","",CONCATENATE(MID('Tab. A1.4-WVG'!$C179,(AK$6-1)*8+(AK$6-1)*1+1,8),": ",VLOOKUP(MID('Tab. A1.4-WVG'!$C179,(AK$6-1)*8+(AK$6-1)*1+1,8),AGS,2,FALSE)))</f>
        <v/>
      </c>
      <c r="AL175" s="232" t="str">
        <f>IF(MID('Tab. A1.4-WVG'!$C179,(AL$6-1)*8+(AL$6-1)*1+1,8)="","",CONCATENATE(MID('Tab. A1.4-WVG'!$C179,(AL$6-1)*8+(AL$6-1)*1+1,8),": ",VLOOKUP(MID('Tab. A1.4-WVG'!$C179,(AL$6-1)*8+(AL$6-1)*1+1,8),AGS,2,FALSE)))</f>
        <v/>
      </c>
      <c r="AM175" s="232" t="str">
        <f>IF(MID('Tab. A1.4-WVG'!$C179,(AM$6-1)*8+(AM$6-1)*1+1,8)="","",CONCATENATE(MID('Tab. A1.4-WVG'!$C179,(AM$6-1)*8+(AM$6-1)*1+1,8),": ",VLOOKUP(MID('Tab. A1.4-WVG'!$C179,(AM$6-1)*8+(AM$6-1)*1+1,8),AGS,2,FALSE)))</f>
        <v/>
      </c>
      <c r="AN175" s="232" t="str">
        <f>IF(MID('Tab. A1.4-WVG'!$C179,(AN$6-1)*8+(AN$6-1)*1+1,8)="","",CONCATENATE(MID('Tab. A1.4-WVG'!$C179,(AN$6-1)*8+(AN$6-1)*1+1,8),": ",VLOOKUP(MID('Tab. A1.4-WVG'!$C179,(AN$6-1)*8+(AN$6-1)*1+1,8),AGS,2,FALSE)))</f>
        <v/>
      </c>
      <c r="AO175" s="232" t="str">
        <f>IF(MID('Tab. A1.4-WVG'!$C179,(AO$6-1)*8+(AO$6-1)*1+1,8)="","",CONCATENATE(MID('Tab. A1.4-WVG'!$C179,(AO$6-1)*8+(AO$6-1)*1+1,8),": ",VLOOKUP(MID('Tab. A1.4-WVG'!$C179,(AO$6-1)*8+(AO$6-1)*1+1,8),AGS,2,FALSE)))</f>
        <v/>
      </c>
      <c r="AP175" s="232" t="str">
        <f>IF(MID('Tab. A1.4-WVG'!$C179,(AP$6-1)*8+(AP$6-1)*1+1,8)="","",CONCATENATE(MID('Tab. A1.4-WVG'!$C179,(AP$6-1)*8+(AP$6-1)*1+1,8),": ",VLOOKUP(MID('Tab. A1.4-WVG'!$C179,(AP$6-1)*8+(AP$6-1)*1+1,8),AGS,2,FALSE)))</f>
        <v/>
      </c>
      <c r="AQ175" s="232" t="str">
        <f>IF(MID('Tab. A1.4-WVG'!$C179,(AQ$6-1)*8+(AQ$6-1)*1+1,8)="","",CONCATENATE(MID('Tab. A1.4-WVG'!$C179,(AQ$6-1)*8+(AQ$6-1)*1+1,8),": ",VLOOKUP(MID('Tab. A1.4-WVG'!$C179,(AQ$6-1)*8+(AQ$6-1)*1+1,8),AGS,2,FALSE)))</f>
        <v/>
      </c>
      <c r="AR175" s="232" t="str">
        <f>IF(MID('Tab. A1.4-WVG'!$C179,(AR$6-1)*8+(AR$6-1)*1+1,8)="","",CONCATENATE(MID('Tab. A1.4-WVG'!$C179,(AR$6-1)*8+(AR$6-1)*1+1,8),": ",VLOOKUP(MID('Tab. A1.4-WVG'!$C179,(AR$6-1)*8+(AR$6-1)*1+1,8),AGS,2,FALSE)))</f>
        <v/>
      </c>
      <c r="AS175" s="232" t="str">
        <f>IF(MID('Tab. A1.4-WVG'!$C179,(AS$6-1)*8+(AS$6-1)*1+1,8)="","",CONCATENATE(MID('Tab. A1.4-WVG'!$C179,(AS$6-1)*8+(AS$6-1)*1+1,8),": ",VLOOKUP(MID('Tab. A1.4-WVG'!$C179,(AS$6-1)*8+(AS$6-1)*1+1,8),AGS,2,FALSE)))</f>
        <v/>
      </c>
      <c r="AT175" s="232" t="str">
        <f>IF(MID('Tab. A1.4-WVG'!$C179,(AT$6-1)*8+(AT$6-1)*1+1,8)="","",CONCATENATE(MID('Tab. A1.4-WVG'!$C179,(AT$6-1)*8+(AT$6-1)*1+1,8),": ",VLOOKUP(MID('Tab. A1.4-WVG'!$C179,(AT$6-1)*8+(AT$6-1)*1+1,8),AGS,2,FALSE)))</f>
        <v/>
      </c>
      <c r="AU175" s="232" t="str">
        <f>IF(MID('Tab. A1.4-WVG'!$C179,(AU$6-1)*8+(AU$6-1)*1+1,8)="","",CONCATENATE(MID('Tab. A1.4-WVG'!$C179,(AU$6-1)*8+(AU$6-1)*1+1,8),": ",VLOOKUP(MID('Tab. A1.4-WVG'!$C179,(AU$6-1)*8+(AU$6-1)*1+1,8),AGS,2,FALSE)))</f>
        <v/>
      </c>
      <c r="AV175" s="232" t="str">
        <f>IF(MID('Tab. A1.4-WVG'!$C179,(AV$6-1)*8+(AV$6-1)*1+1,8)="","",CONCATENATE(MID('Tab. A1.4-WVG'!$C179,(AV$6-1)*8+(AV$6-1)*1+1,8),": ",VLOOKUP(MID('Tab. A1.4-WVG'!$C179,(AV$6-1)*8+(AV$6-1)*1+1,8),AGS,2,FALSE)))</f>
        <v/>
      </c>
      <c r="AW175" s="232" t="str">
        <f>IF(MID('Tab. A1.4-WVG'!$C179,(AW$6-1)*8+(AW$6-1)*1+1,8)="","",CONCATENATE(MID('Tab. A1.4-WVG'!$C179,(AW$6-1)*8+(AW$6-1)*1+1,8),": ",VLOOKUP(MID('Tab. A1.4-WVG'!$C179,(AW$6-1)*8+(AW$6-1)*1+1,8),AGS,2,FALSE)))</f>
        <v/>
      </c>
      <c r="AX175" s="232" t="str">
        <f>IF(MID('Tab. A1.4-WVG'!$C179,(AX$6-1)*8+(AX$6-1)*1+1,8)="","",CONCATENATE(MID('Tab. A1.4-WVG'!$C179,(AX$6-1)*8+(AX$6-1)*1+1,8),": ",VLOOKUP(MID('Tab. A1.4-WVG'!$C179,(AX$6-1)*8+(AX$6-1)*1+1,8),AGS,2,FALSE)))</f>
        <v/>
      </c>
      <c r="AY175" s="232" t="str">
        <f>IF(MID('Tab. A1.4-WVG'!$C179,(AY$6-1)*8+(AY$6-1)*1+1,8)="","",CONCATENATE(MID('Tab. A1.4-WVG'!$C179,(AY$6-1)*8+(AY$6-1)*1+1,8),": ",VLOOKUP(MID('Tab. A1.4-WVG'!$C179,(AY$6-1)*8+(AY$6-1)*1+1,8),AGS,2,FALSE)))</f>
        <v/>
      </c>
      <c r="AZ175" s="232" t="str">
        <f>IF(MID('Tab. A1.4-WVG'!$C179,(AZ$6-1)*8+(AZ$6-1)*1+1,8)="","",CONCATENATE(MID('Tab. A1.4-WVG'!$C179,(AZ$6-1)*8+(AZ$6-1)*1+1,8),": ",VLOOKUP(MID('Tab. A1.4-WVG'!$C179,(AZ$6-1)*8+(AZ$6-1)*1+1,8),AGS,2,FALSE)))</f>
        <v/>
      </c>
      <c r="BA175" s="232" t="str">
        <f>IF(MID('Tab. A1.4-WVG'!$C179,(BA$6-1)*8+(BA$6-1)*1+1,8)="","",CONCATENATE(MID('Tab. A1.4-WVG'!$C179,(BA$6-1)*8+(BA$6-1)*1+1,8),": ",VLOOKUP(MID('Tab. A1.4-WVG'!$C179,(BA$6-1)*8+(BA$6-1)*1+1,8),AGS,2,FALSE)))</f>
        <v/>
      </c>
      <c r="BB175" s="232" t="str">
        <f>IF(MID('Tab. A1.4-WVG'!$C179,(BB$6-1)*8+(BB$6-1)*1+1,8)="","",CONCATENATE(MID('Tab. A1.4-WVG'!$C179,(BB$6-1)*8+(BB$6-1)*1+1,8),": ",VLOOKUP(MID('Tab. A1.4-WVG'!$C179,(BB$6-1)*8+(BB$6-1)*1+1,8),AGS,2,FALSE)))</f>
        <v/>
      </c>
      <c r="BC175" s="232" t="str">
        <f>IF(MID('Tab. A1.4-WVG'!$C179,(BC$6-1)*8+(BC$6-1)*1+1,8)="","",CONCATENATE(MID('Tab. A1.4-WVG'!$C179,(BC$6-1)*8+(BC$6-1)*1+1,8),": ",VLOOKUP(MID('Tab. A1.4-WVG'!$C179,(BC$6-1)*8+(BC$6-1)*1+1,8),AGS,2,FALSE)))</f>
        <v/>
      </c>
      <c r="BD175" s="232" t="str">
        <f>IF(MID('Tab. A1.4-WVG'!$C179,(BD$6-1)*8+(BD$6-1)*1+1,8)="","",CONCATENATE(MID('Tab. A1.4-WVG'!$C179,(BD$6-1)*8+(BD$6-1)*1+1,8),": ",VLOOKUP(MID('Tab. A1.4-WVG'!$C179,(BD$6-1)*8+(BD$6-1)*1+1,8),AGS,2,FALSE)))</f>
        <v/>
      </c>
      <c r="BE175" s="232" t="str">
        <f>IF(MID('Tab. A1.4-WVG'!$C179,(BE$6-1)*8+(BE$6-1)*1+1,8)="","",CONCATENATE(MID('Tab. A1.4-WVG'!$C179,(BE$6-1)*8+(BE$6-1)*1+1,8),": ",VLOOKUP(MID('Tab. A1.4-WVG'!$C179,(BE$6-1)*8+(BE$6-1)*1+1,8),AGS,2,FALSE)))</f>
        <v/>
      </c>
      <c r="BF175" s="232" t="str">
        <f>IF(MID('Tab. A1.4-WVG'!$C179,(BF$6-1)*8+(BF$6-1)*1+1,8)="","",CONCATENATE(MID('Tab. A1.4-WVG'!$C179,(BF$6-1)*8+(BF$6-1)*1+1,8),": ",VLOOKUP(MID('Tab. A1.4-WVG'!$C179,(BF$6-1)*8+(BF$6-1)*1+1,8),AGS,2,FALSE)))</f>
        <v/>
      </c>
      <c r="BG175" s="232" t="str">
        <f>IF(MID('Tab. A1.4-WVG'!$C179,(BG$6-1)*8+(BG$6-1)*1+1,8)="","",CONCATENATE(MID('Tab. A1.4-WVG'!$C179,(BG$6-1)*8+(BG$6-1)*1+1,8),": ",VLOOKUP(MID('Tab. A1.4-WVG'!$C179,(BG$6-1)*8+(BG$6-1)*1+1,8),AGS,2,FALSE)))</f>
        <v/>
      </c>
      <c r="BH175" s="232" t="str">
        <f>IF(MID('Tab. A1.4-WVG'!$C179,(BH$6-1)*8+(BH$6-1)*1+1,8)="","",CONCATENATE(MID('Tab. A1.4-WVG'!$C179,(BH$6-1)*8+(BH$6-1)*1+1,8),": ",VLOOKUP(MID('Tab. A1.4-WVG'!$C179,(BH$6-1)*8+(BH$6-1)*1+1,8),AGS,2,FALSE)))</f>
        <v/>
      </c>
      <c r="BI175" s="232" t="str">
        <f>IF(MID('Tab. A1.4-WVG'!$C179,(BI$6-1)*8+(BI$6-1)*1+1,8)="","",CONCATENATE(MID('Tab. A1.4-WVG'!$C179,(BI$6-1)*8+(BI$6-1)*1+1,8),": ",VLOOKUP(MID('Tab. A1.4-WVG'!$C179,(BI$6-1)*8+(BI$6-1)*1+1,8),AGS,2,FALSE)))</f>
        <v/>
      </c>
      <c r="BJ175" s="232" t="str">
        <f>IF(MID('Tab. A1.4-WVG'!$C179,(BJ$6-1)*8+(BJ$6-1)*1+1,8)="","",CONCATENATE(MID('Tab. A1.4-WVG'!$C179,(BJ$6-1)*8+(BJ$6-1)*1+1,8),": ",VLOOKUP(MID('Tab. A1.4-WVG'!$C179,(BJ$6-1)*8+(BJ$6-1)*1+1,8),AGS,2,FALSE)))</f>
        <v/>
      </c>
      <c r="BK175" s="232" t="str">
        <f>IF(MID('Tab. A1.4-WVG'!$C179,(BK$6-1)*8+(BK$6-1)*1+1,8)="","",CONCATENATE(MID('Tab. A1.4-WVG'!$C179,(BK$6-1)*8+(BK$6-1)*1+1,8),": ",VLOOKUP(MID('Tab. A1.4-WVG'!$C179,(BK$6-1)*8+(BK$6-1)*1+1,8),AGS,2,FALSE)))</f>
        <v/>
      </c>
      <c r="BL175" s="232" t="str">
        <f>IF(MID('Tab. A1.4-WVG'!$C179,(BL$6-1)*8+(BL$6-1)*1+1,8)="","",CONCATENATE(MID('Tab. A1.4-WVG'!$C179,(BL$6-1)*8+(BL$6-1)*1+1,8),": ",VLOOKUP(MID('Tab. A1.4-WVG'!$C179,(BL$6-1)*8+(BL$6-1)*1+1,8),AGS,2,FALSE)))</f>
        <v/>
      </c>
      <c r="BM175" s="232" t="str">
        <f>IF(MID('Tab. A1.4-WVG'!$C179,(BM$6-1)*8+(BM$6-1)*1+1,8)="","",CONCATENATE(MID('Tab. A1.4-WVG'!$C179,(BM$6-1)*8+(BM$6-1)*1+1,8),": ",VLOOKUP(MID('Tab. A1.4-WVG'!$C179,(BM$6-1)*8+(BM$6-1)*1+1,8),AGS,2,FALSE)))</f>
        <v/>
      </c>
      <c r="BN175" s="232" t="str">
        <f>IF(MID('Tab. A1.4-WVG'!$C179,(BN$6-1)*8+(BN$6-1)*1+1,8)="","",CONCATENATE(MID('Tab. A1.4-WVG'!$C179,(BN$6-1)*8+(BN$6-1)*1+1,8),": ",VLOOKUP(MID('Tab. A1.4-WVG'!$C179,(BN$6-1)*8+(BN$6-1)*1+1,8),AGS,2,FALSE)))</f>
        <v/>
      </c>
      <c r="BO175" s="232" t="str">
        <f>IF(MID('Tab. A1.4-WVG'!$C179,(BO$6-1)*8+(BO$6-1)*1+1,8)="","",CONCATENATE(MID('Tab. A1.4-WVG'!$C179,(BO$6-1)*8+(BO$6-1)*1+1,8),": ",VLOOKUP(MID('Tab. A1.4-WVG'!$C179,(BO$6-1)*8+(BO$6-1)*1+1,8),AGS,2,FALSE)))</f>
        <v/>
      </c>
      <c r="BP175" s="232" t="str">
        <f>IF(MID('Tab. A1.4-WVG'!$C179,(BP$6-1)*8+(BP$6-1)*1+1,8)="","",CONCATENATE(MID('Tab. A1.4-WVG'!$C179,(BP$6-1)*8+(BP$6-1)*1+1,8),": ",VLOOKUP(MID('Tab. A1.4-WVG'!$C179,(BP$6-1)*8+(BP$6-1)*1+1,8),AGS,2,FALSE)))</f>
        <v/>
      </c>
      <c r="BQ175" s="232" t="str">
        <f>IF(MID('Tab. A1.4-WVG'!$C179,(BQ$6-1)*8+(BQ$6-1)*1+1,8)="","",CONCATENATE(MID('Tab. A1.4-WVG'!$C179,(BQ$6-1)*8+(BQ$6-1)*1+1,8),": ",VLOOKUP(MID('Tab. A1.4-WVG'!$C179,(BQ$6-1)*8+(BQ$6-1)*1+1,8),AGS,2,FALSE)))</f>
        <v/>
      </c>
      <c r="BR175" s="232" t="str">
        <f>IF(MID('Tab. A1.4-WVG'!$C179,(BR$6-1)*8+(BR$6-1)*1+1,8)="","",CONCATENATE(MID('Tab. A1.4-WVG'!$C179,(BR$6-1)*8+(BR$6-1)*1+1,8),": ",VLOOKUP(MID('Tab. A1.4-WVG'!$C179,(BR$6-1)*8+(BR$6-1)*1+1,8),AGS,2,FALSE)))</f>
        <v/>
      </c>
      <c r="BS175" s="232" t="str">
        <f>IF(MID('Tab. A1.4-WVG'!$C179,(BS$6-1)*8+(BS$6-1)*1+1,8)="","",CONCATENATE(MID('Tab. A1.4-WVG'!$C179,(BS$6-1)*8+(BS$6-1)*1+1,8),": ",VLOOKUP(MID('Tab. A1.4-WVG'!$C179,(BS$6-1)*8+(BS$6-1)*1+1,8),AGS,2,FALSE)))</f>
        <v/>
      </c>
      <c r="BT175" s="232" t="str">
        <f>IF(MID('Tab. A1.4-WVG'!$C179,(BT$6-1)*8+(BT$6-1)*1+1,8)="","",CONCATENATE(MID('Tab. A1.4-WVG'!$C179,(BT$6-1)*8+(BT$6-1)*1+1,8),": ",VLOOKUP(MID('Tab. A1.4-WVG'!$C179,(BT$6-1)*8+(BT$6-1)*1+1,8),AGS,2,FALSE)))</f>
        <v/>
      </c>
      <c r="BU175" s="232" t="str">
        <f>IF(MID('Tab. A1.4-WVG'!$C179,(BU$6-1)*8+(BU$6-1)*1+1,8)="","",CONCATENATE(MID('Tab. A1.4-WVG'!$C179,(BU$6-1)*8+(BU$6-1)*1+1,8),": ",VLOOKUP(MID('Tab. A1.4-WVG'!$C179,(BU$6-1)*8+(BU$6-1)*1+1,8),AGS,2,FALSE)))</f>
        <v/>
      </c>
      <c r="BV175" s="232" t="str">
        <f>IF(MID('Tab. A1.4-WVG'!$C179,(BV$6-1)*8+(BV$6-1)*1+1,8)="","",CONCATENATE(MID('Tab. A1.4-WVG'!$C179,(BV$6-1)*8+(BV$6-1)*1+1,8),": ",VLOOKUP(MID('Tab. A1.4-WVG'!$C179,(BV$6-1)*8+(BV$6-1)*1+1,8),AGS,2,FALSE)))</f>
        <v/>
      </c>
      <c r="BW175" s="232" t="str">
        <f>IF(MID('Tab. A1.4-WVG'!$C179,(BW$6-1)*8+(BW$6-1)*1+1,8)="","",CONCATENATE(MID('Tab. A1.4-WVG'!$C179,(BW$6-1)*8+(BW$6-1)*1+1,8),": ",VLOOKUP(MID('Tab. A1.4-WVG'!$C179,(BW$6-1)*8+(BW$6-1)*1+1,8),AGS,2,FALSE)))</f>
        <v/>
      </c>
      <c r="BX175" s="232" t="str">
        <f>IF(MID('Tab. A1.4-WVG'!$C179,(BX$6-1)*8+(BX$6-1)*1+1,8)="","",CONCATENATE(MID('Tab. A1.4-WVG'!$C179,(BX$6-1)*8+(BX$6-1)*1+1,8),": ",VLOOKUP(MID('Tab. A1.4-WVG'!$C179,(BX$6-1)*8+(BX$6-1)*1+1,8),AGS,2,FALSE)))</f>
        <v/>
      </c>
      <c r="BY175" s="232" t="str">
        <f>IF(MID('Tab. A1.4-WVG'!$C179,(BY$6-1)*8+(BY$6-1)*1+1,8)="","",CONCATENATE(MID('Tab. A1.4-WVG'!$C179,(BY$6-1)*8+(BY$6-1)*1+1,8),": ",VLOOKUP(MID('Tab. A1.4-WVG'!$C179,(BY$6-1)*8+(BY$6-1)*1+1,8),AGS,2,FALSE)))</f>
        <v/>
      </c>
      <c r="BZ175" s="232" t="str">
        <f>IF(MID('Tab. A1.4-WVG'!$C179,(BZ$6-1)*8+(BZ$6-1)*1+1,8)="","",CONCATENATE(MID('Tab. A1.4-WVG'!$C179,(BZ$6-1)*8+(BZ$6-1)*1+1,8),": ",VLOOKUP(MID('Tab. A1.4-WVG'!$C179,(BZ$6-1)*8+(BZ$6-1)*1+1,8),AGS,2,FALSE)))</f>
        <v/>
      </c>
      <c r="CA175" s="232" t="str">
        <f>IF(MID('Tab. A1.4-WVG'!$C179,(CA$6-1)*8+(CA$6-1)*1+1,8)="","",CONCATENATE(MID('Tab. A1.4-WVG'!$C179,(CA$6-1)*8+(CA$6-1)*1+1,8),": ",VLOOKUP(MID('Tab. A1.4-WVG'!$C179,(CA$6-1)*8+(CA$6-1)*1+1,8),AGS,2,FALSE)))</f>
        <v/>
      </c>
      <c r="CB175" s="232" t="str">
        <f>IF(MID('Tab. A1.4-WVG'!$C179,(CB$6-1)*8+(CB$6-1)*1+1,8)="","",CONCATENATE(MID('Tab. A1.4-WVG'!$C179,(CB$6-1)*8+(CB$6-1)*1+1,8),": ",VLOOKUP(MID('Tab. A1.4-WVG'!$C179,(CB$6-1)*8+(CB$6-1)*1+1,8),AGS,2,FALSE)))</f>
        <v/>
      </c>
      <c r="CC175" s="232" t="str">
        <f>IF(MID('Tab. A1.4-WVG'!$C179,(CC$6-1)*8+(CC$6-1)*1+1,8)="","",CONCATENATE(MID('Tab. A1.4-WVG'!$C179,(CC$6-1)*8+(CC$6-1)*1+1,8),": ",VLOOKUP(MID('Tab. A1.4-WVG'!$C179,(CC$6-1)*8+(CC$6-1)*1+1,8),AGS,2,FALSE)))</f>
        <v/>
      </c>
      <c r="CD175" s="232" t="str">
        <f>IF(MID('Tab. A1.4-WVG'!$C179,(CD$6-1)*8+(CD$6-1)*1+1,8)="","",CONCATENATE(MID('Tab. A1.4-WVG'!$C179,(CD$6-1)*8+(CD$6-1)*1+1,8),": ",VLOOKUP(MID('Tab. A1.4-WVG'!$C179,(CD$6-1)*8+(CD$6-1)*1+1,8),AGS,2,FALSE)))</f>
        <v/>
      </c>
      <c r="CE175" s="232" t="str">
        <f>IF(MID('Tab. A1.4-WVG'!$C179,(CE$6-1)*8+(CE$6-1)*1+1,8)="","",CONCATENATE(MID('Tab. A1.4-WVG'!$C179,(CE$6-1)*8+(CE$6-1)*1+1,8),": ",VLOOKUP(MID('Tab. A1.4-WVG'!$C179,(CE$6-1)*8+(CE$6-1)*1+1,8),AGS,2,FALSE)))</f>
        <v/>
      </c>
      <c r="CF175" s="232" t="str">
        <f>IF(MID('Tab. A1.4-WVG'!$C179,(CF$6-1)*8+(CF$6-1)*1+1,8)="","",CONCATENATE(MID('Tab. A1.4-WVG'!$C179,(CF$6-1)*8+(CF$6-1)*1+1,8),": ",VLOOKUP(MID('Tab. A1.4-WVG'!$C179,(CF$6-1)*8+(CF$6-1)*1+1,8),AGS,2,FALSE)))</f>
        <v/>
      </c>
      <c r="CG175" s="232" t="str">
        <f>IF(MID('Tab. A1.4-WVG'!$C179,(CG$6-1)*8+(CG$6-1)*1+1,8)="","",CONCATENATE(MID('Tab. A1.4-WVG'!$C179,(CG$6-1)*8+(CG$6-1)*1+1,8),": ",VLOOKUP(MID('Tab. A1.4-WVG'!$C179,(CG$6-1)*8+(CG$6-1)*1+1,8),AGS,2,FALSE)))</f>
        <v/>
      </c>
      <c r="CH175" s="232" t="str">
        <f>IF(MID('Tab. A1.4-WVG'!$C179,(CH$6-1)*8+(CH$6-1)*1+1,8)="","",CONCATENATE(MID('Tab. A1.4-WVG'!$C179,(CH$6-1)*8+(CH$6-1)*1+1,8),": ",VLOOKUP(MID('Tab. A1.4-WVG'!$C179,(CH$6-1)*8+(CH$6-1)*1+1,8),AGS,2,FALSE)))</f>
        <v/>
      </c>
      <c r="CI175" s="232" t="str">
        <f>IF(MID('Tab. A1.4-WVG'!$C179,(CI$6-1)*8+(CI$6-1)*1+1,8)="","",CONCATENATE(MID('Tab. A1.4-WVG'!$C179,(CI$6-1)*8+(CI$6-1)*1+1,8),": ",VLOOKUP(MID('Tab. A1.4-WVG'!$C179,(CI$6-1)*8+(CI$6-1)*1+1,8),AGS,2,FALSE)))</f>
        <v/>
      </c>
      <c r="CJ175" s="232" t="str">
        <f>IF(MID('Tab. A1.4-WVG'!$C179,(CJ$6-1)*8+(CJ$6-1)*1+1,8)="","",CONCATENATE(MID('Tab. A1.4-WVG'!$C179,(CJ$6-1)*8+(CJ$6-1)*1+1,8),": ",VLOOKUP(MID('Tab. A1.4-WVG'!$C179,(CJ$6-1)*8+(CJ$6-1)*1+1,8),AGS,2,FALSE)))</f>
        <v/>
      </c>
      <c r="CK175" s="232" t="str">
        <f>IF(MID('Tab. A1.4-WVG'!$C179,(CK$6-1)*8+(CK$6-1)*1+1,8)="","",CONCATENATE(MID('Tab. A1.4-WVG'!$C179,(CK$6-1)*8+(CK$6-1)*1+1,8),": ",VLOOKUP(MID('Tab. A1.4-WVG'!$C179,(CK$6-1)*8+(CK$6-1)*1+1,8),AGS,2,FALSE)))</f>
        <v/>
      </c>
      <c r="CL175" s="232" t="str">
        <f>IF(MID('Tab. A1.4-WVG'!$C179,(CL$6-1)*8+(CL$6-1)*1+1,8)="","",CONCATENATE(MID('Tab. A1.4-WVG'!$C179,(CL$6-1)*8+(CL$6-1)*1+1,8),": ",VLOOKUP(MID('Tab. A1.4-WVG'!$C179,(CL$6-1)*8+(CL$6-1)*1+1,8),AGS,2,FALSE)))</f>
        <v/>
      </c>
      <c r="CM175" s="232" t="str">
        <f>IF(MID('Tab. A1.4-WVG'!$C179,(CM$6-1)*8+(CM$6-1)*1+1,8)="","",CONCATENATE(MID('Tab. A1.4-WVG'!$C179,(CM$6-1)*8+(CM$6-1)*1+1,8),": ",VLOOKUP(MID('Tab. A1.4-WVG'!$C179,(CM$6-1)*8+(CM$6-1)*1+1,8),AGS,2,FALSE)))</f>
        <v/>
      </c>
      <c r="CN175" s="232" t="str">
        <f>IF(MID('Tab. A1.4-WVG'!$C179,(CN$6-1)*8+(CN$6-1)*1+1,8)="","",CONCATENATE(MID('Tab. A1.4-WVG'!$C179,(CN$6-1)*8+(CN$6-1)*1+1,8),": ",VLOOKUP(MID('Tab. A1.4-WVG'!$C179,(CN$6-1)*8+(CN$6-1)*1+1,8),AGS,2,FALSE)))</f>
        <v/>
      </c>
      <c r="CO175" s="232" t="str">
        <f>IF(MID('Tab. A1.4-WVG'!$C179,(CO$6-1)*8+(CO$6-1)*1+1,8)="","",CONCATENATE(MID('Tab. A1.4-WVG'!$C179,(CO$6-1)*8+(CO$6-1)*1+1,8),": ",VLOOKUP(MID('Tab. A1.4-WVG'!$C179,(CO$6-1)*8+(CO$6-1)*1+1,8),AGS,2,FALSE)))</f>
        <v/>
      </c>
      <c r="CP175" s="232" t="str">
        <f>IF(MID('Tab. A1.4-WVG'!$C179,(CP$6-1)*8+(CP$6-1)*1+1,8)="","",CONCATENATE(MID('Tab. A1.4-WVG'!$C179,(CP$6-1)*8+(CP$6-1)*1+1,8),": ",VLOOKUP(MID('Tab. A1.4-WVG'!$C179,(CP$6-1)*8+(CP$6-1)*1+1,8),AGS,2,FALSE)))</f>
        <v/>
      </c>
      <c r="CQ175" s="232" t="str">
        <f>IF(MID('Tab. A1.4-WVG'!$C179,(CQ$6-1)*8+(CQ$6-1)*1+1,8)="","",CONCATENATE(MID('Tab. A1.4-WVG'!$C179,(CQ$6-1)*8+(CQ$6-1)*1+1,8),": ",VLOOKUP(MID('Tab. A1.4-WVG'!$C179,(CQ$6-1)*8+(CQ$6-1)*1+1,8),AGS,2,FALSE)))</f>
        <v/>
      </c>
      <c r="CR175" s="232" t="str">
        <f>IF(MID('Tab. A1.4-WVG'!$C179,(CR$6-1)*8+(CR$6-1)*1+1,8)="","",CONCATENATE(MID('Tab. A1.4-WVG'!$C179,(CR$6-1)*8+(CR$6-1)*1+1,8),": ",VLOOKUP(MID('Tab. A1.4-WVG'!$C179,(CR$6-1)*8+(CR$6-1)*1+1,8),AGS,2,FALSE)))</f>
        <v/>
      </c>
      <c r="CS175" s="232" t="str">
        <f>IF(MID('Tab. A1.4-WVG'!$C179,(CS$6-1)*8+(CS$6-1)*1+1,8)="","",CONCATENATE(MID('Tab. A1.4-WVG'!$C179,(CS$6-1)*8+(CS$6-1)*1+1,8),": ",VLOOKUP(MID('Tab. A1.4-WVG'!$C179,(CS$6-1)*8+(CS$6-1)*1+1,8),AGS,2,FALSE)))</f>
        <v/>
      </c>
      <c r="CT175" s="232" t="str">
        <f>IF(MID('Tab. A1.4-WVG'!$C179,(CT$6-1)*8+(CT$6-1)*1+1,8)="","",CONCATENATE(MID('Tab. A1.4-WVG'!$C179,(CT$6-1)*8+(CT$6-1)*1+1,8),": ",VLOOKUP(MID('Tab. A1.4-WVG'!$C179,(CT$6-1)*8+(CT$6-1)*1+1,8),AGS,2,FALSE)))</f>
        <v/>
      </c>
      <c r="CU175" s="232" t="str">
        <f>IF(MID('Tab. A1.4-WVG'!$C179,(CU$6-1)*8+(CU$6-1)*1+1,8)="","",CONCATENATE(MID('Tab. A1.4-WVG'!$C179,(CU$6-1)*8+(CU$6-1)*1+1,8),": ",VLOOKUP(MID('Tab. A1.4-WVG'!$C179,(CU$6-1)*8+(CU$6-1)*1+1,8),AGS,2,FALSE)))</f>
        <v/>
      </c>
      <c r="CV175" s="232" t="str">
        <f>IF(MID('Tab. A1.4-WVG'!$C179,(CV$6-1)*8+(CV$6-1)*1+1,8)="","",CONCATENATE(MID('Tab. A1.4-WVG'!$C179,(CV$6-1)*8+(CV$6-1)*1+1,8),": ",VLOOKUP(MID('Tab. A1.4-WVG'!$C179,(CV$6-1)*8+(CV$6-1)*1+1,8),AGS,2,FALSE)))</f>
        <v/>
      </c>
      <c r="CW175" s="232" t="str">
        <f>IF(MID('Tab. A1.4-WVG'!$C179,(CW$6-1)*8+(CW$6-1)*1+1,8)="","",CONCATENATE(MID('Tab. A1.4-WVG'!$C179,(CW$6-1)*8+(CW$6-1)*1+1,8),": ",VLOOKUP(MID('Tab. A1.4-WVG'!$C179,(CW$6-1)*8+(CW$6-1)*1+1,8),AGS,2,FALSE)))</f>
        <v/>
      </c>
      <c r="CX175" s="39">
        <f t="shared" si="2"/>
        <v>0</v>
      </c>
    </row>
    <row r="176" spans="1:102" ht="38.25" customHeight="1" x14ac:dyDescent="0.2">
      <c r="A176" s="231" t="str">
        <f>IF('Tab. A1.4-WVG'!A180="","",'Tab. A1.4-WVG'!A180)</f>
        <v/>
      </c>
      <c r="B176" s="232" t="str">
        <f>IF(MID('Tab. A1.4-WVG'!$C180,(B$6-1)*8+(B$6-1)*1+1,8)="","",CONCATENATE(MID('Tab. A1.4-WVG'!$C180,(B$6-1)*8+(B$6-1)*1+1,8),": ",VLOOKUP(MID('Tab. A1.4-WVG'!$C180,(B$6-1)*8+(B$6-1)*1+1,8),AGS,2,FALSE)))</f>
        <v/>
      </c>
      <c r="C176" s="232" t="str">
        <f>IF(MID('Tab. A1.4-WVG'!$C180,(C$6-1)*8+(C$6-1)*1+1,8)="","",CONCATENATE(MID('Tab. A1.4-WVG'!$C180,(C$6-1)*8+(C$6-1)*1+1,8),": ",VLOOKUP(MID('Tab. A1.4-WVG'!$C180,(C$6-1)*8+(C$6-1)*1+1,8),AGS,2,FALSE)))</f>
        <v/>
      </c>
      <c r="D176" s="232" t="str">
        <f>IF(MID('Tab. A1.4-WVG'!$C180,(D$6-1)*8+(D$6-1)*1+1,8)="","",CONCATENATE(MID('Tab. A1.4-WVG'!$C180,(D$6-1)*8+(D$6-1)*1+1,8),": ",VLOOKUP(MID('Tab. A1.4-WVG'!$C180,(D$6-1)*8+(D$6-1)*1+1,8),AGS,2,FALSE)))</f>
        <v/>
      </c>
      <c r="E176" s="232" t="str">
        <f>IF(MID('Tab. A1.4-WVG'!$C180,(E$6-1)*8+(E$6-1)*1+1,8)="","",CONCATENATE(MID('Tab. A1.4-WVG'!$C180,(E$6-1)*8+(E$6-1)*1+1,8),": ",VLOOKUP(MID('Tab. A1.4-WVG'!$C180,(E$6-1)*8+(E$6-1)*1+1,8),AGS,2,FALSE)))</f>
        <v/>
      </c>
      <c r="F176" s="232" t="str">
        <f>IF(MID('Tab. A1.4-WVG'!$C180,(F$6-1)*8+(F$6-1)*1+1,8)="","",CONCATENATE(MID('Tab. A1.4-WVG'!$C180,(F$6-1)*8+(F$6-1)*1+1,8),": ",VLOOKUP(MID('Tab. A1.4-WVG'!$C180,(F$6-1)*8+(F$6-1)*1+1,8),AGS,2,FALSE)))</f>
        <v/>
      </c>
      <c r="G176" s="232" t="str">
        <f>IF(MID('Tab. A1.4-WVG'!$C180,(G$6-1)*8+(G$6-1)*1+1,8)="","",CONCATENATE(MID('Tab. A1.4-WVG'!$C180,(G$6-1)*8+(G$6-1)*1+1,8),": ",VLOOKUP(MID('Tab. A1.4-WVG'!$C180,(G$6-1)*8+(G$6-1)*1+1,8),AGS,2,FALSE)))</f>
        <v/>
      </c>
      <c r="H176" s="232" t="str">
        <f>IF(MID('Tab. A1.4-WVG'!$C180,(H$6-1)*8+(H$6-1)*1+1,8)="","",CONCATENATE(MID('Tab. A1.4-WVG'!$C180,(H$6-1)*8+(H$6-1)*1+1,8),": ",VLOOKUP(MID('Tab. A1.4-WVG'!$C180,(H$6-1)*8+(H$6-1)*1+1,8),AGS,2,FALSE)))</f>
        <v/>
      </c>
      <c r="I176" s="232" t="str">
        <f>IF(MID('Tab. A1.4-WVG'!$C180,(I$6-1)*8+(I$6-1)*1+1,8)="","",CONCATENATE(MID('Tab. A1.4-WVG'!$C180,(I$6-1)*8+(I$6-1)*1+1,8),": ",VLOOKUP(MID('Tab. A1.4-WVG'!$C180,(I$6-1)*8+(I$6-1)*1+1,8),AGS,2,FALSE)))</f>
        <v/>
      </c>
      <c r="J176" s="232" t="str">
        <f>IF(MID('Tab. A1.4-WVG'!$C180,(J$6-1)*8+(J$6-1)*1+1,8)="","",CONCATENATE(MID('Tab. A1.4-WVG'!$C180,(J$6-1)*8+(J$6-1)*1+1,8),": ",VLOOKUP(MID('Tab. A1.4-WVG'!$C180,(J$6-1)*8+(J$6-1)*1+1,8),AGS,2,FALSE)))</f>
        <v/>
      </c>
      <c r="K176" s="232" t="str">
        <f>IF(MID('Tab. A1.4-WVG'!$C180,(K$6-1)*8+(K$6-1)*1+1,8)="","",CONCATENATE(MID('Tab. A1.4-WVG'!$C180,(K$6-1)*8+(K$6-1)*1+1,8),": ",VLOOKUP(MID('Tab. A1.4-WVG'!$C180,(K$6-1)*8+(K$6-1)*1+1,8),AGS,2,FALSE)))</f>
        <v/>
      </c>
      <c r="L176" s="232" t="str">
        <f>IF(MID('Tab. A1.4-WVG'!$C180,(L$6-1)*8+(L$6-1)*1+1,8)="","",CONCATENATE(MID('Tab. A1.4-WVG'!$C180,(L$6-1)*8+(L$6-1)*1+1,8),": ",VLOOKUP(MID('Tab. A1.4-WVG'!$C180,(L$6-1)*8+(L$6-1)*1+1,8),AGS,2,FALSE)))</f>
        <v/>
      </c>
      <c r="M176" s="232" t="str">
        <f>IF(MID('Tab. A1.4-WVG'!$C180,(M$6-1)*8+(M$6-1)*1+1,8)="","",CONCATENATE(MID('Tab. A1.4-WVG'!$C180,(M$6-1)*8+(M$6-1)*1+1,8),": ",VLOOKUP(MID('Tab. A1.4-WVG'!$C180,(M$6-1)*8+(M$6-1)*1+1,8),AGS,2,FALSE)))</f>
        <v/>
      </c>
      <c r="N176" s="232" t="str">
        <f>IF(MID('Tab. A1.4-WVG'!$C180,(N$6-1)*8+(N$6-1)*1+1,8)="","",CONCATENATE(MID('Tab. A1.4-WVG'!$C180,(N$6-1)*8+(N$6-1)*1+1,8),": ",VLOOKUP(MID('Tab. A1.4-WVG'!$C180,(N$6-1)*8+(N$6-1)*1+1,8),AGS,2,FALSE)))</f>
        <v/>
      </c>
      <c r="O176" s="232" t="str">
        <f>IF(MID('Tab. A1.4-WVG'!$C180,(O$6-1)*8+(O$6-1)*1+1,8)="","",CONCATENATE(MID('Tab. A1.4-WVG'!$C180,(O$6-1)*8+(O$6-1)*1+1,8),": ",VLOOKUP(MID('Tab. A1.4-WVG'!$C180,(O$6-1)*8+(O$6-1)*1+1,8),AGS,2,FALSE)))</f>
        <v/>
      </c>
      <c r="P176" s="232" t="str">
        <f>IF(MID('Tab. A1.4-WVG'!$C180,(P$6-1)*8+(P$6-1)*1+1,8)="","",CONCATENATE(MID('Tab. A1.4-WVG'!$C180,(P$6-1)*8+(P$6-1)*1+1,8),": ",VLOOKUP(MID('Tab. A1.4-WVG'!$C180,(P$6-1)*8+(P$6-1)*1+1,8),AGS,2,FALSE)))</f>
        <v/>
      </c>
      <c r="Q176" s="232" t="str">
        <f>IF(MID('Tab. A1.4-WVG'!$C180,(Q$6-1)*8+(Q$6-1)*1+1,8)="","",CONCATENATE(MID('Tab. A1.4-WVG'!$C180,(Q$6-1)*8+(Q$6-1)*1+1,8),": ",VLOOKUP(MID('Tab. A1.4-WVG'!$C180,(Q$6-1)*8+(Q$6-1)*1+1,8),AGS,2,FALSE)))</f>
        <v/>
      </c>
      <c r="R176" s="232" t="str">
        <f>IF(MID('Tab. A1.4-WVG'!$C180,(R$6-1)*8+(R$6-1)*1+1,8)="","",CONCATENATE(MID('Tab. A1.4-WVG'!$C180,(R$6-1)*8+(R$6-1)*1+1,8),": ",VLOOKUP(MID('Tab. A1.4-WVG'!$C180,(R$6-1)*8+(R$6-1)*1+1,8),AGS,2,FALSE)))</f>
        <v/>
      </c>
      <c r="S176" s="232" t="str">
        <f>IF(MID('Tab. A1.4-WVG'!$C180,(S$6-1)*8+(S$6-1)*1+1,8)="","",CONCATENATE(MID('Tab. A1.4-WVG'!$C180,(S$6-1)*8+(S$6-1)*1+1,8),": ",VLOOKUP(MID('Tab. A1.4-WVG'!$C180,(S$6-1)*8+(S$6-1)*1+1,8),AGS,2,FALSE)))</f>
        <v/>
      </c>
      <c r="T176" s="232" t="str">
        <f>IF(MID('Tab. A1.4-WVG'!$C180,(T$6-1)*8+(T$6-1)*1+1,8)="","",CONCATENATE(MID('Tab. A1.4-WVG'!$C180,(T$6-1)*8+(T$6-1)*1+1,8),": ",VLOOKUP(MID('Tab. A1.4-WVG'!$C180,(T$6-1)*8+(T$6-1)*1+1,8),AGS,2,FALSE)))</f>
        <v/>
      </c>
      <c r="U176" s="232" t="str">
        <f>IF(MID('Tab. A1.4-WVG'!$C180,(U$6-1)*8+(U$6-1)*1+1,8)="","",CONCATENATE(MID('Tab. A1.4-WVG'!$C180,(U$6-1)*8+(U$6-1)*1+1,8),": ",VLOOKUP(MID('Tab. A1.4-WVG'!$C180,(U$6-1)*8+(U$6-1)*1+1,8),AGS,2,FALSE)))</f>
        <v/>
      </c>
      <c r="V176" s="232" t="str">
        <f>IF(MID('Tab. A1.4-WVG'!$C180,(V$6-1)*8+(V$6-1)*1+1,8)="","",CONCATENATE(MID('Tab. A1.4-WVG'!$C180,(V$6-1)*8+(V$6-1)*1+1,8),": ",VLOOKUP(MID('Tab. A1.4-WVG'!$C180,(V$6-1)*8+(V$6-1)*1+1,8),AGS,2,FALSE)))</f>
        <v/>
      </c>
      <c r="W176" s="232" t="str">
        <f>IF(MID('Tab. A1.4-WVG'!$C180,(W$6-1)*8+(W$6-1)*1+1,8)="","",CONCATENATE(MID('Tab. A1.4-WVG'!$C180,(W$6-1)*8+(W$6-1)*1+1,8),": ",VLOOKUP(MID('Tab. A1.4-WVG'!$C180,(W$6-1)*8+(W$6-1)*1+1,8),AGS,2,FALSE)))</f>
        <v/>
      </c>
      <c r="X176" s="232" t="str">
        <f>IF(MID('Tab. A1.4-WVG'!$C180,(X$6-1)*8+(X$6-1)*1+1,8)="","",CONCATENATE(MID('Tab. A1.4-WVG'!$C180,(X$6-1)*8+(X$6-1)*1+1,8),": ",VLOOKUP(MID('Tab. A1.4-WVG'!$C180,(X$6-1)*8+(X$6-1)*1+1,8),AGS,2,FALSE)))</f>
        <v/>
      </c>
      <c r="Y176" s="232" t="str">
        <f>IF(MID('Tab. A1.4-WVG'!$C180,(Y$6-1)*8+(Y$6-1)*1+1,8)="","",CONCATENATE(MID('Tab. A1.4-WVG'!$C180,(Y$6-1)*8+(Y$6-1)*1+1,8),": ",VLOOKUP(MID('Tab. A1.4-WVG'!$C180,(Y$6-1)*8+(Y$6-1)*1+1,8),AGS,2,FALSE)))</f>
        <v/>
      </c>
      <c r="Z176" s="232" t="str">
        <f>IF(MID('Tab. A1.4-WVG'!$C180,(Z$6-1)*8+(Z$6-1)*1+1,8)="","",CONCATENATE(MID('Tab. A1.4-WVG'!$C180,(Z$6-1)*8+(Z$6-1)*1+1,8),": ",VLOOKUP(MID('Tab. A1.4-WVG'!$C180,(Z$6-1)*8+(Z$6-1)*1+1,8),AGS,2,FALSE)))</f>
        <v/>
      </c>
      <c r="AA176" s="232" t="str">
        <f>IF(MID('Tab. A1.4-WVG'!$C180,(AA$6-1)*8+(AA$6-1)*1+1,8)="","",CONCATENATE(MID('Tab. A1.4-WVG'!$C180,(AA$6-1)*8+(AA$6-1)*1+1,8),": ",VLOOKUP(MID('Tab. A1.4-WVG'!$C180,(AA$6-1)*8+(AA$6-1)*1+1,8),AGS,2,FALSE)))</f>
        <v/>
      </c>
      <c r="AB176" s="232" t="str">
        <f>IF(MID('Tab. A1.4-WVG'!$C180,(AB$6-1)*8+(AB$6-1)*1+1,8)="","",CONCATENATE(MID('Tab. A1.4-WVG'!$C180,(AB$6-1)*8+(AB$6-1)*1+1,8),": ",VLOOKUP(MID('Tab. A1.4-WVG'!$C180,(AB$6-1)*8+(AB$6-1)*1+1,8),AGS,2,FALSE)))</f>
        <v/>
      </c>
      <c r="AC176" s="232" t="str">
        <f>IF(MID('Tab. A1.4-WVG'!$C180,(AC$6-1)*8+(AC$6-1)*1+1,8)="","",CONCATENATE(MID('Tab. A1.4-WVG'!$C180,(AC$6-1)*8+(AC$6-1)*1+1,8),": ",VLOOKUP(MID('Tab. A1.4-WVG'!$C180,(AC$6-1)*8+(AC$6-1)*1+1,8),AGS,2,FALSE)))</f>
        <v/>
      </c>
      <c r="AD176" s="232" t="str">
        <f>IF(MID('Tab. A1.4-WVG'!$C180,(AD$6-1)*8+(AD$6-1)*1+1,8)="","",CONCATENATE(MID('Tab. A1.4-WVG'!$C180,(AD$6-1)*8+(AD$6-1)*1+1,8),": ",VLOOKUP(MID('Tab. A1.4-WVG'!$C180,(AD$6-1)*8+(AD$6-1)*1+1,8),AGS,2,FALSE)))</f>
        <v/>
      </c>
      <c r="AE176" s="232" t="str">
        <f>IF(MID('Tab. A1.4-WVG'!$C180,(AE$6-1)*8+(AE$6-1)*1+1,8)="","",CONCATENATE(MID('Tab. A1.4-WVG'!$C180,(AE$6-1)*8+(AE$6-1)*1+1,8),": ",VLOOKUP(MID('Tab. A1.4-WVG'!$C180,(AE$6-1)*8+(AE$6-1)*1+1,8),AGS,2,FALSE)))</f>
        <v/>
      </c>
      <c r="AF176" s="232" t="str">
        <f>IF(MID('Tab. A1.4-WVG'!$C180,(AF$6-1)*8+(AF$6-1)*1+1,8)="","",CONCATENATE(MID('Tab. A1.4-WVG'!$C180,(AF$6-1)*8+(AF$6-1)*1+1,8),": ",VLOOKUP(MID('Tab. A1.4-WVG'!$C180,(AF$6-1)*8+(AF$6-1)*1+1,8),AGS,2,FALSE)))</f>
        <v/>
      </c>
      <c r="AG176" s="232" t="str">
        <f>IF(MID('Tab. A1.4-WVG'!$C180,(AG$6-1)*8+(AG$6-1)*1+1,8)="","",CONCATENATE(MID('Tab. A1.4-WVG'!$C180,(AG$6-1)*8+(AG$6-1)*1+1,8),": ",VLOOKUP(MID('Tab. A1.4-WVG'!$C180,(AG$6-1)*8+(AG$6-1)*1+1,8),AGS,2,FALSE)))</f>
        <v/>
      </c>
      <c r="AH176" s="232" t="str">
        <f>IF(MID('Tab. A1.4-WVG'!$C180,(AH$6-1)*8+(AH$6-1)*1+1,8)="","",CONCATENATE(MID('Tab. A1.4-WVG'!$C180,(AH$6-1)*8+(AH$6-1)*1+1,8),": ",VLOOKUP(MID('Tab. A1.4-WVG'!$C180,(AH$6-1)*8+(AH$6-1)*1+1,8),AGS,2,FALSE)))</f>
        <v/>
      </c>
      <c r="AI176" s="232" t="str">
        <f>IF(MID('Tab. A1.4-WVG'!$C180,(AI$6-1)*8+(AI$6-1)*1+1,8)="","",CONCATENATE(MID('Tab. A1.4-WVG'!$C180,(AI$6-1)*8+(AI$6-1)*1+1,8),": ",VLOOKUP(MID('Tab. A1.4-WVG'!$C180,(AI$6-1)*8+(AI$6-1)*1+1,8),AGS,2,FALSE)))</f>
        <v/>
      </c>
      <c r="AJ176" s="232" t="str">
        <f>IF(MID('Tab. A1.4-WVG'!$C180,(AJ$6-1)*8+(AJ$6-1)*1+1,8)="","",CONCATENATE(MID('Tab. A1.4-WVG'!$C180,(AJ$6-1)*8+(AJ$6-1)*1+1,8),": ",VLOOKUP(MID('Tab. A1.4-WVG'!$C180,(AJ$6-1)*8+(AJ$6-1)*1+1,8),AGS,2,FALSE)))</f>
        <v/>
      </c>
      <c r="AK176" s="232" t="str">
        <f>IF(MID('Tab. A1.4-WVG'!$C180,(AK$6-1)*8+(AK$6-1)*1+1,8)="","",CONCATENATE(MID('Tab. A1.4-WVG'!$C180,(AK$6-1)*8+(AK$6-1)*1+1,8),": ",VLOOKUP(MID('Tab. A1.4-WVG'!$C180,(AK$6-1)*8+(AK$6-1)*1+1,8),AGS,2,FALSE)))</f>
        <v/>
      </c>
      <c r="AL176" s="232" t="str">
        <f>IF(MID('Tab. A1.4-WVG'!$C180,(AL$6-1)*8+(AL$6-1)*1+1,8)="","",CONCATENATE(MID('Tab. A1.4-WVG'!$C180,(AL$6-1)*8+(AL$6-1)*1+1,8),": ",VLOOKUP(MID('Tab. A1.4-WVG'!$C180,(AL$6-1)*8+(AL$6-1)*1+1,8),AGS,2,FALSE)))</f>
        <v/>
      </c>
      <c r="AM176" s="232" t="str">
        <f>IF(MID('Tab. A1.4-WVG'!$C180,(AM$6-1)*8+(AM$6-1)*1+1,8)="","",CONCATENATE(MID('Tab. A1.4-WVG'!$C180,(AM$6-1)*8+(AM$6-1)*1+1,8),": ",VLOOKUP(MID('Tab. A1.4-WVG'!$C180,(AM$6-1)*8+(AM$6-1)*1+1,8),AGS,2,FALSE)))</f>
        <v/>
      </c>
      <c r="AN176" s="232" t="str">
        <f>IF(MID('Tab. A1.4-WVG'!$C180,(AN$6-1)*8+(AN$6-1)*1+1,8)="","",CONCATENATE(MID('Tab. A1.4-WVG'!$C180,(AN$6-1)*8+(AN$6-1)*1+1,8),": ",VLOOKUP(MID('Tab. A1.4-WVG'!$C180,(AN$6-1)*8+(AN$6-1)*1+1,8),AGS,2,FALSE)))</f>
        <v/>
      </c>
      <c r="AO176" s="232" t="str">
        <f>IF(MID('Tab. A1.4-WVG'!$C180,(AO$6-1)*8+(AO$6-1)*1+1,8)="","",CONCATENATE(MID('Tab. A1.4-WVG'!$C180,(AO$6-1)*8+(AO$6-1)*1+1,8),": ",VLOOKUP(MID('Tab. A1.4-WVG'!$C180,(AO$6-1)*8+(AO$6-1)*1+1,8),AGS,2,FALSE)))</f>
        <v/>
      </c>
      <c r="AP176" s="232" t="str">
        <f>IF(MID('Tab. A1.4-WVG'!$C180,(AP$6-1)*8+(AP$6-1)*1+1,8)="","",CONCATENATE(MID('Tab. A1.4-WVG'!$C180,(AP$6-1)*8+(AP$6-1)*1+1,8),": ",VLOOKUP(MID('Tab. A1.4-WVG'!$C180,(AP$6-1)*8+(AP$6-1)*1+1,8),AGS,2,FALSE)))</f>
        <v/>
      </c>
      <c r="AQ176" s="232" t="str">
        <f>IF(MID('Tab. A1.4-WVG'!$C180,(AQ$6-1)*8+(AQ$6-1)*1+1,8)="","",CONCATENATE(MID('Tab. A1.4-WVG'!$C180,(AQ$6-1)*8+(AQ$6-1)*1+1,8),": ",VLOOKUP(MID('Tab. A1.4-WVG'!$C180,(AQ$6-1)*8+(AQ$6-1)*1+1,8),AGS,2,FALSE)))</f>
        <v/>
      </c>
      <c r="AR176" s="232" t="str">
        <f>IF(MID('Tab. A1.4-WVG'!$C180,(AR$6-1)*8+(AR$6-1)*1+1,8)="","",CONCATENATE(MID('Tab. A1.4-WVG'!$C180,(AR$6-1)*8+(AR$6-1)*1+1,8),": ",VLOOKUP(MID('Tab. A1.4-WVG'!$C180,(AR$6-1)*8+(AR$6-1)*1+1,8),AGS,2,FALSE)))</f>
        <v/>
      </c>
      <c r="AS176" s="232" t="str">
        <f>IF(MID('Tab. A1.4-WVG'!$C180,(AS$6-1)*8+(AS$6-1)*1+1,8)="","",CONCATENATE(MID('Tab. A1.4-WVG'!$C180,(AS$6-1)*8+(AS$6-1)*1+1,8),": ",VLOOKUP(MID('Tab. A1.4-WVG'!$C180,(AS$6-1)*8+(AS$6-1)*1+1,8),AGS,2,FALSE)))</f>
        <v/>
      </c>
      <c r="AT176" s="232" t="str">
        <f>IF(MID('Tab. A1.4-WVG'!$C180,(AT$6-1)*8+(AT$6-1)*1+1,8)="","",CONCATENATE(MID('Tab. A1.4-WVG'!$C180,(AT$6-1)*8+(AT$6-1)*1+1,8),": ",VLOOKUP(MID('Tab. A1.4-WVG'!$C180,(AT$6-1)*8+(AT$6-1)*1+1,8),AGS,2,FALSE)))</f>
        <v/>
      </c>
      <c r="AU176" s="232" t="str">
        <f>IF(MID('Tab. A1.4-WVG'!$C180,(AU$6-1)*8+(AU$6-1)*1+1,8)="","",CONCATENATE(MID('Tab. A1.4-WVG'!$C180,(AU$6-1)*8+(AU$6-1)*1+1,8),": ",VLOOKUP(MID('Tab. A1.4-WVG'!$C180,(AU$6-1)*8+(AU$6-1)*1+1,8),AGS,2,FALSE)))</f>
        <v/>
      </c>
      <c r="AV176" s="232" t="str">
        <f>IF(MID('Tab. A1.4-WVG'!$C180,(AV$6-1)*8+(AV$6-1)*1+1,8)="","",CONCATENATE(MID('Tab. A1.4-WVG'!$C180,(AV$6-1)*8+(AV$6-1)*1+1,8),": ",VLOOKUP(MID('Tab. A1.4-WVG'!$C180,(AV$6-1)*8+(AV$6-1)*1+1,8),AGS,2,FALSE)))</f>
        <v/>
      </c>
      <c r="AW176" s="232" t="str">
        <f>IF(MID('Tab. A1.4-WVG'!$C180,(AW$6-1)*8+(AW$6-1)*1+1,8)="","",CONCATENATE(MID('Tab. A1.4-WVG'!$C180,(AW$6-1)*8+(AW$6-1)*1+1,8),": ",VLOOKUP(MID('Tab. A1.4-WVG'!$C180,(AW$6-1)*8+(AW$6-1)*1+1,8),AGS,2,FALSE)))</f>
        <v/>
      </c>
      <c r="AX176" s="232" t="str">
        <f>IF(MID('Tab. A1.4-WVG'!$C180,(AX$6-1)*8+(AX$6-1)*1+1,8)="","",CONCATENATE(MID('Tab. A1.4-WVG'!$C180,(AX$6-1)*8+(AX$6-1)*1+1,8),": ",VLOOKUP(MID('Tab. A1.4-WVG'!$C180,(AX$6-1)*8+(AX$6-1)*1+1,8),AGS,2,FALSE)))</f>
        <v/>
      </c>
      <c r="AY176" s="232" t="str">
        <f>IF(MID('Tab. A1.4-WVG'!$C180,(AY$6-1)*8+(AY$6-1)*1+1,8)="","",CONCATENATE(MID('Tab. A1.4-WVG'!$C180,(AY$6-1)*8+(AY$6-1)*1+1,8),": ",VLOOKUP(MID('Tab. A1.4-WVG'!$C180,(AY$6-1)*8+(AY$6-1)*1+1,8),AGS,2,FALSE)))</f>
        <v/>
      </c>
      <c r="AZ176" s="232" t="str">
        <f>IF(MID('Tab. A1.4-WVG'!$C180,(AZ$6-1)*8+(AZ$6-1)*1+1,8)="","",CONCATENATE(MID('Tab. A1.4-WVG'!$C180,(AZ$6-1)*8+(AZ$6-1)*1+1,8),": ",VLOOKUP(MID('Tab. A1.4-WVG'!$C180,(AZ$6-1)*8+(AZ$6-1)*1+1,8),AGS,2,FALSE)))</f>
        <v/>
      </c>
      <c r="BA176" s="232" t="str">
        <f>IF(MID('Tab. A1.4-WVG'!$C180,(BA$6-1)*8+(BA$6-1)*1+1,8)="","",CONCATENATE(MID('Tab. A1.4-WVG'!$C180,(BA$6-1)*8+(BA$6-1)*1+1,8),": ",VLOOKUP(MID('Tab. A1.4-WVG'!$C180,(BA$6-1)*8+(BA$6-1)*1+1,8),AGS,2,FALSE)))</f>
        <v/>
      </c>
      <c r="BB176" s="232" t="str">
        <f>IF(MID('Tab. A1.4-WVG'!$C180,(BB$6-1)*8+(BB$6-1)*1+1,8)="","",CONCATENATE(MID('Tab. A1.4-WVG'!$C180,(BB$6-1)*8+(BB$6-1)*1+1,8),": ",VLOOKUP(MID('Tab. A1.4-WVG'!$C180,(BB$6-1)*8+(BB$6-1)*1+1,8),AGS,2,FALSE)))</f>
        <v/>
      </c>
      <c r="BC176" s="232" t="str">
        <f>IF(MID('Tab. A1.4-WVG'!$C180,(BC$6-1)*8+(BC$6-1)*1+1,8)="","",CONCATENATE(MID('Tab. A1.4-WVG'!$C180,(BC$6-1)*8+(BC$6-1)*1+1,8),": ",VLOOKUP(MID('Tab. A1.4-WVG'!$C180,(BC$6-1)*8+(BC$6-1)*1+1,8),AGS,2,FALSE)))</f>
        <v/>
      </c>
      <c r="BD176" s="232" t="str">
        <f>IF(MID('Tab. A1.4-WVG'!$C180,(BD$6-1)*8+(BD$6-1)*1+1,8)="","",CONCATENATE(MID('Tab. A1.4-WVG'!$C180,(BD$6-1)*8+(BD$6-1)*1+1,8),": ",VLOOKUP(MID('Tab. A1.4-WVG'!$C180,(BD$6-1)*8+(BD$6-1)*1+1,8),AGS,2,FALSE)))</f>
        <v/>
      </c>
      <c r="BE176" s="232" t="str">
        <f>IF(MID('Tab. A1.4-WVG'!$C180,(BE$6-1)*8+(BE$6-1)*1+1,8)="","",CONCATENATE(MID('Tab. A1.4-WVG'!$C180,(BE$6-1)*8+(BE$6-1)*1+1,8),": ",VLOOKUP(MID('Tab. A1.4-WVG'!$C180,(BE$6-1)*8+(BE$6-1)*1+1,8),AGS,2,FALSE)))</f>
        <v/>
      </c>
      <c r="BF176" s="232" t="str">
        <f>IF(MID('Tab. A1.4-WVG'!$C180,(BF$6-1)*8+(BF$6-1)*1+1,8)="","",CONCATENATE(MID('Tab. A1.4-WVG'!$C180,(BF$6-1)*8+(BF$6-1)*1+1,8),": ",VLOOKUP(MID('Tab. A1.4-WVG'!$C180,(BF$6-1)*8+(BF$6-1)*1+1,8),AGS,2,FALSE)))</f>
        <v/>
      </c>
      <c r="BG176" s="232" t="str">
        <f>IF(MID('Tab. A1.4-WVG'!$C180,(BG$6-1)*8+(BG$6-1)*1+1,8)="","",CONCATENATE(MID('Tab. A1.4-WVG'!$C180,(BG$6-1)*8+(BG$6-1)*1+1,8),": ",VLOOKUP(MID('Tab. A1.4-WVG'!$C180,(BG$6-1)*8+(BG$6-1)*1+1,8),AGS,2,FALSE)))</f>
        <v/>
      </c>
      <c r="BH176" s="232" t="str">
        <f>IF(MID('Tab. A1.4-WVG'!$C180,(BH$6-1)*8+(BH$6-1)*1+1,8)="","",CONCATENATE(MID('Tab. A1.4-WVG'!$C180,(BH$6-1)*8+(BH$6-1)*1+1,8),": ",VLOOKUP(MID('Tab. A1.4-WVG'!$C180,(BH$6-1)*8+(BH$6-1)*1+1,8),AGS,2,FALSE)))</f>
        <v/>
      </c>
      <c r="BI176" s="232" t="str">
        <f>IF(MID('Tab. A1.4-WVG'!$C180,(BI$6-1)*8+(BI$6-1)*1+1,8)="","",CONCATENATE(MID('Tab. A1.4-WVG'!$C180,(BI$6-1)*8+(BI$6-1)*1+1,8),": ",VLOOKUP(MID('Tab. A1.4-WVG'!$C180,(BI$6-1)*8+(BI$6-1)*1+1,8),AGS,2,FALSE)))</f>
        <v/>
      </c>
      <c r="BJ176" s="232" t="str">
        <f>IF(MID('Tab. A1.4-WVG'!$C180,(BJ$6-1)*8+(BJ$6-1)*1+1,8)="","",CONCATENATE(MID('Tab. A1.4-WVG'!$C180,(BJ$6-1)*8+(BJ$6-1)*1+1,8),": ",VLOOKUP(MID('Tab. A1.4-WVG'!$C180,(BJ$6-1)*8+(BJ$6-1)*1+1,8),AGS,2,FALSE)))</f>
        <v/>
      </c>
      <c r="BK176" s="232" t="str">
        <f>IF(MID('Tab. A1.4-WVG'!$C180,(BK$6-1)*8+(BK$6-1)*1+1,8)="","",CONCATENATE(MID('Tab. A1.4-WVG'!$C180,(BK$6-1)*8+(BK$6-1)*1+1,8),": ",VLOOKUP(MID('Tab. A1.4-WVG'!$C180,(BK$6-1)*8+(BK$6-1)*1+1,8),AGS,2,FALSE)))</f>
        <v/>
      </c>
      <c r="BL176" s="232" t="str">
        <f>IF(MID('Tab. A1.4-WVG'!$C180,(BL$6-1)*8+(BL$6-1)*1+1,8)="","",CONCATENATE(MID('Tab. A1.4-WVG'!$C180,(BL$6-1)*8+(BL$6-1)*1+1,8),": ",VLOOKUP(MID('Tab. A1.4-WVG'!$C180,(BL$6-1)*8+(BL$6-1)*1+1,8),AGS,2,FALSE)))</f>
        <v/>
      </c>
      <c r="BM176" s="232" t="str">
        <f>IF(MID('Tab. A1.4-WVG'!$C180,(BM$6-1)*8+(BM$6-1)*1+1,8)="","",CONCATENATE(MID('Tab. A1.4-WVG'!$C180,(BM$6-1)*8+(BM$6-1)*1+1,8),": ",VLOOKUP(MID('Tab. A1.4-WVG'!$C180,(BM$6-1)*8+(BM$6-1)*1+1,8),AGS,2,FALSE)))</f>
        <v/>
      </c>
      <c r="BN176" s="232" t="str">
        <f>IF(MID('Tab. A1.4-WVG'!$C180,(BN$6-1)*8+(BN$6-1)*1+1,8)="","",CONCATENATE(MID('Tab. A1.4-WVG'!$C180,(BN$6-1)*8+(BN$6-1)*1+1,8),": ",VLOOKUP(MID('Tab. A1.4-WVG'!$C180,(BN$6-1)*8+(BN$6-1)*1+1,8),AGS,2,FALSE)))</f>
        <v/>
      </c>
      <c r="BO176" s="232" t="str">
        <f>IF(MID('Tab. A1.4-WVG'!$C180,(BO$6-1)*8+(BO$6-1)*1+1,8)="","",CONCATENATE(MID('Tab. A1.4-WVG'!$C180,(BO$6-1)*8+(BO$6-1)*1+1,8),": ",VLOOKUP(MID('Tab. A1.4-WVG'!$C180,(BO$6-1)*8+(BO$6-1)*1+1,8),AGS,2,FALSE)))</f>
        <v/>
      </c>
      <c r="BP176" s="232" t="str">
        <f>IF(MID('Tab. A1.4-WVG'!$C180,(BP$6-1)*8+(BP$6-1)*1+1,8)="","",CONCATENATE(MID('Tab. A1.4-WVG'!$C180,(BP$6-1)*8+(BP$6-1)*1+1,8),": ",VLOOKUP(MID('Tab. A1.4-WVG'!$C180,(BP$6-1)*8+(BP$6-1)*1+1,8),AGS,2,FALSE)))</f>
        <v/>
      </c>
      <c r="BQ176" s="232" t="str">
        <f>IF(MID('Tab. A1.4-WVG'!$C180,(BQ$6-1)*8+(BQ$6-1)*1+1,8)="","",CONCATENATE(MID('Tab. A1.4-WVG'!$C180,(BQ$6-1)*8+(BQ$6-1)*1+1,8),": ",VLOOKUP(MID('Tab. A1.4-WVG'!$C180,(BQ$6-1)*8+(BQ$6-1)*1+1,8),AGS,2,FALSE)))</f>
        <v/>
      </c>
      <c r="BR176" s="232" t="str">
        <f>IF(MID('Tab. A1.4-WVG'!$C180,(BR$6-1)*8+(BR$6-1)*1+1,8)="","",CONCATENATE(MID('Tab. A1.4-WVG'!$C180,(BR$6-1)*8+(BR$6-1)*1+1,8),": ",VLOOKUP(MID('Tab. A1.4-WVG'!$C180,(BR$6-1)*8+(BR$6-1)*1+1,8),AGS,2,FALSE)))</f>
        <v/>
      </c>
      <c r="BS176" s="232" t="str">
        <f>IF(MID('Tab. A1.4-WVG'!$C180,(BS$6-1)*8+(BS$6-1)*1+1,8)="","",CONCATENATE(MID('Tab. A1.4-WVG'!$C180,(BS$6-1)*8+(BS$6-1)*1+1,8),": ",VLOOKUP(MID('Tab. A1.4-WVG'!$C180,(BS$6-1)*8+(BS$6-1)*1+1,8),AGS,2,FALSE)))</f>
        <v/>
      </c>
      <c r="BT176" s="232" t="str">
        <f>IF(MID('Tab. A1.4-WVG'!$C180,(BT$6-1)*8+(BT$6-1)*1+1,8)="","",CONCATENATE(MID('Tab. A1.4-WVG'!$C180,(BT$6-1)*8+(BT$6-1)*1+1,8),": ",VLOOKUP(MID('Tab. A1.4-WVG'!$C180,(BT$6-1)*8+(BT$6-1)*1+1,8),AGS,2,FALSE)))</f>
        <v/>
      </c>
      <c r="BU176" s="232" t="str">
        <f>IF(MID('Tab. A1.4-WVG'!$C180,(BU$6-1)*8+(BU$6-1)*1+1,8)="","",CONCATENATE(MID('Tab. A1.4-WVG'!$C180,(BU$6-1)*8+(BU$6-1)*1+1,8),": ",VLOOKUP(MID('Tab. A1.4-WVG'!$C180,(BU$6-1)*8+(BU$6-1)*1+1,8),AGS,2,FALSE)))</f>
        <v/>
      </c>
      <c r="BV176" s="232" t="str">
        <f>IF(MID('Tab. A1.4-WVG'!$C180,(BV$6-1)*8+(BV$6-1)*1+1,8)="","",CONCATENATE(MID('Tab. A1.4-WVG'!$C180,(BV$6-1)*8+(BV$6-1)*1+1,8),": ",VLOOKUP(MID('Tab. A1.4-WVG'!$C180,(BV$6-1)*8+(BV$6-1)*1+1,8),AGS,2,FALSE)))</f>
        <v/>
      </c>
      <c r="BW176" s="232" t="str">
        <f>IF(MID('Tab. A1.4-WVG'!$C180,(BW$6-1)*8+(BW$6-1)*1+1,8)="","",CONCATENATE(MID('Tab. A1.4-WVG'!$C180,(BW$6-1)*8+(BW$6-1)*1+1,8),": ",VLOOKUP(MID('Tab. A1.4-WVG'!$C180,(BW$6-1)*8+(BW$6-1)*1+1,8),AGS,2,FALSE)))</f>
        <v/>
      </c>
      <c r="BX176" s="232" t="str">
        <f>IF(MID('Tab. A1.4-WVG'!$C180,(BX$6-1)*8+(BX$6-1)*1+1,8)="","",CONCATENATE(MID('Tab. A1.4-WVG'!$C180,(BX$6-1)*8+(BX$6-1)*1+1,8),": ",VLOOKUP(MID('Tab. A1.4-WVG'!$C180,(BX$6-1)*8+(BX$6-1)*1+1,8),AGS,2,FALSE)))</f>
        <v/>
      </c>
      <c r="BY176" s="232" t="str">
        <f>IF(MID('Tab. A1.4-WVG'!$C180,(BY$6-1)*8+(BY$6-1)*1+1,8)="","",CONCATENATE(MID('Tab. A1.4-WVG'!$C180,(BY$6-1)*8+(BY$6-1)*1+1,8),": ",VLOOKUP(MID('Tab. A1.4-WVG'!$C180,(BY$6-1)*8+(BY$6-1)*1+1,8),AGS,2,FALSE)))</f>
        <v/>
      </c>
      <c r="BZ176" s="232" t="str">
        <f>IF(MID('Tab. A1.4-WVG'!$C180,(BZ$6-1)*8+(BZ$6-1)*1+1,8)="","",CONCATENATE(MID('Tab. A1.4-WVG'!$C180,(BZ$6-1)*8+(BZ$6-1)*1+1,8),": ",VLOOKUP(MID('Tab. A1.4-WVG'!$C180,(BZ$6-1)*8+(BZ$6-1)*1+1,8),AGS,2,FALSE)))</f>
        <v/>
      </c>
      <c r="CA176" s="232" t="str">
        <f>IF(MID('Tab. A1.4-WVG'!$C180,(CA$6-1)*8+(CA$6-1)*1+1,8)="","",CONCATENATE(MID('Tab. A1.4-WVG'!$C180,(CA$6-1)*8+(CA$6-1)*1+1,8),": ",VLOOKUP(MID('Tab. A1.4-WVG'!$C180,(CA$6-1)*8+(CA$6-1)*1+1,8),AGS,2,FALSE)))</f>
        <v/>
      </c>
      <c r="CB176" s="232" t="str">
        <f>IF(MID('Tab. A1.4-WVG'!$C180,(CB$6-1)*8+(CB$6-1)*1+1,8)="","",CONCATENATE(MID('Tab. A1.4-WVG'!$C180,(CB$6-1)*8+(CB$6-1)*1+1,8),": ",VLOOKUP(MID('Tab. A1.4-WVG'!$C180,(CB$6-1)*8+(CB$6-1)*1+1,8),AGS,2,FALSE)))</f>
        <v/>
      </c>
      <c r="CC176" s="232" t="str">
        <f>IF(MID('Tab. A1.4-WVG'!$C180,(CC$6-1)*8+(CC$6-1)*1+1,8)="","",CONCATENATE(MID('Tab. A1.4-WVG'!$C180,(CC$6-1)*8+(CC$6-1)*1+1,8),": ",VLOOKUP(MID('Tab. A1.4-WVG'!$C180,(CC$6-1)*8+(CC$6-1)*1+1,8),AGS,2,FALSE)))</f>
        <v/>
      </c>
      <c r="CD176" s="232" t="str">
        <f>IF(MID('Tab. A1.4-WVG'!$C180,(CD$6-1)*8+(CD$6-1)*1+1,8)="","",CONCATENATE(MID('Tab. A1.4-WVG'!$C180,(CD$6-1)*8+(CD$6-1)*1+1,8),": ",VLOOKUP(MID('Tab. A1.4-WVG'!$C180,(CD$6-1)*8+(CD$6-1)*1+1,8),AGS,2,FALSE)))</f>
        <v/>
      </c>
      <c r="CE176" s="232" t="str">
        <f>IF(MID('Tab. A1.4-WVG'!$C180,(CE$6-1)*8+(CE$6-1)*1+1,8)="","",CONCATENATE(MID('Tab. A1.4-WVG'!$C180,(CE$6-1)*8+(CE$6-1)*1+1,8),": ",VLOOKUP(MID('Tab. A1.4-WVG'!$C180,(CE$6-1)*8+(CE$6-1)*1+1,8),AGS,2,FALSE)))</f>
        <v/>
      </c>
      <c r="CF176" s="232" t="str">
        <f>IF(MID('Tab. A1.4-WVG'!$C180,(CF$6-1)*8+(CF$6-1)*1+1,8)="","",CONCATENATE(MID('Tab. A1.4-WVG'!$C180,(CF$6-1)*8+(CF$6-1)*1+1,8),": ",VLOOKUP(MID('Tab. A1.4-WVG'!$C180,(CF$6-1)*8+(CF$6-1)*1+1,8),AGS,2,FALSE)))</f>
        <v/>
      </c>
      <c r="CG176" s="232" t="str">
        <f>IF(MID('Tab. A1.4-WVG'!$C180,(CG$6-1)*8+(CG$6-1)*1+1,8)="","",CONCATENATE(MID('Tab. A1.4-WVG'!$C180,(CG$6-1)*8+(CG$6-1)*1+1,8),": ",VLOOKUP(MID('Tab. A1.4-WVG'!$C180,(CG$6-1)*8+(CG$6-1)*1+1,8),AGS,2,FALSE)))</f>
        <v/>
      </c>
      <c r="CH176" s="232" t="str">
        <f>IF(MID('Tab. A1.4-WVG'!$C180,(CH$6-1)*8+(CH$6-1)*1+1,8)="","",CONCATENATE(MID('Tab. A1.4-WVG'!$C180,(CH$6-1)*8+(CH$6-1)*1+1,8),": ",VLOOKUP(MID('Tab. A1.4-WVG'!$C180,(CH$6-1)*8+(CH$6-1)*1+1,8),AGS,2,FALSE)))</f>
        <v/>
      </c>
      <c r="CI176" s="232" t="str">
        <f>IF(MID('Tab. A1.4-WVG'!$C180,(CI$6-1)*8+(CI$6-1)*1+1,8)="","",CONCATENATE(MID('Tab. A1.4-WVG'!$C180,(CI$6-1)*8+(CI$6-1)*1+1,8),": ",VLOOKUP(MID('Tab. A1.4-WVG'!$C180,(CI$6-1)*8+(CI$6-1)*1+1,8),AGS,2,FALSE)))</f>
        <v/>
      </c>
      <c r="CJ176" s="232" t="str">
        <f>IF(MID('Tab. A1.4-WVG'!$C180,(CJ$6-1)*8+(CJ$6-1)*1+1,8)="","",CONCATENATE(MID('Tab. A1.4-WVG'!$C180,(CJ$6-1)*8+(CJ$6-1)*1+1,8),": ",VLOOKUP(MID('Tab. A1.4-WVG'!$C180,(CJ$6-1)*8+(CJ$6-1)*1+1,8),AGS,2,FALSE)))</f>
        <v/>
      </c>
      <c r="CK176" s="232" t="str">
        <f>IF(MID('Tab. A1.4-WVG'!$C180,(CK$6-1)*8+(CK$6-1)*1+1,8)="","",CONCATENATE(MID('Tab. A1.4-WVG'!$C180,(CK$6-1)*8+(CK$6-1)*1+1,8),": ",VLOOKUP(MID('Tab. A1.4-WVG'!$C180,(CK$6-1)*8+(CK$6-1)*1+1,8),AGS,2,FALSE)))</f>
        <v/>
      </c>
      <c r="CL176" s="232" t="str">
        <f>IF(MID('Tab. A1.4-WVG'!$C180,(CL$6-1)*8+(CL$6-1)*1+1,8)="","",CONCATENATE(MID('Tab. A1.4-WVG'!$C180,(CL$6-1)*8+(CL$6-1)*1+1,8),": ",VLOOKUP(MID('Tab. A1.4-WVG'!$C180,(CL$6-1)*8+(CL$6-1)*1+1,8),AGS,2,FALSE)))</f>
        <v/>
      </c>
      <c r="CM176" s="232" t="str">
        <f>IF(MID('Tab. A1.4-WVG'!$C180,(CM$6-1)*8+(CM$6-1)*1+1,8)="","",CONCATENATE(MID('Tab. A1.4-WVG'!$C180,(CM$6-1)*8+(CM$6-1)*1+1,8),": ",VLOOKUP(MID('Tab. A1.4-WVG'!$C180,(CM$6-1)*8+(CM$6-1)*1+1,8),AGS,2,FALSE)))</f>
        <v/>
      </c>
      <c r="CN176" s="232" t="str">
        <f>IF(MID('Tab. A1.4-WVG'!$C180,(CN$6-1)*8+(CN$6-1)*1+1,8)="","",CONCATENATE(MID('Tab. A1.4-WVG'!$C180,(CN$6-1)*8+(CN$6-1)*1+1,8),": ",VLOOKUP(MID('Tab. A1.4-WVG'!$C180,(CN$6-1)*8+(CN$6-1)*1+1,8),AGS,2,FALSE)))</f>
        <v/>
      </c>
      <c r="CO176" s="232" t="str">
        <f>IF(MID('Tab. A1.4-WVG'!$C180,(CO$6-1)*8+(CO$6-1)*1+1,8)="","",CONCATENATE(MID('Tab. A1.4-WVG'!$C180,(CO$6-1)*8+(CO$6-1)*1+1,8),": ",VLOOKUP(MID('Tab. A1.4-WVG'!$C180,(CO$6-1)*8+(CO$6-1)*1+1,8),AGS,2,FALSE)))</f>
        <v/>
      </c>
      <c r="CP176" s="232" t="str">
        <f>IF(MID('Tab. A1.4-WVG'!$C180,(CP$6-1)*8+(CP$6-1)*1+1,8)="","",CONCATENATE(MID('Tab. A1.4-WVG'!$C180,(CP$6-1)*8+(CP$6-1)*1+1,8),": ",VLOOKUP(MID('Tab. A1.4-WVG'!$C180,(CP$6-1)*8+(CP$6-1)*1+1,8),AGS,2,FALSE)))</f>
        <v/>
      </c>
      <c r="CQ176" s="232" t="str">
        <f>IF(MID('Tab. A1.4-WVG'!$C180,(CQ$6-1)*8+(CQ$6-1)*1+1,8)="","",CONCATENATE(MID('Tab. A1.4-WVG'!$C180,(CQ$6-1)*8+(CQ$6-1)*1+1,8),": ",VLOOKUP(MID('Tab. A1.4-WVG'!$C180,(CQ$6-1)*8+(CQ$6-1)*1+1,8),AGS,2,FALSE)))</f>
        <v/>
      </c>
      <c r="CR176" s="232" t="str">
        <f>IF(MID('Tab. A1.4-WVG'!$C180,(CR$6-1)*8+(CR$6-1)*1+1,8)="","",CONCATENATE(MID('Tab. A1.4-WVG'!$C180,(CR$6-1)*8+(CR$6-1)*1+1,8),": ",VLOOKUP(MID('Tab. A1.4-WVG'!$C180,(CR$6-1)*8+(CR$6-1)*1+1,8),AGS,2,FALSE)))</f>
        <v/>
      </c>
      <c r="CS176" s="232" t="str">
        <f>IF(MID('Tab. A1.4-WVG'!$C180,(CS$6-1)*8+(CS$6-1)*1+1,8)="","",CONCATENATE(MID('Tab. A1.4-WVG'!$C180,(CS$6-1)*8+(CS$6-1)*1+1,8),": ",VLOOKUP(MID('Tab. A1.4-WVG'!$C180,(CS$6-1)*8+(CS$6-1)*1+1,8),AGS,2,FALSE)))</f>
        <v/>
      </c>
      <c r="CT176" s="232" t="str">
        <f>IF(MID('Tab. A1.4-WVG'!$C180,(CT$6-1)*8+(CT$6-1)*1+1,8)="","",CONCATENATE(MID('Tab. A1.4-WVG'!$C180,(CT$6-1)*8+(CT$6-1)*1+1,8),": ",VLOOKUP(MID('Tab. A1.4-WVG'!$C180,(CT$6-1)*8+(CT$6-1)*1+1,8),AGS,2,FALSE)))</f>
        <v/>
      </c>
      <c r="CU176" s="232" t="str">
        <f>IF(MID('Tab. A1.4-WVG'!$C180,(CU$6-1)*8+(CU$6-1)*1+1,8)="","",CONCATENATE(MID('Tab. A1.4-WVG'!$C180,(CU$6-1)*8+(CU$6-1)*1+1,8),": ",VLOOKUP(MID('Tab. A1.4-WVG'!$C180,(CU$6-1)*8+(CU$6-1)*1+1,8),AGS,2,FALSE)))</f>
        <v/>
      </c>
      <c r="CV176" s="232" t="str">
        <f>IF(MID('Tab. A1.4-WVG'!$C180,(CV$6-1)*8+(CV$6-1)*1+1,8)="","",CONCATENATE(MID('Tab. A1.4-WVG'!$C180,(CV$6-1)*8+(CV$6-1)*1+1,8),": ",VLOOKUP(MID('Tab. A1.4-WVG'!$C180,(CV$6-1)*8+(CV$6-1)*1+1,8),AGS,2,FALSE)))</f>
        <v/>
      </c>
      <c r="CW176" s="232" t="str">
        <f>IF(MID('Tab. A1.4-WVG'!$C180,(CW$6-1)*8+(CW$6-1)*1+1,8)="","",CONCATENATE(MID('Tab. A1.4-WVG'!$C180,(CW$6-1)*8+(CW$6-1)*1+1,8),": ",VLOOKUP(MID('Tab. A1.4-WVG'!$C180,(CW$6-1)*8+(CW$6-1)*1+1,8),AGS,2,FALSE)))</f>
        <v/>
      </c>
      <c r="CX176" s="39">
        <f t="shared" si="2"/>
        <v>0</v>
      </c>
    </row>
    <row r="177" spans="1:102" ht="38.25" customHeight="1" x14ac:dyDescent="0.2">
      <c r="A177" s="231" t="str">
        <f>IF('Tab. A1.4-WVG'!A181="","",'Tab. A1.4-WVG'!A181)</f>
        <v/>
      </c>
      <c r="B177" s="232" t="str">
        <f>IF(MID('Tab. A1.4-WVG'!$C181,(B$6-1)*8+(B$6-1)*1+1,8)="","",CONCATENATE(MID('Tab. A1.4-WVG'!$C181,(B$6-1)*8+(B$6-1)*1+1,8),": ",VLOOKUP(MID('Tab. A1.4-WVG'!$C181,(B$6-1)*8+(B$6-1)*1+1,8),AGS,2,FALSE)))</f>
        <v/>
      </c>
      <c r="C177" s="232" t="str">
        <f>IF(MID('Tab. A1.4-WVG'!$C181,(C$6-1)*8+(C$6-1)*1+1,8)="","",CONCATENATE(MID('Tab. A1.4-WVG'!$C181,(C$6-1)*8+(C$6-1)*1+1,8),": ",VLOOKUP(MID('Tab. A1.4-WVG'!$C181,(C$6-1)*8+(C$6-1)*1+1,8),AGS,2,FALSE)))</f>
        <v/>
      </c>
      <c r="D177" s="232" t="str">
        <f>IF(MID('Tab. A1.4-WVG'!$C181,(D$6-1)*8+(D$6-1)*1+1,8)="","",CONCATENATE(MID('Tab. A1.4-WVG'!$C181,(D$6-1)*8+(D$6-1)*1+1,8),": ",VLOOKUP(MID('Tab. A1.4-WVG'!$C181,(D$6-1)*8+(D$6-1)*1+1,8),AGS,2,FALSE)))</f>
        <v/>
      </c>
      <c r="E177" s="232" t="str">
        <f>IF(MID('Tab. A1.4-WVG'!$C181,(E$6-1)*8+(E$6-1)*1+1,8)="","",CONCATENATE(MID('Tab. A1.4-WVG'!$C181,(E$6-1)*8+(E$6-1)*1+1,8),": ",VLOOKUP(MID('Tab. A1.4-WVG'!$C181,(E$6-1)*8+(E$6-1)*1+1,8),AGS,2,FALSE)))</f>
        <v/>
      </c>
      <c r="F177" s="232" t="str">
        <f>IF(MID('Tab. A1.4-WVG'!$C181,(F$6-1)*8+(F$6-1)*1+1,8)="","",CONCATENATE(MID('Tab. A1.4-WVG'!$C181,(F$6-1)*8+(F$6-1)*1+1,8),": ",VLOOKUP(MID('Tab. A1.4-WVG'!$C181,(F$6-1)*8+(F$6-1)*1+1,8),AGS,2,FALSE)))</f>
        <v/>
      </c>
      <c r="G177" s="232" t="str">
        <f>IF(MID('Tab. A1.4-WVG'!$C181,(G$6-1)*8+(G$6-1)*1+1,8)="","",CONCATENATE(MID('Tab. A1.4-WVG'!$C181,(G$6-1)*8+(G$6-1)*1+1,8),": ",VLOOKUP(MID('Tab. A1.4-WVG'!$C181,(G$6-1)*8+(G$6-1)*1+1,8),AGS,2,FALSE)))</f>
        <v/>
      </c>
      <c r="H177" s="232" t="str">
        <f>IF(MID('Tab. A1.4-WVG'!$C181,(H$6-1)*8+(H$6-1)*1+1,8)="","",CONCATENATE(MID('Tab. A1.4-WVG'!$C181,(H$6-1)*8+(H$6-1)*1+1,8),": ",VLOOKUP(MID('Tab. A1.4-WVG'!$C181,(H$6-1)*8+(H$6-1)*1+1,8),AGS,2,FALSE)))</f>
        <v/>
      </c>
      <c r="I177" s="232" t="str">
        <f>IF(MID('Tab. A1.4-WVG'!$C181,(I$6-1)*8+(I$6-1)*1+1,8)="","",CONCATENATE(MID('Tab. A1.4-WVG'!$C181,(I$6-1)*8+(I$6-1)*1+1,8),": ",VLOOKUP(MID('Tab. A1.4-WVG'!$C181,(I$6-1)*8+(I$6-1)*1+1,8),AGS,2,FALSE)))</f>
        <v/>
      </c>
      <c r="J177" s="232" t="str">
        <f>IF(MID('Tab. A1.4-WVG'!$C181,(J$6-1)*8+(J$6-1)*1+1,8)="","",CONCATENATE(MID('Tab. A1.4-WVG'!$C181,(J$6-1)*8+(J$6-1)*1+1,8),": ",VLOOKUP(MID('Tab. A1.4-WVG'!$C181,(J$6-1)*8+(J$6-1)*1+1,8),AGS,2,FALSE)))</f>
        <v/>
      </c>
      <c r="K177" s="232" t="str">
        <f>IF(MID('Tab. A1.4-WVG'!$C181,(K$6-1)*8+(K$6-1)*1+1,8)="","",CONCATENATE(MID('Tab. A1.4-WVG'!$C181,(K$6-1)*8+(K$6-1)*1+1,8),": ",VLOOKUP(MID('Tab. A1.4-WVG'!$C181,(K$6-1)*8+(K$6-1)*1+1,8),AGS,2,FALSE)))</f>
        <v/>
      </c>
      <c r="L177" s="232" t="str">
        <f>IF(MID('Tab. A1.4-WVG'!$C181,(L$6-1)*8+(L$6-1)*1+1,8)="","",CONCATENATE(MID('Tab. A1.4-WVG'!$C181,(L$6-1)*8+(L$6-1)*1+1,8),": ",VLOOKUP(MID('Tab. A1.4-WVG'!$C181,(L$6-1)*8+(L$6-1)*1+1,8),AGS,2,FALSE)))</f>
        <v/>
      </c>
      <c r="M177" s="232" t="str">
        <f>IF(MID('Tab. A1.4-WVG'!$C181,(M$6-1)*8+(M$6-1)*1+1,8)="","",CONCATENATE(MID('Tab. A1.4-WVG'!$C181,(M$6-1)*8+(M$6-1)*1+1,8),": ",VLOOKUP(MID('Tab. A1.4-WVG'!$C181,(M$6-1)*8+(M$6-1)*1+1,8),AGS,2,FALSE)))</f>
        <v/>
      </c>
      <c r="N177" s="232" t="str">
        <f>IF(MID('Tab. A1.4-WVG'!$C181,(N$6-1)*8+(N$6-1)*1+1,8)="","",CONCATENATE(MID('Tab. A1.4-WVG'!$C181,(N$6-1)*8+(N$6-1)*1+1,8),": ",VLOOKUP(MID('Tab. A1.4-WVG'!$C181,(N$6-1)*8+(N$6-1)*1+1,8),AGS,2,FALSE)))</f>
        <v/>
      </c>
      <c r="O177" s="232" t="str">
        <f>IF(MID('Tab. A1.4-WVG'!$C181,(O$6-1)*8+(O$6-1)*1+1,8)="","",CONCATENATE(MID('Tab. A1.4-WVG'!$C181,(O$6-1)*8+(O$6-1)*1+1,8),": ",VLOOKUP(MID('Tab. A1.4-WVG'!$C181,(O$6-1)*8+(O$6-1)*1+1,8),AGS,2,FALSE)))</f>
        <v/>
      </c>
      <c r="P177" s="232" t="str">
        <f>IF(MID('Tab. A1.4-WVG'!$C181,(P$6-1)*8+(P$6-1)*1+1,8)="","",CONCATENATE(MID('Tab. A1.4-WVG'!$C181,(P$6-1)*8+(P$6-1)*1+1,8),": ",VLOOKUP(MID('Tab. A1.4-WVG'!$C181,(P$6-1)*8+(P$6-1)*1+1,8),AGS,2,FALSE)))</f>
        <v/>
      </c>
      <c r="Q177" s="232" t="str">
        <f>IF(MID('Tab. A1.4-WVG'!$C181,(Q$6-1)*8+(Q$6-1)*1+1,8)="","",CONCATENATE(MID('Tab. A1.4-WVG'!$C181,(Q$6-1)*8+(Q$6-1)*1+1,8),": ",VLOOKUP(MID('Tab. A1.4-WVG'!$C181,(Q$6-1)*8+(Q$6-1)*1+1,8),AGS,2,FALSE)))</f>
        <v/>
      </c>
      <c r="R177" s="232" t="str">
        <f>IF(MID('Tab. A1.4-WVG'!$C181,(R$6-1)*8+(R$6-1)*1+1,8)="","",CONCATENATE(MID('Tab. A1.4-WVG'!$C181,(R$6-1)*8+(R$6-1)*1+1,8),": ",VLOOKUP(MID('Tab. A1.4-WVG'!$C181,(R$6-1)*8+(R$6-1)*1+1,8),AGS,2,FALSE)))</f>
        <v/>
      </c>
      <c r="S177" s="232" t="str">
        <f>IF(MID('Tab. A1.4-WVG'!$C181,(S$6-1)*8+(S$6-1)*1+1,8)="","",CONCATENATE(MID('Tab. A1.4-WVG'!$C181,(S$6-1)*8+(S$6-1)*1+1,8),": ",VLOOKUP(MID('Tab. A1.4-WVG'!$C181,(S$6-1)*8+(S$6-1)*1+1,8),AGS,2,FALSE)))</f>
        <v/>
      </c>
      <c r="T177" s="232" t="str">
        <f>IF(MID('Tab. A1.4-WVG'!$C181,(T$6-1)*8+(T$6-1)*1+1,8)="","",CONCATENATE(MID('Tab. A1.4-WVG'!$C181,(T$6-1)*8+(T$6-1)*1+1,8),": ",VLOOKUP(MID('Tab. A1.4-WVG'!$C181,(T$6-1)*8+(T$6-1)*1+1,8),AGS,2,FALSE)))</f>
        <v/>
      </c>
      <c r="U177" s="232" t="str">
        <f>IF(MID('Tab. A1.4-WVG'!$C181,(U$6-1)*8+(U$6-1)*1+1,8)="","",CONCATENATE(MID('Tab. A1.4-WVG'!$C181,(U$6-1)*8+(U$6-1)*1+1,8),": ",VLOOKUP(MID('Tab. A1.4-WVG'!$C181,(U$6-1)*8+(U$6-1)*1+1,8),AGS,2,FALSE)))</f>
        <v/>
      </c>
      <c r="V177" s="232" t="str">
        <f>IF(MID('Tab. A1.4-WVG'!$C181,(V$6-1)*8+(V$6-1)*1+1,8)="","",CONCATENATE(MID('Tab. A1.4-WVG'!$C181,(V$6-1)*8+(V$6-1)*1+1,8),": ",VLOOKUP(MID('Tab. A1.4-WVG'!$C181,(V$6-1)*8+(V$6-1)*1+1,8),AGS,2,FALSE)))</f>
        <v/>
      </c>
      <c r="W177" s="232" t="str">
        <f>IF(MID('Tab. A1.4-WVG'!$C181,(W$6-1)*8+(W$6-1)*1+1,8)="","",CONCATENATE(MID('Tab. A1.4-WVG'!$C181,(W$6-1)*8+(W$6-1)*1+1,8),": ",VLOOKUP(MID('Tab. A1.4-WVG'!$C181,(W$6-1)*8+(W$6-1)*1+1,8),AGS,2,FALSE)))</f>
        <v/>
      </c>
      <c r="X177" s="232" t="str">
        <f>IF(MID('Tab. A1.4-WVG'!$C181,(X$6-1)*8+(X$6-1)*1+1,8)="","",CONCATENATE(MID('Tab. A1.4-WVG'!$C181,(X$6-1)*8+(X$6-1)*1+1,8),": ",VLOOKUP(MID('Tab. A1.4-WVG'!$C181,(X$6-1)*8+(X$6-1)*1+1,8),AGS,2,FALSE)))</f>
        <v/>
      </c>
      <c r="Y177" s="232" t="str">
        <f>IF(MID('Tab. A1.4-WVG'!$C181,(Y$6-1)*8+(Y$6-1)*1+1,8)="","",CONCATENATE(MID('Tab. A1.4-WVG'!$C181,(Y$6-1)*8+(Y$6-1)*1+1,8),": ",VLOOKUP(MID('Tab. A1.4-WVG'!$C181,(Y$6-1)*8+(Y$6-1)*1+1,8),AGS,2,FALSE)))</f>
        <v/>
      </c>
      <c r="Z177" s="232" t="str">
        <f>IF(MID('Tab. A1.4-WVG'!$C181,(Z$6-1)*8+(Z$6-1)*1+1,8)="","",CONCATENATE(MID('Tab. A1.4-WVG'!$C181,(Z$6-1)*8+(Z$6-1)*1+1,8),": ",VLOOKUP(MID('Tab. A1.4-WVG'!$C181,(Z$6-1)*8+(Z$6-1)*1+1,8),AGS,2,FALSE)))</f>
        <v/>
      </c>
      <c r="AA177" s="232" t="str">
        <f>IF(MID('Tab. A1.4-WVG'!$C181,(AA$6-1)*8+(AA$6-1)*1+1,8)="","",CONCATENATE(MID('Tab. A1.4-WVG'!$C181,(AA$6-1)*8+(AA$6-1)*1+1,8),": ",VLOOKUP(MID('Tab. A1.4-WVG'!$C181,(AA$6-1)*8+(AA$6-1)*1+1,8),AGS,2,FALSE)))</f>
        <v/>
      </c>
      <c r="AB177" s="232" t="str">
        <f>IF(MID('Tab. A1.4-WVG'!$C181,(AB$6-1)*8+(AB$6-1)*1+1,8)="","",CONCATENATE(MID('Tab. A1.4-WVG'!$C181,(AB$6-1)*8+(AB$6-1)*1+1,8),": ",VLOOKUP(MID('Tab. A1.4-WVG'!$C181,(AB$6-1)*8+(AB$6-1)*1+1,8),AGS,2,FALSE)))</f>
        <v/>
      </c>
      <c r="AC177" s="232" t="str">
        <f>IF(MID('Tab. A1.4-WVG'!$C181,(AC$6-1)*8+(AC$6-1)*1+1,8)="","",CONCATENATE(MID('Tab. A1.4-WVG'!$C181,(AC$6-1)*8+(AC$6-1)*1+1,8),": ",VLOOKUP(MID('Tab. A1.4-WVG'!$C181,(AC$6-1)*8+(AC$6-1)*1+1,8),AGS,2,FALSE)))</f>
        <v/>
      </c>
      <c r="AD177" s="232" t="str">
        <f>IF(MID('Tab. A1.4-WVG'!$C181,(AD$6-1)*8+(AD$6-1)*1+1,8)="","",CONCATENATE(MID('Tab. A1.4-WVG'!$C181,(AD$6-1)*8+(AD$6-1)*1+1,8),": ",VLOOKUP(MID('Tab. A1.4-WVG'!$C181,(AD$6-1)*8+(AD$6-1)*1+1,8),AGS,2,FALSE)))</f>
        <v/>
      </c>
      <c r="AE177" s="232" t="str">
        <f>IF(MID('Tab. A1.4-WVG'!$C181,(AE$6-1)*8+(AE$6-1)*1+1,8)="","",CONCATENATE(MID('Tab. A1.4-WVG'!$C181,(AE$6-1)*8+(AE$6-1)*1+1,8),": ",VLOOKUP(MID('Tab. A1.4-WVG'!$C181,(AE$6-1)*8+(AE$6-1)*1+1,8),AGS,2,FALSE)))</f>
        <v/>
      </c>
      <c r="AF177" s="232" t="str">
        <f>IF(MID('Tab. A1.4-WVG'!$C181,(AF$6-1)*8+(AF$6-1)*1+1,8)="","",CONCATENATE(MID('Tab. A1.4-WVG'!$C181,(AF$6-1)*8+(AF$6-1)*1+1,8),": ",VLOOKUP(MID('Tab. A1.4-WVG'!$C181,(AF$6-1)*8+(AF$6-1)*1+1,8),AGS,2,FALSE)))</f>
        <v/>
      </c>
      <c r="AG177" s="232" t="str">
        <f>IF(MID('Tab. A1.4-WVG'!$C181,(AG$6-1)*8+(AG$6-1)*1+1,8)="","",CONCATENATE(MID('Tab. A1.4-WVG'!$C181,(AG$6-1)*8+(AG$6-1)*1+1,8),": ",VLOOKUP(MID('Tab. A1.4-WVG'!$C181,(AG$6-1)*8+(AG$6-1)*1+1,8),AGS,2,FALSE)))</f>
        <v/>
      </c>
      <c r="AH177" s="232" t="str">
        <f>IF(MID('Tab. A1.4-WVG'!$C181,(AH$6-1)*8+(AH$6-1)*1+1,8)="","",CONCATENATE(MID('Tab. A1.4-WVG'!$C181,(AH$6-1)*8+(AH$6-1)*1+1,8),": ",VLOOKUP(MID('Tab. A1.4-WVG'!$C181,(AH$6-1)*8+(AH$6-1)*1+1,8),AGS,2,FALSE)))</f>
        <v/>
      </c>
      <c r="AI177" s="232" t="str">
        <f>IF(MID('Tab. A1.4-WVG'!$C181,(AI$6-1)*8+(AI$6-1)*1+1,8)="","",CONCATENATE(MID('Tab. A1.4-WVG'!$C181,(AI$6-1)*8+(AI$6-1)*1+1,8),": ",VLOOKUP(MID('Tab. A1.4-WVG'!$C181,(AI$6-1)*8+(AI$6-1)*1+1,8),AGS,2,FALSE)))</f>
        <v/>
      </c>
      <c r="AJ177" s="232" t="str">
        <f>IF(MID('Tab. A1.4-WVG'!$C181,(AJ$6-1)*8+(AJ$6-1)*1+1,8)="","",CONCATENATE(MID('Tab. A1.4-WVG'!$C181,(AJ$6-1)*8+(AJ$6-1)*1+1,8),": ",VLOOKUP(MID('Tab. A1.4-WVG'!$C181,(AJ$6-1)*8+(AJ$6-1)*1+1,8),AGS,2,FALSE)))</f>
        <v/>
      </c>
      <c r="AK177" s="232" t="str">
        <f>IF(MID('Tab. A1.4-WVG'!$C181,(AK$6-1)*8+(AK$6-1)*1+1,8)="","",CONCATENATE(MID('Tab. A1.4-WVG'!$C181,(AK$6-1)*8+(AK$6-1)*1+1,8),": ",VLOOKUP(MID('Tab. A1.4-WVG'!$C181,(AK$6-1)*8+(AK$6-1)*1+1,8),AGS,2,FALSE)))</f>
        <v/>
      </c>
      <c r="AL177" s="232" t="str">
        <f>IF(MID('Tab. A1.4-WVG'!$C181,(AL$6-1)*8+(AL$6-1)*1+1,8)="","",CONCATENATE(MID('Tab. A1.4-WVG'!$C181,(AL$6-1)*8+(AL$6-1)*1+1,8),": ",VLOOKUP(MID('Tab. A1.4-WVG'!$C181,(AL$6-1)*8+(AL$6-1)*1+1,8),AGS,2,FALSE)))</f>
        <v/>
      </c>
      <c r="AM177" s="232" t="str">
        <f>IF(MID('Tab. A1.4-WVG'!$C181,(AM$6-1)*8+(AM$6-1)*1+1,8)="","",CONCATENATE(MID('Tab. A1.4-WVG'!$C181,(AM$6-1)*8+(AM$6-1)*1+1,8),": ",VLOOKUP(MID('Tab. A1.4-WVG'!$C181,(AM$6-1)*8+(AM$6-1)*1+1,8),AGS,2,FALSE)))</f>
        <v/>
      </c>
      <c r="AN177" s="232" t="str">
        <f>IF(MID('Tab. A1.4-WVG'!$C181,(AN$6-1)*8+(AN$6-1)*1+1,8)="","",CONCATENATE(MID('Tab. A1.4-WVG'!$C181,(AN$6-1)*8+(AN$6-1)*1+1,8),": ",VLOOKUP(MID('Tab. A1.4-WVG'!$C181,(AN$6-1)*8+(AN$6-1)*1+1,8),AGS,2,FALSE)))</f>
        <v/>
      </c>
      <c r="AO177" s="232" t="str">
        <f>IF(MID('Tab. A1.4-WVG'!$C181,(AO$6-1)*8+(AO$6-1)*1+1,8)="","",CONCATENATE(MID('Tab. A1.4-WVG'!$C181,(AO$6-1)*8+(AO$6-1)*1+1,8),": ",VLOOKUP(MID('Tab. A1.4-WVG'!$C181,(AO$6-1)*8+(AO$6-1)*1+1,8),AGS,2,FALSE)))</f>
        <v/>
      </c>
      <c r="AP177" s="232" t="str">
        <f>IF(MID('Tab. A1.4-WVG'!$C181,(AP$6-1)*8+(AP$6-1)*1+1,8)="","",CONCATENATE(MID('Tab. A1.4-WVG'!$C181,(AP$6-1)*8+(AP$6-1)*1+1,8),": ",VLOOKUP(MID('Tab. A1.4-WVG'!$C181,(AP$6-1)*8+(AP$6-1)*1+1,8),AGS,2,FALSE)))</f>
        <v/>
      </c>
      <c r="AQ177" s="232" t="str">
        <f>IF(MID('Tab. A1.4-WVG'!$C181,(AQ$6-1)*8+(AQ$6-1)*1+1,8)="","",CONCATENATE(MID('Tab. A1.4-WVG'!$C181,(AQ$6-1)*8+(AQ$6-1)*1+1,8),": ",VLOOKUP(MID('Tab. A1.4-WVG'!$C181,(AQ$6-1)*8+(AQ$6-1)*1+1,8),AGS,2,FALSE)))</f>
        <v/>
      </c>
      <c r="AR177" s="232" t="str">
        <f>IF(MID('Tab. A1.4-WVG'!$C181,(AR$6-1)*8+(AR$6-1)*1+1,8)="","",CONCATENATE(MID('Tab. A1.4-WVG'!$C181,(AR$6-1)*8+(AR$6-1)*1+1,8),": ",VLOOKUP(MID('Tab. A1.4-WVG'!$C181,(AR$6-1)*8+(AR$6-1)*1+1,8),AGS,2,FALSE)))</f>
        <v/>
      </c>
      <c r="AS177" s="232" t="str">
        <f>IF(MID('Tab. A1.4-WVG'!$C181,(AS$6-1)*8+(AS$6-1)*1+1,8)="","",CONCATENATE(MID('Tab. A1.4-WVG'!$C181,(AS$6-1)*8+(AS$6-1)*1+1,8),": ",VLOOKUP(MID('Tab. A1.4-WVG'!$C181,(AS$6-1)*8+(AS$6-1)*1+1,8),AGS,2,FALSE)))</f>
        <v/>
      </c>
      <c r="AT177" s="232" t="str">
        <f>IF(MID('Tab. A1.4-WVG'!$C181,(AT$6-1)*8+(AT$6-1)*1+1,8)="","",CONCATENATE(MID('Tab. A1.4-WVG'!$C181,(AT$6-1)*8+(AT$6-1)*1+1,8),": ",VLOOKUP(MID('Tab. A1.4-WVG'!$C181,(AT$6-1)*8+(AT$6-1)*1+1,8),AGS,2,FALSE)))</f>
        <v/>
      </c>
      <c r="AU177" s="232" t="str">
        <f>IF(MID('Tab. A1.4-WVG'!$C181,(AU$6-1)*8+(AU$6-1)*1+1,8)="","",CONCATENATE(MID('Tab. A1.4-WVG'!$C181,(AU$6-1)*8+(AU$6-1)*1+1,8),": ",VLOOKUP(MID('Tab. A1.4-WVG'!$C181,(AU$6-1)*8+(AU$6-1)*1+1,8),AGS,2,FALSE)))</f>
        <v/>
      </c>
      <c r="AV177" s="232" t="str">
        <f>IF(MID('Tab. A1.4-WVG'!$C181,(AV$6-1)*8+(AV$6-1)*1+1,8)="","",CONCATENATE(MID('Tab. A1.4-WVG'!$C181,(AV$6-1)*8+(AV$6-1)*1+1,8),": ",VLOOKUP(MID('Tab. A1.4-WVG'!$C181,(AV$6-1)*8+(AV$6-1)*1+1,8),AGS,2,FALSE)))</f>
        <v/>
      </c>
      <c r="AW177" s="232" t="str">
        <f>IF(MID('Tab. A1.4-WVG'!$C181,(AW$6-1)*8+(AW$6-1)*1+1,8)="","",CONCATENATE(MID('Tab. A1.4-WVG'!$C181,(AW$6-1)*8+(AW$6-1)*1+1,8),": ",VLOOKUP(MID('Tab. A1.4-WVG'!$C181,(AW$6-1)*8+(AW$6-1)*1+1,8),AGS,2,FALSE)))</f>
        <v/>
      </c>
      <c r="AX177" s="232" t="str">
        <f>IF(MID('Tab. A1.4-WVG'!$C181,(AX$6-1)*8+(AX$6-1)*1+1,8)="","",CONCATENATE(MID('Tab. A1.4-WVG'!$C181,(AX$6-1)*8+(AX$6-1)*1+1,8),": ",VLOOKUP(MID('Tab. A1.4-WVG'!$C181,(AX$6-1)*8+(AX$6-1)*1+1,8),AGS,2,FALSE)))</f>
        <v/>
      </c>
      <c r="AY177" s="232" t="str">
        <f>IF(MID('Tab. A1.4-WVG'!$C181,(AY$6-1)*8+(AY$6-1)*1+1,8)="","",CONCATENATE(MID('Tab. A1.4-WVG'!$C181,(AY$6-1)*8+(AY$6-1)*1+1,8),": ",VLOOKUP(MID('Tab. A1.4-WVG'!$C181,(AY$6-1)*8+(AY$6-1)*1+1,8),AGS,2,FALSE)))</f>
        <v/>
      </c>
      <c r="AZ177" s="232" t="str">
        <f>IF(MID('Tab. A1.4-WVG'!$C181,(AZ$6-1)*8+(AZ$6-1)*1+1,8)="","",CONCATENATE(MID('Tab. A1.4-WVG'!$C181,(AZ$6-1)*8+(AZ$6-1)*1+1,8),": ",VLOOKUP(MID('Tab. A1.4-WVG'!$C181,(AZ$6-1)*8+(AZ$6-1)*1+1,8),AGS,2,FALSE)))</f>
        <v/>
      </c>
      <c r="BA177" s="232" t="str">
        <f>IF(MID('Tab. A1.4-WVG'!$C181,(BA$6-1)*8+(BA$6-1)*1+1,8)="","",CONCATENATE(MID('Tab. A1.4-WVG'!$C181,(BA$6-1)*8+(BA$6-1)*1+1,8),": ",VLOOKUP(MID('Tab. A1.4-WVG'!$C181,(BA$6-1)*8+(BA$6-1)*1+1,8),AGS,2,FALSE)))</f>
        <v/>
      </c>
      <c r="BB177" s="232" t="str">
        <f>IF(MID('Tab. A1.4-WVG'!$C181,(BB$6-1)*8+(BB$6-1)*1+1,8)="","",CONCATENATE(MID('Tab. A1.4-WVG'!$C181,(BB$6-1)*8+(BB$6-1)*1+1,8),": ",VLOOKUP(MID('Tab. A1.4-WVG'!$C181,(BB$6-1)*8+(BB$6-1)*1+1,8),AGS,2,FALSE)))</f>
        <v/>
      </c>
      <c r="BC177" s="232" t="str">
        <f>IF(MID('Tab. A1.4-WVG'!$C181,(BC$6-1)*8+(BC$6-1)*1+1,8)="","",CONCATENATE(MID('Tab. A1.4-WVG'!$C181,(BC$6-1)*8+(BC$6-1)*1+1,8),": ",VLOOKUP(MID('Tab. A1.4-WVG'!$C181,(BC$6-1)*8+(BC$6-1)*1+1,8),AGS,2,FALSE)))</f>
        <v/>
      </c>
      <c r="BD177" s="232" t="str">
        <f>IF(MID('Tab. A1.4-WVG'!$C181,(BD$6-1)*8+(BD$6-1)*1+1,8)="","",CONCATENATE(MID('Tab. A1.4-WVG'!$C181,(BD$6-1)*8+(BD$6-1)*1+1,8),": ",VLOOKUP(MID('Tab. A1.4-WVG'!$C181,(BD$6-1)*8+(BD$6-1)*1+1,8),AGS,2,FALSE)))</f>
        <v/>
      </c>
      <c r="BE177" s="232" t="str">
        <f>IF(MID('Tab. A1.4-WVG'!$C181,(BE$6-1)*8+(BE$6-1)*1+1,8)="","",CONCATENATE(MID('Tab. A1.4-WVG'!$C181,(BE$6-1)*8+(BE$6-1)*1+1,8),": ",VLOOKUP(MID('Tab. A1.4-WVG'!$C181,(BE$6-1)*8+(BE$6-1)*1+1,8),AGS,2,FALSE)))</f>
        <v/>
      </c>
      <c r="BF177" s="232" t="str">
        <f>IF(MID('Tab. A1.4-WVG'!$C181,(BF$6-1)*8+(BF$6-1)*1+1,8)="","",CONCATENATE(MID('Tab. A1.4-WVG'!$C181,(BF$6-1)*8+(BF$6-1)*1+1,8),": ",VLOOKUP(MID('Tab. A1.4-WVG'!$C181,(BF$6-1)*8+(BF$6-1)*1+1,8),AGS,2,FALSE)))</f>
        <v/>
      </c>
      <c r="BG177" s="232" t="str">
        <f>IF(MID('Tab. A1.4-WVG'!$C181,(BG$6-1)*8+(BG$6-1)*1+1,8)="","",CONCATENATE(MID('Tab. A1.4-WVG'!$C181,(BG$6-1)*8+(BG$6-1)*1+1,8),": ",VLOOKUP(MID('Tab. A1.4-WVG'!$C181,(BG$6-1)*8+(BG$6-1)*1+1,8),AGS,2,FALSE)))</f>
        <v/>
      </c>
      <c r="BH177" s="232" t="str">
        <f>IF(MID('Tab. A1.4-WVG'!$C181,(BH$6-1)*8+(BH$6-1)*1+1,8)="","",CONCATENATE(MID('Tab. A1.4-WVG'!$C181,(BH$6-1)*8+(BH$6-1)*1+1,8),": ",VLOOKUP(MID('Tab. A1.4-WVG'!$C181,(BH$6-1)*8+(BH$6-1)*1+1,8),AGS,2,FALSE)))</f>
        <v/>
      </c>
      <c r="BI177" s="232" t="str">
        <f>IF(MID('Tab. A1.4-WVG'!$C181,(BI$6-1)*8+(BI$6-1)*1+1,8)="","",CONCATENATE(MID('Tab. A1.4-WVG'!$C181,(BI$6-1)*8+(BI$6-1)*1+1,8),": ",VLOOKUP(MID('Tab. A1.4-WVG'!$C181,(BI$6-1)*8+(BI$6-1)*1+1,8),AGS,2,FALSE)))</f>
        <v/>
      </c>
      <c r="BJ177" s="232" t="str">
        <f>IF(MID('Tab. A1.4-WVG'!$C181,(BJ$6-1)*8+(BJ$6-1)*1+1,8)="","",CONCATENATE(MID('Tab. A1.4-WVG'!$C181,(BJ$6-1)*8+(BJ$6-1)*1+1,8),": ",VLOOKUP(MID('Tab. A1.4-WVG'!$C181,(BJ$6-1)*8+(BJ$6-1)*1+1,8),AGS,2,FALSE)))</f>
        <v/>
      </c>
      <c r="BK177" s="232" t="str">
        <f>IF(MID('Tab. A1.4-WVG'!$C181,(BK$6-1)*8+(BK$6-1)*1+1,8)="","",CONCATENATE(MID('Tab. A1.4-WVG'!$C181,(BK$6-1)*8+(BK$6-1)*1+1,8),": ",VLOOKUP(MID('Tab. A1.4-WVG'!$C181,(BK$6-1)*8+(BK$6-1)*1+1,8),AGS,2,FALSE)))</f>
        <v/>
      </c>
      <c r="BL177" s="232" t="str">
        <f>IF(MID('Tab. A1.4-WVG'!$C181,(BL$6-1)*8+(BL$6-1)*1+1,8)="","",CONCATENATE(MID('Tab. A1.4-WVG'!$C181,(BL$6-1)*8+(BL$6-1)*1+1,8),": ",VLOOKUP(MID('Tab. A1.4-WVG'!$C181,(BL$6-1)*8+(BL$6-1)*1+1,8),AGS,2,FALSE)))</f>
        <v/>
      </c>
      <c r="BM177" s="232" t="str">
        <f>IF(MID('Tab. A1.4-WVG'!$C181,(BM$6-1)*8+(BM$6-1)*1+1,8)="","",CONCATENATE(MID('Tab. A1.4-WVG'!$C181,(BM$6-1)*8+(BM$6-1)*1+1,8),": ",VLOOKUP(MID('Tab. A1.4-WVG'!$C181,(BM$6-1)*8+(BM$6-1)*1+1,8),AGS,2,FALSE)))</f>
        <v/>
      </c>
      <c r="BN177" s="232" t="str">
        <f>IF(MID('Tab. A1.4-WVG'!$C181,(BN$6-1)*8+(BN$6-1)*1+1,8)="","",CONCATENATE(MID('Tab. A1.4-WVG'!$C181,(BN$6-1)*8+(BN$6-1)*1+1,8),": ",VLOOKUP(MID('Tab. A1.4-WVG'!$C181,(BN$6-1)*8+(BN$6-1)*1+1,8),AGS,2,FALSE)))</f>
        <v/>
      </c>
      <c r="BO177" s="232" t="str">
        <f>IF(MID('Tab. A1.4-WVG'!$C181,(BO$6-1)*8+(BO$6-1)*1+1,8)="","",CONCATENATE(MID('Tab. A1.4-WVG'!$C181,(BO$6-1)*8+(BO$6-1)*1+1,8),": ",VLOOKUP(MID('Tab. A1.4-WVG'!$C181,(BO$6-1)*8+(BO$6-1)*1+1,8),AGS,2,FALSE)))</f>
        <v/>
      </c>
      <c r="BP177" s="232" t="str">
        <f>IF(MID('Tab. A1.4-WVG'!$C181,(BP$6-1)*8+(BP$6-1)*1+1,8)="","",CONCATENATE(MID('Tab. A1.4-WVG'!$C181,(BP$6-1)*8+(BP$6-1)*1+1,8),": ",VLOOKUP(MID('Tab. A1.4-WVG'!$C181,(BP$6-1)*8+(BP$6-1)*1+1,8),AGS,2,FALSE)))</f>
        <v/>
      </c>
      <c r="BQ177" s="232" t="str">
        <f>IF(MID('Tab. A1.4-WVG'!$C181,(BQ$6-1)*8+(BQ$6-1)*1+1,8)="","",CONCATENATE(MID('Tab. A1.4-WVG'!$C181,(BQ$6-1)*8+(BQ$6-1)*1+1,8),": ",VLOOKUP(MID('Tab. A1.4-WVG'!$C181,(BQ$6-1)*8+(BQ$6-1)*1+1,8),AGS,2,FALSE)))</f>
        <v/>
      </c>
      <c r="BR177" s="232" t="str">
        <f>IF(MID('Tab. A1.4-WVG'!$C181,(BR$6-1)*8+(BR$6-1)*1+1,8)="","",CONCATENATE(MID('Tab. A1.4-WVG'!$C181,(BR$6-1)*8+(BR$6-1)*1+1,8),": ",VLOOKUP(MID('Tab. A1.4-WVG'!$C181,(BR$6-1)*8+(BR$6-1)*1+1,8),AGS,2,FALSE)))</f>
        <v/>
      </c>
      <c r="BS177" s="232" t="str">
        <f>IF(MID('Tab. A1.4-WVG'!$C181,(BS$6-1)*8+(BS$6-1)*1+1,8)="","",CONCATENATE(MID('Tab. A1.4-WVG'!$C181,(BS$6-1)*8+(BS$6-1)*1+1,8),": ",VLOOKUP(MID('Tab. A1.4-WVG'!$C181,(BS$6-1)*8+(BS$6-1)*1+1,8),AGS,2,FALSE)))</f>
        <v/>
      </c>
      <c r="BT177" s="232" t="str">
        <f>IF(MID('Tab. A1.4-WVG'!$C181,(BT$6-1)*8+(BT$6-1)*1+1,8)="","",CONCATENATE(MID('Tab. A1.4-WVG'!$C181,(BT$6-1)*8+(BT$6-1)*1+1,8),": ",VLOOKUP(MID('Tab. A1.4-WVG'!$C181,(BT$6-1)*8+(BT$6-1)*1+1,8),AGS,2,FALSE)))</f>
        <v/>
      </c>
      <c r="BU177" s="232" t="str">
        <f>IF(MID('Tab. A1.4-WVG'!$C181,(BU$6-1)*8+(BU$6-1)*1+1,8)="","",CONCATENATE(MID('Tab. A1.4-WVG'!$C181,(BU$6-1)*8+(BU$6-1)*1+1,8),": ",VLOOKUP(MID('Tab. A1.4-WVG'!$C181,(BU$6-1)*8+(BU$6-1)*1+1,8),AGS,2,FALSE)))</f>
        <v/>
      </c>
      <c r="BV177" s="232" t="str">
        <f>IF(MID('Tab. A1.4-WVG'!$C181,(BV$6-1)*8+(BV$6-1)*1+1,8)="","",CONCATENATE(MID('Tab. A1.4-WVG'!$C181,(BV$6-1)*8+(BV$6-1)*1+1,8),": ",VLOOKUP(MID('Tab. A1.4-WVG'!$C181,(BV$6-1)*8+(BV$6-1)*1+1,8),AGS,2,FALSE)))</f>
        <v/>
      </c>
      <c r="BW177" s="232" t="str">
        <f>IF(MID('Tab. A1.4-WVG'!$C181,(BW$6-1)*8+(BW$6-1)*1+1,8)="","",CONCATENATE(MID('Tab. A1.4-WVG'!$C181,(BW$6-1)*8+(BW$6-1)*1+1,8),": ",VLOOKUP(MID('Tab. A1.4-WVG'!$C181,(BW$6-1)*8+(BW$6-1)*1+1,8),AGS,2,FALSE)))</f>
        <v/>
      </c>
      <c r="BX177" s="232" t="str">
        <f>IF(MID('Tab. A1.4-WVG'!$C181,(BX$6-1)*8+(BX$6-1)*1+1,8)="","",CONCATENATE(MID('Tab. A1.4-WVG'!$C181,(BX$6-1)*8+(BX$6-1)*1+1,8),": ",VLOOKUP(MID('Tab. A1.4-WVG'!$C181,(BX$6-1)*8+(BX$6-1)*1+1,8),AGS,2,FALSE)))</f>
        <v/>
      </c>
      <c r="BY177" s="232" t="str">
        <f>IF(MID('Tab. A1.4-WVG'!$C181,(BY$6-1)*8+(BY$6-1)*1+1,8)="","",CONCATENATE(MID('Tab. A1.4-WVG'!$C181,(BY$6-1)*8+(BY$6-1)*1+1,8),": ",VLOOKUP(MID('Tab. A1.4-WVG'!$C181,(BY$6-1)*8+(BY$6-1)*1+1,8),AGS,2,FALSE)))</f>
        <v/>
      </c>
      <c r="BZ177" s="232" t="str">
        <f>IF(MID('Tab. A1.4-WVG'!$C181,(BZ$6-1)*8+(BZ$6-1)*1+1,8)="","",CONCATENATE(MID('Tab. A1.4-WVG'!$C181,(BZ$6-1)*8+(BZ$6-1)*1+1,8),": ",VLOOKUP(MID('Tab. A1.4-WVG'!$C181,(BZ$6-1)*8+(BZ$6-1)*1+1,8),AGS,2,FALSE)))</f>
        <v/>
      </c>
      <c r="CA177" s="232" t="str">
        <f>IF(MID('Tab. A1.4-WVG'!$C181,(CA$6-1)*8+(CA$6-1)*1+1,8)="","",CONCATENATE(MID('Tab. A1.4-WVG'!$C181,(CA$6-1)*8+(CA$6-1)*1+1,8),": ",VLOOKUP(MID('Tab. A1.4-WVG'!$C181,(CA$6-1)*8+(CA$6-1)*1+1,8),AGS,2,FALSE)))</f>
        <v/>
      </c>
      <c r="CB177" s="232" t="str">
        <f>IF(MID('Tab. A1.4-WVG'!$C181,(CB$6-1)*8+(CB$6-1)*1+1,8)="","",CONCATENATE(MID('Tab. A1.4-WVG'!$C181,(CB$6-1)*8+(CB$6-1)*1+1,8),": ",VLOOKUP(MID('Tab. A1.4-WVG'!$C181,(CB$6-1)*8+(CB$6-1)*1+1,8),AGS,2,FALSE)))</f>
        <v/>
      </c>
      <c r="CC177" s="232" t="str">
        <f>IF(MID('Tab. A1.4-WVG'!$C181,(CC$6-1)*8+(CC$6-1)*1+1,8)="","",CONCATENATE(MID('Tab. A1.4-WVG'!$C181,(CC$6-1)*8+(CC$6-1)*1+1,8),": ",VLOOKUP(MID('Tab. A1.4-WVG'!$C181,(CC$6-1)*8+(CC$6-1)*1+1,8),AGS,2,FALSE)))</f>
        <v/>
      </c>
      <c r="CD177" s="232" t="str">
        <f>IF(MID('Tab. A1.4-WVG'!$C181,(CD$6-1)*8+(CD$6-1)*1+1,8)="","",CONCATENATE(MID('Tab. A1.4-WVG'!$C181,(CD$6-1)*8+(CD$6-1)*1+1,8),": ",VLOOKUP(MID('Tab. A1.4-WVG'!$C181,(CD$6-1)*8+(CD$6-1)*1+1,8),AGS,2,FALSE)))</f>
        <v/>
      </c>
      <c r="CE177" s="232" t="str">
        <f>IF(MID('Tab. A1.4-WVG'!$C181,(CE$6-1)*8+(CE$6-1)*1+1,8)="","",CONCATENATE(MID('Tab. A1.4-WVG'!$C181,(CE$6-1)*8+(CE$6-1)*1+1,8),": ",VLOOKUP(MID('Tab. A1.4-WVG'!$C181,(CE$6-1)*8+(CE$6-1)*1+1,8),AGS,2,FALSE)))</f>
        <v/>
      </c>
      <c r="CF177" s="232" t="str">
        <f>IF(MID('Tab. A1.4-WVG'!$C181,(CF$6-1)*8+(CF$6-1)*1+1,8)="","",CONCATENATE(MID('Tab. A1.4-WVG'!$C181,(CF$6-1)*8+(CF$6-1)*1+1,8),": ",VLOOKUP(MID('Tab. A1.4-WVG'!$C181,(CF$6-1)*8+(CF$6-1)*1+1,8),AGS,2,FALSE)))</f>
        <v/>
      </c>
      <c r="CG177" s="232" t="str">
        <f>IF(MID('Tab. A1.4-WVG'!$C181,(CG$6-1)*8+(CG$6-1)*1+1,8)="","",CONCATENATE(MID('Tab. A1.4-WVG'!$C181,(CG$6-1)*8+(CG$6-1)*1+1,8),": ",VLOOKUP(MID('Tab. A1.4-WVG'!$C181,(CG$6-1)*8+(CG$6-1)*1+1,8),AGS,2,FALSE)))</f>
        <v/>
      </c>
      <c r="CH177" s="232" t="str">
        <f>IF(MID('Tab. A1.4-WVG'!$C181,(CH$6-1)*8+(CH$6-1)*1+1,8)="","",CONCATENATE(MID('Tab. A1.4-WVG'!$C181,(CH$6-1)*8+(CH$6-1)*1+1,8),": ",VLOOKUP(MID('Tab. A1.4-WVG'!$C181,(CH$6-1)*8+(CH$6-1)*1+1,8),AGS,2,FALSE)))</f>
        <v/>
      </c>
      <c r="CI177" s="232" t="str">
        <f>IF(MID('Tab. A1.4-WVG'!$C181,(CI$6-1)*8+(CI$6-1)*1+1,8)="","",CONCATENATE(MID('Tab. A1.4-WVG'!$C181,(CI$6-1)*8+(CI$6-1)*1+1,8),": ",VLOOKUP(MID('Tab. A1.4-WVG'!$C181,(CI$6-1)*8+(CI$6-1)*1+1,8),AGS,2,FALSE)))</f>
        <v/>
      </c>
      <c r="CJ177" s="232" t="str">
        <f>IF(MID('Tab. A1.4-WVG'!$C181,(CJ$6-1)*8+(CJ$6-1)*1+1,8)="","",CONCATENATE(MID('Tab. A1.4-WVG'!$C181,(CJ$6-1)*8+(CJ$6-1)*1+1,8),": ",VLOOKUP(MID('Tab. A1.4-WVG'!$C181,(CJ$6-1)*8+(CJ$6-1)*1+1,8),AGS,2,FALSE)))</f>
        <v/>
      </c>
      <c r="CK177" s="232" t="str">
        <f>IF(MID('Tab. A1.4-WVG'!$C181,(CK$6-1)*8+(CK$6-1)*1+1,8)="","",CONCATENATE(MID('Tab. A1.4-WVG'!$C181,(CK$6-1)*8+(CK$6-1)*1+1,8),": ",VLOOKUP(MID('Tab. A1.4-WVG'!$C181,(CK$6-1)*8+(CK$6-1)*1+1,8),AGS,2,FALSE)))</f>
        <v/>
      </c>
      <c r="CL177" s="232" t="str">
        <f>IF(MID('Tab. A1.4-WVG'!$C181,(CL$6-1)*8+(CL$6-1)*1+1,8)="","",CONCATENATE(MID('Tab. A1.4-WVG'!$C181,(CL$6-1)*8+(CL$6-1)*1+1,8),": ",VLOOKUP(MID('Tab. A1.4-WVG'!$C181,(CL$6-1)*8+(CL$6-1)*1+1,8),AGS,2,FALSE)))</f>
        <v/>
      </c>
      <c r="CM177" s="232" t="str">
        <f>IF(MID('Tab. A1.4-WVG'!$C181,(CM$6-1)*8+(CM$6-1)*1+1,8)="","",CONCATENATE(MID('Tab. A1.4-WVG'!$C181,(CM$6-1)*8+(CM$6-1)*1+1,8),": ",VLOOKUP(MID('Tab. A1.4-WVG'!$C181,(CM$6-1)*8+(CM$6-1)*1+1,8),AGS,2,FALSE)))</f>
        <v/>
      </c>
      <c r="CN177" s="232" t="str">
        <f>IF(MID('Tab. A1.4-WVG'!$C181,(CN$6-1)*8+(CN$6-1)*1+1,8)="","",CONCATENATE(MID('Tab. A1.4-WVG'!$C181,(CN$6-1)*8+(CN$6-1)*1+1,8),": ",VLOOKUP(MID('Tab. A1.4-WVG'!$C181,(CN$6-1)*8+(CN$6-1)*1+1,8),AGS,2,FALSE)))</f>
        <v/>
      </c>
      <c r="CO177" s="232" t="str">
        <f>IF(MID('Tab. A1.4-WVG'!$C181,(CO$6-1)*8+(CO$6-1)*1+1,8)="","",CONCATENATE(MID('Tab. A1.4-WVG'!$C181,(CO$6-1)*8+(CO$6-1)*1+1,8),": ",VLOOKUP(MID('Tab. A1.4-WVG'!$C181,(CO$6-1)*8+(CO$6-1)*1+1,8),AGS,2,FALSE)))</f>
        <v/>
      </c>
      <c r="CP177" s="232" t="str">
        <f>IF(MID('Tab. A1.4-WVG'!$C181,(CP$6-1)*8+(CP$6-1)*1+1,8)="","",CONCATENATE(MID('Tab. A1.4-WVG'!$C181,(CP$6-1)*8+(CP$6-1)*1+1,8),": ",VLOOKUP(MID('Tab. A1.4-WVG'!$C181,(CP$6-1)*8+(CP$6-1)*1+1,8),AGS,2,FALSE)))</f>
        <v/>
      </c>
      <c r="CQ177" s="232" t="str">
        <f>IF(MID('Tab. A1.4-WVG'!$C181,(CQ$6-1)*8+(CQ$6-1)*1+1,8)="","",CONCATENATE(MID('Tab. A1.4-WVG'!$C181,(CQ$6-1)*8+(CQ$6-1)*1+1,8),": ",VLOOKUP(MID('Tab. A1.4-WVG'!$C181,(CQ$6-1)*8+(CQ$6-1)*1+1,8),AGS,2,FALSE)))</f>
        <v/>
      </c>
      <c r="CR177" s="232" t="str">
        <f>IF(MID('Tab. A1.4-WVG'!$C181,(CR$6-1)*8+(CR$6-1)*1+1,8)="","",CONCATENATE(MID('Tab. A1.4-WVG'!$C181,(CR$6-1)*8+(CR$6-1)*1+1,8),": ",VLOOKUP(MID('Tab. A1.4-WVG'!$C181,(CR$6-1)*8+(CR$6-1)*1+1,8),AGS,2,FALSE)))</f>
        <v/>
      </c>
      <c r="CS177" s="232" t="str">
        <f>IF(MID('Tab. A1.4-WVG'!$C181,(CS$6-1)*8+(CS$6-1)*1+1,8)="","",CONCATENATE(MID('Tab. A1.4-WVG'!$C181,(CS$6-1)*8+(CS$6-1)*1+1,8),": ",VLOOKUP(MID('Tab. A1.4-WVG'!$C181,(CS$6-1)*8+(CS$6-1)*1+1,8),AGS,2,FALSE)))</f>
        <v/>
      </c>
      <c r="CT177" s="232" t="str">
        <f>IF(MID('Tab. A1.4-WVG'!$C181,(CT$6-1)*8+(CT$6-1)*1+1,8)="","",CONCATENATE(MID('Tab. A1.4-WVG'!$C181,(CT$6-1)*8+(CT$6-1)*1+1,8),": ",VLOOKUP(MID('Tab. A1.4-WVG'!$C181,(CT$6-1)*8+(CT$6-1)*1+1,8),AGS,2,FALSE)))</f>
        <v/>
      </c>
      <c r="CU177" s="232" t="str">
        <f>IF(MID('Tab. A1.4-WVG'!$C181,(CU$6-1)*8+(CU$6-1)*1+1,8)="","",CONCATENATE(MID('Tab. A1.4-WVG'!$C181,(CU$6-1)*8+(CU$6-1)*1+1,8),": ",VLOOKUP(MID('Tab. A1.4-WVG'!$C181,(CU$6-1)*8+(CU$6-1)*1+1,8),AGS,2,FALSE)))</f>
        <v/>
      </c>
      <c r="CV177" s="232" t="str">
        <f>IF(MID('Tab. A1.4-WVG'!$C181,(CV$6-1)*8+(CV$6-1)*1+1,8)="","",CONCATENATE(MID('Tab. A1.4-WVG'!$C181,(CV$6-1)*8+(CV$6-1)*1+1,8),": ",VLOOKUP(MID('Tab. A1.4-WVG'!$C181,(CV$6-1)*8+(CV$6-1)*1+1,8),AGS,2,FALSE)))</f>
        <v/>
      </c>
      <c r="CW177" s="232" t="str">
        <f>IF(MID('Tab. A1.4-WVG'!$C181,(CW$6-1)*8+(CW$6-1)*1+1,8)="","",CONCATENATE(MID('Tab. A1.4-WVG'!$C181,(CW$6-1)*8+(CW$6-1)*1+1,8),": ",VLOOKUP(MID('Tab. A1.4-WVG'!$C181,(CW$6-1)*8+(CW$6-1)*1+1,8),AGS,2,FALSE)))</f>
        <v/>
      </c>
      <c r="CX177" s="39">
        <f t="shared" si="2"/>
        <v>0</v>
      </c>
    </row>
    <row r="178" spans="1:102" ht="38.25" customHeight="1" x14ac:dyDescent="0.2">
      <c r="A178" s="231" t="str">
        <f>IF('Tab. A1.4-WVG'!A182="","",'Tab. A1.4-WVG'!A182)</f>
        <v/>
      </c>
      <c r="B178" s="232" t="str">
        <f>IF(MID('Tab. A1.4-WVG'!$C182,(B$6-1)*8+(B$6-1)*1+1,8)="","",CONCATENATE(MID('Tab. A1.4-WVG'!$C182,(B$6-1)*8+(B$6-1)*1+1,8),": ",VLOOKUP(MID('Tab. A1.4-WVG'!$C182,(B$6-1)*8+(B$6-1)*1+1,8),AGS,2,FALSE)))</f>
        <v/>
      </c>
      <c r="C178" s="232" t="str">
        <f>IF(MID('Tab. A1.4-WVG'!$C182,(C$6-1)*8+(C$6-1)*1+1,8)="","",CONCATENATE(MID('Tab. A1.4-WVG'!$C182,(C$6-1)*8+(C$6-1)*1+1,8),": ",VLOOKUP(MID('Tab. A1.4-WVG'!$C182,(C$6-1)*8+(C$6-1)*1+1,8),AGS,2,FALSE)))</f>
        <v/>
      </c>
      <c r="D178" s="232" t="str">
        <f>IF(MID('Tab. A1.4-WVG'!$C182,(D$6-1)*8+(D$6-1)*1+1,8)="","",CONCATENATE(MID('Tab. A1.4-WVG'!$C182,(D$6-1)*8+(D$6-1)*1+1,8),": ",VLOOKUP(MID('Tab. A1.4-WVG'!$C182,(D$6-1)*8+(D$6-1)*1+1,8),AGS,2,FALSE)))</f>
        <v/>
      </c>
      <c r="E178" s="232" t="str">
        <f>IF(MID('Tab. A1.4-WVG'!$C182,(E$6-1)*8+(E$6-1)*1+1,8)="","",CONCATENATE(MID('Tab. A1.4-WVG'!$C182,(E$6-1)*8+(E$6-1)*1+1,8),": ",VLOOKUP(MID('Tab. A1.4-WVG'!$C182,(E$6-1)*8+(E$6-1)*1+1,8),AGS,2,FALSE)))</f>
        <v/>
      </c>
      <c r="F178" s="232" t="str">
        <f>IF(MID('Tab. A1.4-WVG'!$C182,(F$6-1)*8+(F$6-1)*1+1,8)="","",CONCATENATE(MID('Tab. A1.4-WVG'!$C182,(F$6-1)*8+(F$6-1)*1+1,8),": ",VLOOKUP(MID('Tab. A1.4-WVG'!$C182,(F$6-1)*8+(F$6-1)*1+1,8),AGS,2,FALSE)))</f>
        <v/>
      </c>
      <c r="G178" s="232" t="str">
        <f>IF(MID('Tab. A1.4-WVG'!$C182,(G$6-1)*8+(G$6-1)*1+1,8)="","",CONCATENATE(MID('Tab. A1.4-WVG'!$C182,(G$6-1)*8+(G$6-1)*1+1,8),": ",VLOOKUP(MID('Tab. A1.4-WVG'!$C182,(G$6-1)*8+(G$6-1)*1+1,8),AGS,2,FALSE)))</f>
        <v/>
      </c>
      <c r="H178" s="232" t="str">
        <f>IF(MID('Tab. A1.4-WVG'!$C182,(H$6-1)*8+(H$6-1)*1+1,8)="","",CONCATENATE(MID('Tab. A1.4-WVG'!$C182,(H$6-1)*8+(H$6-1)*1+1,8),": ",VLOOKUP(MID('Tab. A1.4-WVG'!$C182,(H$6-1)*8+(H$6-1)*1+1,8),AGS,2,FALSE)))</f>
        <v/>
      </c>
      <c r="I178" s="232" t="str">
        <f>IF(MID('Tab. A1.4-WVG'!$C182,(I$6-1)*8+(I$6-1)*1+1,8)="","",CONCATENATE(MID('Tab. A1.4-WVG'!$C182,(I$6-1)*8+(I$6-1)*1+1,8),": ",VLOOKUP(MID('Tab. A1.4-WVG'!$C182,(I$6-1)*8+(I$6-1)*1+1,8),AGS,2,FALSE)))</f>
        <v/>
      </c>
      <c r="J178" s="232" t="str">
        <f>IF(MID('Tab. A1.4-WVG'!$C182,(J$6-1)*8+(J$6-1)*1+1,8)="","",CONCATENATE(MID('Tab. A1.4-WVG'!$C182,(J$6-1)*8+(J$6-1)*1+1,8),": ",VLOOKUP(MID('Tab. A1.4-WVG'!$C182,(J$6-1)*8+(J$6-1)*1+1,8),AGS,2,FALSE)))</f>
        <v/>
      </c>
      <c r="K178" s="232" t="str">
        <f>IF(MID('Tab. A1.4-WVG'!$C182,(K$6-1)*8+(K$6-1)*1+1,8)="","",CONCATENATE(MID('Tab. A1.4-WVG'!$C182,(K$6-1)*8+(K$6-1)*1+1,8),": ",VLOOKUP(MID('Tab. A1.4-WVG'!$C182,(K$6-1)*8+(K$6-1)*1+1,8),AGS,2,FALSE)))</f>
        <v/>
      </c>
      <c r="L178" s="232" t="str">
        <f>IF(MID('Tab. A1.4-WVG'!$C182,(L$6-1)*8+(L$6-1)*1+1,8)="","",CONCATENATE(MID('Tab. A1.4-WVG'!$C182,(L$6-1)*8+(L$6-1)*1+1,8),": ",VLOOKUP(MID('Tab. A1.4-WVG'!$C182,(L$6-1)*8+(L$6-1)*1+1,8),AGS,2,FALSE)))</f>
        <v/>
      </c>
      <c r="M178" s="232" t="str">
        <f>IF(MID('Tab. A1.4-WVG'!$C182,(M$6-1)*8+(M$6-1)*1+1,8)="","",CONCATENATE(MID('Tab. A1.4-WVG'!$C182,(M$6-1)*8+(M$6-1)*1+1,8),": ",VLOOKUP(MID('Tab. A1.4-WVG'!$C182,(M$6-1)*8+(M$6-1)*1+1,8),AGS,2,FALSE)))</f>
        <v/>
      </c>
      <c r="N178" s="232" t="str">
        <f>IF(MID('Tab. A1.4-WVG'!$C182,(N$6-1)*8+(N$6-1)*1+1,8)="","",CONCATENATE(MID('Tab. A1.4-WVG'!$C182,(N$6-1)*8+(N$6-1)*1+1,8),": ",VLOOKUP(MID('Tab. A1.4-WVG'!$C182,(N$6-1)*8+(N$6-1)*1+1,8),AGS,2,FALSE)))</f>
        <v/>
      </c>
      <c r="O178" s="232" t="str">
        <f>IF(MID('Tab. A1.4-WVG'!$C182,(O$6-1)*8+(O$6-1)*1+1,8)="","",CONCATENATE(MID('Tab. A1.4-WVG'!$C182,(O$6-1)*8+(O$6-1)*1+1,8),": ",VLOOKUP(MID('Tab. A1.4-WVG'!$C182,(O$6-1)*8+(O$6-1)*1+1,8),AGS,2,FALSE)))</f>
        <v/>
      </c>
      <c r="P178" s="232" t="str">
        <f>IF(MID('Tab. A1.4-WVG'!$C182,(P$6-1)*8+(P$6-1)*1+1,8)="","",CONCATENATE(MID('Tab. A1.4-WVG'!$C182,(P$6-1)*8+(P$6-1)*1+1,8),": ",VLOOKUP(MID('Tab. A1.4-WVG'!$C182,(P$6-1)*8+(P$6-1)*1+1,8),AGS,2,FALSE)))</f>
        <v/>
      </c>
      <c r="Q178" s="232" t="str">
        <f>IF(MID('Tab. A1.4-WVG'!$C182,(Q$6-1)*8+(Q$6-1)*1+1,8)="","",CONCATENATE(MID('Tab. A1.4-WVG'!$C182,(Q$6-1)*8+(Q$6-1)*1+1,8),": ",VLOOKUP(MID('Tab. A1.4-WVG'!$C182,(Q$6-1)*8+(Q$6-1)*1+1,8),AGS,2,FALSE)))</f>
        <v/>
      </c>
      <c r="R178" s="232" t="str">
        <f>IF(MID('Tab. A1.4-WVG'!$C182,(R$6-1)*8+(R$6-1)*1+1,8)="","",CONCATENATE(MID('Tab. A1.4-WVG'!$C182,(R$6-1)*8+(R$6-1)*1+1,8),": ",VLOOKUP(MID('Tab. A1.4-WVG'!$C182,(R$6-1)*8+(R$6-1)*1+1,8),AGS,2,FALSE)))</f>
        <v/>
      </c>
      <c r="S178" s="232" t="str">
        <f>IF(MID('Tab. A1.4-WVG'!$C182,(S$6-1)*8+(S$6-1)*1+1,8)="","",CONCATENATE(MID('Tab. A1.4-WVG'!$C182,(S$6-1)*8+(S$6-1)*1+1,8),": ",VLOOKUP(MID('Tab. A1.4-WVG'!$C182,(S$6-1)*8+(S$6-1)*1+1,8),AGS,2,FALSE)))</f>
        <v/>
      </c>
      <c r="T178" s="232" t="str">
        <f>IF(MID('Tab. A1.4-WVG'!$C182,(T$6-1)*8+(T$6-1)*1+1,8)="","",CONCATENATE(MID('Tab. A1.4-WVG'!$C182,(T$6-1)*8+(T$6-1)*1+1,8),": ",VLOOKUP(MID('Tab. A1.4-WVG'!$C182,(T$6-1)*8+(T$6-1)*1+1,8),AGS,2,FALSE)))</f>
        <v/>
      </c>
      <c r="U178" s="232" t="str">
        <f>IF(MID('Tab. A1.4-WVG'!$C182,(U$6-1)*8+(U$6-1)*1+1,8)="","",CONCATENATE(MID('Tab. A1.4-WVG'!$C182,(U$6-1)*8+(U$6-1)*1+1,8),": ",VLOOKUP(MID('Tab. A1.4-WVG'!$C182,(U$6-1)*8+(U$6-1)*1+1,8),AGS,2,FALSE)))</f>
        <v/>
      </c>
      <c r="V178" s="232" t="str">
        <f>IF(MID('Tab. A1.4-WVG'!$C182,(V$6-1)*8+(V$6-1)*1+1,8)="","",CONCATENATE(MID('Tab. A1.4-WVG'!$C182,(V$6-1)*8+(V$6-1)*1+1,8),": ",VLOOKUP(MID('Tab. A1.4-WVG'!$C182,(V$6-1)*8+(V$6-1)*1+1,8),AGS,2,FALSE)))</f>
        <v/>
      </c>
      <c r="W178" s="232" t="str">
        <f>IF(MID('Tab. A1.4-WVG'!$C182,(W$6-1)*8+(W$6-1)*1+1,8)="","",CONCATENATE(MID('Tab. A1.4-WVG'!$C182,(W$6-1)*8+(W$6-1)*1+1,8),": ",VLOOKUP(MID('Tab. A1.4-WVG'!$C182,(W$6-1)*8+(W$6-1)*1+1,8),AGS,2,FALSE)))</f>
        <v/>
      </c>
      <c r="X178" s="232" t="str">
        <f>IF(MID('Tab. A1.4-WVG'!$C182,(X$6-1)*8+(X$6-1)*1+1,8)="","",CONCATENATE(MID('Tab. A1.4-WVG'!$C182,(X$6-1)*8+(X$6-1)*1+1,8),": ",VLOOKUP(MID('Tab. A1.4-WVG'!$C182,(X$6-1)*8+(X$6-1)*1+1,8),AGS,2,FALSE)))</f>
        <v/>
      </c>
      <c r="Y178" s="232" t="str">
        <f>IF(MID('Tab. A1.4-WVG'!$C182,(Y$6-1)*8+(Y$6-1)*1+1,8)="","",CONCATENATE(MID('Tab. A1.4-WVG'!$C182,(Y$6-1)*8+(Y$6-1)*1+1,8),": ",VLOOKUP(MID('Tab. A1.4-WVG'!$C182,(Y$6-1)*8+(Y$6-1)*1+1,8),AGS,2,FALSE)))</f>
        <v/>
      </c>
      <c r="Z178" s="232" t="str">
        <f>IF(MID('Tab. A1.4-WVG'!$C182,(Z$6-1)*8+(Z$6-1)*1+1,8)="","",CONCATENATE(MID('Tab. A1.4-WVG'!$C182,(Z$6-1)*8+(Z$6-1)*1+1,8),": ",VLOOKUP(MID('Tab. A1.4-WVG'!$C182,(Z$6-1)*8+(Z$6-1)*1+1,8),AGS,2,FALSE)))</f>
        <v/>
      </c>
      <c r="AA178" s="232" t="str">
        <f>IF(MID('Tab. A1.4-WVG'!$C182,(AA$6-1)*8+(AA$6-1)*1+1,8)="","",CONCATENATE(MID('Tab. A1.4-WVG'!$C182,(AA$6-1)*8+(AA$6-1)*1+1,8),": ",VLOOKUP(MID('Tab. A1.4-WVG'!$C182,(AA$6-1)*8+(AA$6-1)*1+1,8),AGS,2,FALSE)))</f>
        <v/>
      </c>
      <c r="AB178" s="232" t="str">
        <f>IF(MID('Tab. A1.4-WVG'!$C182,(AB$6-1)*8+(AB$6-1)*1+1,8)="","",CONCATENATE(MID('Tab. A1.4-WVG'!$C182,(AB$6-1)*8+(AB$6-1)*1+1,8),": ",VLOOKUP(MID('Tab. A1.4-WVG'!$C182,(AB$6-1)*8+(AB$6-1)*1+1,8),AGS,2,FALSE)))</f>
        <v/>
      </c>
      <c r="AC178" s="232" t="str">
        <f>IF(MID('Tab. A1.4-WVG'!$C182,(AC$6-1)*8+(AC$6-1)*1+1,8)="","",CONCATENATE(MID('Tab. A1.4-WVG'!$C182,(AC$6-1)*8+(AC$6-1)*1+1,8),": ",VLOOKUP(MID('Tab. A1.4-WVG'!$C182,(AC$6-1)*8+(AC$6-1)*1+1,8),AGS,2,FALSE)))</f>
        <v/>
      </c>
      <c r="AD178" s="232" t="str">
        <f>IF(MID('Tab. A1.4-WVG'!$C182,(AD$6-1)*8+(AD$6-1)*1+1,8)="","",CONCATENATE(MID('Tab. A1.4-WVG'!$C182,(AD$6-1)*8+(AD$6-1)*1+1,8),": ",VLOOKUP(MID('Tab. A1.4-WVG'!$C182,(AD$6-1)*8+(AD$6-1)*1+1,8),AGS,2,FALSE)))</f>
        <v/>
      </c>
      <c r="AE178" s="232" t="str">
        <f>IF(MID('Tab. A1.4-WVG'!$C182,(AE$6-1)*8+(AE$6-1)*1+1,8)="","",CONCATENATE(MID('Tab. A1.4-WVG'!$C182,(AE$6-1)*8+(AE$6-1)*1+1,8),": ",VLOOKUP(MID('Tab. A1.4-WVG'!$C182,(AE$6-1)*8+(AE$6-1)*1+1,8),AGS,2,FALSE)))</f>
        <v/>
      </c>
      <c r="AF178" s="232" t="str">
        <f>IF(MID('Tab. A1.4-WVG'!$C182,(AF$6-1)*8+(AF$6-1)*1+1,8)="","",CONCATENATE(MID('Tab. A1.4-WVG'!$C182,(AF$6-1)*8+(AF$6-1)*1+1,8),": ",VLOOKUP(MID('Tab. A1.4-WVG'!$C182,(AF$6-1)*8+(AF$6-1)*1+1,8),AGS,2,FALSE)))</f>
        <v/>
      </c>
      <c r="AG178" s="232" t="str">
        <f>IF(MID('Tab. A1.4-WVG'!$C182,(AG$6-1)*8+(AG$6-1)*1+1,8)="","",CONCATENATE(MID('Tab. A1.4-WVG'!$C182,(AG$6-1)*8+(AG$6-1)*1+1,8),": ",VLOOKUP(MID('Tab. A1.4-WVG'!$C182,(AG$6-1)*8+(AG$6-1)*1+1,8),AGS,2,FALSE)))</f>
        <v/>
      </c>
      <c r="AH178" s="232" t="str">
        <f>IF(MID('Tab. A1.4-WVG'!$C182,(AH$6-1)*8+(AH$6-1)*1+1,8)="","",CONCATENATE(MID('Tab. A1.4-WVG'!$C182,(AH$6-1)*8+(AH$6-1)*1+1,8),": ",VLOOKUP(MID('Tab. A1.4-WVG'!$C182,(AH$6-1)*8+(AH$6-1)*1+1,8),AGS,2,FALSE)))</f>
        <v/>
      </c>
      <c r="AI178" s="232" t="str">
        <f>IF(MID('Tab. A1.4-WVG'!$C182,(AI$6-1)*8+(AI$6-1)*1+1,8)="","",CONCATENATE(MID('Tab. A1.4-WVG'!$C182,(AI$6-1)*8+(AI$6-1)*1+1,8),": ",VLOOKUP(MID('Tab. A1.4-WVG'!$C182,(AI$6-1)*8+(AI$6-1)*1+1,8),AGS,2,FALSE)))</f>
        <v/>
      </c>
      <c r="AJ178" s="232" t="str">
        <f>IF(MID('Tab. A1.4-WVG'!$C182,(AJ$6-1)*8+(AJ$6-1)*1+1,8)="","",CONCATENATE(MID('Tab. A1.4-WVG'!$C182,(AJ$6-1)*8+(AJ$6-1)*1+1,8),": ",VLOOKUP(MID('Tab. A1.4-WVG'!$C182,(AJ$6-1)*8+(AJ$6-1)*1+1,8),AGS,2,FALSE)))</f>
        <v/>
      </c>
      <c r="AK178" s="232" t="str">
        <f>IF(MID('Tab. A1.4-WVG'!$C182,(AK$6-1)*8+(AK$6-1)*1+1,8)="","",CONCATENATE(MID('Tab. A1.4-WVG'!$C182,(AK$6-1)*8+(AK$6-1)*1+1,8),": ",VLOOKUP(MID('Tab. A1.4-WVG'!$C182,(AK$6-1)*8+(AK$6-1)*1+1,8),AGS,2,FALSE)))</f>
        <v/>
      </c>
      <c r="AL178" s="232" t="str">
        <f>IF(MID('Tab. A1.4-WVG'!$C182,(AL$6-1)*8+(AL$6-1)*1+1,8)="","",CONCATENATE(MID('Tab. A1.4-WVG'!$C182,(AL$6-1)*8+(AL$6-1)*1+1,8),": ",VLOOKUP(MID('Tab. A1.4-WVG'!$C182,(AL$6-1)*8+(AL$6-1)*1+1,8),AGS,2,FALSE)))</f>
        <v/>
      </c>
      <c r="AM178" s="232" t="str">
        <f>IF(MID('Tab. A1.4-WVG'!$C182,(AM$6-1)*8+(AM$6-1)*1+1,8)="","",CONCATENATE(MID('Tab. A1.4-WVG'!$C182,(AM$6-1)*8+(AM$6-1)*1+1,8),": ",VLOOKUP(MID('Tab. A1.4-WVG'!$C182,(AM$6-1)*8+(AM$6-1)*1+1,8),AGS,2,FALSE)))</f>
        <v/>
      </c>
      <c r="AN178" s="232" t="str">
        <f>IF(MID('Tab. A1.4-WVG'!$C182,(AN$6-1)*8+(AN$6-1)*1+1,8)="","",CONCATENATE(MID('Tab. A1.4-WVG'!$C182,(AN$6-1)*8+(AN$6-1)*1+1,8),": ",VLOOKUP(MID('Tab. A1.4-WVG'!$C182,(AN$6-1)*8+(AN$6-1)*1+1,8),AGS,2,FALSE)))</f>
        <v/>
      </c>
      <c r="AO178" s="232" t="str">
        <f>IF(MID('Tab. A1.4-WVG'!$C182,(AO$6-1)*8+(AO$6-1)*1+1,8)="","",CONCATENATE(MID('Tab. A1.4-WVG'!$C182,(AO$6-1)*8+(AO$6-1)*1+1,8),": ",VLOOKUP(MID('Tab. A1.4-WVG'!$C182,(AO$6-1)*8+(AO$6-1)*1+1,8),AGS,2,FALSE)))</f>
        <v/>
      </c>
      <c r="AP178" s="232" t="str">
        <f>IF(MID('Tab. A1.4-WVG'!$C182,(AP$6-1)*8+(AP$6-1)*1+1,8)="","",CONCATENATE(MID('Tab. A1.4-WVG'!$C182,(AP$6-1)*8+(AP$6-1)*1+1,8),": ",VLOOKUP(MID('Tab. A1.4-WVG'!$C182,(AP$6-1)*8+(AP$6-1)*1+1,8),AGS,2,FALSE)))</f>
        <v/>
      </c>
      <c r="AQ178" s="232" t="str">
        <f>IF(MID('Tab. A1.4-WVG'!$C182,(AQ$6-1)*8+(AQ$6-1)*1+1,8)="","",CONCATENATE(MID('Tab. A1.4-WVG'!$C182,(AQ$6-1)*8+(AQ$6-1)*1+1,8),": ",VLOOKUP(MID('Tab. A1.4-WVG'!$C182,(AQ$6-1)*8+(AQ$6-1)*1+1,8),AGS,2,FALSE)))</f>
        <v/>
      </c>
      <c r="AR178" s="232" t="str">
        <f>IF(MID('Tab. A1.4-WVG'!$C182,(AR$6-1)*8+(AR$6-1)*1+1,8)="","",CONCATENATE(MID('Tab. A1.4-WVG'!$C182,(AR$6-1)*8+(AR$6-1)*1+1,8),": ",VLOOKUP(MID('Tab. A1.4-WVG'!$C182,(AR$6-1)*8+(AR$6-1)*1+1,8),AGS,2,FALSE)))</f>
        <v/>
      </c>
      <c r="AS178" s="232" t="str">
        <f>IF(MID('Tab. A1.4-WVG'!$C182,(AS$6-1)*8+(AS$6-1)*1+1,8)="","",CONCATENATE(MID('Tab. A1.4-WVG'!$C182,(AS$6-1)*8+(AS$6-1)*1+1,8),": ",VLOOKUP(MID('Tab. A1.4-WVG'!$C182,(AS$6-1)*8+(AS$6-1)*1+1,8),AGS,2,FALSE)))</f>
        <v/>
      </c>
      <c r="AT178" s="232" t="str">
        <f>IF(MID('Tab. A1.4-WVG'!$C182,(AT$6-1)*8+(AT$6-1)*1+1,8)="","",CONCATENATE(MID('Tab. A1.4-WVG'!$C182,(AT$6-1)*8+(AT$6-1)*1+1,8),": ",VLOOKUP(MID('Tab. A1.4-WVG'!$C182,(AT$6-1)*8+(AT$6-1)*1+1,8),AGS,2,FALSE)))</f>
        <v/>
      </c>
      <c r="AU178" s="232" t="str">
        <f>IF(MID('Tab. A1.4-WVG'!$C182,(AU$6-1)*8+(AU$6-1)*1+1,8)="","",CONCATENATE(MID('Tab. A1.4-WVG'!$C182,(AU$6-1)*8+(AU$6-1)*1+1,8),": ",VLOOKUP(MID('Tab. A1.4-WVG'!$C182,(AU$6-1)*8+(AU$6-1)*1+1,8),AGS,2,FALSE)))</f>
        <v/>
      </c>
      <c r="AV178" s="232" t="str">
        <f>IF(MID('Tab. A1.4-WVG'!$C182,(AV$6-1)*8+(AV$6-1)*1+1,8)="","",CONCATENATE(MID('Tab. A1.4-WVG'!$C182,(AV$6-1)*8+(AV$6-1)*1+1,8),": ",VLOOKUP(MID('Tab. A1.4-WVG'!$C182,(AV$6-1)*8+(AV$6-1)*1+1,8),AGS,2,FALSE)))</f>
        <v/>
      </c>
      <c r="AW178" s="232" t="str">
        <f>IF(MID('Tab. A1.4-WVG'!$C182,(AW$6-1)*8+(AW$6-1)*1+1,8)="","",CONCATENATE(MID('Tab. A1.4-WVG'!$C182,(AW$6-1)*8+(AW$6-1)*1+1,8),": ",VLOOKUP(MID('Tab. A1.4-WVG'!$C182,(AW$6-1)*8+(AW$6-1)*1+1,8),AGS,2,FALSE)))</f>
        <v/>
      </c>
      <c r="AX178" s="232" t="str">
        <f>IF(MID('Tab. A1.4-WVG'!$C182,(AX$6-1)*8+(AX$6-1)*1+1,8)="","",CONCATENATE(MID('Tab. A1.4-WVG'!$C182,(AX$6-1)*8+(AX$6-1)*1+1,8),": ",VLOOKUP(MID('Tab. A1.4-WVG'!$C182,(AX$6-1)*8+(AX$6-1)*1+1,8),AGS,2,FALSE)))</f>
        <v/>
      </c>
      <c r="AY178" s="232" t="str">
        <f>IF(MID('Tab. A1.4-WVG'!$C182,(AY$6-1)*8+(AY$6-1)*1+1,8)="","",CONCATENATE(MID('Tab. A1.4-WVG'!$C182,(AY$6-1)*8+(AY$6-1)*1+1,8),": ",VLOOKUP(MID('Tab. A1.4-WVG'!$C182,(AY$6-1)*8+(AY$6-1)*1+1,8),AGS,2,FALSE)))</f>
        <v/>
      </c>
      <c r="AZ178" s="232" t="str">
        <f>IF(MID('Tab. A1.4-WVG'!$C182,(AZ$6-1)*8+(AZ$6-1)*1+1,8)="","",CONCATENATE(MID('Tab. A1.4-WVG'!$C182,(AZ$6-1)*8+(AZ$6-1)*1+1,8),": ",VLOOKUP(MID('Tab. A1.4-WVG'!$C182,(AZ$6-1)*8+(AZ$6-1)*1+1,8),AGS,2,FALSE)))</f>
        <v/>
      </c>
      <c r="BA178" s="232" t="str">
        <f>IF(MID('Tab. A1.4-WVG'!$C182,(BA$6-1)*8+(BA$6-1)*1+1,8)="","",CONCATENATE(MID('Tab. A1.4-WVG'!$C182,(BA$6-1)*8+(BA$6-1)*1+1,8),": ",VLOOKUP(MID('Tab. A1.4-WVG'!$C182,(BA$6-1)*8+(BA$6-1)*1+1,8),AGS,2,FALSE)))</f>
        <v/>
      </c>
      <c r="BB178" s="232" t="str">
        <f>IF(MID('Tab. A1.4-WVG'!$C182,(BB$6-1)*8+(BB$6-1)*1+1,8)="","",CONCATENATE(MID('Tab. A1.4-WVG'!$C182,(BB$6-1)*8+(BB$6-1)*1+1,8),": ",VLOOKUP(MID('Tab. A1.4-WVG'!$C182,(BB$6-1)*8+(BB$6-1)*1+1,8),AGS,2,FALSE)))</f>
        <v/>
      </c>
      <c r="BC178" s="232" t="str">
        <f>IF(MID('Tab. A1.4-WVG'!$C182,(BC$6-1)*8+(BC$6-1)*1+1,8)="","",CONCATENATE(MID('Tab. A1.4-WVG'!$C182,(BC$6-1)*8+(BC$6-1)*1+1,8),": ",VLOOKUP(MID('Tab. A1.4-WVG'!$C182,(BC$6-1)*8+(BC$6-1)*1+1,8),AGS,2,FALSE)))</f>
        <v/>
      </c>
      <c r="BD178" s="232" t="str">
        <f>IF(MID('Tab. A1.4-WVG'!$C182,(BD$6-1)*8+(BD$6-1)*1+1,8)="","",CONCATENATE(MID('Tab. A1.4-WVG'!$C182,(BD$6-1)*8+(BD$6-1)*1+1,8),": ",VLOOKUP(MID('Tab. A1.4-WVG'!$C182,(BD$6-1)*8+(BD$6-1)*1+1,8),AGS,2,FALSE)))</f>
        <v/>
      </c>
      <c r="BE178" s="232" t="str">
        <f>IF(MID('Tab. A1.4-WVG'!$C182,(BE$6-1)*8+(BE$6-1)*1+1,8)="","",CONCATENATE(MID('Tab. A1.4-WVG'!$C182,(BE$6-1)*8+(BE$6-1)*1+1,8),": ",VLOOKUP(MID('Tab. A1.4-WVG'!$C182,(BE$6-1)*8+(BE$6-1)*1+1,8),AGS,2,FALSE)))</f>
        <v/>
      </c>
      <c r="BF178" s="232" t="str">
        <f>IF(MID('Tab. A1.4-WVG'!$C182,(BF$6-1)*8+(BF$6-1)*1+1,8)="","",CONCATENATE(MID('Tab. A1.4-WVG'!$C182,(BF$6-1)*8+(BF$6-1)*1+1,8),": ",VLOOKUP(MID('Tab. A1.4-WVG'!$C182,(BF$6-1)*8+(BF$6-1)*1+1,8),AGS,2,FALSE)))</f>
        <v/>
      </c>
      <c r="BG178" s="232" t="str">
        <f>IF(MID('Tab. A1.4-WVG'!$C182,(BG$6-1)*8+(BG$6-1)*1+1,8)="","",CONCATENATE(MID('Tab. A1.4-WVG'!$C182,(BG$6-1)*8+(BG$6-1)*1+1,8),": ",VLOOKUP(MID('Tab. A1.4-WVG'!$C182,(BG$6-1)*8+(BG$6-1)*1+1,8),AGS,2,FALSE)))</f>
        <v/>
      </c>
      <c r="BH178" s="232" t="str">
        <f>IF(MID('Tab. A1.4-WVG'!$C182,(BH$6-1)*8+(BH$6-1)*1+1,8)="","",CONCATENATE(MID('Tab. A1.4-WVG'!$C182,(BH$6-1)*8+(BH$6-1)*1+1,8),": ",VLOOKUP(MID('Tab. A1.4-WVG'!$C182,(BH$6-1)*8+(BH$6-1)*1+1,8),AGS,2,FALSE)))</f>
        <v/>
      </c>
      <c r="BI178" s="232" t="str">
        <f>IF(MID('Tab. A1.4-WVG'!$C182,(BI$6-1)*8+(BI$6-1)*1+1,8)="","",CONCATENATE(MID('Tab. A1.4-WVG'!$C182,(BI$6-1)*8+(BI$6-1)*1+1,8),": ",VLOOKUP(MID('Tab. A1.4-WVG'!$C182,(BI$6-1)*8+(BI$6-1)*1+1,8),AGS,2,FALSE)))</f>
        <v/>
      </c>
      <c r="BJ178" s="232" t="str">
        <f>IF(MID('Tab. A1.4-WVG'!$C182,(BJ$6-1)*8+(BJ$6-1)*1+1,8)="","",CONCATENATE(MID('Tab. A1.4-WVG'!$C182,(BJ$6-1)*8+(BJ$6-1)*1+1,8),": ",VLOOKUP(MID('Tab. A1.4-WVG'!$C182,(BJ$6-1)*8+(BJ$6-1)*1+1,8),AGS,2,FALSE)))</f>
        <v/>
      </c>
      <c r="BK178" s="232" t="str">
        <f>IF(MID('Tab. A1.4-WVG'!$C182,(BK$6-1)*8+(BK$6-1)*1+1,8)="","",CONCATENATE(MID('Tab. A1.4-WVG'!$C182,(BK$6-1)*8+(BK$6-1)*1+1,8),": ",VLOOKUP(MID('Tab. A1.4-WVG'!$C182,(BK$6-1)*8+(BK$6-1)*1+1,8),AGS,2,FALSE)))</f>
        <v/>
      </c>
      <c r="BL178" s="232" t="str">
        <f>IF(MID('Tab. A1.4-WVG'!$C182,(BL$6-1)*8+(BL$6-1)*1+1,8)="","",CONCATENATE(MID('Tab. A1.4-WVG'!$C182,(BL$6-1)*8+(BL$6-1)*1+1,8),": ",VLOOKUP(MID('Tab. A1.4-WVG'!$C182,(BL$6-1)*8+(BL$6-1)*1+1,8),AGS,2,FALSE)))</f>
        <v/>
      </c>
      <c r="BM178" s="232" t="str">
        <f>IF(MID('Tab. A1.4-WVG'!$C182,(BM$6-1)*8+(BM$6-1)*1+1,8)="","",CONCATENATE(MID('Tab. A1.4-WVG'!$C182,(BM$6-1)*8+(BM$6-1)*1+1,8),": ",VLOOKUP(MID('Tab. A1.4-WVG'!$C182,(BM$6-1)*8+(BM$6-1)*1+1,8),AGS,2,FALSE)))</f>
        <v/>
      </c>
      <c r="BN178" s="232" t="str">
        <f>IF(MID('Tab. A1.4-WVG'!$C182,(BN$6-1)*8+(BN$6-1)*1+1,8)="","",CONCATENATE(MID('Tab. A1.4-WVG'!$C182,(BN$6-1)*8+(BN$6-1)*1+1,8),": ",VLOOKUP(MID('Tab. A1.4-WVG'!$C182,(BN$6-1)*8+(BN$6-1)*1+1,8),AGS,2,FALSE)))</f>
        <v/>
      </c>
      <c r="BO178" s="232" t="str">
        <f>IF(MID('Tab. A1.4-WVG'!$C182,(BO$6-1)*8+(BO$6-1)*1+1,8)="","",CONCATENATE(MID('Tab. A1.4-WVG'!$C182,(BO$6-1)*8+(BO$6-1)*1+1,8),": ",VLOOKUP(MID('Tab. A1.4-WVG'!$C182,(BO$6-1)*8+(BO$6-1)*1+1,8),AGS,2,FALSE)))</f>
        <v/>
      </c>
      <c r="BP178" s="232" t="str">
        <f>IF(MID('Tab. A1.4-WVG'!$C182,(BP$6-1)*8+(BP$6-1)*1+1,8)="","",CONCATENATE(MID('Tab. A1.4-WVG'!$C182,(BP$6-1)*8+(BP$6-1)*1+1,8),": ",VLOOKUP(MID('Tab. A1.4-WVG'!$C182,(BP$6-1)*8+(BP$6-1)*1+1,8),AGS,2,FALSE)))</f>
        <v/>
      </c>
      <c r="BQ178" s="232" t="str">
        <f>IF(MID('Tab. A1.4-WVG'!$C182,(BQ$6-1)*8+(BQ$6-1)*1+1,8)="","",CONCATENATE(MID('Tab. A1.4-WVG'!$C182,(BQ$6-1)*8+(BQ$6-1)*1+1,8),": ",VLOOKUP(MID('Tab. A1.4-WVG'!$C182,(BQ$6-1)*8+(BQ$6-1)*1+1,8),AGS,2,FALSE)))</f>
        <v/>
      </c>
      <c r="BR178" s="232" t="str">
        <f>IF(MID('Tab. A1.4-WVG'!$C182,(BR$6-1)*8+(BR$6-1)*1+1,8)="","",CONCATENATE(MID('Tab. A1.4-WVG'!$C182,(BR$6-1)*8+(BR$6-1)*1+1,8),": ",VLOOKUP(MID('Tab. A1.4-WVG'!$C182,(BR$6-1)*8+(BR$6-1)*1+1,8),AGS,2,FALSE)))</f>
        <v/>
      </c>
      <c r="BS178" s="232" t="str">
        <f>IF(MID('Tab. A1.4-WVG'!$C182,(BS$6-1)*8+(BS$6-1)*1+1,8)="","",CONCATENATE(MID('Tab. A1.4-WVG'!$C182,(BS$6-1)*8+(BS$6-1)*1+1,8),": ",VLOOKUP(MID('Tab. A1.4-WVG'!$C182,(BS$6-1)*8+(BS$6-1)*1+1,8),AGS,2,FALSE)))</f>
        <v/>
      </c>
      <c r="BT178" s="232" t="str">
        <f>IF(MID('Tab. A1.4-WVG'!$C182,(BT$6-1)*8+(BT$6-1)*1+1,8)="","",CONCATENATE(MID('Tab. A1.4-WVG'!$C182,(BT$6-1)*8+(BT$6-1)*1+1,8),": ",VLOOKUP(MID('Tab. A1.4-WVG'!$C182,(BT$6-1)*8+(BT$6-1)*1+1,8),AGS,2,FALSE)))</f>
        <v/>
      </c>
      <c r="BU178" s="232" t="str">
        <f>IF(MID('Tab. A1.4-WVG'!$C182,(BU$6-1)*8+(BU$6-1)*1+1,8)="","",CONCATENATE(MID('Tab. A1.4-WVG'!$C182,(BU$6-1)*8+(BU$6-1)*1+1,8),": ",VLOOKUP(MID('Tab. A1.4-WVG'!$C182,(BU$6-1)*8+(BU$6-1)*1+1,8),AGS,2,FALSE)))</f>
        <v/>
      </c>
      <c r="BV178" s="232" t="str">
        <f>IF(MID('Tab. A1.4-WVG'!$C182,(BV$6-1)*8+(BV$6-1)*1+1,8)="","",CONCATENATE(MID('Tab. A1.4-WVG'!$C182,(BV$6-1)*8+(BV$6-1)*1+1,8),": ",VLOOKUP(MID('Tab. A1.4-WVG'!$C182,(BV$6-1)*8+(BV$6-1)*1+1,8),AGS,2,FALSE)))</f>
        <v/>
      </c>
      <c r="BW178" s="232" t="str">
        <f>IF(MID('Tab. A1.4-WVG'!$C182,(BW$6-1)*8+(BW$6-1)*1+1,8)="","",CONCATENATE(MID('Tab. A1.4-WVG'!$C182,(BW$6-1)*8+(BW$6-1)*1+1,8),": ",VLOOKUP(MID('Tab. A1.4-WVG'!$C182,(BW$6-1)*8+(BW$6-1)*1+1,8),AGS,2,FALSE)))</f>
        <v/>
      </c>
      <c r="BX178" s="232" t="str">
        <f>IF(MID('Tab. A1.4-WVG'!$C182,(BX$6-1)*8+(BX$6-1)*1+1,8)="","",CONCATENATE(MID('Tab. A1.4-WVG'!$C182,(BX$6-1)*8+(BX$6-1)*1+1,8),": ",VLOOKUP(MID('Tab. A1.4-WVG'!$C182,(BX$6-1)*8+(BX$6-1)*1+1,8),AGS,2,FALSE)))</f>
        <v/>
      </c>
      <c r="BY178" s="232" t="str">
        <f>IF(MID('Tab. A1.4-WVG'!$C182,(BY$6-1)*8+(BY$6-1)*1+1,8)="","",CONCATENATE(MID('Tab. A1.4-WVG'!$C182,(BY$6-1)*8+(BY$6-1)*1+1,8),": ",VLOOKUP(MID('Tab. A1.4-WVG'!$C182,(BY$6-1)*8+(BY$6-1)*1+1,8),AGS,2,FALSE)))</f>
        <v/>
      </c>
      <c r="BZ178" s="232" t="str">
        <f>IF(MID('Tab. A1.4-WVG'!$C182,(BZ$6-1)*8+(BZ$6-1)*1+1,8)="","",CONCATENATE(MID('Tab. A1.4-WVG'!$C182,(BZ$6-1)*8+(BZ$6-1)*1+1,8),": ",VLOOKUP(MID('Tab. A1.4-WVG'!$C182,(BZ$6-1)*8+(BZ$6-1)*1+1,8),AGS,2,FALSE)))</f>
        <v/>
      </c>
      <c r="CA178" s="232" t="str">
        <f>IF(MID('Tab. A1.4-WVG'!$C182,(CA$6-1)*8+(CA$6-1)*1+1,8)="","",CONCATENATE(MID('Tab. A1.4-WVG'!$C182,(CA$6-1)*8+(CA$6-1)*1+1,8),": ",VLOOKUP(MID('Tab. A1.4-WVG'!$C182,(CA$6-1)*8+(CA$6-1)*1+1,8),AGS,2,FALSE)))</f>
        <v/>
      </c>
      <c r="CB178" s="232" t="str">
        <f>IF(MID('Tab. A1.4-WVG'!$C182,(CB$6-1)*8+(CB$6-1)*1+1,8)="","",CONCATENATE(MID('Tab. A1.4-WVG'!$C182,(CB$6-1)*8+(CB$6-1)*1+1,8),": ",VLOOKUP(MID('Tab. A1.4-WVG'!$C182,(CB$6-1)*8+(CB$6-1)*1+1,8),AGS,2,FALSE)))</f>
        <v/>
      </c>
      <c r="CC178" s="232" t="str">
        <f>IF(MID('Tab. A1.4-WVG'!$C182,(CC$6-1)*8+(CC$6-1)*1+1,8)="","",CONCATENATE(MID('Tab. A1.4-WVG'!$C182,(CC$6-1)*8+(CC$6-1)*1+1,8),": ",VLOOKUP(MID('Tab. A1.4-WVG'!$C182,(CC$6-1)*8+(CC$6-1)*1+1,8),AGS,2,FALSE)))</f>
        <v/>
      </c>
      <c r="CD178" s="232" t="str">
        <f>IF(MID('Tab. A1.4-WVG'!$C182,(CD$6-1)*8+(CD$6-1)*1+1,8)="","",CONCATENATE(MID('Tab. A1.4-WVG'!$C182,(CD$6-1)*8+(CD$6-1)*1+1,8),": ",VLOOKUP(MID('Tab. A1.4-WVG'!$C182,(CD$6-1)*8+(CD$6-1)*1+1,8),AGS,2,FALSE)))</f>
        <v/>
      </c>
      <c r="CE178" s="232" t="str">
        <f>IF(MID('Tab. A1.4-WVG'!$C182,(CE$6-1)*8+(CE$6-1)*1+1,8)="","",CONCATENATE(MID('Tab. A1.4-WVG'!$C182,(CE$6-1)*8+(CE$6-1)*1+1,8),": ",VLOOKUP(MID('Tab. A1.4-WVG'!$C182,(CE$6-1)*8+(CE$6-1)*1+1,8),AGS,2,FALSE)))</f>
        <v/>
      </c>
      <c r="CF178" s="232" t="str">
        <f>IF(MID('Tab. A1.4-WVG'!$C182,(CF$6-1)*8+(CF$6-1)*1+1,8)="","",CONCATENATE(MID('Tab. A1.4-WVG'!$C182,(CF$6-1)*8+(CF$6-1)*1+1,8),": ",VLOOKUP(MID('Tab. A1.4-WVG'!$C182,(CF$6-1)*8+(CF$6-1)*1+1,8),AGS,2,FALSE)))</f>
        <v/>
      </c>
      <c r="CG178" s="232" t="str">
        <f>IF(MID('Tab. A1.4-WVG'!$C182,(CG$6-1)*8+(CG$6-1)*1+1,8)="","",CONCATENATE(MID('Tab. A1.4-WVG'!$C182,(CG$6-1)*8+(CG$6-1)*1+1,8),": ",VLOOKUP(MID('Tab. A1.4-WVG'!$C182,(CG$6-1)*8+(CG$6-1)*1+1,8),AGS,2,FALSE)))</f>
        <v/>
      </c>
      <c r="CH178" s="232" t="str">
        <f>IF(MID('Tab. A1.4-WVG'!$C182,(CH$6-1)*8+(CH$6-1)*1+1,8)="","",CONCATENATE(MID('Tab. A1.4-WVG'!$C182,(CH$6-1)*8+(CH$6-1)*1+1,8),": ",VLOOKUP(MID('Tab. A1.4-WVG'!$C182,(CH$6-1)*8+(CH$6-1)*1+1,8),AGS,2,FALSE)))</f>
        <v/>
      </c>
      <c r="CI178" s="232" t="str">
        <f>IF(MID('Tab. A1.4-WVG'!$C182,(CI$6-1)*8+(CI$6-1)*1+1,8)="","",CONCATENATE(MID('Tab. A1.4-WVG'!$C182,(CI$6-1)*8+(CI$6-1)*1+1,8),": ",VLOOKUP(MID('Tab. A1.4-WVG'!$C182,(CI$6-1)*8+(CI$6-1)*1+1,8),AGS,2,FALSE)))</f>
        <v/>
      </c>
      <c r="CJ178" s="232" t="str">
        <f>IF(MID('Tab. A1.4-WVG'!$C182,(CJ$6-1)*8+(CJ$6-1)*1+1,8)="","",CONCATENATE(MID('Tab. A1.4-WVG'!$C182,(CJ$6-1)*8+(CJ$6-1)*1+1,8),": ",VLOOKUP(MID('Tab. A1.4-WVG'!$C182,(CJ$6-1)*8+(CJ$6-1)*1+1,8),AGS,2,FALSE)))</f>
        <v/>
      </c>
      <c r="CK178" s="232" t="str">
        <f>IF(MID('Tab. A1.4-WVG'!$C182,(CK$6-1)*8+(CK$6-1)*1+1,8)="","",CONCATENATE(MID('Tab. A1.4-WVG'!$C182,(CK$6-1)*8+(CK$6-1)*1+1,8),": ",VLOOKUP(MID('Tab. A1.4-WVG'!$C182,(CK$6-1)*8+(CK$6-1)*1+1,8),AGS,2,FALSE)))</f>
        <v/>
      </c>
      <c r="CL178" s="232" t="str">
        <f>IF(MID('Tab. A1.4-WVG'!$C182,(CL$6-1)*8+(CL$6-1)*1+1,8)="","",CONCATENATE(MID('Tab. A1.4-WVG'!$C182,(CL$6-1)*8+(CL$6-1)*1+1,8),": ",VLOOKUP(MID('Tab. A1.4-WVG'!$C182,(CL$6-1)*8+(CL$6-1)*1+1,8),AGS,2,FALSE)))</f>
        <v/>
      </c>
      <c r="CM178" s="232" t="str">
        <f>IF(MID('Tab. A1.4-WVG'!$C182,(CM$6-1)*8+(CM$6-1)*1+1,8)="","",CONCATENATE(MID('Tab. A1.4-WVG'!$C182,(CM$6-1)*8+(CM$6-1)*1+1,8),": ",VLOOKUP(MID('Tab. A1.4-WVG'!$C182,(CM$6-1)*8+(CM$6-1)*1+1,8),AGS,2,FALSE)))</f>
        <v/>
      </c>
      <c r="CN178" s="232" t="str">
        <f>IF(MID('Tab. A1.4-WVG'!$C182,(CN$6-1)*8+(CN$6-1)*1+1,8)="","",CONCATENATE(MID('Tab. A1.4-WVG'!$C182,(CN$6-1)*8+(CN$6-1)*1+1,8),": ",VLOOKUP(MID('Tab. A1.4-WVG'!$C182,(CN$6-1)*8+(CN$6-1)*1+1,8),AGS,2,FALSE)))</f>
        <v/>
      </c>
      <c r="CO178" s="232" t="str">
        <f>IF(MID('Tab. A1.4-WVG'!$C182,(CO$6-1)*8+(CO$6-1)*1+1,8)="","",CONCATENATE(MID('Tab. A1.4-WVG'!$C182,(CO$6-1)*8+(CO$6-1)*1+1,8),": ",VLOOKUP(MID('Tab. A1.4-WVG'!$C182,(CO$6-1)*8+(CO$6-1)*1+1,8),AGS,2,FALSE)))</f>
        <v/>
      </c>
      <c r="CP178" s="232" t="str">
        <f>IF(MID('Tab. A1.4-WVG'!$C182,(CP$6-1)*8+(CP$6-1)*1+1,8)="","",CONCATENATE(MID('Tab. A1.4-WVG'!$C182,(CP$6-1)*8+(CP$6-1)*1+1,8),": ",VLOOKUP(MID('Tab. A1.4-WVG'!$C182,(CP$6-1)*8+(CP$6-1)*1+1,8),AGS,2,FALSE)))</f>
        <v/>
      </c>
      <c r="CQ178" s="232" t="str">
        <f>IF(MID('Tab. A1.4-WVG'!$C182,(CQ$6-1)*8+(CQ$6-1)*1+1,8)="","",CONCATENATE(MID('Tab. A1.4-WVG'!$C182,(CQ$6-1)*8+(CQ$6-1)*1+1,8),": ",VLOOKUP(MID('Tab. A1.4-WVG'!$C182,(CQ$6-1)*8+(CQ$6-1)*1+1,8),AGS,2,FALSE)))</f>
        <v/>
      </c>
      <c r="CR178" s="232" t="str">
        <f>IF(MID('Tab. A1.4-WVG'!$C182,(CR$6-1)*8+(CR$6-1)*1+1,8)="","",CONCATENATE(MID('Tab. A1.4-WVG'!$C182,(CR$6-1)*8+(CR$6-1)*1+1,8),": ",VLOOKUP(MID('Tab. A1.4-WVG'!$C182,(CR$6-1)*8+(CR$6-1)*1+1,8),AGS,2,FALSE)))</f>
        <v/>
      </c>
      <c r="CS178" s="232" t="str">
        <f>IF(MID('Tab. A1.4-WVG'!$C182,(CS$6-1)*8+(CS$6-1)*1+1,8)="","",CONCATENATE(MID('Tab. A1.4-WVG'!$C182,(CS$6-1)*8+(CS$6-1)*1+1,8),": ",VLOOKUP(MID('Tab. A1.4-WVG'!$C182,(CS$6-1)*8+(CS$6-1)*1+1,8),AGS,2,FALSE)))</f>
        <v/>
      </c>
      <c r="CT178" s="232" t="str">
        <f>IF(MID('Tab. A1.4-WVG'!$C182,(CT$6-1)*8+(CT$6-1)*1+1,8)="","",CONCATENATE(MID('Tab. A1.4-WVG'!$C182,(CT$6-1)*8+(CT$6-1)*1+1,8),": ",VLOOKUP(MID('Tab. A1.4-WVG'!$C182,(CT$6-1)*8+(CT$6-1)*1+1,8),AGS,2,FALSE)))</f>
        <v/>
      </c>
      <c r="CU178" s="232" t="str">
        <f>IF(MID('Tab. A1.4-WVG'!$C182,(CU$6-1)*8+(CU$6-1)*1+1,8)="","",CONCATENATE(MID('Tab. A1.4-WVG'!$C182,(CU$6-1)*8+(CU$6-1)*1+1,8),": ",VLOOKUP(MID('Tab. A1.4-WVG'!$C182,(CU$6-1)*8+(CU$6-1)*1+1,8),AGS,2,FALSE)))</f>
        <v/>
      </c>
      <c r="CV178" s="232" t="str">
        <f>IF(MID('Tab. A1.4-WVG'!$C182,(CV$6-1)*8+(CV$6-1)*1+1,8)="","",CONCATENATE(MID('Tab. A1.4-WVG'!$C182,(CV$6-1)*8+(CV$6-1)*1+1,8),": ",VLOOKUP(MID('Tab. A1.4-WVG'!$C182,(CV$6-1)*8+(CV$6-1)*1+1,8),AGS,2,FALSE)))</f>
        <v/>
      </c>
      <c r="CW178" s="232" t="str">
        <f>IF(MID('Tab. A1.4-WVG'!$C182,(CW$6-1)*8+(CW$6-1)*1+1,8)="","",CONCATENATE(MID('Tab. A1.4-WVG'!$C182,(CW$6-1)*8+(CW$6-1)*1+1,8),": ",VLOOKUP(MID('Tab. A1.4-WVG'!$C182,(CW$6-1)*8+(CW$6-1)*1+1,8),AGS,2,FALSE)))</f>
        <v/>
      </c>
      <c r="CX178" s="39">
        <f t="shared" si="2"/>
        <v>0</v>
      </c>
    </row>
    <row r="179" spans="1:102" ht="38.25" customHeight="1" x14ac:dyDescent="0.2">
      <c r="A179" s="231" t="str">
        <f>IF('Tab. A1.4-WVG'!A183="","",'Tab. A1.4-WVG'!A183)</f>
        <v/>
      </c>
      <c r="B179" s="232" t="str">
        <f>IF(MID('Tab. A1.4-WVG'!$C183,(B$6-1)*8+(B$6-1)*1+1,8)="","",CONCATENATE(MID('Tab. A1.4-WVG'!$C183,(B$6-1)*8+(B$6-1)*1+1,8),": ",VLOOKUP(MID('Tab. A1.4-WVG'!$C183,(B$6-1)*8+(B$6-1)*1+1,8),AGS,2,FALSE)))</f>
        <v/>
      </c>
      <c r="C179" s="232" t="str">
        <f>IF(MID('Tab. A1.4-WVG'!$C183,(C$6-1)*8+(C$6-1)*1+1,8)="","",CONCATENATE(MID('Tab. A1.4-WVG'!$C183,(C$6-1)*8+(C$6-1)*1+1,8),": ",VLOOKUP(MID('Tab. A1.4-WVG'!$C183,(C$6-1)*8+(C$6-1)*1+1,8),AGS,2,FALSE)))</f>
        <v/>
      </c>
      <c r="D179" s="232" t="str">
        <f>IF(MID('Tab. A1.4-WVG'!$C183,(D$6-1)*8+(D$6-1)*1+1,8)="","",CONCATENATE(MID('Tab. A1.4-WVG'!$C183,(D$6-1)*8+(D$6-1)*1+1,8),": ",VLOOKUP(MID('Tab. A1.4-WVG'!$C183,(D$6-1)*8+(D$6-1)*1+1,8),AGS,2,FALSE)))</f>
        <v/>
      </c>
      <c r="E179" s="232" t="str">
        <f>IF(MID('Tab. A1.4-WVG'!$C183,(E$6-1)*8+(E$6-1)*1+1,8)="","",CONCATENATE(MID('Tab. A1.4-WVG'!$C183,(E$6-1)*8+(E$6-1)*1+1,8),": ",VLOOKUP(MID('Tab. A1.4-WVG'!$C183,(E$6-1)*8+(E$6-1)*1+1,8),AGS,2,FALSE)))</f>
        <v/>
      </c>
      <c r="F179" s="232" t="str">
        <f>IF(MID('Tab. A1.4-WVG'!$C183,(F$6-1)*8+(F$6-1)*1+1,8)="","",CONCATENATE(MID('Tab. A1.4-WVG'!$C183,(F$6-1)*8+(F$6-1)*1+1,8),": ",VLOOKUP(MID('Tab. A1.4-WVG'!$C183,(F$6-1)*8+(F$6-1)*1+1,8),AGS,2,FALSE)))</f>
        <v/>
      </c>
      <c r="G179" s="232" t="str">
        <f>IF(MID('Tab. A1.4-WVG'!$C183,(G$6-1)*8+(G$6-1)*1+1,8)="","",CONCATENATE(MID('Tab. A1.4-WVG'!$C183,(G$6-1)*8+(G$6-1)*1+1,8),": ",VLOOKUP(MID('Tab. A1.4-WVG'!$C183,(G$6-1)*8+(G$6-1)*1+1,8),AGS,2,FALSE)))</f>
        <v/>
      </c>
      <c r="H179" s="232" t="str">
        <f>IF(MID('Tab. A1.4-WVG'!$C183,(H$6-1)*8+(H$6-1)*1+1,8)="","",CONCATENATE(MID('Tab. A1.4-WVG'!$C183,(H$6-1)*8+(H$6-1)*1+1,8),": ",VLOOKUP(MID('Tab. A1.4-WVG'!$C183,(H$6-1)*8+(H$6-1)*1+1,8),AGS,2,FALSE)))</f>
        <v/>
      </c>
      <c r="I179" s="232" t="str">
        <f>IF(MID('Tab. A1.4-WVG'!$C183,(I$6-1)*8+(I$6-1)*1+1,8)="","",CONCATENATE(MID('Tab. A1.4-WVG'!$C183,(I$6-1)*8+(I$6-1)*1+1,8),": ",VLOOKUP(MID('Tab. A1.4-WVG'!$C183,(I$6-1)*8+(I$6-1)*1+1,8),AGS,2,FALSE)))</f>
        <v/>
      </c>
      <c r="J179" s="232" t="str">
        <f>IF(MID('Tab. A1.4-WVG'!$C183,(J$6-1)*8+(J$6-1)*1+1,8)="","",CONCATENATE(MID('Tab. A1.4-WVG'!$C183,(J$6-1)*8+(J$6-1)*1+1,8),": ",VLOOKUP(MID('Tab. A1.4-WVG'!$C183,(J$6-1)*8+(J$6-1)*1+1,8),AGS,2,FALSE)))</f>
        <v/>
      </c>
      <c r="K179" s="232" t="str">
        <f>IF(MID('Tab. A1.4-WVG'!$C183,(K$6-1)*8+(K$6-1)*1+1,8)="","",CONCATENATE(MID('Tab. A1.4-WVG'!$C183,(K$6-1)*8+(K$6-1)*1+1,8),": ",VLOOKUP(MID('Tab. A1.4-WVG'!$C183,(K$6-1)*8+(K$6-1)*1+1,8),AGS,2,FALSE)))</f>
        <v/>
      </c>
      <c r="L179" s="232" t="str">
        <f>IF(MID('Tab. A1.4-WVG'!$C183,(L$6-1)*8+(L$6-1)*1+1,8)="","",CONCATENATE(MID('Tab. A1.4-WVG'!$C183,(L$6-1)*8+(L$6-1)*1+1,8),": ",VLOOKUP(MID('Tab. A1.4-WVG'!$C183,(L$6-1)*8+(L$6-1)*1+1,8),AGS,2,FALSE)))</f>
        <v/>
      </c>
      <c r="M179" s="232" t="str">
        <f>IF(MID('Tab. A1.4-WVG'!$C183,(M$6-1)*8+(M$6-1)*1+1,8)="","",CONCATENATE(MID('Tab. A1.4-WVG'!$C183,(M$6-1)*8+(M$6-1)*1+1,8),": ",VLOOKUP(MID('Tab. A1.4-WVG'!$C183,(M$6-1)*8+(M$6-1)*1+1,8),AGS,2,FALSE)))</f>
        <v/>
      </c>
      <c r="N179" s="232" t="str">
        <f>IF(MID('Tab. A1.4-WVG'!$C183,(N$6-1)*8+(N$6-1)*1+1,8)="","",CONCATENATE(MID('Tab. A1.4-WVG'!$C183,(N$6-1)*8+(N$6-1)*1+1,8),": ",VLOOKUP(MID('Tab. A1.4-WVG'!$C183,(N$6-1)*8+(N$6-1)*1+1,8),AGS,2,FALSE)))</f>
        <v/>
      </c>
      <c r="O179" s="232" t="str">
        <f>IF(MID('Tab. A1.4-WVG'!$C183,(O$6-1)*8+(O$6-1)*1+1,8)="","",CONCATENATE(MID('Tab. A1.4-WVG'!$C183,(O$6-1)*8+(O$6-1)*1+1,8),": ",VLOOKUP(MID('Tab. A1.4-WVG'!$C183,(O$6-1)*8+(O$6-1)*1+1,8),AGS,2,FALSE)))</f>
        <v/>
      </c>
      <c r="P179" s="232" t="str">
        <f>IF(MID('Tab. A1.4-WVG'!$C183,(P$6-1)*8+(P$6-1)*1+1,8)="","",CONCATENATE(MID('Tab. A1.4-WVG'!$C183,(P$6-1)*8+(P$6-1)*1+1,8),": ",VLOOKUP(MID('Tab. A1.4-WVG'!$C183,(P$6-1)*8+(P$6-1)*1+1,8),AGS,2,FALSE)))</f>
        <v/>
      </c>
      <c r="Q179" s="232" t="str">
        <f>IF(MID('Tab. A1.4-WVG'!$C183,(Q$6-1)*8+(Q$6-1)*1+1,8)="","",CONCATENATE(MID('Tab. A1.4-WVG'!$C183,(Q$6-1)*8+(Q$6-1)*1+1,8),": ",VLOOKUP(MID('Tab. A1.4-WVG'!$C183,(Q$6-1)*8+(Q$6-1)*1+1,8),AGS,2,FALSE)))</f>
        <v/>
      </c>
      <c r="R179" s="232" t="str">
        <f>IF(MID('Tab. A1.4-WVG'!$C183,(R$6-1)*8+(R$6-1)*1+1,8)="","",CONCATENATE(MID('Tab. A1.4-WVG'!$C183,(R$6-1)*8+(R$6-1)*1+1,8),": ",VLOOKUP(MID('Tab. A1.4-WVG'!$C183,(R$6-1)*8+(R$6-1)*1+1,8),AGS,2,FALSE)))</f>
        <v/>
      </c>
      <c r="S179" s="232" t="str">
        <f>IF(MID('Tab. A1.4-WVG'!$C183,(S$6-1)*8+(S$6-1)*1+1,8)="","",CONCATENATE(MID('Tab. A1.4-WVG'!$C183,(S$6-1)*8+(S$6-1)*1+1,8),": ",VLOOKUP(MID('Tab. A1.4-WVG'!$C183,(S$6-1)*8+(S$6-1)*1+1,8),AGS,2,FALSE)))</f>
        <v/>
      </c>
      <c r="T179" s="232" t="str">
        <f>IF(MID('Tab. A1.4-WVG'!$C183,(T$6-1)*8+(T$6-1)*1+1,8)="","",CONCATENATE(MID('Tab. A1.4-WVG'!$C183,(T$6-1)*8+(T$6-1)*1+1,8),": ",VLOOKUP(MID('Tab. A1.4-WVG'!$C183,(T$6-1)*8+(T$6-1)*1+1,8),AGS,2,FALSE)))</f>
        <v/>
      </c>
      <c r="U179" s="232" t="str">
        <f>IF(MID('Tab. A1.4-WVG'!$C183,(U$6-1)*8+(U$6-1)*1+1,8)="","",CONCATENATE(MID('Tab. A1.4-WVG'!$C183,(U$6-1)*8+(U$6-1)*1+1,8),": ",VLOOKUP(MID('Tab. A1.4-WVG'!$C183,(U$6-1)*8+(U$6-1)*1+1,8),AGS,2,FALSE)))</f>
        <v/>
      </c>
      <c r="V179" s="232" t="str">
        <f>IF(MID('Tab. A1.4-WVG'!$C183,(V$6-1)*8+(V$6-1)*1+1,8)="","",CONCATENATE(MID('Tab. A1.4-WVG'!$C183,(V$6-1)*8+(V$6-1)*1+1,8),": ",VLOOKUP(MID('Tab. A1.4-WVG'!$C183,(V$6-1)*8+(V$6-1)*1+1,8),AGS,2,FALSE)))</f>
        <v/>
      </c>
      <c r="W179" s="232" t="str">
        <f>IF(MID('Tab. A1.4-WVG'!$C183,(W$6-1)*8+(W$6-1)*1+1,8)="","",CONCATENATE(MID('Tab. A1.4-WVG'!$C183,(W$6-1)*8+(W$6-1)*1+1,8),": ",VLOOKUP(MID('Tab. A1.4-WVG'!$C183,(W$6-1)*8+(W$6-1)*1+1,8),AGS,2,FALSE)))</f>
        <v/>
      </c>
      <c r="X179" s="232" t="str">
        <f>IF(MID('Tab. A1.4-WVG'!$C183,(X$6-1)*8+(X$6-1)*1+1,8)="","",CONCATENATE(MID('Tab. A1.4-WVG'!$C183,(X$6-1)*8+(X$6-1)*1+1,8),": ",VLOOKUP(MID('Tab. A1.4-WVG'!$C183,(X$6-1)*8+(X$6-1)*1+1,8),AGS,2,FALSE)))</f>
        <v/>
      </c>
      <c r="Y179" s="232" t="str">
        <f>IF(MID('Tab. A1.4-WVG'!$C183,(Y$6-1)*8+(Y$6-1)*1+1,8)="","",CONCATENATE(MID('Tab. A1.4-WVG'!$C183,(Y$6-1)*8+(Y$6-1)*1+1,8),": ",VLOOKUP(MID('Tab. A1.4-WVG'!$C183,(Y$6-1)*8+(Y$6-1)*1+1,8),AGS,2,FALSE)))</f>
        <v/>
      </c>
      <c r="Z179" s="232" t="str">
        <f>IF(MID('Tab. A1.4-WVG'!$C183,(Z$6-1)*8+(Z$6-1)*1+1,8)="","",CONCATENATE(MID('Tab. A1.4-WVG'!$C183,(Z$6-1)*8+(Z$6-1)*1+1,8),": ",VLOOKUP(MID('Tab. A1.4-WVG'!$C183,(Z$6-1)*8+(Z$6-1)*1+1,8),AGS,2,FALSE)))</f>
        <v/>
      </c>
      <c r="AA179" s="232" t="str">
        <f>IF(MID('Tab. A1.4-WVG'!$C183,(AA$6-1)*8+(AA$6-1)*1+1,8)="","",CONCATENATE(MID('Tab. A1.4-WVG'!$C183,(AA$6-1)*8+(AA$6-1)*1+1,8),": ",VLOOKUP(MID('Tab. A1.4-WVG'!$C183,(AA$6-1)*8+(AA$6-1)*1+1,8),AGS,2,FALSE)))</f>
        <v/>
      </c>
      <c r="AB179" s="232" t="str">
        <f>IF(MID('Tab. A1.4-WVG'!$C183,(AB$6-1)*8+(AB$6-1)*1+1,8)="","",CONCATENATE(MID('Tab. A1.4-WVG'!$C183,(AB$6-1)*8+(AB$6-1)*1+1,8),": ",VLOOKUP(MID('Tab. A1.4-WVG'!$C183,(AB$6-1)*8+(AB$6-1)*1+1,8),AGS,2,FALSE)))</f>
        <v/>
      </c>
      <c r="AC179" s="232" t="str">
        <f>IF(MID('Tab. A1.4-WVG'!$C183,(AC$6-1)*8+(AC$6-1)*1+1,8)="","",CONCATENATE(MID('Tab. A1.4-WVG'!$C183,(AC$6-1)*8+(AC$6-1)*1+1,8),": ",VLOOKUP(MID('Tab. A1.4-WVG'!$C183,(AC$6-1)*8+(AC$6-1)*1+1,8),AGS,2,FALSE)))</f>
        <v/>
      </c>
      <c r="AD179" s="232" t="str">
        <f>IF(MID('Tab. A1.4-WVG'!$C183,(AD$6-1)*8+(AD$6-1)*1+1,8)="","",CONCATENATE(MID('Tab. A1.4-WVG'!$C183,(AD$6-1)*8+(AD$6-1)*1+1,8),": ",VLOOKUP(MID('Tab. A1.4-WVG'!$C183,(AD$6-1)*8+(AD$6-1)*1+1,8),AGS,2,FALSE)))</f>
        <v/>
      </c>
      <c r="AE179" s="232" t="str">
        <f>IF(MID('Tab. A1.4-WVG'!$C183,(AE$6-1)*8+(AE$6-1)*1+1,8)="","",CONCATENATE(MID('Tab. A1.4-WVG'!$C183,(AE$6-1)*8+(AE$6-1)*1+1,8),": ",VLOOKUP(MID('Tab. A1.4-WVG'!$C183,(AE$6-1)*8+(AE$6-1)*1+1,8),AGS,2,FALSE)))</f>
        <v/>
      </c>
      <c r="AF179" s="232" t="str">
        <f>IF(MID('Tab. A1.4-WVG'!$C183,(AF$6-1)*8+(AF$6-1)*1+1,8)="","",CONCATENATE(MID('Tab. A1.4-WVG'!$C183,(AF$6-1)*8+(AF$6-1)*1+1,8),": ",VLOOKUP(MID('Tab. A1.4-WVG'!$C183,(AF$6-1)*8+(AF$6-1)*1+1,8),AGS,2,FALSE)))</f>
        <v/>
      </c>
      <c r="AG179" s="232" t="str">
        <f>IF(MID('Tab. A1.4-WVG'!$C183,(AG$6-1)*8+(AG$6-1)*1+1,8)="","",CONCATENATE(MID('Tab. A1.4-WVG'!$C183,(AG$6-1)*8+(AG$6-1)*1+1,8),": ",VLOOKUP(MID('Tab. A1.4-WVG'!$C183,(AG$6-1)*8+(AG$6-1)*1+1,8),AGS,2,FALSE)))</f>
        <v/>
      </c>
      <c r="AH179" s="232" t="str">
        <f>IF(MID('Tab. A1.4-WVG'!$C183,(AH$6-1)*8+(AH$6-1)*1+1,8)="","",CONCATENATE(MID('Tab. A1.4-WVG'!$C183,(AH$6-1)*8+(AH$6-1)*1+1,8),": ",VLOOKUP(MID('Tab. A1.4-WVG'!$C183,(AH$6-1)*8+(AH$6-1)*1+1,8),AGS,2,FALSE)))</f>
        <v/>
      </c>
      <c r="AI179" s="232" t="str">
        <f>IF(MID('Tab. A1.4-WVG'!$C183,(AI$6-1)*8+(AI$6-1)*1+1,8)="","",CONCATENATE(MID('Tab. A1.4-WVG'!$C183,(AI$6-1)*8+(AI$6-1)*1+1,8),": ",VLOOKUP(MID('Tab. A1.4-WVG'!$C183,(AI$6-1)*8+(AI$6-1)*1+1,8),AGS,2,FALSE)))</f>
        <v/>
      </c>
      <c r="AJ179" s="232" t="str">
        <f>IF(MID('Tab. A1.4-WVG'!$C183,(AJ$6-1)*8+(AJ$6-1)*1+1,8)="","",CONCATENATE(MID('Tab. A1.4-WVG'!$C183,(AJ$6-1)*8+(AJ$6-1)*1+1,8),": ",VLOOKUP(MID('Tab. A1.4-WVG'!$C183,(AJ$6-1)*8+(AJ$6-1)*1+1,8),AGS,2,FALSE)))</f>
        <v/>
      </c>
      <c r="AK179" s="232" t="str">
        <f>IF(MID('Tab. A1.4-WVG'!$C183,(AK$6-1)*8+(AK$6-1)*1+1,8)="","",CONCATENATE(MID('Tab. A1.4-WVG'!$C183,(AK$6-1)*8+(AK$6-1)*1+1,8),": ",VLOOKUP(MID('Tab. A1.4-WVG'!$C183,(AK$6-1)*8+(AK$6-1)*1+1,8),AGS,2,FALSE)))</f>
        <v/>
      </c>
      <c r="AL179" s="232" t="str">
        <f>IF(MID('Tab. A1.4-WVG'!$C183,(AL$6-1)*8+(AL$6-1)*1+1,8)="","",CONCATENATE(MID('Tab. A1.4-WVG'!$C183,(AL$6-1)*8+(AL$6-1)*1+1,8),": ",VLOOKUP(MID('Tab. A1.4-WVG'!$C183,(AL$6-1)*8+(AL$6-1)*1+1,8),AGS,2,FALSE)))</f>
        <v/>
      </c>
      <c r="AM179" s="232" t="str">
        <f>IF(MID('Tab. A1.4-WVG'!$C183,(AM$6-1)*8+(AM$6-1)*1+1,8)="","",CONCATENATE(MID('Tab. A1.4-WVG'!$C183,(AM$6-1)*8+(AM$6-1)*1+1,8),": ",VLOOKUP(MID('Tab. A1.4-WVG'!$C183,(AM$6-1)*8+(AM$6-1)*1+1,8),AGS,2,FALSE)))</f>
        <v/>
      </c>
      <c r="AN179" s="232" t="str">
        <f>IF(MID('Tab. A1.4-WVG'!$C183,(AN$6-1)*8+(AN$6-1)*1+1,8)="","",CONCATENATE(MID('Tab. A1.4-WVG'!$C183,(AN$6-1)*8+(AN$6-1)*1+1,8),": ",VLOOKUP(MID('Tab. A1.4-WVG'!$C183,(AN$6-1)*8+(AN$6-1)*1+1,8),AGS,2,FALSE)))</f>
        <v/>
      </c>
      <c r="AO179" s="232" t="str">
        <f>IF(MID('Tab. A1.4-WVG'!$C183,(AO$6-1)*8+(AO$6-1)*1+1,8)="","",CONCATENATE(MID('Tab. A1.4-WVG'!$C183,(AO$6-1)*8+(AO$6-1)*1+1,8),": ",VLOOKUP(MID('Tab. A1.4-WVG'!$C183,(AO$6-1)*8+(AO$6-1)*1+1,8),AGS,2,FALSE)))</f>
        <v/>
      </c>
      <c r="AP179" s="232" t="str">
        <f>IF(MID('Tab. A1.4-WVG'!$C183,(AP$6-1)*8+(AP$6-1)*1+1,8)="","",CONCATENATE(MID('Tab. A1.4-WVG'!$C183,(AP$6-1)*8+(AP$6-1)*1+1,8),": ",VLOOKUP(MID('Tab. A1.4-WVG'!$C183,(AP$6-1)*8+(AP$6-1)*1+1,8),AGS,2,FALSE)))</f>
        <v/>
      </c>
      <c r="AQ179" s="232" t="str">
        <f>IF(MID('Tab. A1.4-WVG'!$C183,(AQ$6-1)*8+(AQ$6-1)*1+1,8)="","",CONCATENATE(MID('Tab. A1.4-WVG'!$C183,(AQ$6-1)*8+(AQ$6-1)*1+1,8),": ",VLOOKUP(MID('Tab. A1.4-WVG'!$C183,(AQ$6-1)*8+(AQ$6-1)*1+1,8),AGS,2,FALSE)))</f>
        <v/>
      </c>
      <c r="AR179" s="232" t="str">
        <f>IF(MID('Tab. A1.4-WVG'!$C183,(AR$6-1)*8+(AR$6-1)*1+1,8)="","",CONCATENATE(MID('Tab. A1.4-WVG'!$C183,(AR$6-1)*8+(AR$6-1)*1+1,8),": ",VLOOKUP(MID('Tab. A1.4-WVG'!$C183,(AR$6-1)*8+(AR$6-1)*1+1,8),AGS,2,FALSE)))</f>
        <v/>
      </c>
      <c r="AS179" s="232" t="str">
        <f>IF(MID('Tab. A1.4-WVG'!$C183,(AS$6-1)*8+(AS$6-1)*1+1,8)="","",CONCATENATE(MID('Tab. A1.4-WVG'!$C183,(AS$6-1)*8+(AS$6-1)*1+1,8),": ",VLOOKUP(MID('Tab. A1.4-WVG'!$C183,(AS$6-1)*8+(AS$6-1)*1+1,8),AGS,2,FALSE)))</f>
        <v/>
      </c>
      <c r="AT179" s="232" t="str">
        <f>IF(MID('Tab. A1.4-WVG'!$C183,(AT$6-1)*8+(AT$6-1)*1+1,8)="","",CONCATENATE(MID('Tab. A1.4-WVG'!$C183,(AT$6-1)*8+(AT$6-1)*1+1,8),": ",VLOOKUP(MID('Tab. A1.4-WVG'!$C183,(AT$6-1)*8+(AT$6-1)*1+1,8),AGS,2,FALSE)))</f>
        <v/>
      </c>
      <c r="AU179" s="232" t="str">
        <f>IF(MID('Tab. A1.4-WVG'!$C183,(AU$6-1)*8+(AU$6-1)*1+1,8)="","",CONCATENATE(MID('Tab. A1.4-WVG'!$C183,(AU$6-1)*8+(AU$6-1)*1+1,8),": ",VLOOKUP(MID('Tab. A1.4-WVG'!$C183,(AU$6-1)*8+(AU$6-1)*1+1,8),AGS,2,FALSE)))</f>
        <v/>
      </c>
      <c r="AV179" s="232" t="str">
        <f>IF(MID('Tab. A1.4-WVG'!$C183,(AV$6-1)*8+(AV$6-1)*1+1,8)="","",CONCATENATE(MID('Tab. A1.4-WVG'!$C183,(AV$6-1)*8+(AV$6-1)*1+1,8),": ",VLOOKUP(MID('Tab. A1.4-WVG'!$C183,(AV$6-1)*8+(AV$6-1)*1+1,8),AGS,2,FALSE)))</f>
        <v/>
      </c>
      <c r="AW179" s="232" t="str">
        <f>IF(MID('Tab. A1.4-WVG'!$C183,(AW$6-1)*8+(AW$6-1)*1+1,8)="","",CONCATENATE(MID('Tab. A1.4-WVG'!$C183,(AW$6-1)*8+(AW$6-1)*1+1,8),": ",VLOOKUP(MID('Tab. A1.4-WVG'!$C183,(AW$6-1)*8+(AW$6-1)*1+1,8),AGS,2,FALSE)))</f>
        <v/>
      </c>
      <c r="AX179" s="232" t="str">
        <f>IF(MID('Tab. A1.4-WVG'!$C183,(AX$6-1)*8+(AX$6-1)*1+1,8)="","",CONCATENATE(MID('Tab. A1.4-WVG'!$C183,(AX$6-1)*8+(AX$6-1)*1+1,8),": ",VLOOKUP(MID('Tab. A1.4-WVG'!$C183,(AX$6-1)*8+(AX$6-1)*1+1,8),AGS,2,FALSE)))</f>
        <v/>
      </c>
      <c r="AY179" s="232" t="str">
        <f>IF(MID('Tab. A1.4-WVG'!$C183,(AY$6-1)*8+(AY$6-1)*1+1,8)="","",CONCATENATE(MID('Tab. A1.4-WVG'!$C183,(AY$6-1)*8+(AY$6-1)*1+1,8),": ",VLOOKUP(MID('Tab. A1.4-WVG'!$C183,(AY$6-1)*8+(AY$6-1)*1+1,8),AGS,2,FALSE)))</f>
        <v/>
      </c>
      <c r="AZ179" s="232" t="str">
        <f>IF(MID('Tab. A1.4-WVG'!$C183,(AZ$6-1)*8+(AZ$6-1)*1+1,8)="","",CONCATENATE(MID('Tab. A1.4-WVG'!$C183,(AZ$6-1)*8+(AZ$6-1)*1+1,8),": ",VLOOKUP(MID('Tab. A1.4-WVG'!$C183,(AZ$6-1)*8+(AZ$6-1)*1+1,8),AGS,2,FALSE)))</f>
        <v/>
      </c>
      <c r="BA179" s="232" t="str">
        <f>IF(MID('Tab. A1.4-WVG'!$C183,(BA$6-1)*8+(BA$6-1)*1+1,8)="","",CONCATENATE(MID('Tab. A1.4-WVG'!$C183,(BA$6-1)*8+(BA$6-1)*1+1,8),": ",VLOOKUP(MID('Tab. A1.4-WVG'!$C183,(BA$6-1)*8+(BA$6-1)*1+1,8),AGS,2,FALSE)))</f>
        <v/>
      </c>
      <c r="BB179" s="232" t="str">
        <f>IF(MID('Tab. A1.4-WVG'!$C183,(BB$6-1)*8+(BB$6-1)*1+1,8)="","",CONCATENATE(MID('Tab. A1.4-WVG'!$C183,(BB$6-1)*8+(BB$6-1)*1+1,8),": ",VLOOKUP(MID('Tab. A1.4-WVG'!$C183,(BB$6-1)*8+(BB$6-1)*1+1,8),AGS,2,FALSE)))</f>
        <v/>
      </c>
      <c r="BC179" s="232" t="str">
        <f>IF(MID('Tab. A1.4-WVG'!$C183,(BC$6-1)*8+(BC$6-1)*1+1,8)="","",CONCATENATE(MID('Tab. A1.4-WVG'!$C183,(BC$6-1)*8+(BC$6-1)*1+1,8),": ",VLOOKUP(MID('Tab. A1.4-WVG'!$C183,(BC$6-1)*8+(BC$6-1)*1+1,8),AGS,2,FALSE)))</f>
        <v/>
      </c>
      <c r="BD179" s="232" t="str">
        <f>IF(MID('Tab. A1.4-WVG'!$C183,(BD$6-1)*8+(BD$6-1)*1+1,8)="","",CONCATENATE(MID('Tab. A1.4-WVG'!$C183,(BD$6-1)*8+(BD$6-1)*1+1,8),": ",VLOOKUP(MID('Tab. A1.4-WVG'!$C183,(BD$6-1)*8+(BD$6-1)*1+1,8),AGS,2,FALSE)))</f>
        <v/>
      </c>
      <c r="BE179" s="232" t="str">
        <f>IF(MID('Tab. A1.4-WVG'!$C183,(BE$6-1)*8+(BE$6-1)*1+1,8)="","",CONCATENATE(MID('Tab. A1.4-WVG'!$C183,(BE$6-1)*8+(BE$6-1)*1+1,8),": ",VLOOKUP(MID('Tab. A1.4-WVG'!$C183,(BE$6-1)*8+(BE$6-1)*1+1,8),AGS,2,FALSE)))</f>
        <v/>
      </c>
      <c r="BF179" s="232" t="str">
        <f>IF(MID('Tab. A1.4-WVG'!$C183,(BF$6-1)*8+(BF$6-1)*1+1,8)="","",CONCATENATE(MID('Tab. A1.4-WVG'!$C183,(BF$6-1)*8+(BF$6-1)*1+1,8),": ",VLOOKUP(MID('Tab. A1.4-WVG'!$C183,(BF$6-1)*8+(BF$6-1)*1+1,8),AGS,2,FALSE)))</f>
        <v/>
      </c>
      <c r="BG179" s="232" t="str">
        <f>IF(MID('Tab. A1.4-WVG'!$C183,(BG$6-1)*8+(BG$6-1)*1+1,8)="","",CONCATENATE(MID('Tab. A1.4-WVG'!$C183,(BG$6-1)*8+(BG$6-1)*1+1,8),": ",VLOOKUP(MID('Tab. A1.4-WVG'!$C183,(BG$6-1)*8+(BG$6-1)*1+1,8),AGS,2,FALSE)))</f>
        <v/>
      </c>
      <c r="BH179" s="232" t="str">
        <f>IF(MID('Tab. A1.4-WVG'!$C183,(BH$6-1)*8+(BH$6-1)*1+1,8)="","",CONCATENATE(MID('Tab. A1.4-WVG'!$C183,(BH$6-1)*8+(BH$6-1)*1+1,8),": ",VLOOKUP(MID('Tab. A1.4-WVG'!$C183,(BH$6-1)*8+(BH$6-1)*1+1,8),AGS,2,FALSE)))</f>
        <v/>
      </c>
      <c r="BI179" s="232" t="str">
        <f>IF(MID('Tab. A1.4-WVG'!$C183,(BI$6-1)*8+(BI$6-1)*1+1,8)="","",CONCATENATE(MID('Tab. A1.4-WVG'!$C183,(BI$6-1)*8+(BI$6-1)*1+1,8),": ",VLOOKUP(MID('Tab. A1.4-WVG'!$C183,(BI$6-1)*8+(BI$6-1)*1+1,8),AGS,2,FALSE)))</f>
        <v/>
      </c>
      <c r="BJ179" s="232" t="str">
        <f>IF(MID('Tab. A1.4-WVG'!$C183,(BJ$6-1)*8+(BJ$6-1)*1+1,8)="","",CONCATENATE(MID('Tab. A1.4-WVG'!$C183,(BJ$6-1)*8+(BJ$6-1)*1+1,8),": ",VLOOKUP(MID('Tab. A1.4-WVG'!$C183,(BJ$6-1)*8+(BJ$6-1)*1+1,8),AGS,2,FALSE)))</f>
        <v/>
      </c>
      <c r="BK179" s="232" t="str">
        <f>IF(MID('Tab. A1.4-WVG'!$C183,(BK$6-1)*8+(BK$6-1)*1+1,8)="","",CONCATENATE(MID('Tab. A1.4-WVG'!$C183,(BK$6-1)*8+(BK$6-1)*1+1,8),": ",VLOOKUP(MID('Tab. A1.4-WVG'!$C183,(BK$6-1)*8+(BK$6-1)*1+1,8),AGS,2,FALSE)))</f>
        <v/>
      </c>
      <c r="BL179" s="232" t="str">
        <f>IF(MID('Tab. A1.4-WVG'!$C183,(BL$6-1)*8+(BL$6-1)*1+1,8)="","",CONCATENATE(MID('Tab. A1.4-WVG'!$C183,(BL$6-1)*8+(BL$6-1)*1+1,8),": ",VLOOKUP(MID('Tab. A1.4-WVG'!$C183,(BL$6-1)*8+(BL$6-1)*1+1,8),AGS,2,FALSE)))</f>
        <v/>
      </c>
      <c r="BM179" s="232" t="str">
        <f>IF(MID('Tab. A1.4-WVG'!$C183,(BM$6-1)*8+(BM$6-1)*1+1,8)="","",CONCATENATE(MID('Tab. A1.4-WVG'!$C183,(BM$6-1)*8+(BM$6-1)*1+1,8),": ",VLOOKUP(MID('Tab. A1.4-WVG'!$C183,(BM$6-1)*8+(BM$6-1)*1+1,8),AGS,2,FALSE)))</f>
        <v/>
      </c>
      <c r="BN179" s="232" t="str">
        <f>IF(MID('Tab. A1.4-WVG'!$C183,(BN$6-1)*8+(BN$6-1)*1+1,8)="","",CONCATENATE(MID('Tab. A1.4-WVG'!$C183,(BN$6-1)*8+(BN$6-1)*1+1,8),": ",VLOOKUP(MID('Tab. A1.4-WVG'!$C183,(BN$6-1)*8+(BN$6-1)*1+1,8),AGS,2,FALSE)))</f>
        <v/>
      </c>
      <c r="BO179" s="232" t="str">
        <f>IF(MID('Tab. A1.4-WVG'!$C183,(BO$6-1)*8+(BO$6-1)*1+1,8)="","",CONCATENATE(MID('Tab. A1.4-WVG'!$C183,(BO$6-1)*8+(BO$6-1)*1+1,8),": ",VLOOKUP(MID('Tab. A1.4-WVG'!$C183,(BO$6-1)*8+(BO$6-1)*1+1,8),AGS,2,FALSE)))</f>
        <v/>
      </c>
      <c r="BP179" s="232" t="str">
        <f>IF(MID('Tab. A1.4-WVG'!$C183,(BP$6-1)*8+(BP$6-1)*1+1,8)="","",CONCATENATE(MID('Tab. A1.4-WVG'!$C183,(BP$6-1)*8+(BP$6-1)*1+1,8),": ",VLOOKUP(MID('Tab. A1.4-WVG'!$C183,(BP$6-1)*8+(BP$6-1)*1+1,8),AGS,2,FALSE)))</f>
        <v/>
      </c>
      <c r="BQ179" s="232" t="str">
        <f>IF(MID('Tab. A1.4-WVG'!$C183,(BQ$6-1)*8+(BQ$6-1)*1+1,8)="","",CONCATENATE(MID('Tab. A1.4-WVG'!$C183,(BQ$6-1)*8+(BQ$6-1)*1+1,8),": ",VLOOKUP(MID('Tab. A1.4-WVG'!$C183,(BQ$6-1)*8+(BQ$6-1)*1+1,8),AGS,2,FALSE)))</f>
        <v/>
      </c>
      <c r="BR179" s="232" t="str">
        <f>IF(MID('Tab. A1.4-WVG'!$C183,(BR$6-1)*8+(BR$6-1)*1+1,8)="","",CONCATENATE(MID('Tab. A1.4-WVG'!$C183,(BR$6-1)*8+(BR$6-1)*1+1,8),": ",VLOOKUP(MID('Tab. A1.4-WVG'!$C183,(BR$6-1)*8+(BR$6-1)*1+1,8),AGS,2,FALSE)))</f>
        <v/>
      </c>
      <c r="BS179" s="232" t="str">
        <f>IF(MID('Tab. A1.4-WVG'!$C183,(BS$6-1)*8+(BS$6-1)*1+1,8)="","",CONCATENATE(MID('Tab. A1.4-WVG'!$C183,(BS$6-1)*8+(BS$6-1)*1+1,8),": ",VLOOKUP(MID('Tab. A1.4-WVG'!$C183,(BS$6-1)*8+(BS$6-1)*1+1,8),AGS,2,FALSE)))</f>
        <v/>
      </c>
      <c r="BT179" s="232" t="str">
        <f>IF(MID('Tab. A1.4-WVG'!$C183,(BT$6-1)*8+(BT$6-1)*1+1,8)="","",CONCATENATE(MID('Tab. A1.4-WVG'!$C183,(BT$6-1)*8+(BT$6-1)*1+1,8),": ",VLOOKUP(MID('Tab. A1.4-WVG'!$C183,(BT$6-1)*8+(BT$6-1)*1+1,8),AGS,2,FALSE)))</f>
        <v/>
      </c>
      <c r="BU179" s="232" t="str">
        <f>IF(MID('Tab. A1.4-WVG'!$C183,(BU$6-1)*8+(BU$6-1)*1+1,8)="","",CONCATENATE(MID('Tab. A1.4-WVG'!$C183,(BU$6-1)*8+(BU$6-1)*1+1,8),": ",VLOOKUP(MID('Tab. A1.4-WVG'!$C183,(BU$6-1)*8+(BU$6-1)*1+1,8),AGS,2,FALSE)))</f>
        <v/>
      </c>
      <c r="BV179" s="232" t="str">
        <f>IF(MID('Tab. A1.4-WVG'!$C183,(BV$6-1)*8+(BV$6-1)*1+1,8)="","",CONCATENATE(MID('Tab. A1.4-WVG'!$C183,(BV$6-1)*8+(BV$6-1)*1+1,8),": ",VLOOKUP(MID('Tab. A1.4-WVG'!$C183,(BV$6-1)*8+(BV$6-1)*1+1,8),AGS,2,FALSE)))</f>
        <v/>
      </c>
      <c r="BW179" s="232" t="str">
        <f>IF(MID('Tab. A1.4-WVG'!$C183,(BW$6-1)*8+(BW$6-1)*1+1,8)="","",CONCATENATE(MID('Tab. A1.4-WVG'!$C183,(BW$6-1)*8+(BW$6-1)*1+1,8),": ",VLOOKUP(MID('Tab. A1.4-WVG'!$C183,(BW$6-1)*8+(BW$6-1)*1+1,8),AGS,2,FALSE)))</f>
        <v/>
      </c>
      <c r="BX179" s="232" t="str">
        <f>IF(MID('Tab. A1.4-WVG'!$C183,(BX$6-1)*8+(BX$6-1)*1+1,8)="","",CONCATENATE(MID('Tab. A1.4-WVG'!$C183,(BX$6-1)*8+(BX$6-1)*1+1,8),": ",VLOOKUP(MID('Tab. A1.4-WVG'!$C183,(BX$6-1)*8+(BX$6-1)*1+1,8),AGS,2,FALSE)))</f>
        <v/>
      </c>
      <c r="BY179" s="232" t="str">
        <f>IF(MID('Tab. A1.4-WVG'!$C183,(BY$6-1)*8+(BY$6-1)*1+1,8)="","",CONCATENATE(MID('Tab. A1.4-WVG'!$C183,(BY$6-1)*8+(BY$6-1)*1+1,8),": ",VLOOKUP(MID('Tab. A1.4-WVG'!$C183,(BY$6-1)*8+(BY$6-1)*1+1,8),AGS,2,FALSE)))</f>
        <v/>
      </c>
      <c r="BZ179" s="232" t="str">
        <f>IF(MID('Tab. A1.4-WVG'!$C183,(BZ$6-1)*8+(BZ$6-1)*1+1,8)="","",CONCATENATE(MID('Tab. A1.4-WVG'!$C183,(BZ$6-1)*8+(BZ$6-1)*1+1,8),": ",VLOOKUP(MID('Tab. A1.4-WVG'!$C183,(BZ$6-1)*8+(BZ$6-1)*1+1,8),AGS,2,FALSE)))</f>
        <v/>
      </c>
      <c r="CA179" s="232" t="str">
        <f>IF(MID('Tab. A1.4-WVG'!$C183,(CA$6-1)*8+(CA$6-1)*1+1,8)="","",CONCATENATE(MID('Tab. A1.4-WVG'!$C183,(CA$6-1)*8+(CA$6-1)*1+1,8),": ",VLOOKUP(MID('Tab. A1.4-WVG'!$C183,(CA$6-1)*8+(CA$6-1)*1+1,8),AGS,2,FALSE)))</f>
        <v/>
      </c>
      <c r="CB179" s="232" t="str">
        <f>IF(MID('Tab. A1.4-WVG'!$C183,(CB$6-1)*8+(CB$6-1)*1+1,8)="","",CONCATENATE(MID('Tab. A1.4-WVG'!$C183,(CB$6-1)*8+(CB$6-1)*1+1,8),": ",VLOOKUP(MID('Tab. A1.4-WVG'!$C183,(CB$6-1)*8+(CB$6-1)*1+1,8),AGS,2,FALSE)))</f>
        <v/>
      </c>
      <c r="CC179" s="232" t="str">
        <f>IF(MID('Tab. A1.4-WVG'!$C183,(CC$6-1)*8+(CC$6-1)*1+1,8)="","",CONCATENATE(MID('Tab. A1.4-WVG'!$C183,(CC$6-1)*8+(CC$6-1)*1+1,8),": ",VLOOKUP(MID('Tab. A1.4-WVG'!$C183,(CC$6-1)*8+(CC$6-1)*1+1,8),AGS,2,FALSE)))</f>
        <v/>
      </c>
      <c r="CD179" s="232" t="str">
        <f>IF(MID('Tab. A1.4-WVG'!$C183,(CD$6-1)*8+(CD$6-1)*1+1,8)="","",CONCATENATE(MID('Tab. A1.4-WVG'!$C183,(CD$6-1)*8+(CD$6-1)*1+1,8),": ",VLOOKUP(MID('Tab. A1.4-WVG'!$C183,(CD$6-1)*8+(CD$6-1)*1+1,8),AGS,2,FALSE)))</f>
        <v/>
      </c>
      <c r="CE179" s="232" t="str">
        <f>IF(MID('Tab. A1.4-WVG'!$C183,(CE$6-1)*8+(CE$6-1)*1+1,8)="","",CONCATENATE(MID('Tab. A1.4-WVG'!$C183,(CE$6-1)*8+(CE$6-1)*1+1,8),": ",VLOOKUP(MID('Tab. A1.4-WVG'!$C183,(CE$6-1)*8+(CE$6-1)*1+1,8),AGS,2,FALSE)))</f>
        <v/>
      </c>
      <c r="CF179" s="232" t="str">
        <f>IF(MID('Tab. A1.4-WVG'!$C183,(CF$6-1)*8+(CF$6-1)*1+1,8)="","",CONCATENATE(MID('Tab. A1.4-WVG'!$C183,(CF$6-1)*8+(CF$6-1)*1+1,8),": ",VLOOKUP(MID('Tab. A1.4-WVG'!$C183,(CF$6-1)*8+(CF$6-1)*1+1,8),AGS,2,FALSE)))</f>
        <v/>
      </c>
      <c r="CG179" s="232" t="str">
        <f>IF(MID('Tab. A1.4-WVG'!$C183,(CG$6-1)*8+(CG$6-1)*1+1,8)="","",CONCATENATE(MID('Tab. A1.4-WVG'!$C183,(CG$6-1)*8+(CG$6-1)*1+1,8),": ",VLOOKUP(MID('Tab. A1.4-WVG'!$C183,(CG$6-1)*8+(CG$6-1)*1+1,8),AGS,2,FALSE)))</f>
        <v/>
      </c>
      <c r="CH179" s="232" t="str">
        <f>IF(MID('Tab. A1.4-WVG'!$C183,(CH$6-1)*8+(CH$6-1)*1+1,8)="","",CONCATENATE(MID('Tab. A1.4-WVG'!$C183,(CH$6-1)*8+(CH$6-1)*1+1,8),": ",VLOOKUP(MID('Tab. A1.4-WVG'!$C183,(CH$6-1)*8+(CH$6-1)*1+1,8),AGS,2,FALSE)))</f>
        <v/>
      </c>
      <c r="CI179" s="232" t="str">
        <f>IF(MID('Tab. A1.4-WVG'!$C183,(CI$6-1)*8+(CI$6-1)*1+1,8)="","",CONCATENATE(MID('Tab. A1.4-WVG'!$C183,(CI$6-1)*8+(CI$6-1)*1+1,8),": ",VLOOKUP(MID('Tab. A1.4-WVG'!$C183,(CI$6-1)*8+(CI$6-1)*1+1,8),AGS,2,FALSE)))</f>
        <v/>
      </c>
      <c r="CJ179" s="232" t="str">
        <f>IF(MID('Tab. A1.4-WVG'!$C183,(CJ$6-1)*8+(CJ$6-1)*1+1,8)="","",CONCATENATE(MID('Tab. A1.4-WVG'!$C183,(CJ$6-1)*8+(CJ$6-1)*1+1,8),": ",VLOOKUP(MID('Tab. A1.4-WVG'!$C183,(CJ$6-1)*8+(CJ$6-1)*1+1,8),AGS,2,FALSE)))</f>
        <v/>
      </c>
      <c r="CK179" s="232" t="str">
        <f>IF(MID('Tab. A1.4-WVG'!$C183,(CK$6-1)*8+(CK$6-1)*1+1,8)="","",CONCATENATE(MID('Tab. A1.4-WVG'!$C183,(CK$6-1)*8+(CK$6-1)*1+1,8),": ",VLOOKUP(MID('Tab. A1.4-WVG'!$C183,(CK$6-1)*8+(CK$6-1)*1+1,8),AGS,2,FALSE)))</f>
        <v/>
      </c>
      <c r="CL179" s="232" t="str">
        <f>IF(MID('Tab. A1.4-WVG'!$C183,(CL$6-1)*8+(CL$6-1)*1+1,8)="","",CONCATENATE(MID('Tab. A1.4-WVG'!$C183,(CL$6-1)*8+(CL$6-1)*1+1,8),": ",VLOOKUP(MID('Tab. A1.4-WVG'!$C183,(CL$6-1)*8+(CL$6-1)*1+1,8),AGS,2,FALSE)))</f>
        <v/>
      </c>
      <c r="CM179" s="232" t="str">
        <f>IF(MID('Tab. A1.4-WVG'!$C183,(CM$6-1)*8+(CM$6-1)*1+1,8)="","",CONCATENATE(MID('Tab. A1.4-WVG'!$C183,(CM$6-1)*8+(CM$6-1)*1+1,8),": ",VLOOKUP(MID('Tab. A1.4-WVG'!$C183,(CM$6-1)*8+(CM$6-1)*1+1,8),AGS,2,FALSE)))</f>
        <v/>
      </c>
      <c r="CN179" s="232" t="str">
        <f>IF(MID('Tab. A1.4-WVG'!$C183,(CN$6-1)*8+(CN$6-1)*1+1,8)="","",CONCATENATE(MID('Tab. A1.4-WVG'!$C183,(CN$6-1)*8+(CN$6-1)*1+1,8),": ",VLOOKUP(MID('Tab. A1.4-WVG'!$C183,(CN$6-1)*8+(CN$6-1)*1+1,8),AGS,2,FALSE)))</f>
        <v/>
      </c>
      <c r="CO179" s="232" t="str">
        <f>IF(MID('Tab. A1.4-WVG'!$C183,(CO$6-1)*8+(CO$6-1)*1+1,8)="","",CONCATENATE(MID('Tab. A1.4-WVG'!$C183,(CO$6-1)*8+(CO$6-1)*1+1,8),": ",VLOOKUP(MID('Tab. A1.4-WVG'!$C183,(CO$6-1)*8+(CO$6-1)*1+1,8),AGS,2,FALSE)))</f>
        <v/>
      </c>
      <c r="CP179" s="232" t="str">
        <f>IF(MID('Tab. A1.4-WVG'!$C183,(CP$6-1)*8+(CP$6-1)*1+1,8)="","",CONCATENATE(MID('Tab. A1.4-WVG'!$C183,(CP$6-1)*8+(CP$6-1)*1+1,8),": ",VLOOKUP(MID('Tab. A1.4-WVG'!$C183,(CP$6-1)*8+(CP$6-1)*1+1,8),AGS,2,FALSE)))</f>
        <v/>
      </c>
      <c r="CQ179" s="232" t="str">
        <f>IF(MID('Tab. A1.4-WVG'!$C183,(CQ$6-1)*8+(CQ$6-1)*1+1,8)="","",CONCATENATE(MID('Tab. A1.4-WVG'!$C183,(CQ$6-1)*8+(CQ$6-1)*1+1,8),": ",VLOOKUP(MID('Tab. A1.4-WVG'!$C183,(CQ$6-1)*8+(CQ$6-1)*1+1,8),AGS,2,FALSE)))</f>
        <v/>
      </c>
      <c r="CR179" s="232" t="str">
        <f>IF(MID('Tab. A1.4-WVG'!$C183,(CR$6-1)*8+(CR$6-1)*1+1,8)="","",CONCATENATE(MID('Tab. A1.4-WVG'!$C183,(CR$6-1)*8+(CR$6-1)*1+1,8),": ",VLOOKUP(MID('Tab. A1.4-WVG'!$C183,(CR$6-1)*8+(CR$6-1)*1+1,8),AGS,2,FALSE)))</f>
        <v/>
      </c>
      <c r="CS179" s="232" t="str">
        <f>IF(MID('Tab. A1.4-WVG'!$C183,(CS$6-1)*8+(CS$6-1)*1+1,8)="","",CONCATENATE(MID('Tab. A1.4-WVG'!$C183,(CS$6-1)*8+(CS$6-1)*1+1,8),": ",VLOOKUP(MID('Tab. A1.4-WVG'!$C183,(CS$6-1)*8+(CS$6-1)*1+1,8),AGS,2,FALSE)))</f>
        <v/>
      </c>
      <c r="CT179" s="232" t="str">
        <f>IF(MID('Tab. A1.4-WVG'!$C183,(CT$6-1)*8+(CT$6-1)*1+1,8)="","",CONCATENATE(MID('Tab. A1.4-WVG'!$C183,(CT$6-1)*8+(CT$6-1)*1+1,8),": ",VLOOKUP(MID('Tab. A1.4-WVG'!$C183,(CT$6-1)*8+(CT$6-1)*1+1,8),AGS,2,FALSE)))</f>
        <v/>
      </c>
      <c r="CU179" s="232" t="str">
        <f>IF(MID('Tab. A1.4-WVG'!$C183,(CU$6-1)*8+(CU$6-1)*1+1,8)="","",CONCATENATE(MID('Tab. A1.4-WVG'!$C183,(CU$6-1)*8+(CU$6-1)*1+1,8),": ",VLOOKUP(MID('Tab. A1.4-WVG'!$C183,(CU$6-1)*8+(CU$6-1)*1+1,8),AGS,2,FALSE)))</f>
        <v/>
      </c>
      <c r="CV179" s="232" t="str">
        <f>IF(MID('Tab. A1.4-WVG'!$C183,(CV$6-1)*8+(CV$6-1)*1+1,8)="","",CONCATENATE(MID('Tab. A1.4-WVG'!$C183,(CV$6-1)*8+(CV$6-1)*1+1,8),": ",VLOOKUP(MID('Tab. A1.4-WVG'!$C183,(CV$6-1)*8+(CV$6-1)*1+1,8),AGS,2,FALSE)))</f>
        <v/>
      </c>
      <c r="CW179" s="232" t="str">
        <f>IF(MID('Tab. A1.4-WVG'!$C183,(CW$6-1)*8+(CW$6-1)*1+1,8)="","",CONCATENATE(MID('Tab. A1.4-WVG'!$C183,(CW$6-1)*8+(CW$6-1)*1+1,8),": ",VLOOKUP(MID('Tab. A1.4-WVG'!$C183,(CW$6-1)*8+(CW$6-1)*1+1,8),AGS,2,FALSE)))</f>
        <v/>
      </c>
      <c r="CX179" s="39">
        <f t="shared" si="2"/>
        <v>0</v>
      </c>
    </row>
    <row r="180" spans="1:102" ht="38.25" customHeight="1" x14ac:dyDescent="0.2">
      <c r="A180" s="231" t="str">
        <f>IF('Tab. A1.4-WVG'!A184="","",'Tab. A1.4-WVG'!A184)</f>
        <v/>
      </c>
      <c r="B180" s="232" t="str">
        <f>IF(MID('Tab. A1.4-WVG'!$C184,(B$6-1)*8+(B$6-1)*1+1,8)="","",CONCATENATE(MID('Tab. A1.4-WVG'!$C184,(B$6-1)*8+(B$6-1)*1+1,8),": ",VLOOKUP(MID('Tab. A1.4-WVG'!$C184,(B$6-1)*8+(B$6-1)*1+1,8),AGS,2,FALSE)))</f>
        <v/>
      </c>
      <c r="C180" s="232" t="str">
        <f>IF(MID('Tab. A1.4-WVG'!$C184,(C$6-1)*8+(C$6-1)*1+1,8)="","",CONCATENATE(MID('Tab. A1.4-WVG'!$C184,(C$6-1)*8+(C$6-1)*1+1,8),": ",VLOOKUP(MID('Tab. A1.4-WVG'!$C184,(C$6-1)*8+(C$6-1)*1+1,8),AGS,2,FALSE)))</f>
        <v/>
      </c>
      <c r="D180" s="232" t="str">
        <f>IF(MID('Tab. A1.4-WVG'!$C184,(D$6-1)*8+(D$6-1)*1+1,8)="","",CONCATENATE(MID('Tab. A1.4-WVG'!$C184,(D$6-1)*8+(D$6-1)*1+1,8),": ",VLOOKUP(MID('Tab. A1.4-WVG'!$C184,(D$6-1)*8+(D$6-1)*1+1,8),AGS,2,FALSE)))</f>
        <v/>
      </c>
      <c r="E180" s="232" t="str">
        <f>IF(MID('Tab. A1.4-WVG'!$C184,(E$6-1)*8+(E$6-1)*1+1,8)="","",CONCATENATE(MID('Tab. A1.4-WVG'!$C184,(E$6-1)*8+(E$6-1)*1+1,8),": ",VLOOKUP(MID('Tab. A1.4-WVG'!$C184,(E$6-1)*8+(E$6-1)*1+1,8),AGS,2,FALSE)))</f>
        <v/>
      </c>
      <c r="F180" s="232" t="str">
        <f>IF(MID('Tab. A1.4-WVG'!$C184,(F$6-1)*8+(F$6-1)*1+1,8)="","",CONCATENATE(MID('Tab. A1.4-WVG'!$C184,(F$6-1)*8+(F$6-1)*1+1,8),": ",VLOOKUP(MID('Tab. A1.4-WVG'!$C184,(F$6-1)*8+(F$6-1)*1+1,8),AGS,2,FALSE)))</f>
        <v/>
      </c>
      <c r="G180" s="232" t="str">
        <f>IF(MID('Tab. A1.4-WVG'!$C184,(G$6-1)*8+(G$6-1)*1+1,8)="","",CONCATENATE(MID('Tab. A1.4-WVG'!$C184,(G$6-1)*8+(G$6-1)*1+1,8),": ",VLOOKUP(MID('Tab. A1.4-WVG'!$C184,(G$6-1)*8+(G$6-1)*1+1,8),AGS,2,FALSE)))</f>
        <v/>
      </c>
      <c r="H180" s="232" t="str">
        <f>IF(MID('Tab. A1.4-WVG'!$C184,(H$6-1)*8+(H$6-1)*1+1,8)="","",CONCATENATE(MID('Tab. A1.4-WVG'!$C184,(H$6-1)*8+(H$6-1)*1+1,8),": ",VLOOKUP(MID('Tab. A1.4-WVG'!$C184,(H$6-1)*8+(H$6-1)*1+1,8),AGS,2,FALSE)))</f>
        <v/>
      </c>
      <c r="I180" s="232" t="str">
        <f>IF(MID('Tab. A1.4-WVG'!$C184,(I$6-1)*8+(I$6-1)*1+1,8)="","",CONCATENATE(MID('Tab. A1.4-WVG'!$C184,(I$6-1)*8+(I$6-1)*1+1,8),": ",VLOOKUP(MID('Tab. A1.4-WVG'!$C184,(I$6-1)*8+(I$6-1)*1+1,8),AGS,2,FALSE)))</f>
        <v/>
      </c>
      <c r="J180" s="232" t="str">
        <f>IF(MID('Tab. A1.4-WVG'!$C184,(J$6-1)*8+(J$6-1)*1+1,8)="","",CONCATENATE(MID('Tab. A1.4-WVG'!$C184,(J$6-1)*8+(J$6-1)*1+1,8),": ",VLOOKUP(MID('Tab. A1.4-WVG'!$C184,(J$6-1)*8+(J$6-1)*1+1,8),AGS,2,FALSE)))</f>
        <v/>
      </c>
      <c r="K180" s="232" t="str">
        <f>IF(MID('Tab. A1.4-WVG'!$C184,(K$6-1)*8+(K$6-1)*1+1,8)="","",CONCATENATE(MID('Tab. A1.4-WVG'!$C184,(K$6-1)*8+(K$6-1)*1+1,8),": ",VLOOKUP(MID('Tab. A1.4-WVG'!$C184,(K$6-1)*8+(K$6-1)*1+1,8),AGS,2,FALSE)))</f>
        <v/>
      </c>
      <c r="L180" s="232" t="str">
        <f>IF(MID('Tab. A1.4-WVG'!$C184,(L$6-1)*8+(L$6-1)*1+1,8)="","",CONCATENATE(MID('Tab. A1.4-WVG'!$C184,(L$6-1)*8+(L$6-1)*1+1,8),": ",VLOOKUP(MID('Tab. A1.4-WVG'!$C184,(L$6-1)*8+(L$6-1)*1+1,8),AGS,2,FALSE)))</f>
        <v/>
      </c>
      <c r="M180" s="232" t="str">
        <f>IF(MID('Tab. A1.4-WVG'!$C184,(M$6-1)*8+(M$6-1)*1+1,8)="","",CONCATENATE(MID('Tab. A1.4-WVG'!$C184,(M$6-1)*8+(M$6-1)*1+1,8),": ",VLOOKUP(MID('Tab. A1.4-WVG'!$C184,(M$6-1)*8+(M$6-1)*1+1,8),AGS,2,FALSE)))</f>
        <v/>
      </c>
      <c r="N180" s="232" t="str">
        <f>IF(MID('Tab. A1.4-WVG'!$C184,(N$6-1)*8+(N$6-1)*1+1,8)="","",CONCATENATE(MID('Tab. A1.4-WVG'!$C184,(N$6-1)*8+(N$6-1)*1+1,8),": ",VLOOKUP(MID('Tab. A1.4-WVG'!$C184,(N$6-1)*8+(N$6-1)*1+1,8),AGS,2,FALSE)))</f>
        <v/>
      </c>
      <c r="O180" s="232" t="str">
        <f>IF(MID('Tab. A1.4-WVG'!$C184,(O$6-1)*8+(O$6-1)*1+1,8)="","",CONCATENATE(MID('Tab. A1.4-WVG'!$C184,(O$6-1)*8+(O$6-1)*1+1,8),": ",VLOOKUP(MID('Tab. A1.4-WVG'!$C184,(O$6-1)*8+(O$6-1)*1+1,8),AGS,2,FALSE)))</f>
        <v/>
      </c>
      <c r="P180" s="232" t="str">
        <f>IF(MID('Tab. A1.4-WVG'!$C184,(P$6-1)*8+(P$6-1)*1+1,8)="","",CONCATENATE(MID('Tab. A1.4-WVG'!$C184,(P$6-1)*8+(P$6-1)*1+1,8),": ",VLOOKUP(MID('Tab. A1.4-WVG'!$C184,(P$6-1)*8+(P$6-1)*1+1,8),AGS,2,FALSE)))</f>
        <v/>
      </c>
      <c r="Q180" s="232" t="str">
        <f>IF(MID('Tab. A1.4-WVG'!$C184,(Q$6-1)*8+(Q$6-1)*1+1,8)="","",CONCATENATE(MID('Tab. A1.4-WVG'!$C184,(Q$6-1)*8+(Q$6-1)*1+1,8),": ",VLOOKUP(MID('Tab. A1.4-WVG'!$C184,(Q$6-1)*8+(Q$6-1)*1+1,8),AGS,2,FALSE)))</f>
        <v/>
      </c>
      <c r="R180" s="232" t="str">
        <f>IF(MID('Tab. A1.4-WVG'!$C184,(R$6-1)*8+(R$6-1)*1+1,8)="","",CONCATENATE(MID('Tab. A1.4-WVG'!$C184,(R$6-1)*8+(R$6-1)*1+1,8),": ",VLOOKUP(MID('Tab. A1.4-WVG'!$C184,(R$6-1)*8+(R$6-1)*1+1,8),AGS,2,FALSE)))</f>
        <v/>
      </c>
      <c r="S180" s="232" t="str">
        <f>IF(MID('Tab. A1.4-WVG'!$C184,(S$6-1)*8+(S$6-1)*1+1,8)="","",CONCATENATE(MID('Tab. A1.4-WVG'!$C184,(S$6-1)*8+(S$6-1)*1+1,8),": ",VLOOKUP(MID('Tab. A1.4-WVG'!$C184,(S$6-1)*8+(S$6-1)*1+1,8),AGS,2,FALSE)))</f>
        <v/>
      </c>
      <c r="T180" s="232" t="str">
        <f>IF(MID('Tab. A1.4-WVG'!$C184,(T$6-1)*8+(T$6-1)*1+1,8)="","",CONCATENATE(MID('Tab. A1.4-WVG'!$C184,(T$6-1)*8+(T$6-1)*1+1,8),": ",VLOOKUP(MID('Tab. A1.4-WVG'!$C184,(T$6-1)*8+(T$6-1)*1+1,8),AGS,2,FALSE)))</f>
        <v/>
      </c>
      <c r="U180" s="232" t="str">
        <f>IF(MID('Tab. A1.4-WVG'!$C184,(U$6-1)*8+(U$6-1)*1+1,8)="","",CONCATENATE(MID('Tab. A1.4-WVG'!$C184,(U$6-1)*8+(U$6-1)*1+1,8),": ",VLOOKUP(MID('Tab. A1.4-WVG'!$C184,(U$6-1)*8+(U$6-1)*1+1,8),AGS,2,FALSE)))</f>
        <v/>
      </c>
      <c r="V180" s="232" t="str">
        <f>IF(MID('Tab. A1.4-WVG'!$C184,(V$6-1)*8+(V$6-1)*1+1,8)="","",CONCATENATE(MID('Tab. A1.4-WVG'!$C184,(V$6-1)*8+(V$6-1)*1+1,8),": ",VLOOKUP(MID('Tab. A1.4-WVG'!$C184,(V$6-1)*8+(V$6-1)*1+1,8),AGS,2,FALSE)))</f>
        <v/>
      </c>
      <c r="W180" s="232" t="str">
        <f>IF(MID('Tab. A1.4-WVG'!$C184,(W$6-1)*8+(W$6-1)*1+1,8)="","",CONCATENATE(MID('Tab. A1.4-WVG'!$C184,(W$6-1)*8+(W$6-1)*1+1,8),": ",VLOOKUP(MID('Tab. A1.4-WVG'!$C184,(W$6-1)*8+(W$6-1)*1+1,8),AGS,2,FALSE)))</f>
        <v/>
      </c>
      <c r="X180" s="232" t="str">
        <f>IF(MID('Tab. A1.4-WVG'!$C184,(X$6-1)*8+(X$6-1)*1+1,8)="","",CONCATENATE(MID('Tab. A1.4-WVG'!$C184,(X$6-1)*8+(X$6-1)*1+1,8),": ",VLOOKUP(MID('Tab. A1.4-WVG'!$C184,(X$6-1)*8+(X$6-1)*1+1,8),AGS,2,FALSE)))</f>
        <v/>
      </c>
      <c r="Y180" s="232" t="str">
        <f>IF(MID('Tab. A1.4-WVG'!$C184,(Y$6-1)*8+(Y$6-1)*1+1,8)="","",CONCATENATE(MID('Tab. A1.4-WVG'!$C184,(Y$6-1)*8+(Y$6-1)*1+1,8),": ",VLOOKUP(MID('Tab. A1.4-WVG'!$C184,(Y$6-1)*8+(Y$6-1)*1+1,8),AGS,2,FALSE)))</f>
        <v/>
      </c>
      <c r="Z180" s="232" t="str">
        <f>IF(MID('Tab. A1.4-WVG'!$C184,(Z$6-1)*8+(Z$6-1)*1+1,8)="","",CONCATENATE(MID('Tab. A1.4-WVG'!$C184,(Z$6-1)*8+(Z$6-1)*1+1,8),": ",VLOOKUP(MID('Tab. A1.4-WVG'!$C184,(Z$6-1)*8+(Z$6-1)*1+1,8),AGS,2,FALSE)))</f>
        <v/>
      </c>
      <c r="AA180" s="232" t="str">
        <f>IF(MID('Tab. A1.4-WVG'!$C184,(AA$6-1)*8+(AA$6-1)*1+1,8)="","",CONCATENATE(MID('Tab. A1.4-WVG'!$C184,(AA$6-1)*8+(AA$6-1)*1+1,8),": ",VLOOKUP(MID('Tab. A1.4-WVG'!$C184,(AA$6-1)*8+(AA$6-1)*1+1,8),AGS,2,FALSE)))</f>
        <v/>
      </c>
      <c r="AB180" s="232" t="str">
        <f>IF(MID('Tab. A1.4-WVG'!$C184,(AB$6-1)*8+(AB$6-1)*1+1,8)="","",CONCATENATE(MID('Tab. A1.4-WVG'!$C184,(AB$6-1)*8+(AB$6-1)*1+1,8),": ",VLOOKUP(MID('Tab. A1.4-WVG'!$C184,(AB$6-1)*8+(AB$6-1)*1+1,8),AGS,2,FALSE)))</f>
        <v/>
      </c>
      <c r="AC180" s="232" t="str">
        <f>IF(MID('Tab. A1.4-WVG'!$C184,(AC$6-1)*8+(AC$6-1)*1+1,8)="","",CONCATENATE(MID('Tab. A1.4-WVG'!$C184,(AC$6-1)*8+(AC$6-1)*1+1,8),": ",VLOOKUP(MID('Tab. A1.4-WVG'!$C184,(AC$6-1)*8+(AC$6-1)*1+1,8),AGS,2,FALSE)))</f>
        <v/>
      </c>
      <c r="AD180" s="232" t="str">
        <f>IF(MID('Tab. A1.4-WVG'!$C184,(AD$6-1)*8+(AD$6-1)*1+1,8)="","",CONCATENATE(MID('Tab. A1.4-WVG'!$C184,(AD$6-1)*8+(AD$6-1)*1+1,8),": ",VLOOKUP(MID('Tab. A1.4-WVG'!$C184,(AD$6-1)*8+(AD$6-1)*1+1,8),AGS,2,FALSE)))</f>
        <v/>
      </c>
      <c r="AE180" s="232" t="str">
        <f>IF(MID('Tab. A1.4-WVG'!$C184,(AE$6-1)*8+(AE$6-1)*1+1,8)="","",CONCATENATE(MID('Tab. A1.4-WVG'!$C184,(AE$6-1)*8+(AE$6-1)*1+1,8),": ",VLOOKUP(MID('Tab. A1.4-WVG'!$C184,(AE$6-1)*8+(AE$6-1)*1+1,8),AGS,2,FALSE)))</f>
        <v/>
      </c>
      <c r="AF180" s="232" t="str">
        <f>IF(MID('Tab. A1.4-WVG'!$C184,(AF$6-1)*8+(AF$6-1)*1+1,8)="","",CONCATENATE(MID('Tab. A1.4-WVG'!$C184,(AF$6-1)*8+(AF$6-1)*1+1,8),": ",VLOOKUP(MID('Tab. A1.4-WVG'!$C184,(AF$6-1)*8+(AF$6-1)*1+1,8),AGS,2,FALSE)))</f>
        <v/>
      </c>
      <c r="AG180" s="232" t="str">
        <f>IF(MID('Tab. A1.4-WVG'!$C184,(AG$6-1)*8+(AG$6-1)*1+1,8)="","",CONCATENATE(MID('Tab. A1.4-WVG'!$C184,(AG$6-1)*8+(AG$6-1)*1+1,8),": ",VLOOKUP(MID('Tab. A1.4-WVG'!$C184,(AG$6-1)*8+(AG$6-1)*1+1,8),AGS,2,FALSE)))</f>
        <v/>
      </c>
      <c r="AH180" s="232" t="str">
        <f>IF(MID('Tab. A1.4-WVG'!$C184,(AH$6-1)*8+(AH$6-1)*1+1,8)="","",CONCATENATE(MID('Tab. A1.4-WVG'!$C184,(AH$6-1)*8+(AH$6-1)*1+1,8),": ",VLOOKUP(MID('Tab. A1.4-WVG'!$C184,(AH$6-1)*8+(AH$6-1)*1+1,8),AGS,2,FALSE)))</f>
        <v/>
      </c>
      <c r="AI180" s="232" t="str">
        <f>IF(MID('Tab. A1.4-WVG'!$C184,(AI$6-1)*8+(AI$6-1)*1+1,8)="","",CONCATENATE(MID('Tab. A1.4-WVG'!$C184,(AI$6-1)*8+(AI$6-1)*1+1,8),": ",VLOOKUP(MID('Tab. A1.4-WVG'!$C184,(AI$6-1)*8+(AI$6-1)*1+1,8),AGS,2,FALSE)))</f>
        <v/>
      </c>
      <c r="AJ180" s="232" t="str">
        <f>IF(MID('Tab. A1.4-WVG'!$C184,(AJ$6-1)*8+(AJ$6-1)*1+1,8)="","",CONCATENATE(MID('Tab. A1.4-WVG'!$C184,(AJ$6-1)*8+(AJ$6-1)*1+1,8),": ",VLOOKUP(MID('Tab. A1.4-WVG'!$C184,(AJ$6-1)*8+(AJ$6-1)*1+1,8),AGS,2,FALSE)))</f>
        <v/>
      </c>
      <c r="AK180" s="232" t="str">
        <f>IF(MID('Tab. A1.4-WVG'!$C184,(AK$6-1)*8+(AK$6-1)*1+1,8)="","",CONCATENATE(MID('Tab. A1.4-WVG'!$C184,(AK$6-1)*8+(AK$6-1)*1+1,8),": ",VLOOKUP(MID('Tab. A1.4-WVG'!$C184,(AK$6-1)*8+(AK$6-1)*1+1,8),AGS,2,FALSE)))</f>
        <v/>
      </c>
      <c r="AL180" s="232" t="str">
        <f>IF(MID('Tab. A1.4-WVG'!$C184,(AL$6-1)*8+(AL$6-1)*1+1,8)="","",CONCATENATE(MID('Tab. A1.4-WVG'!$C184,(AL$6-1)*8+(AL$6-1)*1+1,8),": ",VLOOKUP(MID('Tab. A1.4-WVG'!$C184,(AL$6-1)*8+(AL$6-1)*1+1,8),AGS,2,FALSE)))</f>
        <v/>
      </c>
      <c r="AM180" s="232" t="str">
        <f>IF(MID('Tab. A1.4-WVG'!$C184,(AM$6-1)*8+(AM$6-1)*1+1,8)="","",CONCATENATE(MID('Tab. A1.4-WVG'!$C184,(AM$6-1)*8+(AM$6-1)*1+1,8),": ",VLOOKUP(MID('Tab. A1.4-WVG'!$C184,(AM$6-1)*8+(AM$6-1)*1+1,8),AGS,2,FALSE)))</f>
        <v/>
      </c>
      <c r="AN180" s="232" t="str">
        <f>IF(MID('Tab. A1.4-WVG'!$C184,(AN$6-1)*8+(AN$6-1)*1+1,8)="","",CONCATENATE(MID('Tab. A1.4-WVG'!$C184,(AN$6-1)*8+(AN$6-1)*1+1,8),": ",VLOOKUP(MID('Tab. A1.4-WVG'!$C184,(AN$6-1)*8+(AN$6-1)*1+1,8),AGS,2,FALSE)))</f>
        <v/>
      </c>
      <c r="AO180" s="232" t="str">
        <f>IF(MID('Tab. A1.4-WVG'!$C184,(AO$6-1)*8+(AO$6-1)*1+1,8)="","",CONCATENATE(MID('Tab. A1.4-WVG'!$C184,(AO$6-1)*8+(AO$6-1)*1+1,8),": ",VLOOKUP(MID('Tab. A1.4-WVG'!$C184,(AO$6-1)*8+(AO$6-1)*1+1,8),AGS,2,FALSE)))</f>
        <v/>
      </c>
      <c r="AP180" s="232" t="str">
        <f>IF(MID('Tab. A1.4-WVG'!$C184,(AP$6-1)*8+(AP$6-1)*1+1,8)="","",CONCATENATE(MID('Tab. A1.4-WVG'!$C184,(AP$6-1)*8+(AP$6-1)*1+1,8),": ",VLOOKUP(MID('Tab. A1.4-WVG'!$C184,(AP$6-1)*8+(AP$6-1)*1+1,8),AGS,2,FALSE)))</f>
        <v/>
      </c>
      <c r="AQ180" s="232" t="str">
        <f>IF(MID('Tab. A1.4-WVG'!$C184,(AQ$6-1)*8+(AQ$6-1)*1+1,8)="","",CONCATENATE(MID('Tab. A1.4-WVG'!$C184,(AQ$6-1)*8+(AQ$6-1)*1+1,8),": ",VLOOKUP(MID('Tab. A1.4-WVG'!$C184,(AQ$6-1)*8+(AQ$6-1)*1+1,8),AGS,2,FALSE)))</f>
        <v/>
      </c>
      <c r="AR180" s="232" t="str">
        <f>IF(MID('Tab. A1.4-WVG'!$C184,(AR$6-1)*8+(AR$6-1)*1+1,8)="","",CONCATENATE(MID('Tab. A1.4-WVG'!$C184,(AR$6-1)*8+(AR$6-1)*1+1,8),": ",VLOOKUP(MID('Tab. A1.4-WVG'!$C184,(AR$6-1)*8+(AR$6-1)*1+1,8),AGS,2,FALSE)))</f>
        <v/>
      </c>
      <c r="AS180" s="232" t="str">
        <f>IF(MID('Tab. A1.4-WVG'!$C184,(AS$6-1)*8+(AS$6-1)*1+1,8)="","",CONCATENATE(MID('Tab. A1.4-WVG'!$C184,(AS$6-1)*8+(AS$6-1)*1+1,8),": ",VLOOKUP(MID('Tab. A1.4-WVG'!$C184,(AS$6-1)*8+(AS$6-1)*1+1,8),AGS,2,FALSE)))</f>
        <v/>
      </c>
      <c r="AT180" s="232" t="str">
        <f>IF(MID('Tab. A1.4-WVG'!$C184,(AT$6-1)*8+(AT$6-1)*1+1,8)="","",CONCATENATE(MID('Tab. A1.4-WVG'!$C184,(AT$6-1)*8+(AT$6-1)*1+1,8),": ",VLOOKUP(MID('Tab. A1.4-WVG'!$C184,(AT$6-1)*8+(AT$6-1)*1+1,8),AGS,2,FALSE)))</f>
        <v/>
      </c>
      <c r="AU180" s="232" t="str">
        <f>IF(MID('Tab. A1.4-WVG'!$C184,(AU$6-1)*8+(AU$6-1)*1+1,8)="","",CONCATENATE(MID('Tab. A1.4-WVG'!$C184,(AU$6-1)*8+(AU$6-1)*1+1,8),": ",VLOOKUP(MID('Tab. A1.4-WVG'!$C184,(AU$6-1)*8+(AU$6-1)*1+1,8),AGS,2,FALSE)))</f>
        <v/>
      </c>
      <c r="AV180" s="232" t="str">
        <f>IF(MID('Tab. A1.4-WVG'!$C184,(AV$6-1)*8+(AV$6-1)*1+1,8)="","",CONCATENATE(MID('Tab. A1.4-WVG'!$C184,(AV$6-1)*8+(AV$6-1)*1+1,8),": ",VLOOKUP(MID('Tab. A1.4-WVG'!$C184,(AV$6-1)*8+(AV$6-1)*1+1,8),AGS,2,FALSE)))</f>
        <v/>
      </c>
      <c r="AW180" s="232" t="str">
        <f>IF(MID('Tab. A1.4-WVG'!$C184,(AW$6-1)*8+(AW$6-1)*1+1,8)="","",CONCATENATE(MID('Tab. A1.4-WVG'!$C184,(AW$6-1)*8+(AW$6-1)*1+1,8),": ",VLOOKUP(MID('Tab. A1.4-WVG'!$C184,(AW$6-1)*8+(AW$6-1)*1+1,8),AGS,2,FALSE)))</f>
        <v/>
      </c>
      <c r="AX180" s="232" t="str">
        <f>IF(MID('Tab. A1.4-WVG'!$C184,(AX$6-1)*8+(AX$6-1)*1+1,8)="","",CONCATENATE(MID('Tab. A1.4-WVG'!$C184,(AX$6-1)*8+(AX$6-1)*1+1,8),": ",VLOOKUP(MID('Tab. A1.4-WVG'!$C184,(AX$6-1)*8+(AX$6-1)*1+1,8),AGS,2,FALSE)))</f>
        <v/>
      </c>
      <c r="AY180" s="232" t="str">
        <f>IF(MID('Tab. A1.4-WVG'!$C184,(AY$6-1)*8+(AY$6-1)*1+1,8)="","",CONCATENATE(MID('Tab. A1.4-WVG'!$C184,(AY$6-1)*8+(AY$6-1)*1+1,8),": ",VLOOKUP(MID('Tab. A1.4-WVG'!$C184,(AY$6-1)*8+(AY$6-1)*1+1,8),AGS,2,FALSE)))</f>
        <v/>
      </c>
      <c r="AZ180" s="232" t="str">
        <f>IF(MID('Tab. A1.4-WVG'!$C184,(AZ$6-1)*8+(AZ$6-1)*1+1,8)="","",CONCATENATE(MID('Tab. A1.4-WVG'!$C184,(AZ$6-1)*8+(AZ$6-1)*1+1,8),": ",VLOOKUP(MID('Tab. A1.4-WVG'!$C184,(AZ$6-1)*8+(AZ$6-1)*1+1,8),AGS,2,FALSE)))</f>
        <v/>
      </c>
      <c r="BA180" s="232" t="str">
        <f>IF(MID('Tab. A1.4-WVG'!$C184,(BA$6-1)*8+(BA$6-1)*1+1,8)="","",CONCATENATE(MID('Tab. A1.4-WVG'!$C184,(BA$6-1)*8+(BA$6-1)*1+1,8),": ",VLOOKUP(MID('Tab. A1.4-WVG'!$C184,(BA$6-1)*8+(BA$6-1)*1+1,8),AGS,2,FALSE)))</f>
        <v/>
      </c>
      <c r="BB180" s="232" t="str">
        <f>IF(MID('Tab. A1.4-WVG'!$C184,(BB$6-1)*8+(BB$6-1)*1+1,8)="","",CONCATENATE(MID('Tab. A1.4-WVG'!$C184,(BB$6-1)*8+(BB$6-1)*1+1,8),": ",VLOOKUP(MID('Tab. A1.4-WVG'!$C184,(BB$6-1)*8+(BB$6-1)*1+1,8),AGS,2,FALSE)))</f>
        <v/>
      </c>
      <c r="BC180" s="232" t="str">
        <f>IF(MID('Tab. A1.4-WVG'!$C184,(BC$6-1)*8+(BC$6-1)*1+1,8)="","",CONCATENATE(MID('Tab. A1.4-WVG'!$C184,(BC$6-1)*8+(BC$6-1)*1+1,8),": ",VLOOKUP(MID('Tab. A1.4-WVG'!$C184,(BC$6-1)*8+(BC$6-1)*1+1,8),AGS,2,FALSE)))</f>
        <v/>
      </c>
      <c r="BD180" s="232" t="str">
        <f>IF(MID('Tab. A1.4-WVG'!$C184,(BD$6-1)*8+(BD$6-1)*1+1,8)="","",CONCATENATE(MID('Tab. A1.4-WVG'!$C184,(BD$6-1)*8+(BD$6-1)*1+1,8),": ",VLOOKUP(MID('Tab. A1.4-WVG'!$C184,(BD$6-1)*8+(BD$6-1)*1+1,8),AGS,2,FALSE)))</f>
        <v/>
      </c>
      <c r="BE180" s="232" t="str">
        <f>IF(MID('Tab. A1.4-WVG'!$C184,(BE$6-1)*8+(BE$6-1)*1+1,8)="","",CONCATENATE(MID('Tab. A1.4-WVG'!$C184,(BE$6-1)*8+(BE$6-1)*1+1,8),": ",VLOOKUP(MID('Tab. A1.4-WVG'!$C184,(BE$6-1)*8+(BE$6-1)*1+1,8),AGS,2,FALSE)))</f>
        <v/>
      </c>
      <c r="BF180" s="232" t="str">
        <f>IF(MID('Tab. A1.4-WVG'!$C184,(BF$6-1)*8+(BF$6-1)*1+1,8)="","",CONCATENATE(MID('Tab. A1.4-WVG'!$C184,(BF$6-1)*8+(BF$6-1)*1+1,8),": ",VLOOKUP(MID('Tab. A1.4-WVG'!$C184,(BF$6-1)*8+(BF$6-1)*1+1,8),AGS,2,FALSE)))</f>
        <v/>
      </c>
      <c r="BG180" s="232" t="str">
        <f>IF(MID('Tab. A1.4-WVG'!$C184,(BG$6-1)*8+(BG$6-1)*1+1,8)="","",CONCATENATE(MID('Tab. A1.4-WVG'!$C184,(BG$6-1)*8+(BG$6-1)*1+1,8),": ",VLOOKUP(MID('Tab. A1.4-WVG'!$C184,(BG$6-1)*8+(BG$6-1)*1+1,8),AGS,2,FALSE)))</f>
        <v/>
      </c>
      <c r="BH180" s="232" t="str">
        <f>IF(MID('Tab. A1.4-WVG'!$C184,(BH$6-1)*8+(BH$6-1)*1+1,8)="","",CONCATENATE(MID('Tab. A1.4-WVG'!$C184,(BH$6-1)*8+(BH$6-1)*1+1,8),": ",VLOOKUP(MID('Tab. A1.4-WVG'!$C184,(BH$6-1)*8+(BH$6-1)*1+1,8),AGS,2,FALSE)))</f>
        <v/>
      </c>
      <c r="BI180" s="232" t="str">
        <f>IF(MID('Tab. A1.4-WVG'!$C184,(BI$6-1)*8+(BI$6-1)*1+1,8)="","",CONCATENATE(MID('Tab. A1.4-WVG'!$C184,(BI$6-1)*8+(BI$6-1)*1+1,8),": ",VLOOKUP(MID('Tab. A1.4-WVG'!$C184,(BI$6-1)*8+(BI$6-1)*1+1,8),AGS,2,FALSE)))</f>
        <v/>
      </c>
      <c r="BJ180" s="232" t="str">
        <f>IF(MID('Tab. A1.4-WVG'!$C184,(BJ$6-1)*8+(BJ$6-1)*1+1,8)="","",CONCATENATE(MID('Tab. A1.4-WVG'!$C184,(BJ$6-1)*8+(BJ$6-1)*1+1,8),": ",VLOOKUP(MID('Tab. A1.4-WVG'!$C184,(BJ$6-1)*8+(BJ$6-1)*1+1,8),AGS,2,FALSE)))</f>
        <v/>
      </c>
      <c r="BK180" s="232" t="str">
        <f>IF(MID('Tab. A1.4-WVG'!$C184,(BK$6-1)*8+(BK$6-1)*1+1,8)="","",CONCATENATE(MID('Tab. A1.4-WVG'!$C184,(BK$6-1)*8+(BK$6-1)*1+1,8),": ",VLOOKUP(MID('Tab. A1.4-WVG'!$C184,(BK$6-1)*8+(BK$6-1)*1+1,8),AGS,2,FALSE)))</f>
        <v/>
      </c>
      <c r="BL180" s="232" t="str">
        <f>IF(MID('Tab. A1.4-WVG'!$C184,(BL$6-1)*8+(BL$6-1)*1+1,8)="","",CONCATENATE(MID('Tab. A1.4-WVG'!$C184,(BL$6-1)*8+(BL$6-1)*1+1,8),": ",VLOOKUP(MID('Tab. A1.4-WVG'!$C184,(BL$6-1)*8+(BL$6-1)*1+1,8),AGS,2,FALSE)))</f>
        <v/>
      </c>
      <c r="BM180" s="232" t="str">
        <f>IF(MID('Tab. A1.4-WVG'!$C184,(BM$6-1)*8+(BM$6-1)*1+1,8)="","",CONCATENATE(MID('Tab. A1.4-WVG'!$C184,(BM$6-1)*8+(BM$6-1)*1+1,8),": ",VLOOKUP(MID('Tab. A1.4-WVG'!$C184,(BM$6-1)*8+(BM$6-1)*1+1,8),AGS,2,FALSE)))</f>
        <v/>
      </c>
      <c r="BN180" s="232" t="str">
        <f>IF(MID('Tab. A1.4-WVG'!$C184,(BN$6-1)*8+(BN$6-1)*1+1,8)="","",CONCATENATE(MID('Tab. A1.4-WVG'!$C184,(BN$6-1)*8+(BN$6-1)*1+1,8),": ",VLOOKUP(MID('Tab. A1.4-WVG'!$C184,(BN$6-1)*8+(BN$6-1)*1+1,8),AGS,2,FALSE)))</f>
        <v/>
      </c>
      <c r="BO180" s="232" t="str">
        <f>IF(MID('Tab. A1.4-WVG'!$C184,(BO$6-1)*8+(BO$6-1)*1+1,8)="","",CONCATENATE(MID('Tab. A1.4-WVG'!$C184,(BO$6-1)*8+(BO$6-1)*1+1,8),": ",VLOOKUP(MID('Tab. A1.4-WVG'!$C184,(BO$6-1)*8+(BO$6-1)*1+1,8),AGS,2,FALSE)))</f>
        <v/>
      </c>
      <c r="BP180" s="232" t="str">
        <f>IF(MID('Tab. A1.4-WVG'!$C184,(BP$6-1)*8+(BP$6-1)*1+1,8)="","",CONCATENATE(MID('Tab. A1.4-WVG'!$C184,(BP$6-1)*8+(BP$6-1)*1+1,8),": ",VLOOKUP(MID('Tab. A1.4-WVG'!$C184,(BP$6-1)*8+(BP$6-1)*1+1,8),AGS,2,FALSE)))</f>
        <v/>
      </c>
      <c r="BQ180" s="232" t="str">
        <f>IF(MID('Tab. A1.4-WVG'!$C184,(BQ$6-1)*8+(BQ$6-1)*1+1,8)="","",CONCATENATE(MID('Tab. A1.4-WVG'!$C184,(BQ$6-1)*8+(BQ$6-1)*1+1,8),": ",VLOOKUP(MID('Tab. A1.4-WVG'!$C184,(BQ$6-1)*8+(BQ$6-1)*1+1,8),AGS,2,FALSE)))</f>
        <v/>
      </c>
      <c r="BR180" s="232" t="str">
        <f>IF(MID('Tab. A1.4-WVG'!$C184,(BR$6-1)*8+(BR$6-1)*1+1,8)="","",CONCATENATE(MID('Tab. A1.4-WVG'!$C184,(BR$6-1)*8+(BR$6-1)*1+1,8),": ",VLOOKUP(MID('Tab. A1.4-WVG'!$C184,(BR$6-1)*8+(BR$6-1)*1+1,8),AGS,2,FALSE)))</f>
        <v/>
      </c>
      <c r="BS180" s="232" t="str">
        <f>IF(MID('Tab. A1.4-WVG'!$C184,(BS$6-1)*8+(BS$6-1)*1+1,8)="","",CONCATENATE(MID('Tab. A1.4-WVG'!$C184,(BS$6-1)*8+(BS$6-1)*1+1,8),": ",VLOOKUP(MID('Tab. A1.4-WVG'!$C184,(BS$6-1)*8+(BS$6-1)*1+1,8),AGS,2,FALSE)))</f>
        <v/>
      </c>
      <c r="BT180" s="232" t="str">
        <f>IF(MID('Tab. A1.4-WVG'!$C184,(BT$6-1)*8+(BT$6-1)*1+1,8)="","",CONCATENATE(MID('Tab. A1.4-WVG'!$C184,(BT$6-1)*8+(BT$6-1)*1+1,8),": ",VLOOKUP(MID('Tab. A1.4-WVG'!$C184,(BT$6-1)*8+(BT$6-1)*1+1,8),AGS,2,FALSE)))</f>
        <v/>
      </c>
      <c r="BU180" s="232" t="str">
        <f>IF(MID('Tab. A1.4-WVG'!$C184,(BU$6-1)*8+(BU$6-1)*1+1,8)="","",CONCATENATE(MID('Tab. A1.4-WVG'!$C184,(BU$6-1)*8+(BU$6-1)*1+1,8),": ",VLOOKUP(MID('Tab. A1.4-WVG'!$C184,(BU$6-1)*8+(BU$6-1)*1+1,8),AGS,2,FALSE)))</f>
        <v/>
      </c>
      <c r="BV180" s="232" t="str">
        <f>IF(MID('Tab. A1.4-WVG'!$C184,(BV$6-1)*8+(BV$6-1)*1+1,8)="","",CONCATENATE(MID('Tab. A1.4-WVG'!$C184,(BV$6-1)*8+(BV$6-1)*1+1,8),": ",VLOOKUP(MID('Tab. A1.4-WVG'!$C184,(BV$6-1)*8+(BV$6-1)*1+1,8),AGS,2,FALSE)))</f>
        <v/>
      </c>
      <c r="BW180" s="232" t="str">
        <f>IF(MID('Tab. A1.4-WVG'!$C184,(BW$6-1)*8+(BW$6-1)*1+1,8)="","",CONCATENATE(MID('Tab. A1.4-WVG'!$C184,(BW$6-1)*8+(BW$6-1)*1+1,8),": ",VLOOKUP(MID('Tab. A1.4-WVG'!$C184,(BW$6-1)*8+(BW$6-1)*1+1,8),AGS,2,FALSE)))</f>
        <v/>
      </c>
      <c r="BX180" s="232" t="str">
        <f>IF(MID('Tab. A1.4-WVG'!$C184,(BX$6-1)*8+(BX$6-1)*1+1,8)="","",CONCATENATE(MID('Tab. A1.4-WVG'!$C184,(BX$6-1)*8+(BX$6-1)*1+1,8),": ",VLOOKUP(MID('Tab. A1.4-WVG'!$C184,(BX$6-1)*8+(BX$6-1)*1+1,8),AGS,2,FALSE)))</f>
        <v/>
      </c>
      <c r="BY180" s="232" t="str">
        <f>IF(MID('Tab. A1.4-WVG'!$C184,(BY$6-1)*8+(BY$6-1)*1+1,8)="","",CONCATENATE(MID('Tab. A1.4-WVG'!$C184,(BY$6-1)*8+(BY$6-1)*1+1,8),": ",VLOOKUP(MID('Tab. A1.4-WVG'!$C184,(BY$6-1)*8+(BY$6-1)*1+1,8),AGS,2,FALSE)))</f>
        <v/>
      </c>
      <c r="BZ180" s="232" t="str">
        <f>IF(MID('Tab. A1.4-WVG'!$C184,(BZ$6-1)*8+(BZ$6-1)*1+1,8)="","",CONCATENATE(MID('Tab. A1.4-WVG'!$C184,(BZ$6-1)*8+(BZ$6-1)*1+1,8),": ",VLOOKUP(MID('Tab. A1.4-WVG'!$C184,(BZ$6-1)*8+(BZ$6-1)*1+1,8),AGS,2,FALSE)))</f>
        <v/>
      </c>
      <c r="CA180" s="232" t="str">
        <f>IF(MID('Tab. A1.4-WVG'!$C184,(CA$6-1)*8+(CA$6-1)*1+1,8)="","",CONCATENATE(MID('Tab. A1.4-WVG'!$C184,(CA$6-1)*8+(CA$6-1)*1+1,8),": ",VLOOKUP(MID('Tab. A1.4-WVG'!$C184,(CA$6-1)*8+(CA$6-1)*1+1,8),AGS,2,FALSE)))</f>
        <v/>
      </c>
      <c r="CB180" s="232" t="str">
        <f>IF(MID('Tab. A1.4-WVG'!$C184,(CB$6-1)*8+(CB$6-1)*1+1,8)="","",CONCATENATE(MID('Tab. A1.4-WVG'!$C184,(CB$6-1)*8+(CB$6-1)*1+1,8),": ",VLOOKUP(MID('Tab. A1.4-WVG'!$C184,(CB$6-1)*8+(CB$6-1)*1+1,8),AGS,2,FALSE)))</f>
        <v/>
      </c>
      <c r="CC180" s="232" t="str">
        <f>IF(MID('Tab. A1.4-WVG'!$C184,(CC$6-1)*8+(CC$6-1)*1+1,8)="","",CONCATENATE(MID('Tab. A1.4-WVG'!$C184,(CC$6-1)*8+(CC$6-1)*1+1,8),": ",VLOOKUP(MID('Tab. A1.4-WVG'!$C184,(CC$6-1)*8+(CC$6-1)*1+1,8),AGS,2,FALSE)))</f>
        <v/>
      </c>
      <c r="CD180" s="232" t="str">
        <f>IF(MID('Tab. A1.4-WVG'!$C184,(CD$6-1)*8+(CD$6-1)*1+1,8)="","",CONCATENATE(MID('Tab. A1.4-WVG'!$C184,(CD$6-1)*8+(CD$6-1)*1+1,8),": ",VLOOKUP(MID('Tab. A1.4-WVG'!$C184,(CD$6-1)*8+(CD$6-1)*1+1,8),AGS,2,FALSE)))</f>
        <v/>
      </c>
      <c r="CE180" s="232" t="str">
        <f>IF(MID('Tab. A1.4-WVG'!$C184,(CE$6-1)*8+(CE$6-1)*1+1,8)="","",CONCATENATE(MID('Tab. A1.4-WVG'!$C184,(CE$6-1)*8+(CE$6-1)*1+1,8),": ",VLOOKUP(MID('Tab. A1.4-WVG'!$C184,(CE$6-1)*8+(CE$6-1)*1+1,8),AGS,2,FALSE)))</f>
        <v/>
      </c>
      <c r="CF180" s="232" t="str">
        <f>IF(MID('Tab. A1.4-WVG'!$C184,(CF$6-1)*8+(CF$6-1)*1+1,8)="","",CONCATENATE(MID('Tab. A1.4-WVG'!$C184,(CF$6-1)*8+(CF$6-1)*1+1,8),": ",VLOOKUP(MID('Tab. A1.4-WVG'!$C184,(CF$6-1)*8+(CF$6-1)*1+1,8),AGS,2,FALSE)))</f>
        <v/>
      </c>
      <c r="CG180" s="232" t="str">
        <f>IF(MID('Tab. A1.4-WVG'!$C184,(CG$6-1)*8+(CG$6-1)*1+1,8)="","",CONCATENATE(MID('Tab. A1.4-WVG'!$C184,(CG$6-1)*8+(CG$6-1)*1+1,8),": ",VLOOKUP(MID('Tab. A1.4-WVG'!$C184,(CG$6-1)*8+(CG$6-1)*1+1,8),AGS,2,FALSE)))</f>
        <v/>
      </c>
      <c r="CH180" s="232" t="str">
        <f>IF(MID('Tab. A1.4-WVG'!$C184,(CH$6-1)*8+(CH$6-1)*1+1,8)="","",CONCATENATE(MID('Tab. A1.4-WVG'!$C184,(CH$6-1)*8+(CH$6-1)*1+1,8),": ",VLOOKUP(MID('Tab. A1.4-WVG'!$C184,(CH$6-1)*8+(CH$6-1)*1+1,8),AGS,2,FALSE)))</f>
        <v/>
      </c>
      <c r="CI180" s="232" t="str">
        <f>IF(MID('Tab. A1.4-WVG'!$C184,(CI$6-1)*8+(CI$6-1)*1+1,8)="","",CONCATENATE(MID('Tab. A1.4-WVG'!$C184,(CI$6-1)*8+(CI$6-1)*1+1,8),": ",VLOOKUP(MID('Tab. A1.4-WVG'!$C184,(CI$6-1)*8+(CI$6-1)*1+1,8),AGS,2,FALSE)))</f>
        <v/>
      </c>
      <c r="CJ180" s="232" t="str">
        <f>IF(MID('Tab. A1.4-WVG'!$C184,(CJ$6-1)*8+(CJ$6-1)*1+1,8)="","",CONCATENATE(MID('Tab. A1.4-WVG'!$C184,(CJ$6-1)*8+(CJ$6-1)*1+1,8),": ",VLOOKUP(MID('Tab. A1.4-WVG'!$C184,(CJ$6-1)*8+(CJ$6-1)*1+1,8),AGS,2,FALSE)))</f>
        <v/>
      </c>
      <c r="CK180" s="232" t="str">
        <f>IF(MID('Tab. A1.4-WVG'!$C184,(CK$6-1)*8+(CK$6-1)*1+1,8)="","",CONCATENATE(MID('Tab. A1.4-WVG'!$C184,(CK$6-1)*8+(CK$6-1)*1+1,8),": ",VLOOKUP(MID('Tab. A1.4-WVG'!$C184,(CK$6-1)*8+(CK$6-1)*1+1,8),AGS,2,FALSE)))</f>
        <v/>
      </c>
      <c r="CL180" s="232" t="str">
        <f>IF(MID('Tab. A1.4-WVG'!$C184,(CL$6-1)*8+(CL$6-1)*1+1,8)="","",CONCATENATE(MID('Tab. A1.4-WVG'!$C184,(CL$6-1)*8+(CL$6-1)*1+1,8),": ",VLOOKUP(MID('Tab. A1.4-WVG'!$C184,(CL$6-1)*8+(CL$6-1)*1+1,8),AGS,2,FALSE)))</f>
        <v/>
      </c>
      <c r="CM180" s="232" t="str">
        <f>IF(MID('Tab. A1.4-WVG'!$C184,(CM$6-1)*8+(CM$6-1)*1+1,8)="","",CONCATENATE(MID('Tab. A1.4-WVG'!$C184,(CM$6-1)*8+(CM$6-1)*1+1,8),": ",VLOOKUP(MID('Tab. A1.4-WVG'!$C184,(CM$6-1)*8+(CM$6-1)*1+1,8),AGS,2,FALSE)))</f>
        <v/>
      </c>
      <c r="CN180" s="232" t="str">
        <f>IF(MID('Tab. A1.4-WVG'!$C184,(CN$6-1)*8+(CN$6-1)*1+1,8)="","",CONCATENATE(MID('Tab. A1.4-WVG'!$C184,(CN$6-1)*8+(CN$6-1)*1+1,8),": ",VLOOKUP(MID('Tab. A1.4-WVG'!$C184,(CN$6-1)*8+(CN$6-1)*1+1,8),AGS,2,FALSE)))</f>
        <v/>
      </c>
      <c r="CO180" s="232" t="str">
        <f>IF(MID('Tab. A1.4-WVG'!$C184,(CO$6-1)*8+(CO$6-1)*1+1,8)="","",CONCATENATE(MID('Tab. A1.4-WVG'!$C184,(CO$6-1)*8+(CO$6-1)*1+1,8),": ",VLOOKUP(MID('Tab. A1.4-WVG'!$C184,(CO$6-1)*8+(CO$6-1)*1+1,8),AGS,2,FALSE)))</f>
        <v/>
      </c>
      <c r="CP180" s="232" t="str">
        <f>IF(MID('Tab. A1.4-WVG'!$C184,(CP$6-1)*8+(CP$6-1)*1+1,8)="","",CONCATENATE(MID('Tab. A1.4-WVG'!$C184,(CP$6-1)*8+(CP$6-1)*1+1,8),": ",VLOOKUP(MID('Tab. A1.4-WVG'!$C184,(CP$6-1)*8+(CP$6-1)*1+1,8),AGS,2,FALSE)))</f>
        <v/>
      </c>
      <c r="CQ180" s="232" t="str">
        <f>IF(MID('Tab. A1.4-WVG'!$C184,(CQ$6-1)*8+(CQ$6-1)*1+1,8)="","",CONCATENATE(MID('Tab. A1.4-WVG'!$C184,(CQ$6-1)*8+(CQ$6-1)*1+1,8),": ",VLOOKUP(MID('Tab. A1.4-WVG'!$C184,(CQ$6-1)*8+(CQ$6-1)*1+1,8),AGS,2,FALSE)))</f>
        <v/>
      </c>
      <c r="CR180" s="232" t="str">
        <f>IF(MID('Tab. A1.4-WVG'!$C184,(CR$6-1)*8+(CR$6-1)*1+1,8)="","",CONCATENATE(MID('Tab. A1.4-WVG'!$C184,(CR$6-1)*8+(CR$6-1)*1+1,8),": ",VLOOKUP(MID('Tab. A1.4-WVG'!$C184,(CR$6-1)*8+(CR$6-1)*1+1,8),AGS,2,FALSE)))</f>
        <v/>
      </c>
      <c r="CS180" s="232" t="str">
        <f>IF(MID('Tab. A1.4-WVG'!$C184,(CS$6-1)*8+(CS$6-1)*1+1,8)="","",CONCATENATE(MID('Tab. A1.4-WVG'!$C184,(CS$6-1)*8+(CS$6-1)*1+1,8),": ",VLOOKUP(MID('Tab. A1.4-WVG'!$C184,(CS$6-1)*8+(CS$6-1)*1+1,8),AGS,2,FALSE)))</f>
        <v/>
      </c>
      <c r="CT180" s="232" t="str">
        <f>IF(MID('Tab. A1.4-WVG'!$C184,(CT$6-1)*8+(CT$6-1)*1+1,8)="","",CONCATENATE(MID('Tab. A1.4-WVG'!$C184,(CT$6-1)*8+(CT$6-1)*1+1,8),": ",VLOOKUP(MID('Tab. A1.4-WVG'!$C184,(CT$6-1)*8+(CT$6-1)*1+1,8),AGS,2,FALSE)))</f>
        <v/>
      </c>
      <c r="CU180" s="232" t="str">
        <f>IF(MID('Tab. A1.4-WVG'!$C184,(CU$6-1)*8+(CU$6-1)*1+1,8)="","",CONCATENATE(MID('Tab. A1.4-WVG'!$C184,(CU$6-1)*8+(CU$6-1)*1+1,8),": ",VLOOKUP(MID('Tab. A1.4-WVG'!$C184,(CU$6-1)*8+(CU$6-1)*1+1,8),AGS,2,FALSE)))</f>
        <v/>
      </c>
      <c r="CV180" s="232" t="str">
        <f>IF(MID('Tab. A1.4-WVG'!$C184,(CV$6-1)*8+(CV$6-1)*1+1,8)="","",CONCATENATE(MID('Tab. A1.4-WVG'!$C184,(CV$6-1)*8+(CV$6-1)*1+1,8),": ",VLOOKUP(MID('Tab. A1.4-WVG'!$C184,(CV$6-1)*8+(CV$6-1)*1+1,8),AGS,2,FALSE)))</f>
        <v/>
      </c>
      <c r="CW180" s="232" t="str">
        <f>IF(MID('Tab. A1.4-WVG'!$C184,(CW$6-1)*8+(CW$6-1)*1+1,8)="","",CONCATENATE(MID('Tab. A1.4-WVG'!$C184,(CW$6-1)*8+(CW$6-1)*1+1,8),": ",VLOOKUP(MID('Tab. A1.4-WVG'!$C184,(CW$6-1)*8+(CW$6-1)*1+1,8),AGS,2,FALSE)))</f>
        <v/>
      </c>
      <c r="CX180" s="39">
        <f t="shared" si="2"/>
        <v>0</v>
      </c>
    </row>
    <row r="181" spans="1:102" ht="38.25" customHeight="1" x14ac:dyDescent="0.2">
      <c r="A181" s="231" t="str">
        <f>IF('Tab. A1.4-WVG'!A185="","",'Tab. A1.4-WVG'!A185)</f>
        <v/>
      </c>
      <c r="B181" s="232" t="str">
        <f>IF(MID('Tab. A1.4-WVG'!$C185,(B$6-1)*8+(B$6-1)*1+1,8)="","",CONCATENATE(MID('Tab. A1.4-WVG'!$C185,(B$6-1)*8+(B$6-1)*1+1,8),": ",VLOOKUP(MID('Tab. A1.4-WVG'!$C185,(B$6-1)*8+(B$6-1)*1+1,8),AGS,2,FALSE)))</f>
        <v/>
      </c>
      <c r="C181" s="232" t="str">
        <f>IF(MID('Tab. A1.4-WVG'!$C185,(C$6-1)*8+(C$6-1)*1+1,8)="","",CONCATENATE(MID('Tab. A1.4-WVG'!$C185,(C$6-1)*8+(C$6-1)*1+1,8),": ",VLOOKUP(MID('Tab. A1.4-WVG'!$C185,(C$6-1)*8+(C$6-1)*1+1,8),AGS,2,FALSE)))</f>
        <v/>
      </c>
      <c r="D181" s="232" t="str">
        <f>IF(MID('Tab. A1.4-WVG'!$C185,(D$6-1)*8+(D$6-1)*1+1,8)="","",CONCATENATE(MID('Tab. A1.4-WVG'!$C185,(D$6-1)*8+(D$6-1)*1+1,8),": ",VLOOKUP(MID('Tab. A1.4-WVG'!$C185,(D$6-1)*8+(D$6-1)*1+1,8),AGS,2,FALSE)))</f>
        <v/>
      </c>
      <c r="E181" s="232" t="str">
        <f>IF(MID('Tab. A1.4-WVG'!$C185,(E$6-1)*8+(E$6-1)*1+1,8)="","",CONCATENATE(MID('Tab. A1.4-WVG'!$C185,(E$6-1)*8+(E$6-1)*1+1,8),": ",VLOOKUP(MID('Tab. A1.4-WVG'!$C185,(E$6-1)*8+(E$6-1)*1+1,8),AGS,2,FALSE)))</f>
        <v/>
      </c>
      <c r="F181" s="232" t="str">
        <f>IF(MID('Tab. A1.4-WVG'!$C185,(F$6-1)*8+(F$6-1)*1+1,8)="","",CONCATENATE(MID('Tab. A1.4-WVG'!$C185,(F$6-1)*8+(F$6-1)*1+1,8),": ",VLOOKUP(MID('Tab. A1.4-WVG'!$C185,(F$6-1)*8+(F$6-1)*1+1,8),AGS,2,FALSE)))</f>
        <v/>
      </c>
      <c r="G181" s="232" t="str">
        <f>IF(MID('Tab. A1.4-WVG'!$C185,(G$6-1)*8+(G$6-1)*1+1,8)="","",CONCATENATE(MID('Tab. A1.4-WVG'!$C185,(G$6-1)*8+(G$6-1)*1+1,8),": ",VLOOKUP(MID('Tab. A1.4-WVG'!$C185,(G$6-1)*8+(G$6-1)*1+1,8),AGS,2,FALSE)))</f>
        <v/>
      </c>
      <c r="H181" s="232" t="str">
        <f>IF(MID('Tab. A1.4-WVG'!$C185,(H$6-1)*8+(H$6-1)*1+1,8)="","",CONCATENATE(MID('Tab. A1.4-WVG'!$C185,(H$6-1)*8+(H$6-1)*1+1,8),": ",VLOOKUP(MID('Tab. A1.4-WVG'!$C185,(H$6-1)*8+(H$6-1)*1+1,8),AGS,2,FALSE)))</f>
        <v/>
      </c>
      <c r="I181" s="232" t="str">
        <f>IF(MID('Tab. A1.4-WVG'!$C185,(I$6-1)*8+(I$6-1)*1+1,8)="","",CONCATENATE(MID('Tab. A1.4-WVG'!$C185,(I$6-1)*8+(I$6-1)*1+1,8),": ",VLOOKUP(MID('Tab. A1.4-WVG'!$C185,(I$6-1)*8+(I$6-1)*1+1,8),AGS,2,FALSE)))</f>
        <v/>
      </c>
      <c r="J181" s="232" t="str">
        <f>IF(MID('Tab. A1.4-WVG'!$C185,(J$6-1)*8+(J$6-1)*1+1,8)="","",CONCATENATE(MID('Tab. A1.4-WVG'!$C185,(J$6-1)*8+(J$6-1)*1+1,8),": ",VLOOKUP(MID('Tab. A1.4-WVG'!$C185,(J$6-1)*8+(J$6-1)*1+1,8),AGS,2,FALSE)))</f>
        <v/>
      </c>
      <c r="K181" s="232" t="str">
        <f>IF(MID('Tab. A1.4-WVG'!$C185,(K$6-1)*8+(K$6-1)*1+1,8)="","",CONCATENATE(MID('Tab. A1.4-WVG'!$C185,(K$6-1)*8+(K$6-1)*1+1,8),": ",VLOOKUP(MID('Tab. A1.4-WVG'!$C185,(K$6-1)*8+(K$6-1)*1+1,8),AGS,2,FALSE)))</f>
        <v/>
      </c>
      <c r="L181" s="232" t="str">
        <f>IF(MID('Tab. A1.4-WVG'!$C185,(L$6-1)*8+(L$6-1)*1+1,8)="","",CONCATENATE(MID('Tab. A1.4-WVG'!$C185,(L$6-1)*8+(L$6-1)*1+1,8),": ",VLOOKUP(MID('Tab. A1.4-WVG'!$C185,(L$6-1)*8+(L$6-1)*1+1,8),AGS,2,FALSE)))</f>
        <v/>
      </c>
      <c r="M181" s="232" t="str">
        <f>IF(MID('Tab. A1.4-WVG'!$C185,(M$6-1)*8+(M$6-1)*1+1,8)="","",CONCATENATE(MID('Tab. A1.4-WVG'!$C185,(M$6-1)*8+(M$6-1)*1+1,8),": ",VLOOKUP(MID('Tab. A1.4-WVG'!$C185,(M$6-1)*8+(M$6-1)*1+1,8),AGS,2,FALSE)))</f>
        <v/>
      </c>
      <c r="N181" s="232" t="str">
        <f>IF(MID('Tab. A1.4-WVG'!$C185,(N$6-1)*8+(N$6-1)*1+1,8)="","",CONCATENATE(MID('Tab. A1.4-WVG'!$C185,(N$6-1)*8+(N$6-1)*1+1,8),": ",VLOOKUP(MID('Tab. A1.4-WVG'!$C185,(N$6-1)*8+(N$6-1)*1+1,8),AGS,2,FALSE)))</f>
        <v/>
      </c>
      <c r="O181" s="232" t="str">
        <f>IF(MID('Tab. A1.4-WVG'!$C185,(O$6-1)*8+(O$6-1)*1+1,8)="","",CONCATENATE(MID('Tab. A1.4-WVG'!$C185,(O$6-1)*8+(O$6-1)*1+1,8),": ",VLOOKUP(MID('Tab. A1.4-WVG'!$C185,(O$6-1)*8+(O$6-1)*1+1,8),AGS,2,FALSE)))</f>
        <v/>
      </c>
      <c r="P181" s="232" t="str">
        <f>IF(MID('Tab. A1.4-WVG'!$C185,(P$6-1)*8+(P$6-1)*1+1,8)="","",CONCATENATE(MID('Tab. A1.4-WVG'!$C185,(P$6-1)*8+(P$6-1)*1+1,8),": ",VLOOKUP(MID('Tab. A1.4-WVG'!$C185,(P$6-1)*8+(P$6-1)*1+1,8),AGS,2,FALSE)))</f>
        <v/>
      </c>
      <c r="Q181" s="232" t="str">
        <f>IF(MID('Tab. A1.4-WVG'!$C185,(Q$6-1)*8+(Q$6-1)*1+1,8)="","",CONCATENATE(MID('Tab. A1.4-WVG'!$C185,(Q$6-1)*8+(Q$6-1)*1+1,8),": ",VLOOKUP(MID('Tab. A1.4-WVG'!$C185,(Q$6-1)*8+(Q$6-1)*1+1,8),AGS,2,FALSE)))</f>
        <v/>
      </c>
      <c r="R181" s="232" t="str">
        <f>IF(MID('Tab. A1.4-WVG'!$C185,(R$6-1)*8+(R$6-1)*1+1,8)="","",CONCATENATE(MID('Tab. A1.4-WVG'!$C185,(R$6-1)*8+(R$6-1)*1+1,8),": ",VLOOKUP(MID('Tab. A1.4-WVG'!$C185,(R$6-1)*8+(R$6-1)*1+1,8),AGS,2,FALSE)))</f>
        <v/>
      </c>
      <c r="S181" s="232" t="str">
        <f>IF(MID('Tab. A1.4-WVG'!$C185,(S$6-1)*8+(S$6-1)*1+1,8)="","",CONCATENATE(MID('Tab. A1.4-WVG'!$C185,(S$6-1)*8+(S$6-1)*1+1,8),": ",VLOOKUP(MID('Tab. A1.4-WVG'!$C185,(S$6-1)*8+(S$6-1)*1+1,8),AGS,2,FALSE)))</f>
        <v/>
      </c>
      <c r="T181" s="232" t="str">
        <f>IF(MID('Tab. A1.4-WVG'!$C185,(T$6-1)*8+(T$6-1)*1+1,8)="","",CONCATENATE(MID('Tab. A1.4-WVG'!$C185,(T$6-1)*8+(T$6-1)*1+1,8),": ",VLOOKUP(MID('Tab. A1.4-WVG'!$C185,(T$6-1)*8+(T$6-1)*1+1,8),AGS,2,FALSE)))</f>
        <v/>
      </c>
      <c r="U181" s="232" t="str">
        <f>IF(MID('Tab. A1.4-WVG'!$C185,(U$6-1)*8+(U$6-1)*1+1,8)="","",CONCATENATE(MID('Tab. A1.4-WVG'!$C185,(U$6-1)*8+(U$6-1)*1+1,8),": ",VLOOKUP(MID('Tab. A1.4-WVG'!$C185,(U$6-1)*8+(U$6-1)*1+1,8),AGS,2,FALSE)))</f>
        <v/>
      </c>
      <c r="V181" s="232" t="str">
        <f>IF(MID('Tab. A1.4-WVG'!$C185,(V$6-1)*8+(V$6-1)*1+1,8)="","",CONCATENATE(MID('Tab. A1.4-WVG'!$C185,(V$6-1)*8+(V$6-1)*1+1,8),": ",VLOOKUP(MID('Tab. A1.4-WVG'!$C185,(V$6-1)*8+(V$6-1)*1+1,8),AGS,2,FALSE)))</f>
        <v/>
      </c>
      <c r="W181" s="232" t="str">
        <f>IF(MID('Tab. A1.4-WVG'!$C185,(W$6-1)*8+(W$6-1)*1+1,8)="","",CONCATENATE(MID('Tab. A1.4-WVG'!$C185,(W$6-1)*8+(W$6-1)*1+1,8),": ",VLOOKUP(MID('Tab. A1.4-WVG'!$C185,(W$6-1)*8+(W$6-1)*1+1,8),AGS,2,FALSE)))</f>
        <v/>
      </c>
      <c r="X181" s="232" t="str">
        <f>IF(MID('Tab. A1.4-WVG'!$C185,(X$6-1)*8+(X$6-1)*1+1,8)="","",CONCATENATE(MID('Tab. A1.4-WVG'!$C185,(X$6-1)*8+(X$6-1)*1+1,8),": ",VLOOKUP(MID('Tab. A1.4-WVG'!$C185,(X$6-1)*8+(X$6-1)*1+1,8),AGS,2,FALSE)))</f>
        <v/>
      </c>
      <c r="Y181" s="232" t="str">
        <f>IF(MID('Tab. A1.4-WVG'!$C185,(Y$6-1)*8+(Y$6-1)*1+1,8)="","",CONCATENATE(MID('Tab. A1.4-WVG'!$C185,(Y$6-1)*8+(Y$6-1)*1+1,8),": ",VLOOKUP(MID('Tab. A1.4-WVG'!$C185,(Y$6-1)*8+(Y$6-1)*1+1,8),AGS,2,FALSE)))</f>
        <v/>
      </c>
      <c r="Z181" s="232" t="str">
        <f>IF(MID('Tab. A1.4-WVG'!$C185,(Z$6-1)*8+(Z$6-1)*1+1,8)="","",CONCATENATE(MID('Tab. A1.4-WVG'!$C185,(Z$6-1)*8+(Z$6-1)*1+1,8),": ",VLOOKUP(MID('Tab. A1.4-WVG'!$C185,(Z$6-1)*8+(Z$6-1)*1+1,8),AGS,2,FALSE)))</f>
        <v/>
      </c>
      <c r="AA181" s="232" t="str">
        <f>IF(MID('Tab. A1.4-WVG'!$C185,(AA$6-1)*8+(AA$6-1)*1+1,8)="","",CONCATENATE(MID('Tab. A1.4-WVG'!$C185,(AA$6-1)*8+(AA$6-1)*1+1,8),": ",VLOOKUP(MID('Tab. A1.4-WVG'!$C185,(AA$6-1)*8+(AA$6-1)*1+1,8),AGS,2,FALSE)))</f>
        <v/>
      </c>
      <c r="AB181" s="232" t="str">
        <f>IF(MID('Tab. A1.4-WVG'!$C185,(AB$6-1)*8+(AB$6-1)*1+1,8)="","",CONCATENATE(MID('Tab. A1.4-WVG'!$C185,(AB$6-1)*8+(AB$6-1)*1+1,8),": ",VLOOKUP(MID('Tab. A1.4-WVG'!$C185,(AB$6-1)*8+(AB$6-1)*1+1,8),AGS,2,FALSE)))</f>
        <v/>
      </c>
      <c r="AC181" s="232" t="str">
        <f>IF(MID('Tab. A1.4-WVG'!$C185,(AC$6-1)*8+(AC$6-1)*1+1,8)="","",CONCATENATE(MID('Tab. A1.4-WVG'!$C185,(AC$6-1)*8+(AC$6-1)*1+1,8),": ",VLOOKUP(MID('Tab. A1.4-WVG'!$C185,(AC$6-1)*8+(AC$6-1)*1+1,8),AGS,2,FALSE)))</f>
        <v/>
      </c>
      <c r="AD181" s="232" t="str">
        <f>IF(MID('Tab. A1.4-WVG'!$C185,(AD$6-1)*8+(AD$6-1)*1+1,8)="","",CONCATENATE(MID('Tab. A1.4-WVG'!$C185,(AD$6-1)*8+(AD$6-1)*1+1,8),": ",VLOOKUP(MID('Tab. A1.4-WVG'!$C185,(AD$6-1)*8+(AD$6-1)*1+1,8),AGS,2,FALSE)))</f>
        <v/>
      </c>
      <c r="AE181" s="232" t="str">
        <f>IF(MID('Tab. A1.4-WVG'!$C185,(AE$6-1)*8+(AE$6-1)*1+1,8)="","",CONCATENATE(MID('Tab. A1.4-WVG'!$C185,(AE$6-1)*8+(AE$6-1)*1+1,8),": ",VLOOKUP(MID('Tab. A1.4-WVG'!$C185,(AE$6-1)*8+(AE$6-1)*1+1,8),AGS,2,FALSE)))</f>
        <v/>
      </c>
      <c r="AF181" s="232" t="str">
        <f>IF(MID('Tab. A1.4-WVG'!$C185,(AF$6-1)*8+(AF$6-1)*1+1,8)="","",CONCATENATE(MID('Tab. A1.4-WVG'!$C185,(AF$6-1)*8+(AF$6-1)*1+1,8),": ",VLOOKUP(MID('Tab. A1.4-WVG'!$C185,(AF$6-1)*8+(AF$6-1)*1+1,8),AGS,2,FALSE)))</f>
        <v/>
      </c>
      <c r="AG181" s="232" t="str">
        <f>IF(MID('Tab. A1.4-WVG'!$C185,(AG$6-1)*8+(AG$6-1)*1+1,8)="","",CONCATENATE(MID('Tab. A1.4-WVG'!$C185,(AG$6-1)*8+(AG$6-1)*1+1,8),": ",VLOOKUP(MID('Tab. A1.4-WVG'!$C185,(AG$6-1)*8+(AG$6-1)*1+1,8),AGS,2,FALSE)))</f>
        <v/>
      </c>
      <c r="AH181" s="232" t="str">
        <f>IF(MID('Tab. A1.4-WVG'!$C185,(AH$6-1)*8+(AH$6-1)*1+1,8)="","",CONCATENATE(MID('Tab. A1.4-WVG'!$C185,(AH$6-1)*8+(AH$6-1)*1+1,8),": ",VLOOKUP(MID('Tab. A1.4-WVG'!$C185,(AH$6-1)*8+(AH$6-1)*1+1,8),AGS,2,FALSE)))</f>
        <v/>
      </c>
      <c r="AI181" s="232" t="str">
        <f>IF(MID('Tab. A1.4-WVG'!$C185,(AI$6-1)*8+(AI$6-1)*1+1,8)="","",CONCATENATE(MID('Tab. A1.4-WVG'!$C185,(AI$6-1)*8+(AI$6-1)*1+1,8),": ",VLOOKUP(MID('Tab. A1.4-WVG'!$C185,(AI$6-1)*8+(AI$6-1)*1+1,8),AGS,2,FALSE)))</f>
        <v/>
      </c>
      <c r="AJ181" s="232" t="str">
        <f>IF(MID('Tab. A1.4-WVG'!$C185,(AJ$6-1)*8+(AJ$6-1)*1+1,8)="","",CONCATENATE(MID('Tab. A1.4-WVG'!$C185,(AJ$6-1)*8+(AJ$6-1)*1+1,8),": ",VLOOKUP(MID('Tab. A1.4-WVG'!$C185,(AJ$6-1)*8+(AJ$6-1)*1+1,8),AGS,2,FALSE)))</f>
        <v/>
      </c>
      <c r="AK181" s="232" t="str">
        <f>IF(MID('Tab. A1.4-WVG'!$C185,(AK$6-1)*8+(AK$6-1)*1+1,8)="","",CONCATENATE(MID('Tab. A1.4-WVG'!$C185,(AK$6-1)*8+(AK$6-1)*1+1,8),": ",VLOOKUP(MID('Tab. A1.4-WVG'!$C185,(AK$6-1)*8+(AK$6-1)*1+1,8),AGS,2,FALSE)))</f>
        <v/>
      </c>
      <c r="AL181" s="232" t="str">
        <f>IF(MID('Tab. A1.4-WVG'!$C185,(AL$6-1)*8+(AL$6-1)*1+1,8)="","",CONCATENATE(MID('Tab. A1.4-WVG'!$C185,(AL$6-1)*8+(AL$6-1)*1+1,8),": ",VLOOKUP(MID('Tab. A1.4-WVG'!$C185,(AL$6-1)*8+(AL$6-1)*1+1,8),AGS,2,FALSE)))</f>
        <v/>
      </c>
      <c r="AM181" s="232" t="str">
        <f>IF(MID('Tab. A1.4-WVG'!$C185,(AM$6-1)*8+(AM$6-1)*1+1,8)="","",CONCATENATE(MID('Tab. A1.4-WVG'!$C185,(AM$6-1)*8+(AM$6-1)*1+1,8),": ",VLOOKUP(MID('Tab. A1.4-WVG'!$C185,(AM$6-1)*8+(AM$6-1)*1+1,8),AGS,2,FALSE)))</f>
        <v/>
      </c>
      <c r="AN181" s="232" t="str">
        <f>IF(MID('Tab. A1.4-WVG'!$C185,(AN$6-1)*8+(AN$6-1)*1+1,8)="","",CONCATENATE(MID('Tab. A1.4-WVG'!$C185,(AN$6-1)*8+(AN$6-1)*1+1,8),": ",VLOOKUP(MID('Tab. A1.4-WVG'!$C185,(AN$6-1)*8+(AN$6-1)*1+1,8),AGS,2,FALSE)))</f>
        <v/>
      </c>
      <c r="AO181" s="232" t="str">
        <f>IF(MID('Tab. A1.4-WVG'!$C185,(AO$6-1)*8+(AO$6-1)*1+1,8)="","",CONCATENATE(MID('Tab. A1.4-WVG'!$C185,(AO$6-1)*8+(AO$6-1)*1+1,8),": ",VLOOKUP(MID('Tab. A1.4-WVG'!$C185,(AO$6-1)*8+(AO$6-1)*1+1,8),AGS,2,FALSE)))</f>
        <v/>
      </c>
      <c r="AP181" s="232" t="str">
        <f>IF(MID('Tab. A1.4-WVG'!$C185,(AP$6-1)*8+(AP$6-1)*1+1,8)="","",CONCATENATE(MID('Tab. A1.4-WVG'!$C185,(AP$6-1)*8+(AP$6-1)*1+1,8),": ",VLOOKUP(MID('Tab. A1.4-WVG'!$C185,(AP$6-1)*8+(AP$6-1)*1+1,8),AGS,2,FALSE)))</f>
        <v/>
      </c>
      <c r="AQ181" s="232" t="str">
        <f>IF(MID('Tab. A1.4-WVG'!$C185,(AQ$6-1)*8+(AQ$6-1)*1+1,8)="","",CONCATENATE(MID('Tab. A1.4-WVG'!$C185,(AQ$6-1)*8+(AQ$6-1)*1+1,8),": ",VLOOKUP(MID('Tab. A1.4-WVG'!$C185,(AQ$6-1)*8+(AQ$6-1)*1+1,8),AGS,2,FALSE)))</f>
        <v/>
      </c>
      <c r="AR181" s="232" t="str">
        <f>IF(MID('Tab. A1.4-WVG'!$C185,(AR$6-1)*8+(AR$6-1)*1+1,8)="","",CONCATENATE(MID('Tab. A1.4-WVG'!$C185,(AR$6-1)*8+(AR$6-1)*1+1,8),": ",VLOOKUP(MID('Tab. A1.4-WVG'!$C185,(AR$6-1)*8+(AR$6-1)*1+1,8),AGS,2,FALSE)))</f>
        <v/>
      </c>
      <c r="AS181" s="232" t="str">
        <f>IF(MID('Tab. A1.4-WVG'!$C185,(AS$6-1)*8+(AS$6-1)*1+1,8)="","",CONCATENATE(MID('Tab. A1.4-WVG'!$C185,(AS$6-1)*8+(AS$6-1)*1+1,8),": ",VLOOKUP(MID('Tab. A1.4-WVG'!$C185,(AS$6-1)*8+(AS$6-1)*1+1,8),AGS,2,FALSE)))</f>
        <v/>
      </c>
      <c r="AT181" s="232" t="str">
        <f>IF(MID('Tab. A1.4-WVG'!$C185,(AT$6-1)*8+(AT$6-1)*1+1,8)="","",CONCATENATE(MID('Tab. A1.4-WVG'!$C185,(AT$6-1)*8+(AT$6-1)*1+1,8),": ",VLOOKUP(MID('Tab. A1.4-WVG'!$C185,(AT$6-1)*8+(AT$6-1)*1+1,8),AGS,2,FALSE)))</f>
        <v/>
      </c>
      <c r="AU181" s="232" t="str">
        <f>IF(MID('Tab. A1.4-WVG'!$C185,(AU$6-1)*8+(AU$6-1)*1+1,8)="","",CONCATENATE(MID('Tab. A1.4-WVG'!$C185,(AU$6-1)*8+(AU$6-1)*1+1,8),": ",VLOOKUP(MID('Tab. A1.4-WVG'!$C185,(AU$6-1)*8+(AU$6-1)*1+1,8),AGS,2,FALSE)))</f>
        <v/>
      </c>
      <c r="AV181" s="232" t="str">
        <f>IF(MID('Tab. A1.4-WVG'!$C185,(AV$6-1)*8+(AV$6-1)*1+1,8)="","",CONCATENATE(MID('Tab. A1.4-WVG'!$C185,(AV$6-1)*8+(AV$6-1)*1+1,8),": ",VLOOKUP(MID('Tab. A1.4-WVG'!$C185,(AV$6-1)*8+(AV$6-1)*1+1,8),AGS,2,FALSE)))</f>
        <v/>
      </c>
      <c r="AW181" s="232" t="str">
        <f>IF(MID('Tab. A1.4-WVG'!$C185,(AW$6-1)*8+(AW$6-1)*1+1,8)="","",CONCATENATE(MID('Tab. A1.4-WVG'!$C185,(AW$6-1)*8+(AW$6-1)*1+1,8),": ",VLOOKUP(MID('Tab. A1.4-WVG'!$C185,(AW$6-1)*8+(AW$6-1)*1+1,8),AGS,2,FALSE)))</f>
        <v/>
      </c>
      <c r="AX181" s="232" t="str">
        <f>IF(MID('Tab. A1.4-WVG'!$C185,(AX$6-1)*8+(AX$6-1)*1+1,8)="","",CONCATENATE(MID('Tab. A1.4-WVG'!$C185,(AX$6-1)*8+(AX$6-1)*1+1,8),": ",VLOOKUP(MID('Tab. A1.4-WVG'!$C185,(AX$6-1)*8+(AX$6-1)*1+1,8),AGS,2,FALSE)))</f>
        <v/>
      </c>
      <c r="AY181" s="232" t="str">
        <f>IF(MID('Tab. A1.4-WVG'!$C185,(AY$6-1)*8+(AY$6-1)*1+1,8)="","",CONCATENATE(MID('Tab. A1.4-WVG'!$C185,(AY$6-1)*8+(AY$6-1)*1+1,8),": ",VLOOKUP(MID('Tab. A1.4-WVG'!$C185,(AY$6-1)*8+(AY$6-1)*1+1,8),AGS,2,FALSE)))</f>
        <v/>
      </c>
      <c r="AZ181" s="232" t="str">
        <f>IF(MID('Tab. A1.4-WVG'!$C185,(AZ$6-1)*8+(AZ$6-1)*1+1,8)="","",CONCATENATE(MID('Tab. A1.4-WVG'!$C185,(AZ$6-1)*8+(AZ$6-1)*1+1,8),": ",VLOOKUP(MID('Tab. A1.4-WVG'!$C185,(AZ$6-1)*8+(AZ$6-1)*1+1,8),AGS,2,FALSE)))</f>
        <v/>
      </c>
      <c r="BA181" s="232" t="str">
        <f>IF(MID('Tab. A1.4-WVG'!$C185,(BA$6-1)*8+(BA$6-1)*1+1,8)="","",CONCATENATE(MID('Tab. A1.4-WVG'!$C185,(BA$6-1)*8+(BA$6-1)*1+1,8),": ",VLOOKUP(MID('Tab. A1.4-WVG'!$C185,(BA$6-1)*8+(BA$6-1)*1+1,8),AGS,2,FALSE)))</f>
        <v/>
      </c>
      <c r="BB181" s="232" t="str">
        <f>IF(MID('Tab. A1.4-WVG'!$C185,(BB$6-1)*8+(BB$6-1)*1+1,8)="","",CONCATENATE(MID('Tab. A1.4-WVG'!$C185,(BB$6-1)*8+(BB$6-1)*1+1,8),": ",VLOOKUP(MID('Tab. A1.4-WVG'!$C185,(BB$6-1)*8+(BB$6-1)*1+1,8),AGS,2,FALSE)))</f>
        <v/>
      </c>
      <c r="BC181" s="232" t="str">
        <f>IF(MID('Tab. A1.4-WVG'!$C185,(BC$6-1)*8+(BC$6-1)*1+1,8)="","",CONCATENATE(MID('Tab. A1.4-WVG'!$C185,(BC$6-1)*8+(BC$6-1)*1+1,8),": ",VLOOKUP(MID('Tab. A1.4-WVG'!$C185,(BC$6-1)*8+(BC$6-1)*1+1,8),AGS,2,FALSE)))</f>
        <v/>
      </c>
      <c r="BD181" s="232" t="str">
        <f>IF(MID('Tab. A1.4-WVG'!$C185,(BD$6-1)*8+(BD$6-1)*1+1,8)="","",CONCATENATE(MID('Tab. A1.4-WVG'!$C185,(BD$6-1)*8+(BD$6-1)*1+1,8),": ",VLOOKUP(MID('Tab. A1.4-WVG'!$C185,(BD$6-1)*8+(BD$6-1)*1+1,8),AGS,2,FALSE)))</f>
        <v/>
      </c>
      <c r="BE181" s="232" t="str">
        <f>IF(MID('Tab. A1.4-WVG'!$C185,(BE$6-1)*8+(BE$6-1)*1+1,8)="","",CONCATENATE(MID('Tab. A1.4-WVG'!$C185,(BE$6-1)*8+(BE$6-1)*1+1,8),": ",VLOOKUP(MID('Tab. A1.4-WVG'!$C185,(BE$6-1)*8+(BE$6-1)*1+1,8),AGS,2,FALSE)))</f>
        <v/>
      </c>
      <c r="BF181" s="232" t="str">
        <f>IF(MID('Tab. A1.4-WVG'!$C185,(BF$6-1)*8+(BF$6-1)*1+1,8)="","",CONCATENATE(MID('Tab. A1.4-WVG'!$C185,(BF$6-1)*8+(BF$6-1)*1+1,8),": ",VLOOKUP(MID('Tab. A1.4-WVG'!$C185,(BF$6-1)*8+(BF$6-1)*1+1,8),AGS,2,FALSE)))</f>
        <v/>
      </c>
      <c r="BG181" s="232" t="str">
        <f>IF(MID('Tab. A1.4-WVG'!$C185,(BG$6-1)*8+(BG$6-1)*1+1,8)="","",CONCATENATE(MID('Tab. A1.4-WVG'!$C185,(BG$6-1)*8+(BG$6-1)*1+1,8),": ",VLOOKUP(MID('Tab. A1.4-WVG'!$C185,(BG$6-1)*8+(BG$6-1)*1+1,8),AGS,2,FALSE)))</f>
        <v/>
      </c>
      <c r="BH181" s="232" t="str">
        <f>IF(MID('Tab. A1.4-WVG'!$C185,(BH$6-1)*8+(BH$6-1)*1+1,8)="","",CONCATENATE(MID('Tab. A1.4-WVG'!$C185,(BH$6-1)*8+(BH$6-1)*1+1,8),": ",VLOOKUP(MID('Tab. A1.4-WVG'!$C185,(BH$6-1)*8+(BH$6-1)*1+1,8),AGS,2,FALSE)))</f>
        <v/>
      </c>
      <c r="BI181" s="232" t="str">
        <f>IF(MID('Tab. A1.4-WVG'!$C185,(BI$6-1)*8+(BI$6-1)*1+1,8)="","",CONCATENATE(MID('Tab. A1.4-WVG'!$C185,(BI$6-1)*8+(BI$6-1)*1+1,8),": ",VLOOKUP(MID('Tab. A1.4-WVG'!$C185,(BI$6-1)*8+(BI$6-1)*1+1,8),AGS,2,FALSE)))</f>
        <v/>
      </c>
      <c r="BJ181" s="232" t="str">
        <f>IF(MID('Tab. A1.4-WVG'!$C185,(BJ$6-1)*8+(BJ$6-1)*1+1,8)="","",CONCATENATE(MID('Tab. A1.4-WVG'!$C185,(BJ$6-1)*8+(BJ$6-1)*1+1,8),": ",VLOOKUP(MID('Tab. A1.4-WVG'!$C185,(BJ$6-1)*8+(BJ$6-1)*1+1,8),AGS,2,FALSE)))</f>
        <v/>
      </c>
      <c r="BK181" s="232" t="str">
        <f>IF(MID('Tab. A1.4-WVG'!$C185,(BK$6-1)*8+(BK$6-1)*1+1,8)="","",CONCATENATE(MID('Tab. A1.4-WVG'!$C185,(BK$6-1)*8+(BK$6-1)*1+1,8),": ",VLOOKUP(MID('Tab. A1.4-WVG'!$C185,(BK$6-1)*8+(BK$6-1)*1+1,8),AGS,2,FALSE)))</f>
        <v/>
      </c>
      <c r="BL181" s="232" t="str">
        <f>IF(MID('Tab. A1.4-WVG'!$C185,(BL$6-1)*8+(BL$6-1)*1+1,8)="","",CONCATENATE(MID('Tab. A1.4-WVG'!$C185,(BL$6-1)*8+(BL$6-1)*1+1,8),": ",VLOOKUP(MID('Tab. A1.4-WVG'!$C185,(BL$6-1)*8+(BL$6-1)*1+1,8),AGS,2,FALSE)))</f>
        <v/>
      </c>
      <c r="BM181" s="232" t="str">
        <f>IF(MID('Tab. A1.4-WVG'!$C185,(BM$6-1)*8+(BM$6-1)*1+1,8)="","",CONCATENATE(MID('Tab. A1.4-WVG'!$C185,(BM$6-1)*8+(BM$6-1)*1+1,8),": ",VLOOKUP(MID('Tab. A1.4-WVG'!$C185,(BM$6-1)*8+(BM$6-1)*1+1,8),AGS,2,FALSE)))</f>
        <v/>
      </c>
      <c r="BN181" s="232" t="str">
        <f>IF(MID('Tab. A1.4-WVG'!$C185,(BN$6-1)*8+(BN$6-1)*1+1,8)="","",CONCATENATE(MID('Tab. A1.4-WVG'!$C185,(BN$6-1)*8+(BN$6-1)*1+1,8),": ",VLOOKUP(MID('Tab. A1.4-WVG'!$C185,(BN$6-1)*8+(BN$6-1)*1+1,8),AGS,2,FALSE)))</f>
        <v/>
      </c>
      <c r="BO181" s="232" t="str">
        <f>IF(MID('Tab. A1.4-WVG'!$C185,(BO$6-1)*8+(BO$6-1)*1+1,8)="","",CONCATENATE(MID('Tab. A1.4-WVG'!$C185,(BO$6-1)*8+(BO$6-1)*1+1,8),": ",VLOOKUP(MID('Tab. A1.4-WVG'!$C185,(BO$6-1)*8+(BO$6-1)*1+1,8),AGS,2,FALSE)))</f>
        <v/>
      </c>
      <c r="BP181" s="232" t="str">
        <f>IF(MID('Tab. A1.4-WVG'!$C185,(BP$6-1)*8+(BP$6-1)*1+1,8)="","",CONCATENATE(MID('Tab. A1.4-WVG'!$C185,(BP$6-1)*8+(BP$6-1)*1+1,8),": ",VLOOKUP(MID('Tab. A1.4-WVG'!$C185,(BP$6-1)*8+(BP$6-1)*1+1,8),AGS,2,FALSE)))</f>
        <v/>
      </c>
      <c r="BQ181" s="232" t="str">
        <f>IF(MID('Tab. A1.4-WVG'!$C185,(BQ$6-1)*8+(BQ$6-1)*1+1,8)="","",CONCATENATE(MID('Tab. A1.4-WVG'!$C185,(BQ$6-1)*8+(BQ$6-1)*1+1,8),": ",VLOOKUP(MID('Tab. A1.4-WVG'!$C185,(BQ$6-1)*8+(BQ$6-1)*1+1,8),AGS,2,FALSE)))</f>
        <v/>
      </c>
      <c r="BR181" s="232" t="str">
        <f>IF(MID('Tab. A1.4-WVG'!$C185,(BR$6-1)*8+(BR$6-1)*1+1,8)="","",CONCATENATE(MID('Tab. A1.4-WVG'!$C185,(BR$6-1)*8+(BR$6-1)*1+1,8),": ",VLOOKUP(MID('Tab. A1.4-WVG'!$C185,(BR$6-1)*8+(BR$6-1)*1+1,8),AGS,2,FALSE)))</f>
        <v/>
      </c>
      <c r="BS181" s="232" t="str">
        <f>IF(MID('Tab. A1.4-WVG'!$C185,(BS$6-1)*8+(BS$6-1)*1+1,8)="","",CONCATENATE(MID('Tab. A1.4-WVG'!$C185,(BS$6-1)*8+(BS$6-1)*1+1,8),": ",VLOOKUP(MID('Tab. A1.4-WVG'!$C185,(BS$6-1)*8+(BS$6-1)*1+1,8),AGS,2,FALSE)))</f>
        <v/>
      </c>
      <c r="BT181" s="232" t="str">
        <f>IF(MID('Tab. A1.4-WVG'!$C185,(BT$6-1)*8+(BT$6-1)*1+1,8)="","",CONCATENATE(MID('Tab. A1.4-WVG'!$C185,(BT$6-1)*8+(BT$6-1)*1+1,8),": ",VLOOKUP(MID('Tab. A1.4-WVG'!$C185,(BT$6-1)*8+(BT$6-1)*1+1,8),AGS,2,FALSE)))</f>
        <v/>
      </c>
      <c r="BU181" s="232" t="str">
        <f>IF(MID('Tab. A1.4-WVG'!$C185,(BU$6-1)*8+(BU$6-1)*1+1,8)="","",CONCATENATE(MID('Tab. A1.4-WVG'!$C185,(BU$6-1)*8+(BU$6-1)*1+1,8),": ",VLOOKUP(MID('Tab. A1.4-WVG'!$C185,(BU$6-1)*8+(BU$6-1)*1+1,8),AGS,2,FALSE)))</f>
        <v/>
      </c>
      <c r="BV181" s="232" t="str">
        <f>IF(MID('Tab. A1.4-WVG'!$C185,(BV$6-1)*8+(BV$6-1)*1+1,8)="","",CONCATENATE(MID('Tab. A1.4-WVG'!$C185,(BV$6-1)*8+(BV$6-1)*1+1,8),": ",VLOOKUP(MID('Tab. A1.4-WVG'!$C185,(BV$6-1)*8+(BV$6-1)*1+1,8),AGS,2,FALSE)))</f>
        <v/>
      </c>
      <c r="BW181" s="232" t="str">
        <f>IF(MID('Tab. A1.4-WVG'!$C185,(BW$6-1)*8+(BW$6-1)*1+1,8)="","",CONCATENATE(MID('Tab. A1.4-WVG'!$C185,(BW$6-1)*8+(BW$6-1)*1+1,8),": ",VLOOKUP(MID('Tab. A1.4-WVG'!$C185,(BW$6-1)*8+(BW$6-1)*1+1,8),AGS,2,FALSE)))</f>
        <v/>
      </c>
      <c r="BX181" s="232" t="str">
        <f>IF(MID('Tab. A1.4-WVG'!$C185,(BX$6-1)*8+(BX$6-1)*1+1,8)="","",CONCATENATE(MID('Tab. A1.4-WVG'!$C185,(BX$6-1)*8+(BX$6-1)*1+1,8),": ",VLOOKUP(MID('Tab. A1.4-WVG'!$C185,(BX$6-1)*8+(BX$6-1)*1+1,8),AGS,2,FALSE)))</f>
        <v/>
      </c>
      <c r="BY181" s="232" t="str">
        <f>IF(MID('Tab. A1.4-WVG'!$C185,(BY$6-1)*8+(BY$6-1)*1+1,8)="","",CONCATENATE(MID('Tab. A1.4-WVG'!$C185,(BY$6-1)*8+(BY$6-1)*1+1,8),": ",VLOOKUP(MID('Tab. A1.4-WVG'!$C185,(BY$6-1)*8+(BY$6-1)*1+1,8),AGS,2,FALSE)))</f>
        <v/>
      </c>
      <c r="BZ181" s="232" t="str">
        <f>IF(MID('Tab. A1.4-WVG'!$C185,(BZ$6-1)*8+(BZ$6-1)*1+1,8)="","",CONCATENATE(MID('Tab. A1.4-WVG'!$C185,(BZ$6-1)*8+(BZ$6-1)*1+1,8),": ",VLOOKUP(MID('Tab. A1.4-WVG'!$C185,(BZ$6-1)*8+(BZ$6-1)*1+1,8),AGS,2,FALSE)))</f>
        <v/>
      </c>
      <c r="CA181" s="232" t="str">
        <f>IF(MID('Tab. A1.4-WVG'!$C185,(CA$6-1)*8+(CA$6-1)*1+1,8)="","",CONCATENATE(MID('Tab. A1.4-WVG'!$C185,(CA$6-1)*8+(CA$6-1)*1+1,8),": ",VLOOKUP(MID('Tab. A1.4-WVG'!$C185,(CA$6-1)*8+(CA$6-1)*1+1,8),AGS,2,FALSE)))</f>
        <v/>
      </c>
      <c r="CB181" s="232" t="str">
        <f>IF(MID('Tab. A1.4-WVG'!$C185,(CB$6-1)*8+(CB$6-1)*1+1,8)="","",CONCATENATE(MID('Tab. A1.4-WVG'!$C185,(CB$6-1)*8+(CB$6-1)*1+1,8),": ",VLOOKUP(MID('Tab. A1.4-WVG'!$C185,(CB$6-1)*8+(CB$6-1)*1+1,8),AGS,2,FALSE)))</f>
        <v/>
      </c>
      <c r="CC181" s="232" t="str">
        <f>IF(MID('Tab. A1.4-WVG'!$C185,(CC$6-1)*8+(CC$6-1)*1+1,8)="","",CONCATENATE(MID('Tab. A1.4-WVG'!$C185,(CC$6-1)*8+(CC$6-1)*1+1,8),": ",VLOOKUP(MID('Tab. A1.4-WVG'!$C185,(CC$6-1)*8+(CC$6-1)*1+1,8),AGS,2,FALSE)))</f>
        <v/>
      </c>
      <c r="CD181" s="232" t="str">
        <f>IF(MID('Tab. A1.4-WVG'!$C185,(CD$6-1)*8+(CD$6-1)*1+1,8)="","",CONCATENATE(MID('Tab. A1.4-WVG'!$C185,(CD$6-1)*8+(CD$6-1)*1+1,8),": ",VLOOKUP(MID('Tab. A1.4-WVG'!$C185,(CD$6-1)*8+(CD$6-1)*1+1,8),AGS,2,FALSE)))</f>
        <v/>
      </c>
      <c r="CE181" s="232" t="str">
        <f>IF(MID('Tab. A1.4-WVG'!$C185,(CE$6-1)*8+(CE$6-1)*1+1,8)="","",CONCATENATE(MID('Tab. A1.4-WVG'!$C185,(CE$6-1)*8+(CE$6-1)*1+1,8),": ",VLOOKUP(MID('Tab. A1.4-WVG'!$C185,(CE$6-1)*8+(CE$6-1)*1+1,8),AGS,2,FALSE)))</f>
        <v/>
      </c>
      <c r="CF181" s="232" t="str">
        <f>IF(MID('Tab. A1.4-WVG'!$C185,(CF$6-1)*8+(CF$6-1)*1+1,8)="","",CONCATENATE(MID('Tab. A1.4-WVG'!$C185,(CF$6-1)*8+(CF$6-1)*1+1,8),": ",VLOOKUP(MID('Tab. A1.4-WVG'!$C185,(CF$6-1)*8+(CF$6-1)*1+1,8),AGS,2,FALSE)))</f>
        <v/>
      </c>
      <c r="CG181" s="232" t="str">
        <f>IF(MID('Tab. A1.4-WVG'!$C185,(CG$6-1)*8+(CG$6-1)*1+1,8)="","",CONCATENATE(MID('Tab. A1.4-WVG'!$C185,(CG$6-1)*8+(CG$6-1)*1+1,8),": ",VLOOKUP(MID('Tab. A1.4-WVG'!$C185,(CG$6-1)*8+(CG$6-1)*1+1,8),AGS,2,FALSE)))</f>
        <v/>
      </c>
      <c r="CH181" s="232" t="str">
        <f>IF(MID('Tab. A1.4-WVG'!$C185,(CH$6-1)*8+(CH$6-1)*1+1,8)="","",CONCATENATE(MID('Tab. A1.4-WVG'!$C185,(CH$6-1)*8+(CH$6-1)*1+1,8),": ",VLOOKUP(MID('Tab. A1.4-WVG'!$C185,(CH$6-1)*8+(CH$6-1)*1+1,8),AGS,2,FALSE)))</f>
        <v/>
      </c>
      <c r="CI181" s="232" t="str">
        <f>IF(MID('Tab. A1.4-WVG'!$C185,(CI$6-1)*8+(CI$6-1)*1+1,8)="","",CONCATENATE(MID('Tab. A1.4-WVG'!$C185,(CI$6-1)*8+(CI$6-1)*1+1,8),": ",VLOOKUP(MID('Tab. A1.4-WVG'!$C185,(CI$6-1)*8+(CI$6-1)*1+1,8),AGS,2,FALSE)))</f>
        <v/>
      </c>
      <c r="CJ181" s="232" t="str">
        <f>IF(MID('Tab. A1.4-WVG'!$C185,(CJ$6-1)*8+(CJ$6-1)*1+1,8)="","",CONCATENATE(MID('Tab. A1.4-WVG'!$C185,(CJ$6-1)*8+(CJ$6-1)*1+1,8),": ",VLOOKUP(MID('Tab. A1.4-WVG'!$C185,(CJ$6-1)*8+(CJ$6-1)*1+1,8),AGS,2,FALSE)))</f>
        <v/>
      </c>
      <c r="CK181" s="232" t="str">
        <f>IF(MID('Tab. A1.4-WVG'!$C185,(CK$6-1)*8+(CK$6-1)*1+1,8)="","",CONCATENATE(MID('Tab. A1.4-WVG'!$C185,(CK$6-1)*8+(CK$6-1)*1+1,8),": ",VLOOKUP(MID('Tab. A1.4-WVG'!$C185,(CK$6-1)*8+(CK$6-1)*1+1,8),AGS,2,FALSE)))</f>
        <v/>
      </c>
      <c r="CL181" s="232" t="str">
        <f>IF(MID('Tab. A1.4-WVG'!$C185,(CL$6-1)*8+(CL$6-1)*1+1,8)="","",CONCATENATE(MID('Tab. A1.4-WVG'!$C185,(CL$6-1)*8+(CL$6-1)*1+1,8),": ",VLOOKUP(MID('Tab. A1.4-WVG'!$C185,(CL$6-1)*8+(CL$6-1)*1+1,8),AGS,2,FALSE)))</f>
        <v/>
      </c>
      <c r="CM181" s="232" t="str">
        <f>IF(MID('Tab. A1.4-WVG'!$C185,(CM$6-1)*8+(CM$6-1)*1+1,8)="","",CONCATENATE(MID('Tab. A1.4-WVG'!$C185,(CM$6-1)*8+(CM$6-1)*1+1,8),": ",VLOOKUP(MID('Tab. A1.4-WVG'!$C185,(CM$6-1)*8+(CM$6-1)*1+1,8),AGS,2,FALSE)))</f>
        <v/>
      </c>
      <c r="CN181" s="232" t="str">
        <f>IF(MID('Tab. A1.4-WVG'!$C185,(CN$6-1)*8+(CN$6-1)*1+1,8)="","",CONCATENATE(MID('Tab. A1.4-WVG'!$C185,(CN$6-1)*8+(CN$6-1)*1+1,8),": ",VLOOKUP(MID('Tab. A1.4-WVG'!$C185,(CN$6-1)*8+(CN$6-1)*1+1,8),AGS,2,FALSE)))</f>
        <v/>
      </c>
      <c r="CO181" s="232" t="str">
        <f>IF(MID('Tab. A1.4-WVG'!$C185,(CO$6-1)*8+(CO$6-1)*1+1,8)="","",CONCATENATE(MID('Tab. A1.4-WVG'!$C185,(CO$6-1)*8+(CO$6-1)*1+1,8),": ",VLOOKUP(MID('Tab. A1.4-WVG'!$C185,(CO$6-1)*8+(CO$6-1)*1+1,8),AGS,2,FALSE)))</f>
        <v/>
      </c>
      <c r="CP181" s="232" t="str">
        <f>IF(MID('Tab. A1.4-WVG'!$C185,(CP$6-1)*8+(CP$6-1)*1+1,8)="","",CONCATENATE(MID('Tab. A1.4-WVG'!$C185,(CP$6-1)*8+(CP$6-1)*1+1,8),": ",VLOOKUP(MID('Tab. A1.4-WVG'!$C185,(CP$6-1)*8+(CP$6-1)*1+1,8),AGS,2,FALSE)))</f>
        <v/>
      </c>
      <c r="CQ181" s="232" t="str">
        <f>IF(MID('Tab. A1.4-WVG'!$C185,(CQ$6-1)*8+(CQ$6-1)*1+1,8)="","",CONCATENATE(MID('Tab. A1.4-WVG'!$C185,(CQ$6-1)*8+(CQ$6-1)*1+1,8),": ",VLOOKUP(MID('Tab. A1.4-WVG'!$C185,(CQ$6-1)*8+(CQ$6-1)*1+1,8),AGS,2,FALSE)))</f>
        <v/>
      </c>
      <c r="CR181" s="232" t="str">
        <f>IF(MID('Tab. A1.4-WVG'!$C185,(CR$6-1)*8+(CR$6-1)*1+1,8)="","",CONCATENATE(MID('Tab. A1.4-WVG'!$C185,(CR$6-1)*8+(CR$6-1)*1+1,8),": ",VLOOKUP(MID('Tab. A1.4-WVG'!$C185,(CR$6-1)*8+(CR$6-1)*1+1,8),AGS,2,FALSE)))</f>
        <v/>
      </c>
      <c r="CS181" s="232" t="str">
        <f>IF(MID('Tab. A1.4-WVG'!$C185,(CS$6-1)*8+(CS$6-1)*1+1,8)="","",CONCATENATE(MID('Tab. A1.4-WVG'!$C185,(CS$6-1)*8+(CS$6-1)*1+1,8),": ",VLOOKUP(MID('Tab. A1.4-WVG'!$C185,(CS$6-1)*8+(CS$6-1)*1+1,8),AGS,2,FALSE)))</f>
        <v/>
      </c>
      <c r="CT181" s="232" t="str">
        <f>IF(MID('Tab. A1.4-WVG'!$C185,(CT$6-1)*8+(CT$6-1)*1+1,8)="","",CONCATENATE(MID('Tab. A1.4-WVG'!$C185,(CT$6-1)*8+(CT$6-1)*1+1,8),": ",VLOOKUP(MID('Tab. A1.4-WVG'!$C185,(CT$6-1)*8+(CT$6-1)*1+1,8),AGS,2,FALSE)))</f>
        <v/>
      </c>
      <c r="CU181" s="232" t="str">
        <f>IF(MID('Tab. A1.4-WVG'!$C185,(CU$6-1)*8+(CU$6-1)*1+1,8)="","",CONCATENATE(MID('Tab. A1.4-WVG'!$C185,(CU$6-1)*8+(CU$6-1)*1+1,8),": ",VLOOKUP(MID('Tab. A1.4-WVG'!$C185,(CU$6-1)*8+(CU$6-1)*1+1,8),AGS,2,FALSE)))</f>
        <v/>
      </c>
      <c r="CV181" s="232" t="str">
        <f>IF(MID('Tab. A1.4-WVG'!$C185,(CV$6-1)*8+(CV$6-1)*1+1,8)="","",CONCATENATE(MID('Tab. A1.4-WVG'!$C185,(CV$6-1)*8+(CV$6-1)*1+1,8),": ",VLOOKUP(MID('Tab. A1.4-WVG'!$C185,(CV$6-1)*8+(CV$6-1)*1+1,8),AGS,2,FALSE)))</f>
        <v/>
      </c>
      <c r="CW181" s="232" t="str">
        <f>IF(MID('Tab. A1.4-WVG'!$C185,(CW$6-1)*8+(CW$6-1)*1+1,8)="","",CONCATENATE(MID('Tab. A1.4-WVG'!$C185,(CW$6-1)*8+(CW$6-1)*1+1,8),": ",VLOOKUP(MID('Tab. A1.4-WVG'!$C185,(CW$6-1)*8+(CW$6-1)*1+1,8),AGS,2,FALSE)))</f>
        <v/>
      </c>
      <c r="CX181" s="39">
        <f t="shared" si="2"/>
        <v>0</v>
      </c>
    </row>
    <row r="182" spans="1:102" ht="38.25" customHeight="1" x14ac:dyDescent="0.2">
      <c r="A182" s="231" t="str">
        <f>IF('Tab. A1.4-WVG'!A186="","",'Tab. A1.4-WVG'!A186)</f>
        <v/>
      </c>
      <c r="B182" s="232" t="str">
        <f>IF(MID('Tab. A1.4-WVG'!$C186,(B$6-1)*8+(B$6-1)*1+1,8)="","",CONCATENATE(MID('Tab. A1.4-WVG'!$C186,(B$6-1)*8+(B$6-1)*1+1,8),": ",VLOOKUP(MID('Tab. A1.4-WVG'!$C186,(B$6-1)*8+(B$6-1)*1+1,8),AGS,2,FALSE)))</f>
        <v/>
      </c>
      <c r="C182" s="232" t="str">
        <f>IF(MID('Tab. A1.4-WVG'!$C186,(C$6-1)*8+(C$6-1)*1+1,8)="","",CONCATENATE(MID('Tab. A1.4-WVG'!$C186,(C$6-1)*8+(C$6-1)*1+1,8),": ",VLOOKUP(MID('Tab. A1.4-WVG'!$C186,(C$6-1)*8+(C$6-1)*1+1,8),AGS,2,FALSE)))</f>
        <v/>
      </c>
      <c r="D182" s="232" t="str">
        <f>IF(MID('Tab. A1.4-WVG'!$C186,(D$6-1)*8+(D$6-1)*1+1,8)="","",CONCATENATE(MID('Tab. A1.4-WVG'!$C186,(D$6-1)*8+(D$6-1)*1+1,8),": ",VLOOKUP(MID('Tab. A1.4-WVG'!$C186,(D$6-1)*8+(D$6-1)*1+1,8),AGS,2,FALSE)))</f>
        <v/>
      </c>
      <c r="E182" s="232" t="str">
        <f>IF(MID('Tab. A1.4-WVG'!$C186,(E$6-1)*8+(E$6-1)*1+1,8)="","",CONCATENATE(MID('Tab. A1.4-WVG'!$C186,(E$6-1)*8+(E$6-1)*1+1,8),": ",VLOOKUP(MID('Tab. A1.4-WVG'!$C186,(E$6-1)*8+(E$6-1)*1+1,8),AGS,2,FALSE)))</f>
        <v/>
      </c>
      <c r="F182" s="232" t="str">
        <f>IF(MID('Tab. A1.4-WVG'!$C186,(F$6-1)*8+(F$6-1)*1+1,8)="","",CONCATENATE(MID('Tab. A1.4-WVG'!$C186,(F$6-1)*8+(F$6-1)*1+1,8),": ",VLOOKUP(MID('Tab. A1.4-WVG'!$C186,(F$6-1)*8+(F$6-1)*1+1,8),AGS,2,FALSE)))</f>
        <v/>
      </c>
      <c r="G182" s="232" t="str">
        <f>IF(MID('Tab. A1.4-WVG'!$C186,(G$6-1)*8+(G$6-1)*1+1,8)="","",CONCATENATE(MID('Tab. A1.4-WVG'!$C186,(G$6-1)*8+(G$6-1)*1+1,8),": ",VLOOKUP(MID('Tab. A1.4-WVG'!$C186,(G$6-1)*8+(G$6-1)*1+1,8),AGS,2,FALSE)))</f>
        <v/>
      </c>
      <c r="H182" s="232" t="str">
        <f>IF(MID('Tab. A1.4-WVG'!$C186,(H$6-1)*8+(H$6-1)*1+1,8)="","",CONCATENATE(MID('Tab. A1.4-WVG'!$C186,(H$6-1)*8+(H$6-1)*1+1,8),": ",VLOOKUP(MID('Tab. A1.4-WVG'!$C186,(H$6-1)*8+(H$6-1)*1+1,8),AGS,2,FALSE)))</f>
        <v/>
      </c>
      <c r="I182" s="232" t="str">
        <f>IF(MID('Tab. A1.4-WVG'!$C186,(I$6-1)*8+(I$6-1)*1+1,8)="","",CONCATENATE(MID('Tab. A1.4-WVG'!$C186,(I$6-1)*8+(I$6-1)*1+1,8),": ",VLOOKUP(MID('Tab. A1.4-WVG'!$C186,(I$6-1)*8+(I$6-1)*1+1,8),AGS,2,FALSE)))</f>
        <v/>
      </c>
      <c r="J182" s="232" t="str">
        <f>IF(MID('Tab. A1.4-WVG'!$C186,(J$6-1)*8+(J$6-1)*1+1,8)="","",CONCATENATE(MID('Tab. A1.4-WVG'!$C186,(J$6-1)*8+(J$6-1)*1+1,8),": ",VLOOKUP(MID('Tab. A1.4-WVG'!$C186,(J$6-1)*8+(J$6-1)*1+1,8),AGS,2,FALSE)))</f>
        <v/>
      </c>
      <c r="K182" s="232" t="str">
        <f>IF(MID('Tab. A1.4-WVG'!$C186,(K$6-1)*8+(K$6-1)*1+1,8)="","",CONCATENATE(MID('Tab. A1.4-WVG'!$C186,(K$6-1)*8+(K$6-1)*1+1,8),": ",VLOOKUP(MID('Tab. A1.4-WVG'!$C186,(K$6-1)*8+(K$6-1)*1+1,8),AGS,2,FALSE)))</f>
        <v/>
      </c>
      <c r="L182" s="232" t="str">
        <f>IF(MID('Tab. A1.4-WVG'!$C186,(L$6-1)*8+(L$6-1)*1+1,8)="","",CONCATENATE(MID('Tab. A1.4-WVG'!$C186,(L$6-1)*8+(L$6-1)*1+1,8),": ",VLOOKUP(MID('Tab. A1.4-WVG'!$C186,(L$6-1)*8+(L$6-1)*1+1,8),AGS,2,FALSE)))</f>
        <v/>
      </c>
      <c r="M182" s="232" t="str">
        <f>IF(MID('Tab. A1.4-WVG'!$C186,(M$6-1)*8+(M$6-1)*1+1,8)="","",CONCATENATE(MID('Tab. A1.4-WVG'!$C186,(M$6-1)*8+(M$6-1)*1+1,8),": ",VLOOKUP(MID('Tab. A1.4-WVG'!$C186,(M$6-1)*8+(M$6-1)*1+1,8),AGS,2,FALSE)))</f>
        <v/>
      </c>
      <c r="N182" s="232" t="str">
        <f>IF(MID('Tab. A1.4-WVG'!$C186,(N$6-1)*8+(N$6-1)*1+1,8)="","",CONCATENATE(MID('Tab. A1.4-WVG'!$C186,(N$6-1)*8+(N$6-1)*1+1,8),": ",VLOOKUP(MID('Tab. A1.4-WVG'!$C186,(N$6-1)*8+(N$6-1)*1+1,8),AGS,2,FALSE)))</f>
        <v/>
      </c>
      <c r="O182" s="232" t="str">
        <f>IF(MID('Tab. A1.4-WVG'!$C186,(O$6-1)*8+(O$6-1)*1+1,8)="","",CONCATENATE(MID('Tab. A1.4-WVG'!$C186,(O$6-1)*8+(O$6-1)*1+1,8),": ",VLOOKUP(MID('Tab. A1.4-WVG'!$C186,(O$6-1)*8+(O$6-1)*1+1,8),AGS,2,FALSE)))</f>
        <v/>
      </c>
      <c r="P182" s="232" t="str">
        <f>IF(MID('Tab. A1.4-WVG'!$C186,(P$6-1)*8+(P$6-1)*1+1,8)="","",CONCATENATE(MID('Tab. A1.4-WVG'!$C186,(P$6-1)*8+(P$6-1)*1+1,8),": ",VLOOKUP(MID('Tab. A1.4-WVG'!$C186,(P$6-1)*8+(P$6-1)*1+1,8),AGS,2,FALSE)))</f>
        <v/>
      </c>
      <c r="Q182" s="232" t="str">
        <f>IF(MID('Tab. A1.4-WVG'!$C186,(Q$6-1)*8+(Q$6-1)*1+1,8)="","",CONCATENATE(MID('Tab. A1.4-WVG'!$C186,(Q$6-1)*8+(Q$6-1)*1+1,8),": ",VLOOKUP(MID('Tab. A1.4-WVG'!$C186,(Q$6-1)*8+(Q$6-1)*1+1,8),AGS,2,FALSE)))</f>
        <v/>
      </c>
      <c r="R182" s="232" t="str">
        <f>IF(MID('Tab. A1.4-WVG'!$C186,(R$6-1)*8+(R$6-1)*1+1,8)="","",CONCATENATE(MID('Tab. A1.4-WVG'!$C186,(R$6-1)*8+(R$6-1)*1+1,8),": ",VLOOKUP(MID('Tab. A1.4-WVG'!$C186,(R$6-1)*8+(R$6-1)*1+1,8),AGS,2,FALSE)))</f>
        <v/>
      </c>
      <c r="S182" s="232" t="str">
        <f>IF(MID('Tab. A1.4-WVG'!$C186,(S$6-1)*8+(S$6-1)*1+1,8)="","",CONCATENATE(MID('Tab. A1.4-WVG'!$C186,(S$6-1)*8+(S$6-1)*1+1,8),": ",VLOOKUP(MID('Tab. A1.4-WVG'!$C186,(S$6-1)*8+(S$6-1)*1+1,8),AGS,2,FALSE)))</f>
        <v/>
      </c>
      <c r="T182" s="232" t="str">
        <f>IF(MID('Tab. A1.4-WVG'!$C186,(T$6-1)*8+(T$6-1)*1+1,8)="","",CONCATENATE(MID('Tab. A1.4-WVG'!$C186,(T$6-1)*8+(T$6-1)*1+1,8),": ",VLOOKUP(MID('Tab. A1.4-WVG'!$C186,(T$6-1)*8+(T$6-1)*1+1,8),AGS,2,FALSE)))</f>
        <v/>
      </c>
      <c r="U182" s="232" t="str">
        <f>IF(MID('Tab. A1.4-WVG'!$C186,(U$6-1)*8+(U$6-1)*1+1,8)="","",CONCATENATE(MID('Tab. A1.4-WVG'!$C186,(U$6-1)*8+(U$6-1)*1+1,8),": ",VLOOKUP(MID('Tab. A1.4-WVG'!$C186,(U$6-1)*8+(U$6-1)*1+1,8),AGS,2,FALSE)))</f>
        <v/>
      </c>
      <c r="V182" s="232" t="str">
        <f>IF(MID('Tab. A1.4-WVG'!$C186,(V$6-1)*8+(V$6-1)*1+1,8)="","",CONCATENATE(MID('Tab. A1.4-WVG'!$C186,(V$6-1)*8+(V$6-1)*1+1,8),": ",VLOOKUP(MID('Tab. A1.4-WVG'!$C186,(V$6-1)*8+(V$6-1)*1+1,8),AGS,2,FALSE)))</f>
        <v/>
      </c>
      <c r="W182" s="232" t="str">
        <f>IF(MID('Tab. A1.4-WVG'!$C186,(W$6-1)*8+(W$6-1)*1+1,8)="","",CONCATENATE(MID('Tab. A1.4-WVG'!$C186,(W$6-1)*8+(W$6-1)*1+1,8),": ",VLOOKUP(MID('Tab. A1.4-WVG'!$C186,(W$6-1)*8+(W$6-1)*1+1,8),AGS,2,FALSE)))</f>
        <v/>
      </c>
      <c r="X182" s="232" t="str">
        <f>IF(MID('Tab. A1.4-WVG'!$C186,(X$6-1)*8+(X$6-1)*1+1,8)="","",CONCATENATE(MID('Tab. A1.4-WVG'!$C186,(X$6-1)*8+(X$6-1)*1+1,8),": ",VLOOKUP(MID('Tab. A1.4-WVG'!$C186,(X$6-1)*8+(X$6-1)*1+1,8),AGS,2,FALSE)))</f>
        <v/>
      </c>
      <c r="Y182" s="232" t="str">
        <f>IF(MID('Tab. A1.4-WVG'!$C186,(Y$6-1)*8+(Y$6-1)*1+1,8)="","",CONCATENATE(MID('Tab. A1.4-WVG'!$C186,(Y$6-1)*8+(Y$6-1)*1+1,8),": ",VLOOKUP(MID('Tab. A1.4-WVG'!$C186,(Y$6-1)*8+(Y$6-1)*1+1,8),AGS,2,FALSE)))</f>
        <v/>
      </c>
      <c r="Z182" s="232" t="str">
        <f>IF(MID('Tab. A1.4-WVG'!$C186,(Z$6-1)*8+(Z$6-1)*1+1,8)="","",CONCATENATE(MID('Tab. A1.4-WVG'!$C186,(Z$6-1)*8+(Z$6-1)*1+1,8),": ",VLOOKUP(MID('Tab. A1.4-WVG'!$C186,(Z$6-1)*8+(Z$6-1)*1+1,8),AGS,2,FALSE)))</f>
        <v/>
      </c>
      <c r="AA182" s="232" t="str">
        <f>IF(MID('Tab. A1.4-WVG'!$C186,(AA$6-1)*8+(AA$6-1)*1+1,8)="","",CONCATENATE(MID('Tab. A1.4-WVG'!$C186,(AA$6-1)*8+(AA$6-1)*1+1,8),": ",VLOOKUP(MID('Tab. A1.4-WVG'!$C186,(AA$6-1)*8+(AA$6-1)*1+1,8),AGS,2,FALSE)))</f>
        <v/>
      </c>
      <c r="AB182" s="232" t="str">
        <f>IF(MID('Tab. A1.4-WVG'!$C186,(AB$6-1)*8+(AB$6-1)*1+1,8)="","",CONCATENATE(MID('Tab. A1.4-WVG'!$C186,(AB$6-1)*8+(AB$6-1)*1+1,8),": ",VLOOKUP(MID('Tab. A1.4-WVG'!$C186,(AB$6-1)*8+(AB$6-1)*1+1,8),AGS,2,FALSE)))</f>
        <v/>
      </c>
      <c r="AC182" s="232" t="str">
        <f>IF(MID('Tab. A1.4-WVG'!$C186,(AC$6-1)*8+(AC$6-1)*1+1,8)="","",CONCATENATE(MID('Tab. A1.4-WVG'!$C186,(AC$6-1)*8+(AC$6-1)*1+1,8),": ",VLOOKUP(MID('Tab. A1.4-WVG'!$C186,(AC$6-1)*8+(AC$6-1)*1+1,8),AGS,2,FALSE)))</f>
        <v/>
      </c>
      <c r="AD182" s="232" t="str">
        <f>IF(MID('Tab. A1.4-WVG'!$C186,(AD$6-1)*8+(AD$6-1)*1+1,8)="","",CONCATENATE(MID('Tab. A1.4-WVG'!$C186,(AD$6-1)*8+(AD$6-1)*1+1,8),": ",VLOOKUP(MID('Tab. A1.4-WVG'!$C186,(AD$6-1)*8+(AD$6-1)*1+1,8),AGS,2,FALSE)))</f>
        <v/>
      </c>
      <c r="AE182" s="232" t="str">
        <f>IF(MID('Tab. A1.4-WVG'!$C186,(AE$6-1)*8+(AE$6-1)*1+1,8)="","",CONCATENATE(MID('Tab. A1.4-WVG'!$C186,(AE$6-1)*8+(AE$6-1)*1+1,8),": ",VLOOKUP(MID('Tab. A1.4-WVG'!$C186,(AE$6-1)*8+(AE$6-1)*1+1,8),AGS,2,FALSE)))</f>
        <v/>
      </c>
      <c r="AF182" s="232" t="str">
        <f>IF(MID('Tab. A1.4-WVG'!$C186,(AF$6-1)*8+(AF$6-1)*1+1,8)="","",CONCATENATE(MID('Tab. A1.4-WVG'!$C186,(AF$6-1)*8+(AF$6-1)*1+1,8),": ",VLOOKUP(MID('Tab. A1.4-WVG'!$C186,(AF$6-1)*8+(AF$6-1)*1+1,8),AGS,2,FALSE)))</f>
        <v/>
      </c>
      <c r="AG182" s="232" t="str">
        <f>IF(MID('Tab. A1.4-WVG'!$C186,(AG$6-1)*8+(AG$6-1)*1+1,8)="","",CONCATENATE(MID('Tab. A1.4-WVG'!$C186,(AG$6-1)*8+(AG$6-1)*1+1,8),": ",VLOOKUP(MID('Tab. A1.4-WVG'!$C186,(AG$6-1)*8+(AG$6-1)*1+1,8),AGS,2,FALSE)))</f>
        <v/>
      </c>
      <c r="AH182" s="232" t="str">
        <f>IF(MID('Tab. A1.4-WVG'!$C186,(AH$6-1)*8+(AH$6-1)*1+1,8)="","",CONCATENATE(MID('Tab. A1.4-WVG'!$C186,(AH$6-1)*8+(AH$6-1)*1+1,8),": ",VLOOKUP(MID('Tab. A1.4-WVG'!$C186,(AH$6-1)*8+(AH$6-1)*1+1,8),AGS,2,FALSE)))</f>
        <v/>
      </c>
      <c r="AI182" s="232" t="str">
        <f>IF(MID('Tab. A1.4-WVG'!$C186,(AI$6-1)*8+(AI$6-1)*1+1,8)="","",CONCATENATE(MID('Tab. A1.4-WVG'!$C186,(AI$6-1)*8+(AI$6-1)*1+1,8),": ",VLOOKUP(MID('Tab. A1.4-WVG'!$C186,(AI$6-1)*8+(AI$6-1)*1+1,8),AGS,2,FALSE)))</f>
        <v/>
      </c>
      <c r="AJ182" s="232" t="str">
        <f>IF(MID('Tab. A1.4-WVG'!$C186,(AJ$6-1)*8+(AJ$6-1)*1+1,8)="","",CONCATENATE(MID('Tab. A1.4-WVG'!$C186,(AJ$6-1)*8+(AJ$6-1)*1+1,8),": ",VLOOKUP(MID('Tab. A1.4-WVG'!$C186,(AJ$6-1)*8+(AJ$6-1)*1+1,8),AGS,2,FALSE)))</f>
        <v/>
      </c>
      <c r="AK182" s="232" t="str">
        <f>IF(MID('Tab. A1.4-WVG'!$C186,(AK$6-1)*8+(AK$6-1)*1+1,8)="","",CONCATENATE(MID('Tab. A1.4-WVG'!$C186,(AK$6-1)*8+(AK$6-1)*1+1,8),": ",VLOOKUP(MID('Tab. A1.4-WVG'!$C186,(AK$6-1)*8+(AK$6-1)*1+1,8),AGS,2,FALSE)))</f>
        <v/>
      </c>
      <c r="AL182" s="232" t="str">
        <f>IF(MID('Tab. A1.4-WVG'!$C186,(AL$6-1)*8+(AL$6-1)*1+1,8)="","",CONCATENATE(MID('Tab. A1.4-WVG'!$C186,(AL$6-1)*8+(AL$6-1)*1+1,8),": ",VLOOKUP(MID('Tab. A1.4-WVG'!$C186,(AL$6-1)*8+(AL$6-1)*1+1,8),AGS,2,FALSE)))</f>
        <v/>
      </c>
      <c r="AM182" s="232" t="str">
        <f>IF(MID('Tab. A1.4-WVG'!$C186,(AM$6-1)*8+(AM$6-1)*1+1,8)="","",CONCATENATE(MID('Tab. A1.4-WVG'!$C186,(AM$6-1)*8+(AM$6-1)*1+1,8),": ",VLOOKUP(MID('Tab. A1.4-WVG'!$C186,(AM$6-1)*8+(AM$6-1)*1+1,8),AGS,2,FALSE)))</f>
        <v/>
      </c>
      <c r="AN182" s="232" t="str">
        <f>IF(MID('Tab. A1.4-WVG'!$C186,(AN$6-1)*8+(AN$6-1)*1+1,8)="","",CONCATENATE(MID('Tab. A1.4-WVG'!$C186,(AN$6-1)*8+(AN$6-1)*1+1,8),": ",VLOOKUP(MID('Tab. A1.4-WVG'!$C186,(AN$6-1)*8+(AN$6-1)*1+1,8),AGS,2,FALSE)))</f>
        <v/>
      </c>
      <c r="AO182" s="232" t="str">
        <f>IF(MID('Tab. A1.4-WVG'!$C186,(AO$6-1)*8+(AO$6-1)*1+1,8)="","",CONCATENATE(MID('Tab. A1.4-WVG'!$C186,(AO$6-1)*8+(AO$6-1)*1+1,8),": ",VLOOKUP(MID('Tab. A1.4-WVG'!$C186,(AO$6-1)*8+(AO$6-1)*1+1,8),AGS,2,FALSE)))</f>
        <v/>
      </c>
      <c r="AP182" s="232" t="str">
        <f>IF(MID('Tab. A1.4-WVG'!$C186,(AP$6-1)*8+(AP$6-1)*1+1,8)="","",CONCATENATE(MID('Tab. A1.4-WVG'!$C186,(AP$6-1)*8+(AP$6-1)*1+1,8),": ",VLOOKUP(MID('Tab. A1.4-WVG'!$C186,(AP$6-1)*8+(AP$6-1)*1+1,8),AGS,2,FALSE)))</f>
        <v/>
      </c>
      <c r="AQ182" s="232" t="str">
        <f>IF(MID('Tab. A1.4-WVG'!$C186,(AQ$6-1)*8+(AQ$6-1)*1+1,8)="","",CONCATENATE(MID('Tab. A1.4-WVG'!$C186,(AQ$6-1)*8+(AQ$6-1)*1+1,8),": ",VLOOKUP(MID('Tab. A1.4-WVG'!$C186,(AQ$6-1)*8+(AQ$6-1)*1+1,8),AGS,2,FALSE)))</f>
        <v/>
      </c>
      <c r="AR182" s="232" t="str">
        <f>IF(MID('Tab. A1.4-WVG'!$C186,(AR$6-1)*8+(AR$6-1)*1+1,8)="","",CONCATENATE(MID('Tab. A1.4-WVG'!$C186,(AR$6-1)*8+(AR$6-1)*1+1,8),": ",VLOOKUP(MID('Tab. A1.4-WVG'!$C186,(AR$6-1)*8+(AR$6-1)*1+1,8),AGS,2,FALSE)))</f>
        <v/>
      </c>
      <c r="AS182" s="232" t="str">
        <f>IF(MID('Tab. A1.4-WVG'!$C186,(AS$6-1)*8+(AS$6-1)*1+1,8)="","",CONCATENATE(MID('Tab. A1.4-WVG'!$C186,(AS$6-1)*8+(AS$6-1)*1+1,8),": ",VLOOKUP(MID('Tab. A1.4-WVG'!$C186,(AS$6-1)*8+(AS$6-1)*1+1,8),AGS,2,FALSE)))</f>
        <v/>
      </c>
      <c r="AT182" s="232" t="str">
        <f>IF(MID('Tab. A1.4-WVG'!$C186,(AT$6-1)*8+(AT$6-1)*1+1,8)="","",CONCATENATE(MID('Tab. A1.4-WVG'!$C186,(AT$6-1)*8+(AT$6-1)*1+1,8),": ",VLOOKUP(MID('Tab. A1.4-WVG'!$C186,(AT$6-1)*8+(AT$6-1)*1+1,8),AGS,2,FALSE)))</f>
        <v/>
      </c>
      <c r="AU182" s="232" t="str">
        <f>IF(MID('Tab. A1.4-WVG'!$C186,(AU$6-1)*8+(AU$6-1)*1+1,8)="","",CONCATENATE(MID('Tab. A1.4-WVG'!$C186,(AU$6-1)*8+(AU$6-1)*1+1,8),": ",VLOOKUP(MID('Tab. A1.4-WVG'!$C186,(AU$6-1)*8+(AU$6-1)*1+1,8),AGS,2,FALSE)))</f>
        <v/>
      </c>
      <c r="AV182" s="232" t="str">
        <f>IF(MID('Tab. A1.4-WVG'!$C186,(AV$6-1)*8+(AV$6-1)*1+1,8)="","",CONCATENATE(MID('Tab. A1.4-WVG'!$C186,(AV$6-1)*8+(AV$6-1)*1+1,8),": ",VLOOKUP(MID('Tab. A1.4-WVG'!$C186,(AV$6-1)*8+(AV$6-1)*1+1,8),AGS,2,FALSE)))</f>
        <v/>
      </c>
      <c r="AW182" s="232" t="str">
        <f>IF(MID('Tab. A1.4-WVG'!$C186,(AW$6-1)*8+(AW$6-1)*1+1,8)="","",CONCATENATE(MID('Tab. A1.4-WVG'!$C186,(AW$6-1)*8+(AW$6-1)*1+1,8),": ",VLOOKUP(MID('Tab. A1.4-WVG'!$C186,(AW$6-1)*8+(AW$6-1)*1+1,8),AGS,2,FALSE)))</f>
        <v/>
      </c>
      <c r="AX182" s="232" t="str">
        <f>IF(MID('Tab. A1.4-WVG'!$C186,(AX$6-1)*8+(AX$6-1)*1+1,8)="","",CONCATENATE(MID('Tab. A1.4-WVG'!$C186,(AX$6-1)*8+(AX$6-1)*1+1,8),": ",VLOOKUP(MID('Tab. A1.4-WVG'!$C186,(AX$6-1)*8+(AX$6-1)*1+1,8),AGS,2,FALSE)))</f>
        <v/>
      </c>
      <c r="AY182" s="232" t="str">
        <f>IF(MID('Tab. A1.4-WVG'!$C186,(AY$6-1)*8+(AY$6-1)*1+1,8)="","",CONCATENATE(MID('Tab. A1.4-WVG'!$C186,(AY$6-1)*8+(AY$6-1)*1+1,8),": ",VLOOKUP(MID('Tab. A1.4-WVG'!$C186,(AY$6-1)*8+(AY$6-1)*1+1,8),AGS,2,FALSE)))</f>
        <v/>
      </c>
      <c r="AZ182" s="232" t="str">
        <f>IF(MID('Tab. A1.4-WVG'!$C186,(AZ$6-1)*8+(AZ$6-1)*1+1,8)="","",CONCATENATE(MID('Tab. A1.4-WVG'!$C186,(AZ$6-1)*8+(AZ$6-1)*1+1,8),": ",VLOOKUP(MID('Tab. A1.4-WVG'!$C186,(AZ$6-1)*8+(AZ$6-1)*1+1,8),AGS,2,FALSE)))</f>
        <v/>
      </c>
      <c r="BA182" s="232" t="str">
        <f>IF(MID('Tab. A1.4-WVG'!$C186,(BA$6-1)*8+(BA$6-1)*1+1,8)="","",CONCATENATE(MID('Tab. A1.4-WVG'!$C186,(BA$6-1)*8+(BA$6-1)*1+1,8),": ",VLOOKUP(MID('Tab. A1.4-WVG'!$C186,(BA$6-1)*8+(BA$6-1)*1+1,8),AGS,2,FALSE)))</f>
        <v/>
      </c>
      <c r="BB182" s="232" t="str">
        <f>IF(MID('Tab. A1.4-WVG'!$C186,(BB$6-1)*8+(BB$6-1)*1+1,8)="","",CONCATENATE(MID('Tab. A1.4-WVG'!$C186,(BB$6-1)*8+(BB$6-1)*1+1,8),": ",VLOOKUP(MID('Tab. A1.4-WVG'!$C186,(BB$6-1)*8+(BB$6-1)*1+1,8),AGS,2,FALSE)))</f>
        <v/>
      </c>
      <c r="BC182" s="232" t="str">
        <f>IF(MID('Tab. A1.4-WVG'!$C186,(BC$6-1)*8+(BC$6-1)*1+1,8)="","",CONCATENATE(MID('Tab. A1.4-WVG'!$C186,(BC$6-1)*8+(BC$6-1)*1+1,8),": ",VLOOKUP(MID('Tab. A1.4-WVG'!$C186,(BC$6-1)*8+(BC$6-1)*1+1,8),AGS,2,FALSE)))</f>
        <v/>
      </c>
      <c r="BD182" s="232" t="str">
        <f>IF(MID('Tab. A1.4-WVG'!$C186,(BD$6-1)*8+(BD$6-1)*1+1,8)="","",CONCATENATE(MID('Tab. A1.4-WVG'!$C186,(BD$6-1)*8+(BD$6-1)*1+1,8),": ",VLOOKUP(MID('Tab. A1.4-WVG'!$C186,(BD$6-1)*8+(BD$6-1)*1+1,8),AGS,2,FALSE)))</f>
        <v/>
      </c>
      <c r="BE182" s="232" t="str">
        <f>IF(MID('Tab. A1.4-WVG'!$C186,(BE$6-1)*8+(BE$6-1)*1+1,8)="","",CONCATENATE(MID('Tab. A1.4-WVG'!$C186,(BE$6-1)*8+(BE$6-1)*1+1,8),": ",VLOOKUP(MID('Tab. A1.4-WVG'!$C186,(BE$6-1)*8+(BE$6-1)*1+1,8),AGS,2,FALSE)))</f>
        <v/>
      </c>
      <c r="BF182" s="232" t="str">
        <f>IF(MID('Tab. A1.4-WVG'!$C186,(BF$6-1)*8+(BF$6-1)*1+1,8)="","",CONCATENATE(MID('Tab. A1.4-WVG'!$C186,(BF$6-1)*8+(BF$6-1)*1+1,8),": ",VLOOKUP(MID('Tab. A1.4-WVG'!$C186,(BF$6-1)*8+(BF$6-1)*1+1,8),AGS,2,FALSE)))</f>
        <v/>
      </c>
      <c r="BG182" s="232" t="str">
        <f>IF(MID('Tab. A1.4-WVG'!$C186,(BG$6-1)*8+(BG$6-1)*1+1,8)="","",CONCATENATE(MID('Tab. A1.4-WVG'!$C186,(BG$6-1)*8+(BG$6-1)*1+1,8),": ",VLOOKUP(MID('Tab. A1.4-WVG'!$C186,(BG$6-1)*8+(BG$6-1)*1+1,8),AGS,2,FALSE)))</f>
        <v/>
      </c>
      <c r="BH182" s="232" t="str">
        <f>IF(MID('Tab. A1.4-WVG'!$C186,(BH$6-1)*8+(BH$6-1)*1+1,8)="","",CONCATENATE(MID('Tab. A1.4-WVG'!$C186,(BH$6-1)*8+(BH$6-1)*1+1,8),": ",VLOOKUP(MID('Tab. A1.4-WVG'!$C186,(BH$6-1)*8+(BH$6-1)*1+1,8),AGS,2,FALSE)))</f>
        <v/>
      </c>
      <c r="BI182" s="232" t="str">
        <f>IF(MID('Tab. A1.4-WVG'!$C186,(BI$6-1)*8+(BI$6-1)*1+1,8)="","",CONCATENATE(MID('Tab. A1.4-WVG'!$C186,(BI$6-1)*8+(BI$6-1)*1+1,8),": ",VLOOKUP(MID('Tab. A1.4-WVG'!$C186,(BI$6-1)*8+(BI$6-1)*1+1,8),AGS,2,FALSE)))</f>
        <v/>
      </c>
      <c r="BJ182" s="232" t="str">
        <f>IF(MID('Tab. A1.4-WVG'!$C186,(BJ$6-1)*8+(BJ$6-1)*1+1,8)="","",CONCATENATE(MID('Tab. A1.4-WVG'!$C186,(BJ$6-1)*8+(BJ$6-1)*1+1,8),": ",VLOOKUP(MID('Tab. A1.4-WVG'!$C186,(BJ$6-1)*8+(BJ$6-1)*1+1,8),AGS,2,FALSE)))</f>
        <v/>
      </c>
      <c r="BK182" s="232" t="str">
        <f>IF(MID('Tab. A1.4-WVG'!$C186,(BK$6-1)*8+(BK$6-1)*1+1,8)="","",CONCATENATE(MID('Tab. A1.4-WVG'!$C186,(BK$6-1)*8+(BK$6-1)*1+1,8),": ",VLOOKUP(MID('Tab. A1.4-WVG'!$C186,(BK$6-1)*8+(BK$6-1)*1+1,8),AGS,2,FALSE)))</f>
        <v/>
      </c>
      <c r="BL182" s="232" t="str">
        <f>IF(MID('Tab. A1.4-WVG'!$C186,(BL$6-1)*8+(BL$6-1)*1+1,8)="","",CONCATENATE(MID('Tab. A1.4-WVG'!$C186,(BL$6-1)*8+(BL$6-1)*1+1,8),": ",VLOOKUP(MID('Tab. A1.4-WVG'!$C186,(BL$6-1)*8+(BL$6-1)*1+1,8),AGS,2,FALSE)))</f>
        <v/>
      </c>
      <c r="BM182" s="232" t="str">
        <f>IF(MID('Tab. A1.4-WVG'!$C186,(BM$6-1)*8+(BM$6-1)*1+1,8)="","",CONCATENATE(MID('Tab. A1.4-WVG'!$C186,(BM$6-1)*8+(BM$6-1)*1+1,8),": ",VLOOKUP(MID('Tab. A1.4-WVG'!$C186,(BM$6-1)*8+(BM$6-1)*1+1,8),AGS,2,FALSE)))</f>
        <v/>
      </c>
      <c r="BN182" s="232" t="str">
        <f>IF(MID('Tab. A1.4-WVG'!$C186,(BN$6-1)*8+(BN$6-1)*1+1,8)="","",CONCATENATE(MID('Tab. A1.4-WVG'!$C186,(BN$6-1)*8+(BN$6-1)*1+1,8),": ",VLOOKUP(MID('Tab. A1.4-WVG'!$C186,(BN$6-1)*8+(BN$6-1)*1+1,8),AGS,2,FALSE)))</f>
        <v/>
      </c>
      <c r="BO182" s="232" t="str">
        <f>IF(MID('Tab. A1.4-WVG'!$C186,(BO$6-1)*8+(BO$6-1)*1+1,8)="","",CONCATENATE(MID('Tab. A1.4-WVG'!$C186,(BO$6-1)*8+(BO$6-1)*1+1,8),": ",VLOOKUP(MID('Tab. A1.4-WVG'!$C186,(BO$6-1)*8+(BO$6-1)*1+1,8),AGS,2,FALSE)))</f>
        <v/>
      </c>
      <c r="BP182" s="232" t="str">
        <f>IF(MID('Tab. A1.4-WVG'!$C186,(BP$6-1)*8+(BP$6-1)*1+1,8)="","",CONCATENATE(MID('Tab. A1.4-WVG'!$C186,(BP$6-1)*8+(BP$6-1)*1+1,8),": ",VLOOKUP(MID('Tab. A1.4-WVG'!$C186,(BP$6-1)*8+(BP$6-1)*1+1,8),AGS,2,FALSE)))</f>
        <v/>
      </c>
      <c r="BQ182" s="232" t="str">
        <f>IF(MID('Tab. A1.4-WVG'!$C186,(BQ$6-1)*8+(BQ$6-1)*1+1,8)="","",CONCATENATE(MID('Tab. A1.4-WVG'!$C186,(BQ$6-1)*8+(BQ$6-1)*1+1,8),": ",VLOOKUP(MID('Tab. A1.4-WVG'!$C186,(BQ$6-1)*8+(BQ$6-1)*1+1,8),AGS,2,FALSE)))</f>
        <v/>
      </c>
      <c r="BR182" s="232" t="str">
        <f>IF(MID('Tab. A1.4-WVG'!$C186,(BR$6-1)*8+(BR$6-1)*1+1,8)="","",CONCATENATE(MID('Tab. A1.4-WVG'!$C186,(BR$6-1)*8+(BR$6-1)*1+1,8),": ",VLOOKUP(MID('Tab. A1.4-WVG'!$C186,(BR$6-1)*8+(BR$6-1)*1+1,8),AGS,2,FALSE)))</f>
        <v/>
      </c>
      <c r="BS182" s="232" t="str">
        <f>IF(MID('Tab. A1.4-WVG'!$C186,(BS$6-1)*8+(BS$6-1)*1+1,8)="","",CONCATENATE(MID('Tab. A1.4-WVG'!$C186,(BS$6-1)*8+(BS$6-1)*1+1,8),": ",VLOOKUP(MID('Tab. A1.4-WVG'!$C186,(BS$6-1)*8+(BS$6-1)*1+1,8),AGS,2,FALSE)))</f>
        <v/>
      </c>
      <c r="BT182" s="232" t="str">
        <f>IF(MID('Tab. A1.4-WVG'!$C186,(BT$6-1)*8+(BT$6-1)*1+1,8)="","",CONCATENATE(MID('Tab. A1.4-WVG'!$C186,(BT$6-1)*8+(BT$6-1)*1+1,8),": ",VLOOKUP(MID('Tab. A1.4-WVG'!$C186,(BT$6-1)*8+(BT$6-1)*1+1,8),AGS,2,FALSE)))</f>
        <v/>
      </c>
      <c r="BU182" s="232" t="str">
        <f>IF(MID('Tab. A1.4-WVG'!$C186,(BU$6-1)*8+(BU$6-1)*1+1,8)="","",CONCATENATE(MID('Tab. A1.4-WVG'!$C186,(BU$6-1)*8+(BU$6-1)*1+1,8),": ",VLOOKUP(MID('Tab. A1.4-WVG'!$C186,(BU$6-1)*8+(BU$6-1)*1+1,8),AGS,2,FALSE)))</f>
        <v/>
      </c>
      <c r="BV182" s="232" t="str">
        <f>IF(MID('Tab. A1.4-WVG'!$C186,(BV$6-1)*8+(BV$6-1)*1+1,8)="","",CONCATENATE(MID('Tab. A1.4-WVG'!$C186,(BV$6-1)*8+(BV$6-1)*1+1,8),": ",VLOOKUP(MID('Tab. A1.4-WVG'!$C186,(BV$6-1)*8+(BV$6-1)*1+1,8),AGS,2,FALSE)))</f>
        <v/>
      </c>
      <c r="BW182" s="232" t="str">
        <f>IF(MID('Tab. A1.4-WVG'!$C186,(BW$6-1)*8+(BW$6-1)*1+1,8)="","",CONCATENATE(MID('Tab. A1.4-WVG'!$C186,(BW$6-1)*8+(BW$6-1)*1+1,8),": ",VLOOKUP(MID('Tab. A1.4-WVG'!$C186,(BW$6-1)*8+(BW$6-1)*1+1,8),AGS,2,FALSE)))</f>
        <v/>
      </c>
      <c r="BX182" s="232" t="str">
        <f>IF(MID('Tab. A1.4-WVG'!$C186,(BX$6-1)*8+(BX$6-1)*1+1,8)="","",CONCATENATE(MID('Tab. A1.4-WVG'!$C186,(BX$6-1)*8+(BX$6-1)*1+1,8),": ",VLOOKUP(MID('Tab. A1.4-WVG'!$C186,(BX$6-1)*8+(BX$6-1)*1+1,8),AGS,2,FALSE)))</f>
        <v/>
      </c>
      <c r="BY182" s="232" t="str">
        <f>IF(MID('Tab. A1.4-WVG'!$C186,(BY$6-1)*8+(BY$6-1)*1+1,8)="","",CONCATENATE(MID('Tab. A1.4-WVG'!$C186,(BY$6-1)*8+(BY$6-1)*1+1,8),": ",VLOOKUP(MID('Tab. A1.4-WVG'!$C186,(BY$6-1)*8+(BY$6-1)*1+1,8),AGS,2,FALSE)))</f>
        <v/>
      </c>
      <c r="BZ182" s="232" t="str">
        <f>IF(MID('Tab. A1.4-WVG'!$C186,(BZ$6-1)*8+(BZ$6-1)*1+1,8)="","",CONCATENATE(MID('Tab. A1.4-WVG'!$C186,(BZ$6-1)*8+(BZ$6-1)*1+1,8),": ",VLOOKUP(MID('Tab. A1.4-WVG'!$C186,(BZ$6-1)*8+(BZ$6-1)*1+1,8),AGS,2,FALSE)))</f>
        <v/>
      </c>
      <c r="CA182" s="232" t="str">
        <f>IF(MID('Tab. A1.4-WVG'!$C186,(CA$6-1)*8+(CA$6-1)*1+1,8)="","",CONCATENATE(MID('Tab. A1.4-WVG'!$C186,(CA$6-1)*8+(CA$6-1)*1+1,8),": ",VLOOKUP(MID('Tab. A1.4-WVG'!$C186,(CA$6-1)*8+(CA$6-1)*1+1,8),AGS,2,FALSE)))</f>
        <v/>
      </c>
      <c r="CB182" s="232" t="str">
        <f>IF(MID('Tab. A1.4-WVG'!$C186,(CB$6-1)*8+(CB$6-1)*1+1,8)="","",CONCATENATE(MID('Tab. A1.4-WVG'!$C186,(CB$6-1)*8+(CB$6-1)*1+1,8),": ",VLOOKUP(MID('Tab. A1.4-WVG'!$C186,(CB$6-1)*8+(CB$6-1)*1+1,8),AGS,2,FALSE)))</f>
        <v/>
      </c>
      <c r="CC182" s="232" t="str">
        <f>IF(MID('Tab. A1.4-WVG'!$C186,(CC$6-1)*8+(CC$6-1)*1+1,8)="","",CONCATENATE(MID('Tab. A1.4-WVG'!$C186,(CC$6-1)*8+(CC$6-1)*1+1,8),": ",VLOOKUP(MID('Tab. A1.4-WVG'!$C186,(CC$6-1)*8+(CC$6-1)*1+1,8),AGS,2,FALSE)))</f>
        <v/>
      </c>
      <c r="CD182" s="232" t="str">
        <f>IF(MID('Tab. A1.4-WVG'!$C186,(CD$6-1)*8+(CD$6-1)*1+1,8)="","",CONCATENATE(MID('Tab. A1.4-WVG'!$C186,(CD$6-1)*8+(CD$6-1)*1+1,8),": ",VLOOKUP(MID('Tab. A1.4-WVG'!$C186,(CD$6-1)*8+(CD$6-1)*1+1,8),AGS,2,FALSE)))</f>
        <v/>
      </c>
      <c r="CE182" s="232" t="str">
        <f>IF(MID('Tab. A1.4-WVG'!$C186,(CE$6-1)*8+(CE$6-1)*1+1,8)="","",CONCATENATE(MID('Tab. A1.4-WVG'!$C186,(CE$6-1)*8+(CE$6-1)*1+1,8),": ",VLOOKUP(MID('Tab. A1.4-WVG'!$C186,(CE$6-1)*8+(CE$6-1)*1+1,8),AGS,2,FALSE)))</f>
        <v/>
      </c>
      <c r="CF182" s="232" t="str">
        <f>IF(MID('Tab. A1.4-WVG'!$C186,(CF$6-1)*8+(CF$6-1)*1+1,8)="","",CONCATENATE(MID('Tab. A1.4-WVG'!$C186,(CF$6-1)*8+(CF$6-1)*1+1,8),": ",VLOOKUP(MID('Tab. A1.4-WVG'!$C186,(CF$6-1)*8+(CF$6-1)*1+1,8),AGS,2,FALSE)))</f>
        <v/>
      </c>
      <c r="CG182" s="232" t="str">
        <f>IF(MID('Tab. A1.4-WVG'!$C186,(CG$6-1)*8+(CG$6-1)*1+1,8)="","",CONCATENATE(MID('Tab. A1.4-WVG'!$C186,(CG$6-1)*8+(CG$6-1)*1+1,8),": ",VLOOKUP(MID('Tab. A1.4-WVG'!$C186,(CG$6-1)*8+(CG$6-1)*1+1,8),AGS,2,FALSE)))</f>
        <v/>
      </c>
      <c r="CH182" s="232" t="str">
        <f>IF(MID('Tab. A1.4-WVG'!$C186,(CH$6-1)*8+(CH$6-1)*1+1,8)="","",CONCATENATE(MID('Tab. A1.4-WVG'!$C186,(CH$6-1)*8+(CH$6-1)*1+1,8),": ",VLOOKUP(MID('Tab. A1.4-WVG'!$C186,(CH$6-1)*8+(CH$6-1)*1+1,8),AGS,2,FALSE)))</f>
        <v/>
      </c>
      <c r="CI182" s="232" t="str">
        <f>IF(MID('Tab. A1.4-WVG'!$C186,(CI$6-1)*8+(CI$6-1)*1+1,8)="","",CONCATENATE(MID('Tab. A1.4-WVG'!$C186,(CI$6-1)*8+(CI$6-1)*1+1,8),": ",VLOOKUP(MID('Tab. A1.4-WVG'!$C186,(CI$6-1)*8+(CI$6-1)*1+1,8),AGS,2,FALSE)))</f>
        <v/>
      </c>
      <c r="CJ182" s="232" t="str">
        <f>IF(MID('Tab. A1.4-WVG'!$C186,(CJ$6-1)*8+(CJ$6-1)*1+1,8)="","",CONCATENATE(MID('Tab. A1.4-WVG'!$C186,(CJ$6-1)*8+(CJ$6-1)*1+1,8),": ",VLOOKUP(MID('Tab. A1.4-WVG'!$C186,(CJ$6-1)*8+(CJ$6-1)*1+1,8),AGS,2,FALSE)))</f>
        <v/>
      </c>
      <c r="CK182" s="232" t="str">
        <f>IF(MID('Tab. A1.4-WVG'!$C186,(CK$6-1)*8+(CK$6-1)*1+1,8)="","",CONCATENATE(MID('Tab. A1.4-WVG'!$C186,(CK$6-1)*8+(CK$6-1)*1+1,8),": ",VLOOKUP(MID('Tab. A1.4-WVG'!$C186,(CK$6-1)*8+(CK$6-1)*1+1,8),AGS,2,FALSE)))</f>
        <v/>
      </c>
      <c r="CL182" s="232" t="str">
        <f>IF(MID('Tab. A1.4-WVG'!$C186,(CL$6-1)*8+(CL$6-1)*1+1,8)="","",CONCATENATE(MID('Tab. A1.4-WVG'!$C186,(CL$6-1)*8+(CL$6-1)*1+1,8),": ",VLOOKUP(MID('Tab. A1.4-WVG'!$C186,(CL$6-1)*8+(CL$6-1)*1+1,8),AGS,2,FALSE)))</f>
        <v/>
      </c>
      <c r="CM182" s="232" t="str">
        <f>IF(MID('Tab. A1.4-WVG'!$C186,(CM$6-1)*8+(CM$6-1)*1+1,8)="","",CONCATENATE(MID('Tab. A1.4-WVG'!$C186,(CM$6-1)*8+(CM$6-1)*1+1,8),": ",VLOOKUP(MID('Tab. A1.4-WVG'!$C186,(CM$6-1)*8+(CM$6-1)*1+1,8),AGS,2,FALSE)))</f>
        <v/>
      </c>
      <c r="CN182" s="232" t="str">
        <f>IF(MID('Tab. A1.4-WVG'!$C186,(CN$6-1)*8+(CN$6-1)*1+1,8)="","",CONCATENATE(MID('Tab. A1.4-WVG'!$C186,(CN$6-1)*8+(CN$6-1)*1+1,8),": ",VLOOKUP(MID('Tab. A1.4-WVG'!$C186,(CN$6-1)*8+(CN$6-1)*1+1,8),AGS,2,FALSE)))</f>
        <v/>
      </c>
      <c r="CO182" s="232" t="str">
        <f>IF(MID('Tab. A1.4-WVG'!$C186,(CO$6-1)*8+(CO$6-1)*1+1,8)="","",CONCATENATE(MID('Tab. A1.4-WVG'!$C186,(CO$6-1)*8+(CO$6-1)*1+1,8),": ",VLOOKUP(MID('Tab. A1.4-WVG'!$C186,(CO$6-1)*8+(CO$6-1)*1+1,8),AGS,2,FALSE)))</f>
        <v/>
      </c>
      <c r="CP182" s="232" t="str">
        <f>IF(MID('Tab. A1.4-WVG'!$C186,(CP$6-1)*8+(CP$6-1)*1+1,8)="","",CONCATENATE(MID('Tab. A1.4-WVG'!$C186,(CP$6-1)*8+(CP$6-1)*1+1,8),": ",VLOOKUP(MID('Tab. A1.4-WVG'!$C186,(CP$6-1)*8+(CP$6-1)*1+1,8),AGS,2,FALSE)))</f>
        <v/>
      </c>
      <c r="CQ182" s="232" t="str">
        <f>IF(MID('Tab. A1.4-WVG'!$C186,(CQ$6-1)*8+(CQ$6-1)*1+1,8)="","",CONCATENATE(MID('Tab. A1.4-WVG'!$C186,(CQ$6-1)*8+(CQ$6-1)*1+1,8),": ",VLOOKUP(MID('Tab. A1.4-WVG'!$C186,(CQ$6-1)*8+(CQ$6-1)*1+1,8),AGS,2,FALSE)))</f>
        <v/>
      </c>
      <c r="CR182" s="232" t="str">
        <f>IF(MID('Tab. A1.4-WVG'!$C186,(CR$6-1)*8+(CR$6-1)*1+1,8)="","",CONCATENATE(MID('Tab. A1.4-WVG'!$C186,(CR$6-1)*8+(CR$6-1)*1+1,8),": ",VLOOKUP(MID('Tab. A1.4-WVG'!$C186,(CR$6-1)*8+(CR$6-1)*1+1,8),AGS,2,FALSE)))</f>
        <v/>
      </c>
      <c r="CS182" s="232" t="str">
        <f>IF(MID('Tab. A1.4-WVG'!$C186,(CS$6-1)*8+(CS$6-1)*1+1,8)="","",CONCATENATE(MID('Tab. A1.4-WVG'!$C186,(CS$6-1)*8+(CS$6-1)*1+1,8),": ",VLOOKUP(MID('Tab. A1.4-WVG'!$C186,(CS$6-1)*8+(CS$6-1)*1+1,8),AGS,2,FALSE)))</f>
        <v/>
      </c>
      <c r="CT182" s="232" t="str">
        <f>IF(MID('Tab. A1.4-WVG'!$C186,(CT$6-1)*8+(CT$6-1)*1+1,8)="","",CONCATENATE(MID('Tab. A1.4-WVG'!$C186,(CT$6-1)*8+(CT$6-1)*1+1,8),": ",VLOOKUP(MID('Tab. A1.4-WVG'!$C186,(CT$6-1)*8+(CT$6-1)*1+1,8),AGS,2,FALSE)))</f>
        <v/>
      </c>
      <c r="CU182" s="232" t="str">
        <f>IF(MID('Tab. A1.4-WVG'!$C186,(CU$6-1)*8+(CU$6-1)*1+1,8)="","",CONCATENATE(MID('Tab. A1.4-WVG'!$C186,(CU$6-1)*8+(CU$6-1)*1+1,8),": ",VLOOKUP(MID('Tab. A1.4-WVG'!$C186,(CU$6-1)*8+(CU$6-1)*1+1,8),AGS,2,FALSE)))</f>
        <v/>
      </c>
      <c r="CV182" s="232" t="str">
        <f>IF(MID('Tab. A1.4-WVG'!$C186,(CV$6-1)*8+(CV$6-1)*1+1,8)="","",CONCATENATE(MID('Tab. A1.4-WVG'!$C186,(CV$6-1)*8+(CV$6-1)*1+1,8),": ",VLOOKUP(MID('Tab. A1.4-WVG'!$C186,(CV$6-1)*8+(CV$6-1)*1+1,8),AGS,2,FALSE)))</f>
        <v/>
      </c>
      <c r="CW182" s="232" t="str">
        <f>IF(MID('Tab. A1.4-WVG'!$C186,(CW$6-1)*8+(CW$6-1)*1+1,8)="","",CONCATENATE(MID('Tab. A1.4-WVG'!$C186,(CW$6-1)*8+(CW$6-1)*1+1,8),": ",VLOOKUP(MID('Tab. A1.4-WVG'!$C186,(CW$6-1)*8+(CW$6-1)*1+1,8),AGS,2,FALSE)))</f>
        <v/>
      </c>
      <c r="CX182" s="39">
        <f t="shared" si="2"/>
        <v>0</v>
      </c>
    </row>
    <row r="183" spans="1:102" ht="38.25" customHeight="1" x14ac:dyDescent="0.2">
      <c r="A183" s="231" t="str">
        <f>IF('Tab. A1.4-WVG'!A187="","",'Tab. A1.4-WVG'!A187)</f>
        <v/>
      </c>
      <c r="B183" s="232" t="str">
        <f>IF(MID('Tab. A1.4-WVG'!$C187,(B$6-1)*8+(B$6-1)*1+1,8)="","",CONCATENATE(MID('Tab. A1.4-WVG'!$C187,(B$6-1)*8+(B$6-1)*1+1,8),": ",VLOOKUP(MID('Tab. A1.4-WVG'!$C187,(B$6-1)*8+(B$6-1)*1+1,8),AGS,2,FALSE)))</f>
        <v/>
      </c>
      <c r="C183" s="232" t="str">
        <f>IF(MID('Tab. A1.4-WVG'!$C187,(C$6-1)*8+(C$6-1)*1+1,8)="","",CONCATENATE(MID('Tab. A1.4-WVG'!$C187,(C$6-1)*8+(C$6-1)*1+1,8),": ",VLOOKUP(MID('Tab. A1.4-WVG'!$C187,(C$6-1)*8+(C$6-1)*1+1,8),AGS,2,FALSE)))</f>
        <v/>
      </c>
      <c r="D183" s="232" t="str">
        <f>IF(MID('Tab. A1.4-WVG'!$C187,(D$6-1)*8+(D$6-1)*1+1,8)="","",CONCATENATE(MID('Tab. A1.4-WVG'!$C187,(D$6-1)*8+(D$6-1)*1+1,8),": ",VLOOKUP(MID('Tab. A1.4-WVG'!$C187,(D$6-1)*8+(D$6-1)*1+1,8),AGS,2,FALSE)))</f>
        <v/>
      </c>
      <c r="E183" s="232" t="str">
        <f>IF(MID('Tab. A1.4-WVG'!$C187,(E$6-1)*8+(E$6-1)*1+1,8)="","",CONCATENATE(MID('Tab. A1.4-WVG'!$C187,(E$6-1)*8+(E$6-1)*1+1,8),": ",VLOOKUP(MID('Tab. A1.4-WVG'!$C187,(E$6-1)*8+(E$6-1)*1+1,8),AGS,2,FALSE)))</f>
        <v/>
      </c>
      <c r="F183" s="232" t="str">
        <f>IF(MID('Tab. A1.4-WVG'!$C187,(F$6-1)*8+(F$6-1)*1+1,8)="","",CONCATENATE(MID('Tab. A1.4-WVG'!$C187,(F$6-1)*8+(F$6-1)*1+1,8),": ",VLOOKUP(MID('Tab. A1.4-WVG'!$C187,(F$6-1)*8+(F$6-1)*1+1,8),AGS,2,FALSE)))</f>
        <v/>
      </c>
      <c r="G183" s="232" t="str">
        <f>IF(MID('Tab. A1.4-WVG'!$C187,(G$6-1)*8+(G$6-1)*1+1,8)="","",CONCATENATE(MID('Tab. A1.4-WVG'!$C187,(G$6-1)*8+(G$6-1)*1+1,8),": ",VLOOKUP(MID('Tab. A1.4-WVG'!$C187,(G$6-1)*8+(G$6-1)*1+1,8),AGS,2,FALSE)))</f>
        <v/>
      </c>
      <c r="H183" s="232" t="str">
        <f>IF(MID('Tab. A1.4-WVG'!$C187,(H$6-1)*8+(H$6-1)*1+1,8)="","",CONCATENATE(MID('Tab. A1.4-WVG'!$C187,(H$6-1)*8+(H$6-1)*1+1,8),": ",VLOOKUP(MID('Tab. A1.4-WVG'!$C187,(H$6-1)*8+(H$6-1)*1+1,8),AGS,2,FALSE)))</f>
        <v/>
      </c>
      <c r="I183" s="232" t="str">
        <f>IF(MID('Tab. A1.4-WVG'!$C187,(I$6-1)*8+(I$6-1)*1+1,8)="","",CONCATENATE(MID('Tab. A1.4-WVG'!$C187,(I$6-1)*8+(I$6-1)*1+1,8),": ",VLOOKUP(MID('Tab. A1.4-WVG'!$C187,(I$6-1)*8+(I$6-1)*1+1,8),AGS,2,FALSE)))</f>
        <v/>
      </c>
      <c r="J183" s="232" t="str">
        <f>IF(MID('Tab. A1.4-WVG'!$C187,(J$6-1)*8+(J$6-1)*1+1,8)="","",CONCATENATE(MID('Tab. A1.4-WVG'!$C187,(J$6-1)*8+(J$6-1)*1+1,8),": ",VLOOKUP(MID('Tab. A1.4-WVG'!$C187,(J$6-1)*8+(J$6-1)*1+1,8),AGS,2,FALSE)))</f>
        <v/>
      </c>
      <c r="K183" s="232" t="str">
        <f>IF(MID('Tab. A1.4-WVG'!$C187,(K$6-1)*8+(K$6-1)*1+1,8)="","",CONCATENATE(MID('Tab. A1.4-WVG'!$C187,(K$6-1)*8+(K$6-1)*1+1,8),": ",VLOOKUP(MID('Tab. A1.4-WVG'!$C187,(K$6-1)*8+(K$6-1)*1+1,8),AGS,2,FALSE)))</f>
        <v/>
      </c>
      <c r="L183" s="232" t="str">
        <f>IF(MID('Tab. A1.4-WVG'!$C187,(L$6-1)*8+(L$6-1)*1+1,8)="","",CONCATENATE(MID('Tab. A1.4-WVG'!$C187,(L$6-1)*8+(L$6-1)*1+1,8),": ",VLOOKUP(MID('Tab. A1.4-WVG'!$C187,(L$6-1)*8+(L$6-1)*1+1,8),AGS,2,FALSE)))</f>
        <v/>
      </c>
      <c r="M183" s="232" t="str">
        <f>IF(MID('Tab. A1.4-WVG'!$C187,(M$6-1)*8+(M$6-1)*1+1,8)="","",CONCATENATE(MID('Tab. A1.4-WVG'!$C187,(M$6-1)*8+(M$6-1)*1+1,8),": ",VLOOKUP(MID('Tab. A1.4-WVG'!$C187,(M$6-1)*8+(M$6-1)*1+1,8),AGS,2,FALSE)))</f>
        <v/>
      </c>
      <c r="N183" s="232" t="str">
        <f>IF(MID('Tab. A1.4-WVG'!$C187,(N$6-1)*8+(N$6-1)*1+1,8)="","",CONCATENATE(MID('Tab. A1.4-WVG'!$C187,(N$6-1)*8+(N$6-1)*1+1,8),": ",VLOOKUP(MID('Tab. A1.4-WVG'!$C187,(N$6-1)*8+(N$6-1)*1+1,8),AGS,2,FALSE)))</f>
        <v/>
      </c>
      <c r="O183" s="232" t="str">
        <f>IF(MID('Tab. A1.4-WVG'!$C187,(O$6-1)*8+(O$6-1)*1+1,8)="","",CONCATENATE(MID('Tab. A1.4-WVG'!$C187,(O$6-1)*8+(O$6-1)*1+1,8),": ",VLOOKUP(MID('Tab. A1.4-WVG'!$C187,(O$6-1)*8+(O$6-1)*1+1,8),AGS,2,FALSE)))</f>
        <v/>
      </c>
      <c r="P183" s="232" t="str">
        <f>IF(MID('Tab. A1.4-WVG'!$C187,(P$6-1)*8+(P$6-1)*1+1,8)="","",CONCATENATE(MID('Tab. A1.4-WVG'!$C187,(P$6-1)*8+(P$6-1)*1+1,8),": ",VLOOKUP(MID('Tab. A1.4-WVG'!$C187,(P$6-1)*8+(P$6-1)*1+1,8),AGS,2,FALSE)))</f>
        <v/>
      </c>
      <c r="Q183" s="232" t="str">
        <f>IF(MID('Tab. A1.4-WVG'!$C187,(Q$6-1)*8+(Q$6-1)*1+1,8)="","",CONCATENATE(MID('Tab. A1.4-WVG'!$C187,(Q$6-1)*8+(Q$6-1)*1+1,8),": ",VLOOKUP(MID('Tab. A1.4-WVG'!$C187,(Q$6-1)*8+(Q$6-1)*1+1,8),AGS,2,FALSE)))</f>
        <v/>
      </c>
      <c r="R183" s="232" t="str">
        <f>IF(MID('Tab. A1.4-WVG'!$C187,(R$6-1)*8+(R$6-1)*1+1,8)="","",CONCATENATE(MID('Tab. A1.4-WVG'!$C187,(R$6-1)*8+(R$6-1)*1+1,8),": ",VLOOKUP(MID('Tab. A1.4-WVG'!$C187,(R$6-1)*8+(R$6-1)*1+1,8),AGS,2,FALSE)))</f>
        <v/>
      </c>
      <c r="S183" s="232" t="str">
        <f>IF(MID('Tab. A1.4-WVG'!$C187,(S$6-1)*8+(S$6-1)*1+1,8)="","",CONCATENATE(MID('Tab. A1.4-WVG'!$C187,(S$6-1)*8+(S$6-1)*1+1,8),": ",VLOOKUP(MID('Tab. A1.4-WVG'!$C187,(S$6-1)*8+(S$6-1)*1+1,8),AGS,2,FALSE)))</f>
        <v/>
      </c>
      <c r="T183" s="232" t="str">
        <f>IF(MID('Tab. A1.4-WVG'!$C187,(T$6-1)*8+(T$6-1)*1+1,8)="","",CONCATENATE(MID('Tab. A1.4-WVG'!$C187,(T$6-1)*8+(T$6-1)*1+1,8),": ",VLOOKUP(MID('Tab. A1.4-WVG'!$C187,(T$6-1)*8+(T$6-1)*1+1,8),AGS,2,FALSE)))</f>
        <v/>
      </c>
      <c r="U183" s="232" t="str">
        <f>IF(MID('Tab. A1.4-WVG'!$C187,(U$6-1)*8+(U$6-1)*1+1,8)="","",CONCATENATE(MID('Tab. A1.4-WVG'!$C187,(U$6-1)*8+(U$6-1)*1+1,8),": ",VLOOKUP(MID('Tab. A1.4-WVG'!$C187,(U$6-1)*8+(U$6-1)*1+1,8),AGS,2,FALSE)))</f>
        <v/>
      </c>
      <c r="V183" s="232" t="str">
        <f>IF(MID('Tab. A1.4-WVG'!$C187,(V$6-1)*8+(V$6-1)*1+1,8)="","",CONCATENATE(MID('Tab. A1.4-WVG'!$C187,(V$6-1)*8+(V$6-1)*1+1,8),": ",VLOOKUP(MID('Tab. A1.4-WVG'!$C187,(V$6-1)*8+(V$6-1)*1+1,8),AGS,2,FALSE)))</f>
        <v/>
      </c>
      <c r="W183" s="232" t="str">
        <f>IF(MID('Tab. A1.4-WVG'!$C187,(W$6-1)*8+(W$6-1)*1+1,8)="","",CONCATENATE(MID('Tab. A1.4-WVG'!$C187,(W$6-1)*8+(W$6-1)*1+1,8),": ",VLOOKUP(MID('Tab. A1.4-WVG'!$C187,(W$6-1)*8+(W$6-1)*1+1,8),AGS,2,FALSE)))</f>
        <v/>
      </c>
      <c r="X183" s="232" t="str">
        <f>IF(MID('Tab. A1.4-WVG'!$C187,(X$6-1)*8+(X$6-1)*1+1,8)="","",CONCATENATE(MID('Tab. A1.4-WVG'!$C187,(X$6-1)*8+(X$6-1)*1+1,8),": ",VLOOKUP(MID('Tab. A1.4-WVG'!$C187,(X$6-1)*8+(X$6-1)*1+1,8),AGS,2,FALSE)))</f>
        <v/>
      </c>
      <c r="Y183" s="232" t="str">
        <f>IF(MID('Tab. A1.4-WVG'!$C187,(Y$6-1)*8+(Y$6-1)*1+1,8)="","",CONCATENATE(MID('Tab. A1.4-WVG'!$C187,(Y$6-1)*8+(Y$6-1)*1+1,8),": ",VLOOKUP(MID('Tab. A1.4-WVG'!$C187,(Y$6-1)*8+(Y$6-1)*1+1,8),AGS,2,FALSE)))</f>
        <v/>
      </c>
      <c r="Z183" s="232" t="str">
        <f>IF(MID('Tab. A1.4-WVG'!$C187,(Z$6-1)*8+(Z$6-1)*1+1,8)="","",CONCATENATE(MID('Tab. A1.4-WVG'!$C187,(Z$6-1)*8+(Z$6-1)*1+1,8),": ",VLOOKUP(MID('Tab. A1.4-WVG'!$C187,(Z$6-1)*8+(Z$6-1)*1+1,8),AGS,2,FALSE)))</f>
        <v/>
      </c>
      <c r="AA183" s="232" t="str">
        <f>IF(MID('Tab. A1.4-WVG'!$C187,(AA$6-1)*8+(AA$6-1)*1+1,8)="","",CONCATENATE(MID('Tab. A1.4-WVG'!$C187,(AA$6-1)*8+(AA$6-1)*1+1,8),": ",VLOOKUP(MID('Tab. A1.4-WVG'!$C187,(AA$6-1)*8+(AA$6-1)*1+1,8),AGS,2,FALSE)))</f>
        <v/>
      </c>
      <c r="AB183" s="232" t="str">
        <f>IF(MID('Tab. A1.4-WVG'!$C187,(AB$6-1)*8+(AB$6-1)*1+1,8)="","",CONCATENATE(MID('Tab. A1.4-WVG'!$C187,(AB$6-1)*8+(AB$6-1)*1+1,8),": ",VLOOKUP(MID('Tab. A1.4-WVG'!$C187,(AB$6-1)*8+(AB$6-1)*1+1,8),AGS,2,FALSE)))</f>
        <v/>
      </c>
      <c r="AC183" s="232" t="str">
        <f>IF(MID('Tab. A1.4-WVG'!$C187,(AC$6-1)*8+(AC$6-1)*1+1,8)="","",CONCATENATE(MID('Tab. A1.4-WVG'!$C187,(AC$6-1)*8+(AC$6-1)*1+1,8),": ",VLOOKUP(MID('Tab. A1.4-WVG'!$C187,(AC$6-1)*8+(AC$6-1)*1+1,8),AGS,2,FALSE)))</f>
        <v/>
      </c>
      <c r="AD183" s="232" t="str">
        <f>IF(MID('Tab. A1.4-WVG'!$C187,(AD$6-1)*8+(AD$6-1)*1+1,8)="","",CONCATENATE(MID('Tab. A1.4-WVG'!$C187,(AD$6-1)*8+(AD$6-1)*1+1,8),": ",VLOOKUP(MID('Tab. A1.4-WVG'!$C187,(AD$6-1)*8+(AD$6-1)*1+1,8),AGS,2,FALSE)))</f>
        <v/>
      </c>
      <c r="AE183" s="232" t="str">
        <f>IF(MID('Tab. A1.4-WVG'!$C187,(AE$6-1)*8+(AE$6-1)*1+1,8)="","",CONCATENATE(MID('Tab. A1.4-WVG'!$C187,(AE$6-1)*8+(AE$6-1)*1+1,8),": ",VLOOKUP(MID('Tab. A1.4-WVG'!$C187,(AE$6-1)*8+(AE$6-1)*1+1,8),AGS,2,FALSE)))</f>
        <v/>
      </c>
      <c r="AF183" s="232" t="str">
        <f>IF(MID('Tab. A1.4-WVG'!$C187,(AF$6-1)*8+(AF$6-1)*1+1,8)="","",CONCATENATE(MID('Tab. A1.4-WVG'!$C187,(AF$6-1)*8+(AF$6-1)*1+1,8),": ",VLOOKUP(MID('Tab. A1.4-WVG'!$C187,(AF$6-1)*8+(AF$6-1)*1+1,8),AGS,2,FALSE)))</f>
        <v/>
      </c>
      <c r="AG183" s="232" t="str">
        <f>IF(MID('Tab. A1.4-WVG'!$C187,(AG$6-1)*8+(AG$6-1)*1+1,8)="","",CONCATENATE(MID('Tab. A1.4-WVG'!$C187,(AG$6-1)*8+(AG$6-1)*1+1,8),": ",VLOOKUP(MID('Tab. A1.4-WVG'!$C187,(AG$6-1)*8+(AG$6-1)*1+1,8),AGS,2,FALSE)))</f>
        <v/>
      </c>
      <c r="AH183" s="232" t="str">
        <f>IF(MID('Tab. A1.4-WVG'!$C187,(AH$6-1)*8+(AH$6-1)*1+1,8)="","",CONCATENATE(MID('Tab. A1.4-WVG'!$C187,(AH$6-1)*8+(AH$6-1)*1+1,8),": ",VLOOKUP(MID('Tab. A1.4-WVG'!$C187,(AH$6-1)*8+(AH$6-1)*1+1,8),AGS,2,FALSE)))</f>
        <v/>
      </c>
      <c r="AI183" s="232" t="str">
        <f>IF(MID('Tab. A1.4-WVG'!$C187,(AI$6-1)*8+(AI$6-1)*1+1,8)="","",CONCATENATE(MID('Tab. A1.4-WVG'!$C187,(AI$6-1)*8+(AI$6-1)*1+1,8),": ",VLOOKUP(MID('Tab. A1.4-WVG'!$C187,(AI$6-1)*8+(AI$6-1)*1+1,8),AGS,2,FALSE)))</f>
        <v/>
      </c>
      <c r="AJ183" s="232" t="str">
        <f>IF(MID('Tab. A1.4-WVG'!$C187,(AJ$6-1)*8+(AJ$6-1)*1+1,8)="","",CONCATENATE(MID('Tab. A1.4-WVG'!$C187,(AJ$6-1)*8+(AJ$6-1)*1+1,8),": ",VLOOKUP(MID('Tab. A1.4-WVG'!$C187,(AJ$6-1)*8+(AJ$6-1)*1+1,8),AGS,2,FALSE)))</f>
        <v/>
      </c>
      <c r="AK183" s="232" t="str">
        <f>IF(MID('Tab. A1.4-WVG'!$C187,(AK$6-1)*8+(AK$6-1)*1+1,8)="","",CONCATENATE(MID('Tab. A1.4-WVG'!$C187,(AK$6-1)*8+(AK$6-1)*1+1,8),": ",VLOOKUP(MID('Tab. A1.4-WVG'!$C187,(AK$6-1)*8+(AK$6-1)*1+1,8),AGS,2,FALSE)))</f>
        <v/>
      </c>
      <c r="AL183" s="232" t="str">
        <f>IF(MID('Tab. A1.4-WVG'!$C187,(AL$6-1)*8+(AL$6-1)*1+1,8)="","",CONCATENATE(MID('Tab. A1.4-WVG'!$C187,(AL$6-1)*8+(AL$6-1)*1+1,8),": ",VLOOKUP(MID('Tab. A1.4-WVG'!$C187,(AL$6-1)*8+(AL$6-1)*1+1,8),AGS,2,FALSE)))</f>
        <v/>
      </c>
      <c r="AM183" s="232" t="str">
        <f>IF(MID('Tab. A1.4-WVG'!$C187,(AM$6-1)*8+(AM$6-1)*1+1,8)="","",CONCATENATE(MID('Tab. A1.4-WVG'!$C187,(AM$6-1)*8+(AM$6-1)*1+1,8),": ",VLOOKUP(MID('Tab. A1.4-WVG'!$C187,(AM$6-1)*8+(AM$6-1)*1+1,8),AGS,2,FALSE)))</f>
        <v/>
      </c>
      <c r="AN183" s="232" t="str">
        <f>IF(MID('Tab. A1.4-WVG'!$C187,(AN$6-1)*8+(AN$6-1)*1+1,8)="","",CONCATENATE(MID('Tab. A1.4-WVG'!$C187,(AN$6-1)*8+(AN$6-1)*1+1,8),": ",VLOOKUP(MID('Tab. A1.4-WVG'!$C187,(AN$6-1)*8+(AN$6-1)*1+1,8),AGS,2,FALSE)))</f>
        <v/>
      </c>
      <c r="AO183" s="232" t="str">
        <f>IF(MID('Tab. A1.4-WVG'!$C187,(AO$6-1)*8+(AO$6-1)*1+1,8)="","",CONCATENATE(MID('Tab. A1.4-WVG'!$C187,(AO$6-1)*8+(AO$6-1)*1+1,8),": ",VLOOKUP(MID('Tab. A1.4-WVG'!$C187,(AO$6-1)*8+(AO$6-1)*1+1,8),AGS,2,FALSE)))</f>
        <v/>
      </c>
      <c r="AP183" s="232" t="str">
        <f>IF(MID('Tab. A1.4-WVG'!$C187,(AP$6-1)*8+(AP$6-1)*1+1,8)="","",CONCATENATE(MID('Tab. A1.4-WVG'!$C187,(AP$6-1)*8+(AP$6-1)*1+1,8),": ",VLOOKUP(MID('Tab. A1.4-WVG'!$C187,(AP$6-1)*8+(AP$6-1)*1+1,8),AGS,2,FALSE)))</f>
        <v/>
      </c>
      <c r="AQ183" s="232" t="str">
        <f>IF(MID('Tab. A1.4-WVG'!$C187,(AQ$6-1)*8+(AQ$6-1)*1+1,8)="","",CONCATENATE(MID('Tab. A1.4-WVG'!$C187,(AQ$6-1)*8+(AQ$6-1)*1+1,8),": ",VLOOKUP(MID('Tab. A1.4-WVG'!$C187,(AQ$6-1)*8+(AQ$6-1)*1+1,8),AGS,2,FALSE)))</f>
        <v/>
      </c>
      <c r="AR183" s="232" t="str">
        <f>IF(MID('Tab. A1.4-WVG'!$C187,(AR$6-1)*8+(AR$6-1)*1+1,8)="","",CONCATENATE(MID('Tab. A1.4-WVG'!$C187,(AR$6-1)*8+(AR$6-1)*1+1,8),": ",VLOOKUP(MID('Tab. A1.4-WVG'!$C187,(AR$6-1)*8+(AR$6-1)*1+1,8),AGS,2,FALSE)))</f>
        <v/>
      </c>
      <c r="AS183" s="232" t="str">
        <f>IF(MID('Tab. A1.4-WVG'!$C187,(AS$6-1)*8+(AS$6-1)*1+1,8)="","",CONCATENATE(MID('Tab. A1.4-WVG'!$C187,(AS$6-1)*8+(AS$6-1)*1+1,8),": ",VLOOKUP(MID('Tab. A1.4-WVG'!$C187,(AS$6-1)*8+(AS$6-1)*1+1,8),AGS,2,FALSE)))</f>
        <v/>
      </c>
      <c r="AT183" s="232" t="str">
        <f>IF(MID('Tab. A1.4-WVG'!$C187,(AT$6-1)*8+(AT$6-1)*1+1,8)="","",CONCATENATE(MID('Tab. A1.4-WVG'!$C187,(AT$6-1)*8+(AT$6-1)*1+1,8),": ",VLOOKUP(MID('Tab. A1.4-WVG'!$C187,(AT$6-1)*8+(AT$6-1)*1+1,8),AGS,2,FALSE)))</f>
        <v/>
      </c>
      <c r="AU183" s="232" t="str">
        <f>IF(MID('Tab. A1.4-WVG'!$C187,(AU$6-1)*8+(AU$6-1)*1+1,8)="","",CONCATENATE(MID('Tab. A1.4-WVG'!$C187,(AU$6-1)*8+(AU$6-1)*1+1,8),": ",VLOOKUP(MID('Tab. A1.4-WVG'!$C187,(AU$6-1)*8+(AU$6-1)*1+1,8),AGS,2,FALSE)))</f>
        <v/>
      </c>
      <c r="AV183" s="232" t="str">
        <f>IF(MID('Tab. A1.4-WVG'!$C187,(AV$6-1)*8+(AV$6-1)*1+1,8)="","",CONCATENATE(MID('Tab. A1.4-WVG'!$C187,(AV$6-1)*8+(AV$6-1)*1+1,8),": ",VLOOKUP(MID('Tab. A1.4-WVG'!$C187,(AV$6-1)*8+(AV$6-1)*1+1,8),AGS,2,FALSE)))</f>
        <v/>
      </c>
      <c r="AW183" s="232" t="str">
        <f>IF(MID('Tab. A1.4-WVG'!$C187,(AW$6-1)*8+(AW$6-1)*1+1,8)="","",CONCATENATE(MID('Tab. A1.4-WVG'!$C187,(AW$6-1)*8+(AW$6-1)*1+1,8),": ",VLOOKUP(MID('Tab. A1.4-WVG'!$C187,(AW$6-1)*8+(AW$6-1)*1+1,8),AGS,2,FALSE)))</f>
        <v/>
      </c>
      <c r="AX183" s="232" t="str">
        <f>IF(MID('Tab. A1.4-WVG'!$C187,(AX$6-1)*8+(AX$6-1)*1+1,8)="","",CONCATENATE(MID('Tab. A1.4-WVG'!$C187,(AX$6-1)*8+(AX$6-1)*1+1,8),": ",VLOOKUP(MID('Tab. A1.4-WVG'!$C187,(AX$6-1)*8+(AX$6-1)*1+1,8),AGS,2,FALSE)))</f>
        <v/>
      </c>
      <c r="AY183" s="232" t="str">
        <f>IF(MID('Tab. A1.4-WVG'!$C187,(AY$6-1)*8+(AY$6-1)*1+1,8)="","",CONCATENATE(MID('Tab. A1.4-WVG'!$C187,(AY$6-1)*8+(AY$6-1)*1+1,8),": ",VLOOKUP(MID('Tab. A1.4-WVG'!$C187,(AY$6-1)*8+(AY$6-1)*1+1,8),AGS,2,FALSE)))</f>
        <v/>
      </c>
      <c r="AZ183" s="232" t="str">
        <f>IF(MID('Tab. A1.4-WVG'!$C187,(AZ$6-1)*8+(AZ$6-1)*1+1,8)="","",CONCATENATE(MID('Tab. A1.4-WVG'!$C187,(AZ$6-1)*8+(AZ$6-1)*1+1,8),": ",VLOOKUP(MID('Tab. A1.4-WVG'!$C187,(AZ$6-1)*8+(AZ$6-1)*1+1,8),AGS,2,FALSE)))</f>
        <v/>
      </c>
      <c r="BA183" s="232" t="str">
        <f>IF(MID('Tab. A1.4-WVG'!$C187,(BA$6-1)*8+(BA$6-1)*1+1,8)="","",CONCATENATE(MID('Tab. A1.4-WVG'!$C187,(BA$6-1)*8+(BA$6-1)*1+1,8),": ",VLOOKUP(MID('Tab. A1.4-WVG'!$C187,(BA$6-1)*8+(BA$6-1)*1+1,8),AGS,2,FALSE)))</f>
        <v/>
      </c>
      <c r="BB183" s="232" t="str">
        <f>IF(MID('Tab. A1.4-WVG'!$C187,(BB$6-1)*8+(BB$6-1)*1+1,8)="","",CONCATENATE(MID('Tab. A1.4-WVG'!$C187,(BB$6-1)*8+(BB$6-1)*1+1,8),": ",VLOOKUP(MID('Tab. A1.4-WVG'!$C187,(BB$6-1)*8+(BB$6-1)*1+1,8),AGS,2,FALSE)))</f>
        <v/>
      </c>
      <c r="BC183" s="232" t="str">
        <f>IF(MID('Tab. A1.4-WVG'!$C187,(BC$6-1)*8+(BC$6-1)*1+1,8)="","",CONCATENATE(MID('Tab. A1.4-WVG'!$C187,(BC$6-1)*8+(BC$6-1)*1+1,8),": ",VLOOKUP(MID('Tab. A1.4-WVG'!$C187,(BC$6-1)*8+(BC$6-1)*1+1,8),AGS,2,FALSE)))</f>
        <v/>
      </c>
      <c r="BD183" s="232" t="str">
        <f>IF(MID('Tab. A1.4-WVG'!$C187,(BD$6-1)*8+(BD$6-1)*1+1,8)="","",CONCATENATE(MID('Tab. A1.4-WVG'!$C187,(BD$6-1)*8+(BD$6-1)*1+1,8),": ",VLOOKUP(MID('Tab. A1.4-WVG'!$C187,(BD$6-1)*8+(BD$6-1)*1+1,8),AGS,2,FALSE)))</f>
        <v/>
      </c>
      <c r="BE183" s="232" t="str">
        <f>IF(MID('Tab. A1.4-WVG'!$C187,(BE$6-1)*8+(BE$6-1)*1+1,8)="","",CONCATENATE(MID('Tab. A1.4-WVG'!$C187,(BE$6-1)*8+(BE$6-1)*1+1,8),": ",VLOOKUP(MID('Tab. A1.4-WVG'!$C187,(BE$6-1)*8+(BE$6-1)*1+1,8),AGS,2,FALSE)))</f>
        <v/>
      </c>
      <c r="BF183" s="232" t="str">
        <f>IF(MID('Tab. A1.4-WVG'!$C187,(BF$6-1)*8+(BF$6-1)*1+1,8)="","",CONCATENATE(MID('Tab. A1.4-WVG'!$C187,(BF$6-1)*8+(BF$6-1)*1+1,8),": ",VLOOKUP(MID('Tab. A1.4-WVG'!$C187,(BF$6-1)*8+(BF$6-1)*1+1,8),AGS,2,FALSE)))</f>
        <v/>
      </c>
      <c r="BG183" s="232" t="str">
        <f>IF(MID('Tab. A1.4-WVG'!$C187,(BG$6-1)*8+(BG$6-1)*1+1,8)="","",CONCATENATE(MID('Tab. A1.4-WVG'!$C187,(BG$6-1)*8+(BG$6-1)*1+1,8),": ",VLOOKUP(MID('Tab. A1.4-WVG'!$C187,(BG$6-1)*8+(BG$6-1)*1+1,8),AGS,2,FALSE)))</f>
        <v/>
      </c>
      <c r="BH183" s="232" t="str">
        <f>IF(MID('Tab. A1.4-WVG'!$C187,(BH$6-1)*8+(BH$6-1)*1+1,8)="","",CONCATENATE(MID('Tab. A1.4-WVG'!$C187,(BH$6-1)*8+(BH$6-1)*1+1,8),": ",VLOOKUP(MID('Tab. A1.4-WVG'!$C187,(BH$6-1)*8+(BH$6-1)*1+1,8),AGS,2,FALSE)))</f>
        <v/>
      </c>
      <c r="BI183" s="232" t="str">
        <f>IF(MID('Tab. A1.4-WVG'!$C187,(BI$6-1)*8+(BI$6-1)*1+1,8)="","",CONCATENATE(MID('Tab. A1.4-WVG'!$C187,(BI$6-1)*8+(BI$6-1)*1+1,8),": ",VLOOKUP(MID('Tab. A1.4-WVG'!$C187,(BI$6-1)*8+(BI$6-1)*1+1,8),AGS,2,FALSE)))</f>
        <v/>
      </c>
      <c r="BJ183" s="232" t="str">
        <f>IF(MID('Tab. A1.4-WVG'!$C187,(BJ$6-1)*8+(BJ$6-1)*1+1,8)="","",CONCATENATE(MID('Tab. A1.4-WVG'!$C187,(BJ$6-1)*8+(BJ$6-1)*1+1,8),": ",VLOOKUP(MID('Tab. A1.4-WVG'!$C187,(BJ$6-1)*8+(BJ$6-1)*1+1,8),AGS,2,FALSE)))</f>
        <v/>
      </c>
      <c r="BK183" s="232" t="str">
        <f>IF(MID('Tab. A1.4-WVG'!$C187,(BK$6-1)*8+(BK$6-1)*1+1,8)="","",CONCATENATE(MID('Tab. A1.4-WVG'!$C187,(BK$6-1)*8+(BK$6-1)*1+1,8),": ",VLOOKUP(MID('Tab. A1.4-WVG'!$C187,(BK$6-1)*8+(BK$6-1)*1+1,8),AGS,2,FALSE)))</f>
        <v/>
      </c>
      <c r="BL183" s="232" t="str">
        <f>IF(MID('Tab. A1.4-WVG'!$C187,(BL$6-1)*8+(BL$6-1)*1+1,8)="","",CONCATENATE(MID('Tab. A1.4-WVG'!$C187,(BL$6-1)*8+(BL$6-1)*1+1,8),": ",VLOOKUP(MID('Tab. A1.4-WVG'!$C187,(BL$6-1)*8+(BL$6-1)*1+1,8),AGS,2,FALSE)))</f>
        <v/>
      </c>
      <c r="BM183" s="232" t="str">
        <f>IF(MID('Tab. A1.4-WVG'!$C187,(BM$6-1)*8+(BM$6-1)*1+1,8)="","",CONCATENATE(MID('Tab. A1.4-WVG'!$C187,(BM$6-1)*8+(BM$6-1)*1+1,8),": ",VLOOKUP(MID('Tab. A1.4-WVG'!$C187,(BM$6-1)*8+(BM$6-1)*1+1,8),AGS,2,FALSE)))</f>
        <v/>
      </c>
      <c r="BN183" s="232" t="str">
        <f>IF(MID('Tab. A1.4-WVG'!$C187,(BN$6-1)*8+(BN$6-1)*1+1,8)="","",CONCATENATE(MID('Tab. A1.4-WVG'!$C187,(BN$6-1)*8+(BN$6-1)*1+1,8),": ",VLOOKUP(MID('Tab. A1.4-WVG'!$C187,(BN$6-1)*8+(BN$6-1)*1+1,8),AGS,2,FALSE)))</f>
        <v/>
      </c>
      <c r="BO183" s="232" t="str">
        <f>IF(MID('Tab. A1.4-WVG'!$C187,(BO$6-1)*8+(BO$6-1)*1+1,8)="","",CONCATENATE(MID('Tab. A1.4-WVG'!$C187,(BO$6-1)*8+(BO$6-1)*1+1,8),": ",VLOOKUP(MID('Tab. A1.4-WVG'!$C187,(BO$6-1)*8+(BO$6-1)*1+1,8),AGS,2,FALSE)))</f>
        <v/>
      </c>
      <c r="BP183" s="232" t="str">
        <f>IF(MID('Tab. A1.4-WVG'!$C187,(BP$6-1)*8+(BP$6-1)*1+1,8)="","",CONCATENATE(MID('Tab. A1.4-WVG'!$C187,(BP$6-1)*8+(BP$6-1)*1+1,8),": ",VLOOKUP(MID('Tab. A1.4-WVG'!$C187,(BP$6-1)*8+(BP$6-1)*1+1,8),AGS,2,FALSE)))</f>
        <v/>
      </c>
      <c r="BQ183" s="232" t="str">
        <f>IF(MID('Tab. A1.4-WVG'!$C187,(BQ$6-1)*8+(BQ$6-1)*1+1,8)="","",CONCATENATE(MID('Tab. A1.4-WVG'!$C187,(BQ$6-1)*8+(BQ$6-1)*1+1,8),": ",VLOOKUP(MID('Tab. A1.4-WVG'!$C187,(BQ$6-1)*8+(BQ$6-1)*1+1,8),AGS,2,FALSE)))</f>
        <v/>
      </c>
      <c r="BR183" s="232" t="str">
        <f>IF(MID('Tab. A1.4-WVG'!$C187,(BR$6-1)*8+(BR$6-1)*1+1,8)="","",CONCATENATE(MID('Tab. A1.4-WVG'!$C187,(BR$6-1)*8+(BR$6-1)*1+1,8),": ",VLOOKUP(MID('Tab. A1.4-WVG'!$C187,(BR$6-1)*8+(BR$6-1)*1+1,8),AGS,2,FALSE)))</f>
        <v/>
      </c>
      <c r="BS183" s="232" t="str">
        <f>IF(MID('Tab. A1.4-WVG'!$C187,(BS$6-1)*8+(BS$6-1)*1+1,8)="","",CONCATENATE(MID('Tab. A1.4-WVG'!$C187,(BS$6-1)*8+(BS$6-1)*1+1,8),": ",VLOOKUP(MID('Tab. A1.4-WVG'!$C187,(BS$6-1)*8+(BS$6-1)*1+1,8),AGS,2,FALSE)))</f>
        <v/>
      </c>
      <c r="BT183" s="232" t="str">
        <f>IF(MID('Tab. A1.4-WVG'!$C187,(BT$6-1)*8+(BT$6-1)*1+1,8)="","",CONCATENATE(MID('Tab. A1.4-WVG'!$C187,(BT$6-1)*8+(BT$6-1)*1+1,8),": ",VLOOKUP(MID('Tab. A1.4-WVG'!$C187,(BT$6-1)*8+(BT$6-1)*1+1,8),AGS,2,FALSE)))</f>
        <v/>
      </c>
      <c r="BU183" s="232" t="str">
        <f>IF(MID('Tab. A1.4-WVG'!$C187,(BU$6-1)*8+(BU$6-1)*1+1,8)="","",CONCATENATE(MID('Tab. A1.4-WVG'!$C187,(BU$6-1)*8+(BU$6-1)*1+1,8),": ",VLOOKUP(MID('Tab. A1.4-WVG'!$C187,(BU$6-1)*8+(BU$6-1)*1+1,8),AGS,2,FALSE)))</f>
        <v/>
      </c>
      <c r="BV183" s="232" t="str">
        <f>IF(MID('Tab. A1.4-WVG'!$C187,(BV$6-1)*8+(BV$6-1)*1+1,8)="","",CONCATENATE(MID('Tab. A1.4-WVG'!$C187,(BV$6-1)*8+(BV$6-1)*1+1,8),": ",VLOOKUP(MID('Tab. A1.4-WVG'!$C187,(BV$6-1)*8+(BV$6-1)*1+1,8),AGS,2,FALSE)))</f>
        <v/>
      </c>
      <c r="BW183" s="232" t="str">
        <f>IF(MID('Tab. A1.4-WVG'!$C187,(BW$6-1)*8+(BW$6-1)*1+1,8)="","",CONCATENATE(MID('Tab. A1.4-WVG'!$C187,(BW$6-1)*8+(BW$6-1)*1+1,8),": ",VLOOKUP(MID('Tab. A1.4-WVG'!$C187,(BW$6-1)*8+(BW$6-1)*1+1,8),AGS,2,FALSE)))</f>
        <v/>
      </c>
      <c r="BX183" s="232" t="str">
        <f>IF(MID('Tab. A1.4-WVG'!$C187,(BX$6-1)*8+(BX$6-1)*1+1,8)="","",CONCATENATE(MID('Tab. A1.4-WVG'!$C187,(BX$6-1)*8+(BX$6-1)*1+1,8),": ",VLOOKUP(MID('Tab. A1.4-WVG'!$C187,(BX$6-1)*8+(BX$6-1)*1+1,8),AGS,2,FALSE)))</f>
        <v/>
      </c>
      <c r="BY183" s="232" t="str">
        <f>IF(MID('Tab. A1.4-WVG'!$C187,(BY$6-1)*8+(BY$6-1)*1+1,8)="","",CONCATENATE(MID('Tab. A1.4-WVG'!$C187,(BY$6-1)*8+(BY$6-1)*1+1,8),": ",VLOOKUP(MID('Tab. A1.4-WVG'!$C187,(BY$6-1)*8+(BY$6-1)*1+1,8),AGS,2,FALSE)))</f>
        <v/>
      </c>
      <c r="BZ183" s="232" t="str">
        <f>IF(MID('Tab. A1.4-WVG'!$C187,(BZ$6-1)*8+(BZ$6-1)*1+1,8)="","",CONCATENATE(MID('Tab. A1.4-WVG'!$C187,(BZ$6-1)*8+(BZ$6-1)*1+1,8),": ",VLOOKUP(MID('Tab. A1.4-WVG'!$C187,(BZ$6-1)*8+(BZ$6-1)*1+1,8),AGS,2,FALSE)))</f>
        <v/>
      </c>
      <c r="CA183" s="232" t="str">
        <f>IF(MID('Tab. A1.4-WVG'!$C187,(CA$6-1)*8+(CA$6-1)*1+1,8)="","",CONCATENATE(MID('Tab. A1.4-WVG'!$C187,(CA$6-1)*8+(CA$6-1)*1+1,8),": ",VLOOKUP(MID('Tab. A1.4-WVG'!$C187,(CA$6-1)*8+(CA$6-1)*1+1,8),AGS,2,FALSE)))</f>
        <v/>
      </c>
      <c r="CB183" s="232" t="str">
        <f>IF(MID('Tab. A1.4-WVG'!$C187,(CB$6-1)*8+(CB$6-1)*1+1,8)="","",CONCATENATE(MID('Tab. A1.4-WVG'!$C187,(CB$6-1)*8+(CB$6-1)*1+1,8),": ",VLOOKUP(MID('Tab. A1.4-WVG'!$C187,(CB$6-1)*8+(CB$6-1)*1+1,8),AGS,2,FALSE)))</f>
        <v/>
      </c>
      <c r="CC183" s="232" t="str">
        <f>IF(MID('Tab. A1.4-WVG'!$C187,(CC$6-1)*8+(CC$6-1)*1+1,8)="","",CONCATENATE(MID('Tab. A1.4-WVG'!$C187,(CC$6-1)*8+(CC$6-1)*1+1,8),": ",VLOOKUP(MID('Tab. A1.4-WVG'!$C187,(CC$6-1)*8+(CC$6-1)*1+1,8),AGS,2,FALSE)))</f>
        <v/>
      </c>
      <c r="CD183" s="232" t="str">
        <f>IF(MID('Tab. A1.4-WVG'!$C187,(CD$6-1)*8+(CD$6-1)*1+1,8)="","",CONCATENATE(MID('Tab. A1.4-WVG'!$C187,(CD$6-1)*8+(CD$6-1)*1+1,8),": ",VLOOKUP(MID('Tab. A1.4-WVG'!$C187,(CD$6-1)*8+(CD$6-1)*1+1,8),AGS,2,FALSE)))</f>
        <v/>
      </c>
      <c r="CE183" s="232" t="str">
        <f>IF(MID('Tab. A1.4-WVG'!$C187,(CE$6-1)*8+(CE$6-1)*1+1,8)="","",CONCATENATE(MID('Tab. A1.4-WVG'!$C187,(CE$6-1)*8+(CE$6-1)*1+1,8),": ",VLOOKUP(MID('Tab. A1.4-WVG'!$C187,(CE$6-1)*8+(CE$6-1)*1+1,8),AGS,2,FALSE)))</f>
        <v/>
      </c>
      <c r="CF183" s="232" t="str">
        <f>IF(MID('Tab. A1.4-WVG'!$C187,(CF$6-1)*8+(CF$6-1)*1+1,8)="","",CONCATENATE(MID('Tab. A1.4-WVG'!$C187,(CF$6-1)*8+(CF$6-1)*1+1,8),": ",VLOOKUP(MID('Tab. A1.4-WVG'!$C187,(CF$6-1)*8+(CF$6-1)*1+1,8),AGS,2,FALSE)))</f>
        <v/>
      </c>
      <c r="CG183" s="232" t="str">
        <f>IF(MID('Tab. A1.4-WVG'!$C187,(CG$6-1)*8+(CG$6-1)*1+1,8)="","",CONCATENATE(MID('Tab. A1.4-WVG'!$C187,(CG$6-1)*8+(CG$6-1)*1+1,8),": ",VLOOKUP(MID('Tab. A1.4-WVG'!$C187,(CG$6-1)*8+(CG$6-1)*1+1,8),AGS,2,FALSE)))</f>
        <v/>
      </c>
      <c r="CH183" s="232" t="str">
        <f>IF(MID('Tab. A1.4-WVG'!$C187,(CH$6-1)*8+(CH$6-1)*1+1,8)="","",CONCATENATE(MID('Tab. A1.4-WVG'!$C187,(CH$6-1)*8+(CH$6-1)*1+1,8),": ",VLOOKUP(MID('Tab. A1.4-WVG'!$C187,(CH$6-1)*8+(CH$6-1)*1+1,8),AGS,2,FALSE)))</f>
        <v/>
      </c>
      <c r="CI183" s="232" t="str">
        <f>IF(MID('Tab. A1.4-WVG'!$C187,(CI$6-1)*8+(CI$6-1)*1+1,8)="","",CONCATENATE(MID('Tab. A1.4-WVG'!$C187,(CI$6-1)*8+(CI$6-1)*1+1,8),": ",VLOOKUP(MID('Tab. A1.4-WVG'!$C187,(CI$6-1)*8+(CI$6-1)*1+1,8),AGS,2,FALSE)))</f>
        <v/>
      </c>
      <c r="CJ183" s="232" t="str">
        <f>IF(MID('Tab. A1.4-WVG'!$C187,(CJ$6-1)*8+(CJ$6-1)*1+1,8)="","",CONCATENATE(MID('Tab. A1.4-WVG'!$C187,(CJ$6-1)*8+(CJ$6-1)*1+1,8),": ",VLOOKUP(MID('Tab. A1.4-WVG'!$C187,(CJ$6-1)*8+(CJ$6-1)*1+1,8),AGS,2,FALSE)))</f>
        <v/>
      </c>
      <c r="CK183" s="232" t="str">
        <f>IF(MID('Tab. A1.4-WVG'!$C187,(CK$6-1)*8+(CK$6-1)*1+1,8)="","",CONCATENATE(MID('Tab. A1.4-WVG'!$C187,(CK$6-1)*8+(CK$6-1)*1+1,8),": ",VLOOKUP(MID('Tab. A1.4-WVG'!$C187,(CK$6-1)*8+(CK$6-1)*1+1,8),AGS,2,FALSE)))</f>
        <v/>
      </c>
      <c r="CL183" s="232" t="str">
        <f>IF(MID('Tab. A1.4-WVG'!$C187,(CL$6-1)*8+(CL$6-1)*1+1,8)="","",CONCATENATE(MID('Tab. A1.4-WVG'!$C187,(CL$6-1)*8+(CL$6-1)*1+1,8),": ",VLOOKUP(MID('Tab. A1.4-WVG'!$C187,(CL$6-1)*8+(CL$6-1)*1+1,8),AGS,2,FALSE)))</f>
        <v/>
      </c>
      <c r="CM183" s="232" t="str">
        <f>IF(MID('Tab. A1.4-WVG'!$C187,(CM$6-1)*8+(CM$6-1)*1+1,8)="","",CONCATENATE(MID('Tab. A1.4-WVG'!$C187,(CM$6-1)*8+(CM$6-1)*1+1,8),": ",VLOOKUP(MID('Tab. A1.4-WVG'!$C187,(CM$6-1)*8+(CM$6-1)*1+1,8),AGS,2,FALSE)))</f>
        <v/>
      </c>
      <c r="CN183" s="232" t="str">
        <f>IF(MID('Tab. A1.4-WVG'!$C187,(CN$6-1)*8+(CN$6-1)*1+1,8)="","",CONCATENATE(MID('Tab. A1.4-WVG'!$C187,(CN$6-1)*8+(CN$6-1)*1+1,8),": ",VLOOKUP(MID('Tab. A1.4-WVG'!$C187,(CN$6-1)*8+(CN$6-1)*1+1,8),AGS,2,FALSE)))</f>
        <v/>
      </c>
      <c r="CO183" s="232" t="str">
        <f>IF(MID('Tab. A1.4-WVG'!$C187,(CO$6-1)*8+(CO$6-1)*1+1,8)="","",CONCATENATE(MID('Tab. A1.4-WVG'!$C187,(CO$6-1)*8+(CO$6-1)*1+1,8),": ",VLOOKUP(MID('Tab. A1.4-WVG'!$C187,(CO$6-1)*8+(CO$6-1)*1+1,8),AGS,2,FALSE)))</f>
        <v/>
      </c>
      <c r="CP183" s="232" t="str">
        <f>IF(MID('Tab. A1.4-WVG'!$C187,(CP$6-1)*8+(CP$6-1)*1+1,8)="","",CONCATENATE(MID('Tab. A1.4-WVG'!$C187,(CP$6-1)*8+(CP$6-1)*1+1,8),": ",VLOOKUP(MID('Tab. A1.4-WVG'!$C187,(CP$6-1)*8+(CP$6-1)*1+1,8),AGS,2,FALSE)))</f>
        <v/>
      </c>
      <c r="CQ183" s="232" t="str">
        <f>IF(MID('Tab. A1.4-WVG'!$C187,(CQ$6-1)*8+(CQ$6-1)*1+1,8)="","",CONCATENATE(MID('Tab. A1.4-WVG'!$C187,(CQ$6-1)*8+(CQ$6-1)*1+1,8),": ",VLOOKUP(MID('Tab. A1.4-WVG'!$C187,(CQ$6-1)*8+(CQ$6-1)*1+1,8),AGS,2,FALSE)))</f>
        <v/>
      </c>
      <c r="CR183" s="232" t="str">
        <f>IF(MID('Tab. A1.4-WVG'!$C187,(CR$6-1)*8+(CR$6-1)*1+1,8)="","",CONCATENATE(MID('Tab. A1.4-WVG'!$C187,(CR$6-1)*8+(CR$6-1)*1+1,8),": ",VLOOKUP(MID('Tab. A1.4-WVG'!$C187,(CR$6-1)*8+(CR$6-1)*1+1,8),AGS,2,FALSE)))</f>
        <v/>
      </c>
      <c r="CS183" s="232" t="str">
        <f>IF(MID('Tab. A1.4-WVG'!$C187,(CS$6-1)*8+(CS$6-1)*1+1,8)="","",CONCATENATE(MID('Tab. A1.4-WVG'!$C187,(CS$6-1)*8+(CS$6-1)*1+1,8),": ",VLOOKUP(MID('Tab. A1.4-WVG'!$C187,(CS$6-1)*8+(CS$6-1)*1+1,8),AGS,2,FALSE)))</f>
        <v/>
      </c>
      <c r="CT183" s="232" t="str">
        <f>IF(MID('Tab. A1.4-WVG'!$C187,(CT$6-1)*8+(CT$6-1)*1+1,8)="","",CONCATENATE(MID('Tab. A1.4-WVG'!$C187,(CT$6-1)*8+(CT$6-1)*1+1,8),": ",VLOOKUP(MID('Tab. A1.4-WVG'!$C187,(CT$6-1)*8+(CT$6-1)*1+1,8),AGS,2,FALSE)))</f>
        <v/>
      </c>
      <c r="CU183" s="232" t="str">
        <f>IF(MID('Tab. A1.4-WVG'!$C187,(CU$6-1)*8+(CU$6-1)*1+1,8)="","",CONCATENATE(MID('Tab. A1.4-WVG'!$C187,(CU$6-1)*8+(CU$6-1)*1+1,8),": ",VLOOKUP(MID('Tab. A1.4-WVG'!$C187,(CU$6-1)*8+(CU$6-1)*1+1,8),AGS,2,FALSE)))</f>
        <v/>
      </c>
      <c r="CV183" s="232" t="str">
        <f>IF(MID('Tab. A1.4-WVG'!$C187,(CV$6-1)*8+(CV$6-1)*1+1,8)="","",CONCATENATE(MID('Tab. A1.4-WVG'!$C187,(CV$6-1)*8+(CV$6-1)*1+1,8),": ",VLOOKUP(MID('Tab. A1.4-WVG'!$C187,(CV$6-1)*8+(CV$6-1)*1+1,8),AGS,2,FALSE)))</f>
        <v/>
      </c>
      <c r="CW183" s="232" t="str">
        <f>IF(MID('Tab. A1.4-WVG'!$C187,(CW$6-1)*8+(CW$6-1)*1+1,8)="","",CONCATENATE(MID('Tab. A1.4-WVG'!$C187,(CW$6-1)*8+(CW$6-1)*1+1,8),": ",VLOOKUP(MID('Tab. A1.4-WVG'!$C187,(CW$6-1)*8+(CW$6-1)*1+1,8),AGS,2,FALSE)))</f>
        <v/>
      </c>
      <c r="CX183" s="39">
        <f t="shared" si="2"/>
        <v>0</v>
      </c>
    </row>
    <row r="184" spans="1:102" ht="38.25" customHeight="1" x14ac:dyDescent="0.2">
      <c r="A184" s="231" t="str">
        <f>IF('Tab. A1.4-WVG'!A188="","",'Tab. A1.4-WVG'!A188)</f>
        <v/>
      </c>
      <c r="B184" s="232" t="str">
        <f>IF(MID('Tab. A1.4-WVG'!$C188,(B$6-1)*8+(B$6-1)*1+1,8)="","",CONCATENATE(MID('Tab. A1.4-WVG'!$C188,(B$6-1)*8+(B$6-1)*1+1,8),": ",VLOOKUP(MID('Tab. A1.4-WVG'!$C188,(B$6-1)*8+(B$6-1)*1+1,8),AGS,2,FALSE)))</f>
        <v/>
      </c>
      <c r="C184" s="232" t="str">
        <f>IF(MID('Tab. A1.4-WVG'!$C188,(C$6-1)*8+(C$6-1)*1+1,8)="","",CONCATENATE(MID('Tab. A1.4-WVG'!$C188,(C$6-1)*8+(C$6-1)*1+1,8),": ",VLOOKUP(MID('Tab. A1.4-WVG'!$C188,(C$6-1)*8+(C$6-1)*1+1,8),AGS,2,FALSE)))</f>
        <v/>
      </c>
      <c r="D184" s="232" t="str">
        <f>IF(MID('Tab. A1.4-WVG'!$C188,(D$6-1)*8+(D$6-1)*1+1,8)="","",CONCATENATE(MID('Tab. A1.4-WVG'!$C188,(D$6-1)*8+(D$6-1)*1+1,8),": ",VLOOKUP(MID('Tab. A1.4-WVG'!$C188,(D$6-1)*8+(D$6-1)*1+1,8),AGS,2,FALSE)))</f>
        <v/>
      </c>
      <c r="E184" s="232" t="str">
        <f>IF(MID('Tab. A1.4-WVG'!$C188,(E$6-1)*8+(E$6-1)*1+1,8)="","",CONCATENATE(MID('Tab. A1.4-WVG'!$C188,(E$6-1)*8+(E$6-1)*1+1,8),": ",VLOOKUP(MID('Tab. A1.4-WVG'!$C188,(E$6-1)*8+(E$6-1)*1+1,8),AGS,2,FALSE)))</f>
        <v/>
      </c>
      <c r="F184" s="232" t="str">
        <f>IF(MID('Tab. A1.4-WVG'!$C188,(F$6-1)*8+(F$6-1)*1+1,8)="","",CONCATENATE(MID('Tab. A1.4-WVG'!$C188,(F$6-1)*8+(F$6-1)*1+1,8),": ",VLOOKUP(MID('Tab. A1.4-WVG'!$C188,(F$6-1)*8+(F$6-1)*1+1,8),AGS,2,FALSE)))</f>
        <v/>
      </c>
      <c r="G184" s="232" t="str">
        <f>IF(MID('Tab. A1.4-WVG'!$C188,(G$6-1)*8+(G$6-1)*1+1,8)="","",CONCATENATE(MID('Tab. A1.4-WVG'!$C188,(G$6-1)*8+(G$6-1)*1+1,8),": ",VLOOKUP(MID('Tab. A1.4-WVG'!$C188,(G$6-1)*8+(G$6-1)*1+1,8),AGS,2,FALSE)))</f>
        <v/>
      </c>
      <c r="H184" s="232" t="str">
        <f>IF(MID('Tab. A1.4-WVG'!$C188,(H$6-1)*8+(H$6-1)*1+1,8)="","",CONCATENATE(MID('Tab. A1.4-WVG'!$C188,(H$6-1)*8+(H$6-1)*1+1,8),": ",VLOOKUP(MID('Tab. A1.4-WVG'!$C188,(H$6-1)*8+(H$6-1)*1+1,8),AGS,2,FALSE)))</f>
        <v/>
      </c>
      <c r="I184" s="232" t="str">
        <f>IF(MID('Tab. A1.4-WVG'!$C188,(I$6-1)*8+(I$6-1)*1+1,8)="","",CONCATENATE(MID('Tab. A1.4-WVG'!$C188,(I$6-1)*8+(I$6-1)*1+1,8),": ",VLOOKUP(MID('Tab. A1.4-WVG'!$C188,(I$6-1)*8+(I$6-1)*1+1,8),AGS,2,FALSE)))</f>
        <v/>
      </c>
      <c r="J184" s="232" t="str">
        <f>IF(MID('Tab. A1.4-WVG'!$C188,(J$6-1)*8+(J$6-1)*1+1,8)="","",CONCATENATE(MID('Tab. A1.4-WVG'!$C188,(J$6-1)*8+(J$6-1)*1+1,8),": ",VLOOKUP(MID('Tab. A1.4-WVG'!$C188,(J$6-1)*8+(J$6-1)*1+1,8),AGS,2,FALSE)))</f>
        <v/>
      </c>
      <c r="K184" s="232" t="str">
        <f>IF(MID('Tab. A1.4-WVG'!$C188,(K$6-1)*8+(K$6-1)*1+1,8)="","",CONCATENATE(MID('Tab. A1.4-WVG'!$C188,(K$6-1)*8+(K$6-1)*1+1,8),": ",VLOOKUP(MID('Tab. A1.4-WVG'!$C188,(K$6-1)*8+(K$6-1)*1+1,8),AGS,2,FALSE)))</f>
        <v/>
      </c>
      <c r="L184" s="232" t="str">
        <f>IF(MID('Tab. A1.4-WVG'!$C188,(L$6-1)*8+(L$6-1)*1+1,8)="","",CONCATENATE(MID('Tab. A1.4-WVG'!$C188,(L$6-1)*8+(L$6-1)*1+1,8),": ",VLOOKUP(MID('Tab. A1.4-WVG'!$C188,(L$6-1)*8+(L$6-1)*1+1,8),AGS,2,FALSE)))</f>
        <v/>
      </c>
      <c r="M184" s="232" t="str">
        <f>IF(MID('Tab. A1.4-WVG'!$C188,(M$6-1)*8+(M$6-1)*1+1,8)="","",CONCATENATE(MID('Tab. A1.4-WVG'!$C188,(M$6-1)*8+(M$6-1)*1+1,8),": ",VLOOKUP(MID('Tab. A1.4-WVG'!$C188,(M$6-1)*8+(M$6-1)*1+1,8),AGS,2,FALSE)))</f>
        <v/>
      </c>
      <c r="N184" s="232" t="str">
        <f>IF(MID('Tab. A1.4-WVG'!$C188,(N$6-1)*8+(N$6-1)*1+1,8)="","",CONCATENATE(MID('Tab. A1.4-WVG'!$C188,(N$6-1)*8+(N$6-1)*1+1,8),": ",VLOOKUP(MID('Tab. A1.4-WVG'!$C188,(N$6-1)*8+(N$6-1)*1+1,8),AGS,2,FALSE)))</f>
        <v/>
      </c>
      <c r="O184" s="232" t="str">
        <f>IF(MID('Tab. A1.4-WVG'!$C188,(O$6-1)*8+(O$6-1)*1+1,8)="","",CONCATENATE(MID('Tab. A1.4-WVG'!$C188,(O$6-1)*8+(O$6-1)*1+1,8),": ",VLOOKUP(MID('Tab. A1.4-WVG'!$C188,(O$6-1)*8+(O$6-1)*1+1,8),AGS,2,FALSE)))</f>
        <v/>
      </c>
      <c r="P184" s="232" t="str">
        <f>IF(MID('Tab. A1.4-WVG'!$C188,(P$6-1)*8+(P$6-1)*1+1,8)="","",CONCATENATE(MID('Tab. A1.4-WVG'!$C188,(P$6-1)*8+(P$6-1)*1+1,8),": ",VLOOKUP(MID('Tab. A1.4-WVG'!$C188,(P$6-1)*8+(P$6-1)*1+1,8),AGS,2,FALSE)))</f>
        <v/>
      </c>
      <c r="Q184" s="232" t="str">
        <f>IF(MID('Tab. A1.4-WVG'!$C188,(Q$6-1)*8+(Q$6-1)*1+1,8)="","",CONCATENATE(MID('Tab. A1.4-WVG'!$C188,(Q$6-1)*8+(Q$6-1)*1+1,8),": ",VLOOKUP(MID('Tab. A1.4-WVG'!$C188,(Q$6-1)*8+(Q$6-1)*1+1,8),AGS,2,FALSE)))</f>
        <v/>
      </c>
      <c r="R184" s="232" t="str">
        <f>IF(MID('Tab. A1.4-WVG'!$C188,(R$6-1)*8+(R$6-1)*1+1,8)="","",CONCATENATE(MID('Tab. A1.4-WVG'!$C188,(R$6-1)*8+(R$6-1)*1+1,8),": ",VLOOKUP(MID('Tab. A1.4-WVG'!$C188,(R$6-1)*8+(R$6-1)*1+1,8),AGS,2,FALSE)))</f>
        <v/>
      </c>
      <c r="S184" s="232" t="str">
        <f>IF(MID('Tab. A1.4-WVG'!$C188,(S$6-1)*8+(S$6-1)*1+1,8)="","",CONCATENATE(MID('Tab. A1.4-WVG'!$C188,(S$6-1)*8+(S$6-1)*1+1,8),": ",VLOOKUP(MID('Tab. A1.4-WVG'!$C188,(S$6-1)*8+(S$6-1)*1+1,8),AGS,2,FALSE)))</f>
        <v/>
      </c>
      <c r="T184" s="232" t="str">
        <f>IF(MID('Tab. A1.4-WVG'!$C188,(T$6-1)*8+(T$6-1)*1+1,8)="","",CONCATENATE(MID('Tab. A1.4-WVG'!$C188,(T$6-1)*8+(T$6-1)*1+1,8),": ",VLOOKUP(MID('Tab. A1.4-WVG'!$C188,(T$6-1)*8+(T$6-1)*1+1,8),AGS,2,FALSE)))</f>
        <v/>
      </c>
      <c r="U184" s="232" t="str">
        <f>IF(MID('Tab. A1.4-WVG'!$C188,(U$6-1)*8+(U$6-1)*1+1,8)="","",CONCATENATE(MID('Tab. A1.4-WVG'!$C188,(U$6-1)*8+(U$6-1)*1+1,8),": ",VLOOKUP(MID('Tab. A1.4-WVG'!$C188,(U$6-1)*8+(U$6-1)*1+1,8),AGS,2,FALSE)))</f>
        <v/>
      </c>
      <c r="V184" s="232" t="str">
        <f>IF(MID('Tab. A1.4-WVG'!$C188,(V$6-1)*8+(V$6-1)*1+1,8)="","",CONCATENATE(MID('Tab. A1.4-WVG'!$C188,(V$6-1)*8+(V$6-1)*1+1,8),": ",VLOOKUP(MID('Tab. A1.4-WVG'!$C188,(V$6-1)*8+(V$6-1)*1+1,8),AGS,2,FALSE)))</f>
        <v/>
      </c>
      <c r="W184" s="232" t="str">
        <f>IF(MID('Tab. A1.4-WVG'!$C188,(W$6-1)*8+(W$6-1)*1+1,8)="","",CONCATENATE(MID('Tab. A1.4-WVG'!$C188,(W$6-1)*8+(W$6-1)*1+1,8),": ",VLOOKUP(MID('Tab. A1.4-WVG'!$C188,(W$6-1)*8+(W$6-1)*1+1,8),AGS,2,FALSE)))</f>
        <v/>
      </c>
      <c r="X184" s="232" t="str">
        <f>IF(MID('Tab. A1.4-WVG'!$C188,(X$6-1)*8+(X$6-1)*1+1,8)="","",CONCATENATE(MID('Tab. A1.4-WVG'!$C188,(X$6-1)*8+(X$6-1)*1+1,8),": ",VLOOKUP(MID('Tab. A1.4-WVG'!$C188,(X$6-1)*8+(X$6-1)*1+1,8),AGS,2,FALSE)))</f>
        <v/>
      </c>
      <c r="Y184" s="232" t="str">
        <f>IF(MID('Tab. A1.4-WVG'!$C188,(Y$6-1)*8+(Y$6-1)*1+1,8)="","",CONCATENATE(MID('Tab. A1.4-WVG'!$C188,(Y$6-1)*8+(Y$6-1)*1+1,8),": ",VLOOKUP(MID('Tab. A1.4-WVG'!$C188,(Y$6-1)*8+(Y$6-1)*1+1,8),AGS,2,FALSE)))</f>
        <v/>
      </c>
      <c r="Z184" s="232" t="str">
        <f>IF(MID('Tab. A1.4-WVG'!$C188,(Z$6-1)*8+(Z$6-1)*1+1,8)="","",CONCATENATE(MID('Tab. A1.4-WVG'!$C188,(Z$6-1)*8+(Z$6-1)*1+1,8),": ",VLOOKUP(MID('Tab. A1.4-WVG'!$C188,(Z$6-1)*8+(Z$6-1)*1+1,8),AGS,2,FALSE)))</f>
        <v/>
      </c>
      <c r="AA184" s="232" t="str">
        <f>IF(MID('Tab. A1.4-WVG'!$C188,(AA$6-1)*8+(AA$6-1)*1+1,8)="","",CONCATENATE(MID('Tab. A1.4-WVG'!$C188,(AA$6-1)*8+(AA$6-1)*1+1,8),": ",VLOOKUP(MID('Tab. A1.4-WVG'!$C188,(AA$6-1)*8+(AA$6-1)*1+1,8),AGS,2,FALSE)))</f>
        <v/>
      </c>
      <c r="AB184" s="232" t="str">
        <f>IF(MID('Tab. A1.4-WVG'!$C188,(AB$6-1)*8+(AB$6-1)*1+1,8)="","",CONCATENATE(MID('Tab. A1.4-WVG'!$C188,(AB$6-1)*8+(AB$6-1)*1+1,8),": ",VLOOKUP(MID('Tab. A1.4-WVG'!$C188,(AB$6-1)*8+(AB$6-1)*1+1,8),AGS,2,FALSE)))</f>
        <v/>
      </c>
      <c r="AC184" s="232" t="str">
        <f>IF(MID('Tab. A1.4-WVG'!$C188,(AC$6-1)*8+(AC$6-1)*1+1,8)="","",CONCATENATE(MID('Tab. A1.4-WVG'!$C188,(AC$6-1)*8+(AC$6-1)*1+1,8),": ",VLOOKUP(MID('Tab. A1.4-WVG'!$C188,(AC$6-1)*8+(AC$6-1)*1+1,8),AGS,2,FALSE)))</f>
        <v/>
      </c>
      <c r="AD184" s="232" t="str">
        <f>IF(MID('Tab. A1.4-WVG'!$C188,(AD$6-1)*8+(AD$6-1)*1+1,8)="","",CONCATENATE(MID('Tab. A1.4-WVG'!$C188,(AD$6-1)*8+(AD$6-1)*1+1,8),": ",VLOOKUP(MID('Tab. A1.4-WVG'!$C188,(AD$6-1)*8+(AD$6-1)*1+1,8),AGS,2,FALSE)))</f>
        <v/>
      </c>
      <c r="AE184" s="232" t="str">
        <f>IF(MID('Tab. A1.4-WVG'!$C188,(AE$6-1)*8+(AE$6-1)*1+1,8)="","",CONCATENATE(MID('Tab. A1.4-WVG'!$C188,(AE$6-1)*8+(AE$6-1)*1+1,8),": ",VLOOKUP(MID('Tab. A1.4-WVG'!$C188,(AE$6-1)*8+(AE$6-1)*1+1,8),AGS,2,FALSE)))</f>
        <v/>
      </c>
      <c r="AF184" s="232" t="str">
        <f>IF(MID('Tab. A1.4-WVG'!$C188,(AF$6-1)*8+(AF$6-1)*1+1,8)="","",CONCATENATE(MID('Tab. A1.4-WVG'!$C188,(AF$6-1)*8+(AF$6-1)*1+1,8),": ",VLOOKUP(MID('Tab. A1.4-WVG'!$C188,(AF$6-1)*8+(AF$6-1)*1+1,8),AGS,2,FALSE)))</f>
        <v/>
      </c>
      <c r="AG184" s="232" t="str">
        <f>IF(MID('Tab. A1.4-WVG'!$C188,(AG$6-1)*8+(AG$6-1)*1+1,8)="","",CONCATENATE(MID('Tab. A1.4-WVG'!$C188,(AG$6-1)*8+(AG$6-1)*1+1,8),": ",VLOOKUP(MID('Tab. A1.4-WVG'!$C188,(AG$6-1)*8+(AG$6-1)*1+1,8),AGS,2,FALSE)))</f>
        <v/>
      </c>
      <c r="AH184" s="232" t="str">
        <f>IF(MID('Tab. A1.4-WVG'!$C188,(AH$6-1)*8+(AH$6-1)*1+1,8)="","",CONCATENATE(MID('Tab. A1.4-WVG'!$C188,(AH$6-1)*8+(AH$6-1)*1+1,8),": ",VLOOKUP(MID('Tab. A1.4-WVG'!$C188,(AH$6-1)*8+(AH$6-1)*1+1,8),AGS,2,FALSE)))</f>
        <v/>
      </c>
      <c r="AI184" s="232" t="str">
        <f>IF(MID('Tab. A1.4-WVG'!$C188,(AI$6-1)*8+(AI$6-1)*1+1,8)="","",CONCATENATE(MID('Tab. A1.4-WVG'!$C188,(AI$6-1)*8+(AI$6-1)*1+1,8),": ",VLOOKUP(MID('Tab. A1.4-WVG'!$C188,(AI$6-1)*8+(AI$6-1)*1+1,8),AGS,2,FALSE)))</f>
        <v/>
      </c>
      <c r="AJ184" s="232" t="str">
        <f>IF(MID('Tab. A1.4-WVG'!$C188,(AJ$6-1)*8+(AJ$6-1)*1+1,8)="","",CONCATENATE(MID('Tab. A1.4-WVG'!$C188,(AJ$6-1)*8+(AJ$6-1)*1+1,8),": ",VLOOKUP(MID('Tab. A1.4-WVG'!$C188,(AJ$6-1)*8+(AJ$6-1)*1+1,8),AGS,2,FALSE)))</f>
        <v/>
      </c>
      <c r="AK184" s="232" t="str">
        <f>IF(MID('Tab. A1.4-WVG'!$C188,(AK$6-1)*8+(AK$6-1)*1+1,8)="","",CONCATENATE(MID('Tab. A1.4-WVG'!$C188,(AK$6-1)*8+(AK$6-1)*1+1,8),": ",VLOOKUP(MID('Tab. A1.4-WVG'!$C188,(AK$6-1)*8+(AK$6-1)*1+1,8),AGS,2,FALSE)))</f>
        <v/>
      </c>
      <c r="AL184" s="232" t="str">
        <f>IF(MID('Tab. A1.4-WVG'!$C188,(AL$6-1)*8+(AL$6-1)*1+1,8)="","",CONCATENATE(MID('Tab. A1.4-WVG'!$C188,(AL$6-1)*8+(AL$6-1)*1+1,8),": ",VLOOKUP(MID('Tab. A1.4-WVG'!$C188,(AL$6-1)*8+(AL$6-1)*1+1,8),AGS,2,FALSE)))</f>
        <v/>
      </c>
      <c r="AM184" s="232" t="str">
        <f>IF(MID('Tab. A1.4-WVG'!$C188,(AM$6-1)*8+(AM$6-1)*1+1,8)="","",CONCATENATE(MID('Tab. A1.4-WVG'!$C188,(AM$6-1)*8+(AM$6-1)*1+1,8),": ",VLOOKUP(MID('Tab. A1.4-WVG'!$C188,(AM$6-1)*8+(AM$6-1)*1+1,8),AGS,2,FALSE)))</f>
        <v/>
      </c>
      <c r="AN184" s="232" t="str">
        <f>IF(MID('Tab. A1.4-WVG'!$C188,(AN$6-1)*8+(AN$6-1)*1+1,8)="","",CONCATENATE(MID('Tab. A1.4-WVG'!$C188,(AN$6-1)*8+(AN$6-1)*1+1,8),": ",VLOOKUP(MID('Tab. A1.4-WVG'!$C188,(AN$6-1)*8+(AN$6-1)*1+1,8),AGS,2,FALSE)))</f>
        <v/>
      </c>
      <c r="AO184" s="232" t="str">
        <f>IF(MID('Tab. A1.4-WVG'!$C188,(AO$6-1)*8+(AO$6-1)*1+1,8)="","",CONCATENATE(MID('Tab. A1.4-WVG'!$C188,(AO$6-1)*8+(AO$6-1)*1+1,8),": ",VLOOKUP(MID('Tab. A1.4-WVG'!$C188,(AO$6-1)*8+(AO$6-1)*1+1,8),AGS,2,FALSE)))</f>
        <v/>
      </c>
      <c r="AP184" s="232" t="str">
        <f>IF(MID('Tab. A1.4-WVG'!$C188,(AP$6-1)*8+(AP$6-1)*1+1,8)="","",CONCATENATE(MID('Tab. A1.4-WVG'!$C188,(AP$6-1)*8+(AP$6-1)*1+1,8),": ",VLOOKUP(MID('Tab. A1.4-WVG'!$C188,(AP$6-1)*8+(AP$6-1)*1+1,8),AGS,2,FALSE)))</f>
        <v/>
      </c>
      <c r="AQ184" s="232" t="str">
        <f>IF(MID('Tab. A1.4-WVG'!$C188,(AQ$6-1)*8+(AQ$6-1)*1+1,8)="","",CONCATENATE(MID('Tab. A1.4-WVG'!$C188,(AQ$6-1)*8+(AQ$6-1)*1+1,8),": ",VLOOKUP(MID('Tab. A1.4-WVG'!$C188,(AQ$6-1)*8+(AQ$6-1)*1+1,8),AGS,2,FALSE)))</f>
        <v/>
      </c>
      <c r="AR184" s="232" t="str">
        <f>IF(MID('Tab. A1.4-WVG'!$C188,(AR$6-1)*8+(AR$6-1)*1+1,8)="","",CONCATENATE(MID('Tab. A1.4-WVG'!$C188,(AR$6-1)*8+(AR$6-1)*1+1,8),": ",VLOOKUP(MID('Tab. A1.4-WVG'!$C188,(AR$6-1)*8+(AR$6-1)*1+1,8),AGS,2,FALSE)))</f>
        <v/>
      </c>
      <c r="AS184" s="232" t="str">
        <f>IF(MID('Tab. A1.4-WVG'!$C188,(AS$6-1)*8+(AS$6-1)*1+1,8)="","",CONCATENATE(MID('Tab. A1.4-WVG'!$C188,(AS$6-1)*8+(AS$6-1)*1+1,8),": ",VLOOKUP(MID('Tab. A1.4-WVG'!$C188,(AS$6-1)*8+(AS$6-1)*1+1,8),AGS,2,FALSE)))</f>
        <v/>
      </c>
      <c r="AT184" s="232" t="str">
        <f>IF(MID('Tab. A1.4-WVG'!$C188,(AT$6-1)*8+(AT$6-1)*1+1,8)="","",CONCATENATE(MID('Tab. A1.4-WVG'!$C188,(AT$6-1)*8+(AT$6-1)*1+1,8),": ",VLOOKUP(MID('Tab. A1.4-WVG'!$C188,(AT$6-1)*8+(AT$6-1)*1+1,8),AGS,2,FALSE)))</f>
        <v/>
      </c>
      <c r="AU184" s="232" t="str">
        <f>IF(MID('Tab. A1.4-WVG'!$C188,(AU$6-1)*8+(AU$6-1)*1+1,8)="","",CONCATENATE(MID('Tab. A1.4-WVG'!$C188,(AU$6-1)*8+(AU$6-1)*1+1,8),": ",VLOOKUP(MID('Tab. A1.4-WVG'!$C188,(AU$6-1)*8+(AU$6-1)*1+1,8),AGS,2,FALSE)))</f>
        <v/>
      </c>
      <c r="AV184" s="232" t="str">
        <f>IF(MID('Tab. A1.4-WVG'!$C188,(AV$6-1)*8+(AV$6-1)*1+1,8)="","",CONCATENATE(MID('Tab. A1.4-WVG'!$C188,(AV$6-1)*8+(AV$6-1)*1+1,8),": ",VLOOKUP(MID('Tab. A1.4-WVG'!$C188,(AV$6-1)*8+(AV$6-1)*1+1,8),AGS,2,FALSE)))</f>
        <v/>
      </c>
      <c r="AW184" s="232" t="str">
        <f>IF(MID('Tab. A1.4-WVG'!$C188,(AW$6-1)*8+(AW$6-1)*1+1,8)="","",CONCATENATE(MID('Tab. A1.4-WVG'!$C188,(AW$6-1)*8+(AW$6-1)*1+1,8),": ",VLOOKUP(MID('Tab. A1.4-WVG'!$C188,(AW$6-1)*8+(AW$6-1)*1+1,8),AGS,2,FALSE)))</f>
        <v/>
      </c>
      <c r="AX184" s="232" t="str">
        <f>IF(MID('Tab. A1.4-WVG'!$C188,(AX$6-1)*8+(AX$6-1)*1+1,8)="","",CONCATENATE(MID('Tab. A1.4-WVG'!$C188,(AX$6-1)*8+(AX$6-1)*1+1,8),": ",VLOOKUP(MID('Tab. A1.4-WVG'!$C188,(AX$6-1)*8+(AX$6-1)*1+1,8),AGS,2,FALSE)))</f>
        <v/>
      </c>
      <c r="AY184" s="232" t="str">
        <f>IF(MID('Tab. A1.4-WVG'!$C188,(AY$6-1)*8+(AY$6-1)*1+1,8)="","",CONCATENATE(MID('Tab. A1.4-WVG'!$C188,(AY$6-1)*8+(AY$6-1)*1+1,8),": ",VLOOKUP(MID('Tab. A1.4-WVG'!$C188,(AY$6-1)*8+(AY$6-1)*1+1,8),AGS,2,FALSE)))</f>
        <v/>
      </c>
      <c r="AZ184" s="232" t="str">
        <f>IF(MID('Tab. A1.4-WVG'!$C188,(AZ$6-1)*8+(AZ$6-1)*1+1,8)="","",CONCATENATE(MID('Tab. A1.4-WVG'!$C188,(AZ$6-1)*8+(AZ$6-1)*1+1,8),": ",VLOOKUP(MID('Tab. A1.4-WVG'!$C188,(AZ$6-1)*8+(AZ$6-1)*1+1,8),AGS,2,FALSE)))</f>
        <v/>
      </c>
      <c r="BA184" s="232" t="str">
        <f>IF(MID('Tab. A1.4-WVG'!$C188,(BA$6-1)*8+(BA$6-1)*1+1,8)="","",CONCATENATE(MID('Tab. A1.4-WVG'!$C188,(BA$6-1)*8+(BA$6-1)*1+1,8),": ",VLOOKUP(MID('Tab. A1.4-WVG'!$C188,(BA$6-1)*8+(BA$6-1)*1+1,8),AGS,2,FALSE)))</f>
        <v/>
      </c>
      <c r="BB184" s="232" t="str">
        <f>IF(MID('Tab. A1.4-WVG'!$C188,(BB$6-1)*8+(BB$6-1)*1+1,8)="","",CONCATENATE(MID('Tab. A1.4-WVG'!$C188,(BB$6-1)*8+(BB$6-1)*1+1,8),": ",VLOOKUP(MID('Tab. A1.4-WVG'!$C188,(BB$6-1)*8+(BB$6-1)*1+1,8),AGS,2,FALSE)))</f>
        <v/>
      </c>
      <c r="BC184" s="232" t="str">
        <f>IF(MID('Tab. A1.4-WVG'!$C188,(BC$6-1)*8+(BC$6-1)*1+1,8)="","",CONCATENATE(MID('Tab. A1.4-WVG'!$C188,(BC$6-1)*8+(BC$6-1)*1+1,8),": ",VLOOKUP(MID('Tab. A1.4-WVG'!$C188,(BC$6-1)*8+(BC$6-1)*1+1,8),AGS,2,FALSE)))</f>
        <v/>
      </c>
      <c r="BD184" s="232" t="str">
        <f>IF(MID('Tab. A1.4-WVG'!$C188,(BD$6-1)*8+(BD$6-1)*1+1,8)="","",CONCATENATE(MID('Tab. A1.4-WVG'!$C188,(BD$6-1)*8+(BD$6-1)*1+1,8),": ",VLOOKUP(MID('Tab. A1.4-WVG'!$C188,(BD$6-1)*8+(BD$6-1)*1+1,8),AGS,2,FALSE)))</f>
        <v/>
      </c>
      <c r="BE184" s="232" t="str">
        <f>IF(MID('Tab. A1.4-WVG'!$C188,(BE$6-1)*8+(BE$6-1)*1+1,8)="","",CONCATENATE(MID('Tab. A1.4-WVG'!$C188,(BE$6-1)*8+(BE$6-1)*1+1,8),": ",VLOOKUP(MID('Tab. A1.4-WVG'!$C188,(BE$6-1)*8+(BE$6-1)*1+1,8),AGS,2,FALSE)))</f>
        <v/>
      </c>
      <c r="BF184" s="232" t="str">
        <f>IF(MID('Tab. A1.4-WVG'!$C188,(BF$6-1)*8+(BF$6-1)*1+1,8)="","",CONCATENATE(MID('Tab. A1.4-WVG'!$C188,(BF$6-1)*8+(BF$6-1)*1+1,8),": ",VLOOKUP(MID('Tab. A1.4-WVG'!$C188,(BF$6-1)*8+(BF$6-1)*1+1,8),AGS,2,FALSE)))</f>
        <v/>
      </c>
      <c r="BG184" s="232" t="str">
        <f>IF(MID('Tab. A1.4-WVG'!$C188,(BG$6-1)*8+(BG$6-1)*1+1,8)="","",CONCATENATE(MID('Tab. A1.4-WVG'!$C188,(BG$6-1)*8+(BG$6-1)*1+1,8),": ",VLOOKUP(MID('Tab. A1.4-WVG'!$C188,(BG$6-1)*8+(BG$6-1)*1+1,8),AGS,2,FALSE)))</f>
        <v/>
      </c>
      <c r="BH184" s="232" t="str">
        <f>IF(MID('Tab. A1.4-WVG'!$C188,(BH$6-1)*8+(BH$6-1)*1+1,8)="","",CONCATENATE(MID('Tab. A1.4-WVG'!$C188,(BH$6-1)*8+(BH$6-1)*1+1,8),": ",VLOOKUP(MID('Tab. A1.4-WVG'!$C188,(BH$6-1)*8+(BH$6-1)*1+1,8),AGS,2,FALSE)))</f>
        <v/>
      </c>
      <c r="BI184" s="232" t="str">
        <f>IF(MID('Tab. A1.4-WVG'!$C188,(BI$6-1)*8+(BI$6-1)*1+1,8)="","",CONCATENATE(MID('Tab. A1.4-WVG'!$C188,(BI$6-1)*8+(BI$6-1)*1+1,8),": ",VLOOKUP(MID('Tab. A1.4-WVG'!$C188,(BI$6-1)*8+(BI$6-1)*1+1,8),AGS,2,FALSE)))</f>
        <v/>
      </c>
      <c r="BJ184" s="232" t="str">
        <f>IF(MID('Tab. A1.4-WVG'!$C188,(BJ$6-1)*8+(BJ$6-1)*1+1,8)="","",CONCATENATE(MID('Tab. A1.4-WVG'!$C188,(BJ$6-1)*8+(BJ$6-1)*1+1,8),": ",VLOOKUP(MID('Tab. A1.4-WVG'!$C188,(BJ$6-1)*8+(BJ$6-1)*1+1,8),AGS,2,FALSE)))</f>
        <v/>
      </c>
      <c r="BK184" s="232" t="str">
        <f>IF(MID('Tab. A1.4-WVG'!$C188,(BK$6-1)*8+(BK$6-1)*1+1,8)="","",CONCATENATE(MID('Tab. A1.4-WVG'!$C188,(BK$6-1)*8+(BK$6-1)*1+1,8),": ",VLOOKUP(MID('Tab. A1.4-WVG'!$C188,(BK$6-1)*8+(BK$6-1)*1+1,8),AGS,2,FALSE)))</f>
        <v/>
      </c>
      <c r="BL184" s="232" t="str">
        <f>IF(MID('Tab. A1.4-WVG'!$C188,(BL$6-1)*8+(BL$6-1)*1+1,8)="","",CONCATENATE(MID('Tab. A1.4-WVG'!$C188,(BL$6-1)*8+(BL$6-1)*1+1,8),": ",VLOOKUP(MID('Tab. A1.4-WVG'!$C188,(BL$6-1)*8+(BL$6-1)*1+1,8),AGS,2,FALSE)))</f>
        <v/>
      </c>
      <c r="BM184" s="232" t="str">
        <f>IF(MID('Tab. A1.4-WVG'!$C188,(BM$6-1)*8+(BM$6-1)*1+1,8)="","",CONCATENATE(MID('Tab. A1.4-WVG'!$C188,(BM$6-1)*8+(BM$6-1)*1+1,8),": ",VLOOKUP(MID('Tab. A1.4-WVG'!$C188,(BM$6-1)*8+(BM$6-1)*1+1,8),AGS,2,FALSE)))</f>
        <v/>
      </c>
      <c r="BN184" s="232" t="str">
        <f>IF(MID('Tab. A1.4-WVG'!$C188,(BN$6-1)*8+(BN$6-1)*1+1,8)="","",CONCATENATE(MID('Tab. A1.4-WVG'!$C188,(BN$6-1)*8+(BN$6-1)*1+1,8),": ",VLOOKUP(MID('Tab. A1.4-WVG'!$C188,(BN$6-1)*8+(BN$6-1)*1+1,8),AGS,2,FALSE)))</f>
        <v/>
      </c>
      <c r="BO184" s="232" t="str">
        <f>IF(MID('Tab. A1.4-WVG'!$C188,(BO$6-1)*8+(BO$6-1)*1+1,8)="","",CONCATENATE(MID('Tab. A1.4-WVG'!$C188,(BO$6-1)*8+(BO$6-1)*1+1,8),": ",VLOOKUP(MID('Tab. A1.4-WVG'!$C188,(BO$6-1)*8+(BO$6-1)*1+1,8),AGS,2,FALSE)))</f>
        <v/>
      </c>
      <c r="BP184" s="232" t="str">
        <f>IF(MID('Tab. A1.4-WVG'!$C188,(BP$6-1)*8+(BP$6-1)*1+1,8)="","",CONCATENATE(MID('Tab. A1.4-WVG'!$C188,(BP$6-1)*8+(BP$6-1)*1+1,8),": ",VLOOKUP(MID('Tab. A1.4-WVG'!$C188,(BP$6-1)*8+(BP$6-1)*1+1,8),AGS,2,FALSE)))</f>
        <v/>
      </c>
      <c r="BQ184" s="232" t="str">
        <f>IF(MID('Tab. A1.4-WVG'!$C188,(BQ$6-1)*8+(BQ$6-1)*1+1,8)="","",CONCATENATE(MID('Tab. A1.4-WVG'!$C188,(BQ$6-1)*8+(BQ$6-1)*1+1,8),": ",VLOOKUP(MID('Tab. A1.4-WVG'!$C188,(BQ$6-1)*8+(BQ$6-1)*1+1,8),AGS,2,FALSE)))</f>
        <v/>
      </c>
      <c r="BR184" s="232" t="str">
        <f>IF(MID('Tab. A1.4-WVG'!$C188,(BR$6-1)*8+(BR$6-1)*1+1,8)="","",CONCATENATE(MID('Tab. A1.4-WVG'!$C188,(BR$6-1)*8+(BR$6-1)*1+1,8),": ",VLOOKUP(MID('Tab. A1.4-WVG'!$C188,(BR$6-1)*8+(BR$6-1)*1+1,8),AGS,2,FALSE)))</f>
        <v/>
      </c>
      <c r="BS184" s="232" t="str">
        <f>IF(MID('Tab. A1.4-WVG'!$C188,(BS$6-1)*8+(BS$6-1)*1+1,8)="","",CONCATENATE(MID('Tab. A1.4-WVG'!$C188,(BS$6-1)*8+(BS$6-1)*1+1,8),": ",VLOOKUP(MID('Tab. A1.4-WVG'!$C188,(BS$6-1)*8+(BS$6-1)*1+1,8),AGS,2,FALSE)))</f>
        <v/>
      </c>
      <c r="BT184" s="232" t="str">
        <f>IF(MID('Tab. A1.4-WVG'!$C188,(BT$6-1)*8+(BT$6-1)*1+1,8)="","",CONCATENATE(MID('Tab. A1.4-WVG'!$C188,(BT$6-1)*8+(BT$6-1)*1+1,8),": ",VLOOKUP(MID('Tab. A1.4-WVG'!$C188,(BT$6-1)*8+(BT$6-1)*1+1,8),AGS,2,FALSE)))</f>
        <v/>
      </c>
      <c r="BU184" s="232" t="str">
        <f>IF(MID('Tab. A1.4-WVG'!$C188,(BU$6-1)*8+(BU$6-1)*1+1,8)="","",CONCATENATE(MID('Tab. A1.4-WVG'!$C188,(BU$6-1)*8+(BU$6-1)*1+1,8),": ",VLOOKUP(MID('Tab. A1.4-WVG'!$C188,(BU$6-1)*8+(BU$6-1)*1+1,8),AGS,2,FALSE)))</f>
        <v/>
      </c>
      <c r="BV184" s="232" t="str">
        <f>IF(MID('Tab. A1.4-WVG'!$C188,(BV$6-1)*8+(BV$6-1)*1+1,8)="","",CONCATENATE(MID('Tab. A1.4-WVG'!$C188,(BV$6-1)*8+(BV$6-1)*1+1,8),": ",VLOOKUP(MID('Tab. A1.4-WVG'!$C188,(BV$6-1)*8+(BV$6-1)*1+1,8),AGS,2,FALSE)))</f>
        <v/>
      </c>
      <c r="BW184" s="232" t="str">
        <f>IF(MID('Tab. A1.4-WVG'!$C188,(BW$6-1)*8+(BW$6-1)*1+1,8)="","",CONCATENATE(MID('Tab. A1.4-WVG'!$C188,(BW$6-1)*8+(BW$6-1)*1+1,8),": ",VLOOKUP(MID('Tab. A1.4-WVG'!$C188,(BW$6-1)*8+(BW$6-1)*1+1,8),AGS,2,FALSE)))</f>
        <v/>
      </c>
      <c r="BX184" s="232" t="str">
        <f>IF(MID('Tab. A1.4-WVG'!$C188,(BX$6-1)*8+(BX$6-1)*1+1,8)="","",CONCATENATE(MID('Tab. A1.4-WVG'!$C188,(BX$6-1)*8+(BX$6-1)*1+1,8),": ",VLOOKUP(MID('Tab. A1.4-WVG'!$C188,(BX$6-1)*8+(BX$6-1)*1+1,8),AGS,2,FALSE)))</f>
        <v/>
      </c>
      <c r="BY184" s="232" t="str">
        <f>IF(MID('Tab. A1.4-WVG'!$C188,(BY$6-1)*8+(BY$6-1)*1+1,8)="","",CONCATENATE(MID('Tab. A1.4-WVG'!$C188,(BY$6-1)*8+(BY$6-1)*1+1,8),": ",VLOOKUP(MID('Tab. A1.4-WVG'!$C188,(BY$6-1)*8+(BY$6-1)*1+1,8),AGS,2,FALSE)))</f>
        <v/>
      </c>
      <c r="BZ184" s="232" t="str">
        <f>IF(MID('Tab. A1.4-WVG'!$C188,(BZ$6-1)*8+(BZ$6-1)*1+1,8)="","",CONCATENATE(MID('Tab. A1.4-WVG'!$C188,(BZ$6-1)*8+(BZ$6-1)*1+1,8),": ",VLOOKUP(MID('Tab. A1.4-WVG'!$C188,(BZ$6-1)*8+(BZ$6-1)*1+1,8),AGS,2,FALSE)))</f>
        <v/>
      </c>
      <c r="CA184" s="232" t="str">
        <f>IF(MID('Tab. A1.4-WVG'!$C188,(CA$6-1)*8+(CA$6-1)*1+1,8)="","",CONCATENATE(MID('Tab. A1.4-WVG'!$C188,(CA$6-1)*8+(CA$6-1)*1+1,8),": ",VLOOKUP(MID('Tab. A1.4-WVG'!$C188,(CA$6-1)*8+(CA$6-1)*1+1,8),AGS,2,FALSE)))</f>
        <v/>
      </c>
      <c r="CB184" s="232" t="str">
        <f>IF(MID('Tab. A1.4-WVG'!$C188,(CB$6-1)*8+(CB$6-1)*1+1,8)="","",CONCATENATE(MID('Tab. A1.4-WVG'!$C188,(CB$6-1)*8+(CB$6-1)*1+1,8),": ",VLOOKUP(MID('Tab. A1.4-WVG'!$C188,(CB$6-1)*8+(CB$6-1)*1+1,8),AGS,2,FALSE)))</f>
        <v/>
      </c>
      <c r="CC184" s="232" t="str">
        <f>IF(MID('Tab. A1.4-WVG'!$C188,(CC$6-1)*8+(CC$6-1)*1+1,8)="","",CONCATENATE(MID('Tab. A1.4-WVG'!$C188,(CC$6-1)*8+(CC$6-1)*1+1,8),": ",VLOOKUP(MID('Tab. A1.4-WVG'!$C188,(CC$6-1)*8+(CC$6-1)*1+1,8),AGS,2,FALSE)))</f>
        <v/>
      </c>
      <c r="CD184" s="232" t="str">
        <f>IF(MID('Tab. A1.4-WVG'!$C188,(CD$6-1)*8+(CD$6-1)*1+1,8)="","",CONCATENATE(MID('Tab. A1.4-WVG'!$C188,(CD$6-1)*8+(CD$6-1)*1+1,8),": ",VLOOKUP(MID('Tab. A1.4-WVG'!$C188,(CD$6-1)*8+(CD$6-1)*1+1,8),AGS,2,FALSE)))</f>
        <v/>
      </c>
      <c r="CE184" s="232" t="str">
        <f>IF(MID('Tab. A1.4-WVG'!$C188,(CE$6-1)*8+(CE$6-1)*1+1,8)="","",CONCATENATE(MID('Tab. A1.4-WVG'!$C188,(CE$6-1)*8+(CE$6-1)*1+1,8),": ",VLOOKUP(MID('Tab. A1.4-WVG'!$C188,(CE$6-1)*8+(CE$6-1)*1+1,8),AGS,2,FALSE)))</f>
        <v/>
      </c>
      <c r="CF184" s="232" t="str">
        <f>IF(MID('Tab. A1.4-WVG'!$C188,(CF$6-1)*8+(CF$6-1)*1+1,8)="","",CONCATENATE(MID('Tab. A1.4-WVG'!$C188,(CF$6-1)*8+(CF$6-1)*1+1,8),": ",VLOOKUP(MID('Tab. A1.4-WVG'!$C188,(CF$6-1)*8+(CF$6-1)*1+1,8),AGS,2,FALSE)))</f>
        <v/>
      </c>
      <c r="CG184" s="232" t="str">
        <f>IF(MID('Tab. A1.4-WVG'!$C188,(CG$6-1)*8+(CG$6-1)*1+1,8)="","",CONCATENATE(MID('Tab. A1.4-WVG'!$C188,(CG$6-1)*8+(CG$6-1)*1+1,8),": ",VLOOKUP(MID('Tab. A1.4-WVG'!$C188,(CG$6-1)*8+(CG$6-1)*1+1,8),AGS,2,FALSE)))</f>
        <v/>
      </c>
      <c r="CH184" s="232" t="str">
        <f>IF(MID('Tab. A1.4-WVG'!$C188,(CH$6-1)*8+(CH$6-1)*1+1,8)="","",CONCATENATE(MID('Tab. A1.4-WVG'!$C188,(CH$6-1)*8+(CH$6-1)*1+1,8),": ",VLOOKUP(MID('Tab. A1.4-WVG'!$C188,(CH$6-1)*8+(CH$6-1)*1+1,8),AGS,2,FALSE)))</f>
        <v/>
      </c>
      <c r="CI184" s="232" t="str">
        <f>IF(MID('Tab. A1.4-WVG'!$C188,(CI$6-1)*8+(CI$6-1)*1+1,8)="","",CONCATENATE(MID('Tab. A1.4-WVG'!$C188,(CI$6-1)*8+(CI$6-1)*1+1,8),": ",VLOOKUP(MID('Tab. A1.4-WVG'!$C188,(CI$6-1)*8+(CI$6-1)*1+1,8),AGS,2,FALSE)))</f>
        <v/>
      </c>
      <c r="CJ184" s="232" t="str">
        <f>IF(MID('Tab. A1.4-WVG'!$C188,(CJ$6-1)*8+(CJ$6-1)*1+1,8)="","",CONCATENATE(MID('Tab. A1.4-WVG'!$C188,(CJ$6-1)*8+(CJ$6-1)*1+1,8),": ",VLOOKUP(MID('Tab. A1.4-WVG'!$C188,(CJ$6-1)*8+(CJ$6-1)*1+1,8),AGS,2,FALSE)))</f>
        <v/>
      </c>
      <c r="CK184" s="232" t="str">
        <f>IF(MID('Tab. A1.4-WVG'!$C188,(CK$6-1)*8+(CK$6-1)*1+1,8)="","",CONCATENATE(MID('Tab. A1.4-WVG'!$C188,(CK$6-1)*8+(CK$6-1)*1+1,8),": ",VLOOKUP(MID('Tab. A1.4-WVG'!$C188,(CK$6-1)*8+(CK$6-1)*1+1,8),AGS,2,FALSE)))</f>
        <v/>
      </c>
      <c r="CL184" s="232" t="str">
        <f>IF(MID('Tab. A1.4-WVG'!$C188,(CL$6-1)*8+(CL$6-1)*1+1,8)="","",CONCATENATE(MID('Tab. A1.4-WVG'!$C188,(CL$6-1)*8+(CL$6-1)*1+1,8),": ",VLOOKUP(MID('Tab. A1.4-WVG'!$C188,(CL$6-1)*8+(CL$6-1)*1+1,8),AGS,2,FALSE)))</f>
        <v/>
      </c>
      <c r="CM184" s="232" t="str">
        <f>IF(MID('Tab. A1.4-WVG'!$C188,(CM$6-1)*8+(CM$6-1)*1+1,8)="","",CONCATENATE(MID('Tab. A1.4-WVG'!$C188,(CM$6-1)*8+(CM$6-1)*1+1,8),": ",VLOOKUP(MID('Tab. A1.4-WVG'!$C188,(CM$6-1)*8+(CM$6-1)*1+1,8),AGS,2,FALSE)))</f>
        <v/>
      </c>
      <c r="CN184" s="232" t="str">
        <f>IF(MID('Tab. A1.4-WVG'!$C188,(CN$6-1)*8+(CN$6-1)*1+1,8)="","",CONCATENATE(MID('Tab. A1.4-WVG'!$C188,(CN$6-1)*8+(CN$6-1)*1+1,8),": ",VLOOKUP(MID('Tab. A1.4-WVG'!$C188,(CN$6-1)*8+(CN$6-1)*1+1,8),AGS,2,FALSE)))</f>
        <v/>
      </c>
      <c r="CO184" s="232" t="str">
        <f>IF(MID('Tab. A1.4-WVG'!$C188,(CO$6-1)*8+(CO$6-1)*1+1,8)="","",CONCATENATE(MID('Tab. A1.4-WVG'!$C188,(CO$6-1)*8+(CO$6-1)*1+1,8),": ",VLOOKUP(MID('Tab. A1.4-WVG'!$C188,(CO$6-1)*8+(CO$6-1)*1+1,8),AGS,2,FALSE)))</f>
        <v/>
      </c>
      <c r="CP184" s="232" t="str">
        <f>IF(MID('Tab. A1.4-WVG'!$C188,(CP$6-1)*8+(CP$6-1)*1+1,8)="","",CONCATENATE(MID('Tab. A1.4-WVG'!$C188,(CP$6-1)*8+(CP$6-1)*1+1,8),": ",VLOOKUP(MID('Tab. A1.4-WVG'!$C188,(CP$6-1)*8+(CP$6-1)*1+1,8),AGS,2,FALSE)))</f>
        <v/>
      </c>
      <c r="CQ184" s="232" t="str">
        <f>IF(MID('Tab. A1.4-WVG'!$C188,(CQ$6-1)*8+(CQ$6-1)*1+1,8)="","",CONCATENATE(MID('Tab. A1.4-WVG'!$C188,(CQ$6-1)*8+(CQ$6-1)*1+1,8),": ",VLOOKUP(MID('Tab. A1.4-WVG'!$C188,(CQ$6-1)*8+(CQ$6-1)*1+1,8),AGS,2,FALSE)))</f>
        <v/>
      </c>
      <c r="CR184" s="232" t="str">
        <f>IF(MID('Tab. A1.4-WVG'!$C188,(CR$6-1)*8+(CR$6-1)*1+1,8)="","",CONCATENATE(MID('Tab. A1.4-WVG'!$C188,(CR$6-1)*8+(CR$6-1)*1+1,8),": ",VLOOKUP(MID('Tab. A1.4-WVG'!$C188,(CR$6-1)*8+(CR$6-1)*1+1,8),AGS,2,FALSE)))</f>
        <v/>
      </c>
      <c r="CS184" s="232" t="str">
        <f>IF(MID('Tab. A1.4-WVG'!$C188,(CS$6-1)*8+(CS$6-1)*1+1,8)="","",CONCATENATE(MID('Tab. A1.4-WVG'!$C188,(CS$6-1)*8+(CS$6-1)*1+1,8),": ",VLOOKUP(MID('Tab. A1.4-WVG'!$C188,(CS$6-1)*8+(CS$6-1)*1+1,8),AGS,2,FALSE)))</f>
        <v/>
      </c>
      <c r="CT184" s="232" t="str">
        <f>IF(MID('Tab. A1.4-WVG'!$C188,(CT$6-1)*8+(CT$6-1)*1+1,8)="","",CONCATENATE(MID('Tab. A1.4-WVG'!$C188,(CT$6-1)*8+(CT$6-1)*1+1,8),": ",VLOOKUP(MID('Tab. A1.4-WVG'!$C188,(CT$6-1)*8+(CT$6-1)*1+1,8),AGS,2,FALSE)))</f>
        <v/>
      </c>
      <c r="CU184" s="232" t="str">
        <f>IF(MID('Tab. A1.4-WVG'!$C188,(CU$6-1)*8+(CU$6-1)*1+1,8)="","",CONCATENATE(MID('Tab. A1.4-WVG'!$C188,(CU$6-1)*8+(CU$6-1)*1+1,8),": ",VLOOKUP(MID('Tab. A1.4-WVG'!$C188,(CU$6-1)*8+(CU$6-1)*1+1,8),AGS,2,FALSE)))</f>
        <v/>
      </c>
      <c r="CV184" s="232" t="str">
        <f>IF(MID('Tab. A1.4-WVG'!$C188,(CV$6-1)*8+(CV$6-1)*1+1,8)="","",CONCATENATE(MID('Tab. A1.4-WVG'!$C188,(CV$6-1)*8+(CV$6-1)*1+1,8),": ",VLOOKUP(MID('Tab. A1.4-WVG'!$C188,(CV$6-1)*8+(CV$6-1)*1+1,8),AGS,2,FALSE)))</f>
        <v/>
      </c>
      <c r="CW184" s="232" t="str">
        <f>IF(MID('Tab. A1.4-WVG'!$C188,(CW$6-1)*8+(CW$6-1)*1+1,8)="","",CONCATENATE(MID('Tab. A1.4-WVG'!$C188,(CW$6-1)*8+(CW$6-1)*1+1,8),": ",VLOOKUP(MID('Tab. A1.4-WVG'!$C188,(CW$6-1)*8+(CW$6-1)*1+1,8),AGS,2,FALSE)))</f>
        <v/>
      </c>
      <c r="CX184" s="39">
        <f t="shared" si="2"/>
        <v>0</v>
      </c>
    </row>
    <row r="185" spans="1:102" ht="38.25" customHeight="1" x14ac:dyDescent="0.2">
      <c r="A185" s="231" t="str">
        <f>IF('Tab. A1.4-WVG'!A189="","",'Tab. A1.4-WVG'!A189)</f>
        <v/>
      </c>
      <c r="B185" s="232" t="str">
        <f>IF(MID('Tab. A1.4-WVG'!$C189,(B$6-1)*8+(B$6-1)*1+1,8)="","",CONCATENATE(MID('Tab. A1.4-WVG'!$C189,(B$6-1)*8+(B$6-1)*1+1,8),": ",VLOOKUP(MID('Tab. A1.4-WVG'!$C189,(B$6-1)*8+(B$6-1)*1+1,8),AGS,2,FALSE)))</f>
        <v/>
      </c>
      <c r="C185" s="232" t="str">
        <f>IF(MID('Tab. A1.4-WVG'!$C189,(C$6-1)*8+(C$6-1)*1+1,8)="","",CONCATENATE(MID('Tab. A1.4-WVG'!$C189,(C$6-1)*8+(C$6-1)*1+1,8),": ",VLOOKUP(MID('Tab. A1.4-WVG'!$C189,(C$6-1)*8+(C$6-1)*1+1,8),AGS,2,FALSE)))</f>
        <v/>
      </c>
      <c r="D185" s="232" t="str">
        <f>IF(MID('Tab. A1.4-WVG'!$C189,(D$6-1)*8+(D$6-1)*1+1,8)="","",CONCATENATE(MID('Tab. A1.4-WVG'!$C189,(D$6-1)*8+(D$6-1)*1+1,8),": ",VLOOKUP(MID('Tab. A1.4-WVG'!$C189,(D$6-1)*8+(D$6-1)*1+1,8),AGS,2,FALSE)))</f>
        <v/>
      </c>
      <c r="E185" s="232" t="str">
        <f>IF(MID('Tab. A1.4-WVG'!$C189,(E$6-1)*8+(E$6-1)*1+1,8)="","",CONCATENATE(MID('Tab. A1.4-WVG'!$C189,(E$6-1)*8+(E$6-1)*1+1,8),": ",VLOOKUP(MID('Tab. A1.4-WVG'!$C189,(E$6-1)*8+(E$6-1)*1+1,8),AGS,2,FALSE)))</f>
        <v/>
      </c>
      <c r="F185" s="232" t="str">
        <f>IF(MID('Tab. A1.4-WVG'!$C189,(F$6-1)*8+(F$6-1)*1+1,8)="","",CONCATENATE(MID('Tab. A1.4-WVG'!$C189,(F$6-1)*8+(F$6-1)*1+1,8),": ",VLOOKUP(MID('Tab. A1.4-WVG'!$C189,(F$6-1)*8+(F$6-1)*1+1,8),AGS,2,FALSE)))</f>
        <v/>
      </c>
      <c r="G185" s="232" t="str">
        <f>IF(MID('Tab. A1.4-WVG'!$C189,(G$6-1)*8+(G$6-1)*1+1,8)="","",CONCATENATE(MID('Tab. A1.4-WVG'!$C189,(G$6-1)*8+(G$6-1)*1+1,8),": ",VLOOKUP(MID('Tab. A1.4-WVG'!$C189,(G$6-1)*8+(G$6-1)*1+1,8),AGS,2,FALSE)))</f>
        <v/>
      </c>
      <c r="H185" s="232" t="str">
        <f>IF(MID('Tab. A1.4-WVG'!$C189,(H$6-1)*8+(H$6-1)*1+1,8)="","",CONCATENATE(MID('Tab. A1.4-WVG'!$C189,(H$6-1)*8+(H$6-1)*1+1,8),": ",VLOOKUP(MID('Tab. A1.4-WVG'!$C189,(H$6-1)*8+(H$6-1)*1+1,8),AGS,2,FALSE)))</f>
        <v/>
      </c>
      <c r="I185" s="232" t="str">
        <f>IF(MID('Tab. A1.4-WVG'!$C189,(I$6-1)*8+(I$6-1)*1+1,8)="","",CONCATENATE(MID('Tab. A1.4-WVG'!$C189,(I$6-1)*8+(I$6-1)*1+1,8),": ",VLOOKUP(MID('Tab. A1.4-WVG'!$C189,(I$6-1)*8+(I$6-1)*1+1,8),AGS,2,FALSE)))</f>
        <v/>
      </c>
      <c r="J185" s="232" t="str">
        <f>IF(MID('Tab. A1.4-WVG'!$C189,(J$6-1)*8+(J$6-1)*1+1,8)="","",CONCATENATE(MID('Tab. A1.4-WVG'!$C189,(J$6-1)*8+(J$6-1)*1+1,8),": ",VLOOKUP(MID('Tab. A1.4-WVG'!$C189,(J$6-1)*8+(J$6-1)*1+1,8),AGS,2,FALSE)))</f>
        <v/>
      </c>
      <c r="K185" s="232" t="str">
        <f>IF(MID('Tab. A1.4-WVG'!$C189,(K$6-1)*8+(K$6-1)*1+1,8)="","",CONCATENATE(MID('Tab. A1.4-WVG'!$C189,(K$6-1)*8+(K$6-1)*1+1,8),": ",VLOOKUP(MID('Tab. A1.4-WVG'!$C189,(K$6-1)*8+(K$6-1)*1+1,8),AGS,2,FALSE)))</f>
        <v/>
      </c>
      <c r="L185" s="232" t="str">
        <f>IF(MID('Tab. A1.4-WVG'!$C189,(L$6-1)*8+(L$6-1)*1+1,8)="","",CONCATENATE(MID('Tab. A1.4-WVG'!$C189,(L$6-1)*8+(L$6-1)*1+1,8),": ",VLOOKUP(MID('Tab. A1.4-WVG'!$C189,(L$6-1)*8+(L$6-1)*1+1,8),AGS,2,FALSE)))</f>
        <v/>
      </c>
      <c r="M185" s="232" t="str">
        <f>IF(MID('Tab. A1.4-WVG'!$C189,(M$6-1)*8+(M$6-1)*1+1,8)="","",CONCATENATE(MID('Tab. A1.4-WVG'!$C189,(M$6-1)*8+(M$6-1)*1+1,8),": ",VLOOKUP(MID('Tab. A1.4-WVG'!$C189,(M$6-1)*8+(M$6-1)*1+1,8),AGS,2,FALSE)))</f>
        <v/>
      </c>
      <c r="N185" s="232" t="str">
        <f>IF(MID('Tab. A1.4-WVG'!$C189,(N$6-1)*8+(N$6-1)*1+1,8)="","",CONCATENATE(MID('Tab. A1.4-WVG'!$C189,(N$6-1)*8+(N$6-1)*1+1,8),": ",VLOOKUP(MID('Tab. A1.4-WVG'!$C189,(N$6-1)*8+(N$6-1)*1+1,8),AGS,2,FALSE)))</f>
        <v/>
      </c>
      <c r="O185" s="232" t="str">
        <f>IF(MID('Tab. A1.4-WVG'!$C189,(O$6-1)*8+(O$6-1)*1+1,8)="","",CONCATENATE(MID('Tab. A1.4-WVG'!$C189,(O$6-1)*8+(O$6-1)*1+1,8),": ",VLOOKUP(MID('Tab. A1.4-WVG'!$C189,(O$6-1)*8+(O$6-1)*1+1,8),AGS,2,FALSE)))</f>
        <v/>
      </c>
      <c r="P185" s="232" t="str">
        <f>IF(MID('Tab. A1.4-WVG'!$C189,(P$6-1)*8+(P$6-1)*1+1,8)="","",CONCATENATE(MID('Tab. A1.4-WVG'!$C189,(P$6-1)*8+(P$6-1)*1+1,8),": ",VLOOKUP(MID('Tab. A1.4-WVG'!$C189,(P$6-1)*8+(P$6-1)*1+1,8),AGS,2,FALSE)))</f>
        <v/>
      </c>
      <c r="Q185" s="232" t="str">
        <f>IF(MID('Tab. A1.4-WVG'!$C189,(Q$6-1)*8+(Q$6-1)*1+1,8)="","",CONCATENATE(MID('Tab. A1.4-WVG'!$C189,(Q$6-1)*8+(Q$6-1)*1+1,8),": ",VLOOKUP(MID('Tab. A1.4-WVG'!$C189,(Q$6-1)*8+(Q$6-1)*1+1,8),AGS,2,FALSE)))</f>
        <v/>
      </c>
      <c r="R185" s="232" t="str">
        <f>IF(MID('Tab. A1.4-WVG'!$C189,(R$6-1)*8+(R$6-1)*1+1,8)="","",CONCATENATE(MID('Tab. A1.4-WVG'!$C189,(R$6-1)*8+(R$6-1)*1+1,8),": ",VLOOKUP(MID('Tab. A1.4-WVG'!$C189,(R$6-1)*8+(R$6-1)*1+1,8),AGS,2,FALSE)))</f>
        <v/>
      </c>
      <c r="S185" s="232" t="str">
        <f>IF(MID('Tab. A1.4-WVG'!$C189,(S$6-1)*8+(S$6-1)*1+1,8)="","",CONCATENATE(MID('Tab. A1.4-WVG'!$C189,(S$6-1)*8+(S$6-1)*1+1,8),": ",VLOOKUP(MID('Tab. A1.4-WVG'!$C189,(S$6-1)*8+(S$6-1)*1+1,8),AGS,2,FALSE)))</f>
        <v/>
      </c>
      <c r="T185" s="232" t="str">
        <f>IF(MID('Tab. A1.4-WVG'!$C189,(T$6-1)*8+(T$6-1)*1+1,8)="","",CONCATENATE(MID('Tab. A1.4-WVG'!$C189,(T$6-1)*8+(T$6-1)*1+1,8),": ",VLOOKUP(MID('Tab. A1.4-WVG'!$C189,(T$6-1)*8+(T$6-1)*1+1,8),AGS,2,FALSE)))</f>
        <v/>
      </c>
      <c r="U185" s="232" t="str">
        <f>IF(MID('Tab. A1.4-WVG'!$C189,(U$6-1)*8+(U$6-1)*1+1,8)="","",CONCATENATE(MID('Tab. A1.4-WVG'!$C189,(U$6-1)*8+(U$6-1)*1+1,8),": ",VLOOKUP(MID('Tab. A1.4-WVG'!$C189,(U$6-1)*8+(U$6-1)*1+1,8),AGS,2,FALSE)))</f>
        <v/>
      </c>
      <c r="V185" s="232" t="str">
        <f>IF(MID('Tab. A1.4-WVG'!$C189,(V$6-1)*8+(V$6-1)*1+1,8)="","",CONCATENATE(MID('Tab. A1.4-WVG'!$C189,(V$6-1)*8+(V$6-1)*1+1,8),": ",VLOOKUP(MID('Tab. A1.4-WVG'!$C189,(V$6-1)*8+(V$6-1)*1+1,8),AGS,2,FALSE)))</f>
        <v/>
      </c>
      <c r="W185" s="232" t="str">
        <f>IF(MID('Tab. A1.4-WVG'!$C189,(W$6-1)*8+(W$6-1)*1+1,8)="","",CONCATENATE(MID('Tab. A1.4-WVG'!$C189,(W$6-1)*8+(W$6-1)*1+1,8),": ",VLOOKUP(MID('Tab. A1.4-WVG'!$C189,(W$6-1)*8+(W$6-1)*1+1,8),AGS,2,FALSE)))</f>
        <v/>
      </c>
      <c r="X185" s="232" t="str">
        <f>IF(MID('Tab. A1.4-WVG'!$C189,(X$6-1)*8+(X$6-1)*1+1,8)="","",CONCATENATE(MID('Tab. A1.4-WVG'!$C189,(X$6-1)*8+(X$6-1)*1+1,8),": ",VLOOKUP(MID('Tab. A1.4-WVG'!$C189,(X$6-1)*8+(X$6-1)*1+1,8),AGS,2,FALSE)))</f>
        <v/>
      </c>
      <c r="Y185" s="232" t="str">
        <f>IF(MID('Tab. A1.4-WVG'!$C189,(Y$6-1)*8+(Y$6-1)*1+1,8)="","",CONCATENATE(MID('Tab. A1.4-WVG'!$C189,(Y$6-1)*8+(Y$6-1)*1+1,8),": ",VLOOKUP(MID('Tab. A1.4-WVG'!$C189,(Y$6-1)*8+(Y$6-1)*1+1,8),AGS,2,FALSE)))</f>
        <v/>
      </c>
      <c r="Z185" s="232" t="str">
        <f>IF(MID('Tab. A1.4-WVG'!$C189,(Z$6-1)*8+(Z$6-1)*1+1,8)="","",CONCATENATE(MID('Tab. A1.4-WVG'!$C189,(Z$6-1)*8+(Z$6-1)*1+1,8),": ",VLOOKUP(MID('Tab. A1.4-WVG'!$C189,(Z$6-1)*8+(Z$6-1)*1+1,8),AGS,2,FALSE)))</f>
        <v/>
      </c>
      <c r="AA185" s="232" t="str">
        <f>IF(MID('Tab. A1.4-WVG'!$C189,(AA$6-1)*8+(AA$6-1)*1+1,8)="","",CONCATENATE(MID('Tab. A1.4-WVG'!$C189,(AA$6-1)*8+(AA$6-1)*1+1,8),": ",VLOOKUP(MID('Tab. A1.4-WVG'!$C189,(AA$6-1)*8+(AA$6-1)*1+1,8),AGS,2,FALSE)))</f>
        <v/>
      </c>
      <c r="AB185" s="232" t="str">
        <f>IF(MID('Tab. A1.4-WVG'!$C189,(AB$6-1)*8+(AB$6-1)*1+1,8)="","",CONCATENATE(MID('Tab. A1.4-WVG'!$C189,(AB$6-1)*8+(AB$6-1)*1+1,8),": ",VLOOKUP(MID('Tab. A1.4-WVG'!$C189,(AB$6-1)*8+(AB$6-1)*1+1,8),AGS,2,FALSE)))</f>
        <v/>
      </c>
      <c r="AC185" s="232" t="str">
        <f>IF(MID('Tab. A1.4-WVG'!$C189,(AC$6-1)*8+(AC$6-1)*1+1,8)="","",CONCATENATE(MID('Tab. A1.4-WVG'!$C189,(AC$6-1)*8+(AC$6-1)*1+1,8),": ",VLOOKUP(MID('Tab. A1.4-WVG'!$C189,(AC$6-1)*8+(AC$6-1)*1+1,8),AGS,2,FALSE)))</f>
        <v/>
      </c>
      <c r="AD185" s="232" t="str">
        <f>IF(MID('Tab. A1.4-WVG'!$C189,(AD$6-1)*8+(AD$6-1)*1+1,8)="","",CONCATENATE(MID('Tab. A1.4-WVG'!$C189,(AD$6-1)*8+(AD$6-1)*1+1,8),": ",VLOOKUP(MID('Tab. A1.4-WVG'!$C189,(AD$6-1)*8+(AD$6-1)*1+1,8),AGS,2,FALSE)))</f>
        <v/>
      </c>
      <c r="AE185" s="232" t="str">
        <f>IF(MID('Tab. A1.4-WVG'!$C189,(AE$6-1)*8+(AE$6-1)*1+1,8)="","",CONCATENATE(MID('Tab. A1.4-WVG'!$C189,(AE$6-1)*8+(AE$6-1)*1+1,8),": ",VLOOKUP(MID('Tab. A1.4-WVG'!$C189,(AE$6-1)*8+(AE$6-1)*1+1,8),AGS,2,FALSE)))</f>
        <v/>
      </c>
      <c r="AF185" s="232" t="str">
        <f>IF(MID('Tab. A1.4-WVG'!$C189,(AF$6-1)*8+(AF$6-1)*1+1,8)="","",CONCATENATE(MID('Tab. A1.4-WVG'!$C189,(AF$6-1)*8+(AF$6-1)*1+1,8),": ",VLOOKUP(MID('Tab. A1.4-WVG'!$C189,(AF$6-1)*8+(AF$6-1)*1+1,8),AGS,2,FALSE)))</f>
        <v/>
      </c>
      <c r="AG185" s="232" t="str">
        <f>IF(MID('Tab. A1.4-WVG'!$C189,(AG$6-1)*8+(AG$6-1)*1+1,8)="","",CONCATENATE(MID('Tab. A1.4-WVG'!$C189,(AG$6-1)*8+(AG$6-1)*1+1,8),": ",VLOOKUP(MID('Tab. A1.4-WVG'!$C189,(AG$6-1)*8+(AG$6-1)*1+1,8),AGS,2,FALSE)))</f>
        <v/>
      </c>
      <c r="AH185" s="232" t="str">
        <f>IF(MID('Tab. A1.4-WVG'!$C189,(AH$6-1)*8+(AH$6-1)*1+1,8)="","",CONCATENATE(MID('Tab. A1.4-WVG'!$C189,(AH$6-1)*8+(AH$6-1)*1+1,8),": ",VLOOKUP(MID('Tab. A1.4-WVG'!$C189,(AH$6-1)*8+(AH$6-1)*1+1,8),AGS,2,FALSE)))</f>
        <v/>
      </c>
      <c r="AI185" s="232" t="str">
        <f>IF(MID('Tab. A1.4-WVG'!$C189,(AI$6-1)*8+(AI$6-1)*1+1,8)="","",CONCATENATE(MID('Tab. A1.4-WVG'!$C189,(AI$6-1)*8+(AI$6-1)*1+1,8),": ",VLOOKUP(MID('Tab. A1.4-WVG'!$C189,(AI$6-1)*8+(AI$6-1)*1+1,8),AGS,2,FALSE)))</f>
        <v/>
      </c>
      <c r="AJ185" s="232" t="str">
        <f>IF(MID('Tab. A1.4-WVG'!$C189,(AJ$6-1)*8+(AJ$6-1)*1+1,8)="","",CONCATENATE(MID('Tab. A1.4-WVG'!$C189,(AJ$6-1)*8+(AJ$6-1)*1+1,8),": ",VLOOKUP(MID('Tab. A1.4-WVG'!$C189,(AJ$6-1)*8+(AJ$6-1)*1+1,8),AGS,2,FALSE)))</f>
        <v/>
      </c>
      <c r="AK185" s="232" t="str">
        <f>IF(MID('Tab. A1.4-WVG'!$C189,(AK$6-1)*8+(AK$6-1)*1+1,8)="","",CONCATENATE(MID('Tab. A1.4-WVG'!$C189,(AK$6-1)*8+(AK$6-1)*1+1,8),": ",VLOOKUP(MID('Tab. A1.4-WVG'!$C189,(AK$6-1)*8+(AK$6-1)*1+1,8),AGS,2,FALSE)))</f>
        <v/>
      </c>
      <c r="AL185" s="232" t="str">
        <f>IF(MID('Tab. A1.4-WVG'!$C189,(AL$6-1)*8+(AL$6-1)*1+1,8)="","",CONCATENATE(MID('Tab. A1.4-WVG'!$C189,(AL$6-1)*8+(AL$6-1)*1+1,8),": ",VLOOKUP(MID('Tab. A1.4-WVG'!$C189,(AL$6-1)*8+(AL$6-1)*1+1,8),AGS,2,FALSE)))</f>
        <v/>
      </c>
      <c r="AM185" s="232" t="str">
        <f>IF(MID('Tab. A1.4-WVG'!$C189,(AM$6-1)*8+(AM$6-1)*1+1,8)="","",CONCATENATE(MID('Tab. A1.4-WVG'!$C189,(AM$6-1)*8+(AM$6-1)*1+1,8),": ",VLOOKUP(MID('Tab. A1.4-WVG'!$C189,(AM$6-1)*8+(AM$6-1)*1+1,8),AGS,2,FALSE)))</f>
        <v/>
      </c>
      <c r="AN185" s="232" t="str">
        <f>IF(MID('Tab. A1.4-WVG'!$C189,(AN$6-1)*8+(AN$6-1)*1+1,8)="","",CONCATENATE(MID('Tab. A1.4-WVG'!$C189,(AN$6-1)*8+(AN$6-1)*1+1,8),": ",VLOOKUP(MID('Tab. A1.4-WVG'!$C189,(AN$6-1)*8+(AN$6-1)*1+1,8),AGS,2,FALSE)))</f>
        <v/>
      </c>
      <c r="AO185" s="232" t="str">
        <f>IF(MID('Tab. A1.4-WVG'!$C189,(AO$6-1)*8+(AO$6-1)*1+1,8)="","",CONCATENATE(MID('Tab. A1.4-WVG'!$C189,(AO$6-1)*8+(AO$6-1)*1+1,8),": ",VLOOKUP(MID('Tab. A1.4-WVG'!$C189,(AO$6-1)*8+(AO$6-1)*1+1,8),AGS,2,FALSE)))</f>
        <v/>
      </c>
      <c r="AP185" s="232" t="str">
        <f>IF(MID('Tab. A1.4-WVG'!$C189,(AP$6-1)*8+(AP$6-1)*1+1,8)="","",CONCATENATE(MID('Tab. A1.4-WVG'!$C189,(AP$6-1)*8+(AP$6-1)*1+1,8),": ",VLOOKUP(MID('Tab. A1.4-WVG'!$C189,(AP$6-1)*8+(AP$6-1)*1+1,8),AGS,2,FALSE)))</f>
        <v/>
      </c>
      <c r="AQ185" s="232" t="str">
        <f>IF(MID('Tab. A1.4-WVG'!$C189,(AQ$6-1)*8+(AQ$6-1)*1+1,8)="","",CONCATENATE(MID('Tab. A1.4-WVG'!$C189,(AQ$6-1)*8+(AQ$6-1)*1+1,8),": ",VLOOKUP(MID('Tab. A1.4-WVG'!$C189,(AQ$6-1)*8+(AQ$6-1)*1+1,8),AGS,2,FALSE)))</f>
        <v/>
      </c>
      <c r="AR185" s="232" t="str">
        <f>IF(MID('Tab. A1.4-WVG'!$C189,(AR$6-1)*8+(AR$6-1)*1+1,8)="","",CONCATENATE(MID('Tab. A1.4-WVG'!$C189,(AR$6-1)*8+(AR$6-1)*1+1,8),": ",VLOOKUP(MID('Tab. A1.4-WVG'!$C189,(AR$6-1)*8+(AR$6-1)*1+1,8),AGS,2,FALSE)))</f>
        <v/>
      </c>
      <c r="AS185" s="232" t="str">
        <f>IF(MID('Tab. A1.4-WVG'!$C189,(AS$6-1)*8+(AS$6-1)*1+1,8)="","",CONCATENATE(MID('Tab. A1.4-WVG'!$C189,(AS$6-1)*8+(AS$6-1)*1+1,8),": ",VLOOKUP(MID('Tab. A1.4-WVG'!$C189,(AS$6-1)*8+(AS$6-1)*1+1,8),AGS,2,FALSE)))</f>
        <v/>
      </c>
      <c r="AT185" s="232" t="str">
        <f>IF(MID('Tab. A1.4-WVG'!$C189,(AT$6-1)*8+(AT$6-1)*1+1,8)="","",CONCATENATE(MID('Tab. A1.4-WVG'!$C189,(AT$6-1)*8+(AT$6-1)*1+1,8),": ",VLOOKUP(MID('Tab. A1.4-WVG'!$C189,(AT$6-1)*8+(AT$6-1)*1+1,8),AGS,2,FALSE)))</f>
        <v/>
      </c>
      <c r="AU185" s="232" t="str">
        <f>IF(MID('Tab. A1.4-WVG'!$C189,(AU$6-1)*8+(AU$6-1)*1+1,8)="","",CONCATENATE(MID('Tab. A1.4-WVG'!$C189,(AU$6-1)*8+(AU$6-1)*1+1,8),": ",VLOOKUP(MID('Tab. A1.4-WVG'!$C189,(AU$6-1)*8+(AU$6-1)*1+1,8),AGS,2,FALSE)))</f>
        <v/>
      </c>
      <c r="AV185" s="232" t="str">
        <f>IF(MID('Tab. A1.4-WVG'!$C189,(AV$6-1)*8+(AV$6-1)*1+1,8)="","",CONCATENATE(MID('Tab. A1.4-WVG'!$C189,(AV$6-1)*8+(AV$6-1)*1+1,8),": ",VLOOKUP(MID('Tab. A1.4-WVG'!$C189,(AV$6-1)*8+(AV$6-1)*1+1,8),AGS,2,FALSE)))</f>
        <v/>
      </c>
      <c r="AW185" s="232" t="str">
        <f>IF(MID('Tab. A1.4-WVG'!$C189,(AW$6-1)*8+(AW$6-1)*1+1,8)="","",CONCATENATE(MID('Tab. A1.4-WVG'!$C189,(AW$6-1)*8+(AW$6-1)*1+1,8),": ",VLOOKUP(MID('Tab. A1.4-WVG'!$C189,(AW$6-1)*8+(AW$6-1)*1+1,8),AGS,2,FALSE)))</f>
        <v/>
      </c>
      <c r="AX185" s="232" t="str">
        <f>IF(MID('Tab. A1.4-WVG'!$C189,(AX$6-1)*8+(AX$6-1)*1+1,8)="","",CONCATENATE(MID('Tab. A1.4-WVG'!$C189,(AX$6-1)*8+(AX$6-1)*1+1,8),": ",VLOOKUP(MID('Tab. A1.4-WVG'!$C189,(AX$6-1)*8+(AX$6-1)*1+1,8),AGS,2,FALSE)))</f>
        <v/>
      </c>
      <c r="AY185" s="232" t="str">
        <f>IF(MID('Tab. A1.4-WVG'!$C189,(AY$6-1)*8+(AY$6-1)*1+1,8)="","",CONCATENATE(MID('Tab. A1.4-WVG'!$C189,(AY$6-1)*8+(AY$6-1)*1+1,8),": ",VLOOKUP(MID('Tab. A1.4-WVG'!$C189,(AY$6-1)*8+(AY$6-1)*1+1,8),AGS,2,FALSE)))</f>
        <v/>
      </c>
      <c r="AZ185" s="232" t="str">
        <f>IF(MID('Tab. A1.4-WVG'!$C189,(AZ$6-1)*8+(AZ$6-1)*1+1,8)="","",CONCATENATE(MID('Tab. A1.4-WVG'!$C189,(AZ$6-1)*8+(AZ$6-1)*1+1,8),": ",VLOOKUP(MID('Tab. A1.4-WVG'!$C189,(AZ$6-1)*8+(AZ$6-1)*1+1,8),AGS,2,FALSE)))</f>
        <v/>
      </c>
      <c r="BA185" s="232" t="str">
        <f>IF(MID('Tab. A1.4-WVG'!$C189,(BA$6-1)*8+(BA$6-1)*1+1,8)="","",CONCATENATE(MID('Tab. A1.4-WVG'!$C189,(BA$6-1)*8+(BA$6-1)*1+1,8),": ",VLOOKUP(MID('Tab. A1.4-WVG'!$C189,(BA$6-1)*8+(BA$6-1)*1+1,8),AGS,2,FALSE)))</f>
        <v/>
      </c>
      <c r="BB185" s="232" t="str">
        <f>IF(MID('Tab. A1.4-WVG'!$C189,(BB$6-1)*8+(BB$6-1)*1+1,8)="","",CONCATENATE(MID('Tab. A1.4-WVG'!$C189,(BB$6-1)*8+(BB$6-1)*1+1,8),": ",VLOOKUP(MID('Tab. A1.4-WVG'!$C189,(BB$6-1)*8+(BB$6-1)*1+1,8),AGS,2,FALSE)))</f>
        <v/>
      </c>
      <c r="BC185" s="232" t="str">
        <f>IF(MID('Tab. A1.4-WVG'!$C189,(BC$6-1)*8+(BC$6-1)*1+1,8)="","",CONCATENATE(MID('Tab. A1.4-WVG'!$C189,(BC$6-1)*8+(BC$6-1)*1+1,8),": ",VLOOKUP(MID('Tab. A1.4-WVG'!$C189,(BC$6-1)*8+(BC$6-1)*1+1,8),AGS,2,FALSE)))</f>
        <v/>
      </c>
      <c r="BD185" s="232" t="str">
        <f>IF(MID('Tab. A1.4-WVG'!$C189,(BD$6-1)*8+(BD$6-1)*1+1,8)="","",CONCATENATE(MID('Tab. A1.4-WVG'!$C189,(BD$6-1)*8+(BD$6-1)*1+1,8),": ",VLOOKUP(MID('Tab. A1.4-WVG'!$C189,(BD$6-1)*8+(BD$6-1)*1+1,8),AGS,2,FALSE)))</f>
        <v/>
      </c>
      <c r="BE185" s="232" t="str">
        <f>IF(MID('Tab. A1.4-WVG'!$C189,(BE$6-1)*8+(BE$6-1)*1+1,8)="","",CONCATENATE(MID('Tab. A1.4-WVG'!$C189,(BE$6-1)*8+(BE$6-1)*1+1,8),": ",VLOOKUP(MID('Tab. A1.4-WVG'!$C189,(BE$6-1)*8+(BE$6-1)*1+1,8),AGS,2,FALSE)))</f>
        <v/>
      </c>
      <c r="BF185" s="232" t="str">
        <f>IF(MID('Tab. A1.4-WVG'!$C189,(BF$6-1)*8+(BF$6-1)*1+1,8)="","",CONCATENATE(MID('Tab. A1.4-WVG'!$C189,(BF$6-1)*8+(BF$6-1)*1+1,8),": ",VLOOKUP(MID('Tab. A1.4-WVG'!$C189,(BF$6-1)*8+(BF$6-1)*1+1,8),AGS,2,FALSE)))</f>
        <v/>
      </c>
      <c r="BG185" s="232" t="str">
        <f>IF(MID('Tab. A1.4-WVG'!$C189,(BG$6-1)*8+(BG$6-1)*1+1,8)="","",CONCATENATE(MID('Tab. A1.4-WVG'!$C189,(BG$6-1)*8+(BG$6-1)*1+1,8),": ",VLOOKUP(MID('Tab. A1.4-WVG'!$C189,(BG$6-1)*8+(BG$6-1)*1+1,8),AGS,2,FALSE)))</f>
        <v/>
      </c>
      <c r="BH185" s="232" t="str">
        <f>IF(MID('Tab. A1.4-WVG'!$C189,(BH$6-1)*8+(BH$6-1)*1+1,8)="","",CONCATENATE(MID('Tab. A1.4-WVG'!$C189,(BH$6-1)*8+(BH$6-1)*1+1,8),": ",VLOOKUP(MID('Tab. A1.4-WVG'!$C189,(BH$6-1)*8+(BH$6-1)*1+1,8),AGS,2,FALSE)))</f>
        <v/>
      </c>
      <c r="BI185" s="232" t="str">
        <f>IF(MID('Tab. A1.4-WVG'!$C189,(BI$6-1)*8+(BI$6-1)*1+1,8)="","",CONCATENATE(MID('Tab. A1.4-WVG'!$C189,(BI$6-1)*8+(BI$6-1)*1+1,8),": ",VLOOKUP(MID('Tab. A1.4-WVG'!$C189,(BI$6-1)*8+(BI$6-1)*1+1,8),AGS,2,FALSE)))</f>
        <v/>
      </c>
      <c r="BJ185" s="232" t="str">
        <f>IF(MID('Tab. A1.4-WVG'!$C189,(BJ$6-1)*8+(BJ$6-1)*1+1,8)="","",CONCATENATE(MID('Tab. A1.4-WVG'!$C189,(BJ$6-1)*8+(BJ$6-1)*1+1,8),": ",VLOOKUP(MID('Tab. A1.4-WVG'!$C189,(BJ$6-1)*8+(BJ$6-1)*1+1,8),AGS,2,FALSE)))</f>
        <v/>
      </c>
      <c r="BK185" s="232" t="str">
        <f>IF(MID('Tab. A1.4-WVG'!$C189,(BK$6-1)*8+(BK$6-1)*1+1,8)="","",CONCATENATE(MID('Tab. A1.4-WVG'!$C189,(BK$6-1)*8+(BK$6-1)*1+1,8),": ",VLOOKUP(MID('Tab. A1.4-WVG'!$C189,(BK$6-1)*8+(BK$6-1)*1+1,8),AGS,2,FALSE)))</f>
        <v/>
      </c>
      <c r="BL185" s="232" t="str">
        <f>IF(MID('Tab. A1.4-WVG'!$C189,(BL$6-1)*8+(BL$6-1)*1+1,8)="","",CONCATENATE(MID('Tab. A1.4-WVG'!$C189,(BL$6-1)*8+(BL$6-1)*1+1,8),": ",VLOOKUP(MID('Tab. A1.4-WVG'!$C189,(BL$6-1)*8+(BL$6-1)*1+1,8),AGS,2,FALSE)))</f>
        <v/>
      </c>
      <c r="BM185" s="232" t="str">
        <f>IF(MID('Tab. A1.4-WVG'!$C189,(BM$6-1)*8+(BM$6-1)*1+1,8)="","",CONCATENATE(MID('Tab. A1.4-WVG'!$C189,(BM$6-1)*8+(BM$6-1)*1+1,8),": ",VLOOKUP(MID('Tab. A1.4-WVG'!$C189,(BM$6-1)*8+(BM$6-1)*1+1,8),AGS,2,FALSE)))</f>
        <v/>
      </c>
      <c r="BN185" s="232" t="str">
        <f>IF(MID('Tab. A1.4-WVG'!$C189,(BN$6-1)*8+(BN$6-1)*1+1,8)="","",CONCATENATE(MID('Tab. A1.4-WVG'!$C189,(BN$6-1)*8+(BN$6-1)*1+1,8),": ",VLOOKUP(MID('Tab. A1.4-WVG'!$C189,(BN$6-1)*8+(BN$6-1)*1+1,8),AGS,2,FALSE)))</f>
        <v/>
      </c>
      <c r="BO185" s="232" t="str">
        <f>IF(MID('Tab. A1.4-WVG'!$C189,(BO$6-1)*8+(BO$6-1)*1+1,8)="","",CONCATENATE(MID('Tab. A1.4-WVG'!$C189,(BO$6-1)*8+(BO$6-1)*1+1,8),": ",VLOOKUP(MID('Tab. A1.4-WVG'!$C189,(BO$6-1)*8+(BO$6-1)*1+1,8),AGS,2,FALSE)))</f>
        <v/>
      </c>
      <c r="BP185" s="232" t="str">
        <f>IF(MID('Tab. A1.4-WVG'!$C189,(BP$6-1)*8+(BP$6-1)*1+1,8)="","",CONCATENATE(MID('Tab. A1.4-WVG'!$C189,(BP$6-1)*8+(BP$6-1)*1+1,8),": ",VLOOKUP(MID('Tab. A1.4-WVG'!$C189,(BP$6-1)*8+(BP$6-1)*1+1,8),AGS,2,FALSE)))</f>
        <v/>
      </c>
      <c r="BQ185" s="232" t="str">
        <f>IF(MID('Tab. A1.4-WVG'!$C189,(BQ$6-1)*8+(BQ$6-1)*1+1,8)="","",CONCATENATE(MID('Tab. A1.4-WVG'!$C189,(BQ$6-1)*8+(BQ$6-1)*1+1,8),": ",VLOOKUP(MID('Tab. A1.4-WVG'!$C189,(BQ$6-1)*8+(BQ$6-1)*1+1,8),AGS,2,FALSE)))</f>
        <v/>
      </c>
      <c r="BR185" s="232" t="str">
        <f>IF(MID('Tab. A1.4-WVG'!$C189,(BR$6-1)*8+(BR$6-1)*1+1,8)="","",CONCATENATE(MID('Tab. A1.4-WVG'!$C189,(BR$6-1)*8+(BR$6-1)*1+1,8),": ",VLOOKUP(MID('Tab. A1.4-WVG'!$C189,(BR$6-1)*8+(BR$6-1)*1+1,8),AGS,2,FALSE)))</f>
        <v/>
      </c>
      <c r="BS185" s="232" t="str">
        <f>IF(MID('Tab. A1.4-WVG'!$C189,(BS$6-1)*8+(BS$6-1)*1+1,8)="","",CONCATENATE(MID('Tab. A1.4-WVG'!$C189,(BS$6-1)*8+(BS$6-1)*1+1,8),": ",VLOOKUP(MID('Tab. A1.4-WVG'!$C189,(BS$6-1)*8+(BS$6-1)*1+1,8),AGS,2,FALSE)))</f>
        <v/>
      </c>
      <c r="BT185" s="232" t="str">
        <f>IF(MID('Tab. A1.4-WVG'!$C189,(BT$6-1)*8+(BT$6-1)*1+1,8)="","",CONCATENATE(MID('Tab. A1.4-WVG'!$C189,(BT$6-1)*8+(BT$6-1)*1+1,8),": ",VLOOKUP(MID('Tab. A1.4-WVG'!$C189,(BT$6-1)*8+(BT$6-1)*1+1,8),AGS,2,FALSE)))</f>
        <v/>
      </c>
      <c r="BU185" s="232" t="str">
        <f>IF(MID('Tab. A1.4-WVG'!$C189,(BU$6-1)*8+(BU$6-1)*1+1,8)="","",CONCATENATE(MID('Tab. A1.4-WVG'!$C189,(BU$6-1)*8+(BU$6-1)*1+1,8),": ",VLOOKUP(MID('Tab. A1.4-WVG'!$C189,(BU$6-1)*8+(BU$6-1)*1+1,8),AGS,2,FALSE)))</f>
        <v/>
      </c>
      <c r="BV185" s="232" t="str">
        <f>IF(MID('Tab. A1.4-WVG'!$C189,(BV$6-1)*8+(BV$6-1)*1+1,8)="","",CONCATENATE(MID('Tab. A1.4-WVG'!$C189,(BV$6-1)*8+(BV$6-1)*1+1,8),": ",VLOOKUP(MID('Tab. A1.4-WVG'!$C189,(BV$6-1)*8+(BV$6-1)*1+1,8),AGS,2,FALSE)))</f>
        <v/>
      </c>
      <c r="BW185" s="232" t="str">
        <f>IF(MID('Tab. A1.4-WVG'!$C189,(BW$6-1)*8+(BW$6-1)*1+1,8)="","",CONCATENATE(MID('Tab. A1.4-WVG'!$C189,(BW$6-1)*8+(BW$6-1)*1+1,8),": ",VLOOKUP(MID('Tab. A1.4-WVG'!$C189,(BW$6-1)*8+(BW$6-1)*1+1,8),AGS,2,FALSE)))</f>
        <v/>
      </c>
      <c r="BX185" s="232" t="str">
        <f>IF(MID('Tab. A1.4-WVG'!$C189,(BX$6-1)*8+(BX$6-1)*1+1,8)="","",CONCATENATE(MID('Tab. A1.4-WVG'!$C189,(BX$6-1)*8+(BX$6-1)*1+1,8),": ",VLOOKUP(MID('Tab. A1.4-WVG'!$C189,(BX$6-1)*8+(BX$6-1)*1+1,8),AGS,2,FALSE)))</f>
        <v/>
      </c>
      <c r="BY185" s="232" t="str">
        <f>IF(MID('Tab. A1.4-WVG'!$C189,(BY$6-1)*8+(BY$6-1)*1+1,8)="","",CONCATENATE(MID('Tab. A1.4-WVG'!$C189,(BY$6-1)*8+(BY$6-1)*1+1,8),": ",VLOOKUP(MID('Tab. A1.4-WVG'!$C189,(BY$6-1)*8+(BY$6-1)*1+1,8),AGS,2,FALSE)))</f>
        <v/>
      </c>
      <c r="BZ185" s="232" t="str">
        <f>IF(MID('Tab. A1.4-WVG'!$C189,(BZ$6-1)*8+(BZ$6-1)*1+1,8)="","",CONCATENATE(MID('Tab. A1.4-WVG'!$C189,(BZ$6-1)*8+(BZ$6-1)*1+1,8),": ",VLOOKUP(MID('Tab. A1.4-WVG'!$C189,(BZ$6-1)*8+(BZ$6-1)*1+1,8),AGS,2,FALSE)))</f>
        <v/>
      </c>
      <c r="CA185" s="232" t="str">
        <f>IF(MID('Tab. A1.4-WVG'!$C189,(CA$6-1)*8+(CA$6-1)*1+1,8)="","",CONCATENATE(MID('Tab. A1.4-WVG'!$C189,(CA$6-1)*8+(CA$6-1)*1+1,8),": ",VLOOKUP(MID('Tab. A1.4-WVG'!$C189,(CA$6-1)*8+(CA$6-1)*1+1,8),AGS,2,FALSE)))</f>
        <v/>
      </c>
      <c r="CB185" s="232" t="str">
        <f>IF(MID('Tab. A1.4-WVG'!$C189,(CB$6-1)*8+(CB$6-1)*1+1,8)="","",CONCATENATE(MID('Tab. A1.4-WVG'!$C189,(CB$6-1)*8+(CB$6-1)*1+1,8),": ",VLOOKUP(MID('Tab. A1.4-WVG'!$C189,(CB$6-1)*8+(CB$6-1)*1+1,8),AGS,2,FALSE)))</f>
        <v/>
      </c>
      <c r="CC185" s="232" t="str">
        <f>IF(MID('Tab. A1.4-WVG'!$C189,(CC$6-1)*8+(CC$6-1)*1+1,8)="","",CONCATENATE(MID('Tab. A1.4-WVG'!$C189,(CC$6-1)*8+(CC$6-1)*1+1,8),": ",VLOOKUP(MID('Tab. A1.4-WVG'!$C189,(CC$6-1)*8+(CC$6-1)*1+1,8),AGS,2,FALSE)))</f>
        <v/>
      </c>
      <c r="CD185" s="232" t="str">
        <f>IF(MID('Tab. A1.4-WVG'!$C189,(CD$6-1)*8+(CD$6-1)*1+1,8)="","",CONCATENATE(MID('Tab. A1.4-WVG'!$C189,(CD$6-1)*8+(CD$6-1)*1+1,8),": ",VLOOKUP(MID('Tab. A1.4-WVG'!$C189,(CD$6-1)*8+(CD$6-1)*1+1,8),AGS,2,FALSE)))</f>
        <v/>
      </c>
      <c r="CE185" s="232" t="str">
        <f>IF(MID('Tab. A1.4-WVG'!$C189,(CE$6-1)*8+(CE$6-1)*1+1,8)="","",CONCATENATE(MID('Tab. A1.4-WVG'!$C189,(CE$6-1)*8+(CE$6-1)*1+1,8),": ",VLOOKUP(MID('Tab. A1.4-WVG'!$C189,(CE$6-1)*8+(CE$6-1)*1+1,8),AGS,2,FALSE)))</f>
        <v/>
      </c>
      <c r="CF185" s="232" t="str">
        <f>IF(MID('Tab. A1.4-WVG'!$C189,(CF$6-1)*8+(CF$6-1)*1+1,8)="","",CONCATENATE(MID('Tab. A1.4-WVG'!$C189,(CF$6-1)*8+(CF$6-1)*1+1,8),": ",VLOOKUP(MID('Tab. A1.4-WVG'!$C189,(CF$6-1)*8+(CF$6-1)*1+1,8),AGS,2,FALSE)))</f>
        <v/>
      </c>
      <c r="CG185" s="232" t="str">
        <f>IF(MID('Tab. A1.4-WVG'!$C189,(CG$6-1)*8+(CG$6-1)*1+1,8)="","",CONCATENATE(MID('Tab. A1.4-WVG'!$C189,(CG$6-1)*8+(CG$6-1)*1+1,8),": ",VLOOKUP(MID('Tab. A1.4-WVG'!$C189,(CG$6-1)*8+(CG$6-1)*1+1,8),AGS,2,FALSE)))</f>
        <v/>
      </c>
      <c r="CH185" s="232" t="str">
        <f>IF(MID('Tab. A1.4-WVG'!$C189,(CH$6-1)*8+(CH$6-1)*1+1,8)="","",CONCATENATE(MID('Tab. A1.4-WVG'!$C189,(CH$6-1)*8+(CH$6-1)*1+1,8),": ",VLOOKUP(MID('Tab. A1.4-WVG'!$C189,(CH$6-1)*8+(CH$6-1)*1+1,8),AGS,2,FALSE)))</f>
        <v/>
      </c>
      <c r="CI185" s="232" t="str">
        <f>IF(MID('Tab. A1.4-WVG'!$C189,(CI$6-1)*8+(CI$6-1)*1+1,8)="","",CONCATENATE(MID('Tab. A1.4-WVG'!$C189,(CI$6-1)*8+(CI$6-1)*1+1,8),": ",VLOOKUP(MID('Tab. A1.4-WVG'!$C189,(CI$6-1)*8+(CI$6-1)*1+1,8),AGS,2,FALSE)))</f>
        <v/>
      </c>
      <c r="CJ185" s="232" t="str">
        <f>IF(MID('Tab. A1.4-WVG'!$C189,(CJ$6-1)*8+(CJ$6-1)*1+1,8)="","",CONCATENATE(MID('Tab. A1.4-WVG'!$C189,(CJ$6-1)*8+(CJ$6-1)*1+1,8),": ",VLOOKUP(MID('Tab. A1.4-WVG'!$C189,(CJ$6-1)*8+(CJ$6-1)*1+1,8),AGS,2,FALSE)))</f>
        <v/>
      </c>
      <c r="CK185" s="232" t="str">
        <f>IF(MID('Tab. A1.4-WVG'!$C189,(CK$6-1)*8+(CK$6-1)*1+1,8)="","",CONCATENATE(MID('Tab. A1.4-WVG'!$C189,(CK$6-1)*8+(CK$6-1)*1+1,8),": ",VLOOKUP(MID('Tab. A1.4-WVG'!$C189,(CK$6-1)*8+(CK$6-1)*1+1,8),AGS,2,FALSE)))</f>
        <v/>
      </c>
      <c r="CL185" s="232" t="str">
        <f>IF(MID('Tab. A1.4-WVG'!$C189,(CL$6-1)*8+(CL$6-1)*1+1,8)="","",CONCATENATE(MID('Tab. A1.4-WVG'!$C189,(CL$6-1)*8+(CL$6-1)*1+1,8),": ",VLOOKUP(MID('Tab. A1.4-WVG'!$C189,(CL$6-1)*8+(CL$6-1)*1+1,8),AGS,2,FALSE)))</f>
        <v/>
      </c>
      <c r="CM185" s="232" t="str">
        <f>IF(MID('Tab. A1.4-WVG'!$C189,(CM$6-1)*8+(CM$6-1)*1+1,8)="","",CONCATENATE(MID('Tab. A1.4-WVG'!$C189,(CM$6-1)*8+(CM$6-1)*1+1,8),": ",VLOOKUP(MID('Tab. A1.4-WVG'!$C189,(CM$6-1)*8+(CM$6-1)*1+1,8),AGS,2,FALSE)))</f>
        <v/>
      </c>
      <c r="CN185" s="232" t="str">
        <f>IF(MID('Tab. A1.4-WVG'!$C189,(CN$6-1)*8+(CN$6-1)*1+1,8)="","",CONCATENATE(MID('Tab. A1.4-WVG'!$C189,(CN$6-1)*8+(CN$6-1)*1+1,8),": ",VLOOKUP(MID('Tab. A1.4-WVG'!$C189,(CN$6-1)*8+(CN$6-1)*1+1,8),AGS,2,FALSE)))</f>
        <v/>
      </c>
      <c r="CO185" s="232" t="str">
        <f>IF(MID('Tab. A1.4-WVG'!$C189,(CO$6-1)*8+(CO$6-1)*1+1,8)="","",CONCATENATE(MID('Tab. A1.4-WVG'!$C189,(CO$6-1)*8+(CO$6-1)*1+1,8),": ",VLOOKUP(MID('Tab. A1.4-WVG'!$C189,(CO$6-1)*8+(CO$6-1)*1+1,8),AGS,2,FALSE)))</f>
        <v/>
      </c>
      <c r="CP185" s="232" t="str">
        <f>IF(MID('Tab. A1.4-WVG'!$C189,(CP$6-1)*8+(CP$6-1)*1+1,8)="","",CONCATENATE(MID('Tab. A1.4-WVG'!$C189,(CP$6-1)*8+(CP$6-1)*1+1,8),": ",VLOOKUP(MID('Tab. A1.4-WVG'!$C189,(CP$6-1)*8+(CP$6-1)*1+1,8),AGS,2,FALSE)))</f>
        <v/>
      </c>
      <c r="CQ185" s="232" t="str">
        <f>IF(MID('Tab. A1.4-WVG'!$C189,(CQ$6-1)*8+(CQ$6-1)*1+1,8)="","",CONCATENATE(MID('Tab. A1.4-WVG'!$C189,(CQ$6-1)*8+(CQ$6-1)*1+1,8),": ",VLOOKUP(MID('Tab. A1.4-WVG'!$C189,(CQ$6-1)*8+(CQ$6-1)*1+1,8),AGS,2,FALSE)))</f>
        <v/>
      </c>
      <c r="CR185" s="232" t="str">
        <f>IF(MID('Tab. A1.4-WVG'!$C189,(CR$6-1)*8+(CR$6-1)*1+1,8)="","",CONCATENATE(MID('Tab. A1.4-WVG'!$C189,(CR$6-1)*8+(CR$6-1)*1+1,8),": ",VLOOKUP(MID('Tab. A1.4-WVG'!$C189,(CR$6-1)*8+(CR$6-1)*1+1,8),AGS,2,FALSE)))</f>
        <v/>
      </c>
      <c r="CS185" s="232" t="str">
        <f>IF(MID('Tab. A1.4-WVG'!$C189,(CS$6-1)*8+(CS$6-1)*1+1,8)="","",CONCATENATE(MID('Tab. A1.4-WVG'!$C189,(CS$6-1)*8+(CS$6-1)*1+1,8),": ",VLOOKUP(MID('Tab. A1.4-WVG'!$C189,(CS$6-1)*8+(CS$6-1)*1+1,8),AGS,2,FALSE)))</f>
        <v/>
      </c>
      <c r="CT185" s="232" t="str">
        <f>IF(MID('Tab. A1.4-WVG'!$C189,(CT$6-1)*8+(CT$6-1)*1+1,8)="","",CONCATENATE(MID('Tab. A1.4-WVG'!$C189,(CT$6-1)*8+(CT$6-1)*1+1,8),": ",VLOOKUP(MID('Tab. A1.4-WVG'!$C189,(CT$6-1)*8+(CT$6-1)*1+1,8),AGS,2,FALSE)))</f>
        <v/>
      </c>
      <c r="CU185" s="232" t="str">
        <f>IF(MID('Tab. A1.4-WVG'!$C189,(CU$6-1)*8+(CU$6-1)*1+1,8)="","",CONCATENATE(MID('Tab. A1.4-WVG'!$C189,(CU$6-1)*8+(CU$6-1)*1+1,8),": ",VLOOKUP(MID('Tab. A1.4-WVG'!$C189,(CU$6-1)*8+(CU$6-1)*1+1,8),AGS,2,FALSE)))</f>
        <v/>
      </c>
      <c r="CV185" s="232" t="str">
        <f>IF(MID('Tab. A1.4-WVG'!$C189,(CV$6-1)*8+(CV$6-1)*1+1,8)="","",CONCATENATE(MID('Tab. A1.4-WVG'!$C189,(CV$6-1)*8+(CV$6-1)*1+1,8),": ",VLOOKUP(MID('Tab. A1.4-WVG'!$C189,(CV$6-1)*8+(CV$6-1)*1+1,8),AGS,2,FALSE)))</f>
        <v/>
      </c>
      <c r="CW185" s="232" t="str">
        <f>IF(MID('Tab. A1.4-WVG'!$C189,(CW$6-1)*8+(CW$6-1)*1+1,8)="","",CONCATENATE(MID('Tab. A1.4-WVG'!$C189,(CW$6-1)*8+(CW$6-1)*1+1,8),": ",VLOOKUP(MID('Tab. A1.4-WVG'!$C189,(CW$6-1)*8+(CW$6-1)*1+1,8),AGS,2,FALSE)))</f>
        <v/>
      </c>
      <c r="CX185" s="39">
        <f t="shared" si="2"/>
        <v>0</v>
      </c>
    </row>
    <row r="186" spans="1:102" ht="38.25" customHeight="1" x14ac:dyDescent="0.2">
      <c r="A186" s="231" t="str">
        <f>IF('Tab. A1.4-WVG'!A190="","",'Tab. A1.4-WVG'!A190)</f>
        <v/>
      </c>
      <c r="B186" s="232" t="str">
        <f>IF(MID('Tab. A1.4-WVG'!$C190,(B$6-1)*8+(B$6-1)*1+1,8)="","",CONCATENATE(MID('Tab. A1.4-WVG'!$C190,(B$6-1)*8+(B$6-1)*1+1,8),": ",VLOOKUP(MID('Tab. A1.4-WVG'!$C190,(B$6-1)*8+(B$6-1)*1+1,8),AGS,2,FALSE)))</f>
        <v/>
      </c>
      <c r="C186" s="232" t="str">
        <f>IF(MID('Tab. A1.4-WVG'!$C190,(C$6-1)*8+(C$6-1)*1+1,8)="","",CONCATENATE(MID('Tab. A1.4-WVG'!$C190,(C$6-1)*8+(C$6-1)*1+1,8),": ",VLOOKUP(MID('Tab. A1.4-WVG'!$C190,(C$6-1)*8+(C$6-1)*1+1,8),AGS,2,FALSE)))</f>
        <v/>
      </c>
      <c r="D186" s="232" t="str">
        <f>IF(MID('Tab. A1.4-WVG'!$C190,(D$6-1)*8+(D$6-1)*1+1,8)="","",CONCATENATE(MID('Tab. A1.4-WVG'!$C190,(D$6-1)*8+(D$6-1)*1+1,8),": ",VLOOKUP(MID('Tab. A1.4-WVG'!$C190,(D$6-1)*8+(D$6-1)*1+1,8),AGS,2,FALSE)))</f>
        <v/>
      </c>
      <c r="E186" s="232" t="str">
        <f>IF(MID('Tab. A1.4-WVG'!$C190,(E$6-1)*8+(E$6-1)*1+1,8)="","",CONCATENATE(MID('Tab. A1.4-WVG'!$C190,(E$6-1)*8+(E$6-1)*1+1,8),": ",VLOOKUP(MID('Tab. A1.4-WVG'!$C190,(E$6-1)*8+(E$6-1)*1+1,8),AGS,2,FALSE)))</f>
        <v/>
      </c>
      <c r="F186" s="232" t="str">
        <f>IF(MID('Tab. A1.4-WVG'!$C190,(F$6-1)*8+(F$6-1)*1+1,8)="","",CONCATENATE(MID('Tab. A1.4-WVG'!$C190,(F$6-1)*8+(F$6-1)*1+1,8),": ",VLOOKUP(MID('Tab. A1.4-WVG'!$C190,(F$6-1)*8+(F$6-1)*1+1,8),AGS,2,FALSE)))</f>
        <v/>
      </c>
      <c r="G186" s="232" t="str">
        <f>IF(MID('Tab. A1.4-WVG'!$C190,(G$6-1)*8+(G$6-1)*1+1,8)="","",CONCATENATE(MID('Tab. A1.4-WVG'!$C190,(G$6-1)*8+(G$6-1)*1+1,8),": ",VLOOKUP(MID('Tab. A1.4-WVG'!$C190,(G$6-1)*8+(G$6-1)*1+1,8),AGS,2,FALSE)))</f>
        <v/>
      </c>
      <c r="H186" s="232" t="str">
        <f>IF(MID('Tab. A1.4-WVG'!$C190,(H$6-1)*8+(H$6-1)*1+1,8)="","",CONCATENATE(MID('Tab. A1.4-WVG'!$C190,(H$6-1)*8+(H$6-1)*1+1,8),": ",VLOOKUP(MID('Tab. A1.4-WVG'!$C190,(H$6-1)*8+(H$6-1)*1+1,8),AGS,2,FALSE)))</f>
        <v/>
      </c>
      <c r="I186" s="232" t="str">
        <f>IF(MID('Tab. A1.4-WVG'!$C190,(I$6-1)*8+(I$6-1)*1+1,8)="","",CONCATENATE(MID('Tab. A1.4-WVG'!$C190,(I$6-1)*8+(I$6-1)*1+1,8),": ",VLOOKUP(MID('Tab. A1.4-WVG'!$C190,(I$6-1)*8+(I$6-1)*1+1,8),AGS,2,FALSE)))</f>
        <v/>
      </c>
      <c r="J186" s="232" t="str">
        <f>IF(MID('Tab. A1.4-WVG'!$C190,(J$6-1)*8+(J$6-1)*1+1,8)="","",CONCATENATE(MID('Tab. A1.4-WVG'!$C190,(J$6-1)*8+(J$6-1)*1+1,8),": ",VLOOKUP(MID('Tab. A1.4-WVG'!$C190,(J$6-1)*8+(J$6-1)*1+1,8),AGS,2,FALSE)))</f>
        <v/>
      </c>
      <c r="K186" s="232" t="str">
        <f>IF(MID('Tab. A1.4-WVG'!$C190,(K$6-1)*8+(K$6-1)*1+1,8)="","",CONCATENATE(MID('Tab. A1.4-WVG'!$C190,(K$6-1)*8+(K$6-1)*1+1,8),": ",VLOOKUP(MID('Tab. A1.4-WVG'!$C190,(K$6-1)*8+(K$6-1)*1+1,8),AGS,2,FALSE)))</f>
        <v/>
      </c>
      <c r="L186" s="232" t="str">
        <f>IF(MID('Tab. A1.4-WVG'!$C190,(L$6-1)*8+(L$6-1)*1+1,8)="","",CONCATENATE(MID('Tab. A1.4-WVG'!$C190,(L$6-1)*8+(L$6-1)*1+1,8),": ",VLOOKUP(MID('Tab. A1.4-WVG'!$C190,(L$6-1)*8+(L$6-1)*1+1,8),AGS,2,FALSE)))</f>
        <v/>
      </c>
      <c r="M186" s="232" t="str">
        <f>IF(MID('Tab. A1.4-WVG'!$C190,(M$6-1)*8+(M$6-1)*1+1,8)="","",CONCATENATE(MID('Tab. A1.4-WVG'!$C190,(M$6-1)*8+(M$6-1)*1+1,8),": ",VLOOKUP(MID('Tab. A1.4-WVG'!$C190,(M$6-1)*8+(M$6-1)*1+1,8),AGS,2,FALSE)))</f>
        <v/>
      </c>
      <c r="N186" s="232" t="str">
        <f>IF(MID('Tab. A1.4-WVG'!$C190,(N$6-1)*8+(N$6-1)*1+1,8)="","",CONCATENATE(MID('Tab. A1.4-WVG'!$C190,(N$6-1)*8+(N$6-1)*1+1,8),": ",VLOOKUP(MID('Tab. A1.4-WVG'!$C190,(N$6-1)*8+(N$6-1)*1+1,8),AGS,2,FALSE)))</f>
        <v/>
      </c>
      <c r="O186" s="232" t="str">
        <f>IF(MID('Tab. A1.4-WVG'!$C190,(O$6-1)*8+(O$6-1)*1+1,8)="","",CONCATENATE(MID('Tab. A1.4-WVG'!$C190,(O$6-1)*8+(O$6-1)*1+1,8),": ",VLOOKUP(MID('Tab. A1.4-WVG'!$C190,(O$6-1)*8+(O$6-1)*1+1,8),AGS,2,FALSE)))</f>
        <v/>
      </c>
      <c r="P186" s="232" t="str">
        <f>IF(MID('Tab. A1.4-WVG'!$C190,(P$6-1)*8+(P$6-1)*1+1,8)="","",CONCATENATE(MID('Tab. A1.4-WVG'!$C190,(P$6-1)*8+(P$6-1)*1+1,8),": ",VLOOKUP(MID('Tab. A1.4-WVG'!$C190,(P$6-1)*8+(P$6-1)*1+1,8),AGS,2,FALSE)))</f>
        <v/>
      </c>
      <c r="Q186" s="232" t="str">
        <f>IF(MID('Tab. A1.4-WVG'!$C190,(Q$6-1)*8+(Q$6-1)*1+1,8)="","",CONCATENATE(MID('Tab. A1.4-WVG'!$C190,(Q$6-1)*8+(Q$6-1)*1+1,8),": ",VLOOKUP(MID('Tab. A1.4-WVG'!$C190,(Q$6-1)*8+(Q$6-1)*1+1,8),AGS,2,FALSE)))</f>
        <v/>
      </c>
      <c r="R186" s="232" t="str">
        <f>IF(MID('Tab. A1.4-WVG'!$C190,(R$6-1)*8+(R$6-1)*1+1,8)="","",CONCATENATE(MID('Tab. A1.4-WVG'!$C190,(R$6-1)*8+(R$6-1)*1+1,8),": ",VLOOKUP(MID('Tab. A1.4-WVG'!$C190,(R$6-1)*8+(R$6-1)*1+1,8),AGS,2,FALSE)))</f>
        <v/>
      </c>
      <c r="S186" s="232" t="str">
        <f>IF(MID('Tab. A1.4-WVG'!$C190,(S$6-1)*8+(S$6-1)*1+1,8)="","",CONCATENATE(MID('Tab. A1.4-WVG'!$C190,(S$6-1)*8+(S$6-1)*1+1,8),": ",VLOOKUP(MID('Tab. A1.4-WVG'!$C190,(S$6-1)*8+(S$6-1)*1+1,8),AGS,2,FALSE)))</f>
        <v/>
      </c>
      <c r="T186" s="232" t="str">
        <f>IF(MID('Tab. A1.4-WVG'!$C190,(T$6-1)*8+(T$6-1)*1+1,8)="","",CONCATENATE(MID('Tab. A1.4-WVG'!$C190,(T$6-1)*8+(T$6-1)*1+1,8),": ",VLOOKUP(MID('Tab. A1.4-WVG'!$C190,(T$6-1)*8+(T$6-1)*1+1,8),AGS,2,FALSE)))</f>
        <v/>
      </c>
      <c r="U186" s="232" t="str">
        <f>IF(MID('Tab. A1.4-WVG'!$C190,(U$6-1)*8+(U$6-1)*1+1,8)="","",CONCATENATE(MID('Tab. A1.4-WVG'!$C190,(U$6-1)*8+(U$6-1)*1+1,8),": ",VLOOKUP(MID('Tab. A1.4-WVG'!$C190,(U$6-1)*8+(U$6-1)*1+1,8),AGS,2,FALSE)))</f>
        <v/>
      </c>
      <c r="V186" s="232" t="str">
        <f>IF(MID('Tab. A1.4-WVG'!$C190,(V$6-1)*8+(V$6-1)*1+1,8)="","",CONCATENATE(MID('Tab. A1.4-WVG'!$C190,(V$6-1)*8+(V$6-1)*1+1,8),": ",VLOOKUP(MID('Tab. A1.4-WVG'!$C190,(V$6-1)*8+(V$6-1)*1+1,8),AGS,2,FALSE)))</f>
        <v/>
      </c>
      <c r="W186" s="232" t="str">
        <f>IF(MID('Tab. A1.4-WVG'!$C190,(W$6-1)*8+(W$6-1)*1+1,8)="","",CONCATENATE(MID('Tab. A1.4-WVG'!$C190,(W$6-1)*8+(W$6-1)*1+1,8),": ",VLOOKUP(MID('Tab. A1.4-WVG'!$C190,(W$6-1)*8+(W$6-1)*1+1,8),AGS,2,FALSE)))</f>
        <v/>
      </c>
      <c r="X186" s="232" t="str">
        <f>IF(MID('Tab. A1.4-WVG'!$C190,(X$6-1)*8+(X$6-1)*1+1,8)="","",CONCATENATE(MID('Tab. A1.4-WVG'!$C190,(X$6-1)*8+(X$6-1)*1+1,8),": ",VLOOKUP(MID('Tab. A1.4-WVG'!$C190,(X$6-1)*8+(X$6-1)*1+1,8),AGS,2,FALSE)))</f>
        <v/>
      </c>
      <c r="Y186" s="232" t="str">
        <f>IF(MID('Tab. A1.4-WVG'!$C190,(Y$6-1)*8+(Y$6-1)*1+1,8)="","",CONCATENATE(MID('Tab. A1.4-WVG'!$C190,(Y$6-1)*8+(Y$6-1)*1+1,8),": ",VLOOKUP(MID('Tab. A1.4-WVG'!$C190,(Y$6-1)*8+(Y$6-1)*1+1,8),AGS,2,FALSE)))</f>
        <v/>
      </c>
      <c r="Z186" s="232" t="str">
        <f>IF(MID('Tab. A1.4-WVG'!$C190,(Z$6-1)*8+(Z$6-1)*1+1,8)="","",CONCATENATE(MID('Tab. A1.4-WVG'!$C190,(Z$6-1)*8+(Z$6-1)*1+1,8),": ",VLOOKUP(MID('Tab. A1.4-WVG'!$C190,(Z$6-1)*8+(Z$6-1)*1+1,8),AGS,2,FALSE)))</f>
        <v/>
      </c>
      <c r="AA186" s="232" t="str">
        <f>IF(MID('Tab. A1.4-WVG'!$C190,(AA$6-1)*8+(AA$6-1)*1+1,8)="","",CONCATENATE(MID('Tab. A1.4-WVG'!$C190,(AA$6-1)*8+(AA$6-1)*1+1,8),": ",VLOOKUP(MID('Tab. A1.4-WVG'!$C190,(AA$6-1)*8+(AA$6-1)*1+1,8),AGS,2,FALSE)))</f>
        <v/>
      </c>
      <c r="AB186" s="232" t="str">
        <f>IF(MID('Tab. A1.4-WVG'!$C190,(AB$6-1)*8+(AB$6-1)*1+1,8)="","",CONCATENATE(MID('Tab. A1.4-WVG'!$C190,(AB$6-1)*8+(AB$6-1)*1+1,8),": ",VLOOKUP(MID('Tab. A1.4-WVG'!$C190,(AB$6-1)*8+(AB$6-1)*1+1,8),AGS,2,FALSE)))</f>
        <v/>
      </c>
      <c r="AC186" s="232" t="str">
        <f>IF(MID('Tab. A1.4-WVG'!$C190,(AC$6-1)*8+(AC$6-1)*1+1,8)="","",CONCATENATE(MID('Tab. A1.4-WVG'!$C190,(AC$6-1)*8+(AC$6-1)*1+1,8),": ",VLOOKUP(MID('Tab. A1.4-WVG'!$C190,(AC$6-1)*8+(AC$6-1)*1+1,8),AGS,2,FALSE)))</f>
        <v/>
      </c>
      <c r="AD186" s="232" t="str">
        <f>IF(MID('Tab. A1.4-WVG'!$C190,(AD$6-1)*8+(AD$6-1)*1+1,8)="","",CONCATENATE(MID('Tab. A1.4-WVG'!$C190,(AD$6-1)*8+(AD$6-1)*1+1,8),": ",VLOOKUP(MID('Tab. A1.4-WVG'!$C190,(AD$6-1)*8+(AD$6-1)*1+1,8),AGS,2,FALSE)))</f>
        <v/>
      </c>
      <c r="AE186" s="232" t="str">
        <f>IF(MID('Tab. A1.4-WVG'!$C190,(AE$6-1)*8+(AE$6-1)*1+1,8)="","",CONCATENATE(MID('Tab. A1.4-WVG'!$C190,(AE$6-1)*8+(AE$6-1)*1+1,8),": ",VLOOKUP(MID('Tab. A1.4-WVG'!$C190,(AE$6-1)*8+(AE$6-1)*1+1,8),AGS,2,FALSE)))</f>
        <v/>
      </c>
      <c r="AF186" s="232" t="str">
        <f>IF(MID('Tab. A1.4-WVG'!$C190,(AF$6-1)*8+(AF$6-1)*1+1,8)="","",CONCATENATE(MID('Tab. A1.4-WVG'!$C190,(AF$6-1)*8+(AF$6-1)*1+1,8),": ",VLOOKUP(MID('Tab. A1.4-WVG'!$C190,(AF$6-1)*8+(AF$6-1)*1+1,8),AGS,2,FALSE)))</f>
        <v/>
      </c>
      <c r="AG186" s="232" t="str">
        <f>IF(MID('Tab. A1.4-WVG'!$C190,(AG$6-1)*8+(AG$6-1)*1+1,8)="","",CONCATENATE(MID('Tab. A1.4-WVG'!$C190,(AG$6-1)*8+(AG$6-1)*1+1,8),": ",VLOOKUP(MID('Tab. A1.4-WVG'!$C190,(AG$6-1)*8+(AG$6-1)*1+1,8),AGS,2,FALSE)))</f>
        <v/>
      </c>
      <c r="AH186" s="232" t="str">
        <f>IF(MID('Tab. A1.4-WVG'!$C190,(AH$6-1)*8+(AH$6-1)*1+1,8)="","",CONCATENATE(MID('Tab. A1.4-WVG'!$C190,(AH$6-1)*8+(AH$6-1)*1+1,8),": ",VLOOKUP(MID('Tab. A1.4-WVG'!$C190,(AH$6-1)*8+(AH$6-1)*1+1,8),AGS,2,FALSE)))</f>
        <v/>
      </c>
      <c r="AI186" s="232" t="str">
        <f>IF(MID('Tab. A1.4-WVG'!$C190,(AI$6-1)*8+(AI$6-1)*1+1,8)="","",CONCATENATE(MID('Tab. A1.4-WVG'!$C190,(AI$6-1)*8+(AI$6-1)*1+1,8),": ",VLOOKUP(MID('Tab. A1.4-WVG'!$C190,(AI$6-1)*8+(AI$6-1)*1+1,8),AGS,2,FALSE)))</f>
        <v/>
      </c>
      <c r="AJ186" s="232" t="str">
        <f>IF(MID('Tab. A1.4-WVG'!$C190,(AJ$6-1)*8+(AJ$6-1)*1+1,8)="","",CONCATENATE(MID('Tab. A1.4-WVG'!$C190,(AJ$6-1)*8+(AJ$6-1)*1+1,8),": ",VLOOKUP(MID('Tab. A1.4-WVG'!$C190,(AJ$6-1)*8+(AJ$6-1)*1+1,8),AGS,2,FALSE)))</f>
        <v/>
      </c>
      <c r="AK186" s="232" t="str">
        <f>IF(MID('Tab. A1.4-WVG'!$C190,(AK$6-1)*8+(AK$6-1)*1+1,8)="","",CONCATENATE(MID('Tab. A1.4-WVG'!$C190,(AK$6-1)*8+(AK$6-1)*1+1,8),": ",VLOOKUP(MID('Tab. A1.4-WVG'!$C190,(AK$6-1)*8+(AK$6-1)*1+1,8),AGS,2,FALSE)))</f>
        <v/>
      </c>
      <c r="AL186" s="232" t="str">
        <f>IF(MID('Tab. A1.4-WVG'!$C190,(AL$6-1)*8+(AL$6-1)*1+1,8)="","",CONCATENATE(MID('Tab. A1.4-WVG'!$C190,(AL$6-1)*8+(AL$6-1)*1+1,8),": ",VLOOKUP(MID('Tab. A1.4-WVG'!$C190,(AL$6-1)*8+(AL$6-1)*1+1,8),AGS,2,FALSE)))</f>
        <v/>
      </c>
      <c r="AM186" s="232" t="str">
        <f>IF(MID('Tab. A1.4-WVG'!$C190,(AM$6-1)*8+(AM$6-1)*1+1,8)="","",CONCATENATE(MID('Tab. A1.4-WVG'!$C190,(AM$6-1)*8+(AM$6-1)*1+1,8),": ",VLOOKUP(MID('Tab. A1.4-WVG'!$C190,(AM$6-1)*8+(AM$6-1)*1+1,8),AGS,2,FALSE)))</f>
        <v/>
      </c>
      <c r="AN186" s="232" t="str">
        <f>IF(MID('Tab. A1.4-WVG'!$C190,(AN$6-1)*8+(AN$6-1)*1+1,8)="","",CONCATENATE(MID('Tab. A1.4-WVG'!$C190,(AN$6-1)*8+(AN$6-1)*1+1,8),": ",VLOOKUP(MID('Tab. A1.4-WVG'!$C190,(AN$6-1)*8+(AN$6-1)*1+1,8),AGS,2,FALSE)))</f>
        <v/>
      </c>
      <c r="AO186" s="232" t="str">
        <f>IF(MID('Tab. A1.4-WVG'!$C190,(AO$6-1)*8+(AO$6-1)*1+1,8)="","",CONCATENATE(MID('Tab. A1.4-WVG'!$C190,(AO$6-1)*8+(AO$6-1)*1+1,8),": ",VLOOKUP(MID('Tab. A1.4-WVG'!$C190,(AO$6-1)*8+(AO$6-1)*1+1,8),AGS,2,FALSE)))</f>
        <v/>
      </c>
      <c r="AP186" s="232" t="str">
        <f>IF(MID('Tab. A1.4-WVG'!$C190,(AP$6-1)*8+(AP$6-1)*1+1,8)="","",CONCATENATE(MID('Tab. A1.4-WVG'!$C190,(AP$6-1)*8+(AP$6-1)*1+1,8),": ",VLOOKUP(MID('Tab. A1.4-WVG'!$C190,(AP$6-1)*8+(AP$6-1)*1+1,8),AGS,2,FALSE)))</f>
        <v/>
      </c>
      <c r="AQ186" s="232" t="str">
        <f>IF(MID('Tab. A1.4-WVG'!$C190,(AQ$6-1)*8+(AQ$6-1)*1+1,8)="","",CONCATENATE(MID('Tab. A1.4-WVG'!$C190,(AQ$6-1)*8+(AQ$6-1)*1+1,8),": ",VLOOKUP(MID('Tab. A1.4-WVG'!$C190,(AQ$6-1)*8+(AQ$6-1)*1+1,8),AGS,2,FALSE)))</f>
        <v/>
      </c>
      <c r="AR186" s="232" t="str">
        <f>IF(MID('Tab. A1.4-WVG'!$C190,(AR$6-1)*8+(AR$6-1)*1+1,8)="","",CONCATENATE(MID('Tab. A1.4-WVG'!$C190,(AR$6-1)*8+(AR$6-1)*1+1,8),": ",VLOOKUP(MID('Tab. A1.4-WVG'!$C190,(AR$6-1)*8+(AR$6-1)*1+1,8),AGS,2,FALSE)))</f>
        <v/>
      </c>
      <c r="AS186" s="232" t="str">
        <f>IF(MID('Tab. A1.4-WVG'!$C190,(AS$6-1)*8+(AS$6-1)*1+1,8)="","",CONCATENATE(MID('Tab. A1.4-WVG'!$C190,(AS$6-1)*8+(AS$6-1)*1+1,8),": ",VLOOKUP(MID('Tab. A1.4-WVG'!$C190,(AS$6-1)*8+(AS$6-1)*1+1,8),AGS,2,FALSE)))</f>
        <v/>
      </c>
      <c r="AT186" s="232" t="str">
        <f>IF(MID('Tab. A1.4-WVG'!$C190,(AT$6-1)*8+(AT$6-1)*1+1,8)="","",CONCATENATE(MID('Tab. A1.4-WVG'!$C190,(AT$6-1)*8+(AT$6-1)*1+1,8),": ",VLOOKUP(MID('Tab. A1.4-WVG'!$C190,(AT$6-1)*8+(AT$6-1)*1+1,8),AGS,2,FALSE)))</f>
        <v/>
      </c>
      <c r="AU186" s="232" t="str">
        <f>IF(MID('Tab. A1.4-WVG'!$C190,(AU$6-1)*8+(AU$6-1)*1+1,8)="","",CONCATENATE(MID('Tab. A1.4-WVG'!$C190,(AU$6-1)*8+(AU$6-1)*1+1,8),": ",VLOOKUP(MID('Tab. A1.4-WVG'!$C190,(AU$6-1)*8+(AU$6-1)*1+1,8),AGS,2,FALSE)))</f>
        <v/>
      </c>
      <c r="AV186" s="232" t="str">
        <f>IF(MID('Tab. A1.4-WVG'!$C190,(AV$6-1)*8+(AV$6-1)*1+1,8)="","",CONCATENATE(MID('Tab. A1.4-WVG'!$C190,(AV$6-1)*8+(AV$6-1)*1+1,8),": ",VLOOKUP(MID('Tab. A1.4-WVG'!$C190,(AV$6-1)*8+(AV$6-1)*1+1,8),AGS,2,FALSE)))</f>
        <v/>
      </c>
      <c r="AW186" s="232" t="str">
        <f>IF(MID('Tab. A1.4-WVG'!$C190,(AW$6-1)*8+(AW$6-1)*1+1,8)="","",CONCATENATE(MID('Tab. A1.4-WVG'!$C190,(AW$6-1)*8+(AW$6-1)*1+1,8),": ",VLOOKUP(MID('Tab. A1.4-WVG'!$C190,(AW$6-1)*8+(AW$6-1)*1+1,8),AGS,2,FALSE)))</f>
        <v/>
      </c>
      <c r="AX186" s="232" t="str">
        <f>IF(MID('Tab. A1.4-WVG'!$C190,(AX$6-1)*8+(AX$6-1)*1+1,8)="","",CONCATENATE(MID('Tab. A1.4-WVG'!$C190,(AX$6-1)*8+(AX$6-1)*1+1,8),": ",VLOOKUP(MID('Tab. A1.4-WVG'!$C190,(AX$6-1)*8+(AX$6-1)*1+1,8),AGS,2,FALSE)))</f>
        <v/>
      </c>
      <c r="AY186" s="232" t="str">
        <f>IF(MID('Tab. A1.4-WVG'!$C190,(AY$6-1)*8+(AY$6-1)*1+1,8)="","",CONCATENATE(MID('Tab. A1.4-WVG'!$C190,(AY$6-1)*8+(AY$6-1)*1+1,8),": ",VLOOKUP(MID('Tab. A1.4-WVG'!$C190,(AY$6-1)*8+(AY$6-1)*1+1,8),AGS,2,FALSE)))</f>
        <v/>
      </c>
      <c r="AZ186" s="232" t="str">
        <f>IF(MID('Tab. A1.4-WVG'!$C190,(AZ$6-1)*8+(AZ$6-1)*1+1,8)="","",CONCATENATE(MID('Tab. A1.4-WVG'!$C190,(AZ$6-1)*8+(AZ$6-1)*1+1,8),": ",VLOOKUP(MID('Tab. A1.4-WVG'!$C190,(AZ$6-1)*8+(AZ$6-1)*1+1,8),AGS,2,FALSE)))</f>
        <v/>
      </c>
      <c r="BA186" s="232" t="str">
        <f>IF(MID('Tab. A1.4-WVG'!$C190,(BA$6-1)*8+(BA$6-1)*1+1,8)="","",CONCATENATE(MID('Tab. A1.4-WVG'!$C190,(BA$6-1)*8+(BA$6-1)*1+1,8),": ",VLOOKUP(MID('Tab. A1.4-WVG'!$C190,(BA$6-1)*8+(BA$6-1)*1+1,8),AGS,2,FALSE)))</f>
        <v/>
      </c>
      <c r="BB186" s="232" t="str">
        <f>IF(MID('Tab. A1.4-WVG'!$C190,(BB$6-1)*8+(BB$6-1)*1+1,8)="","",CONCATENATE(MID('Tab. A1.4-WVG'!$C190,(BB$6-1)*8+(BB$6-1)*1+1,8),": ",VLOOKUP(MID('Tab. A1.4-WVG'!$C190,(BB$6-1)*8+(BB$6-1)*1+1,8),AGS,2,FALSE)))</f>
        <v/>
      </c>
      <c r="BC186" s="232" t="str">
        <f>IF(MID('Tab. A1.4-WVG'!$C190,(BC$6-1)*8+(BC$6-1)*1+1,8)="","",CONCATENATE(MID('Tab. A1.4-WVG'!$C190,(BC$6-1)*8+(BC$6-1)*1+1,8),": ",VLOOKUP(MID('Tab. A1.4-WVG'!$C190,(BC$6-1)*8+(BC$6-1)*1+1,8),AGS,2,FALSE)))</f>
        <v/>
      </c>
      <c r="BD186" s="232" t="str">
        <f>IF(MID('Tab. A1.4-WVG'!$C190,(BD$6-1)*8+(BD$6-1)*1+1,8)="","",CONCATENATE(MID('Tab. A1.4-WVG'!$C190,(BD$6-1)*8+(BD$6-1)*1+1,8),": ",VLOOKUP(MID('Tab. A1.4-WVG'!$C190,(BD$6-1)*8+(BD$6-1)*1+1,8),AGS,2,FALSE)))</f>
        <v/>
      </c>
      <c r="BE186" s="232" t="str">
        <f>IF(MID('Tab. A1.4-WVG'!$C190,(BE$6-1)*8+(BE$6-1)*1+1,8)="","",CONCATENATE(MID('Tab. A1.4-WVG'!$C190,(BE$6-1)*8+(BE$6-1)*1+1,8),": ",VLOOKUP(MID('Tab. A1.4-WVG'!$C190,(BE$6-1)*8+(BE$6-1)*1+1,8),AGS,2,FALSE)))</f>
        <v/>
      </c>
      <c r="BF186" s="232" t="str">
        <f>IF(MID('Tab. A1.4-WVG'!$C190,(BF$6-1)*8+(BF$6-1)*1+1,8)="","",CONCATENATE(MID('Tab. A1.4-WVG'!$C190,(BF$6-1)*8+(BF$6-1)*1+1,8),": ",VLOOKUP(MID('Tab. A1.4-WVG'!$C190,(BF$6-1)*8+(BF$6-1)*1+1,8),AGS,2,FALSE)))</f>
        <v/>
      </c>
      <c r="BG186" s="232" t="str">
        <f>IF(MID('Tab. A1.4-WVG'!$C190,(BG$6-1)*8+(BG$6-1)*1+1,8)="","",CONCATENATE(MID('Tab. A1.4-WVG'!$C190,(BG$6-1)*8+(BG$6-1)*1+1,8),": ",VLOOKUP(MID('Tab. A1.4-WVG'!$C190,(BG$6-1)*8+(BG$6-1)*1+1,8),AGS,2,FALSE)))</f>
        <v/>
      </c>
      <c r="BH186" s="232" t="str">
        <f>IF(MID('Tab. A1.4-WVG'!$C190,(BH$6-1)*8+(BH$6-1)*1+1,8)="","",CONCATENATE(MID('Tab. A1.4-WVG'!$C190,(BH$6-1)*8+(BH$6-1)*1+1,8),": ",VLOOKUP(MID('Tab. A1.4-WVG'!$C190,(BH$6-1)*8+(BH$6-1)*1+1,8),AGS,2,FALSE)))</f>
        <v/>
      </c>
      <c r="BI186" s="232" t="str">
        <f>IF(MID('Tab. A1.4-WVG'!$C190,(BI$6-1)*8+(BI$6-1)*1+1,8)="","",CONCATENATE(MID('Tab. A1.4-WVG'!$C190,(BI$6-1)*8+(BI$6-1)*1+1,8),": ",VLOOKUP(MID('Tab. A1.4-WVG'!$C190,(BI$6-1)*8+(BI$6-1)*1+1,8),AGS,2,FALSE)))</f>
        <v/>
      </c>
      <c r="BJ186" s="232" t="str">
        <f>IF(MID('Tab. A1.4-WVG'!$C190,(BJ$6-1)*8+(BJ$6-1)*1+1,8)="","",CONCATENATE(MID('Tab. A1.4-WVG'!$C190,(BJ$6-1)*8+(BJ$6-1)*1+1,8),": ",VLOOKUP(MID('Tab. A1.4-WVG'!$C190,(BJ$6-1)*8+(BJ$6-1)*1+1,8),AGS,2,FALSE)))</f>
        <v/>
      </c>
      <c r="BK186" s="232" t="str">
        <f>IF(MID('Tab. A1.4-WVG'!$C190,(BK$6-1)*8+(BK$6-1)*1+1,8)="","",CONCATENATE(MID('Tab. A1.4-WVG'!$C190,(BK$6-1)*8+(BK$6-1)*1+1,8),": ",VLOOKUP(MID('Tab. A1.4-WVG'!$C190,(BK$6-1)*8+(BK$6-1)*1+1,8),AGS,2,FALSE)))</f>
        <v/>
      </c>
      <c r="BL186" s="232" t="str">
        <f>IF(MID('Tab. A1.4-WVG'!$C190,(BL$6-1)*8+(BL$6-1)*1+1,8)="","",CONCATENATE(MID('Tab. A1.4-WVG'!$C190,(BL$6-1)*8+(BL$6-1)*1+1,8),": ",VLOOKUP(MID('Tab. A1.4-WVG'!$C190,(BL$6-1)*8+(BL$6-1)*1+1,8),AGS,2,FALSE)))</f>
        <v/>
      </c>
      <c r="BM186" s="232" t="str">
        <f>IF(MID('Tab. A1.4-WVG'!$C190,(BM$6-1)*8+(BM$6-1)*1+1,8)="","",CONCATENATE(MID('Tab. A1.4-WVG'!$C190,(BM$6-1)*8+(BM$6-1)*1+1,8),": ",VLOOKUP(MID('Tab. A1.4-WVG'!$C190,(BM$6-1)*8+(BM$6-1)*1+1,8),AGS,2,FALSE)))</f>
        <v/>
      </c>
      <c r="BN186" s="232" t="str">
        <f>IF(MID('Tab. A1.4-WVG'!$C190,(BN$6-1)*8+(BN$6-1)*1+1,8)="","",CONCATENATE(MID('Tab. A1.4-WVG'!$C190,(BN$6-1)*8+(BN$6-1)*1+1,8),": ",VLOOKUP(MID('Tab. A1.4-WVG'!$C190,(BN$6-1)*8+(BN$6-1)*1+1,8),AGS,2,FALSE)))</f>
        <v/>
      </c>
      <c r="BO186" s="232" t="str">
        <f>IF(MID('Tab. A1.4-WVG'!$C190,(BO$6-1)*8+(BO$6-1)*1+1,8)="","",CONCATENATE(MID('Tab. A1.4-WVG'!$C190,(BO$6-1)*8+(BO$6-1)*1+1,8),": ",VLOOKUP(MID('Tab. A1.4-WVG'!$C190,(BO$6-1)*8+(BO$6-1)*1+1,8),AGS,2,FALSE)))</f>
        <v/>
      </c>
      <c r="BP186" s="232" t="str">
        <f>IF(MID('Tab. A1.4-WVG'!$C190,(BP$6-1)*8+(BP$6-1)*1+1,8)="","",CONCATENATE(MID('Tab. A1.4-WVG'!$C190,(BP$6-1)*8+(BP$6-1)*1+1,8),": ",VLOOKUP(MID('Tab. A1.4-WVG'!$C190,(BP$6-1)*8+(BP$6-1)*1+1,8),AGS,2,FALSE)))</f>
        <v/>
      </c>
      <c r="BQ186" s="232" t="str">
        <f>IF(MID('Tab. A1.4-WVG'!$C190,(BQ$6-1)*8+(BQ$6-1)*1+1,8)="","",CONCATENATE(MID('Tab. A1.4-WVG'!$C190,(BQ$6-1)*8+(BQ$6-1)*1+1,8),": ",VLOOKUP(MID('Tab. A1.4-WVG'!$C190,(BQ$6-1)*8+(BQ$6-1)*1+1,8),AGS,2,FALSE)))</f>
        <v/>
      </c>
      <c r="BR186" s="232" t="str">
        <f>IF(MID('Tab. A1.4-WVG'!$C190,(BR$6-1)*8+(BR$6-1)*1+1,8)="","",CONCATENATE(MID('Tab. A1.4-WVG'!$C190,(BR$6-1)*8+(BR$6-1)*1+1,8),": ",VLOOKUP(MID('Tab. A1.4-WVG'!$C190,(BR$6-1)*8+(BR$6-1)*1+1,8),AGS,2,FALSE)))</f>
        <v/>
      </c>
      <c r="BS186" s="232" t="str">
        <f>IF(MID('Tab. A1.4-WVG'!$C190,(BS$6-1)*8+(BS$6-1)*1+1,8)="","",CONCATENATE(MID('Tab. A1.4-WVG'!$C190,(BS$6-1)*8+(BS$6-1)*1+1,8),": ",VLOOKUP(MID('Tab. A1.4-WVG'!$C190,(BS$6-1)*8+(BS$6-1)*1+1,8),AGS,2,FALSE)))</f>
        <v/>
      </c>
      <c r="BT186" s="232" t="str">
        <f>IF(MID('Tab. A1.4-WVG'!$C190,(BT$6-1)*8+(BT$6-1)*1+1,8)="","",CONCATENATE(MID('Tab. A1.4-WVG'!$C190,(BT$6-1)*8+(BT$6-1)*1+1,8),": ",VLOOKUP(MID('Tab. A1.4-WVG'!$C190,(BT$6-1)*8+(BT$6-1)*1+1,8),AGS,2,FALSE)))</f>
        <v/>
      </c>
      <c r="BU186" s="232" t="str">
        <f>IF(MID('Tab. A1.4-WVG'!$C190,(BU$6-1)*8+(BU$6-1)*1+1,8)="","",CONCATENATE(MID('Tab. A1.4-WVG'!$C190,(BU$6-1)*8+(BU$6-1)*1+1,8),": ",VLOOKUP(MID('Tab. A1.4-WVG'!$C190,(BU$6-1)*8+(BU$6-1)*1+1,8),AGS,2,FALSE)))</f>
        <v/>
      </c>
      <c r="BV186" s="232" t="str">
        <f>IF(MID('Tab. A1.4-WVG'!$C190,(BV$6-1)*8+(BV$6-1)*1+1,8)="","",CONCATENATE(MID('Tab. A1.4-WVG'!$C190,(BV$6-1)*8+(BV$6-1)*1+1,8),": ",VLOOKUP(MID('Tab. A1.4-WVG'!$C190,(BV$6-1)*8+(BV$6-1)*1+1,8),AGS,2,FALSE)))</f>
        <v/>
      </c>
      <c r="BW186" s="232" t="str">
        <f>IF(MID('Tab. A1.4-WVG'!$C190,(BW$6-1)*8+(BW$6-1)*1+1,8)="","",CONCATENATE(MID('Tab. A1.4-WVG'!$C190,(BW$6-1)*8+(BW$6-1)*1+1,8),": ",VLOOKUP(MID('Tab. A1.4-WVG'!$C190,(BW$6-1)*8+(BW$6-1)*1+1,8),AGS,2,FALSE)))</f>
        <v/>
      </c>
      <c r="BX186" s="232" t="str">
        <f>IF(MID('Tab. A1.4-WVG'!$C190,(BX$6-1)*8+(BX$6-1)*1+1,8)="","",CONCATENATE(MID('Tab. A1.4-WVG'!$C190,(BX$6-1)*8+(BX$6-1)*1+1,8),": ",VLOOKUP(MID('Tab. A1.4-WVG'!$C190,(BX$6-1)*8+(BX$6-1)*1+1,8),AGS,2,FALSE)))</f>
        <v/>
      </c>
      <c r="BY186" s="232" t="str">
        <f>IF(MID('Tab. A1.4-WVG'!$C190,(BY$6-1)*8+(BY$6-1)*1+1,8)="","",CONCATENATE(MID('Tab. A1.4-WVG'!$C190,(BY$6-1)*8+(BY$6-1)*1+1,8),": ",VLOOKUP(MID('Tab. A1.4-WVG'!$C190,(BY$6-1)*8+(BY$6-1)*1+1,8),AGS,2,FALSE)))</f>
        <v/>
      </c>
      <c r="BZ186" s="232" t="str">
        <f>IF(MID('Tab. A1.4-WVG'!$C190,(BZ$6-1)*8+(BZ$6-1)*1+1,8)="","",CONCATENATE(MID('Tab. A1.4-WVG'!$C190,(BZ$6-1)*8+(BZ$6-1)*1+1,8),": ",VLOOKUP(MID('Tab. A1.4-WVG'!$C190,(BZ$6-1)*8+(BZ$6-1)*1+1,8),AGS,2,FALSE)))</f>
        <v/>
      </c>
      <c r="CA186" s="232" t="str">
        <f>IF(MID('Tab. A1.4-WVG'!$C190,(CA$6-1)*8+(CA$6-1)*1+1,8)="","",CONCATENATE(MID('Tab. A1.4-WVG'!$C190,(CA$6-1)*8+(CA$6-1)*1+1,8),": ",VLOOKUP(MID('Tab. A1.4-WVG'!$C190,(CA$6-1)*8+(CA$6-1)*1+1,8),AGS,2,FALSE)))</f>
        <v/>
      </c>
      <c r="CB186" s="232" t="str">
        <f>IF(MID('Tab. A1.4-WVG'!$C190,(CB$6-1)*8+(CB$6-1)*1+1,8)="","",CONCATENATE(MID('Tab. A1.4-WVG'!$C190,(CB$6-1)*8+(CB$6-1)*1+1,8),": ",VLOOKUP(MID('Tab. A1.4-WVG'!$C190,(CB$6-1)*8+(CB$6-1)*1+1,8),AGS,2,FALSE)))</f>
        <v/>
      </c>
      <c r="CC186" s="232" t="str">
        <f>IF(MID('Tab. A1.4-WVG'!$C190,(CC$6-1)*8+(CC$6-1)*1+1,8)="","",CONCATENATE(MID('Tab. A1.4-WVG'!$C190,(CC$6-1)*8+(CC$6-1)*1+1,8),": ",VLOOKUP(MID('Tab. A1.4-WVG'!$C190,(CC$6-1)*8+(CC$6-1)*1+1,8),AGS,2,FALSE)))</f>
        <v/>
      </c>
      <c r="CD186" s="232" t="str">
        <f>IF(MID('Tab. A1.4-WVG'!$C190,(CD$6-1)*8+(CD$6-1)*1+1,8)="","",CONCATENATE(MID('Tab. A1.4-WVG'!$C190,(CD$6-1)*8+(CD$6-1)*1+1,8),": ",VLOOKUP(MID('Tab. A1.4-WVG'!$C190,(CD$6-1)*8+(CD$6-1)*1+1,8),AGS,2,FALSE)))</f>
        <v/>
      </c>
      <c r="CE186" s="232" t="str">
        <f>IF(MID('Tab. A1.4-WVG'!$C190,(CE$6-1)*8+(CE$6-1)*1+1,8)="","",CONCATENATE(MID('Tab. A1.4-WVG'!$C190,(CE$6-1)*8+(CE$6-1)*1+1,8),": ",VLOOKUP(MID('Tab. A1.4-WVG'!$C190,(CE$6-1)*8+(CE$6-1)*1+1,8),AGS,2,FALSE)))</f>
        <v/>
      </c>
      <c r="CF186" s="232" t="str">
        <f>IF(MID('Tab. A1.4-WVG'!$C190,(CF$6-1)*8+(CF$6-1)*1+1,8)="","",CONCATENATE(MID('Tab. A1.4-WVG'!$C190,(CF$6-1)*8+(CF$6-1)*1+1,8),": ",VLOOKUP(MID('Tab. A1.4-WVG'!$C190,(CF$6-1)*8+(CF$6-1)*1+1,8),AGS,2,FALSE)))</f>
        <v/>
      </c>
      <c r="CG186" s="232" t="str">
        <f>IF(MID('Tab. A1.4-WVG'!$C190,(CG$6-1)*8+(CG$6-1)*1+1,8)="","",CONCATENATE(MID('Tab. A1.4-WVG'!$C190,(CG$6-1)*8+(CG$6-1)*1+1,8),": ",VLOOKUP(MID('Tab. A1.4-WVG'!$C190,(CG$6-1)*8+(CG$6-1)*1+1,8),AGS,2,FALSE)))</f>
        <v/>
      </c>
      <c r="CH186" s="232" t="str">
        <f>IF(MID('Tab. A1.4-WVG'!$C190,(CH$6-1)*8+(CH$6-1)*1+1,8)="","",CONCATENATE(MID('Tab. A1.4-WVG'!$C190,(CH$6-1)*8+(CH$6-1)*1+1,8),": ",VLOOKUP(MID('Tab. A1.4-WVG'!$C190,(CH$6-1)*8+(CH$6-1)*1+1,8),AGS,2,FALSE)))</f>
        <v/>
      </c>
      <c r="CI186" s="232" t="str">
        <f>IF(MID('Tab. A1.4-WVG'!$C190,(CI$6-1)*8+(CI$6-1)*1+1,8)="","",CONCATENATE(MID('Tab. A1.4-WVG'!$C190,(CI$6-1)*8+(CI$6-1)*1+1,8),": ",VLOOKUP(MID('Tab. A1.4-WVG'!$C190,(CI$6-1)*8+(CI$6-1)*1+1,8),AGS,2,FALSE)))</f>
        <v/>
      </c>
      <c r="CJ186" s="232" t="str">
        <f>IF(MID('Tab. A1.4-WVG'!$C190,(CJ$6-1)*8+(CJ$6-1)*1+1,8)="","",CONCATENATE(MID('Tab. A1.4-WVG'!$C190,(CJ$6-1)*8+(CJ$6-1)*1+1,8),": ",VLOOKUP(MID('Tab. A1.4-WVG'!$C190,(CJ$6-1)*8+(CJ$6-1)*1+1,8),AGS,2,FALSE)))</f>
        <v/>
      </c>
      <c r="CK186" s="232" t="str">
        <f>IF(MID('Tab. A1.4-WVG'!$C190,(CK$6-1)*8+(CK$6-1)*1+1,8)="","",CONCATENATE(MID('Tab. A1.4-WVG'!$C190,(CK$6-1)*8+(CK$6-1)*1+1,8),": ",VLOOKUP(MID('Tab. A1.4-WVG'!$C190,(CK$6-1)*8+(CK$6-1)*1+1,8),AGS,2,FALSE)))</f>
        <v/>
      </c>
      <c r="CL186" s="232" t="str">
        <f>IF(MID('Tab. A1.4-WVG'!$C190,(CL$6-1)*8+(CL$6-1)*1+1,8)="","",CONCATENATE(MID('Tab. A1.4-WVG'!$C190,(CL$6-1)*8+(CL$6-1)*1+1,8),": ",VLOOKUP(MID('Tab. A1.4-WVG'!$C190,(CL$6-1)*8+(CL$6-1)*1+1,8),AGS,2,FALSE)))</f>
        <v/>
      </c>
      <c r="CM186" s="232" t="str">
        <f>IF(MID('Tab. A1.4-WVG'!$C190,(CM$6-1)*8+(CM$6-1)*1+1,8)="","",CONCATENATE(MID('Tab. A1.4-WVG'!$C190,(CM$6-1)*8+(CM$6-1)*1+1,8),": ",VLOOKUP(MID('Tab. A1.4-WVG'!$C190,(CM$6-1)*8+(CM$6-1)*1+1,8),AGS,2,FALSE)))</f>
        <v/>
      </c>
      <c r="CN186" s="232" t="str">
        <f>IF(MID('Tab. A1.4-WVG'!$C190,(CN$6-1)*8+(CN$6-1)*1+1,8)="","",CONCATENATE(MID('Tab. A1.4-WVG'!$C190,(CN$6-1)*8+(CN$6-1)*1+1,8),": ",VLOOKUP(MID('Tab. A1.4-WVG'!$C190,(CN$6-1)*8+(CN$6-1)*1+1,8),AGS,2,FALSE)))</f>
        <v/>
      </c>
      <c r="CO186" s="232" t="str">
        <f>IF(MID('Tab. A1.4-WVG'!$C190,(CO$6-1)*8+(CO$6-1)*1+1,8)="","",CONCATENATE(MID('Tab. A1.4-WVG'!$C190,(CO$6-1)*8+(CO$6-1)*1+1,8),": ",VLOOKUP(MID('Tab. A1.4-WVG'!$C190,(CO$6-1)*8+(CO$6-1)*1+1,8),AGS,2,FALSE)))</f>
        <v/>
      </c>
      <c r="CP186" s="232" t="str">
        <f>IF(MID('Tab. A1.4-WVG'!$C190,(CP$6-1)*8+(CP$6-1)*1+1,8)="","",CONCATENATE(MID('Tab. A1.4-WVG'!$C190,(CP$6-1)*8+(CP$6-1)*1+1,8),": ",VLOOKUP(MID('Tab. A1.4-WVG'!$C190,(CP$6-1)*8+(CP$6-1)*1+1,8),AGS,2,FALSE)))</f>
        <v/>
      </c>
      <c r="CQ186" s="232" t="str">
        <f>IF(MID('Tab. A1.4-WVG'!$C190,(CQ$6-1)*8+(CQ$6-1)*1+1,8)="","",CONCATENATE(MID('Tab. A1.4-WVG'!$C190,(CQ$6-1)*8+(CQ$6-1)*1+1,8),": ",VLOOKUP(MID('Tab. A1.4-WVG'!$C190,(CQ$6-1)*8+(CQ$6-1)*1+1,8),AGS,2,FALSE)))</f>
        <v/>
      </c>
      <c r="CR186" s="232" t="str">
        <f>IF(MID('Tab. A1.4-WVG'!$C190,(CR$6-1)*8+(CR$6-1)*1+1,8)="","",CONCATENATE(MID('Tab. A1.4-WVG'!$C190,(CR$6-1)*8+(CR$6-1)*1+1,8),": ",VLOOKUP(MID('Tab. A1.4-WVG'!$C190,(CR$6-1)*8+(CR$6-1)*1+1,8),AGS,2,FALSE)))</f>
        <v/>
      </c>
      <c r="CS186" s="232" t="str">
        <f>IF(MID('Tab. A1.4-WVG'!$C190,(CS$6-1)*8+(CS$6-1)*1+1,8)="","",CONCATENATE(MID('Tab. A1.4-WVG'!$C190,(CS$6-1)*8+(CS$6-1)*1+1,8),": ",VLOOKUP(MID('Tab. A1.4-WVG'!$C190,(CS$6-1)*8+(CS$6-1)*1+1,8),AGS,2,FALSE)))</f>
        <v/>
      </c>
      <c r="CT186" s="232" t="str">
        <f>IF(MID('Tab. A1.4-WVG'!$C190,(CT$6-1)*8+(CT$6-1)*1+1,8)="","",CONCATENATE(MID('Tab. A1.4-WVG'!$C190,(CT$6-1)*8+(CT$6-1)*1+1,8),": ",VLOOKUP(MID('Tab. A1.4-WVG'!$C190,(CT$6-1)*8+(CT$6-1)*1+1,8),AGS,2,FALSE)))</f>
        <v/>
      </c>
      <c r="CU186" s="232" t="str">
        <f>IF(MID('Tab. A1.4-WVG'!$C190,(CU$6-1)*8+(CU$6-1)*1+1,8)="","",CONCATENATE(MID('Tab. A1.4-WVG'!$C190,(CU$6-1)*8+(CU$6-1)*1+1,8),": ",VLOOKUP(MID('Tab. A1.4-WVG'!$C190,(CU$6-1)*8+(CU$6-1)*1+1,8),AGS,2,FALSE)))</f>
        <v/>
      </c>
      <c r="CV186" s="232" t="str">
        <f>IF(MID('Tab. A1.4-WVG'!$C190,(CV$6-1)*8+(CV$6-1)*1+1,8)="","",CONCATENATE(MID('Tab. A1.4-WVG'!$C190,(CV$6-1)*8+(CV$6-1)*1+1,8),": ",VLOOKUP(MID('Tab. A1.4-WVG'!$C190,(CV$6-1)*8+(CV$6-1)*1+1,8),AGS,2,FALSE)))</f>
        <v/>
      </c>
      <c r="CW186" s="232" t="str">
        <f>IF(MID('Tab. A1.4-WVG'!$C190,(CW$6-1)*8+(CW$6-1)*1+1,8)="","",CONCATENATE(MID('Tab. A1.4-WVG'!$C190,(CW$6-1)*8+(CW$6-1)*1+1,8),": ",VLOOKUP(MID('Tab. A1.4-WVG'!$C190,(CW$6-1)*8+(CW$6-1)*1+1,8),AGS,2,FALSE)))</f>
        <v/>
      </c>
      <c r="CX186" s="39">
        <f t="shared" si="2"/>
        <v>0</v>
      </c>
    </row>
    <row r="187" spans="1:102" ht="38.25" customHeight="1" x14ac:dyDescent="0.2">
      <c r="A187" s="231" t="str">
        <f>IF('Tab. A1.4-WVG'!A191="","",'Tab. A1.4-WVG'!A191)</f>
        <v/>
      </c>
      <c r="B187" s="232" t="str">
        <f>IF(MID('Tab. A1.4-WVG'!$C191,(B$6-1)*8+(B$6-1)*1+1,8)="","",CONCATENATE(MID('Tab. A1.4-WVG'!$C191,(B$6-1)*8+(B$6-1)*1+1,8),": ",VLOOKUP(MID('Tab. A1.4-WVG'!$C191,(B$6-1)*8+(B$6-1)*1+1,8),AGS,2,FALSE)))</f>
        <v/>
      </c>
      <c r="C187" s="232" t="str">
        <f>IF(MID('Tab. A1.4-WVG'!$C191,(C$6-1)*8+(C$6-1)*1+1,8)="","",CONCATENATE(MID('Tab. A1.4-WVG'!$C191,(C$6-1)*8+(C$6-1)*1+1,8),": ",VLOOKUP(MID('Tab. A1.4-WVG'!$C191,(C$6-1)*8+(C$6-1)*1+1,8),AGS,2,FALSE)))</f>
        <v/>
      </c>
      <c r="D187" s="232" t="str">
        <f>IF(MID('Tab. A1.4-WVG'!$C191,(D$6-1)*8+(D$6-1)*1+1,8)="","",CONCATENATE(MID('Tab. A1.4-WVG'!$C191,(D$6-1)*8+(D$6-1)*1+1,8),": ",VLOOKUP(MID('Tab. A1.4-WVG'!$C191,(D$6-1)*8+(D$6-1)*1+1,8),AGS,2,FALSE)))</f>
        <v/>
      </c>
      <c r="E187" s="232" t="str">
        <f>IF(MID('Tab. A1.4-WVG'!$C191,(E$6-1)*8+(E$6-1)*1+1,8)="","",CONCATENATE(MID('Tab. A1.4-WVG'!$C191,(E$6-1)*8+(E$6-1)*1+1,8),": ",VLOOKUP(MID('Tab. A1.4-WVG'!$C191,(E$6-1)*8+(E$6-1)*1+1,8),AGS,2,FALSE)))</f>
        <v/>
      </c>
      <c r="F187" s="232" t="str">
        <f>IF(MID('Tab. A1.4-WVG'!$C191,(F$6-1)*8+(F$6-1)*1+1,8)="","",CONCATENATE(MID('Tab. A1.4-WVG'!$C191,(F$6-1)*8+(F$6-1)*1+1,8),": ",VLOOKUP(MID('Tab. A1.4-WVG'!$C191,(F$6-1)*8+(F$6-1)*1+1,8),AGS,2,FALSE)))</f>
        <v/>
      </c>
      <c r="G187" s="232" t="str">
        <f>IF(MID('Tab. A1.4-WVG'!$C191,(G$6-1)*8+(G$6-1)*1+1,8)="","",CONCATENATE(MID('Tab. A1.4-WVG'!$C191,(G$6-1)*8+(G$6-1)*1+1,8),": ",VLOOKUP(MID('Tab. A1.4-WVG'!$C191,(G$6-1)*8+(G$6-1)*1+1,8),AGS,2,FALSE)))</f>
        <v/>
      </c>
      <c r="H187" s="232" t="str">
        <f>IF(MID('Tab. A1.4-WVG'!$C191,(H$6-1)*8+(H$6-1)*1+1,8)="","",CONCATENATE(MID('Tab. A1.4-WVG'!$C191,(H$6-1)*8+(H$6-1)*1+1,8),": ",VLOOKUP(MID('Tab. A1.4-WVG'!$C191,(H$6-1)*8+(H$6-1)*1+1,8),AGS,2,FALSE)))</f>
        <v/>
      </c>
      <c r="I187" s="232" t="str">
        <f>IF(MID('Tab. A1.4-WVG'!$C191,(I$6-1)*8+(I$6-1)*1+1,8)="","",CONCATENATE(MID('Tab. A1.4-WVG'!$C191,(I$6-1)*8+(I$6-1)*1+1,8),": ",VLOOKUP(MID('Tab. A1.4-WVG'!$C191,(I$6-1)*8+(I$6-1)*1+1,8),AGS,2,FALSE)))</f>
        <v/>
      </c>
      <c r="J187" s="232" t="str">
        <f>IF(MID('Tab. A1.4-WVG'!$C191,(J$6-1)*8+(J$6-1)*1+1,8)="","",CONCATENATE(MID('Tab. A1.4-WVG'!$C191,(J$6-1)*8+(J$6-1)*1+1,8),": ",VLOOKUP(MID('Tab. A1.4-WVG'!$C191,(J$6-1)*8+(J$6-1)*1+1,8),AGS,2,FALSE)))</f>
        <v/>
      </c>
      <c r="K187" s="232" t="str">
        <f>IF(MID('Tab. A1.4-WVG'!$C191,(K$6-1)*8+(K$6-1)*1+1,8)="","",CONCATENATE(MID('Tab. A1.4-WVG'!$C191,(K$6-1)*8+(K$6-1)*1+1,8),": ",VLOOKUP(MID('Tab. A1.4-WVG'!$C191,(K$6-1)*8+(K$6-1)*1+1,8),AGS,2,FALSE)))</f>
        <v/>
      </c>
      <c r="L187" s="232" t="str">
        <f>IF(MID('Tab. A1.4-WVG'!$C191,(L$6-1)*8+(L$6-1)*1+1,8)="","",CONCATENATE(MID('Tab. A1.4-WVG'!$C191,(L$6-1)*8+(L$6-1)*1+1,8),": ",VLOOKUP(MID('Tab. A1.4-WVG'!$C191,(L$6-1)*8+(L$6-1)*1+1,8),AGS,2,FALSE)))</f>
        <v/>
      </c>
      <c r="M187" s="232" t="str">
        <f>IF(MID('Tab. A1.4-WVG'!$C191,(M$6-1)*8+(M$6-1)*1+1,8)="","",CONCATENATE(MID('Tab. A1.4-WVG'!$C191,(M$6-1)*8+(M$6-1)*1+1,8),": ",VLOOKUP(MID('Tab. A1.4-WVG'!$C191,(M$6-1)*8+(M$6-1)*1+1,8),AGS,2,FALSE)))</f>
        <v/>
      </c>
      <c r="N187" s="232" t="str">
        <f>IF(MID('Tab. A1.4-WVG'!$C191,(N$6-1)*8+(N$6-1)*1+1,8)="","",CONCATENATE(MID('Tab. A1.4-WVG'!$C191,(N$6-1)*8+(N$6-1)*1+1,8),": ",VLOOKUP(MID('Tab. A1.4-WVG'!$C191,(N$6-1)*8+(N$6-1)*1+1,8),AGS,2,FALSE)))</f>
        <v/>
      </c>
      <c r="O187" s="232" t="str">
        <f>IF(MID('Tab. A1.4-WVG'!$C191,(O$6-1)*8+(O$6-1)*1+1,8)="","",CONCATENATE(MID('Tab. A1.4-WVG'!$C191,(O$6-1)*8+(O$6-1)*1+1,8),": ",VLOOKUP(MID('Tab. A1.4-WVG'!$C191,(O$6-1)*8+(O$6-1)*1+1,8),AGS,2,FALSE)))</f>
        <v/>
      </c>
      <c r="P187" s="232" t="str">
        <f>IF(MID('Tab. A1.4-WVG'!$C191,(P$6-1)*8+(P$6-1)*1+1,8)="","",CONCATENATE(MID('Tab. A1.4-WVG'!$C191,(P$6-1)*8+(P$6-1)*1+1,8),": ",VLOOKUP(MID('Tab. A1.4-WVG'!$C191,(P$6-1)*8+(P$6-1)*1+1,8),AGS,2,FALSE)))</f>
        <v/>
      </c>
      <c r="Q187" s="232" t="str">
        <f>IF(MID('Tab. A1.4-WVG'!$C191,(Q$6-1)*8+(Q$6-1)*1+1,8)="","",CONCATENATE(MID('Tab. A1.4-WVG'!$C191,(Q$6-1)*8+(Q$6-1)*1+1,8),": ",VLOOKUP(MID('Tab. A1.4-WVG'!$C191,(Q$6-1)*8+(Q$6-1)*1+1,8),AGS,2,FALSE)))</f>
        <v/>
      </c>
      <c r="R187" s="232" t="str">
        <f>IF(MID('Tab. A1.4-WVG'!$C191,(R$6-1)*8+(R$6-1)*1+1,8)="","",CONCATENATE(MID('Tab. A1.4-WVG'!$C191,(R$6-1)*8+(R$6-1)*1+1,8),": ",VLOOKUP(MID('Tab. A1.4-WVG'!$C191,(R$6-1)*8+(R$6-1)*1+1,8),AGS,2,FALSE)))</f>
        <v/>
      </c>
      <c r="S187" s="232" t="str">
        <f>IF(MID('Tab. A1.4-WVG'!$C191,(S$6-1)*8+(S$6-1)*1+1,8)="","",CONCATENATE(MID('Tab. A1.4-WVG'!$C191,(S$6-1)*8+(S$6-1)*1+1,8),": ",VLOOKUP(MID('Tab. A1.4-WVG'!$C191,(S$6-1)*8+(S$6-1)*1+1,8),AGS,2,FALSE)))</f>
        <v/>
      </c>
      <c r="T187" s="232" t="str">
        <f>IF(MID('Tab. A1.4-WVG'!$C191,(T$6-1)*8+(T$6-1)*1+1,8)="","",CONCATENATE(MID('Tab. A1.4-WVG'!$C191,(T$6-1)*8+(T$6-1)*1+1,8),": ",VLOOKUP(MID('Tab. A1.4-WVG'!$C191,(T$6-1)*8+(T$6-1)*1+1,8),AGS,2,FALSE)))</f>
        <v/>
      </c>
      <c r="U187" s="232" t="str">
        <f>IF(MID('Tab. A1.4-WVG'!$C191,(U$6-1)*8+(U$6-1)*1+1,8)="","",CONCATENATE(MID('Tab. A1.4-WVG'!$C191,(U$6-1)*8+(U$6-1)*1+1,8),": ",VLOOKUP(MID('Tab. A1.4-WVG'!$C191,(U$6-1)*8+(U$6-1)*1+1,8),AGS,2,FALSE)))</f>
        <v/>
      </c>
      <c r="V187" s="232" t="str">
        <f>IF(MID('Tab. A1.4-WVG'!$C191,(V$6-1)*8+(V$6-1)*1+1,8)="","",CONCATENATE(MID('Tab. A1.4-WVG'!$C191,(V$6-1)*8+(V$6-1)*1+1,8),": ",VLOOKUP(MID('Tab. A1.4-WVG'!$C191,(V$6-1)*8+(V$6-1)*1+1,8),AGS,2,FALSE)))</f>
        <v/>
      </c>
      <c r="W187" s="232" t="str">
        <f>IF(MID('Tab. A1.4-WVG'!$C191,(W$6-1)*8+(W$6-1)*1+1,8)="","",CONCATENATE(MID('Tab. A1.4-WVG'!$C191,(W$6-1)*8+(W$6-1)*1+1,8),": ",VLOOKUP(MID('Tab. A1.4-WVG'!$C191,(W$6-1)*8+(W$6-1)*1+1,8),AGS,2,FALSE)))</f>
        <v/>
      </c>
      <c r="X187" s="232" t="str">
        <f>IF(MID('Tab. A1.4-WVG'!$C191,(X$6-1)*8+(X$6-1)*1+1,8)="","",CONCATENATE(MID('Tab. A1.4-WVG'!$C191,(X$6-1)*8+(X$6-1)*1+1,8),": ",VLOOKUP(MID('Tab. A1.4-WVG'!$C191,(X$6-1)*8+(X$6-1)*1+1,8),AGS,2,FALSE)))</f>
        <v/>
      </c>
      <c r="Y187" s="232" t="str">
        <f>IF(MID('Tab. A1.4-WVG'!$C191,(Y$6-1)*8+(Y$6-1)*1+1,8)="","",CONCATENATE(MID('Tab. A1.4-WVG'!$C191,(Y$6-1)*8+(Y$6-1)*1+1,8),": ",VLOOKUP(MID('Tab. A1.4-WVG'!$C191,(Y$6-1)*8+(Y$6-1)*1+1,8),AGS,2,FALSE)))</f>
        <v/>
      </c>
      <c r="Z187" s="232" t="str">
        <f>IF(MID('Tab. A1.4-WVG'!$C191,(Z$6-1)*8+(Z$6-1)*1+1,8)="","",CONCATENATE(MID('Tab. A1.4-WVG'!$C191,(Z$6-1)*8+(Z$6-1)*1+1,8),": ",VLOOKUP(MID('Tab. A1.4-WVG'!$C191,(Z$6-1)*8+(Z$6-1)*1+1,8),AGS,2,FALSE)))</f>
        <v/>
      </c>
      <c r="AA187" s="232" t="str">
        <f>IF(MID('Tab. A1.4-WVG'!$C191,(AA$6-1)*8+(AA$6-1)*1+1,8)="","",CONCATENATE(MID('Tab. A1.4-WVG'!$C191,(AA$6-1)*8+(AA$6-1)*1+1,8),": ",VLOOKUP(MID('Tab. A1.4-WVG'!$C191,(AA$6-1)*8+(AA$6-1)*1+1,8),AGS,2,FALSE)))</f>
        <v/>
      </c>
      <c r="AB187" s="232" t="str">
        <f>IF(MID('Tab. A1.4-WVG'!$C191,(AB$6-1)*8+(AB$6-1)*1+1,8)="","",CONCATENATE(MID('Tab. A1.4-WVG'!$C191,(AB$6-1)*8+(AB$6-1)*1+1,8),": ",VLOOKUP(MID('Tab. A1.4-WVG'!$C191,(AB$6-1)*8+(AB$6-1)*1+1,8),AGS,2,FALSE)))</f>
        <v/>
      </c>
      <c r="AC187" s="232" t="str">
        <f>IF(MID('Tab. A1.4-WVG'!$C191,(AC$6-1)*8+(AC$6-1)*1+1,8)="","",CONCATENATE(MID('Tab. A1.4-WVG'!$C191,(AC$6-1)*8+(AC$6-1)*1+1,8),": ",VLOOKUP(MID('Tab. A1.4-WVG'!$C191,(AC$6-1)*8+(AC$6-1)*1+1,8),AGS,2,FALSE)))</f>
        <v/>
      </c>
      <c r="AD187" s="232" t="str">
        <f>IF(MID('Tab. A1.4-WVG'!$C191,(AD$6-1)*8+(AD$6-1)*1+1,8)="","",CONCATENATE(MID('Tab. A1.4-WVG'!$C191,(AD$6-1)*8+(AD$6-1)*1+1,8),": ",VLOOKUP(MID('Tab. A1.4-WVG'!$C191,(AD$6-1)*8+(AD$6-1)*1+1,8),AGS,2,FALSE)))</f>
        <v/>
      </c>
      <c r="AE187" s="232" t="str">
        <f>IF(MID('Tab. A1.4-WVG'!$C191,(AE$6-1)*8+(AE$6-1)*1+1,8)="","",CONCATENATE(MID('Tab. A1.4-WVG'!$C191,(AE$6-1)*8+(AE$6-1)*1+1,8),": ",VLOOKUP(MID('Tab. A1.4-WVG'!$C191,(AE$6-1)*8+(AE$6-1)*1+1,8),AGS,2,FALSE)))</f>
        <v/>
      </c>
      <c r="AF187" s="232" t="str">
        <f>IF(MID('Tab. A1.4-WVG'!$C191,(AF$6-1)*8+(AF$6-1)*1+1,8)="","",CONCATENATE(MID('Tab. A1.4-WVG'!$C191,(AF$6-1)*8+(AF$6-1)*1+1,8),": ",VLOOKUP(MID('Tab. A1.4-WVG'!$C191,(AF$6-1)*8+(AF$6-1)*1+1,8),AGS,2,FALSE)))</f>
        <v/>
      </c>
      <c r="AG187" s="232" t="str">
        <f>IF(MID('Tab. A1.4-WVG'!$C191,(AG$6-1)*8+(AG$6-1)*1+1,8)="","",CONCATENATE(MID('Tab. A1.4-WVG'!$C191,(AG$6-1)*8+(AG$6-1)*1+1,8),": ",VLOOKUP(MID('Tab. A1.4-WVG'!$C191,(AG$6-1)*8+(AG$6-1)*1+1,8),AGS,2,FALSE)))</f>
        <v/>
      </c>
      <c r="AH187" s="232" t="str">
        <f>IF(MID('Tab. A1.4-WVG'!$C191,(AH$6-1)*8+(AH$6-1)*1+1,8)="","",CONCATENATE(MID('Tab. A1.4-WVG'!$C191,(AH$6-1)*8+(AH$6-1)*1+1,8),": ",VLOOKUP(MID('Tab. A1.4-WVG'!$C191,(AH$6-1)*8+(AH$6-1)*1+1,8),AGS,2,FALSE)))</f>
        <v/>
      </c>
      <c r="AI187" s="232" t="str">
        <f>IF(MID('Tab. A1.4-WVG'!$C191,(AI$6-1)*8+(AI$6-1)*1+1,8)="","",CONCATENATE(MID('Tab. A1.4-WVG'!$C191,(AI$6-1)*8+(AI$6-1)*1+1,8),": ",VLOOKUP(MID('Tab. A1.4-WVG'!$C191,(AI$6-1)*8+(AI$6-1)*1+1,8),AGS,2,FALSE)))</f>
        <v/>
      </c>
      <c r="AJ187" s="232" t="str">
        <f>IF(MID('Tab. A1.4-WVG'!$C191,(AJ$6-1)*8+(AJ$6-1)*1+1,8)="","",CONCATENATE(MID('Tab. A1.4-WVG'!$C191,(AJ$6-1)*8+(AJ$6-1)*1+1,8),": ",VLOOKUP(MID('Tab. A1.4-WVG'!$C191,(AJ$6-1)*8+(AJ$6-1)*1+1,8),AGS,2,FALSE)))</f>
        <v/>
      </c>
      <c r="AK187" s="232" t="str">
        <f>IF(MID('Tab. A1.4-WVG'!$C191,(AK$6-1)*8+(AK$6-1)*1+1,8)="","",CONCATENATE(MID('Tab. A1.4-WVG'!$C191,(AK$6-1)*8+(AK$6-1)*1+1,8),": ",VLOOKUP(MID('Tab. A1.4-WVG'!$C191,(AK$6-1)*8+(AK$6-1)*1+1,8),AGS,2,FALSE)))</f>
        <v/>
      </c>
      <c r="AL187" s="232" t="str">
        <f>IF(MID('Tab. A1.4-WVG'!$C191,(AL$6-1)*8+(AL$6-1)*1+1,8)="","",CONCATENATE(MID('Tab. A1.4-WVG'!$C191,(AL$6-1)*8+(AL$6-1)*1+1,8),": ",VLOOKUP(MID('Tab. A1.4-WVG'!$C191,(AL$6-1)*8+(AL$6-1)*1+1,8),AGS,2,FALSE)))</f>
        <v/>
      </c>
      <c r="AM187" s="232" t="str">
        <f>IF(MID('Tab. A1.4-WVG'!$C191,(AM$6-1)*8+(AM$6-1)*1+1,8)="","",CONCATENATE(MID('Tab. A1.4-WVG'!$C191,(AM$6-1)*8+(AM$6-1)*1+1,8),": ",VLOOKUP(MID('Tab. A1.4-WVG'!$C191,(AM$6-1)*8+(AM$6-1)*1+1,8),AGS,2,FALSE)))</f>
        <v/>
      </c>
      <c r="AN187" s="232" t="str">
        <f>IF(MID('Tab. A1.4-WVG'!$C191,(AN$6-1)*8+(AN$6-1)*1+1,8)="","",CONCATENATE(MID('Tab. A1.4-WVG'!$C191,(AN$6-1)*8+(AN$6-1)*1+1,8),": ",VLOOKUP(MID('Tab. A1.4-WVG'!$C191,(AN$6-1)*8+(AN$6-1)*1+1,8),AGS,2,FALSE)))</f>
        <v/>
      </c>
      <c r="AO187" s="232" t="str">
        <f>IF(MID('Tab. A1.4-WVG'!$C191,(AO$6-1)*8+(AO$6-1)*1+1,8)="","",CONCATENATE(MID('Tab. A1.4-WVG'!$C191,(AO$6-1)*8+(AO$6-1)*1+1,8),": ",VLOOKUP(MID('Tab. A1.4-WVG'!$C191,(AO$6-1)*8+(AO$6-1)*1+1,8),AGS,2,FALSE)))</f>
        <v/>
      </c>
      <c r="AP187" s="232" t="str">
        <f>IF(MID('Tab. A1.4-WVG'!$C191,(AP$6-1)*8+(AP$6-1)*1+1,8)="","",CONCATENATE(MID('Tab. A1.4-WVG'!$C191,(AP$6-1)*8+(AP$6-1)*1+1,8),": ",VLOOKUP(MID('Tab. A1.4-WVG'!$C191,(AP$6-1)*8+(AP$6-1)*1+1,8),AGS,2,FALSE)))</f>
        <v/>
      </c>
      <c r="AQ187" s="232" t="str">
        <f>IF(MID('Tab. A1.4-WVG'!$C191,(AQ$6-1)*8+(AQ$6-1)*1+1,8)="","",CONCATENATE(MID('Tab. A1.4-WVG'!$C191,(AQ$6-1)*8+(AQ$6-1)*1+1,8),": ",VLOOKUP(MID('Tab. A1.4-WVG'!$C191,(AQ$6-1)*8+(AQ$6-1)*1+1,8),AGS,2,FALSE)))</f>
        <v/>
      </c>
      <c r="AR187" s="232" t="str">
        <f>IF(MID('Tab. A1.4-WVG'!$C191,(AR$6-1)*8+(AR$6-1)*1+1,8)="","",CONCATENATE(MID('Tab. A1.4-WVG'!$C191,(AR$6-1)*8+(AR$6-1)*1+1,8),": ",VLOOKUP(MID('Tab. A1.4-WVG'!$C191,(AR$6-1)*8+(AR$6-1)*1+1,8),AGS,2,FALSE)))</f>
        <v/>
      </c>
      <c r="AS187" s="232" t="str">
        <f>IF(MID('Tab. A1.4-WVG'!$C191,(AS$6-1)*8+(AS$6-1)*1+1,8)="","",CONCATENATE(MID('Tab. A1.4-WVG'!$C191,(AS$6-1)*8+(AS$6-1)*1+1,8),": ",VLOOKUP(MID('Tab. A1.4-WVG'!$C191,(AS$6-1)*8+(AS$6-1)*1+1,8),AGS,2,FALSE)))</f>
        <v/>
      </c>
      <c r="AT187" s="232" t="str">
        <f>IF(MID('Tab. A1.4-WVG'!$C191,(AT$6-1)*8+(AT$6-1)*1+1,8)="","",CONCATENATE(MID('Tab. A1.4-WVG'!$C191,(AT$6-1)*8+(AT$6-1)*1+1,8),": ",VLOOKUP(MID('Tab. A1.4-WVG'!$C191,(AT$6-1)*8+(AT$6-1)*1+1,8),AGS,2,FALSE)))</f>
        <v/>
      </c>
      <c r="AU187" s="232" t="str">
        <f>IF(MID('Tab. A1.4-WVG'!$C191,(AU$6-1)*8+(AU$6-1)*1+1,8)="","",CONCATENATE(MID('Tab. A1.4-WVG'!$C191,(AU$6-1)*8+(AU$6-1)*1+1,8),": ",VLOOKUP(MID('Tab. A1.4-WVG'!$C191,(AU$6-1)*8+(AU$6-1)*1+1,8),AGS,2,FALSE)))</f>
        <v/>
      </c>
      <c r="AV187" s="232" t="str">
        <f>IF(MID('Tab. A1.4-WVG'!$C191,(AV$6-1)*8+(AV$6-1)*1+1,8)="","",CONCATENATE(MID('Tab. A1.4-WVG'!$C191,(AV$6-1)*8+(AV$6-1)*1+1,8),": ",VLOOKUP(MID('Tab. A1.4-WVG'!$C191,(AV$6-1)*8+(AV$6-1)*1+1,8),AGS,2,FALSE)))</f>
        <v/>
      </c>
      <c r="AW187" s="232" t="str">
        <f>IF(MID('Tab. A1.4-WVG'!$C191,(AW$6-1)*8+(AW$6-1)*1+1,8)="","",CONCATENATE(MID('Tab. A1.4-WVG'!$C191,(AW$6-1)*8+(AW$6-1)*1+1,8),": ",VLOOKUP(MID('Tab. A1.4-WVG'!$C191,(AW$6-1)*8+(AW$6-1)*1+1,8),AGS,2,FALSE)))</f>
        <v/>
      </c>
      <c r="AX187" s="232" t="str">
        <f>IF(MID('Tab. A1.4-WVG'!$C191,(AX$6-1)*8+(AX$6-1)*1+1,8)="","",CONCATENATE(MID('Tab. A1.4-WVG'!$C191,(AX$6-1)*8+(AX$6-1)*1+1,8),": ",VLOOKUP(MID('Tab. A1.4-WVG'!$C191,(AX$6-1)*8+(AX$6-1)*1+1,8),AGS,2,FALSE)))</f>
        <v/>
      </c>
      <c r="AY187" s="232" t="str">
        <f>IF(MID('Tab. A1.4-WVG'!$C191,(AY$6-1)*8+(AY$6-1)*1+1,8)="","",CONCATENATE(MID('Tab. A1.4-WVG'!$C191,(AY$6-1)*8+(AY$6-1)*1+1,8),": ",VLOOKUP(MID('Tab. A1.4-WVG'!$C191,(AY$6-1)*8+(AY$6-1)*1+1,8),AGS,2,FALSE)))</f>
        <v/>
      </c>
      <c r="AZ187" s="232" t="str">
        <f>IF(MID('Tab. A1.4-WVG'!$C191,(AZ$6-1)*8+(AZ$6-1)*1+1,8)="","",CONCATENATE(MID('Tab. A1.4-WVG'!$C191,(AZ$6-1)*8+(AZ$6-1)*1+1,8),": ",VLOOKUP(MID('Tab. A1.4-WVG'!$C191,(AZ$6-1)*8+(AZ$6-1)*1+1,8),AGS,2,FALSE)))</f>
        <v/>
      </c>
      <c r="BA187" s="232" t="str">
        <f>IF(MID('Tab. A1.4-WVG'!$C191,(BA$6-1)*8+(BA$6-1)*1+1,8)="","",CONCATENATE(MID('Tab. A1.4-WVG'!$C191,(BA$6-1)*8+(BA$6-1)*1+1,8),": ",VLOOKUP(MID('Tab. A1.4-WVG'!$C191,(BA$6-1)*8+(BA$6-1)*1+1,8),AGS,2,FALSE)))</f>
        <v/>
      </c>
      <c r="BB187" s="232" t="str">
        <f>IF(MID('Tab. A1.4-WVG'!$C191,(BB$6-1)*8+(BB$6-1)*1+1,8)="","",CONCATENATE(MID('Tab. A1.4-WVG'!$C191,(BB$6-1)*8+(BB$6-1)*1+1,8),": ",VLOOKUP(MID('Tab. A1.4-WVG'!$C191,(BB$6-1)*8+(BB$6-1)*1+1,8),AGS,2,FALSE)))</f>
        <v/>
      </c>
      <c r="BC187" s="232" t="str">
        <f>IF(MID('Tab. A1.4-WVG'!$C191,(BC$6-1)*8+(BC$6-1)*1+1,8)="","",CONCATENATE(MID('Tab. A1.4-WVG'!$C191,(BC$6-1)*8+(BC$6-1)*1+1,8),": ",VLOOKUP(MID('Tab. A1.4-WVG'!$C191,(BC$6-1)*8+(BC$6-1)*1+1,8),AGS,2,FALSE)))</f>
        <v/>
      </c>
      <c r="BD187" s="232" t="str">
        <f>IF(MID('Tab. A1.4-WVG'!$C191,(BD$6-1)*8+(BD$6-1)*1+1,8)="","",CONCATENATE(MID('Tab. A1.4-WVG'!$C191,(BD$6-1)*8+(BD$6-1)*1+1,8),": ",VLOOKUP(MID('Tab. A1.4-WVG'!$C191,(BD$6-1)*8+(BD$6-1)*1+1,8),AGS,2,FALSE)))</f>
        <v/>
      </c>
      <c r="BE187" s="232" t="str">
        <f>IF(MID('Tab. A1.4-WVG'!$C191,(BE$6-1)*8+(BE$6-1)*1+1,8)="","",CONCATENATE(MID('Tab. A1.4-WVG'!$C191,(BE$6-1)*8+(BE$6-1)*1+1,8),": ",VLOOKUP(MID('Tab. A1.4-WVG'!$C191,(BE$6-1)*8+(BE$6-1)*1+1,8),AGS,2,FALSE)))</f>
        <v/>
      </c>
      <c r="BF187" s="232" t="str">
        <f>IF(MID('Tab. A1.4-WVG'!$C191,(BF$6-1)*8+(BF$6-1)*1+1,8)="","",CONCATENATE(MID('Tab. A1.4-WVG'!$C191,(BF$6-1)*8+(BF$6-1)*1+1,8),": ",VLOOKUP(MID('Tab. A1.4-WVG'!$C191,(BF$6-1)*8+(BF$6-1)*1+1,8),AGS,2,FALSE)))</f>
        <v/>
      </c>
      <c r="BG187" s="232" t="str">
        <f>IF(MID('Tab. A1.4-WVG'!$C191,(BG$6-1)*8+(BG$6-1)*1+1,8)="","",CONCATENATE(MID('Tab. A1.4-WVG'!$C191,(BG$6-1)*8+(BG$6-1)*1+1,8),": ",VLOOKUP(MID('Tab. A1.4-WVG'!$C191,(BG$6-1)*8+(BG$6-1)*1+1,8),AGS,2,FALSE)))</f>
        <v/>
      </c>
      <c r="BH187" s="232" t="str">
        <f>IF(MID('Tab. A1.4-WVG'!$C191,(BH$6-1)*8+(BH$6-1)*1+1,8)="","",CONCATENATE(MID('Tab. A1.4-WVG'!$C191,(BH$6-1)*8+(BH$6-1)*1+1,8),": ",VLOOKUP(MID('Tab. A1.4-WVG'!$C191,(BH$6-1)*8+(BH$6-1)*1+1,8),AGS,2,FALSE)))</f>
        <v/>
      </c>
      <c r="BI187" s="232" t="str">
        <f>IF(MID('Tab. A1.4-WVG'!$C191,(BI$6-1)*8+(BI$6-1)*1+1,8)="","",CONCATENATE(MID('Tab. A1.4-WVG'!$C191,(BI$6-1)*8+(BI$6-1)*1+1,8),": ",VLOOKUP(MID('Tab. A1.4-WVG'!$C191,(BI$6-1)*8+(BI$6-1)*1+1,8),AGS,2,FALSE)))</f>
        <v/>
      </c>
      <c r="BJ187" s="232" t="str">
        <f>IF(MID('Tab. A1.4-WVG'!$C191,(BJ$6-1)*8+(BJ$6-1)*1+1,8)="","",CONCATENATE(MID('Tab. A1.4-WVG'!$C191,(BJ$6-1)*8+(BJ$6-1)*1+1,8),": ",VLOOKUP(MID('Tab. A1.4-WVG'!$C191,(BJ$6-1)*8+(BJ$6-1)*1+1,8),AGS,2,FALSE)))</f>
        <v/>
      </c>
      <c r="BK187" s="232" t="str">
        <f>IF(MID('Tab. A1.4-WVG'!$C191,(BK$6-1)*8+(BK$6-1)*1+1,8)="","",CONCATENATE(MID('Tab. A1.4-WVG'!$C191,(BK$6-1)*8+(BK$6-1)*1+1,8),": ",VLOOKUP(MID('Tab. A1.4-WVG'!$C191,(BK$6-1)*8+(BK$6-1)*1+1,8),AGS,2,FALSE)))</f>
        <v/>
      </c>
      <c r="BL187" s="232" t="str">
        <f>IF(MID('Tab. A1.4-WVG'!$C191,(BL$6-1)*8+(BL$6-1)*1+1,8)="","",CONCATENATE(MID('Tab. A1.4-WVG'!$C191,(BL$6-1)*8+(BL$6-1)*1+1,8),": ",VLOOKUP(MID('Tab. A1.4-WVG'!$C191,(BL$6-1)*8+(BL$6-1)*1+1,8),AGS,2,FALSE)))</f>
        <v/>
      </c>
      <c r="BM187" s="232" t="str">
        <f>IF(MID('Tab. A1.4-WVG'!$C191,(BM$6-1)*8+(BM$6-1)*1+1,8)="","",CONCATENATE(MID('Tab. A1.4-WVG'!$C191,(BM$6-1)*8+(BM$6-1)*1+1,8),": ",VLOOKUP(MID('Tab. A1.4-WVG'!$C191,(BM$6-1)*8+(BM$6-1)*1+1,8),AGS,2,FALSE)))</f>
        <v/>
      </c>
      <c r="BN187" s="232" t="str">
        <f>IF(MID('Tab. A1.4-WVG'!$C191,(BN$6-1)*8+(BN$6-1)*1+1,8)="","",CONCATENATE(MID('Tab. A1.4-WVG'!$C191,(BN$6-1)*8+(BN$6-1)*1+1,8),": ",VLOOKUP(MID('Tab. A1.4-WVG'!$C191,(BN$6-1)*8+(BN$6-1)*1+1,8),AGS,2,FALSE)))</f>
        <v/>
      </c>
      <c r="BO187" s="232" t="str">
        <f>IF(MID('Tab. A1.4-WVG'!$C191,(BO$6-1)*8+(BO$6-1)*1+1,8)="","",CONCATENATE(MID('Tab. A1.4-WVG'!$C191,(BO$6-1)*8+(BO$6-1)*1+1,8),": ",VLOOKUP(MID('Tab. A1.4-WVG'!$C191,(BO$6-1)*8+(BO$6-1)*1+1,8),AGS,2,FALSE)))</f>
        <v/>
      </c>
      <c r="BP187" s="232" t="str">
        <f>IF(MID('Tab. A1.4-WVG'!$C191,(BP$6-1)*8+(BP$6-1)*1+1,8)="","",CONCATENATE(MID('Tab. A1.4-WVG'!$C191,(BP$6-1)*8+(BP$6-1)*1+1,8),": ",VLOOKUP(MID('Tab. A1.4-WVG'!$C191,(BP$6-1)*8+(BP$6-1)*1+1,8),AGS,2,FALSE)))</f>
        <v/>
      </c>
      <c r="BQ187" s="232" t="str">
        <f>IF(MID('Tab. A1.4-WVG'!$C191,(BQ$6-1)*8+(BQ$6-1)*1+1,8)="","",CONCATENATE(MID('Tab. A1.4-WVG'!$C191,(BQ$6-1)*8+(BQ$6-1)*1+1,8),": ",VLOOKUP(MID('Tab. A1.4-WVG'!$C191,(BQ$6-1)*8+(BQ$6-1)*1+1,8),AGS,2,FALSE)))</f>
        <v/>
      </c>
      <c r="BR187" s="232" t="str">
        <f>IF(MID('Tab. A1.4-WVG'!$C191,(BR$6-1)*8+(BR$6-1)*1+1,8)="","",CONCATENATE(MID('Tab. A1.4-WVG'!$C191,(BR$6-1)*8+(BR$6-1)*1+1,8),": ",VLOOKUP(MID('Tab. A1.4-WVG'!$C191,(BR$6-1)*8+(BR$6-1)*1+1,8),AGS,2,FALSE)))</f>
        <v/>
      </c>
      <c r="BS187" s="232" t="str">
        <f>IF(MID('Tab. A1.4-WVG'!$C191,(BS$6-1)*8+(BS$6-1)*1+1,8)="","",CONCATENATE(MID('Tab. A1.4-WVG'!$C191,(BS$6-1)*8+(BS$6-1)*1+1,8),": ",VLOOKUP(MID('Tab. A1.4-WVG'!$C191,(BS$6-1)*8+(BS$6-1)*1+1,8),AGS,2,FALSE)))</f>
        <v/>
      </c>
      <c r="BT187" s="232" t="str">
        <f>IF(MID('Tab. A1.4-WVG'!$C191,(BT$6-1)*8+(BT$6-1)*1+1,8)="","",CONCATENATE(MID('Tab. A1.4-WVG'!$C191,(BT$6-1)*8+(BT$6-1)*1+1,8),": ",VLOOKUP(MID('Tab. A1.4-WVG'!$C191,(BT$6-1)*8+(BT$6-1)*1+1,8),AGS,2,FALSE)))</f>
        <v/>
      </c>
      <c r="BU187" s="232" t="str">
        <f>IF(MID('Tab. A1.4-WVG'!$C191,(BU$6-1)*8+(BU$6-1)*1+1,8)="","",CONCATENATE(MID('Tab. A1.4-WVG'!$C191,(BU$6-1)*8+(BU$6-1)*1+1,8),": ",VLOOKUP(MID('Tab. A1.4-WVG'!$C191,(BU$6-1)*8+(BU$6-1)*1+1,8),AGS,2,FALSE)))</f>
        <v/>
      </c>
      <c r="BV187" s="232" t="str">
        <f>IF(MID('Tab. A1.4-WVG'!$C191,(BV$6-1)*8+(BV$6-1)*1+1,8)="","",CONCATENATE(MID('Tab. A1.4-WVG'!$C191,(BV$6-1)*8+(BV$6-1)*1+1,8),": ",VLOOKUP(MID('Tab. A1.4-WVG'!$C191,(BV$6-1)*8+(BV$6-1)*1+1,8),AGS,2,FALSE)))</f>
        <v/>
      </c>
      <c r="BW187" s="232" t="str">
        <f>IF(MID('Tab. A1.4-WVG'!$C191,(BW$6-1)*8+(BW$6-1)*1+1,8)="","",CONCATENATE(MID('Tab. A1.4-WVG'!$C191,(BW$6-1)*8+(BW$6-1)*1+1,8),": ",VLOOKUP(MID('Tab. A1.4-WVG'!$C191,(BW$6-1)*8+(BW$6-1)*1+1,8),AGS,2,FALSE)))</f>
        <v/>
      </c>
      <c r="BX187" s="232" t="str">
        <f>IF(MID('Tab. A1.4-WVG'!$C191,(BX$6-1)*8+(BX$6-1)*1+1,8)="","",CONCATENATE(MID('Tab. A1.4-WVG'!$C191,(BX$6-1)*8+(BX$6-1)*1+1,8),": ",VLOOKUP(MID('Tab. A1.4-WVG'!$C191,(BX$6-1)*8+(BX$6-1)*1+1,8),AGS,2,FALSE)))</f>
        <v/>
      </c>
      <c r="BY187" s="232" t="str">
        <f>IF(MID('Tab. A1.4-WVG'!$C191,(BY$6-1)*8+(BY$6-1)*1+1,8)="","",CONCATENATE(MID('Tab. A1.4-WVG'!$C191,(BY$6-1)*8+(BY$6-1)*1+1,8),": ",VLOOKUP(MID('Tab. A1.4-WVG'!$C191,(BY$6-1)*8+(BY$6-1)*1+1,8),AGS,2,FALSE)))</f>
        <v/>
      </c>
      <c r="BZ187" s="232" t="str">
        <f>IF(MID('Tab. A1.4-WVG'!$C191,(BZ$6-1)*8+(BZ$6-1)*1+1,8)="","",CONCATENATE(MID('Tab. A1.4-WVG'!$C191,(BZ$6-1)*8+(BZ$6-1)*1+1,8),": ",VLOOKUP(MID('Tab. A1.4-WVG'!$C191,(BZ$6-1)*8+(BZ$6-1)*1+1,8),AGS,2,FALSE)))</f>
        <v/>
      </c>
      <c r="CA187" s="232" t="str">
        <f>IF(MID('Tab. A1.4-WVG'!$C191,(CA$6-1)*8+(CA$6-1)*1+1,8)="","",CONCATENATE(MID('Tab. A1.4-WVG'!$C191,(CA$6-1)*8+(CA$6-1)*1+1,8),": ",VLOOKUP(MID('Tab. A1.4-WVG'!$C191,(CA$6-1)*8+(CA$6-1)*1+1,8),AGS,2,FALSE)))</f>
        <v/>
      </c>
      <c r="CB187" s="232" t="str">
        <f>IF(MID('Tab. A1.4-WVG'!$C191,(CB$6-1)*8+(CB$6-1)*1+1,8)="","",CONCATENATE(MID('Tab. A1.4-WVG'!$C191,(CB$6-1)*8+(CB$6-1)*1+1,8),": ",VLOOKUP(MID('Tab. A1.4-WVG'!$C191,(CB$6-1)*8+(CB$6-1)*1+1,8),AGS,2,FALSE)))</f>
        <v/>
      </c>
      <c r="CC187" s="232" t="str">
        <f>IF(MID('Tab. A1.4-WVG'!$C191,(CC$6-1)*8+(CC$6-1)*1+1,8)="","",CONCATENATE(MID('Tab. A1.4-WVG'!$C191,(CC$6-1)*8+(CC$6-1)*1+1,8),": ",VLOOKUP(MID('Tab. A1.4-WVG'!$C191,(CC$6-1)*8+(CC$6-1)*1+1,8),AGS,2,FALSE)))</f>
        <v/>
      </c>
      <c r="CD187" s="232" t="str">
        <f>IF(MID('Tab. A1.4-WVG'!$C191,(CD$6-1)*8+(CD$6-1)*1+1,8)="","",CONCATENATE(MID('Tab. A1.4-WVG'!$C191,(CD$6-1)*8+(CD$6-1)*1+1,8),": ",VLOOKUP(MID('Tab. A1.4-WVG'!$C191,(CD$6-1)*8+(CD$6-1)*1+1,8),AGS,2,FALSE)))</f>
        <v/>
      </c>
      <c r="CE187" s="232" t="str">
        <f>IF(MID('Tab. A1.4-WVG'!$C191,(CE$6-1)*8+(CE$6-1)*1+1,8)="","",CONCATENATE(MID('Tab. A1.4-WVG'!$C191,(CE$6-1)*8+(CE$6-1)*1+1,8),": ",VLOOKUP(MID('Tab. A1.4-WVG'!$C191,(CE$6-1)*8+(CE$6-1)*1+1,8),AGS,2,FALSE)))</f>
        <v/>
      </c>
      <c r="CF187" s="232" t="str">
        <f>IF(MID('Tab. A1.4-WVG'!$C191,(CF$6-1)*8+(CF$6-1)*1+1,8)="","",CONCATENATE(MID('Tab. A1.4-WVG'!$C191,(CF$6-1)*8+(CF$6-1)*1+1,8),": ",VLOOKUP(MID('Tab. A1.4-WVG'!$C191,(CF$6-1)*8+(CF$6-1)*1+1,8),AGS,2,FALSE)))</f>
        <v/>
      </c>
      <c r="CG187" s="232" t="str">
        <f>IF(MID('Tab. A1.4-WVG'!$C191,(CG$6-1)*8+(CG$6-1)*1+1,8)="","",CONCATENATE(MID('Tab. A1.4-WVG'!$C191,(CG$6-1)*8+(CG$6-1)*1+1,8),": ",VLOOKUP(MID('Tab. A1.4-WVG'!$C191,(CG$6-1)*8+(CG$6-1)*1+1,8),AGS,2,FALSE)))</f>
        <v/>
      </c>
      <c r="CH187" s="232" t="str">
        <f>IF(MID('Tab. A1.4-WVG'!$C191,(CH$6-1)*8+(CH$6-1)*1+1,8)="","",CONCATENATE(MID('Tab. A1.4-WVG'!$C191,(CH$6-1)*8+(CH$6-1)*1+1,8),": ",VLOOKUP(MID('Tab. A1.4-WVG'!$C191,(CH$6-1)*8+(CH$6-1)*1+1,8),AGS,2,FALSE)))</f>
        <v/>
      </c>
      <c r="CI187" s="232" t="str">
        <f>IF(MID('Tab. A1.4-WVG'!$C191,(CI$6-1)*8+(CI$6-1)*1+1,8)="","",CONCATENATE(MID('Tab. A1.4-WVG'!$C191,(CI$6-1)*8+(CI$6-1)*1+1,8),": ",VLOOKUP(MID('Tab. A1.4-WVG'!$C191,(CI$6-1)*8+(CI$6-1)*1+1,8),AGS,2,FALSE)))</f>
        <v/>
      </c>
      <c r="CJ187" s="232" t="str">
        <f>IF(MID('Tab. A1.4-WVG'!$C191,(CJ$6-1)*8+(CJ$6-1)*1+1,8)="","",CONCATENATE(MID('Tab. A1.4-WVG'!$C191,(CJ$6-1)*8+(CJ$6-1)*1+1,8),": ",VLOOKUP(MID('Tab. A1.4-WVG'!$C191,(CJ$6-1)*8+(CJ$6-1)*1+1,8),AGS,2,FALSE)))</f>
        <v/>
      </c>
      <c r="CK187" s="232" t="str">
        <f>IF(MID('Tab. A1.4-WVG'!$C191,(CK$6-1)*8+(CK$6-1)*1+1,8)="","",CONCATENATE(MID('Tab. A1.4-WVG'!$C191,(CK$6-1)*8+(CK$6-1)*1+1,8),": ",VLOOKUP(MID('Tab. A1.4-WVG'!$C191,(CK$6-1)*8+(CK$6-1)*1+1,8),AGS,2,FALSE)))</f>
        <v/>
      </c>
      <c r="CL187" s="232" t="str">
        <f>IF(MID('Tab. A1.4-WVG'!$C191,(CL$6-1)*8+(CL$6-1)*1+1,8)="","",CONCATENATE(MID('Tab. A1.4-WVG'!$C191,(CL$6-1)*8+(CL$6-1)*1+1,8),": ",VLOOKUP(MID('Tab. A1.4-WVG'!$C191,(CL$6-1)*8+(CL$6-1)*1+1,8),AGS,2,FALSE)))</f>
        <v/>
      </c>
      <c r="CM187" s="232" t="str">
        <f>IF(MID('Tab. A1.4-WVG'!$C191,(CM$6-1)*8+(CM$6-1)*1+1,8)="","",CONCATENATE(MID('Tab. A1.4-WVG'!$C191,(CM$6-1)*8+(CM$6-1)*1+1,8),": ",VLOOKUP(MID('Tab. A1.4-WVG'!$C191,(CM$6-1)*8+(CM$6-1)*1+1,8),AGS,2,FALSE)))</f>
        <v/>
      </c>
      <c r="CN187" s="232" t="str">
        <f>IF(MID('Tab. A1.4-WVG'!$C191,(CN$6-1)*8+(CN$6-1)*1+1,8)="","",CONCATENATE(MID('Tab. A1.4-WVG'!$C191,(CN$6-1)*8+(CN$6-1)*1+1,8),": ",VLOOKUP(MID('Tab. A1.4-WVG'!$C191,(CN$6-1)*8+(CN$6-1)*1+1,8),AGS,2,FALSE)))</f>
        <v/>
      </c>
      <c r="CO187" s="232" t="str">
        <f>IF(MID('Tab. A1.4-WVG'!$C191,(CO$6-1)*8+(CO$6-1)*1+1,8)="","",CONCATENATE(MID('Tab. A1.4-WVG'!$C191,(CO$6-1)*8+(CO$6-1)*1+1,8),": ",VLOOKUP(MID('Tab. A1.4-WVG'!$C191,(CO$6-1)*8+(CO$6-1)*1+1,8),AGS,2,FALSE)))</f>
        <v/>
      </c>
      <c r="CP187" s="232" t="str">
        <f>IF(MID('Tab. A1.4-WVG'!$C191,(CP$6-1)*8+(CP$6-1)*1+1,8)="","",CONCATENATE(MID('Tab. A1.4-WVG'!$C191,(CP$6-1)*8+(CP$6-1)*1+1,8),": ",VLOOKUP(MID('Tab. A1.4-WVG'!$C191,(CP$6-1)*8+(CP$6-1)*1+1,8),AGS,2,FALSE)))</f>
        <v/>
      </c>
      <c r="CQ187" s="232" t="str">
        <f>IF(MID('Tab. A1.4-WVG'!$C191,(CQ$6-1)*8+(CQ$6-1)*1+1,8)="","",CONCATENATE(MID('Tab. A1.4-WVG'!$C191,(CQ$6-1)*8+(CQ$6-1)*1+1,8),": ",VLOOKUP(MID('Tab. A1.4-WVG'!$C191,(CQ$6-1)*8+(CQ$6-1)*1+1,8),AGS,2,FALSE)))</f>
        <v/>
      </c>
      <c r="CR187" s="232" t="str">
        <f>IF(MID('Tab. A1.4-WVG'!$C191,(CR$6-1)*8+(CR$6-1)*1+1,8)="","",CONCATENATE(MID('Tab. A1.4-WVG'!$C191,(CR$6-1)*8+(CR$6-1)*1+1,8),": ",VLOOKUP(MID('Tab. A1.4-WVG'!$C191,(CR$6-1)*8+(CR$6-1)*1+1,8),AGS,2,FALSE)))</f>
        <v/>
      </c>
      <c r="CS187" s="232" t="str">
        <f>IF(MID('Tab. A1.4-WVG'!$C191,(CS$6-1)*8+(CS$6-1)*1+1,8)="","",CONCATENATE(MID('Tab. A1.4-WVG'!$C191,(CS$6-1)*8+(CS$6-1)*1+1,8),": ",VLOOKUP(MID('Tab. A1.4-WVG'!$C191,(CS$6-1)*8+(CS$6-1)*1+1,8),AGS,2,FALSE)))</f>
        <v/>
      </c>
      <c r="CT187" s="232" t="str">
        <f>IF(MID('Tab. A1.4-WVG'!$C191,(CT$6-1)*8+(CT$6-1)*1+1,8)="","",CONCATENATE(MID('Tab. A1.4-WVG'!$C191,(CT$6-1)*8+(CT$6-1)*1+1,8),": ",VLOOKUP(MID('Tab. A1.4-WVG'!$C191,(CT$6-1)*8+(CT$6-1)*1+1,8),AGS,2,FALSE)))</f>
        <v/>
      </c>
      <c r="CU187" s="232" t="str">
        <f>IF(MID('Tab. A1.4-WVG'!$C191,(CU$6-1)*8+(CU$6-1)*1+1,8)="","",CONCATENATE(MID('Tab. A1.4-WVG'!$C191,(CU$6-1)*8+(CU$6-1)*1+1,8),": ",VLOOKUP(MID('Tab. A1.4-WVG'!$C191,(CU$6-1)*8+(CU$6-1)*1+1,8),AGS,2,FALSE)))</f>
        <v/>
      </c>
      <c r="CV187" s="232" t="str">
        <f>IF(MID('Tab. A1.4-WVG'!$C191,(CV$6-1)*8+(CV$6-1)*1+1,8)="","",CONCATENATE(MID('Tab. A1.4-WVG'!$C191,(CV$6-1)*8+(CV$6-1)*1+1,8),": ",VLOOKUP(MID('Tab. A1.4-WVG'!$C191,(CV$6-1)*8+(CV$6-1)*1+1,8),AGS,2,FALSE)))</f>
        <v/>
      </c>
      <c r="CW187" s="232" t="str">
        <f>IF(MID('Tab. A1.4-WVG'!$C191,(CW$6-1)*8+(CW$6-1)*1+1,8)="","",CONCATENATE(MID('Tab. A1.4-WVG'!$C191,(CW$6-1)*8+(CW$6-1)*1+1,8),": ",VLOOKUP(MID('Tab. A1.4-WVG'!$C191,(CW$6-1)*8+(CW$6-1)*1+1,8),AGS,2,FALSE)))</f>
        <v/>
      </c>
      <c r="CX187" s="39">
        <f t="shared" si="2"/>
        <v>0</v>
      </c>
    </row>
    <row r="188" spans="1:102" ht="38.25" customHeight="1" x14ac:dyDescent="0.2">
      <c r="A188" s="231" t="str">
        <f>IF('Tab. A1.4-WVG'!A192="","",'Tab. A1.4-WVG'!A192)</f>
        <v/>
      </c>
      <c r="B188" s="232" t="str">
        <f>IF(MID('Tab. A1.4-WVG'!$C192,(B$6-1)*8+(B$6-1)*1+1,8)="","",CONCATENATE(MID('Tab. A1.4-WVG'!$C192,(B$6-1)*8+(B$6-1)*1+1,8),": ",VLOOKUP(MID('Tab. A1.4-WVG'!$C192,(B$6-1)*8+(B$6-1)*1+1,8),AGS,2,FALSE)))</f>
        <v/>
      </c>
      <c r="C188" s="232" t="str">
        <f>IF(MID('Tab. A1.4-WVG'!$C192,(C$6-1)*8+(C$6-1)*1+1,8)="","",CONCATENATE(MID('Tab. A1.4-WVG'!$C192,(C$6-1)*8+(C$6-1)*1+1,8),": ",VLOOKUP(MID('Tab. A1.4-WVG'!$C192,(C$6-1)*8+(C$6-1)*1+1,8),AGS,2,FALSE)))</f>
        <v/>
      </c>
      <c r="D188" s="232" t="str">
        <f>IF(MID('Tab. A1.4-WVG'!$C192,(D$6-1)*8+(D$6-1)*1+1,8)="","",CONCATENATE(MID('Tab. A1.4-WVG'!$C192,(D$6-1)*8+(D$6-1)*1+1,8),": ",VLOOKUP(MID('Tab. A1.4-WVG'!$C192,(D$6-1)*8+(D$6-1)*1+1,8),AGS,2,FALSE)))</f>
        <v/>
      </c>
      <c r="E188" s="232" t="str">
        <f>IF(MID('Tab. A1.4-WVG'!$C192,(E$6-1)*8+(E$6-1)*1+1,8)="","",CONCATENATE(MID('Tab. A1.4-WVG'!$C192,(E$6-1)*8+(E$6-1)*1+1,8),": ",VLOOKUP(MID('Tab. A1.4-WVG'!$C192,(E$6-1)*8+(E$6-1)*1+1,8),AGS,2,FALSE)))</f>
        <v/>
      </c>
      <c r="F188" s="232" t="str">
        <f>IF(MID('Tab. A1.4-WVG'!$C192,(F$6-1)*8+(F$6-1)*1+1,8)="","",CONCATENATE(MID('Tab. A1.4-WVG'!$C192,(F$6-1)*8+(F$6-1)*1+1,8),": ",VLOOKUP(MID('Tab. A1.4-WVG'!$C192,(F$6-1)*8+(F$6-1)*1+1,8),AGS,2,FALSE)))</f>
        <v/>
      </c>
      <c r="G188" s="232" t="str">
        <f>IF(MID('Tab. A1.4-WVG'!$C192,(G$6-1)*8+(G$6-1)*1+1,8)="","",CONCATENATE(MID('Tab. A1.4-WVG'!$C192,(G$6-1)*8+(G$6-1)*1+1,8),": ",VLOOKUP(MID('Tab. A1.4-WVG'!$C192,(G$6-1)*8+(G$6-1)*1+1,8),AGS,2,FALSE)))</f>
        <v/>
      </c>
      <c r="H188" s="232" t="str">
        <f>IF(MID('Tab. A1.4-WVG'!$C192,(H$6-1)*8+(H$6-1)*1+1,8)="","",CONCATENATE(MID('Tab. A1.4-WVG'!$C192,(H$6-1)*8+(H$6-1)*1+1,8),": ",VLOOKUP(MID('Tab. A1.4-WVG'!$C192,(H$6-1)*8+(H$6-1)*1+1,8),AGS,2,FALSE)))</f>
        <v/>
      </c>
      <c r="I188" s="232" t="str">
        <f>IF(MID('Tab. A1.4-WVG'!$C192,(I$6-1)*8+(I$6-1)*1+1,8)="","",CONCATENATE(MID('Tab. A1.4-WVG'!$C192,(I$6-1)*8+(I$6-1)*1+1,8),": ",VLOOKUP(MID('Tab. A1.4-WVG'!$C192,(I$6-1)*8+(I$6-1)*1+1,8),AGS,2,FALSE)))</f>
        <v/>
      </c>
      <c r="J188" s="232" t="str">
        <f>IF(MID('Tab. A1.4-WVG'!$C192,(J$6-1)*8+(J$6-1)*1+1,8)="","",CONCATENATE(MID('Tab. A1.4-WVG'!$C192,(J$6-1)*8+(J$6-1)*1+1,8),": ",VLOOKUP(MID('Tab. A1.4-WVG'!$C192,(J$6-1)*8+(J$6-1)*1+1,8),AGS,2,FALSE)))</f>
        <v/>
      </c>
      <c r="K188" s="232" t="str">
        <f>IF(MID('Tab. A1.4-WVG'!$C192,(K$6-1)*8+(K$6-1)*1+1,8)="","",CONCATENATE(MID('Tab. A1.4-WVG'!$C192,(K$6-1)*8+(K$6-1)*1+1,8),": ",VLOOKUP(MID('Tab. A1.4-WVG'!$C192,(K$6-1)*8+(K$6-1)*1+1,8),AGS,2,FALSE)))</f>
        <v/>
      </c>
      <c r="L188" s="232" t="str">
        <f>IF(MID('Tab. A1.4-WVG'!$C192,(L$6-1)*8+(L$6-1)*1+1,8)="","",CONCATENATE(MID('Tab. A1.4-WVG'!$C192,(L$6-1)*8+(L$6-1)*1+1,8),": ",VLOOKUP(MID('Tab. A1.4-WVG'!$C192,(L$6-1)*8+(L$6-1)*1+1,8),AGS,2,FALSE)))</f>
        <v/>
      </c>
      <c r="M188" s="232" t="str">
        <f>IF(MID('Tab. A1.4-WVG'!$C192,(M$6-1)*8+(M$6-1)*1+1,8)="","",CONCATENATE(MID('Tab. A1.4-WVG'!$C192,(M$6-1)*8+(M$6-1)*1+1,8),": ",VLOOKUP(MID('Tab. A1.4-WVG'!$C192,(M$6-1)*8+(M$6-1)*1+1,8),AGS,2,FALSE)))</f>
        <v/>
      </c>
      <c r="N188" s="232" t="str">
        <f>IF(MID('Tab. A1.4-WVG'!$C192,(N$6-1)*8+(N$6-1)*1+1,8)="","",CONCATENATE(MID('Tab. A1.4-WVG'!$C192,(N$6-1)*8+(N$6-1)*1+1,8),": ",VLOOKUP(MID('Tab. A1.4-WVG'!$C192,(N$6-1)*8+(N$6-1)*1+1,8),AGS,2,FALSE)))</f>
        <v/>
      </c>
      <c r="O188" s="232" t="str">
        <f>IF(MID('Tab. A1.4-WVG'!$C192,(O$6-1)*8+(O$6-1)*1+1,8)="","",CONCATENATE(MID('Tab. A1.4-WVG'!$C192,(O$6-1)*8+(O$6-1)*1+1,8),": ",VLOOKUP(MID('Tab. A1.4-WVG'!$C192,(O$6-1)*8+(O$6-1)*1+1,8),AGS,2,FALSE)))</f>
        <v/>
      </c>
      <c r="P188" s="232" t="str">
        <f>IF(MID('Tab. A1.4-WVG'!$C192,(P$6-1)*8+(P$6-1)*1+1,8)="","",CONCATENATE(MID('Tab. A1.4-WVG'!$C192,(P$6-1)*8+(P$6-1)*1+1,8),": ",VLOOKUP(MID('Tab. A1.4-WVG'!$C192,(P$6-1)*8+(P$6-1)*1+1,8),AGS,2,FALSE)))</f>
        <v/>
      </c>
      <c r="Q188" s="232" t="str">
        <f>IF(MID('Tab. A1.4-WVG'!$C192,(Q$6-1)*8+(Q$6-1)*1+1,8)="","",CONCATENATE(MID('Tab. A1.4-WVG'!$C192,(Q$6-1)*8+(Q$6-1)*1+1,8),": ",VLOOKUP(MID('Tab. A1.4-WVG'!$C192,(Q$6-1)*8+(Q$6-1)*1+1,8),AGS,2,FALSE)))</f>
        <v/>
      </c>
      <c r="R188" s="232" t="str">
        <f>IF(MID('Tab. A1.4-WVG'!$C192,(R$6-1)*8+(R$6-1)*1+1,8)="","",CONCATENATE(MID('Tab. A1.4-WVG'!$C192,(R$6-1)*8+(R$6-1)*1+1,8),": ",VLOOKUP(MID('Tab. A1.4-WVG'!$C192,(R$6-1)*8+(R$6-1)*1+1,8),AGS,2,FALSE)))</f>
        <v/>
      </c>
      <c r="S188" s="232" t="str">
        <f>IF(MID('Tab. A1.4-WVG'!$C192,(S$6-1)*8+(S$6-1)*1+1,8)="","",CONCATENATE(MID('Tab. A1.4-WVG'!$C192,(S$6-1)*8+(S$6-1)*1+1,8),": ",VLOOKUP(MID('Tab. A1.4-WVG'!$C192,(S$6-1)*8+(S$6-1)*1+1,8),AGS,2,FALSE)))</f>
        <v/>
      </c>
      <c r="T188" s="232" t="str">
        <f>IF(MID('Tab. A1.4-WVG'!$C192,(T$6-1)*8+(T$6-1)*1+1,8)="","",CONCATENATE(MID('Tab. A1.4-WVG'!$C192,(T$6-1)*8+(T$6-1)*1+1,8),": ",VLOOKUP(MID('Tab. A1.4-WVG'!$C192,(T$6-1)*8+(T$6-1)*1+1,8),AGS,2,FALSE)))</f>
        <v/>
      </c>
      <c r="U188" s="232" t="str">
        <f>IF(MID('Tab. A1.4-WVG'!$C192,(U$6-1)*8+(U$6-1)*1+1,8)="","",CONCATENATE(MID('Tab. A1.4-WVG'!$C192,(U$6-1)*8+(U$6-1)*1+1,8),": ",VLOOKUP(MID('Tab. A1.4-WVG'!$C192,(U$6-1)*8+(U$6-1)*1+1,8),AGS,2,FALSE)))</f>
        <v/>
      </c>
      <c r="V188" s="232" t="str">
        <f>IF(MID('Tab. A1.4-WVG'!$C192,(V$6-1)*8+(V$6-1)*1+1,8)="","",CONCATENATE(MID('Tab. A1.4-WVG'!$C192,(V$6-1)*8+(V$6-1)*1+1,8),": ",VLOOKUP(MID('Tab. A1.4-WVG'!$C192,(V$6-1)*8+(V$6-1)*1+1,8),AGS,2,FALSE)))</f>
        <v/>
      </c>
      <c r="W188" s="232" t="str">
        <f>IF(MID('Tab. A1.4-WVG'!$C192,(W$6-1)*8+(W$6-1)*1+1,8)="","",CONCATENATE(MID('Tab. A1.4-WVG'!$C192,(W$6-1)*8+(W$6-1)*1+1,8),": ",VLOOKUP(MID('Tab. A1.4-WVG'!$C192,(W$6-1)*8+(W$6-1)*1+1,8),AGS,2,FALSE)))</f>
        <v/>
      </c>
      <c r="X188" s="232" t="str">
        <f>IF(MID('Tab. A1.4-WVG'!$C192,(X$6-1)*8+(X$6-1)*1+1,8)="","",CONCATENATE(MID('Tab. A1.4-WVG'!$C192,(X$6-1)*8+(X$6-1)*1+1,8),": ",VLOOKUP(MID('Tab. A1.4-WVG'!$C192,(X$6-1)*8+(X$6-1)*1+1,8),AGS,2,FALSE)))</f>
        <v/>
      </c>
      <c r="Y188" s="232" t="str">
        <f>IF(MID('Tab. A1.4-WVG'!$C192,(Y$6-1)*8+(Y$6-1)*1+1,8)="","",CONCATENATE(MID('Tab. A1.4-WVG'!$C192,(Y$6-1)*8+(Y$6-1)*1+1,8),": ",VLOOKUP(MID('Tab. A1.4-WVG'!$C192,(Y$6-1)*8+(Y$6-1)*1+1,8),AGS,2,FALSE)))</f>
        <v/>
      </c>
      <c r="Z188" s="232" t="str">
        <f>IF(MID('Tab. A1.4-WVG'!$C192,(Z$6-1)*8+(Z$6-1)*1+1,8)="","",CONCATENATE(MID('Tab. A1.4-WVG'!$C192,(Z$6-1)*8+(Z$6-1)*1+1,8),": ",VLOOKUP(MID('Tab. A1.4-WVG'!$C192,(Z$6-1)*8+(Z$6-1)*1+1,8),AGS,2,FALSE)))</f>
        <v/>
      </c>
      <c r="AA188" s="232" t="str">
        <f>IF(MID('Tab. A1.4-WVG'!$C192,(AA$6-1)*8+(AA$6-1)*1+1,8)="","",CONCATENATE(MID('Tab. A1.4-WVG'!$C192,(AA$6-1)*8+(AA$6-1)*1+1,8),": ",VLOOKUP(MID('Tab. A1.4-WVG'!$C192,(AA$6-1)*8+(AA$6-1)*1+1,8),AGS,2,FALSE)))</f>
        <v/>
      </c>
      <c r="AB188" s="232" t="str">
        <f>IF(MID('Tab. A1.4-WVG'!$C192,(AB$6-1)*8+(AB$6-1)*1+1,8)="","",CONCATENATE(MID('Tab. A1.4-WVG'!$C192,(AB$6-1)*8+(AB$6-1)*1+1,8),": ",VLOOKUP(MID('Tab. A1.4-WVG'!$C192,(AB$6-1)*8+(AB$6-1)*1+1,8),AGS,2,FALSE)))</f>
        <v/>
      </c>
      <c r="AC188" s="232" t="str">
        <f>IF(MID('Tab. A1.4-WVG'!$C192,(AC$6-1)*8+(AC$6-1)*1+1,8)="","",CONCATENATE(MID('Tab. A1.4-WVG'!$C192,(AC$6-1)*8+(AC$6-1)*1+1,8),": ",VLOOKUP(MID('Tab. A1.4-WVG'!$C192,(AC$6-1)*8+(AC$6-1)*1+1,8),AGS,2,FALSE)))</f>
        <v/>
      </c>
      <c r="AD188" s="232" t="str">
        <f>IF(MID('Tab. A1.4-WVG'!$C192,(AD$6-1)*8+(AD$6-1)*1+1,8)="","",CONCATENATE(MID('Tab. A1.4-WVG'!$C192,(AD$6-1)*8+(AD$6-1)*1+1,8),": ",VLOOKUP(MID('Tab. A1.4-WVG'!$C192,(AD$6-1)*8+(AD$6-1)*1+1,8),AGS,2,FALSE)))</f>
        <v/>
      </c>
      <c r="AE188" s="232" t="str">
        <f>IF(MID('Tab. A1.4-WVG'!$C192,(AE$6-1)*8+(AE$6-1)*1+1,8)="","",CONCATENATE(MID('Tab. A1.4-WVG'!$C192,(AE$6-1)*8+(AE$6-1)*1+1,8),": ",VLOOKUP(MID('Tab. A1.4-WVG'!$C192,(AE$6-1)*8+(AE$6-1)*1+1,8),AGS,2,FALSE)))</f>
        <v/>
      </c>
      <c r="AF188" s="232" t="str">
        <f>IF(MID('Tab. A1.4-WVG'!$C192,(AF$6-1)*8+(AF$6-1)*1+1,8)="","",CONCATENATE(MID('Tab. A1.4-WVG'!$C192,(AF$6-1)*8+(AF$6-1)*1+1,8),": ",VLOOKUP(MID('Tab. A1.4-WVG'!$C192,(AF$6-1)*8+(AF$6-1)*1+1,8),AGS,2,FALSE)))</f>
        <v/>
      </c>
      <c r="AG188" s="232" t="str">
        <f>IF(MID('Tab. A1.4-WVG'!$C192,(AG$6-1)*8+(AG$6-1)*1+1,8)="","",CONCATENATE(MID('Tab. A1.4-WVG'!$C192,(AG$6-1)*8+(AG$6-1)*1+1,8),": ",VLOOKUP(MID('Tab. A1.4-WVG'!$C192,(AG$6-1)*8+(AG$6-1)*1+1,8),AGS,2,FALSE)))</f>
        <v/>
      </c>
      <c r="AH188" s="232" t="str">
        <f>IF(MID('Tab. A1.4-WVG'!$C192,(AH$6-1)*8+(AH$6-1)*1+1,8)="","",CONCATENATE(MID('Tab. A1.4-WVG'!$C192,(AH$6-1)*8+(AH$6-1)*1+1,8),": ",VLOOKUP(MID('Tab. A1.4-WVG'!$C192,(AH$6-1)*8+(AH$6-1)*1+1,8),AGS,2,FALSE)))</f>
        <v/>
      </c>
      <c r="AI188" s="232" t="str">
        <f>IF(MID('Tab. A1.4-WVG'!$C192,(AI$6-1)*8+(AI$6-1)*1+1,8)="","",CONCATENATE(MID('Tab. A1.4-WVG'!$C192,(AI$6-1)*8+(AI$6-1)*1+1,8),": ",VLOOKUP(MID('Tab. A1.4-WVG'!$C192,(AI$6-1)*8+(AI$6-1)*1+1,8),AGS,2,FALSE)))</f>
        <v/>
      </c>
      <c r="AJ188" s="232" t="str">
        <f>IF(MID('Tab. A1.4-WVG'!$C192,(AJ$6-1)*8+(AJ$6-1)*1+1,8)="","",CONCATENATE(MID('Tab. A1.4-WVG'!$C192,(AJ$6-1)*8+(AJ$6-1)*1+1,8),": ",VLOOKUP(MID('Tab. A1.4-WVG'!$C192,(AJ$6-1)*8+(AJ$6-1)*1+1,8),AGS,2,FALSE)))</f>
        <v/>
      </c>
      <c r="AK188" s="232" t="str">
        <f>IF(MID('Tab. A1.4-WVG'!$C192,(AK$6-1)*8+(AK$6-1)*1+1,8)="","",CONCATENATE(MID('Tab. A1.4-WVG'!$C192,(AK$6-1)*8+(AK$6-1)*1+1,8),": ",VLOOKUP(MID('Tab. A1.4-WVG'!$C192,(AK$6-1)*8+(AK$6-1)*1+1,8),AGS,2,FALSE)))</f>
        <v/>
      </c>
      <c r="AL188" s="232" t="str">
        <f>IF(MID('Tab. A1.4-WVG'!$C192,(AL$6-1)*8+(AL$6-1)*1+1,8)="","",CONCATENATE(MID('Tab. A1.4-WVG'!$C192,(AL$6-1)*8+(AL$6-1)*1+1,8),": ",VLOOKUP(MID('Tab. A1.4-WVG'!$C192,(AL$6-1)*8+(AL$6-1)*1+1,8),AGS,2,FALSE)))</f>
        <v/>
      </c>
      <c r="AM188" s="232" t="str">
        <f>IF(MID('Tab. A1.4-WVG'!$C192,(AM$6-1)*8+(AM$6-1)*1+1,8)="","",CONCATENATE(MID('Tab. A1.4-WVG'!$C192,(AM$6-1)*8+(AM$6-1)*1+1,8),": ",VLOOKUP(MID('Tab. A1.4-WVG'!$C192,(AM$6-1)*8+(AM$6-1)*1+1,8),AGS,2,FALSE)))</f>
        <v/>
      </c>
      <c r="AN188" s="232" t="str">
        <f>IF(MID('Tab. A1.4-WVG'!$C192,(AN$6-1)*8+(AN$6-1)*1+1,8)="","",CONCATENATE(MID('Tab. A1.4-WVG'!$C192,(AN$6-1)*8+(AN$6-1)*1+1,8),": ",VLOOKUP(MID('Tab. A1.4-WVG'!$C192,(AN$6-1)*8+(AN$6-1)*1+1,8),AGS,2,FALSE)))</f>
        <v/>
      </c>
      <c r="AO188" s="232" t="str">
        <f>IF(MID('Tab. A1.4-WVG'!$C192,(AO$6-1)*8+(AO$6-1)*1+1,8)="","",CONCATENATE(MID('Tab. A1.4-WVG'!$C192,(AO$6-1)*8+(AO$6-1)*1+1,8),": ",VLOOKUP(MID('Tab. A1.4-WVG'!$C192,(AO$6-1)*8+(AO$6-1)*1+1,8),AGS,2,FALSE)))</f>
        <v/>
      </c>
      <c r="AP188" s="232" t="str">
        <f>IF(MID('Tab. A1.4-WVG'!$C192,(AP$6-1)*8+(AP$6-1)*1+1,8)="","",CONCATENATE(MID('Tab. A1.4-WVG'!$C192,(AP$6-1)*8+(AP$6-1)*1+1,8),": ",VLOOKUP(MID('Tab. A1.4-WVG'!$C192,(AP$6-1)*8+(AP$6-1)*1+1,8),AGS,2,FALSE)))</f>
        <v/>
      </c>
      <c r="AQ188" s="232" t="str">
        <f>IF(MID('Tab. A1.4-WVG'!$C192,(AQ$6-1)*8+(AQ$6-1)*1+1,8)="","",CONCATENATE(MID('Tab. A1.4-WVG'!$C192,(AQ$6-1)*8+(AQ$6-1)*1+1,8),": ",VLOOKUP(MID('Tab. A1.4-WVG'!$C192,(AQ$6-1)*8+(AQ$6-1)*1+1,8),AGS,2,FALSE)))</f>
        <v/>
      </c>
      <c r="AR188" s="232" t="str">
        <f>IF(MID('Tab. A1.4-WVG'!$C192,(AR$6-1)*8+(AR$6-1)*1+1,8)="","",CONCATENATE(MID('Tab. A1.4-WVG'!$C192,(AR$6-1)*8+(AR$6-1)*1+1,8),": ",VLOOKUP(MID('Tab. A1.4-WVG'!$C192,(AR$6-1)*8+(AR$6-1)*1+1,8),AGS,2,FALSE)))</f>
        <v/>
      </c>
      <c r="AS188" s="232" t="str">
        <f>IF(MID('Tab. A1.4-WVG'!$C192,(AS$6-1)*8+(AS$6-1)*1+1,8)="","",CONCATENATE(MID('Tab. A1.4-WVG'!$C192,(AS$6-1)*8+(AS$6-1)*1+1,8),": ",VLOOKUP(MID('Tab. A1.4-WVG'!$C192,(AS$6-1)*8+(AS$6-1)*1+1,8),AGS,2,FALSE)))</f>
        <v/>
      </c>
      <c r="AT188" s="232" t="str">
        <f>IF(MID('Tab. A1.4-WVG'!$C192,(AT$6-1)*8+(AT$6-1)*1+1,8)="","",CONCATENATE(MID('Tab. A1.4-WVG'!$C192,(AT$6-1)*8+(AT$6-1)*1+1,8),": ",VLOOKUP(MID('Tab. A1.4-WVG'!$C192,(AT$6-1)*8+(AT$6-1)*1+1,8),AGS,2,FALSE)))</f>
        <v/>
      </c>
      <c r="AU188" s="232" t="str">
        <f>IF(MID('Tab. A1.4-WVG'!$C192,(AU$6-1)*8+(AU$6-1)*1+1,8)="","",CONCATENATE(MID('Tab. A1.4-WVG'!$C192,(AU$6-1)*8+(AU$6-1)*1+1,8),": ",VLOOKUP(MID('Tab. A1.4-WVG'!$C192,(AU$6-1)*8+(AU$6-1)*1+1,8),AGS,2,FALSE)))</f>
        <v/>
      </c>
      <c r="AV188" s="232" t="str">
        <f>IF(MID('Tab. A1.4-WVG'!$C192,(AV$6-1)*8+(AV$6-1)*1+1,8)="","",CONCATENATE(MID('Tab. A1.4-WVG'!$C192,(AV$6-1)*8+(AV$6-1)*1+1,8),": ",VLOOKUP(MID('Tab. A1.4-WVG'!$C192,(AV$6-1)*8+(AV$6-1)*1+1,8),AGS,2,FALSE)))</f>
        <v/>
      </c>
      <c r="AW188" s="232" t="str">
        <f>IF(MID('Tab. A1.4-WVG'!$C192,(AW$6-1)*8+(AW$6-1)*1+1,8)="","",CONCATENATE(MID('Tab. A1.4-WVG'!$C192,(AW$6-1)*8+(AW$6-1)*1+1,8),": ",VLOOKUP(MID('Tab. A1.4-WVG'!$C192,(AW$6-1)*8+(AW$6-1)*1+1,8),AGS,2,FALSE)))</f>
        <v/>
      </c>
      <c r="AX188" s="232" t="str">
        <f>IF(MID('Tab. A1.4-WVG'!$C192,(AX$6-1)*8+(AX$6-1)*1+1,8)="","",CONCATENATE(MID('Tab. A1.4-WVG'!$C192,(AX$6-1)*8+(AX$6-1)*1+1,8),": ",VLOOKUP(MID('Tab. A1.4-WVG'!$C192,(AX$6-1)*8+(AX$6-1)*1+1,8),AGS,2,FALSE)))</f>
        <v/>
      </c>
      <c r="AY188" s="232" t="str">
        <f>IF(MID('Tab. A1.4-WVG'!$C192,(AY$6-1)*8+(AY$6-1)*1+1,8)="","",CONCATENATE(MID('Tab. A1.4-WVG'!$C192,(AY$6-1)*8+(AY$6-1)*1+1,8),": ",VLOOKUP(MID('Tab. A1.4-WVG'!$C192,(AY$6-1)*8+(AY$6-1)*1+1,8),AGS,2,FALSE)))</f>
        <v/>
      </c>
      <c r="AZ188" s="232" t="str">
        <f>IF(MID('Tab. A1.4-WVG'!$C192,(AZ$6-1)*8+(AZ$6-1)*1+1,8)="","",CONCATENATE(MID('Tab. A1.4-WVG'!$C192,(AZ$6-1)*8+(AZ$6-1)*1+1,8),": ",VLOOKUP(MID('Tab. A1.4-WVG'!$C192,(AZ$6-1)*8+(AZ$6-1)*1+1,8),AGS,2,FALSE)))</f>
        <v/>
      </c>
      <c r="BA188" s="232" t="str">
        <f>IF(MID('Tab. A1.4-WVG'!$C192,(BA$6-1)*8+(BA$6-1)*1+1,8)="","",CONCATENATE(MID('Tab. A1.4-WVG'!$C192,(BA$6-1)*8+(BA$6-1)*1+1,8),": ",VLOOKUP(MID('Tab. A1.4-WVG'!$C192,(BA$6-1)*8+(BA$6-1)*1+1,8),AGS,2,FALSE)))</f>
        <v/>
      </c>
      <c r="BB188" s="232" t="str">
        <f>IF(MID('Tab. A1.4-WVG'!$C192,(BB$6-1)*8+(BB$6-1)*1+1,8)="","",CONCATENATE(MID('Tab. A1.4-WVG'!$C192,(BB$6-1)*8+(BB$6-1)*1+1,8),": ",VLOOKUP(MID('Tab. A1.4-WVG'!$C192,(BB$6-1)*8+(BB$6-1)*1+1,8),AGS,2,FALSE)))</f>
        <v/>
      </c>
      <c r="BC188" s="232" t="str">
        <f>IF(MID('Tab. A1.4-WVG'!$C192,(BC$6-1)*8+(BC$6-1)*1+1,8)="","",CONCATENATE(MID('Tab. A1.4-WVG'!$C192,(BC$6-1)*8+(BC$6-1)*1+1,8),": ",VLOOKUP(MID('Tab. A1.4-WVG'!$C192,(BC$6-1)*8+(BC$6-1)*1+1,8),AGS,2,FALSE)))</f>
        <v/>
      </c>
      <c r="BD188" s="232" t="str">
        <f>IF(MID('Tab. A1.4-WVG'!$C192,(BD$6-1)*8+(BD$6-1)*1+1,8)="","",CONCATENATE(MID('Tab. A1.4-WVG'!$C192,(BD$6-1)*8+(BD$6-1)*1+1,8),": ",VLOOKUP(MID('Tab. A1.4-WVG'!$C192,(BD$6-1)*8+(BD$6-1)*1+1,8),AGS,2,FALSE)))</f>
        <v/>
      </c>
      <c r="BE188" s="232" t="str">
        <f>IF(MID('Tab. A1.4-WVG'!$C192,(BE$6-1)*8+(BE$6-1)*1+1,8)="","",CONCATENATE(MID('Tab. A1.4-WVG'!$C192,(BE$6-1)*8+(BE$6-1)*1+1,8),": ",VLOOKUP(MID('Tab. A1.4-WVG'!$C192,(BE$6-1)*8+(BE$6-1)*1+1,8),AGS,2,FALSE)))</f>
        <v/>
      </c>
      <c r="BF188" s="232" t="str">
        <f>IF(MID('Tab. A1.4-WVG'!$C192,(BF$6-1)*8+(BF$6-1)*1+1,8)="","",CONCATENATE(MID('Tab. A1.4-WVG'!$C192,(BF$6-1)*8+(BF$6-1)*1+1,8),": ",VLOOKUP(MID('Tab. A1.4-WVG'!$C192,(BF$6-1)*8+(BF$6-1)*1+1,8),AGS,2,FALSE)))</f>
        <v/>
      </c>
      <c r="BG188" s="232" t="str">
        <f>IF(MID('Tab. A1.4-WVG'!$C192,(BG$6-1)*8+(BG$6-1)*1+1,8)="","",CONCATENATE(MID('Tab. A1.4-WVG'!$C192,(BG$6-1)*8+(BG$6-1)*1+1,8),": ",VLOOKUP(MID('Tab. A1.4-WVG'!$C192,(BG$6-1)*8+(BG$6-1)*1+1,8),AGS,2,FALSE)))</f>
        <v/>
      </c>
      <c r="BH188" s="232" t="str">
        <f>IF(MID('Tab. A1.4-WVG'!$C192,(BH$6-1)*8+(BH$6-1)*1+1,8)="","",CONCATENATE(MID('Tab. A1.4-WVG'!$C192,(BH$6-1)*8+(BH$6-1)*1+1,8),": ",VLOOKUP(MID('Tab. A1.4-WVG'!$C192,(BH$6-1)*8+(BH$6-1)*1+1,8),AGS,2,FALSE)))</f>
        <v/>
      </c>
      <c r="BI188" s="232" t="str">
        <f>IF(MID('Tab. A1.4-WVG'!$C192,(BI$6-1)*8+(BI$6-1)*1+1,8)="","",CONCATENATE(MID('Tab. A1.4-WVG'!$C192,(BI$6-1)*8+(BI$6-1)*1+1,8),": ",VLOOKUP(MID('Tab. A1.4-WVG'!$C192,(BI$6-1)*8+(BI$6-1)*1+1,8),AGS,2,FALSE)))</f>
        <v/>
      </c>
      <c r="BJ188" s="232" t="str">
        <f>IF(MID('Tab. A1.4-WVG'!$C192,(BJ$6-1)*8+(BJ$6-1)*1+1,8)="","",CONCATENATE(MID('Tab. A1.4-WVG'!$C192,(BJ$6-1)*8+(BJ$6-1)*1+1,8),": ",VLOOKUP(MID('Tab. A1.4-WVG'!$C192,(BJ$6-1)*8+(BJ$6-1)*1+1,8),AGS,2,FALSE)))</f>
        <v/>
      </c>
      <c r="BK188" s="232" t="str">
        <f>IF(MID('Tab. A1.4-WVG'!$C192,(BK$6-1)*8+(BK$6-1)*1+1,8)="","",CONCATENATE(MID('Tab. A1.4-WVG'!$C192,(BK$6-1)*8+(BK$6-1)*1+1,8),": ",VLOOKUP(MID('Tab. A1.4-WVG'!$C192,(BK$6-1)*8+(BK$6-1)*1+1,8),AGS,2,FALSE)))</f>
        <v/>
      </c>
      <c r="BL188" s="232" t="str">
        <f>IF(MID('Tab. A1.4-WVG'!$C192,(BL$6-1)*8+(BL$6-1)*1+1,8)="","",CONCATENATE(MID('Tab. A1.4-WVG'!$C192,(BL$6-1)*8+(BL$6-1)*1+1,8),": ",VLOOKUP(MID('Tab. A1.4-WVG'!$C192,(BL$6-1)*8+(BL$6-1)*1+1,8),AGS,2,FALSE)))</f>
        <v/>
      </c>
      <c r="BM188" s="232" t="str">
        <f>IF(MID('Tab. A1.4-WVG'!$C192,(BM$6-1)*8+(BM$6-1)*1+1,8)="","",CONCATENATE(MID('Tab. A1.4-WVG'!$C192,(BM$6-1)*8+(BM$6-1)*1+1,8),": ",VLOOKUP(MID('Tab. A1.4-WVG'!$C192,(BM$6-1)*8+(BM$6-1)*1+1,8),AGS,2,FALSE)))</f>
        <v/>
      </c>
      <c r="BN188" s="232" t="str">
        <f>IF(MID('Tab. A1.4-WVG'!$C192,(BN$6-1)*8+(BN$6-1)*1+1,8)="","",CONCATENATE(MID('Tab. A1.4-WVG'!$C192,(BN$6-1)*8+(BN$6-1)*1+1,8),": ",VLOOKUP(MID('Tab. A1.4-WVG'!$C192,(BN$6-1)*8+(BN$6-1)*1+1,8),AGS,2,FALSE)))</f>
        <v/>
      </c>
      <c r="BO188" s="232" t="str">
        <f>IF(MID('Tab. A1.4-WVG'!$C192,(BO$6-1)*8+(BO$6-1)*1+1,8)="","",CONCATENATE(MID('Tab. A1.4-WVG'!$C192,(BO$6-1)*8+(BO$6-1)*1+1,8),": ",VLOOKUP(MID('Tab. A1.4-WVG'!$C192,(BO$6-1)*8+(BO$6-1)*1+1,8),AGS,2,FALSE)))</f>
        <v/>
      </c>
      <c r="BP188" s="232" t="str">
        <f>IF(MID('Tab. A1.4-WVG'!$C192,(BP$6-1)*8+(BP$6-1)*1+1,8)="","",CONCATENATE(MID('Tab. A1.4-WVG'!$C192,(BP$6-1)*8+(BP$6-1)*1+1,8),": ",VLOOKUP(MID('Tab. A1.4-WVG'!$C192,(BP$6-1)*8+(BP$6-1)*1+1,8),AGS,2,FALSE)))</f>
        <v/>
      </c>
      <c r="BQ188" s="232" t="str">
        <f>IF(MID('Tab. A1.4-WVG'!$C192,(BQ$6-1)*8+(BQ$6-1)*1+1,8)="","",CONCATENATE(MID('Tab. A1.4-WVG'!$C192,(BQ$6-1)*8+(BQ$6-1)*1+1,8),": ",VLOOKUP(MID('Tab. A1.4-WVG'!$C192,(BQ$6-1)*8+(BQ$6-1)*1+1,8),AGS,2,FALSE)))</f>
        <v/>
      </c>
      <c r="BR188" s="232" t="str">
        <f>IF(MID('Tab. A1.4-WVG'!$C192,(BR$6-1)*8+(BR$6-1)*1+1,8)="","",CONCATENATE(MID('Tab. A1.4-WVG'!$C192,(BR$6-1)*8+(BR$6-1)*1+1,8),": ",VLOOKUP(MID('Tab. A1.4-WVG'!$C192,(BR$6-1)*8+(BR$6-1)*1+1,8),AGS,2,FALSE)))</f>
        <v/>
      </c>
      <c r="BS188" s="232" t="str">
        <f>IF(MID('Tab. A1.4-WVG'!$C192,(BS$6-1)*8+(BS$6-1)*1+1,8)="","",CONCATENATE(MID('Tab. A1.4-WVG'!$C192,(BS$6-1)*8+(BS$6-1)*1+1,8),": ",VLOOKUP(MID('Tab. A1.4-WVG'!$C192,(BS$6-1)*8+(BS$6-1)*1+1,8),AGS,2,FALSE)))</f>
        <v/>
      </c>
      <c r="BT188" s="232" t="str">
        <f>IF(MID('Tab. A1.4-WVG'!$C192,(BT$6-1)*8+(BT$6-1)*1+1,8)="","",CONCATENATE(MID('Tab. A1.4-WVG'!$C192,(BT$6-1)*8+(BT$6-1)*1+1,8),": ",VLOOKUP(MID('Tab. A1.4-WVG'!$C192,(BT$6-1)*8+(BT$6-1)*1+1,8),AGS,2,FALSE)))</f>
        <v/>
      </c>
      <c r="BU188" s="232" t="str">
        <f>IF(MID('Tab. A1.4-WVG'!$C192,(BU$6-1)*8+(BU$6-1)*1+1,8)="","",CONCATENATE(MID('Tab. A1.4-WVG'!$C192,(BU$6-1)*8+(BU$6-1)*1+1,8),": ",VLOOKUP(MID('Tab. A1.4-WVG'!$C192,(BU$6-1)*8+(BU$6-1)*1+1,8),AGS,2,FALSE)))</f>
        <v/>
      </c>
      <c r="BV188" s="232" t="str">
        <f>IF(MID('Tab. A1.4-WVG'!$C192,(BV$6-1)*8+(BV$6-1)*1+1,8)="","",CONCATENATE(MID('Tab. A1.4-WVG'!$C192,(BV$6-1)*8+(BV$6-1)*1+1,8),": ",VLOOKUP(MID('Tab. A1.4-WVG'!$C192,(BV$6-1)*8+(BV$6-1)*1+1,8),AGS,2,FALSE)))</f>
        <v/>
      </c>
      <c r="BW188" s="232" t="str">
        <f>IF(MID('Tab. A1.4-WVG'!$C192,(BW$6-1)*8+(BW$6-1)*1+1,8)="","",CONCATENATE(MID('Tab. A1.4-WVG'!$C192,(BW$6-1)*8+(BW$6-1)*1+1,8),": ",VLOOKUP(MID('Tab. A1.4-WVG'!$C192,(BW$6-1)*8+(BW$6-1)*1+1,8),AGS,2,FALSE)))</f>
        <v/>
      </c>
      <c r="BX188" s="232" t="str">
        <f>IF(MID('Tab. A1.4-WVG'!$C192,(BX$6-1)*8+(BX$6-1)*1+1,8)="","",CONCATENATE(MID('Tab. A1.4-WVG'!$C192,(BX$6-1)*8+(BX$6-1)*1+1,8),": ",VLOOKUP(MID('Tab. A1.4-WVG'!$C192,(BX$6-1)*8+(BX$6-1)*1+1,8),AGS,2,FALSE)))</f>
        <v/>
      </c>
      <c r="BY188" s="232" t="str">
        <f>IF(MID('Tab. A1.4-WVG'!$C192,(BY$6-1)*8+(BY$6-1)*1+1,8)="","",CONCATENATE(MID('Tab. A1.4-WVG'!$C192,(BY$6-1)*8+(BY$6-1)*1+1,8),": ",VLOOKUP(MID('Tab. A1.4-WVG'!$C192,(BY$6-1)*8+(BY$6-1)*1+1,8),AGS,2,FALSE)))</f>
        <v/>
      </c>
      <c r="BZ188" s="232" t="str">
        <f>IF(MID('Tab. A1.4-WVG'!$C192,(BZ$6-1)*8+(BZ$6-1)*1+1,8)="","",CONCATENATE(MID('Tab. A1.4-WVG'!$C192,(BZ$6-1)*8+(BZ$6-1)*1+1,8),": ",VLOOKUP(MID('Tab. A1.4-WVG'!$C192,(BZ$6-1)*8+(BZ$6-1)*1+1,8),AGS,2,FALSE)))</f>
        <v/>
      </c>
      <c r="CA188" s="232" t="str">
        <f>IF(MID('Tab. A1.4-WVG'!$C192,(CA$6-1)*8+(CA$6-1)*1+1,8)="","",CONCATENATE(MID('Tab. A1.4-WVG'!$C192,(CA$6-1)*8+(CA$6-1)*1+1,8),": ",VLOOKUP(MID('Tab. A1.4-WVG'!$C192,(CA$6-1)*8+(CA$6-1)*1+1,8),AGS,2,FALSE)))</f>
        <v/>
      </c>
      <c r="CB188" s="232" t="str">
        <f>IF(MID('Tab. A1.4-WVG'!$C192,(CB$6-1)*8+(CB$6-1)*1+1,8)="","",CONCATENATE(MID('Tab. A1.4-WVG'!$C192,(CB$6-1)*8+(CB$6-1)*1+1,8),": ",VLOOKUP(MID('Tab. A1.4-WVG'!$C192,(CB$6-1)*8+(CB$6-1)*1+1,8),AGS,2,FALSE)))</f>
        <v/>
      </c>
      <c r="CC188" s="232" t="str">
        <f>IF(MID('Tab. A1.4-WVG'!$C192,(CC$6-1)*8+(CC$6-1)*1+1,8)="","",CONCATENATE(MID('Tab. A1.4-WVG'!$C192,(CC$6-1)*8+(CC$6-1)*1+1,8),": ",VLOOKUP(MID('Tab. A1.4-WVG'!$C192,(CC$6-1)*8+(CC$6-1)*1+1,8),AGS,2,FALSE)))</f>
        <v/>
      </c>
      <c r="CD188" s="232" t="str">
        <f>IF(MID('Tab. A1.4-WVG'!$C192,(CD$6-1)*8+(CD$6-1)*1+1,8)="","",CONCATENATE(MID('Tab. A1.4-WVG'!$C192,(CD$6-1)*8+(CD$6-1)*1+1,8),": ",VLOOKUP(MID('Tab. A1.4-WVG'!$C192,(CD$6-1)*8+(CD$6-1)*1+1,8),AGS,2,FALSE)))</f>
        <v/>
      </c>
      <c r="CE188" s="232" t="str">
        <f>IF(MID('Tab. A1.4-WVG'!$C192,(CE$6-1)*8+(CE$6-1)*1+1,8)="","",CONCATENATE(MID('Tab. A1.4-WVG'!$C192,(CE$6-1)*8+(CE$6-1)*1+1,8),": ",VLOOKUP(MID('Tab. A1.4-WVG'!$C192,(CE$6-1)*8+(CE$6-1)*1+1,8),AGS,2,FALSE)))</f>
        <v/>
      </c>
      <c r="CF188" s="232" t="str">
        <f>IF(MID('Tab. A1.4-WVG'!$C192,(CF$6-1)*8+(CF$6-1)*1+1,8)="","",CONCATENATE(MID('Tab. A1.4-WVG'!$C192,(CF$6-1)*8+(CF$6-1)*1+1,8),": ",VLOOKUP(MID('Tab. A1.4-WVG'!$C192,(CF$6-1)*8+(CF$6-1)*1+1,8),AGS,2,FALSE)))</f>
        <v/>
      </c>
      <c r="CG188" s="232" t="str">
        <f>IF(MID('Tab. A1.4-WVG'!$C192,(CG$6-1)*8+(CG$6-1)*1+1,8)="","",CONCATENATE(MID('Tab. A1.4-WVG'!$C192,(CG$6-1)*8+(CG$6-1)*1+1,8),": ",VLOOKUP(MID('Tab. A1.4-WVG'!$C192,(CG$6-1)*8+(CG$6-1)*1+1,8),AGS,2,FALSE)))</f>
        <v/>
      </c>
      <c r="CH188" s="232" t="str">
        <f>IF(MID('Tab. A1.4-WVG'!$C192,(CH$6-1)*8+(CH$6-1)*1+1,8)="","",CONCATENATE(MID('Tab. A1.4-WVG'!$C192,(CH$6-1)*8+(CH$6-1)*1+1,8),": ",VLOOKUP(MID('Tab. A1.4-WVG'!$C192,(CH$6-1)*8+(CH$6-1)*1+1,8),AGS,2,FALSE)))</f>
        <v/>
      </c>
      <c r="CI188" s="232" t="str">
        <f>IF(MID('Tab. A1.4-WVG'!$C192,(CI$6-1)*8+(CI$6-1)*1+1,8)="","",CONCATENATE(MID('Tab. A1.4-WVG'!$C192,(CI$6-1)*8+(CI$6-1)*1+1,8),": ",VLOOKUP(MID('Tab. A1.4-WVG'!$C192,(CI$6-1)*8+(CI$6-1)*1+1,8),AGS,2,FALSE)))</f>
        <v/>
      </c>
      <c r="CJ188" s="232" t="str">
        <f>IF(MID('Tab. A1.4-WVG'!$C192,(CJ$6-1)*8+(CJ$6-1)*1+1,8)="","",CONCATENATE(MID('Tab. A1.4-WVG'!$C192,(CJ$6-1)*8+(CJ$6-1)*1+1,8),": ",VLOOKUP(MID('Tab. A1.4-WVG'!$C192,(CJ$6-1)*8+(CJ$6-1)*1+1,8),AGS,2,FALSE)))</f>
        <v/>
      </c>
      <c r="CK188" s="232" t="str">
        <f>IF(MID('Tab. A1.4-WVG'!$C192,(CK$6-1)*8+(CK$6-1)*1+1,8)="","",CONCATENATE(MID('Tab. A1.4-WVG'!$C192,(CK$6-1)*8+(CK$6-1)*1+1,8),": ",VLOOKUP(MID('Tab. A1.4-WVG'!$C192,(CK$6-1)*8+(CK$6-1)*1+1,8),AGS,2,FALSE)))</f>
        <v/>
      </c>
      <c r="CL188" s="232" t="str">
        <f>IF(MID('Tab. A1.4-WVG'!$C192,(CL$6-1)*8+(CL$6-1)*1+1,8)="","",CONCATENATE(MID('Tab. A1.4-WVG'!$C192,(CL$6-1)*8+(CL$6-1)*1+1,8),": ",VLOOKUP(MID('Tab. A1.4-WVG'!$C192,(CL$6-1)*8+(CL$6-1)*1+1,8),AGS,2,FALSE)))</f>
        <v/>
      </c>
      <c r="CM188" s="232" t="str">
        <f>IF(MID('Tab. A1.4-WVG'!$C192,(CM$6-1)*8+(CM$6-1)*1+1,8)="","",CONCATENATE(MID('Tab. A1.4-WVG'!$C192,(CM$6-1)*8+(CM$6-1)*1+1,8),": ",VLOOKUP(MID('Tab. A1.4-WVG'!$C192,(CM$6-1)*8+(CM$6-1)*1+1,8),AGS,2,FALSE)))</f>
        <v/>
      </c>
      <c r="CN188" s="232" t="str">
        <f>IF(MID('Tab. A1.4-WVG'!$C192,(CN$6-1)*8+(CN$6-1)*1+1,8)="","",CONCATENATE(MID('Tab. A1.4-WVG'!$C192,(CN$6-1)*8+(CN$6-1)*1+1,8),": ",VLOOKUP(MID('Tab. A1.4-WVG'!$C192,(CN$6-1)*8+(CN$6-1)*1+1,8),AGS,2,FALSE)))</f>
        <v/>
      </c>
      <c r="CO188" s="232" t="str">
        <f>IF(MID('Tab. A1.4-WVG'!$C192,(CO$6-1)*8+(CO$6-1)*1+1,8)="","",CONCATENATE(MID('Tab. A1.4-WVG'!$C192,(CO$6-1)*8+(CO$6-1)*1+1,8),": ",VLOOKUP(MID('Tab. A1.4-WVG'!$C192,(CO$6-1)*8+(CO$6-1)*1+1,8),AGS,2,FALSE)))</f>
        <v/>
      </c>
      <c r="CP188" s="232" t="str">
        <f>IF(MID('Tab. A1.4-WVG'!$C192,(CP$6-1)*8+(CP$6-1)*1+1,8)="","",CONCATENATE(MID('Tab. A1.4-WVG'!$C192,(CP$6-1)*8+(CP$6-1)*1+1,8),": ",VLOOKUP(MID('Tab. A1.4-WVG'!$C192,(CP$6-1)*8+(CP$6-1)*1+1,8),AGS,2,FALSE)))</f>
        <v/>
      </c>
      <c r="CQ188" s="232" t="str">
        <f>IF(MID('Tab. A1.4-WVG'!$C192,(CQ$6-1)*8+(CQ$6-1)*1+1,8)="","",CONCATENATE(MID('Tab. A1.4-WVG'!$C192,(CQ$6-1)*8+(CQ$6-1)*1+1,8),": ",VLOOKUP(MID('Tab. A1.4-WVG'!$C192,(CQ$6-1)*8+(CQ$6-1)*1+1,8),AGS,2,FALSE)))</f>
        <v/>
      </c>
      <c r="CR188" s="232" t="str">
        <f>IF(MID('Tab. A1.4-WVG'!$C192,(CR$6-1)*8+(CR$6-1)*1+1,8)="","",CONCATENATE(MID('Tab. A1.4-WVG'!$C192,(CR$6-1)*8+(CR$6-1)*1+1,8),": ",VLOOKUP(MID('Tab. A1.4-WVG'!$C192,(CR$6-1)*8+(CR$6-1)*1+1,8),AGS,2,FALSE)))</f>
        <v/>
      </c>
      <c r="CS188" s="232" t="str">
        <f>IF(MID('Tab. A1.4-WVG'!$C192,(CS$6-1)*8+(CS$6-1)*1+1,8)="","",CONCATENATE(MID('Tab. A1.4-WVG'!$C192,(CS$6-1)*8+(CS$6-1)*1+1,8),": ",VLOOKUP(MID('Tab. A1.4-WVG'!$C192,(CS$6-1)*8+(CS$6-1)*1+1,8),AGS,2,FALSE)))</f>
        <v/>
      </c>
      <c r="CT188" s="232" t="str">
        <f>IF(MID('Tab. A1.4-WVG'!$C192,(CT$6-1)*8+(CT$6-1)*1+1,8)="","",CONCATENATE(MID('Tab. A1.4-WVG'!$C192,(CT$6-1)*8+(CT$6-1)*1+1,8),": ",VLOOKUP(MID('Tab. A1.4-WVG'!$C192,(CT$6-1)*8+(CT$6-1)*1+1,8),AGS,2,FALSE)))</f>
        <v/>
      </c>
      <c r="CU188" s="232" t="str">
        <f>IF(MID('Tab. A1.4-WVG'!$C192,(CU$6-1)*8+(CU$6-1)*1+1,8)="","",CONCATENATE(MID('Tab. A1.4-WVG'!$C192,(CU$6-1)*8+(CU$6-1)*1+1,8),": ",VLOOKUP(MID('Tab. A1.4-WVG'!$C192,(CU$6-1)*8+(CU$6-1)*1+1,8),AGS,2,FALSE)))</f>
        <v/>
      </c>
      <c r="CV188" s="232" t="str">
        <f>IF(MID('Tab. A1.4-WVG'!$C192,(CV$6-1)*8+(CV$6-1)*1+1,8)="","",CONCATENATE(MID('Tab. A1.4-WVG'!$C192,(CV$6-1)*8+(CV$6-1)*1+1,8),": ",VLOOKUP(MID('Tab. A1.4-WVG'!$C192,(CV$6-1)*8+(CV$6-1)*1+1,8),AGS,2,FALSE)))</f>
        <v/>
      </c>
      <c r="CW188" s="232" t="str">
        <f>IF(MID('Tab. A1.4-WVG'!$C192,(CW$6-1)*8+(CW$6-1)*1+1,8)="","",CONCATENATE(MID('Tab. A1.4-WVG'!$C192,(CW$6-1)*8+(CW$6-1)*1+1,8),": ",VLOOKUP(MID('Tab. A1.4-WVG'!$C192,(CW$6-1)*8+(CW$6-1)*1+1,8),AGS,2,FALSE)))</f>
        <v/>
      </c>
      <c r="CX188" s="39">
        <f t="shared" si="2"/>
        <v>0</v>
      </c>
    </row>
    <row r="189" spans="1:102" ht="38.25" customHeight="1" x14ac:dyDescent="0.2">
      <c r="A189" s="231" t="str">
        <f>IF('Tab. A1.4-WVG'!A193="","",'Tab. A1.4-WVG'!A193)</f>
        <v/>
      </c>
      <c r="B189" s="232" t="str">
        <f>IF(MID('Tab. A1.4-WVG'!$C193,(B$6-1)*8+(B$6-1)*1+1,8)="","",CONCATENATE(MID('Tab. A1.4-WVG'!$C193,(B$6-1)*8+(B$6-1)*1+1,8),": ",VLOOKUP(MID('Tab. A1.4-WVG'!$C193,(B$6-1)*8+(B$6-1)*1+1,8),AGS,2,FALSE)))</f>
        <v/>
      </c>
      <c r="C189" s="232" t="str">
        <f>IF(MID('Tab. A1.4-WVG'!$C193,(C$6-1)*8+(C$6-1)*1+1,8)="","",CONCATENATE(MID('Tab. A1.4-WVG'!$C193,(C$6-1)*8+(C$6-1)*1+1,8),": ",VLOOKUP(MID('Tab. A1.4-WVG'!$C193,(C$6-1)*8+(C$6-1)*1+1,8),AGS,2,FALSE)))</f>
        <v/>
      </c>
      <c r="D189" s="232" t="str">
        <f>IF(MID('Tab. A1.4-WVG'!$C193,(D$6-1)*8+(D$6-1)*1+1,8)="","",CONCATENATE(MID('Tab. A1.4-WVG'!$C193,(D$6-1)*8+(D$6-1)*1+1,8),": ",VLOOKUP(MID('Tab. A1.4-WVG'!$C193,(D$6-1)*8+(D$6-1)*1+1,8),AGS,2,FALSE)))</f>
        <v/>
      </c>
      <c r="E189" s="232" t="str">
        <f>IF(MID('Tab. A1.4-WVG'!$C193,(E$6-1)*8+(E$6-1)*1+1,8)="","",CONCATENATE(MID('Tab. A1.4-WVG'!$C193,(E$6-1)*8+(E$6-1)*1+1,8),": ",VLOOKUP(MID('Tab. A1.4-WVG'!$C193,(E$6-1)*8+(E$6-1)*1+1,8),AGS,2,FALSE)))</f>
        <v/>
      </c>
      <c r="F189" s="232" t="str">
        <f>IF(MID('Tab. A1.4-WVG'!$C193,(F$6-1)*8+(F$6-1)*1+1,8)="","",CONCATENATE(MID('Tab. A1.4-WVG'!$C193,(F$6-1)*8+(F$6-1)*1+1,8),": ",VLOOKUP(MID('Tab. A1.4-WVG'!$C193,(F$6-1)*8+(F$6-1)*1+1,8),AGS,2,FALSE)))</f>
        <v/>
      </c>
      <c r="G189" s="232" t="str">
        <f>IF(MID('Tab. A1.4-WVG'!$C193,(G$6-1)*8+(G$6-1)*1+1,8)="","",CONCATENATE(MID('Tab. A1.4-WVG'!$C193,(G$6-1)*8+(G$6-1)*1+1,8),": ",VLOOKUP(MID('Tab. A1.4-WVG'!$C193,(G$6-1)*8+(G$6-1)*1+1,8),AGS,2,FALSE)))</f>
        <v/>
      </c>
      <c r="H189" s="232" t="str">
        <f>IF(MID('Tab. A1.4-WVG'!$C193,(H$6-1)*8+(H$6-1)*1+1,8)="","",CONCATENATE(MID('Tab. A1.4-WVG'!$C193,(H$6-1)*8+(H$6-1)*1+1,8),": ",VLOOKUP(MID('Tab. A1.4-WVG'!$C193,(H$6-1)*8+(H$6-1)*1+1,8),AGS,2,FALSE)))</f>
        <v/>
      </c>
      <c r="I189" s="232" t="str">
        <f>IF(MID('Tab. A1.4-WVG'!$C193,(I$6-1)*8+(I$6-1)*1+1,8)="","",CONCATENATE(MID('Tab. A1.4-WVG'!$C193,(I$6-1)*8+(I$6-1)*1+1,8),": ",VLOOKUP(MID('Tab. A1.4-WVG'!$C193,(I$6-1)*8+(I$6-1)*1+1,8),AGS,2,FALSE)))</f>
        <v/>
      </c>
      <c r="J189" s="232" t="str">
        <f>IF(MID('Tab. A1.4-WVG'!$C193,(J$6-1)*8+(J$6-1)*1+1,8)="","",CONCATENATE(MID('Tab. A1.4-WVG'!$C193,(J$6-1)*8+(J$6-1)*1+1,8),": ",VLOOKUP(MID('Tab. A1.4-WVG'!$C193,(J$6-1)*8+(J$6-1)*1+1,8),AGS,2,FALSE)))</f>
        <v/>
      </c>
      <c r="K189" s="232" t="str">
        <f>IF(MID('Tab. A1.4-WVG'!$C193,(K$6-1)*8+(K$6-1)*1+1,8)="","",CONCATENATE(MID('Tab. A1.4-WVG'!$C193,(K$6-1)*8+(K$6-1)*1+1,8),": ",VLOOKUP(MID('Tab. A1.4-WVG'!$C193,(K$6-1)*8+(K$6-1)*1+1,8),AGS,2,FALSE)))</f>
        <v/>
      </c>
      <c r="L189" s="232" t="str">
        <f>IF(MID('Tab. A1.4-WVG'!$C193,(L$6-1)*8+(L$6-1)*1+1,8)="","",CONCATENATE(MID('Tab. A1.4-WVG'!$C193,(L$6-1)*8+(L$6-1)*1+1,8),": ",VLOOKUP(MID('Tab. A1.4-WVG'!$C193,(L$6-1)*8+(L$6-1)*1+1,8),AGS,2,FALSE)))</f>
        <v/>
      </c>
      <c r="M189" s="232" t="str">
        <f>IF(MID('Tab. A1.4-WVG'!$C193,(M$6-1)*8+(M$6-1)*1+1,8)="","",CONCATENATE(MID('Tab. A1.4-WVG'!$C193,(M$6-1)*8+(M$6-1)*1+1,8),": ",VLOOKUP(MID('Tab. A1.4-WVG'!$C193,(M$6-1)*8+(M$6-1)*1+1,8),AGS,2,FALSE)))</f>
        <v/>
      </c>
      <c r="N189" s="232" t="str">
        <f>IF(MID('Tab. A1.4-WVG'!$C193,(N$6-1)*8+(N$6-1)*1+1,8)="","",CONCATENATE(MID('Tab. A1.4-WVG'!$C193,(N$6-1)*8+(N$6-1)*1+1,8),": ",VLOOKUP(MID('Tab. A1.4-WVG'!$C193,(N$6-1)*8+(N$6-1)*1+1,8),AGS,2,FALSE)))</f>
        <v/>
      </c>
      <c r="O189" s="232" t="str">
        <f>IF(MID('Tab. A1.4-WVG'!$C193,(O$6-1)*8+(O$6-1)*1+1,8)="","",CONCATENATE(MID('Tab. A1.4-WVG'!$C193,(O$6-1)*8+(O$6-1)*1+1,8),": ",VLOOKUP(MID('Tab. A1.4-WVG'!$C193,(O$6-1)*8+(O$6-1)*1+1,8),AGS,2,FALSE)))</f>
        <v/>
      </c>
      <c r="P189" s="232" t="str">
        <f>IF(MID('Tab. A1.4-WVG'!$C193,(P$6-1)*8+(P$6-1)*1+1,8)="","",CONCATENATE(MID('Tab. A1.4-WVG'!$C193,(P$6-1)*8+(P$6-1)*1+1,8),": ",VLOOKUP(MID('Tab. A1.4-WVG'!$C193,(P$6-1)*8+(P$6-1)*1+1,8),AGS,2,FALSE)))</f>
        <v/>
      </c>
      <c r="Q189" s="232" t="str">
        <f>IF(MID('Tab. A1.4-WVG'!$C193,(Q$6-1)*8+(Q$6-1)*1+1,8)="","",CONCATENATE(MID('Tab. A1.4-WVG'!$C193,(Q$6-1)*8+(Q$6-1)*1+1,8),": ",VLOOKUP(MID('Tab. A1.4-WVG'!$C193,(Q$6-1)*8+(Q$6-1)*1+1,8),AGS,2,FALSE)))</f>
        <v/>
      </c>
      <c r="R189" s="232" t="str">
        <f>IF(MID('Tab. A1.4-WVG'!$C193,(R$6-1)*8+(R$6-1)*1+1,8)="","",CONCATENATE(MID('Tab. A1.4-WVG'!$C193,(R$6-1)*8+(R$6-1)*1+1,8),": ",VLOOKUP(MID('Tab. A1.4-WVG'!$C193,(R$6-1)*8+(R$6-1)*1+1,8),AGS,2,FALSE)))</f>
        <v/>
      </c>
      <c r="S189" s="232" t="str">
        <f>IF(MID('Tab. A1.4-WVG'!$C193,(S$6-1)*8+(S$6-1)*1+1,8)="","",CONCATENATE(MID('Tab. A1.4-WVG'!$C193,(S$6-1)*8+(S$6-1)*1+1,8),": ",VLOOKUP(MID('Tab. A1.4-WVG'!$C193,(S$6-1)*8+(S$6-1)*1+1,8),AGS,2,FALSE)))</f>
        <v/>
      </c>
      <c r="T189" s="232" t="str">
        <f>IF(MID('Tab. A1.4-WVG'!$C193,(T$6-1)*8+(T$6-1)*1+1,8)="","",CONCATENATE(MID('Tab. A1.4-WVG'!$C193,(T$6-1)*8+(T$6-1)*1+1,8),": ",VLOOKUP(MID('Tab. A1.4-WVG'!$C193,(T$6-1)*8+(T$6-1)*1+1,8),AGS,2,FALSE)))</f>
        <v/>
      </c>
      <c r="U189" s="232" t="str">
        <f>IF(MID('Tab. A1.4-WVG'!$C193,(U$6-1)*8+(U$6-1)*1+1,8)="","",CONCATENATE(MID('Tab. A1.4-WVG'!$C193,(U$6-1)*8+(U$6-1)*1+1,8),": ",VLOOKUP(MID('Tab. A1.4-WVG'!$C193,(U$6-1)*8+(U$6-1)*1+1,8),AGS,2,FALSE)))</f>
        <v/>
      </c>
      <c r="V189" s="232" t="str">
        <f>IF(MID('Tab. A1.4-WVG'!$C193,(V$6-1)*8+(V$6-1)*1+1,8)="","",CONCATENATE(MID('Tab. A1.4-WVG'!$C193,(V$6-1)*8+(V$6-1)*1+1,8),": ",VLOOKUP(MID('Tab. A1.4-WVG'!$C193,(V$6-1)*8+(V$6-1)*1+1,8),AGS,2,FALSE)))</f>
        <v/>
      </c>
      <c r="W189" s="232" t="str">
        <f>IF(MID('Tab. A1.4-WVG'!$C193,(W$6-1)*8+(W$6-1)*1+1,8)="","",CONCATENATE(MID('Tab. A1.4-WVG'!$C193,(W$6-1)*8+(W$6-1)*1+1,8),": ",VLOOKUP(MID('Tab. A1.4-WVG'!$C193,(W$6-1)*8+(W$6-1)*1+1,8),AGS,2,FALSE)))</f>
        <v/>
      </c>
      <c r="X189" s="232" t="str">
        <f>IF(MID('Tab. A1.4-WVG'!$C193,(X$6-1)*8+(X$6-1)*1+1,8)="","",CONCATENATE(MID('Tab. A1.4-WVG'!$C193,(X$6-1)*8+(X$6-1)*1+1,8),": ",VLOOKUP(MID('Tab. A1.4-WVG'!$C193,(X$6-1)*8+(X$6-1)*1+1,8),AGS,2,FALSE)))</f>
        <v/>
      </c>
      <c r="Y189" s="232" t="str">
        <f>IF(MID('Tab. A1.4-WVG'!$C193,(Y$6-1)*8+(Y$6-1)*1+1,8)="","",CONCATENATE(MID('Tab. A1.4-WVG'!$C193,(Y$6-1)*8+(Y$6-1)*1+1,8),": ",VLOOKUP(MID('Tab. A1.4-WVG'!$C193,(Y$6-1)*8+(Y$6-1)*1+1,8),AGS,2,FALSE)))</f>
        <v/>
      </c>
      <c r="Z189" s="232" t="str">
        <f>IF(MID('Tab. A1.4-WVG'!$C193,(Z$6-1)*8+(Z$6-1)*1+1,8)="","",CONCATENATE(MID('Tab. A1.4-WVG'!$C193,(Z$6-1)*8+(Z$6-1)*1+1,8),": ",VLOOKUP(MID('Tab. A1.4-WVG'!$C193,(Z$6-1)*8+(Z$6-1)*1+1,8),AGS,2,FALSE)))</f>
        <v/>
      </c>
      <c r="AA189" s="232" t="str">
        <f>IF(MID('Tab. A1.4-WVG'!$C193,(AA$6-1)*8+(AA$6-1)*1+1,8)="","",CONCATENATE(MID('Tab. A1.4-WVG'!$C193,(AA$6-1)*8+(AA$6-1)*1+1,8),": ",VLOOKUP(MID('Tab. A1.4-WVG'!$C193,(AA$6-1)*8+(AA$6-1)*1+1,8),AGS,2,FALSE)))</f>
        <v/>
      </c>
      <c r="AB189" s="232" t="str">
        <f>IF(MID('Tab. A1.4-WVG'!$C193,(AB$6-1)*8+(AB$6-1)*1+1,8)="","",CONCATENATE(MID('Tab. A1.4-WVG'!$C193,(AB$6-1)*8+(AB$6-1)*1+1,8),": ",VLOOKUP(MID('Tab. A1.4-WVG'!$C193,(AB$6-1)*8+(AB$6-1)*1+1,8),AGS,2,FALSE)))</f>
        <v/>
      </c>
      <c r="AC189" s="232" t="str">
        <f>IF(MID('Tab. A1.4-WVG'!$C193,(AC$6-1)*8+(AC$6-1)*1+1,8)="","",CONCATENATE(MID('Tab. A1.4-WVG'!$C193,(AC$6-1)*8+(AC$6-1)*1+1,8),": ",VLOOKUP(MID('Tab. A1.4-WVG'!$C193,(AC$6-1)*8+(AC$6-1)*1+1,8),AGS,2,FALSE)))</f>
        <v/>
      </c>
      <c r="AD189" s="232" t="str">
        <f>IF(MID('Tab. A1.4-WVG'!$C193,(AD$6-1)*8+(AD$6-1)*1+1,8)="","",CONCATENATE(MID('Tab. A1.4-WVG'!$C193,(AD$6-1)*8+(AD$6-1)*1+1,8),": ",VLOOKUP(MID('Tab. A1.4-WVG'!$C193,(AD$6-1)*8+(AD$6-1)*1+1,8),AGS,2,FALSE)))</f>
        <v/>
      </c>
      <c r="AE189" s="232" t="str">
        <f>IF(MID('Tab. A1.4-WVG'!$C193,(AE$6-1)*8+(AE$6-1)*1+1,8)="","",CONCATENATE(MID('Tab. A1.4-WVG'!$C193,(AE$6-1)*8+(AE$6-1)*1+1,8),": ",VLOOKUP(MID('Tab. A1.4-WVG'!$C193,(AE$6-1)*8+(AE$6-1)*1+1,8),AGS,2,FALSE)))</f>
        <v/>
      </c>
      <c r="AF189" s="232" t="str">
        <f>IF(MID('Tab. A1.4-WVG'!$C193,(AF$6-1)*8+(AF$6-1)*1+1,8)="","",CONCATENATE(MID('Tab. A1.4-WVG'!$C193,(AF$6-1)*8+(AF$6-1)*1+1,8),": ",VLOOKUP(MID('Tab. A1.4-WVG'!$C193,(AF$6-1)*8+(AF$6-1)*1+1,8),AGS,2,FALSE)))</f>
        <v/>
      </c>
      <c r="AG189" s="232" t="str">
        <f>IF(MID('Tab. A1.4-WVG'!$C193,(AG$6-1)*8+(AG$6-1)*1+1,8)="","",CONCATENATE(MID('Tab. A1.4-WVG'!$C193,(AG$6-1)*8+(AG$6-1)*1+1,8),": ",VLOOKUP(MID('Tab. A1.4-WVG'!$C193,(AG$6-1)*8+(AG$6-1)*1+1,8),AGS,2,FALSE)))</f>
        <v/>
      </c>
      <c r="AH189" s="232" t="str">
        <f>IF(MID('Tab. A1.4-WVG'!$C193,(AH$6-1)*8+(AH$6-1)*1+1,8)="","",CONCATENATE(MID('Tab. A1.4-WVG'!$C193,(AH$6-1)*8+(AH$6-1)*1+1,8),": ",VLOOKUP(MID('Tab. A1.4-WVG'!$C193,(AH$6-1)*8+(AH$6-1)*1+1,8),AGS,2,FALSE)))</f>
        <v/>
      </c>
      <c r="AI189" s="232" t="str">
        <f>IF(MID('Tab. A1.4-WVG'!$C193,(AI$6-1)*8+(AI$6-1)*1+1,8)="","",CONCATENATE(MID('Tab. A1.4-WVG'!$C193,(AI$6-1)*8+(AI$6-1)*1+1,8),": ",VLOOKUP(MID('Tab. A1.4-WVG'!$C193,(AI$6-1)*8+(AI$6-1)*1+1,8),AGS,2,FALSE)))</f>
        <v/>
      </c>
      <c r="AJ189" s="232" t="str">
        <f>IF(MID('Tab. A1.4-WVG'!$C193,(AJ$6-1)*8+(AJ$6-1)*1+1,8)="","",CONCATENATE(MID('Tab. A1.4-WVG'!$C193,(AJ$6-1)*8+(AJ$6-1)*1+1,8),": ",VLOOKUP(MID('Tab. A1.4-WVG'!$C193,(AJ$6-1)*8+(AJ$6-1)*1+1,8),AGS,2,FALSE)))</f>
        <v/>
      </c>
      <c r="AK189" s="232" t="str">
        <f>IF(MID('Tab. A1.4-WVG'!$C193,(AK$6-1)*8+(AK$6-1)*1+1,8)="","",CONCATENATE(MID('Tab. A1.4-WVG'!$C193,(AK$6-1)*8+(AK$6-1)*1+1,8),": ",VLOOKUP(MID('Tab. A1.4-WVG'!$C193,(AK$6-1)*8+(AK$6-1)*1+1,8),AGS,2,FALSE)))</f>
        <v/>
      </c>
      <c r="AL189" s="232" t="str">
        <f>IF(MID('Tab. A1.4-WVG'!$C193,(AL$6-1)*8+(AL$6-1)*1+1,8)="","",CONCATENATE(MID('Tab. A1.4-WVG'!$C193,(AL$6-1)*8+(AL$6-1)*1+1,8),": ",VLOOKUP(MID('Tab. A1.4-WVG'!$C193,(AL$6-1)*8+(AL$6-1)*1+1,8),AGS,2,FALSE)))</f>
        <v/>
      </c>
      <c r="AM189" s="232" t="str">
        <f>IF(MID('Tab. A1.4-WVG'!$C193,(AM$6-1)*8+(AM$6-1)*1+1,8)="","",CONCATENATE(MID('Tab. A1.4-WVG'!$C193,(AM$6-1)*8+(AM$6-1)*1+1,8),": ",VLOOKUP(MID('Tab. A1.4-WVG'!$C193,(AM$6-1)*8+(AM$6-1)*1+1,8),AGS,2,FALSE)))</f>
        <v/>
      </c>
      <c r="AN189" s="232" t="str">
        <f>IF(MID('Tab. A1.4-WVG'!$C193,(AN$6-1)*8+(AN$6-1)*1+1,8)="","",CONCATENATE(MID('Tab. A1.4-WVG'!$C193,(AN$6-1)*8+(AN$6-1)*1+1,8),": ",VLOOKUP(MID('Tab. A1.4-WVG'!$C193,(AN$6-1)*8+(AN$6-1)*1+1,8),AGS,2,FALSE)))</f>
        <v/>
      </c>
      <c r="AO189" s="232" t="str">
        <f>IF(MID('Tab. A1.4-WVG'!$C193,(AO$6-1)*8+(AO$6-1)*1+1,8)="","",CONCATENATE(MID('Tab. A1.4-WVG'!$C193,(AO$6-1)*8+(AO$6-1)*1+1,8),": ",VLOOKUP(MID('Tab. A1.4-WVG'!$C193,(AO$6-1)*8+(AO$6-1)*1+1,8),AGS,2,FALSE)))</f>
        <v/>
      </c>
      <c r="AP189" s="232" t="str">
        <f>IF(MID('Tab. A1.4-WVG'!$C193,(AP$6-1)*8+(AP$6-1)*1+1,8)="","",CONCATENATE(MID('Tab. A1.4-WVG'!$C193,(AP$6-1)*8+(AP$6-1)*1+1,8),": ",VLOOKUP(MID('Tab. A1.4-WVG'!$C193,(AP$6-1)*8+(AP$6-1)*1+1,8),AGS,2,FALSE)))</f>
        <v/>
      </c>
      <c r="AQ189" s="232" t="str">
        <f>IF(MID('Tab. A1.4-WVG'!$C193,(AQ$6-1)*8+(AQ$6-1)*1+1,8)="","",CONCATENATE(MID('Tab. A1.4-WVG'!$C193,(AQ$6-1)*8+(AQ$6-1)*1+1,8),": ",VLOOKUP(MID('Tab. A1.4-WVG'!$C193,(AQ$6-1)*8+(AQ$6-1)*1+1,8),AGS,2,FALSE)))</f>
        <v/>
      </c>
      <c r="AR189" s="232" t="str">
        <f>IF(MID('Tab. A1.4-WVG'!$C193,(AR$6-1)*8+(AR$6-1)*1+1,8)="","",CONCATENATE(MID('Tab. A1.4-WVG'!$C193,(AR$6-1)*8+(AR$6-1)*1+1,8),": ",VLOOKUP(MID('Tab. A1.4-WVG'!$C193,(AR$6-1)*8+(AR$6-1)*1+1,8),AGS,2,FALSE)))</f>
        <v/>
      </c>
      <c r="AS189" s="232" t="str">
        <f>IF(MID('Tab. A1.4-WVG'!$C193,(AS$6-1)*8+(AS$6-1)*1+1,8)="","",CONCATENATE(MID('Tab. A1.4-WVG'!$C193,(AS$6-1)*8+(AS$6-1)*1+1,8),": ",VLOOKUP(MID('Tab. A1.4-WVG'!$C193,(AS$6-1)*8+(AS$6-1)*1+1,8),AGS,2,FALSE)))</f>
        <v/>
      </c>
      <c r="AT189" s="232" t="str">
        <f>IF(MID('Tab. A1.4-WVG'!$C193,(AT$6-1)*8+(AT$6-1)*1+1,8)="","",CONCATENATE(MID('Tab. A1.4-WVG'!$C193,(AT$6-1)*8+(AT$6-1)*1+1,8),": ",VLOOKUP(MID('Tab. A1.4-WVG'!$C193,(AT$6-1)*8+(AT$6-1)*1+1,8),AGS,2,FALSE)))</f>
        <v/>
      </c>
      <c r="AU189" s="232" t="str">
        <f>IF(MID('Tab. A1.4-WVG'!$C193,(AU$6-1)*8+(AU$6-1)*1+1,8)="","",CONCATENATE(MID('Tab. A1.4-WVG'!$C193,(AU$6-1)*8+(AU$6-1)*1+1,8),": ",VLOOKUP(MID('Tab. A1.4-WVG'!$C193,(AU$6-1)*8+(AU$6-1)*1+1,8),AGS,2,FALSE)))</f>
        <v/>
      </c>
      <c r="AV189" s="232" t="str">
        <f>IF(MID('Tab. A1.4-WVG'!$C193,(AV$6-1)*8+(AV$6-1)*1+1,8)="","",CONCATENATE(MID('Tab. A1.4-WVG'!$C193,(AV$6-1)*8+(AV$6-1)*1+1,8),": ",VLOOKUP(MID('Tab. A1.4-WVG'!$C193,(AV$6-1)*8+(AV$6-1)*1+1,8),AGS,2,FALSE)))</f>
        <v/>
      </c>
      <c r="AW189" s="232" t="str">
        <f>IF(MID('Tab. A1.4-WVG'!$C193,(AW$6-1)*8+(AW$6-1)*1+1,8)="","",CONCATENATE(MID('Tab. A1.4-WVG'!$C193,(AW$6-1)*8+(AW$6-1)*1+1,8),": ",VLOOKUP(MID('Tab. A1.4-WVG'!$C193,(AW$6-1)*8+(AW$6-1)*1+1,8),AGS,2,FALSE)))</f>
        <v/>
      </c>
      <c r="AX189" s="232" t="str">
        <f>IF(MID('Tab. A1.4-WVG'!$C193,(AX$6-1)*8+(AX$6-1)*1+1,8)="","",CONCATENATE(MID('Tab. A1.4-WVG'!$C193,(AX$6-1)*8+(AX$6-1)*1+1,8),": ",VLOOKUP(MID('Tab. A1.4-WVG'!$C193,(AX$6-1)*8+(AX$6-1)*1+1,8),AGS,2,FALSE)))</f>
        <v/>
      </c>
      <c r="AY189" s="232" t="str">
        <f>IF(MID('Tab. A1.4-WVG'!$C193,(AY$6-1)*8+(AY$6-1)*1+1,8)="","",CONCATENATE(MID('Tab. A1.4-WVG'!$C193,(AY$6-1)*8+(AY$6-1)*1+1,8),": ",VLOOKUP(MID('Tab. A1.4-WVG'!$C193,(AY$6-1)*8+(AY$6-1)*1+1,8),AGS,2,FALSE)))</f>
        <v/>
      </c>
      <c r="AZ189" s="232" t="str">
        <f>IF(MID('Tab. A1.4-WVG'!$C193,(AZ$6-1)*8+(AZ$6-1)*1+1,8)="","",CONCATENATE(MID('Tab. A1.4-WVG'!$C193,(AZ$6-1)*8+(AZ$6-1)*1+1,8),": ",VLOOKUP(MID('Tab. A1.4-WVG'!$C193,(AZ$6-1)*8+(AZ$6-1)*1+1,8),AGS,2,FALSE)))</f>
        <v/>
      </c>
      <c r="BA189" s="232" t="str">
        <f>IF(MID('Tab. A1.4-WVG'!$C193,(BA$6-1)*8+(BA$6-1)*1+1,8)="","",CONCATENATE(MID('Tab. A1.4-WVG'!$C193,(BA$6-1)*8+(BA$6-1)*1+1,8),": ",VLOOKUP(MID('Tab. A1.4-WVG'!$C193,(BA$6-1)*8+(BA$6-1)*1+1,8),AGS,2,FALSE)))</f>
        <v/>
      </c>
      <c r="BB189" s="232" t="str">
        <f>IF(MID('Tab. A1.4-WVG'!$C193,(BB$6-1)*8+(BB$6-1)*1+1,8)="","",CONCATENATE(MID('Tab. A1.4-WVG'!$C193,(BB$6-1)*8+(BB$6-1)*1+1,8),": ",VLOOKUP(MID('Tab. A1.4-WVG'!$C193,(BB$6-1)*8+(BB$6-1)*1+1,8),AGS,2,FALSE)))</f>
        <v/>
      </c>
      <c r="BC189" s="232" t="str">
        <f>IF(MID('Tab. A1.4-WVG'!$C193,(BC$6-1)*8+(BC$6-1)*1+1,8)="","",CONCATENATE(MID('Tab. A1.4-WVG'!$C193,(BC$6-1)*8+(BC$6-1)*1+1,8),": ",VLOOKUP(MID('Tab. A1.4-WVG'!$C193,(BC$6-1)*8+(BC$6-1)*1+1,8),AGS,2,FALSE)))</f>
        <v/>
      </c>
      <c r="BD189" s="232" t="str">
        <f>IF(MID('Tab. A1.4-WVG'!$C193,(BD$6-1)*8+(BD$6-1)*1+1,8)="","",CONCATENATE(MID('Tab. A1.4-WVG'!$C193,(BD$6-1)*8+(BD$6-1)*1+1,8),": ",VLOOKUP(MID('Tab. A1.4-WVG'!$C193,(BD$6-1)*8+(BD$6-1)*1+1,8),AGS,2,FALSE)))</f>
        <v/>
      </c>
      <c r="BE189" s="232" t="str">
        <f>IF(MID('Tab. A1.4-WVG'!$C193,(BE$6-1)*8+(BE$6-1)*1+1,8)="","",CONCATENATE(MID('Tab. A1.4-WVG'!$C193,(BE$6-1)*8+(BE$6-1)*1+1,8),": ",VLOOKUP(MID('Tab. A1.4-WVG'!$C193,(BE$6-1)*8+(BE$6-1)*1+1,8),AGS,2,FALSE)))</f>
        <v/>
      </c>
      <c r="BF189" s="232" t="str">
        <f>IF(MID('Tab. A1.4-WVG'!$C193,(BF$6-1)*8+(BF$6-1)*1+1,8)="","",CONCATENATE(MID('Tab. A1.4-WVG'!$C193,(BF$6-1)*8+(BF$6-1)*1+1,8),": ",VLOOKUP(MID('Tab. A1.4-WVG'!$C193,(BF$6-1)*8+(BF$6-1)*1+1,8),AGS,2,FALSE)))</f>
        <v/>
      </c>
      <c r="BG189" s="232" t="str">
        <f>IF(MID('Tab. A1.4-WVG'!$C193,(BG$6-1)*8+(BG$6-1)*1+1,8)="","",CONCATENATE(MID('Tab. A1.4-WVG'!$C193,(BG$6-1)*8+(BG$6-1)*1+1,8),": ",VLOOKUP(MID('Tab. A1.4-WVG'!$C193,(BG$6-1)*8+(BG$6-1)*1+1,8),AGS,2,FALSE)))</f>
        <v/>
      </c>
      <c r="BH189" s="232" t="str">
        <f>IF(MID('Tab. A1.4-WVG'!$C193,(BH$6-1)*8+(BH$6-1)*1+1,8)="","",CONCATENATE(MID('Tab. A1.4-WVG'!$C193,(BH$6-1)*8+(BH$6-1)*1+1,8),": ",VLOOKUP(MID('Tab. A1.4-WVG'!$C193,(BH$6-1)*8+(BH$6-1)*1+1,8),AGS,2,FALSE)))</f>
        <v/>
      </c>
      <c r="BI189" s="232" t="str">
        <f>IF(MID('Tab. A1.4-WVG'!$C193,(BI$6-1)*8+(BI$6-1)*1+1,8)="","",CONCATENATE(MID('Tab. A1.4-WVG'!$C193,(BI$6-1)*8+(BI$6-1)*1+1,8),": ",VLOOKUP(MID('Tab. A1.4-WVG'!$C193,(BI$6-1)*8+(BI$6-1)*1+1,8),AGS,2,FALSE)))</f>
        <v/>
      </c>
      <c r="BJ189" s="232" t="str">
        <f>IF(MID('Tab. A1.4-WVG'!$C193,(BJ$6-1)*8+(BJ$6-1)*1+1,8)="","",CONCATENATE(MID('Tab. A1.4-WVG'!$C193,(BJ$6-1)*8+(BJ$6-1)*1+1,8),": ",VLOOKUP(MID('Tab. A1.4-WVG'!$C193,(BJ$6-1)*8+(BJ$6-1)*1+1,8),AGS,2,FALSE)))</f>
        <v/>
      </c>
      <c r="BK189" s="232" t="str">
        <f>IF(MID('Tab. A1.4-WVG'!$C193,(BK$6-1)*8+(BK$6-1)*1+1,8)="","",CONCATENATE(MID('Tab. A1.4-WVG'!$C193,(BK$6-1)*8+(BK$6-1)*1+1,8),": ",VLOOKUP(MID('Tab. A1.4-WVG'!$C193,(BK$6-1)*8+(BK$6-1)*1+1,8),AGS,2,FALSE)))</f>
        <v/>
      </c>
      <c r="BL189" s="232" t="str">
        <f>IF(MID('Tab. A1.4-WVG'!$C193,(BL$6-1)*8+(BL$6-1)*1+1,8)="","",CONCATENATE(MID('Tab. A1.4-WVG'!$C193,(BL$6-1)*8+(BL$6-1)*1+1,8),": ",VLOOKUP(MID('Tab. A1.4-WVG'!$C193,(BL$6-1)*8+(BL$6-1)*1+1,8),AGS,2,FALSE)))</f>
        <v/>
      </c>
      <c r="BM189" s="232" t="str">
        <f>IF(MID('Tab. A1.4-WVG'!$C193,(BM$6-1)*8+(BM$6-1)*1+1,8)="","",CONCATENATE(MID('Tab. A1.4-WVG'!$C193,(BM$6-1)*8+(BM$6-1)*1+1,8),": ",VLOOKUP(MID('Tab. A1.4-WVG'!$C193,(BM$6-1)*8+(BM$6-1)*1+1,8),AGS,2,FALSE)))</f>
        <v/>
      </c>
      <c r="BN189" s="232" t="str">
        <f>IF(MID('Tab. A1.4-WVG'!$C193,(BN$6-1)*8+(BN$6-1)*1+1,8)="","",CONCATENATE(MID('Tab. A1.4-WVG'!$C193,(BN$6-1)*8+(BN$6-1)*1+1,8),": ",VLOOKUP(MID('Tab. A1.4-WVG'!$C193,(BN$6-1)*8+(BN$6-1)*1+1,8),AGS,2,FALSE)))</f>
        <v/>
      </c>
      <c r="BO189" s="232" t="str">
        <f>IF(MID('Tab. A1.4-WVG'!$C193,(BO$6-1)*8+(BO$6-1)*1+1,8)="","",CONCATENATE(MID('Tab. A1.4-WVG'!$C193,(BO$6-1)*8+(BO$6-1)*1+1,8),": ",VLOOKUP(MID('Tab. A1.4-WVG'!$C193,(BO$6-1)*8+(BO$6-1)*1+1,8),AGS,2,FALSE)))</f>
        <v/>
      </c>
      <c r="BP189" s="232" t="str">
        <f>IF(MID('Tab. A1.4-WVG'!$C193,(BP$6-1)*8+(BP$6-1)*1+1,8)="","",CONCATENATE(MID('Tab. A1.4-WVG'!$C193,(BP$6-1)*8+(BP$6-1)*1+1,8),": ",VLOOKUP(MID('Tab. A1.4-WVG'!$C193,(BP$6-1)*8+(BP$6-1)*1+1,8),AGS,2,FALSE)))</f>
        <v/>
      </c>
      <c r="BQ189" s="232" t="str">
        <f>IF(MID('Tab. A1.4-WVG'!$C193,(BQ$6-1)*8+(BQ$6-1)*1+1,8)="","",CONCATENATE(MID('Tab. A1.4-WVG'!$C193,(BQ$6-1)*8+(BQ$6-1)*1+1,8),": ",VLOOKUP(MID('Tab. A1.4-WVG'!$C193,(BQ$6-1)*8+(BQ$6-1)*1+1,8),AGS,2,FALSE)))</f>
        <v/>
      </c>
      <c r="BR189" s="232" t="str">
        <f>IF(MID('Tab. A1.4-WVG'!$C193,(BR$6-1)*8+(BR$6-1)*1+1,8)="","",CONCATENATE(MID('Tab. A1.4-WVG'!$C193,(BR$6-1)*8+(BR$6-1)*1+1,8),": ",VLOOKUP(MID('Tab. A1.4-WVG'!$C193,(BR$6-1)*8+(BR$6-1)*1+1,8),AGS,2,FALSE)))</f>
        <v/>
      </c>
      <c r="BS189" s="232" t="str">
        <f>IF(MID('Tab. A1.4-WVG'!$C193,(BS$6-1)*8+(BS$6-1)*1+1,8)="","",CONCATENATE(MID('Tab. A1.4-WVG'!$C193,(BS$6-1)*8+(BS$6-1)*1+1,8),": ",VLOOKUP(MID('Tab. A1.4-WVG'!$C193,(BS$6-1)*8+(BS$6-1)*1+1,8),AGS,2,FALSE)))</f>
        <v/>
      </c>
      <c r="BT189" s="232" t="str">
        <f>IF(MID('Tab. A1.4-WVG'!$C193,(BT$6-1)*8+(BT$6-1)*1+1,8)="","",CONCATENATE(MID('Tab. A1.4-WVG'!$C193,(BT$6-1)*8+(BT$6-1)*1+1,8),": ",VLOOKUP(MID('Tab. A1.4-WVG'!$C193,(BT$6-1)*8+(BT$6-1)*1+1,8),AGS,2,FALSE)))</f>
        <v/>
      </c>
      <c r="BU189" s="232" t="str">
        <f>IF(MID('Tab. A1.4-WVG'!$C193,(BU$6-1)*8+(BU$6-1)*1+1,8)="","",CONCATENATE(MID('Tab. A1.4-WVG'!$C193,(BU$6-1)*8+(BU$6-1)*1+1,8),": ",VLOOKUP(MID('Tab. A1.4-WVG'!$C193,(BU$6-1)*8+(BU$6-1)*1+1,8),AGS,2,FALSE)))</f>
        <v/>
      </c>
      <c r="BV189" s="232" t="str">
        <f>IF(MID('Tab. A1.4-WVG'!$C193,(BV$6-1)*8+(BV$6-1)*1+1,8)="","",CONCATENATE(MID('Tab. A1.4-WVG'!$C193,(BV$6-1)*8+(BV$6-1)*1+1,8),": ",VLOOKUP(MID('Tab. A1.4-WVG'!$C193,(BV$6-1)*8+(BV$6-1)*1+1,8),AGS,2,FALSE)))</f>
        <v/>
      </c>
      <c r="BW189" s="232" t="str">
        <f>IF(MID('Tab. A1.4-WVG'!$C193,(BW$6-1)*8+(BW$6-1)*1+1,8)="","",CONCATENATE(MID('Tab. A1.4-WVG'!$C193,(BW$6-1)*8+(BW$6-1)*1+1,8),": ",VLOOKUP(MID('Tab. A1.4-WVG'!$C193,(BW$6-1)*8+(BW$6-1)*1+1,8),AGS,2,FALSE)))</f>
        <v/>
      </c>
      <c r="BX189" s="232" t="str">
        <f>IF(MID('Tab. A1.4-WVG'!$C193,(BX$6-1)*8+(BX$6-1)*1+1,8)="","",CONCATENATE(MID('Tab. A1.4-WVG'!$C193,(BX$6-1)*8+(BX$6-1)*1+1,8),": ",VLOOKUP(MID('Tab. A1.4-WVG'!$C193,(BX$6-1)*8+(BX$6-1)*1+1,8),AGS,2,FALSE)))</f>
        <v/>
      </c>
      <c r="BY189" s="232" t="str">
        <f>IF(MID('Tab. A1.4-WVG'!$C193,(BY$6-1)*8+(BY$6-1)*1+1,8)="","",CONCATENATE(MID('Tab. A1.4-WVG'!$C193,(BY$6-1)*8+(BY$6-1)*1+1,8),": ",VLOOKUP(MID('Tab. A1.4-WVG'!$C193,(BY$6-1)*8+(BY$6-1)*1+1,8),AGS,2,FALSE)))</f>
        <v/>
      </c>
      <c r="BZ189" s="232" t="str">
        <f>IF(MID('Tab. A1.4-WVG'!$C193,(BZ$6-1)*8+(BZ$6-1)*1+1,8)="","",CONCATENATE(MID('Tab. A1.4-WVG'!$C193,(BZ$6-1)*8+(BZ$6-1)*1+1,8),": ",VLOOKUP(MID('Tab. A1.4-WVG'!$C193,(BZ$6-1)*8+(BZ$6-1)*1+1,8),AGS,2,FALSE)))</f>
        <v/>
      </c>
      <c r="CA189" s="232" t="str">
        <f>IF(MID('Tab. A1.4-WVG'!$C193,(CA$6-1)*8+(CA$6-1)*1+1,8)="","",CONCATENATE(MID('Tab. A1.4-WVG'!$C193,(CA$6-1)*8+(CA$6-1)*1+1,8),": ",VLOOKUP(MID('Tab. A1.4-WVG'!$C193,(CA$6-1)*8+(CA$6-1)*1+1,8),AGS,2,FALSE)))</f>
        <v/>
      </c>
      <c r="CB189" s="232" t="str">
        <f>IF(MID('Tab. A1.4-WVG'!$C193,(CB$6-1)*8+(CB$6-1)*1+1,8)="","",CONCATENATE(MID('Tab. A1.4-WVG'!$C193,(CB$6-1)*8+(CB$6-1)*1+1,8),": ",VLOOKUP(MID('Tab. A1.4-WVG'!$C193,(CB$6-1)*8+(CB$6-1)*1+1,8),AGS,2,FALSE)))</f>
        <v/>
      </c>
      <c r="CC189" s="232" t="str">
        <f>IF(MID('Tab. A1.4-WVG'!$C193,(CC$6-1)*8+(CC$6-1)*1+1,8)="","",CONCATENATE(MID('Tab. A1.4-WVG'!$C193,(CC$6-1)*8+(CC$6-1)*1+1,8),": ",VLOOKUP(MID('Tab. A1.4-WVG'!$C193,(CC$6-1)*8+(CC$6-1)*1+1,8),AGS,2,FALSE)))</f>
        <v/>
      </c>
      <c r="CD189" s="232" t="str">
        <f>IF(MID('Tab. A1.4-WVG'!$C193,(CD$6-1)*8+(CD$6-1)*1+1,8)="","",CONCATENATE(MID('Tab. A1.4-WVG'!$C193,(CD$6-1)*8+(CD$6-1)*1+1,8),": ",VLOOKUP(MID('Tab. A1.4-WVG'!$C193,(CD$6-1)*8+(CD$6-1)*1+1,8),AGS,2,FALSE)))</f>
        <v/>
      </c>
      <c r="CE189" s="232" t="str">
        <f>IF(MID('Tab. A1.4-WVG'!$C193,(CE$6-1)*8+(CE$6-1)*1+1,8)="","",CONCATENATE(MID('Tab. A1.4-WVG'!$C193,(CE$6-1)*8+(CE$6-1)*1+1,8),": ",VLOOKUP(MID('Tab. A1.4-WVG'!$C193,(CE$6-1)*8+(CE$6-1)*1+1,8),AGS,2,FALSE)))</f>
        <v/>
      </c>
      <c r="CF189" s="232" t="str">
        <f>IF(MID('Tab. A1.4-WVG'!$C193,(CF$6-1)*8+(CF$6-1)*1+1,8)="","",CONCATENATE(MID('Tab. A1.4-WVG'!$C193,(CF$6-1)*8+(CF$6-1)*1+1,8),": ",VLOOKUP(MID('Tab. A1.4-WVG'!$C193,(CF$6-1)*8+(CF$6-1)*1+1,8),AGS,2,FALSE)))</f>
        <v/>
      </c>
      <c r="CG189" s="232" t="str">
        <f>IF(MID('Tab. A1.4-WVG'!$C193,(CG$6-1)*8+(CG$6-1)*1+1,8)="","",CONCATENATE(MID('Tab. A1.4-WVG'!$C193,(CG$6-1)*8+(CG$6-1)*1+1,8),": ",VLOOKUP(MID('Tab. A1.4-WVG'!$C193,(CG$6-1)*8+(CG$6-1)*1+1,8),AGS,2,FALSE)))</f>
        <v/>
      </c>
      <c r="CH189" s="232" t="str">
        <f>IF(MID('Tab. A1.4-WVG'!$C193,(CH$6-1)*8+(CH$6-1)*1+1,8)="","",CONCATENATE(MID('Tab. A1.4-WVG'!$C193,(CH$6-1)*8+(CH$6-1)*1+1,8),": ",VLOOKUP(MID('Tab. A1.4-WVG'!$C193,(CH$6-1)*8+(CH$6-1)*1+1,8),AGS,2,FALSE)))</f>
        <v/>
      </c>
      <c r="CI189" s="232" t="str">
        <f>IF(MID('Tab. A1.4-WVG'!$C193,(CI$6-1)*8+(CI$6-1)*1+1,8)="","",CONCATENATE(MID('Tab. A1.4-WVG'!$C193,(CI$6-1)*8+(CI$6-1)*1+1,8),": ",VLOOKUP(MID('Tab. A1.4-WVG'!$C193,(CI$6-1)*8+(CI$6-1)*1+1,8),AGS,2,FALSE)))</f>
        <v/>
      </c>
      <c r="CJ189" s="232" t="str">
        <f>IF(MID('Tab. A1.4-WVG'!$C193,(CJ$6-1)*8+(CJ$6-1)*1+1,8)="","",CONCATENATE(MID('Tab. A1.4-WVG'!$C193,(CJ$6-1)*8+(CJ$6-1)*1+1,8),": ",VLOOKUP(MID('Tab. A1.4-WVG'!$C193,(CJ$6-1)*8+(CJ$6-1)*1+1,8),AGS,2,FALSE)))</f>
        <v/>
      </c>
      <c r="CK189" s="232" t="str">
        <f>IF(MID('Tab. A1.4-WVG'!$C193,(CK$6-1)*8+(CK$6-1)*1+1,8)="","",CONCATENATE(MID('Tab. A1.4-WVG'!$C193,(CK$6-1)*8+(CK$6-1)*1+1,8),": ",VLOOKUP(MID('Tab. A1.4-WVG'!$C193,(CK$6-1)*8+(CK$6-1)*1+1,8),AGS,2,FALSE)))</f>
        <v/>
      </c>
      <c r="CL189" s="232" t="str">
        <f>IF(MID('Tab. A1.4-WVG'!$C193,(CL$6-1)*8+(CL$6-1)*1+1,8)="","",CONCATENATE(MID('Tab. A1.4-WVG'!$C193,(CL$6-1)*8+(CL$6-1)*1+1,8),": ",VLOOKUP(MID('Tab. A1.4-WVG'!$C193,(CL$6-1)*8+(CL$6-1)*1+1,8),AGS,2,FALSE)))</f>
        <v/>
      </c>
      <c r="CM189" s="232" t="str">
        <f>IF(MID('Tab. A1.4-WVG'!$C193,(CM$6-1)*8+(CM$6-1)*1+1,8)="","",CONCATENATE(MID('Tab. A1.4-WVG'!$C193,(CM$6-1)*8+(CM$6-1)*1+1,8),": ",VLOOKUP(MID('Tab. A1.4-WVG'!$C193,(CM$6-1)*8+(CM$6-1)*1+1,8),AGS,2,FALSE)))</f>
        <v/>
      </c>
      <c r="CN189" s="232" t="str">
        <f>IF(MID('Tab. A1.4-WVG'!$C193,(CN$6-1)*8+(CN$6-1)*1+1,8)="","",CONCATENATE(MID('Tab. A1.4-WVG'!$C193,(CN$6-1)*8+(CN$6-1)*1+1,8),": ",VLOOKUP(MID('Tab. A1.4-WVG'!$C193,(CN$6-1)*8+(CN$6-1)*1+1,8),AGS,2,FALSE)))</f>
        <v/>
      </c>
      <c r="CO189" s="232" t="str">
        <f>IF(MID('Tab. A1.4-WVG'!$C193,(CO$6-1)*8+(CO$6-1)*1+1,8)="","",CONCATENATE(MID('Tab. A1.4-WVG'!$C193,(CO$6-1)*8+(CO$6-1)*1+1,8),": ",VLOOKUP(MID('Tab. A1.4-WVG'!$C193,(CO$6-1)*8+(CO$6-1)*1+1,8),AGS,2,FALSE)))</f>
        <v/>
      </c>
      <c r="CP189" s="232" t="str">
        <f>IF(MID('Tab. A1.4-WVG'!$C193,(CP$6-1)*8+(CP$6-1)*1+1,8)="","",CONCATENATE(MID('Tab. A1.4-WVG'!$C193,(CP$6-1)*8+(CP$6-1)*1+1,8),": ",VLOOKUP(MID('Tab. A1.4-WVG'!$C193,(CP$6-1)*8+(CP$6-1)*1+1,8),AGS,2,FALSE)))</f>
        <v/>
      </c>
      <c r="CQ189" s="232" t="str">
        <f>IF(MID('Tab. A1.4-WVG'!$C193,(CQ$6-1)*8+(CQ$6-1)*1+1,8)="","",CONCATENATE(MID('Tab. A1.4-WVG'!$C193,(CQ$6-1)*8+(CQ$6-1)*1+1,8),": ",VLOOKUP(MID('Tab. A1.4-WVG'!$C193,(CQ$6-1)*8+(CQ$6-1)*1+1,8),AGS,2,FALSE)))</f>
        <v/>
      </c>
      <c r="CR189" s="232" t="str">
        <f>IF(MID('Tab. A1.4-WVG'!$C193,(CR$6-1)*8+(CR$6-1)*1+1,8)="","",CONCATENATE(MID('Tab. A1.4-WVG'!$C193,(CR$6-1)*8+(CR$6-1)*1+1,8),": ",VLOOKUP(MID('Tab. A1.4-WVG'!$C193,(CR$6-1)*8+(CR$6-1)*1+1,8),AGS,2,FALSE)))</f>
        <v/>
      </c>
      <c r="CS189" s="232" t="str">
        <f>IF(MID('Tab. A1.4-WVG'!$C193,(CS$6-1)*8+(CS$6-1)*1+1,8)="","",CONCATENATE(MID('Tab. A1.4-WVG'!$C193,(CS$6-1)*8+(CS$6-1)*1+1,8),": ",VLOOKUP(MID('Tab. A1.4-WVG'!$C193,(CS$6-1)*8+(CS$6-1)*1+1,8),AGS,2,FALSE)))</f>
        <v/>
      </c>
      <c r="CT189" s="232" t="str">
        <f>IF(MID('Tab. A1.4-WVG'!$C193,(CT$6-1)*8+(CT$6-1)*1+1,8)="","",CONCATENATE(MID('Tab. A1.4-WVG'!$C193,(CT$6-1)*8+(CT$6-1)*1+1,8),": ",VLOOKUP(MID('Tab. A1.4-WVG'!$C193,(CT$6-1)*8+(CT$6-1)*1+1,8),AGS,2,FALSE)))</f>
        <v/>
      </c>
      <c r="CU189" s="232" t="str">
        <f>IF(MID('Tab. A1.4-WVG'!$C193,(CU$6-1)*8+(CU$6-1)*1+1,8)="","",CONCATENATE(MID('Tab. A1.4-WVG'!$C193,(CU$6-1)*8+(CU$6-1)*1+1,8),": ",VLOOKUP(MID('Tab. A1.4-WVG'!$C193,(CU$6-1)*8+(CU$6-1)*1+1,8),AGS,2,FALSE)))</f>
        <v/>
      </c>
      <c r="CV189" s="232" t="str">
        <f>IF(MID('Tab. A1.4-WVG'!$C193,(CV$6-1)*8+(CV$6-1)*1+1,8)="","",CONCATENATE(MID('Tab. A1.4-WVG'!$C193,(CV$6-1)*8+(CV$6-1)*1+1,8),": ",VLOOKUP(MID('Tab. A1.4-WVG'!$C193,(CV$6-1)*8+(CV$6-1)*1+1,8),AGS,2,FALSE)))</f>
        <v/>
      </c>
      <c r="CW189" s="232" t="str">
        <f>IF(MID('Tab. A1.4-WVG'!$C193,(CW$6-1)*8+(CW$6-1)*1+1,8)="","",CONCATENATE(MID('Tab. A1.4-WVG'!$C193,(CW$6-1)*8+(CW$6-1)*1+1,8),": ",VLOOKUP(MID('Tab. A1.4-WVG'!$C193,(CW$6-1)*8+(CW$6-1)*1+1,8),AGS,2,FALSE)))</f>
        <v/>
      </c>
      <c r="CX189" s="39">
        <f t="shared" si="2"/>
        <v>0</v>
      </c>
    </row>
    <row r="190" spans="1:102" ht="38.25" customHeight="1" x14ac:dyDescent="0.2">
      <c r="A190" s="231" t="str">
        <f>IF('Tab. A1.4-WVG'!A194="","",'Tab. A1.4-WVG'!A194)</f>
        <v/>
      </c>
      <c r="B190" s="232" t="str">
        <f>IF(MID('Tab. A1.4-WVG'!$C194,(B$6-1)*8+(B$6-1)*1+1,8)="","",CONCATENATE(MID('Tab. A1.4-WVG'!$C194,(B$6-1)*8+(B$6-1)*1+1,8),": ",VLOOKUP(MID('Tab. A1.4-WVG'!$C194,(B$6-1)*8+(B$6-1)*1+1,8),AGS,2,FALSE)))</f>
        <v/>
      </c>
      <c r="C190" s="232" t="str">
        <f>IF(MID('Tab. A1.4-WVG'!$C194,(C$6-1)*8+(C$6-1)*1+1,8)="","",CONCATENATE(MID('Tab. A1.4-WVG'!$C194,(C$6-1)*8+(C$6-1)*1+1,8),": ",VLOOKUP(MID('Tab. A1.4-WVG'!$C194,(C$6-1)*8+(C$6-1)*1+1,8),AGS,2,FALSE)))</f>
        <v/>
      </c>
      <c r="D190" s="232" t="str">
        <f>IF(MID('Tab. A1.4-WVG'!$C194,(D$6-1)*8+(D$6-1)*1+1,8)="","",CONCATENATE(MID('Tab. A1.4-WVG'!$C194,(D$6-1)*8+(D$6-1)*1+1,8),": ",VLOOKUP(MID('Tab. A1.4-WVG'!$C194,(D$6-1)*8+(D$6-1)*1+1,8),AGS,2,FALSE)))</f>
        <v/>
      </c>
      <c r="E190" s="232" t="str">
        <f>IF(MID('Tab. A1.4-WVG'!$C194,(E$6-1)*8+(E$6-1)*1+1,8)="","",CONCATENATE(MID('Tab. A1.4-WVG'!$C194,(E$6-1)*8+(E$6-1)*1+1,8),": ",VLOOKUP(MID('Tab. A1.4-WVG'!$C194,(E$6-1)*8+(E$6-1)*1+1,8),AGS,2,FALSE)))</f>
        <v/>
      </c>
      <c r="F190" s="232" t="str">
        <f>IF(MID('Tab. A1.4-WVG'!$C194,(F$6-1)*8+(F$6-1)*1+1,8)="","",CONCATENATE(MID('Tab. A1.4-WVG'!$C194,(F$6-1)*8+(F$6-1)*1+1,8),": ",VLOOKUP(MID('Tab. A1.4-WVG'!$C194,(F$6-1)*8+(F$6-1)*1+1,8),AGS,2,FALSE)))</f>
        <v/>
      </c>
      <c r="G190" s="232" t="str">
        <f>IF(MID('Tab. A1.4-WVG'!$C194,(G$6-1)*8+(G$6-1)*1+1,8)="","",CONCATENATE(MID('Tab. A1.4-WVG'!$C194,(G$6-1)*8+(G$6-1)*1+1,8),": ",VLOOKUP(MID('Tab. A1.4-WVG'!$C194,(G$6-1)*8+(G$6-1)*1+1,8),AGS,2,FALSE)))</f>
        <v/>
      </c>
      <c r="H190" s="232" t="str">
        <f>IF(MID('Tab. A1.4-WVG'!$C194,(H$6-1)*8+(H$6-1)*1+1,8)="","",CONCATENATE(MID('Tab. A1.4-WVG'!$C194,(H$6-1)*8+(H$6-1)*1+1,8),": ",VLOOKUP(MID('Tab. A1.4-WVG'!$C194,(H$6-1)*8+(H$6-1)*1+1,8),AGS,2,FALSE)))</f>
        <v/>
      </c>
      <c r="I190" s="232" t="str">
        <f>IF(MID('Tab. A1.4-WVG'!$C194,(I$6-1)*8+(I$6-1)*1+1,8)="","",CONCATENATE(MID('Tab. A1.4-WVG'!$C194,(I$6-1)*8+(I$6-1)*1+1,8),": ",VLOOKUP(MID('Tab. A1.4-WVG'!$C194,(I$6-1)*8+(I$6-1)*1+1,8),AGS,2,FALSE)))</f>
        <v/>
      </c>
      <c r="J190" s="232" t="str">
        <f>IF(MID('Tab. A1.4-WVG'!$C194,(J$6-1)*8+(J$6-1)*1+1,8)="","",CONCATENATE(MID('Tab. A1.4-WVG'!$C194,(J$6-1)*8+(J$6-1)*1+1,8),": ",VLOOKUP(MID('Tab. A1.4-WVG'!$C194,(J$6-1)*8+(J$6-1)*1+1,8),AGS,2,FALSE)))</f>
        <v/>
      </c>
      <c r="K190" s="232" t="str">
        <f>IF(MID('Tab. A1.4-WVG'!$C194,(K$6-1)*8+(K$6-1)*1+1,8)="","",CONCATENATE(MID('Tab. A1.4-WVG'!$C194,(K$6-1)*8+(K$6-1)*1+1,8),": ",VLOOKUP(MID('Tab. A1.4-WVG'!$C194,(K$6-1)*8+(K$6-1)*1+1,8),AGS,2,FALSE)))</f>
        <v/>
      </c>
      <c r="L190" s="232" t="str">
        <f>IF(MID('Tab. A1.4-WVG'!$C194,(L$6-1)*8+(L$6-1)*1+1,8)="","",CONCATENATE(MID('Tab. A1.4-WVG'!$C194,(L$6-1)*8+(L$6-1)*1+1,8),": ",VLOOKUP(MID('Tab. A1.4-WVG'!$C194,(L$6-1)*8+(L$6-1)*1+1,8),AGS,2,FALSE)))</f>
        <v/>
      </c>
      <c r="M190" s="232" t="str">
        <f>IF(MID('Tab. A1.4-WVG'!$C194,(M$6-1)*8+(M$6-1)*1+1,8)="","",CONCATENATE(MID('Tab. A1.4-WVG'!$C194,(M$6-1)*8+(M$6-1)*1+1,8),": ",VLOOKUP(MID('Tab. A1.4-WVG'!$C194,(M$6-1)*8+(M$6-1)*1+1,8),AGS,2,FALSE)))</f>
        <v/>
      </c>
      <c r="N190" s="232" t="str">
        <f>IF(MID('Tab. A1.4-WVG'!$C194,(N$6-1)*8+(N$6-1)*1+1,8)="","",CONCATENATE(MID('Tab. A1.4-WVG'!$C194,(N$6-1)*8+(N$6-1)*1+1,8),": ",VLOOKUP(MID('Tab. A1.4-WVG'!$C194,(N$6-1)*8+(N$6-1)*1+1,8),AGS,2,FALSE)))</f>
        <v/>
      </c>
      <c r="O190" s="232" t="str">
        <f>IF(MID('Tab. A1.4-WVG'!$C194,(O$6-1)*8+(O$6-1)*1+1,8)="","",CONCATENATE(MID('Tab. A1.4-WVG'!$C194,(O$6-1)*8+(O$6-1)*1+1,8),": ",VLOOKUP(MID('Tab. A1.4-WVG'!$C194,(O$6-1)*8+(O$6-1)*1+1,8),AGS,2,FALSE)))</f>
        <v/>
      </c>
      <c r="P190" s="232" t="str">
        <f>IF(MID('Tab. A1.4-WVG'!$C194,(P$6-1)*8+(P$6-1)*1+1,8)="","",CONCATENATE(MID('Tab. A1.4-WVG'!$C194,(P$6-1)*8+(P$6-1)*1+1,8),": ",VLOOKUP(MID('Tab. A1.4-WVG'!$C194,(P$6-1)*8+(P$6-1)*1+1,8),AGS,2,FALSE)))</f>
        <v/>
      </c>
      <c r="Q190" s="232" t="str">
        <f>IF(MID('Tab. A1.4-WVG'!$C194,(Q$6-1)*8+(Q$6-1)*1+1,8)="","",CONCATENATE(MID('Tab. A1.4-WVG'!$C194,(Q$6-1)*8+(Q$6-1)*1+1,8),": ",VLOOKUP(MID('Tab. A1.4-WVG'!$C194,(Q$6-1)*8+(Q$6-1)*1+1,8),AGS,2,FALSE)))</f>
        <v/>
      </c>
      <c r="R190" s="232" t="str">
        <f>IF(MID('Tab. A1.4-WVG'!$C194,(R$6-1)*8+(R$6-1)*1+1,8)="","",CONCATENATE(MID('Tab. A1.4-WVG'!$C194,(R$6-1)*8+(R$6-1)*1+1,8),": ",VLOOKUP(MID('Tab. A1.4-WVG'!$C194,(R$6-1)*8+(R$6-1)*1+1,8),AGS,2,FALSE)))</f>
        <v/>
      </c>
      <c r="S190" s="232" t="str">
        <f>IF(MID('Tab. A1.4-WVG'!$C194,(S$6-1)*8+(S$6-1)*1+1,8)="","",CONCATENATE(MID('Tab. A1.4-WVG'!$C194,(S$6-1)*8+(S$6-1)*1+1,8),": ",VLOOKUP(MID('Tab. A1.4-WVG'!$C194,(S$6-1)*8+(S$6-1)*1+1,8),AGS,2,FALSE)))</f>
        <v/>
      </c>
      <c r="T190" s="232" t="str">
        <f>IF(MID('Tab. A1.4-WVG'!$C194,(T$6-1)*8+(T$6-1)*1+1,8)="","",CONCATENATE(MID('Tab. A1.4-WVG'!$C194,(T$6-1)*8+(T$6-1)*1+1,8),": ",VLOOKUP(MID('Tab. A1.4-WVG'!$C194,(T$6-1)*8+(T$6-1)*1+1,8),AGS,2,FALSE)))</f>
        <v/>
      </c>
      <c r="U190" s="232" t="str">
        <f>IF(MID('Tab. A1.4-WVG'!$C194,(U$6-1)*8+(U$6-1)*1+1,8)="","",CONCATENATE(MID('Tab. A1.4-WVG'!$C194,(U$6-1)*8+(U$6-1)*1+1,8),": ",VLOOKUP(MID('Tab. A1.4-WVG'!$C194,(U$6-1)*8+(U$6-1)*1+1,8),AGS,2,FALSE)))</f>
        <v/>
      </c>
      <c r="V190" s="232" t="str">
        <f>IF(MID('Tab. A1.4-WVG'!$C194,(V$6-1)*8+(V$6-1)*1+1,8)="","",CONCATENATE(MID('Tab. A1.4-WVG'!$C194,(V$6-1)*8+(V$6-1)*1+1,8),": ",VLOOKUP(MID('Tab. A1.4-WVG'!$C194,(V$6-1)*8+(V$6-1)*1+1,8),AGS,2,FALSE)))</f>
        <v/>
      </c>
      <c r="W190" s="232" t="str">
        <f>IF(MID('Tab. A1.4-WVG'!$C194,(W$6-1)*8+(W$6-1)*1+1,8)="","",CONCATENATE(MID('Tab. A1.4-WVG'!$C194,(W$6-1)*8+(W$6-1)*1+1,8),": ",VLOOKUP(MID('Tab. A1.4-WVG'!$C194,(W$6-1)*8+(W$6-1)*1+1,8),AGS,2,FALSE)))</f>
        <v/>
      </c>
      <c r="X190" s="232" t="str">
        <f>IF(MID('Tab. A1.4-WVG'!$C194,(X$6-1)*8+(X$6-1)*1+1,8)="","",CONCATENATE(MID('Tab. A1.4-WVG'!$C194,(X$6-1)*8+(X$6-1)*1+1,8),": ",VLOOKUP(MID('Tab. A1.4-WVG'!$C194,(X$6-1)*8+(X$6-1)*1+1,8),AGS,2,FALSE)))</f>
        <v/>
      </c>
      <c r="Y190" s="232" t="str">
        <f>IF(MID('Tab. A1.4-WVG'!$C194,(Y$6-1)*8+(Y$6-1)*1+1,8)="","",CONCATENATE(MID('Tab. A1.4-WVG'!$C194,(Y$6-1)*8+(Y$6-1)*1+1,8),": ",VLOOKUP(MID('Tab. A1.4-WVG'!$C194,(Y$6-1)*8+(Y$6-1)*1+1,8),AGS,2,FALSE)))</f>
        <v/>
      </c>
      <c r="Z190" s="232" t="str">
        <f>IF(MID('Tab. A1.4-WVG'!$C194,(Z$6-1)*8+(Z$6-1)*1+1,8)="","",CONCATENATE(MID('Tab. A1.4-WVG'!$C194,(Z$6-1)*8+(Z$6-1)*1+1,8),": ",VLOOKUP(MID('Tab. A1.4-WVG'!$C194,(Z$6-1)*8+(Z$6-1)*1+1,8),AGS,2,FALSE)))</f>
        <v/>
      </c>
      <c r="AA190" s="232" t="str">
        <f>IF(MID('Tab. A1.4-WVG'!$C194,(AA$6-1)*8+(AA$6-1)*1+1,8)="","",CONCATENATE(MID('Tab. A1.4-WVG'!$C194,(AA$6-1)*8+(AA$6-1)*1+1,8),": ",VLOOKUP(MID('Tab. A1.4-WVG'!$C194,(AA$6-1)*8+(AA$6-1)*1+1,8),AGS,2,FALSE)))</f>
        <v/>
      </c>
      <c r="AB190" s="232" t="str">
        <f>IF(MID('Tab. A1.4-WVG'!$C194,(AB$6-1)*8+(AB$6-1)*1+1,8)="","",CONCATENATE(MID('Tab. A1.4-WVG'!$C194,(AB$6-1)*8+(AB$6-1)*1+1,8),": ",VLOOKUP(MID('Tab. A1.4-WVG'!$C194,(AB$6-1)*8+(AB$6-1)*1+1,8),AGS,2,FALSE)))</f>
        <v/>
      </c>
      <c r="AC190" s="232" t="str">
        <f>IF(MID('Tab. A1.4-WVG'!$C194,(AC$6-1)*8+(AC$6-1)*1+1,8)="","",CONCATENATE(MID('Tab. A1.4-WVG'!$C194,(AC$6-1)*8+(AC$6-1)*1+1,8),": ",VLOOKUP(MID('Tab. A1.4-WVG'!$C194,(AC$6-1)*8+(AC$6-1)*1+1,8),AGS,2,FALSE)))</f>
        <v/>
      </c>
      <c r="AD190" s="232" t="str">
        <f>IF(MID('Tab. A1.4-WVG'!$C194,(AD$6-1)*8+(AD$6-1)*1+1,8)="","",CONCATENATE(MID('Tab. A1.4-WVG'!$C194,(AD$6-1)*8+(AD$6-1)*1+1,8),": ",VLOOKUP(MID('Tab. A1.4-WVG'!$C194,(AD$6-1)*8+(AD$6-1)*1+1,8),AGS,2,FALSE)))</f>
        <v/>
      </c>
      <c r="AE190" s="232" t="str">
        <f>IF(MID('Tab. A1.4-WVG'!$C194,(AE$6-1)*8+(AE$6-1)*1+1,8)="","",CONCATENATE(MID('Tab. A1.4-WVG'!$C194,(AE$6-1)*8+(AE$6-1)*1+1,8),": ",VLOOKUP(MID('Tab. A1.4-WVG'!$C194,(AE$6-1)*8+(AE$6-1)*1+1,8),AGS,2,FALSE)))</f>
        <v/>
      </c>
      <c r="AF190" s="232" t="str">
        <f>IF(MID('Tab. A1.4-WVG'!$C194,(AF$6-1)*8+(AF$6-1)*1+1,8)="","",CONCATENATE(MID('Tab. A1.4-WVG'!$C194,(AF$6-1)*8+(AF$6-1)*1+1,8),": ",VLOOKUP(MID('Tab. A1.4-WVG'!$C194,(AF$6-1)*8+(AF$6-1)*1+1,8),AGS,2,FALSE)))</f>
        <v/>
      </c>
      <c r="AG190" s="232" t="str">
        <f>IF(MID('Tab. A1.4-WVG'!$C194,(AG$6-1)*8+(AG$6-1)*1+1,8)="","",CONCATENATE(MID('Tab. A1.4-WVG'!$C194,(AG$6-1)*8+(AG$6-1)*1+1,8),": ",VLOOKUP(MID('Tab. A1.4-WVG'!$C194,(AG$6-1)*8+(AG$6-1)*1+1,8),AGS,2,FALSE)))</f>
        <v/>
      </c>
      <c r="AH190" s="232" t="str">
        <f>IF(MID('Tab. A1.4-WVG'!$C194,(AH$6-1)*8+(AH$6-1)*1+1,8)="","",CONCATENATE(MID('Tab. A1.4-WVG'!$C194,(AH$6-1)*8+(AH$6-1)*1+1,8),": ",VLOOKUP(MID('Tab. A1.4-WVG'!$C194,(AH$6-1)*8+(AH$6-1)*1+1,8),AGS,2,FALSE)))</f>
        <v/>
      </c>
      <c r="AI190" s="232" t="str">
        <f>IF(MID('Tab. A1.4-WVG'!$C194,(AI$6-1)*8+(AI$6-1)*1+1,8)="","",CONCATENATE(MID('Tab. A1.4-WVG'!$C194,(AI$6-1)*8+(AI$6-1)*1+1,8),": ",VLOOKUP(MID('Tab. A1.4-WVG'!$C194,(AI$6-1)*8+(AI$6-1)*1+1,8),AGS,2,FALSE)))</f>
        <v/>
      </c>
      <c r="AJ190" s="232" t="str">
        <f>IF(MID('Tab. A1.4-WVG'!$C194,(AJ$6-1)*8+(AJ$6-1)*1+1,8)="","",CONCATENATE(MID('Tab. A1.4-WVG'!$C194,(AJ$6-1)*8+(AJ$6-1)*1+1,8),": ",VLOOKUP(MID('Tab. A1.4-WVG'!$C194,(AJ$6-1)*8+(AJ$6-1)*1+1,8),AGS,2,FALSE)))</f>
        <v/>
      </c>
      <c r="AK190" s="232" t="str">
        <f>IF(MID('Tab. A1.4-WVG'!$C194,(AK$6-1)*8+(AK$6-1)*1+1,8)="","",CONCATENATE(MID('Tab. A1.4-WVG'!$C194,(AK$6-1)*8+(AK$6-1)*1+1,8),": ",VLOOKUP(MID('Tab. A1.4-WVG'!$C194,(AK$6-1)*8+(AK$6-1)*1+1,8),AGS,2,FALSE)))</f>
        <v/>
      </c>
      <c r="AL190" s="232" t="str">
        <f>IF(MID('Tab. A1.4-WVG'!$C194,(AL$6-1)*8+(AL$6-1)*1+1,8)="","",CONCATENATE(MID('Tab. A1.4-WVG'!$C194,(AL$6-1)*8+(AL$6-1)*1+1,8),": ",VLOOKUP(MID('Tab. A1.4-WVG'!$C194,(AL$6-1)*8+(AL$6-1)*1+1,8),AGS,2,FALSE)))</f>
        <v/>
      </c>
      <c r="AM190" s="232" t="str">
        <f>IF(MID('Tab. A1.4-WVG'!$C194,(AM$6-1)*8+(AM$6-1)*1+1,8)="","",CONCATENATE(MID('Tab. A1.4-WVG'!$C194,(AM$6-1)*8+(AM$6-1)*1+1,8),": ",VLOOKUP(MID('Tab. A1.4-WVG'!$C194,(AM$6-1)*8+(AM$6-1)*1+1,8),AGS,2,FALSE)))</f>
        <v/>
      </c>
      <c r="AN190" s="232" t="str">
        <f>IF(MID('Tab. A1.4-WVG'!$C194,(AN$6-1)*8+(AN$6-1)*1+1,8)="","",CONCATENATE(MID('Tab. A1.4-WVG'!$C194,(AN$6-1)*8+(AN$6-1)*1+1,8),": ",VLOOKUP(MID('Tab. A1.4-WVG'!$C194,(AN$6-1)*8+(AN$6-1)*1+1,8),AGS,2,FALSE)))</f>
        <v/>
      </c>
      <c r="AO190" s="232" t="str">
        <f>IF(MID('Tab. A1.4-WVG'!$C194,(AO$6-1)*8+(AO$6-1)*1+1,8)="","",CONCATENATE(MID('Tab. A1.4-WVG'!$C194,(AO$6-1)*8+(AO$6-1)*1+1,8),": ",VLOOKUP(MID('Tab. A1.4-WVG'!$C194,(AO$6-1)*8+(AO$6-1)*1+1,8),AGS,2,FALSE)))</f>
        <v/>
      </c>
      <c r="AP190" s="232" t="str">
        <f>IF(MID('Tab. A1.4-WVG'!$C194,(AP$6-1)*8+(AP$6-1)*1+1,8)="","",CONCATENATE(MID('Tab. A1.4-WVG'!$C194,(AP$6-1)*8+(AP$6-1)*1+1,8),": ",VLOOKUP(MID('Tab. A1.4-WVG'!$C194,(AP$6-1)*8+(AP$6-1)*1+1,8),AGS,2,FALSE)))</f>
        <v/>
      </c>
      <c r="AQ190" s="232" t="str">
        <f>IF(MID('Tab. A1.4-WVG'!$C194,(AQ$6-1)*8+(AQ$6-1)*1+1,8)="","",CONCATENATE(MID('Tab. A1.4-WVG'!$C194,(AQ$6-1)*8+(AQ$6-1)*1+1,8),": ",VLOOKUP(MID('Tab. A1.4-WVG'!$C194,(AQ$6-1)*8+(AQ$6-1)*1+1,8),AGS,2,FALSE)))</f>
        <v/>
      </c>
      <c r="AR190" s="232" t="str">
        <f>IF(MID('Tab. A1.4-WVG'!$C194,(AR$6-1)*8+(AR$6-1)*1+1,8)="","",CONCATENATE(MID('Tab. A1.4-WVG'!$C194,(AR$6-1)*8+(AR$6-1)*1+1,8),": ",VLOOKUP(MID('Tab. A1.4-WVG'!$C194,(AR$6-1)*8+(AR$6-1)*1+1,8),AGS,2,FALSE)))</f>
        <v/>
      </c>
      <c r="AS190" s="232" t="str">
        <f>IF(MID('Tab. A1.4-WVG'!$C194,(AS$6-1)*8+(AS$6-1)*1+1,8)="","",CONCATENATE(MID('Tab. A1.4-WVG'!$C194,(AS$6-1)*8+(AS$6-1)*1+1,8),": ",VLOOKUP(MID('Tab. A1.4-WVG'!$C194,(AS$6-1)*8+(AS$6-1)*1+1,8),AGS,2,FALSE)))</f>
        <v/>
      </c>
      <c r="AT190" s="232" t="str">
        <f>IF(MID('Tab. A1.4-WVG'!$C194,(AT$6-1)*8+(AT$6-1)*1+1,8)="","",CONCATENATE(MID('Tab. A1.4-WVG'!$C194,(AT$6-1)*8+(AT$6-1)*1+1,8),": ",VLOOKUP(MID('Tab. A1.4-WVG'!$C194,(AT$6-1)*8+(AT$6-1)*1+1,8),AGS,2,FALSE)))</f>
        <v/>
      </c>
      <c r="AU190" s="232" t="str">
        <f>IF(MID('Tab. A1.4-WVG'!$C194,(AU$6-1)*8+(AU$6-1)*1+1,8)="","",CONCATENATE(MID('Tab. A1.4-WVG'!$C194,(AU$6-1)*8+(AU$6-1)*1+1,8),": ",VLOOKUP(MID('Tab. A1.4-WVG'!$C194,(AU$6-1)*8+(AU$6-1)*1+1,8),AGS,2,FALSE)))</f>
        <v/>
      </c>
      <c r="AV190" s="232" t="str">
        <f>IF(MID('Tab. A1.4-WVG'!$C194,(AV$6-1)*8+(AV$6-1)*1+1,8)="","",CONCATENATE(MID('Tab. A1.4-WVG'!$C194,(AV$6-1)*8+(AV$6-1)*1+1,8),": ",VLOOKUP(MID('Tab. A1.4-WVG'!$C194,(AV$6-1)*8+(AV$6-1)*1+1,8),AGS,2,FALSE)))</f>
        <v/>
      </c>
      <c r="AW190" s="232" t="str">
        <f>IF(MID('Tab. A1.4-WVG'!$C194,(AW$6-1)*8+(AW$6-1)*1+1,8)="","",CONCATENATE(MID('Tab. A1.4-WVG'!$C194,(AW$6-1)*8+(AW$6-1)*1+1,8),": ",VLOOKUP(MID('Tab. A1.4-WVG'!$C194,(AW$6-1)*8+(AW$6-1)*1+1,8),AGS,2,FALSE)))</f>
        <v/>
      </c>
      <c r="AX190" s="232" t="str">
        <f>IF(MID('Tab. A1.4-WVG'!$C194,(AX$6-1)*8+(AX$6-1)*1+1,8)="","",CONCATENATE(MID('Tab. A1.4-WVG'!$C194,(AX$6-1)*8+(AX$6-1)*1+1,8),": ",VLOOKUP(MID('Tab. A1.4-WVG'!$C194,(AX$6-1)*8+(AX$6-1)*1+1,8),AGS,2,FALSE)))</f>
        <v/>
      </c>
      <c r="AY190" s="232" t="str">
        <f>IF(MID('Tab. A1.4-WVG'!$C194,(AY$6-1)*8+(AY$6-1)*1+1,8)="","",CONCATENATE(MID('Tab. A1.4-WVG'!$C194,(AY$6-1)*8+(AY$6-1)*1+1,8),": ",VLOOKUP(MID('Tab. A1.4-WVG'!$C194,(AY$6-1)*8+(AY$6-1)*1+1,8),AGS,2,FALSE)))</f>
        <v/>
      </c>
      <c r="AZ190" s="232" t="str">
        <f>IF(MID('Tab. A1.4-WVG'!$C194,(AZ$6-1)*8+(AZ$6-1)*1+1,8)="","",CONCATENATE(MID('Tab. A1.4-WVG'!$C194,(AZ$6-1)*8+(AZ$6-1)*1+1,8),": ",VLOOKUP(MID('Tab. A1.4-WVG'!$C194,(AZ$6-1)*8+(AZ$6-1)*1+1,8),AGS,2,FALSE)))</f>
        <v/>
      </c>
      <c r="BA190" s="232" t="str">
        <f>IF(MID('Tab. A1.4-WVG'!$C194,(BA$6-1)*8+(BA$6-1)*1+1,8)="","",CONCATENATE(MID('Tab. A1.4-WVG'!$C194,(BA$6-1)*8+(BA$6-1)*1+1,8),": ",VLOOKUP(MID('Tab. A1.4-WVG'!$C194,(BA$6-1)*8+(BA$6-1)*1+1,8),AGS,2,FALSE)))</f>
        <v/>
      </c>
      <c r="BB190" s="232" t="str">
        <f>IF(MID('Tab. A1.4-WVG'!$C194,(BB$6-1)*8+(BB$6-1)*1+1,8)="","",CONCATENATE(MID('Tab. A1.4-WVG'!$C194,(BB$6-1)*8+(BB$6-1)*1+1,8),": ",VLOOKUP(MID('Tab. A1.4-WVG'!$C194,(BB$6-1)*8+(BB$6-1)*1+1,8),AGS,2,FALSE)))</f>
        <v/>
      </c>
      <c r="BC190" s="232" t="str">
        <f>IF(MID('Tab. A1.4-WVG'!$C194,(BC$6-1)*8+(BC$6-1)*1+1,8)="","",CONCATENATE(MID('Tab. A1.4-WVG'!$C194,(BC$6-1)*8+(BC$6-1)*1+1,8),": ",VLOOKUP(MID('Tab. A1.4-WVG'!$C194,(BC$6-1)*8+(BC$6-1)*1+1,8),AGS,2,FALSE)))</f>
        <v/>
      </c>
      <c r="BD190" s="232" t="str">
        <f>IF(MID('Tab. A1.4-WVG'!$C194,(BD$6-1)*8+(BD$6-1)*1+1,8)="","",CONCATENATE(MID('Tab. A1.4-WVG'!$C194,(BD$6-1)*8+(BD$6-1)*1+1,8),": ",VLOOKUP(MID('Tab. A1.4-WVG'!$C194,(BD$6-1)*8+(BD$6-1)*1+1,8),AGS,2,FALSE)))</f>
        <v/>
      </c>
      <c r="BE190" s="232" t="str">
        <f>IF(MID('Tab. A1.4-WVG'!$C194,(BE$6-1)*8+(BE$6-1)*1+1,8)="","",CONCATENATE(MID('Tab. A1.4-WVG'!$C194,(BE$6-1)*8+(BE$6-1)*1+1,8),": ",VLOOKUP(MID('Tab. A1.4-WVG'!$C194,(BE$6-1)*8+(BE$6-1)*1+1,8),AGS,2,FALSE)))</f>
        <v/>
      </c>
      <c r="BF190" s="232" t="str">
        <f>IF(MID('Tab. A1.4-WVG'!$C194,(BF$6-1)*8+(BF$6-1)*1+1,8)="","",CONCATENATE(MID('Tab. A1.4-WVG'!$C194,(BF$6-1)*8+(BF$6-1)*1+1,8),": ",VLOOKUP(MID('Tab. A1.4-WVG'!$C194,(BF$6-1)*8+(BF$6-1)*1+1,8),AGS,2,FALSE)))</f>
        <v/>
      </c>
      <c r="BG190" s="232" t="str">
        <f>IF(MID('Tab. A1.4-WVG'!$C194,(BG$6-1)*8+(BG$6-1)*1+1,8)="","",CONCATENATE(MID('Tab. A1.4-WVG'!$C194,(BG$6-1)*8+(BG$6-1)*1+1,8),": ",VLOOKUP(MID('Tab. A1.4-WVG'!$C194,(BG$6-1)*8+(BG$6-1)*1+1,8),AGS,2,FALSE)))</f>
        <v/>
      </c>
      <c r="BH190" s="232" t="str">
        <f>IF(MID('Tab. A1.4-WVG'!$C194,(BH$6-1)*8+(BH$6-1)*1+1,8)="","",CONCATENATE(MID('Tab. A1.4-WVG'!$C194,(BH$6-1)*8+(BH$6-1)*1+1,8),": ",VLOOKUP(MID('Tab. A1.4-WVG'!$C194,(BH$6-1)*8+(BH$6-1)*1+1,8),AGS,2,FALSE)))</f>
        <v/>
      </c>
      <c r="BI190" s="232" t="str">
        <f>IF(MID('Tab. A1.4-WVG'!$C194,(BI$6-1)*8+(BI$6-1)*1+1,8)="","",CONCATENATE(MID('Tab. A1.4-WVG'!$C194,(BI$6-1)*8+(BI$6-1)*1+1,8),": ",VLOOKUP(MID('Tab. A1.4-WVG'!$C194,(BI$6-1)*8+(BI$6-1)*1+1,8),AGS,2,FALSE)))</f>
        <v/>
      </c>
      <c r="BJ190" s="232" t="str">
        <f>IF(MID('Tab. A1.4-WVG'!$C194,(BJ$6-1)*8+(BJ$6-1)*1+1,8)="","",CONCATENATE(MID('Tab. A1.4-WVG'!$C194,(BJ$6-1)*8+(BJ$6-1)*1+1,8),": ",VLOOKUP(MID('Tab. A1.4-WVG'!$C194,(BJ$6-1)*8+(BJ$6-1)*1+1,8),AGS,2,FALSE)))</f>
        <v/>
      </c>
      <c r="BK190" s="232" t="str">
        <f>IF(MID('Tab. A1.4-WVG'!$C194,(BK$6-1)*8+(BK$6-1)*1+1,8)="","",CONCATENATE(MID('Tab. A1.4-WVG'!$C194,(BK$6-1)*8+(BK$6-1)*1+1,8),": ",VLOOKUP(MID('Tab. A1.4-WVG'!$C194,(BK$6-1)*8+(BK$6-1)*1+1,8),AGS,2,FALSE)))</f>
        <v/>
      </c>
      <c r="BL190" s="232" t="str">
        <f>IF(MID('Tab. A1.4-WVG'!$C194,(BL$6-1)*8+(BL$6-1)*1+1,8)="","",CONCATENATE(MID('Tab. A1.4-WVG'!$C194,(BL$6-1)*8+(BL$6-1)*1+1,8),": ",VLOOKUP(MID('Tab. A1.4-WVG'!$C194,(BL$6-1)*8+(BL$6-1)*1+1,8),AGS,2,FALSE)))</f>
        <v/>
      </c>
      <c r="BM190" s="232" t="str">
        <f>IF(MID('Tab. A1.4-WVG'!$C194,(BM$6-1)*8+(BM$6-1)*1+1,8)="","",CONCATENATE(MID('Tab. A1.4-WVG'!$C194,(BM$6-1)*8+(BM$6-1)*1+1,8),": ",VLOOKUP(MID('Tab. A1.4-WVG'!$C194,(BM$6-1)*8+(BM$6-1)*1+1,8),AGS,2,FALSE)))</f>
        <v/>
      </c>
      <c r="BN190" s="232" t="str">
        <f>IF(MID('Tab. A1.4-WVG'!$C194,(BN$6-1)*8+(BN$6-1)*1+1,8)="","",CONCATENATE(MID('Tab. A1.4-WVG'!$C194,(BN$6-1)*8+(BN$6-1)*1+1,8),": ",VLOOKUP(MID('Tab. A1.4-WVG'!$C194,(BN$6-1)*8+(BN$6-1)*1+1,8),AGS,2,FALSE)))</f>
        <v/>
      </c>
      <c r="BO190" s="232" t="str">
        <f>IF(MID('Tab. A1.4-WVG'!$C194,(BO$6-1)*8+(BO$6-1)*1+1,8)="","",CONCATENATE(MID('Tab. A1.4-WVG'!$C194,(BO$6-1)*8+(BO$6-1)*1+1,8),": ",VLOOKUP(MID('Tab. A1.4-WVG'!$C194,(BO$6-1)*8+(BO$6-1)*1+1,8),AGS,2,FALSE)))</f>
        <v/>
      </c>
      <c r="BP190" s="232" t="str">
        <f>IF(MID('Tab. A1.4-WVG'!$C194,(BP$6-1)*8+(BP$6-1)*1+1,8)="","",CONCATENATE(MID('Tab. A1.4-WVG'!$C194,(BP$6-1)*8+(BP$6-1)*1+1,8),": ",VLOOKUP(MID('Tab. A1.4-WVG'!$C194,(BP$6-1)*8+(BP$6-1)*1+1,8),AGS,2,FALSE)))</f>
        <v/>
      </c>
      <c r="BQ190" s="232" t="str">
        <f>IF(MID('Tab. A1.4-WVG'!$C194,(BQ$6-1)*8+(BQ$6-1)*1+1,8)="","",CONCATENATE(MID('Tab. A1.4-WVG'!$C194,(BQ$6-1)*8+(BQ$6-1)*1+1,8),": ",VLOOKUP(MID('Tab. A1.4-WVG'!$C194,(BQ$6-1)*8+(BQ$6-1)*1+1,8),AGS,2,FALSE)))</f>
        <v/>
      </c>
      <c r="BR190" s="232" t="str">
        <f>IF(MID('Tab. A1.4-WVG'!$C194,(BR$6-1)*8+(BR$6-1)*1+1,8)="","",CONCATENATE(MID('Tab. A1.4-WVG'!$C194,(BR$6-1)*8+(BR$6-1)*1+1,8),": ",VLOOKUP(MID('Tab. A1.4-WVG'!$C194,(BR$6-1)*8+(BR$6-1)*1+1,8),AGS,2,FALSE)))</f>
        <v/>
      </c>
      <c r="BS190" s="232" t="str">
        <f>IF(MID('Tab. A1.4-WVG'!$C194,(BS$6-1)*8+(BS$6-1)*1+1,8)="","",CONCATENATE(MID('Tab. A1.4-WVG'!$C194,(BS$6-1)*8+(BS$6-1)*1+1,8),": ",VLOOKUP(MID('Tab. A1.4-WVG'!$C194,(BS$6-1)*8+(BS$6-1)*1+1,8),AGS,2,FALSE)))</f>
        <v/>
      </c>
      <c r="BT190" s="232" t="str">
        <f>IF(MID('Tab. A1.4-WVG'!$C194,(BT$6-1)*8+(BT$6-1)*1+1,8)="","",CONCATENATE(MID('Tab. A1.4-WVG'!$C194,(BT$6-1)*8+(BT$6-1)*1+1,8),": ",VLOOKUP(MID('Tab. A1.4-WVG'!$C194,(BT$6-1)*8+(BT$6-1)*1+1,8),AGS,2,FALSE)))</f>
        <v/>
      </c>
      <c r="BU190" s="232" t="str">
        <f>IF(MID('Tab. A1.4-WVG'!$C194,(BU$6-1)*8+(BU$6-1)*1+1,8)="","",CONCATENATE(MID('Tab. A1.4-WVG'!$C194,(BU$6-1)*8+(BU$6-1)*1+1,8),": ",VLOOKUP(MID('Tab. A1.4-WVG'!$C194,(BU$6-1)*8+(BU$6-1)*1+1,8),AGS,2,FALSE)))</f>
        <v/>
      </c>
      <c r="BV190" s="232" t="str">
        <f>IF(MID('Tab. A1.4-WVG'!$C194,(BV$6-1)*8+(BV$6-1)*1+1,8)="","",CONCATENATE(MID('Tab. A1.4-WVG'!$C194,(BV$6-1)*8+(BV$6-1)*1+1,8),": ",VLOOKUP(MID('Tab. A1.4-WVG'!$C194,(BV$6-1)*8+(BV$6-1)*1+1,8),AGS,2,FALSE)))</f>
        <v/>
      </c>
      <c r="BW190" s="232" t="str">
        <f>IF(MID('Tab. A1.4-WVG'!$C194,(BW$6-1)*8+(BW$6-1)*1+1,8)="","",CONCATENATE(MID('Tab. A1.4-WVG'!$C194,(BW$6-1)*8+(BW$6-1)*1+1,8),": ",VLOOKUP(MID('Tab. A1.4-WVG'!$C194,(BW$6-1)*8+(BW$6-1)*1+1,8),AGS,2,FALSE)))</f>
        <v/>
      </c>
      <c r="BX190" s="232" t="str">
        <f>IF(MID('Tab. A1.4-WVG'!$C194,(BX$6-1)*8+(BX$6-1)*1+1,8)="","",CONCATENATE(MID('Tab. A1.4-WVG'!$C194,(BX$6-1)*8+(BX$6-1)*1+1,8),": ",VLOOKUP(MID('Tab. A1.4-WVG'!$C194,(BX$6-1)*8+(BX$6-1)*1+1,8),AGS,2,FALSE)))</f>
        <v/>
      </c>
      <c r="BY190" s="232" t="str">
        <f>IF(MID('Tab. A1.4-WVG'!$C194,(BY$6-1)*8+(BY$6-1)*1+1,8)="","",CONCATENATE(MID('Tab. A1.4-WVG'!$C194,(BY$6-1)*8+(BY$6-1)*1+1,8),": ",VLOOKUP(MID('Tab. A1.4-WVG'!$C194,(BY$6-1)*8+(BY$6-1)*1+1,8),AGS,2,FALSE)))</f>
        <v/>
      </c>
      <c r="BZ190" s="232" t="str">
        <f>IF(MID('Tab. A1.4-WVG'!$C194,(BZ$6-1)*8+(BZ$6-1)*1+1,8)="","",CONCATENATE(MID('Tab. A1.4-WVG'!$C194,(BZ$6-1)*8+(BZ$6-1)*1+1,8),": ",VLOOKUP(MID('Tab. A1.4-WVG'!$C194,(BZ$6-1)*8+(BZ$6-1)*1+1,8),AGS,2,FALSE)))</f>
        <v/>
      </c>
      <c r="CA190" s="232" t="str">
        <f>IF(MID('Tab. A1.4-WVG'!$C194,(CA$6-1)*8+(CA$6-1)*1+1,8)="","",CONCATENATE(MID('Tab. A1.4-WVG'!$C194,(CA$6-1)*8+(CA$6-1)*1+1,8),": ",VLOOKUP(MID('Tab. A1.4-WVG'!$C194,(CA$6-1)*8+(CA$6-1)*1+1,8),AGS,2,FALSE)))</f>
        <v/>
      </c>
      <c r="CB190" s="232" t="str">
        <f>IF(MID('Tab. A1.4-WVG'!$C194,(CB$6-1)*8+(CB$6-1)*1+1,8)="","",CONCATENATE(MID('Tab. A1.4-WVG'!$C194,(CB$6-1)*8+(CB$6-1)*1+1,8),": ",VLOOKUP(MID('Tab. A1.4-WVG'!$C194,(CB$6-1)*8+(CB$6-1)*1+1,8),AGS,2,FALSE)))</f>
        <v/>
      </c>
      <c r="CC190" s="232" t="str">
        <f>IF(MID('Tab. A1.4-WVG'!$C194,(CC$6-1)*8+(CC$6-1)*1+1,8)="","",CONCATENATE(MID('Tab. A1.4-WVG'!$C194,(CC$6-1)*8+(CC$6-1)*1+1,8),": ",VLOOKUP(MID('Tab. A1.4-WVG'!$C194,(CC$6-1)*8+(CC$6-1)*1+1,8),AGS,2,FALSE)))</f>
        <v/>
      </c>
      <c r="CD190" s="232" t="str">
        <f>IF(MID('Tab. A1.4-WVG'!$C194,(CD$6-1)*8+(CD$6-1)*1+1,8)="","",CONCATENATE(MID('Tab. A1.4-WVG'!$C194,(CD$6-1)*8+(CD$6-1)*1+1,8),": ",VLOOKUP(MID('Tab. A1.4-WVG'!$C194,(CD$6-1)*8+(CD$6-1)*1+1,8),AGS,2,FALSE)))</f>
        <v/>
      </c>
      <c r="CE190" s="232" t="str">
        <f>IF(MID('Tab. A1.4-WVG'!$C194,(CE$6-1)*8+(CE$6-1)*1+1,8)="","",CONCATENATE(MID('Tab. A1.4-WVG'!$C194,(CE$6-1)*8+(CE$6-1)*1+1,8),": ",VLOOKUP(MID('Tab. A1.4-WVG'!$C194,(CE$6-1)*8+(CE$6-1)*1+1,8),AGS,2,FALSE)))</f>
        <v/>
      </c>
      <c r="CF190" s="232" t="str">
        <f>IF(MID('Tab. A1.4-WVG'!$C194,(CF$6-1)*8+(CF$6-1)*1+1,8)="","",CONCATENATE(MID('Tab. A1.4-WVG'!$C194,(CF$6-1)*8+(CF$6-1)*1+1,8),": ",VLOOKUP(MID('Tab. A1.4-WVG'!$C194,(CF$6-1)*8+(CF$6-1)*1+1,8),AGS,2,FALSE)))</f>
        <v/>
      </c>
      <c r="CG190" s="232" t="str">
        <f>IF(MID('Tab. A1.4-WVG'!$C194,(CG$6-1)*8+(CG$6-1)*1+1,8)="","",CONCATENATE(MID('Tab. A1.4-WVG'!$C194,(CG$6-1)*8+(CG$6-1)*1+1,8),": ",VLOOKUP(MID('Tab. A1.4-WVG'!$C194,(CG$6-1)*8+(CG$6-1)*1+1,8),AGS,2,FALSE)))</f>
        <v/>
      </c>
      <c r="CH190" s="232" t="str">
        <f>IF(MID('Tab. A1.4-WVG'!$C194,(CH$6-1)*8+(CH$6-1)*1+1,8)="","",CONCATENATE(MID('Tab. A1.4-WVG'!$C194,(CH$6-1)*8+(CH$6-1)*1+1,8),": ",VLOOKUP(MID('Tab. A1.4-WVG'!$C194,(CH$6-1)*8+(CH$6-1)*1+1,8),AGS,2,FALSE)))</f>
        <v/>
      </c>
      <c r="CI190" s="232" t="str">
        <f>IF(MID('Tab. A1.4-WVG'!$C194,(CI$6-1)*8+(CI$6-1)*1+1,8)="","",CONCATENATE(MID('Tab. A1.4-WVG'!$C194,(CI$6-1)*8+(CI$6-1)*1+1,8),": ",VLOOKUP(MID('Tab. A1.4-WVG'!$C194,(CI$6-1)*8+(CI$6-1)*1+1,8),AGS,2,FALSE)))</f>
        <v/>
      </c>
      <c r="CJ190" s="232" t="str">
        <f>IF(MID('Tab. A1.4-WVG'!$C194,(CJ$6-1)*8+(CJ$6-1)*1+1,8)="","",CONCATENATE(MID('Tab. A1.4-WVG'!$C194,(CJ$6-1)*8+(CJ$6-1)*1+1,8),": ",VLOOKUP(MID('Tab. A1.4-WVG'!$C194,(CJ$6-1)*8+(CJ$6-1)*1+1,8),AGS,2,FALSE)))</f>
        <v/>
      </c>
      <c r="CK190" s="232" t="str">
        <f>IF(MID('Tab. A1.4-WVG'!$C194,(CK$6-1)*8+(CK$6-1)*1+1,8)="","",CONCATENATE(MID('Tab. A1.4-WVG'!$C194,(CK$6-1)*8+(CK$6-1)*1+1,8),": ",VLOOKUP(MID('Tab. A1.4-WVG'!$C194,(CK$6-1)*8+(CK$6-1)*1+1,8),AGS,2,FALSE)))</f>
        <v/>
      </c>
      <c r="CL190" s="232" t="str">
        <f>IF(MID('Tab. A1.4-WVG'!$C194,(CL$6-1)*8+(CL$6-1)*1+1,8)="","",CONCATENATE(MID('Tab. A1.4-WVG'!$C194,(CL$6-1)*8+(CL$6-1)*1+1,8),": ",VLOOKUP(MID('Tab. A1.4-WVG'!$C194,(CL$6-1)*8+(CL$6-1)*1+1,8),AGS,2,FALSE)))</f>
        <v/>
      </c>
      <c r="CM190" s="232" t="str">
        <f>IF(MID('Tab. A1.4-WVG'!$C194,(CM$6-1)*8+(CM$6-1)*1+1,8)="","",CONCATENATE(MID('Tab. A1.4-WVG'!$C194,(CM$6-1)*8+(CM$6-1)*1+1,8),": ",VLOOKUP(MID('Tab. A1.4-WVG'!$C194,(CM$6-1)*8+(CM$6-1)*1+1,8),AGS,2,FALSE)))</f>
        <v/>
      </c>
      <c r="CN190" s="232" t="str">
        <f>IF(MID('Tab. A1.4-WVG'!$C194,(CN$6-1)*8+(CN$6-1)*1+1,8)="","",CONCATENATE(MID('Tab. A1.4-WVG'!$C194,(CN$6-1)*8+(CN$6-1)*1+1,8),": ",VLOOKUP(MID('Tab. A1.4-WVG'!$C194,(CN$6-1)*8+(CN$6-1)*1+1,8),AGS,2,FALSE)))</f>
        <v/>
      </c>
      <c r="CO190" s="232" t="str">
        <f>IF(MID('Tab. A1.4-WVG'!$C194,(CO$6-1)*8+(CO$6-1)*1+1,8)="","",CONCATENATE(MID('Tab. A1.4-WVG'!$C194,(CO$6-1)*8+(CO$6-1)*1+1,8),": ",VLOOKUP(MID('Tab. A1.4-WVG'!$C194,(CO$6-1)*8+(CO$6-1)*1+1,8),AGS,2,FALSE)))</f>
        <v/>
      </c>
      <c r="CP190" s="232" t="str">
        <f>IF(MID('Tab. A1.4-WVG'!$C194,(CP$6-1)*8+(CP$6-1)*1+1,8)="","",CONCATENATE(MID('Tab. A1.4-WVG'!$C194,(CP$6-1)*8+(CP$6-1)*1+1,8),": ",VLOOKUP(MID('Tab. A1.4-WVG'!$C194,(CP$6-1)*8+(CP$6-1)*1+1,8),AGS,2,FALSE)))</f>
        <v/>
      </c>
      <c r="CQ190" s="232" t="str">
        <f>IF(MID('Tab. A1.4-WVG'!$C194,(CQ$6-1)*8+(CQ$6-1)*1+1,8)="","",CONCATENATE(MID('Tab. A1.4-WVG'!$C194,(CQ$6-1)*8+(CQ$6-1)*1+1,8),": ",VLOOKUP(MID('Tab. A1.4-WVG'!$C194,(CQ$6-1)*8+(CQ$6-1)*1+1,8),AGS,2,FALSE)))</f>
        <v/>
      </c>
      <c r="CR190" s="232" t="str">
        <f>IF(MID('Tab. A1.4-WVG'!$C194,(CR$6-1)*8+(CR$6-1)*1+1,8)="","",CONCATENATE(MID('Tab. A1.4-WVG'!$C194,(CR$6-1)*8+(CR$6-1)*1+1,8),": ",VLOOKUP(MID('Tab. A1.4-WVG'!$C194,(CR$6-1)*8+(CR$6-1)*1+1,8),AGS,2,FALSE)))</f>
        <v/>
      </c>
      <c r="CS190" s="232" t="str">
        <f>IF(MID('Tab. A1.4-WVG'!$C194,(CS$6-1)*8+(CS$6-1)*1+1,8)="","",CONCATENATE(MID('Tab. A1.4-WVG'!$C194,(CS$6-1)*8+(CS$6-1)*1+1,8),": ",VLOOKUP(MID('Tab. A1.4-WVG'!$C194,(CS$6-1)*8+(CS$6-1)*1+1,8),AGS,2,FALSE)))</f>
        <v/>
      </c>
      <c r="CT190" s="232" t="str">
        <f>IF(MID('Tab. A1.4-WVG'!$C194,(CT$6-1)*8+(CT$6-1)*1+1,8)="","",CONCATENATE(MID('Tab. A1.4-WVG'!$C194,(CT$6-1)*8+(CT$6-1)*1+1,8),": ",VLOOKUP(MID('Tab. A1.4-WVG'!$C194,(CT$6-1)*8+(CT$6-1)*1+1,8),AGS,2,FALSE)))</f>
        <v/>
      </c>
      <c r="CU190" s="232" t="str">
        <f>IF(MID('Tab. A1.4-WVG'!$C194,(CU$6-1)*8+(CU$6-1)*1+1,8)="","",CONCATENATE(MID('Tab. A1.4-WVG'!$C194,(CU$6-1)*8+(CU$6-1)*1+1,8),": ",VLOOKUP(MID('Tab. A1.4-WVG'!$C194,(CU$6-1)*8+(CU$6-1)*1+1,8),AGS,2,FALSE)))</f>
        <v/>
      </c>
      <c r="CV190" s="232" t="str">
        <f>IF(MID('Tab. A1.4-WVG'!$C194,(CV$6-1)*8+(CV$6-1)*1+1,8)="","",CONCATENATE(MID('Tab. A1.4-WVG'!$C194,(CV$6-1)*8+(CV$6-1)*1+1,8),": ",VLOOKUP(MID('Tab. A1.4-WVG'!$C194,(CV$6-1)*8+(CV$6-1)*1+1,8),AGS,2,FALSE)))</f>
        <v/>
      </c>
      <c r="CW190" s="232" t="str">
        <f>IF(MID('Tab. A1.4-WVG'!$C194,(CW$6-1)*8+(CW$6-1)*1+1,8)="","",CONCATENATE(MID('Tab. A1.4-WVG'!$C194,(CW$6-1)*8+(CW$6-1)*1+1,8),": ",VLOOKUP(MID('Tab. A1.4-WVG'!$C194,(CW$6-1)*8+(CW$6-1)*1+1,8),AGS,2,FALSE)))</f>
        <v/>
      </c>
      <c r="CX190" s="39">
        <f t="shared" si="2"/>
        <v>0</v>
      </c>
    </row>
    <row r="191" spans="1:102" ht="38.25" customHeight="1" x14ac:dyDescent="0.2">
      <c r="A191" s="231" t="str">
        <f>IF('Tab. A1.4-WVG'!A195="","",'Tab. A1.4-WVG'!A195)</f>
        <v/>
      </c>
      <c r="B191" s="232" t="str">
        <f>IF(MID('Tab. A1.4-WVG'!$C195,(B$6-1)*8+(B$6-1)*1+1,8)="","",CONCATENATE(MID('Tab. A1.4-WVG'!$C195,(B$6-1)*8+(B$6-1)*1+1,8),": ",VLOOKUP(MID('Tab. A1.4-WVG'!$C195,(B$6-1)*8+(B$6-1)*1+1,8),AGS,2,FALSE)))</f>
        <v/>
      </c>
      <c r="C191" s="232" t="str">
        <f>IF(MID('Tab. A1.4-WVG'!$C195,(C$6-1)*8+(C$6-1)*1+1,8)="","",CONCATENATE(MID('Tab. A1.4-WVG'!$C195,(C$6-1)*8+(C$6-1)*1+1,8),": ",VLOOKUP(MID('Tab. A1.4-WVG'!$C195,(C$6-1)*8+(C$6-1)*1+1,8),AGS,2,FALSE)))</f>
        <v/>
      </c>
      <c r="D191" s="232" t="str">
        <f>IF(MID('Tab. A1.4-WVG'!$C195,(D$6-1)*8+(D$6-1)*1+1,8)="","",CONCATENATE(MID('Tab. A1.4-WVG'!$C195,(D$6-1)*8+(D$6-1)*1+1,8),": ",VLOOKUP(MID('Tab. A1.4-WVG'!$C195,(D$6-1)*8+(D$6-1)*1+1,8),AGS,2,FALSE)))</f>
        <v/>
      </c>
      <c r="E191" s="232" t="str">
        <f>IF(MID('Tab. A1.4-WVG'!$C195,(E$6-1)*8+(E$6-1)*1+1,8)="","",CONCATENATE(MID('Tab. A1.4-WVG'!$C195,(E$6-1)*8+(E$6-1)*1+1,8),": ",VLOOKUP(MID('Tab. A1.4-WVG'!$C195,(E$6-1)*8+(E$6-1)*1+1,8),AGS,2,FALSE)))</f>
        <v/>
      </c>
      <c r="F191" s="232" t="str">
        <f>IF(MID('Tab. A1.4-WVG'!$C195,(F$6-1)*8+(F$6-1)*1+1,8)="","",CONCATENATE(MID('Tab. A1.4-WVG'!$C195,(F$6-1)*8+(F$6-1)*1+1,8),": ",VLOOKUP(MID('Tab. A1.4-WVG'!$C195,(F$6-1)*8+(F$6-1)*1+1,8),AGS,2,FALSE)))</f>
        <v/>
      </c>
      <c r="G191" s="232" t="str">
        <f>IF(MID('Tab. A1.4-WVG'!$C195,(G$6-1)*8+(G$6-1)*1+1,8)="","",CONCATENATE(MID('Tab. A1.4-WVG'!$C195,(G$6-1)*8+(G$6-1)*1+1,8),": ",VLOOKUP(MID('Tab. A1.4-WVG'!$C195,(G$6-1)*8+(G$6-1)*1+1,8),AGS,2,FALSE)))</f>
        <v/>
      </c>
      <c r="H191" s="232" t="str">
        <f>IF(MID('Tab. A1.4-WVG'!$C195,(H$6-1)*8+(H$6-1)*1+1,8)="","",CONCATENATE(MID('Tab. A1.4-WVG'!$C195,(H$6-1)*8+(H$6-1)*1+1,8),": ",VLOOKUP(MID('Tab. A1.4-WVG'!$C195,(H$6-1)*8+(H$6-1)*1+1,8),AGS,2,FALSE)))</f>
        <v/>
      </c>
      <c r="I191" s="232" t="str">
        <f>IF(MID('Tab. A1.4-WVG'!$C195,(I$6-1)*8+(I$6-1)*1+1,8)="","",CONCATENATE(MID('Tab. A1.4-WVG'!$C195,(I$6-1)*8+(I$6-1)*1+1,8),": ",VLOOKUP(MID('Tab. A1.4-WVG'!$C195,(I$6-1)*8+(I$6-1)*1+1,8),AGS,2,FALSE)))</f>
        <v/>
      </c>
      <c r="J191" s="232" t="str">
        <f>IF(MID('Tab. A1.4-WVG'!$C195,(J$6-1)*8+(J$6-1)*1+1,8)="","",CONCATENATE(MID('Tab. A1.4-WVG'!$C195,(J$6-1)*8+(J$6-1)*1+1,8),": ",VLOOKUP(MID('Tab. A1.4-WVG'!$C195,(J$6-1)*8+(J$6-1)*1+1,8),AGS,2,FALSE)))</f>
        <v/>
      </c>
      <c r="K191" s="232" t="str">
        <f>IF(MID('Tab. A1.4-WVG'!$C195,(K$6-1)*8+(K$6-1)*1+1,8)="","",CONCATENATE(MID('Tab. A1.4-WVG'!$C195,(K$6-1)*8+(K$6-1)*1+1,8),": ",VLOOKUP(MID('Tab. A1.4-WVG'!$C195,(K$6-1)*8+(K$6-1)*1+1,8),AGS,2,FALSE)))</f>
        <v/>
      </c>
      <c r="L191" s="232" t="str">
        <f>IF(MID('Tab. A1.4-WVG'!$C195,(L$6-1)*8+(L$6-1)*1+1,8)="","",CONCATENATE(MID('Tab. A1.4-WVG'!$C195,(L$6-1)*8+(L$6-1)*1+1,8),": ",VLOOKUP(MID('Tab. A1.4-WVG'!$C195,(L$6-1)*8+(L$6-1)*1+1,8),AGS,2,FALSE)))</f>
        <v/>
      </c>
      <c r="M191" s="232" t="str">
        <f>IF(MID('Tab. A1.4-WVG'!$C195,(M$6-1)*8+(M$6-1)*1+1,8)="","",CONCATENATE(MID('Tab. A1.4-WVG'!$C195,(M$6-1)*8+(M$6-1)*1+1,8),": ",VLOOKUP(MID('Tab. A1.4-WVG'!$C195,(M$6-1)*8+(M$6-1)*1+1,8),AGS,2,FALSE)))</f>
        <v/>
      </c>
      <c r="N191" s="232" t="str">
        <f>IF(MID('Tab. A1.4-WVG'!$C195,(N$6-1)*8+(N$6-1)*1+1,8)="","",CONCATENATE(MID('Tab. A1.4-WVG'!$C195,(N$6-1)*8+(N$6-1)*1+1,8),": ",VLOOKUP(MID('Tab. A1.4-WVG'!$C195,(N$6-1)*8+(N$6-1)*1+1,8),AGS,2,FALSE)))</f>
        <v/>
      </c>
      <c r="O191" s="232" t="str">
        <f>IF(MID('Tab. A1.4-WVG'!$C195,(O$6-1)*8+(O$6-1)*1+1,8)="","",CONCATENATE(MID('Tab. A1.4-WVG'!$C195,(O$6-1)*8+(O$6-1)*1+1,8),": ",VLOOKUP(MID('Tab. A1.4-WVG'!$C195,(O$6-1)*8+(O$6-1)*1+1,8),AGS,2,FALSE)))</f>
        <v/>
      </c>
      <c r="P191" s="232" t="str">
        <f>IF(MID('Tab. A1.4-WVG'!$C195,(P$6-1)*8+(P$6-1)*1+1,8)="","",CONCATENATE(MID('Tab. A1.4-WVG'!$C195,(P$6-1)*8+(P$6-1)*1+1,8),": ",VLOOKUP(MID('Tab. A1.4-WVG'!$C195,(P$6-1)*8+(P$6-1)*1+1,8),AGS,2,FALSE)))</f>
        <v/>
      </c>
      <c r="Q191" s="232" t="str">
        <f>IF(MID('Tab. A1.4-WVG'!$C195,(Q$6-1)*8+(Q$6-1)*1+1,8)="","",CONCATENATE(MID('Tab. A1.4-WVG'!$C195,(Q$6-1)*8+(Q$6-1)*1+1,8),": ",VLOOKUP(MID('Tab. A1.4-WVG'!$C195,(Q$6-1)*8+(Q$6-1)*1+1,8),AGS,2,FALSE)))</f>
        <v/>
      </c>
      <c r="R191" s="232" t="str">
        <f>IF(MID('Tab. A1.4-WVG'!$C195,(R$6-1)*8+(R$6-1)*1+1,8)="","",CONCATENATE(MID('Tab. A1.4-WVG'!$C195,(R$6-1)*8+(R$6-1)*1+1,8),": ",VLOOKUP(MID('Tab. A1.4-WVG'!$C195,(R$6-1)*8+(R$6-1)*1+1,8),AGS,2,FALSE)))</f>
        <v/>
      </c>
      <c r="S191" s="232" t="str">
        <f>IF(MID('Tab. A1.4-WVG'!$C195,(S$6-1)*8+(S$6-1)*1+1,8)="","",CONCATENATE(MID('Tab. A1.4-WVG'!$C195,(S$6-1)*8+(S$6-1)*1+1,8),": ",VLOOKUP(MID('Tab. A1.4-WVG'!$C195,(S$6-1)*8+(S$6-1)*1+1,8),AGS,2,FALSE)))</f>
        <v/>
      </c>
      <c r="T191" s="232" t="str">
        <f>IF(MID('Tab. A1.4-WVG'!$C195,(T$6-1)*8+(T$6-1)*1+1,8)="","",CONCATENATE(MID('Tab. A1.4-WVG'!$C195,(T$6-1)*8+(T$6-1)*1+1,8),": ",VLOOKUP(MID('Tab. A1.4-WVG'!$C195,(T$6-1)*8+(T$6-1)*1+1,8),AGS,2,FALSE)))</f>
        <v/>
      </c>
      <c r="U191" s="232" t="str">
        <f>IF(MID('Tab. A1.4-WVG'!$C195,(U$6-1)*8+(U$6-1)*1+1,8)="","",CONCATENATE(MID('Tab. A1.4-WVG'!$C195,(U$6-1)*8+(U$6-1)*1+1,8),": ",VLOOKUP(MID('Tab. A1.4-WVG'!$C195,(U$6-1)*8+(U$6-1)*1+1,8),AGS,2,FALSE)))</f>
        <v/>
      </c>
      <c r="V191" s="232" t="str">
        <f>IF(MID('Tab. A1.4-WVG'!$C195,(V$6-1)*8+(V$6-1)*1+1,8)="","",CONCATENATE(MID('Tab. A1.4-WVG'!$C195,(V$6-1)*8+(V$6-1)*1+1,8),": ",VLOOKUP(MID('Tab. A1.4-WVG'!$C195,(V$6-1)*8+(V$6-1)*1+1,8),AGS,2,FALSE)))</f>
        <v/>
      </c>
      <c r="W191" s="232" t="str">
        <f>IF(MID('Tab. A1.4-WVG'!$C195,(W$6-1)*8+(W$6-1)*1+1,8)="","",CONCATENATE(MID('Tab. A1.4-WVG'!$C195,(W$6-1)*8+(W$6-1)*1+1,8),": ",VLOOKUP(MID('Tab. A1.4-WVG'!$C195,(W$6-1)*8+(W$6-1)*1+1,8),AGS,2,FALSE)))</f>
        <v/>
      </c>
      <c r="X191" s="232" t="str">
        <f>IF(MID('Tab. A1.4-WVG'!$C195,(X$6-1)*8+(X$6-1)*1+1,8)="","",CONCATENATE(MID('Tab. A1.4-WVG'!$C195,(X$6-1)*8+(X$6-1)*1+1,8),": ",VLOOKUP(MID('Tab. A1.4-WVG'!$C195,(X$6-1)*8+(X$6-1)*1+1,8),AGS,2,FALSE)))</f>
        <v/>
      </c>
      <c r="Y191" s="232" t="str">
        <f>IF(MID('Tab. A1.4-WVG'!$C195,(Y$6-1)*8+(Y$6-1)*1+1,8)="","",CONCATENATE(MID('Tab. A1.4-WVG'!$C195,(Y$6-1)*8+(Y$6-1)*1+1,8),": ",VLOOKUP(MID('Tab. A1.4-WVG'!$C195,(Y$6-1)*8+(Y$6-1)*1+1,8),AGS,2,FALSE)))</f>
        <v/>
      </c>
      <c r="Z191" s="232" t="str">
        <f>IF(MID('Tab. A1.4-WVG'!$C195,(Z$6-1)*8+(Z$6-1)*1+1,8)="","",CONCATENATE(MID('Tab. A1.4-WVG'!$C195,(Z$6-1)*8+(Z$6-1)*1+1,8),": ",VLOOKUP(MID('Tab. A1.4-WVG'!$C195,(Z$6-1)*8+(Z$6-1)*1+1,8),AGS,2,FALSE)))</f>
        <v/>
      </c>
      <c r="AA191" s="232" t="str">
        <f>IF(MID('Tab. A1.4-WVG'!$C195,(AA$6-1)*8+(AA$6-1)*1+1,8)="","",CONCATENATE(MID('Tab. A1.4-WVG'!$C195,(AA$6-1)*8+(AA$6-1)*1+1,8),": ",VLOOKUP(MID('Tab. A1.4-WVG'!$C195,(AA$6-1)*8+(AA$6-1)*1+1,8),AGS,2,FALSE)))</f>
        <v/>
      </c>
      <c r="AB191" s="232" t="str">
        <f>IF(MID('Tab. A1.4-WVG'!$C195,(AB$6-1)*8+(AB$6-1)*1+1,8)="","",CONCATENATE(MID('Tab. A1.4-WVG'!$C195,(AB$6-1)*8+(AB$6-1)*1+1,8),": ",VLOOKUP(MID('Tab. A1.4-WVG'!$C195,(AB$6-1)*8+(AB$6-1)*1+1,8),AGS,2,FALSE)))</f>
        <v/>
      </c>
      <c r="AC191" s="232" t="str">
        <f>IF(MID('Tab. A1.4-WVG'!$C195,(AC$6-1)*8+(AC$6-1)*1+1,8)="","",CONCATENATE(MID('Tab. A1.4-WVG'!$C195,(AC$6-1)*8+(AC$6-1)*1+1,8),": ",VLOOKUP(MID('Tab. A1.4-WVG'!$C195,(AC$6-1)*8+(AC$6-1)*1+1,8),AGS,2,FALSE)))</f>
        <v/>
      </c>
      <c r="AD191" s="232" t="str">
        <f>IF(MID('Tab. A1.4-WVG'!$C195,(AD$6-1)*8+(AD$6-1)*1+1,8)="","",CONCATENATE(MID('Tab. A1.4-WVG'!$C195,(AD$6-1)*8+(AD$6-1)*1+1,8),": ",VLOOKUP(MID('Tab. A1.4-WVG'!$C195,(AD$6-1)*8+(AD$6-1)*1+1,8),AGS,2,FALSE)))</f>
        <v/>
      </c>
      <c r="AE191" s="232" t="str">
        <f>IF(MID('Tab. A1.4-WVG'!$C195,(AE$6-1)*8+(AE$6-1)*1+1,8)="","",CONCATENATE(MID('Tab. A1.4-WVG'!$C195,(AE$6-1)*8+(AE$6-1)*1+1,8),": ",VLOOKUP(MID('Tab. A1.4-WVG'!$C195,(AE$6-1)*8+(AE$6-1)*1+1,8),AGS,2,FALSE)))</f>
        <v/>
      </c>
      <c r="AF191" s="232" t="str">
        <f>IF(MID('Tab. A1.4-WVG'!$C195,(AF$6-1)*8+(AF$6-1)*1+1,8)="","",CONCATENATE(MID('Tab. A1.4-WVG'!$C195,(AF$6-1)*8+(AF$6-1)*1+1,8),": ",VLOOKUP(MID('Tab. A1.4-WVG'!$C195,(AF$6-1)*8+(AF$6-1)*1+1,8),AGS,2,FALSE)))</f>
        <v/>
      </c>
      <c r="AG191" s="232" t="str">
        <f>IF(MID('Tab. A1.4-WVG'!$C195,(AG$6-1)*8+(AG$6-1)*1+1,8)="","",CONCATENATE(MID('Tab. A1.4-WVG'!$C195,(AG$6-1)*8+(AG$6-1)*1+1,8),": ",VLOOKUP(MID('Tab. A1.4-WVG'!$C195,(AG$6-1)*8+(AG$6-1)*1+1,8),AGS,2,FALSE)))</f>
        <v/>
      </c>
      <c r="AH191" s="232" t="str">
        <f>IF(MID('Tab. A1.4-WVG'!$C195,(AH$6-1)*8+(AH$6-1)*1+1,8)="","",CONCATENATE(MID('Tab. A1.4-WVG'!$C195,(AH$6-1)*8+(AH$6-1)*1+1,8),": ",VLOOKUP(MID('Tab. A1.4-WVG'!$C195,(AH$6-1)*8+(AH$6-1)*1+1,8),AGS,2,FALSE)))</f>
        <v/>
      </c>
      <c r="AI191" s="232" t="str">
        <f>IF(MID('Tab. A1.4-WVG'!$C195,(AI$6-1)*8+(AI$6-1)*1+1,8)="","",CONCATENATE(MID('Tab. A1.4-WVG'!$C195,(AI$6-1)*8+(AI$6-1)*1+1,8),": ",VLOOKUP(MID('Tab. A1.4-WVG'!$C195,(AI$6-1)*8+(AI$6-1)*1+1,8),AGS,2,FALSE)))</f>
        <v/>
      </c>
      <c r="AJ191" s="232" t="str">
        <f>IF(MID('Tab. A1.4-WVG'!$C195,(AJ$6-1)*8+(AJ$6-1)*1+1,8)="","",CONCATENATE(MID('Tab. A1.4-WVG'!$C195,(AJ$6-1)*8+(AJ$6-1)*1+1,8),": ",VLOOKUP(MID('Tab. A1.4-WVG'!$C195,(AJ$6-1)*8+(AJ$6-1)*1+1,8),AGS,2,FALSE)))</f>
        <v/>
      </c>
      <c r="AK191" s="232" t="str">
        <f>IF(MID('Tab. A1.4-WVG'!$C195,(AK$6-1)*8+(AK$6-1)*1+1,8)="","",CONCATENATE(MID('Tab. A1.4-WVG'!$C195,(AK$6-1)*8+(AK$6-1)*1+1,8),": ",VLOOKUP(MID('Tab. A1.4-WVG'!$C195,(AK$6-1)*8+(AK$6-1)*1+1,8),AGS,2,FALSE)))</f>
        <v/>
      </c>
      <c r="AL191" s="232" t="str">
        <f>IF(MID('Tab. A1.4-WVG'!$C195,(AL$6-1)*8+(AL$6-1)*1+1,8)="","",CONCATENATE(MID('Tab. A1.4-WVG'!$C195,(AL$6-1)*8+(AL$6-1)*1+1,8),": ",VLOOKUP(MID('Tab. A1.4-WVG'!$C195,(AL$6-1)*8+(AL$6-1)*1+1,8),AGS,2,FALSE)))</f>
        <v/>
      </c>
      <c r="AM191" s="232" t="str">
        <f>IF(MID('Tab. A1.4-WVG'!$C195,(AM$6-1)*8+(AM$6-1)*1+1,8)="","",CONCATENATE(MID('Tab. A1.4-WVG'!$C195,(AM$6-1)*8+(AM$6-1)*1+1,8),": ",VLOOKUP(MID('Tab. A1.4-WVG'!$C195,(AM$6-1)*8+(AM$6-1)*1+1,8),AGS,2,FALSE)))</f>
        <v/>
      </c>
      <c r="AN191" s="232" t="str">
        <f>IF(MID('Tab. A1.4-WVG'!$C195,(AN$6-1)*8+(AN$6-1)*1+1,8)="","",CONCATENATE(MID('Tab. A1.4-WVG'!$C195,(AN$6-1)*8+(AN$6-1)*1+1,8),": ",VLOOKUP(MID('Tab. A1.4-WVG'!$C195,(AN$6-1)*8+(AN$6-1)*1+1,8),AGS,2,FALSE)))</f>
        <v/>
      </c>
      <c r="AO191" s="232" t="str">
        <f>IF(MID('Tab. A1.4-WVG'!$C195,(AO$6-1)*8+(AO$6-1)*1+1,8)="","",CONCATENATE(MID('Tab. A1.4-WVG'!$C195,(AO$6-1)*8+(AO$6-1)*1+1,8),": ",VLOOKUP(MID('Tab. A1.4-WVG'!$C195,(AO$6-1)*8+(AO$6-1)*1+1,8),AGS,2,FALSE)))</f>
        <v/>
      </c>
      <c r="AP191" s="232" t="str">
        <f>IF(MID('Tab. A1.4-WVG'!$C195,(AP$6-1)*8+(AP$6-1)*1+1,8)="","",CONCATENATE(MID('Tab. A1.4-WVG'!$C195,(AP$6-1)*8+(AP$6-1)*1+1,8),": ",VLOOKUP(MID('Tab. A1.4-WVG'!$C195,(AP$6-1)*8+(AP$6-1)*1+1,8),AGS,2,FALSE)))</f>
        <v/>
      </c>
      <c r="AQ191" s="232" t="str">
        <f>IF(MID('Tab. A1.4-WVG'!$C195,(AQ$6-1)*8+(AQ$6-1)*1+1,8)="","",CONCATENATE(MID('Tab. A1.4-WVG'!$C195,(AQ$6-1)*8+(AQ$6-1)*1+1,8),": ",VLOOKUP(MID('Tab. A1.4-WVG'!$C195,(AQ$6-1)*8+(AQ$6-1)*1+1,8),AGS,2,FALSE)))</f>
        <v/>
      </c>
      <c r="AR191" s="232" t="str">
        <f>IF(MID('Tab. A1.4-WVG'!$C195,(AR$6-1)*8+(AR$6-1)*1+1,8)="","",CONCATENATE(MID('Tab. A1.4-WVG'!$C195,(AR$6-1)*8+(AR$6-1)*1+1,8),": ",VLOOKUP(MID('Tab. A1.4-WVG'!$C195,(AR$6-1)*8+(AR$6-1)*1+1,8),AGS,2,FALSE)))</f>
        <v/>
      </c>
      <c r="AS191" s="232" t="str">
        <f>IF(MID('Tab. A1.4-WVG'!$C195,(AS$6-1)*8+(AS$6-1)*1+1,8)="","",CONCATENATE(MID('Tab. A1.4-WVG'!$C195,(AS$6-1)*8+(AS$6-1)*1+1,8),": ",VLOOKUP(MID('Tab. A1.4-WVG'!$C195,(AS$6-1)*8+(AS$6-1)*1+1,8),AGS,2,FALSE)))</f>
        <v/>
      </c>
      <c r="AT191" s="232" t="str">
        <f>IF(MID('Tab. A1.4-WVG'!$C195,(AT$6-1)*8+(AT$6-1)*1+1,8)="","",CONCATENATE(MID('Tab. A1.4-WVG'!$C195,(AT$6-1)*8+(AT$6-1)*1+1,8),": ",VLOOKUP(MID('Tab. A1.4-WVG'!$C195,(AT$6-1)*8+(AT$6-1)*1+1,8),AGS,2,FALSE)))</f>
        <v/>
      </c>
      <c r="AU191" s="232" t="str">
        <f>IF(MID('Tab. A1.4-WVG'!$C195,(AU$6-1)*8+(AU$6-1)*1+1,8)="","",CONCATENATE(MID('Tab. A1.4-WVG'!$C195,(AU$6-1)*8+(AU$6-1)*1+1,8),": ",VLOOKUP(MID('Tab. A1.4-WVG'!$C195,(AU$6-1)*8+(AU$6-1)*1+1,8),AGS,2,FALSE)))</f>
        <v/>
      </c>
      <c r="AV191" s="232" t="str">
        <f>IF(MID('Tab. A1.4-WVG'!$C195,(AV$6-1)*8+(AV$6-1)*1+1,8)="","",CONCATENATE(MID('Tab. A1.4-WVG'!$C195,(AV$6-1)*8+(AV$6-1)*1+1,8),": ",VLOOKUP(MID('Tab. A1.4-WVG'!$C195,(AV$6-1)*8+(AV$6-1)*1+1,8),AGS,2,FALSE)))</f>
        <v/>
      </c>
      <c r="AW191" s="232" t="str">
        <f>IF(MID('Tab. A1.4-WVG'!$C195,(AW$6-1)*8+(AW$6-1)*1+1,8)="","",CONCATENATE(MID('Tab. A1.4-WVG'!$C195,(AW$6-1)*8+(AW$6-1)*1+1,8),": ",VLOOKUP(MID('Tab. A1.4-WVG'!$C195,(AW$6-1)*8+(AW$6-1)*1+1,8),AGS,2,FALSE)))</f>
        <v/>
      </c>
      <c r="AX191" s="232" t="str">
        <f>IF(MID('Tab. A1.4-WVG'!$C195,(AX$6-1)*8+(AX$6-1)*1+1,8)="","",CONCATENATE(MID('Tab. A1.4-WVG'!$C195,(AX$6-1)*8+(AX$6-1)*1+1,8),": ",VLOOKUP(MID('Tab. A1.4-WVG'!$C195,(AX$6-1)*8+(AX$6-1)*1+1,8),AGS,2,FALSE)))</f>
        <v/>
      </c>
      <c r="AY191" s="232" t="str">
        <f>IF(MID('Tab. A1.4-WVG'!$C195,(AY$6-1)*8+(AY$6-1)*1+1,8)="","",CONCATENATE(MID('Tab. A1.4-WVG'!$C195,(AY$6-1)*8+(AY$6-1)*1+1,8),": ",VLOOKUP(MID('Tab. A1.4-WVG'!$C195,(AY$6-1)*8+(AY$6-1)*1+1,8),AGS,2,FALSE)))</f>
        <v/>
      </c>
      <c r="AZ191" s="232" t="str">
        <f>IF(MID('Tab. A1.4-WVG'!$C195,(AZ$6-1)*8+(AZ$6-1)*1+1,8)="","",CONCATENATE(MID('Tab. A1.4-WVG'!$C195,(AZ$6-1)*8+(AZ$6-1)*1+1,8),": ",VLOOKUP(MID('Tab. A1.4-WVG'!$C195,(AZ$6-1)*8+(AZ$6-1)*1+1,8),AGS,2,FALSE)))</f>
        <v/>
      </c>
      <c r="BA191" s="232" t="str">
        <f>IF(MID('Tab. A1.4-WVG'!$C195,(BA$6-1)*8+(BA$6-1)*1+1,8)="","",CONCATENATE(MID('Tab. A1.4-WVG'!$C195,(BA$6-1)*8+(BA$6-1)*1+1,8),": ",VLOOKUP(MID('Tab. A1.4-WVG'!$C195,(BA$6-1)*8+(BA$6-1)*1+1,8),AGS,2,FALSE)))</f>
        <v/>
      </c>
      <c r="BB191" s="232" t="str">
        <f>IF(MID('Tab. A1.4-WVG'!$C195,(BB$6-1)*8+(BB$6-1)*1+1,8)="","",CONCATENATE(MID('Tab. A1.4-WVG'!$C195,(BB$6-1)*8+(BB$6-1)*1+1,8),": ",VLOOKUP(MID('Tab. A1.4-WVG'!$C195,(BB$6-1)*8+(BB$6-1)*1+1,8),AGS,2,FALSE)))</f>
        <v/>
      </c>
      <c r="BC191" s="232" t="str">
        <f>IF(MID('Tab. A1.4-WVG'!$C195,(BC$6-1)*8+(BC$6-1)*1+1,8)="","",CONCATENATE(MID('Tab. A1.4-WVG'!$C195,(BC$6-1)*8+(BC$6-1)*1+1,8),": ",VLOOKUP(MID('Tab. A1.4-WVG'!$C195,(BC$6-1)*8+(BC$6-1)*1+1,8),AGS,2,FALSE)))</f>
        <v/>
      </c>
      <c r="BD191" s="232" t="str">
        <f>IF(MID('Tab. A1.4-WVG'!$C195,(BD$6-1)*8+(BD$6-1)*1+1,8)="","",CONCATENATE(MID('Tab. A1.4-WVG'!$C195,(BD$6-1)*8+(BD$6-1)*1+1,8),": ",VLOOKUP(MID('Tab. A1.4-WVG'!$C195,(BD$6-1)*8+(BD$6-1)*1+1,8),AGS,2,FALSE)))</f>
        <v/>
      </c>
      <c r="BE191" s="232" t="str">
        <f>IF(MID('Tab. A1.4-WVG'!$C195,(BE$6-1)*8+(BE$6-1)*1+1,8)="","",CONCATENATE(MID('Tab. A1.4-WVG'!$C195,(BE$6-1)*8+(BE$6-1)*1+1,8),": ",VLOOKUP(MID('Tab. A1.4-WVG'!$C195,(BE$6-1)*8+(BE$6-1)*1+1,8),AGS,2,FALSE)))</f>
        <v/>
      </c>
      <c r="BF191" s="232" t="str">
        <f>IF(MID('Tab. A1.4-WVG'!$C195,(BF$6-1)*8+(BF$6-1)*1+1,8)="","",CONCATENATE(MID('Tab. A1.4-WVG'!$C195,(BF$6-1)*8+(BF$6-1)*1+1,8),": ",VLOOKUP(MID('Tab. A1.4-WVG'!$C195,(BF$6-1)*8+(BF$6-1)*1+1,8),AGS,2,FALSE)))</f>
        <v/>
      </c>
      <c r="BG191" s="232" t="str">
        <f>IF(MID('Tab. A1.4-WVG'!$C195,(BG$6-1)*8+(BG$6-1)*1+1,8)="","",CONCATENATE(MID('Tab. A1.4-WVG'!$C195,(BG$6-1)*8+(BG$6-1)*1+1,8),": ",VLOOKUP(MID('Tab. A1.4-WVG'!$C195,(BG$6-1)*8+(BG$6-1)*1+1,8),AGS,2,FALSE)))</f>
        <v/>
      </c>
      <c r="BH191" s="232" t="str">
        <f>IF(MID('Tab. A1.4-WVG'!$C195,(BH$6-1)*8+(BH$6-1)*1+1,8)="","",CONCATENATE(MID('Tab. A1.4-WVG'!$C195,(BH$6-1)*8+(BH$6-1)*1+1,8),": ",VLOOKUP(MID('Tab. A1.4-WVG'!$C195,(BH$6-1)*8+(BH$6-1)*1+1,8),AGS,2,FALSE)))</f>
        <v/>
      </c>
      <c r="BI191" s="232" t="str">
        <f>IF(MID('Tab. A1.4-WVG'!$C195,(BI$6-1)*8+(BI$6-1)*1+1,8)="","",CONCATENATE(MID('Tab. A1.4-WVG'!$C195,(BI$6-1)*8+(BI$6-1)*1+1,8),": ",VLOOKUP(MID('Tab. A1.4-WVG'!$C195,(BI$6-1)*8+(BI$6-1)*1+1,8),AGS,2,FALSE)))</f>
        <v/>
      </c>
      <c r="BJ191" s="232" t="str">
        <f>IF(MID('Tab. A1.4-WVG'!$C195,(BJ$6-1)*8+(BJ$6-1)*1+1,8)="","",CONCATENATE(MID('Tab. A1.4-WVG'!$C195,(BJ$6-1)*8+(BJ$6-1)*1+1,8),": ",VLOOKUP(MID('Tab. A1.4-WVG'!$C195,(BJ$6-1)*8+(BJ$6-1)*1+1,8),AGS,2,FALSE)))</f>
        <v/>
      </c>
      <c r="BK191" s="232" t="str">
        <f>IF(MID('Tab. A1.4-WVG'!$C195,(BK$6-1)*8+(BK$6-1)*1+1,8)="","",CONCATENATE(MID('Tab. A1.4-WVG'!$C195,(BK$6-1)*8+(BK$6-1)*1+1,8),": ",VLOOKUP(MID('Tab. A1.4-WVG'!$C195,(BK$6-1)*8+(BK$6-1)*1+1,8),AGS,2,FALSE)))</f>
        <v/>
      </c>
      <c r="BL191" s="232" t="str">
        <f>IF(MID('Tab. A1.4-WVG'!$C195,(BL$6-1)*8+(BL$6-1)*1+1,8)="","",CONCATENATE(MID('Tab. A1.4-WVG'!$C195,(BL$6-1)*8+(BL$6-1)*1+1,8),": ",VLOOKUP(MID('Tab. A1.4-WVG'!$C195,(BL$6-1)*8+(BL$6-1)*1+1,8),AGS,2,FALSE)))</f>
        <v/>
      </c>
      <c r="BM191" s="232" t="str">
        <f>IF(MID('Tab. A1.4-WVG'!$C195,(BM$6-1)*8+(BM$6-1)*1+1,8)="","",CONCATENATE(MID('Tab. A1.4-WVG'!$C195,(BM$6-1)*8+(BM$6-1)*1+1,8),": ",VLOOKUP(MID('Tab. A1.4-WVG'!$C195,(BM$6-1)*8+(BM$6-1)*1+1,8),AGS,2,FALSE)))</f>
        <v/>
      </c>
      <c r="BN191" s="232" t="str">
        <f>IF(MID('Tab. A1.4-WVG'!$C195,(BN$6-1)*8+(BN$6-1)*1+1,8)="","",CONCATENATE(MID('Tab. A1.4-WVG'!$C195,(BN$6-1)*8+(BN$6-1)*1+1,8),": ",VLOOKUP(MID('Tab. A1.4-WVG'!$C195,(BN$6-1)*8+(BN$6-1)*1+1,8),AGS,2,FALSE)))</f>
        <v/>
      </c>
      <c r="BO191" s="232" t="str">
        <f>IF(MID('Tab. A1.4-WVG'!$C195,(BO$6-1)*8+(BO$6-1)*1+1,8)="","",CONCATENATE(MID('Tab. A1.4-WVG'!$C195,(BO$6-1)*8+(BO$6-1)*1+1,8),": ",VLOOKUP(MID('Tab. A1.4-WVG'!$C195,(BO$6-1)*8+(BO$6-1)*1+1,8),AGS,2,FALSE)))</f>
        <v/>
      </c>
      <c r="BP191" s="232" t="str">
        <f>IF(MID('Tab. A1.4-WVG'!$C195,(BP$6-1)*8+(BP$6-1)*1+1,8)="","",CONCATENATE(MID('Tab. A1.4-WVG'!$C195,(BP$6-1)*8+(BP$6-1)*1+1,8),": ",VLOOKUP(MID('Tab. A1.4-WVG'!$C195,(BP$6-1)*8+(BP$6-1)*1+1,8),AGS,2,FALSE)))</f>
        <v/>
      </c>
      <c r="BQ191" s="232" t="str">
        <f>IF(MID('Tab. A1.4-WVG'!$C195,(BQ$6-1)*8+(BQ$6-1)*1+1,8)="","",CONCATENATE(MID('Tab. A1.4-WVG'!$C195,(BQ$6-1)*8+(BQ$6-1)*1+1,8),": ",VLOOKUP(MID('Tab. A1.4-WVG'!$C195,(BQ$6-1)*8+(BQ$6-1)*1+1,8),AGS,2,FALSE)))</f>
        <v/>
      </c>
      <c r="BR191" s="232" t="str">
        <f>IF(MID('Tab. A1.4-WVG'!$C195,(BR$6-1)*8+(BR$6-1)*1+1,8)="","",CONCATENATE(MID('Tab. A1.4-WVG'!$C195,(BR$6-1)*8+(BR$6-1)*1+1,8),": ",VLOOKUP(MID('Tab. A1.4-WVG'!$C195,(BR$6-1)*8+(BR$6-1)*1+1,8),AGS,2,FALSE)))</f>
        <v/>
      </c>
      <c r="BS191" s="232" t="str">
        <f>IF(MID('Tab. A1.4-WVG'!$C195,(BS$6-1)*8+(BS$6-1)*1+1,8)="","",CONCATENATE(MID('Tab. A1.4-WVG'!$C195,(BS$6-1)*8+(BS$6-1)*1+1,8),": ",VLOOKUP(MID('Tab. A1.4-WVG'!$C195,(BS$6-1)*8+(BS$6-1)*1+1,8),AGS,2,FALSE)))</f>
        <v/>
      </c>
      <c r="BT191" s="232" t="str">
        <f>IF(MID('Tab. A1.4-WVG'!$C195,(BT$6-1)*8+(BT$6-1)*1+1,8)="","",CONCATENATE(MID('Tab. A1.4-WVG'!$C195,(BT$6-1)*8+(BT$6-1)*1+1,8),": ",VLOOKUP(MID('Tab. A1.4-WVG'!$C195,(BT$6-1)*8+(BT$6-1)*1+1,8),AGS,2,FALSE)))</f>
        <v/>
      </c>
      <c r="BU191" s="232" t="str">
        <f>IF(MID('Tab. A1.4-WVG'!$C195,(BU$6-1)*8+(BU$6-1)*1+1,8)="","",CONCATENATE(MID('Tab. A1.4-WVG'!$C195,(BU$6-1)*8+(BU$6-1)*1+1,8),": ",VLOOKUP(MID('Tab. A1.4-WVG'!$C195,(BU$6-1)*8+(BU$6-1)*1+1,8),AGS,2,FALSE)))</f>
        <v/>
      </c>
      <c r="BV191" s="232" t="str">
        <f>IF(MID('Tab. A1.4-WVG'!$C195,(BV$6-1)*8+(BV$6-1)*1+1,8)="","",CONCATENATE(MID('Tab. A1.4-WVG'!$C195,(BV$6-1)*8+(BV$6-1)*1+1,8),": ",VLOOKUP(MID('Tab. A1.4-WVG'!$C195,(BV$6-1)*8+(BV$6-1)*1+1,8),AGS,2,FALSE)))</f>
        <v/>
      </c>
      <c r="BW191" s="232" t="str">
        <f>IF(MID('Tab. A1.4-WVG'!$C195,(BW$6-1)*8+(BW$6-1)*1+1,8)="","",CONCATENATE(MID('Tab. A1.4-WVG'!$C195,(BW$6-1)*8+(BW$6-1)*1+1,8),": ",VLOOKUP(MID('Tab. A1.4-WVG'!$C195,(BW$6-1)*8+(BW$6-1)*1+1,8),AGS,2,FALSE)))</f>
        <v/>
      </c>
      <c r="BX191" s="232" t="str">
        <f>IF(MID('Tab. A1.4-WVG'!$C195,(BX$6-1)*8+(BX$6-1)*1+1,8)="","",CONCATENATE(MID('Tab. A1.4-WVG'!$C195,(BX$6-1)*8+(BX$6-1)*1+1,8),": ",VLOOKUP(MID('Tab. A1.4-WVG'!$C195,(BX$6-1)*8+(BX$6-1)*1+1,8),AGS,2,FALSE)))</f>
        <v/>
      </c>
      <c r="BY191" s="232" t="str">
        <f>IF(MID('Tab. A1.4-WVG'!$C195,(BY$6-1)*8+(BY$6-1)*1+1,8)="","",CONCATENATE(MID('Tab. A1.4-WVG'!$C195,(BY$6-1)*8+(BY$6-1)*1+1,8),": ",VLOOKUP(MID('Tab. A1.4-WVG'!$C195,(BY$6-1)*8+(BY$6-1)*1+1,8),AGS,2,FALSE)))</f>
        <v/>
      </c>
      <c r="BZ191" s="232" t="str">
        <f>IF(MID('Tab. A1.4-WVG'!$C195,(BZ$6-1)*8+(BZ$6-1)*1+1,8)="","",CONCATENATE(MID('Tab. A1.4-WVG'!$C195,(BZ$6-1)*8+(BZ$6-1)*1+1,8),": ",VLOOKUP(MID('Tab. A1.4-WVG'!$C195,(BZ$6-1)*8+(BZ$6-1)*1+1,8),AGS,2,FALSE)))</f>
        <v/>
      </c>
      <c r="CA191" s="232" t="str">
        <f>IF(MID('Tab. A1.4-WVG'!$C195,(CA$6-1)*8+(CA$6-1)*1+1,8)="","",CONCATENATE(MID('Tab. A1.4-WVG'!$C195,(CA$6-1)*8+(CA$6-1)*1+1,8),": ",VLOOKUP(MID('Tab. A1.4-WVG'!$C195,(CA$6-1)*8+(CA$6-1)*1+1,8),AGS,2,FALSE)))</f>
        <v/>
      </c>
      <c r="CB191" s="232" t="str">
        <f>IF(MID('Tab. A1.4-WVG'!$C195,(CB$6-1)*8+(CB$6-1)*1+1,8)="","",CONCATENATE(MID('Tab. A1.4-WVG'!$C195,(CB$6-1)*8+(CB$6-1)*1+1,8),": ",VLOOKUP(MID('Tab. A1.4-WVG'!$C195,(CB$6-1)*8+(CB$6-1)*1+1,8),AGS,2,FALSE)))</f>
        <v/>
      </c>
      <c r="CC191" s="232" t="str">
        <f>IF(MID('Tab. A1.4-WVG'!$C195,(CC$6-1)*8+(CC$6-1)*1+1,8)="","",CONCATENATE(MID('Tab. A1.4-WVG'!$C195,(CC$6-1)*8+(CC$6-1)*1+1,8),": ",VLOOKUP(MID('Tab. A1.4-WVG'!$C195,(CC$6-1)*8+(CC$6-1)*1+1,8),AGS,2,FALSE)))</f>
        <v/>
      </c>
      <c r="CD191" s="232" t="str">
        <f>IF(MID('Tab. A1.4-WVG'!$C195,(CD$6-1)*8+(CD$6-1)*1+1,8)="","",CONCATENATE(MID('Tab. A1.4-WVG'!$C195,(CD$6-1)*8+(CD$6-1)*1+1,8),": ",VLOOKUP(MID('Tab. A1.4-WVG'!$C195,(CD$6-1)*8+(CD$6-1)*1+1,8),AGS,2,FALSE)))</f>
        <v/>
      </c>
      <c r="CE191" s="232" t="str">
        <f>IF(MID('Tab. A1.4-WVG'!$C195,(CE$6-1)*8+(CE$6-1)*1+1,8)="","",CONCATENATE(MID('Tab. A1.4-WVG'!$C195,(CE$6-1)*8+(CE$6-1)*1+1,8),": ",VLOOKUP(MID('Tab. A1.4-WVG'!$C195,(CE$6-1)*8+(CE$6-1)*1+1,8),AGS,2,FALSE)))</f>
        <v/>
      </c>
      <c r="CF191" s="232" t="str">
        <f>IF(MID('Tab. A1.4-WVG'!$C195,(CF$6-1)*8+(CF$6-1)*1+1,8)="","",CONCATENATE(MID('Tab. A1.4-WVG'!$C195,(CF$6-1)*8+(CF$6-1)*1+1,8),": ",VLOOKUP(MID('Tab. A1.4-WVG'!$C195,(CF$6-1)*8+(CF$6-1)*1+1,8),AGS,2,FALSE)))</f>
        <v/>
      </c>
      <c r="CG191" s="232" t="str">
        <f>IF(MID('Tab. A1.4-WVG'!$C195,(CG$6-1)*8+(CG$6-1)*1+1,8)="","",CONCATENATE(MID('Tab. A1.4-WVG'!$C195,(CG$6-1)*8+(CG$6-1)*1+1,8),": ",VLOOKUP(MID('Tab. A1.4-WVG'!$C195,(CG$6-1)*8+(CG$6-1)*1+1,8),AGS,2,FALSE)))</f>
        <v/>
      </c>
      <c r="CH191" s="232" t="str">
        <f>IF(MID('Tab. A1.4-WVG'!$C195,(CH$6-1)*8+(CH$6-1)*1+1,8)="","",CONCATENATE(MID('Tab. A1.4-WVG'!$C195,(CH$6-1)*8+(CH$6-1)*1+1,8),": ",VLOOKUP(MID('Tab. A1.4-WVG'!$C195,(CH$6-1)*8+(CH$6-1)*1+1,8),AGS,2,FALSE)))</f>
        <v/>
      </c>
      <c r="CI191" s="232" t="str">
        <f>IF(MID('Tab. A1.4-WVG'!$C195,(CI$6-1)*8+(CI$6-1)*1+1,8)="","",CONCATENATE(MID('Tab. A1.4-WVG'!$C195,(CI$6-1)*8+(CI$6-1)*1+1,8),": ",VLOOKUP(MID('Tab. A1.4-WVG'!$C195,(CI$6-1)*8+(CI$6-1)*1+1,8),AGS,2,FALSE)))</f>
        <v/>
      </c>
      <c r="CJ191" s="232" t="str">
        <f>IF(MID('Tab. A1.4-WVG'!$C195,(CJ$6-1)*8+(CJ$6-1)*1+1,8)="","",CONCATENATE(MID('Tab. A1.4-WVG'!$C195,(CJ$6-1)*8+(CJ$6-1)*1+1,8),": ",VLOOKUP(MID('Tab. A1.4-WVG'!$C195,(CJ$6-1)*8+(CJ$6-1)*1+1,8),AGS,2,FALSE)))</f>
        <v/>
      </c>
      <c r="CK191" s="232" t="str">
        <f>IF(MID('Tab. A1.4-WVG'!$C195,(CK$6-1)*8+(CK$6-1)*1+1,8)="","",CONCATENATE(MID('Tab. A1.4-WVG'!$C195,(CK$6-1)*8+(CK$6-1)*1+1,8),": ",VLOOKUP(MID('Tab. A1.4-WVG'!$C195,(CK$6-1)*8+(CK$6-1)*1+1,8),AGS,2,FALSE)))</f>
        <v/>
      </c>
      <c r="CL191" s="232" t="str">
        <f>IF(MID('Tab. A1.4-WVG'!$C195,(CL$6-1)*8+(CL$6-1)*1+1,8)="","",CONCATENATE(MID('Tab. A1.4-WVG'!$C195,(CL$6-1)*8+(CL$6-1)*1+1,8),": ",VLOOKUP(MID('Tab. A1.4-WVG'!$C195,(CL$6-1)*8+(CL$6-1)*1+1,8),AGS,2,FALSE)))</f>
        <v/>
      </c>
      <c r="CM191" s="232" t="str">
        <f>IF(MID('Tab. A1.4-WVG'!$C195,(CM$6-1)*8+(CM$6-1)*1+1,8)="","",CONCATENATE(MID('Tab. A1.4-WVG'!$C195,(CM$6-1)*8+(CM$6-1)*1+1,8),": ",VLOOKUP(MID('Tab. A1.4-WVG'!$C195,(CM$6-1)*8+(CM$6-1)*1+1,8),AGS,2,FALSE)))</f>
        <v/>
      </c>
      <c r="CN191" s="232" t="str">
        <f>IF(MID('Tab. A1.4-WVG'!$C195,(CN$6-1)*8+(CN$6-1)*1+1,8)="","",CONCATENATE(MID('Tab. A1.4-WVG'!$C195,(CN$6-1)*8+(CN$6-1)*1+1,8),": ",VLOOKUP(MID('Tab. A1.4-WVG'!$C195,(CN$6-1)*8+(CN$6-1)*1+1,8),AGS,2,FALSE)))</f>
        <v/>
      </c>
      <c r="CO191" s="232" t="str">
        <f>IF(MID('Tab. A1.4-WVG'!$C195,(CO$6-1)*8+(CO$6-1)*1+1,8)="","",CONCATENATE(MID('Tab. A1.4-WVG'!$C195,(CO$6-1)*8+(CO$6-1)*1+1,8),": ",VLOOKUP(MID('Tab. A1.4-WVG'!$C195,(CO$6-1)*8+(CO$6-1)*1+1,8),AGS,2,FALSE)))</f>
        <v/>
      </c>
      <c r="CP191" s="232" t="str">
        <f>IF(MID('Tab. A1.4-WVG'!$C195,(CP$6-1)*8+(CP$6-1)*1+1,8)="","",CONCATENATE(MID('Tab. A1.4-WVG'!$C195,(CP$6-1)*8+(CP$6-1)*1+1,8),": ",VLOOKUP(MID('Tab. A1.4-WVG'!$C195,(CP$6-1)*8+(CP$6-1)*1+1,8),AGS,2,FALSE)))</f>
        <v/>
      </c>
      <c r="CQ191" s="232" t="str">
        <f>IF(MID('Tab. A1.4-WVG'!$C195,(CQ$6-1)*8+(CQ$6-1)*1+1,8)="","",CONCATENATE(MID('Tab. A1.4-WVG'!$C195,(CQ$6-1)*8+(CQ$6-1)*1+1,8),": ",VLOOKUP(MID('Tab. A1.4-WVG'!$C195,(CQ$6-1)*8+(CQ$6-1)*1+1,8),AGS,2,FALSE)))</f>
        <v/>
      </c>
      <c r="CR191" s="232" t="str">
        <f>IF(MID('Tab. A1.4-WVG'!$C195,(CR$6-1)*8+(CR$6-1)*1+1,8)="","",CONCATENATE(MID('Tab. A1.4-WVG'!$C195,(CR$6-1)*8+(CR$6-1)*1+1,8),": ",VLOOKUP(MID('Tab. A1.4-WVG'!$C195,(CR$6-1)*8+(CR$6-1)*1+1,8),AGS,2,FALSE)))</f>
        <v/>
      </c>
      <c r="CS191" s="232" t="str">
        <f>IF(MID('Tab. A1.4-WVG'!$C195,(CS$6-1)*8+(CS$6-1)*1+1,8)="","",CONCATENATE(MID('Tab. A1.4-WVG'!$C195,(CS$6-1)*8+(CS$6-1)*1+1,8),": ",VLOOKUP(MID('Tab. A1.4-WVG'!$C195,(CS$6-1)*8+(CS$6-1)*1+1,8),AGS,2,FALSE)))</f>
        <v/>
      </c>
      <c r="CT191" s="232" t="str">
        <f>IF(MID('Tab. A1.4-WVG'!$C195,(CT$6-1)*8+(CT$6-1)*1+1,8)="","",CONCATENATE(MID('Tab. A1.4-WVG'!$C195,(CT$6-1)*8+(CT$6-1)*1+1,8),": ",VLOOKUP(MID('Tab. A1.4-WVG'!$C195,(CT$6-1)*8+(CT$6-1)*1+1,8),AGS,2,FALSE)))</f>
        <v/>
      </c>
      <c r="CU191" s="232" t="str">
        <f>IF(MID('Tab. A1.4-WVG'!$C195,(CU$6-1)*8+(CU$6-1)*1+1,8)="","",CONCATENATE(MID('Tab. A1.4-WVG'!$C195,(CU$6-1)*8+(CU$6-1)*1+1,8),": ",VLOOKUP(MID('Tab. A1.4-WVG'!$C195,(CU$6-1)*8+(CU$6-1)*1+1,8),AGS,2,FALSE)))</f>
        <v/>
      </c>
      <c r="CV191" s="232" t="str">
        <f>IF(MID('Tab. A1.4-WVG'!$C195,(CV$6-1)*8+(CV$6-1)*1+1,8)="","",CONCATENATE(MID('Tab. A1.4-WVG'!$C195,(CV$6-1)*8+(CV$6-1)*1+1,8),": ",VLOOKUP(MID('Tab. A1.4-WVG'!$C195,(CV$6-1)*8+(CV$6-1)*1+1,8),AGS,2,FALSE)))</f>
        <v/>
      </c>
      <c r="CW191" s="232" t="str">
        <f>IF(MID('Tab. A1.4-WVG'!$C195,(CW$6-1)*8+(CW$6-1)*1+1,8)="","",CONCATENATE(MID('Tab. A1.4-WVG'!$C195,(CW$6-1)*8+(CW$6-1)*1+1,8),": ",VLOOKUP(MID('Tab. A1.4-WVG'!$C195,(CW$6-1)*8+(CW$6-1)*1+1,8),AGS,2,FALSE)))</f>
        <v/>
      </c>
      <c r="CX191" s="39">
        <f t="shared" si="2"/>
        <v>0</v>
      </c>
    </row>
    <row r="192" spans="1:102" ht="38.25" customHeight="1" x14ac:dyDescent="0.2">
      <c r="A192" s="231" t="str">
        <f>IF('Tab. A1.4-WVG'!A196="","",'Tab. A1.4-WVG'!A196)</f>
        <v/>
      </c>
      <c r="B192" s="232" t="str">
        <f>IF(MID('Tab. A1.4-WVG'!$C196,(B$6-1)*8+(B$6-1)*1+1,8)="","",CONCATENATE(MID('Tab. A1.4-WVG'!$C196,(B$6-1)*8+(B$6-1)*1+1,8),": ",VLOOKUP(MID('Tab. A1.4-WVG'!$C196,(B$6-1)*8+(B$6-1)*1+1,8),AGS,2,FALSE)))</f>
        <v/>
      </c>
      <c r="C192" s="232" t="str">
        <f>IF(MID('Tab. A1.4-WVG'!$C196,(C$6-1)*8+(C$6-1)*1+1,8)="","",CONCATENATE(MID('Tab. A1.4-WVG'!$C196,(C$6-1)*8+(C$6-1)*1+1,8),": ",VLOOKUP(MID('Tab. A1.4-WVG'!$C196,(C$6-1)*8+(C$6-1)*1+1,8),AGS,2,FALSE)))</f>
        <v/>
      </c>
      <c r="D192" s="232" t="str">
        <f>IF(MID('Tab. A1.4-WVG'!$C196,(D$6-1)*8+(D$6-1)*1+1,8)="","",CONCATENATE(MID('Tab. A1.4-WVG'!$C196,(D$6-1)*8+(D$6-1)*1+1,8),": ",VLOOKUP(MID('Tab. A1.4-WVG'!$C196,(D$6-1)*8+(D$6-1)*1+1,8),AGS,2,FALSE)))</f>
        <v/>
      </c>
      <c r="E192" s="232" t="str">
        <f>IF(MID('Tab. A1.4-WVG'!$C196,(E$6-1)*8+(E$6-1)*1+1,8)="","",CONCATENATE(MID('Tab. A1.4-WVG'!$C196,(E$6-1)*8+(E$6-1)*1+1,8),": ",VLOOKUP(MID('Tab. A1.4-WVG'!$C196,(E$6-1)*8+(E$6-1)*1+1,8),AGS,2,FALSE)))</f>
        <v/>
      </c>
      <c r="F192" s="232" t="str">
        <f>IF(MID('Tab. A1.4-WVG'!$C196,(F$6-1)*8+(F$6-1)*1+1,8)="","",CONCATENATE(MID('Tab. A1.4-WVG'!$C196,(F$6-1)*8+(F$6-1)*1+1,8),": ",VLOOKUP(MID('Tab. A1.4-WVG'!$C196,(F$6-1)*8+(F$6-1)*1+1,8),AGS,2,FALSE)))</f>
        <v/>
      </c>
      <c r="G192" s="232" t="str">
        <f>IF(MID('Tab. A1.4-WVG'!$C196,(G$6-1)*8+(G$6-1)*1+1,8)="","",CONCATENATE(MID('Tab. A1.4-WVG'!$C196,(G$6-1)*8+(G$6-1)*1+1,8),": ",VLOOKUP(MID('Tab. A1.4-WVG'!$C196,(G$6-1)*8+(G$6-1)*1+1,8),AGS,2,FALSE)))</f>
        <v/>
      </c>
      <c r="H192" s="232" t="str">
        <f>IF(MID('Tab. A1.4-WVG'!$C196,(H$6-1)*8+(H$6-1)*1+1,8)="","",CONCATENATE(MID('Tab. A1.4-WVG'!$C196,(H$6-1)*8+(H$6-1)*1+1,8),": ",VLOOKUP(MID('Tab. A1.4-WVG'!$C196,(H$6-1)*8+(H$6-1)*1+1,8),AGS,2,FALSE)))</f>
        <v/>
      </c>
      <c r="I192" s="232" t="str">
        <f>IF(MID('Tab. A1.4-WVG'!$C196,(I$6-1)*8+(I$6-1)*1+1,8)="","",CONCATENATE(MID('Tab. A1.4-WVG'!$C196,(I$6-1)*8+(I$6-1)*1+1,8),": ",VLOOKUP(MID('Tab. A1.4-WVG'!$C196,(I$6-1)*8+(I$6-1)*1+1,8),AGS,2,FALSE)))</f>
        <v/>
      </c>
      <c r="J192" s="232" t="str">
        <f>IF(MID('Tab. A1.4-WVG'!$C196,(J$6-1)*8+(J$6-1)*1+1,8)="","",CONCATENATE(MID('Tab. A1.4-WVG'!$C196,(J$6-1)*8+(J$6-1)*1+1,8),": ",VLOOKUP(MID('Tab. A1.4-WVG'!$C196,(J$6-1)*8+(J$6-1)*1+1,8),AGS,2,FALSE)))</f>
        <v/>
      </c>
      <c r="K192" s="232" t="str">
        <f>IF(MID('Tab. A1.4-WVG'!$C196,(K$6-1)*8+(K$6-1)*1+1,8)="","",CONCATENATE(MID('Tab. A1.4-WVG'!$C196,(K$6-1)*8+(K$6-1)*1+1,8),": ",VLOOKUP(MID('Tab. A1.4-WVG'!$C196,(K$6-1)*8+(K$6-1)*1+1,8),AGS,2,FALSE)))</f>
        <v/>
      </c>
      <c r="L192" s="232" t="str">
        <f>IF(MID('Tab. A1.4-WVG'!$C196,(L$6-1)*8+(L$6-1)*1+1,8)="","",CONCATENATE(MID('Tab. A1.4-WVG'!$C196,(L$6-1)*8+(L$6-1)*1+1,8),": ",VLOOKUP(MID('Tab. A1.4-WVG'!$C196,(L$6-1)*8+(L$6-1)*1+1,8),AGS,2,FALSE)))</f>
        <v/>
      </c>
      <c r="M192" s="232" t="str">
        <f>IF(MID('Tab. A1.4-WVG'!$C196,(M$6-1)*8+(M$6-1)*1+1,8)="","",CONCATENATE(MID('Tab. A1.4-WVG'!$C196,(M$6-1)*8+(M$6-1)*1+1,8),": ",VLOOKUP(MID('Tab. A1.4-WVG'!$C196,(M$6-1)*8+(M$6-1)*1+1,8),AGS,2,FALSE)))</f>
        <v/>
      </c>
      <c r="N192" s="232" t="str">
        <f>IF(MID('Tab. A1.4-WVG'!$C196,(N$6-1)*8+(N$6-1)*1+1,8)="","",CONCATENATE(MID('Tab. A1.4-WVG'!$C196,(N$6-1)*8+(N$6-1)*1+1,8),": ",VLOOKUP(MID('Tab. A1.4-WVG'!$C196,(N$6-1)*8+(N$6-1)*1+1,8),AGS,2,FALSE)))</f>
        <v/>
      </c>
      <c r="O192" s="232" t="str">
        <f>IF(MID('Tab. A1.4-WVG'!$C196,(O$6-1)*8+(O$6-1)*1+1,8)="","",CONCATENATE(MID('Tab. A1.4-WVG'!$C196,(O$6-1)*8+(O$6-1)*1+1,8),": ",VLOOKUP(MID('Tab. A1.4-WVG'!$C196,(O$6-1)*8+(O$6-1)*1+1,8),AGS,2,FALSE)))</f>
        <v/>
      </c>
      <c r="P192" s="232" t="str">
        <f>IF(MID('Tab. A1.4-WVG'!$C196,(P$6-1)*8+(P$6-1)*1+1,8)="","",CONCATENATE(MID('Tab. A1.4-WVG'!$C196,(P$6-1)*8+(P$6-1)*1+1,8),": ",VLOOKUP(MID('Tab. A1.4-WVG'!$C196,(P$6-1)*8+(P$6-1)*1+1,8),AGS,2,FALSE)))</f>
        <v/>
      </c>
      <c r="Q192" s="232" t="str">
        <f>IF(MID('Tab. A1.4-WVG'!$C196,(Q$6-1)*8+(Q$6-1)*1+1,8)="","",CONCATENATE(MID('Tab. A1.4-WVG'!$C196,(Q$6-1)*8+(Q$6-1)*1+1,8),": ",VLOOKUP(MID('Tab. A1.4-WVG'!$C196,(Q$6-1)*8+(Q$6-1)*1+1,8),AGS,2,FALSE)))</f>
        <v/>
      </c>
      <c r="R192" s="232" t="str">
        <f>IF(MID('Tab. A1.4-WVG'!$C196,(R$6-1)*8+(R$6-1)*1+1,8)="","",CONCATENATE(MID('Tab. A1.4-WVG'!$C196,(R$6-1)*8+(R$6-1)*1+1,8),": ",VLOOKUP(MID('Tab. A1.4-WVG'!$C196,(R$6-1)*8+(R$6-1)*1+1,8),AGS,2,FALSE)))</f>
        <v/>
      </c>
      <c r="S192" s="232" t="str">
        <f>IF(MID('Tab. A1.4-WVG'!$C196,(S$6-1)*8+(S$6-1)*1+1,8)="","",CONCATENATE(MID('Tab. A1.4-WVG'!$C196,(S$6-1)*8+(S$6-1)*1+1,8),": ",VLOOKUP(MID('Tab. A1.4-WVG'!$C196,(S$6-1)*8+(S$6-1)*1+1,8),AGS,2,FALSE)))</f>
        <v/>
      </c>
      <c r="T192" s="232" t="str">
        <f>IF(MID('Tab. A1.4-WVG'!$C196,(T$6-1)*8+(T$6-1)*1+1,8)="","",CONCATENATE(MID('Tab. A1.4-WVG'!$C196,(T$6-1)*8+(T$6-1)*1+1,8),": ",VLOOKUP(MID('Tab. A1.4-WVG'!$C196,(T$6-1)*8+(T$6-1)*1+1,8),AGS,2,FALSE)))</f>
        <v/>
      </c>
      <c r="U192" s="232" t="str">
        <f>IF(MID('Tab. A1.4-WVG'!$C196,(U$6-1)*8+(U$6-1)*1+1,8)="","",CONCATENATE(MID('Tab. A1.4-WVG'!$C196,(U$6-1)*8+(U$6-1)*1+1,8),": ",VLOOKUP(MID('Tab. A1.4-WVG'!$C196,(U$6-1)*8+(U$6-1)*1+1,8),AGS,2,FALSE)))</f>
        <v/>
      </c>
      <c r="V192" s="232" t="str">
        <f>IF(MID('Tab. A1.4-WVG'!$C196,(V$6-1)*8+(V$6-1)*1+1,8)="","",CONCATENATE(MID('Tab. A1.4-WVG'!$C196,(V$6-1)*8+(V$6-1)*1+1,8),": ",VLOOKUP(MID('Tab. A1.4-WVG'!$C196,(V$6-1)*8+(V$6-1)*1+1,8),AGS,2,FALSE)))</f>
        <v/>
      </c>
      <c r="W192" s="232" t="str">
        <f>IF(MID('Tab. A1.4-WVG'!$C196,(W$6-1)*8+(W$6-1)*1+1,8)="","",CONCATENATE(MID('Tab. A1.4-WVG'!$C196,(W$6-1)*8+(W$6-1)*1+1,8),": ",VLOOKUP(MID('Tab. A1.4-WVG'!$C196,(W$6-1)*8+(W$6-1)*1+1,8),AGS,2,FALSE)))</f>
        <v/>
      </c>
      <c r="X192" s="232" t="str">
        <f>IF(MID('Tab. A1.4-WVG'!$C196,(X$6-1)*8+(X$6-1)*1+1,8)="","",CONCATENATE(MID('Tab. A1.4-WVG'!$C196,(X$6-1)*8+(X$6-1)*1+1,8),": ",VLOOKUP(MID('Tab. A1.4-WVG'!$C196,(X$6-1)*8+(X$6-1)*1+1,8),AGS,2,FALSE)))</f>
        <v/>
      </c>
      <c r="Y192" s="232" t="str">
        <f>IF(MID('Tab. A1.4-WVG'!$C196,(Y$6-1)*8+(Y$6-1)*1+1,8)="","",CONCATENATE(MID('Tab. A1.4-WVG'!$C196,(Y$6-1)*8+(Y$6-1)*1+1,8),": ",VLOOKUP(MID('Tab. A1.4-WVG'!$C196,(Y$6-1)*8+(Y$6-1)*1+1,8),AGS,2,FALSE)))</f>
        <v/>
      </c>
      <c r="Z192" s="232" t="str">
        <f>IF(MID('Tab. A1.4-WVG'!$C196,(Z$6-1)*8+(Z$6-1)*1+1,8)="","",CONCATENATE(MID('Tab. A1.4-WVG'!$C196,(Z$6-1)*8+(Z$6-1)*1+1,8),": ",VLOOKUP(MID('Tab. A1.4-WVG'!$C196,(Z$6-1)*8+(Z$6-1)*1+1,8),AGS,2,FALSE)))</f>
        <v/>
      </c>
      <c r="AA192" s="232" t="str">
        <f>IF(MID('Tab. A1.4-WVG'!$C196,(AA$6-1)*8+(AA$6-1)*1+1,8)="","",CONCATENATE(MID('Tab. A1.4-WVG'!$C196,(AA$6-1)*8+(AA$6-1)*1+1,8),": ",VLOOKUP(MID('Tab. A1.4-WVG'!$C196,(AA$6-1)*8+(AA$6-1)*1+1,8),AGS,2,FALSE)))</f>
        <v/>
      </c>
      <c r="AB192" s="232" t="str">
        <f>IF(MID('Tab. A1.4-WVG'!$C196,(AB$6-1)*8+(AB$6-1)*1+1,8)="","",CONCATENATE(MID('Tab. A1.4-WVG'!$C196,(AB$6-1)*8+(AB$6-1)*1+1,8),": ",VLOOKUP(MID('Tab. A1.4-WVG'!$C196,(AB$6-1)*8+(AB$6-1)*1+1,8),AGS,2,FALSE)))</f>
        <v/>
      </c>
      <c r="AC192" s="232" t="str">
        <f>IF(MID('Tab. A1.4-WVG'!$C196,(AC$6-1)*8+(AC$6-1)*1+1,8)="","",CONCATENATE(MID('Tab. A1.4-WVG'!$C196,(AC$6-1)*8+(AC$6-1)*1+1,8),": ",VLOOKUP(MID('Tab. A1.4-WVG'!$C196,(AC$6-1)*8+(AC$6-1)*1+1,8),AGS,2,FALSE)))</f>
        <v/>
      </c>
      <c r="AD192" s="232" t="str">
        <f>IF(MID('Tab. A1.4-WVG'!$C196,(AD$6-1)*8+(AD$6-1)*1+1,8)="","",CONCATENATE(MID('Tab. A1.4-WVG'!$C196,(AD$6-1)*8+(AD$6-1)*1+1,8),": ",VLOOKUP(MID('Tab. A1.4-WVG'!$C196,(AD$6-1)*8+(AD$6-1)*1+1,8),AGS,2,FALSE)))</f>
        <v/>
      </c>
      <c r="AE192" s="232" t="str">
        <f>IF(MID('Tab. A1.4-WVG'!$C196,(AE$6-1)*8+(AE$6-1)*1+1,8)="","",CONCATENATE(MID('Tab. A1.4-WVG'!$C196,(AE$6-1)*8+(AE$6-1)*1+1,8),": ",VLOOKUP(MID('Tab. A1.4-WVG'!$C196,(AE$6-1)*8+(AE$6-1)*1+1,8),AGS,2,FALSE)))</f>
        <v/>
      </c>
      <c r="AF192" s="232" t="str">
        <f>IF(MID('Tab. A1.4-WVG'!$C196,(AF$6-1)*8+(AF$6-1)*1+1,8)="","",CONCATENATE(MID('Tab. A1.4-WVG'!$C196,(AF$6-1)*8+(AF$6-1)*1+1,8),": ",VLOOKUP(MID('Tab. A1.4-WVG'!$C196,(AF$6-1)*8+(AF$6-1)*1+1,8),AGS,2,FALSE)))</f>
        <v/>
      </c>
      <c r="AG192" s="232" t="str">
        <f>IF(MID('Tab. A1.4-WVG'!$C196,(AG$6-1)*8+(AG$6-1)*1+1,8)="","",CONCATENATE(MID('Tab. A1.4-WVG'!$C196,(AG$6-1)*8+(AG$6-1)*1+1,8),": ",VLOOKUP(MID('Tab. A1.4-WVG'!$C196,(AG$6-1)*8+(AG$6-1)*1+1,8),AGS,2,FALSE)))</f>
        <v/>
      </c>
      <c r="AH192" s="232" t="str">
        <f>IF(MID('Tab. A1.4-WVG'!$C196,(AH$6-1)*8+(AH$6-1)*1+1,8)="","",CONCATENATE(MID('Tab. A1.4-WVG'!$C196,(AH$6-1)*8+(AH$6-1)*1+1,8),": ",VLOOKUP(MID('Tab. A1.4-WVG'!$C196,(AH$6-1)*8+(AH$6-1)*1+1,8),AGS,2,FALSE)))</f>
        <v/>
      </c>
      <c r="AI192" s="232" t="str">
        <f>IF(MID('Tab. A1.4-WVG'!$C196,(AI$6-1)*8+(AI$6-1)*1+1,8)="","",CONCATENATE(MID('Tab. A1.4-WVG'!$C196,(AI$6-1)*8+(AI$6-1)*1+1,8),": ",VLOOKUP(MID('Tab. A1.4-WVG'!$C196,(AI$6-1)*8+(AI$6-1)*1+1,8),AGS,2,FALSE)))</f>
        <v/>
      </c>
      <c r="AJ192" s="232" t="str">
        <f>IF(MID('Tab. A1.4-WVG'!$C196,(AJ$6-1)*8+(AJ$6-1)*1+1,8)="","",CONCATENATE(MID('Tab. A1.4-WVG'!$C196,(AJ$6-1)*8+(AJ$6-1)*1+1,8),": ",VLOOKUP(MID('Tab. A1.4-WVG'!$C196,(AJ$6-1)*8+(AJ$6-1)*1+1,8),AGS,2,FALSE)))</f>
        <v/>
      </c>
      <c r="AK192" s="232" t="str">
        <f>IF(MID('Tab. A1.4-WVG'!$C196,(AK$6-1)*8+(AK$6-1)*1+1,8)="","",CONCATENATE(MID('Tab. A1.4-WVG'!$C196,(AK$6-1)*8+(AK$6-1)*1+1,8),": ",VLOOKUP(MID('Tab. A1.4-WVG'!$C196,(AK$6-1)*8+(AK$6-1)*1+1,8),AGS,2,FALSE)))</f>
        <v/>
      </c>
      <c r="AL192" s="232" t="str">
        <f>IF(MID('Tab. A1.4-WVG'!$C196,(AL$6-1)*8+(AL$6-1)*1+1,8)="","",CONCATENATE(MID('Tab. A1.4-WVG'!$C196,(AL$6-1)*8+(AL$6-1)*1+1,8),": ",VLOOKUP(MID('Tab. A1.4-WVG'!$C196,(AL$6-1)*8+(AL$6-1)*1+1,8),AGS,2,FALSE)))</f>
        <v/>
      </c>
      <c r="AM192" s="232" t="str">
        <f>IF(MID('Tab. A1.4-WVG'!$C196,(AM$6-1)*8+(AM$6-1)*1+1,8)="","",CONCATENATE(MID('Tab. A1.4-WVG'!$C196,(AM$6-1)*8+(AM$6-1)*1+1,8),": ",VLOOKUP(MID('Tab. A1.4-WVG'!$C196,(AM$6-1)*8+(AM$6-1)*1+1,8),AGS,2,FALSE)))</f>
        <v/>
      </c>
      <c r="AN192" s="232" t="str">
        <f>IF(MID('Tab. A1.4-WVG'!$C196,(AN$6-1)*8+(AN$6-1)*1+1,8)="","",CONCATENATE(MID('Tab. A1.4-WVG'!$C196,(AN$6-1)*8+(AN$6-1)*1+1,8),": ",VLOOKUP(MID('Tab. A1.4-WVG'!$C196,(AN$6-1)*8+(AN$6-1)*1+1,8),AGS,2,FALSE)))</f>
        <v/>
      </c>
      <c r="AO192" s="232" t="str">
        <f>IF(MID('Tab. A1.4-WVG'!$C196,(AO$6-1)*8+(AO$6-1)*1+1,8)="","",CONCATENATE(MID('Tab. A1.4-WVG'!$C196,(AO$6-1)*8+(AO$6-1)*1+1,8),": ",VLOOKUP(MID('Tab. A1.4-WVG'!$C196,(AO$6-1)*8+(AO$6-1)*1+1,8),AGS,2,FALSE)))</f>
        <v/>
      </c>
      <c r="AP192" s="232" t="str">
        <f>IF(MID('Tab. A1.4-WVG'!$C196,(AP$6-1)*8+(AP$6-1)*1+1,8)="","",CONCATENATE(MID('Tab. A1.4-WVG'!$C196,(AP$6-1)*8+(AP$6-1)*1+1,8),": ",VLOOKUP(MID('Tab. A1.4-WVG'!$C196,(AP$6-1)*8+(AP$6-1)*1+1,8),AGS,2,FALSE)))</f>
        <v/>
      </c>
      <c r="AQ192" s="232" t="str">
        <f>IF(MID('Tab. A1.4-WVG'!$C196,(AQ$6-1)*8+(AQ$6-1)*1+1,8)="","",CONCATENATE(MID('Tab. A1.4-WVG'!$C196,(AQ$6-1)*8+(AQ$6-1)*1+1,8),": ",VLOOKUP(MID('Tab. A1.4-WVG'!$C196,(AQ$6-1)*8+(AQ$6-1)*1+1,8),AGS,2,FALSE)))</f>
        <v/>
      </c>
      <c r="AR192" s="232" t="str">
        <f>IF(MID('Tab. A1.4-WVG'!$C196,(AR$6-1)*8+(AR$6-1)*1+1,8)="","",CONCATENATE(MID('Tab. A1.4-WVG'!$C196,(AR$6-1)*8+(AR$6-1)*1+1,8),": ",VLOOKUP(MID('Tab. A1.4-WVG'!$C196,(AR$6-1)*8+(AR$6-1)*1+1,8),AGS,2,FALSE)))</f>
        <v/>
      </c>
      <c r="AS192" s="232" t="str">
        <f>IF(MID('Tab. A1.4-WVG'!$C196,(AS$6-1)*8+(AS$6-1)*1+1,8)="","",CONCATENATE(MID('Tab. A1.4-WVG'!$C196,(AS$6-1)*8+(AS$6-1)*1+1,8),": ",VLOOKUP(MID('Tab. A1.4-WVG'!$C196,(AS$6-1)*8+(AS$6-1)*1+1,8),AGS,2,FALSE)))</f>
        <v/>
      </c>
      <c r="AT192" s="232" t="str">
        <f>IF(MID('Tab. A1.4-WVG'!$C196,(AT$6-1)*8+(AT$6-1)*1+1,8)="","",CONCATENATE(MID('Tab. A1.4-WVG'!$C196,(AT$6-1)*8+(AT$6-1)*1+1,8),": ",VLOOKUP(MID('Tab. A1.4-WVG'!$C196,(AT$6-1)*8+(AT$6-1)*1+1,8),AGS,2,FALSE)))</f>
        <v/>
      </c>
      <c r="AU192" s="232" t="str">
        <f>IF(MID('Tab. A1.4-WVG'!$C196,(AU$6-1)*8+(AU$6-1)*1+1,8)="","",CONCATENATE(MID('Tab. A1.4-WVG'!$C196,(AU$6-1)*8+(AU$6-1)*1+1,8),": ",VLOOKUP(MID('Tab. A1.4-WVG'!$C196,(AU$6-1)*8+(AU$6-1)*1+1,8),AGS,2,FALSE)))</f>
        <v/>
      </c>
      <c r="AV192" s="232" t="str">
        <f>IF(MID('Tab. A1.4-WVG'!$C196,(AV$6-1)*8+(AV$6-1)*1+1,8)="","",CONCATENATE(MID('Tab. A1.4-WVG'!$C196,(AV$6-1)*8+(AV$6-1)*1+1,8),": ",VLOOKUP(MID('Tab. A1.4-WVG'!$C196,(AV$6-1)*8+(AV$6-1)*1+1,8),AGS,2,FALSE)))</f>
        <v/>
      </c>
      <c r="AW192" s="232" t="str">
        <f>IF(MID('Tab. A1.4-WVG'!$C196,(AW$6-1)*8+(AW$6-1)*1+1,8)="","",CONCATENATE(MID('Tab. A1.4-WVG'!$C196,(AW$6-1)*8+(AW$6-1)*1+1,8),": ",VLOOKUP(MID('Tab. A1.4-WVG'!$C196,(AW$6-1)*8+(AW$6-1)*1+1,8),AGS,2,FALSE)))</f>
        <v/>
      </c>
      <c r="AX192" s="232" t="str">
        <f>IF(MID('Tab. A1.4-WVG'!$C196,(AX$6-1)*8+(AX$6-1)*1+1,8)="","",CONCATENATE(MID('Tab. A1.4-WVG'!$C196,(AX$6-1)*8+(AX$6-1)*1+1,8),": ",VLOOKUP(MID('Tab. A1.4-WVG'!$C196,(AX$6-1)*8+(AX$6-1)*1+1,8),AGS,2,FALSE)))</f>
        <v/>
      </c>
      <c r="AY192" s="232" t="str">
        <f>IF(MID('Tab. A1.4-WVG'!$C196,(AY$6-1)*8+(AY$6-1)*1+1,8)="","",CONCATENATE(MID('Tab. A1.4-WVG'!$C196,(AY$6-1)*8+(AY$6-1)*1+1,8),": ",VLOOKUP(MID('Tab. A1.4-WVG'!$C196,(AY$6-1)*8+(AY$6-1)*1+1,8),AGS,2,FALSE)))</f>
        <v/>
      </c>
      <c r="AZ192" s="232" t="str">
        <f>IF(MID('Tab. A1.4-WVG'!$C196,(AZ$6-1)*8+(AZ$6-1)*1+1,8)="","",CONCATENATE(MID('Tab. A1.4-WVG'!$C196,(AZ$6-1)*8+(AZ$6-1)*1+1,8),": ",VLOOKUP(MID('Tab. A1.4-WVG'!$C196,(AZ$6-1)*8+(AZ$6-1)*1+1,8),AGS,2,FALSE)))</f>
        <v/>
      </c>
      <c r="BA192" s="232" t="str">
        <f>IF(MID('Tab. A1.4-WVG'!$C196,(BA$6-1)*8+(BA$6-1)*1+1,8)="","",CONCATENATE(MID('Tab. A1.4-WVG'!$C196,(BA$6-1)*8+(BA$6-1)*1+1,8),": ",VLOOKUP(MID('Tab. A1.4-WVG'!$C196,(BA$6-1)*8+(BA$6-1)*1+1,8),AGS,2,FALSE)))</f>
        <v/>
      </c>
      <c r="BB192" s="232" t="str">
        <f>IF(MID('Tab. A1.4-WVG'!$C196,(BB$6-1)*8+(BB$6-1)*1+1,8)="","",CONCATENATE(MID('Tab. A1.4-WVG'!$C196,(BB$6-1)*8+(BB$6-1)*1+1,8),": ",VLOOKUP(MID('Tab. A1.4-WVG'!$C196,(BB$6-1)*8+(BB$6-1)*1+1,8),AGS,2,FALSE)))</f>
        <v/>
      </c>
      <c r="BC192" s="232" t="str">
        <f>IF(MID('Tab. A1.4-WVG'!$C196,(BC$6-1)*8+(BC$6-1)*1+1,8)="","",CONCATENATE(MID('Tab. A1.4-WVG'!$C196,(BC$6-1)*8+(BC$6-1)*1+1,8),": ",VLOOKUP(MID('Tab. A1.4-WVG'!$C196,(BC$6-1)*8+(BC$6-1)*1+1,8),AGS,2,FALSE)))</f>
        <v/>
      </c>
      <c r="BD192" s="232" t="str">
        <f>IF(MID('Tab. A1.4-WVG'!$C196,(BD$6-1)*8+(BD$6-1)*1+1,8)="","",CONCATENATE(MID('Tab. A1.4-WVG'!$C196,(BD$6-1)*8+(BD$6-1)*1+1,8),": ",VLOOKUP(MID('Tab. A1.4-WVG'!$C196,(BD$6-1)*8+(BD$6-1)*1+1,8),AGS,2,FALSE)))</f>
        <v/>
      </c>
      <c r="BE192" s="232" t="str">
        <f>IF(MID('Tab. A1.4-WVG'!$C196,(BE$6-1)*8+(BE$6-1)*1+1,8)="","",CONCATENATE(MID('Tab. A1.4-WVG'!$C196,(BE$6-1)*8+(BE$6-1)*1+1,8),": ",VLOOKUP(MID('Tab. A1.4-WVG'!$C196,(BE$6-1)*8+(BE$6-1)*1+1,8),AGS,2,FALSE)))</f>
        <v/>
      </c>
      <c r="BF192" s="232" t="str">
        <f>IF(MID('Tab. A1.4-WVG'!$C196,(BF$6-1)*8+(BF$6-1)*1+1,8)="","",CONCATENATE(MID('Tab. A1.4-WVG'!$C196,(BF$6-1)*8+(BF$6-1)*1+1,8),": ",VLOOKUP(MID('Tab. A1.4-WVG'!$C196,(BF$6-1)*8+(BF$6-1)*1+1,8),AGS,2,FALSE)))</f>
        <v/>
      </c>
      <c r="BG192" s="232" t="str">
        <f>IF(MID('Tab. A1.4-WVG'!$C196,(BG$6-1)*8+(BG$6-1)*1+1,8)="","",CONCATENATE(MID('Tab. A1.4-WVG'!$C196,(BG$6-1)*8+(BG$6-1)*1+1,8),": ",VLOOKUP(MID('Tab. A1.4-WVG'!$C196,(BG$6-1)*8+(BG$6-1)*1+1,8),AGS,2,FALSE)))</f>
        <v/>
      </c>
      <c r="BH192" s="232" t="str">
        <f>IF(MID('Tab. A1.4-WVG'!$C196,(BH$6-1)*8+(BH$6-1)*1+1,8)="","",CONCATENATE(MID('Tab. A1.4-WVG'!$C196,(BH$6-1)*8+(BH$6-1)*1+1,8),": ",VLOOKUP(MID('Tab. A1.4-WVG'!$C196,(BH$6-1)*8+(BH$6-1)*1+1,8),AGS,2,FALSE)))</f>
        <v/>
      </c>
      <c r="BI192" s="232" t="str">
        <f>IF(MID('Tab. A1.4-WVG'!$C196,(BI$6-1)*8+(BI$6-1)*1+1,8)="","",CONCATENATE(MID('Tab. A1.4-WVG'!$C196,(BI$6-1)*8+(BI$6-1)*1+1,8),": ",VLOOKUP(MID('Tab. A1.4-WVG'!$C196,(BI$6-1)*8+(BI$6-1)*1+1,8),AGS,2,FALSE)))</f>
        <v/>
      </c>
      <c r="BJ192" s="232" t="str">
        <f>IF(MID('Tab. A1.4-WVG'!$C196,(BJ$6-1)*8+(BJ$6-1)*1+1,8)="","",CONCATENATE(MID('Tab. A1.4-WVG'!$C196,(BJ$6-1)*8+(BJ$6-1)*1+1,8),": ",VLOOKUP(MID('Tab. A1.4-WVG'!$C196,(BJ$6-1)*8+(BJ$6-1)*1+1,8),AGS,2,FALSE)))</f>
        <v/>
      </c>
      <c r="BK192" s="232" t="str">
        <f>IF(MID('Tab. A1.4-WVG'!$C196,(BK$6-1)*8+(BK$6-1)*1+1,8)="","",CONCATENATE(MID('Tab. A1.4-WVG'!$C196,(BK$6-1)*8+(BK$6-1)*1+1,8),": ",VLOOKUP(MID('Tab. A1.4-WVG'!$C196,(BK$6-1)*8+(BK$6-1)*1+1,8),AGS,2,FALSE)))</f>
        <v/>
      </c>
      <c r="BL192" s="232" t="str">
        <f>IF(MID('Tab. A1.4-WVG'!$C196,(BL$6-1)*8+(BL$6-1)*1+1,8)="","",CONCATENATE(MID('Tab. A1.4-WVG'!$C196,(BL$6-1)*8+(BL$6-1)*1+1,8),": ",VLOOKUP(MID('Tab. A1.4-WVG'!$C196,(BL$6-1)*8+(BL$6-1)*1+1,8),AGS,2,FALSE)))</f>
        <v/>
      </c>
      <c r="BM192" s="232" t="str">
        <f>IF(MID('Tab. A1.4-WVG'!$C196,(BM$6-1)*8+(BM$6-1)*1+1,8)="","",CONCATENATE(MID('Tab. A1.4-WVG'!$C196,(BM$6-1)*8+(BM$6-1)*1+1,8),": ",VLOOKUP(MID('Tab. A1.4-WVG'!$C196,(BM$6-1)*8+(BM$6-1)*1+1,8),AGS,2,FALSE)))</f>
        <v/>
      </c>
      <c r="BN192" s="232" t="str">
        <f>IF(MID('Tab. A1.4-WVG'!$C196,(BN$6-1)*8+(BN$6-1)*1+1,8)="","",CONCATENATE(MID('Tab. A1.4-WVG'!$C196,(BN$6-1)*8+(BN$6-1)*1+1,8),": ",VLOOKUP(MID('Tab. A1.4-WVG'!$C196,(BN$6-1)*8+(BN$6-1)*1+1,8),AGS,2,FALSE)))</f>
        <v/>
      </c>
      <c r="BO192" s="232" t="str">
        <f>IF(MID('Tab. A1.4-WVG'!$C196,(BO$6-1)*8+(BO$6-1)*1+1,8)="","",CONCATENATE(MID('Tab. A1.4-WVG'!$C196,(BO$6-1)*8+(BO$6-1)*1+1,8),": ",VLOOKUP(MID('Tab. A1.4-WVG'!$C196,(BO$6-1)*8+(BO$6-1)*1+1,8),AGS,2,FALSE)))</f>
        <v/>
      </c>
      <c r="BP192" s="232" t="str">
        <f>IF(MID('Tab. A1.4-WVG'!$C196,(BP$6-1)*8+(BP$6-1)*1+1,8)="","",CONCATENATE(MID('Tab. A1.4-WVG'!$C196,(BP$6-1)*8+(BP$6-1)*1+1,8),": ",VLOOKUP(MID('Tab. A1.4-WVG'!$C196,(BP$6-1)*8+(BP$6-1)*1+1,8),AGS,2,FALSE)))</f>
        <v/>
      </c>
      <c r="BQ192" s="232" t="str">
        <f>IF(MID('Tab. A1.4-WVG'!$C196,(BQ$6-1)*8+(BQ$6-1)*1+1,8)="","",CONCATENATE(MID('Tab. A1.4-WVG'!$C196,(BQ$6-1)*8+(BQ$6-1)*1+1,8),": ",VLOOKUP(MID('Tab. A1.4-WVG'!$C196,(BQ$6-1)*8+(BQ$6-1)*1+1,8),AGS,2,FALSE)))</f>
        <v/>
      </c>
      <c r="BR192" s="232" t="str">
        <f>IF(MID('Tab. A1.4-WVG'!$C196,(BR$6-1)*8+(BR$6-1)*1+1,8)="","",CONCATENATE(MID('Tab. A1.4-WVG'!$C196,(BR$6-1)*8+(BR$6-1)*1+1,8),": ",VLOOKUP(MID('Tab. A1.4-WVG'!$C196,(BR$6-1)*8+(BR$6-1)*1+1,8),AGS,2,FALSE)))</f>
        <v/>
      </c>
      <c r="BS192" s="232" t="str">
        <f>IF(MID('Tab. A1.4-WVG'!$C196,(BS$6-1)*8+(BS$6-1)*1+1,8)="","",CONCATENATE(MID('Tab. A1.4-WVG'!$C196,(BS$6-1)*8+(BS$6-1)*1+1,8),": ",VLOOKUP(MID('Tab. A1.4-WVG'!$C196,(BS$6-1)*8+(BS$6-1)*1+1,8),AGS,2,FALSE)))</f>
        <v/>
      </c>
      <c r="BT192" s="232" t="str">
        <f>IF(MID('Tab. A1.4-WVG'!$C196,(BT$6-1)*8+(BT$6-1)*1+1,8)="","",CONCATENATE(MID('Tab. A1.4-WVG'!$C196,(BT$6-1)*8+(BT$6-1)*1+1,8),": ",VLOOKUP(MID('Tab. A1.4-WVG'!$C196,(BT$6-1)*8+(BT$6-1)*1+1,8),AGS,2,FALSE)))</f>
        <v/>
      </c>
      <c r="BU192" s="232" t="str">
        <f>IF(MID('Tab. A1.4-WVG'!$C196,(BU$6-1)*8+(BU$6-1)*1+1,8)="","",CONCATENATE(MID('Tab. A1.4-WVG'!$C196,(BU$6-1)*8+(BU$6-1)*1+1,8),": ",VLOOKUP(MID('Tab. A1.4-WVG'!$C196,(BU$6-1)*8+(BU$6-1)*1+1,8),AGS,2,FALSE)))</f>
        <v/>
      </c>
      <c r="BV192" s="232" t="str">
        <f>IF(MID('Tab. A1.4-WVG'!$C196,(BV$6-1)*8+(BV$6-1)*1+1,8)="","",CONCATENATE(MID('Tab. A1.4-WVG'!$C196,(BV$6-1)*8+(BV$6-1)*1+1,8),": ",VLOOKUP(MID('Tab. A1.4-WVG'!$C196,(BV$6-1)*8+(BV$6-1)*1+1,8),AGS,2,FALSE)))</f>
        <v/>
      </c>
      <c r="BW192" s="232" t="str">
        <f>IF(MID('Tab. A1.4-WVG'!$C196,(BW$6-1)*8+(BW$6-1)*1+1,8)="","",CONCATENATE(MID('Tab. A1.4-WVG'!$C196,(BW$6-1)*8+(BW$6-1)*1+1,8),": ",VLOOKUP(MID('Tab. A1.4-WVG'!$C196,(BW$6-1)*8+(BW$6-1)*1+1,8),AGS,2,FALSE)))</f>
        <v/>
      </c>
      <c r="BX192" s="232" t="str">
        <f>IF(MID('Tab. A1.4-WVG'!$C196,(BX$6-1)*8+(BX$6-1)*1+1,8)="","",CONCATENATE(MID('Tab. A1.4-WVG'!$C196,(BX$6-1)*8+(BX$6-1)*1+1,8),": ",VLOOKUP(MID('Tab. A1.4-WVG'!$C196,(BX$6-1)*8+(BX$6-1)*1+1,8),AGS,2,FALSE)))</f>
        <v/>
      </c>
      <c r="BY192" s="232" t="str">
        <f>IF(MID('Tab. A1.4-WVG'!$C196,(BY$6-1)*8+(BY$6-1)*1+1,8)="","",CONCATENATE(MID('Tab. A1.4-WVG'!$C196,(BY$6-1)*8+(BY$6-1)*1+1,8),": ",VLOOKUP(MID('Tab. A1.4-WVG'!$C196,(BY$6-1)*8+(BY$6-1)*1+1,8),AGS,2,FALSE)))</f>
        <v/>
      </c>
      <c r="BZ192" s="232" t="str">
        <f>IF(MID('Tab. A1.4-WVG'!$C196,(BZ$6-1)*8+(BZ$6-1)*1+1,8)="","",CONCATENATE(MID('Tab. A1.4-WVG'!$C196,(BZ$6-1)*8+(BZ$6-1)*1+1,8),": ",VLOOKUP(MID('Tab. A1.4-WVG'!$C196,(BZ$6-1)*8+(BZ$6-1)*1+1,8),AGS,2,FALSE)))</f>
        <v/>
      </c>
      <c r="CA192" s="232" t="str">
        <f>IF(MID('Tab. A1.4-WVG'!$C196,(CA$6-1)*8+(CA$6-1)*1+1,8)="","",CONCATENATE(MID('Tab. A1.4-WVG'!$C196,(CA$6-1)*8+(CA$6-1)*1+1,8),": ",VLOOKUP(MID('Tab. A1.4-WVG'!$C196,(CA$6-1)*8+(CA$6-1)*1+1,8),AGS,2,FALSE)))</f>
        <v/>
      </c>
      <c r="CB192" s="232" t="str">
        <f>IF(MID('Tab. A1.4-WVG'!$C196,(CB$6-1)*8+(CB$6-1)*1+1,8)="","",CONCATENATE(MID('Tab. A1.4-WVG'!$C196,(CB$6-1)*8+(CB$6-1)*1+1,8),": ",VLOOKUP(MID('Tab. A1.4-WVG'!$C196,(CB$6-1)*8+(CB$6-1)*1+1,8),AGS,2,FALSE)))</f>
        <v/>
      </c>
      <c r="CC192" s="232" t="str">
        <f>IF(MID('Tab. A1.4-WVG'!$C196,(CC$6-1)*8+(CC$6-1)*1+1,8)="","",CONCATENATE(MID('Tab. A1.4-WVG'!$C196,(CC$6-1)*8+(CC$6-1)*1+1,8),": ",VLOOKUP(MID('Tab. A1.4-WVG'!$C196,(CC$6-1)*8+(CC$6-1)*1+1,8),AGS,2,FALSE)))</f>
        <v/>
      </c>
      <c r="CD192" s="232" t="str">
        <f>IF(MID('Tab. A1.4-WVG'!$C196,(CD$6-1)*8+(CD$6-1)*1+1,8)="","",CONCATENATE(MID('Tab. A1.4-WVG'!$C196,(CD$6-1)*8+(CD$6-1)*1+1,8),": ",VLOOKUP(MID('Tab. A1.4-WVG'!$C196,(CD$6-1)*8+(CD$6-1)*1+1,8),AGS,2,FALSE)))</f>
        <v/>
      </c>
      <c r="CE192" s="232" t="str">
        <f>IF(MID('Tab. A1.4-WVG'!$C196,(CE$6-1)*8+(CE$6-1)*1+1,8)="","",CONCATENATE(MID('Tab. A1.4-WVG'!$C196,(CE$6-1)*8+(CE$6-1)*1+1,8),": ",VLOOKUP(MID('Tab. A1.4-WVG'!$C196,(CE$6-1)*8+(CE$6-1)*1+1,8),AGS,2,FALSE)))</f>
        <v/>
      </c>
      <c r="CF192" s="232" t="str">
        <f>IF(MID('Tab. A1.4-WVG'!$C196,(CF$6-1)*8+(CF$6-1)*1+1,8)="","",CONCATENATE(MID('Tab. A1.4-WVG'!$C196,(CF$6-1)*8+(CF$6-1)*1+1,8),": ",VLOOKUP(MID('Tab. A1.4-WVG'!$C196,(CF$6-1)*8+(CF$6-1)*1+1,8),AGS,2,FALSE)))</f>
        <v/>
      </c>
      <c r="CG192" s="232" t="str">
        <f>IF(MID('Tab. A1.4-WVG'!$C196,(CG$6-1)*8+(CG$6-1)*1+1,8)="","",CONCATENATE(MID('Tab. A1.4-WVG'!$C196,(CG$6-1)*8+(CG$6-1)*1+1,8),": ",VLOOKUP(MID('Tab. A1.4-WVG'!$C196,(CG$6-1)*8+(CG$6-1)*1+1,8),AGS,2,FALSE)))</f>
        <v/>
      </c>
      <c r="CH192" s="232" t="str">
        <f>IF(MID('Tab. A1.4-WVG'!$C196,(CH$6-1)*8+(CH$6-1)*1+1,8)="","",CONCATENATE(MID('Tab. A1.4-WVG'!$C196,(CH$6-1)*8+(CH$6-1)*1+1,8),": ",VLOOKUP(MID('Tab. A1.4-WVG'!$C196,(CH$6-1)*8+(CH$6-1)*1+1,8),AGS,2,FALSE)))</f>
        <v/>
      </c>
      <c r="CI192" s="232" t="str">
        <f>IF(MID('Tab. A1.4-WVG'!$C196,(CI$6-1)*8+(CI$6-1)*1+1,8)="","",CONCATENATE(MID('Tab. A1.4-WVG'!$C196,(CI$6-1)*8+(CI$6-1)*1+1,8),": ",VLOOKUP(MID('Tab. A1.4-WVG'!$C196,(CI$6-1)*8+(CI$6-1)*1+1,8),AGS,2,FALSE)))</f>
        <v/>
      </c>
      <c r="CJ192" s="232" t="str">
        <f>IF(MID('Tab. A1.4-WVG'!$C196,(CJ$6-1)*8+(CJ$6-1)*1+1,8)="","",CONCATENATE(MID('Tab. A1.4-WVG'!$C196,(CJ$6-1)*8+(CJ$6-1)*1+1,8),": ",VLOOKUP(MID('Tab. A1.4-WVG'!$C196,(CJ$6-1)*8+(CJ$6-1)*1+1,8),AGS,2,FALSE)))</f>
        <v/>
      </c>
      <c r="CK192" s="232" t="str">
        <f>IF(MID('Tab. A1.4-WVG'!$C196,(CK$6-1)*8+(CK$6-1)*1+1,8)="","",CONCATENATE(MID('Tab. A1.4-WVG'!$C196,(CK$6-1)*8+(CK$6-1)*1+1,8),": ",VLOOKUP(MID('Tab. A1.4-WVG'!$C196,(CK$6-1)*8+(CK$6-1)*1+1,8),AGS,2,FALSE)))</f>
        <v/>
      </c>
      <c r="CL192" s="232" t="str">
        <f>IF(MID('Tab. A1.4-WVG'!$C196,(CL$6-1)*8+(CL$6-1)*1+1,8)="","",CONCATENATE(MID('Tab. A1.4-WVG'!$C196,(CL$6-1)*8+(CL$6-1)*1+1,8),": ",VLOOKUP(MID('Tab. A1.4-WVG'!$C196,(CL$6-1)*8+(CL$6-1)*1+1,8),AGS,2,FALSE)))</f>
        <v/>
      </c>
      <c r="CM192" s="232" t="str">
        <f>IF(MID('Tab. A1.4-WVG'!$C196,(CM$6-1)*8+(CM$6-1)*1+1,8)="","",CONCATENATE(MID('Tab. A1.4-WVG'!$C196,(CM$6-1)*8+(CM$6-1)*1+1,8),": ",VLOOKUP(MID('Tab. A1.4-WVG'!$C196,(CM$6-1)*8+(CM$6-1)*1+1,8),AGS,2,FALSE)))</f>
        <v/>
      </c>
      <c r="CN192" s="232" t="str">
        <f>IF(MID('Tab. A1.4-WVG'!$C196,(CN$6-1)*8+(CN$6-1)*1+1,8)="","",CONCATENATE(MID('Tab. A1.4-WVG'!$C196,(CN$6-1)*8+(CN$6-1)*1+1,8),": ",VLOOKUP(MID('Tab. A1.4-WVG'!$C196,(CN$6-1)*8+(CN$6-1)*1+1,8),AGS,2,FALSE)))</f>
        <v/>
      </c>
      <c r="CO192" s="232" t="str">
        <f>IF(MID('Tab. A1.4-WVG'!$C196,(CO$6-1)*8+(CO$6-1)*1+1,8)="","",CONCATENATE(MID('Tab. A1.4-WVG'!$C196,(CO$6-1)*8+(CO$6-1)*1+1,8),": ",VLOOKUP(MID('Tab. A1.4-WVG'!$C196,(CO$6-1)*8+(CO$6-1)*1+1,8),AGS,2,FALSE)))</f>
        <v/>
      </c>
      <c r="CP192" s="232" t="str">
        <f>IF(MID('Tab. A1.4-WVG'!$C196,(CP$6-1)*8+(CP$6-1)*1+1,8)="","",CONCATENATE(MID('Tab. A1.4-WVG'!$C196,(CP$6-1)*8+(CP$6-1)*1+1,8),": ",VLOOKUP(MID('Tab. A1.4-WVG'!$C196,(CP$6-1)*8+(CP$6-1)*1+1,8),AGS,2,FALSE)))</f>
        <v/>
      </c>
      <c r="CQ192" s="232" t="str">
        <f>IF(MID('Tab. A1.4-WVG'!$C196,(CQ$6-1)*8+(CQ$6-1)*1+1,8)="","",CONCATENATE(MID('Tab. A1.4-WVG'!$C196,(CQ$6-1)*8+(CQ$6-1)*1+1,8),": ",VLOOKUP(MID('Tab. A1.4-WVG'!$C196,(CQ$6-1)*8+(CQ$6-1)*1+1,8),AGS,2,FALSE)))</f>
        <v/>
      </c>
      <c r="CR192" s="232" t="str">
        <f>IF(MID('Tab. A1.4-WVG'!$C196,(CR$6-1)*8+(CR$6-1)*1+1,8)="","",CONCATENATE(MID('Tab. A1.4-WVG'!$C196,(CR$6-1)*8+(CR$6-1)*1+1,8),": ",VLOOKUP(MID('Tab. A1.4-WVG'!$C196,(CR$6-1)*8+(CR$6-1)*1+1,8),AGS,2,FALSE)))</f>
        <v/>
      </c>
      <c r="CS192" s="232" t="str">
        <f>IF(MID('Tab. A1.4-WVG'!$C196,(CS$6-1)*8+(CS$6-1)*1+1,8)="","",CONCATENATE(MID('Tab. A1.4-WVG'!$C196,(CS$6-1)*8+(CS$6-1)*1+1,8),": ",VLOOKUP(MID('Tab. A1.4-WVG'!$C196,(CS$6-1)*8+(CS$6-1)*1+1,8),AGS,2,FALSE)))</f>
        <v/>
      </c>
      <c r="CT192" s="232" t="str">
        <f>IF(MID('Tab. A1.4-WVG'!$C196,(CT$6-1)*8+(CT$6-1)*1+1,8)="","",CONCATENATE(MID('Tab. A1.4-WVG'!$C196,(CT$6-1)*8+(CT$6-1)*1+1,8),": ",VLOOKUP(MID('Tab. A1.4-WVG'!$C196,(CT$6-1)*8+(CT$6-1)*1+1,8),AGS,2,FALSE)))</f>
        <v/>
      </c>
      <c r="CU192" s="232" t="str">
        <f>IF(MID('Tab. A1.4-WVG'!$C196,(CU$6-1)*8+(CU$6-1)*1+1,8)="","",CONCATENATE(MID('Tab. A1.4-WVG'!$C196,(CU$6-1)*8+(CU$6-1)*1+1,8),": ",VLOOKUP(MID('Tab. A1.4-WVG'!$C196,(CU$6-1)*8+(CU$6-1)*1+1,8),AGS,2,FALSE)))</f>
        <v/>
      </c>
      <c r="CV192" s="232" t="str">
        <f>IF(MID('Tab. A1.4-WVG'!$C196,(CV$6-1)*8+(CV$6-1)*1+1,8)="","",CONCATENATE(MID('Tab. A1.4-WVG'!$C196,(CV$6-1)*8+(CV$6-1)*1+1,8),": ",VLOOKUP(MID('Tab. A1.4-WVG'!$C196,(CV$6-1)*8+(CV$6-1)*1+1,8),AGS,2,FALSE)))</f>
        <v/>
      </c>
      <c r="CW192" s="232" t="str">
        <f>IF(MID('Tab. A1.4-WVG'!$C196,(CW$6-1)*8+(CW$6-1)*1+1,8)="","",CONCATENATE(MID('Tab. A1.4-WVG'!$C196,(CW$6-1)*8+(CW$6-1)*1+1,8),": ",VLOOKUP(MID('Tab. A1.4-WVG'!$C196,(CW$6-1)*8+(CW$6-1)*1+1,8),AGS,2,FALSE)))</f>
        <v/>
      </c>
      <c r="CX192" s="39">
        <f t="shared" si="2"/>
        <v>0</v>
      </c>
    </row>
    <row r="193" spans="1:102" ht="38.25" customHeight="1" x14ac:dyDescent="0.2">
      <c r="A193" s="231" t="str">
        <f>IF('Tab. A1.4-WVG'!A197="","",'Tab. A1.4-WVG'!A197)</f>
        <v/>
      </c>
      <c r="B193" s="232" t="str">
        <f>IF(MID('Tab. A1.4-WVG'!$C197,(B$6-1)*8+(B$6-1)*1+1,8)="","",CONCATENATE(MID('Tab. A1.4-WVG'!$C197,(B$6-1)*8+(B$6-1)*1+1,8),": ",VLOOKUP(MID('Tab. A1.4-WVG'!$C197,(B$6-1)*8+(B$6-1)*1+1,8),AGS,2,FALSE)))</f>
        <v/>
      </c>
      <c r="C193" s="232" t="str">
        <f>IF(MID('Tab. A1.4-WVG'!$C197,(C$6-1)*8+(C$6-1)*1+1,8)="","",CONCATENATE(MID('Tab. A1.4-WVG'!$C197,(C$6-1)*8+(C$6-1)*1+1,8),": ",VLOOKUP(MID('Tab. A1.4-WVG'!$C197,(C$6-1)*8+(C$6-1)*1+1,8),AGS,2,FALSE)))</f>
        <v/>
      </c>
      <c r="D193" s="232" t="str">
        <f>IF(MID('Tab. A1.4-WVG'!$C197,(D$6-1)*8+(D$6-1)*1+1,8)="","",CONCATENATE(MID('Tab. A1.4-WVG'!$C197,(D$6-1)*8+(D$6-1)*1+1,8),": ",VLOOKUP(MID('Tab. A1.4-WVG'!$C197,(D$6-1)*8+(D$6-1)*1+1,8),AGS,2,FALSE)))</f>
        <v/>
      </c>
      <c r="E193" s="232" t="str">
        <f>IF(MID('Tab. A1.4-WVG'!$C197,(E$6-1)*8+(E$6-1)*1+1,8)="","",CONCATENATE(MID('Tab. A1.4-WVG'!$C197,(E$6-1)*8+(E$6-1)*1+1,8),": ",VLOOKUP(MID('Tab. A1.4-WVG'!$C197,(E$6-1)*8+(E$6-1)*1+1,8),AGS,2,FALSE)))</f>
        <v/>
      </c>
      <c r="F193" s="232" t="str">
        <f>IF(MID('Tab. A1.4-WVG'!$C197,(F$6-1)*8+(F$6-1)*1+1,8)="","",CONCATENATE(MID('Tab. A1.4-WVG'!$C197,(F$6-1)*8+(F$6-1)*1+1,8),": ",VLOOKUP(MID('Tab. A1.4-WVG'!$C197,(F$6-1)*8+(F$6-1)*1+1,8),AGS,2,FALSE)))</f>
        <v/>
      </c>
      <c r="G193" s="232" t="str">
        <f>IF(MID('Tab. A1.4-WVG'!$C197,(G$6-1)*8+(G$6-1)*1+1,8)="","",CONCATENATE(MID('Tab. A1.4-WVG'!$C197,(G$6-1)*8+(G$6-1)*1+1,8),": ",VLOOKUP(MID('Tab. A1.4-WVG'!$C197,(G$6-1)*8+(G$6-1)*1+1,8),AGS,2,FALSE)))</f>
        <v/>
      </c>
      <c r="H193" s="232" t="str">
        <f>IF(MID('Tab. A1.4-WVG'!$C197,(H$6-1)*8+(H$6-1)*1+1,8)="","",CONCATENATE(MID('Tab. A1.4-WVG'!$C197,(H$6-1)*8+(H$6-1)*1+1,8),": ",VLOOKUP(MID('Tab. A1.4-WVG'!$C197,(H$6-1)*8+(H$6-1)*1+1,8),AGS,2,FALSE)))</f>
        <v/>
      </c>
      <c r="I193" s="232" t="str">
        <f>IF(MID('Tab. A1.4-WVG'!$C197,(I$6-1)*8+(I$6-1)*1+1,8)="","",CONCATENATE(MID('Tab. A1.4-WVG'!$C197,(I$6-1)*8+(I$6-1)*1+1,8),": ",VLOOKUP(MID('Tab. A1.4-WVG'!$C197,(I$6-1)*8+(I$6-1)*1+1,8),AGS,2,FALSE)))</f>
        <v/>
      </c>
      <c r="J193" s="232" t="str">
        <f>IF(MID('Tab. A1.4-WVG'!$C197,(J$6-1)*8+(J$6-1)*1+1,8)="","",CONCATENATE(MID('Tab. A1.4-WVG'!$C197,(J$6-1)*8+(J$6-1)*1+1,8),": ",VLOOKUP(MID('Tab. A1.4-WVG'!$C197,(J$6-1)*8+(J$6-1)*1+1,8),AGS,2,FALSE)))</f>
        <v/>
      </c>
      <c r="K193" s="232" t="str">
        <f>IF(MID('Tab. A1.4-WVG'!$C197,(K$6-1)*8+(K$6-1)*1+1,8)="","",CONCATENATE(MID('Tab. A1.4-WVG'!$C197,(K$6-1)*8+(K$6-1)*1+1,8),": ",VLOOKUP(MID('Tab. A1.4-WVG'!$C197,(K$6-1)*8+(K$6-1)*1+1,8),AGS,2,FALSE)))</f>
        <v/>
      </c>
      <c r="L193" s="232" t="str">
        <f>IF(MID('Tab. A1.4-WVG'!$C197,(L$6-1)*8+(L$6-1)*1+1,8)="","",CONCATENATE(MID('Tab. A1.4-WVG'!$C197,(L$6-1)*8+(L$6-1)*1+1,8),": ",VLOOKUP(MID('Tab. A1.4-WVG'!$C197,(L$6-1)*8+(L$6-1)*1+1,8),AGS,2,FALSE)))</f>
        <v/>
      </c>
      <c r="M193" s="232" t="str">
        <f>IF(MID('Tab. A1.4-WVG'!$C197,(M$6-1)*8+(M$6-1)*1+1,8)="","",CONCATENATE(MID('Tab. A1.4-WVG'!$C197,(M$6-1)*8+(M$6-1)*1+1,8),": ",VLOOKUP(MID('Tab. A1.4-WVG'!$C197,(M$6-1)*8+(M$6-1)*1+1,8),AGS,2,FALSE)))</f>
        <v/>
      </c>
      <c r="N193" s="232" t="str">
        <f>IF(MID('Tab. A1.4-WVG'!$C197,(N$6-1)*8+(N$6-1)*1+1,8)="","",CONCATENATE(MID('Tab. A1.4-WVG'!$C197,(N$6-1)*8+(N$6-1)*1+1,8),": ",VLOOKUP(MID('Tab. A1.4-WVG'!$C197,(N$6-1)*8+(N$6-1)*1+1,8),AGS,2,FALSE)))</f>
        <v/>
      </c>
      <c r="O193" s="232" t="str">
        <f>IF(MID('Tab. A1.4-WVG'!$C197,(O$6-1)*8+(O$6-1)*1+1,8)="","",CONCATENATE(MID('Tab. A1.4-WVG'!$C197,(O$6-1)*8+(O$6-1)*1+1,8),": ",VLOOKUP(MID('Tab. A1.4-WVG'!$C197,(O$6-1)*8+(O$6-1)*1+1,8),AGS,2,FALSE)))</f>
        <v/>
      </c>
      <c r="P193" s="232" t="str">
        <f>IF(MID('Tab. A1.4-WVG'!$C197,(P$6-1)*8+(P$6-1)*1+1,8)="","",CONCATENATE(MID('Tab. A1.4-WVG'!$C197,(P$6-1)*8+(P$6-1)*1+1,8),": ",VLOOKUP(MID('Tab. A1.4-WVG'!$C197,(P$6-1)*8+(P$6-1)*1+1,8),AGS,2,FALSE)))</f>
        <v/>
      </c>
      <c r="Q193" s="232" t="str">
        <f>IF(MID('Tab. A1.4-WVG'!$C197,(Q$6-1)*8+(Q$6-1)*1+1,8)="","",CONCATENATE(MID('Tab. A1.4-WVG'!$C197,(Q$6-1)*8+(Q$6-1)*1+1,8),": ",VLOOKUP(MID('Tab. A1.4-WVG'!$C197,(Q$6-1)*8+(Q$6-1)*1+1,8),AGS,2,FALSE)))</f>
        <v/>
      </c>
      <c r="R193" s="232" t="str">
        <f>IF(MID('Tab. A1.4-WVG'!$C197,(R$6-1)*8+(R$6-1)*1+1,8)="","",CONCATENATE(MID('Tab. A1.4-WVG'!$C197,(R$6-1)*8+(R$6-1)*1+1,8),": ",VLOOKUP(MID('Tab. A1.4-WVG'!$C197,(R$6-1)*8+(R$6-1)*1+1,8),AGS,2,FALSE)))</f>
        <v/>
      </c>
      <c r="S193" s="232" t="str">
        <f>IF(MID('Tab. A1.4-WVG'!$C197,(S$6-1)*8+(S$6-1)*1+1,8)="","",CONCATENATE(MID('Tab. A1.4-WVG'!$C197,(S$6-1)*8+(S$6-1)*1+1,8),": ",VLOOKUP(MID('Tab. A1.4-WVG'!$C197,(S$6-1)*8+(S$6-1)*1+1,8),AGS,2,FALSE)))</f>
        <v/>
      </c>
      <c r="T193" s="232" t="str">
        <f>IF(MID('Tab. A1.4-WVG'!$C197,(T$6-1)*8+(T$6-1)*1+1,8)="","",CONCATENATE(MID('Tab. A1.4-WVG'!$C197,(T$6-1)*8+(T$6-1)*1+1,8),": ",VLOOKUP(MID('Tab. A1.4-WVG'!$C197,(T$6-1)*8+(T$6-1)*1+1,8),AGS,2,FALSE)))</f>
        <v/>
      </c>
      <c r="U193" s="232" t="str">
        <f>IF(MID('Tab. A1.4-WVG'!$C197,(U$6-1)*8+(U$6-1)*1+1,8)="","",CONCATENATE(MID('Tab. A1.4-WVG'!$C197,(U$6-1)*8+(U$6-1)*1+1,8),": ",VLOOKUP(MID('Tab. A1.4-WVG'!$C197,(U$6-1)*8+(U$6-1)*1+1,8),AGS,2,FALSE)))</f>
        <v/>
      </c>
      <c r="V193" s="232" t="str">
        <f>IF(MID('Tab. A1.4-WVG'!$C197,(V$6-1)*8+(V$6-1)*1+1,8)="","",CONCATENATE(MID('Tab. A1.4-WVG'!$C197,(V$6-1)*8+(V$6-1)*1+1,8),": ",VLOOKUP(MID('Tab. A1.4-WVG'!$C197,(V$6-1)*8+(V$6-1)*1+1,8),AGS,2,FALSE)))</f>
        <v/>
      </c>
      <c r="W193" s="232" t="str">
        <f>IF(MID('Tab. A1.4-WVG'!$C197,(W$6-1)*8+(W$6-1)*1+1,8)="","",CONCATENATE(MID('Tab. A1.4-WVG'!$C197,(W$6-1)*8+(W$6-1)*1+1,8),": ",VLOOKUP(MID('Tab. A1.4-WVG'!$C197,(W$6-1)*8+(W$6-1)*1+1,8),AGS,2,FALSE)))</f>
        <v/>
      </c>
      <c r="X193" s="232" t="str">
        <f>IF(MID('Tab. A1.4-WVG'!$C197,(X$6-1)*8+(X$6-1)*1+1,8)="","",CONCATENATE(MID('Tab. A1.4-WVG'!$C197,(X$6-1)*8+(X$6-1)*1+1,8),": ",VLOOKUP(MID('Tab. A1.4-WVG'!$C197,(X$6-1)*8+(X$6-1)*1+1,8),AGS,2,FALSE)))</f>
        <v/>
      </c>
      <c r="Y193" s="232" t="str">
        <f>IF(MID('Tab. A1.4-WVG'!$C197,(Y$6-1)*8+(Y$6-1)*1+1,8)="","",CONCATENATE(MID('Tab. A1.4-WVG'!$C197,(Y$6-1)*8+(Y$6-1)*1+1,8),": ",VLOOKUP(MID('Tab. A1.4-WVG'!$C197,(Y$6-1)*8+(Y$6-1)*1+1,8),AGS,2,FALSE)))</f>
        <v/>
      </c>
      <c r="Z193" s="232" t="str">
        <f>IF(MID('Tab. A1.4-WVG'!$C197,(Z$6-1)*8+(Z$6-1)*1+1,8)="","",CONCATENATE(MID('Tab. A1.4-WVG'!$C197,(Z$6-1)*8+(Z$6-1)*1+1,8),": ",VLOOKUP(MID('Tab. A1.4-WVG'!$C197,(Z$6-1)*8+(Z$6-1)*1+1,8),AGS,2,FALSE)))</f>
        <v/>
      </c>
      <c r="AA193" s="232" t="str">
        <f>IF(MID('Tab. A1.4-WVG'!$C197,(AA$6-1)*8+(AA$6-1)*1+1,8)="","",CONCATENATE(MID('Tab. A1.4-WVG'!$C197,(AA$6-1)*8+(AA$6-1)*1+1,8),": ",VLOOKUP(MID('Tab. A1.4-WVG'!$C197,(AA$6-1)*8+(AA$6-1)*1+1,8),AGS,2,FALSE)))</f>
        <v/>
      </c>
      <c r="AB193" s="232" t="str">
        <f>IF(MID('Tab. A1.4-WVG'!$C197,(AB$6-1)*8+(AB$6-1)*1+1,8)="","",CONCATENATE(MID('Tab. A1.4-WVG'!$C197,(AB$6-1)*8+(AB$6-1)*1+1,8),": ",VLOOKUP(MID('Tab. A1.4-WVG'!$C197,(AB$6-1)*8+(AB$6-1)*1+1,8),AGS,2,FALSE)))</f>
        <v/>
      </c>
      <c r="AC193" s="232" t="str">
        <f>IF(MID('Tab. A1.4-WVG'!$C197,(AC$6-1)*8+(AC$6-1)*1+1,8)="","",CONCATENATE(MID('Tab. A1.4-WVG'!$C197,(AC$6-1)*8+(AC$6-1)*1+1,8),": ",VLOOKUP(MID('Tab. A1.4-WVG'!$C197,(AC$6-1)*8+(AC$6-1)*1+1,8),AGS,2,FALSE)))</f>
        <v/>
      </c>
      <c r="AD193" s="232" t="str">
        <f>IF(MID('Tab. A1.4-WVG'!$C197,(AD$6-1)*8+(AD$6-1)*1+1,8)="","",CONCATENATE(MID('Tab. A1.4-WVG'!$C197,(AD$6-1)*8+(AD$6-1)*1+1,8),": ",VLOOKUP(MID('Tab. A1.4-WVG'!$C197,(AD$6-1)*8+(AD$6-1)*1+1,8),AGS,2,FALSE)))</f>
        <v/>
      </c>
      <c r="AE193" s="232" t="str">
        <f>IF(MID('Tab. A1.4-WVG'!$C197,(AE$6-1)*8+(AE$6-1)*1+1,8)="","",CONCATENATE(MID('Tab. A1.4-WVG'!$C197,(AE$6-1)*8+(AE$6-1)*1+1,8),": ",VLOOKUP(MID('Tab. A1.4-WVG'!$C197,(AE$6-1)*8+(AE$6-1)*1+1,8),AGS,2,FALSE)))</f>
        <v/>
      </c>
      <c r="AF193" s="232" t="str">
        <f>IF(MID('Tab. A1.4-WVG'!$C197,(AF$6-1)*8+(AF$6-1)*1+1,8)="","",CONCATENATE(MID('Tab. A1.4-WVG'!$C197,(AF$6-1)*8+(AF$6-1)*1+1,8),": ",VLOOKUP(MID('Tab. A1.4-WVG'!$C197,(AF$6-1)*8+(AF$6-1)*1+1,8),AGS,2,FALSE)))</f>
        <v/>
      </c>
      <c r="AG193" s="232" t="str">
        <f>IF(MID('Tab. A1.4-WVG'!$C197,(AG$6-1)*8+(AG$6-1)*1+1,8)="","",CONCATENATE(MID('Tab. A1.4-WVG'!$C197,(AG$6-1)*8+(AG$6-1)*1+1,8),": ",VLOOKUP(MID('Tab. A1.4-WVG'!$C197,(AG$6-1)*8+(AG$6-1)*1+1,8),AGS,2,FALSE)))</f>
        <v/>
      </c>
      <c r="AH193" s="232" t="str">
        <f>IF(MID('Tab. A1.4-WVG'!$C197,(AH$6-1)*8+(AH$6-1)*1+1,8)="","",CONCATENATE(MID('Tab. A1.4-WVG'!$C197,(AH$6-1)*8+(AH$6-1)*1+1,8),": ",VLOOKUP(MID('Tab. A1.4-WVG'!$C197,(AH$6-1)*8+(AH$6-1)*1+1,8),AGS,2,FALSE)))</f>
        <v/>
      </c>
      <c r="AI193" s="232" t="str">
        <f>IF(MID('Tab. A1.4-WVG'!$C197,(AI$6-1)*8+(AI$6-1)*1+1,8)="","",CONCATENATE(MID('Tab. A1.4-WVG'!$C197,(AI$6-1)*8+(AI$6-1)*1+1,8),": ",VLOOKUP(MID('Tab. A1.4-WVG'!$C197,(AI$6-1)*8+(AI$6-1)*1+1,8),AGS,2,FALSE)))</f>
        <v/>
      </c>
      <c r="AJ193" s="232" t="str">
        <f>IF(MID('Tab. A1.4-WVG'!$C197,(AJ$6-1)*8+(AJ$6-1)*1+1,8)="","",CONCATENATE(MID('Tab. A1.4-WVG'!$C197,(AJ$6-1)*8+(AJ$6-1)*1+1,8),": ",VLOOKUP(MID('Tab. A1.4-WVG'!$C197,(AJ$6-1)*8+(AJ$6-1)*1+1,8),AGS,2,FALSE)))</f>
        <v/>
      </c>
      <c r="AK193" s="232" t="str">
        <f>IF(MID('Tab. A1.4-WVG'!$C197,(AK$6-1)*8+(AK$6-1)*1+1,8)="","",CONCATENATE(MID('Tab. A1.4-WVG'!$C197,(AK$6-1)*8+(AK$6-1)*1+1,8),": ",VLOOKUP(MID('Tab. A1.4-WVG'!$C197,(AK$6-1)*8+(AK$6-1)*1+1,8),AGS,2,FALSE)))</f>
        <v/>
      </c>
      <c r="AL193" s="232" t="str">
        <f>IF(MID('Tab. A1.4-WVG'!$C197,(AL$6-1)*8+(AL$6-1)*1+1,8)="","",CONCATENATE(MID('Tab. A1.4-WVG'!$C197,(AL$6-1)*8+(AL$6-1)*1+1,8),": ",VLOOKUP(MID('Tab. A1.4-WVG'!$C197,(AL$6-1)*8+(AL$6-1)*1+1,8),AGS,2,FALSE)))</f>
        <v/>
      </c>
      <c r="AM193" s="232" t="str">
        <f>IF(MID('Tab. A1.4-WVG'!$C197,(AM$6-1)*8+(AM$6-1)*1+1,8)="","",CONCATENATE(MID('Tab. A1.4-WVG'!$C197,(AM$6-1)*8+(AM$6-1)*1+1,8),": ",VLOOKUP(MID('Tab. A1.4-WVG'!$C197,(AM$6-1)*8+(AM$6-1)*1+1,8),AGS,2,FALSE)))</f>
        <v/>
      </c>
      <c r="AN193" s="232" t="str">
        <f>IF(MID('Tab. A1.4-WVG'!$C197,(AN$6-1)*8+(AN$6-1)*1+1,8)="","",CONCATENATE(MID('Tab. A1.4-WVG'!$C197,(AN$6-1)*8+(AN$6-1)*1+1,8),": ",VLOOKUP(MID('Tab. A1.4-WVG'!$C197,(AN$6-1)*8+(AN$6-1)*1+1,8),AGS,2,FALSE)))</f>
        <v/>
      </c>
      <c r="AO193" s="232" t="str">
        <f>IF(MID('Tab. A1.4-WVG'!$C197,(AO$6-1)*8+(AO$6-1)*1+1,8)="","",CONCATENATE(MID('Tab. A1.4-WVG'!$C197,(AO$6-1)*8+(AO$6-1)*1+1,8),": ",VLOOKUP(MID('Tab. A1.4-WVG'!$C197,(AO$6-1)*8+(AO$6-1)*1+1,8),AGS,2,FALSE)))</f>
        <v/>
      </c>
      <c r="AP193" s="232" t="str">
        <f>IF(MID('Tab. A1.4-WVG'!$C197,(AP$6-1)*8+(AP$6-1)*1+1,8)="","",CONCATENATE(MID('Tab. A1.4-WVG'!$C197,(AP$6-1)*8+(AP$6-1)*1+1,8),": ",VLOOKUP(MID('Tab. A1.4-WVG'!$C197,(AP$6-1)*8+(AP$6-1)*1+1,8),AGS,2,FALSE)))</f>
        <v/>
      </c>
      <c r="AQ193" s="232" t="str">
        <f>IF(MID('Tab. A1.4-WVG'!$C197,(AQ$6-1)*8+(AQ$6-1)*1+1,8)="","",CONCATENATE(MID('Tab. A1.4-WVG'!$C197,(AQ$6-1)*8+(AQ$6-1)*1+1,8),": ",VLOOKUP(MID('Tab. A1.4-WVG'!$C197,(AQ$6-1)*8+(AQ$6-1)*1+1,8),AGS,2,FALSE)))</f>
        <v/>
      </c>
      <c r="AR193" s="232" t="str">
        <f>IF(MID('Tab. A1.4-WVG'!$C197,(AR$6-1)*8+(AR$6-1)*1+1,8)="","",CONCATENATE(MID('Tab. A1.4-WVG'!$C197,(AR$6-1)*8+(AR$6-1)*1+1,8),": ",VLOOKUP(MID('Tab. A1.4-WVG'!$C197,(AR$6-1)*8+(AR$6-1)*1+1,8),AGS,2,FALSE)))</f>
        <v/>
      </c>
      <c r="AS193" s="232" t="str">
        <f>IF(MID('Tab. A1.4-WVG'!$C197,(AS$6-1)*8+(AS$6-1)*1+1,8)="","",CONCATENATE(MID('Tab. A1.4-WVG'!$C197,(AS$6-1)*8+(AS$6-1)*1+1,8),": ",VLOOKUP(MID('Tab. A1.4-WVG'!$C197,(AS$6-1)*8+(AS$6-1)*1+1,8),AGS,2,FALSE)))</f>
        <v/>
      </c>
      <c r="AT193" s="232" t="str">
        <f>IF(MID('Tab. A1.4-WVG'!$C197,(AT$6-1)*8+(AT$6-1)*1+1,8)="","",CONCATENATE(MID('Tab. A1.4-WVG'!$C197,(AT$6-1)*8+(AT$6-1)*1+1,8),": ",VLOOKUP(MID('Tab. A1.4-WVG'!$C197,(AT$6-1)*8+(AT$6-1)*1+1,8),AGS,2,FALSE)))</f>
        <v/>
      </c>
      <c r="AU193" s="232" t="str">
        <f>IF(MID('Tab. A1.4-WVG'!$C197,(AU$6-1)*8+(AU$6-1)*1+1,8)="","",CONCATENATE(MID('Tab. A1.4-WVG'!$C197,(AU$6-1)*8+(AU$6-1)*1+1,8),": ",VLOOKUP(MID('Tab. A1.4-WVG'!$C197,(AU$6-1)*8+(AU$6-1)*1+1,8),AGS,2,FALSE)))</f>
        <v/>
      </c>
      <c r="AV193" s="232" t="str">
        <f>IF(MID('Tab. A1.4-WVG'!$C197,(AV$6-1)*8+(AV$6-1)*1+1,8)="","",CONCATENATE(MID('Tab. A1.4-WVG'!$C197,(AV$6-1)*8+(AV$6-1)*1+1,8),": ",VLOOKUP(MID('Tab. A1.4-WVG'!$C197,(AV$6-1)*8+(AV$6-1)*1+1,8),AGS,2,FALSE)))</f>
        <v/>
      </c>
      <c r="AW193" s="232" t="str">
        <f>IF(MID('Tab. A1.4-WVG'!$C197,(AW$6-1)*8+(AW$6-1)*1+1,8)="","",CONCATENATE(MID('Tab. A1.4-WVG'!$C197,(AW$6-1)*8+(AW$6-1)*1+1,8),": ",VLOOKUP(MID('Tab. A1.4-WVG'!$C197,(AW$6-1)*8+(AW$6-1)*1+1,8),AGS,2,FALSE)))</f>
        <v/>
      </c>
      <c r="AX193" s="232" t="str">
        <f>IF(MID('Tab. A1.4-WVG'!$C197,(AX$6-1)*8+(AX$6-1)*1+1,8)="","",CONCATENATE(MID('Tab. A1.4-WVG'!$C197,(AX$6-1)*8+(AX$6-1)*1+1,8),": ",VLOOKUP(MID('Tab. A1.4-WVG'!$C197,(AX$6-1)*8+(AX$6-1)*1+1,8),AGS,2,FALSE)))</f>
        <v/>
      </c>
      <c r="AY193" s="232" t="str">
        <f>IF(MID('Tab. A1.4-WVG'!$C197,(AY$6-1)*8+(AY$6-1)*1+1,8)="","",CONCATENATE(MID('Tab. A1.4-WVG'!$C197,(AY$6-1)*8+(AY$6-1)*1+1,8),": ",VLOOKUP(MID('Tab. A1.4-WVG'!$C197,(AY$6-1)*8+(AY$6-1)*1+1,8),AGS,2,FALSE)))</f>
        <v/>
      </c>
      <c r="AZ193" s="232" t="str">
        <f>IF(MID('Tab. A1.4-WVG'!$C197,(AZ$6-1)*8+(AZ$6-1)*1+1,8)="","",CONCATENATE(MID('Tab. A1.4-WVG'!$C197,(AZ$6-1)*8+(AZ$6-1)*1+1,8),": ",VLOOKUP(MID('Tab. A1.4-WVG'!$C197,(AZ$6-1)*8+(AZ$6-1)*1+1,8),AGS,2,FALSE)))</f>
        <v/>
      </c>
      <c r="BA193" s="232" t="str">
        <f>IF(MID('Tab. A1.4-WVG'!$C197,(BA$6-1)*8+(BA$6-1)*1+1,8)="","",CONCATENATE(MID('Tab. A1.4-WVG'!$C197,(BA$6-1)*8+(BA$6-1)*1+1,8),": ",VLOOKUP(MID('Tab. A1.4-WVG'!$C197,(BA$6-1)*8+(BA$6-1)*1+1,8),AGS,2,FALSE)))</f>
        <v/>
      </c>
      <c r="BB193" s="232" t="str">
        <f>IF(MID('Tab. A1.4-WVG'!$C197,(BB$6-1)*8+(BB$6-1)*1+1,8)="","",CONCATENATE(MID('Tab. A1.4-WVG'!$C197,(BB$6-1)*8+(BB$6-1)*1+1,8),": ",VLOOKUP(MID('Tab. A1.4-WVG'!$C197,(BB$6-1)*8+(BB$6-1)*1+1,8),AGS,2,FALSE)))</f>
        <v/>
      </c>
      <c r="BC193" s="232" t="str">
        <f>IF(MID('Tab. A1.4-WVG'!$C197,(BC$6-1)*8+(BC$6-1)*1+1,8)="","",CONCATENATE(MID('Tab. A1.4-WVG'!$C197,(BC$6-1)*8+(BC$6-1)*1+1,8),": ",VLOOKUP(MID('Tab. A1.4-WVG'!$C197,(BC$6-1)*8+(BC$6-1)*1+1,8),AGS,2,FALSE)))</f>
        <v/>
      </c>
      <c r="BD193" s="232" t="str">
        <f>IF(MID('Tab. A1.4-WVG'!$C197,(BD$6-1)*8+(BD$6-1)*1+1,8)="","",CONCATENATE(MID('Tab. A1.4-WVG'!$C197,(BD$6-1)*8+(BD$6-1)*1+1,8),": ",VLOOKUP(MID('Tab. A1.4-WVG'!$C197,(BD$6-1)*8+(BD$6-1)*1+1,8),AGS,2,FALSE)))</f>
        <v/>
      </c>
      <c r="BE193" s="232" t="str">
        <f>IF(MID('Tab. A1.4-WVG'!$C197,(BE$6-1)*8+(BE$6-1)*1+1,8)="","",CONCATENATE(MID('Tab. A1.4-WVG'!$C197,(BE$6-1)*8+(BE$6-1)*1+1,8),": ",VLOOKUP(MID('Tab. A1.4-WVG'!$C197,(BE$6-1)*8+(BE$6-1)*1+1,8),AGS,2,FALSE)))</f>
        <v/>
      </c>
      <c r="BF193" s="232" t="str">
        <f>IF(MID('Tab. A1.4-WVG'!$C197,(BF$6-1)*8+(BF$6-1)*1+1,8)="","",CONCATENATE(MID('Tab. A1.4-WVG'!$C197,(BF$6-1)*8+(BF$6-1)*1+1,8),": ",VLOOKUP(MID('Tab. A1.4-WVG'!$C197,(BF$6-1)*8+(BF$6-1)*1+1,8),AGS,2,FALSE)))</f>
        <v/>
      </c>
      <c r="BG193" s="232" t="str">
        <f>IF(MID('Tab. A1.4-WVG'!$C197,(BG$6-1)*8+(BG$6-1)*1+1,8)="","",CONCATENATE(MID('Tab. A1.4-WVG'!$C197,(BG$6-1)*8+(BG$6-1)*1+1,8),": ",VLOOKUP(MID('Tab. A1.4-WVG'!$C197,(BG$6-1)*8+(BG$6-1)*1+1,8),AGS,2,FALSE)))</f>
        <v/>
      </c>
      <c r="BH193" s="232" t="str">
        <f>IF(MID('Tab. A1.4-WVG'!$C197,(BH$6-1)*8+(BH$6-1)*1+1,8)="","",CONCATENATE(MID('Tab. A1.4-WVG'!$C197,(BH$6-1)*8+(BH$6-1)*1+1,8),": ",VLOOKUP(MID('Tab. A1.4-WVG'!$C197,(BH$6-1)*8+(BH$6-1)*1+1,8),AGS,2,FALSE)))</f>
        <v/>
      </c>
      <c r="BI193" s="232" t="str">
        <f>IF(MID('Tab. A1.4-WVG'!$C197,(BI$6-1)*8+(BI$6-1)*1+1,8)="","",CONCATENATE(MID('Tab. A1.4-WVG'!$C197,(BI$6-1)*8+(BI$6-1)*1+1,8),": ",VLOOKUP(MID('Tab. A1.4-WVG'!$C197,(BI$6-1)*8+(BI$6-1)*1+1,8),AGS,2,FALSE)))</f>
        <v/>
      </c>
      <c r="BJ193" s="232" t="str">
        <f>IF(MID('Tab. A1.4-WVG'!$C197,(BJ$6-1)*8+(BJ$6-1)*1+1,8)="","",CONCATENATE(MID('Tab. A1.4-WVG'!$C197,(BJ$6-1)*8+(BJ$6-1)*1+1,8),": ",VLOOKUP(MID('Tab. A1.4-WVG'!$C197,(BJ$6-1)*8+(BJ$6-1)*1+1,8),AGS,2,FALSE)))</f>
        <v/>
      </c>
      <c r="BK193" s="232" t="str">
        <f>IF(MID('Tab. A1.4-WVG'!$C197,(BK$6-1)*8+(BK$6-1)*1+1,8)="","",CONCATENATE(MID('Tab. A1.4-WVG'!$C197,(BK$6-1)*8+(BK$6-1)*1+1,8),": ",VLOOKUP(MID('Tab. A1.4-WVG'!$C197,(BK$6-1)*8+(BK$6-1)*1+1,8),AGS,2,FALSE)))</f>
        <v/>
      </c>
      <c r="BL193" s="232" t="str">
        <f>IF(MID('Tab. A1.4-WVG'!$C197,(BL$6-1)*8+(BL$6-1)*1+1,8)="","",CONCATENATE(MID('Tab. A1.4-WVG'!$C197,(BL$6-1)*8+(BL$6-1)*1+1,8),": ",VLOOKUP(MID('Tab. A1.4-WVG'!$C197,(BL$6-1)*8+(BL$6-1)*1+1,8),AGS,2,FALSE)))</f>
        <v/>
      </c>
      <c r="BM193" s="232" t="str">
        <f>IF(MID('Tab. A1.4-WVG'!$C197,(BM$6-1)*8+(BM$6-1)*1+1,8)="","",CONCATENATE(MID('Tab. A1.4-WVG'!$C197,(BM$6-1)*8+(BM$6-1)*1+1,8),": ",VLOOKUP(MID('Tab. A1.4-WVG'!$C197,(BM$6-1)*8+(BM$6-1)*1+1,8),AGS,2,FALSE)))</f>
        <v/>
      </c>
      <c r="BN193" s="232" t="str">
        <f>IF(MID('Tab. A1.4-WVG'!$C197,(BN$6-1)*8+(BN$6-1)*1+1,8)="","",CONCATENATE(MID('Tab. A1.4-WVG'!$C197,(BN$6-1)*8+(BN$6-1)*1+1,8),": ",VLOOKUP(MID('Tab. A1.4-WVG'!$C197,(BN$6-1)*8+(BN$6-1)*1+1,8),AGS,2,FALSE)))</f>
        <v/>
      </c>
      <c r="BO193" s="232" t="str">
        <f>IF(MID('Tab. A1.4-WVG'!$C197,(BO$6-1)*8+(BO$6-1)*1+1,8)="","",CONCATENATE(MID('Tab. A1.4-WVG'!$C197,(BO$6-1)*8+(BO$6-1)*1+1,8),": ",VLOOKUP(MID('Tab. A1.4-WVG'!$C197,(BO$6-1)*8+(BO$6-1)*1+1,8),AGS,2,FALSE)))</f>
        <v/>
      </c>
      <c r="BP193" s="232" t="str">
        <f>IF(MID('Tab. A1.4-WVG'!$C197,(BP$6-1)*8+(BP$6-1)*1+1,8)="","",CONCATENATE(MID('Tab. A1.4-WVG'!$C197,(BP$6-1)*8+(BP$6-1)*1+1,8),": ",VLOOKUP(MID('Tab. A1.4-WVG'!$C197,(BP$6-1)*8+(BP$6-1)*1+1,8),AGS,2,FALSE)))</f>
        <v/>
      </c>
      <c r="BQ193" s="232" t="str">
        <f>IF(MID('Tab. A1.4-WVG'!$C197,(BQ$6-1)*8+(BQ$6-1)*1+1,8)="","",CONCATENATE(MID('Tab. A1.4-WVG'!$C197,(BQ$6-1)*8+(BQ$6-1)*1+1,8),": ",VLOOKUP(MID('Tab. A1.4-WVG'!$C197,(BQ$6-1)*8+(BQ$6-1)*1+1,8),AGS,2,FALSE)))</f>
        <v/>
      </c>
      <c r="BR193" s="232" t="str">
        <f>IF(MID('Tab. A1.4-WVG'!$C197,(BR$6-1)*8+(BR$6-1)*1+1,8)="","",CONCATENATE(MID('Tab. A1.4-WVG'!$C197,(BR$6-1)*8+(BR$6-1)*1+1,8),": ",VLOOKUP(MID('Tab. A1.4-WVG'!$C197,(BR$6-1)*8+(BR$6-1)*1+1,8),AGS,2,FALSE)))</f>
        <v/>
      </c>
      <c r="BS193" s="232" t="str">
        <f>IF(MID('Tab. A1.4-WVG'!$C197,(BS$6-1)*8+(BS$6-1)*1+1,8)="","",CONCATENATE(MID('Tab. A1.4-WVG'!$C197,(BS$6-1)*8+(BS$6-1)*1+1,8),": ",VLOOKUP(MID('Tab. A1.4-WVG'!$C197,(BS$6-1)*8+(BS$6-1)*1+1,8),AGS,2,FALSE)))</f>
        <v/>
      </c>
      <c r="BT193" s="232" t="str">
        <f>IF(MID('Tab. A1.4-WVG'!$C197,(BT$6-1)*8+(BT$6-1)*1+1,8)="","",CONCATENATE(MID('Tab. A1.4-WVG'!$C197,(BT$6-1)*8+(BT$6-1)*1+1,8),": ",VLOOKUP(MID('Tab. A1.4-WVG'!$C197,(BT$6-1)*8+(BT$6-1)*1+1,8),AGS,2,FALSE)))</f>
        <v/>
      </c>
      <c r="BU193" s="232" t="str">
        <f>IF(MID('Tab. A1.4-WVG'!$C197,(BU$6-1)*8+(BU$6-1)*1+1,8)="","",CONCATENATE(MID('Tab. A1.4-WVG'!$C197,(BU$6-1)*8+(BU$6-1)*1+1,8),": ",VLOOKUP(MID('Tab. A1.4-WVG'!$C197,(BU$6-1)*8+(BU$6-1)*1+1,8),AGS,2,FALSE)))</f>
        <v/>
      </c>
      <c r="BV193" s="232" t="str">
        <f>IF(MID('Tab. A1.4-WVG'!$C197,(BV$6-1)*8+(BV$6-1)*1+1,8)="","",CONCATENATE(MID('Tab. A1.4-WVG'!$C197,(BV$6-1)*8+(BV$6-1)*1+1,8),": ",VLOOKUP(MID('Tab. A1.4-WVG'!$C197,(BV$6-1)*8+(BV$6-1)*1+1,8),AGS,2,FALSE)))</f>
        <v/>
      </c>
      <c r="BW193" s="232" t="str">
        <f>IF(MID('Tab. A1.4-WVG'!$C197,(BW$6-1)*8+(BW$6-1)*1+1,8)="","",CONCATENATE(MID('Tab. A1.4-WVG'!$C197,(BW$6-1)*8+(BW$6-1)*1+1,8),": ",VLOOKUP(MID('Tab. A1.4-WVG'!$C197,(BW$6-1)*8+(BW$6-1)*1+1,8),AGS,2,FALSE)))</f>
        <v/>
      </c>
      <c r="BX193" s="232" t="str">
        <f>IF(MID('Tab. A1.4-WVG'!$C197,(BX$6-1)*8+(BX$6-1)*1+1,8)="","",CONCATENATE(MID('Tab. A1.4-WVG'!$C197,(BX$6-1)*8+(BX$6-1)*1+1,8),": ",VLOOKUP(MID('Tab. A1.4-WVG'!$C197,(BX$6-1)*8+(BX$6-1)*1+1,8),AGS,2,FALSE)))</f>
        <v/>
      </c>
      <c r="BY193" s="232" t="str">
        <f>IF(MID('Tab. A1.4-WVG'!$C197,(BY$6-1)*8+(BY$6-1)*1+1,8)="","",CONCATENATE(MID('Tab. A1.4-WVG'!$C197,(BY$6-1)*8+(BY$6-1)*1+1,8),": ",VLOOKUP(MID('Tab. A1.4-WVG'!$C197,(BY$6-1)*8+(BY$6-1)*1+1,8),AGS,2,FALSE)))</f>
        <v/>
      </c>
      <c r="BZ193" s="232" t="str">
        <f>IF(MID('Tab. A1.4-WVG'!$C197,(BZ$6-1)*8+(BZ$6-1)*1+1,8)="","",CONCATENATE(MID('Tab. A1.4-WVG'!$C197,(BZ$6-1)*8+(BZ$6-1)*1+1,8),": ",VLOOKUP(MID('Tab. A1.4-WVG'!$C197,(BZ$6-1)*8+(BZ$6-1)*1+1,8),AGS,2,FALSE)))</f>
        <v/>
      </c>
      <c r="CA193" s="232" t="str">
        <f>IF(MID('Tab. A1.4-WVG'!$C197,(CA$6-1)*8+(CA$6-1)*1+1,8)="","",CONCATENATE(MID('Tab. A1.4-WVG'!$C197,(CA$6-1)*8+(CA$6-1)*1+1,8),": ",VLOOKUP(MID('Tab. A1.4-WVG'!$C197,(CA$6-1)*8+(CA$6-1)*1+1,8),AGS,2,FALSE)))</f>
        <v/>
      </c>
      <c r="CB193" s="232" t="str">
        <f>IF(MID('Tab. A1.4-WVG'!$C197,(CB$6-1)*8+(CB$6-1)*1+1,8)="","",CONCATENATE(MID('Tab. A1.4-WVG'!$C197,(CB$6-1)*8+(CB$6-1)*1+1,8),": ",VLOOKUP(MID('Tab. A1.4-WVG'!$C197,(CB$6-1)*8+(CB$6-1)*1+1,8),AGS,2,FALSE)))</f>
        <v/>
      </c>
      <c r="CC193" s="232" t="str">
        <f>IF(MID('Tab. A1.4-WVG'!$C197,(CC$6-1)*8+(CC$6-1)*1+1,8)="","",CONCATENATE(MID('Tab. A1.4-WVG'!$C197,(CC$6-1)*8+(CC$6-1)*1+1,8),": ",VLOOKUP(MID('Tab. A1.4-WVG'!$C197,(CC$6-1)*8+(CC$6-1)*1+1,8),AGS,2,FALSE)))</f>
        <v/>
      </c>
      <c r="CD193" s="232" t="str">
        <f>IF(MID('Tab. A1.4-WVG'!$C197,(CD$6-1)*8+(CD$6-1)*1+1,8)="","",CONCATENATE(MID('Tab. A1.4-WVG'!$C197,(CD$6-1)*8+(CD$6-1)*1+1,8),": ",VLOOKUP(MID('Tab. A1.4-WVG'!$C197,(CD$6-1)*8+(CD$6-1)*1+1,8),AGS,2,FALSE)))</f>
        <v/>
      </c>
      <c r="CE193" s="232" t="str">
        <f>IF(MID('Tab. A1.4-WVG'!$C197,(CE$6-1)*8+(CE$6-1)*1+1,8)="","",CONCATENATE(MID('Tab. A1.4-WVG'!$C197,(CE$6-1)*8+(CE$6-1)*1+1,8),": ",VLOOKUP(MID('Tab. A1.4-WVG'!$C197,(CE$6-1)*8+(CE$6-1)*1+1,8),AGS,2,FALSE)))</f>
        <v/>
      </c>
      <c r="CF193" s="232" t="str">
        <f>IF(MID('Tab. A1.4-WVG'!$C197,(CF$6-1)*8+(CF$6-1)*1+1,8)="","",CONCATENATE(MID('Tab. A1.4-WVG'!$C197,(CF$6-1)*8+(CF$6-1)*1+1,8),": ",VLOOKUP(MID('Tab. A1.4-WVG'!$C197,(CF$6-1)*8+(CF$6-1)*1+1,8),AGS,2,FALSE)))</f>
        <v/>
      </c>
      <c r="CG193" s="232" t="str">
        <f>IF(MID('Tab. A1.4-WVG'!$C197,(CG$6-1)*8+(CG$6-1)*1+1,8)="","",CONCATENATE(MID('Tab. A1.4-WVG'!$C197,(CG$6-1)*8+(CG$6-1)*1+1,8),": ",VLOOKUP(MID('Tab. A1.4-WVG'!$C197,(CG$6-1)*8+(CG$6-1)*1+1,8),AGS,2,FALSE)))</f>
        <v/>
      </c>
      <c r="CH193" s="232" t="str">
        <f>IF(MID('Tab. A1.4-WVG'!$C197,(CH$6-1)*8+(CH$6-1)*1+1,8)="","",CONCATENATE(MID('Tab. A1.4-WVG'!$C197,(CH$6-1)*8+(CH$6-1)*1+1,8),": ",VLOOKUP(MID('Tab. A1.4-WVG'!$C197,(CH$6-1)*8+(CH$6-1)*1+1,8),AGS,2,FALSE)))</f>
        <v/>
      </c>
      <c r="CI193" s="232" t="str">
        <f>IF(MID('Tab. A1.4-WVG'!$C197,(CI$6-1)*8+(CI$6-1)*1+1,8)="","",CONCATENATE(MID('Tab. A1.4-WVG'!$C197,(CI$6-1)*8+(CI$6-1)*1+1,8),": ",VLOOKUP(MID('Tab. A1.4-WVG'!$C197,(CI$6-1)*8+(CI$6-1)*1+1,8),AGS,2,FALSE)))</f>
        <v/>
      </c>
      <c r="CJ193" s="232" t="str">
        <f>IF(MID('Tab. A1.4-WVG'!$C197,(CJ$6-1)*8+(CJ$6-1)*1+1,8)="","",CONCATENATE(MID('Tab. A1.4-WVG'!$C197,(CJ$6-1)*8+(CJ$6-1)*1+1,8),": ",VLOOKUP(MID('Tab. A1.4-WVG'!$C197,(CJ$6-1)*8+(CJ$6-1)*1+1,8),AGS,2,FALSE)))</f>
        <v/>
      </c>
      <c r="CK193" s="232" t="str">
        <f>IF(MID('Tab. A1.4-WVG'!$C197,(CK$6-1)*8+(CK$6-1)*1+1,8)="","",CONCATENATE(MID('Tab. A1.4-WVG'!$C197,(CK$6-1)*8+(CK$6-1)*1+1,8),": ",VLOOKUP(MID('Tab. A1.4-WVG'!$C197,(CK$6-1)*8+(CK$6-1)*1+1,8),AGS,2,FALSE)))</f>
        <v/>
      </c>
      <c r="CL193" s="232" t="str">
        <f>IF(MID('Tab. A1.4-WVG'!$C197,(CL$6-1)*8+(CL$6-1)*1+1,8)="","",CONCATENATE(MID('Tab. A1.4-WVG'!$C197,(CL$6-1)*8+(CL$6-1)*1+1,8),": ",VLOOKUP(MID('Tab. A1.4-WVG'!$C197,(CL$6-1)*8+(CL$6-1)*1+1,8),AGS,2,FALSE)))</f>
        <v/>
      </c>
      <c r="CM193" s="232" t="str">
        <f>IF(MID('Tab. A1.4-WVG'!$C197,(CM$6-1)*8+(CM$6-1)*1+1,8)="","",CONCATENATE(MID('Tab. A1.4-WVG'!$C197,(CM$6-1)*8+(CM$6-1)*1+1,8),": ",VLOOKUP(MID('Tab. A1.4-WVG'!$C197,(CM$6-1)*8+(CM$6-1)*1+1,8),AGS,2,FALSE)))</f>
        <v/>
      </c>
      <c r="CN193" s="232" t="str">
        <f>IF(MID('Tab. A1.4-WVG'!$C197,(CN$6-1)*8+(CN$6-1)*1+1,8)="","",CONCATENATE(MID('Tab. A1.4-WVG'!$C197,(CN$6-1)*8+(CN$6-1)*1+1,8),": ",VLOOKUP(MID('Tab. A1.4-WVG'!$C197,(CN$6-1)*8+(CN$6-1)*1+1,8),AGS,2,FALSE)))</f>
        <v/>
      </c>
      <c r="CO193" s="232" t="str">
        <f>IF(MID('Tab. A1.4-WVG'!$C197,(CO$6-1)*8+(CO$6-1)*1+1,8)="","",CONCATENATE(MID('Tab. A1.4-WVG'!$C197,(CO$6-1)*8+(CO$6-1)*1+1,8),": ",VLOOKUP(MID('Tab. A1.4-WVG'!$C197,(CO$6-1)*8+(CO$6-1)*1+1,8),AGS,2,FALSE)))</f>
        <v/>
      </c>
      <c r="CP193" s="232" t="str">
        <f>IF(MID('Tab. A1.4-WVG'!$C197,(CP$6-1)*8+(CP$6-1)*1+1,8)="","",CONCATENATE(MID('Tab. A1.4-WVG'!$C197,(CP$6-1)*8+(CP$6-1)*1+1,8),": ",VLOOKUP(MID('Tab. A1.4-WVG'!$C197,(CP$6-1)*8+(CP$6-1)*1+1,8),AGS,2,FALSE)))</f>
        <v/>
      </c>
      <c r="CQ193" s="232" t="str">
        <f>IF(MID('Tab. A1.4-WVG'!$C197,(CQ$6-1)*8+(CQ$6-1)*1+1,8)="","",CONCATENATE(MID('Tab. A1.4-WVG'!$C197,(CQ$6-1)*8+(CQ$6-1)*1+1,8),": ",VLOOKUP(MID('Tab. A1.4-WVG'!$C197,(CQ$6-1)*8+(CQ$6-1)*1+1,8),AGS,2,FALSE)))</f>
        <v/>
      </c>
      <c r="CR193" s="232" t="str">
        <f>IF(MID('Tab. A1.4-WVG'!$C197,(CR$6-1)*8+(CR$6-1)*1+1,8)="","",CONCATENATE(MID('Tab. A1.4-WVG'!$C197,(CR$6-1)*8+(CR$6-1)*1+1,8),": ",VLOOKUP(MID('Tab. A1.4-WVG'!$C197,(CR$6-1)*8+(CR$6-1)*1+1,8),AGS,2,FALSE)))</f>
        <v/>
      </c>
      <c r="CS193" s="232" t="str">
        <f>IF(MID('Tab. A1.4-WVG'!$C197,(CS$6-1)*8+(CS$6-1)*1+1,8)="","",CONCATENATE(MID('Tab. A1.4-WVG'!$C197,(CS$6-1)*8+(CS$6-1)*1+1,8),": ",VLOOKUP(MID('Tab. A1.4-WVG'!$C197,(CS$6-1)*8+(CS$6-1)*1+1,8),AGS,2,FALSE)))</f>
        <v/>
      </c>
      <c r="CT193" s="232" t="str">
        <f>IF(MID('Tab. A1.4-WVG'!$C197,(CT$6-1)*8+(CT$6-1)*1+1,8)="","",CONCATENATE(MID('Tab. A1.4-WVG'!$C197,(CT$6-1)*8+(CT$6-1)*1+1,8),": ",VLOOKUP(MID('Tab. A1.4-WVG'!$C197,(CT$6-1)*8+(CT$6-1)*1+1,8),AGS,2,FALSE)))</f>
        <v/>
      </c>
      <c r="CU193" s="232" t="str">
        <f>IF(MID('Tab. A1.4-WVG'!$C197,(CU$6-1)*8+(CU$6-1)*1+1,8)="","",CONCATENATE(MID('Tab. A1.4-WVG'!$C197,(CU$6-1)*8+(CU$6-1)*1+1,8),": ",VLOOKUP(MID('Tab. A1.4-WVG'!$C197,(CU$6-1)*8+(CU$6-1)*1+1,8),AGS,2,FALSE)))</f>
        <v/>
      </c>
      <c r="CV193" s="232" t="str">
        <f>IF(MID('Tab. A1.4-WVG'!$C197,(CV$6-1)*8+(CV$6-1)*1+1,8)="","",CONCATENATE(MID('Tab. A1.4-WVG'!$C197,(CV$6-1)*8+(CV$6-1)*1+1,8),": ",VLOOKUP(MID('Tab. A1.4-WVG'!$C197,(CV$6-1)*8+(CV$6-1)*1+1,8),AGS,2,FALSE)))</f>
        <v/>
      </c>
      <c r="CW193" s="232" t="str">
        <f>IF(MID('Tab. A1.4-WVG'!$C197,(CW$6-1)*8+(CW$6-1)*1+1,8)="","",CONCATENATE(MID('Tab. A1.4-WVG'!$C197,(CW$6-1)*8+(CW$6-1)*1+1,8),": ",VLOOKUP(MID('Tab. A1.4-WVG'!$C197,(CW$6-1)*8+(CW$6-1)*1+1,8),AGS,2,FALSE)))</f>
        <v/>
      </c>
      <c r="CX193" s="39">
        <f t="shared" si="2"/>
        <v>0</v>
      </c>
    </row>
    <row r="194" spans="1:102" ht="38.25" customHeight="1" x14ac:dyDescent="0.2">
      <c r="A194" s="231" t="str">
        <f>IF('Tab. A1.4-WVG'!A198="","",'Tab. A1.4-WVG'!A198)</f>
        <v/>
      </c>
      <c r="B194" s="232" t="str">
        <f>IF(MID('Tab. A1.4-WVG'!$C198,(B$6-1)*8+(B$6-1)*1+1,8)="","",CONCATENATE(MID('Tab. A1.4-WVG'!$C198,(B$6-1)*8+(B$6-1)*1+1,8),": ",VLOOKUP(MID('Tab. A1.4-WVG'!$C198,(B$6-1)*8+(B$6-1)*1+1,8),AGS,2,FALSE)))</f>
        <v/>
      </c>
      <c r="C194" s="232" t="str">
        <f>IF(MID('Tab. A1.4-WVG'!$C198,(C$6-1)*8+(C$6-1)*1+1,8)="","",CONCATENATE(MID('Tab. A1.4-WVG'!$C198,(C$6-1)*8+(C$6-1)*1+1,8),": ",VLOOKUP(MID('Tab. A1.4-WVG'!$C198,(C$6-1)*8+(C$6-1)*1+1,8),AGS,2,FALSE)))</f>
        <v/>
      </c>
      <c r="D194" s="232" t="str">
        <f>IF(MID('Tab. A1.4-WVG'!$C198,(D$6-1)*8+(D$6-1)*1+1,8)="","",CONCATENATE(MID('Tab. A1.4-WVG'!$C198,(D$6-1)*8+(D$6-1)*1+1,8),": ",VLOOKUP(MID('Tab. A1.4-WVG'!$C198,(D$6-1)*8+(D$6-1)*1+1,8),AGS,2,FALSE)))</f>
        <v/>
      </c>
      <c r="E194" s="232" t="str">
        <f>IF(MID('Tab. A1.4-WVG'!$C198,(E$6-1)*8+(E$6-1)*1+1,8)="","",CONCATENATE(MID('Tab. A1.4-WVG'!$C198,(E$6-1)*8+(E$6-1)*1+1,8),": ",VLOOKUP(MID('Tab. A1.4-WVG'!$C198,(E$6-1)*8+(E$6-1)*1+1,8),AGS,2,FALSE)))</f>
        <v/>
      </c>
      <c r="F194" s="232" t="str">
        <f>IF(MID('Tab. A1.4-WVG'!$C198,(F$6-1)*8+(F$6-1)*1+1,8)="","",CONCATENATE(MID('Tab. A1.4-WVG'!$C198,(F$6-1)*8+(F$6-1)*1+1,8),": ",VLOOKUP(MID('Tab. A1.4-WVG'!$C198,(F$6-1)*8+(F$6-1)*1+1,8),AGS,2,FALSE)))</f>
        <v/>
      </c>
      <c r="G194" s="232" t="str">
        <f>IF(MID('Tab. A1.4-WVG'!$C198,(G$6-1)*8+(G$6-1)*1+1,8)="","",CONCATENATE(MID('Tab. A1.4-WVG'!$C198,(G$6-1)*8+(G$6-1)*1+1,8),": ",VLOOKUP(MID('Tab. A1.4-WVG'!$C198,(G$6-1)*8+(G$6-1)*1+1,8),AGS,2,FALSE)))</f>
        <v/>
      </c>
      <c r="H194" s="232" t="str">
        <f>IF(MID('Tab. A1.4-WVG'!$C198,(H$6-1)*8+(H$6-1)*1+1,8)="","",CONCATENATE(MID('Tab. A1.4-WVG'!$C198,(H$6-1)*8+(H$6-1)*1+1,8),": ",VLOOKUP(MID('Tab. A1.4-WVG'!$C198,(H$6-1)*8+(H$6-1)*1+1,8),AGS,2,FALSE)))</f>
        <v/>
      </c>
      <c r="I194" s="232" t="str">
        <f>IF(MID('Tab. A1.4-WVG'!$C198,(I$6-1)*8+(I$6-1)*1+1,8)="","",CONCATENATE(MID('Tab. A1.4-WVG'!$C198,(I$6-1)*8+(I$6-1)*1+1,8),": ",VLOOKUP(MID('Tab. A1.4-WVG'!$C198,(I$6-1)*8+(I$6-1)*1+1,8),AGS,2,FALSE)))</f>
        <v/>
      </c>
      <c r="J194" s="232" t="str">
        <f>IF(MID('Tab. A1.4-WVG'!$C198,(J$6-1)*8+(J$6-1)*1+1,8)="","",CONCATENATE(MID('Tab. A1.4-WVG'!$C198,(J$6-1)*8+(J$6-1)*1+1,8),": ",VLOOKUP(MID('Tab. A1.4-WVG'!$C198,(J$6-1)*8+(J$6-1)*1+1,8),AGS,2,FALSE)))</f>
        <v/>
      </c>
      <c r="K194" s="232" t="str">
        <f>IF(MID('Tab. A1.4-WVG'!$C198,(K$6-1)*8+(K$6-1)*1+1,8)="","",CONCATENATE(MID('Tab. A1.4-WVG'!$C198,(K$6-1)*8+(K$6-1)*1+1,8),": ",VLOOKUP(MID('Tab. A1.4-WVG'!$C198,(K$6-1)*8+(K$6-1)*1+1,8),AGS,2,FALSE)))</f>
        <v/>
      </c>
      <c r="L194" s="232" t="str">
        <f>IF(MID('Tab. A1.4-WVG'!$C198,(L$6-1)*8+(L$6-1)*1+1,8)="","",CONCATENATE(MID('Tab. A1.4-WVG'!$C198,(L$6-1)*8+(L$6-1)*1+1,8),": ",VLOOKUP(MID('Tab. A1.4-WVG'!$C198,(L$6-1)*8+(L$6-1)*1+1,8),AGS,2,FALSE)))</f>
        <v/>
      </c>
      <c r="M194" s="232" t="str">
        <f>IF(MID('Tab. A1.4-WVG'!$C198,(M$6-1)*8+(M$6-1)*1+1,8)="","",CONCATENATE(MID('Tab. A1.4-WVG'!$C198,(M$6-1)*8+(M$6-1)*1+1,8),": ",VLOOKUP(MID('Tab. A1.4-WVG'!$C198,(M$6-1)*8+(M$6-1)*1+1,8),AGS,2,FALSE)))</f>
        <v/>
      </c>
      <c r="N194" s="232" t="str">
        <f>IF(MID('Tab. A1.4-WVG'!$C198,(N$6-1)*8+(N$6-1)*1+1,8)="","",CONCATENATE(MID('Tab. A1.4-WVG'!$C198,(N$6-1)*8+(N$6-1)*1+1,8),": ",VLOOKUP(MID('Tab. A1.4-WVG'!$C198,(N$6-1)*8+(N$6-1)*1+1,8),AGS,2,FALSE)))</f>
        <v/>
      </c>
      <c r="O194" s="232" t="str">
        <f>IF(MID('Tab. A1.4-WVG'!$C198,(O$6-1)*8+(O$6-1)*1+1,8)="","",CONCATENATE(MID('Tab. A1.4-WVG'!$C198,(O$6-1)*8+(O$6-1)*1+1,8),": ",VLOOKUP(MID('Tab. A1.4-WVG'!$C198,(O$6-1)*8+(O$6-1)*1+1,8),AGS,2,FALSE)))</f>
        <v/>
      </c>
      <c r="P194" s="232" t="str">
        <f>IF(MID('Tab. A1.4-WVG'!$C198,(P$6-1)*8+(P$6-1)*1+1,8)="","",CONCATENATE(MID('Tab. A1.4-WVG'!$C198,(P$6-1)*8+(P$6-1)*1+1,8),": ",VLOOKUP(MID('Tab. A1.4-WVG'!$C198,(P$6-1)*8+(P$6-1)*1+1,8),AGS,2,FALSE)))</f>
        <v/>
      </c>
      <c r="Q194" s="232" t="str">
        <f>IF(MID('Tab. A1.4-WVG'!$C198,(Q$6-1)*8+(Q$6-1)*1+1,8)="","",CONCATENATE(MID('Tab. A1.4-WVG'!$C198,(Q$6-1)*8+(Q$6-1)*1+1,8),": ",VLOOKUP(MID('Tab. A1.4-WVG'!$C198,(Q$6-1)*8+(Q$6-1)*1+1,8),AGS,2,FALSE)))</f>
        <v/>
      </c>
      <c r="R194" s="232" t="str">
        <f>IF(MID('Tab. A1.4-WVG'!$C198,(R$6-1)*8+(R$6-1)*1+1,8)="","",CONCATENATE(MID('Tab. A1.4-WVG'!$C198,(R$6-1)*8+(R$6-1)*1+1,8),": ",VLOOKUP(MID('Tab. A1.4-WVG'!$C198,(R$6-1)*8+(R$6-1)*1+1,8),AGS,2,FALSE)))</f>
        <v/>
      </c>
      <c r="S194" s="232" t="str">
        <f>IF(MID('Tab. A1.4-WVG'!$C198,(S$6-1)*8+(S$6-1)*1+1,8)="","",CONCATENATE(MID('Tab. A1.4-WVG'!$C198,(S$6-1)*8+(S$6-1)*1+1,8),": ",VLOOKUP(MID('Tab. A1.4-WVG'!$C198,(S$6-1)*8+(S$6-1)*1+1,8),AGS,2,FALSE)))</f>
        <v/>
      </c>
      <c r="T194" s="232" t="str">
        <f>IF(MID('Tab. A1.4-WVG'!$C198,(T$6-1)*8+(T$6-1)*1+1,8)="","",CONCATENATE(MID('Tab. A1.4-WVG'!$C198,(T$6-1)*8+(T$6-1)*1+1,8),": ",VLOOKUP(MID('Tab. A1.4-WVG'!$C198,(T$6-1)*8+(T$6-1)*1+1,8),AGS,2,FALSE)))</f>
        <v/>
      </c>
      <c r="U194" s="232" t="str">
        <f>IF(MID('Tab. A1.4-WVG'!$C198,(U$6-1)*8+(U$6-1)*1+1,8)="","",CONCATENATE(MID('Tab. A1.4-WVG'!$C198,(U$6-1)*8+(U$6-1)*1+1,8),": ",VLOOKUP(MID('Tab. A1.4-WVG'!$C198,(U$6-1)*8+(U$6-1)*1+1,8),AGS,2,FALSE)))</f>
        <v/>
      </c>
      <c r="V194" s="232" t="str">
        <f>IF(MID('Tab. A1.4-WVG'!$C198,(V$6-1)*8+(V$6-1)*1+1,8)="","",CONCATENATE(MID('Tab. A1.4-WVG'!$C198,(V$6-1)*8+(V$6-1)*1+1,8),": ",VLOOKUP(MID('Tab. A1.4-WVG'!$C198,(V$6-1)*8+(V$6-1)*1+1,8),AGS,2,FALSE)))</f>
        <v/>
      </c>
      <c r="W194" s="232" t="str">
        <f>IF(MID('Tab. A1.4-WVG'!$C198,(W$6-1)*8+(W$6-1)*1+1,8)="","",CONCATENATE(MID('Tab. A1.4-WVG'!$C198,(W$6-1)*8+(W$6-1)*1+1,8),": ",VLOOKUP(MID('Tab. A1.4-WVG'!$C198,(W$6-1)*8+(W$6-1)*1+1,8),AGS,2,FALSE)))</f>
        <v/>
      </c>
      <c r="X194" s="232" t="str">
        <f>IF(MID('Tab. A1.4-WVG'!$C198,(X$6-1)*8+(X$6-1)*1+1,8)="","",CONCATENATE(MID('Tab. A1.4-WVG'!$C198,(X$6-1)*8+(X$6-1)*1+1,8),": ",VLOOKUP(MID('Tab. A1.4-WVG'!$C198,(X$6-1)*8+(X$6-1)*1+1,8),AGS,2,FALSE)))</f>
        <v/>
      </c>
      <c r="Y194" s="232" t="str">
        <f>IF(MID('Tab. A1.4-WVG'!$C198,(Y$6-1)*8+(Y$6-1)*1+1,8)="","",CONCATENATE(MID('Tab. A1.4-WVG'!$C198,(Y$6-1)*8+(Y$6-1)*1+1,8),": ",VLOOKUP(MID('Tab. A1.4-WVG'!$C198,(Y$6-1)*8+(Y$6-1)*1+1,8),AGS,2,FALSE)))</f>
        <v/>
      </c>
      <c r="Z194" s="232" t="str">
        <f>IF(MID('Tab. A1.4-WVG'!$C198,(Z$6-1)*8+(Z$6-1)*1+1,8)="","",CONCATENATE(MID('Tab. A1.4-WVG'!$C198,(Z$6-1)*8+(Z$6-1)*1+1,8),": ",VLOOKUP(MID('Tab. A1.4-WVG'!$C198,(Z$6-1)*8+(Z$6-1)*1+1,8),AGS,2,FALSE)))</f>
        <v/>
      </c>
      <c r="AA194" s="232" t="str">
        <f>IF(MID('Tab. A1.4-WVG'!$C198,(AA$6-1)*8+(AA$6-1)*1+1,8)="","",CONCATENATE(MID('Tab. A1.4-WVG'!$C198,(AA$6-1)*8+(AA$6-1)*1+1,8),": ",VLOOKUP(MID('Tab. A1.4-WVG'!$C198,(AA$6-1)*8+(AA$6-1)*1+1,8),AGS,2,FALSE)))</f>
        <v/>
      </c>
      <c r="AB194" s="232" t="str">
        <f>IF(MID('Tab. A1.4-WVG'!$C198,(AB$6-1)*8+(AB$6-1)*1+1,8)="","",CONCATENATE(MID('Tab. A1.4-WVG'!$C198,(AB$6-1)*8+(AB$6-1)*1+1,8),": ",VLOOKUP(MID('Tab. A1.4-WVG'!$C198,(AB$6-1)*8+(AB$6-1)*1+1,8),AGS,2,FALSE)))</f>
        <v/>
      </c>
      <c r="AC194" s="232" t="str">
        <f>IF(MID('Tab. A1.4-WVG'!$C198,(AC$6-1)*8+(AC$6-1)*1+1,8)="","",CONCATENATE(MID('Tab. A1.4-WVG'!$C198,(AC$6-1)*8+(AC$6-1)*1+1,8),": ",VLOOKUP(MID('Tab. A1.4-WVG'!$C198,(AC$6-1)*8+(AC$6-1)*1+1,8),AGS,2,FALSE)))</f>
        <v/>
      </c>
      <c r="AD194" s="232" t="str">
        <f>IF(MID('Tab. A1.4-WVG'!$C198,(AD$6-1)*8+(AD$6-1)*1+1,8)="","",CONCATENATE(MID('Tab. A1.4-WVG'!$C198,(AD$6-1)*8+(AD$6-1)*1+1,8),": ",VLOOKUP(MID('Tab. A1.4-WVG'!$C198,(AD$6-1)*8+(AD$6-1)*1+1,8),AGS,2,FALSE)))</f>
        <v/>
      </c>
      <c r="AE194" s="232" t="str">
        <f>IF(MID('Tab. A1.4-WVG'!$C198,(AE$6-1)*8+(AE$6-1)*1+1,8)="","",CONCATENATE(MID('Tab. A1.4-WVG'!$C198,(AE$6-1)*8+(AE$6-1)*1+1,8),": ",VLOOKUP(MID('Tab. A1.4-WVG'!$C198,(AE$6-1)*8+(AE$6-1)*1+1,8),AGS,2,FALSE)))</f>
        <v/>
      </c>
      <c r="AF194" s="232" t="str">
        <f>IF(MID('Tab. A1.4-WVG'!$C198,(AF$6-1)*8+(AF$6-1)*1+1,8)="","",CONCATENATE(MID('Tab. A1.4-WVG'!$C198,(AF$6-1)*8+(AF$6-1)*1+1,8),": ",VLOOKUP(MID('Tab. A1.4-WVG'!$C198,(AF$6-1)*8+(AF$6-1)*1+1,8),AGS,2,FALSE)))</f>
        <v/>
      </c>
      <c r="AG194" s="232" t="str">
        <f>IF(MID('Tab. A1.4-WVG'!$C198,(AG$6-1)*8+(AG$6-1)*1+1,8)="","",CONCATENATE(MID('Tab. A1.4-WVG'!$C198,(AG$6-1)*8+(AG$6-1)*1+1,8),": ",VLOOKUP(MID('Tab. A1.4-WVG'!$C198,(AG$6-1)*8+(AG$6-1)*1+1,8),AGS,2,FALSE)))</f>
        <v/>
      </c>
      <c r="AH194" s="232" t="str">
        <f>IF(MID('Tab. A1.4-WVG'!$C198,(AH$6-1)*8+(AH$6-1)*1+1,8)="","",CONCATENATE(MID('Tab. A1.4-WVG'!$C198,(AH$6-1)*8+(AH$6-1)*1+1,8),": ",VLOOKUP(MID('Tab. A1.4-WVG'!$C198,(AH$6-1)*8+(AH$6-1)*1+1,8),AGS,2,FALSE)))</f>
        <v/>
      </c>
      <c r="AI194" s="232" t="str">
        <f>IF(MID('Tab. A1.4-WVG'!$C198,(AI$6-1)*8+(AI$6-1)*1+1,8)="","",CONCATENATE(MID('Tab. A1.4-WVG'!$C198,(AI$6-1)*8+(AI$6-1)*1+1,8),": ",VLOOKUP(MID('Tab. A1.4-WVG'!$C198,(AI$6-1)*8+(AI$6-1)*1+1,8),AGS,2,FALSE)))</f>
        <v/>
      </c>
      <c r="AJ194" s="232" t="str">
        <f>IF(MID('Tab. A1.4-WVG'!$C198,(AJ$6-1)*8+(AJ$6-1)*1+1,8)="","",CONCATENATE(MID('Tab. A1.4-WVG'!$C198,(AJ$6-1)*8+(AJ$6-1)*1+1,8),": ",VLOOKUP(MID('Tab. A1.4-WVG'!$C198,(AJ$6-1)*8+(AJ$6-1)*1+1,8),AGS,2,FALSE)))</f>
        <v/>
      </c>
      <c r="AK194" s="232" t="str">
        <f>IF(MID('Tab. A1.4-WVG'!$C198,(AK$6-1)*8+(AK$6-1)*1+1,8)="","",CONCATENATE(MID('Tab. A1.4-WVG'!$C198,(AK$6-1)*8+(AK$6-1)*1+1,8),": ",VLOOKUP(MID('Tab. A1.4-WVG'!$C198,(AK$6-1)*8+(AK$6-1)*1+1,8),AGS,2,FALSE)))</f>
        <v/>
      </c>
      <c r="AL194" s="232" t="str">
        <f>IF(MID('Tab. A1.4-WVG'!$C198,(AL$6-1)*8+(AL$6-1)*1+1,8)="","",CONCATENATE(MID('Tab. A1.4-WVG'!$C198,(AL$6-1)*8+(AL$6-1)*1+1,8),": ",VLOOKUP(MID('Tab. A1.4-WVG'!$C198,(AL$6-1)*8+(AL$6-1)*1+1,8),AGS,2,FALSE)))</f>
        <v/>
      </c>
      <c r="AM194" s="232" t="str">
        <f>IF(MID('Tab. A1.4-WVG'!$C198,(AM$6-1)*8+(AM$6-1)*1+1,8)="","",CONCATENATE(MID('Tab. A1.4-WVG'!$C198,(AM$6-1)*8+(AM$6-1)*1+1,8),": ",VLOOKUP(MID('Tab. A1.4-WVG'!$C198,(AM$6-1)*8+(AM$6-1)*1+1,8),AGS,2,FALSE)))</f>
        <v/>
      </c>
      <c r="AN194" s="232" t="str">
        <f>IF(MID('Tab. A1.4-WVG'!$C198,(AN$6-1)*8+(AN$6-1)*1+1,8)="","",CONCATENATE(MID('Tab. A1.4-WVG'!$C198,(AN$6-1)*8+(AN$6-1)*1+1,8),": ",VLOOKUP(MID('Tab. A1.4-WVG'!$C198,(AN$6-1)*8+(AN$6-1)*1+1,8),AGS,2,FALSE)))</f>
        <v/>
      </c>
      <c r="AO194" s="232" t="str">
        <f>IF(MID('Tab. A1.4-WVG'!$C198,(AO$6-1)*8+(AO$6-1)*1+1,8)="","",CONCATENATE(MID('Tab. A1.4-WVG'!$C198,(AO$6-1)*8+(AO$6-1)*1+1,8),": ",VLOOKUP(MID('Tab. A1.4-WVG'!$C198,(AO$6-1)*8+(AO$6-1)*1+1,8),AGS,2,FALSE)))</f>
        <v/>
      </c>
      <c r="AP194" s="232" t="str">
        <f>IF(MID('Tab. A1.4-WVG'!$C198,(AP$6-1)*8+(AP$6-1)*1+1,8)="","",CONCATENATE(MID('Tab. A1.4-WVG'!$C198,(AP$6-1)*8+(AP$6-1)*1+1,8),": ",VLOOKUP(MID('Tab. A1.4-WVG'!$C198,(AP$6-1)*8+(AP$6-1)*1+1,8),AGS,2,FALSE)))</f>
        <v/>
      </c>
      <c r="AQ194" s="232" t="str">
        <f>IF(MID('Tab. A1.4-WVG'!$C198,(AQ$6-1)*8+(AQ$6-1)*1+1,8)="","",CONCATENATE(MID('Tab. A1.4-WVG'!$C198,(AQ$6-1)*8+(AQ$6-1)*1+1,8),": ",VLOOKUP(MID('Tab. A1.4-WVG'!$C198,(AQ$6-1)*8+(AQ$6-1)*1+1,8),AGS,2,FALSE)))</f>
        <v/>
      </c>
      <c r="AR194" s="232" t="str">
        <f>IF(MID('Tab. A1.4-WVG'!$C198,(AR$6-1)*8+(AR$6-1)*1+1,8)="","",CONCATENATE(MID('Tab. A1.4-WVG'!$C198,(AR$6-1)*8+(AR$6-1)*1+1,8),": ",VLOOKUP(MID('Tab. A1.4-WVG'!$C198,(AR$6-1)*8+(AR$6-1)*1+1,8),AGS,2,FALSE)))</f>
        <v/>
      </c>
      <c r="AS194" s="232" t="str">
        <f>IF(MID('Tab. A1.4-WVG'!$C198,(AS$6-1)*8+(AS$6-1)*1+1,8)="","",CONCATENATE(MID('Tab. A1.4-WVG'!$C198,(AS$6-1)*8+(AS$6-1)*1+1,8),": ",VLOOKUP(MID('Tab. A1.4-WVG'!$C198,(AS$6-1)*8+(AS$6-1)*1+1,8),AGS,2,FALSE)))</f>
        <v/>
      </c>
      <c r="AT194" s="232" t="str">
        <f>IF(MID('Tab. A1.4-WVG'!$C198,(AT$6-1)*8+(AT$6-1)*1+1,8)="","",CONCATENATE(MID('Tab. A1.4-WVG'!$C198,(AT$6-1)*8+(AT$6-1)*1+1,8),": ",VLOOKUP(MID('Tab. A1.4-WVG'!$C198,(AT$6-1)*8+(AT$6-1)*1+1,8),AGS,2,FALSE)))</f>
        <v/>
      </c>
      <c r="AU194" s="232" t="str">
        <f>IF(MID('Tab. A1.4-WVG'!$C198,(AU$6-1)*8+(AU$6-1)*1+1,8)="","",CONCATENATE(MID('Tab. A1.4-WVG'!$C198,(AU$6-1)*8+(AU$6-1)*1+1,8),": ",VLOOKUP(MID('Tab. A1.4-WVG'!$C198,(AU$6-1)*8+(AU$6-1)*1+1,8),AGS,2,FALSE)))</f>
        <v/>
      </c>
      <c r="AV194" s="232" t="str">
        <f>IF(MID('Tab. A1.4-WVG'!$C198,(AV$6-1)*8+(AV$6-1)*1+1,8)="","",CONCATENATE(MID('Tab. A1.4-WVG'!$C198,(AV$6-1)*8+(AV$6-1)*1+1,8),": ",VLOOKUP(MID('Tab. A1.4-WVG'!$C198,(AV$6-1)*8+(AV$6-1)*1+1,8),AGS,2,FALSE)))</f>
        <v/>
      </c>
      <c r="AW194" s="232" t="str">
        <f>IF(MID('Tab. A1.4-WVG'!$C198,(AW$6-1)*8+(AW$6-1)*1+1,8)="","",CONCATENATE(MID('Tab. A1.4-WVG'!$C198,(AW$6-1)*8+(AW$6-1)*1+1,8),": ",VLOOKUP(MID('Tab. A1.4-WVG'!$C198,(AW$6-1)*8+(AW$6-1)*1+1,8),AGS,2,FALSE)))</f>
        <v/>
      </c>
      <c r="AX194" s="232" t="str">
        <f>IF(MID('Tab. A1.4-WVG'!$C198,(AX$6-1)*8+(AX$6-1)*1+1,8)="","",CONCATENATE(MID('Tab. A1.4-WVG'!$C198,(AX$6-1)*8+(AX$6-1)*1+1,8),": ",VLOOKUP(MID('Tab. A1.4-WVG'!$C198,(AX$6-1)*8+(AX$6-1)*1+1,8),AGS,2,FALSE)))</f>
        <v/>
      </c>
      <c r="AY194" s="232" t="str">
        <f>IF(MID('Tab. A1.4-WVG'!$C198,(AY$6-1)*8+(AY$6-1)*1+1,8)="","",CONCATENATE(MID('Tab. A1.4-WVG'!$C198,(AY$6-1)*8+(AY$6-1)*1+1,8),": ",VLOOKUP(MID('Tab. A1.4-WVG'!$C198,(AY$6-1)*8+(AY$6-1)*1+1,8),AGS,2,FALSE)))</f>
        <v/>
      </c>
      <c r="AZ194" s="232" t="str">
        <f>IF(MID('Tab. A1.4-WVG'!$C198,(AZ$6-1)*8+(AZ$6-1)*1+1,8)="","",CONCATENATE(MID('Tab. A1.4-WVG'!$C198,(AZ$6-1)*8+(AZ$6-1)*1+1,8),": ",VLOOKUP(MID('Tab. A1.4-WVG'!$C198,(AZ$6-1)*8+(AZ$6-1)*1+1,8),AGS,2,FALSE)))</f>
        <v/>
      </c>
      <c r="BA194" s="232" t="str">
        <f>IF(MID('Tab. A1.4-WVG'!$C198,(BA$6-1)*8+(BA$6-1)*1+1,8)="","",CONCATENATE(MID('Tab. A1.4-WVG'!$C198,(BA$6-1)*8+(BA$6-1)*1+1,8),": ",VLOOKUP(MID('Tab. A1.4-WVG'!$C198,(BA$6-1)*8+(BA$6-1)*1+1,8),AGS,2,FALSE)))</f>
        <v/>
      </c>
      <c r="BB194" s="232" t="str">
        <f>IF(MID('Tab. A1.4-WVG'!$C198,(BB$6-1)*8+(BB$6-1)*1+1,8)="","",CONCATENATE(MID('Tab. A1.4-WVG'!$C198,(BB$6-1)*8+(BB$6-1)*1+1,8),": ",VLOOKUP(MID('Tab. A1.4-WVG'!$C198,(BB$6-1)*8+(BB$6-1)*1+1,8),AGS,2,FALSE)))</f>
        <v/>
      </c>
      <c r="BC194" s="232" t="str">
        <f>IF(MID('Tab. A1.4-WVG'!$C198,(BC$6-1)*8+(BC$6-1)*1+1,8)="","",CONCATENATE(MID('Tab. A1.4-WVG'!$C198,(BC$6-1)*8+(BC$6-1)*1+1,8),": ",VLOOKUP(MID('Tab. A1.4-WVG'!$C198,(BC$6-1)*8+(BC$6-1)*1+1,8),AGS,2,FALSE)))</f>
        <v/>
      </c>
      <c r="BD194" s="232" t="str">
        <f>IF(MID('Tab. A1.4-WVG'!$C198,(BD$6-1)*8+(BD$6-1)*1+1,8)="","",CONCATENATE(MID('Tab. A1.4-WVG'!$C198,(BD$6-1)*8+(BD$6-1)*1+1,8),": ",VLOOKUP(MID('Tab. A1.4-WVG'!$C198,(BD$6-1)*8+(BD$6-1)*1+1,8),AGS,2,FALSE)))</f>
        <v/>
      </c>
      <c r="BE194" s="232" t="str">
        <f>IF(MID('Tab. A1.4-WVG'!$C198,(BE$6-1)*8+(BE$6-1)*1+1,8)="","",CONCATENATE(MID('Tab. A1.4-WVG'!$C198,(BE$6-1)*8+(BE$6-1)*1+1,8),": ",VLOOKUP(MID('Tab. A1.4-WVG'!$C198,(BE$6-1)*8+(BE$6-1)*1+1,8),AGS,2,FALSE)))</f>
        <v/>
      </c>
      <c r="BF194" s="232" t="str">
        <f>IF(MID('Tab. A1.4-WVG'!$C198,(BF$6-1)*8+(BF$6-1)*1+1,8)="","",CONCATENATE(MID('Tab. A1.4-WVG'!$C198,(BF$6-1)*8+(BF$6-1)*1+1,8),": ",VLOOKUP(MID('Tab. A1.4-WVG'!$C198,(BF$6-1)*8+(BF$6-1)*1+1,8),AGS,2,FALSE)))</f>
        <v/>
      </c>
      <c r="BG194" s="232" t="str">
        <f>IF(MID('Tab. A1.4-WVG'!$C198,(BG$6-1)*8+(BG$6-1)*1+1,8)="","",CONCATENATE(MID('Tab. A1.4-WVG'!$C198,(BG$6-1)*8+(BG$6-1)*1+1,8),": ",VLOOKUP(MID('Tab. A1.4-WVG'!$C198,(BG$6-1)*8+(BG$6-1)*1+1,8),AGS,2,FALSE)))</f>
        <v/>
      </c>
      <c r="BH194" s="232" t="str">
        <f>IF(MID('Tab. A1.4-WVG'!$C198,(BH$6-1)*8+(BH$6-1)*1+1,8)="","",CONCATENATE(MID('Tab. A1.4-WVG'!$C198,(BH$6-1)*8+(BH$6-1)*1+1,8),": ",VLOOKUP(MID('Tab. A1.4-WVG'!$C198,(BH$6-1)*8+(BH$6-1)*1+1,8),AGS,2,FALSE)))</f>
        <v/>
      </c>
      <c r="BI194" s="232" t="str">
        <f>IF(MID('Tab. A1.4-WVG'!$C198,(BI$6-1)*8+(BI$6-1)*1+1,8)="","",CONCATENATE(MID('Tab. A1.4-WVG'!$C198,(BI$6-1)*8+(BI$6-1)*1+1,8),": ",VLOOKUP(MID('Tab. A1.4-WVG'!$C198,(BI$6-1)*8+(BI$6-1)*1+1,8),AGS,2,FALSE)))</f>
        <v/>
      </c>
      <c r="BJ194" s="232" t="str">
        <f>IF(MID('Tab. A1.4-WVG'!$C198,(BJ$6-1)*8+(BJ$6-1)*1+1,8)="","",CONCATENATE(MID('Tab. A1.4-WVG'!$C198,(BJ$6-1)*8+(BJ$6-1)*1+1,8),": ",VLOOKUP(MID('Tab. A1.4-WVG'!$C198,(BJ$6-1)*8+(BJ$6-1)*1+1,8),AGS,2,FALSE)))</f>
        <v/>
      </c>
      <c r="BK194" s="232" t="str">
        <f>IF(MID('Tab. A1.4-WVG'!$C198,(BK$6-1)*8+(BK$6-1)*1+1,8)="","",CONCATENATE(MID('Tab. A1.4-WVG'!$C198,(BK$6-1)*8+(BK$6-1)*1+1,8),": ",VLOOKUP(MID('Tab. A1.4-WVG'!$C198,(BK$6-1)*8+(BK$6-1)*1+1,8),AGS,2,FALSE)))</f>
        <v/>
      </c>
      <c r="BL194" s="232" t="str">
        <f>IF(MID('Tab. A1.4-WVG'!$C198,(BL$6-1)*8+(BL$6-1)*1+1,8)="","",CONCATENATE(MID('Tab. A1.4-WVG'!$C198,(BL$6-1)*8+(BL$6-1)*1+1,8),": ",VLOOKUP(MID('Tab. A1.4-WVG'!$C198,(BL$6-1)*8+(BL$6-1)*1+1,8),AGS,2,FALSE)))</f>
        <v/>
      </c>
      <c r="BM194" s="232" t="str">
        <f>IF(MID('Tab. A1.4-WVG'!$C198,(BM$6-1)*8+(BM$6-1)*1+1,8)="","",CONCATENATE(MID('Tab. A1.4-WVG'!$C198,(BM$6-1)*8+(BM$6-1)*1+1,8),": ",VLOOKUP(MID('Tab. A1.4-WVG'!$C198,(BM$6-1)*8+(BM$6-1)*1+1,8),AGS,2,FALSE)))</f>
        <v/>
      </c>
      <c r="BN194" s="232" t="str">
        <f>IF(MID('Tab. A1.4-WVG'!$C198,(BN$6-1)*8+(BN$6-1)*1+1,8)="","",CONCATENATE(MID('Tab. A1.4-WVG'!$C198,(BN$6-1)*8+(BN$6-1)*1+1,8),": ",VLOOKUP(MID('Tab. A1.4-WVG'!$C198,(BN$6-1)*8+(BN$6-1)*1+1,8),AGS,2,FALSE)))</f>
        <v/>
      </c>
      <c r="BO194" s="232" t="str">
        <f>IF(MID('Tab. A1.4-WVG'!$C198,(BO$6-1)*8+(BO$6-1)*1+1,8)="","",CONCATENATE(MID('Tab. A1.4-WVG'!$C198,(BO$6-1)*8+(BO$6-1)*1+1,8),": ",VLOOKUP(MID('Tab. A1.4-WVG'!$C198,(BO$6-1)*8+(BO$6-1)*1+1,8),AGS,2,FALSE)))</f>
        <v/>
      </c>
      <c r="BP194" s="232" t="str">
        <f>IF(MID('Tab. A1.4-WVG'!$C198,(BP$6-1)*8+(BP$6-1)*1+1,8)="","",CONCATENATE(MID('Tab. A1.4-WVG'!$C198,(BP$6-1)*8+(BP$6-1)*1+1,8),": ",VLOOKUP(MID('Tab. A1.4-WVG'!$C198,(BP$6-1)*8+(BP$6-1)*1+1,8),AGS,2,FALSE)))</f>
        <v/>
      </c>
      <c r="BQ194" s="232" t="str">
        <f>IF(MID('Tab. A1.4-WVG'!$C198,(BQ$6-1)*8+(BQ$6-1)*1+1,8)="","",CONCATENATE(MID('Tab. A1.4-WVG'!$C198,(BQ$6-1)*8+(BQ$6-1)*1+1,8),": ",VLOOKUP(MID('Tab. A1.4-WVG'!$C198,(BQ$6-1)*8+(BQ$6-1)*1+1,8),AGS,2,FALSE)))</f>
        <v/>
      </c>
      <c r="BR194" s="232" t="str">
        <f>IF(MID('Tab. A1.4-WVG'!$C198,(BR$6-1)*8+(BR$6-1)*1+1,8)="","",CONCATENATE(MID('Tab. A1.4-WVG'!$C198,(BR$6-1)*8+(BR$6-1)*1+1,8),": ",VLOOKUP(MID('Tab. A1.4-WVG'!$C198,(BR$6-1)*8+(BR$6-1)*1+1,8),AGS,2,FALSE)))</f>
        <v/>
      </c>
      <c r="BS194" s="232" t="str">
        <f>IF(MID('Tab. A1.4-WVG'!$C198,(BS$6-1)*8+(BS$6-1)*1+1,8)="","",CONCATENATE(MID('Tab. A1.4-WVG'!$C198,(BS$6-1)*8+(BS$6-1)*1+1,8),": ",VLOOKUP(MID('Tab. A1.4-WVG'!$C198,(BS$6-1)*8+(BS$6-1)*1+1,8),AGS,2,FALSE)))</f>
        <v/>
      </c>
      <c r="BT194" s="232" t="str">
        <f>IF(MID('Tab. A1.4-WVG'!$C198,(BT$6-1)*8+(BT$6-1)*1+1,8)="","",CONCATENATE(MID('Tab. A1.4-WVG'!$C198,(BT$6-1)*8+(BT$6-1)*1+1,8),": ",VLOOKUP(MID('Tab. A1.4-WVG'!$C198,(BT$6-1)*8+(BT$6-1)*1+1,8),AGS,2,FALSE)))</f>
        <v/>
      </c>
      <c r="BU194" s="232" t="str">
        <f>IF(MID('Tab. A1.4-WVG'!$C198,(BU$6-1)*8+(BU$6-1)*1+1,8)="","",CONCATENATE(MID('Tab. A1.4-WVG'!$C198,(BU$6-1)*8+(BU$6-1)*1+1,8),": ",VLOOKUP(MID('Tab. A1.4-WVG'!$C198,(BU$6-1)*8+(BU$6-1)*1+1,8),AGS,2,FALSE)))</f>
        <v/>
      </c>
      <c r="BV194" s="232" t="str">
        <f>IF(MID('Tab. A1.4-WVG'!$C198,(BV$6-1)*8+(BV$6-1)*1+1,8)="","",CONCATENATE(MID('Tab. A1.4-WVG'!$C198,(BV$6-1)*8+(BV$6-1)*1+1,8),": ",VLOOKUP(MID('Tab. A1.4-WVG'!$C198,(BV$6-1)*8+(BV$6-1)*1+1,8),AGS,2,FALSE)))</f>
        <v/>
      </c>
      <c r="BW194" s="232" t="str">
        <f>IF(MID('Tab. A1.4-WVG'!$C198,(BW$6-1)*8+(BW$6-1)*1+1,8)="","",CONCATENATE(MID('Tab. A1.4-WVG'!$C198,(BW$6-1)*8+(BW$6-1)*1+1,8),": ",VLOOKUP(MID('Tab. A1.4-WVG'!$C198,(BW$6-1)*8+(BW$6-1)*1+1,8),AGS,2,FALSE)))</f>
        <v/>
      </c>
      <c r="BX194" s="232" t="str">
        <f>IF(MID('Tab. A1.4-WVG'!$C198,(BX$6-1)*8+(BX$6-1)*1+1,8)="","",CONCATENATE(MID('Tab. A1.4-WVG'!$C198,(BX$6-1)*8+(BX$6-1)*1+1,8),": ",VLOOKUP(MID('Tab. A1.4-WVG'!$C198,(BX$6-1)*8+(BX$6-1)*1+1,8),AGS,2,FALSE)))</f>
        <v/>
      </c>
      <c r="BY194" s="232" t="str">
        <f>IF(MID('Tab. A1.4-WVG'!$C198,(BY$6-1)*8+(BY$6-1)*1+1,8)="","",CONCATENATE(MID('Tab. A1.4-WVG'!$C198,(BY$6-1)*8+(BY$6-1)*1+1,8),": ",VLOOKUP(MID('Tab. A1.4-WVG'!$C198,(BY$6-1)*8+(BY$6-1)*1+1,8),AGS,2,FALSE)))</f>
        <v/>
      </c>
      <c r="BZ194" s="232" t="str">
        <f>IF(MID('Tab. A1.4-WVG'!$C198,(BZ$6-1)*8+(BZ$6-1)*1+1,8)="","",CONCATENATE(MID('Tab. A1.4-WVG'!$C198,(BZ$6-1)*8+(BZ$6-1)*1+1,8),": ",VLOOKUP(MID('Tab. A1.4-WVG'!$C198,(BZ$6-1)*8+(BZ$6-1)*1+1,8),AGS,2,FALSE)))</f>
        <v/>
      </c>
      <c r="CA194" s="232" t="str">
        <f>IF(MID('Tab. A1.4-WVG'!$C198,(CA$6-1)*8+(CA$6-1)*1+1,8)="","",CONCATENATE(MID('Tab. A1.4-WVG'!$C198,(CA$6-1)*8+(CA$6-1)*1+1,8),": ",VLOOKUP(MID('Tab. A1.4-WVG'!$C198,(CA$6-1)*8+(CA$6-1)*1+1,8),AGS,2,FALSE)))</f>
        <v/>
      </c>
      <c r="CB194" s="232" t="str">
        <f>IF(MID('Tab. A1.4-WVG'!$C198,(CB$6-1)*8+(CB$6-1)*1+1,8)="","",CONCATENATE(MID('Tab. A1.4-WVG'!$C198,(CB$6-1)*8+(CB$6-1)*1+1,8),": ",VLOOKUP(MID('Tab. A1.4-WVG'!$C198,(CB$6-1)*8+(CB$6-1)*1+1,8),AGS,2,FALSE)))</f>
        <v/>
      </c>
      <c r="CC194" s="232" t="str">
        <f>IF(MID('Tab. A1.4-WVG'!$C198,(CC$6-1)*8+(CC$6-1)*1+1,8)="","",CONCATENATE(MID('Tab. A1.4-WVG'!$C198,(CC$6-1)*8+(CC$6-1)*1+1,8),": ",VLOOKUP(MID('Tab. A1.4-WVG'!$C198,(CC$6-1)*8+(CC$6-1)*1+1,8),AGS,2,FALSE)))</f>
        <v/>
      </c>
      <c r="CD194" s="232" t="str">
        <f>IF(MID('Tab. A1.4-WVG'!$C198,(CD$6-1)*8+(CD$6-1)*1+1,8)="","",CONCATENATE(MID('Tab. A1.4-WVG'!$C198,(CD$6-1)*8+(CD$6-1)*1+1,8),": ",VLOOKUP(MID('Tab. A1.4-WVG'!$C198,(CD$6-1)*8+(CD$6-1)*1+1,8),AGS,2,FALSE)))</f>
        <v/>
      </c>
      <c r="CE194" s="232" t="str">
        <f>IF(MID('Tab. A1.4-WVG'!$C198,(CE$6-1)*8+(CE$6-1)*1+1,8)="","",CONCATENATE(MID('Tab. A1.4-WVG'!$C198,(CE$6-1)*8+(CE$6-1)*1+1,8),": ",VLOOKUP(MID('Tab. A1.4-WVG'!$C198,(CE$6-1)*8+(CE$6-1)*1+1,8),AGS,2,FALSE)))</f>
        <v/>
      </c>
      <c r="CF194" s="232" t="str">
        <f>IF(MID('Tab. A1.4-WVG'!$C198,(CF$6-1)*8+(CF$6-1)*1+1,8)="","",CONCATENATE(MID('Tab. A1.4-WVG'!$C198,(CF$6-1)*8+(CF$6-1)*1+1,8),": ",VLOOKUP(MID('Tab. A1.4-WVG'!$C198,(CF$6-1)*8+(CF$6-1)*1+1,8),AGS,2,FALSE)))</f>
        <v/>
      </c>
      <c r="CG194" s="232" t="str">
        <f>IF(MID('Tab. A1.4-WVG'!$C198,(CG$6-1)*8+(CG$6-1)*1+1,8)="","",CONCATENATE(MID('Tab. A1.4-WVG'!$C198,(CG$6-1)*8+(CG$6-1)*1+1,8),": ",VLOOKUP(MID('Tab. A1.4-WVG'!$C198,(CG$6-1)*8+(CG$6-1)*1+1,8),AGS,2,FALSE)))</f>
        <v/>
      </c>
      <c r="CH194" s="232" t="str">
        <f>IF(MID('Tab. A1.4-WVG'!$C198,(CH$6-1)*8+(CH$6-1)*1+1,8)="","",CONCATENATE(MID('Tab. A1.4-WVG'!$C198,(CH$6-1)*8+(CH$6-1)*1+1,8),": ",VLOOKUP(MID('Tab. A1.4-WVG'!$C198,(CH$6-1)*8+(CH$6-1)*1+1,8),AGS,2,FALSE)))</f>
        <v/>
      </c>
      <c r="CI194" s="232" t="str">
        <f>IF(MID('Tab. A1.4-WVG'!$C198,(CI$6-1)*8+(CI$6-1)*1+1,8)="","",CONCATENATE(MID('Tab. A1.4-WVG'!$C198,(CI$6-1)*8+(CI$6-1)*1+1,8),": ",VLOOKUP(MID('Tab. A1.4-WVG'!$C198,(CI$6-1)*8+(CI$6-1)*1+1,8),AGS,2,FALSE)))</f>
        <v/>
      </c>
      <c r="CJ194" s="232" t="str">
        <f>IF(MID('Tab. A1.4-WVG'!$C198,(CJ$6-1)*8+(CJ$6-1)*1+1,8)="","",CONCATENATE(MID('Tab. A1.4-WVG'!$C198,(CJ$6-1)*8+(CJ$6-1)*1+1,8),": ",VLOOKUP(MID('Tab. A1.4-WVG'!$C198,(CJ$6-1)*8+(CJ$6-1)*1+1,8),AGS,2,FALSE)))</f>
        <v/>
      </c>
      <c r="CK194" s="232" t="str">
        <f>IF(MID('Tab. A1.4-WVG'!$C198,(CK$6-1)*8+(CK$6-1)*1+1,8)="","",CONCATENATE(MID('Tab. A1.4-WVG'!$C198,(CK$6-1)*8+(CK$6-1)*1+1,8),": ",VLOOKUP(MID('Tab. A1.4-WVG'!$C198,(CK$6-1)*8+(CK$6-1)*1+1,8),AGS,2,FALSE)))</f>
        <v/>
      </c>
      <c r="CL194" s="232" t="str">
        <f>IF(MID('Tab. A1.4-WVG'!$C198,(CL$6-1)*8+(CL$6-1)*1+1,8)="","",CONCATENATE(MID('Tab. A1.4-WVG'!$C198,(CL$6-1)*8+(CL$6-1)*1+1,8),": ",VLOOKUP(MID('Tab. A1.4-WVG'!$C198,(CL$6-1)*8+(CL$6-1)*1+1,8),AGS,2,FALSE)))</f>
        <v/>
      </c>
      <c r="CM194" s="232" t="str">
        <f>IF(MID('Tab. A1.4-WVG'!$C198,(CM$6-1)*8+(CM$6-1)*1+1,8)="","",CONCATENATE(MID('Tab. A1.4-WVG'!$C198,(CM$6-1)*8+(CM$6-1)*1+1,8),": ",VLOOKUP(MID('Tab. A1.4-WVG'!$C198,(CM$6-1)*8+(CM$6-1)*1+1,8),AGS,2,FALSE)))</f>
        <v/>
      </c>
      <c r="CN194" s="232" t="str">
        <f>IF(MID('Tab. A1.4-WVG'!$C198,(CN$6-1)*8+(CN$6-1)*1+1,8)="","",CONCATENATE(MID('Tab. A1.4-WVG'!$C198,(CN$6-1)*8+(CN$6-1)*1+1,8),": ",VLOOKUP(MID('Tab. A1.4-WVG'!$C198,(CN$6-1)*8+(CN$6-1)*1+1,8),AGS,2,FALSE)))</f>
        <v/>
      </c>
      <c r="CO194" s="232" t="str">
        <f>IF(MID('Tab. A1.4-WVG'!$C198,(CO$6-1)*8+(CO$6-1)*1+1,8)="","",CONCATENATE(MID('Tab. A1.4-WVG'!$C198,(CO$6-1)*8+(CO$6-1)*1+1,8),": ",VLOOKUP(MID('Tab. A1.4-WVG'!$C198,(CO$6-1)*8+(CO$6-1)*1+1,8),AGS,2,FALSE)))</f>
        <v/>
      </c>
      <c r="CP194" s="232" t="str">
        <f>IF(MID('Tab. A1.4-WVG'!$C198,(CP$6-1)*8+(CP$6-1)*1+1,8)="","",CONCATENATE(MID('Tab. A1.4-WVG'!$C198,(CP$6-1)*8+(CP$6-1)*1+1,8),": ",VLOOKUP(MID('Tab. A1.4-WVG'!$C198,(CP$6-1)*8+(CP$6-1)*1+1,8),AGS,2,FALSE)))</f>
        <v/>
      </c>
      <c r="CQ194" s="232" t="str">
        <f>IF(MID('Tab. A1.4-WVG'!$C198,(CQ$6-1)*8+(CQ$6-1)*1+1,8)="","",CONCATENATE(MID('Tab. A1.4-WVG'!$C198,(CQ$6-1)*8+(CQ$6-1)*1+1,8),": ",VLOOKUP(MID('Tab. A1.4-WVG'!$C198,(CQ$6-1)*8+(CQ$6-1)*1+1,8),AGS,2,FALSE)))</f>
        <v/>
      </c>
      <c r="CR194" s="232" t="str">
        <f>IF(MID('Tab. A1.4-WVG'!$C198,(CR$6-1)*8+(CR$6-1)*1+1,8)="","",CONCATENATE(MID('Tab. A1.4-WVG'!$C198,(CR$6-1)*8+(CR$6-1)*1+1,8),": ",VLOOKUP(MID('Tab. A1.4-WVG'!$C198,(CR$6-1)*8+(CR$6-1)*1+1,8),AGS,2,FALSE)))</f>
        <v/>
      </c>
      <c r="CS194" s="232" t="str">
        <f>IF(MID('Tab. A1.4-WVG'!$C198,(CS$6-1)*8+(CS$6-1)*1+1,8)="","",CONCATENATE(MID('Tab. A1.4-WVG'!$C198,(CS$6-1)*8+(CS$6-1)*1+1,8),": ",VLOOKUP(MID('Tab. A1.4-WVG'!$C198,(CS$6-1)*8+(CS$6-1)*1+1,8),AGS,2,FALSE)))</f>
        <v/>
      </c>
      <c r="CT194" s="232" t="str">
        <f>IF(MID('Tab. A1.4-WVG'!$C198,(CT$6-1)*8+(CT$6-1)*1+1,8)="","",CONCATENATE(MID('Tab. A1.4-WVG'!$C198,(CT$6-1)*8+(CT$6-1)*1+1,8),": ",VLOOKUP(MID('Tab. A1.4-WVG'!$C198,(CT$6-1)*8+(CT$6-1)*1+1,8),AGS,2,FALSE)))</f>
        <v/>
      </c>
      <c r="CU194" s="232" t="str">
        <f>IF(MID('Tab. A1.4-WVG'!$C198,(CU$6-1)*8+(CU$6-1)*1+1,8)="","",CONCATENATE(MID('Tab. A1.4-WVG'!$C198,(CU$6-1)*8+(CU$6-1)*1+1,8),": ",VLOOKUP(MID('Tab. A1.4-WVG'!$C198,(CU$6-1)*8+(CU$6-1)*1+1,8),AGS,2,FALSE)))</f>
        <v/>
      </c>
      <c r="CV194" s="232" t="str">
        <f>IF(MID('Tab. A1.4-WVG'!$C198,(CV$6-1)*8+(CV$6-1)*1+1,8)="","",CONCATENATE(MID('Tab. A1.4-WVG'!$C198,(CV$6-1)*8+(CV$6-1)*1+1,8),": ",VLOOKUP(MID('Tab. A1.4-WVG'!$C198,(CV$6-1)*8+(CV$6-1)*1+1,8),AGS,2,FALSE)))</f>
        <v/>
      </c>
      <c r="CW194" s="232" t="str">
        <f>IF(MID('Tab. A1.4-WVG'!$C198,(CW$6-1)*8+(CW$6-1)*1+1,8)="","",CONCATENATE(MID('Tab. A1.4-WVG'!$C198,(CW$6-1)*8+(CW$6-1)*1+1,8),": ",VLOOKUP(MID('Tab. A1.4-WVG'!$C198,(CW$6-1)*8+(CW$6-1)*1+1,8),AGS,2,FALSE)))</f>
        <v/>
      </c>
      <c r="CX194" s="39">
        <f t="shared" si="2"/>
        <v>0</v>
      </c>
    </row>
    <row r="195" spans="1:102" ht="38.25" customHeight="1" x14ac:dyDescent="0.2">
      <c r="A195" s="231" t="str">
        <f>IF('Tab. A1.4-WVG'!A199="","",'Tab. A1.4-WVG'!A199)</f>
        <v/>
      </c>
      <c r="B195" s="232" t="str">
        <f>IF(MID('Tab. A1.4-WVG'!$C199,(B$6-1)*8+(B$6-1)*1+1,8)="","",CONCATENATE(MID('Tab. A1.4-WVG'!$C199,(B$6-1)*8+(B$6-1)*1+1,8),": ",VLOOKUP(MID('Tab. A1.4-WVG'!$C199,(B$6-1)*8+(B$6-1)*1+1,8),AGS,2,FALSE)))</f>
        <v/>
      </c>
      <c r="C195" s="232" t="str">
        <f>IF(MID('Tab. A1.4-WVG'!$C199,(C$6-1)*8+(C$6-1)*1+1,8)="","",CONCATENATE(MID('Tab. A1.4-WVG'!$C199,(C$6-1)*8+(C$6-1)*1+1,8),": ",VLOOKUP(MID('Tab. A1.4-WVG'!$C199,(C$6-1)*8+(C$6-1)*1+1,8),AGS,2,FALSE)))</f>
        <v/>
      </c>
      <c r="D195" s="232" t="str">
        <f>IF(MID('Tab. A1.4-WVG'!$C199,(D$6-1)*8+(D$6-1)*1+1,8)="","",CONCATENATE(MID('Tab. A1.4-WVG'!$C199,(D$6-1)*8+(D$6-1)*1+1,8),": ",VLOOKUP(MID('Tab. A1.4-WVG'!$C199,(D$6-1)*8+(D$6-1)*1+1,8),AGS,2,FALSE)))</f>
        <v/>
      </c>
      <c r="E195" s="232" t="str">
        <f>IF(MID('Tab. A1.4-WVG'!$C199,(E$6-1)*8+(E$6-1)*1+1,8)="","",CONCATENATE(MID('Tab. A1.4-WVG'!$C199,(E$6-1)*8+(E$6-1)*1+1,8),": ",VLOOKUP(MID('Tab. A1.4-WVG'!$C199,(E$6-1)*8+(E$6-1)*1+1,8),AGS,2,FALSE)))</f>
        <v/>
      </c>
      <c r="F195" s="232" t="str">
        <f>IF(MID('Tab. A1.4-WVG'!$C199,(F$6-1)*8+(F$6-1)*1+1,8)="","",CONCATENATE(MID('Tab. A1.4-WVG'!$C199,(F$6-1)*8+(F$6-1)*1+1,8),": ",VLOOKUP(MID('Tab. A1.4-WVG'!$C199,(F$6-1)*8+(F$6-1)*1+1,8),AGS,2,FALSE)))</f>
        <v/>
      </c>
      <c r="G195" s="232" t="str">
        <f>IF(MID('Tab. A1.4-WVG'!$C199,(G$6-1)*8+(G$6-1)*1+1,8)="","",CONCATENATE(MID('Tab. A1.4-WVG'!$C199,(G$6-1)*8+(G$6-1)*1+1,8),": ",VLOOKUP(MID('Tab. A1.4-WVG'!$C199,(G$6-1)*8+(G$6-1)*1+1,8),AGS,2,FALSE)))</f>
        <v/>
      </c>
      <c r="H195" s="232" t="str">
        <f>IF(MID('Tab. A1.4-WVG'!$C199,(H$6-1)*8+(H$6-1)*1+1,8)="","",CONCATENATE(MID('Tab. A1.4-WVG'!$C199,(H$6-1)*8+(H$6-1)*1+1,8),": ",VLOOKUP(MID('Tab. A1.4-WVG'!$C199,(H$6-1)*8+(H$6-1)*1+1,8),AGS,2,FALSE)))</f>
        <v/>
      </c>
      <c r="I195" s="232" t="str">
        <f>IF(MID('Tab. A1.4-WVG'!$C199,(I$6-1)*8+(I$6-1)*1+1,8)="","",CONCATENATE(MID('Tab. A1.4-WVG'!$C199,(I$6-1)*8+(I$6-1)*1+1,8),": ",VLOOKUP(MID('Tab. A1.4-WVG'!$C199,(I$6-1)*8+(I$6-1)*1+1,8),AGS,2,FALSE)))</f>
        <v/>
      </c>
      <c r="J195" s="232" t="str">
        <f>IF(MID('Tab. A1.4-WVG'!$C199,(J$6-1)*8+(J$6-1)*1+1,8)="","",CONCATENATE(MID('Tab. A1.4-WVG'!$C199,(J$6-1)*8+(J$6-1)*1+1,8),": ",VLOOKUP(MID('Tab. A1.4-WVG'!$C199,(J$6-1)*8+(J$6-1)*1+1,8),AGS,2,FALSE)))</f>
        <v/>
      </c>
      <c r="K195" s="232" t="str">
        <f>IF(MID('Tab. A1.4-WVG'!$C199,(K$6-1)*8+(K$6-1)*1+1,8)="","",CONCATENATE(MID('Tab. A1.4-WVG'!$C199,(K$6-1)*8+(K$6-1)*1+1,8),": ",VLOOKUP(MID('Tab. A1.4-WVG'!$C199,(K$6-1)*8+(K$6-1)*1+1,8),AGS,2,FALSE)))</f>
        <v/>
      </c>
      <c r="L195" s="232" t="str">
        <f>IF(MID('Tab. A1.4-WVG'!$C199,(L$6-1)*8+(L$6-1)*1+1,8)="","",CONCATENATE(MID('Tab. A1.4-WVG'!$C199,(L$6-1)*8+(L$6-1)*1+1,8),": ",VLOOKUP(MID('Tab. A1.4-WVG'!$C199,(L$6-1)*8+(L$6-1)*1+1,8),AGS,2,FALSE)))</f>
        <v/>
      </c>
      <c r="M195" s="232" t="str">
        <f>IF(MID('Tab. A1.4-WVG'!$C199,(M$6-1)*8+(M$6-1)*1+1,8)="","",CONCATENATE(MID('Tab. A1.4-WVG'!$C199,(M$6-1)*8+(M$6-1)*1+1,8),": ",VLOOKUP(MID('Tab. A1.4-WVG'!$C199,(M$6-1)*8+(M$6-1)*1+1,8),AGS,2,FALSE)))</f>
        <v/>
      </c>
      <c r="N195" s="232" t="str">
        <f>IF(MID('Tab. A1.4-WVG'!$C199,(N$6-1)*8+(N$6-1)*1+1,8)="","",CONCATENATE(MID('Tab. A1.4-WVG'!$C199,(N$6-1)*8+(N$6-1)*1+1,8),": ",VLOOKUP(MID('Tab. A1.4-WVG'!$C199,(N$6-1)*8+(N$6-1)*1+1,8),AGS,2,FALSE)))</f>
        <v/>
      </c>
      <c r="O195" s="232" t="str">
        <f>IF(MID('Tab. A1.4-WVG'!$C199,(O$6-1)*8+(O$6-1)*1+1,8)="","",CONCATENATE(MID('Tab. A1.4-WVG'!$C199,(O$6-1)*8+(O$6-1)*1+1,8),": ",VLOOKUP(MID('Tab. A1.4-WVG'!$C199,(O$6-1)*8+(O$6-1)*1+1,8),AGS,2,FALSE)))</f>
        <v/>
      </c>
      <c r="P195" s="232" t="str">
        <f>IF(MID('Tab. A1.4-WVG'!$C199,(P$6-1)*8+(P$6-1)*1+1,8)="","",CONCATENATE(MID('Tab. A1.4-WVG'!$C199,(P$6-1)*8+(P$6-1)*1+1,8),": ",VLOOKUP(MID('Tab. A1.4-WVG'!$C199,(P$6-1)*8+(P$6-1)*1+1,8),AGS,2,FALSE)))</f>
        <v/>
      </c>
      <c r="Q195" s="232" t="str">
        <f>IF(MID('Tab. A1.4-WVG'!$C199,(Q$6-1)*8+(Q$6-1)*1+1,8)="","",CONCATENATE(MID('Tab. A1.4-WVG'!$C199,(Q$6-1)*8+(Q$6-1)*1+1,8),": ",VLOOKUP(MID('Tab. A1.4-WVG'!$C199,(Q$6-1)*8+(Q$6-1)*1+1,8),AGS,2,FALSE)))</f>
        <v/>
      </c>
      <c r="R195" s="232" t="str">
        <f>IF(MID('Tab. A1.4-WVG'!$C199,(R$6-1)*8+(R$6-1)*1+1,8)="","",CONCATENATE(MID('Tab. A1.4-WVG'!$C199,(R$6-1)*8+(R$6-1)*1+1,8),": ",VLOOKUP(MID('Tab. A1.4-WVG'!$C199,(R$6-1)*8+(R$6-1)*1+1,8),AGS,2,FALSE)))</f>
        <v/>
      </c>
      <c r="S195" s="232" t="str">
        <f>IF(MID('Tab. A1.4-WVG'!$C199,(S$6-1)*8+(S$6-1)*1+1,8)="","",CONCATENATE(MID('Tab. A1.4-WVG'!$C199,(S$6-1)*8+(S$6-1)*1+1,8),": ",VLOOKUP(MID('Tab. A1.4-WVG'!$C199,(S$6-1)*8+(S$6-1)*1+1,8),AGS,2,FALSE)))</f>
        <v/>
      </c>
      <c r="T195" s="232" t="str">
        <f>IF(MID('Tab. A1.4-WVG'!$C199,(T$6-1)*8+(T$6-1)*1+1,8)="","",CONCATENATE(MID('Tab. A1.4-WVG'!$C199,(T$6-1)*8+(T$6-1)*1+1,8),": ",VLOOKUP(MID('Tab. A1.4-WVG'!$C199,(T$6-1)*8+(T$6-1)*1+1,8),AGS,2,FALSE)))</f>
        <v/>
      </c>
      <c r="U195" s="232" t="str">
        <f>IF(MID('Tab. A1.4-WVG'!$C199,(U$6-1)*8+(U$6-1)*1+1,8)="","",CONCATENATE(MID('Tab. A1.4-WVG'!$C199,(U$6-1)*8+(U$6-1)*1+1,8),": ",VLOOKUP(MID('Tab. A1.4-WVG'!$C199,(U$6-1)*8+(U$6-1)*1+1,8),AGS,2,FALSE)))</f>
        <v/>
      </c>
      <c r="V195" s="232" t="str">
        <f>IF(MID('Tab. A1.4-WVG'!$C199,(V$6-1)*8+(V$6-1)*1+1,8)="","",CONCATENATE(MID('Tab. A1.4-WVG'!$C199,(V$6-1)*8+(V$6-1)*1+1,8),": ",VLOOKUP(MID('Tab. A1.4-WVG'!$C199,(V$6-1)*8+(V$6-1)*1+1,8),AGS,2,FALSE)))</f>
        <v/>
      </c>
      <c r="W195" s="232" t="str">
        <f>IF(MID('Tab. A1.4-WVG'!$C199,(W$6-1)*8+(W$6-1)*1+1,8)="","",CONCATENATE(MID('Tab. A1.4-WVG'!$C199,(W$6-1)*8+(W$6-1)*1+1,8),": ",VLOOKUP(MID('Tab. A1.4-WVG'!$C199,(W$6-1)*8+(W$6-1)*1+1,8),AGS,2,FALSE)))</f>
        <v/>
      </c>
      <c r="X195" s="232" t="str">
        <f>IF(MID('Tab. A1.4-WVG'!$C199,(X$6-1)*8+(X$6-1)*1+1,8)="","",CONCATENATE(MID('Tab. A1.4-WVG'!$C199,(X$6-1)*8+(X$6-1)*1+1,8),": ",VLOOKUP(MID('Tab. A1.4-WVG'!$C199,(X$6-1)*8+(X$6-1)*1+1,8),AGS,2,FALSE)))</f>
        <v/>
      </c>
      <c r="Y195" s="232" t="str">
        <f>IF(MID('Tab. A1.4-WVG'!$C199,(Y$6-1)*8+(Y$6-1)*1+1,8)="","",CONCATENATE(MID('Tab. A1.4-WVG'!$C199,(Y$6-1)*8+(Y$6-1)*1+1,8),": ",VLOOKUP(MID('Tab. A1.4-WVG'!$C199,(Y$6-1)*8+(Y$6-1)*1+1,8),AGS,2,FALSE)))</f>
        <v/>
      </c>
      <c r="Z195" s="232" t="str">
        <f>IF(MID('Tab. A1.4-WVG'!$C199,(Z$6-1)*8+(Z$6-1)*1+1,8)="","",CONCATENATE(MID('Tab. A1.4-WVG'!$C199,(Z$6-1)*8+(Z$6-1)*1+1,8),": ",VLOOKUP(MID('Tab. A1.4-WVG'!$C199,(Z$6-1)*8+(Z$6-1)*1+1,8),AGS,2,FALSE)))</f>
        <v/>
      </c>
      <c r="AA195" s="232" t="str">
        <f>IF(MID('Tab. A1.4-WVG'!$C199,(AA$6-1)*8+(AA$6-1)*1+1,8)="","",CONCATENATE(MID('Tab. A1.4-WVG'!$C199,(AA$6-1)*8+(AA$6-1)*1+1,8),": ",VLOOKUP(MID('Tab. A1.4-WVG'!$C199,(AA$6-1)*8+(AA$6-1)*1+1,8),AGS,2,FALSE)))</f>
        <v/>
      </c>
      <c r="AB195" s="232" t="str">
        <f>IF(MID('Tab. A1.4-WVG'!$C199,(AB$6-1)*8+(AB$6-1)*1+1,8)="","",CONCATENATE(MID('Tab. A1.4-WVG'!$C199,(AB$6-1)*8+(AB$6-1)*1+1,8),": ",VLOOKUP(MID('Tab. A1.4-WVG'!$C199,(AB$6-1)*8+(AB$6-1)*1+1,8),AGS,2,FALSE)))</f>
        <v/>
      </c>
      <c r="AC195" s="232" t="str">
        <f>IF(MID('Tab. A1.4-WVG'!$C199,(AC$6-1)*8+(AC$6-1)*1+1,8)="","",CONCATENATE(MID('Tab. A1.4-WVG'!$C199,(AC$6-1)*8+(AC$6-1)*1+1,8),": ",VLOOKUP(MID('Tab. A1.4-WVG'!$C199,(AC$6-1)*8+(AC$6-1)*1+1,8),AGS,2,FALSE)))</f>
        <v/>
      </c>
      <c r="AD195" s="232" t="str">
        <f>IF(MID('Tab. A1.4-WVG'!$C199,(AD$6-1)*8+(AD$6-1)*1+1,8)="","",CONCATENATE(MID('Tab. A1.4-WVG'!$C199,(AD$6-1)*8+(AD$6-1)*1+1,8),": ",VLOOKUP(MID('Tab. A1.4-WVG'!$C199,(AD$6-1)*8+(AD$6-1)*1+1,8),AGS,2,FALSE)))</f>
        <v/>
      </c>
      <c r="AE195" s="232" t="str">
        <f>IF(MID('Tab. A1.4-WVG'!$C199,(AE$6-1)*8+(AE$6-1)*1+1,8)="","",CONCATENATE(MID('Tab. A1.4-WVG'!$C199,(AE$6-1)*8+(AE$6-1)*1+1,8),": ",VLOOKUP(MID('Tab. A1.4-WVG'!$C199,(AE$6-1)*8+(AE$6-1)*1+1,8),AGS,2,FALSE)))</f>
        <v/>
      </c>
      <c r="AF195" s="232" t="str">
        <f>IF(MID('Tab. A1.4-WVG'!$C199,(AF$6-1)*8+(AF$6-1)*1+1,8)="","",CONCATENATE(MID('Tab. A1.4-WVG'!$C199,(AF$6-1)*8+(AF$6-1)*1+1,8),": ",VLOOKUP(MID('Tab. A1.4-WVG'!$C199,(AF$6-1)*8+(AF$6-1)*1+1,8),AGS,2,FALSE)))</f>
        <v/>
      </c>
      <c r="AG195" s="232" t="str">
        <f>IF(MID('Tab. A1.4-WVG'!$C199,(AG$6-1)*8+(AG$6-1)*1+1,8)="","",CONCATENATE(MID('Tab. A1.4-WVG'!$C199,(AG$6-1)*8+(AG$6-1)*1+1,8),": ",VLOOKUP(MID('Tab. A1.4-WVG'!$C199,(AG$6-1)*8+(AG$6-1)*1+1,8),AGS,2,FALSE)))</f>
        <v/>
      </c>
      <c r="AH195" s="232" t="str">
        <f>IF(MID('Tab. A1.4-WVG'!$C199,(AH$6-1)*8+(AH$6-1)*1+1,8)="","",CONCATENATE(MID('Tab. A1.4-WVG'!$C199,(AH$6-1)*8+(AH$6-1)*1+1,8),": ",VLOOKUP(MID('Tab. A1.4-WVG'!$C199,(AH$6-1)*8+(AH$6-1)*1+1,8),AGS,2,FALSE)))</f>
        <v/>
      </c>
      <c r="AI195" s="232" t="str">
        <f>IF(MID('Tab. A1.4-WVG'!$C199,(AI$6-1)*8+(AI$6-1)*1+1,8)="","",CONCATENATE(MID('Tab. A1.4-WVG'!$C199,(AI$6-1)*8+(AI$6-1)*1+1,8),": ",VLOOKUP(MID('Tab. A1.4-WVG'!$C199,(AI$6-1)*8+(AI$6-1)*1+1,8),AGS,2,FALSE)))</f>
        <v/>
      </c>
      <c r="AJ195" s="232" t="str">
        <f>IF(MID('Tab. A1.4-WVG'!$C199,(AJ$6-1)*8+(AJ$6-1)*1+1,8)="","",CONCATENATE(MID('Tab. A1.4-WVG'!$C199,(AJ$6-1)*8+(AJ$6-1)*1+1,8),": ",VLOOKUP(MID('Tab. A1.4-WVG'!$C199,(AJ$6-1)*8+(AJ$6-1)*1+1,8),AGS,2,FALSE)))</f>
        <v/>
      </c>
      <c r="AK195" s="232" t="str">
        <f>IF(MID('Tab. A1.4-WVG'!$C199,(AK$6-1)*8+(AK$6-1)*1+1,8)="","",CONCATENATE(MID('Tab. A1.4-WVG'!$C199,(AK$6-1)*8+(AK$6-1)*1+1,8),": ",VLOOKUP(MID('Tab. A1.4-WVG'!$C199,(AK$6-1)*8+(AK$6-1)*1+1,8),AGS,2,FALSE)))</f>
        <v/>
      </c>
      <c r="AL195" s="232" t="str">
        <f>IF(MID('Tab. A1.4-WVG'!$C199,(AL$6-1)*8+(AL$6-1)*1+1,8)="","",CONCATENATE(MID('Tab. A1.4-WVG'!$C199,(AL$6-1)*8+(AL$6-1)*1+1,8),": ",VLOOKUP(MID('Tab. A1.4-WVG'!$C199,(AL$6-1)*8+(AL$6-1)*1+1,8),AGS,2,FALSE)))</f>
        <v/>
      </c>
      <c r="AM195" s="232" t="str">
        <f>IF(MID('Tab. A1.4-WVG'!$C199,(AM$6-1)*8+(AM$6-1)*1+1,8)="","",CONCATENATE(MID('Tab. A1.4-WVG'!$C199,(AM$6-1)*8+(AM$6-1)*1+1,8),": ",VLOOKUP(MID('Tab. A1.4-WVG'!$C199,(AM$6-1)*8+(AM$6-1)*1+1,8),AGS,2,FALSE)))</f>
        <v/>
      </c>
      <c r="AN195" s="232" t="str">
        <f>IF(MID('Tab. A1.4-WVG'!$C199,(AN$6-1)*8+(AN$6-1)*1+1,8)="","",CONCATENATE(MID('Tab. A1.4-WVG'!$C199,(AN$6-1)*8+(AN$6-1)*1+1,8),": ",VLOOKUP(MID('Tab. A1.4-WVG'!$C199,(AN$6-1)*8+(AN$6-1)*1+1,8),AGS,2,FALSE)))</f>
        <v/>
      </c>
      <c r="AO195" s="232" t="str">
        <f>IF(MID('Tab. A1.4-WVG'!$C199,(AO$6-1)*8+(AO$6-1)*1+1,8)="","",CONCATENATE(MID('Tab. A1.4-WVG'!$C199,(AO$6-1)*8+(AO$6-1)*1+1,8),": ",VLOOKUP(MID('Tab. A1.4-WVG'!$C199,(AO$6-1)*8+(AO$6-1)*1+1,8),AGS,2,FALSE)))</f>
        <v/>
      </c>
      <c r="AP195" s="232" t="str">
        <f>IF(MID('Tab. A1.4-WVG'!$C199,(AP$6-1)*8+(AP$6-1)*1+1,8)="","",CONCATENATE(MID('Tab. A1.4-WVG'!$C199,(AP$6-1)*8+(AP$6-1)*1+1,8),": ",VLOOKUP(MID('Tab. A1.4-WVG'!$C199,(AP$6-1)*8+(AP$6-1)*1+1,8),AGS,2,FALSE)))</f>
        <v/>
      </c>
      <c r="AQ195" s="232" t="str">
        <f>IF(MID('Tab. A1.4-WVG'!$C199,(AQ$6-1)*8+(AQ$6-1)*1+1,8)="","",CONCATENATE(MID('Tab. A1.4-WVG'!$C199,(AQ$6-1)*8+(AQ$6-1)*1+1,8),": ",VLOOKUP(MID('Tab. A1.4-WVG'!$C199,(AQ$6-1)*8+(AQ$6-1)*1+1,8),AGS,2,FALSE)))</f>
        <v/>
      </c>
      <c r="AR195" s="232" t="str">
        <f>IF(MID('Tab. A1.4-WVG'!$C199,(AR$6-1)*8+(AR$6-1)*1+1,8)="","",CONCATENATE(MID('Tab. A1.4-WVG'!$C199,(AR$6-1)*8+(AR$6-1)*1+1,8),": ",VLOOKUP(MID('Tab. A1.4-WVG'!$C199,(AR$6-1)*8+(AR$6-1)*1+1,8),AGS,2,FALSE)))</f>
        <v/>
      </c>
      <c r="AS195" s="232" t="str">
        <f>IF(MID('Tab. A1.4-WVG'!$C199,(AS$6-1)*8+(AS$6-1)*1+1,8)="","",CONCATENATE(MID('Tab. A1.4-WVG'!$C199,(AS$6-1)*8+(AS$6-1)*1+1,8),": ",VLOOKUP(MID('Tab. A1.4-WVG'!$C199,(AS$6-1)*8+(AS$6-1)*1+1,8),AGS,2,FALSE)))</f>
        <v/>
      </c>
      <c r="AT195" s="232" t="str">
        <f>IF(MID('Tab. A1.4-WVG'!$C199,(AT$6-1)*8+(AT$6-1)*1+1,8)="","",CONCATENATE(MID('Tab. A1.4-WVG'!$C199,(AT$6-1)*8+(AT$6-1)*1+1,8),": ",VLOOKUP(MID('Tab. A1.4-WVG'!$C199,(AT$6-1)*8+(AT$6-1)*1+1,8),AGS,2,FALSE)))</f>
        <v/>
      </c>
      <c r="AU195" s="232" t="str">
        <f>IF(MID('Tab. A1.4-WVG'!$C199,(AU$6-1)*8+(AU$6-1)*1+1,8)="","",CONCATENATE(MID('Tab. A1.4-WVG'!$C199,(AU$6-1)*8+(AU$6-1)*1+1,8),": ",VLOOKUP(MID('Tab. A1.4-WVG'!$C199,(AU$6-1)*8+(AU$6-1)*1+1,8),AGS,2,FALSE)))</f>
        <v/>
      </c>
      <c r="AV195" s="232" t="str">
        <f>IF(MID('Tab. A1.4-WVG'!$C199,(AV$6-1)*8+(AV$6-1)*1+1,8)="","",CONCATENATE(MID('Tab. A1.4-WVG'!$C199,(AV$6-1)*8+(AV$6-1)*1+1,8),": ",VLOOKUP(MID('Tab. A1.4-WVG'!$C199,(AV$6-1)*8+(AV$6-1)*1+1,8),AGS,2,FALSE)))</f>
        <v/>
      </c>
      <c r="AW195" s="232" t="str">
        <f>IF(MID('Tab. A1.4-WVG'!$C199,(AW$6-1)*8+(AW$6-1)*1+1,8)="","",CONCATENATE(MID('Tab. A1.4-WVG'!$C199,(AW$6-1)*8+(AW$6-1)*1+1,8),": ",VLOOKUP(MID('Tab. A1.4-WVG'!$C199,(AW$6-1)*8+(AW$6-1)*1+1,8),AGS,2,FALSE)))</f>
        <v/>
      </c>
      <c r="AX195" s="232" t="str">
        <f>IF(MID('Tab. A1.4-WVG'!$C199,(AX$6-1)*8+(AX$6-1)*1+1,8)="","",CONCATENATE(MID('Tab. A1.4-WVG'!$C199,(AX$6-1)*8+(AX$6-1)*1+1,8),": ",VLOOKUP(MID('Tab. A1.4-WVG'!$C199,(AX$6-1)*8+(AX$6-1)*1+1,8),AGS,2,FALSE)))</f>
        <v/>
      </c>
      <c r="AY195" s="232" t="str">
        <f>IF(MID('Tab. A1.4-WVG'!$C199,(AY$6-1)*8+(AY$6-1)*1+1,8)="","",CONCATENATE(MID('Tab. A1.4-WVG'!$C199,(AY$6-1)*8+(AY$6-1)*1+1,8),": ",VLOOKUP(MID('Tab. A1.4-WVG'!$C199,(AY$6-1)*8+(AY$6-1)*1+1,8),AGS,2,FALSE)))</f>
        <v/>
      </c>
      <c r="AZ195" s="232" t="str">
        <f>IF(MID('Tab. A1.4-WVG'!$C199,(AZ$6-1)*8+(AZ$6-1)*1+1,8)="","",CONCATENATE(MID('Tab. A1.4-WVG'!$C199,(AZ$6-1)*8+(AZ$6-1)*1+1,8),": ",VLOOKUP(MID('Tab. A1.4-WVG'!$C199,(AZ$6-1)*8+(AZ$6-1)*1+1,8),AGS,2,FALSE)))</f>
        <v/>
      </c>
      <c r="BA195" s="232" t="str">
        <f>IF(MID('Tab. A1.4-WVG'!$C199,(BA$6-1)*8+(BA$6-1)*1+1,8)="","",CONCATENATE(MID('Tab. A1.4-WVG'!$C199,(BA$6-1)*8+(BA$6-1)*1+1,8),": ",VLOOKUP(MID('Tab. A1.4-WVG'!$C199,(BA$6-1)*8+(BA$6-1)*1+1,8),AGS,2,FALSE)))</f>
        <v/>
      </c>
      <c r="BB195" s="232" t="str">
        <f>IF(MID('Tab. A1.4-WVG'!$C199,(BB$6-1)*8+(BB$6-1)*1+1,8)="","",CONCATENATE(MID('Tab. A1.4-WVG'!$C199,(BB$6-1)*8+(BB$6-1)*1+1,8),": ",VLOOKUP(MID('Tab. A1.4-WVG'!$C199,(BB$6-1)*8+(BB$6-1)*1+1,8),AGS,2,FALSE)))</f>
        <v/>
      </c>
      <c r="BC195" s="232" t="str">
        <f>IF(MID('Tab. A1.4-WVG'!$C199,(BC$6-1)*8+(BC$6-1)*1+1,8)="","",CONCATENATE(MID('Tab. A1.4-WVG'!$C199,(BC$6-1)*8+(BC$6-1)*1+1,8),": ",VLOOKUP(MID('Tab. A1.4-WVG'!$C199,(BC$6-1)*8+(BC$6-1)*1+1,8),AGS,2,FALSE)))</f>
        <v/>
      </c>
      <c r="BD195" s="232" t="str">
        <f>IF(MID('Tab. A1.4-WVG'!$C199,(BD$6-1)*8+(BD$6-1)*1+1,8)="","",CONCATENATE(MID('Tab. A1.4-WVG'!$C199,(BD$6-1)*8+(BD$6-1)*1+1,8),": ",VLOOKUP(MID('Tab. A1.4-WVG'!$C199,(BD$6-1)*8+(BD$6-1)*1+1,8),AGS,2,FALSE)))</f>
        <v/>
      </c>
      <c r="BE195" s="232" t="str">
        <f>IF(MID('Tab. A1.4-WVG'!$C199,(BE$6-1)*8+(BE$6-1)*1+1,8)="","",CONCATENATE(MID('Tab. A1.4-WVG'!$C199,(BE$6-1)*8+(BE$6-1)*1+1,8),": ",VLOOKUP(MID('Tab. A1.4-WVG'!$C199,(BE$6-1)*8+(BE$6-1)*1+1,8),AGS,2,FALSE)))</f>
        <v/>
      </c>
      <c r="BF195" s="232" t="str">
        <f>IF(MID('Tab. A1.4-WVG'!$C199,(BF$6-1)*8+(BF$6-1)*1+1,8)="","",CONCATENATE(MID('Tab. A1.4-WVG'!$C199,(BF$6-1)*8+(BF$6-1)*1+1,8),": ",VLOOKUP(MID('Tab. A1.4-WVG'!$C199,(BF$6-1)*8+(BF$6-1)*1+1,8),AGS,2,FALSE)))</f>
        <v/>
      </c>
      <c r="BG195" s="232" t="str">
        <f>IF(MID('Tab. A1.4-WVG'!$C199,(BG$6-1)*8+(BG$6-1)*1+1,8)="","",CONCATENATE(MID('Tab. A1.4-WVG'!$C199,(BG$6-1)*8+(BG$6-1)*1+1,8),": ",VLOOKUP(MID('Tab. A1.4-WVG'!$C199,(BG$6-1)*8+(BG$6-1)*1+1,8),AGS,2,FALSE)))</f>
        <v/>
      </c>
      <c r="BH195" s="232" t="str">
        <f>IF(MID('Tab. A1.4-WVG'!$C199,(BH$6-1)*8+(BH$6-1)*1+1,8)="","",CONCATENATE(MID('Tab. A1.4-WVG'!$C199,(BH$6-1)*8+(BH$6-1)*1+1,8),": ",VLOOKUP(MID('Tab. A1.4-WVG'!$C199,(BH$6-1)*8+(BH$6-1)*1+1,8),AGS,2,FALSE)))</f>
        <v/>
      </c>
      <c r="BI195" s="232" t="str">
        <f>IF(MID('Tab. A1.4-WVG'!$C199,(BI$6-1)*8+(BI$6-1)*1+1,8)="","",CONCATENATE(MID('Tab. A1.4-WVG'!$C199,(BI$6-1)*8+(BI$6-1)*1+1,8),": ",VLOOKUP(MID('Tab. A1.4-WVG'!$C199,(BI$6-1)*8+(BI$6-1)*1+1,8),AGS,2,FALSE)))</f>
        <v/>
      </c>
      <c r="BJ195" s="232" t="str">
        <f>IF(MID('Tab. A1.4-WVG'!$C199,(BJ$6-1)*8+(BJ$6-1)*1+1,8)="","",CONCATENATE(MID('Tab. A1.4-WVG'!$C199,(BJ$6-1)*8+(BJ$6-1)*1+1,8),": ",VLOOKUP(MID('Tab. A1.4-WVG'!$C199,(BJ$6-1)*8+(BJ$6-1)*1+1,8),AGS,2,FALSE)))</f>
        <v/>
      </c>
      <c r="BK195" s="232" t="str">
        <f>IF(MID('Tab. A1.4-WVG'!$C199,(BK$6-1)*8+(BK$6-1)*1+1,8)="","",CONCATENATE(MID('Tab. A1.4-WVG'!$C199,(BK$6-1)*8+(BK$6-1)*1+1,8),": ",VLOOKUP(MID('Tab. A1.4-WVG'!$C199,(BK$6-1)*8+(BK$6-1)*1+1,8),AGS,2,FALSE)))</f>
        <v/>
      </c>
      <c r="BL195" s="232" t="str">
        <f>IF(MID('Tab. A1.4-WVG'!$C199,(BL$6-1)*8+(BL$6-1)*1+1,8)="","",CONCATENATE(MID('Tab. A1.4-WVG'!$C199,(BL$6-1)*8+(BL$6-1)*1+1,8),": ",VLOOKUP(MID('Tab. A1.4-WVG'!$C199,(BL$6-1)*8+(BL$6-1)*1+1,8),AGS,2,FALSE)))</f>
        <v/>
      </c>
      <c r="BM195" s="232" t="str">
        <f>IF(MID('Tab. A1.4-WVG'!$C199,(BM$6-1)*8+(BM$6-1)*1+1,8)="","",CONCATENATE(MID('Tab. A1.4-WVG'!$C199,(BM$6-1)*8+(BM$6-1)*1+1,8),": ",VLOOKUP(MID('Tab. A1.4-WVG'!$C199,(BM$6-1)*8+(BM$6-1)*1+1,8),AGS,2,FALSE)))</f>
        <v/>
      </c>
      <c r="BN195" s="232" t="str">
        <f>IF(MID('Tab. A1.4-WVG'!$C199,(BN$6-1)*8+(BN$6-1)*1+1,8)="","",CONCATENATE(MID('Tab. A1.4-WVG'!$C199,(BN$6-1)*8+(BN$6-1)*1+1,8),": ",VLOOKUP(MID('Tab. A1.4-WVG'!$C199,(BN$6-1)*8+(BN$6-1)*1+1,8),AGS,2,FALSE)))</f>
        <v/>
      </c>
      <c r="BO195" s="232" t="str">
        <f>IF(MID('Tab. A1.4-WVG'!$C199,(BO$6-1)*8+(BO$6-1)*1+1,8)="","",CONCATENATE(MID('Tab. A1.4-WVG'!$C199,(BO$6-1)*8+(BO$6-1)*1+1,8),": ",VLOOKUP(MID('Tab. A1.4-WVG'!$C199,(BO$6-1)*8+(BO$6-1)*1+1,8),AGS,2,FALSE)))</f>
        <v/>
      </c>
      <c r="BP195" s="232" t="str">
        <f>IF(MID('Tab. A1.4-WVG'!$C199,(BP$6-1)*8+(BP$6-1)*1+1,8)="","",CONCATENATE(MID('Tab. A1.4-WVG'!$C199,(BP$6-1)*8+(BP$6-1)*1+1,8),": ",VLOOKUP(MID('Tab. A1.4-WVG'!$C199,(BP$6-1)*8+(BP$6-1)*1+1,8),AGS,2,FALSE)))</f>
        <v/>
      </c>
      <c r="BQ195" s="232" t="str">
        <f>IF(MID('Tab. A1.4-WVG'!$C199,(BQ$6-1)*8+(BQ$6-1)*1+1,8)="","",CONCATENATE(MID('Tab. A1.4-WVG'!$C199,(BQ$6-1)*8+(BQ$6-1)*1+1,8),": ",VLOOKUP(MID('Tab. A1.4-WVG'!$C199,(BQ$6-1)*8+(BQ$6-1)*1+1,8),AGS,2,FALSE)))</f>
        <v/>
      </c>
      <c r="BR195" s="232" t="str">
        <f>IF(MID('Tab. A1.4-WVG'!$C199,(BR$6-1)*8+(BR$6-1)*1+1,8)="","",CONCATENATE(MID('Tab. A1.4-WVG'!$C199,(BR$6-1)*8+(BR$6-1)*1+1,8),": ",VLOOKUP(MID('Tab. A1.4-WVG'!$C199,(BR$6-1)*8+(BR$6-1)*1+1,8),AGS,2,FALSE)))</f>
        <v/>
      </c>
      <c r="BS195" s="232" t="str">
        <f>IF(MID('Tab. A1.4-WVG'!$C199,(BS$6-1)*8+(BS$6-1)*1+1,8)="","",CONCATENATE(MID('Tab. A1.4-WVG'!$C199,(BS$6-1)*8+(BS$6-1)*1+1,8),": ",VLOOKUP(MID('Tab. A1.4-WVG'!$C199,(BS$6-1)*8+(BS$6-1)*1+1,8),AGS,2,FALSE)))</f>
        <v/>
      </c>
      <c r="BT195" s="232" t="str">
        <f>IF(MID('Tab. A1.4-WVG'!$C199,(BT$6-1)*8+(BT$6-1)*1+1,8)="","",CONCATENATE(MID('Tab. A1.4-WVG'!$C199,(BT$6-1)*8+(BT$6-1)*1+1,8),": ",VLOOKUP(MID('Tab. A1.4-WVG'!$C199,(BT$6-1)*8+(BT$6-1)*1+1,8),AGS,2,FALSE)))</f>
        <v/>
      </c>
      <c r="BU195" s="232" t="str">
        <f>IF(MID('Tab. A1.4-WVG'!$C199,(BU$6-1)*8+(BU$6-1)*1+1,8)="","",CONCATENATE(MID('Tab. A1.4-WVG'!$C199,(BU$6-1)*8+(BU$6-1)*1+1,8),": ",VLOOKUP(MID('Tab. A1.4-WVG'!$C199,(BU$6-1)*8+(BU$6-1)*1+1,8),AGS,2,FALSE)))</f>
        <v/>
      </c>
      <c r="BV195" s="232" t="str">
        <f>IF(MID('Tab. A1.4-WVG'!$C199,(BV$6-1)*8+(BV$6-1)*1+1,8)="","",CONCATENATE(MID('Tab. A1.4-WVG'!$C199,(BV$6-1)*8+(BV$6-1)*1+1,8),": ",VLOOKUP(MID('Tab. A1.4-WVG'!$C199,(BV$6-1)*8+(BV$6-1)*1+1,8),AGS,2,FALSE)))</f>
        <v/>
      </c>
      <c r="BW195" s="232" t="str">
        <f>IF(MID('Tab. A1.4-WVG'!$C199,(BW$6-1)*8+(BW$6-1)*1+1,8)="","",CONCATENATE(MID('Tab. A1.4-WVG'!$C199,(BW$6-1)*8+(BW$6-1)*1+1,8),": ",VLOOKUP(MID('Tab. A1.4-WVG'!$C199,(BW$6-1)*8+(BW$6-1)*1+1,8),AGS,2,FALSE)))</f>
        <v/>
      </c>
      <c r="BX195" s="232" t="str">
        <f>IF(MID('Tab. A1.4-WVG'!$C199,(BX$6-1)*8+(BX$6-1)*1+1,8)="","",CONCATENATE(MID('Tab. A1.4-WVG'!$C199,(BX$6-1)*8+(BX$6-1)*1+1,8),": ",VLOOKUP(MID('Tab. A1.4-WVG'!$C199,(BX$6-1)*8+(BX$6-1)*1+1,8),AGS,2,FALSE)))</f>
        <v/>
      </c>
      <c r="BY195" s="232" t="str">
        <f>IF(MID('Tab. A1.4-WVG'!$C199,(BY$6-1)*8+(BY$6-1)*1+1,8)="","",CONCATENATE(MID('Tab. A1.4-WVG'!$C199,(BY$6-1)*8+(BY$6-1)*1+1,8),": ",VLOOKUP(MID('Tab. A1.4-WVG'!$C199,(BY$6-1)*8+(BY$6-1)*1+1,8),AGS,2,FALSE)))</f>
        <v/>
      </c>
      <c r="BZ195" s="232" t="str">
        <f>IF(MID('Tab. A1.4-WVG'!$C199,(BZ$6-1)*8+(BZ$6-1)*1+1,8)="","",CONCATENATE(MID('Tab. A1.4-WVG'!$C199,(BZ$6-1)*8+(BZ$6-1)*1+1,8),": ",VLOOKUP(MID('Tab. A1.4-WVG'!$C199,(BZ$6-1)*8+(BZ$6-1)*1+1,8),AGS,2,FALSE)))</f>
        <v/>
      </c>
      <c r="CA195" s="232" t="str">
        <f>IF(MID('Tab. A1.4-WVG'!$C199,(CA$6-1)*8+(CA$6-1)*1+1,8)="","",CONCATENATE(MID('Tab. A1.4-WVG'!$C199,(CA$6-1)*8+(CA$6-1)*1+1,8),": ",VLOOKUP(MID('Tab. A1.4-WVG'!$C199,(CA$6-1)*8+(CA$6-1)*1+1,8),AGS,2,FALSE)))</f>
        <v/>
      </c>
      <c r="CB195" s="232" t="str">
        <f>IF(MID('Tab. A1.4-WVG'!$C199,(CB$6-1)*8+(CB$6-1)*1+1,8)="","",CONCATENATE(MID('Tab. A1.4-WVG'!$C199,(CB$6-1)*8+(CB$6-1)*1+1,8),": ",VLOOKUP(MID('Tab. A1.4-WVG'!$C199,(CB$6-1)*8+(CB$6-1)*1+1,8),AGS,2,FALSE)))</f>
        <v/>
      </c>
      <c r="CC195" s="232" t="str">
        <f>IF(MID('Tab. A1.4-WVG'!$C199,(CC$6-1)*8+(CC$6-1)*1+1,8)="","",CONCATENATE(MID('Tab. A1.4-WVG'!$C199,(CC$6-1)*8+(CC$6-1)*1+1,8),": ",VLOOKUP(MID('Tab. A1.4-WVG'!$C199,(CC$6-1)*8+(CC$6-1)*1+1,8),AGS,2,FALSE)))</f>
        <v/>
      </c>
      <c r="CD195" s="232" t="str">
        <f>IF(MID('Tab. A1.4-WVG'!$C199,(CD$6-1)*8+(CD$6-1)*1+1,8)="","",CONCATENATE(MID('Tab. A1.4-WVG'!$C199,(CD$6-1)*8+(CD$6-1)*1+1,8),": ",VLOOKUP(MID('Tab. A1.4-WVG'!$C199,(CD$6-1)*8+(CD$6-1)*1+1,8),AGS,2,FALSE)))</f>
        <v/>
      </c>
      <c r="CE195" s="232" t="str">
        <f>IF(MID('Tab. A1.4-WVG'!$C199,(CE$6-1)*8+(CE$6-1)*1+1,8)="","",CONCATENATE(MID('Tab. A1.4-WVG'!$C199,(CE$6-1)*8+(CE$6-1)*1+1,8),": ",VLOOKUP(MID('Tab. A1.4-WVG'!$C199,(CE$6-1)*8+(CE$6-1)*1+1,8),AGS,2,FALSE)))</f>
        <v/>
      </c>
      <c r="CF195" s="232" t="str">
        <f>IF(MID('Tab. A1.4-WVG'!$C199,(CF$6-1)*8+(CF$6-1)*1+1,8)="","",CONCATENATE(MID('Tab. A1.4-WVG'!$C199,(CF$6-1)*8+(CF$6-1)*1+1,8),": ",VLOOKUP(MID('Tab. A1.4-WVG'!$C199,(CF$6-1)*8+(CF$6-1)*1+1,8),AGS,2,FALSE)))</f>
        <v/>
      </c>
      <c r="CG195" s="232" t="str">
        <f>IF(MID('Tab. A1.4-WVG'!$C199,(CG$6-1)*8+(CG$6-1)*1+1,8)="","",CONCATENATE(MID('Tab. A1.4-WVG'!$C199,(CG$6-1)*8+(CG$6-1)*1+1,8),": ",VLOOKUP(MID('Tab. A1.4-WVG'!$C199,(CG$6-1)*8+(CG$6-1)*1+1,8),AGS,2,FALSE)))</f>
        <v/>
      </c>
      <c r="CH195" s="232" t="str">
        <f>IF(MID('Tab. A1.4-WVG'!$C199,(CH$6-1)*8+(CH$6-1)*1+1,8)="","",CONCATENATE(MID('Tab. A1.4-WVG'!$C199,(CH$6-1)*8+(CH$6-1)*1+1,8),": ",VLOOKUP(MID('Tab. A1.4-WVG'!$C199,(CH$6-1)*8+(CH$6-1)*1+1,8),AGS,2,FALSE)))</f>
        <v/>
      </c>
      <c r="CI195" s="232" t="str">
        <f>IF(MID('Tab. A1.4-WVG'!$C199,(CI$6-1)*8+(CI$6-1)*1+1,8)="","",CONCATENATE(MID('Tab. A1.4-WVG'!$C199,(CI$6-1)*8+(CI$6-1)*1+1,8),": ",VLOOKUP(MID('Tab. A1.4-WVG'!$C199,(CI$6-1)*8+(CI$6-1)*1+1,8),AGS,2,FALSE)))</f>
        <v/>
      </c>
      <c r="CJ195" s="232" t="str">
        <f>IF(MID('Tab. A1.4-WVG'!$C199,(CJ$6-1)*8+(CJ$6-1)*1+1,8)="","",CONCATENATE(MID('Tab. A1.4-WVG'!$C199,(CJ$6-1)*8+(CJ$6-1)*1+1,8),": ",VLOOKUP(MID('Tab. A1.4-WVG'!$C199,(CJ$6-1)*8+(CJ$6-1)*1+1,8),AGS,2,FALSE)))</f>
        <v/>
      </c>
      <c r="CK195" s="232" t="str">
        <f>IF(MID('Tab. A1.4-WVG'!$C199,(CK$6-1)*8+(CK$6-1)*1+1,8)="","",CONCATENATE(MID('Tab. A1.4-WVG'!$C199,(CK$6-1)*8+(CK$6-1)*1+1,8),": ",VLOOKUP(MID('Tab. A1.4-WVG'!$C199,(CK$6-1)*8+(CK$6-1)*1+1,8),AGS,2,FALSE)))</f>
        <v/>
      </c>
      <c r="CL195" s="232" t="str">
        <f>IF(MID('Tab. A1.4-WVG'!$C199,(CL$6-1)*8+(CL$6-1)*1+1,8)="","",CONCATENATE(MID('Tab. A1.4-WVG'!$C199,(CL$6-1)*8+(CL$6-1)*1+1,8),": ",VLOOKUP(MID('Tab. A1.4-WVG'!$C199,(CL$6-1)*8+(CL$6-1)*1+1,8),AGS,2,FALSE)))</f>
        <v/>
      </c>
      <c r="CM195" s="232" t="str">
        <f>IF(MID('Tab. A1.4-WVG'!$C199,(CM$6-1)*8+(CM$6-1)*1+1,8)="","",CONCATENATE(MID('Tab. A1.4-WVG'!$C199,(CM$6-1)*8+(CM$6-1)*1+1,8),": ",VLOOKUP(MID('Tab. A1.4-WVG'!$C199,(CM$6-1)*8+(CM$6-1)*1+1,8),AGS,2,FALSE)))</f>
        <v/>
      </c>
      <c r="CN195" s="232" t="str">
        <f>IF(MID('Tab. A1.4-WVG'!$C199,(CN$6-1)*8+(CN$6-1)*1+1,8)="","",CONCATENATE(MID('Tab. A1.4-WVG'!$C199,(CN$6-1)*8+(CN$6-1)*1+1,8),": ",VLOOKUP(MID('Tab. A1.4-WVG'!$C199,(CN$6-1)*8+(CN$6-1)*1+1,8),AGS,2,FALSE)))</f>
        <v/>
      </c>
      <c r="CO195" s="232" t="str">
        <f>IF(MID('Tab. A1.4-WVG'!$C199,(CO$6-1)*8+(CO$6-1)*1+1,8)="","",CONCATENATE(MID('Tab. A1.4-WVG'!$C199,(CO$6-1)*8+(CO$6-1)*1+1,8),": ",VLOOKUP(MID('Tab. A1.4-WVG'!$C199,(CO$6-1)*8+(CO$6-1)*1+1,8),AGS,2,FALSE)))</f>
        <v/>
      </c>
      <c r="CP195" s="232" t="str">
        <f>IF(MID('Tab. A1.4-WVG'!$C199,(CP$6-1)*8+(CP$6-1)*1+1,8)="","",CONCATENATE(MID('Tab. A1.4-WVG'!$C199,(CP$6-1)*8+(CP$6-1)*1+1,8),": ",VLOOKUP(MID('Tab. A1.4-WVG'!$C199,(CP$6-1)*8+(CP$6-1)*1+1,8),AGS,2,FALSE)))</f>
        <v/>
      </c>
      <c r="CQ195" s="232" t="str">
        <f>IF(MID('Tab. A1.4-WVG'!$C199,(CQ$6-1)*8+(CQ$6-1)*1+1,8)="","",CONCATENATE(MID('Tab. A1.4-WVG'!$C199,(CQ$6-1)*8+(CQ$6-1)*1+1,8),": ",VLOOKUP(MID('Tab. A1.4-WVG'!$C199,(CQ$6-1)*8+(CQ$6-1)*1+1,8),AGS,2,FALSE)))</f>
        <v/>
      </c>
      <c r="CR195" s="232" t="str">
        <f>IF(MID('Tab. A1.4-WVG'!$C199,(CR$6-1)*8+(CR$6-1)*1+1,8)="","",CONCATENATE(MID('Tab. A1.4-WVG'!$C199,(CR$6-1)*8+(CR$6-1)*1+1,8),": ",VLOOKUP(MID('Tab. A1.4-WVG'!$C199,(CR$6-1)*8+(CR$6-1)*1+1,8),AGS,2,FALSE)))</f>
        <v/>
      </c>
      <c r="CS195" s="232" t="str">
        <f>IF(MID('Tab. A1.4-WVG'!$C199,(CS$6-1)*8+(CS$6-1)*1+1,8)="","",CONCATENATE(MID('Tab. A1.4-WVG'!$C199,(CS$6-1)*8+(CS$6-1)*1+1,8),": ",VLOOKUP(MID('Tab. A1.4-WVG'!$C199,(CS$6-1)*8+(CS$6-1)*1+1,8),AGS,2,FALSE)))</f>
        <v/>
      </c>
      <c r="CT195" s="232" t="str">
        <f>IF(MID('Tab. A1.4-WVG'!$C199,(CT$6-1)*8+(CT$6-1)*1+1,8)="","",CONCATENATE(MID('Tab. A1.4-WVG'!$C199,(CT$6-1)*8+(CT$6-1)*1+1,8),": ",VLOOKUP(MID('Tab. A1.4-WVG'!$C199,(CT$6-1)*8+(CT$6-1)*1+1,8),AGS,2,FALSE)))</f>
        <v/>
      </c>
      <c r="CU195" s="232" t="str">
        <f>IF(MID('Tab. A1.4-WVG'!$C199,(CU$6-1)*8+(CU$6-1)*1+1,8)="","",CONCATENATE(MID('Tab. A1.4-WVG'!$C199,(CU$6-1)*8+(CU$6-1)*1+1,8),": ",VLOOKUP(MID('Tab. A1.4-WVG'!$C199,(CU$6-1)*8+(CU$6-1)*1+1,8),AGS,2,FALSE)))</f>
        <v/>
      </c>
      <c r="CV195" s="232" t="str">
        <f>IF(MID('Tab. A1.4-WVG'!$C199,(CV$6-1)*8+(CV$6-1)*1+1,8)="","",CONCATENATE(MID('Tab. A1.4-WVG'!$C199,(CV$6-1)*8+(CV$6-1)*1+1,8),": ",VLOOKUP(MID('Tab. A1.4-WVG'!$C199,(CV$6-1)*8+(CV$6-1)*1+1,8),AGS,2,FALSE)))</f>
        <v/>
      </c>
      <c r="CW195" s="232" t="str">
        <f>IF(MID('Tab. A1.4-WVG'!$C199,(CW$6-1)*8+(CW$6-1)*1+1,8)="","",CONCATENATE(MID('Tab. A1.4-WVG'!$C199,(CW$6-1)*8+(CW$6-1)*1+1,8),": ",VLOOKUP(MID('Tab. A1.4-WVG'!$C199,(CW$6-1)*8+(CW$6-1)*1+1,8),AGS,2,FALSE)))</f>
        <v/>
      </c>
      <c r="CX195" s="39">
        <f t="shared" si="2"/>
        <v>0</v>
      </c>
    </row>
    <row r="196" spans="1:102" ht="38.25" customHeight="1" x14ac:dyDescent="0.2">
      <c r="A196" s="231" t="str">
        <f>IF('Tab. A1.4-WVG'!A200="","",'Tab. A1.4-WVG'!A200)</f>
        <v/>
      </c>
      <c r="B196" s="232" t="str">
        <f>IF(MID('Tab. A1.4-WVG'!$C200,(B$6-1)*8+(B$6-1)*1+1,8)="","",CONCATENATE(MID('Tab. A1.4-WVG'!$C200,(B$6-1)*8+(B$6-1)*1+1,8),": ",VLOOKUP(MID('Tab. A1.4-WVG'!$C200,(B$6-1)*8+(B$6-1)*1+1,8),AGS,2,FALSE)))</f>
        <v/>
      </c>
      <c r="C196" s="232" t="str">
        <f>IF(MID('Tab. A1.4-WVG'!$C200,(C$6-1)*8+(C$6-1)*1+1,8)="","",CONCATENATE(MID('Tab. A1.4-WVG'!$C200,(C$6-1)*8+(C$6-1)*1+1,8),": ",VLOOKUP(MID('Tab. A1.4-WVG'!$C200,(C$6-1)*8+(C$6-1)*1+1,8),AGS,2,FALSE)))</f>
        <v/>
      </c>
      <c r="D196" s="232" t="str">
        <f>IF(MID('Tab. A1.4-WVG'!$C200,(D$6-1)*8+(D$6-1)*1+1,8)="","",CONCATENATE(MID('Tab. A1.4-WVG'!$C200,(D$6-1)*8+(D$6-1)*1+1,8),": ",VLOOKUP(MID('Tab. A1.4-WVG'!$C200,(D$6-1)*8+(D$6-1)*1+1,8),AGS,2,FALSE)))</f>
        <v/>
      </c>
      <c r="E196" s="232" t="str">
        <f>IF(MID('Tab. A1.4-WVG'!$C200,(E$6-1)*8+(E$6-1)*1+1,8)="","",CONCATENATE(MID('Tab. A1.4-WVG'!$C200,(E$6-1)*8+(E$6-1)*1+1,8),": ",VLOOKUP(MID('Tab. A1.4-WVG'!$C200,(E$6-1)*8+(E$6-1)*1+1,8),AGS,2,FALSE)))</f>
        <v/>
      </c>
      <c r="F196" s="232" t="str">
        <f>IF(MID('Tab. A1.4-WVG'!$C200,(F$6-1)*8+(F$6-1)*1+1,8)="","",CONCATENATE(MID('Tab. A1.4-WVG'!$C200,(F$6-1)*8+(F$6-1)*1+1,8),": ",VLOOKUP(MID('Tab. A1.4-WVG'!$C200,(F$6-1)*8+(F$6-1)*1+1,8),AGS,2,FALSE)))</f>
        <v/>
      </c>
      <c r="G196" s="232" t="str">
        <f>IF(MID('Tab. A1.4-WVG'!$C200,(G$6-1)*8+(G$6-1)*1+1,8)="","",CONCATENATE(MID('Tab. A1.4-WVG'!$C200,(G$6-1)*8+(G$6-1)*1+1,8),": ",VLOOKUP(MID('Tab. A1.4-WVG'!$C200,(G$6-1)*8+(G$6-1)*1+1,8),AGS,2,FALSE)))</f>
        <v/>
      </c>
      <c r="H196" s="232" t="str">
        <f>IF(MID('Tab. A1.4-WVG'!$C200,(H$6-1)*8+(H$6-1)*1+1,8)="","",CONCATENATE(MID('Tab. A1.4-WVG'!$C200,(H$6-1)*8+(H$6-1)*1+1,8),": ",VLOOKUP(MID('Tab. A1.4-WVG'!$C200,(H$6-1)*8+(H$6-1)*1+1,8),AGS,2,FALSE)))</f>
        <v/>
      </c>
      <c r="I196" s="232" t="str">
        <f>IF(MID('Tab. A1.4-WVG'!$C200,(I$6-1)*8+(I$6-1)*1+1,8)="","",CONCATENATE(MID('Tab. A1.4-WVG'!$C200,(I$6-1)*8+(I$6-1)*1+1,8),": ",VLOOKUP(MID('Tab. A1.4-WVG'!$C200,(I$6-1)*8+(I$6-1)*1+1,8),AGS,2,FALSE)))</f>
        <v/>
      </c>
      <c r="J196" s="232" t="str">
        <f>IF(MID('Tab. A1.4-WVG'!$C200,(J$6-1)*8+(J$6-1)*1+1,8)="","",CONCATENATE(MID('Tab. A1.4-WVG'!$C200,(J$6-1)*8+(J$6-1)*1+1,8),": ",VLOOKUP(MID('Tab. A1.4-WVG'!$C200,(J$6-1)*8+(J$6-1)*1+1,8),AGS,2,FALSE)))</f>
        <v/>
      </c>
      <c r="K196" s="232" t="str">
        <f>IF(MID('Tab. A1.4-WVG'!$C200,(K$6-1)*8+(K$6-1)*1+1,8)="","",CONCATENATE(MID('Tab. A1.4-WVG'!$C200,(K$6-1)*8+(K$6-1)*1+1,8),": ",VLOOKUP(MID('Tab. A1.4-WVG'!$C200,(K$6-1)*8+(K$6-1)*1+1,8),AGS,2,FALSE)))</f>
        <v/>
      </c>
      <c r="L196" s="232" t="str">
        <f>IF(MID('Tab. A1.4-WVG'!$C200,(L$6-1)*8+(L$6-1)*1+1,8)="","",CONCATENATE(MID('Tab. A1.4-WVG'!$C200,(L$6-1)*8+(L$6-1)*1+1,8),": ",VLOOKUP(MID('Tab. A1.4-WVG'!$C200,(L$6-1)*8+(L$6-1)*1+1,8),AGS,2,FALSE)))</f>
        <v/>
      </c>
      <c r="M196" s="232" t="str">
        <f>IF(MID('Tab. A1.4-WVG'!$C200,(M$6-1)*8+(M$6-1)*1+1,8)="","",CONCATENATE(MID('Tab. A1.4-WVG'!$C200,(M$6-1)*8+(M$6-1)*1+1,8),": ",VLOOKUP(MID('Tab. A1.4-WVG'!$C200,(M$6-1)*8+(M$6-1)*1+1,8),AGS,2,FALSE)))</f>
        <v/>
      </c>
      <c r="N196" s="232" t="str">
        <f>IF(MID('Tab. A1.4-WVG'!$C200,(N$6-1)*8+(N$6-1)*1+1,8)="","",CONCATENATE(MID('Tab. A1.4-WVG'!$C200,(N$6-1)*8+(N$6-1)*1+1,8),": ",VLOOKUP(MID('Tab. A1.4-WVG'!$C200,(N$6-1)*8+(N$6-1)*1+1,8),AGS,2,FALSE)))</f>
        <v/>
      </c>
      <c r="O196" s="232" t="str">
        <f>IF(MID('Tab. A1.4-WVG'!$C200,(O$6-1)*8+(O$6-1)*1+1,8)="","",CONCATENATE(MID('Tab. A1.4-WVG'!$C200,(O$6-1)*8+(O$6-1)*1+1,8),": ",VLOOKUP(MID('Tab. A1.4-WVG'!$C200,(O$6-1)*8+(O$6-1)*1+1,8),AGS,2,FALSE)))</f>
        <v/>
      </c>
      <c r="P196" s="232" t="str">
        <f>IF(MID('Tab. A1.4-WVG'!$C200,(P$6-1)*8+(P$6-1)*1+1,8)="","",CONCATENATE(MID('Tab. A1.4-WVG'!$C200,(P$6-1)*8+(P$6-1)*1+1,8),": ",VLOOKUP(MID('Tab. A1.4-WVG'!$C200,(P$6-1)*8+(P$6-1)*1+1,8),AGS,2,FALSE)))</f>
        <v/>
      </c>
      <c r="Q196" s="232" t="str">
        <f>IF(MID('Tab. A1.4-WVG'!$C200,(Q$6-1)*8+(Q$6-1)*1+1,8)="","",CONCATENATE(MID('Tab. A1.4-WVG'!$C200,(Q$6-1)*8+(Q$6-1)*1+1,8),": ",VLOOKUP(MID('Tab. A1.4-WVG'!$C200,(Q$6-1)*8+(Q$6-1)*1+1,8),AGS,2,FALSE)))</f>
        <v/>
      </c>
      <c r="R196" s="232" t="str">
        <f>IF(MID('Tab. A1.4-WVG'!$C200,(R$6-1)*8+(R$6-1)*1+1,8)="","",CONCATENATE(MID('Tab. A1.4-WVG'!$C200,(R$6-1)*8+(R$6-1)*1+1,8),": ",VLOOKUP(MID('Tab. A1.4-WVG'!$C200,(R$6-1)*8+(R$6-1)*1+1,8),AGS,2,FALSE)))</f>
        <v/>
      </c>
      <c r="S196" s="232" t="str">
        <f>IF(MID('Tab. A1.4-WVG'!$C200,(S$6-1)*8+(S$6-1)*1+1,8)="","",CONCATENATE(MID('Tab. A1.4-WVG'!$C200,(S$6-1)*8+(S$6-1)*1+1,8),": ",VLOOKUP(MID('Tab. A1.4-WVG'!$C200,(S$6-1)*8+(S$6-1)*1+1,8),AGS,2,FALSE)))</f>
        <v/>
      </c>
      <c r="T196" s="232" t="str">
        <f>IF(MID('Tab. A1.4-WVG'!$C200,(T$6-1)*8+(T$6-1)*1+1,8)="","",CONCATENATE(MID('Tab. A1.4-WVG'!$C200,(T$6-1)*8+(T$6-1)*1+1,8),": ",VLOOKUP(MID('Tab. A1.4-WVG'!$C200,(T$6-1)*8+(T$6-1)*1+1,8),AGS,2,FALSE)))</f>
        <v/>
      </c>
      <c r="U196" s="232" t="str">
        <f>IF(MID('Tab. A1.4-WVG'!$C200,(U$6-1)*8+(U$6-1)*1+1,8)="","",CONCATENATE(MID('Tab. A1.4-WVG'!$C200,(U$6-1)*8+(U$6-1)*1+1,8),": ",VLOOKUP(MID('Tab. A1.4-WVG'!$C200,(U$6-1)*8+(U$6-1)*1+1,8),AGS,2,FALSE)))</f>
        <v/>
      </c>
      <c r="V196" s="232" t="str">
        <f>IF(MID('Tab. A1.4-WVG'!$C200,(V$6-1)*8+(V$6-1)*1+1,8)="","",CONCATENATE(MID('Tab. A1.4-WVG'!$C200,(V$6-1)*8+(V$6-1)*1+1,8),": ",VLOOKUP(MID('Tab. A1.4-WVG'!$C200,(V$6-1)*8+(V$6-1)*1+1,8),AGS,2,FALSE)))</f>
        <v/>
      </c>
      <c r="W196" s="232" t="str">
        <f>IF(MID('Tab. A1.4-WVG'!$C200,(W$6-1)*8+(W$6-1)*1+1,8)="","",CONCATENATE(MID('Tab. A1.4-WVG'!$C200,(W$6-1)*8+(W$6-1)*1+1,8),": ",VLOOKUP(MID('Tab. A1.4-WVG'!$C200,(W$6-1)*8+(W$6-1)*1+1,8),AGS,2,FALSE)))</f>
        <v/>
      </c>
      <c r="X196" s="232" t="str">
        <f>IF(MID('Tab. A1.4-WVG'!$C200,(X$6-1)*8+(X$6-1)*1+1,8)="","",CONCATENATE(MID('Tab. A1.4-WVG'!$C200,(X$6-1)*8+(X$6-1)*1+1,8),": ",VLOOKUP(MID('Tab. A1.4-WVG'!$C200,(X$6-1)*8+(X$6-1)*1+1,8),AGS,2,FALSE)))</f>
        <v/>
      </c>
      <c r="Y196" s="232" t="str">
        <f>IF(MID('Tab. A1.4-WVG'!$C200,(Y$6-1)*8+(Y$6-1)*1+1,8)="","",CONCATENATE(MID('Tab. A1.4-WVG'!$C200,(Y$6-1)*8+(Y$6-1)*1+1,8),": ",VLOOKUP(MID('Tab. A1.4-WVG'!$C200,(Y$6-1)*8+(Y$6-1)*1+1,8),AGS,2,FALSE)))</f>
        <v/>
      </c>
      <c r="Z196" s="232" t="str">
        <f>IF(MID('Tab. A1.4-WVG'!$C200,(Z$6-1)*8+(Z$6-1)*1+1,8)="","",CONCATENATE(MID('Tab. A1.4-WVG'!$C200,(Z$6-1)*8+(Z$6-1)*1+1,8),": ",VLOOKUP(MID('Tab. A1.4-WVG'!$C200,(Z$6-1)*8+(Z$6-1)*1+1,8),AGS,2,FALSE)))</f>
        <v/>
      </c>
      <c r="AA196" s="232" t="str">
        <f>IF(MID('Tab. A1.4-WVG'!$C200,(AA$6-1)*8+(AA$6-1)*1+1,8)="","",CONCATENATE(MID('Tab. A1.4-WVG'!$C200,(AA$6-1)*8+(AA$6-1)*1+1,8),": ",VLOOKUP(MID('Tab. A1.4-WVG'!$C200,(AA$6-1)*8+(AA$6-1)*1+1,8),AGS,2,FALSE)))</f>
        <v/>
      </c>
      <c r="AB196" s="232" t="str">
        <f>IF(MID('Tab. A1.4-WVG'!$C200,(AB$6-1)*8+(AB$6-1)*1+1,8)="","",CONCATENATE(MID('Tab. A1.4-WVG'!$C200,(AB$6-1)*8+(AB$6-1)*1+1,8),": ",VLOOKUP(MID('Tab. A1.4-WVG'!$C200,(AB$6-1)*8+(AB$6-1)*1+1,8),AGS,2,FALSE)))</f>
        <v/>
      </c>
      <c r="AC196" s="232" t="str">
        <f>IF(MID('Tab. A1.4-WVG'!$C200,(AC$6-1)*8+(AC$6-1)*1+1,8)="","",CONCATENATE(MID('Tab. A1.4-WVG'!$C200,(AC$6-1)*8+(AC$6-1)*1+1,8),": ",VLOOKUP(MID('Tab. A1.4-WVG'!$C200,(AC$6-1)*8+(AC$6-1)*1+1,8),AGS,2,FALSE)))</f>
        <v/>
      </c>
      <c r="AD196" s="232" t="str">
        <f>IF(MID('Tab. A1.4-WVG'!$C200,(AD$6-1)*8+(AD$6-1)*1+1,8)="","",CONCATENATE(MID('Tab. A1.4-WVG'!$C200,(AD$6-1)*8+(AD$6-1)*1+1,8),": ",VLOOKUP(MID('Tab. A1.4-WVG'!$C200,(AD$6-1)*8+(AD$6-1)*1+1,8),AGS,2,FALSE)))</f>
        <v/>
      </c>
      <c r="AE196" s="232" t="str">
        <f>IF(MID('Tab. A1.4-WVG'!$C200,(AE$6-1)*8+(AE$6-1)*1+1,8)="","",CONCATENATE(MID('Tab. A1.4-WVG'!$C200,(AE$6-1)*8+(AE$6-1)*1+1,8),": ",VLOOKUP(MID('Tab. A1.4-WVG'!$C200,(AE$6-1)*8+(AE$6-1)*1+1,8),AGS,2,FALSE)))</f>
        <v/>
      </c>
      <c r="AF196" s="232" t="str">
        <f>IF(MID('Tab. A1.4-WVG'!$C200,(AF$6-1)*8+(AF$6-1)*1+1,8)="","",CONCATENATE(MID('Tab. A1.4-WVG'!$C200,(AF$6-1)*8+(AF$6-1)*1+1,8),": ",VLOOKUP(MID('Tab. A1.4-WVG'!$C200,(AF$6-1)*8+(AF$6-1)*1+1,8),AGS,2,FALSE)))</f>
        <v/>
      </c>
      <c r="AG196" s="232" t="str">
        <f>IF(MID('Tab. A1.4-WVG'!$C200,(AG$6-1)*8+(AG$6-1)*1+1,8)="","",CONCATENATE(MID('Tab. A1.4-WVG'!$C200,(AG$6-1)*8+(AG$6-1)*1+1,8),": ",VLOOKUP(MID('Tab. A1.4-WVG'!$C200,(AG$6-1)*8+(AG$6-1)*1+1,8),AGS,2,FALSE)))</f>
        <v/>
      </c>
      <c r="AH196" s="232" t="str">
        <f>IF(MID('Tab. A1.4-WVG'!$C200,(AH$6-1)*8+(AH$6-1)*1+1,8)="","",CONCATENATE(MID('Tab. A1.4-WVG'!$C200,(AH$6-1)*8+(AH$6-1)*1+1,8),": ",VLOOKUP(MID('Tab. A1.4-WVG'!$C200,(AH$6-1)*8+(AH$6-1)*1+1,8),AGS,2,FALSE)))</f>
        <v/>
      </c>
      <c r="AI196" s="232" t="str">
        <f>IF(MID('Tab. A1.4-WVG'!$C200,(AI$6-1)*8+(AI$6-1)*1+1,8)="","",CONCATENATE(MID('Tab. A1.4-WVG'!$C200,(AI$6-1)*8+(AI$6-1)*1+1,8),": ",VLOOKUP(MID('Tab. A1.4-WVG'!$C200,(AI$6-1)*8+(AI$6-1)*1+1,8),AGS,2,FALSE)))</f>
        <v/>
      </c>
      <c r="AJ196" s="232" t="str">
        <f>IF(MID('Tab. A1.4-WVG'!$C200,(AJ$6-1)*8+(AJ$6-1)*1+1,8)="","",CONCATENATE(MID('Tab. A1.4-WVG'!$C200,(AJ$6-1)*8+(AJ$6-1)*1+1,8),": ",VLOOKUP(MID('Tab. A1.4-WVG'!$C200,(AJ$6-1)*8+(AJ$6-1)*1+1,8),AGS,2,FALSE)))</f>
        <v/>
      </c>
      <c r="AK196" s="232" t="str">
        <f>IF(MID('Tab. A1.4-WVG'!$C200,(AK$6-1)*8+(AK$6-1)*1+1,8)="","",CONCATENATE(MID('Tab. A1.4-WVG'!$C200,(AK$6-1)*8+(AK$6-1)*1+1,8),": ",VLOOKUP(MID('Tab. A1.4-WVG'!$C200,(AK$6-1)*8+(AK$6-1)*1+1,8),AGS,2,FALSE)))</f>
        <v/>
      </c>
      <c r="AL196" s="232" t="str">
        <f>IF(MID('Tab. A1.4-WVG'!$C200,(AL$6-1)*8+(AL$6-1)*1+1,8)="","",CONCATENATE(MID('Tab. A1.4-WVG'!$C200,(AL$6-1)*8+(AL$6-1)*1+1,8),": ",VLOOKUP(MID('Tab. A1.4-WVG'!$C200,(AL$6-1)*8+(AL$6-1)*1+1,8),AGS,2,FALSE)))</f>
        <v/>
      </c>
      <c r="AM196" s="232" t="str">
        <f>IF(MID('Tab. A1.4-WVG'!$C200,(AM$6-1)*8+(AM$6-1)*1+1,8)="","",CONCATENATE(MID('Tab. A1.4-WVG'!$C200,(AM$6-1)*8+(AM$6-1)*1+1,8),": ",VLOOKUP(MID('Tab. A1.4-WVG'!$C200,(AM$6-1)*8+(AM$6-1)*1+1,8),AGS,2,FALSE)))</f>
        <v/>
      </c>
      <c r="AN196" s="232" t="str">
        <f>IF(MID('Tab. A1.4-WVG'!$C200,(AN$6-1)*8+(AN$6-1)*1+1,8)="","",CONCATENATE(MID('Tab. A1.4-WVG'!$C200,(AN$6-1)*8+(AN$6-1)*1+1,8),": ",VLOOKUP(MID('Tab. A1.4-WVG'!$C200,(AN$6-1)*8+(AN$6-1)*1+1,8),AGS,2,FALSE)))</f>
        <v/>
      </c>
      <c r="AO196" s="232" t="str">
        <f>IF(MID('Tab. A1.4-WVG'!$C200,(AO$6-1)*8+(AO$6-1)*1+1,8)="","",CONCATENATE(MID('Tab. A1.4-WVG'!$C200,(AO$6-1)*8+(AO$6-1)*1+1,8),": ",VLOOKUP(MID('Tab. A1.4-WVG'!$C200,(AO$6-1)*8+(AO$6-1)*1+1,8),AGS,2,FALSE)))</f>
        <v/>
      </c>
      <c r="AP196" s="232" t="str">
        <f>IF(MID('Tab. A1.4-WVG'!$C200,(AP$6-1)*8+(AP$6-1)*1+1,8)="","",CONCATENATE(MID('Tab. A1.4-WVG'!$C200,(AP$6-1)*8+(AP$6-1)*1+1,8),": ",VLOOKUP(MID('Tab. A1.4-WVG'!$C200,(AP$6-1)*8+(AP$6-1)*1+1,8),AGS,2,FALSE)))</f>
        <v/>
      </c>
      <c r="AQ196" s="232" t="str">
        <f>IF(MID('Tab. A1.4-WVG'!$C200,(AQ$6-1)*8+(AQ$6-1)*1+1,8)="","",CONCATENATE(MID('Tab. A1.4-WVG'!$C200,(AQ$6-1)*8+(AQ$6-1)*1+1,8),": ",VLOOKUP(MID('Tab. A1.4-WVG'!$C200,(AQ$6-1)*8+(AQ$6-1)*1+1,8),AGS,2,FALSE)))</f>
        <v/>
      </c>
      <c r="AR196" s="232" t="str">
        <f>IF(MID('Tab. A1.4-WVG'!$C200,(AR$6-1)*8+(AR$6-1)*1+1,8)="","",CONCATENATE(MID('Tab. A1.4-WVG'!$C200,(AR$6-1)*8+(AR$6-1)*1+1,8),": ",VLOOKUP(MID('Tab. A1.4-WVG'!$C200,(AR$6-1)*8+(AR$6-1)*1+1,8),AGS,2,FALSE)))</f>
        <v/>
      </c>
      <c r="AS196" s="232" t="str">
        <f>IF(MID('Tab. A1.4-WVG'!$C200,(AS$6-1)*8+(AS$6-1)*1+1,8)="","",CONCATENATE(MID('Tab. A1.4-WVG'!$C200,(AS$6-1)*8+(AS$6-1)*1+1,8),": ",VLOOKUP(MID('Tab. A1.4-WVG'!$C200,(AS$6-1)*8+(AS$6-1)*1+1,8),AGS,2,FALSE)))</f>
        <v/>
      </c>
      <c r="AT196" s="232" t="str">
        <f>IF(MID('Tab. A1.4-WVG'!$C200,(AT$6-1)*8+(AT$6-1)*1+1,8)="","",CONCATENATE(MID('Tab. A1.4-WVG'!$C200,(AT$6-1)*8+(AT$6-1)*1+1,8),": ",VLOOKUP(MID('Tab. A1.4-WVG'!$C200,(AT$6-1)*8+(AT$6-1)*1+1,8),AGS,2,FALSE)))</f>
        <v/>
      </c>
      <c r="AU196" s="232" t="str">
        <f>IF(MID('Tab. A1.4-WVG'!$C200,(AU$6-1)*8+(AU$6-1)*1+1,8)="","",CONCATENATE(MID('Tab. A1.4-WVG'!$C200,(AU$6-1)*8+(AU$6-1)*1+1,8),": ",VLOOKUP(MID('Tab. A1.4-WVG'!$C200,(AU$6-1)*8+(AU$6-1)*1+1,8),AGS,2,FALSE)))</f>
        <v/>
      </c>
      <c r="AV196" s="232" t="str">
        <f>IF(MID('Tab. A1.4-WVG'!$C200,(AV$6-1)*8+(AV$6-1)*1+1,8)="","",CONCATENATE(MID('Tab. A1.4-WVG'!$C200,(AV$6-1)*8+(AV$6-1)*1+1,8),": ",VLOOKUP(MID('Tab. A1.4-WVG'!$C200,(AV$6-1)*8+(AV$6-1)*1+1,8),AGS,2,FALSE)))</f>
        <v/>
      </c>
      <c r="AW196" s="232" t="str">
        <f>IF(MID('Tab. A1.4-WVG'!$C200,(AW$6-1)*8+(AW$6-1)*1+1,8)="","",CONCATENATE(MID('Tab. A1.4-WVG'!$C200,(AW$6-1)*8+(AW$6-1)*1+1,8),": ",VLOOKUP(MID('Tab. A1.4-WVG'!$C200,(AW$6-1)*8+(AW$6-1)*1+1,8),AGS,2,FALSE)))</f>
        <v/>
      </c>
      <c r="AX196" s="232" t="str">
        <f>IF(MID('Tab. A1.4-WVG'!$C200,(AX$6-1)*8+(AX$6-1)*1+1,8)="","",CONCATENATE(MID('Tab. A1.4-WVG'!$C200,(AX$6-1)*8+(AX$6-1)*1+1,8),": ",VLOOKUP(MID('Tab. A1.4-WVG'!$C200,(AX$6-1)*8+(AX$6-1)*1+1,8),AGS,2,FALSE)))</f>
        <v/>
      </c>
      <c r="AY196" s="232" t="str">
        <f>IF(MID('Tab. A1.4-WVG'!$C200,(AY$6-1)*8+(AY$6-1)*1+1,8)="","",CONCATENATE(MID('Tab. A1.4-WVG'!$C200,(AY$6-1)*8+(AY$6-1)*1+1,8),": ",VLOOKUP(MID('Tab. A1.4-WVG'!$C200,(AY$6-1)*8+(AY$6-1)*1+1,8),AGS,2,FALSE)))</f>
        <v/>
      </c>
      <c r="AZ196" s="232" t="str">
        <f>IF(MID('Tab. A1.4-WVG'!$C200,(AZ$6-1)*8+(AZ$6-1)*1+1,8)="","",CONCATENATE(MID('Tab. A1.4-WVG'!$C200,(AZ$6-1)*8+(AZ$6-1)*1+1,8),": ",VLOOKUP(MID('Tab. A1.4-WVG'!$C200,(AZ$6-1)*8+(AZ$6-1)*1+1,8),AGS,2,FALSE)))</f>
        <v/>
      </c>
      <c r="BA196" s="232" t="str">
        <f>IF(MID('Tab. A1.4-WVG'!$C200,(BA$6-1)*8+(BA$6-1)*1+1,8)="","",CONCATENATE(MID('Tab. A1.4-WVG'!$C200,(BA$6-1)*8+(BA$6-1)*1+1,8),": ",VLOOKUP(MID('Tab. A1.4-WVG'!$C200,(BA$6-1)*8+(BA$6-1)*1+1,8),AGS,2,FALSE)))</f>
        <v/>
      </c>
      <c r="BB196" s="232" t="str">
        <f>IF(MID('Tab. A1.4-WVG'!$C200,(BB$6-1)*8+(BB$6-1)*1+1,8)="","",CONCATENATE(MID('Tab. A1.4-WVG'!$C200,(BB$6-1)*8+(BB$6-1)*1+1,8),": ",VLOOKUP(MID('Tab. A1.4-WVG'!$C200,(BB$6-1)*8+(BB$6-1)*1+1,8),AGS,2,FALSE)))</f>
        <v/>
      </c>
      <c r="BC196" s="232" t="str">
        <f>IF(MID('Tab. A1.4-WVG'!$C200,(BC$6-1)*8+(BC$6-1)*1+1,8)="","",CONCATENATE(MID('Tab. A1.4-WVG'!$C200,(BC$6-1)*8+(BC$6-1)*1+1,8),": ",VLOOKUP(MID('Tab. A1.4-WVG'!$C200,(BC$6-1)*8+(BC$6-1)*1+1,8),AGS,2,FALSE)))</f>
        <v/>
      </c>
      <c r="BD196" s="232" t="str">
        <f>IF(MID('Tab. A1.4-WVG'!$C200,(BD$6-1)*8+(BD$6-1)*1+1,8)="","",CONCATENATE(MID('Tab. A1.4-WVG'!$C200,(BD$6-1)*8+(BD$6-1)*1+1,8),": ",VLOOKUP(MID('Tab. A1.4-WVG'!$C200,(BD$6-1)*8+(BD$6-1)*1+1,8),AGS,2,FALSE)))</f>
        <v/>
      </c>
      <c r="BE196" s="232" t="str">
        <f>IF(MID('Tab. A1.4-WVG'!$C200,(BE$6-1)*8+(BE$6-1)*1+1,8)="","",CONCATENATE(MID('Tab. A1.4-WVG'!$C200,(BE$6-1)*8+(BE$6-1)*1+1,8),": ",VLOOKUP(MID('Tab. A1.4-WVG'!$C200,(BE$6-1)*8+(BE$6-1)*1+1,8),AGS,2,FALSE)))</f>
        <v/>
      </c>
      <c r="BF196" s="232" t="str">
        <f>IF(MID('Tab. A1.4-WVG'!$C200,(BF$6-1)*8+(BF$6-1)*1+1,8)="","",CONCATENATE(MID('Tab. A1.4-WVG'!$C200,(BF$6-1)*8+(BF$6-1)*1+1,8),": ",VLOOKUP(MID('Tab. A1.4-WVG'!$C200,(BF$6-1)*8+(BF$6-1)*1+1,8),AGS,2,FALSE)))</f>
        <v/>
      </c>
      <c r="BG196" s="232" t="str">
        <f>IF(MID('Tab. A1.4-WVG'!$C200,(BG$6-1)*8+(BG$6-1)*1+1,8)="","",CONCATENATE(MID('Tab. A1.4-WVG'!$C200,(BG$6-1)*8+(BG$6-1)*1+1,8),": ",VLOOKUP(MID('Tab. A1.4-WVG'!$C200,(BG$6-1)*8+(BG$6-1)*1+1,8),AGS,2,FALSE)))</f>
        <v/>
      </c>
      <c r="BH196" s="232" t="str">
        <f>IF(MID('Tab. A1.4-WVG'!$C200,(BH$6-1)*8+(BH$6-1)*1+1,8)="","",CONCATENATE(MID('Tab. A1.4-WVG'!$C200,(BH$6-1)*8+(BH$6-1)*1+1,8),": ",VLOOKUP(MID('Tab. A1.4-WVG'!$C200,(BH$6-1)*8+(BH$6-1)*1+1,8),AGS,2,FALSE)))</f>
        <v/>
      </c>
      <c r="BI196" s="232" t="str">
        <f>IF(MID('Tab. A1.4-WVG'!$C200,(BI$6-1)*8+(BI$6-1)*1+1,8)="","",CONCATENATE(MID('Tab. A1.4-WVG'!$C200,(BI$6-1)*8+(BI$6-1)*1+1,8),": ",VLOOKUP(MID('Tab. A1.4-WVG'!$C200,(BI$6-1)*8+(BI$6-1)*1+1,8),AGS,2,FALSE)))</f>
        <v/>
      </c>
      <c r="BJ196" s="232" t="str">
        <f>IF(MID('Tab. A1.4-WVG'!$C200,(BJ$6-1)*8+(BJ$6-1)*1+1,8)="","",CONCATENATE(MID('Tab. A1.4-WVG'!$C200,(BJ$6-1)*8+(BJ$6-1)*1+1,8),": ",VLOOKUP(MID('Tab. A1.4-WVG'!$C200,(BJ$6-1)*8+(BJ$6-1)*1+1,8),AGS,2,FALSE)))</f>
        <v/>
      </c>
      <c r="BK196" s="232" t="str">
        <f>IF(MID('Tab. A1.4-WVG'!$C200,(BK$6-1)*8+(BK$6-1)*1+1,8)="","",CONCATENATE(MID('Tab. A1.4-WVG'!$C200,(BK$6-1)*8+(BK$6-1)*1+1,8),": ",VLOOKUP(MID('Tab. A1.4-WVG'!$C200,(BK$6-1)*8+(BK$6-1)*1+1,8),AGS,2,FALSE)))</f>
        <v/>
      </c>
      <c r="BL196" s="232" t="str">
        <f>IF(MID('Tab. A1.4-WVG'!$C200,(BL$6-1)*8+(BL$6-1)*1+1,8)="","",CONCATENATE(MID('Tab. A1.4-WVG'!$C200,(BL$6-1)*8+(BL$6-1)*1+1,8),": ",VLOOKUP(MID('Tab. A1.4-WVG'!$C200,(BL$6-1)*8+(BL$6-1)*1+1,8),AGS,2,FALSE)))</f>
        <v/>
      </c>
      <c r="BM196" s="232" t="str">
        <f>IF(MID('Tab. A1.4-WVG'!$C200,(BM$6-1)*8+(BM$6-1)*1+1,8)="","",CONCATENATE(MID('Tab. A1.4-WVG'!$C200,(BM$6-1)*8+(BM$6-1)*1+1,8),": ",VLOOKUP(MID('Tab. A1.4-WVG'!$C200,(BM$6-1)*8+(BM$6-1)*1+1,8),AGS,2,FALSE)))</f>
        <v/>
      </c>
      <c r="BN196" s="232" t="str">
        <f>IF(MID('Tab. A1.4-WVG'!$C200,(BN$6-1)*8+(BN$6-1)*1+1,8)="","",CONCATENATE(MID('Tab. A1.4-WVG'!$C200,(BN$6-1)*8+(BN$6-1)*1+1,8),": ",VLOOKUP(MID('Tab. A1.4-WVG'!$C200,(BN$6-1)*8+(BN$6-1)*1+1,8),AGS,2,FALSE)))</f>
        <v/>
      </c>
      <c r="BO196" s="232" t="str">
        <f>IF(MID('Tab. A1.4-WVG'!$C200,(BO$6-1)*8+(BO$6-1)*1+1,8)="","",CONCATENATE(MID('Tab. A1.4-WVG'!$C200,(BO$6-1)*8+(BO$6-1)*1+1,8),": ",VLOOKUP(MID('Tab. A1.4-WVG'!$C200,(BO$6-1)*8+(BO$6-1)*1+1,8),AGS,2,FALSE)))</f>
        <v/>
      </c>
      <c r="BP196" s="232" t="str">
        <f>IF(MID('Tab. A1.4-WVG'!$C200,(BP$6-1)*8+(BP$6-1)*1+1,8)="","",CONCATENATE(MID('Tab. A1.4-WVG'!$C200,(BP$6-1)*8+(BP$6-1)*1+1,8),": ",VLOOKUP(MID('Tab. A1.4-WVG'!$C200,(BP$6-1)*8+(BP$6-1)*1+1,8),AGS,2,FALSE)))</f>
        <v/>
      </c>
      <c r="BQ196" s="232" t="str">
        <f>IF(MID('Tab. A1.4-WVG'!$C200,(BQ$6-1)*8+(BQ$6-1)*1+1,8)="","",CONCATENATE(MID('Tab. A1.4-WVG'!$C200,(BQ$6-1)*8+(BQ$6-1)*1+1,8),": ",VLOOKUP(MID('Tab. A1.4-WVG'!$C200,(BQ$6-1)*8+(BQ$6-1)*1+1,8),AGS,2,FALSE)))</f>
        <v/>
      </c>
      <c r="BR196" s="232" t="str">
        <f>IF(MID('Tab. A1.4-WVG'!$C200,(BR$6-1)*8+(BR$6-1)*1+1,8)="","",CONCATENATE(MID('Tab. A1.4-WVG'!$C200,(BR$6-1)*8+(BR$6-1)*1+1,8),": ",VLOOKUP(MID('Tab. A1.4-WVG'!$C200,(BR$6-1)*8+(BR$6-1)*1+1,8),AGS,2,FALSE)))</f>
        <v/>
      </c>
      <c r="BS196" s="232" t="str">
        <f>IF(MID('Tab. A1.4-WVG'!$C200,(BS$6-1)*8+(BS$6-1)*1+1,8)="","",CONCATENATE(MID('Tab. A1.4-WVG'!$C200,(BS$6-1)*8+(BS$6-1)*1+1,8),": ",VLOOKUP(MID('Tab. A1.4-WVG'!$C200,(BS$6-1)*8+(BS$6-1)*1+1,8),AGS,2,FALSE)))</f>
        <v/>
      </c>
      <c r="BT196" s="232" t="str">
        <f>IF(MID('Tab. A1.4-WVG'!$C200,(BT$6-1)*8+(BT$6-1)*1+1,8)="","",CONCATENATE(MID('Tab. A1.4-WVG'!$C200,(BT$6-1)*8+(BT$6-1)*1+1,8),": ",VLOOKUP(MID('Tab. A1.4-WVG'!$C200,(BT$6-1)*8+(BT$6-1)*1+1,8),AGS,2,FALSE)))</f>
        <v/>
      </c>
      <c r="BU196" s="232" t="str">
        <f>IF(MID('Tab. A1.4-WVG'!$C200,(BU$6-1)*8+(BU$6-1)*1+1,8)="","",CONCATENATE(MID('Tab. A1.4-WVG'!$C200,(BU$6-1)*8+(BU$6-1)*1+1,8),": ",VLOOKUP(MID('Tab. A1.4-WVG'!$C200,(BU$6-1)*8+(BU$6-1)*1+1,8),AGS,2,FALSE)))</f>
        <v/>
      </c>
      <c r="BV196" s="232" t="str">
        <f>IF(MID('Tab. A1.4-WVG'!$C200,(BV$6-1)*8+(BV$6-1)*1+1,8)="","",CONCATENATE(MID('Tab. A1.4-WVG'!$C200,(BV$6-1)*8+(BV$6-1)*1+1,8),": ",VLOOKUP(MID('Tab. A1.4-WVG'!$C200,(BV$6-1)*8+(BV$6-1)*1+1,8),AGS,2,FALSE)))</f>
        <v/>
      </c>
      <c r="BW196" s="232" t="str">
        <f>IF(MID('Tab. A1.4-WVG'!$C200,(BW$6-1)*8+(BW$6-1)*1+1,8)="","",CONCATENATE(MID('Tab. A1.4-WVG'!$C200,(BW$6-1)*8+(BW$6-1)*1+1,8),": ",VLOOKUP(MID('Tab. A1.4-WVG'!$C200,(BW$6-1)*8+(BW$6-1)*1+1,8),AGS,2,FALSE)))</f>
        <v/>
      </c>
      <c r="BX196" s="232" t="str">
        <f>IF(MID('Tab. A1.4-WVG'!$C200,(BX$6-1)*8+(BX$6-1)*1+1,8)="","",CONCATENATE(MID('Tab. A1.4-WVG'!$C200,(BX$6-1)*8+(BX$6-1)*1+1,8),": ",VLOOKUP(MID('Tab. A1.4-WVG'!$C200,(BX$6-1)*8+(BX$6-1)*1+1,8),AGS,2,FALSE)))</f>
        <v/>
      </c>
      <c r="BY196" s="232" t="str">
        <f>IF(MID('Tab. A1.4-WVG'!$C200,(BY$6-1)*8+(BY$6-1)*1+1,8)="","",CONCATENATE(MID('Tab. A1.4-WVG'!$C200,(BY$6-1)*8+(BY$6-1)*1+1,8),": ",VLOOKUP(MID('Tab. A1.4-WVG'!$C200,(BY$6-1)*8+(BY$6-1)*1+1,8),AGS,2,FALSE)))</f>
        <v/>
      </c>
      <c r="BZ196" s="232" t="str">
        <f>IF(MID('Tab. A1.4-WVG'!$C200,(BZ$6-1)*8+(BZ$6-1)*1+1,8)="","",CONCATENATE(MID('Tab. A1.4-WVG'!$C200,(BZ$6-1)*8+(BZ$6-1)*1+1,8),": ",VLOOKUP(MID('Tab. A1.4-WVG'!$C200,(BZ$6-1)*8+(BZ$6-1)*1+1,8),AGS,2,FALSE)))</f>
        <v/>
      </c>
      <c r="CA196" s="232" t="str">
        <f>IF(MID('Tab. A1.4-WVG'!$C200,(CA$6-1)*8+(CA$6-1)*1+1,8)="","",CONCATENATE(MID('Tab. A1.4-WVG'!$C200,(CA$6-1)*8+(CA$6-1)*1+1,8),": ",VLOOKUP(MID('Tab. A1.4-WVG'!$C200,(CA$6-1)*8+(CA$6-1)*1+1,8),AGS,2,FALSE)))</f>
        <v/>
      </c>
      <c r="CB196" s="232" t="str">
        <f>IF(MID('Tab. A1.4-WVG'!$C200,(CB$6-1)*8+(CB$6-1)*1+1,8)="","",CONCATENATE(MID('Tab. A1.4-WVG'!$C200,(CB$6-1)*8+(CB$6-1)*1+1,8),": ",VLOOKUP(MID('Tab. A1.4-WVG'!$C200,(CB$6-1)*8+(CB$6-1)*1+1,8),AGS,2,FALSE)))</f>
        <v/>
      </c>
      <c r="CC196" s="232" t="str">
        <f>IF(MID('Tab. A1.4-WVG'!$C200,(CC$6-1)*8+(CC$6-1)*1+1,8)="","",CONCATENATE(MID('Tab. A1.4-WVG'!$C200,(CC$6-1)*8+(CC$6-1)*1+1,8),": ",VLOOKUP(MID('Tab. A1.4-WVG'!$C200,(CC$6-1)*8+(CC$6-1)*1+1,8),AGS,2,FALSE)))</f>
        <v/>
      </c>
      <c r="CD196" s="232" t="str">
        <f>IF(MID('Tab. A1.4-WVG'!$C200,(CD$6-1)*8+(CD$6-1)*1+1,8)="","",CONCATENATE(MID('Tab. A1.4-WVG'!$C200,(CD$6-1)*8+(CD$6-1)*1+1,8),": ",VLOOKUP(MID('Tab. A1.4-WVG'!$C200,(CD$6-1)*8+(CD$6-1)*1+1,8),AGS,2,FALSE)))</f>
        <v/>
      </c>
      <c r="CE196" s="232" t="str">
        <f>IF(MID('Tab. A1.4-WVG'!$C200,(CE$6-1)*8+(CE$6-1)*1+1,8)="","",CONCATENATE(MID('Tab. A1.4-WVG'!$C200,(CE$6-1)*8+(CE$6-1)*1+1,8),": ",VLOOKUP(MID('Tab. A1.4-WVG'!$C200,(CE$6-1)*8+(CE$6-1)*1+1,8),AGS,2,FALSE)))</f>
        <v/>
      </c>
      <c r="CF196" s="232" t="str">
        <f>IF(MID('Tab. A1.4-WVG'!$C200,(CF$6-1)*8+(CF$6-1)*1+1,8)="","",CONCATENATE(MID('Tab. A1.4-WVG'!$C200,(CF$6-1)*8+(CF$6-1)*1+1,8),": ",VLOOKUP(MID('Tab. A1.4-WVG'!$C200,(CF$6-1)*8+(CF$6-1)*1+1,8),AGS,2,FALSE)))</f>
        <v/>
      </c>
      <c r="CG196" s="232" t="str">
        <f>IF(MID('Tab. A1.4-WVG'!$C200,(CG$6-1)*8+(CG$6-1)*1+1,8)="","",CONCATENATE(MID('Tab. A1.4-WVG'!$C200,(CG$6-1)*8+(CG$6-1)*1+1,8),": ",VLOOKUP(MID('Tab. A1.4-WVG'!$C200,(CG$6-1)*8+(CG$6-1)*1+1,8),AGS,2,FALSE)))</f>
        <v/>
      </c>
      <c r="CH196" s="232" t="str">
        <f>IF(MID('Tab. A1.4-WVG'!$C200,(CH$6-1)*8+(CH$6-1)*1+1,8)="","",CONCATENATE(MID('Tab. A1.4-WVG'!$C200,(CH$6-1)*8+(CH$6-1)*1+1,8),": ",VLOOKUP(MID('Tab. A1.4-WVG'!$C200,(CH$6-1)*8+(CH$6-1)*1+1,8),AGS,2,FALSE)))</f>
        <v/>
      </c>
      <c r="CI196" s="232" t="str">
        <f>IF(MID('Tab. A1.4-WVG'!$C200,(CI$6-1)*8+(CI$6-1)*1+1,8)="","",CONCATENATE(MID('Tab. A1.4-WVG'!$C200,(CI$6-1)*8+(CI$6-1)*1+1,8),": ",VLOOKUP(MID('Tab. A1.4-WVG'!$C200,(CI$6-1)*8+(CI$6-1)*1+1,8),AGS,2,FALSE)))</f>
        <v/>
      </c>
      <c r="CJ196" s="232" t="str">
        <f>IF(MID('Tab. A1.4-WVG'!$C200,(CJ$6-1)*8+(CJ$6-1)*1+1,8)="","",CONCATENATE(MID('Tab. A1.4-WVG'!$C200,(CJ$6-1)*8+(CJ$6-1)*1+1,8),": ",VLOOKUP(MID('Tab. A1.4-WVG'!$C200,(CJ$6-1)*8+(CJ$6-1)*1+1,8),AGS,2,FALSE)))</f>
        <v/>
      </c>
      <c r="CK196" s="232" t="str">
        <f>IF(MID('Tab. A1.4-WVG'!$C200,(CK$6-1)*8+(CK$6-1)*1+1,8)="","",CONCATENATE(MID('Tab. A1.4-WVG'!$C200,(CK$6-1)*8+(CK$6-1)*1+1,8),": ",VLOOKUP(MID('Tab. A1.4-WVG'!$C200,(CK$6-1)*8+(CK$6-1)*1+1,8),AGS,2,FALSE)))</f>
        <v/>
      </c>
      <c r="CL196" s="232" t="str">
        <f>IF(MID('Tab. A1.4-WVG'!$C200,(CL$6-1)*8+(CL$6-1)*1+1,8)="","",CONCATENATE(MID('Tab. A1.4-WVG'!$C200,(CL$6-1)*8+(CL$6-1)*1+1,8),": ",VLOOKUP(MID('Tab. A1.4-WVG'!$C200,(CL$6-1)*8+(CL$6-1)*1+1,8),AGS,2,FALSE)))</f>
        <v/>
      </c>
      <c r="CM196" s="232" t="str">
        <f>IF(MID('Tab. A1.4-WVG'!$C200,(CM$6-1)*8+(CM$6-1)*1+1,8)="","",CONCATENATE(MID('Tab. A1.4-WVG'!$C200,(CM$6-1)*8+(CM$6-1)*1+1,8),": ",VLOOKUP(MID('Tab. A1.4-WVG'!$C200,(CM$6-1)*8+(CM$6-1)*1+1,8),AGS,2,FALSE)))</f>
        <v/>
      </c>
      <c r="CN196" s="232" t="str">
        <f>IF(MID('Tab. A1.4-WVG'!$C200,(CN$6-1)*8+(CN$6-1)*1+1,8)="","",CONCATENATE(MID('Tab. A1.4-WVG'!$C200,(CN$6-1)*8+(CN$6-1)*1+1,8),": ",VLOOKUP(MID('Tab. A1.4-WVG'!$C200,(CN$6-1)*8+(CN$6-1)*1+1,8),AGS,2,FALSE)))</f>
        <v/>
      </c>
      <c r="CO196" s="232" t="str">
        <f>IF(MID('Tab. A1.4-WVG'!$C200,(CO$6-1)*8+(CO$6-1)*1+1,8)="","",CONCATENATE(MID('Tab. A1.4-WVG'!$C200,(CO$6-1)*8+(CO$6-1)*1+1,8),": ",VLOOKUP(MID('Tab. A1.4-WVG'!$C200,(CO$6-1)*8+(CO$6-1)*1+1,8),AGS,2,FALSE)))</f>
        <v/>
      </c>
      <c r="CP196" s="232" t="str">
        <f>IF(MID('Tab. A1.4-WVG'!$C200,(CP$6-1)*8+(CP$6-1)*1+1,8)="","",CONCATENATE(MID('Tab. A1.4-WVG'!$C200,(CP$6-1)*8+(CP$6-1)*1+1,8),": ",VLOOKUP(MID('Tab. A1.4-WVG'!$C200,(CP$6-1)*8+(CP$6-1)*1+1,8),AGS,2,FALSE)))</f>
        <v/>
      </c>
      <c r="CQ196" s="232" t="str">
        <f>IF(MID('Tab. A1.4-WVG'!$C200,(CQ$6-1)*8+(CQ$6-1)*1+1,8)="","",CONCATENATE(MID('Tab. A1.4-WVG'!$C200,(CQ$6-1)*8+(CQ$6-1)*1+1,8),": ",VLOOKUP(MID('Tab. A1.4-WVG'!$C200,(CQ$6-1)*8+(CQ$6-1)*1+1,8),AGS,2,FALSE)))</f>
        <v/>
      </c>
      <c r="CR196" s="232" t="str">
        <f>IF(MID('Tab. A1.4-WVG'!$C200,(CR$6-1)*8+(CR$6-1)*1+1,8)="","",CONCATENATE(MID('Tab. A1.4-WVG'!$C200,(CR$6-1)*8+(CR$6-1)*1+1,8),": ",VLOOKUP(MID('Tab. A1.4-WVG'!$C200,(CR$6-1)*8+(CR$6-1)*1+1,8),AGS,2,FALSE)))</f>
        <v/>
      </c>
      <c r="CS196" s="232" t="str">
        <f>IF(MID('Tab. A1.4-WVG'!$C200,(CS$6-1)*8+(CS$6-1)*1+1,8)="","",CONCATENATE(MID('Tab. A1.4-WVG'!$C200,(CS$6-1)*8+(CS$6-1)*1+1,8),": ",VLOOKUP(MID('Tab. A1.4-WVG'!$C200,(CS$6-1)*8+(CS$6-1)*1+1,8),AGS,2,FALSE)))</f>
        <v/>
      </c>
      <c r="CT196" s="232" t="str">
        <f>IF(MID('Tab. A1.4-WVG'!$C200,(CT$6-1)*8+(CT$6-1)*1+1,8)="","",CONCATENATE(MID('Tab. A1.4-WVG'!$C200,(CT$6-1)*8+(CT$6-1)*1+1,8),": ",VLOOKUP(MID('Tab. A1.4-WVG'!$C200,(CT$6-1)*8+(CT$6-1)*1+1,8),AGS,2,FALSE)))</f>
        <v/>
      </c>
      <c r="CU196" s="232" t="str">
        <f>IF(MID('Tab. A1.4-WVG'!$C200,(CU$6-1)*8+(CU$6-1)*1+1,8)="","",CONCATENATE(MID('Tab. A1.4-WVG'!$C200,(CU$6-1)*8+(CU$6-1)*1+1,8),": ",VLOOKUP(MID('Tab. A1.4-WVG'!$C200,(CU$6-1)*8+(CU$6-1)*1+1,8),AGS,2,FALSE)))</f>
        <v/>
      </c>
      <c r="CV196" s="232" t="str">
        <f>IF(MID('Tab. A1.4-WVG'!$C200,(CV$6-1)*8+(CV$6-1)*1+1,8)="","",CONCATENATE(MID('Tab. A1.4-WVG'!$C200,(CV$6-1)*8+(CV$6-1)*1+1,8),": ",VLOOKUP(MID('Tab. A1.4-WVG'!$C200,(CV$6-1)*8+(CV$6-1)*1+1,8),AGS,2,FALSE)))</f>
        <v/>
      </c>
      <c r="CW196" s="232" t="str">
        <f>IF(MID('Tab. A1.4-WVG'!$C200,(CW$6-1)*8+(CW$6-1)*1+1,8)="","",CONCATENATE(MID('Tab. A1.4-WVG'!$C200,(CW$6-1)*8+(CW$6-1)*1+1,8),": ",VLOOKUP(MID('Tab. A1.4-WVG'!$C200,(CW$6-1)*8+(CW$6-1)*1+1,8),AGS,2,FALSE)))</f>
        <v/>
      </c>
      <c r="CX196" s="39">
        <f t="shared" si="2"/>
        <v>0</v>
      </c>
    </row>
    <row r="197" spans="1:102" ht="38.25" customHeight="1" x14ac:dyDescent="0.2">
      <c r="A197" s="231" t="str">
        <f>IF('Tab. A1.4-WVG'!A201="","",'Tab. A1.4-WVG'!A201)</f>
        <v/>
      </c>
      <c r="B197" s="232" t="str">
        <f>IF(MID('Tab. A1.4-WVG'!$C201,(B$6-1)*8+(B$6-1)*1+1,8)="","",CONCATENATE(MID('Tab. A1.4-WVG'!$C201,(B$6-1)*8+(B$6-1)*1+1,8),": ",VLOOKUP(MID('Tab. A1.4-WVG'!$C201,(B$6-1)*8+(B$6-1)*1+1,8),AGS,2,FALSE)))</f>
        <v/>
      </c>
      <c r="C197" s="232" t="str">
        <f>IF(MID('Tab. A1.4-WVG'!$C201,(C$6-1)*8+(C$6-1)*1+1,8)="","",CONCATENATE(MID('Tab. A1.4-WVG'!$C201,(C$6-1)*8+(C$6-1)*1+1,8),": ",VLOOKUP(MID('Tab. A1.4-WVG'!$C201,(C$6-1)*8+(C$6-1)*1+1,8),AGS,2,FALSE)))</f>
        <v/>
      </c>
      <c r="D197" s="232" t="str">
        <f>IF(MID('Tab. A1.4-WVG'!$C201,(D$6-1)*8+(D$6-1)*1+1,8)="","",CONCATENATE(MID('Tab. A1.4-WVG'!$C201,(D$6-1)*8+(D$6-1)*1+1,8),": ",VLOOKUP(MID('Tab. A1.4-WVG'!$C201,(D$6-1)*8+(D$6-1)*1+1,8),AGS,2,FALSE)))</f>
        <v/>
      </c>
      <c r="E197" s="232" t="str">
        <f>IF(MID('Tab. A1.4-WVG'!$C201,(E$6-1)*8+(E$6-1)*1+1,8)="","",CONCATENATE(MID('Tab. A1.4-WVG'!$C201,(E$6-1)*8+(E$6-1)*1+1,8),": ",VLOOKUP(MID('Tab. A1.4-WVG'!$C201,(E$6-1)*8+(E$6-1)*1+1,8),AGS,2,FALSE)))</f>
        <v/>
      </c>
      <c r="F197" s="232" t="str">
        <f>IF(MID('Tab. A1.4-WVG'!$C201,(F$6-1)*8+(F$6-1)*1+1,8)="","",CONCATENATE(MID('Tab. A1.4-WVG'!$C201,(F$6-1)*8+(F$6-1)*1+1,8),": ",VLOOKUP(MID('Tab. A1.4-WVG'!$C201,(F$6-1)*8+(F$6-1)*1+1,8),AGS,2,FALSE)))</f>
        <v/>
      </c>
      <c r="G197" s="232" t="str">
        <f>IF(MID('Tab. A1.4-WVG'!$C201,(G$6-1)*8+(G$6-1)*1+1,8)="","",CONCATENATE(MID('Tab. A1.4-WVG'!$C201,(G$6-1)*8+(G$6-1)*1+1,8),": ",VLOOKUP(MID('Tab. A1.4-WVG'!$C201,(G$6-1)*8+(G$6-1)*1+1,8),AGS,2,FALSE)))</f>
        <v/>
      </c>
      <c r="H197" s="232" t="str">
        <f>IF(MID('Tab. A1.4-WVG'!$C201,(H$6-1)*8+(H$6-1)*1+1,8)="","",CONCATENATE(MID('Tab. A1.4-WVG'!$C201,(H$6-1)*8+(H$6-1)*1+1,8),": ",VLOOKUP(MID('Tab. A1.4-WVG'!$C201,(H$6-1)*8+(H$6-1)*1+1,8),AGS,2,FALSE)))</f>
        <v/>
      </c>
      <c r="I197" s="232" t="str">
        <f>IF(MID('Tab. A1.4-WVG'!$C201,(I$6-1)*8+(I$6-1)*1+1,8)="","",CONCATENATE(MID('Tab. A1.4-WVG'!$C201,(I$6-1)*8+(I$6-1)*1+1,8),": ",VLOOKUP(MID('Tab. A1.4-WVG'!$C201,(I$6-1)*8+(I$6-1)*1+1,8),AGS,2,FALSE)))</f>
        <v/>
      </c>
      <c r="J197" s="232" t="str">
        <f>IF(MID('Tab. A1.4-WVG'!$C201,(J$6-1)*8+(J$6-1)*1+1,8)="","",CONCATENATE(MID('Tab. A1.4-WVG'!$C201,(J$6-1)*8+(J$6-1)*1+1,8),": ",VLOOKUP(MID('Tab. A1.4-WVG'!$C201,(J$6-1)*8+(J$6-1)*1+1,8),AGS,2,FALSE)))</f>
        <v/>
      </c>
      <c r="K197" s="232" t="str">
        <f>IF(MID('Tab. A1.4-WVG'!$C201,(K$6-1)*8+(K$6-1)*1+1,8)="","",CONCATENATE(MID('Tab. A1.4-WVG'!$C201,(K$6-1)*8+(K$6-1)*1+1,8),": ",VLOOKUP(MID('Tab. A1.4-WVG'!$C201,(K$6-1)*8+(K$6-1)*1+1,8),AGS,2,FALSE)))</f>
        <v/>
      </c>
      <c r="L197" s="232" t="str">
        <f>IF(MID('Tab. A1.4-WVG'!$C201,(L$6-1)*8+(L$6-1)*1+1,8)="","",CONCATENATE(MID('Tab. A1.4-WVG'!$C201,(L$6-1)*8+(L$6-1)*1+1,8),": ",VLOOKUP(MID('Tab. A1.4-WVG'!$C201,(L$6-1)*8+(L$6-1)*1+1,8),AGS,2,FALSE)))</f>
        <v/>
      </c>
      <c r="M197" s="232" t="str">
        <f>IF(MID('Tab. A1.4-WVG'!$C201,(M$6-1)*8+(M$6-1)*1+1,8)="","",CONCATENATE(MID('Tab. A1.4-WVG'!$C201,(M$6-1)*8+(M$6-1)*1+1,8),": ",VLOOKUP(MID('Tab. A1.4-WVG'!$C201,(M$6-1)*8+(M$6-1)*1+1,8),AGS,2,FALSE)))</f>
        <v/>
      </c>
      <c r="N197" s="232" t="str">
        <f>IF(MID('Tab. A1.4-WVG'!$C201,(N$6-1)*8+(N$6-1)*1+1,8)="","",CONCATENATE(MID('Tab. A1.4-WVG'!$C201,(N$6-1)*8+(N$6-1)*1+1,8),": ",VLOOKUP(MID('Tab. A1.4-WVG'!$C201,(N$6-1)*8+(N$6-1)*1+1,8),AGS,2,FALSE)))</f>
        <v/>
      </c>
      <c r="O197" s="232" t="str">
        <f>IF(MID('Tab. A1.4-WVG'!$C201,(O$6-1)*8+(O$6-1)*1+1,8)="","",CONCATENATE(MID('Tab. A1.4-WVG'!$C201,(O$6-1)*8+(O$6-1)*1+1,8),": ",VLOOKUP(MID('Tab. A1.4-WVG'!$C201,(O$6-1)*8+(O$6-1)*1+1,8),AGS,2,FALSE)))</f>
        <v/>
      </c>
      <c r="P197" s="232" t="str">
        <f>IF(MID('Tab. A1.4-WVG'!$C201,(P$6-1)*8+(P$6-1)*1+1,8)="","",CONCATENATE(MID('Tab. A1.4-WVG'!$C201,(P$6-1)*8+(P$6-1)*1+1,8),": ",VLOOKUP(MID('Tab. A1.4-WVG'!$C201,(P$6-1)*8+(P$6-1)*1+1,8),AGS,2,FALSE)))</f>
        <v/>
      </c>
      <c r="Q197" s="232" t="str">
        <f>IF(MID('Tab. A1.4-WVG'!$C201,(Q$6-1)*8+(Q$6-1)*1+1,8)="","",CONCATENATE(MID('Tab. A1.4-WVG'!$C201,(Q$6-1)*8+(Q$6-1)*1+1,8),": ",VLOOKUP(MID('Tab. A1.4-WVG'!$C201,(Q$6-1)*8+(Q$6-1)*1+1,8),AGS,2,FALSE)))</f>
        <v/>
      </c>
      <c r="R197" s="232" t="str">
        <f>IF(MID('Tab. A1.4-WVG'!$C201,(R$6-1)*8+(R$6-1)*1+1,8)="","",CONCATENATE(MID('Tab. A1.4-WVG'!$C201,(R$6-1)*8+(R$6-1)*1+1,8),": ",VLOOKUP(MID('Tab. A1.4-WVG'!$C201,(R$6-1)*8+(R$6-1)*1+1,8),AGS,2,FALSE)))</f>
        <v/>
      </c>
      <c r="S197" s="232" t="str">
        <f>IF(MID('Tab. A1.4-WVG'!$C201,(S$6-1)*8+(S$6-1)*1+1,8)="","",CONCATENATE(MID('Tab. A1.4-WVG'!$C201,(S$6-1)*8+(S$6-1)*1+1,8),": ",VLOOKUP(MID('Tab. A1.4-WVG'!$C201,(S$6-1)*8+(S$6-1)*1+1,8),AGS,2,FALSE)))</f>
        <v/>
      </c>
      <c r="T197" s="232" t="str">
        <f>IF(MID('Tab. A1.4-WVG'!$C201,(T$6-1)*8+(T$6-1)*1+1,8)="","",CONCATENATE(MID('Tab. A1.4-WVG'!$C201,(T$6-1)*8+(T$6-1)*1+1,8),": ",VLOOKUP(MID('Tab. A1.4-WVG'!$C201,(T$6-1)*8+(T$6-1)*1+1,8),AGS,2,FALSE)))</f>
        <v/>
      </c>
      <c r="U197" s="232" t="str">
        <f>IF(MID('Tab. A1.4-WVG'!$C201,(U$6-1)*8+(U$6-1)*1+1,8)="","",CONCATENATE(MID('Tab. A1.4-WVG'!$C201,(U$6-1)*8+(U$6-1)*1+1,8),": ",VLOOKUP(MID('Tab. A1.4-WVG'!$C201,(U$6-1)*8+(U$6-1)*1+1,8),AGS,2,FALSE)))</f>
        <v/>
      </c>
      <c r="V197" s="232" t="str">
        <f>IF(MID('Tab. A1.4-WVG'!$C201,(V$6-1)*8+(V$6-1)*1+1,8)="","",CONCATENATE(MID('Tab. A1.4-WVG'!$C201,(V$6-1)*8+(V$6-1)*1+1,8),": ",VLOOKUP(MID('Tab. A1.4-WVG'!$C201,(V$6-1)*8+(V$6-1)*1+1,8),AGS,2,FALSE)))</f>
        <v/>
      </c>
      <c r="W197" s="232" t="str">
        <f>IF(MID('Tab. A1.4-WVG'!$C201,(W$6-1)*8+(W$6-1)*1+1,8)="","",CONCATENATE(MID('Tab. A1.4-WVG'!$C201,(W$6-1)*8+(W$6-1)*1+1,8),": ",VLOOKUP(MID('Tab. A1.4-WVG'!$C201,(W$6-1)*8+(W$6-1)*1+1,8),AGS,2,FALSE)))</f>
        <v/>
      </c>
      <c r="X197" s="232" t="str">
        <f>IF(MID('Tab. A1.4-WVG'!$C201,(X$6-1)*8+(X$6-1)*1+1,8)="","",CONCATENATE(MID('Tab. A1.4-WVG'!$C201,(X$6-1)*8+(X$6-1)*1+1,8),": ",VLOOKUP(MID('Tab. A1.4-WVG'!$C201,(X$6-1)*8+(X$6-1)*1+1,8),AGS,2,FALSE)))</f>
        <v/>
      </c>
      <c r="Y197" s="232" t="str">
        <f>IF(MID('Tab. A1.4-WVG'!$C201,(Y$6-1)*8+(Y$6-1)*1+1,8)="","",CONCATENATE(MID('Tab. A1.4-WVG'!$C201,(Y$6-1)*8+(Y$6-1)*1+1,8),": ",VLOOKUP(MID('Tab. A1.4-WVG'!$C201,(Y$6-1)*8+(Y$6-1)*1+1,8),AGS,2,FALSE)))</f>
        <v/>
      </c>
      <c r="Z197" s="232" t="str">
        <f>IF(MID('Tab. A1.4-WVG'!$C201,(Z$6-1)*8+(Z$6-1)*1+1,8)="","",CONCATENATE(MID('Tab. A1.4-WVG'!$C201,(Z$6-1)*8+(Z$6-1)*1+1,8),": ",VLOOKUP(MID('Tab. A1.4-WVG'!$C201,(Z$6-1)*8+(Z$6-1)*1+1,8),AGS,2,FALSE)))</f>
        <v/>
      </c>
      <c r="AA197" s="232" t="str">
        <f>IF(MID('Tab. A1.4-WVG'!$C201,(AA$6-1)*8+(AA$6-1)*1+1,8)="","",CONCATENATE(MID('Tab. A1.4-WVG'!$C201,(AA$6-1)*8+(AA$6-1)*1+1,8),": ",VLOOKUP(MID('Tab. A1.4-WVG'!$C201,(AA$6-1)*8+(AA$6-1)*1+1,8),AGS,2,FALSE)))</f>
        <v/>
      </c>
      <c r="AB197" s="232" t="str">
        <f>IF(MID('Tab. A1.4-WVG'!$C201,(AB$6-1)*8+(AB$6-1)*1+1,8)="","",CONCATENATE(MID('Tab. A1.4-WVG'!$C201,(AB$6-1)*8+(AB$6-1)*1+1,8),": ",VLOOKUP(MID('Tab. A1.4-WVG'!$C201,(AB$6-1)*8+(AB$6-1)*1+1,8),AGS,2,FALSE)))</f>
        <v/>
      </c>
      <c r="AC197" s="232" t="str">
        <f>IF(MID('Tab. A1.4-WVG'!$C201,(AC$6-1)*8+(AC$6-1)*1+1,8)="","",CONCATENATE(MID('Tab. A1.4-WVG'!$C201,(AC$6-1)*8+(AC$6-1)*1+1,8),": ",VLOOKUP(MID('Tab. A1.4-WVG'!$C201,(AC$6-1)*8+(AC$6-1)*1+1,8),AGS,2,FALSE)))</f>
        <v/>
      </c>
      <c r="AD197" s="232" t="str">
        <f>IF(MID('Tab. A1.4-WVG'!$C201,(AD$6-1)*8+(AD$6-1)*1+1,8)="","",CONCATENATE(MID('Tab. A1.4-WVG'!$C201,(AD$6-1)*8+(AD$6-1)*1+1,8),": ",VLOOKUP(MID('Tab. A1.4-WVG'!$C201,(AD$6-1)*8+(AD$6-1)*1+1,8),AGS,2,FALSE)))</f>
        <v/>
      </c>
      <c r="AE197" s="232" t="str">
        <f>IF(MID('Tab. A1.4-WVG'!$C201,(AE$6-1)*8+(AE$6-1)*1+1,8)="","",CONCATENATE(MID('Tab. A1.4-WVG'!$C201,(AE$6-1)*8+(AE$6-1)*1+1,8),": ",VLOOKUP(MID('Tab. A1.4-WVG'!$C201,(AE$6-1)*8+(AE$6-1)*1+1,8),AGS,2,FALSE)))</f>
        <v/>
      </c>
      <c r="AF197" s="232" t="str">
        <f>IF(MID('Tab. A1.4-WVG'!$C201,(AF$6-1)*8+(AF$6-1)*1+1,8)="","",CONCATENATE(MID('Tab. A1.4-WVG'!$C201,(AF$6-1)*8+(AF$6-1)*1+1,8),": ",VLOOKUP(MID('Tab. A1.4-WVG'!$C201,(AF$6-1)*8+(AF$6-1)*1+1,8),AGS,2,FALSE)))</f>
        <v/>
      </c>
      <c r="AG197" s="232" t="str">
        <f>IF(MID('Tab. A1.4-WVG'!$C201,(AG$6-1)*8+(AG$6-1)*1+1,8)="","",CONCATENATE(MID('Tab. A1.4-WVG'!$C201,(AG$6-1)*8+(AG$6-1)*1+1,8),": ",VLOOKUP(MID('Tab. A1.4-WVG'!$C201,(AG$6-1)*8+(AG$6-1)*1+1,8),AGS,2,FALSE)))</f>
        <v/>
      </c>
      <c r="AH197" s="232" t="str">
        <f>IF(MID('Tab. A1.4-WVG'!$C201,(AH$6-1)*8+(AH$6-1)*1+1,8)="","",CONCATENATE(MID('Tab. A1.4-WVG'!$C201,(AH$6-1)*8+(AH$6-1)*1+1,8),": ",VLOOKUP(MID('Tab. A1.4-WVG'!$C201,(AH$6-1)*8+(AH$6-1)*1+1,8),AGS,2,FALSE)))</f>
        <v/>
      </c>
      <c r="AI197" s="232" t="str">
        <f>IF(MID('Tab. A1.4-WVG'!$C201,(AI$6-1)*8+(AI$6-1)*1+1,8)="","",CONCATENATE(MID('Tab. A1.4-WVG'!$C201,(AI$6-1)*8+(AI$6-1)*1+1,8),": ",VLOOKUP(MID('Tab. A1.4-WVG'!$C201,(AI$6-1)*8+(AI$6-1)*1+1,8),AGS,2,FALSE)))</f>
        <v/>
      </c>
      <c r="AJ197" s="232" t="str">
        <f>IF(MID('Tab. A1.4-WVG'!$C201,(AJ$6-1)*8+(AJ$6-1)*1+1,8)="","",CONCATENATE(MID('Tab. A1.4-WVG'!$C201,(AJ$6-1)*8+(AJ$6-1)*1+1,8),": ",VLOOKUP(MID('Tab. A1.4-WVG'!$C201,(AJ$6-1)*8+(AJ$6-1)*1+1,8),AGS,2,FALSE)))</f>
        <v/>
      </c>
      <c r="AK197" s="232" t="str">
        <f>IF(MID('Tab. A1.4-WVG'!$C201,(AK$6-1)*8+(AK$6-1)*1+1,8)="","",CONCATENATE(MID('Tab. A1.4-WVG'!$C201,(AK$6-1)*8+(AK$6-1)*1+1,8),": ",VLOOKUP(MID('Tab. A1.4-WVG'!$C201,(AK$6-1)*8+(AK$6-1)*1+1,8),AGS,2,FALSE)))</f>
        <v/>
      </c>
      <c r="AL197" s="232" t="str">
        <f>IF(MID('Tab. A1.4-WVG'!$C201,(AL$6-1)*8+(AL$6-1)*1+1,8)="","",CONCATENATE(MID('Tab. A1.4-WVG'!$C201,(AL$6-1)*8+(AL$6-1)*1+1,8),": ",VLOOKUP(MID('Tab. A1.4-WVG'!$C201,(AL$6-1)*8+(AL$6-1)*1+1,8),AGS,2,FALSE)))</f>
        <v/>
      </c>
      <c r="AM197" s="232" t="str">
        <f>IF(MID('Tab. A1.4-WVG'!$C201,(AM$6-1)*8+(AM$6-1)*1+1,8)="","",CONCATENATE(MID('Tab. A1.4-WVG'!$C201,(AM$6-1)*8+(AM$6-1)*1+1,8),": ",VLOOKUP(MID('Tab. A1.4-WVG'!$C201,(AM$6-1)*8+(AM$6-1)*1+1,8),AGS,2,FALSE)))</f>
        <v/>
      </c>
      <c r="AN197" s="232" t="str">
        <f>IF(MID('Tab. A1.4-WVG'!$C201,(AN$6-1)*8+(AN$6-1)*1+1,8)="","",CONCATENATE(MID('Tab. A1.4-WVG'!$C201,(AN$6-1)*8+(AN$6-1)*1+1,8),": ",VLOOKUP(MID('Tab. A1.4-WVG'!$C201,(AN$6-1)*8+(AN$6-1)*1+1,8),AGS,2,FALSE)))</f>
        <v/>
      </c>
      <c r="AO197" s="232" t="str">
        <f>IF(MID('Tab. A1.4-WVG'!$C201,(AO$6-1)*8+(AO$6-1)*1+1,8)="","",CONCATENATE(MID('Tab. A1.4-WVG'!$C201,(AO$6-1)*8+(AO$6-1)*1+1,8),": ",VLOOKUP(MID('Tab. A1.4-WVG'!$C201,(AO$6-1)*8+(AO$6-1)*1+1,8),AGS,2,FALSE)))</f>
        <v/>
      </c>
      <c r="AP197" s="232" t="str">
        <f>IF(MID('Tab. A1.4-WVG'!$C201,(AP$6-1)*8+(AP$6-1)*1+1,8)="","",CONCATENATE(MID('Tab. A1.4-WVG'!$C201,(AP$6-1)*8+(AP$6-1)*1+1,8),": ",VLOOKUP(MID('Tab. A1.4-WVG'!$C201,(AP$6-1)*8+(AP$6-1)*1+1,8),AGS,2,FALSE)))</f>
        <v/>
      </c>
      <c r="AQ197" s="232" t="str">
        <f>IF(MID('Tab. A1.4-WVG'!$C201,(AQ$6-1)*8+(AQ$6-1)*1+1,8)="","",CONCATENATE(MID('Tab. A1.4-WVG'!$C201,(AQ$6-1)*8+(AQ$6-1)*1+1,8),": ",VLOOKUP(MID('Tab. A1.4-WVG'!$C201,(AQ$6-1)*8+(AQ$6-1)*1+1,8),AGS,2,FALSE)))</f>
        <v/>
      </c>
      <c r="AR197" s="232" t="str">
        <f>IF(MID('Tab. A1.4-WVG'!$C201,(AR$6-1)*8+(AR$6-1)*1+1,8)="","",CONCATENATE(MID('Tab. A1.4-WVG'!$C201,(AR$6-1)*8+(AR$6-1)*1+1,8),": ",VLOOKUP(MID('Tab. A1.4-WVG'!$C201,(AR$6-1)*8+(AR$6-1)*1+1,8),AGS,2,FALSE)))</f>
        <v/>
      </c>
      <c r="AS197" s="232" t="str">
        <f>IF(MID('Tab. A1.4-WVG'!$C201,(AS$6-1)*8+(AS$6-1)*1+1,8)="","",CONCATENATE(MID('Tab. A1.4-WVG'!$C201,(AS$6-1)*8+(AS$6-1)*1+1,8),": ",VLOOKUP(MID('Tab. A1.4-WVG'!$C201,(AS$6-1)*8+(AS$6-1)*1+1,8),AGS,2,FALSE)))</f>
        <v/>
      </c>
      <c r="AT197" s="232" t="str">
        <f>IF(MID('Tab. A1.4-WVG'!$C201,(AT$6-1)*8+(AT$6-1)*1+1,8)="","",CONCATENATE(MID('Tab. A1.4-WVG'!$C201,(AT$6-1)*8+(AT$6-1)*1+1,8),": ",VLOOKUP(MID('Tab. A1.4-WVG'!$C201,(AT$6-1)*8+(AT$6-1)*1+1,8),AGS,2,FALSE)))</f>
        <v/>
      </c>
      <c r="AU197" s="232" t="str">
        <f>IF(MID('Tab. A1.4-WVG'!$C201,(AU$6-1)*8+(AU$6-1)*1+1,8)="","",CONCATENATE(MID('Tab. A1.4-WVG'!$C201,(AU$6-1)*8+(AU$6-1)*1+1,8),": ",VLOOKUP(MID('Tab. A1.4-WVG'!$C201,(AU$6-1)*8+(AU$6-1)*1+1,8),AGS,2,FALSE)))</f>
        <v/>
      </c>
      <c r="AV197" s="232" t="str">
        <f>IF(MID('Tab. A1.4-WVG'!$C201,(AV$6-1)*8+(AV$6-1)*1+1,8)="","",CONCATENATE(MID('Tab. A1.4-WVG'!$C201,(AV$6-1)*8+(AV$6-1)*1+1,8),": ",VLOOKUP(MID('Tab. A1.4-WVG'!$C201,(AV$6-1)*8+(AV$6-1)*1+1,8),AGS,2,FALSE)))</f>
        <v/>
      </c>
      <c r="AW197" s="232" t="str">
        <f>IF(MID('Tab. A1.4-WVG'!$C201,(AW$6-1)*8+(AW$6-1)*1+1,8)="","",CONCATENATE(MID('Tab. A1.4-WVG'!$C201,(AW$6-1)*8+(AW$6-1)*1+1,8),": ",VLOOKUP(MID('Tab. A1.4-WVG'!$C201,(AW$6-1)*8+(AW$6-1)*1+1,8),AGS,2,FALSE)))</f>
        <v/>
      </c>
      <c r="AX197" s="232" t="str">
        <f>IF(MID('Tab. A1.4-WVG'!$C201,(AX$6-1)*8+(AX$6-1)*1+1,8)="","",CONCATENATE(MID('Tab. A1.4-WVG'!$C201,(AX$6-1)*8+(AX$6-1)*1+1,8),": ",VLOOKUP(MID('Tab. A1.4-WVG'!$C201,(AX$6-1)*8+(AX$6-1)*1+1,8),AGS,2,FALSE)))</f>
        <v/>
      </c>
      <c r="AY197" s="232" t="str">
        <f>IF(MID('Tab. A1.4-WVG'!$C201,(AY$6-1)*8+(AY$6-1)*1+1,8)="","",CONCATENATE(MID('Tab. A1.4-WVG'!$C201,(AY$6-1)*8+(AY$6-1)*1+1,8),": ",VLOOKUP(MID('Tab. A1.4-WVG'!$C201,(AY$6-1)*8+(AY$6-1)*1+1,8),AGS,2,FALSE)))</f>
        <v/>
      </c>
      <c r="AZ197" s="232" t="str">
        <f>IF(MID('Tab. A1.4-WVG'!$C201,(AZ$6-1)*8+(AZ$6-1)*1+1,8)="","",CONCATENATE(MID('Tab. A1.4-WVG'!$C201,(AZ$6-1)*8+(AZ$6-1)*1+1,8),": ",VLOOKUP(MID('Tab. A1.4-WVG'!$C201,(AZ$6-1)*8+(AZ$6-1)*1+1,8),AGS,2,FALSE)))</f>
        <v/>
      </c>
      <c r="BA197" s="232" t="str">
        <f>IF(MID('Tab. A1.4-WVG'!$C201,(BA$6-1)*8+(BA$6-1)*1+1,8)="","",CONCATENATE(MID('Tab. A1.4-WVG'!$C201,(BA$6-1)*8+(BA$6-1)*1+1,8),": ",VLOOKUP(MID('Tab. A1.4-WVG'!$C201,(BA$6-1)*8+(BA$6-1)*1+1,8),AGS,2,FALSE)))</f>
        <v/>
      </c>
      <c r="BB197" s="232" t="str">
        <f>IF(MID('Tab. A1.4-WVG'!$C201,(BB$6-1)*8+(BB$6-1)*1+1,8)="","",CONCATENATE(MID('Tab. A1.4-WVG'!$C201,(BB$6-1)*8+(BB$6-1)*1+1,8),": ",VLOOKUP(MID('Tab. A1.4-WVG'!$C201,(BB$6-1)*8+(BB$6-1)*1+1,8),AGS,2,FALSE)))</f>
        <v/>
      </c>
      <c r="BC197" s="232" t="str">
        <f>IF(MID('Tab. A1.4-WVG'!$C201,(BC$6-1)*8+(BC$6-1)*1+1,8)="","",CONCATENATE(MID('Tab. A1.4-WVG'!$C201,(BC$6-1)*8+(BC$6-1)*1+1,8),": ",VLOOKUP(MID('Tab. A1.4-WVG'!$C201,(BC$6-1)*8+(BC$6-1)*1+1,8),AGS,2,FALSE)))</f>
        <v/>
      </c>
      <c r="BD197" s="232" t="str">
        <f>IF(MID('Tab. A1.4-WVG'!$C201,(BD$6-1)*8+(BD$6-1)*1+1,8)="","",CONCATENATE(MID('Tab. A1.4-WVG'!$C201,(BD$6-1)*8+(BD$6-1)*1+1,8),": ",VLOOKUP(MID('Tab. A1.4-WVG'!$C201,(BD$6-1)*8+(BD$6-1)*1+1,8),AGS,2,FALSE)))</f>
        <v/>
      </c>
      <c r="BE197" s="232" t="str">
        <f>IF(MID('Tab. A1.4-WVG'!$C201,(BE$6-1)*8+(BE$6-1)*1+1,8)="","",CONCATENATE(MID('Tab. A1.4-WVG'!$C201,(BE$6-1)*8+(BE$6-1)*1+1,8),": ",VLOOKUP(MID('Tab. A1.4-WVG'!$C201,(BE$6-1)*8+(BE$6-1)*1+1,8),AGS,2,FALSE)))</f>
        <v/>
      </c>
      <c r="BF197" s="232" t="str">
        <f>IF(MID('Tab. A1.4-WVG'!$C201,(BF$6-1)*8+(BF$6-1)*1+1,8)="","",CONCATENATE(MID('Tab. A1.4-WVG'!$C201,(BF$6-1)*8+(BF$6-1)*1+1,8),": ",VLOOKUP(MID('Tab. A1.4-WVG'!$C201,(BF$6-1)*8+(BF$6-1)*1+1,8),AGS,2,FALSE)))</f>
        <v/>
      </c>
      <c r="BG197" s="232" t="str">
        <f>IF(MID('Tab. A1.4-WVG'!$C201,(BG$6-1)*8+(BG$6-1)*1+1,8)="","",CONCATENATE(MID('Tab. A1.4-WVG'!$C201,(BG$6-1)*8+(BG$6-1)*1+1,8),": ",VLOOKUP(MID('Tab. A1.4-WVG'!$C201,(BG$6-1)*8+(BG$6-1)*1+1,8),AGS,2,FALSE)))</f>
        <v/>
      </c>
      <c r="BH197" s="232" t="str">
        <f>IF(MID('Tab. A1.4-WVG'!$C201,(BH$6-1)*8+(BH$6-1)*1+1,8)="","",CONCATENATE(MID('Tab. A1.4-WVG'!$C201,(BH$6-1)*8+(BH$6-1)*1+1,8),": ",VLOOKUP(MID('Tab. A1.4-WVG'!$C201,(BH$6-1)*8+(BH$6-1)*1+1,8),AGS,2,FALSE)))</f>
        <v/>
      </c>
      <c r="BI197" s="232" t="str">
        <f>IF(MID('Tab. A1.4-WVG'!$C201,(BI$6-1)*8+(BI$6-1)*1+1,8)="","",CONCATENATE(MID('Tab. A1.4-WVG'!$C201,(BI$6-1)*8+(BI$6-1)*1+1,8),": ",VLOOKUP(MID('Tab. A1.4-WVG'!$C201,(BI$6-1)*8+(BI$6-1)*1+1,8),AGS,2,FALSE)))</f>
        <v/>
      </c>
      <c r="BJ197" s="232" t="str">
        <f>IF(MID('Tab. A1.4-WVG'!$C201,(BJ$6-1)*8+(BJ$6-1)*1+1,8)="","",CONCATENATE(MID('Tab. A1.4-WVG'!$C201,(BJ$6-1)*8+(BJ$6-1)*1+1,8),": ",VLOOKUP(MID('Tab. A1.4-WVG'!$C201,(BJ$6-1)*8+(BJ$6-1)*1+1,8),AGS,2,FALSE)))</f>
        <v/>
      </c>
      <c r="BK197" s="232" t="str">
        <f>IF(MID('Tab. A1.4-WVG'!$C201,(BK$6-1)*8+(BK$6-1)*1+1,8)="","",CONCATENATE(MID('Tab. A1.4-WVG'!$C201,(BK$6-1)*8+(BK$6-1)*1+1,8),": ",VLOOKUP(MID('Tab. A1.4-WVG'!$C201,(BK$6-1)*8+(BK$6-1)*1+1,8),AGS,2,FALSE)))</f>
        <v/>
      </c>
      <c r="BL197" s="232" t="str">
        <f>IF(MID('Tab. A1.4-WVG'!$C201,(BL$6-1)*8+(BL$6-1)*1+1,8)="","",CONCATENATE(MID('Tab. A1.4-WVG'!$C201,(BL$6-1)*8+(BL$6-1)*1+1,8),": ",VLOOKUP(MID('Tab. A1.4-WVG'!$C201,(BL$6-1)*8+(BL$6-1)*1+1,8),AGS,2,FALSE)))</f>
        <v/>
      </c>
      <c r="BM197" s="232" t="str">
        <f>IF(MID('Tab. A1.4-WVG'!$C201,(BM$6-1)*8+(BM$6-1)*1+1,8)="","",CONCATENATE(MID('Tab. A1.4-WVG'!$C201,(BM$6-1)*8+(BM$6-1)*1+1,8),": ",VLOOKUP(MID('Tab. A1.4-WVG'!$C201,(BM$6-1)*8+(BM$6-1)*1+1,8),AGS,2,FALSE)))</f>
        <v/>
      </c>
      <c r="BN197" s="232" t="str">
        <f>IF(MID('Tab. A1.4-WVG'!$C201,(BN$6-1)*8+(BN$6-1)*1+1,8)="","",CONCATENATE(MID('Tab. A1.4-WVG'!$C201,(BN$6-1)*8+(BN$6-1)*1+1,8),": ",VLOOKUP(MID('Tab. A1.4-WVG'!$C201,(BN$6-1)*8+(BN$6-1)*1+1,8),AGS,2,FALSE)))</f>
        <v/>
      </c>
      <c r="BO197" s="232" t="str">
        <f>IF(MID('Tab. A1.4-WVG'!$C201,(BO$6-1)*8+(BO$6-1)*1+1,8)="","",CONCATENATE(MID('Tab. A1.4-WVG'!$C201,(BO$6-1)*8+(BO$6-1)*1+1,8),": ",VLOOKUP(MID('Tab. A1.4-WVG'!$C201,(BO$6-1)*8+(BO$6-1)*1+1,8),AGS,2,FALSE)))</f>
        <v/>
      </c>
      <c r="BP197" s="232" t="str">
        <f>IF(MID('Tab. A1.4-WVG'!$C201,(BP$6-1)*8+(BP$6-1)*1+1,8)="","",CONCATENATE(MID('Tab. A1.4-WVG'!$C201,(BP$6-1)*8+(BP$6-1)*1+1,8),": ",VLOOKUP(MID('Tab. A1.4-WVG'!$C201,(BP$6-1)*8+(BP$6-1)*1+1,8),AGS,2,FALSE)))</f>
        <v/>
      </c>
      <c r="BQ197" s="232" t="str">
        <f>IF(MID('Tab. A1.4-WVG'!$C201,(BQ$6-1)*8+(BQ$6-1)*1+1,8)="","",CONCATENATE(MID('Tab. A1.4-WVG'!$C201,(BQ$6-1)*8+(BQ$6-1)*1+1,8),": ",VLOOKUP(MID('Tab. A1.4-WVG'!$C201,(BQ$6-1)*8+(BQ$6-1)*1+1,8),AGS,2,FALSE)))</f>
        <v/>
      </c>
      <c r="BR197" s="232" t="str">
        <f>IF(MID('Tab. A1.4-WVG'!$C201,(BR$6-1)*8+(BR$6-1)*1+1,8)="","",CONCATENATE(MID('Tab. A1.4-WVG'!$C201,(BR$6-1)*8+(BR$6-1)*1+1,8),": ",VLOOKUP(MID('Tab. A1.4-WVG'!$C201,(BR$6-1)*8+(BR$6-1)*1+1,8),AGS,2,FALSE)))</f>
        <v/>
      </c>
      <c r="BS197" s="232" t="str">
        <f>IF(MID('Tab. A1.4-WVG'!$C201,(BS$6-1)*8+(BS$6-1)*1+1,8)="","",CONCATENATE(MID('Tab. A1.4-WVG'!$C201,(BS$6-1)*8+(BS$6-1)*1+1,8),": ",VLOOKUP(MID('Tab. A1.4-WVG'!$C201,(BS$6-1)*8+(BS$6-1)*1+1,8),AGS,2,FALSE)))</f>
        <v/>
      </c>
      <c r="BT197" s="232" t="str">
        <f>IF(MID('Tab. A1.4-WVG'!$C201,(BT$6-1)*8+(BT$6-1)*1+1,8)="","",CONCATENATE(MID('Tab. A1.4-WVG'!$C201,(BT$6-1)*8+(BT$6-1)*1+1,8),": ",VLOOKUP(MID('Tab. A1.4-WVG'!$C201,(BT$6-1)*8+(BT$6-1)*1+1,8),AGS,2,FALSE)))</f>
        <v/>
      </c>
      <c r="BU197" s="232" t="str">
        <f>IF(MID('Tab. A1.4-WVG'!$C201,(BU$6-1)*8+(BU$6-1)*1+1,8)="","",CONCATENATE(MID('Tab. A1.4-WVG'!$C201,(BU$6-1)*8+(BU$6-1)*1+1,8),": ",VLOOKUP(MID('Tab. A1.4-WVG'!$C201,(BU$6-1)*8+(BU$6-1)*1+1,8),AGS,2,FALSE)))</f>
        <v/>
      </c>
      <c r="BV197" s="232" t="str">
        <f>IF(MID('Tab. A1.4-WVG'!$C201,(BV$6-1)*8+(BV$6-1)*1+1,8)="","",CONCATENATE(MID('Tab. A1.4-WVG'!$C201,(BV$6-1)*8+(BV$6-1)*1+1,8),": ",VLOOKUP(MID('Tab. A1.4-WVG'!$C201,(BV$6-1)*8+(BV$6-1)*1+1,8),AGS,2,FALSE)))</f>
        <v/>
      </c>
      <c r="BW197" s="232" t="str">
        <f>IF(MID('Tab. A1.4-WVG'!$C201,(BW$6-1)*8+(BW$6-1)*1+1,8)="","",CONCATENATE(MID('Tab. A1.4-WVG'!$C201,(BW$6-1)*8+(BW$6-1)*1+1,8),": ",VLOOKUP(MID('Tab. A1.4-WVG'!$C201,(BW$6-1)*8+(BW$6-1)*1+1,8),AGS,2,FALSE)))</f>
        <v/>
      </c>
      <c r="BX197" s="232" t="str">
        <f>IF(MID('Tab. A1.4-WVG'!$C201,(BX$6-1)*8+(BX$6-1)*1+1,8)="","",CONCATENATE(MID('Tab. A1.4-WVG'!$C201,(BX$6-1)*8+(BX$6-1)*1+1,8),": ",VLOOKUP(MID('Tab. A1.4-WVG'!$C201,(BX$6-1)*8+(BX$6-1)*1+1,8),AGS,2,FALSE)))</f>
        <v/>
      </c>
      <c r="BY197" s="232" t="str">
        <f>IF(MID('Tab. A1.4-WVG'!$C201,(BY$6-1)*8+(BY$6-1)*1+1,8)="","",CONCATENATE(MID('Tab. A1.4-WVG'!$C201,(BY$6-1)*8+(BY$6-1)*1+1,8),": ",VLOOKUP(MID('Tab. A1.4-WVG'!$C201,(BY$6-1)*8+(BY$6-1)*1+1,8),AGS,2,FALSE)))</f>
        <v/>
      </c>
      <c r="BZ197" s="232" t="str">
        <f>IF(MID('Tab. A1.4-WVG'!$C201,(BZ$6-1)*8+(BZ$6-1)*1+1,8)="","",CONCATENATE(MID('Tab. A1.4-WVG'!$C201,(BZ$6-1)*8+(BZ$6-1)*1+1,8),": ",VLOOKUP(MID('Tab. A1.4-WVG'!$C201,(BZ$6-1)*8+(BZ$6-1)*1+1,8),AGS,2,FALSE)))</f>
        <v/>
      </c>
      <c r="CA197" s="232" t="str">
        <f>IF(MID('Tab. A1.4-WVG'!$C201,(CA$6-1)*8+(CA$6-1)*1+1,8)="","",CONCATENATE(MID('Tab. A1.4-WVG'!$C201,(CA$6-1)*8+(CA$6-1)*1+1,8),": ",VLOOKUP(MID('Tab. A1.4-WVG'!$C201,(CA$6-1)*8+(CA$6-1)*1+1,8),AGS,2,FALSE)))</f>
        <v/>
      </c>
      <c r="CB197" s="232" t="str">
        <f>IF(MID('Tab. A1.4-WVG'!$C201,(CB$6-1)*8+(CB$6-1)*1+1,8)="","",CONCATENATE(MID('Tab. A1.4-WVG'!$C201,(CB$6-1)*8+(CB$6-1)*1+1,8),": ",VLOOKUP(MID('Tab. A1.4-WVG'!$C201,(CB$6-1)*8+(CB$6-1)*1+1,8),AGS,2,FALSE)))</f>
        <v/>
      </c>
      <c r="CC197" s="232" t="str">
        <f>IF(MID('Tab. A1.4-WVG'!$C201,(CC$6-1)*8+(CC$6-1)*1+1,8)="","",CONCATENATE(MID('Tab. A1.4-WVG'!$C201,(CC$6-1)*8+(CC$6-1)*1+1,8),": ",VLOOKUP(MID('Tab. A1.4-WVG'!$C201,(CC$6-1)*8+(CC$6-1)*1+1,8),AGS,2,FALSE)))</f>
        <v/>
      </c>
      <c r="CD197" s="232" t="str">
        <f>IF(MID('Tab. A1.4-WVG'!$C201,(CD$6-1)*8+(CD$6-1)*1+1,8)="","",CONCATENATE(MID('Tab. A1.4-WVG'!$C201,(CD$6-1)*8+(CD$6-1)*1+1,8),": ",VLOOKUP(MID('Tab. A1.4-WVG'!$C201,(CD$6-1)*8+(CD$6-1)*1+1,8),AGS,2,FALSE)))</f>
        <v/>
      </c>
      <c r="CE197" s="232" t="str">
        <f>IF(MID('Tab. A1.4-WVG'!$C201,(CE$6-1)*8+(CE$6-1)*1+1,8)="","",CONCATENATE(MID('Tab. A1.4-WVG'!$C201,(CE$6-1)*8+(CE$6-1)*1+1,8),": ",VLOOKUP(MID('Tab. A1.4-WVG'!$C201,(CE$6-1)*8+(CE$6-1)*1+1,8),AGS,2,FALSE)))</f>
        <v/>
      </c>
      <c r="CF197" s="232" t="str">
        <f>IF(MID('Tab. A1.4-WVG'!$C201,(CF$6-1)*8+(CF$6-1)*1+1,8)="","",CONCATENATE(MID('Tab. A1.4-WVG'!$C201,(CF$6-1)*8+(CF$6-1)*1+1,8),": ",VLOOKUP(MID('Tab. A1.4-WVG'!$C201,(CF$6-1)*8+(CF$6-1)*1+1,8),AGS,2,FALSE)))</f>
        <v/>
      </c>
      <c r="CG197" s="232" t="str">
        <f>IF(MID('Tab. A1.4-WVG'!$C201,(CG$6-1)*8+(CG$6-1)*1+1,8)="","",CONCATENATE(MID('Tab. A1.4-WVG'!$C201,(CG$6-1)*8+(CG$6-1)*1+1,8),": ",VLOOKUP(MID('Tab. A1.4-WVG'!$C201,(CG$6-1)*8+(CG$6-1)*1+1,8),AGS,2,FALSE)))</f>
        <v/>
      </c>
      <c r="CH197" s="232" t="str">
        <f>IF(MID('Tab. A1.4-WVG'!$C201,(CH$6-1)*8+(CH$6-1)*1+1,8)="","",CONCATENATE(MID('Tab. A1.4-WVG'!$C201,(CH$6-1)*8+(CH$6-1)*1+1,8),": ",VLOOKUP(MID('Tab. A1.4-WVG'!$C201,(CH$6-1)*8+(CH$6-1)*1+1,8),AGS,2,FALSE)))</f>
        <v/>
      </c>
      <c r="CI197" s="232" t="str">
        <f>IF(MID('Tab. A1.4-WVG'!$C201,(CI$6-1)*8+(CI$6-1)*1+1,8)="","",CONCATENATE(MID('Tab. A1.4-WVG'!$C201,(CI$6-1)*8+(CI$6-1)*1+1,8),": ",VLOOKUP(MID('Tab. A1.4-WVG'!$C201,(CI$6-1)*8+(CI$6-1)*1+1,8),AGS,2,FALSE)))</f>
        <v/>
      </c>
      <c r="CJ197" s="232" t="str">
        <f>IF(MID('Tab. A1.4-WVG'!$C201,(CJ$6-1)*8+(CJ$6-1)*1+1,8)="","",CONCATENATE(MID('Tab. A1.4-WVG'!$C201,(CJ$6-1)*8+(CJ$6-1)*1+1,8),": ",VLOOKUP(MID('Tab. A1.4-WVG'!$C201,(CJ$6-1)*8+(CJ$6-1)*1+1,8),AGS,2,FALSE)))</f>
        <v/>
      </c>
      <c r="CK197" s="232" t="str">
        <f>IF(MID('Tab. A1.4-WVG'!$C201,(CK$6-1)*8+(CK$6-1)*1+1,8)="","",CONCATENATE(MID('Tab. A1.4-WVG'!$C201,(CK$6-1)*8+(CK$6-1)*1+1,8),": ",VLOOKUP(MID('Tab. A1.4-WVG'!$C201,(CK$6-1)*8+(CK$6-1)*1+1,8),AGS,2,FALSE)))</f>
        <v/>
      </c>
      <c r="CL197" s="232" t="str">
        <f>IF(MID('Tab. A1.4-WVG'!$C201,(CL$6-1)*8+(CL$6-1)*1+1,8)="","",CONCATENATE(MID('Tab. A1.4-WVG'!$C201,(CL$6-1)*8+(CL$6-1)*1+1,8),": ",VLOOKUP(MID('Tab. A1.4-WVG'!$C201,(CL$6-1)*8+(CL$6-1)*1+1,8),AGS,2,FALSE)))</f>
        <v/>
      </c>
      <c r="CM197" s="232" t="str">
        <f>IF(MID('Tab. A1.4-WVG'!$C201,(CM$6-1)*8+(CM$6-1)*1+1,8)="","",CONCATENATE(MID('Tab. A1.4-WVG'!$C201,(CM$6-1)*8+(CM$6-1)*1+1,8),": ",VLOOKUP(MID('Tab. A1.4-WVG'!$C201,(CM$6-1)*8+(CM$6-1)*1+1,8),AGS,2,FALSE)))</f>
        <v/>
      </c>
      <c r="CN197" s="232" t="str">
        <f>IF(MID('Tab. A1.4-WVG'!$C201,(CN$6-1)*8+(CN$6-1)*1+1,8)="","",CONCATENATE(MID('Tab. A1.4-WVG'!$C201,(CN$6-1)*8+(CN$6-1)*1+1,8),": ",VLOOKUP(MID('Tab. A1.4-WVG'!$C201,(CN$6-1)*8+(CN$6-1)*1+1,8),AGS,2,FALSE)))</f>
        <v/>
      </c>
      <c r="CO197" s="232" t="str">
        <f>IF(MID('Tab. A1.4-WVG'!$C201,(CO$6-1)*8+(CO$6-1)*1+1,8)="","",CONCATENATE(MID('Tab. A1.4-WVG'!$C201,(CO$6-1)*8+(CO$6-1)*1+1,8),": ",VLOOKUP(MID('Tab. A1.4-WVG'!$C201,(CO$6-1)*8+(CO$6-1)*1+1,8),AGS,2,FALSE)))</f>
        <v/>
      </c>
      <c r="CP197" s="232" t="str">
        <f>IF(MID('Tab. A1.4-WVG'!$C201,(CP$6-1)*8+(CP$6-1)*1+1,8)="","",CONCATENATE(MID('Tab. A1.4-WVG'!$C201,(CP$6-1)*8+(CP$6-1)*1+1,8),": ",VLOOKUP(MID('Tab. A1.4-WVG'!$C201,(CP$6-1)*8+(CP$6-1)*1+1,8),AGS,2,FALSE)))</f>
        <v/>
      </c>
      <c r="CQ197" s="232" t="str">
        <f>IF(MID('Tab. A1.4-WVG'!$C201,(CQ$6-1)*8+(CQ$6-1)*1+1,8)="","",CONCATENATE(MID('Tab. A1.4-WVG'!$C201,(CQ$6-1)*8+(CQ$6-1)*1+1,8),": ",VLOOKUP(MID('Tab. A1.4-WVG'!$C201,(CQ$6-1)*8+(CQ$6-1)*1+1,8),AGS,2,FALSE)))</f>
        <v/>
      </c>
      <c r="CR197" s="232" t="str">
        <f>IF(MID('Tab. A1.4-WVG'!$C201,(CR$6-1)*8+(CR$6-1)*1+1,8)="","",CONCATENATE(MID('Tab. A1.4-WVG'!$C201,(CR$6-1)*8+(CR$6-1)*1+1,8),": ",VLOOKUP(MID('Tab. A1.4-WVG'!$C201,(CR$6-1)*8+(CR$6-1)*1+1,8),AGS,2,FALSE)))</f>
        <v/>
      </c>
      <c r="CS197" s="232" t="str">
        <f>IF(MID('Tab. A1.4-WVG'!$C201,(CS$6-1)*8+(CS$6-1)*1+1,8)="","",CONCATENATE(MID('Tab. A1.4-WVG'!$C201,(CS$6-1)*8+(CS$6-1)*1+1,8),": ",VLOOKUP(MID('Tab. A1.4-WVG'!$C201,(CS$6-1)*8+(CS$6-1)*1+1,8),AGS,2,FALSE)))</f>
        <v/>
      </c>
      <c r="CT197" s="232" t="str">
        <f>IF(MID('Tab. A1.4-WVG'!$C201,(CT$6-1)*8+(CT$6-1)*1+1,8)="","",CONCATENATE(MID('Tab. A1.4-WVG'!$C201,(CT$6-1)*8+(CT$6-1)*1+1,8),": ",VLOOKUP(MID('Tab. A1.4-WVG'!$C201,(CT$6-1)*8+(CT$6-1)*1+1,8),AGS,2,FALSE)))</f>
        <v/>
      </c>
      <c r="CU197" s="232" t="str">
        <f>IF(MID('Tab. A1.4-WVG'!$C201,(CU$6-1)*8+(CU$6-1)*1+1,8)="","",CONCATENATE(MID('Tab. A1.4-WVG'!$C201,(CU$6-1)*8+(CU$6-1)*1+1,8),": ",VLOOKUP(MID('Tab. A1.4-WVG'!$C201,(CU$6-1)*8+(CU$6-1)*1+1,8),AGS,2,FALSE)))</f>
        <v/>
      </c>
      <c r="CV197" s="232" t="str">
        <f>IF(MID('Tab. A1.4-WVG'!$C201,(CV$6-1)*8+(CV$6-1)*1+1,8)="","",CONCATENATE(MID('Tab. A1.4-WVG'!$C201,(CV$6-1)*8+(CV$6-1)*1+1,8),": ",VLOOKUP(MID('Tab. A1.4-WVG'!$C201,(CV$6-1)*8+(CV$6-1)*1+1,8),AGS,2,FALSE)))</f>
        <v/>
      </c>
      <c r="CW197" s="232" t="str">
        <f>IF(MID('Tab. A1.4-WVG'!$C201,(CW$6-1)*8+(CW$6-1)*1+1,8)="","",CONCATENATE(MID('Tab. A1.4-WVG'!$C201,(CW$6-1)*8+(CW$6-1)*1+1,8),": ",VLOOKUP(MID('Tab. A1.4-WVG'!$C201,(CW$6-1)*8+(CW$6-1)*1+1,8),AGS,2,FALSE)))</f>
        <v/>
      </c>
      <c r="CX197" s="39">
        <f t="shared" si="2"/>
        <v>0</v>
      </c>
    </row>
    <row r="198" spans="1:102" ht="38.25" customHeight="1" x14ac:dyDescent="0.2">
      <c r="A198" s="231" t="str">
        <f>IF('Tab. A1.4-WVG'!A202="","",'Tab. A1.4-WVG'!A202)</f>
        <v/>
      </c>
      <c r="B198" s="232" t="str">
        <f>IF(MID('Tab. A1.4-WVG'!$C202,(B$6-1)*8+(B$6-1)*1+1,8)="","",CONCATENATE(MID('Tab. A1.4-WVG'!$C202,(B$6-1)*8+(B$6-1)*1+1,8),": ",VLOOKUP(MID('Tab. A1.4-WVG'!$C202,(B$6-1)*8+(B$6-1)*1+1,8),AGS,2,FALSE)))</f>
        <v/>
      </c>
      <c r="C198" s="232" t="str">
        <f>IF(MID('Tab. A1.4-WVG'!$C202,(C$6-1)*8+(C$6-1)*1+1,8)="","",CONCATENATE(MID('Tab. A1.4-WVG'!$C202,(C$6-1)*8+(C$6-1)*1+1,8),": ",VLOOKUP(MID('Tab. A1.4-WVG'!$C202,(C$6-1)*8+(C$6-1)*1+1,8),AGS,2,FALSE)))</f>
        <v/>
      </c>
      <c r="D198" s="232" t="str">
        <f>IF(MID('Tab. A1.4-WVG'!$C202,(D$6-1)*8+(D$6-1)*1+1,8)="","",CONCATENATE(MID('Tab. A1.4-WVG'!$C202,(D$6-1)*8+(D$6-1)*1+1,8),": ",VLOOKUP(MID('Tab. A1.4-WVG'!$C202,(D$6-1)*8+(D$6-1)*1+1,8),AGS,2,FALSE)))</f>
        <v/>
      </c>
      <c r="E198" s="232" t="str">
        <f>IF(MID('Tab. A1.4-WVG'!$C202,(E$6-1)*8+(E$6-1)*1+1,8)="","",CONCATENATE(MID('Tab. A1.4-WVG'!$C202,(E$6-1)*8+(E$6-1)*1+1,8),": ",VLOOKUP(MID('Tab. A1.4-WVG'!$C202,(E$6-1)*8+(E$6-1)*1+1,8),AGS,2,FALSE)))</f>
        <v/>
      </c>
      <c r="F198" s="232" t="str">
        <f>IF(MID('Tab. A1.4-WVG'!$C202,(F$6-1)*8+(F$6-1)*1+1,8)="","",CONCATENATE(MID('Tab. A1.4-WVG'!$C202,(F$6-1)*8+(F$6-1)*1+1,8),": ",VLOOKUP(MID('Tab. A1.4-WVG'!$C202,(F$6-1)*8+(F$6-1)*1+1,8),AGS,2,FALSE)))</f>
        <v/>
      </c>
      <c r="G198" s="232" t="str">
        <f>IF(MID('Tab. A1.4-WVG'!$C202,(G$6-1)*8+(G$6-1)*1+1,8)="","",CONCATENATE(MID('Tab. A1.4-WVG'!$C202,(G$6-1)*8+(G$6-1)*1+1,8),": ",VLOOKUP(MID('Tab. A1.4-WVG'!$C202,(G$6-1)*8+(G$6-1)*1+1,8),AGS,2,FALSE)))</f>
        <v/>
      </c>
      <c r="H198" s="232" t="str">
        <f>IF(MID('Tab. A1.4-WVG'!$C202,(H$6-1)*8+(H$6-1)*1+1,8)="","",CONCATENATE(MID('Tab. A1.4-WVG'!$C202,(H$6-1)*8+(H$6-1)*1+1,8),": ",VLOOKUP(MID('Tab. A1.4-WVG'!$C202,(H$6-1)*8+(H$6-1)*1+1,8),AGS,2,FALSE)))</f>
        <v/>
      </c>
      <c r="I198" s="232" t="str">
        <f>IF(MID('Tab. A1.4-WVG'!$C202,(I$6-1)*8+(I$6-1)*1+1,8)="","",CONCATENATE(MID('Tab. A1.4-WVG'!$C202,(I$6-1)*8+(I$6-1)*1+1,8),": ",VLOOKUP(MID('Tab. A1.4-WVG'!$C202,(I$6-1)*8+(I$6-1)*1+1,8),AGS,2,FALSE)))</f>
        <v/>
      </c>
      <c r="J198" s="232" t="str">
        <f>IF(MID('Tab. A1.4-WVG'!$C202,(J$6-1)*8+(J$6-1)*1+1,8)="","",CONCATENATE(MID('Tab. A1.4-WVG'!$C202,(J$6-1)*8+(J$6-1)*1+1,8),": ",VLOOKUP(MID('Tab. A1.4-WVG'!$C202,(J$6-1)*8+(J$6-1)*1+1,8),AGS,2,FALSE)))</f>
        <v/>
      </c>
      <c r="K198" s="232" t="str">
        <f>IF(MID('Tab. A1.4-WVG'!$C202,(K$6-1)*8+(K$6-1)*1+1,8)="","",CONCATENATE(MID('Tab. A1.4-WVG'!$C202,(K$6-1)*8+(K$6-1)*1+1,8),": ",VLOOKUP(MID('Tab. A1.4-WVG'!$C202,(K$6-1)*8+(K$6-1)*1+1,8),AGS,2,FALSE)))</f>
        <v/>
      </c>
      <c r="L198" s="232" t="str">
        <f>IF(MID('Tab. A1.4-WVG'!$C202,(L$6-1)*8+(L$6-1)*1+1,8)="","",CONCATENATE(MID('Tab. A1.4-WVG'!$C202,(L$6-1)*8+(L$6-1)*1+1,8),": ",VLOOKUP(MID('Tab. A1.4-WVG'!$C202,(L$6-1)*8+(L$6-1)*1+1,8),AGS,2,FALSE)))</f>
        <v/>
      </c>
      <c r="M198" s="232" t="str">
        <f>IF(MID('Tab. A1.4-WVG'!$C202,(M$6-1)*8+(M$6-1)*1+1,8)="","",CONCATENATE(MID('Tab. A1.4-WVG'!$C202,(M$6-1)*8+(M$6-1)*1+1,8),": ",VLOOKUP(MID('Tab. A1.4-WVG'!$C202,(M$6-1)*8+(M$6-1)*1+1,8),AGS,2,FALSE)))</f>
        <v/>
      </c>
      <c r="N198" s="232" t="str">
        <f>IF(MID('Tab. A1.4-WVG'!$C202,(N$6-1)*8+(N$6-1)*1+1,8)="","",CONCATENATE(MID('Tab. A1.4-WVG'!$C202,(N$6-1)*8+(N$6-1)*1+1,8),": ",VLOOKUP(MID('Tab. A1.4-WVG'!$C202,(N$6-1)*8+(N$6-1)*1+1,8),AGS,2,FALSE)))</f>
        <v/>
      </c>
      <c r="O198" s="232" t="str">
        <f>IF(MID('Tab. A1.4-WVG'!$C202,(O$6-1)*8+(O$6-1)*1+1,8)="","",CONCATENATE(MID('Tab. A1.4-WVG'!$C202,(O$6-1)*8+(O$6-1)*1+1,8),": ",VLOOKUP(MID('Tab. A1.4-WVG'!$C202,(O$6-1)*8+(O$6-1)*1+1,8),AGS,2,FALSE)))</f>
        <v/>
      </c>
      <c r="P198" s="232" t="str">
        <f>IF(MID('Tab. A1.4-WVG'!$C202,(P$6-1)*8+(P$6-1)*1+1,8)="","",CONCATENATE(MID('Tab. A1.4-WVG'!$C202,(P$6-1)*8+(P$6-1)*1+1,8),": ",VLOOKUP(MID('Tab. A1.4-WVG'!$C202,(P$6-1)*8+(P$6-1)*1+1,8),AGS,2,FALSE)))</f>
        <v/>
      </c>
      <c r="Q198" s="232" t="str">
        <f>IF(MID('Tab. A1.4-WVG'!$C202,(Q$6-1)*8+(Q$6-1)*1+1,8)="","",CONCATENATE(MID('Tab. A1.4-WVG'!$C202,(Q$6-1)*8+(Q$6-1)*1+1,8),": ",VLOOKUP(MID('Tab. A1.4-WVG'!$C202,(Q$6-1)*8+(Q$6-1)*1+1,8),AGS,2,FALSE)))</f>
        <v/>
      </c>
      <c r="R198" s="232" t="str">
        <f>IF(MID('Tab. A1.4-WVG'!$C202,(R$6-1)*8+(R$6-1)*1+1,8)="","",CONCATENATE(MID('Tab. A1.4-WVG'!$C202,(R$6-1)*8+(R$6-1)*1+1,8),": ",VLOOKUP(MID('Tab. A1.4-WVG'!$C202,(R$6-1)*8+(R$6-1)*1+1,8),AGS,2,FALSE)))</f>
        <v/>
      </c>
      <c r="S198" s="232" t="str">
        <f>IF(MID('Tab. A1.4-WVG'!$C202,(S$6-1)*8+(S$6-1)*1+1,8)="","",CONCATENATE(MID('Tab. A1.4-WVG'!$C202,(S$6-1)*8+(S$6-1)*1+1,8),": ",VLOOKUP(MID('Tab. A1.4-WVG'!$C202,(S$6-1)*8+(S$6-1)*1+1,8),AGS,2,FALSE)))</f>
        <v/>
      </c>
      <c r="T198" s="232" t="str">
        <f>IF(MID('Tab. A1.4-WVG'!$C202,(T$6-1)*8+(T$6-1)*1+1,8)="","",CONCATENATE(MID('Tab. A1.4-WVG'!$C202,(T$6-1)*8+(T$6-1)*1+1,8),": ",VLOOKUP(MID('Tab. A1.4-WVG'!$C202,(T$6-1)*8+(T$6-1)*1+1,8),AGS,2,FALSE)))</f>
        <v/>
      </c>
      <c r="U198" s="232" t="str">
        <f>IF(MID('Tab. A1.4-WVG'!$C202,(U$6-1)*8+(U$6-1)*1+1,8)="","",CONCATENATE(MID('Tab. A1.4-WVG'!$C202,(U$6-1)*8+(U$6-1)*1+1,8),": ",VLOOKUP(MID('Tab. A1.4-WVG'!$C202,(U$6-1)*8+(U$6-1)*1+1,8),AGS,2,FALSE)))</f>
        <v/>
      </c>
      <c r="V198" s="232" t="str">
        <f>IF(MID('Tab. A1.4-WVG'!$C202,(V$6-1)*8+(V$6-1)*1+1,8)="","",CONCATENATE(MID('Tab. A1.4-WVG'!$C202,(V$6-1)*8+(V$6-1)*1+1,8),": ",VLOOKUP(MID('Tab. A1.4-WVG'!$C202,(V$6-1)*8+(V$6-1)*1+1,8),AGS,2,FALSE)))</f>
        <v/>
      </c>
      <c r="W198" s="232" t="str">
        <f>IF(MID('Tab. A1.4-WVG'!$C202,(W$6-1)*8+(W$6-1)*1+1,8)="","",CONCATENATE(MID('Tab. A1.4-WVG'!$C202,(W$6-1)*8+(W$6-1)*1+1,8),": ",VLOOKUP(MID('Tab. A1.4-WVG'!$C202,(W$6-1)*8+(W$6-1)*1+1,8),AGS,2,FALSE)))</f>
        <v/>
      </c>
      <c r="X198" s="232" t="str">
        <f>IF(MID('Tab. A1.4-WVG'!$C202,(X$6-1)*8+(X$6-1)*1+1,8)="","",CONCATENATE(MID('Tab. A1.4-WVG'!$C202,(X$6-1)*8+(X$6-1)*1+1,8),": ",VLOOKUP(MID('Tab. A1.4-WVG'!$C202,(X$6-1)*8+(X$6-1)*1+1,8),AGS,2,FALSE)))</f>
        <v/>
      </c>
      <c r="Y198" s="232" t="str">
        <f>IF(MID('Tab. A1.4-WVG'!$C202,(Y$6-1)*8+(Y$6-1)*1+1,8)="","",CONCATENATE(MID('Tab. A1.4-WVG'!$C202,(Y$6-1)*8+(Y$6-1)*1+1,8),": ",VLOOKUP(MID('Tab. A1.4-WVG'!$C202,(Y$6-1)*8+(Y$6-1)*1+1,8),AGS,2,FALSE)))</f>
        <v/>
      </c>
      <c r="Z198" s="232" t="str">
        <f>IF(MID('Tab. A1.4-WVG'!$C202,(Z$6-1)*8+(Z$6-1)*1+1,8)="","",CONCATENATE(MID('Tab. A1.4-WVG'!$C202,(Z$6-1)*8+(Z$6-1)*1+1,8),": ",VLOOKUP(MID('Tab. A1.4-WVG'!$C202,(Z$6-1)*8+(Z$6-1)*1+1,8),AGS,2,FALSE)))</f>
        <v/>
      </c>
      <c r="AA198" s="232" t="str">
        <f>IF(MID('Tab. A1.4-WVG'!$C202,(AA$6-1)*8+(AA$6-1)*1+1,8)="","",CONCATENATE(MID('Tab. A1.4-WVG'!$C202,(AA$6-1)*8+(AA$6-1)*1+1,8),": ",VLOOKUP(MID('Tab. A1.4-WVG'!$C202,(AA$6-1)*8+(AA$6-1)*1+1,8),AGS,2,FALSE)))</f>
        <v/>
      </c>
      <c r="AB198" s="232" t="str">
        <f>IF(MID('Tab. A1.4-WVG'!$C202,(AB$6-1)*8+(AB$6-1)*1+1,8)="","",CONCATENATE(MID('Tab. A1.4-WVG'!$C202,(AB$6-1)*8+(AB$6-1)*1+1,8),": ",VLOOKUP(MID('Tab. A1.4-WVG'!$C202,(AB$6-1)*8+(AB$6-1)*1+1,8),AGS,2,FALSE)))</f>
        <v/>
      </c>
      <c r="AC198" s="232" t="str">
        <f>IF(MID('Tab. A1.4-WVG'!$C202,(AC$6-1)*8+(AC$6-1)*1+1,8)="","",CONCATENATE(MID('Tab. A1.4-WVG'!$C202,(AC$6-1)*8+(AC$6-1)*1+1,8),": ",VLOOKUP(MID('Tab. A1.4-WVG'!$C202,(AC$6-1)*8+(AC$6-1)*1+1,8),AGS,2,FALSE)))</f>
        <v/>
      </c>
      <c r="AD198" s="232" t="str">
        <f>IF(MID('Tab. A1.4-WVG'!$C202,(AD$6-1)*8+(AD$6-1)*1+1,8)="","",CONCATENATE(MID('Tab. A1.4-WVG'!$C202,(AD$6-1)*8+(AD$6-1)*1+1,8),": ",VLOOKUP(MID('Tab. A1.4-WVG'!$C202,(AD$6-1)*8+(AD$6-1)*1+1,8),AGS,2,FALSE)))</f>
        <v/>
      </c>
      <c r="AE198" s="232" t="str">
        <f>IF(MID('Tab. A1.4-WVG'!$C202,(AE$6-1)*8+(AE$6-1)*1+1,8)="","",CONCATENATE(MID('Tab. A1.4-WVG'!$C202,(AE$6-1)*8+(AE$6-1)*1+1,8),": ",VLOOKUP(MID('Tab. A1.4-WVG'!$C202,(AE$6-1)*8+(AE$6-1)*1+1,8),AGS,2,FALSE)))</f>
        <v/>
      </c>
      <c r="AF198" s="232" t="str">
        <f>IF(MID('Tab. A1.4-WVG'!$C202,(AF$6-1)*8+(AF$6-1)*1+1,8)="","",CONCATENATE(MID('Tab. A1.4-WVG'!$C202,(AF$6-1)*8+(AF$6-1)*1+1,8),": ",VLOOKUP(MID('Tab. A1.4-WVG'!$C202,(AF$6-1)*8+(AF$6-1)*1+1,8),AGS,2,FALSE)))</f>
        <v/>
      </c>
      <c r="AG198" s="232" t="str">
        <f>IF(MID('Tab. A1.4-WVG'!$C202,(AG$6-1)*8+(AG$6-1)*1+1,8)="","",CONCATENATE(MID('Tab. A1.4-WVG'!$C202,(AG$6-1)*8+(AG$6-1)*1+1,8),": ",VLOOKUP(MID('Tab. A1.4-WVG'!$C202,(AG$6-1)*8+(AG$6-1)*1+1,8),AGS,2,FALSE)))</f>
        <v/>
      </c>
      <c r="AH198" s="232" t="str">
        <f>IF(MID('Tab. A1.4-WVG'!$C202,(AH$6-1)*8+(AH$6-1)*1+1,8)="","",CONCATENATE(MID('Tab. A1.4-WVG'!$C202,(AH$6-1)*8+(AH$6-1)*1+1,8),": ",VLOOKUP(MID('Tab. A1.4-WVG'!$C202,(AH$6-1)*8+(AH$6-1)*1+1,8),AGS,2,FALSE)))</f>
        <v/>
      </c>
      <c r="AI198" s="232" t="str">
        <f>IF(MID('Tab. A1.4-WVG'!$C202,(AI$6-1)*8+(AI$6-1)*1+1,8)="","",CONCATENATE(MID('Tab. A1.4-WVG'!$C202,(AI$6-1)*8+(AI$6-1)*1+1,8),": ",VLOOKUP(MID('Tab. A1.4-WVG'!$C202,(AI$6-1)*8+(AI$6-1)*1+1,8),AGS,2,FALSE)))</f>
        <v/>
      </c>
      <c r="AJ198" s="232" t="str">
        <f>IF(MID('Tab. A1.4-WVG'!$C202,(AJ$6-1)*8+(AJ$6-1)*1+1,8)="","",CONCATENATE(MID('Tab. A1.4-WVG'!$C202,(AJ$6-1)*8+(AJ$6-1)*1+1,8),": ",VLOOKUP(MID('Tab. A1.4-WVG'!$C202,(AJ$6-1)*8+(AJ$6-1)*1+1,8),AGS,2,FALSE)))</f>
        <v/>
      </c>
      <c r="AK198" s="232" t="str">
        <f>IF(MID('Tab. A1.4-WVG'!$C202,(AK$6-1)*8+(AK$6-1)*1+1,8)="","",CONCATENATE(MID('Tab. A1.4-WVG'!$C202,(AK$6-1)*8+(AK$6-1)*1+1,8),": ",VLOOKUP(MID('Tab. A1.4-WVG'!$C202,(AK$6-1)*8+(AK$6-1)*1+1,8),AGS,2,FALSE)))</f>
        <v/>
      </c>
      <c r="AL198" s="232" t="str">
        <f>IF(MID('Tab. A1.4-WVG'!$C202,(AL$6-1)*8+(AL$6-1)*1+1,8)="","",CONCATENATE(MID('Tab. A1.4-WVG'!$C202,(AL$6-1)*8+(AL$6-1)*1+1,8),": ",VLOOKUP(MID('Tab. A1.4-WVG'!$C202,(AL$6-1)*8+(AL$6-1)*1+1,8),AGS,2,FALSE)))</f>
        <v/>
      </c>
      <c r="AM198" s="232" t="str">
        <f>IF(MID('Tab. A1.4-WVG'!$C202,(AM$6-1)*8+(AM$6-1)*1+1,8)="","",CONCATENATE(MID('Tab. A1.4-WVG'!$C202,(AM$6-1)*8+(AM$6-1)*1+1,8),": ",VLOOKUP(MID('Tab. A1.4-WVG'!$C202,(AM$6-1)*8+(AM$6-1)*1+1,8),AGS,2,FALSE)))</f>
        <v/>
      </c>
      <c r="AN198" s="232" t="str">
        <f>IF(MID('Tab. A1.4-WVG'!$C202,(AN$6-1)*8+(AN$6-1)*1+1,8)="","",CONCATENATE(MID('Tab. A1.4-WVG'!$C202,(AN$6-1)*8+(AN$6-1)*1+1,8),": ",VLOOKUP(MID('Tab. A1.4-WVG'!$C202,(AN$6-1)*8+(AN$6-1)*1+1,8),AGS,2,FALSE)))</f>
        <v/>
      </c>
      <c r="AO198" s="232" t="str">
        <f>IF(MID('Tab. A1.4-WVG'!$C202,(AO$6-1)*8+(AO$6-1)*1+1,8)="","",CONCATENATE(MID('Tab. A1.4-WVG'!$C202,(AO$6-1)*8+(AO$6-1)*1+1,8),": ",VLOOKUP(MID('Tab. A1.4-WVG'!$C202,(AO$6-1)*8+(AO$6-1)*1+1,8),AGS,2,FALSE)))</f>
        <v/>
      </c>
      <c r="AP198" s="232" t="str">
        <f>IF(MID('Tab. A1.4-WVG'!$C202,(AP$6-1)*8+(AP$6-1)*1+1,8)="","",CONCATENATE(MID('Tab. A1.4-WVG'!$C202,(AP$6-1)*8+(AP$6-1)*1+1,8),": ",VLOOKUP(MID('Tab. A1.4-WVG'!$C202,(AP$6-1)*8+(AP$6-1)*1+1,8),AGS,2,FALSE)))</f>
        <v/>
      </c>
      <c r="AQ198" s="232" t="str">
        <f>IF(MID('Tab. A1.4-WVG'!$C202,(AQ$6-1)*8+(AQ$6-1)*1+1,8)="","",CONCATENATE(MID('Tab. A1.4-WVG'!$C202,(AQ$6-1)*8+(AQ$6-1)*1+1,8),": ",VLOOKUP(MID('Tab. A1.4-WVG'!$C202,(AQ$6-1)*8+(AQ$6-1)*1+1,8),AGS,2,FALSE)))</f>
        <v/>
      </c>
      <c r="AR198" s="232" t="str">
        <f>IF(MID('Tab. A1.4-WVG'!$C202,(AR$6-1)*8+(AR$6-1)*1+1,8)="","",CONCATENATE(MID('Tab. A1.4-WVG'!$C202,(AR$6-1)*8+(AR$6-1)*1+1,8),": ",VLOOKUP(MID('Tab. A1.4-WVG'!$C202,(AR$6-1)*8+(AR$6-1)*1+1,8),AGS,2,FALSE)))</f>
        <v/>
      </c>
      <c r="AS198" s="232" t="str">
        <f>IF(MID('Tab. A1.4-WVG'!$C202,(AS$6-1)*8+(AS$6-1)*1+1,8)="","",CONCATENATE(MID('Tab. A1.4-WVG'!$C202,(AS$6-1)*8+(AS$6-1)*1+1,8),": ",VLOOKUP(MID('Tab. A1.4-WVG'!$C202,(AS$6-1)*8+(AS$6-1)*1+1,8),AGS,2,FALSE)))</f>
        <v/>
      </c>
      <c r="AT198" s="232" t="str">
        <f>IF(MID('Tab. A1.4-WVG'!$C202,(AT$6-1)*8+(AT$6-1)*1+1,8)="","",CONCATENATE(MID('Tab. A1.4-WVG'!$C202,(AT$6-1)*8+(AT$6-1)*1+1,8),": ",VLOOKUP(MID('Tab. A1.4-WVG'!$C202,(AT$6-1)*8+(AT$6-1)*1+1,8),AGS,2,FALSE)))</f>
        <v/>
      </c>
      <c r="AU198" s="232" t="str">
        <f>IF(MID('Tab. A1.4-WVG'!$C202,(AU$6-1)*8+(AU$6-1)*1+1,8)="","",CONCATENATE(MID('Tab. A1.4-WVG'!$C202,(AU$6-1)*8+(AU$6-1)*1+1,8),": ",VLOOKUP(MID('Tab. A1.4-WVG'!$C202,(AU$6-1)*8+(AU$6-1)*1+1,8),AGS,2,FALSE)))</f>
        <v/>
      </c>
      <c r="AV198" s="232" t="str">
        <f>IF(MID('Tab. A1.4-WVG'!$C202,(AV$6-1)*8+(AV$6-1)*1+1,8)="","",CONCATENATE(MID('Tab. A1.4-WVG'!$C202,(AV$6-1)*8+(AV$6-1)*1+1,8),": ",VLOOKUP(MID('Tab. A1.4-WVG'!$C202,(AV$6-1)*8+(AV$6-1)*1+1,8),AGS,2,FALSE)))</f>
        <v/>
      </c>
      <c r="AW198" s="232" t="str">
        <f>IF(MID('Tab. A1.4-WVG'!$C202,(AW$6-1)*8+(AW$6-1)*1+1,8)="","",CONCATENATE(MID('Tab. A1.4-WVG'!$C202,(AW$6-1)*8+(AW$6-1)*1+1,8),": ",VLOOKUP(MID('Tab. A1.4-WVG'!$C202,(AW$6-1)*8+(AW$6-1)*1+1,8),AGS,2,FALSE)))</f>
        <v/>
      </c>
      <c r="AX198" s="232" t="str">
        <f>IF(MID('Tab. A1.4-WVG'!$C202,(AX$6-1)*8+(AX$6-1)*1+1,8)="","",CONCATENATE(MID('Tab. A1.4-WVG'!$C202,(AX$6-1)*8+(AX$6-1)*1+1,8),": ",VLOOKUP(MID('Tab. A1.4-WVG'!$C202,(AX$6-1)*8+(AX$6-1)*1+1,8),AGS,2,FALSE)))</f>
        <v/>
      </c>
      <c r="AY198" s="232" t="str">
        <f>IF(MID('Tab. A1.4-WVG'!$C202,(AY$6-1)*8+(AY$6-1)*1+1,8)="","",CONCATENATE(MID('Tab. A1.4-WVG'!$C202,(AY$6-1)*8+(AY$6-1)*1+1,8),": ",VLOOKUP(MID('Tab. A1.4-WVG'!$C202,(AY$6-1)*8+(AY$6-1)*1+1,8),AGS,2,FALSE)))</f>
        <v/>
      </c>
      <c r="AZ198" s="232" t="str">
        <f>IF(MID('Tab. A1.4-WVG'!$C202,(AZ$6-1)*8+(AZ$6-1)*1+1,8)="","",CONCATENATE(MID('Tab. A1.4-WVG'!$C202,(AZ$6-1)*8+(AZ$6-1)*1+1,8),": ",VLOOKUP(MID('Tab. A1.4-WVG'!$C202,(AZ$6-1)*8+(AZ$6-1)*1+1,8),AGS,2,FALSE)))</f>
        <v/>
      </c>
      <c r="BA198" s="232" t="str">
        <f>IF(MID('Tab. A1.4-WVG'!$C202,(BA$6-1)*8+(BA$6-1)*1+1,8)="","",CONCATENATE(MID('Tab. A1.4-WVG'!$C202,(BA$6-1)*8+(BA$6-1)*1+1,8),": ",VLOOKUP(MID('Tab. A1.4-WVG'!$C202,(BA$6-1)*8+(BA$6-1)*1+1,8),AGS,2,FALSE)))</f>
        <v/>
      </c>
      <c r="BB198" s="232" t="str">
        <f>IF(MID('Tab. A1.4-WVG'!$C202,(BB$6-1)*8+(BB$6-1)*1+1,8)="","",CONCATENATE(MID('Tab. A1.4-WVG'!$C202,(BB$6-1)*8+(BB$6-1)*1+1,8),": ",VLOOKUP(MID('Tab. A1.4-WVG'!$C202,(BB$6-1)*8+(BB$6-1)*1+1,8),AGS,2,FALSE)))</f>
        <v/>
      </c>
      <c r="BC198" s="232" t="str">
        <f>IF(MID('Tab. A1.4-WVG'!$C202,(BC$6-1)*8+(BC$6-1)*1+1,8)="","",CONCATENATE(MID('Tab. A1.4-WVG'!$C202,(BC$6-1)*8+(BC$6-1)*1+1,8),": ",VLOOKUP(MID('Tab. A1.4-WVG'!$C202,(BC$6-1)*8+(BC$6-1)*1+1,8),AGS,2,FALSE)))</f>
        <v/>
      </c>
      <c r="BD198" s="232" t="str">
        <f>IF(MID('Tab. A1.4-WVG'!$C202,(BD$6-1)*8+(BD$6-1)*1+1,8)="","",CONCATENATE(MID('Tab. A1.4-WVG'!$C202,(BD$6-1)*8+(BD$6-1)*1+1,8),": ",VLOOKUP(MID('Tab. A1.4-WVG'!$C202,(BD$6-1)*8+(BD$6-1)*1+1,8),AGS,2,FALSE)))</f>
        <v/>
      </c>
      <c r="BE198" s="232" t="str">
        <f>IF(MID('Tab. A1.4-WVG'!$C202,(BE$6-1)*8+(BE$6-1)*1+1,8)="","",CONCATENATE(MID('Tab. A1.4-WVG'!$C202,(BE$6-1)*8+(BE$6-1)*1+1,8),": ",VLOOKUP(MID('Tab. A1.4-WVG'!$C202,(BE$6-1)*8+(BE$6-1)*1+1,8),AGS,2,FALSE)))</f>
        <v/>
      </c>
      <c r="BF198" s="232" t="str">
        <f>IF(MID('Tab. A1.4-WVG'!$C202,(BF$6-1)*8+(BF$6-1)*1+1,8)="","",CONCATENATE(MID('Tab. A1.4-WVG'!$C202,(BF$6-1)*8+(BF$6-1)*1+1,8),": ",VLOOKUP(MID('Tab. A1.4-WVG'!$C202,(BF$6-1)*8+(BF$6-1)*1+1,8),AGS,2,FALSE)))</f>
        <v/>
      </c>
      <c r="BG198" s="232" t="str">
        <f>IF(MID('Tab. A1.4-WVG'!$C202,(BG$6-1)*8+(BG$6-1)*1+1,8)="","",CONCATENATE(MID('Tab. A1.4-WVG'!$C202,(BG$6-1)*8+(BG$6-1)*1+1,8),": ",VLOOKUP(MID('Tab. A1.4-WVG'!$C202,(BG$6-1)*8+(BG$6-1)*1+1,8),AGS,2,FALSE)))</f>
        <v/>
      </c>
      <c r="BH198" s="232" t="str">
        <f>IF(MID('Tab. A1.4-WVG'!$C202,(BH$6-1)*8+(BH$6-1)*1+1,8)="","",CONCATENATE(MID('Tab. A1.4-WVG'!$C202,(BH$6-1)*8+(BH$6-1)*1+1,8),": ",VLOOKUP(MID('Tab. A1.4-WVG'!$C202,(BH$6-1)*8+(BH$6-1)*1+1,8),AGS,2,FALSE)))</f>
        <v/>
      </c>
      <c r="BI198" s="232" t="str">
        <f>IF(MID('Tab. A1.4-WVG'!$C202,(BI$6-1)*8+(BI$6-1)*1+1,8)="","",CONCATENATE(MID('Tab. A1.4-WVG'!$C202,(BI$6-1)*8+(BI$6-1)*1+1,8),": ",VLOOKUP(MID('Tab. A1.4-WVG'!$C202,(BI$6-1)*8+(BI$6-1)*1+1,8),AGS,2,FALSE)))</f>
        <v/>
      </c>
      <c r="BJ198" s="232" t="str">
        <f>IF(MID('Tab. A1.4-WVG'!$C202,(BJ$6-1)*8+(BJ$6-1)*1+1,8)="","",CONCATENATE(MID('Tab. A1.4-WVG'!$C202,(BJ$6-1)*8+(BJ$6-1)*1+1,8),": ",VLOOKUP(MID('Tab. A1.4-WVG'!$C202,(BJ$6-1)*8+(BJ$6-1)*1+1,8),AGS,2,FALSE)))</f>
        <v/>
      </c>
      <c r="BK198" s="232" t="str">
        <f>IF(MID('Tab. A1.4-WVG'!$C202,(BK$6-1)*8+(BK$6-1)*1+1,8)="","",CONCATENATE(MID('Tab. A1.4-WVG'!$C202,(BK$6-1)*8+(BK$6-1)*1+1,8),": ",VLOOKUP(MID('Tab. A1.4-WVG'!$C202,(BK$6-1)*8+(BK$6-1)*1+1,8),AGS,2,FALSE)))</f>
        <v/>
      </c>
      <c r="BL198" s="232" t="str">
        <f>IF(MID('Tab. A1.4-WVG'!$C202,(BL$6-1)*8+(BL$6-1)*1+1,8)="","",CONCATENATE(MID('Tab. A1.4-WVG'!$C202,(BL$6-1)*8+(BL$6-1)*1+1,8),": ",VLOOKUP(MID('Tab. A1.4-WVG'!$C202,(BL$6-1)*8+(BL$6-1)*1+1,8),AGS,2,FALSE)))</f>
        <v/>
      </c>
      <c r="BM198" s="232" t="str">
        <f>IF(MID('Tab. A1.4-WVG'!$C202,(BM$6-1)*8+(BM$6-1)*1+1,8)="","",CONCATENATE(MID('Tab. A1.4-WVG'!$C202,(BM$6-1)*8+(BM$6-1)*1+1,8),": ",VLOOKUP(MID('Tab. A1.4-WVG'!$C202,(BM$6-1)*8+(BM$6-1)*1+1,8),AGS,2,FALSE)))</f>
        <v/>
      </c>
      <c r="BN198" s="232" t="str">
        <f>IF(MID('Tab. A1.4-WVG'!$C202,(BN$6-1)*8+(BN$6-1)*1+1,8)="","",CONCATENATE(MID('Tab. A1.4-WVG'!$C202,(BN$6-1)*8+(BN$6-1)*1+1,8),": ",VLOOKUP(MID('Tab. A1.4-WVG'!$C202,(BN$6-1)*8+(BN$6-1)*1+1,8),AGS,2,FALSE)))</f>
        <v/>
      </c>
      <c r="BO198" s="232" t="str">
        <f>IF(MID('Tab. A1.4-WVG'!$C202,(BO$6-1)*8+(BO$6-1)*1+1,8)="","",CONCATENATE(MID('Tab. A1.4-WVG'!$C202,(BO$6-1)*8+(BO$6-1)*1+1,8),": ",VLOOKUP(MID('Tab. A1.4-WVG'!$C202,(BO$6-1)*8+(BO$6-1)*1+1,8),AGS,2,FALSE)))</f>
        <v/>
      </c>
      <c r="BP198" s="232" t="str">
        <f>IF(MID('Tab. A1.4-WVG'!$C202,(BP$6-1)*8+(BP$6-1)*1+1,8)="","",CONCATENATE(MID('Tab. A1.4-WVG'!$C202,(BP$6-1)*8+(BP$6-1)*1+1,8),": ",VLOOKUP(MID('Tab. A1.4-WVG'!$C202,(BP$6-1)*8+(BP$6-1)*1+1,8),AGS,2,FALSE)))</f>
        <v/>
      </c>
      <c r="BQ198" s="232" t="str">
        <f>IF(MID('Tab. A1.4-WVG'!$C202,(BQ$6-1)*8+(BQ$6-1)*1+1,8)="","",CONCATENATE(MID('Tab. A1.4-WVG'!$C202,(BQ$6-1)*8+(BQ$6-1)*1+1,8),": ",VLOOKUP(MID('Tab. A1.4-WVG'!$C202,(BQ$6-1)*8+(BQ$6-1)*1+1,8),AGS,2,FALSE)))</f>
        <v/>
      </c>
      <c r="BR198" s="232" t="str">
        <f>IF(MID('Tab. A1.4-WVG'!$C202,(BR$6-1)*8+(BR$6-1)*1+1,8)="","",CONCATENATE(MID('Tab. A1.4-WVG'!$C202,(BR$6-1)*8+(BR$6-1)*1+1,8),": ",VLOOKUP(MID('Tab. A1.4-WVG'!$C202,(BR$6-1)*8+(BR$6-1)*1+1,8),AGS,2,FALSE)))</f>
        <v/>
      </c>
      <c r="BS198" s="232" t="str">
        <f>IF(MID('Tab. A1.4-WVG'!$C202,(BS$6-1)*8+(BS$6-1)*1+1,8)="","",CONCATENATE(MID('Tab. A1.4-WVG'!$C202,(BS$6-1)*8+(BS$6-1)*1+1,8),": ",VLOOKUP(MID('Tab. A1.4-WVG'!$C202,(BS$6-1)*8+(BS$6-1)*1+1,8),AGS,2,FALSE)))</f>
        <v/>
      </c>
      <c r="BT198" s="232" t="str">
        <f>IF(MID('Tab. A1.4-WVG'!$C202,(BT$6-1)*8+(BT$6-1)*1+1,8)="","",CONCATENATE(MID('Tab. A1.4-WVG'!$C202,(BT$6-1)*8+(BT$6-1)*1+1,8),": ",VLOOKUP(MID('Tab. A1.4-WVG'!$C202,(BT$6-1)*8+(BT$6-1)*1+1,8),AGS,2,FALSE)))</f>
        <v/>
      </c>
      <c r="BU198" s="232" t="str">
        <f>IF(MID('Tab. A1.4-WVG'!$C202,(BU$6-1)*8+(BU$6-1)*1+1,8)="","",CONCATENATE(MID('Tab. A1.4-WVG'!$C202,(BU$6-1)*8+(BU$6-1)*1+1,8),": ",VLOOKUP(MID('Tab. A1.4-WVG'!$C202,(BU$6-1)*8+(BU$6-1)*1+1,8),AGS,2,FALSE)))</f>
        <v/>
      </c>
      <c r="BV198" s="232" t="str">
        <f>IF(MID('Tab. A1.4-WVG'!$C202,(BV$6-1)*8+(BV$6-1)*1+1,8)="","",CONCATENATE(MID('Tab. A1.4-WVG'!$C202,(BV$6-1)*8+(BV$6-1)*1+1,8),": ",VLOOKUP(MID('Tab. A1.4-WVG'!$C202,(BV$6-1)*8+(BV$6-1)*1+1,8),AGS,2,FALSE)))</f>
        <v/>
      </c>
      <c r="BW198" s="232" t="str">
        <f>IF(MID('Tab. A1.4-WVG'!$C202,(BW$6-1)*8+(BW$6-1)*1+1,8)="","",CONCATENATE(MID('Tab. A1.4-WVG'!$C202,(BW$6-1)*8+(BW$6-1)*1+1,8),": ",VLOOKUP(MID('Tab. A1.4-WVG'!$C202,(BW$6-1)*8+(BW$6-1)*1+1,8),AGS,2,FALSE)))</f>
        <v/>
      </c>
      <c r="BX198" s="232" t="str">
        <f>IF(MID('Tab. A1.4-WVG'!$C202,(BX$6-1)*8+(BX$6-1)*1+1,8)="","",CONCATENATE(MID('Tab. A1.4-WVG'!$C202,(BX$6-1)*8+(BX$6-1)*1+1,8),": ",VLOOKUP(MID('Tab. A1.4-WVG'!$C202,(BX$6-1)*8+(BX$6-1)*1+1,8),AGS,2,FALSE)))</f>
        <v/>
      </c>
      <c r="BY198" s="232" t="str">
        <f>IF(MID('Tab. A1.4-WVG'!$C202,(BY$6-1)*8+(BY$6-1)*1+1,8)="","",CONCATENATE(MID('Tab. A1.4-WVG'!$C202,(BY$6-1)*8+(BY$6-1)*1+1,8),": ",VLOOKUP(MID('Tab. A1.4-WVG'!$C202,(BY$6-1)*8+(BY$6-1)*1+1,8),AGS,2,FALSE)))</f>
        <v/>
      </c>
      <c r="BZ198" s="232" t="str">
        <f>IF(MID('Tab. A1.4-WVG'!$C202,(BZ$6-1)*8+(BZ$6-1)*1+1,8)="","",CONCATENATE(MID('Tab. A1.4-WVG'!$C202,(BZ$6-1)*8+(BZ$6-1)*1+1,8),": ",VLOOKUP(MID('Tab. A1.4-WVG'!$C202,(BZ$6-1)*8+(BZ$6-1)*1+1,8),AGS,2,FALSE)))</f>
        <v/>
      </c>
      <c r="CA198" s="232" t="str">
        <f>IF(MID('Tab. A1.4-WVG'!$C202,(CA$6-1)*8+(CA$6-1)*1+1,8)="","",CONCATENATE(MID('Tab. A1.4-WVG'!$C202,(CA$6-1)*8+(CA$6-1)*1+1,8),": ",VLOOKUP(MID('Tab. A1.4-WVG'!$C202,(CA$6-1)*8+(CA$6-1)*1+1,8),AGS,2,FALSE)))</f>
        <v/>
      </c>
      <c r="CB198" s="232" t="str">
        <f>IF(MID('Tab. A1.4-WVG'!$C202,(CB$6-1)*8+(CB$6-1)*1+1,8)="","",CONCATENATE(MID('Tab. A1.4-WVG'!$C202,(CB$6-1)*8+(CB$6-1)*1+1,8),": ",VLOOKUP(MID('Tab. A1.4-WVG'!$C202,(CB$6-1)*8+(CB$6-1)*1+1,8),AGS,2,FALSE)))</f>
        <v/>
      </c>
      <c r="CC198" s="232" t="str">
        <f>IF(MID('Tab. A1.4-WVG'!$C202,(CC$6-1)*8+(CC$6-1)*1+1,8)="","",CONCATENATE(MID('Tab. A1.4-WVG'!$C202,(CC$6-1)*8+(CC$6-1)*1+1,8),": ",VLOOKUP(MID('Tab. A1.4-WVG'!$C202,(CC$6-1)*8+(CC$6-1)*1+1,8),AGS,2,FALSE)))</f>
        <v/>
      </c>
      <c r="CD198" s="232" t="str">
        <f>IF(MID('Tab. A1.4-WVG'!$C202,(CD$6-1)*8+(CD$6-1)*1+1,8)="","",CONCATENATE(MID('Tab. A1.4-WVG'!$C202,(CD$6-1)*8+(CD$6-1)*1+1,8),": ",VLOOKUP(MID('Tab. A1.4-WVG'!$C202,(CD$6-1)*8+(CD$6-1)*1+1,8),AGS,2,FALSE)))</f>
        <v/>
      </c>
      <c r="CE198" s="232" t="str">
        <f>IF(MID('Tab. A1.4-WVG'!$C202,(CE$6-1)*8+(CE$6-1)*1+1,8)="","",CONCATENATE(MID('Tab. A1.4-WVG'!$C202,(CE$6-1)*8+(CE$6-1)*1+1,8),": ",VLOOKUP(MID('Tab. A1.4-WVG'!$C202,(CE$6-1)*8+(CE$6-1)*1+1,8),AGS,2,FALSE)))</f>
        <v/>
      </c>
      <c r="CF198" s="232" t="str">
        <f>IF(MID('Tab. A1.4-WVG'!$C202,(CF$6-1)*8+(CF$6-1)*1+1,8)="","",CONCATENATE(MID('Tab. A1.4-WVG'!$C202,(CF$6-1)*8+(CF$6-1)*1+1,8),": ",VLOOKUP(MID('Tab. A1.4-WVG'!$C202,(CF$6-1)*8+(CF$6-1)*1+1,8),AGS,2,FALSE)))</f>
        <v/>
      </c>
      <c r="CG198" s="232" t="str">
        <f>IF(MID('Tab. A1.4-WVG'!$C202,(CG$6-1)*8+(CG$6-1)*1+1,8)="","",CONCATENATE(MID('Tab. A1.4-WVG'!$C202,(CG$6-1)*8+(CG$6-1)*1+1,8),": ",VLOOKUP(MID('Tab. A1.4-WVG'!$C202,(CG$6-1)*8+(CG$6-1)*1+1,8),AGS,2,FALSE)))</f>
        <v/>
      </c>
      <c r="CH198" s="232" t="str">
        <f>IF(MID('Tab. A1.4-WVG'!$C202,(CH$6-1)*8+(CH$6-1)*1+1,8)="","",CONCATENATE(MID('Tab. A1.4-WVG'!$C202,(CH$6-1)*8+(CH$6-1)*1+1,8),": ",VLOOKUP(MID('Tab. A1.4-WVG'!$C202,(CH$6-1)*8+(CH$6-1)*1+1,8),AGS,2,FALSE)))</f>
        <v/>
      </c>
      <c r="CI198" s="232" t="str">
        <f>IF(MID('Tab. A1.4-WVG'!$C202,(CI$6-1)*8+(CI$6-1)*1+1,8)="","",CONCATENATE(MID('Tab. A1.4-WVG'!$C202,(CI$6-1)*8+(CI$6-1)*1+1,8),": ",VLOOKUP(MID('Tab. A1.4-WVG'!$C202,(CI$6-1)*8+(CI$6-1)*1+1,8),AGS,2,FALSE)))</f>
        <v/>
      </c>
      <c r="CJ198" s="232" t="str">
        <f>IF(MID('Tab. A1.4-WVG'!$C202,(CJ$6-1)*8+(CJ$6-1)*1+1,8)="","",CONCATENATE(MID('Tab. A1.4-WVG'!$C202,(CJ$6-1)*8+(CJ$6-1)*1+1,8),": ",VLOOKUP(MID('Tab. A1.4-WVG'!$C202,(CJ$6-1)*8+(CJ$6-1)*1+1,8),AGS,2,FALSE)))</f>
        <v/>
      </c>
      <c r="CK198" s="232" t="str">
        <f>IF(MID('Tab. A1.4-WVG'!$C202,(CK$6-1)*8+(CK$6-1)*1+1,8)="","",CONCATENATE(MID('Tab. A1.4-WVG'!$C202,(CK$6-1)*8+(CK$6-1)*1+1,8),": ",VLOOKUP(MID('Tab. A1.4-WVG'!$C202,(CK$6-1)*8+(CK$6-1)*1+1,8),AGS,2,FALSE)))</f>
        <v/>
      </c>
      <c r="CL198" s="232" t="str">
        <f>IF(MID('Tab. A1.4-WVG'!$C202,(CL$6-1)*8+(CL$6-1)*1+1,8)="","",CONCATENATE(MID('Tab. A1.4-WVG'!$C202,(CL$6-1)*8+(CL$6-1)*1+1,8),": ",VLOOKUP(MID('Tab. A1.4-WVG'!$C202,(CL$6-1)*8+(CL$6-1)*1+1,8),AGS,2,FALSE)))</f>
        <v/>
      </c>
      <c r="CM198" s="232" t="str">
        <f>IF(MID('Tab. A1.4-WVG'!$C202,(CM$6-1)*8+(CM$6-1)*1+1,8)="","",CONCATENATE(MID('Tab. A1.4-WVG'!$C202,(CM$6-1)*8+(CM$6-1)*1+1,8),": ",VLOOKUP(MID('Tab. A1.4-WVG'!$C202,(CM$6-1)*8+(CM$6-1)*1+1,8),AGS,2,FALSE)))</f>
        <v/>
      </c>
      <c r="CN198" s="232" t="str">
        <f>IF(MID('Tab. A1.4-WVG'!$C202,(CN$6-1)*8+(CN$6-1)*1+1,8)="","",CONCATENATE(MID('Tab. A1.4-WVG'!$C202,(CN$6-1)*8+(CN$6-1)*1+1,8),": ",VLOOKUP(MID('Tab. A1.4-WVG'!$C202,(CN$6-1)*8+(CN$6-1)*1+1,8),AGS,2,FALSE)))</f>
        <v/>
      </c>
      <c r="CO198" s="232" t="str">
        <f>IF(MID('Tab. A1.4-WVG'!$C202,(CO$6-1)*8+(CO$6-1)*1+1,8)="","",CONCATENATE(MID('Tab. A1.4-WVG'!$C202,(CO$6-1)*8+(CO$6-1)*1+1,8),": ",VLOOKUP(MID('Tab. A1.4-WVG'!$C202,(CO$6-1)*8+(CO$6-1)*1+1,8),AGS,2,FALSE)))</f>
        <v/>
      </c>
      <c r="CP198" s="232" t="str">
        <f>IF(MID('Tab. A1.4-WVG'!$C202,(CP$6-1)*8+(CP$6-1)*1+1,8)="","",CONCATENATE(MID('Tab. A1.4-WVG'!$C202,(CP$6-1)*8+(CP$6-1)*1+1,8),": ",VLOOKUP(MID('Tab. A1.4-WVG'!$C202,(CP$6-1)*8+(CP$6-1)*1+1,8),AGS,2,FALSE)))</f>
        <v/>
      </c>
      <c r="CQ198" s="232" t="str">
        <f>IF(MID('Tab. A1.4-WVG'!$C202,(CQ$6-1)*8+(CQ$6-1)*1+1,8)="","",CONCATENATE(MID('Tab. A1.4-WVG'!$C202,(CQ$6-1)*8+(CQ$6-1)*1+1,8),": ",VLOOKUP(MID('Tab. A1.4-WVG'!$C202,(CQ$6-1)*8+(CQ$6-1)*1+1,8),AGS,2,FALSE)))</f>
        <v/>
      </c>
      <c r="CR198" s="232" t="str">
        <f>IF(MID('Tab. A1.4-WVG'!$C202,(CR$6-1)*8+(CR$6-1)*1+1,8)="","",CONCATENATE(MID('Tab. A1.4-WVG'!$C202,(CR$6-1)*8+(CR$6-1)*1+1,8),": ",VLOOKUP(MID('Tab. A1.4-WVG'!$C202,(CR$6-1)*8+(CR$6-1)*1+1,8),AGS,2,FALSE)))</f>
        <v/>
      </c>
      <c r="CS198" s="232" t="str">
        <f>IF(MID('Tab. A1.4-WVG'!$C202,(CS$6-1)*8+(CS$6-1)*1+1,8)="","",CONCATENATE(MID('Tab. A1.4-WVG'!$C202,(CS$6-1)*8+(CS$6-1)*1+1,8),": ",VLOOKUP(MID('Tab. A1.4-WVG'!$C202,(CS$6-1)*8+(CS$6-1)*1+1,8),AGS,2,FALSE)))</f>
        <v/>
      </c>
      <c r="CT198" s="232" t="str">
        <f>IF(MID('Tab. A1.4-WVG'!$C202,(CT$6-1)*8+(CT$6-1)*1+1,8)="","",CONCATENATE(MID('Tab. A1.4-WVG'!$C202,(CT$6-1)*8+(CT$6-1)*1+1,8),": ",VLOOKUP(MID('Tab. A1.4-WVG'!$C202,(CT$6-1)*8+(CT$6-1)*1+1,8),AGS,2,FALSE)))</f>
        <v/>
      </c>
      <c r="CU198" s="232" t="str">
        <f>IF(MID('Tab. A1.4-WVG'!$C202,(CU$6-1)*8+(CU$6-1)*1+1,8)="","",CONCATENATE(MID('Tab. A1.4-WVG'!$C202,(CU$6-1)*8+(CU$6-1)*1+1,8),": ",VLOOKUP(MID('Tab. A1.4-WVG'!$C202,(CU$6-1)*8+(CU$6-1)*1+1,8),AGS,2,FALSE)))</f>
        <v/>
      </c>
      <c r="CV198" s="232" t="str">
        <f>IF(MID('Tab. A1.4-WVG'!$C202,(CV$6-1)*8+(CV$6-1)*1+1,8)="","",CONCATENATE(MID('Tab. A1.4-WVG'!$C202,(CV$6-1)*8+(CV$6-1)*1+1,8),": ",VLOOKUP(MID('Tab. A1.4-WVG'!$C202,(CV$6-1)*8+(CV$6-1)*1+1,8),AGS,2,FALSE)))</f>
        <v/>
      </c>
      <c r="CW198" s="232" t="str">
        <f>IF(MID('Tab. A1.4-WVG'!$C202,(CW$6-1)*8+(CW$6-1)*1+1,8)="","",CONCATENATE(MID('Tab. A1.4-WVG'!$C202,(CW$6-1)*8+(CW$6-1)*1+1,8),": ",VLOOKUP(MID('Tab. A1.4-WVG'!$C202,(CW$6-1)*8+(CW$6-1)*1+1,8),AGS,2,FALSE)))</f>
        <v/>
      </c>
      <c r="CX198" s="39">
        <f t="shared" si="2"/>
        <v>0</v>
      </c>
    </row>
    <row r="199" spans="1:102" ht="38.25" customHeight="1" x14ac:dyDescent="0.2">
      <c r="A199" s="231" t="str">
        <f>IF('Tab. A1.4-WVG'!A203="","",'Tab. A1.4-WVG'!A203)</f>
        <v/>
      </c>
      <c r="B199" s="232" t="str">
        <f>IF(MID('Tab. A1.4-WVG'!$C203,(B$6-1)*8+(B$6-1)*1+1,8)="","",CONCATENATE(MID('Tab. A1.4-WVG'!$C203,(B$6-1)*8+(B$6-1)*1+1,8),": ",VLOOKUP(MID('Tab. A1.4-WVG'!$C203,(B$6-1)*8+(B$6-1)*1+1,8),AGS,2,FALSE)))</f>
        <v/>
      </c>
      <c r="C199" s="232" t="str">
        <f>IF(MID('Tab. A1.4-WVG'!$C203,(C$6-1)*8+(C$6-1)*1+1,8)="","",CONCATENATE(MID('Tab. A1.4-WVG'!$C203,(C$6-1)*8+(C$6-1)*1+1,8),": ",VLOOKUP(MID('Tab. A1.4-WVG'!$C203,(C$6-1)*8+(C$6-1)*1+1,8),AGS,2,FALSE)))</f>
        <v/>
      </c>
      <c r="D199" s="232" t="str">
        <f>IF(MID('Tab. A1.4-WVG'!$C203,(D$6-1)*8+(D$6-1)*1+1,8)="","",CONCATENATE(MID('Tab. A1.4-WVG'!$C203,(D$6-1)*8+(D$6-1)*1+1,8),": ",VLOOKUP(MID('Tab. A1.4-WVG'!$C203,(D$6-1)*8+(D$6-1)*1+1,8),AGS,2,FALSE)))</f>
        <v/>
      </c>
      <c r="E199" s="232" t="str">
        <f>IF(MID('Tab. A1.4-WVG'!$C203,(E$6-1)*8+(E$6-1)*1+1,8)="","",CONCATENATE(MID('Tab. A1.4-WVG'!$C203,(E$6-1)*8+(E$6-1)*1+1,8),": ",VLOOKUP(MID('Tab. A1.4-WVG'!$C203,(E$6-1)*8+(E$6-1)*1+1,8),AGS,2,FALSE)))</f>
        <v/>
      </c>
      <c r="F199" s="232" t="str">
        <f>IF(MID('Tab. A1.4-WVG'!$C203,(F$6-1)*8+(F$6-1)*1+1,8)="","",CONCATENATE(MID('Tab. A1.4-WVG'!$C203,(F$6-1)*8+(F$6-1)*1+1,8),": ",VLOOKUP(MID('Tab. A1.4-WVG'!$C203,(F$6-1)*8+(F$6-1)*1+1,8),AGS,2,FALSE)))</f>
        <v/>
      </c>
      <c r="G199" s="232" t="str">
        <f>IF(MID('Tab. A1.4-WVG'!$C203,(G$6-1)*8+(G$6-1)*1+1,8)="","",CONCATENATE(MID('Tab. A1.4-WVG'!$C203,(G$6-1)*8+(G$6-1)*1+1,8),": ",VLOOKUP(MID('Tab. A1.4-WVG'!$C203,(G$6-1)*8+(G$6-1)*1+1,8),AGS,2,FALSE)))</f>
        <v/>
      </c>
      <c r="H199" s="232" t="str">
        <f>IF(MID('Tab. A1.4-WVG'!$C203,(H$6-1)*8+(H$6-1)*1+1,8)="","",CONCATENATE(MID('Tab. A1.4-WVG'!$C203,(H$6-1)*8+(H$6-1)*1+1,8),": ",VLOOKUP(MID('Tab. A1.4-WVG'!$C203,(H$6-1)*8+(H$6-1)*1+1,8),AGS,2,FALSE)))</f>
        <v/>
      </c>
      <c r="I199" s="232" t="str">
        <f>IF(MID('Tab. A1.4-WVG'!$C203,(I$6-1)*8+(I$6-1)*1+1,8)="","",CONCATENATE(MID('Tab. A1.4-WVG'!$C203,(I$6-1)*8+(I$6-1)*1+1,8),": ",VLOOKUP(MID('Tab. A1.4-WVG'!$C203,(I$6-1)*8+(I$6-1)*1+1,8),AGS,2,FALSE)))</f>
        <v/>
      </c>
      <c r="J199" s="232" t="str">
        <f>IF(MID('Tab. A1.4-WVG'!$C203,(J$6-1)*8+(J$6-1)*1+1,8)="","",CONCATENATE(MID('Tab. A1.4-WVG'!$C203,(J$6-1)*8+(J$6-1)*1+1,8),": ",VLOOKUP(MID('Tab. A1.4-WVG'!$C203,(J$6-1)*8+(J$6-1)*1+1,8),AGS,2,FALSE)))</f>
        <v/>
      </c>
      <c r="K199" s="232" t="str">
        <f>IF(MID('Tab. A1.4-WVG'!$C203,(K$6-1)*8+(K$6-1)*1+1,8)="","",CONCATENATE(MID('Tab. A1.4-WVG'!$C203,(K$6-1)*8+(K$6-1)*1+1,8),": ",VLOOKUP(MID('Tab. A1.4-WVG'!$C203,(K$6-1)*8+(K$6-1)*1+1,8),AGS,2,FALSE)))</f>
        <v/>
      </c>
      <c r="L199" s="232" t="str">
        <f>IF(MID('Tab. A1.4-WVG'!$C203,(L$6-1)*8+(L$6-1)*1+1,8)="","",CONCATENATE(MID('Tab. A1.4-WVG'!$C203,(L$6-1)*8+(L$6-1)*1+1,8),": ",VLOOKUP(MID('Tab. A1.4-WVG'!$C203,(L$6-1)*8+(L$6-1)*1+1,8),AGS,2,FALSE)))</f>
        <v/>
      </c>
      <c r="M199" s="232" t="str">
        <f>IF(MID('Tab. A1.4-WVG'!$C203,(M$6-1)*8+(M$6-1)*1+1,8)="","",CONCATENATE(MID('Tab. A1.4-WVG'!$C203,(M$6-1)*8+(M$6-1)*1+1,8),": ",VLOOKUP(MID('Tab. A1.4-WVG'!$C203,(M$6-1)*8+(M$6-1)*1+1,8),AGS,2,FALSE)))</f>
        <v/>
      </c>
      <c r="N199" s="232" t="str">
        <f>IF(MID('Tab. A1.4-WVG'!$C203,(N$6-1)*8+(N$6-1)*1+1,8)="","",CONCATENATE(MID('Tab. A1.4-WVG'!$C203,(N$6-1)*8+(N$6-1)*1+1,8),": ",VLOOKUP(MID('Tab. A1.4-WVG'!$C203,(N$6-1)*8+(N$6-1)*1+1,8),AGS,2,FALSE)))</f>
        <v/>
      </c>
      <c r="O199" s="232" t="str">
        <f>IF(MID('Tab. A1.4-WVG'!$C203,(O$6-1)*8+(O$6-1)*1+1,8)="","",CONCATENATE(MID('Tab. A1.4-WVG'!$C203,(O$6-1)*8+(O$6-1)*1+1,8),": ",VLOOKUP(MID('Tab. A1.4-WVG'!$C203,(O$6-1)*8+(O$6-1)*1+1,8),AGS,2,FALSE)))</f>
        <v/>
      </c>
      <c r="P199" s="232" t="str">
        <f>IF(MID('Tab. A1.4-WVG'!$C203,(P$6-1)*8+(P$6-1)*1+1,8)="","",CONCATENATE(MID('Tab. A1.4-WVG'!$C203,(P$6-1)*8+(P$6-1)*1+1,8),": ",VLOOKUP(MID('Tab. A1.4-WVG'!$C203,(P$6-1)*8+(P$6-1)*1+1,8),AGS,2,FALSE)))</f>
        <v/>
      </c>
      <c r="Q199" s="232" t="str">
        <f>IF(MID('Tab. A1.4-WVG'!$C203,(Q$6-1)*8+(Q$6-1)*1+1,8)="","",CONCATENATE(MID('Tab. A1.4-WVG'!$C203,(Q$6-1)*8+(Q$6-1)*1+1,8),": ",VLOOKUP(MID('Tab. A1.4-WVG'!$C203,(Q$6-1)*8+(Q$6-1)*1+1,8),AGS,2,FALSE)))</f>
        <v/>
      </c>
      <c r="R199" s="232" t="str">
        <f>IF(MID('Tab. A1.4-WVG'!$C203,(R$6-1)*8+(R$6-1)*1+1,8)="","",CONCATENATE(MID('Tab. A1.4-WVG'!$C203,(R$6-1)*8+(R$6-1)*1+1,8),": ",VLOOKUP(MID('Tab. A1.4-WVG'!$C203,(R$6-1)*8+(R$6-1)*1+1,8),AGS,2,FALSE)))</f>
        <v/>
      </c>
      <c r="S199" s="232" t="str">
        <f>IF(MID('Tab. A1.4-WVG'!$C203,(S$6-1)*8+(S$6-1)*1+1,8)="","",CONCATENATE(MID('Tab. A1.4-WVG'!$C203,(S$6-1)*8+(S$6-1)*1+1,8),": ",VLOOKUP(MID('Tab. A1.4-WVG'!$C203,(S$6-1)*8+(S$6-1)*1+1,8),AGS,2,FALSE)))</f>
        <v/>
      </c>
      <c r="T199" s="232" t="str">
        <f>IF(MID('Tab. A1.4-WVG'!$C203,(T$6-1)*8+(T$6-1)*1+1,8)="","",CONCATENATE(MID('Tab. A1.4-WVG'!$C203,(T$6-1)*8+(T$6-1)*1+1,8),": ",VLOOKUP(MID('Tab. A1.4-WVG'!$C203,(T$6-1)*8+(T$6-1)*1+1,8),AGS,2,FALSE)))</f>
        <v/>
      </c>
      <c r="U199" s="232" t="str">
        <f>IF(MID('Tab. A1.4-WVG'!$C203,(U$6-1)*8+(U$6-1)*1+1,8)="","",CONCATENATE(MID('Tab. A1.4-WVG'!$C203,(U$6-1)*8+(U$6-1)*1+1,8),": ",VLOOKUP(MID('Tab. A1.4-WVG'!$C203,(U$6-1)*8+(U$6-1)*1+1,8),AGS,2,FALSE)))</f>
        <v/>
      </c>
      <c r="V199" s="232" t="str">
        <f>IF(MID('Tab. A1.4-WVG'!$C203,(V$6-1)*8+(V$6-1)*1+1,8)="","",CONCATENATE(MID('Tab. A1.4-WVG'!$C203,(V$6-1)*8+(V$6-1)*1+1,8),": ",VLOOKUP(MID('Tab. A1.4-WVG'!$C203,(V$6-1)*8+(V$6-1)*1+1,8),AGS,2,FALSE)))</f>
        <v/>
      </c>
      <c r="W199" s="232" t="str">
        <f>IF(MID('Tab. A1.4-WVG'!$C203,(W$6-1)*8+(W$6-1)*1+1,8)="","",CONCATENATE(MID('Tab. A1.4-WVG'!$C203,(W$6-1)*8+(W$6-1)*1+1,8),": ",VLOOKUP(MID('Tab. A1.4-WVG'!$C203,(W$6-1)*8+(W$6-1)*1+1,8),AGS,2,FALSE)))</f>
        <v/>
      </c>
      <c r="X199" s="232" t="str">
        <f>IF(MID('Tab. A1.4-WVG'!$C203,(X$6-1)*8+(X$6-1)*1+1,8)="","",CONCATENATE(MID('Tab. A1.4-WVG'!$C203,(X$6-1)*8+(X$6-1)*1+1,8),": ",VLOOKUP(MID('Tab. A1.4-WVG'!$C203,(X$6-1)*8+(X$6-1)*1+1,8),AGS,2,FALSE)))</f>
        <v/>
      </c>
      <c r="Y199" s="232" t="str">
        <f>IF(MID('Tab. A1.4-WVG'!$C203,(Y$6-1)*8+(Y$6-1)*1+1,8)="","",CONCATENATE(MID('Tab. A1.4-WVG'!$C203,(Y$6-1)*8+(Y$6-1)*1+1,8),": ",VLOOKUP(MID('Tab. A1.4-WVG'!$C203,(Y$6-1)*8+(Y$6-1)*1+1,8),AGS,2,FALSE)))</f>
        <v/>
      </c>
      <c r="Z199" s="232" t="str">
        <f>IF(MID('Tab. A1.4-WVG'!$C203,(Z$6-1)*8+(Z$6-1)*1+1,8)="","",CONCATENATE(MID('Tab. A1.4-WVG'!$C203,(Z$6-1)*8+(Z$6-1)*1+1,8),": ",VLOOKUP(MID('Tab. A1.4-WVG'!$C203,(Z$6-1)*8+(Z$6-1)*1+1,8),AGS,2,FALSE)))</f>
        <v/>
      </c>
      <c r="AA199" s="232" t="str">
        <f>IF(MID('Tab. A1.4-WVG'!$C203,(AA$6-1)*8+(AA$6-1)*1+1,8)="","",CONCATENATE(MID('Tab. A1.4-WVG'!$C203,(AA$6-1)*8+(AA$6-1)*1+1,8),": ",VLOOKUP(MID('Tab. A1.4-WVG'!$C203,(AA$6-1)*8+(AA$6-1)*1+1,8),AGS,2,FALSE)))</f>
        <v/>
      </c>
      <c r="AB199" s="232" t="str">
        <f>IF(MID('Tab. A1.4-WVG'!$C203,(AB$6-1)*8+(AB$6-1)*1+1,8)="","",CONCATENATE(MID('Tab. A1.4-WVG'!$C203,(AB$6-1)*8+(AB$6-1)*1+1,8),": ",VLOOKUP(MID('Tab. A1.4-WVG'!$C203,(AB$6-1)*8+(AB$6-1)*1+1,8),AGS,2,FALSE)))</f>
        <v/>
      </c>
      <c r="AC199" s="232" t="str">
        <f>IF(MID('Tab. A1.4-WVG'!$C203,(AC$6-1)*8+(AC$6-1)*1+1,8)="","",CONCATENATE(MID('Tab. A1.4-WVG'!$C203,(AC$6-1)*8+(AC$6-1)*1+1,8),": ",VLOOKUP(MID('Tab. A1.4-WVG'!$C203,(AC$6-1)*8+(AC$6-1)*1+1,8),AGS,2,FALSE)))</f>
        <v/>
      </c>
      <c r="AD199" s="232" t="str">
        <f>IF(MID('Tab. A1.4-WVG'!$C203,(AD$6-1)*8+(AD$6-1)*1+1,8)="","",CONCATENATE(MID('Tab. A1.4-WVG'!$C203,(AD$6-1)*8+(AD$6-1)*1+1,8),": ",VLOOKUP(MID('Tab. A1.4-WVG'!$C203,(AD$6-1)*8+(AD$6-1)*1+1,8),AGS,2,FALSE)))</f>
        <v/>
      </c>
      <c r="AE199" s="232" t="str">
        <f>IF(MID('Tab. A1.4-WVG'!$C203,(AE$6-1)*8+(AE$6-1)*1+1,8)="","",CONCATENATE(MID('Tab. A1.4-WVG'!$C203,(AE$6-1)*8+(AE$6-1)*1+1,8),": ",VLOOKUP(MID('Tab. A1.4-WVG'!$C203,(AE$6-1)*8+(AE$6-1)*1+1,8),AGS,2,FALSE)))</f>
        <v/>
      </c>
      <c r="AF199" s="232" t="str">
        <f>IF(MID('Tab. A1.4-WVG'!$C203,(AF$6-1)*8+(AF$6-1)*1+1,8)="","",CONCATENATE(MID('Tab. A1.4-WVG'!$C203,(AF$6-1)*8+(AF$6-1)*1+1,8),": ",VLOOKUP(MID('Tab. A1.4-WVG'!$C203,(AF$6-1)*8+(AF$6-1)*1+1,8),AGS,2,FALSE)))</f>
        <v/>
      </c>
      <c r="AG199" s="232" t="str">
        <f>IF(MID('Tab. A1.4-WVG'!$C203,(AG$6-1)*8+(AG$6-1)*1+1,8)="","",CONCATENATE(MID('Tab. A1.4-WVG'!$C203,(AG$6-1)*8+(AG$6-1)*1+1,8),": ",VLOOKUP(MID('Tab. A1.4-WVG'!$C203,(AG$6-1)*8+(AG$6-1)*1+1,8),AGS,2,FALSE)))</f>
        <v/>
      </c>
      <c r="AH199" s="232" t="str">
        <f>IF(MID('Tab. A1.4-WVG'!$C203,(AH$6-1)*8+(AH$6-1)*1+1,8)="","",CONCATENATE(MID('Tab. A1.4-WVG'!$C203,(AH$6-1)*8+(AH$6-1)*1+1,8),": ",VLOOKUP(MID('Tab. A1.4-WVG'!$C203,(AH$6-1)*8+(AH$6-1)*1+1,8),AGS,2,FALSE)))</f>
        <v/>
      </c>
      <c r="AI199" s="232" t="str">
        <f>IF(MID('Tab. A1.4-WVG'!$C203,(AI$6-1)*8+(AI$6-1)*1+1,8)="","",CONCATENATE(MID('Tab. A1.4-WVG'!$C203,(AI$6-1)*8+(AI$6-1)*1+1,8),": ",VLOOKUP(MID('Tab. A1.4-WVG'!$C203,(AI$6-1)*8+(AI$6-1)*1+1,8),AGS,2,FALSE)))</f>
        <v/>
      </c>
      <c r="AJ199" s="232" t="str">
        <f>IF(MID('Tab. A1.4-WVG'!$C203,(AJ$6-1)*8+(AJ$6-1)*1+1,8)="","",CONCATENATE(MID('Tab. A1.4-WVG'!$C203,(AJ$6-1)*8+(AJ$6-1)*1+1,8),": ",VLOOKUP(MID('Tab. A1.4-WVG'!$C203,(AJ$6-1)*8+(AJ$6-1)*1+1,8),AGS,2,FALSE)))</f>
        <v/>
      </c>
      <c r="AK199" s="232" t="str">
        <f>IF(MID('Tab. A1.4-WVG'!$C203,(AK$6-1)*8+(AK$6-1)*1+1,8)="","",CONCATENATE(MID('Tab. A1.4-WVG'!$C203,(AK$6-1)*8+(AK$6-1)*1+1,8),": ",VLOOKUP(MID('Tab. A1.4-WVG'!$C203,(AK$6-1)*8+(AK$6-1)*1+1,8),AGS,2,FALSE)))</f>
        <v/>
      </c>
      <c r="AL199" s="232" t="str">
        <f>IF(MID('Tab. A1.4-WVG'!$C203,(AL$6-1)*8+(AL$6-1)*1+1,8)="","",CONCATENATE(MID('Tab. A1.4-WVG'!$C203,(AL$6-1)*8+(AL$6-1)*1+1,8),": ",VLOOKUP(MID('Tab. A1.4-WVG'!$C203,(AL$6-1)*8+(AL$6-1)*1+1,8),AGS,2,FALSE)))</f>
        <v/>
      </c>
      <c r="AM199" s="232" t="str">
        <f>IF(MID('Tab. A1.4-WVG'!$C203,(AM$6-1)*8+(AM$6-1)*1+1,8)="","",CONCATENATE(MID('Tab. A1.4-WVG'!$C203,(AM$6-1)*8+(AM$6-1)*1+1,8),": ",VLOOKUP(MID('Tab. A1.4-WVG'!$C203,(AM$6-1)*8+(AM$6-1)*1+1,8),AGS,2,FALSE)))</f>
        <v/>
      </c>
      <c r="AN199" s="232" t="str">
        <f>IF(MID('Tab. A1.4-WVG'!$C203,(AN$6-1)*8+(AN$6-1)*1+1,8)="","",CONCATENATE(MID('Tab. A1.4-WVG'!$C203,(AN$6-1)*8+(AN$6-1)*1+1,8),": ",VLOOKUP(MID('Tab. A1.4-WVG'!$C203,(AN$6-1)*8+(AN$6-1)*1+1,8),AGS,2,FALSE)))</f>
        <v/>
      </c>
      <c r="AO199" s="232" t="str">
        <f>IF(MID('Tab. A1.4-WVG'!$C203,(AO$6-1)*8+(AO$6-1)*1+1,8)="","",CONCATENATE(MID('Tab. A1.4-WVG'!$C203,(AO$6-1)*8+(AO$6-1)*1+1,8),": ",VLOOKUP(MID('Tab. A1.4-WVG'!$C203,(AO$6-1)*8+(AO$6-1)*1+1,8),AGS,2,FALSE)))</f>
        <v/>
      </c>
      <c r="AP199" s="232" t="str">
        <f>IF(MID('Tab. A1.4-WVG'!$C203,(AP$6-1)*8+(AP$6-1)*1+1,8)="","",CONCATENATE(MID('Tab. A1.4-WVG'!$C203,(AP$6-1)*8+(AP$6-1)*1+1,8),": ",VLOOKUP(MID('Tab. A1.4-WVG'!$C203,(AP$6-1)*8+(AP$6-1)*1+1,8),AGS,2,FALSE)))</f>
        <v/>
      </c>
      <c r="AQ199" s="232" t="str">
        <f>IF(MID('Tab. A1.4-WVG'!$C203,(AQ$6-1)*8+(AQ$6-1)*1+1,8)="","",CONCATENATE(MID('Tab. A1.4-WVG'!$C203,(AQ$6-1)*8+(AQ$6-1)*1+1,8),": ",VLOOKUP(MID('Tab. A1.4-WVG'!$C203,(AQ$6-1)*8+(AQ$6-1)*1+1,8),AGS,2,FALSE)))</f>
        <v/>
      </c>
      <c r="AR199" s="232" t="str">
        <f>IF(MID('Tab. A1.4-WVG'!$C203,(AR$6-1)*8+(AR$6-1)*1+1,8)="","",CONCATENATE(MID('Tab. A1.4-WVG'!$C203,(AR$6-1)*8+(AR$6-1)*1+1,8),": ",VLOOKUP(MID('Tab. A1.4-WVG'!$C203,(AR$6-1)*8+(AR$6-1)*1+1,8),AGS,2,FALSE)))</f>
        <v/>
      </c>
      <c r="AS199" s="232" t="str">
        <f>IF(MID('Tab. A1.4-WVG'!$C203,(AS$6-1)*8+(AS$6-1)*1+1,8)="","",CONCATENATE(MID('Tab. A1.4-WVG'!$C203,(AS$6-1)*8+(AS$6-1)*1+1,8),": ",VLOOKUP(MID('Tab. A1.4-WVG'!$C203,(AS$6-1)*8+(AS$6-1)*1+1,8),AGS,2,FALSE)))</f>
        <v/>
      </c>
      <c r="AT199" s="232" t="str">
        <f>IF(MID('Tab. A1.4-WVG'!$C203,(AT$6-1)*8+(AT$6-1)*1+1,8)="","",CONCATENATE(MID('Tab. A1.4-WVG'!$C203,(AT$6-1)*8+(AT$6-1)*1+1,8),": ",VLOOKUP(MID('Tab. A1.4-WVG'!$C203,(AT$6-1)*8+(AT$6-1)*1+1,8),AGS,2,FALSE)))</f>
        <v/>
      </c>
      <c r="AU199" s="232" t="str">
        <f>IF(MID('Tab. A1.4-WVG'!$C203,(AU$6-1)*8+(AU$6-1)*1+1,8)="","",CONCATENATE(MID('Tab. A1.4-WVG'!$C203,(AU$6-1)*8+(AU$6-1)*1+1,8),": ",VLOOKUP(MID('Tab. A1.4-WVG'!$C203,(AU$6-1)*8+(AU$6-1)*1+1,8),AGS,2,FALSE)))</f>
        <v/>
      </c>
      <c r="AV199" s="232" t="str">
        <f>IF(MID('Tab. A1.4-WVG'!$C203,(AV$6-1)*8+(AV$6-1)*1+1,8)="","",CONCATENATE(MID('Tab. A1.4-WVG'!$C203,(AV$6-1)*8+(AV$6-1)*1+1,8),": ",VLOOKUP(MID('Tab. A1.4-WVG'!$C203,(AV$6-1)*8+(AV$6-1)*1+1,8),AGS,2,FALSE)))</f>
        <v/>
      </c>
      <c r="AW199" s="232" t="str">
        <f>IF(MID('Tab. A1.4-WVG'!$C203,(AW$6-1)*8+(AW$6-1)*1+1,8)="","",CONCATENATE(MID('Tab. A1.4-WVG'!$C203,(AW$6-1)*8+(AW$6-1)*1+1,8),": ",VLOOKUP(MID('Tab. A1.4-WVG'!$C203,(AW$6-1)*8+(AW$6-1)*1+1,8),AGS,2,FALSE)))</f>
        <v/>
      </c>
      <c r="AX199" s="232" t="str">
        <f>IF(MID('Tab. A1.4-WVG'!$C203,(AX$6-1)*8+(AX$6-1)*1+1,8)="","",CONCATENATE(MID('Tab. A1.4-WVG'!$C203,(AX$6-1)*8+(AX$6-1)*1+1,8),": ",VLOOKUP(MID('Tab. A1.4-WVG'!$C203,(AX$6-1)*8+(AX$6-1)*1+1,8),AGS,2,FALSE)))</f>
        <v/>
      </c>
      <c r="AY199" s="232" t="str">
        <f>IF(MID('Tab. A1.4-WVG'!$C203,(AY$6-1)*8+(AY$6-1)*1+1,8)="","",CONCATENATE(MID('Tab. A1.4-WVG'!$C203,(AY$6-1)*8+(AY$6-1)*1+1,8),": ",VLOOKUP(MID('Tab. A1.4-WVG'!$C203,(AY$6-1)*8+(AY$6-1)*1+1,8),AGS,2,FALSE)))</f>
        <v/>
      </c>
      <c r="AZ199" s="232" t="str">
        <f>IF(MID('Tab. A1.4-WVG'!$C203,(AZ$6-1)*8+(AZ$6-1)*1+1,8)="","",CONCATENATE(MID('Tab. A1.4-WVG'!$C203,(AZ$6-1)*8+(AZ$6-1)*1+1,8),": ",VLOOKUP(MID('Tab. A1.4-WVG'!$C203,(AZ$6-1)*8+(AZ$6-1)*1+1,8),AGS,2,FALSE)))</f>
        <v/>
      </c>
      <c r="BA199" s="232" t="str">
        <f>IF(MID('Tab. A1.4-WVG'!$C203,(BA$6-1)*8+(BA$6-1)*1+1,8)="","",CONCATENATE(MID('Tab. A1.4-WVG'!$C203,(BA$6-1)*8+(BA$6-1)*1+1,8),": ",VLOOKUP(MID('Tab. A1.4-WVG'!$C203,(BA$6-1)*8+(BA$6-1)*1+1,8),AGS,2,FALSE)))</f>
        <v/>
      </c>
      <c r="BB199" s="232" t="str">
        <f>IF(MID('Tab. A1.4-WVG'!$C203,(BB$6-1)*8+(BB$6-1)*1+1,8)="","",CONCATENATE(MID('Tab. A1.4-WVG'!$C203,(BB$6-1)*8+(BB$6-1)*1+1,8),": ",VLOOKUP(MID('Tab. A1.4-WVG'!$C203,(BB$6-1)*8+(BB$6-1)*1+1,8),AGS,2,FALSE)))</f>
        <v/>
      </c>
      <c r="BC199" s="232" t="str">
        <f>IF(MID('Tab. A1.4-WVG'!$C203,(BC$6-1)*8+(BC$6-1)*1+1,8)="","",CONCATENATE(MID('Tab. A1.4-WVG'!$C203,(BC$6-1)*8+(BC$6-1)*1+1,8),": ",VLOOKUP(MID('Tab. A1.4-WVG'!$C203,(BC$6-1)*8+(BC$6-1)*1+1,8),AGS,2,FALSE)))</f>
        <v/>
      </c>
      <c r="BD199" s="232" t="str">
        <f>IF(MID('Tab. A1.4-WVG'!$C203,(BD$6-1)*8+(BD$6-1)*1+1,8)="","",CONCATENATE(MID('Tab. A1.4-WVG'!$C203,(BD$6-1)*8+(BD$6-1)*1+1,8),": ",VLOOKUP(MID('Tab. A1.4-WVG'!$C203,(BD$6-1)*8+(BD$6-1)*1+1,8),AGS,2,FALSE)))</f>
        <v/>
      </c>
      <c r="BE199" s="232" t="str">
        <f>IF(MID('Tab. A1.4-WVG'!$C203,(BE$6-1)*8+(BE$6-1)*1+1,8)="","",CONCATENATE(MID('Tab. A1.4-WVG'!$C203,(BE$6-1)*8+(BE$6-1)*1+1,8),": ",VLOOKUP(MID('Tab. A1.4-WVG'!$C203,(BE$6-1)*8+(BE$6-1)*1+1,8),AGS,2,FALSE)))</f>
        <v/>
      </c>
      <c r="BF199" s="232" t="str">
        <f>IF(MID('Tab. A1.4-WVG'!$C203,(BF$6-1)*8+(BF$6-1)*1+1,8)="","",CONCATENATE(MID('Tab. A1.4-WVG'!$C203,(BF$6-1)*8+(BF$6-1)*1+1,8),": ",VLOOKUP(MID('Tab. A1.4-WVG'!$C203,(BF$6-1)*8+(BF$6-1)*1+1,8),AGS,2,FALSE)))</f>
        <v/>
      </c>
      <c r="BG199" s="232" t="str">
        <f>IF(MID('Tab. A1.4-WVG'!$C203,(BG$6-1)*8+(BG$6-1)*1+1,8)="","",CONCATENATE(MID('Tab. A1.4-WVG'!$C203,(BG$6-1)*8+(BG$6-1)*1+1,8),": ",VLOOKUP(MID('Tab. A1.4-WVG'!$C203,(BG$6-1)*8+(BG$6-1)*1+1,8),AGS,2,FALSE)))</f>
        <v/>
      </c>
      <c r="BH199" s="232" t="str">
        <f>IF(MID('Tab. A1.4-WVG'!$C203,(BH$6-1)*8+(BH$6-1)*1+1,8)="","",CONCATENATE(MID('Tab. A1.4-WVG'!$C203,(BH$6-1)*8+(BH$6-1)*1+1,8),": ",VLOOKUP(MID('Tab. A1.4-WVG'!$C203,(BH$6-1)*8+(BH$6-1)*1+1,8),AGS,2,FALSE)))</f>
        <v/>
      </c>
      <c r="BI199" s="232" t="str">
        <f>IF(MID('Tab. A1.4-WVG'!$C203,(BI$6-1)*8+(BI$6-1)*1+1,8)="","",CONCATENATE(MID('Tab. A1.4-WVG'!$C203,(BI$6-1)*8+(BI$6-1)*1+1,8),": ",VLOOKUP(MID('Tab. A1.4-WVG'!$C203,(BI$6-1)*8+(BI$6-1)*1+1,8),AGS,2,FALSE)))</f>
        <v/>
      </c>
      <c r="BJ199" s="232" t="str">
        <f>IF(MID('Tab. A1.4-WVG'!$C203,(BJ$6-1)*8+(BJ$6-1)*1+1,8)="","",CONCATENATE(MID('Tab. A1.4-WVG'!$C203,(BJ$6-1)*8+(BJ$6-1)*1+1,8),": ",VLOOKUP(MID('Tab. A1.4-WVG'!$C203,(BJ$6-1)*8+(BJ$6-1)*1+1,8),AGS,2,FALSE)))</f>
        <v/>
      </c>
      <c r="BK199" s="232" t="str">
        <f>IF(MID('Tab. A1.4-WVG'!$C203,(BK$6-1)*8+(BK$6-1)*1+1,8)="","",CONCATENATE(MID('Tab. A1.4-WVG'!$C203,(BK$6-1)*8+(BK$6-1)*1+1,8),": ",VLOOKUP(MID('Tab. A1.4-WVG'!$C203,(BK$6-1)*8+(BK$6-1)*1+1,8),AGS,2,FALSE)))</f>
        <v/>
      </c>
      <c r="BL199" s="232" t="str">
        <f>IF(MID('Tab. A1.4-WVG'!$C203,(BL$6-1)*8+(BL$6-1)*1+1,8)="","",CONCATENATE(MID('Tab. A1.4-WVG'!$C203,(BL$6-1)*8+(BL$6-1)*1+1,8),": ",VLOOKUP(MID('Tab. A1.4-WVG'!$C203,(BL$6-1)*8+(BL$6-1)*1+1,8),AGS,2,FALSE)))</f>
        <v/>
      </c>
      <c r="BM199" s="232" t="str">
        <f>IF(MID('Tab. A1.4-WVG'!$C203,(BM$6-1)*8+(BM$6-1)*1+1,8)="","",CONCATENATE(MID('Tab. A1.4-WVG'!$C203,(BM$6-1)*8+(BM$6-1)*1+1,8),": ",VLOOKUP(MID('Tab. A1.4-WVG'!$C203,(BM$6-1)*8+(BM$6-1)*1+1,8),AGS,2,FALSE)))</f>
        <v/>
      </c>
      <c r="BN199" s="232" t="str">
        <f>IF(MID('Tab. A1.4-WVG'!$C203,(BN$6-1)*8+(BN$6-1)*1+1,8)="","",CONCATENATE(MID('Tab. A1.4-WVG'!$C203,(BN$6-1)*8+(BN$6-1)*1+1,8),": ",VLOOKUP(MID('Tab. A1.4-WVG'!$C203,(BN$6-1)*8+(BN$6-1)*1+1,8),AGS,2,FALSE)))</f>
        <v/>
      </c>
      <c r="BO199" s="232" t="str">
        <f>IF(MID('Tab. A1.4-WVG'!$C203,(BO$6-1)*8+(BO$6-1)*1+1,8)="","",CONCATENATE(MID('Tab. A1.4-WVG'!$C203,(BO$6-1)*8+(BO$6-1)*1+1,8),": ",VLOOKUP(MID('Tab. A1.4-WVG'!$C203,(BO$6-1)*8+(BO$6-1)*1+1,8),AGS,2,FALSE)))</f>
        <v/>
      </c>
      <c r="BP199" s="232" t="str">
        <f>IF(MID('Tab. A1.4-WVG'!$C203,(BP$6-1)*8+(BP$6-1)*1+1,8)="","",CONCATENATE(MID('Tab. A1.4-WVG'!$C203,(BP$6-1)*8+(BP$6-1)*1+1,8),": ",VLOOKUP(MID('Tab. A1.4-WVG'!$C203,(BP$6-1)*8+(BP$6-1)*1+1,8),AGS,2,FALSE)))</f>
        <v/>
      </c>
      <c r="BQ199" s="232" t="str">
        <f>IF(MID('Tab. A1.4-WVG'!$C203,(BQ$6-1)*8+(BQ$6-1)*1+1,8)="","",CONCATENATE(MID('Tab. A1.4-WVG'!$C203,(BQ$6-1)*8+(BQ$6-1)*1+1,8),": ",VLOOKUP(MID('Tab. A1.4-WVG'!$C203,(BQ$6-1)*8+(BQ$6-1)*1+1,8),AGS,2,FALSE)))</f>
        <v/>
      </c>
      <c r="BR199" s="232" t="str">
        <f>IF(MID('Tab. A1.4-WVG'!$C203,(BR$6-1)*8+(BR$6-1)*1+1,8)="","",CONCATENATE(MID('Tab. A1.4-WVG'!$C203,(BR$6-1)*8+(BR$6-1)*1+1,8),": ",VLOOKUP(MID('Tab. A1.4-WVG'!$C203,(BR$6-1)*8+(BR$6-1)*1+1,8),AGS,2,FALSE)))</f>
        <v/>
      </c>
      <c r="BS199" s="232" t="str">
        <f>IF(MID('Tab. A1.4-WVG'!$C203,(BS$6-1)*8+(BS$6-1)*1+1,8)="","",CONCATENATE(MID('Tab. A1.4-WVG'!$C203,(BS$6-1)*8+(BS$6-1)*1+1,8),": ",VLOOKUP(MID('Tab. A1.4-WVG'!$C203,(BS$6-1)*8+(BS$6-1)*1+1,8),AGS,2,FALSE)))</f>
        <v/>
      </c>
      <c r="BT199" s="232" t="str">
        <f>IF(MID('Tab. A1.4-WVG'!$C203,(BT$6-1)*8+(BT$6-1)*1+1,8)="","",CONCATENATE(MID('Tab. A1.4-WVG'!$C203,(BT$6-1)*8+(BT$6-1)*1+1,8),": ",VLOOKUP(MID('Tab. A1.4-WVG'!$C203,(BT$6-1)*8+(BT$6-1)*1+1,8),AGS,2,FALSE)))</f>
        <v/>
      </c>
      <c r="BU199" s="232" t="str">
        <f>IF(MID('Tab. A1.4-WVG'!$C203,(BU$6-1)*8+(BU$6-1)*1+1,8)="","",CONCATENATE(MID('Tab. A1.4-WVG'!$C203,(BU$6-1)*8+(BU$6-1)*1+1,8),": ",VLOOKUP(MID('Tab. A1.4-WVG'!$C203,(BU$6-1)*8+(BU$6-1)*1+1,8),AGS,2,FALSE)))</f>
        <v/>
      </c>
      <c r="BV199" s="232" t="str">
        <f>IF(MID('Tab. A1.4-WVG'!$C203,(BV$6-1)*8+(BV$6-1)*1+1,8)="","",CONCATENATE(MID('Tab. A1.4-WVG'!$C203,(BV$6-1)*8+(BV$6-1)*1+1,8),": ",VLOOKUP(MID('Tab. A1.4-WVG'!$C203,(BV$6-1)*8+(BV$6-1)*1+1,8),AGS,2,FALSE)))</f>
        <v/>
      </c>
      <c r="BW199" s="232" t="str">
        <f>IF(MID('Tab. A1.4-WVG'!$C203,(BW$6-1)*8+(BW$6-1)*1+1,8)="","",CONCATENATE(MID('Tab. A1.4-WVG'!$C203,(BW$6-1)*8+(BW$6-1)*1+1,8),": ",VLOOKUP(MID('Tab. A1.4-WVG'!$C203,(BW$6-1)*8+(BW$6-1)*1+1,8),AGS,2,FALSE)))</f>
        <v/>
      </c>
      <c r="BX199" s="232" t="str">
        <f>IF(MID('Tab. A1.4-WVG'!$C203,(BX$6-1)*8+(BX$6-1)*1+1,8)="","",CONCATENATE(MID('Tab. A1.4-WVG'!$C203,(BX$6-1)*8+(BX$6-1)*1+1,8),": ",VLOOKUP(MID('Tab. A1.4-WVG'!$C203,(BX$6-1)*8+(BX$6-1)*1+1,8),AGS,2,FALSE)))</f>
        <v/>
      </c>
      <c r="BY199" s="232" t="str">
        <f>IF(MID('Tab. A1.4-WVG'!$C203,(BY$6-1)*8+(BY$6-1)*1+1,8)="","",CONCATENATE(MID('Tab. A1.4-WVG'!$C203,(BY$6-1)*8+(BY$6-1)*1+1,8),": ",VLOOKUP(MID('Tab. A1.4-WVG'!$C203,(BY$6-1)*8+(BY$6-1)*1+1,8),AGS,2,FALSE)))</f>
        <v/>
      </c>
      <c r="BZ199" s="232" t="str">
        <f>IF(MID('Tab. A1.4-WVG'!$C203,(BZ$6-1)*8+(BZ$6-1)*1+1,8)="","",CONCATENATE(MID('Tab. A1.4-WVG'!$C203,(BZ$6-1)*8+(BZ$6-1)*1+1,8),": ",VLOOKUP(MID('Tab. A1.4-WVG'!$C203,(BZ$6-1)*8+(BZ$6-1)*1+1,8),AGS,2,FALSE)))</f>
        <v/>
      </c>
      <c r="CA199" s="232" t="str">
        <f>IF(MID('Tab. A1.4-WVG'!$C203,(CA$6-1)*8+(CA$6-1)*1+1,8)="","",CONCATENATE(MID('Tab. A1.4-WVG'!$C203,(CA$6-1)*8+(CA$6-1)*1+1,8),": ",VLOOKUP(MID('Tab. A1.4-WVG'!$C203,(CA$6-1)*8+(CA$6-1)*1+1,8),AGS,2,FALSE)))</f>
        <v/>
      </c>
      <c r="CB199" s="232" t="str">
        <f>IF(MID('Tab. A1.4-WVG'!$C203,(CB$6-1)*8+(CB$6-1)*1+1,8)="","",CONCATENATE(MID('Tab. A1.4-WVG'!$C203,(CB$6-1)*8+(CB$6-1)*1+1,8),": ",VLOOKUP(MID('Tab. A1.4-WVG'!$C203,(CB$6-1)*8+(CB$6-1)*1+1,8),AGS,2,FALSE)))</f>
        <v/>
      </c>
      <c r="CC199" s="232" t="str">
        <f>IF(MID('Tab. A1.4-WVG'!$C203,(CC$6-1)*8+(CC$6-1)*1+1,8)="","",CONCATENATE(MID('Tab. A1.4-WVG'!$C203,(CC$6-1)*8+(CC$6-1)*1+1,8),": ",VLOOKUP(MID('Tab. A1.4-WVG'!$C203,(CC$6-1)*8+(CC$6-1)*1+1,8),AGS,2,FALSE)))</f>
        <v/>
      </c>
      <c r="CD199" s="232" t="str">
        <f>IF(MID('Tab. A1.4-WVG'!$C203,(CD$6-1)*8+(CD$6-1)*1+1,8)="","",CONCATENATE(MID('Tab. A1.4-WVG'!$C203,(CD$6-1)*8+(CD$6-1)*1+1,8),": ",VLOOKUP(MID('Tab. A1.4-WVG'!$C203,(CD$6-1)*8+(CD$6-1)*1+1,8),AGS,2,FALSE)))</f>
        <v/>
      </c>
      <c r="CE199" s="232" t="str">
        <f>IF(MID('Tab. A1.4-WVG'!$C203,(CE$6-1)*8+(CE$6-1)*1+1,8)="","",CONCATENATE(MID('Tab. A1.4-WVG'!$C203,(CE$6-1)*8+(CE$6-1)*1+1,8),": ",VLOOKUP(MID('Tab. A1.4-WVG'!$C203,(CE$6-1)*8+(CE$6-1)*1+1,8),AGS,2,FALSE)))</f>
        <v/>
      </c>
      <c r="CF199" s="232" t="str">
        <f>IF(MID('Tab. A1.4-WVG'!$C203,(CF$6-1)*8+(CF$6-1)*1+1,8)="","",CONCATENATE(MID('Tab. A1.4-WVG'!$C203,(CF$6-1)*8+(CF$6-1)*1+1,8),": ",VLOOKUP(MID('Tab. A1.4-WVG'!$C203,(CF$6-1)*8+(CF$6-1)*1+1,8),AGS,2,FALSE)))</f>
        <v/>
      </c>
      <c r="CG199" s="232" t="str">
        <f>IF(MID('Tab. A1.4-WVG'!$C203,(CG$6-1)*8+(CG$6-1)*1+1,8)="","",CONCATENATE(MID('Tab. A1.4-WVG'!$C203,(CG$6-1)*8+(CG$6-1)*1+1,8),": ",VLOOKUP(MID('Tab. A1.4-WVG'!$C203,(CG$6-1)*8+(CG$6-1)*1+1,8),AGS,2,FALSE)))</f>
        <v/>
      </c>
      <c r="CH199" s="232" t="str">
        <f>IF(MID('Tab. A1.4-WVG'!$C203,(CH$6-1)*8+(CH$6-1)*1+1,8)="","",CONCATENATE(MID('Tab. A1.4-WVG'!$C203,(CH$6-1)*8+(CH$6-1)*1+1,8),": ",VLOOKUP(MID('Tab. A1.4-WVG'!$C203,(CH$6-1)*8+(CH$6-1)*1+1,8),AGS,2,FALSE)))</f>
        <v/>
      </c>
      <c r="CI199" s="232" t="str">
        <f>IF(MID('Tab. A1.4-WVG'!$C203,(CI$6-1)*8+(CI$6-1)*1+1,8)="","",CONCATENATE(MID('Tab. A1.4-WVG'!$C203,(CI$6-1)*8+(CI$6-1)*1+1,8),": ",VLOOKUP(MID('Tab. A1.4-WVG'!$C203,(CI$6-1)*8+(CI$6-1)*1+1,8),AGS,2,FALSE)))</f>
        <v/>
      </c>
      <c r="CJ199" s="232" t="str">
        <f>IF(MID('Tab. A1.4-WVG'!$C203,(CJ$6-1)*8+(CJ$6-1)*1+1,8)="","",CONCATENATE(MID('Tab. A1.4-WVG'!$C203,(CJ$6-1)*8+(CJ$6-1)*1+1,8),": ",VLOOKUP(MID('Tab. A1.4-WVG'!$C203,(CJ$6-1)*8+(CJ$6-1)*1+1,8),AGS,2,FALSE)))</f>
        <v/>
      </c>
      <c r="CK199" s="232" t="str">
        <f>IF(MID('Tab. A1.4-WVG'!$C203,(CK$6-1)*8+(CK$6-1)*1+1,8)="","",CONCATENATE(MID('Tab. A1.4-WVG'!$C203,(CK$6-1)*8+(CK$6-1)*1+1,8),": ",VLOOKUP(MID('Tab. A1.4-WVG'!$C203,(CK$6-1)*8+(CK$6-1)*1+1,8),AGS,2,FALSE)))</f>
        <v/>
      </c>
      <c r="CL199" s="232" t="str">
        <f>IF(MID('Tab. A1.4-WVG'!$C203,(CL$6-1)*8+(CL$6-1)*1+1,8)="","",CONCATENATE(MID('Tab. A1.4-WVG'!$C203,(CL$6-1)*8+(CL$6-1)*1+1,8),": ",VLOOKUP(MID('Tab. A1.4-WVG'!$C203,(CL$6-1)*8+(CL$6-1)*1+1,8),AGS,2,FALSE)))</f>
        <v/>
      </c>
      <c r="CM199" s="232" t="str">
        <f>IF(MID('Tab. A1.4-WVG'!$C203,(CM$6-1)*8+(CM$6-1)*1+1,8)="","",CONCATENATE(MID('Tab. A1.4-WVG'!$C203,(CM$6-1)*8+(CM$6-1)*1+1,8),": ",VLOOKUP(MID('Tab. A1.4-WVG'!$C203,(CM$6-1)*8+(CM$6-1)*1+1,8),AGS,2,FALSE)))</f>
        <v/>
      </c>
      <c r="CN199" s="232" t="str">
        <f>IF(MID('Tab. A1.4-WVG'!$C203,(CN$6-1)*8+(CN$6-1)*1+1,8)="","",CONCATENATE(MID('Tab. A1.4-WVG'!$C203,(CN$6-1)*8+(CN$6-1)*1+1,8),": ",VLOOKUP(MID('Tab. A1.4-WVG'!$C203,(CN$6-1)*8+(CN$6-1)*1+1,8),AGS,2,FALSE)))</f>
        <v/>
      </c>
      <c r="CO199" s="232" t="str">
        <f>IF(MID('Tab. A1.4-WVG'!$C203,(CO$6-1)*8+(CO$6-1)*1+1,8)="","",CONCATENATE(MID('Tab. A1.4-WVG'!$C203,(CO$6-1)*8+(CO$6-1)*1+1,8),": ",VLOOKUP(MID('Tab. A1.4-WVG'!$C203,(CO$6-1)*8+(CO$6-1)*1+1,8),AGS,2,FALSE)))</f>
        <v/>
      </c>
      <c r="CP199" s="232" t="str">
        <f>IF(MID('Tab. A1.4-WVG'!$C203,(CP$6-1)*8+(CP$6-1)*1+1,8)="","",CONCATENATE(MID('Tab. A1.4-WVG'!$C203,(CP$6-1)*8+(CP$6-1)*1+1,8),": ",VLOOKUP(MID('Tab. A1.4-WVG'!$C203,(CP$6-1)*8+(CP$6-1)*1+1,8),AGS,2,FALSE)))</f>
        <v/>
      </c>
      <c r="CQ199" s="232" t="str">
        <f>IF(MID('Tab. A1.4-WVG'!$C203,(CQ$6-1)*8+(CQ$6-1)*1+1,8)="","",CONCATENATE(MID('Tab. A1.4-WVG'!$C203,(CQ$6-1)*8+(CQ$6-1)*1+1,8),": ",VLOOKUP(MID('Tab. A1.4-WVG'!$C203,(CQ$6-1)*8+(CQ$6-1)*1+1,8),AGS,2,FALSE)))</f>
        <v/>
      </c>
      <c r="CR199" s="232" t="str">
        <f>IF(MID('Tab. A1.4-WVG'!$C203,(CR$6-1)*8+(CR$6-1)*1+1,8)="","",CONCATENATE(MID('Tab. A1.4-WVG'!$C203,(CR$6-1)*8+(CR$6-1)*1+1,8),": ",VLOOKUP(MID('Tab. A1.4-WVG'!$C203,(CR$6-1)*8+(CR$6-1)*1+1,8),AGS,2,FALSE)))</f>
        <v/>
      </c>
      <c r="CS199" s="232" t="str">
        <f>IF(MID('Tab. A1.4-WVG'!$C203,(CS$6-1)*8+(CS$6-1)*1+1,8)="","",CONCATENATE(MID('Tab. A1.4-WVG'!$C203,(CS$6-1)*8+(CS$6-1)*1+1,8),": ",VLOOKUP(MID('Tab. A1.4-WVG'!$C203,(CS$6-1)*8+(CS$6-1)*1+1,8),AGS,2,FALSE)))</f>
        <v/>
      </c>
      <c r="CT199" s="232" t="str">
        <f>IF(MID('Tab. A1.4-WVG'!$C203,(CT$6-1)*8+(CT$6-1)*1+1,8)="","",CONCATENATE(MID('Tab. A1.4-WVG'!$C203,(CT$6-1)*8+(CT$6-1)*1+1,8),": ",VLOOKUP(MID('Tab. A1.4-WVG'!$C203,(CT$6-1)*8+(CT$6-1)*1+1,8),AGS,2,FALSE)))</f>
        <v/>
      </c>
      <c r="CU199" s="232" t="str">
        <f>IF(MID('Tab. A1.4-WVG'!$C203,(CU$6-1)*8+(CU$6-1)*1+1,8)="","",CONCATENATE(MID('Tab. A1.4-WVG'!$C203,(CU$6-1)*8+(CU$6-1)*1+1,8),": ",VLOOKUP(MID('Tab. A1.4-WVG'!$C203,(CU$6-1)*8+(CU$6-1)*1+1,8),AGS,2,FALSE)))</f>
        <v/>
      </c>
      <c r="CV199" s="232" t="str">
        <f>IF(MID('Tab. A1.4-WVG'!$C203,(CV$6-1)*8+(CV$6-1)*1+1,8)="","",CONCATENATE(MID('Tab. A1.4-WVG'!$C203,(CV$6-1)*8+(CV$6-1)*1+1,8),": ",VLOOKUP(MID('Tab. A1.4-WVG'!$C203,(CV$6-1)*8+(CV$6-1)*1+1,8),AGS,2,FALSE)))</f>
        <v/>
      </c>
      <c r="CW199" s="232" t="str">
        <f>IF(MID('Tab. A1.4-WVG'!$C203,(CW$6-1)*8+(CW$6-1)*1+1,8)="","",CONCATENATE(MID('Tab. A1.4-WVG'!$C203,(CW$6-1)*8+(CW$6-1)*1+1,8),": ",VLOOKUP(MID('Tab. A1.4-WVG'!$C203,(CW$6-1)*8+(CW$6-1)*1+1,8),AGS,2,FALSE)))</f>
        <v/>
      </c>
      <c r="CX199" s="39">
        <f t="shared" si="2"/>
        <v>0</v>
      </c>
    </row>
    <row r="200" spans="1:102" ht="38.25" customHeight="1" x14ac:dyDescent="0.2">
      <c r="A200" s="231" t="str">
        <f>IF('Tab. A1.4-WVG'!A204="","",'Tab. A1.4-WVG'!A204)</f>
        <v/>
      </c>
      <c r="B200" s="232" t="str">
        <f>IF(MID('Tab. A1.4-WVG'!$C204,(B$6-1)*8+(B$6-1)*1+1,8)="","",CONCATENATE(MID('Tab. A1.4-WVG'!$C204,(B$6-1)*8+(B$6-1)*1+1,8),": ",VLOOKUP(MID('Tab. A1.4-WVG'!$C204,(B$6-1)*8+(B$6-1)*1+1,8),AGS,2,FALSE)))</f>
        <v/>
      </c>
      <c r="C200" s="232" t="str">
        <f>IF(MID('Tab. A1.4-WVG'!$C204,(C$6-1)*8+(C$6-1)*1+1,8)="","",CONCATENATE(MID('Tab. A1.4-WVG'!$C204,(C$6-1)*8+(C$6-1)*1+1,8),": ",VLOOKUP(MID('Tab. A1.4-WVG'!$C204,(C$6-1)*8+(C$6-1)*1+1,8),AGS,2,FALSE)))</f>
        <v/>
      </c>
      <c r="D200" s="232" t="str">
        <f>IF(MID('Tab. A1.4-WVG'!$C204,(D$6-1)*8+(D$6-1)*1+1,8)="","",CONCATENATE(MID('Tab. A1.4-WVG'!$C204,(D$6-1)*8+(D$6-1)*1+1,8),": ",VLOOKUP(MID('Tab. A1.4-WVG'!$C204,(D$6-1)*8+(D$6-1)*1+1,8),AGS,2,FALSE)))</f>
        <v/>
      </c>
      <c r="E200" s="232" t="str">
        <f>IF(MID('Tab. A1.4-WVG'!$C204,(E$6-1)*8+(E$6-1)*1+1,8)="","",CONCATENATE(MID('Tab. A1.4-WVG'!$C204,(E$6-1)*8+(E$6-1)*1+1,8),": ",VLOOKUP(MID('Tab. A1.4-WVG'!$C204,(E$6-1)*8+(E$6-1)*1+1,8),AGS,2,FALSE)))</f>
        <v/>
      </c>
      <c r="F200" s="232" t="str">
        <f>IF(MID('Tab. A1.4-WVG'!$C204,(F$6-1)*8+(F$6-1)*1+1,8)="","",CONCATENATE(MID('Tab. A1.4-WVG'!$C204,(F$6-1)*8+(F$6-1)*1+1,8),": ",VLOOKUP(MID('Tab. A1.4-WVG'!$C204,(F$6-1)*8+(F$6-1)*1+1,8),AGS,2,FALSE)))</f>
        <v/>
      </c>
      <c r="G200" s="232" t="str">
        <f>IF(MID('Tab. A1.4-WVG'!$C204,(G$6-1)*8+(G$6-1)*1+1,8)="","",CONCATENATE(MID('Tab. A1.4-WVG'!$C204,(G$6-1)*8+(G$6-1)*1+1,8),": ",VLOOKUP(MID('Tab. A1.4-WVG'!$C204,(G$6-1)*8+(G$6-1)*1+1,8),AGS,2,FALSE)))</f>
        <v/>
      </c>
      <c r="H200" s="232" t="str">
        <f>IF(MID('Tab. A1.4-WVG'!$C204,(H$6-1)*8+(H$6-1)*1+1,8)="","",CONCATENATE(MID('Tab. A1.4-WVG'!$C204,(H$6-1)*8+(H$6-1)*1+1,8),": ",VLOOKUP(MID('Tab. A1.4-WVG'!$C204,(H$6-1)*8+(H$6-1)*1+1,8),AGS,2,FALSE)))</f>
        <v/>
      </c>
      <c r="I200" s="232" t="str">
        <f>IF(MID('Tab. A1.4-WVG'!$C204,(I$6-1)*8+(I$6-1)*1+1,8)="","",CONCATENATE(MID('Tab. A1.4-WVG'!$C204,(I$6-1)*8+(I$6-1)*1+1,8),": ",VLOOKUP(MID('Tab. A1.4-WVG'!$C204,(I$6-1)*8+(I$6-1)*1+1,8),AGS,2,FALSE)))</f>
        <v/>
      </c>
      <c r="J200" s="232" t="str">
        <f>IF(MID('Tab. A1.4-WVG'!$C204,(J$6-1)*8+(J$6-1)*1+1,8)="","",CONCATENATE(MID('Tab. A1.4-WVG'!$C204,(J$6-1)*8+(J$6-1)*1+1,8),": ",VLOOKUP(MID('Tab. A1.4-WVG'!$C204,(J$6-1)*8+(J$6-1)*1+1,8),AGS,2,FALSE)))</f>
        <v/>
      </c>
      <c r="K200" s="232" t="str">
        <f>IF(MID('Tab. A1.4-WVG'!$C204,(K$6-1)*8+(K$6-1)*1+1,8)="","",CONCATENATE(MID('Tab. A1.4-WVG'!$C204,(K$6-1)*8+(K$6-1)*1+1,8),": ",VLOOKUP(MID('Tab. A1.4-WVG'!$C204,(K$6-1)*8+(K$6-1)*1+1,8),AGS,2,FALSE)))</f>
        <v/>
      </c>
      <c r="L200" s="232" t="str">
        <f>IF(MID('Tab. A1.4-WVG'!$C204,(L$6-1)*8+(L$6-1)*1+1,8)="","",CONCATENATE(MID('Tab. A1.4-WVG'!$C204,(L$6-1)*8+(L$6-1)*1+1,8),": ",VLOOKUP(MID('Tab. A1.4-WVG'!$C204,(L$6-1)*8+(L$6-1)*1+1,8),AGS,2,FALSE)))</f>
        <v/>
      </c>
      <c r="M200" s="232" t="str">
        <f>IF(MID('Tab. A1.4-WVG'!$C204,(M$6-1)*8+(M$6-1)*1+1,8)="","",CONCATENATE(MID('Tab. A1.4-WVG'!$C204,(M$6-1)*8+(M$6-1)*1+1,8),": ",VLOOKUP(MID('Tab. A1.4-WVG'!$C204,(M$6-1)*8+(M$6-1)*1+1,8),AGS,2,FALSE)))</f>
        <v/>
      </c>
      <c r="N200" s="232" t="str">
        <f>IF(MID('Tab. A1.4-WVG'!$C204,(N$6-1)*8+(N$6-1)*1+1,8)="","",CONCATENATE(MID('Tab. A1.4-WVG'!$C204,(N$6-1)*8+(N$6-1)*1+1,8),": ",VLOOKUP(MID('Tab. A1.4-WVG'!$C204,(N$6-1)*8+(N$6-1)*1+1,8),AGS,2,FALSE)))</f>
        <v/>
      </c>
      <c r="O200" s="232" t="str">
        <f>IF(MID('Tab. A1.4-WVG'!$C204,(O$6-1)*8+(O$6-1)*1+1,8)="","",CONCATENATE(MID('Tab. A1.4-WVG'!$C204,(O$6-1)*8+(O$6-1)*1+1,8),": ",VLOOKUP(MID('Tab. A1.4-WVG'!$C204,(O$6-1)*8+(O$6-1)*1+1,8),AGS,2,FALSE)))</f>
        <v/>
      </c>
      <c r="P200" s="232" t="str">
        <f>IF(MID('Tab. A1.4-WVG'!$C204,(P$6-1)*8+(P$6-1)*1+1,8)="","",CONCATENATE(MID('Tab. A1.4-WVG'!$C204,(P$6-1)*8+(P$6-1)*1+1,8),": ",VLOOKUP(MID('Tab. A1.4-WVG'!$C204,(P$6-1)*8+(P$6-1)*1+1,8),AGS,2,FALSE)))</f>
        <v/>
      </c>
      <c r="Q200" s="232" t="str">
        <f>IF(MID('Tab. A1.4-WVG'!$C204,(Q$6-1)*8+(Q$6-1)*1+1,8)="","",CONCATENATE(MID('Tab. A1.4-WVG'!$C204,(Q$6-1)*8+(Q$6-1)*1+1,8),": ",VLOOKUP(MID('Tab. A1.4-WVG'!$C204,(Q$6-1)*8+(Q$6-1)*1+1,8),AGS,2,FALSE)))</f>
        <v/>
      </c>
      <c r="R200" s="232" t="str">
        <f>IF(MID('Tab. A1.4-WVG'!$C204,(R$6-1)*8+(R$6-1)*1+1,8)="","",CONCATENATE(MID('Tab. A1.4-WVG'!$C204,(R$6-1)*8+(R$6-1)*1+1,8),": ",VLOOKUP(MID('Tab. A1.4-WVG'!$C204,(R$6-1)*8+(R$6-1)*1+1,8),AGS,2,FALSE)))</f>
        <v/>
      </c>
      <c r="S200" s="232" t="str">
        <f>IF(MID('Tab. A1.4-WVG'!$C204,(S$6-1)*8+(S$6-1)*1+1,8)="","",CONCATENATE(MID('Tab. A1.4-WVG'!$C204,(S$6-1)*8+(S$6-1)*1+1,8),": ",VLOOKUP(MID('Tab. A1.4-WVG'!$C204,(S$6-1)*8+(S$6-1)*1+1,8),AGS,2,FALSE)))</f>
        <v/>
      </c>
      <c r="T200" s="232" t="str">
        <f>IF(MID('Tab. A1.4-WVG'!$C204,(T$6-1)*8+(T$6-1)*1+1,8)="","",CONCATENATE(MID('Tab. A1.4-WVG'!$C204,(T$6-1)*8+(T$6-1)*1+1,8),": ",VLOOKUP(MID('Tab. A1.4-WVG'!$C204,(T$6-1)*8+(T$6-1)*1+1,8),AGS,2,FALSE)))</f>
        <v/>
      </c>
      <c r="U200" s="232" t="str">
        <f>IF(MID('Tab. A1.4-WVG'!$C204,(U$6-1)*8+(U$6-1)*1+1,8)="","",CONCATENATE(MID('Tab. A1.4-WVG'!$C204,(U$6-1)*8+(U$6-1)*1+1,8),": ",VLOOKUP(MID('Tab. A1.4-WVG'!$C204,(U$6-1)*8+(U$6-1)*1+1,8),AGS,2,FALSE)))</f>
        <v/>
      </c>
      <c r="V200" s="232" t="str">
        <f>IF(MID('Tab. A1.4-WVG'!$C204,(V$6-1)*8+(V$6-1)*1+1,8)="","",CONCATENATE(MID('Tab. A1.4-WVG'!$C204,(V$6-1)*8+(V$6-1)*1+1,8),": ",VLOOKUP(MID('Tab. A1.4-WVG'!$C204,(V$6-1)*8+(V$6-1)*1+1,8),AGS,2,FALSE)))</f>
        <v/>
      </c>
      <c r="W200" s="232" t="str">
        <f>IF(MID('Tab. A1.4-WVG'!$C204,(W$6-1)*8+(W$6-1)*1+1,8)="","",CONCATENATE(MID('Tab. A1.4-WVG'!$C204,(W$6-1)*8+(W$6-1)*1+1,8),": ",VLOOKUP(MID('Tab. A1.4-WVG'!$C204,(W$6-1)*8+(W$6-1)*1+1,8),AGS,2,FALSE)))</f>
        <v/>
      </c>
      <c r="X200" s="232" t="str">
        <f>IF(MID('Tab. A1.4-WVG'!$C204,(X$6-1)*8+(X$6-1)*1+1,8)="","",CONCATENATE(MID('Tab. A1.4-WVG'!$C204,(X$6-1)*8+(X$6-1)*1+1,8),": ",VLOOKUP(MID('Tab. A1.4-WVG'!$C204,(X$6-1)*8+(X$6-1)*1+1,8),AGS,2,FALSE)))</f>
        <v/>
      </c>
      <c r="Y200" s="232" t="str">
        <f>IF(MID('Tab. A1.4-WVG'!$C204,(Y$6-1)*8+(Y$6-1)*1+1,8)="","",CONCATENATE(MID('Tab. A1.4-WVG'!$C204,(Y$6-1)*8+(Y$6-1)*1+1,8),": ",VLOOKUP(MID('Tab. A1.4-WVG'!$C204,(Y$6-1)*8+(Y$6-1)*1+1,8),AGS,2,FALSE)))</f>
        <v/>
      </c>
      <c r="Z200" s="232" t="str">
        <f>IF(MID('Tab. A1.4-WVG'!$C204,(Z$6-1)*8+(Z$6-1)*1+1,8)="","",CONCATENATE(MID('Tab. A1.4-WVG'!$C204,(Z$6-1)*8+(Z$6-1)*1+1,8),": ",VLOOKUP(MID('Tab. A1.4-WVG'!$C204,(Z$6-1)*8+(Z$6-1)*1+1,8),AGS,2,FALSE)))</f>
        <v/>
      </c>
      <c r="AA200" s="232" t="str">
        <f>IF(MID('Tab. A1.4-WVG'!$C204,(AA$6-1)*8+(AA$6-1)*1+1,8)="","",CONCATENATE(MID('Tab. A1.4-WVG'!$C204,(AA$6-1)*8+(AA$6-1)*1+1,8),": ",VLOOKUP(MID('Tab. A1.4-WVG'!$C204,(AA$6-1)*8+(AA$6-1)*1+1,8),AGS,2,FALSE)))</f>
        <v/>
      </c>
      <c r="AB200" s="232" t="str">
        <f>IF(MID('Tab. A1.4-WVG'!$C204,(AB$6-1)*8+(AB$6-1)*1+1,8)="","",CONCATENATE(MID('Tab. A1.4-WVG'!$C204,(AB$6-1)*8+(AB$6-1)*1+1,8),": ",VLOOKUP(MID('Tab. A1.4-WVG'!$C204,(AB$6-1)*8+(AB$6-1)*1+1,8),AGS,2,FALSE)))</f>
        <v/>
      </c>
      <c r="AC200" s="232" t="str">
        <f>IF(MID('Tab. A1.4-WVG'!$C204,(AC$6-1)*8+(AC$6-1)*1+1,8)="","",CONCATENATE(MID('Tab. A1.4-WVG'!$C204,(AC$6-1)*8+(AC$6-1)*1+1,8),": ",VLOOKUP(MID('Tab. A1.4-WVG'!$C204,(AC$6-1)*8+(AC$6-1)*1+1,8),AGS,2,FALSE)))</f>
        <v/>
      </c>
      <c r="AD200" s="232" t="str">
        <f>IF(MID('Tab. A1.4-WVG'!$C204,(AD$6-1)*8+(AD$6-1)*1+1,8)="","",CONCATENATE(MID('Tab. A1.4-WVG'!$C204,(AD$6-1)*8+(AD$6-1)*1+1,8),": ",VLOOKUP(MID('Tab. A1.4-WVG'!$C204,(AD$6-1)*8+(AD$6-1)*1+1,8),AGS,2,FALSE)))</f>
        <v/>
      </c>
      <c r="AE200" s="232" t="str">
        <f>IF(MID('Tab. A1.4-WVG'!$C204,(AE$6-1)*8+(AE$6-1)*1+1,8)="","",CONCATENATE(MID('Tab. A1.4-WVG'!$C204,(AE$6-1)*8+(AE$6-1)*1+1,8),": ",VLOOKUP(MID('Tab. A1.4-WVG'!$C204,(AE$6-1)*8+(AE$6-1)*1+1,8),AGS,2,FALSE)))</f>
        <v/>
      </c>
      <c r="AF200" s="232" t="str">
        <f>IF(MID('Tab. A1.4-WVG'!$C204,(AF$6-1)*8+(AF$6-1)*1+1,8)="","",CONCATENATE(MID('Tab. A1.4-WVG'!$C204,(AF$6-1)*8+(AF$6-1)*1+1,8),": ",VLOOKUP(MID('Tab. A1.4-WVG'!$C204,(AF$6-1)*8+(AF$6-1)*1+1,8),AGS,2,FALSE)))</f>
        <v/>
      </c>
      <c r="AG200" s="232" t="str">
        <f>IF(MID('Tab. A1.4-WVG'!$C204,(AG$6-1)*8+(AG$6-1)*1+1,8)="","",CONCATENATE(MID('Tab. A1.4-WVG'!$C204,(AG$6-1)*8+(AG$6-1)*1+1,8),": ",VLOOKUP(MID('Tab. A1.4-WVG'!$C204,(AG$6-1)*8+(AG$6-1)*1+1,8),AGS,2,FALSE)))</f>
        <v/>
      </c>
      <c r="AH200" s="232" t="str">
        <f>IF(MID('Tab. A1.4-WVG'!$C204,(AH$6-1)*8+(AH$6-1)*1+1,8)="","",CONCATENATE(MID('Tab. A1.4-WVG'!$C204,(AH$6-1)*8+(AH$6-1)*1+1,8),": ",VLOOKUP(MID('Tab. A1.4-WVG'!$C204,(AH$6-1)*8+(AH$6-1)*1+1,8),AGS,2,FALSE)))</f>
        <v/>
      </c>
      <c r="AI200" s="232" t="str">
        <f>IF(MID('Tab. A1.4-WVG'!$C204,(AI$6-1)*8+(AI$6-1)*1+1,8)="","",CONCATENATE(MID('Tab. A1.4-WVG'!$C204,(AI$6-1)*8+(AI$6-1)*1+1,8),": ",VLOOKUP(MID('Tab. A1.4-WVG'!$C204,(AI$6-1)*8+(AI$6-1)*1+1,8),AGS,2,FALSE)))</f>
        <v/>
      </c>
      <c r="AJ200" s="232" t="str">
        <f>IF(MID('Tab. A1.4-WVG'!$C204,(AJ$6-1)*8+(AJ$6-1)*1+1,8)="","",CONCATENATE(MID('Tab. A1.4-WVG'!$C204,(AJ$6-1)*8+(AJ$6-1)*1+1,8),": ",VLOOKUP(MID('Tab. A1.4-WVG'!$C204,(AJ$6-1)*8+(AJ$6-1)*1+1,8),AGS,2,FALSE)))</f>
        <v/>
      </c>
      <c r="AK200" s="232" t="str">
        <f>IF(MID('Tab. A1.4-WVG'!$C204,(AK$6-1)*8+(AK$6-1)*1+1,8)="","",CONCATENATE(MID('Tab. A1.4-WVG'!$C204,(AK$6-1)*8+(AK$6-1)*1+1,8),": ",VLOOKUP(MID('Tab. A1.4-WVG'!$C204,(AK$6-1)*8+(AK$6-1)*1+1,8),AGS,2,FALSE)))</f>
        <v/>
      </c>
      <c r="AL200" s="232" t="str">
        <f>IF(MID('Tab. A1.4-WVG'!$C204,(AL$6-1)*8+(AL$6-1)*1+1,8)="","",CONCATENATE(MID('Tab. A1.4-WVG'!$C204,(AL$6-1)*8+(AL$6-1)*1+1,8),": ",VLOOKUP(MID('Tab. A1.4-WVG'!$C204,(AL$6-1)*8+(AL$6-1)*1+1,8),AGS,2,FALSE)))</f>
        <v/>
      </c>
      <c r="AM200" s="232" t="str">
        <f>IF(MID('Tab. A1.4-WVG'!$C204,(AM$6-1)*8+(AM$6-1)*1+1,8)="","",CONCATENATE(MID('Tab. A1.4-WVG'!$C204,(AM$6-1)*8+(AM$6-1)*1+1,8),": ",VLOOKUP(MID('Tab. A1.4-WVG'!$C204,(AM$6-1)*8+(AM$6-1)*1+1,8),AGS,2,FALSE)))</f>
        <v/>
      </c>
      <c r="AN200" s="232" t="str">
        <f>IF(MID('Tab. A1.4-WVG'!$C204,(AN$6-1)*8+(AN$6-1)*1+1,8)="","",CONCATENATE(MID('Tab. A1.4-WVG'!$C204,(AN$6-1)*8+(AN$6-1)*1+1,8),": ",VLOOKUP(MID('Tab. A1.4-WVG'!$C204,(AN$6-1)*8+(AN$6-1)*1+1,8),AGS,2,FALSE)))</f>
        <v/>
      </c>
      <c r="AO200" s="232" t="str">
        <f>IF(MID('Tab. A1.4-WVG'!$C204,(AO$6-1)*8+(AO$6-1)*1+1,8)="","",CONCATENATE(MID('Tab. A1.4-WVG'!$C204,(AO$6-1)*8+(AO$6-1)*1+1,8),": ",VLOOKUP(MID('Tab. A1.4-WVG'!$C204,(AO$6-1)*8+(AO$6-1)*1+1,8),AGS,2,FALSE)))</f>
        <v/>
      </c>
      <c r="AP200" s="232" t="str">
        <f>IF(MID('Tab. A1.4-WVG'!$C204,(AP$6-1)*8+(AP$6-1)*1+1,8)="","",CONCATENATE(MID('Tab. A1.4-WVG'!$C204,(AP$6-1)*8+(AP$6-1)*1+1,8),": ",VLOOKUP(MID('Tab. A1.4-WVG'!$C204,(AP$6-1)*8+(AP$6-1)*1+1,8),AGS,2,FALSE)))</f>
        <v/>
      </c>
      <c r="AQ200" s="232" t="str">
        <f>IF(MID('Tab. A1.4-WVG'!$C204,(AQ$6-1)*8+(AQ$6-1)*1+1,8)="","",CONCATENATE(MID('Tab. A1.4-WVG'!$C204,(AQ$6-1)*8+(AQ$6-1)*1+1,8),": ",VLOOKUP(MID('Tab. A1.4-WVG'!$C204,(AQ$6-1)*8+(AQ$6-1)*1+1,8),AGS,2,FALSE)))</f>
        <v/>
      </c>
      <c r="AR200" s="232" t="str">
        <f>IF(MID('Tab. A1.4-WVG'!$C204,(AR$6-1)*8+(AR$6-1)*1+1,8)="","",CONCATENATE(MID('Tab. A1.4-WVG'!$C204,(AR$6-1)*8+(AR$6-1)*1+1,8),": ",VLOOKUP(MID('Tab. A1.4-WVG'!$C204,(AR$6-1)*8+(AR$6-1)*1+1,8),AGS,2,FALSE)))</f>
        <v/>
      </c>
      <c r="AS200" s="232" t="str">
        <f>IF(MID('Tab. A1.4-WVG'!$C204,(AS$6-1)*8+(AS$6-1)*1+1,8)="","",CONCATENATE(MID('Tab. A1.4-WVG'!$C204,(AS$6-1)*8+(AS$6-1)*1+1,8),": ",VLOOKUP(MID('Tab. A1.4-WVG'!$C204,(AS$6-1)*8+(AS$6-1)*1+1,8),AGS,2,FALSE)))</f>
        <v/>
      </c>
      <c r="AT200" s="232" t="str">
        <f>IF(MID('Tab. A1.4-WVG'!$C204,(AT$6-1)*8+(AT$6-1)*1+1,8)="","",CONCATENATE(MID('Tab. A1.4-WVG'!$C204,(AT$6-1)*8+(AT$6-1)*1+1,8),": ",VLOOKUP(MID('Tab. A1.4-WVG'!$C204,(AT$6-1)*8+(AT$6-1)*1+1,8),AGS,2,FALSE)))</f>
        <v/>
      </c>
      <c r="AU200" s="232" t="str">
        <f>IF(MID('Tab. A1.4-WVG'!$C204,(AU$6-1)*8+(AU$6-1)*1+1,8)="","",CONCATENATE(MID('Tab. A1.4-WVG'!$C204,(AU$6-1)*8+(AU$6-1)*1+1,8),": ",VLOOKUP(MID('Tab. A1.4-WVG'!$C204,(AU$6-1)*8+(AU$6-1)*1+1,8),AGS,2,FALSE)))</f>
        <v/>
      </c>
      <c r="AV200" s="232" t="str">
        <f>IF(MID('Tab. A1.4-WVG'!$C204,(AV$6-1)*8+(AV$6-1)*1+1,8)="","",CONCATENATE(MID('Tab. A1.4-WVG'!$C204,(AV$6-1)*8+(AV$6-1)*1+1,8),": ",VLOOKUP(MID('Tab. A1.4-WVG'!$C204,(AV$6-1)*8+(AV$6-1)*1+1,8),AGS,2,FALSE)))</f>
        <v/>
      </c>
      <c r="AW200" s="232" t="str">
        <f>IF(MID('Tab. A1.4-WVG'!$C204,(AW$6-1)*8+(AW$6-1)*1+1,8)="","",CONCATENATE(MID('Tab. A1.4-WVG'!$C204,(AW$6-1)*8+(AW$6-1)*1+1,8),": ",VLOOKUP(MID('Tab. A1.4-WVG'!$C204,(AW$6-1)*8+(AW$6-1)*1+1,8),AGS,2,FALSE)))</f>
        <v/>
      </c>
      <c r="AX200" s="232" t="str">
        <f>IF(MID('Tab. A1.4-WVG'!$C204,(AX$6-1)*8+(AX$6-1)*1+1,8)="","",CONCATENATE(MID('Tab. A1.4-WVG'!$C204,(AX$6-1)*8+(AX$6-1)*1+1,8),": ",VLOOKUP(MID('Tab. A1.4-WVG'!$C204,(AX$6-1)*8+(AX$6-1)*1+1,8),AGS,2,FALSE)))</f>
        <v/>
      </c>
      <c r="AY200" s="232" t="str">
        <f>IF(MID('Tab. A1.4-WVG'!$C204,(AY$6-1)*8+(AY$6-1)*1+1,8)="","",CONCATENATE(MID('Tab. A1.4-WVG'!$C204,(AY$6-1)*8+(AY$6-1)*1+1,8),": ",VLOOKUP(MID('Tab. A1.4-WVG'!$C204,(AY$6-1)*8+(AY$6-1)*1+1,8),AGS,2,FALSE)))</f>
        <v/>
      </c>
      <c r="AZ200" s="232" t="str">
        <f>IF(MID('Tab. A1.4-WVG'!$C204,(AZ$6-1)*8+(AZ$6-1)*1+1,8)="","",CONCATENATE(MID('Tab. A1.4-WVG'!$C204,(AZ$6-1)*8+(AZ$6-1)*1+1,8),": ",VLOOKUP(MID('Tab. A1.4-WVG'!$C204,(AZ$6-1)*8+(AZ$6-1)*1+1,8),AGS,2,FALSE)))</f>
        <v/>
      </c>
      <c r="BA200" s="232" t="str">
        <f>IF(MID('Tab. A1.4-WVG'!$C204,(BA$6-1)*8+(BA$6-1)*1+1,8)="","",CONCATENATE(MID('Tab. A1.4-WVG'!$C204,(BA$6-1)*8+(BA$6-1)*1+1,8),": ",VLOOKUP(MID('Tab. A1.4-WVG'!$C204,(BA$6-1)*8+(BA$6-1)*1+1,8),AGS,2,FALSE)))</f>
        <v/>
      </c>
      <c r="BB200" s="232" t="str">
        <f>IF(MID('Tab. A1.4-WVG'!$C204,(BB$6-1)*8+(BB$6-1)*1+1,8)="","",CONCATENATE(MID('Tab. A1.4-WVG'!$C204,(BB$6-1)*8+(BB$6-1)*1+1,8),": ",VLOOKUP(MID('Tab. A1.4-WVG'!$C204,(BB$6-1)*8+(BB$6-1)*1+1,8),AGS,2,FALSE)))</f>
        <v/>
      </c>
      <c r="BC200" s="232" t="str">
        <f>IF(MID('Tab. A1.4-WVG'!$C204,(BC$6-1)*8+(BC$6-1)*1+1,8)="","",CONCATENATE(MID('Tab. A1.4-WVG'!$C204,(BC$6-1)*8+(BC$6-1)*1+1,8),": ",VLOOKUP(MID('Tab. A1.4-WVG'!$C204,(BC$6-1)*8+(BC$6-1)*1+1,8),AGS,2,FALSE)))</f>
        <v/>
      </c>
      <c r="BD200" s="232" t="str">
        <f>IF(MID('Tab. A1.4-WVG'!$C204,(BD$6-1)*8+(BD$6-1)*1+1,8)="","",CONCATENATE(MID('Tab. A1.4-WVG'!$C204,(BD$6-1)*8+(BD$6-1)*1+1,8),": ",VLOOKUP(MID('Tab. A1.4-WVG'!$C204,(BD$6-1)*8+(BD$6-1)*1+1,8),AGS,2,FALSE)))</f>
        <v/>
      </c>
      <c r="BE200" s="232" t="str">
        <f>IF(MID('Tab. A1.4-WVG'!$C204,(BE$6-1)*8+(BE$6-1)*1+1,8)="","",CONCATENATE(MID('Tab. A1.4-WVG'!$C204,(BE$6-1)*8+(BE$6-1)*1+1,8),": ",VLOOKUP(MID('Tab. A1.4-WVG'!$C204,(BE$6-1)*8+(BE$6-1)*1+1,8),AGS,2,FALSE)))</f>
        <v/>
      </c>
      <c r="BF200" s="232" t="str">
        <f>IF(MID('Tab. A1.4-WVG'!$C204,(BF$6-1)*8+(BF$6-1)*1+1,8)="","",CONCATENATE(MID('Tab. A1.4-WVG'!$C204,(BF$6-1)*8+(BF$6-1)*1+1,8),": ",VLOOKUP(MID('Tab. A1.4-WVG'!$C204,(BF$6-1)*8+(BF$6-1)*1+1,8),AGS,2,FALSE)))</f>
        <v/>
      </c>
      <c r="BG200" s="232" t="str">
        <f>IF(MID('Tab. A1.4-WVG'!$C204,(BG$6-1)*8+(BG$6-1)*1+1,8)="","",CONCATENATE(MID('Tab. A1.4-WVG'!$C204,(BG$6-1)*8+(BG$6-1)*1+1,8),": ",VLOOKUP(MID('Tab. A1.4-WVG'!$C204,(BG$6-1)*8+(BG$6-1)*1+1,8),AGS,2,FALSE)))</f>
        <v/>
      </c>
      <c r="BH200" s="232" t="str">
        <f>IF(MID('Tab. A1.4-WVG'!$C204,(BH$6-1)*8+(BH$6-1)*1+1,8)="","",CONCATENATE(MID('Tab. A1.4-WVG'!$C204,(BH$6-1)*8+(BH$6-1)*1+1,8),": ",VLOOKUP(MID('Tab. A1.4-WVG'!$C204,(BH$6-1)*8+(BH$6-1)*1+1,8),AGS,2,FALSE)))</f>
        <v/>
      </c>
      <c r="BI200" s="232" t="str">
        <f>IF(MID('Tab. A1.4-WVG'!$C204,(BI$6-1)*8+(BI$6-1)*1+1,8)="","",CONCATENATE(MID('Tab. A1.4-WVG'!$C204,(BI$6-1)*8+(BI$6-1)*1+1,8),": ",VLOOKUP(MID('Tab. A1.4-WVG'!$C204,(BI$6-1)*8+(BI$6-1)*1+1,8),AGS,2,FALSE)))</f>
        <v/>
      </c>
      <c r="BJ200" s="232" t="str">
        <f>IF(MID('Tab. A1.4-WVG'!$C204,(BJ$6-1)*8+(BJ$6-1)*1+1,8)="","",CONCATENATE(MID('Tab. A1.4-WVG'!$C204,(BJ$6-1)*8+(BJ$6-1)*1+1,8),": ",VLOOKUP(MID('Tab. A1.4-WVG'!$C204,(BJ$6-1)*8+(BJ$6-1)*1+1,8),AGS,2,FALSE)))</f>
        <v/>
      </c>
      <c r="BK200" s="232" t="str">
        <f>IF(MID('Tab. A1.4-WVG'!$C204,(BK$6-1)*8+(BK$6-1)*1+1,8)="","",CONCATENATE(MID('Tab. A1.4-WVG'!$C204,(BK$6-1)*8+(BK$6-1)*1+1,8),": ",VLOOKUP(MID('Tab. A1.4-WVG'!$C204,(BK$6-1)*8+(BK$6-1)*1+1,8),AGS,2,FALSE)))</f>
        <v/>
      </c>
      <c r="BL200" s="232" t="str">
        <f>IF(MID('Tab. A1.4-WVG'!$C204,(BL$6-1)*8+(BL$6-1)*1+1,8)="","",CONCATENATE(MID('Tab. A1.4-WVG'!$C204,(BL$6-1)*8+(BL$6-1)*1+1,8),": ",VLOOKUP(MID('Tab. A1.4-WVG'!$C204,(BL$6-1)*8+(BL$6-1)*1+1,8),AGS,2,FALSE)))</f>
        <v/>
      </c>
      <c r="BM200" s="232" t="str">
        <f>IF(MID('Tab. A1.4-WVG'!$C204,(BM$6-1)*8+(BM$6-1)*1+1,8)="","",CONCATENATE(MID('Tab. A1.4-WVG'!$C204,(BM$6-1)*8+(BM$6-1)*1+1,8),": ",VLOOKUP(MID('Tab. A1.4-WVG'!$C204,(BM$6-1)*8+(BM$6-1)*1+1,8),AGS,2,FALSE)))</f>
        <v/>
      </c>
      <c r="BN200" s="232" t="str">
        <f>IF(MID('Tab. A1.4-WVG'!$C204,(BN$6-1)*8+(BN$6-1)*1+1,8)="","",CONCATENATE(MID('Tab. A1.4-WVG'!$C204,(BN$6-1)*8+(BN$6-1)*1+1,8),": ",VLOOKUP(MID('Tab. A1.4-WVG'!$C204,(BN$6-1)*8+(BN$6-1)*1+1,8),AGS,2,FALSE)))</f>
        <v/>
      </c>
      <c r="BO200" s="232" t="str">
        <f>IF(MID('Tab. A1.4-WVG'!$C204,(BO$6-1)*8+(BO$6-1)*1+1,8)="","",CONCATENATE(MID('Tab. A1.4-WVG'!$C204,(BO$6-1)*8+(BO$6-1)*1+1,8),": ",VLOOKUP(MID('Tab. A1.4-WVG'!$C204,(BO$6-1)*8+(BO$6-1)*1+1,8),AGS,2,FALSE)))</f>
        <v/>
      </c>
      <c r="BP200" s="232" t="str">
        <f>IF(MID('Tab. A1.4-WVG'!$C204,(BP$6-1)*8+(BP$6-1)*1+1,8)="","",CONCATENATE(MID('Tab. A1.4-WVG'!$C204,(BP$6-1)*8+(BP$6-1)*1+1,8),": ",VLOOKUP(MID('Tab. A1.4-WVG'!$C204,(BP$6-1)*8+(BP$6-1)*1+1,8),AGS,2,FALSE)))</f>
        <v/>
      </c>
      <c r="BQ200" s="232" t="str">
        <f>IF(MID('Tab. A1.4-WVG'!$C204,(BQ$6-1)*8+(BQ$6-1)*1+1,8)="","",CONCATENATE(MID('Tab. A1.4-WVG'!$C204,(BQ$6-1)*8+(BQ$6-1)*1+1,8),": ",VLOOKUP(MID('Tab. A1.4-WVG'!$C204,(BQ$6-1)*8+(BQ$6-1)*1+1,8),AGS,2,FALSE)))</f>
        <v/>
      </c>
      <c r="BR200" s="232" t="str">
        <f>IF(MID('Tab. A1.4-WVG'!$C204,(BR$6-1)*8+(BR$6-1)*1+1,8)="","",CONCATENATE(MID('Tab. A1.4-WVG'!$C204,(BR$6-1)*8+(BR$6-1)*1+1,8),": ",VLOOKUP(MID('Tab. A1.4-WVG'!$C204,(BR$6-1)*8+(BR$6-1)*1+1,8),AGS,2,FALSE)))</f>
        <v/>
      </c>
      <c r="BS200" s="232" t="str">
        <f>IF(MID('Tab. A1.4-WVG'!$C204,(BS$6-1)*8+(BS$6-1)*1+1,8)="","",CONCATENATE(MID('Tab. A1.4-WVG'!$C204,(BS$6-1)*8+(BS$6-1)*1+1,8),": ",VLOOKUP(MID('Tab. A1.4-WVG'!$C204,(BS$6-1)*8+(BS$6-1)*1+1,8),AGS,2,FALSE)))</f>
        <v/>
      </c>
      <c r="BT200" s="232" t="str">
        <f>IF(MID('Tab. A1.4-WVG'!$C204,(BT$6-1)*8+(BT$6-1)*1+1,8)="","",CONCATENATE(MID('Tab. A1.4-WVG'!$C204,(BT$6-1)*8+(BT$6-1)*1+1,8),": ",VLOOKUP(MID('Tab. A1.4-WVG'!$C204,(BT$6-1)*8+(BT$6-1)*1+1,8),AGS,2,FALSE)))</f>
        <v/>
      </c>
      <c r="BU200" s="232" t="str">
        <f>IF(MID('Tab. A1.4-WVG'!$C204,(BU$6-1)*8+(BU$6-1)*1+1,8)="","",CONCATENATE(MID('Tab. A1.4-WVG'!$C204,(BU$6-1)*8+(BU$6-1)*1+1,8),": ",VLOOKUP(MID('Tab. A1.4-WVG'!$C204,(BU$6-1)*8+(BU$6-1)*1+1,8),AGS,2,FALSE)))</f>
        <v/>
      </c>
      <c r="BV200" s="232" t="str">
        <f>IF(MID('Tab. A1.4-WVG'!$C204,(BV$6-1)*8+(BV$6-1)*1+1,8)="","",CONCATENATE(MID('Tab. A1.4-WVG'!$C204,(BV$6-1)*8+(BV$6-1)*1+1,8),": ",VLOOKUP(MID('Tab. A1.4-WVG'!$C204,(BV$6-1)*8+(BV$6-1)*1+1,8),AGS,2,FALSE)))</f>
        <v/>
      </c>
      <c r="BW200" s="232" t="str">
        <f>IF(MID('Tab. A1.4-WVG'!$C204,(BW$6-1)*8+(BW$6-1)*1+1,8)="","",CONCATENATE(MID('Tab. A1.4-WVG'!$C204,(BW$6-1)*8+(BW$6-1)*1+1,8),": ",VLOOKUP(MID('Tab. A1.4-WVG'!$C204,(BW$6-1)*8+(BW$6-1)*1+1,8),AGS,2,FALSE)))</f>
        <v/>
      </c>
      <c r="BX200" s="232" t="str">
        <f>IF(MID('Tab. A1.4-WVG'!$C204,(BX$6-1)*8+(BX$6-1)*1+1,8)="","",CONCATENATE(MID('Tab. A1.4-WVG'!$C204,(BX$6-1)*8+(BX$6-1)*1+1,8),": ",VLOOKUP(MID('Tab. A1.4-WVG'!$C204,(BX$6-1)*8+(BX$6-1)*1+1,8),AGS,2,FALSE)))</f>
        <v/>
      </c>
      <c r="BY200" s="232" t="str">
        <f>IF(MID('Tab. A1.4-WVG'!$C204,(BY$6-1)*8+(BY$6-1)*1+1,8)="","",CONCATENATE(MID('Tab. A1.4-WVG'!$C204,(BY$6-1)*8+(BY$6-1)*1+1,8),": ",VLOOKUP(MID('Tab. A1.4-WVG'!$C204,(BY$6-1)*8+(BY$6-1)*1+1,8),AGS,2,FALSE)))</f>
        <v/>
      </c>
      <c r="BZ200" s="232" t="str">
        <f>IF(MID('Tab. A1.4-WVG'!$C204,(BZ$6-1)*8+(BZ$6-1)*1+1,8)="","",CONCATENATE(MID('Tab. A1.4-WVG'!$C204,(BZ$6-1)*8+(BZ$6-1)*1+1,8),": ",VLOOKUP(MID('Tab. A1.4-WVG'!$C204,(BZ$6-1)*8+(BZ$6-1)*1+1,8),AGS,2,FALSE)))</f>
        <v/>
      </c>
      <c r="CA200" s="232" t="str">
        <f>IF(MID('Tab. A1.4-WVG'!$C204,(CA$6-1)*8+(CA$6-1)*1+1,8)="","",CONCATENATE(MID('Tab. A1.4-WVG'!$C204,(CA$6-1)*8+(CA$6-1)*1+1,8),": ",VLOOKUP(MID('Tab. A1.4-WVG'!$C204,(CA$6-1)*8+(CA$6-1)*1+1,8),AGS,2,FALSE)))</f>
        <v/>
      </c>
      <c r="CB200" s="232" t="str">
        <f>IF(MID('Tab. A1.4-WVG'!$C204,(CB$6-1)*8+(CB$6-1)*1+1,8)="","",CONCATENATE(MID('Tab. A1.4-WVG'!$C204,(CB$6-1)*8+(CB$6-1)*1+1,8),": ",VLOOKUP(MID('Tab. A1.4-WVG'!$C204,(CB$6-1)*8+(CB$6-1)*1+1,8),AGS,2,FALSE)))</f>
        <v/>
      </c>
      <c r="CC200" s="232" t="str">
        <f>IF(MID('Tab. A1.4-WVG'!$C204,(CC$6-1)*8+(CC$6-1)*1+1,8)="","",CONCATENATE(MID('Tab. A1.4-WVG'!$C204,(CC$6-1)*8+(CC$6-1)*1+1,8),": ",VLOOKUP(MID('Tab. A1.4-WVG'!$C204,(CC$6-1)*8+(CC$6-1)*1+1,8),AGS,2,FALSE)))</f>
        <v/>
      </c>
      <c r="CD200" s="232" t="str">
        <f>IF(MID('Tab. A1.4-WVG'!$C204,(CD$6-1)*8+(CD$6-1)*1+1,8)="","",CONCATENATE(MID('Tab. A1.4-WVG'!$C204,(CD$6-1)*8+(CD$6-1)*1+1,8),": ",VLOOKUP(MID('Tab. A1.4-WVG'!$C204,(CD$6-1)*8+(CD$6-1)*1+1,8),AGS,2,FALSE)))</f>
        <v/>
      </c>
      <c r="CE200" s="232" t="str">
        <f>IF(MID('Tab. A1.4-WVG'!$C204,(CE$6-1)*8+(CE$6-1)*1+1,8)="","",CONCATENATE(MID('Tab. A1.4-WVG'!$C204,(CE$6-1)*8+(CE$6-1)*1+1,8),": ",VLOOKUP(MID('Tab. A1.4-WVG'!$C204,(CE$6-1)*8+(CE$6-1)*1+1,8),AGS,2,FALSE)))</f>
        <v/>
      </c>
      <c r="CF200" s="232" t="str">
        <f>IF(MID('Tab. A1.4-WVG'!$C204,(CF$6-1)*8+(CF$6-1)*1+1,8)="","",CONCATENATE(MID('Tab. A1.4-WVG'!$C204,(CF$6-1)*8+(CF$6-1)*1+1,8),": ",VLOOKUP(MID('Tab. A1.4-WVG'!$C204,(CF$6-1)*8+(CF$6-1)*1+1,8),AGS,2,FALSE)))</f>
        <v/>
      </c>
      <c r="CG200" s="232" t="str">
        <f>IF(MID('Tab. A1.4-WVG'!$C204,(CG$6-1)*8+(CG$6-1)*1+1,8)="","",CONCATENATE(MID('Tab. A1.4-WVG'!$C204,(CG$6-1)*8+(CG$6-1)*1+1,8),": ",VLOOKUP(MID('Tab. A1.4-WVG'!$C204,(CG$6-1)*8+(CG$6-1)*1+1,8),AGS,2,FALSE)))</f>
        <v/>
      </c>
      <c r="CH200" s="232" t="str">
        <f>IF(MID('Tab. A1.4-WVG'!$C204,(CH$6-1)*8+(CH$6-1)*1+1,8)="","",CONCATENATE(MID('Tab. A1.4-WVG'!$C204,(CH$6-1)*8+(CH$6-1)*1+1,8),": ",VLOOKUP(MID('Tab. A1.4-WVG'!$C204,(CH$6-1)*8+(CH$6-1)*1+1,8),AGS,2,FALSE)))</f>
        <v/>
      </c>
      <c r="CI200" s="232" t="str">
        <f>IF(MID('Tab. A1.4-WVG'!$C204,(CI$6-1)*8+(CI$6-1)*1+1,8)="","",CONCATENATE(MID('Tab. A1.4-WVG'!$C204,(CI$6-1)*8+(CI$6-1)*1+1,8),": ",VLOOKUP(MID('Tab. A1.4-WVG'!$C204,(CI$6-1)*8+(CI$6-1)*1+1,8),AGS,2,FALSE)))</f>
        <v/>
      </c>
      <c r="CJ200" s="232" t="str">
        <f>IF(MID('Tab. A1.4-WVG'!$C204,(CJ$6-1)*8+(CJ$6-1)*1+1,8)="","",CONCATENATE(MID('Tab. A1.4-WVG'!$C204,(CJ$6-1)*8+(CJ$6-1)*1+1,8),": ",VLOOKUP(MID('Tab. A1.4-WVG'!$C204,(CJ$6-1)*8+(CJ$6-1)*1+1,8),AGS,2,FALSE)))</f>
        <v/>
      </c>
      <c r="CK200" s="232" t="str">
        <f>IF(MID('Tab. A1.4-WVG'!$C204,(CK$6-1)*8+(CK$6-1)*1+1,8)="","",CONCATENATE(MID('Tab. A1.4-WVG'!$C204,(CK$6-1)*8+(CK$6-1)*1+1,8),": ",VLOOKUP(MID('Tab. A1.4-WVG'!$C204,(CK$6-1)*8+(CK$6-1)*1+1,8),AGS,2,FALSE)))</f>
        <v/>
      </c>
      <c r="CL200" s="232" t="str">
        <f>IF(MID('Tab. A1.4-WVG'!$C204,(CL$6-1)*8+(CL$6-1)*1+1,8)="","",CONCATENATE(MID('Tab. A1.4-WVG'!$C204,(CL$6-1)*8+(CL$6-1)*1+1,8),": ",VLOOKUP(MID('Tab. A1.4-WVG'!$C204,(CL$6-1)*8+(CL$6-1)*1+1,8),AGS,2,FALSE)))</f>
        <v/>
      </c>
      <c r="CM200" s="232" t="str">
        <f>IF(MID('Tab. A1.4-WVG'!$C204,(CM$6-1)*8+(CM$6-1)*1+1,8)="","",CONCATENATE(MID('Tab. A1.4-WVG'!$C204,(CM$6-1)*8+(CM$6-1)*1+1,8),": ",VLOOKUP(MID('Tab. A1.4-WVG'!$C204,(CM$6-1)*8+(CM$6-1)*1+1,8),AGS,2,FALSE)))</f>
        <v/>
      </c>
      <c r="CN200" s="232" t="str">
        <f>IF(MID('Tab. A1.4-WVG'!$C204,(CN$6-1)*8+(CN$6-1)*1+1,8)="","",CONCATENATE(MID('Tab. A1.4-WVG'!$C204,(CN$6-1)*8+(CN$6-1)*1+1,8),": ",VLOOKUP(MID('Tab. A1.4-WVG'!$C204,(CN$6-1)*8+(CN$6-1)*1+1,8),AGS,2,FALSE)))</f>
        <v/>
      </c>
      <c r="CO200" s="232" t="str">
        <f>IF(MID('Tab. A1.4-WVG'!$C204,(CO$6-1)*8+(CO$6-1)*1+1,8)="","",CONCATENATE(MID('Tab. A1.4-WVG'!$C204,(CO$6-1)*8+(CO$6-1)*1+1,8),": ",VLOOKUP(MID('Tab. A1.4-WVG'!$C204,(CO$6-1)*8+(CO$6-1)*1+1,8),AGS,2,FALSE)))</f>
        <v/>
      </c>
      <c r="CP200" s="232" t="str">
        <f>IF(MID('Tab. A1.4-WVG'!$C204,(CP$6-1)*8+(CP$6-1)*1+1,8)="","",CONCATENATE(MID('Tab. A1.4-WVG'!$C204,(CP$6-1)*8+(CP$6-1)*1+1,8),": ",VLOOKUP(MID('Tab. A1.4-WVG'!$C204,(CP$6-1)*8+(CP$6-1)*1+1,8),AGS,2,FALSE)))</f>
        <v/>
      </c>
      <c r="CQ200" s="232" t="str">
        <f>IF(MID('Tab. A1.4-WVG'!$C204,(CQ$6-1)*8+(CQ$6-1)*1+1,8)="","",CONCATENATE(MID('Tab. A1.4-WVG'!$C204,(CQ$6-1)*8+(CQ$6-1)*1+1,8),": ",VLOOKUP(MID('Tab. A1.4-WVG'!$C204,(CQ$6-1)*8+(CQ$6-1)*1+1,8),AGS,2,FALSE)))</f>
        <v/>
      </c>
      <c r="CR200" s="232" t="str">
        <f>IF(MID('Tab. A1.4-WVG'!$C204,(CR$6-1)*8+(CR$6-1)*1+1,8)="","",CONCATENATE(MID('Tab. A1.4-WVG'!$C204,(CR$6-1)*8+(CR$6-1)*1+1,8),": ",VLOOKUP(MID('Tab. A1.4-WVG'!$C204,(CR$6-1)*8+(CR$6-1)*1+1,8),AGS,2,FALSE)))</f>
        <v/>
      </c>
      <c r="CS200" s="232" t="str">
        <f>IF(MID('Tab. A1.4-WVG'!$C204,(CS$6-1)*8+(CS$6-1)*1+1,8)="","",CONCATENATE(MID('Tab. A1.4-WVG'!$C204,(CS$6-1)*8+(CS$6-1)*1+1,8),": ",VLOOKUP(MID('Tab. A1.4-WVG'!$C204,(CS$6-1)*8+(CS$6-1)*1+1,8),AGS,2,FALSE)))</f>
        <v/>
      </c>
      <c r="CT200" s="232" t="str">
        <f>IF(MID('Tab. A1.4-WVG'!$C204,(CT$6-1)*8+(CT$6-1)*1+1,8)="","",CONCATENATE(MID('Tab. A1.4-WVG'!$C204,(CT$6-1)*8+(CT$6-1)*1+1,8),": ",VLOOKUP(MID('Tab. A1.4-WVG'!$C204,(CT$6-1)*8+(CT$6-1)*1+1,8),AGS,2,FALSE)))</f>
        <v/>
      </c>
      <c r="CU200" s="232" t="str">
        <f>IF(MID('Tab. A1.4-WVG'!$C204,(CU$6-1)*8+(CU$6-1)*1+1,8)="","",CONCATENATE(MID('Tab. A1.4-WVG'!$C204,(CU$6-1)*8+(CU$6-1)*1+1,8),": ",VLOOKUP(MID('Tab. A1.4-WVG'!$C204,(CU$6-1)*8+(CU$6-1)*1+1,8),AGS,2,FALSE)))</f>
        <v/>
      </c>
      <c r="CV200" s="232" t="str">
        <f>IF(MID('Tab. A1.4-WVG'!$C204,(CV$6-1)*8+(CV$6-1)*1+1,8)="","",CONCATENATE(MID('Tab. A1.4-WVG'!$C204,(CV$6-1)*8+(CV$6-1)*1+1,8),": ",VLOOKUP(MID('Tab. A1.4-WVG'!$C204,(CV$6-1)*8+(CV$6-1)*1+1,8),AGS,2,FALSE)))</f>
        <v/>
      </c>
      <c r="CW200" s="232" t="str">
        <f>IF(MID('Tab. A1.4-WVG'!$C204,(CW$6-1)*8+(CW$6-1)*1+1,8)="","",CONCATENATE(MID('Tab. A1.4-WVG'!$C204,(CW$6-1)*8+(CW$6-1)*1+1,8),": ",VLOOKUP(MID('Tab. A1.4-WVG'!$C204,(CW$6-1)*8+(CW$6-1)*1+1,8),AGS,2,FALSE)))</f>
        <v/>
      </c>
      <c r="CX200" s="39">
        <f t="shared" ref="CX200:CX216" si="3">COUNTIF(B200:CW200,#N/A)</f>
        <v>0</v>
      </c>
    </row>
    <row r="201" spans="1:102" ht="38.25" customHeight="1" x14ac:dyDescent="0.2">
      <c r="A201" s="231" t="str">
        <f>IF('Tab. A1.4-WVG'!A205="","",'Tab. A1.4-WVG'!A205)</f>
        <v/>
      </c>
      <c r="B201" s="232" t="str">
        <f>IF(MID('Tab. A1.4-WVG'!$C205,(B$6-1)*8+(B$6-1)*1+1,8)="","",CONCATENATE(MID('Tab. A1.4-WVG'!$C205,(B$6-1)*8+(B$6-1)*1+1,8),": ",VLOOKUP(MID('Tab. A1.4-WVG'!$C205,(B$6-1)*8+(B$6-1)*1+1,8),AGS,2,FALSE)))</f>
        <v/>
      </c>
      <c r="C201" s="232" t="str">
        <f>IF(MID('Tab. A1.4-WVG'!$C205,(C$6-1)*8+(C$6-1)*1+1,8)="","",CONCATENATE(MID('Tab. A1.4-WVG'!$C205,(C$6-1)*8+(C$6-1)*1+1,8),": ",VLOOKUP(MID('Tab. A1.4-WVG'!$C205,(C$6-1)*8+(C$6-1)*1+1,8),AGS,2,FALSE)))</f>
        <v/>
      </c>
      <c r="D201" s="232" t="str">
        <f>IF(MID('Tab. A1.4-WVG'!$C205,(D$6-1)*8+(D$6-1)*1+1,8)="","",CONCATENATE(MID('Tab. A1.4-WVG'!$C205,(D$6-1)*8+(D$6-1)*1+1,8),": ",VLOOKUP(MID('Tab. A1.4-WVG'!$C205,(D$6-1)*8+(D$6-1)*1+1,8),AGS,2,FALSE)))</f>
        <v/>
      </c>
      <c r="E201" s="232" t="str">
        <f>IF(MID('Tab. A1.4-WVG'!$C205,(E$6-1)*8+(E$6-1)*1+1,8)="","",CONCATENATE(MID('Tab. A1.4-WVG'!$C205,(E$6-1)*8+(E$6-1)*1+1,8),": ",VLOOKUP(MID('Tab. A1.4-WVG'!$C205,(E$6-1)*8+(E$6-1)*1+1,8),AGS,2,FALSE)))</f>
        <v/>
      </c>
      <c r="F201" s="232" t="str">
        <f>IF(MID('Tab. A1.4-WVG'!$C205,(F$6-1)*8+(F$6-1)*1+1,8)="","",CONCATENATE(MID('Tab. A1.4-WVG'!$C205,(F$6-1)*8+(F$6-1)*1+1,8),": ",VLOOKUP(MID('Tab. A1.4-WVG'!$C205,(F$6-1)*8+(F$6-1)*1+1,8),AGS,2,FALSE)))</f>
        <v/>
      </c>
      <c r="G201" s="232" t="str">
        <f>IF(MID('Tab. A1.4-WVG'!$C205,(G$6-1)*8+(G$6-1)*1+1,8)="","",CONCATENATE(MID('Tab. A1.4-WVG'!$C205,(G$6-1)*8+(G$6-1)*1+1,8),": ",VLOOKUP(MID('Tab. A1.4-WVG'!$C205,(G$6-1)*8+(G$6-1)*1+1,8),AGS,2,FALSE)))</f>
        <v/>
      </c>
      <c r="H201" s="232" t="str">
        <f>IF(MID('Tab. A1.4-WVG'!$C205,(H$6-1)*8+(H$6-1)*1+1,8)="","",CONCATENATE(MID('Tab. A1.4-WVG'!$C205,(H$6-1)*8+(H$6-1)*1+1,8),": ",VLOOKUP(MID('Tab. A1.4-WVG'!$C205,(H$6-1)*8+(H$6-1)*1+1,8),AGS,2,FALSE)))</f>
        <v/>
      </c>
      <c r="I201" s="232" t="str">
        <f>IF(MID('Tab. A1.4-WVG'!$C205,(I$6-1)*8+(I$6-1)*1+1,8)="","",CONCATENATE(MID('Tab. A1.4-WVG'!$C205,(I$6-1)*8+(I$6-1)*1+1,8),": ",VLOOKUP(MID('Tab. A1.4-WVG'!$C205,(I$6-1)*8+(I$6-1)*1+1,8),AGS,2,FALSE)))</f>
        <v/>
      </c>
      <c r="J201" s="232" t="str">
        <f>IF(MID('Tab. A1.4-WVG'!$C205,(J$6-1)*8+(J$6-1)*1+1,8)="","",CONCATENATE(MID('Tab. A1.4-WVG'!$C205,(J$6-1)*8+(J$6-1)*1+1,8),": ",VLOOKUP(MID('Tab. A1.4-WVG'!$C205,(J$6-1)*8+(J$6-1)*1+1,8),AGS,2,FALSE)))</f>
        <v/>
      </c>
      <c r="K201" s="232" t="str">
        <f>IF(MID('Tab. A1.4-WVG'!$C205,(K$6-1)*8+(K$6-1)*1+1,8)="","",CONCATENATE(MID('Tab. A1.4-WVG'!$C205,(K$6-1)*8+(K$6-1)*1+1,8),": ",VLOOKUP(MID('Tab. A1.4-WVG'!$C205,(K$6-1)*8+(K$6-1)*1+1,8),AGS,2,FALSE)))</f>
        <v/>
      </c>
      <c r="L201" s="232" t="str">
        <f>IF(MID('Tab. A1.4-WVG'!$C205,(L$6-1)*8+(L$6-1)*1+1,8)="","",CONCATENATE(MID('Tab. A1.4-WVG'!$C205,(L$6-1)*8+(L$6-1)*1+1,8),": ",VLOOKUP(MID('Tab. A1.4-WVG'!$C205,(L$6-1)*8+(L$6-1)*1+1,8),AGS,2,FALSE)))</f>
        <v/>
      </c>
      <c r="M201" s="232" t="str">
        <f>IF(MID('Tab. A1.4-WVG'!$C205,(M$6-1)*8+(M$6-1)*1+1,8)="","",CONCATENATE(MID('Tab. A1.4-WVG'!$C205,(M$6-1)*8+(M$6-1)*1+1,8),": ",VLOOKUP(MID('Tab. A1.4-WVG'!$C205,(M$6-1)*8+(M$6-1)*1+1,8),AGS,2,FALSE)))</f>
        <v/>
      </c>
      <c r="N201" s="232" t="str">
        <f>IF(MID('Tab. A1.4-WVG'!$C205,(N$6-1)*8+(N$6-1)*1+1,8)="","",CONCATENATE(MID('Tab. A1.4-WVG'!$C205,(N$6-1)*8+(N$6-1)*1+1,8),": ",VLOOKUP(MID('Tab. A1.4-WVG'!$C205,(N$6-1)*8+(N$6-1)*1+1,8),AGS,2,FALSE)))</f>
        <v/>
      </c>
      <c r="O201" s="232" t="str">
        <f>IF(MID('Tab. A1.4-WVG'!$C205,(O$6-1)*8+(O$6-1)*1+1,8)="","",CONCATENATE(MID('Tab. A1.4-WVG'!$C205,(O$6-1)*8+(O$6-1)*1+1,8),": ",VLOOKUP(MID('Tab. A1.4-WVG'!$C205,(O$6-1)*8+(O$6-1)*1+1,8),AGS,2,FALSE)))</f>
        <v/>
      </c>
      <c r="P201" s="232" t="str">
        <f>IF(MID('Tab. A1.4-WVG'!$C205,(P$6-1)*8+(P$6-1)*1+1,8)="","",CONCATENATE(MID('Tab. A1.4-WVG'!$C205,(P$6-1)*8+(P$6-1)*1+1,8),": ",VLOOKUP(MID('Tab. A1.4-WVG'!$C205,(P$6-1)*8+(P$6-1)*1+1,8),AGS,2,FALSE)))</f>
        <v/>
      </c>
      <c r="Q201" s="232" t="str">
        <f>IF(MID('Tab. A1.4-WVG'!$C205,(Q$6-1)*8+(Q$6-1)*1+1,8)="","",CONCATENATE(MID('Tab. A1.4-WVG'!$C205,(Q$6-1)*8+(Q$6-1)*1+1,8),": ",VLOOKUP(MID('Tab. A1.4-WVG'!$C205,(Q$6-1)*8+(Q$6-1)*1+1,8),AGS,2,FALSE)))</f>
        <v/>
      </c>
      <c r="R201" s="232" t="str">
        <f>IF(MID('Tab. A1.4-WVG'!$C205,(R$6-1)*8+(R$6-1)*1+1,8)="","",CONCATENATE(MID('Tab. A1.4-WVG'!$C205,(R$6-1)*8+(R$6-1)*1+1,8),": ",VLOOKUP(MID('Tab. A1.4-WVG'!$C205,(R$6-1)*8+(R$6-1)*1+1,8),AGS,2,FALSE)))</f>
        <v/>
      </c>
      <c r="S201" s="232" t="str">
        <f>IF(MID('Tab. A1.4-WVG'!$C205,(S$6-1)*8+(S$6-1)*1+1,8)="","",CONCATENATE(MID('Tab. A1.4-WVG'!$C205,(S$6-1)*8+(S$6-1)*1+1,8),": ",VLOOKUP(MID('Tab. A1.4-WVG'!$C205,(S$6-1)*8+(S$6-1)*1+1,8),AGS,2,FALSE)))</f>
        <v/>
      </c>
      <c r="T201" s="232" t="str">
        <f>IF(MID('Tab. A1.4-WVG'!$C205,(T$6-1)*8+(T$6-1)*1+1,8)="","",CONCATENATE(MID('Tab. A1.4-WVG'!$C205,(T$6-1)*8+(T$6-1)*1+1,8),": ",VLOOKUP(MID('Tab. A1.4-WVG'!$C205,(T$6-1)*8+(T$6-1)*1+1,8),AGS,2,FALSE)))</f>
        <v/>
      </c>
      <c r="U201" s="232" t="str">
        <f>IF(MID('Tab. A1.4-WVG'!$C205,(U$6-1)*8+(U$6-1)*1+1,8)="","",CONCATENATE(MID('Tab. A1.4-WVG'!$C205,(U$6-1)*8+(U$6-1)*1+1,8),": ",VLOOKUP(MID('Tab. A1.4-WVG'!$C205,(U$6-1)*8+(U$6-1)*1+1,8),AGS,2,FALSE)))</f>
        <v/>
      </c>
      <c r="V201" s="232" t="str">
        <f>IF(MID('Tab. A1.4-WVG'!$C205,(V$6-1)*8+(V$6-1)*1+1,8)="","",CONCATENATE(MID('Tab. A1.4-WVG'!$C205,(V$6-1)*8+(V$6-1)*1+1,8),": ",VLOOKUP(MID('Tab. A1.4-WVG'!$C205,(V$6-1)*8+(V$6-1)*1+1,8),AGS,2,FALSE)))</f>
        <v/>
      </c>
      <c r="W201" s="232" t="str">
        <f>IF(MID('Tab. A1.4-WVG'!$C205,(W$6-1)*8+(W$6-1)*1+1,8)="","",CONCATENATE(MID('Tab. A1.4-WVG'!$C205,(W$6-1)*8+(W$6-1)*1+1,8),": ",VLOOKUP(MID('Tab. A1.4-WVG'!$C205,(W$6-1)*8+(W$6-1)*1+1,8),AGS,2,FALSE)))</f>
        <v/>
      </c>
      <c r="X201" s="232" t="str">
        <f>IF(MID('Tab. A1.4-WVG'!$C205,(X$6-1)*8+(X$6-1)*1+1,8)="","",CONCATENATE(MID('Tab. A1.4-WVG'!$C205,(X$6-1)*8+(X$6-1)*1+1,8),": ",VLOOKUP(MID('Tab. A1.4-WVG'!$C205,(X$6-1)*8+(X$6-1)*1+1,8),AGS,2,FALSE)))</f>
        <v/>
      </c>
      <c r="Y201" s="232" t="str">
        <f>IF(MID('Tab. A1.4-WVG'!$C205,(Y$6-1)*8+(Y$6-1)*1+1,8)="","",CONCATENATE(MID('Tab. A1.4-WVG'!$C205,(Y$6-1)*8+(Y$6-1)*1+1,8),": ",VLOOKUP(MID('Tab. A1.4-WVG'!$C205,(Y$6-1)*8+(Y$6-1)*1+1,8),AGS,2,FALSE)))</f>
        <v/>
      </c>
      <c r="Z201" s="232" t="str">
        <f>IF(MID('Tab. A1.4-WVG'!$C205,(Z$6-1)*8+(Z$6-1)*1+1,8)="","",CONCATENATE(MID('Tab. A1.4-WVG'!$C205,(Z$6-1)*8+(Z$6-1)*1+1,8),": ",VLOOKUP(MID('Tab. A1.4-WVG'!$C205,(Z$6-1)*8+(Z$6-1)*1+1,8),AGS,2,FALSE)))</f>
        <v/>
      </c>
      <c r="AA201" s="232" t="str">
        <f>IF(MID('Tab. A1.4-WVG'!$C205,(AA$6-1)*8+(AA$6-1)*1+1,8)="","",CONCATENATE(MID('Tab. A1.4-WVG'!$C205,(AA$6-1)*8+(AA$6-1)*1+1,8),": ",VLOOKUP(MID('Tab. A1.4-WVG'!$C205,(AA$6-1)*8+(AA$6-1)*1+1,8),AGS,2,FALSE)))</f>
        <v/>
      </c>
      <c r="AB201" s="232" t="str">
        <f>IF(MID('Tab. A1.4-WVG'!$C205,(AB$6-1)*8+(AB$6-1)*1+1,8)="","",CONCATENATE(MID('Tab. A1.4-WVG'!$C205,(AB$6-1)*8+(AB$6-1)*1+1,8),": ",VLOOKUP(MID('Tab. A1.4-WVG'!$C205,(AB$6-1)*8+(AB$6-1)*1+1,8),AGS,2,FALSE)))</f>
        <v/>
      </c>
      <c r="AC201" s="232" t="str">
        <f>IF(MID('Tab. A1.4-WVG'!$C205,(AC$6-1)*8+(AC$6-1)*1+1,8)="","",CONCATENATE(MID('Tab. A1.4-WVG'!$C205,(AC$6-1)*8+(AC$6-1)*1+1,8),": ",VLOOKUP(MID('Tab. A1.4-WVG'!$C205,(AC$6-1)*8+(AC$6-1)*1+1,8),AGS,2,FALSE)))</f>
        <v/>
      </c>
      <c r="AD201" s="232" t="str">
        <f>IF(MID('Tab. A1.4-WVG'!$C205,(AD$6-1)*8+(AD$6-1)*1+1,8)="","",CONCATENATE(MID('Tab. A1.4-WVG'!$C205,(AD$6-1)*8+(AD$6-1)*1+1,8),": ",VLOOKUP(MID('Tab. A1.4-WVG'!$C205,(AD$6-1)*8+(AD$6-1)*1+1,8),AGS,2,FALSE)))</f>
        <v/>
      </c>
      <c r="AE201" s="232" t="str">
        <f>IF(MID('Tab. A1.4-WVG'!$C205,(AE$6-1)*8+(AE$6-1)*1+1,8)="","",CONCATENATE(MID('Tab. A1.4-WVG'!$C205,(AE$6-1)*8+(AE$6-1)*1+1,8),": ",VLOOKUP(MID('Tab. A1.4-WVG'!$C205,(AE$6-1)*8+(AE$6-1)*1+1,8),AGS,2,FALSE)))</f>
        <v/>
      </c>
      <c r="AF201" s="232" t="str">
        <f>IF(MID('Tab. A1.4-WVG'!$C205,(AF$6-1)*8+(AF$6-1)*1+1,8)="","",CONCATENATE(MID('Tab. A1.4-WVG'!$C205,(AF$6-1)*8+(AF$6-1)*1+1,8),": ",VLOOKUP(MID('Tab. A1.4-WVG'!$C205,(AF$6-1)*8+(AF$6-1)*1+1,8),AGS,2,FALSE)))</f>
        <v/>
      </c>
      <c r="AG201" s="232" t="str">
        <f>IF(MID('Tab. A1.4-WVG'!$C205,(AG$6-1)*8+(AG$6-1)*1+1,8)="","",CONCATENATE(MID('Tab. A1.4-WVG'!$C205,(AG$6-1)*8+(AG$6-1)*1+1,8),": ",VLOOKUP(MID('Tab. A1.4-WVG'!$C205,(AG$6-1)*8+(AG$6-1)*1+1,8),AGS,2,FALSE)))</f>
        <v/>
      </c>
      <c r="AH201" s="232" t="str">
        <f>IF(MID('Tab. A1.4-WVG'!$C205,(AH$6-1)*8+(AH$6-1)*1+1,8)="","",CONCATENATE(MID('Tab. A1.4-WVG'!$C205,(AH$6-1)*8+(AH$6-1)*1+1,8),": ",VLOOKUP(MID('Tab. A1.4-WVG'!$C205,(AH$6-1)*8+(AH$6-1)*1+1,8),AGS,2,FALSE)))</f>
        <v/>
      </c>
      <c r="AI201" s="232" t="str">
        <f>IF(MID('Tab. A1.4-WVG'!$C205,(AI$6-1)*8+(AI$6-1)*1+1,8)="","",CONCATENATE(MID('Tab. A1.4-WVG'!$C205,(AI$6-1)*8+(AI$6-1)*1+1,8),": ",VLOOKUP(MID('Tab. A1.4-WVG'!$C205,(AI$6-1)*8+(AI$6-1)*1+1,8),AGS,2,FALSE)))</f>
        <v/>
      </c>
      <c r="AJ201" s="232" t="str">
        <f>IF(MID('Tab. A1.4-WVG'!$C205,(AJ$6-1)*8+(AJ$6-1)*1+1,8)="","",CONCATENATE(MID('Tab. A1.4-WVG'!$C205,(AJ$6-1)*8+(AJ$6-1)*1+1,8),": ",VLOOKUP(MID('Tab. A1.4-WVG'!$C205,(AJ$6-1)*8+(AJ$6-1)*1+1,8),AGS,2,FALSE)))</f>
        <v/>
      </c>
      <c r="AK201" s="232" t="str">
        <f>IF(MID('Tab. A1.4-WVG'!$C205,(AK$6-1)*8+(AK$6-1)*1+1,8)="","",CONCATENATE(MID('Tab. A1.4-WVG'!$C205,(AK$6-1)*8+(AK$6-1)*1+1,8),": ",VLOOKUP(MID('Tab. A1.4-WVG'!$C205,(AK$6-1)*8+(AK$6-1)*1+1,8),AGS,2,FALSE)))</f>
        <v/>
      </c>
      <c r="AL201" s="232" t="str">
        <f>IF(MID('Tab. A1.4-WVG'!$C205,(AL$6-1)*8+(AL$6-1)*1+1,8)="","",CONCATENATE(MID('Tab. A1.4-WVG'!$C205,(AL$6-1)*8+(AL$6-1)*1+1,8),": ",VLOOKUP(MID('Tab. A1.4-WVG'!$C205,(AL$6-1)*8+(AL$6-1)*1+1,8),AGS,2,FALSE)))</f>
        <v/>
      </c>
      <c r="AM201" s="232" t="str">
        <f>IF(MID('Tab. A1.4-WVG'!$C205,(AM$6-1)*8+(AM$6-1)*1+1,8)="","",CONCATENATE(MID('Tab. A1.4-WVG'!$C205,(AM$6-1)*8+(AM$6-1)*1+1,8),": ",VLOOKUP(MID('Tab. A1.4-WVG'!$C205,(AM$6-1)*8+(AM$6-1)*1+1,8),AGS,2,FALSE)))</f>
        <v/>
      </c>
      <c r="AN201" s="232" t="str">
        <f>IF(MID('Tab. A1.4-WVG'!$C205,(AN$6-1)*8+(AN$6-1)*1+1,8)="","",CONCATENATE(MID('Tab. A1.4-WVG'!$C205,(AN$6-1)*8+(AN$6-1)*1+1,8),": ",VLOOKUP(MID('Tab. A1.4-WVG'!$C205,(AN$6-1)*8+(AN$6-1)*1+1,8),AGS,2,FALSE)))</f>
        <v/>
      </c>
      <c r="AO201" s="232" t="str">
        <f>IF(MID('Tab. A1.4-WVG'!$C205,(AO$6-1)*8+(AO$6-1)*1+1,8)="","",CONCATENATE(MID('Tab. A1.4-WVG'!$C205,(AO$6-1)*8+(AO$6-1)*1+1,8),": ",VLOOKUP(MID('Tab. A1.4-WVG'!$C205,(AO$6-1)*8+(AO$6-1)*1+1,8),AGS,2,FALSE)))</f>
        <v/>
      </c>
      <c r="AP201" s="232" t="str">
        <f>IF(MID('Tab. A1.4-WVG'!$C205,(AP$6-1)*8+(AP$6-1)*1+1,8)="","",CONCATENATE(MID('Tab. A1.4-WVG'!$C205,(AP$6-1)*8+(AP$6-1)*1+1,8),": ",VLOOKUP(MID('Tab. A1.4-WVG'!$C205,(AP$6-1)*8+(AP$6-1)*1+1,8),AGS,2,FALSE)))</f>
        <v/>
      </c>
      <c r="AQ201" s="232" t="str">
        <f>IF(MID('Tab. A1.4-WVG'!$C205,(AQ$6-1)*8+(AQ$6-1)*1+1,8)="","",CONCATENATE(MID('Tab. A1.4-WVG'!$C205,(AQ$6-1)*8+(AQ$6-1)*1+1,8),": ",VLOOKUP(MID('Tab. A1.4-WVG'!$C205,(AQ$6-1)*8+(AQ$6-1)*1+1,8),AGS,2,FALSE)))</f>
        <v/>
      </c>
      <c r="AR201" s="232" t="str">
        <f>IF(MID('Tab. A1.4-WVG'!$C205,(AR$6-1)*8+(AR$6-1)*1+1,8)="","",CONCATENATE(MID('Tab. A1.4-WVG'!$C205,(AR$6-1)*8+(AR$6-1)*1+1,8),": ",VLOOKUP(MID('Tab. A1.4-WVG'!$C205,(AR$6-1)*8+(AR$6-1)*1+1,8),AGS,2,FALSE)))</f>
        <v/>
      </c>
      <c r="AS201" s="232" t="str">
        <f>IF(MID('Tab. A1.4-WVG'!$C205,(AS$6-1)*8+(AS$6-1)*1+1,8)="","",CONCATENATE(MID('Tab. A1.4-WVG'!$C205,(AS$6-1)*8+(AS$6-1)*1+1,8),": ",VLOOKUP(MID('Tab. A1.4-WVG'!$C205,(AS$6-1)*8+(AS$6-1)*1+1,8),AGS,2,FALSE)))</f>
        <v/>
      </c>
      <c r="AT201" s="232" t="str">
        <f>IF(MID('Tab. A1.4-WVG'!$C205,(AT$6-1)*8+(AT$6-1)*1+1,8)="","",CONCATENATE(MID('Tab. A1.4-WVG'!$C205,(AT$6-1)*8+(AT$6-1)*1+1,8),": ",VLOOKUP(MID('Tab. A1.4-WVG'!$C205,(AT$6-1)*8+(AT$6-1)*1+1,8),AGS,2,FALSE)))</f>
        <v/>
      </c>
      <c r="AU201" s="232" t="str">
        <f>IF(MID('Tab. A1.4-WVG'!$C205,(AU$6-1)*8+(AU$6-1)*1+1,8)="","",CONCATENATE(MID('Tab. A1.4-WVG'!$C205,(AU$6-1)*8+(AU$6-1)*1+1,8),": ",VLOOKUP(MID('Tab. A1.4-WVG'!$C205,(AU$6-1)*8+(AU$6-1)*1+1,8),AGS,2,FALSE)))</f>
        <v/>
      </c>
      <c r="AV201" s="232" t="str">
        <f>IF(MID('Tab. A1.4-WVG'!$C205,(AV$6-1)*8+(AV$6-1)*1+1,8)="","",CONCATENATE(MID('Tab. A1.4-WVG'!$C205,(AV$6-1)*8+(AV$6-1)*1+1,8),": ",VLOOKUP(MID('Tab. A1.4-WVG'!$C205,(AV$6-1)*8+(AV$6-1)*1+1,8),AGS,2,FALSE)))</f>
        <v/>
      </c>
      <c r="AW201" s="232" t="str">
        <f>IF(MID('Tab. A1.4-WVG'!$C205,(AW$6-1)*8+(AW$6-1)*1+1,8)="","",CONCATENATE(MID('Tab. A1.4-WVG'!$C205,(AW$6-1)*8+(AW$6-1)*1+1,8),": ",VLOOKUP(MID('Tab. A1.4-WVG'!$C205,(AW$6-1)*8+(AW$6-1)*1+1,8),AGS,2,FALSE)))</f>
        <v/>
      </c>
      <c r="AX201" s="232" t="str">
        <f>IF(MID('Tab. A1.4-WVG'!$C205,(AX$6-1)*8+(AX$6-1)*1+1,8)="","",CONCATENATE(MID('Tab. A1.4-WVG'!$C205,(AX$6-1)*8+(AX$6-1)*1+1,8),": ",VLOOKUP(MID('Tab. A1.4-WVG'!$C205,(AX$6-1)*8+(AX$6-1)*1+1,8),AGS,2,FALSE)))</f>
        <v/>
      </c>
      <c r="AY201" s="232" t="str">
        <f>IF(MID('Tab. A1.4-WVG'!$C205,(AY$6-1)*8+(AY$6-1)*1+1,8)="","",CONCATENATE(MID('Tab. A1.4-WVG'!$C205,(AY$6-1)*8+(AY$6-1)*1+1,8),": ",VLOOKUP(MID('Tab. A1.4-WVG'!$C205,(AY$6-1)*8+(AY$6-1)*1+1,8),AGS,2,FALSE)))</f>
        <v/>
      </c>
      <c r="AZ201" s="232" t="str">
        <f>IF(MID('Tab. A1.4-WVG'!$C205,(AZ$6-1)*8+(AZ$6-1)*1+1,8)="","",CONCATENATE(MID('Tab. A1.4-WVG'!$C205,(AZ$6-1)*8+(AZ$6-1)*1+1,8),": ",VLOOKUP(MID('Tab. A1.4-WVG'!$C205,(AZ$6-1)*8+(AZ$6-1)*1+1,8),AGS,2,FALSE)))</f>
        <v/>
      </c>
      <c r="BA201" s="232" t="str">
        <f>IF(MID('Tab. A1.4-WVG'!$C205,(BA$6-1)*8+(BA$6-1)*1+1,8)="","",CONCATENATE(MID('Tab. A1.4-WVG'!$C205,(BA$6-1)*8+(BA$6-1)*1+1,8),": ",VLOOKUP(MID('Tab. A1.4-WVG'!$C205,(BA$6-1)*8+(BA$6-1)*1+1,8),AGS,2,FALSE)))</f>
        <v/>
      </c>
      <c r="BB201" s="232" t="str">
        <f>IF(MID('Tab. A1.4-WVG'!$C205,(BB$6-1)*8+(BB$6-1)*1+1,8)="","",CONCATENATE(MID('Tab. A1.4-WVG'!$C205,(BB$6-1)*8+(BB$6-1)*1+1,8),": ",VLOOKUP(MID('Tab. A1.4-WVG'!$C205,(BB$6-1)*8+(BB$6-1)*1+1,8),AGS,2,FALSE)))</f>
        <v/>
      </c>
      <c r="BC201" s="232" t="str">
        <f>IF(MID('Tab. A1.4-WVG'!$C205,(BC$6-1)*8+(BC$6-1)*1+1,8)="","",CONCATENATE(MID('Tab. A1.4-WVG'!$C205,(BC$6-1)*8+(BC$6-1)*1+1,8),": ",VLOOKUP(MID('Tab. A1.4-WVG'!$C205,(BC$6-1)*8+(BC$6-1)*1+1,8),AGS,2,FALSE)))</f>
        <v/>
      </c>
      <c r="BD201" s="232" t="str">
        <f>IF(MID('Tab. A1.4-WVG'!$C205,(BD$6-1)*8+(BD$6-1)*1+1,8)="","",CONCATENATE(MID('Tab. A1.4-WVG'!$C205,(BD$6-1)*8+(BD$6-1)*1+1,8),": ",VLOOKUP(MID('Tab. A1.4-WVG'!$C205,(BD$6-1)*8+(BD$6-1)*1+1,8),AGS,2,FALSE)))</f>
        <v/>
      </c>
      <c r="BE201" s="232" t="str">
        <f>IF(MID('Tab. A1.4-WVG'!$C205,(BE$6-1)*8+(BE$6-1)*1+1,8)="","",CONCATENATE(MID('Tab. A1.4-WVG'!$C205,(BE$6-1)*8+(BE$6-1)*1+1,8),": ",VLOOKUP(MID('Tab. A1.4-WVG'!$C205,(BE$6-1)*8+(BE$6-1)*1+1,8),AGS,2,FALSE)))</f>
        <v/>
      </c>
      <c r="BF201" s="232" t="str">
        <f>IF(MID('Tab. A1.4-WVG'!$C205,(BF$6-1)*8+(BF$6-1)*1+1,8)="","",CONCATENATE(MID('Tab. A1.4-WVG'!$C205,(BF$6-1)*8+(BF$6-1)*1+1,8),": ",VLOOKUP(MID('Tab. A1.4-WVG'!$C205,(BF$6-1)*8+(BF$6-1)*1+1,8),AGS,2,FALSE)))</f>
        <v/>
      </c>
      <c r="BG201" s="232" t="str">
        <f>IF(MID('Tab. A1.4-WVG'!$C205,(BG$6-1)*8+(BG$6-1)*1+1,8)="","",CONCATENATE(MID('Tab. A1.4-WVG'!$C205,(BG$6-1)*8+(BG$6-1)*1+1,8),": ",VLOOKUP(MID('Tab. A1.4-WVG'!$C205,(BG$6-1)*8+(BG$6-1)*1+1,8),AGS,2,FALSE)))</f>
        <v/>
      </c>
      <c r="BH201" s="232" t="str">
        <f>IF(MID('Tab. A1.4-WVG'!$C205,(BH$6-1)*8+(BH$6-1)*1+1,8)="","",CONCATENATE(MID('Tab. A1.4-WVG'!$C205,(BH$6-1)*8+(BH$6-1)*1+1,8),": ",VLOOKUP(MID('Tab. A1.4-WVG'!$C205,(BH$6-1)*8+(BH$6-1)*1+1,8),AGS,2,FALSE)))</f>
        <v/>
      </c>
      <c r="BI201" s="232" t="str">
        <f>IF(MID('Tab. A1.4-WVG'!$C205,(BI$6-1)*8+(BI$6-1)*1+1,8)="","",CONCATENATE(MID('Tab. A1.4-WVG'!$C205,(BI$6-1)*8+(BI$6-1)*1+1,8),": ",VLOOKUP(MID('Tab. A1.4-WVG'!$C205,(BI$6-1)*8+(BI$6-1)*1+1,8),AGS,2,FALSE)))</f>
        <v/>
      </c>
      <c r="BJ201" s="232" t="str">
        <f>IF(MID('Tab. A1.4-WVG'!$C205,(BJ$6-1)*8+(BJ$6-1)*1+1,8)="","",CONCATENATE(MID('Tab. A1.4-WVG'!$C205,(BJ$6-1)*8+(BJ$6-1)*1+1,8),": ",VLOOKUP(MID('Tab. A1.4-WVG'!$C205,(BJ$6-1)*8+(BJ$6-1)*1+1,8),AGS,2,FALSE)))</f>
        <v/>
      </c>
      <c r="BK201" s="232" t="str">
        <f>IF(MID('Tab. A1.4-WVG'!$C205,(BK$6-1)*8+(BK$6-1)*1+1,8)="","",CONCATENATE(MID('Tab. A1.4-WVG'!$C205,(BK$6-1)*8+(BK$6-1)*1+1,8),": ",VLOOKUP(MID('Tab. A1.4-WVG'!$C205,(BK$6-1)*8+(BK$6-1)*1+1,8),AGS,2,FALSE)))</f>
        <v/>
      </c>
      <c r="BL201" s="232" t="str">
        <f>IF(MID('Tab. A1.4-WVG'!$C205,(BL$6-1)*8+(BL$6-1)*1+1,8)="","",CONCATENATE(MID('Tab. A1.4-WVG'!$C205,(BL$6-1)*8+(BL$6-1)*1+1,8),": ",VLOOKUP(MID('Tab. A1.4-WVG'!$C205,(BL$6-1)*8+(BL$6-1)*1+1,8),AGS,2,FALSE)))</f>
        <v/>
      </c>
      <c r="BM201" s="232" t="str">
        <f>IF(MID('Tab. A1.4-WVG'!$C205,(BM$6-1)*8+(BM$6-1)*1+1,8)="","",CONCATENATE(MID('Tab. A1.4-WVG'!$C205,(BM$6-1)*8+(BM$6-1)*1+1,8),": ",VLOOKUP(MID('Tab. A1.4-WVG'!$C205,(BM$6-1)*8+(BM$6-1)*1+1,8),AGS,2,FALSE)))</f>
        <v/>
      </c>
      <c r="BN201" s="232" t="str">
        <f>IF(MID('Tab. A1.4-WVG'!$C205,(BN$6-1)*8+(BN$6-1)*1+1,8)="","",CONCATENATE(MID('Tab. A1.4-WVG'!$C205,(BN$6-1)*8+(BN$6-1)*1+1,8),": ",VLOOKUP(MID('Tab. A1.4-WVG'!$C205,(BN$6-1)*8+(BN$6-1)*1+1,8),AGS,2,FALSE)))</f>
        <v/>
      </c>
      <c r="BO201" s="232" t="str">
        <f>IF(MID('Tab. A1.4-WVG'!$C205,(BO$6-1)*8+(BO$6-1)*1+1,8)="","",CONCATENATE(MID('Tab. A1.4-WVG'!$C205,(BO$6-1)*8+(BO$6-1)*1+1,8),": ",VLOOKUP(MID('Tab. A1.4-WVG'!$C205,(BO$6-1)*8+(BO$6-1)*1+1,8),AGS,2,FALSE)))</f>
        <v/>
      </c>
      <c r="BP201" s="232" t="str">
        <f>IF(MID('Tab. A1.4-WVG'!$C205,(BP$6-1)*8+(BP$6-1)*1+1,8)="","",CONCATENATE(MID('Tab. A1.4-WVG'!$C205,(BP$6-1)*8+(BP$6-1)*1+1,8),": ",VLOOKUP(MID('Tab. A1.4-WVG'!$C205,(BP$6-1)*8+(BP$6-1)*1+1,8),AGS,2,FALSE)))</f>
        <v/>
      </c>
      <c r="BQ201" s="232" t="str">
        <f>IF(MID('Tab. A1.4-WVG'!$C205,(BQ$6-1)*8+(BQ$6-1)*1+1,8)="","",CONCATENATE(MID('Tab. A1.4-WVG'!$C205,(BQ$6-1)*8+(BQ$6-1)*1+1,8),": ",VLOOKUP(MID('Tab. A1.4-WVG'!$C205,(BQ$6-1)*8+(BQ$6-1)*1+1,8),AGS,2,FALSE)))</f>
        <v/>
      </c>
      <c r="BR201" s="232" t="str">
        <f>IF(MID('Tab. A1.4-WVG'!$C205,(BR$6-1)*8+(BR$6-1)*1+1,8)="","",CONCATENATE(MID('Tab. A1.4-WVG'!$C205,(BR$6-1)*8+(BR$6-1)*1+1,8),": ",VLOOKUP(MID('Tab. A1.4-WVG'!$C205,(BR$6-1)*8+(BR$6-1)*1+1,8),AGS,2,FALSE)))</f>
        <v/>
      </c>
      <c r="BS201" s="232" t="str">
        <f>IF(MID('Tab. A1.4-WVG'!$C205,(BS$6-1)*8+(BS$6-1)*1+1,8)="","",CONCATENATE(MID('Tab. A1.4-WVG'!$C205,(BS$6-1)*8+(BS$6-1)*1+1,8),": ",VLOOKUP(MID('Tab. A1.4-WVG'!$C205,(BS$6-1)*8+(BS$6-1)*1+1,8),AGS,2,FALSE)))</f>
        <v/>
      </c>
      <c r="BT201" s="232" t="str">
        <f>IF(MID('Tab. A1.4-WVG'!$C205,(BT$6-1)*8+(BT$6-1)*1+1,8)="","",CONCATENATE(MID('Tab. A1.4-WVG'!$C205,(BT$6-1)*8+(BT$6-1)*1+1,8),": ",VLOOKUP(MID('Tab. A1.4-WVG'!$C205,(BT$6-1)*8+(BT$6-1)*1+1,8),AGS,2,FALSE)))</f>
        <v/>
      </c>
      <c r="BU201" s="232" t="str">
        <f>IF(MID('Tab. A1.4-WVG'!$C205,(BU$6-1)*8+(BU$6-1)*1+1,8)="","",CONCATENATE(MID('Tab. A1.4-WVG'!$C205,(BU$6-1)*8+(BU$6-1)*1+1,8),": ",VLOOKUP(MID('Tab. A1.4-WVG'!$C205,(BU$6-1)*8+(BU$6-1)*1+1,8),AGS,2,FALSE)))</f>
        <v/>
      </c>
      <c r="BV201" s="232" t="str">
        <f>IF(MID('Tab. A1.4-WVG'!$C205,(BV$6-1)*8+(BV$6-1)*1+1,8)="","",CONCATENATE(MID('Tab. A1.4-WVG'!$C205,(BV$6-1)*8+(BV$6-1)*1+1,8),": ",VLOOKUP(MID('Tab. A1.4-WVG'!$C205,(BV$6-1)*8+(BV$6-1)*1+1,8),AGS,2,FALSE)))</f>
        <v/>
      </c>
      <c r="BW201" s="232" t="str">
        <f>IF(MID('Tab. A1.4-WVG'!$C205,(BW$6-1)*8+(BW$6-1)*1+1,8)="","",CONCATENATE(MID('Tab. A1.4-WVG'!$C205,(BW$6-1)*8+(BW$6-1)*1+1,8),": ",VLOOKUP(MID('Tab. A1.4-WVG'!$C205,(BW$6-1)*8+(BW$6-1)*1+1,8),AGS,2,FALSE)))</f>
        <v/>
      </c>
      <c r="BX201" s="232" t="str">
        <f>IF(MID('Tab. A1.4-WVG'!$C205,(BX$6-1)*8+(BX$6-1)*1+1,8)="","",CONCATENATE(MID('Tab. A1.4-WVG'!$C205,(BX$6-1)*8+(BX$6-1)*1+1,8),": ",VLOOKUP(MID('Tab. A1.4-WVG'!$C205,(BX$6-1)*8+(BX$6-1)*1+1,8),AGS,2,FALSE)))</f>
        <v/>
      </c>
      <c r="BY201" s="232" t="str">
        <f>IF(MID('Tab. A1.4-WVG'!$C205,(BY$6-1)*8+(BY$6-1)*1+1,8)="","",CONCATENATE(MID('Tab. A1.4-WVG'!$C205,(BY$6-1)*8+(BY$6-1)*1+1,8),": ",VLOOKUP(MID('Tab. A1.4-WVG'!$C205,(BY$6-1)*8+(BY$6-1)*1+1,8),AGS,2,FALSE)))</f>
        <v/>
      </c>
      <c r="BZ201" s="232" t="str">
        <f>IF(MID('Tab. A1.4-WVG'!$C205,(BZ$6-1)*8+(BZ$6-1)*1+1,8)="","",CONCATENATE(MID('Tab. A1.4-WVG'!$C205,(BZ$6-1)*8+(BZ$6-1)*1+1,8),": ",VLOOKUP(MID('Tab. A1.4-WVG'!$C205,(BZ$6-1)*8+(BZ$6-1)*1+1,8),AGS,2,FALSE)))</f>
        <v/>
      </c>
      <c r="CA201" s="232" t="str">
        <f>IF(MID('Tab. A1.4-WVG'!$C205,(CA$6-1)*8+(CA$6-1)*1+1,8)="","",CONCATENATE(MID('Tab. A1.4-WVG'!$C205,(CA$6-1)*8+(CA$6-1)*1+1,8),": ",VLOOKUP(MID('Tab. A1.4-WVG'!$C205,(CA$6-1)*8+(CA$6-1)*1+1,8),AGS,2,FALSE)))</f>
        <v/>
      </c>
      <c r="CB201" s="232" t="str">
        <f>IF(MID('Tab. A1.4-WVG'!$C205,(CB$6-1)*8+(CB$6-1)*1+1,8)="","",CONCATENATE(MID('Tab. A1.4-WVG'!$C205,(CB$6-1)*8+(CB$6-1)*1+1,8),": ",VLOOKUP(MID('Tab. A1.4-WVG'!$C205,(CB$6-1)*8+(CB$6-1)*1+1,8),AGS,2,FALSE)))</f>
        <v/>
      </c>
      <c r="CC201" s="232" t="str">
        <f>IF(MID('Tab. A1.4-WVG'!$C205,(CC$6-1)*8+(CC$6-1)*1+1,8)="","",CONCATENATE(MID('Tab. A1.4-WVG'!$C205,(CC$6-1)*8+(CC$6-1)*1+1,8),": ",VLOOKUP(MID('Tab. A1.4-WVG'!$C205,(CC$6-1)*8+(CC$6-1)*1+1,8),AGS,2,FALSE)))</f>
        <v/>
      </c>
      <c r="CD201" s="232" t="str">
        <f>IF(MID('Tab. A1.4-WVG'!$C205,(CD$6-1)*8+(CD$6-1)*1+1,8)="","",CONCATENATE(MID('Tab. A1.4-WVG'!$C205,(CD$6-1)*8+(CD$6-1)*1+1,8),": ",VLOOKUP(MID('Tab. A1.4-WVG'!$C205,(CD$6-1)*8+(CD$6-1)*1+1,8),AGS,2,FALSE)))</f>
        <v/>
      </c>
      <c r="CE201" s="232" t="str">
        <f>IF(MID('Tab. A1.4-WVG'!$C205,(CE$6-1)*8+(CE$6-1)*1+1,8)="","",CONCATENATE(MID('Tab. A1.4-WVG'!$C205,(CE$6-1)*8+(CE$6-1)*1+1,8),": ",VLOOKUP(MID('Tab. A1.4-WVG'!$C205,(CE$6-1)*8+(CE$6-1)*1+1,8),AGS,2,FALSE)))</f>
        <v/>
      </c>
      <c r="CF201" s="232" t="str">
        <f>IF(MID('Tab. A1.4-WVG'!$C205,(CF$6-1)*8+(CF$6-1)*1+1,8)="","",CONCATENATE(MID('Tab. A1.4-WVG'!$C205,(CF$6-1)*8+(CF$6-1)*1+1,8),": ",VLOOKUP(MID('Tab. A1.4-WVG'!$C205,(CF$6-1)*8+(CF$6-1)*1+1,8),AGS,2,FALSE)))</f>
        <v/>
      </c>
      <c r="CG201" s="232" t="str">
        <f>IF(MID('Tab. A1.4-WVG'!$C205,(CG$6-1)*8+(CG$6-1)*1+1,8)="","",CONCATENATE(MID('Tab. A1.4-WVG'!$C205,(CG$6-1)*8+(CG$6-1)*1+1,8),": ",VLOOKUP(MID('Tab. A1.4-WVG'!$C205,(CG$6-1)*8+(CG$6-1)*1+1,8),AGS,2,FALSE)))</f>
        <v/>
      </c>
      <c r="CH201" s="232" t="str">
        <f>IF(MID('Tab. A1.4-WVG'!$C205,(CH$6-1)*8+(CH$6-1)*1+1,8)="","",CONCATENATE(MID('Tab. A1.4-WVG'!$C205,(CH$6-1)*8+(CH$6-1)*1+1,8),": ",VLOOKUP(MID('Tab. A1.4-WVG'!$C205,(CH$6-1)*8+(CH$6-1)*1+1,8),AGS,2,FALSE)))</f>
        <v/>
      </c>
      <c r="CI201" s="232" t="str">
        <f>IF(MID('Tab. A1.4-WVG'!$C205,(CI$6-1)*8+(CI$6-1)*1+1,8)="","",CONCATENATE(MID('Tab. A1.4-WVG'!$C205,(CI$6-1)*8+(CI$6-1)*1+1,8),": ",VLOOKUP(MID('Tab. A1.4-WVG'!$C205,(CI$6-1)*8+(CI$6-1)*1+1,8),AGS,2,FALSE)))</f>
        <v/>
      </c>
      <c r="CJ201" s="232" t="str">
        <f>IF(MID('Tab. A1.4-WVG'!$C205,(CJ$6-1)*8+(CJ$6-1)*1+1,8)="","",CONCATENATE(MID('Tab. A1.4-WVG'!$C205,(CJ$6-1)*8+(CJ$6-1)*1+1,8),": ",VLOOKUP(MID('Tab. A1.4-WVG'!$C205,(CJ$6-1)*8+(CJ$6-1)*1+1,8),AGS,2,FALSE)))</f>
        <v/>
      </c>
      <c r="CK201" s="232" t="str">
        <f>IF(MID('Tab. A1.4-WVG'!$C205,(CK$6-1)*8+(CK$6-1)*1+1,8)="","",CONCATENATE(MID('Tab. A1.4-WVG'!$C205,(CK$6-1)*8+(CK$6-1)*1+1,8),": ",VLOOKUP(MID('Tab. A1.4-WVG'!$C205,(CK$6-1)*8+(CK$6-1)*1+1,8),AGS,2,FALSE)))</f>
        <v/>
      </c>
      <c r="CL201" s="232" t="str">
        <f>IF(MID('Tab. A1.4-WVG'!$C205,(CL$6-1)*8+(CL$6-1)*1+1,8)="","",CONCATENATE(MID('Tab. A1.4-WVG'!$C205,(CL$6-1)*8+(CL$6-1)*1+1,8),": ",VLOOKUP(MID('Tab. A1.4-WVG'!$C205,(CL$6-1)*8+(CL$6-1)*1+1,8),AGS,2,FALSE)))</f>
        <v/>
      </c>
      <c r="CM201" s="232" t="str">
        <f>IF(MID('Tab. A1.4-WVG'!$C205,(CM$6-1)*8+(CM$6-1)*1+1,8)="","",CONCATENATE(MID('Tab. A1.4-WVG'!$C205,(CM$6-1)*8+(CM$6-1)*1+1,8),": ",VLOOKUP(MID('Tab. A1.4-WVG'!$C205,(CM$6-1)*8+(CM$6-1)*1+1,8),AGS,2,FALSE)))</f>
        <v/>
      </c>
      <c r="CN201" s="232" t="str">
        <f>IF(MID('Tab. A1.4-WVG'!$C205,(CN$6-1)*8+(CN$6-1)*1+1,8)="","",CONCATENATE(MID('Tab. A1.4-WVG'!$C205,(CN$6-1)*8+(CN$6-1)*1+1,8),": ",VLOOKUP(MID('Tab. A1.4-WVG'!$C205,(CN$6-1)*8+(CN$6-1)*1+1,8),AGS,2,FALSE)))</f>
        <v/>
      </c>
      <c r="CO201" s="232" t="str">
        <f>IF(MID('Tab. A1.4-WVG'!$C205,(CO$6-1)*8+(CO$6-1)*1+1,8)="","",CONCATENATE(MID('Tab. A1.4-WVG'!$C205,(CO$6-1)*8+(CO$6-1)*1+1,8),": ",VLOOKUP(MID('Tab. A1.4-WVG'!$C205,(CO$6-1)*8+(CO$6-1)*1+1,8),AGS,2,FALSE)))</f>
        <v/>
      </c>
      <c r="CP201" s="232" t="str">
        <f>IF(MID('Tab. A1.4-WVG'!$C205,(CP$6-1)*8+(CP$6-1)*1+1,8)="","",CONCATENATE(MID('Tab. A1.4-WVG'!$C205,(CP$6-1)*8+(CP$6-1)*1+1,8),": ",VLOOKUP(MID('Tab. A1.4-WVG'!$C205,(CP$6-1)*8+(CP$6-1)*1+1,8),AGS,2,FALSE)))</f>
        <v/>
      </c>
      <c r="CQ201" s="232" t="str">
        <f>IF(MID('Tab. A1.4-WVG'!$C205,(CQ$6-1)*8+(CQ$6-1)*1+1,8)="","",CONCATENATE(MID('Tab. A1.4-WVG'!$C205,(CQ$6-1)*8+(CQ$6-1)*1+1,8),": ",VLOOKUP(MID('Tab. A1.4-WVG'!$C205,(CQ$6-1)*8+(CQ$6-1)*1+1,8),AGS,2,FALSE)))</f>
        <v/>
      </c>
      <c r="CR201" s="232" t="str">
        <f>IF(MID('Tab. A1.4-WVG'!$C205,(CR$6-1)*8+(CR$6-1)*1+1,8)="","",CONCATENATE(MID('Tab. A1.4-WVG'!$C205,(CR$6-1)*8+(CR$6-1)*1+1,8),": ",VLOOKUP(MID('Tab. A1.4-WVG'!$C205,(CR$6-1)*8+(CR$6-1)*1+1,8),AGS,2,FALSE)))</f>
        <v/>
      </c>
      <c r="CS201" s="232" t="str">
        <f>IF(MID('Tab. A1.4-WVG'!$C205,(CS$6-1)*8+(CS$6-1)*1+1,8)="","",CONCATENATE(MID('Tab. A1.4-WVG'!$C205,(CS$6-1)*8+(CS$6-1)*1+1,8),": ",VLOOKUP(MID('Tab. A1.4-WVG'!$C205,(CS$6-1)*8+(CS$6-1)*1+1,8),AGS,2,FALSE)))</f>
        <v/>
      </c>
      <c r="CT201" s="232" t="str">
        <f>IF(MID('Tab. A1.4-WVG'!$C205,(CT$6-1)*8+(CT$6-1)*1+1,8)="","",CONCATENATE(MID('Tab. A1.4-WVG'!$C205,(CT$6-1)*8+(CT$6-1)*1+1,8),": ",VLOOKUP(MID('Tab. A1.4-WVG'!$C205,(CT$6-1)*8+(CT$6-1)*1+1,8),AGS,2,FALSE)))</f>
        <v/>
      </c>
      <c r="CU201" s="232" t="str">
        <f>IF(MID('Tab. A1.4-WVG'!$C205,(CU$6-1)*8+(CU$6-1)*1+1,8)="","",CONCATENATE(MID('Tab. A1.4-WVG'!$C205,(CU$6-1)*8+(CU$6-1)*1+1,8),": ",VLOOKUP(MID('Tab. A1.4-WVG'!$C205,(CU$6-1)*8+(CU$6-1)*1+1,8),AGS,2,FALSE)))</f>
        <v/>
      </c>
      <c r="CV201" s="232" t="str">
        <f>IF(MID('Tab. A1.4-WVG'!$C205,(CV$6-1)*8+(CV$6-1)*1+1,8)="","",CONCATENATE(MID('Tab. A1.4-WVG'!$C205,(CV$6-1)*8+(CV$6-1)*1+1,8),": ",VLOOKUP(MID('Tab. A1.4-WVG'!$C205,(CV$6-1)*8+(CV$6-1)*1+1,8),AGS,2,FALSE)))</f>
        <v/>
      </c>
      <c r="CW201" s="232" t="str">
        <f>IF(MID('Tab. A1.4-WVG'!$C205,(CW$6-1)*8+(CW$6-1)*1+1,8)="","",CONCATENATE(MID('Tab. A1.4-WVG'!$C205,(CW$6-1)*8+(CW$6-1)*1+1,8),": ",VLOOKUP(MID('Tab. A1.4-WVG'!$C205,(CW$6-1)*8+(CW$6-1)*1+1,8),AGS,2,FALSE)))</f>
        <v/>
      </c>
      <c r="CX201" s="39">
        <f t="shared" si="3"/>
        <v>0</v>
      </c>
    </row>
    <row r="202" spans="1:102" ht="38.25" customHeight="1" x14ac:dyDescent="0.2">
      <c r="A202" s="231" t="str">
        <f>IF('Tab. A1.4-WVG'!A206="","",'Tab. A1.4-WVG'!A206)</f>
        <v/>
      </c>
      <c r="B202" s="232" t="str">
        <f>IF(MID('Tab. A1.4-WVG'!$C206,(B$6-1)*8+(B$6-1)*1+1,8)="","",CONCATENATE(MID('Tab. A1.4-WVG'!$C206,(B$6-1)*8+(B$6-1)*1+1,8),": ",VLOOKUP(MID('Tab. A1.4-WVG'!$C206,(B$6-1)*8+(B$6-1)*1+1,8),AGS,2,FALSE)))</f>
        <v/>
      </c>
      <c r="C202" s="232" t="str">
        <f>IF(MID('Tab. A1.4-WVG'!$C206,(C$6-1)*8+(C$6-1)*1+1,8)="","",CONCATENATE(MID('Tab. A1.4-WVG'!$C206,(C$6-1)*8+(C$6-1)*1+1,8),": ",VLOOKUP(MID('Tab. A1.4-WVG'!$C206,(C$6-1)*8+(C$6-1)*1+1,8),AGS,2,FALSE)))</f>
        <v/>
      </c>
      <c r="D202" s="232" t="str">
        <f>IF(MID('Tab. A1.4-WVG'!$C206,(D$6-1)*8+(D$6-1)*1+1,8)="","",CONCATENATE(MID('Tab. A1.4-WVG'!$C206,(D$6-1)*8+(D$6-1)*1+1,8),": ",VLOOKUP(MID('Tab. A1.4-WVG'!$C206,(D$6-1)*8+(D$6-1)*1+1,8),AGS,2,FALSE)))</f>
        <v/>
      </c>
      <c r="E202" s="232" t="str">
        <f>IF(MID('Tab. A1.4-WVG'!$C206,(E$6-1)*8+(E$6-1)*1+1,8)="","",CONCATENATE(MID('Tab. A1.4-WVG'!$C206,(E$6-1)*8+(E$6-1)*1+1,8),": ",VLOOKUP(MID('Tab. A1.4-WVG'!$C206,(E$6-1)*8+(E$6-1)*1+1,8),AGS,2,FALSE)))</f>
        <v/>
      </c>
      <c r="F202" s="232" t="str">
        <f>IF(MID('Tab. A1.4-WVG'!$C206,(F$6-1)*8+(F$6-1)*1+1,8)="","",CONCATENATE(MID('Tab. A1.4-WVG'!$C206,(F$6-1)*8+(F$6-1)*1+1,8),": ",VLOOKUP(MID('Tab. A1.4-WVG'!$C206,(F$6-1)*8+(F$6-1)*1+1,8),AGS,2,FALSE)))</f>
        <v/>
      </c>
      <c r="G202" s="232" t="str">
        <f>IF(MID('Tab. A1.4-WVG'!$C206,(G$6-1)*8+(G$6-1)*1+1,8)="","",CONCATENATE(MID('Tab. A1.4-WVG'!$C206,(G$6-1)*8+(G$6-1)*1+1,8),": ",VLOOKUP(MID('Tab. A1.4-WVG'!$C206,(G$6-1)*8+(G$6-1)*1+1,8),AGS,2,FALSE)))</f>
        <v/>
      </c>
      <c r="H202" s="232" t="str">
        <f>IF(MID('Tab. A1.4-WVG'!$C206,(H$6-1)*8+(H$6-1)*1+1,8)="","",CONCATENATE(MID('Tab. A1.4-WVG'!$C206,(H$6-1)*8+(H$6-1)*1+1,8),": ",VLOOKUP(MID('Tab. A1.4-WVG'!$C206,(H$6-1)*8+(H$6-1)*1+1,8),AGS,2,FALSE)))</f>
        <v/>
      </c>
      <c r="I202" s="232" t="str">
        <f>IF(MID('Tab. A1.4-WVG'!$C206,(I$6-1)*8+(I$6-1)*1+1,8)="","",CONCATENATE(MID('Tab. A1.4-WVG'!$C206,(I$6-1)*8+(I$6-1)*1+1,8),": ",VLOOKUP(MID('Tab. A1.4-WVG'!$C206,(I$6-1)*8+(I$6-1)*1+1,8),AGS,2,FALSE)))</f>
        <v/>
      </c>
      <c r="J202" s="232" t="str">
        <f>IF(MID('Tab. A1.4-WVG'!$C206,(J$6-1)*8+(J$6-1)*1+1,8)="","",CONCATENATE(MID('Tab. A1.4-WVG'!$C206,(J$6-1)*8+(J$6-1)*1+1,8),": ",VLOOKUP(MID('Tab. A1.4-WVG'!$C206,(J$6-1)*8+(J$6-1)*1+1,8),AGS,2,FALSE)))</f>
        <v/>
      </c>
      <c r="K202" s="232" t="str">
        <f>IF(MID('Tab. A1.4-WVG'!$C206,(K$6-1)*8+(K$6-1)*1+1,8)="","",CONCATENATE(MID('Tab. A1.4-WVG'!$C206,(K$6-1)*8+(K$6-1)*1+1,8),": ",VLOOKUP(MID('Tab. A1.4-WVG'!$C206,(K$6-1)*8+(K$6-1)*1+1,8),AGS,2,FALSE)))</f>
        <v/>
      </c>
      <c r="L202" s="232" t="str">
        <f>IF(MID('Tab. A1.4-WVG'!$C206,(L$6-1)*8+(L$6-1)*1+1,8)="","",CONCATENATE(MID('Tab. A1.4-WVG'!$C206,(L$6-1)*8+(L$6-1)*1+1,8),": ",VLOOKUP(MID('Tab. A1.4-WVG'!$C206,(L$6-1)*8+(L$6-1)*1+1,8),AGS,2,FALSE)))</f>
        <v/>
      </c>
      <c r="M202" s="232" t="str">
        <f>IF(MID('Tab. A1.4-WVG'!$C206,(M$6-1)*8+(M$6-1)*1+1,8)="","",CONCATENATE(MID('Tab. A1.4-WVG'!$C206,(M$6-1)*8+(M$6-1)*1+1,8),": ",VLOOKUP(MID('Tab. A1.4-WVG'!$C206,(M$6-1)*8+(M$6-1)*1+1,8),AGS,2,FALSE)))</f>
        <v/>
      </c>
      <c r="N202" s="232" t="str">
        <f>IF(MID('Tab. A1.4-WVG'!$C206,(N$6-1)*8+(N$6-1)*1+1,8)="","",CONCATENATE(MID('Tab. A1.4-WVG'!$C206,(N$6-1)*8+(N$6-1)*1+1,8),": ",VLOOKUP(MID('Tab. A1.4-WVG'!$C206,(N$6-1)*8+(N$6-1)*1+1,8),AGS,2,FALSE)))</f>
        <v/>
      </c>
      <c r="O202" s="232" t="str">
        <f>IF(MID('Tab. A1.4-WVG'!$C206,(O$6-1)*8+(O$6-1)*1+1,8)="","",CONCATENATE(MID('Tab. A1.4-WVG'!$C206,(O$6-1)*8+(O$6-1)*1+1,8),": ",VLOOKUP(MID('Tab. A1.4-WVG'!$C206,(O$6-1)*8+(O$6-1)*1+1,8),AGS,2,FALSE)))</f>
        <v/>
      </c>
      <c r="P202" s="232" t="str">
        <f>IF(MID('Tab. A1.4-WVG'!$C206,(P$6-1)*8+(P$6-1)*1+1,8)="","",CONCATENATE(MID('Tab. A1.4-WVG'!$C206,(P$6-1)*8+(P$6-1)*1+1,8),": ",VLOOKUP(MID('Tab. A1.4-WVG'!$C206,(P$6-1)*8+(P$6-1)*1+1,8),AGS,2,FALSE)))</f>
        <v/>
      </c>
      <c r="Q202" s="232" t="str">
        <f>IF(MID('Tab. A1.4-WVG'!$C206,(Q$6-1)*8+(Q$6-1)*1+1,8)="","",CONCATENATE(MID('Tab. A1.4-WVG'!$C206,(Q$6-1)*8+(Q$6-1)*1+1,8),": ",VLOOKUP(MID('Tab. A1.4-WVG'!$C206,(Q$6-1)*8+(Q$6-1)*1+1,8),AGS,2,FALSE)))</f>
        <v/>
      </c>
      <c r="R202" s="232" t="str">
        <f>IF(MID('Tab. A1.4-WVG'!$C206,(R$6-1)*8+(R$6-1)*1+1,8)="","",CONCATENATE(MID('Tab. A1.4-WVG'!$C206,(R$6-1)*8+(R$6-1)*1+1,8),": ",VLOOKUP(MID('Tab. A1.4-WVG'!$C206,(R$6-1)*8+(R$6-1)*1+1,8),AGS,2,FALSE)))</f>
        <v/>
      </c>
      <c r="S202" s="232" t="str">
        <f>IF(MID('Tab. A1.4-WVG'!$C206,(S$6-1)*8+(S$6-1)*1+1,8)="","",CONCATENATE(MID('Tab. A1.4-WVG'!$C206,(S$6-1)*8+(S$6-1)*1+1,8),": ",VLOOKUP(MID('Tab. A1.4-WVG'!$C206,(S$6-1)*8+(S$6-1)*1+1,8),AGS,2,FALSE)))</f>
        <v/>
      </c>
      <c r="T202" s="232" t="str">
        <f>IF(MID('Tab. A1.4-WVG'!$C206,(T$6-1)*8+(T$6-1)*1+1,8)="","",CONCATENATE(MID('Tab. A1.4-WVG'!$C206,(T$6-1)*8+(T$6-1)*1+1,8),": ",VLOOKUP(MID('Tab. A1.4-WVG'!$C206,(T$6-1)*8+(T$6-1)*1+1,8),AGS,2,FALSE)))</f>
        <v/>
      </c>
      <c r="U202" s="232" t="str">
        <f>IF(MID('Tab. A1.4-WVG'!$C206,(U$6-1)*8+(U$6-1)*1+1,8)="","",CONCATENATE(MID('Tab. A1.4-WVG'!$C206,(U$6-1)*8+(U$6-1)*1+1,8),": ",VLOOKUP(MID('Tab. A1.4-WVG'!$C206,(U$6-1)*8+(U$6-1)*1+1,8),AGS,2,FALSE)))</f>
        <v/>
      </c>
      <c r="V202" s="232" t="str">
        <f>IF(MID('Tab. A1.4-WVG'!$C206,(V$6-1)*8+(V$6-1)*1+1,8)="","",CONCATENATE(MID('Tab. A1.4-WVG'!$C206,(V$6-1)*8+(V$6-1)*1+1,8),": ",VLOOKUP(MID('Tab. A1.4-WVG'!$C206,(V$6-1)*8+(V$6-1)*1+1,8),AGS,2,FALSE)))</f>
        <v/>
      </c>
      <c r="W202" s="232" t="str">
        <f>IF(MID('Tab. A1.4-WVG'!$C206,(W$6-1)*8+(W$6-1)*1+1,8)="","",CONCATENATE(MID('Tab. A1.4-WVG'!$C206,(W$6-1)*8+(W$6-1)*1+1,8),": ",VLOOKUP(MID('Tab. A1.4-WVG'!$C206,(W$6-1)*8+(W$6-1)*1+1,8),AGS,2,FALSE)))</f>
        <v/>
      </c>
      <c r="X202" s="232" t="str">
        <f>IF(MID('Tab. A1.4-WVG'!$C206,(X$6-1)*8+(X$6-1)*1+1,8)="","",CONCATENATE(MID('Tab. A1.4-WVG'!$C206,(X$6-1)*8+(X$6-1)*1+1,8),": ",VLOOKUP(MID('Tab. A1.4-WVG'!$C206,(X$6-1)*8+(X$6-1)*1+1,8),AGS,2,FALSE)))</f>
        <v/>
      </c>
      <c r="Y202" s="232" t="str">
        <f>IF(MID('Tab. A1.4-WVG'!$C206,(Y$6-1)*8+(Y$6-1)*1+1,8)="","",CONCATENATE(MID('Tab. A1.4-WVG'!$C206,(Y$6-1)*8+(Y$6-1)*1+1,8),": ",VLOOKUP(MID('Tab. A1.4-WVG'!$C206,(Y$6-1)*8+(Y$6-1)*1+1,8),AGS,2,FALSE)))</f>
        <v/>
      </c>
      <c r="Z202" s="232" t="str">
        <f>IF(MID('Tab. A1.4-WVG'!$C206,(Z$6-1)*8+(Z$6-1)*1+1,8)="","",CONCATENATE(MID('Tab. A1.4-WVG'!$C206,(Z$6-1)*8+(Z$6-1)*1+1,8),": ",VLOOKUP(MID('Tab. A1.4-WVG'!$C206,(Z$6-1)*8+(Z$6-1)*1+1,8),AGS,2,FALSE)))</f>
        <v/>
      </c>
      <c r="AA202" s="232" t="str">
        <f>IF(MID('Tab. A1.4-WVG'!$C206,(AA$6-1)*8+(AA$6-1)*1+1,8)="","",CONCATENATE(MID('Tab. A1.4-WVG'!$C206,(AA$6-1)*8+(AA$6-1)*1+1,8),": ",VLOOKUP(MID('Tab. A1.4-WVG'!$C206,(AA$6-1)*8+(AA$6-1)*1+1,8),AGS,2,FALSE)))</f>
        <v/>
      </c>
      <c r="AB202" s="232" t="str">
        <f>IF(MID('Tab. A1.4-WVG'!$C206,(AB$6-1)*8+(AB$6-1)*1+1,8)="","",CONCATENATE(MID('Tab. A1.4-WVG'!$C206,(AB$6-1)*8+(AB$6-1)*1+1,8),": ",VLOOKUP(MID('Tab. A1.4-WVG'!$C206,(AB$6-1)*8+(AB$6-1)*1+1,8),AGS,2,FALSE)))</f>
        <v/>
      </c>
      <c r="AC202" s="232" t="str">
        <f>IF(MID('Tab. A1.4-WVG'!$C206,(AC$6-1)*8+(AC$6-1)*1+1,8)="","",CONCATENATE(MID('Tab. A1.4-WVG'!$C206,(AC$6-1)*8+(AC$6-1)*1+1,8),": ",VLOOKUP(MID('Tab. A1.4-WVG'!$C206,(AC$6-1)*8+(AC$6-1)*1+1,8),AGS,2,FALSE)))</f>
        <v/>
      </c>
      <c r="AD202" s="232" t="str">
        <f>IF(MID('Tab. A1.4-WVG'!$C206,(AD$6-1)*8+(AD$6-1)*1+1,8)="","",CONCATENATE(MID('Tab. A1.4-WVG'!$C206,(AD$6-1)*8+(AD$6-1)*1+1,8),": ",VLOOKUP(MID('Tab. A1.4-WVG'!$C206,(AD$6-1)*8+(AD$6-1)*1+1,8),AGS,2,FALSE)))</f>
        <v/>
      </c>
      <c r="AE202" s="232" t="str">
        <f>IF(MID('Tab. A1.4-WVG'!$C206,(AE$6-1)*8+(AE$6-1)*1+1,8)="","",CONCATENATE(MID('Tab. A1.4-WVG'!$C206,(AE$6-1)*8+(AE$6-1)*1+1,8),": ",VLOOKUP(MID('Tab. A1.4-WVG'!$C206,(AE$6-1)*8+(AE$6-1)*1+1,8),AGS,2,FALSE)))</f>
        <v/>
      </c>
      <c r="AF202" s="232" t="str">
        <f>IF(MID('Tab. A1.4-WVG'!$C206,(AF$6-1)*8+(AF$6-1)*1+1,8)="","",CONCATENATE(MID('Tab. A1.4-WVG'!$C206,(AF$6-1)*8+(AF$6-1)*1+1,8),": ",VLOOKUP(MID('Tab. A1.4-WVG'!$C206,(AF$6-1)*8+(AF$6-1)*1+1,8),AGS,2,FALSE)))</f>
        <v/>
      </c>
      <c r="AG202" s="232" t="str">
        <f>IF(MID('Tab. A1.4-WVG'!$C206,(AG$6-1)*8+(AG$6-1)*1+1,8)="","",CONCATENATE(MID('Tab. A1.4-WVG'!$C206,(AG$6-1)*8+(AG$6-1)*1+1,8),": ",VLOOKUP(MID('Tab. A1.4-WVG'!$C206,(AG$6-1)*8+(AG$6-1)*1+1,8),AGS,2,FALSE)))</f>
        <v/>
      </c>
      <c r="AH202" s="232" t="str">
        <f>IF(MID('Tab. A1.4-WVG'!$C206,(AH$6-1)*8+(AH$6-1)*1+1,8)="","",CONCATENATE(MID('Tab. A1.4-WVG'!$C206,(AH$6-1)*8+(AH$6-1)*1+1,8),": ",VLOOKUP(MID('Tab. A1.4-WVG'!$C206,(AH$6-1)*8+(AH$6-1)*1+1,8),AGS,2,FALSE)))</f>
        <v/>
      </c>
      <c r="AI202" s="232" t="str">
        <f>IF(MID('Tab. A1.4-WVG'!$C206,(AI$6-1)*8+(AI$6-1)*1+1,8)="","",CONCATENATE(MID('Tab. A1.4-WVG'!$C206,(AI$6-1)*8+(AI$6-1)*1+1,8),": ",VLOOKUP(MID('Tab. A1.4-WVG'!$C206,(AI$6-1)*8+(AI$6-1)*1+1,8),AGS,2,FALSE)))</f>
        <v/>
      </c>
      <c r="AJ202" s="232" t="str">
        <f>IF(MID('Tab. A1.4-WVG'!$C206,(AJ$6-1)*8+(AJ$6-1)*1+1,8)="","",CONCATENATE(MID('Tab. A1.4-WVG'!$C206,(AJ$6-1)*8+(AJ$6-1)*1+1,8),": ",VLOOKUP(MID('Tab. A1.4-WVG'!$C206,(AJ$6-1)*8+(AJ$6-1)*1+1,8),AGS,2,FALSE)))</f>
        <v/>
      </c>
      <c r="AK202" s="232" t="str">
        <f>IF(MID('Tab. A1.4-WVG'!$C206,(AK$6-1)*8+(AK$6-1)*1+1,8)="","",CONCATENATE(MID('Tab. A1.4-WVG'!$C206,(AK$6-1)*8+(AK$6-1)*1+1,8),": ",VLOOKUP(MID('Tab. A1.4-WVG'!$C206,(AK$6-1)*8+(AK$6-1)*1+1,8),AGS,2,FALSE)))</f>
        <v/>
      </c>
      <c r="AL202" s="232" t="str">
        <f>IF(MID('Tab. A1.4-WVG'!$C206,(AL$6-1)*8+(AL$6-1)*1+1,8)="","",CONCATENATE(MID('Tab. A1.4-WVG'!$C206,(AL$6-1)*8+(AL$6-1)*1+1,8),": ",VLOOKUP(MID('Tab. A1.4-WVG'!$C206,(AL$6-1)*8+(AL$6-1)*1+1,8),AGS,2,FALSE)))</f>
        <v/>
      </c>
      <c r="AM202" s="232" t="str">
        <f>IF(MID('Tab. A1.4-WVG'!$C206,(AM$6-1)*8+(AM$6-1)*1+1,8)="","",CONCATENATE(MID('Tab. A1.4-WVG'!$C206,(AM$6-1)*8+(AM$6-1)*1+1,8),": ",VLOOKUP(MID('Tab. A1.4-WVG'!$C206,(AM$6-1)*8+(AM$6-1)*1+1,8),AGS,2,FALSE)))</f>
        <v/>
      </c>
      <c r="AN202" s="232" t="str">
        <f>IF(MID('Tab. A1.4-WVG'!$C206,(AN$6-1)*8+(AN$6-1)*1+1,8)="","",CONCATENATE(MID('Tab. A1.4-WVG'!$C206,(AN$6-1)*8+(AN$6-1)*1+1,8),": ",VLOOKUP(MID('Tab. A1.4-WVG'!$C206,(AN$6-1)*8+(AN$6-1)*1+1,8),AGS,2,FALSE)))</f>
        <v/>
      </c>
      <c r="AO202" s="232" t="str">
        <f>IF(MID('Tab. A1.4-WVG'!$C206,(AO$6-1)*8+(AO$6-1)*1+1,8)="","",CONCATENATE(MID('Tab. A1.4-WVG'!$C206,(AO$6-1)*8+(AO$6-1)*1+1,8),": ",VLOOKUP(MID('Tab. A1.4-WVG'!$C206,(AO$6-1)*8+(AO$6-1)*1+1,8),AGS,2,FALSE)))</f>
        <v/>
      </c>
      <c r="AP202" s="232" t="str">
        <f>IF(MID('Tab. A1.4-WVG'!$C206,(AP$6-1)*8+(AP$6-1)*1+1,8)="","",CONCATENATE(MID('Tab. A1.4-WVG'!$C206,(AP$6-1)*8+(AP$6-1)*1+1,8),": ",VLOOKUP(MID('Tab. A1.4-WVG'!$C206,(AP$6-1)*8+(AP$6-1)*1+1,8),AGS,2,FALSE)))</f>
        <v/>
      </c>
      <c r="AQ202" s="232" t="str">
        <f>IF(MID('Tab. A1.4-WVG'!$C206,(AQ$6-1)*8+(AQ$6-1)*1+1,8)="","",CONCATENATE(MID('Tab. A1.4-WVG'!$C206,(AQ$6-1)*8+(AQ$6-1)*1+1,8),": ",VLOOKUP(MID('Tab. A1.4-WVG'!$C206,(AQ$6-1)*8+(AQ$6-1)*1+1,8),AGS,2,FALSE)))</f>
        <v/>
      </c>
      <c r="AR202" s="232" t="str">
        <f>IF(MID('Tab. A1.4-WVG'!$C206,(AR$6-1)*8+(AR$6-1)*1+1,8)="","",CONCATENATE(MID('Tab. A1.4-WVG'!$C206,(AR$6-1)*8+(AR$6-1)*1+1,8),": ",VLOOKUP(MID('Tab. A1.4-WVG'!$C206,(AR$6-1)*8+(AR$6-1)*1+1,8),AGS,2,FALSE)))</f>
        <v/>
      </c>
      <c r="AS202" s="232" t="str">
        <f>IF(MID('Tab. A1.4-WVG'!$C206,(AS$6-1)*8+(AS$6-1)*1+1,8)="","",CONCATENATE(MID('Tab. A1.4-WVG'!$C206,(AS$6-1)*8+(AS$6-1)*1+1,8),": ",VLOOKUP(MID('Tab. A1.4-WVG'!$C206,(AS$6-1)*8+(AS$6-1)*1+1,8),AGS,2,FALSE)))</f>
        <v/>
      </c>
      <c r="AT202" s="232" t="str">
        <f>IF(MID('Tab. A1.4-WVG'!$C206,(AT$6-1)*8+(AT$6-1)*1+1,8)="","",CONCATENATE(MID('Tab. A1.4-WVG'!$C206,(AT$6-1)*8+(AT$6-1)*1+1,8),": ",VLOOKUP(MID('Tab. A1.4-WVG'!$C206,(AT$6-1)*8+(AT$6-1)*1+1,8),AGS,2,FALSE)))</f>
        <v/>
      </c>
      <c r="AU202" s="232" t="str">
        <f>IF(MID('Tab. A1.4-WVG'!$C206,(AU$6-1)*8+(AU$6-1)*1+1,8)="","",CONCATENATE(MID('Tab. A1.4-WVG'!$C206,(AU$6-1)*8+(AU$6-1)*1+1,8),": ",VLOOKUP(MID('Tab. A1.4-WVG'!$C206,(AU$6-1)*8+(AU$6-1)*1+1,8),AGS,2,FALSE)))</f>
        <v/>
      </c>
      <c r="AV202" s="232" t="str">
        <f>IF(MID('Tab. A1.4-WVG'!$C206,(AV$6-1)*8+(AV$6-1)*1+1,8)="","",CONCATENATE(MID('Tab. A1.4-WVG'!$C206,(AV$6-1)*8+(AV$6-1)*1+1,8),": ",VLOOKUP(MID('Tab. A1.4-WVG'!$C206,(AV$6-1)*8+(AV$6-1)*1+1,8),AGS,2,FALSE)))</f>
        <v/>
      </c>
      <c r="AW202" s="232" t="str">
        <f>IF(MID('Tab. A1.4-WVG'!$C206,(AW$6-1)*8+(AW$6-1)*1+1,8)="","",CONCATENATE(MID('Tab. A1.4-WVG'!$C206,(AW$6-1)*8+(AW$6-1)*1+1,8),": ",VLOOKUP(MID('Tab. A1.4-WVG'!$C206,(AW$6-1)*8+(AW$6-1)*1+1,8),AGS,2,FALSE)))</f>
        <v/>
      </c>
      <c r="AX202" s="232" t="str">
        <f>IF(MID('Tab. A1.4-WVG'!$C206,(AX$6-1)*8+(AX$6-1)*1+1,8)="","",CONCATENATE(MID('Tab. A1.4-WVG'!$C206,(AX$6-1)*8+(AX$6-1)*1+1,8),": ",VLOOKUP(MID('Tab. A1.4-WVG'!$C206,(AX$6-1)*8+(AX$6-1)*1+1,8),AGS,2,FALSE)))</f>
        <v/>
      </c>
      <c r="AY202" s="232" t="str">
        <f>IF(MID('Tab. A1.4-WVG'!$C206,(AY$6-1)*8+(AY$6-1)*1+1,8)="","",CONCATENATE(MID('Tab. A1.4-WVG'!$C206,(AY$6-1)*8+(AY$6-1)*1+1,8),": ",VLOOKUP(MID('Tab. A1.4-WVG'!$C206,(AY$6-1)*8+(AY$6-1)*1+1,8),AGS,2,FALSE)))</f>
        <v/>
      </c>
      <c r="AZ202" s="232" t="str">
        <f>IF(MID('Tab. A1.4-WVG'!$C206,(AZ$6-1)*8+(AZ$6-1)*1+1,8)="","",CONCATENATE(MID('Tab. A1.4-WVG'!$C206,(AZ$6-1)*8+(AZ$6-1)*1+1,8),": ",VLOOKUP(MID('Tab. A1.4-WVG'!$C206,(AZ$6-1)*8+(AZ$6-1)*1+1,8),AGS,2,FALSE)))</f>
        <v/>
      </c>
      <c r="BA202" s="232" t="str">
        <f>IF(MID('Tab. A1.4-WVG'!$C206,(BA$6-1)*8+(BA$6-1)*1+1,8)="","",CONCATENATE(MID('Tab. A1.4-WVG'!$C206,(BA$6-1)*8+(BA$6-1)*1+1,8),": ",VLOOKUP(MID('Tab. A1.4-WVG'!$C206,(BA$6-1)*8+(BA$6-1)*1+1,8),AGS,2,FALSE)))</f>
        <v/>
      </c>
      <c r="BB202" s="232" t="str">
        <f>IF(MID('Tab. A1.4-WVG'!$C206,(BB$6-1)*8+(BB$6-1)*1+1,8)="","",CONCATENATE(MID('Tab. A1.4-WVG'!$C206,(BB$6-1)*8+(BB$6-1)*1+1,8),": ",VLOOKUP(MID('Tab. A1.4-WVG'!$C206,(BB$6-1)*8+(BB$6-1)*1+1,8),AGS,2,FALSE)))</f>
        <v/>
      </c>
      <c r="BC202" s="232" t="str">
        <f>IF(MID('Tab. A1.4-WVG'!$C206,(BC$6-1)*8+(BC$6-1)*1+1,8)="","",CONCATENATE(MID('Tab. A1.4-WVG'!$C206,(BC$6-1)*8+(BC$6-1)*1+1,8),": ",VLOOKUP(MID('Tab. A1.4-WVG'!$C206,(BC$6-1)*8+(BC$6-1)*1+1,8),AGS,2,FALSE)))</f>
        <v/>
      </c>
      <c r="BD202" s="232" t="str">
        <f>IF(MID('Tab. A1.4-WVG'!$C206,(BD$6-1)*8+(BD$6-1)*1+1,8)="","",CONCATENATE(MID('Tab. A1.4-WVG'!$C206,(BD$6-1)*8+(BD$6-1)*1+1,8),": ",VLOOKUP(MID('Tab. A1.4-WVG'!$C206,(BD$6-1)*8+(BD$6-1)*1+1,8),AGS,2,FALSE)))</f>
        <v/>
      </c>
      <c r="BE202" s="232" t="str">
        <f>IF(MID('Tab. A1.4-WVG'!$C206,(BE$6-1)*8+(BE$6-1)*1+1,8)="","",CONCATENATE(MID('Tab. A1.4-WVG'!$C206,(BE$6-1)*8+(BE$6-1)*1+1,8),": ",VLOOKUP(MID('Tab. A1.4-WVG'!$C206,(BE$6-1)*8+(BE$6-1)*1+1,8),AGS,2,FALSE)))</f>
        <v/>
      </c>
      <c r="BF202" s="232" t="str">
        <f>IF(MID('Tab. A1.4-WVG'!$C206,(BF$6-1)*8+(BF$6-1)*1+1,8)="","",CONCATENATE(MID('Tab. A1.4-WVG'!$C206,(BF$6-1)*8+(BF$6-1)*1+1,8),": ",VLOOKUP(MID('Tab. A1.4-WVG'!$C206,(BF$6-1)*8+(BF$6-1)*1+1,8),AGS,2,FALSE)))</f>
        <v/>
      </c>
      <c r="BG202" s="232" t="str">
        <f>IF(MID('Tab. A1.4-WVG'!$C206,(BG$6-1)*8+(BG$6-1)*1+1,8)="","",CONCATENATE(MID('Tab. A1.4-WVG'!$C206,(BG$6-1)*8+(BG$6-1)*1+1,8),": ",VLOOKUP(MID('Tab. A1.4-WVG'!$C206,(BG$6-1)*8+(BG$6-1)*1+1,8),AGS,2,FALSE)))</f>
        <v/>
      </c>
      <c r="BH202" s="232" t="str">
        <f>IF(MID('Tab. A1.4-WVG'!$C206,(BH$6-1)*8+(BH$6-1)*1+1,8)="","",CONCATENATE(MID('Tab. A1.4-WVG'!$C206,(BH$6-1)*8+(BH$6-1)*1+1,8),": ",VLOOKUP(MID('Tab. A1.4-WVG'!$C206,(BH$6-1)*8+(BH$6-1)*1+1,8),AGS,2,FALSE)))</f>
        <v/>
      </c>
      <c r="BI202" s="232" t="str">
        <f>IF(MID('Tab. A1.4-WVG'!$C206,(BI$6-1)*8+(BI$6-1)*1+1,8)="","",CONCATENATE(MID('Tab. A1.4-WVG'!$C206,(BI$6-1)*8+(BI$6-1)*1+1,8),": ",VLOOKUP(MID('Tab. A1.4-WVG'!$C206,(BI$6-1)*8+(BI$6-1)*1+1,8),AGS,2,FALSE)))</f>
        <v/>
      </c>
      <c r="BJ202" s="232" t="str">
        <f>IF(MID('Tab. A1.4-WVG'!$C206,(BJ$6-1)*8+(BJ$6-1)*1+1,8)="","",CONCATENATE(MID('Tab. A1.4-WVG'!$C206,(BJ$6-1)*8+(BJ$6-1)*1+1,8),": ",VLOOKUP(MID('Tab. A1.4-WVG'!$C206,(BJ$6-1)*8+(BJ$6-1)*1+1,8),AGS,2,FALSE)))</f>
        <v/>
      </c>
      <c r="BK202" s="232" t="str">
        <f>IF(MID('Tab. A1.4-WVG'!$C206,(BK$6-1)*8+(BK$6-1)*1+1,8)="","",CONCATENATE(MID('Tab. A1.4-WVG'!$C206,(BK$6-1)*8+(BK$6-1)*1+1,8),": ",VLOOKUP(MID('Tab. A1.4-WVG'!$C206,(BK$6-1)*8+(BK$6-1)*1+1,8),AGS,2,FALSE)))</f>
        <v/>
      </c>
      <c r="BL202" s="232" t="str">
        <f>IF(MID('Tab. A1.4-WVG'!$C206,(BL$6-1)*8+(BL$6-1)*1+1,8)="","",CONCATENATE(MID('Tab. A1.4-WVG'!$C206,(BL$6-1)*8+(BL$6-1)*1+1,8),": ",VLOOKUP(MID('Tab. A1.4-WVG'!$C206,(BL$6-1)*8+(BL$6-1)*1+1,8),AGS,2,FALSE)))</f>
        <v/>
      </c>
      <c r="BM202" s="232" t="str">
        <f>IF(MID('Tab. A1.4-WVG'!$C206,(BM$6-1)*8+(BM$6-1)*1+1,8)="","",CONCATENATE(MID('Tab. A1.4-WVG'!$C206,(BM$6-1)*8+(BM$6-1)*1+1,8),": ",VLOOKUP(MID('Tab. A1.4-WVG'!$C206,(BM$6-1)*8+(BM$6-1)*1+1,8),AGS,2,FALSE)))</f>
        <v/>
      </c>
      <c r="BN202" s="232" t="str">
        <f>IF(MID('Tab. A1.4-WVG'!$C206,(BN$6-1)*8+(BN$6-1)*1+1,8)="","",CONCATENATE(MID('Tab. A1.4-WVG'!$C206,(BN$6-1)*8+(BN$6-1)*1+1,8),": ",VLOOKUP(MID('Tab. A1.4-WVG'!$C206,(BN$6-1)*8+(BN$6-1)*1+1,8),AGS,2,FALSE)))</f>
        <v/>
      </c>
      <c r="BO202" s="232" t="str">
        <f>IF(MID('Tab. A1.4-WVG'!$C206,(BO$6-1)*8+(BO$6-1)*1+1,8)="","",CONCATENATE(MID('Tab. A1.4-WVG'!$C206,(BO$6-1)*8+(BO$6-1)*1+1,8),": ",VLOOKUP(MID('Tab. A1.4-WVG'!$C206,(BO$6-1)*8+(BO$6-1)*1+1,8),AGS,2,FALSE)))</f>
        <v/>
      </c>
      <c r="BP202" s="232" t="str">
        <f>IF(MID('Tab. A1.4-WVG'!$C206,(BP$6-1)*8+(BP$6-1)*1+1,8)="","",CONCATENATE(MID('Tab. A1.4-WVG'!$C206,(BP$6-1)*8+(BP$6-1)*1+1,8),": ",VLOOKUP(MID('Tab. A1.4-WVG'!$C206,(BP$6-1)*8+(BP$6-1)*1+1,8),AGS,2,FALSE)))</f>
        <v/>
      </c>
      <c r="BQ202" s="232" t="str">
        <f>IF(MID('Tab. A1.4-WVG'!$C206,(BQ$6-1)*8+(BQ$6-1)*1+1,8)="","",CONCATENATE(MID('Tab. A1.4-WVG'!$C206,(BQ$6-1)*8+(BQ$6-1)*1+1,8),": ",VLOOKUP(MID('Tab. A1.4-WVG'!$C206,(BQ$6-1)*8+(BQ$6-1)*1+1,8),AGS,2,FALSE)))</f>
        <v/>
      </c>
      <c r="BR202" s="232" t="str">
        <f>IF(MID('Tab. A1.4-WVG'!$C206,(BR$6-1)*8+(BR$6-1)*1+1,8)="","",CONCATENATE(MID('Tab. A1.4-WVG'!$C206,(BR$6-1)*8+(BR$6-1)*1+1,8),": ",VLOOKUP(MID('Tab. A1.4-WVG'!$C206,(BR$6-1)*8+(BR$6-1)*1+1,8),AGS,2,FALSE)))</f>
        <v/>
      </c>
      <c r="BS202" s="232" t="str">
        <f>IF(MID('Tab. A1.4-WVG'!$C206,(BS$6-1)*8+(BS$6-1)*1+1,8)="","",CONCATENATE(MID('Tab. A1.4-WVG'!$C206,(BS$6-1)*8+(BS$6-1)*1+1,8),": ",VLOOKUP(MID('Tab. A1.4-WVG'!$C206,(BS$6-1)*8+(BS$6-1)*1+1,8),AGS,2,FALSE)))</f>
        <v/>
      </c>
      <c r="BT202" s="232" t="str">
        <f>IF(MID('Tab. A1.4-WVG'!$C206,(BT$6-1)*8+(BT$6-1)*1+1,8)="","",CONCATENATE(MID('Tab. A1.4-WVG'!$C206,(BT$6-1)*8+(BT$6-1)*1+1,8),": ",VLOOKUP(MID('Tab. A1.4-WVG'!$C206,(BT$6-1)*8+(BT$6-1)*1+1,8),AGS,2,FALSE)))</f>
        <v/>
      </c>
      <c r="BU202" s="232" t="str">
        <f>IF(MID('Tab. A1.4-WVG'!$C206,(BU$6-1)*8+(BU$6-1)*1+1,8)="","",CONCATENATE(MID('Tab. A1.4-WVG'!$C206,(BU$6-1)*8+(BU$6-1)*1+1,8),": ",VLOOKUP(MID('Tab. A1.4-WVG'!$C206,(BU$6-1)*8+(BU$6-1)*1+1,8),AGS,2,FALSE)))</f>
        <v/>
      </c>
      <c r="BV202" s="232" t="str">
        <f>IF(MID('Tab. A1.4-WVG'!$C206,(BV$6-1)*8+(BV$6-1)*1+1,8)="","",CONCATENATE(MID('Tab. A1.4-WVG'!$C206,(BV$6-1)*8+(BV$6-1)*1+1,8),": ",VLOOKUP(MID('Tab. A1.4-WVG'!$C206,(BV$6-1)*8+(BV$6-1)*1+1,8),AGS,2,FALSE)))</f>
        <v/>
      </c>
      <c r="BW202" s="232" t="str">
        <f>IF(MID('Tab. A1.4-WVG'!$C206,(BW$6-1)*8+(BW$6-1)*1+1,8)="","",CONCATENATE(MID('Tab. A1.4-WVG'!$C206,(BW$6-1)*8+(BW$6-1)*1+1,8),": ",VLOOKUP(MID('Tab. A1.4-WVG'!$C206,(BW$6-1)*8+(BW$6-1)*1+1,8),AGS,2,FALSE)))</f>
        <v/>
      </c>
      <c r="BX202" s="232" t="str">
        <f>IF(MID('Tab. A1.4-WVG'!$C206,(BX$6-1)*8+(BX$6-1)*1+1,8)="","",CONCATENATE(MID('Tab. A1.4-WVG'!$C206,(BX$6-1)*8+(BX$6-1)*1+1,8),": ",VLOOKUP(MID('Tab. A1.4-WVG'!$C206,(BX$6-1)*8+(BX$6-1)*1+1,8),AGS,2,FALSE)))</f>
        <v/>
      </c>
      <c r="BY202" s="232" t="str">
        <f>IF(MID('Tab. A1.4-WVG'!$C206,(BY$6-1)*8+(BY$6-1)*1+1,8)="","",CONCATENATE(MID('Tab. A1.4-WVG'!$C206,(BY$6-1)*8+(BY$6-1)*1+1,8),": ",VLOOKUP(MID('Tab. A1.4-WVG'!$C206,(BY$6-1)*8+(BY$6-1)*1+1,8),AGS,2,FALSE)))</f>
        <v/>
      </c>
      <c r="BZ202" s="232" t="str">
        <f>IF(MID('Tab. A1.4-WVG'!$C206,(BZ$6-1)*8+(BZ$6-1)*1+1,8)="","",CONCATENATE(MID('Tab. A1.4-WVG'!$C206,(BZ$6-1)*8+(BZ$6-1)*1+1,8),": ",VLOOKUP(MID('Tab. A1.4-WVG'!$C206,(BZ$6-1)*8+(BZ$6-1)*1+1,8),AGS,2,FALSE)))</f>
        <v/>
      </c>
      <c r="CA202" s="232" t="str">
        <f>IF(MID('Tab. A1.4-WVG'!$C206,(CA$6-1)*8+(CA$6-1)*1+1,8)="","",CONCATENATE(MID('Tab. A1.4-WVG'!$C206,(CA$6-1)*8+(CA$6-1)*1+1,8),": ",VLOOKUP(MID('Tab. A1.4-WVG'!$C206,(CA$6-1)*8+(CA$6-1)*1+1,8),AGS,2,FALSE)))</f>
        <v/>
      </c>
      <c r="CB202" s="232" t="str">
        <f>IF(MID('Tab. A1.4-WVG'!$C206,(CB$6-1)*8+(CB$6-1)*1+1,8)="","",CONCATENATE(MID('Tab. A1.4-WVG'!$C206,(CB$6-1)*8+(CB$6-1)*1+1,8),": ",VLOOKUP(MID('Tab. A1.4-WVG'!$C206,(CB$6-1)*8+(CB$6-1)*1+1,8),AGS,2,FALSE)))</f>
        <v/>
      </c>
      <c r="CC202" s="232" t="str">
        <f>IF(MID('Tab. A1.4-WVG'!$C206,(CC$6-1)*8+(CC$6-1)*1+1,8)="","",CONCATENATE(MID('Tab. A1.4-WVG'!$C206,(CC$6-1)*8+(CC$6-1)*1+1,8),": ",VLOOKUP(MID('Tab. A1.4-WVG'!$C206,(CC$6-1)*8+(CC$6-1)*1+1,8),AGS,2,FALSE)))</f>
        <v/>
      </c>
      <c r="CD202" s="232" t="str">
        <f>IF(MID('Tab. A1.4-WVG'!$C206,(CD$6-1)*8+(CD$6-1)*1+1,8)="","",CONCATENATE(MID('Tab. A1.4-WVG'!$C206,(CD$6-1)*8+(CD$6-1)*1+1,8),": ",VLOOKUP(MID('Tab. A1.4-WVG'!$C206,(CD$6-1)*8+(CD$6-1)*1+1,8),AGS,2,FALSE)))</f>
        <v/>
      </c>
      <c r="CE202" s="232" t="str">
        <f>IF(MID('Tab. A1.4-WVG'!$C206,(CE$6-1)*8+(CE$6-1)*1+1,8)="","",CONCATENATE(MID('Tab. A1.4-WVG'!$C206,(CE$6-1)*8+(CE$6-1)*1+1,8),": ",VLOOKUP(MID('Tab. A1.4-WVG'!$C206,(CE$6-1)*8+(CE$6-1)*1+1,8),AGS,2,FALSE)))</f>
        <v/>
      </c>
      <c r="CF202" s="232" t="str">
        <f>IF(MID('Tab. A1.4-WVG'!$C206,(CF$6-1)*8+(CF$6-1)*1+1,8)="","",CONCATENATE(MID('Tab. A1.4-WVG'!$C206,(CF$6-1)*8+(CF$6-1)*1+1,8),": ",VLOOKUP(MID('Tab. A1.4-WVG'!$C206,(CF$6-1)*8+(CF$6-1)*1+1,8),AGS,2,FALSE)))</f>
        <v/>
      </c>
      <c r="CG202" s="232" t="str">
        <f>IF(MID('Tab. A1.4-WVG'!$C206,(CG$6-1)*8+(CG$6-1)*1+1,8)="","",CONCATENATE(MID('Tab. A1.4-WVG'!$C206,(CG$6-1)*8+(CG$6-1)*1+1,8),": ",VLOOKUP(MID('Tab. A1.4-WVG'!$C206,(CG$6-1)*8+(CG$6-1)*1+1,8),AGS,2,FALSE)))</f>
        <v/>
      </c>
      <c r="CH202" s="232" t="str">
        <f>IF(MID('Tab. A1.4-WVG'!$C206,(CH$6-1)*8+(CH$6-1)*1+1,8)="","",CONCATENATE(MID('Tab. A1.4-WVG'!$C206,(CH$6-1)*8+(CH$6-1)*1+1,8),": ",VLOOKUP(MID('Tab. A1.4-WVG'!$C206,(CH$6-1)*8+(CH$6-1)*1+1,8),AGS,2,FALSE)))</f>
        <v/>
      </c>
      <c r="CI202" s="232" t="str">
        <f>IF(MID('Tab. A1.4-WVG'!$C206,(CI$6-1)*8+(CI$6-1)*1+1,8)="","",CONCATENATE(MID('Tab. A1.4-WVG'!$C206,(CI$6-1)*8+(CI$6-1)*1+1,8),": ",VLOOKUP(MID('Tab. A1.4-WVG'!$C206,(CI$6-1)*8+(CI$6-1)*1+1,8),AGS,2,FALSE)))</f>
        <v/>
      </c>
      <c r="CJ202" s="232" t="str">
        <f>IF(MID('Tab. A1.4-WVG'!$C206,(CJ$6-1)*8+(CJ$6-1)*1+1,8)="","",CONCATENATE(MID('Tab. A1.4-WVG'!$C206,(CJ$6-1)*8+(CJ$6-1)*1+1,8),": ",VLOOKUP(MID('Tab. A1.4-WVG'!$C206,(CJ$6-1)*8+(CJ$6-1)*1+1,8),AGS,2,FALSE)))</f>
        <v/>
      </c>
      <c r="CK202" s="232" t="str">
        <f>IF(MID('Tab. A1.4-WVG'!$C206,(CK$6-1)*8+(CK$6-1)*1+1,8)="","",CONCATENATE(MID('Tab. A1.4-WVG'!$C206,(CK$6-1)*8+(CK$6-1)*1+1,8),": ",VLOOKUP(MID('Tab. A1.4-WVG'!$C206,(CK$6-1)*8+(CK$6-1)*1+1,8),AGS,2,FALSE)))</f>
        <v/>
      </c>
      <c r="CL202" s="232" t="str">
        <f>IF(MID('Tab. A1.4-WVG'!$C206,(CL$6-1)*8+(CL$6-1)*1+1,8)="","",CONCATENATE(MID('Tab. A1.4-WVG'!$C206,(CL$6-1)*8+(CL$6-1)*1+1,8),": ",VLOOKUP(MID('Tab. A1.4-WVG'!$C206,(CL$6-1)*8+(CL$6-1)*1+1,8),AGS,2,FALSE)))</f>
        <v/>
      </c>
      <c r="CM202" s="232" t="str">
        <f>IF(MID('Tab. A1.4-WVG'!$C206,(CM$6-1)*8+(CM$6-1)*1+1,8)="","",CONCATENATE(MID('Tab. A1.4-WVG'!$C206,(CM$6-1)*8+(CM$6-1)*1+1,8),": ",VLOOKUP(MID('Tab. A1.4-WVG'!$C206,(CM$6-1)*8+(CM$6-1)*1+1,8),AGS,2,FALSE)))</f>
        <v/>
      </c>
      <c r="CN202" s="232" t="str">
        <f>IF(MID('Tab. A1.4-WVG'!$C206,(CN$6-1)*8+(CN$6-1)*1+1,8)="","",CONCATENATE(MID('Tab. A1.4-WVG'!$C206,(CN$6-1)*8+(CN$6-1)*1+1,8),": ",VLOOKUP(MID('Tab. A1.4-WVG'!$C206,(CN$6-1)*8+(CN$6-1)*1+1,8),AGS,2,FALSE)))</f>
        <v/>
      </c>
      <c r="CO202" s="232" t="str">
        <f>IF(MID('Tab. A1.4-WVG'!$C206,(CO$6-1)*8+(CO$6-1)*1+1,8)="","",CONCATENATE(MID('Tab. A1.4-WVG'!$C206,(CO$6-1)*8+(CO$6-1)*1+1,8),": ",VLOOKUP(MID('Tab. A1.4-WVG'!$C206,(CO$6-1)*8+(CO$6-1)*1+1,8),AGS,2,FALSE)))</f>
        <v/>
      </c>
      <c r="CP202" s="232" t="str">
        <f>IF(MID('Tab. A1.4-WVG'!$C206,(CP$6-1)*8+(CP$6-1)*1+1,8)="","",CONCATENATE(MID('Tab. A1.4-WVG'!$C206,(CP$6-1)*8+(CP$6-1)*1+1,8),": ",VLOOKUP(MID('Tab. A1.4-WVG'!$C206,(CP$6-1)*8+(CP$6-1)*1+1,8),AGS,2,FALSE)))</f>
        <v/>
      </c>
      <c r="CQ202" s="232" t="str">
        <f>IF(MID('Tab. A1.4-WVG'!$C206,(CQ$6-1)*8+(CQ$6-1)*1+1,8)="","",CONCATENATE(MID('Tab. A1.4-WVG'!$C206,(CQ$6-1)*8+(CQ$6-1)*1+1,8),": ",VLOOKUP(MID('Tab. A1.4-WVG'!$C206,(CQ$6-1)*8+(CQ$6-1)*1+1,8),AGS,2,FALSE)))</f>
        <v/>
      </c>
      <c r="CR202" s="232" t="str">
        <f>IF(MID('Tab. A1.4-WVG'!$C206,(CR$6-1)*8+(CR$6-1)*1+1,8)="","",CONCATENATE(MID('Tab. A1.4-WVG'!$C206,(CR$6-1)*8+(CR$6-1)*1+1,8),": ",VLOOKUP(MID('Tab. A1.4-WVG'!$C206,(CR$6-1)*8+(CR$6-1)*1+1,8),AGS,2,FALSE)))</f>
        <v/>
      </c>
      <c r="CS202" s="232" t="str">
        <f>IF(MID('Tab. A1.4-WVG'!$C206,(CS$6-1)*8+(CS$6-1)*1+1,8)="","",CONCATENATE(MID('Tab. A1.4-WVG'!$C206,(CS$6-1)*8+(CS$6-1)*1+1,8),": ",VLOOKUP(MID('Tab. A1.4-WVG'!$C206,(CS$6-1)*8+(CS$6-1)*1+1,8),AGS,2,FALSE)))</f>
        <v/>
      </c>
      <c r="CT202" s="232" t="str">
        <f>IF(MID('Tab. A1.4-WVG'!$C206,(CT$6-1)*8+(CT$6-1)*1+1,8)="","",CONCATENATE(MID('Tab. A1.4-WVG'!$C206,(CT$6-1)*8+(CT$6-1)*1+1,8),": ",VLOOKUP(MID('Tab. A1.4-WVG'!$C206,(CT$6-1)*8+(CT$6-1)*1+1,8),AGS,2,FALSE)))</f>
        <v/>
      </c>
      <c r="CU202" s="232" t="str">
        <f>IF(MID('Tab. A1.4-WVG'!$C206,(CU$6-1)*8+(CU$6-1)*1+1,8)="","",CONCATENATE(MID('Tab. A1.4-WVG'!$C206,(CU$6-1)*8+(CU$6-1)*1+1,8),": ",VLOOKUP(MID('Tab. A1.4-WVG'!$C206,(CU$6-1)*8+(CU$6-1)*1+1,8),AGS,2,FALSE)))</f>
        <v/>
      </c>
      <c r="CV202" s="232" t="str">
        <f>IF(MID('Tab. A1.4-WVG'!$C206,(CV$6-1)*8+(CV$6-1)*1+1,8)="","",CONCATENATE(MID('Tab. A1.4-WVG'!$C206,(CV$6-1)*8+(CV$6-1)*1+1,8),": ",VLOOKUP(MID('Tab. A1.4-WVG'!$C206,(CV$6-1)*8+(CV$6-1)*1+1,8),AGS,2,FALSE)))</f>
        <v/>
      </c>
      <c r="CW202" s="232" t="str">
        <f>IF(MID('Tab. A1.4-WVG'!$C206,(CW$6-1)*8+(CW$6-1)*1+1,8)="","",CONCATENATE(MID('Tab. A1.4-WVG'!$C206,(CW$6-1)*8+(CW$6-1)*1+1,8),": ",VLOOKUP(MID('Tab. A1.4-WVG'!$C206,(CW$6-1)*8+(CW$6-1)*1+1,8),AGS,2,FALSE)))</f>
        <v/>
      </c>
      <c r="CX202" s="39">
        <f t="shared" si="3"/>
        <v>0</v>
      </c>
    </row>
    <row r="203" spans="1:102" ht="38.25" customHeight="1" x14ac:dyDescent="0.2">
      <c r="A203" s="231" t="str">
        <f>IF('Tab. A1.4-WVG'!A207="","",'Tab. A1.4-WVG'!A207)</f>
        <v/>
      </c>
      <c r="B203" s="232" t="str">
        <f>IF(MID('Tab. A1.4-WVG'!$C207,(B$6-1)*8+(B$6-1)*1+1,8)="","",CONCATENATE(MID('Tab. A1.4-WVG'!$C207,(B$6-1)*8+(B$6-1)*1+1,8),": ",VLOOKUP(MID('Tab. A1.4-WVG'!$C207,(B$6-1)*8+(B$6-1)*1+1,8),AGS,2,FALSE)))</f>
        <v/>
      </c>
      <c r="C203" s="232" t="str">
        <f>IF(MID('Tab. A1.4-WVG'!$C207,(C$6-1)*8+(C$6-1)*1+1,8)="","",CONCATENATE(MID('Tab. A1.4-WVG'!$C207,(C$6-1)*8+(C$6-1)*1+1,8),": ",VLOOKUP(MID('Tab. A1.4-WVG'!$C207,(C$6-1)*8+(C$6-1)*1+1,8),AGS,2,FALSE)))</f>
        <v/>
      </c>
      <c r="D203" s="232" t="str">
        <f>IF(MID('Tab. A1.4-WVG'!$C207,(D$6-1)*8+(D$6-1)*1+1,8)="","",CONCATENATE(MID('Tab. A1.4-WVG'!$C207,(D$6-1)*8+(D$6-1)*1+1,8),": ",VLOOKUP(MID('Tab. A1.4-WVG'!$C207,(D$6-1)*8+(D$6-1)*1+1,8),AGS,2,FALSE)))</f>
        <v/>
      </c>
      <c r="E203" s="232" t="str">
        <f>IF(MID('Tab. A1.4-WVG'!$C207,(E$6-1)*8+(E$6-1)*1+1,8)="","",CONCATENATE(MID('Tab. A1.4-WVG'!$C207,(E$6-1)*8+(E$6-1)*1+1,8),": ",VLOOKUP(MID('Tab. A1.4-WVG'!$C207,(E$6-1)*8+(E$6-1)*1+1,8),AGS,2,FALSE)))</f>
        <v/>
      </c>
      <c r="F203" s="232" t="str">
        <f>IF(MID('Tab. A1.4-WVG'!$C207,(F$6-1)*8+(F$6-1)*1+1,8)="","",CONCATENATE(MID('Tab. A1.4-WVG'!$C207,(F$6-1)*8+(F$6-1)*1+1,8),": ",VLOOKUP(MID('Tab. A1.4-WVG'!$C207,(F$6-1)*8+(F$6-1)*1+1,8),AGS,2,FALSE)))</f>
        <v/>
      </c>
      <c r="G203" s="232" t="str">
        <f>IF(MID('Tab. A1.4-WVG'!$C207,(G$6-1)*8+(G$6-1)*1+1,8)="","",CONCATENATE(MID('Tab. A1.4-WVG'!$C207,(G$6-1)*8+(G$6-1)*1+1,8),": ",VLOOKUP(MID('Tab. A1.4-WVG'!$C207,(G$6-1)*8+(G$6-1)*1+1,8),AGS,2,FALSE)))</f>
        <v/>
      </c>
      <c r="H203" s="232" t="str">
        <f>IF(MID('Tab. A1.4-WVG'!$C207,(H$6-1)*8+(H$6-1)*1+1,8)="","",CONCATENATE(MID('Tab. A1.4-WVG'!$C207,(H$6-1)*8+(H$6-1)*1+1,8),": ",VLOOKUP(MID('Tab. A1.4-WVG'!$C207,(H$6-1)*8+(H$6-1)*1+1,8),AGS,2,FALSE)))</f>
        <v/>
      </c>
      <c r="I203" s="232" t="str">
        <f>IF(MID('Tab. A1.4-WVG'!$C207,(I$6-1)*8+(I$6-1)*1+1,8)="","",CONCATENATE(MID('Tab. A1.4-WVG'!$C207,(I$6-1)*8+(I$6-1)*1+1,8),": ",VLOOKUP(MID('Tab. A1.4-WVG'!$C207,(I$6-1)*8+(I$6-1)*1+1,8),AGS,2,FALSE)))</f>
        <v/>
      </c>
      <c r="J203" s="232" t="str">
        <f>IF(MID('Tab. A1.4-WVG'!$C207,(J$6-1)*8+(J$6-1)*1+1,8)="","",CONCATENATE(MID('Tab. A1.4-WVG'!$C207,(J$6-1)*8+(J$6-1)*1+1,8),": ",VLOOKUP(MID('Tab. A1.4-WVG'!$C207,(J$6-1)*8+(J$6-1)*1+1,8),AGS,2,FALSE)))</f>
        <v/>
      </c>
      <c r="K203" s="232" t="str">
        <f>IF(MID('Tab. A1.4-WVG'!$C207,(K$6-1)*8+(K$6-1)*1+1,8)="","",CONCATENATE(MID('Tab. A1.4-WVG'!$C207,(K$6-1)*8+(K$6-1)*1+1,8),": ",VLOOKUP(MID('Tab. A1.4-WVG'!$C207,(K$6-1)*8+(K$6-1)*1+1,8),AGS,2,FALSE)))</f>
        <v/>
      </c>
      <c r="L203" s="232" t="str">
        <f>IF(MID('Tab. A1.4-WVG'!$C207,(L$6-1)*8+(L$6-1)*1+1,8)="","",CONCATENATE(MID('Tab. A1.4-WVG'!$C207,(L$6-1)*8+(L$6-1)*1+1,8),": ",VLOOKUP(MID('Tab. A1.4-WVG'!$C207,(L$6-1)*8+(L$6-1)*1+1,8),AGS,2,FALSE)))</f>
        <v/>
      </c>
      <c r="M203" s="232" t="str">
        <f>IF(MID('Tab. A1.4-WVG'!$C207,(M$6-1)*8+(M$6-1)*1+1,8)="","",CONCATENATE(MID('Tab. A1.4-WVG'!$C207,(M$6-1)*8+(M$6-1)*1+1,8),": ",VLOOKUP(MID('Tab. A1.4-WVG'!$C207,(M$6-1)*8+(M$6-1)*1+1,8),AGS,2,FALSE)))</f>
        <v/>
      </c>
      <c r="N203" s="232" t="str">
        <f>IF(MID('Tab. A1.4-WVG'!$C207,(N$6-1)*8+(N$6-1)*1+1,8)="","",CONCATENATE(MID('Tab. A1.4-WVG'!$C207,(N$6-1)*8+(N$6-1)*1+1,8),": ",VLOOKUP(MID('Tab. A1.4-WVG'!$C207,(N$6-1)*8+(N$6-1)*1+1,8),AGS,2,FALSE)))</f>
        <v/>
      </c>
      <c r="O203" s="232" t="str">
        <f>IF(MID('Tab. A1.4-WVG'!$C207,(O$6-1)*8+(O$6-1)*1+1,8)="","",CONCATENATE(MID('Tab. A1.4-WVG'!$C207,(O$6-1)*8+(O$6-1)*1+1,8),": ",VLOOKUP(MID('Tab. A1.4-WVG'!$C207,(O$6-1)*8+(O$6-1)*1+1,8),AGS,2,FALSE)))</f>
        <v/>
      </c>
      <c r="P203" s="232" t="str">
        <f>IF(MID('Tab. A1.4-WVG'!$C207,(P$6-1)*8+(P$6-1)*1+1,8)="","",CONCATENATE(MID('Tab. A1.4-WVG'!$C207,(P$6-1)*8+(P$6-1)*1+1,8),": ",VLOOKUP(MID('Tab. A1.4-WVG'!$C207,(P$6-1)*8+(P$6-1)*1+1,8),AGS,2,FALSE)))</f>
        <v/>
      </c>
      <c r="Q203" s="232" t="str">
        <f>IF(MID('Tab. A1.4-WVG'!$C207,(Q$6-1)*8+(Q$6-1)*1+1,8)="","",CONCATENATE(MID('Tab. A1.4-WVG'!$C207,(Q$6-1)*8+(Q$6-1)*1+1,8),": ",VLOOKUP(MID('Tab. A1.4-WVG'!$C207,(Q$6-1)*8+(Q$6-1)*1+1,8),AGS,2,FALSE)))</f>
        <v/>
      </c>
      <c r="R203" s="232" t="str">
        <f>IF(MID('Tab. A1.4-WVG'!$C207,(R$6-1)*8+(R$6-1)*1+1,8)="","",CONCATENATE(MID('Tab. A1.4-WVG'!$C207,(R$6-1)*8+(R$6-1)*1+1,8),": ",VLOOKUP(MID('Tab. A1.4-WVG'!$C207,(R$6-1)*8+(R$6-1)*1+1,8),AGS,2,FALSE)))</f>
        <v/>
      </c>
      <c r="S203" s="232" t="str">
        <f>IF(MID('Tab. A1.4-WVG'!$C207,(S$6-1)*8+(S$6-1)*1+1,8)="","",CONCATENATE(MID('Tab. A1.4-WVG'!$C207,(S$6-1)*8+(S$6-1)*1+1,8),": ",VLOOKUP(MID('Tab. A1.4-WVG'!$C207,(S$6-1)*8+(S$6-1)*1+1,8),AGS,2,FALSE)))</f>
        <v/>
      </c>
      <c r="T203" s="232" t="str">
        <f>IF(MID('Tab. A1.4-WVG'!$C207,(T$6-1)*8+(T$6-1)*1+1,8)="","",CONCATENATE(MID('Tab. A1.4-WVG'!$C207,(T$6-1)*8+(T$6-1)*1+1,8),": ",VLOOKUP(MID('Tab. A1.4-WVG'!$C207,(T$6-1)*8+(T$6-1)*1+1,8),AGS,2,FALSE)))</f>
        <v/>
      </c>
      <c r="U203" s="232" t="str">
        <f>IF(MID('Tab. A1.4-WVG'!$C207,(U$6-1)*8+(U$6-1)*1+1,8)="","",CONCATENATE(MID('Tab. A1.4-WVG'!$C207,(U$6-1)*8+(U$6-1)*1+1,8),": ",VLOOKUP(MID('Tab. A1.4-WVG'!$C207,(U$6-1)*8+(U$6-1)*1+1,8),AGS,2,FALSE)))</f>
        <v/>
      </c>
      <c r="V203" s="232" t="str">
        <f>IF(MID('Tab. A1.4-WVG'!$C207,(V$6-1)*8+(V$6-1)*1+1,8)="","",CONCATENATE(MID('Tab. A1.4-WVG'!$C207,(V$6-1)*8+(V$6-1)*1+1,8),": ",VLOOKUP(MID('Tab. A1.4-WVG'!$C207,(V$6-1)*8+(V$6-1)*1+1,8),AGS,2,FALSE)))</f>
        <v/>
      </c>
      <c r="W203" s="232" t="str">
        <f>IF(MID('Tab. A1.4-WVG'!$C207,(W$6-1)*8+(W$6-1)*1+1,8)="","",CONCATENATE(MID('Tab. A1.4-WVG'!$C207,(W$6-1)*8+(W$6-1)*1+1,8),": ",VLOOKUP(MID('Tab. A1.4-WVG'!$C207,(W$6-1)*8+(W$6-1)*1+1,8),AGS,2,FALSE)))</f>
        <v/>
      </c>
      <c r="X203" s="232" t="str">
        <f>IF(MID('Tab. A1.4-WVG'!$C207,(X$6-1)*8+(X$6-1)*1+1,8)="","",CONCATENATE(MID('Tab. A1.4-WVG'!$C207,(X$6-1)*8+(X$6-1)*1+1,8),": ",VLOOKUP(MID('Tab. A1.4-WVG'!$C207,(X$6-1)*8+(X$6-1)*1+1,8),AGS,2,FALSE)))</f>
        <v/>
      </c>
      <c r="Y203" s="232" t="str">
        <f>IF(MID('Tab. A1.4-WVG'!$C207,(Y$6-1)*8+(Y$6-1)*1+1,8)="","",CONCATENATE(MID('Tab. A1.4-WVG'!$C207,(Y$6-1)*8+(Y$6-1)*1+1,8),": ",VLOOKUP(MID('Tab. A1.4-WVG'!$C207,(Y$6-1)*8+(Y$6-1)*1+1,8),AGS,2,FALSE)))</f>
        <v/>
      </c>
      <c r="Z203" s="232" t="str">
        <f>IF(MID('Tab. A1.4-WVG'!$C207,(Z$6-1)*8+(Z$6-1)*1+1,8)="","",CONCATENATE(MID('Tab. A1.4-WVG'!$C207,(Z$6-1)*8+(Z$6-1)*1+1,8),": ",VLOOKUP(MID('Tab. A1.4-WVG'!$C207,(Z$6-1)*8+(Z$6-1)*1+1,8),AGS,2,FALSE)))</f>
        <v/>
      </c>
      <c r="AA203" s="232" t="str">
        <f>IF(MID('Tab. A1.4-WVG'!$C207,(AA$6-1)*8+(AA$6-1)*1+1,8)="","",CONCATENATE(MID('Tab. A1.4-WVG'!$C207,(AA$6-1)*8+(AA$6-1)*1+1,8),": ",VLOOKUP(MID('Tab. A1.4-WVG'!$C207,(AA$6-1)*8+(AA$6-1)*1+1,8),AGS,2,FALSE)))</f>
        <v/>
      </c>
      <c r="AB203" s="232" t="str">
        <f>IF(MID('Tab. A1.4-WVG'!$C207,(AB$6-1)*8+(AB$6-1)*1+1,8)="","",CONCATENATE(MID('Tab. A1.4-WVG'!$C207,(AB$6-1)*8+(AB$6-1)*1+1,8),": ",VLOOKUP(MID('Tab. A1.4-WVG'!$C207,(AB$6-1)*8+(AB$6-1)*1+1,8),AGS,2,FALSE)))</f>
        <v/>
      </c>
      <c r="AC203" s="232" t="str">
        <f>IF(MID('Tab. A1.4-WVG'!$C207,(AC$6-1)*8+(AC$6-1)*1+1,8)="","",CONCATENATE(MID('Tab. A1.4-WVG'!$C207,(AC$6-1)*8+(AC$6-1)*1+1,8),": ",VLOOKUP(MID('Tab. A1.4-WVG'!$C207,(AC$6-1)*8+(AC$6-1)*1+1,8),AGS,2,FALSE)))</f>
        <v/>
      </c>
      <c r="AD203" s="232" t="str">
        <f>IF(MID('Tab. A1.4-WVG'!$C207,(AD$6-1)*8+(AD$6-1)*1+1,8)="","",CONCATENATE(MID('Tab. A1.4-WVG'!$C207,(AD$6-1)*8+(AD$6-1)*1+1,8),": ",VLOOKUP(MID('Tab. A1.4-WVG'!$C207,(AD$6-1)*8+(AD$6-1)*1+1,8),AGS,2,FALSE)))</f>
        <v/>
      </c>
      <c r="AE203" s="232" t="str">
        <f>IF(MID('Tab. A1.4-WVG'!$C207,(AE$6-1)*8+(AE$6-1)*1+1,8)="","",CONCATENATE(MID('Tab. A1.4-WVG'!$C207,(AE$6-1)*8+(AE$6-1)*1+1,8),": ",VLOOKUP(MID('Tab. A1.4-WVG'!$C207,(AE$6-1)*8+(AE$6-1)*1+1,8),AGS,2,FALSE)))</f>
        <v/>
      </c>
      <c r="AF203" s="232" t="str">
        <f>IF(MID('Tab. A1.4-WVG'!$C207,(AF$6-1)*8+(AF$6-1)*1+1,8)="","",CONCATENATE(MID('Tab. A1.4-WVG'!$C207,(AF$6-1)*8+(AF$6-1)*1+1,8),": ",VLOOKUP(MID('Tab. A1.4-WVG'!$C207,(AF$6-1)*8+(AF$6-1)*1+1,8),AGS,2,FALSE)))</f>
        <v/>
      </c>
      <c r="AG203" s="232" t="str">
        <f>IF(MID('Tab. A1.4-WVG'!$C207,(AG$6-1)*8+(AG$6-1)*1+1,8)="","",CONCATENATE(MID('Tab. A1.4-WVG'!$C207,(AG$6-1)*8+(AG$6-1)*1+1,8),": ",VLOOKUP(MID('Tab. A1.4-WVG'!$C207,(AG$6-1)*8+(AG$6-1)*1+1,8),AGS,2,FALSE)))</f>
        <v/>
      </c>
      <c r="AH203" s="232" t="str">
        <f>IF(MID('Tab. A1.4-WVG'!$C207,(AH$6-1)*8+(AH$6-1)*1+1,8)="","",CONCATENATE(MID('Tab. A1.4-WVG'!$C207,(AH$6-1)*8+(AH$6-1)*1+1,8),": ",VLOOKUP(MID('Tab. A1.4-WVG'!$C207,(AH$6-1)*8+(AH$6-1)*1+1,8),AGS,2,FALSE)))</f>
        <v/>
      </c>
      <c r="AI203" s="232" t="str">
        <f>IF(MID('Tab. A1.4-WVG'!$C207,(AI$6-1)*8+(AI$6-1)*1+1,8)="","",CONCATENATE(MID('Tab. A1.4-WVG'!$C207,(AI$6-1)*8+(AI$6-1)*1+1,8),": ",VLOOKUP(MID('Tab. A1.4-WVG'!$C207,(AI$6-1)*8+(AI$6-1)*1+1,8),AGS,2,FALSE)))</f>
        <v/>
      </c>
      <c r="AJ203" s="232" t="str">
        <f>IF(MID('Tab. A1.4-WVG'!$C207,(AJ$6-1)*8+(AJ$6-1)*1+1,8)="","",CONCATENATE(MID('Tab. A1.4-WVG'!$C207,(AJ$6-1)*8+(AJ$6-1)*1+1,8),": ",VLOOKUP(MID('Tab. A1.4-WVG'!$C207,(AJ$6-1)*8+(AJ$6-1)*1+1,8),AGS,2,FALSE)))</f>
        <v/>
      </c>
      <c r="AK203" s="232" t="str">
        <f>IF(MID('Tab. A1.4-WVG'!$C207,(AK$6-1)*8+(AK$6-1)*1+1,8)="","",CONCATENATE(MID('Tab. A1.4-WVG'!$C207,(AK$6-1)*8+(AK$6-1)*1+1,8),": ",VLOOKUP(MID('Tab. A1.4-WVG'!$C207,(AK$6-1)*8+(AK$6-1)*1+1,8),AGS,2,FALSE)))</f>
        <v/>
      </c>
      <c r="AL203" s="232" t="str">
        <f>IF(MID('Tab. A1.4-WVG'!$C207,(AL$6-1)*8+(AL$6-1)*1+1,8)="","",CONCATENATE(MID('Tab. A1.4-WVG'!$C207,(AL$6-1)*8+(AL$6-1)*1+1,8),": ",VLOOKUP(MID('Tab. A1.4-WVG'!$C207,(AL$6-1)*8+(AL$6-1)*1+1,8),AGS,2,FALSE)))</f>
        <v/>
      </c>
      <c r="AM203" s="232" t="str">
        <f>IF(MID('Tab. A1.4-WVG'!$C207,(AM$6-1)*8+(AM$6-1)*1+1,8)="","",CONCATENATE(MID('Tab. A1.4-WVG'!$C207,(AM$6-1)*8+(AM$6-1)*1+1,8),": ",VLOOKUP(MID('Tab. A1.4-WVG'!$C207,(AM$6-1)*8+(AM$6-1)*1+1,8),AGS,2,FALSE)))</f>
        <v/>
      </c>
      <c r="AN203" s="232" t="str">
        <f>IF(MID('Tab. A1.4-WVG'!$C207,(AN$6-1)*8+(AN$6-1)*1+1,8)="","",CONCATENATE(MID('Tab. A1.4-WVG'!$C207,(AN$6-1)*8+(AN$6-1)*1+1,8),": ",VLOOKUP(MID('Tab. A1.4-WVG'!$C207,(AN$6-1)*8+(AN$6-1)*1+1,8),AGS,2,FALSE)))</f>
        <v/>
      </c>
      <c r="AO203" s="232" t="str">
        <f>IF(MID('Tab. A1.4-WVG'!$C207,(AO$6-1)*8+(AO$6-1)*1+1,8)="","",CONCATENATE(MID('Tab. A1.4-WVG'!$C207,(AO$6-1)*8+(AO$6-1)*1+1,8),": ",VLOOKUP(MID('Tab. A1.4-WVG'!$C207,(AO$6-1)*8+(AO$6-1)*1+1,8),AGS,2,FALSE)))</f>
        <v/>
      </c>
      <c r="AP203" s="232" t="str">
        <f>IF(MID('Tab. A1.4-WVG'!$C207,(AP$6-1)*8+(AP$6-1)*1+1,8)="","",CONCATENATE(MID('Tab. A1.4-WVG'!$C207,(AP$6-1)*8+(AP$6-1)*1+1,8),": ",VLOOKUP(MID('Tab. A1.4-WVG'!$C207,(AP$6-1)*8+(AP$6-1)*1+1,8),AGS,2,FALSE)))</f>
        <v/>
      </c>
      <c r="AQ203" s="232" t="str">
        <f>IF(MID('Tab. A1.4-WVG'!$C207,(AQ$6-1)*8+(AQ$6-1)*1+1,8)="","",CONCATENATE(MID('Tab. A1.4-WVG'!$C207,(AQ$6-1)*8+(AQ$6-1)*1+1,8),": ",VLOOKUP(MID('Tab. A1.4-WVG'!$C207,(AQ$6-1)*8+(AQ$6-1)*1+1,8),AGS,2,FALSE)))</f>
        <v/>
      </c>
      <c r="AR203" s="232" t="str">
        <f>IF(MID('Tab. A1.4-WVG'!$C207,(AR$6-1)*8+(AR$6-1)*1+1,8)="","",CONCATENATE(MID('Tab. A1.4-WVG'!$C207,(AR$6-1)*8+(AR$6-1)*1+1,8),": ",VLOOKUP(MID('Tab. A1.4-WVG'!$C207,(AR$6-1)*8+(AR$6-1)*1+1,8),AGS,2,FALSE)))</f>
        <v/>
      </c>
      <c r="AS203" s="232" t="str">
        <f>IF(MID('Tab. A1.4-WVG'!$C207,(AS$6-1)*8+(AS$6-1)*1+1,8)="","",CONCATENATE(MID('Tab. A1.4-WVG'!$C207,(AS$6-1)*8+(AS$6-1)*1+1,8),": ",VLOOKUP(MID('Tab. A1.4-WVG'!$C207,(AS$6-1)*8+(AS$6-1)*1+1,8),AGS,2,FALSE)))</f>
        <v/>
      </c>
      <c r="AT203" s="232" t="str">
        <f>IF(MID('Tab. A1.4-WVG'!$C207,(AT$6-1)*8+(AT$6-1)*1+1,8)="","",CONCATENATE(MID('Tab. A1.4-WVG'!$C207,(AT$6-1)*8+(AT$6-1)*1+1,8),": ",VLOOKUP(MID('Tab. A1.4-WVG'!$C207,(AT$6-1)*8+(AT$6-1)*1+1,8),AGS,2,FALSE)))</f>
        <v/>
      </c>
      <c r="AU203" s="232" t="str">
        <f>IF(MID('Tab. A1.4-WVG'!$C207,(AU$6-1)*8+(AU$6-1)*1+1,8)="","",CONCATENATE(MID('Tab. A1.4-WVG'!$C207,(AU$6-1)*8+(AU$6-1)*1+1,8),": ",VLOOKUP(MID('Tab. A1.4-WVG'!$C207,(AU$6-1)*8+(AU$6-1)*1+1,8),AGS,2,FALSE)))</f>
        <v/>
      </c>
      <c r="AV203" s="232" t="str">
        <f>IF(MID('Tab. A1.4-WVG'!$C207,(AV$6-1)*8+(AV$6-1)*1+1,8)="","",CONCATENATE(MID('Tab. A1.4-WVG'!$C207,(AV$6-1)*8+(AV$6-1)*1+1,8),": ",VLOOKUP(MID('Tab. A1.4-WVG'!$C207,(AV$6-1)*8+(AV$6-1)*1+1,8),AGS,2,FALSE)))</f>
        <v/>
      </c>
      <c r="AW203" s="232" t="str">
        <f>IF(MID('Tab. A1.4-WVG'!$C207,(AW$6-1)*8+(AW$6-1)*1+1,8)="","",CONCATENATE(MID('Tab. A1.4-WVG'!$C207,(AW$6-1)*8+(AW$6-1)*1+1,8),": ",VLOOKUP(MID('Tab. A1.4-WVG'!$C207,(AW$6-1)*8+(AW$6-1)*1+1,8),AGS,2,FALSE)))</f>
        <v/>
      </c>
      <c r="AX203" s="232" t="str">
        <f>IF(MID('Tab. A1.4-WVG'!$C207,(AX$6-1)*8+(AX$6-1)*1+1,8)="","",CONCATENATE(MID('Tab. A1.4-WVG'!$C207,(AX$6-1)*8+(AX$6-1)*1+1,8),": ",VLOOKUP(MID('Tab. A1.4-WVG'!$C207,(AX$6-1)*8+(AX$6-1)*1+1,8),AGS,2,FALSE)))</f>
        <v/>
      </c>
      <c r="AY203" s="232" t="str">
        <f>IF(MID('Tab. A1.4-WVG'!$C207,(AY$6-1)*8+(AY$6-1)*1+1,8)="","",CONCATENATE(MID('Tab. A1.4-WVG'!$C207,(AY$6-1)*8+(AY$6-1)*1+1,8),": ",VLOOKUP(MID('Tab. A1.4-WVG'!$C207,(AY$6-1)*8+(AY$6-1)*1+1,8),AGS,2,FALSE)))</f>
        <v/>
      </c>
      <c r="AZ203" s="232" t="str">
        <f>IF(MID('Tab. A1.4-WVG'!$C207,(AZ$6-1)*8+(AZ$6-1)*1+1,8)="","",CONCATENATE(MID('Tab. A1.4-WVG'!$C207,(AZ$6-1)*8+(AZ$6-1)*1+1,8),": ",VLOOKUP(MID('Tab. A1.4-WVG'!$C207,(AZ$6-1)*8+(AZ$6-1)*1+1,8),AGS,2,FALSE)))</f>
        <v/>
      </c>
      <c r="BA203" s="232" t="str">
        <f>IF(MID('Tab. A1.4-WVG'!$C207,(BA$6-1)*8+(BA$6-1)*1+1,8)="","",CONCATENATE(MID('Tab. A1.4-WVG'!$C207,(BA$6-1)*8+(BA$6-1)*1+1,8),": ",VLOOKUP(MID('Tab. A1.4-WVG'!$C207,(BA$6-1)*8+(BA$6-1)*1+1,8),AGS,2,FALSE)))</f>
        <v/>
      </c>
      <c r="BB203" s="232" t="str">
        <f>IF(MID('Tab. A1.4-WVG'!$C207,(BB$6-1)*8+(BB$6-1)*1+1,8)="","",CONCATENATE(MID('Tab. A1.4-WVG'!$C207,(BB$6-1)*8+(BB$6-1)*1+1,8),": ",VLOOKUP(MID('Tab. A1.4-WVG'!$C207,(BB$6-1)*8+(BB$6-1)*1+1,8),AGS,2,FALSE)))</f>
        <v/>
      </c>
      <c r="BC203" s="232" t="str">
        <f>IF(MID('Tab. A1.4-WVG'!$C207,(BC$6-1)*8+(BC$6-1)*1+1,8)="","",CONCATENATE(MID('Tab. A1.4-WVG'!$C207,(BC$6-1)*8+(BC$6-1)*1+1,8),": ",VLOOKUP(MID('Tab. A1.4-WVG'!$C207,(BC$6-1)*8+(BC$6-1)*1+1,8),AGS,2,FALSE)))</f>
        <v/>
      </c>
      <c r="BD203" s="232" t="str">
        <f>IF(MID('Tab. A1.4-WVG'!$C207,(BD$6-1)*8+(BD$6-1)*1+1,8)="","",CONCATENATE(MID('Tab. A1.4-WVG'!$C207,(BD$6-1)*8+(BD$6-1)*1+1,8),": ",VLOOKUP(MID('Tab. A1.4-WVG'!$C207,(BD$6-1)*8+(BD$6-1)*1+1,8),AGS,2,FALSE)))</f>
        <v/>
      </c>
      <c r="BE203" s="232" t="str">
        <f>IF(MID('Tab. A1.4-WVG'!$C207,(BE$6-1)*8+(BE$6-1)*1+1,8)="","",CONCATENATE(MID('Tab. A1.4-WVG'!$C207,(BE$6-1)*8+(BE$6-1)*1+1,8),": ",VLOOKUP(MID('Tab. A1.4-WVG'!$C207,(BE$6-1)*8+(BE$6-1)*1+1,8),AGS,2,FALSE)))</f>
        <v/>
      </c>
      <c r="BF203" s="232" t="str">
        <f>IF(MID('Tab. A1.4-WVG'!$C207,(BF$6-1)*8+(BF$6-1)*1+1,8)="","",CONCATENATE(MID('Tab. A1.4-WVG'!$C207,(BF$6-1)*8+(BF$6-1)*1+1,8),": ",VLOOKUP(MID('Tab. A1.4-WVG'!$C207,(BF$6-1)*8+(BF$6-1)*1+1,8),AGS,2,FALSE)))</f>
        <v/>
      </c>
      <c r="BG203" s="232" t="str">
        <f>IF(MID('Tab. A1.4-WVG'!$C207,(BG$6-1)*8+(BG$6-1)*1+1,8)="","",CONCATENATE(MID('Tab. A1.4-WVG'!$C207,(BG$6-1)*8+(BG$6-1)*1+1,8),": ",VLOOKUP(MID('Tab. A1.4-WVG'!$C207,(BG$6-1)*8+(BG$6-1)*1+1,8),AGS,2,FALSE)))</f>
        <v/>
      </c>
      <c r="BH203" s="232" t="str">
        <f>IF(MID('Tab. A1.4-WVG'!$C207,(BH$6-1)*8+(BH$6-1)*1+1,8)="","",CONCATENATE(MID('Tab. A1.4-WVG'!$C207,(BH$6-1)*8+(BH$6-1)*1+1,8),": ",VLOOKUP(MID('Tab. A1.4-WVG'!$C207,(BH$6-1)*8+(BH$6-1)*1+1,8),AGS,2,FALSE)))</f>
        <v/>
      </c>
      <c r="BI203" s="232" t="str">
        <f>IF(MID('Tab. A1.4-WVG'!$C207,(BI$6-1)*8+(BI$6-1)*1+1,8)="","",CONCATENATE(MID('Tab. A1.4-WVG'!$C207,(BI$6-1)*8+(BI$6-1)*1+1,8),": ",VLOOKUP(MID('Tab. A1.4-WVG'!$C207,(BI$6-1)*8+(BI$6-1)*1+1,8),AGS,2,FALSE)))</f>
        <v/>
      </c>
      <c r="BJ203" s="232" t="str">
        <f>IF(MID('Tab. A1.4-WVG'!$C207,(BJ$6-1)*8+(BJ$6-1)*1+1,8)="","",CONCATENATE(MID('Tab. A1.4-WVG'!$C207,(BJ$6-1)*8+(BJ$6-1)*1+1,8),": ",VLOOKUP(MID('Tab. A1.4-WVG'!$C207,(BJ$6-1)*8+(BJ$6-1)*1+1,8),AGS,2,FALSE)))</f>
        <v/>
      </c>
      <c r="BK203" s="232" t="str">
        <f>IF(MID('Tab. A1.4-WVG'!$C207,(BK$6-1)*8+(BK$6-1)*1+1,8)="","",CONCATENATE(MID('Tab. A1.4-WVG'!$C207,(BK$6-1)*8+(BK$6-1)*1+1,8),": ",VLOOKUP(MID('Tab. A1.4-WVG'!$C207,(BK$6-1)*8+(BK$6-1)*1+1,8),AGS,2,FALSE)))</f>
        <v/>
      </c>
      <c r="BL203" s="232" t="str">
        <f>IF(MID('Tab. A1.4-WVG'!$C207,(BL$6-1)*8+(BL$6-1)*1+1,8)="","",CONCATENATE(MID('Tab. A1.4-WVG'!$C207,(BL$6-1)*8+(BL$6-1)*1+1,8),": ",VLOOKUP(MID('Tab. A1.4-WVG'!$C207,(BL$6-1)*8+(BL$6-1)*1+1,8),AGS,2,FALSE)))</f>
        <v/>
      </c>
      <c r="BM203" s="232" t="str">
        <f>IF(MID('Tab. A1.4-WVG'!$C207,(BM$6-1)*8+(BM$6-1)*1+1,8)="","",CONCATENATE(MID('Tab. A1.4-WVG'!$C207,(BM$6-1)*8+(BM$6-1)*1+1,8),": ",VLOOKUP(MID('Tab. A1.4-WVG'!$C207,(BM$6-1)*8+(BM$6-1)*1+1,8),AGS,2,FALSE)))</f>
        <v/>
      </c>
      <c r="BN203" s="232" t="str">
        <f>IF(MID('Tab. A1.4-WVG'!$C207,(BN$6-1)*8+(BN$6-1)*1+1,8)="","",CONCATENATE(MID('Tab. A1.4-WVG'!$C207,(BN$6-1)*8+(BN$6-1)*1+1,8),": ",VLOOKUP(MID('Tab. A1.4-WVG'!$C207,(BN$6-1)*8+(BN$6-1)*1+1,8),AGS,2,FALSE)))</f>
        <v/>
      </c>
      <c r="BO203" s="232" t="str">
        <f>IF(MID('Tab. A1.4-WVG'!$C207,(BO$6-1)*8+(BO$6-1)*1+1,8)="","",CONCATENATE(MID('Tab. A1.4-WVG'!$C207,(BO$6-1)*8+(BO$6-1)*1+1,8),": ",VLOOKUP(MID('Tab. A1.4-WVG'!$C207,(BO$6-1)*8+(BO$6-1)*1+1,8),AGS,2,FALSE)))</f>
        <v/>
      </c>
      <c r="BP203" s="232" t="str">
        <f>IF(MID('Tab. A1.4-WVG'!$C207,(BP$6-1)*8+(BP$6-1)*1+1,8)="","",CONCATENATE(MID('Tab. A1.4-WVG'!$C207,(BP$6-1)*8+(BP$6-1)*1+1,8),": ",VLOOKUP(MID('Tab. A1.4-WVG'!$C207,(BP$6-1)*8+(BP$6-1)*1+1,8),AGS,2,FALSE)))</f>
        <v/>
      </c>
      <c r="BQ203" s="232" t="str">
        <f>IF(MID('Tab. A1.4-WVG'!$C207,(BQ$6-1)*8+(BQ$6-1)*1+1,8)="","",CONCATENATE(MID('Tab. A1.4-WVG'!$C207,(BQ$6-1)*8+(BQ$6-1)*1+1,8),": ",VLOOKUP(MID('Tab. A1.4-WVG'!$C207,(BQ$6-1)*8+(BQ$6-1)*1+1,8),AGS,2,FALSE)))</f>
        <v/>
      </c>
      <c r="BR203" s="232" t="str">
        <f>IF(MID('Tab. A1.4-WVG'!$C207,(BR$6-1)*8+(BR$6-1)*1+1,8)="","",CONCATENATE(MID('Tab. A1.4-WVG'!$C207,(BR$6-1)*8+(BR$6-1)*1+1,8),": ",VLOOKUP(MID('Tab. A1.4-WVG'!$C207,(BR$6-1)*8+(BR$6-1)*1+1,8),AGS,2,FALSE)))</f>
        <v/>
      </c>
      <c r="BS203" s="232" t="str">
        <f>IF(MID('Tab. A1.4-WVG'!$C207,(BS$6-1)*8+(BS$6-1)*1+1,8)="","",CONCATENATE(MID('Tab. A1.4-WVG'!$C207,(BS$6-1)*8+(BS$6-1)*1+1,8),": ",VLOOKUP(MID('Tab. A1.4-WVG'!$C207,(BS$6-1)*8+(BS$6-1)*1+1,8),AGS,2,FALSE)))</f>
        <v/>
      </c>
      <c r="BT203" s="232" t="str">
        <f>IF(MID('Tab. A1.4-WVG'!$C207,(BT$6-1)*8+(BT$6-1)*1+1,8)="","",CONCATENATE(MID('Tab. A1.4-WVG'!$C207,(BT$6-1)*8+(BT$6-1)*1+1,8),": ",VLOOKUP(MID('Tab. A1.4-WVG'!$C207,(BT$6-1)*8+(BT$6-1)*1+1,8),AGS,2,FALSE)))</f>
        <v/>
      </c>
      <c r="BU203" s="232" t="str">
        <f>IF(MID('Tab. A1.4-WVG'!$C207,(BU$6-1)*8+(BU$6-1)*1+1,8)="","",CONCATENATE(MID('Tab. A1.4-WVG'!$C207,(BU$6-1)*8+(BU$6-1)*1+1,8),": ",VLOOKUP(MID('Tab. A1.4-WVG'!$C207,(BU$6-1)*8+(BU$6-1)*1+1,8),AGS,2,FALSE)))</f>
        <v/>
      </c>
      <c r="BV203" s="232" t="str">
        <f>IF(MID('Tab. A1.4-WVG'!$C207,(BV$6-1)*8+(BV$6-1)*1+1,8)="","",CONCATENATE(MID('Tab. A1.4-WVG'!$C207,(BV$6-1)*8+(BV$6-1)*1+1,8),": ",VLOOKUP(MID('Tab. A1.4-WVG'!$C207,(BV$6-1)*8+(BV$6-1)*1+1,8),AGS,2,FALSE)))</f>
        <v/>
      </c>
      <c r="BW203" s="232" t="str">
        <f>IF(MID('Tab. A1.4-WVG'!$C207,(BW$6-1)*8+(BW$6-1)*1+1,8)="","",CONCATENATE(MID('Tab. A1.4-WVG'!$C207,(BW$6-1)*8+(BW$6-1)*1+1,8),": ",VLOOKUP(MID('Tab. A1.4-WVG'!$C207,(BW$6-1)*8+(BW$6-1)*1+1,8),AGS,2,FALSE)))</f>
        <v/>
      </c>
      <c r="BX203" s="232" t="str">
        <f>IF(MID('Tab. A1.4-WVG'!$C207,(BX$6-1)*8+(BX$6-1)*1+1,8)="","",CONCATENATE(MID('Tab. A1.4-WVG'!$C207,(BX$6-1)*8+(BX$6-1)*1+1,8),": ",VLOOKUP(MID('Tab. A1.4-WVG'!$C207,(BX$6-1)*8+(BX$6-1)*1+1,8),AGS,2,FALSE)))</f>
        <v/>
      </c>
      <c r="BY203" s="232" t="str">
        <f>IF(MID('Tab. A1.4-WVG'!$C207,(BY$6-1)*8+(BY$6-1)*1+1,8)="","",CONCATENATE(MID('Tab. A1.4-WVG'!$C207,(BY$6-1)*8+(BY$6-1)*1+1,8),": ",VLOOKUP(MID('Tab. A1.4-WVG'!$C207,(BY$6-1)*8+(BY$6-1)*1+1,8),AGS,2,FALSE)))</f>
        <v/>
      </c>
      <c r="BZ203" s="232" t="str">
        <f>IF(MID('Tab. A1.4-WVG'!$C207,(BZ$6-1)*8+(BZ$6-1)*1+1,8)="","",CONCATENATE(MID('Tab. A1.4-WVG'!$C207,(BZ$6-1)*8+(BZ$6-1)*1+1,8),": ",VLOOKUP(MID('Tab. A1.4-WVG'!$C207,(BZ$6-1)*8+(BZ$6-1)*1+1,8),AGS,2,FALSE)))</f>
        <v/>
      </c>
      <c r="CA203" s="232" t="str">
        <f>IF(MID('Tab. A1.4-WVG'!$C207,(CA$6-1)*8+(CA$6-1)*1+1,8)="","",CONCATENATE(MID('Tab. A1.4-WVG'!$C207,(CA$6-1)*8+(CA$6-1)*1+1,8),": ",VLOOKUP(MID('Tab. A1.4-WVG'!$C207,(CA$6-1)*8+(CA$6-1)*1+1,8),AGS,2,FALSE)))</f>
        <v/>
      </c>
      <c r="CB203" s="232" t="str">
        <f>IF(MID('Tab. A1.4-WVG'!$C207,(CB$6-1)*8+(CB$6-1)*1+1,8)="","",CONCATENATE(MID('Tab. A1.4-WVG'!$C207,(CB$6-1)*8+(CB$6-1)*1+1,8),": ",VLOOKUP(MID('Tab. A1.4-WVG'!$C207,(CB$6-1)*8+(CB$6-1)*1+1,8),AGS,2,FALSE)))</f>
        <v/>
      </c>
      <c r="CC203" s="232" t="str">
        <f>IF(MID('Tab. A1.4-WVG'!$C207,(CC$6-1)*8+(CC$6-1)*1+1,8)="","",CONCATENATE(MID('Tab. A1.4-WVG'!$C207,(CC$6-1)*8+(CC$6-1)*1+1,8),": ",VLOOKUP(MID('Tab. A1.4-WVG'!$C207,(CC$6-1)*8+(CC$6-1)*1+1,8),AGS,2,FALSE)))</f>
        <v/>
      </c>
      <c r="CD203" s="232" t="str">
        <f>IF(MID('Tab. A1.4-WVG'!$C207,(CD$6-1)*8+(CD$6-1)*1+1,8)="","",CONCATENATE(MID('Tab. A1.4-WVG'!$C207,(CD$6-1)*8+(CD$6-1)*1+1,8),": ",VLOOKUP(MID('Tab. A1.4-WVG'!$C207,(CD$6-1)*8+(CD$6-1)*1+1,8),AGS,2,FALSE)))</f>
        <v/>
      </c>
      <c r="CE203" s="232" t="str">
        <f>IF(MID('Tab. A1.4-WVG'!$C207,(CE$6-1)*8+(CE$6-1)*1+1,8)="","",CONCATENATE(MID('Tab. A1.4-WVG'!$C207,(CE$6-1)*8+(CE$6-1)*1+1,8),": ",VLOOKUP(MID('Tab. A1.4-WVG'!$C207,(CE$6-1)*8+(CE$6-1)*1+1,8),AGS,2,FALSE)))</f>
        <v/>
      </c>
      <c r="CF203" s="232" t="str">
        <f>IF(MID('Tab. A1.4-WVG'!$C207,(CF$6-1)*8+(CF$6-1)*1+1,8)="","",CONCATENATE(MID('Tab. A1.4-WVG'!$C207,(CF$6-1)*8+(CF$6-1)*1+1,8),": ",VLOOKUP(MID('Tab. A1.4-WVG'!$C207,(CF$6-1)*8+(CF$6-1)*1+1,8),AGS,2,FALSE)))</f>
        <v/>
      </c>
      <c r="CG203" s="232" t="str">
        <f>IF(MID('Tab. A1.4-WVG'!$C207,(CG$6-1)*8+(CG$6-1)*1+1,8)="","",CONCATENATE(MID('Tab. A1.4-WVG'!$C207,(CG$6-1)*8+(CG$6-1)*1+1,8),": ",VLOOKUP(MID('Tab. A1.4-WVG'!$C207,(CG$6-1)*8+(CG$6-1)*1+1,8),AGS,2,FALSE)))</f>
        <v/>
      </c>
      <c r="CH203" s="232" t="str">
        <f>IF(MID('Tab. A1.4-WVG'!$C207,(CH$6-1)*8+(CH$6-1)*1+1,8)="","",CONCATENATE(MID('Tab. A1.4-WVG'!$C207,(CH$6-1)*8+(CH$6-1)*1+1,8),": ",VLOOKUP(MID('Tab. A1.4-WVG'!$C207,(CH$6-1)*8+(CH$6-1)*1+1,8),AGS,2,FALSE)))</f>
        <v/>
      </c>
      <c r="CI203" s="232" t="str">
        <f>IF(MID('Tab. A1.4-WVG'!$C207,(CI$6-1)*8+(CI$6-1)*1+1,8)="","",CONCATENATE(MID('Tab. A1.4-WVG'!$C207,(CI$6-1)*8+(CI$6-1)*1+1,8),": ",VLOOKUP(MID('Tab. A1.4-WVG'!$C207,(CI$6-1)*8+(CI$6-1)*1+1,8),AGS,2,FALSE)))</f>
        <v/>
      </c>
      <c r="CJ203" s="232" t="str">
        <f>IF(MID('Tab. A1.4-WVG'!$C207,(CJ$6-1)*8+(CJ$6-1)*1+1,8)="","",CONCATENATE(MID('Tab. A1.4-WVG'!$C207,(CJ$6-1)*8+(CJ$6-1)*1+1,8),": ",VLOOKUP(MID('Tab. A1.4-WVG'!$C207,(CJ$6-1)*8+(CJ$6-1)*1+1,8),AGS,2,FALSE)))</f>
        <v/>
      </c>
      <c r="CK203" s="232" t="str">
        <f>IF(MID('Tab. A1.4-WVG'!$C207,(CK$6-1)*8+(CK$6-1)*1+1,8)="","",CONCATENATE(MID('Tab. A1.4-WVG'!$C207,(CK$6-1)*8+(CK$6-1)*1+1,8),": ",VLOOKUP(MID('Tab. A1.4-WVG'!$C207,(CK$6-1)*8+(CK$6-1)*1+1,8),AGS,2,FALSE)))</f>
        <v/>
      </c>
      <c r="CL203" s="232" t="str">
        <f>IF(MID('Tab. A1.4-WVG'!$C207,(CL$6-1)*8+(CL$6-1)*1+1,8)="","",CONCATENATE(MID('Tab. A1.4-WVG'!$C207,(CL$6-1)*8+(CL$6-1)*1+1,8),": ",VLOOKUP(MID('Tab. A1.4-WVG'!$C207,(CL$6-1)*8+(CL$6-1)*1+1,8),AGS,2,FALSE)))</f>
        <v/>
      </c>
      <c r="CM203" s="232" t="str">
        <f>IF(MID('Tab. A1.4-WVG'!$C207,(CM$6-1)*8+(CM$6-1)*1+1,8)="","",CONCATENATE(MID('Tab. A1.4-WVG'!$C207,(CM$6-1)*8+(CM$6-1)*1+1,8),": ",VLOOKUP(MID('Tab. A1.4-WVG'!$C207,(CM$6-1)*8+(CM$6-1)*1+1,8),AGS,2,FALSE)))</f>
        <v/>
      </c>
      <c r="CN203" s="232" t="str">
        <f>IF(MID('Tab. A1.4-WVG'!$C207,(CN$6-1)*8+(CN$6-1)*1+1,8)="","",CONCATENATE(MID('Tab. A1.4-WVG'!$C207,(CN$6-1)*8+(CN$6-1)*1+1,8),": ",VLOOKUP(MID('Tab. A1.4-WVG'!$C207,(CN$6-1)*8+(CN$6-1)*1+1,8),AGS,2,FALSE)))</f>
        <v/>
      </c>
      <c r="CO203" s="232" t="str">
        <f>IF(MID('Tab. A1.4-WVG'!$C207,(CO$6-1)*8+(CO$6-1)*1+1,8)="","",CONCATENATE(MID('Tab. A1.4-WVG'!$C207,(CO$6-1)*8+(CO$6-1)*1+1,8),": ",VLOOKUP(MID('Tab. A1.4-WVG'!$C207,(CO$6-1)*8+(CO$6-1)*1+1,8),AGS,2,FALSE)))</f>
        <v/>
      </c>
      <c r="CP203" s="232" t="str">
        <f>IF(MID('Tab. A1.4-WVG'!$C207,(CP$6-1)*8+(CP$6-1)*1+1,8)="","",CONCATENATE(MID('Tab. A1.4-WVG'!$C207,(CP$6-1)*8+(CP$6-1)*1+1,8),": ",VLOOKUP(MID('Tab. A1.4-WVG'!$C207,(CP$6-1)*8+(CP$6-1)*1+1,8),AGS,2,FALSE)))</f>
        <v/>
      </c>
      <c r="CQ203" s="232" t="str">
        <f>IF(MID('Tab. A1.4-WVG'!$C207,(CQ$6-1)*8+(CQ$6-1)*1+1,8)="","",CONCATENATE(MID('Tab. A1.4-WVG'!$C207,(CQ$6-1)*8+(CQ$6-1)*1+1,8),": ",VLOOKUP(MID('Tab. A1.4-WVG'!$C207,(CQ$6-1)*8+(CQ$6-1)*1+1,8),AGS,2,FALSE)))</f>
        <v/>
      </c>
      <c r="CR203" s="232" t="str">
        <f>IF(MID('Tab. A1.4-WVG'!$C207,(CR$6-1)*8+(CR$6-1)*1+1,8)="","",CONCATENATE(MID('Tab. A1.4-WVG'!$C207,(CR$6-1)*8+(CR$6-1)*1+1,8),": ",VLOOKUP(MID('Tab. A1.4-WVG'!$C207,(CR$6-1)*8+(CR$6-1)*1+1,8),AGS,2,FALSE)))</f>
        <v/>
      </c>
      <c r="CS203" s="232" t="str">
        <f>IF(MID('Tab. A1.4-WVG'!$C207,(CS$6-1)*8+(CS$6-1)*1+1,8)="","",CONCATENATE(MID('Tab. A1.4-WVG'!$C207,(CS$6-1)*8+(CS$6-1)*1+1,8),": ",VLOOKUP(MID('Tab. A1.4-WVG'!$C207,(CS$6-1)*8+(CS$6-1)*1+1,8),AGS,2,FALSE)))</f>
        <v/>
      </c>
      <c r="CT203" s="232" t="str">
        <f>IF(MID('Tab. A1.4-WVG'!$C207,(CT$6-1)*8+(CT$6-1)*1+1,8)="","",CONCATENATE(MID('Tab. A1.4-WVG'!$C207,(CT$6-1)*8+(CT$6-1)*1+1,8),": ",VLOOKUP(MID('Tab. A1.4-WVG'!$C207,(CT$6-1)*8+(CT$6-1)*1+1,8),AGS,2,FALSE)))</f>
        <v/>
      </c>
      <c r="CU203" s="232" t="str">
        <f>IF(MID('Tab. A1.4-WVG'!$C207,(CU$6-1)*8+(CU$6-1)*1+1,8)="","",CONCATENATE(MID('Tab. A1.4-WVG'!$C207,(CU$6-1)*8+(CU$6-1)*1+1,8),": ",VLOOKUP(MID('Tab. A1.4-WVG'!$C207,(CU$6-1)*8+(CU$6-1)*1+1,8),AGS,2,FALSE)))</f>
        <v/>
      </c>
      <c r="CV203" s="232" t="str">
        <f>IF(MID('Tab. A1.4-WVG'!$C207,(CV$6-1)*8+(CV$6-1)*1+1,8)="","",CONCATENATE(MID('Tab. A1.4-WVG'!$C207,(CV$6-1)*8+(CV$6-1)*1+1,8),": ",VLOOKUP(MID('Tab. A1.4-WVG'!$C207,(CV$6-1)*8+(CV$6-1)*1+1,8),AGS,2,FALSE)))</f>
        <v/>
      </c>
      <c r="CW203" s="232" t="str">
        <f>IF(MID('Tab. A1.4-WVG'!$C207,(CW$6-1)*8+(CW$6-1)*1+1,8)="","",CONCATENATE(MID('Tab. A1.4-WVG'!$C207,(CW$6-1)*8+(CW$6-1)*1+1,8),": ",VLOOKUP(MID('Tab. A1.4-WVG'!$C207,(CW$6-1)*8+(CW$6-1)*1+1,8),AGS,2,FALSE)))</f>
        <v/>
      </c>
      <c r="CX203" s="39">
        <f t="shared" si="3"/>
        <v>0</v>
      </c>
    </row>
    <row r="204" spans="1:102" ht="38.25" customHeight="1" x14ac:dyDescent="0.2">
      <c r="A204" s="231" t="str">
        <f>IF('Tab. A1.4-WVG'!A208="","",'Tab. A1.4-WVG'!A208)</f>
        <v/>
      </c>
      <c r="B204" s="232" t="str">
        <f>IF(MID('Tab. A1.4-WVG'!$C208,(B$6-1)*8+(B$6-1)*1+1,8)="","",CONCATENATE(MID('Tab. A1.4-WVG'!$C208,(B$6-1)*8+(B$6-1)*1+1,8),": ",VLOOKUP(MID('Tab. A1.4-WVG'!$C208,(B$6-1)*8+(B$6-1)*1+1,8),AGS,2,FALSE)))</f>
        <v/>
      </c>
      <c r="C204" s="232" t="str">
        <f>IF(MID('Tab. A1.4-WVG'!$C208,(C$6-1)*8+(C$6-1)*1+1,8)="","",CONCATENATE(MID('Tab. A1.4-WVG'!$C208,(C$6-1)*8+(C$6-1)*1+1,8),": ",VLOOKUP(MID('Tab. A1.4-WVG'!$C208,(C$6-1)*8+(C$6-1)*1+1,8),AGS,2,FALSE)))</f>
        <v/>
      </c>
      <c r="D204" s="232" t="str">
        <f>IF(MID('Tab. A1.4-WVG'!$C208,(D$6-1)*8+(D$6-1)*1+1,8)="","",CONCATENATE(MID('Tab. A1.4-WVG'!$C208,(D$6-1)*8+(D$6-1)*1+1,8),": ",VLOOKUP(MID('Tab. A1.4-WVG'!$C208,(D$6-1)*8+(D$6-1)*1+1,8),AGS,2,FALSE)))</f>
        <v/>
      </c>
      <c r="E204" s="232" t="str">
        <f>IF(MID('Tab. A1.4-WVG'!$C208,(E$6-1)*8+(E$6-1)*1+1,8)="","",CONCATENATE(MID('Tab. A1.4-WVG'!$C208,(E$6-1)*8+(E$6-1)*1+1,8),": ",VLOOKUP(MID('Tab. A1.4-WVG'!$C208,(E$6-1)*8+(E$6-1)*1+1,8),AGS,2,FALSE)))</f>
        <v/>
      </c>
      <c r="F204" s="232" t="str">
        <f>IF(MID('Tab. A1.4-WVG'!$C208,(F$6-1)*8+(F$6-1)*1+1,8)="","",CONCATENATE(MID('Tab. A1.4-WVG'!$C208,(F$6-1)*8+(F$6-1)*1+1,8),": ",VLOOKUP(MID('Tab. A1.4-WVG'!$C208,(F$6-1)*8+(F$6-1)*1+1,8),AGS,2,FALSE)))</f>
        <v/>
      </c>
      <c r="G204" s="232" t="str">
        <f>IF(MID('Tab. A1.4-WVG'!$C208,(G$6-1)*8+(G$6-1)*1+1,8)="","",CONCATENATE(MID('Tab. A1.4-WVG'!$C208,(G$6-1)*8+(G$6-1)*1+1,8),": ",VLOOKUP(MID('Tab. A1.4-WVG'!$C208,(G$6-1)*8+(G$6-1)*1+1,8),AGS,2,FALSE)))</f>
        <v/>
      </c>
      <c r="H204" s="232" t="str">
        <f>IF(MID('Tab. A1.4-WVG'!$C208,(H$6-1)*8+(H$6-1)*1+1,8)="","",CONCATENATE(MID('Tab. A1.4-WVG'!$C208,(H$6-1)*8+(H$6-1)*1+1,8),": ",VLOOKUP(MID('Tab. A1.4-WVG'!$C208,(H$6-1)*8+(H$6-1)*1+1,8),AGS,2,FALSE)))</f>
        <v/>
      </c>
      <c r="I204" s="232" t="str">
        <f>IF(MID('Tab. A1.4-WVG'!$C208,(I$6-1)*8+(I$6-1)*1+1,8)="","",CONCATENATE(MID('Tab. A1.4-WVG'!$C208,(I$6-1)*8+(I$6-1)*1+1,8),": ",VLOOKUP(MID('Tab. A1.4-WVG'!$C208,(I$6-1)*8+(I$6-1)*1+1,8),AGS,2,FALSE)))</f>
        <v/>
      </c>
      <c r="J204" s="232" t="str">
        <f>IF(MID('Tab. A1.4-WVG'!$C208,(J$6-1)*8+(J$6-1)*1+1,8)="","",CONCATENATE(MID('Tab. A1.4-WVG'!$C208,(J$6-1)*8+(J$6-1)*1+1,8),": ",VLOOKUP(MID('Tab. A1.4-WVG'!$C208,(J$6-1)*8+(J$6-1)*1+1,8),AGS,2,FALSE)))</f>
        <v/>
      </c>
      <c r="K204" s="232" t="str">
        <f>IF(MID('Tab. A1.4-WVG'!$C208,(K$6-1)*8+(K$6-1)*1+1,8)="","",CONCATENATE(MID('Tab. A1.4-WVG'!$C208,(K$6-1)*8+(K$6-1)*1+1,8),": ",VLOOKUP(MID('Tab. A1.4-WVG'!$C208,(K$6-1)*8+(K$6-1)*1+1,8),AGS,2,FALSE)))</f>
        <v/>
      </c>
      <c r="L204" s="232" t="str">
        <f>IF(MID('Tab. A1.4-WVG'!$C208,(L$6-1)*8+(L$6-1)*1+1,8)="","",CONCATENATE(MID('Tab. A1.4-WVG'!$C208,(L$6-1)*8+(L$6-1)*1+1,8),": ",VLOOKUP(MID('Tab. A1.4-WVG'!$C208,(L$6-1)*8+(L$6-1)*1+1,8),AGS,2,FALSE)))</f>
        <v/>
      </c>
      <c r="M204" s="232" t="str">
        <f>IF(MID('Tab. A1.4-WVG'!$C208,(M$6-1)*8+(M$6-1)*1+1,8)="","",CONCATENATE(MID('Tab. A1.4-WVG'!$C208,(M$6-1)*8+(M$6-1)*1+1,8),": ",VLOOKUP(MID('Tab. A1.4-WVG'!$C208,(M$6-1)*8+(M$6-1)*1+1,8),AGS,2,FALSE)))</f>
        <v/>
      </c>
      <c r="N204" s="232" t="str">
        <f>IF(MID('Tab. A1.4-WVG'!$C208,(N$6-1)*8+(N$6-1)*1+1,8)="","",CONCATENATE(MID('Tab. A1.4-WVG'!$C208,(N$6-1)*8+(N$6-1)*1+1,8),": ",VLOOKUP(MID('Tab. A1.4-WVG'!$C208,(N$6-1)*8+(N$6-1)*1+1,8),AGS,2,FALSE)))</f>
        <v/>
      </c>
      <c r="O204" s="232" t="str">
        <f>IF(MID('Tab. A1.4-WVG'!$C208,(O$6-1)*8+(O$6-1)*1+1,8)="","",CONCATENATE(MID('Tab. A1.4-WVG'!$C208,(O$6-1)*8+(O$6-1)*1+1,8),": ",VLOOKUP(MID('Tab. A1.4-WVG'!$C208,(O$6-1)*8+(O$6-1)*1+1,8),AGS,2,FALSE)))</f>
        <v/>
      </c>
      <c r="P204" s="232" t="str">
        <f>IF(MID('Tab. A1.4-WVG'!$C208,(P$6-1)*8+(P$6-1)*1+1,8)="","",CONCATENATE(MID('Tab. A1.4-WVG'!$C208,(P$6-1)*8+(P$6-1)*1+1,8),": ",VLOOKUP(MID('Tab. A1.4-WVG'!$C208,(P$6-1)*8+(P$6-1)*1+1,8),AGS,2,FALSE)))</f>
        <v/>
      </c>
      <c r="Q204" s="232" t="str">
        <f>IF(MID('Tab. A1.4-WVG'!$C208,(Q$6-1)*8+(Q$6-1)*1+1,8)="","",CONCATENATE(MID('Tab. A1.4-WVG'!$C208,(Q$6-1)*8+(Q$6-1)*1+1,8),": ",VLOOKUP(MID('Tab. A1.4-WVG'!$C208,(Q$6-1)*8+(Q$6-1)*1+1,8),AGS,2,FALSE)))</f>
        <v/>
      </c>
      <c r="R204" s="232" t="str">
        <f>IF(MID('Tab. A1.4-WVG'!$C208,(R$6-1)*8+(R$6-1)*1+1,8)="","",CONCATENATE(MID('Tab. A1.4-WVG'!$C208,(R$6-1)*8+(R$6-1)*1+1,8),": ",VLOOKUP(MID('Tab. A1.4-WVG'!$C208,(R$6-1)*8+(R$6-1)*1+1,8),AGS,2,FALSE)))</f>
        <v/>
      </c>
      <c r="S204" s="232" t="str">
        <f>IF(MID('Tab. A1.4-WVG'!$C208,(S$6-1)*8+(S$6-1)*1+1,8)="","",CONCATENATE(MID('Tab. A1.4-WVG'!$C208,(S$6-1)*8+(S$6-1)*1+1,8),": ",VLOOKUP(MID('Tab. A1.4-WVG'!$C208,(S$6-1)*8+(S$6-1)*1+1,8),AGS,2,FALSE)))</f>
        <v/>
      </c>
      <c r="T204" s="232" t="str">
        <f>IF(MID('Tab. A1.4-WVG'!$C208,(T$6-1)*8+(T$6-1)*1+1,8)="","",CONCATENATE(MID('Tab. A1.4-WVG'!$C208,(T$6-1)*8+(T$6-1)*1+1,8),": ",VLOOKUP(MID('Tab. A1.4-WVG'!$C208,(T$6-1)*8+(T$6-1)*1+1,8),AGS,2,FALSE)))</f>
        <v/>
      </c>
      <c r="U204" s="232" t="str">
        <f>IF(MID('Tab. A1.4-WVG'!$C208,(U$6-1)*8+(U$6-1)*1+1,8)="","",CONCATENATE(MID('Tab. A1.4-WVG'!$C208,(U$6-1)*8+(U$6-1)*1+1,8),": ",VLOOKUP(MID('Tab. A1.4-WVG'!$C208,(U$6-1)*8+(U$6-1)*1+1,8),AGS,2,FALSE)))</f>
        <v/>
      </c>
      <c r="V204" s="232" t="str">
        <f>IF(MID('Tab. A1.4-WVG'!$C208,(V$6-1)*8+(V$6-1)*1+1,8)="","",CONCATENATE(MID('Tab. A1.4-WVG'!$C208,(V$6-1)*8+(V$6-1)*1+1,8),": ",VLOOKUP(MID('Tab. A1.4-WVG'!$C208,(V$6-1)*8+(V$6-1)*1+1,8),AGS,2,FALSE)))</f>
        <v/>
      </c>
      <c r="W204" s="232" t="str">
        <f>IF(MID('Tab. A1.4-WVG'!$C208,(W$6-1)*8+(W$6-1)*1+1,8)="","",CONCATENATE(MID('Tab. A1.4-WVG'!$C208,(W$6-1)*8+(W$6-1)*1+1,8),": ",VLOOKUP(MID('Tab. A1.4-WVG'!$C208,(W$6-1)*8+(W$6-1)*1+1,8),AGS,2,FALSE)))</f>
        <v/>
      </c>
      <c r="X204" s="232" t="str">
        <f>IF(MID('Tab. A1.4-WVG'!$C208,(X$6-1)*8+(X$6-1)*1+1,8)="","",CONCATENATE(MID('Tab. A1.4-WVG'!$C208,(X$6-1)*8+(X$6-1)*1+1,8),": ",VLOOKUP(MID('Tab. A1.4-WVG'!$C208,(X$6-1)*8+(X$6-1)*1+1,8),AGS,2,FALSE)))</f>
        <v/>
      </c>
      <c r="Y204" s="232" t="str">
        <f>IF(MID('Tab. A1.4-WVG'!$C208,(Y$6-1)*8+(Y$6-1)*1+1,8)="","",CONCATENATE(MID('Tab. A1.4-WVG'!$C208,(Y$6-1)*8+(Y$6-1)*1+1,8),": ",VLOOKUP(MID('Tab. A1.4-WVG'!$C208,(Y$6-1)*8+(Y$6-1)*1+1,8),AGS,2,FALSE)))</f>
        <v/>
      </c>
      <c r="Z204" s="232" t="str">
        <f>IF(MID('Tab. A1.4-WVG'!$C208,(Z$6-1)*8+(Z$6-1)*1+1,8)="","",CONCATENATE(MID('Tab. A1.4-WVG'!$C208,(Z$6-1)*8+(Z$6-1)*1+1,8),": ",VLOOKUP(MID('Tab. A1.4-WVG'!$C208,(Z$6-1)*8+(Z$6-1)*1+1,8),AGS,2,FALSE)))</f>
        <v/>
      </c>
      <c r="AA204" s="232" t="str">
        <f>IF(MID('Tab. A1.4-WVG'!$C208,(AA$6-1)*8+(AA$6-1)*1+1,8)="","",CONCATENATE(MID('Tab. A1.4-WVG'!$C208,(AA$6-1)*8+(AA$6-1)*1+1,8),": ",VLOOKUP(MID('Tab. A1.4-WVG'!$C208,(AA$6-1)*8+(AA$6-1)*1+1,8),AGS,2,FALSE)))</f>
        <v/>
      </c>
      <c r="AB204" s="232" t="str">
        <f>IF(MID('Tab. A1.4-WVG'!$C208,(AB$6-1)*8+(AB$6-1)*1+1,8)="","",CONCATENATE(MID('Tab. A1.4-WVG'!$C208,(AB$6-1)*8+(AB$6-1)*1+1,8),": ",VLOOKUP(MID('Tab. A1.4-WVG'!$C208,(AB$6-1)*8+(AB$6-1)*1+1,8),AGS,2,FALSE)))</f>
        <v/>
      </c>
      <c r="AC204" s="232" t="str">
        <f>IF(MID('Tab. A1.4-WVG'!$C208,(AC$6-1)*8+(AC$6-1)*1+1,8)="","",CONCATENATE(MID('Tab. A1.4-WVG'!$C208,(AC$6-1)*8+(AC$6-1)*1+1,8),": ",VLOOKUP(MID('Tab. A1.4-WVG'!$C208,(AC$6-1)*8+(AC$6-1)*1+1,8),AGS,2,FALSE)))</f>
        <v/>
      </c>
      <c r="AD204" s="232" t="str">
        <f>IF(MID('Tab. A1.4-WVG'!$C208,(AD$6-1)*8+(AD$6-1)*1+1,8)="","",CONCATENATE(MID('Tab. A1.4-WVG'!$C208,(AD$6-1)*8+(AD$6-1)*1+1,8),": ",VLOOKUP(MID('Tab. A1.4-WVG'!$C208,(AD$6-1)*8+(AD$6-1)*1+1,8),AGS,2,FALSE)))</f>
        <v/>
      </c>
      <c r="AE204" s="232" t="str">
        <f>IF(MID('Tab. A1.4-WVG'!$C208,(AE$6-1)*8+(AE$6-1)*1+1,8)="","",CONCATENATE(MID('Tab. A1.4-WVG'!$C208,(AE$6-1)*8+(AE$6-1)*1+1,8),": ",VLOOKUP(MID('Tab. A1.4-WVG'!$C208,(AE$6-1)*8+(AE$6-1)*1+1,8),AGS,2,FALSE)))</f>
        <v/>
      </c>
      <c r="AF204" s="232" t="str">
        <f>IF(MID('Tab. A1.4-WVG'!$C208,(AF$6-1)*8+(AF$6-1)*1+1,8)="","",CONCATENATE(MID('Tab. A1.4-WVG'!$C208,(AF$6-1)*8+(AF$6-1)*1+1,8),": ",VLOOKUP(MID('Tab. A1.4-WVG'!$C208,(AF$6-1)*8+(AF$6-1)*1+1,8),AGS,2,FALSE)))</f>
        <v/>
      </c>
      <c r="AG204" s="232" t="str">
        <f>IF(MID('Tab. A1.4-WVG'!$C208,(AG$6-1)*8+(AG$6-1)*1+1,8)="","",CONCATENATE(MID('Tab. A1.4-WVG'!$C208,(AG$6-1)*8+(AG$6-1)*1+1,8),": ",VLOOKUP(MID('Tab. A1.4-WVG'!$C208,(AG$6-1)*8+(AG$6-1)*1+1,8),AGS,2,FALSE)))</f>
        <v/>
      </c>
      <c r="AH204" s="232" t="str">
        <f>IF(MID('Tab. A1.4-WVG'!$C208,(AH$6-1)*8+(AH$6-1)*1+1,8)="","",CONCATENATE(MID('Tab. A1.4-WVG'!$C208,(AH$6-1)*8+(AH$6-1)*1+1,8),": ",VLOOKUP(MID('Tab. A1.4-WVG'!$C208,(AH$6-1)*8+(AH$6-1)*1+1,8),AGS,2,FALSE)))</f>
        <v/>
      </c>
      <c r="AI204" s="232" t="str">
        <f>IF(MID('Tab. A1.4-WVG'!$C208,(AI$6-1)*8+(AI$6-1)*1+1,8)="","",CONCATENATE(MID('Tab. A1.4-WVG'!$C208,(AI$6-1)*8+(AI$6-1)*1+1,8),": ",VLOOKUP(MID('Tab. A1.4-WVG'!$C208,(AI$6-1)*8+(AI$6-1)*1+1,8),AGS,2,FALSE)))</f>
        <v/>
      </c>
      <c r="AJ204" s="232" t="str">
        <f>IF(MID('Tab. A1.4-WVG'!$C208,(AJ$6-1)*8+(AJ$6-1)*1+1,8)="","",CONCATENATE(MID('Tab. A1.4-WVG'!$C208,(AJ$6-1)*8+(AJ$6-1)*1+1,8),": ",VLOOKUP(MID('Tab. A1.4-WVG'!$C208,(AJ$6-1)*8+(AJ$6-1)*1+1,8),AGS,2,FALSE)))</f>
        <v/>
      </c>
      <c r="AK204" s="232" t="str">
        <f>IF(MID('Tab. A1.4-WVG'!$C208,(AK$6-1)*8+(AK$6-1)*1+1,8)="","",CONCATENATE(MID('Tab. A1.4-WVG'!$C208,(AK$6-1)*8+(AK$6-1)*1+1,8),": ",VLOOKUP(MID('Tab. A1.4-WVG'!$C208,(AK$6-1)*8+(AK$6-1)*1+1,8),AGS,2,FALSE)))</f>
        <v/>
      </c>
      <c r="AL204" s="232" t="str">
        <f>IF(MID('Tab. A1.4-WVG'!$C208,(AL$6-1)*8+(AL$6-1)*1+1,8)="","",CONCATENATE(MID('Tab. A1.4-WVG'!$C208,(AL$6-1)*8+(AL$6-1)*1+1,8),": ",VLOOKUP(MID('Tab. A1.4-WVG'!$C208,(AL$6-1)*8+(AL$6-1)*1+1,8),AGS,2,FALSE)))</f>
        <v/>
      </c>
      <c r="AM204" s="232" t="str">
        <f>IF(MID('Tab. A1.4-WVG'!$C208,(AM$6-1)*8+(AM$6-1)*1+1,8)="","",CONCATENATE(MID('Tab. A1.4-WVG'!$C208,(AM$6-1)*8+(AM$6-1)*1+1,8),": ",VLOOKUP(MID('Tab. A1.4-WVG'!$C208,(AM$6-1)*8+(AM$6-1)*1+1,8),AGS,2,FALSE)))</f>
        <v/>
      </c>
      <c r="AN204" s="232" t="str">
        <f>IF(MID('Tab. A1.4-WVG'!$C208,(AN$6-1)*8+(AN$6-1)*1+1,8)="","",CONCATENATE(MID('Tab. A1.4-WVG'!$C208,(AN$6-1)*8+(AN$6-1)*1+1,8),": ",VLOOKUP(MID('Tab. A1.4-WVG'!$C208,(AN$6-1)*8+(AN$6-1)*1+1,8),AGS,2,FALSE)))</f>
        <v/>
      </c>
      <c r="AO204" s="232" t="str">
        <f>IF(MID('Tab. A1.4-WVG'!$C208,(AO$6-1)*8+(AO$6-1)*1+1,8)="","",CONCATENATE(MID('Tab. A1.4-WVG'!$C208,(AO$6-1)*8+(AO$6-1)*1+1,8),": ",VLOOKUP(MID('Tab. A1.4-WVG'!$C208,(AO$6-1)*8+(AO$6-1)*1+1,8),AGS,2,FALSE)))</f>
        <v/>
      </c>
      <c r="AP204" s="232" t="str">
        <f>IF(MID('Tab. A1.4-WVG'!$C208,(AP$6-1)*8+(AP$6-1)*1+1,8)="","",CONCATENATE(MID('Tab. A1.4-WVG'!$C208,(AP$6-1)*8+(AP$6-1)*1+1,8),": ",VLOOKUP(MID('Tab. A1.4-WVG'!$C208,(AP$6-1)*8+(AP$6-1)*1+1,8),AGS,2,FALSE)))</f>
        <v/>
      </c>
      <c r="AQ204" s="232" t="str">
        <f>IF(MID('Tab. A1.4-WVG'!$C208,(AQ$6-1)*8+(AQ$6-1)*1+1,8)="","",CONCATENATE(MID('Tab. A1.4-WVG'!$C208,(AQ$6-1)*8+(AQ$6-1)*1+1,8),": ",VLOOKUP(MID('Tab. A1.4-WVG'!$C208,(AQ$6-1)*8+(AQ$6-1)*1+1,8),AGS,2,FALSE)))</f>
        <v/>
      </c>
      <c r="AR204" s="232" t="str">
        <f>IF(MID('Tab. A1.4-WVG'!$C208,(AR$6-1)*8+(AR$6-1)*1+1,8)="","",CONCATENATE(MID('Tab. A1.4-WVG'!$C208,(AR$6-1)*8+(AR$6-1)*1+1,8),": ",VLOOKUP(MID('Tab. A1.4-WVG'!$C208,(AR$6-1)*8+(AR$6-1)*1+1,8),AGS,2,FALSE)))</f>
        <v/>
      </c>
      <c r="AS204" s="232" t="str">
        <f>IF(MID('Tab. A1.4-WVG'!$C208,(AS$6-1)*8+(AS$6-1)*1+1,8)="","",CONCATENATE(MID('Tab. A1.4-WVG'!$C208,(AS$6-1)*8+(AS$6-1)*1+1,8),": ",VLOOKUP(MID('Tab. A1.4-WVG'!$C208,(AS$6-1)*8+(AS$6-1)*1+1,8),AGS,2,FALSE)))</f>
        <v/>
      </c>
      <c r="AT204" s="232" t="str">
        <f>IF(MID('Tab. A1.4-WVG'!$C208,(AT$6-1)*8+(AT$6-1)*1+1,8)="","",CONCATENATE(MID('Tab. A1.4-WVG'!$C208,(AT$6-1)*8+(AT$6-1)*1+1,8),": ",VLOOKUP(MID('Tab. A1.4-WVG'!$C208,(AT$6-1)*8+(AT$6-1)*1+1,8),AGS,2,FALSE)))</f>
        <v/>
      </c>
      <c r="AU204" s="232" t="str">
        <f>IF(MID('Tab. A1.4-WVG'!$C208,(AU$6-1)*8+(AU$6-1)*1+1,8)="","",CONCATENATE(MID('Tab. A1.4-WVG'!$C208,(AU$6-1)*8+(AU$6-1)*1+1,8),": ",VLOOKUP(MID('Tab. A1.4-WVG'!$C208,(AU$6-1)*8+(AU$6-1)*1+1,8),AGS,2,FALSE)))</f>
        <v/>
      </c>
      <c r="AV204" s="232" t="str">
        <f>IF(MID('Tab. A1.4-WVG'!$C208,(AV$6-1)*8+(AV$6-1)*1+1,8)="","",CONCATENATE(MID('Tab. A1.4-WVG'!$C208,(AV$6-1)*8+(AV$6-1)*1+1,8),": ",VLOOKUP(MID('Tab. A1.4-WVG'!$C208,(AV$6-1)*8+(AV$6-1)*1+1,8),AGS,2,FALSE)))</f>
        <v/>
      </c>
      <c r="AW204" s="232" t="str">
        <f>IF(MID('Tab. A1.4-WVG'!$C208,(AW$6-1)*8+(AW$6-1)*1+1,8)="","",CONCATENATE(MID('Tab. A1.4-WVG'!$C208,(AW$6-1)*8+(AW$6-1)*1+1,8),": ",VLOOKUP(MID('Tab. A1.4-WVG'!$C208,(AW$6-1)*8+(AW$6-1)*1+1,8),AGS,2,FALSE)))</f>
        <v/>
      </c>
      <c r="AX204" s="232" t="str">
        <f>IF(MID('Tab. A1.4-WVG'!$C208,(AX$6-1)*8+(AX$6-1)*1+1,8)="","",CONCATENATE(MID('Tab. A1.4-WVG'!$C208,(AX$6-1)*8+(AX$6-1)*1+1,8),": ",VLOOKUP(MID('Tab. A1.4-WVG'!$C208,(AX$6-1)*8+(AX$6-1)*1+1,8),AGS,2,FALSE)))</f>
        <v/>
      </c>
      <c r="AY204" s="232" t="str">
        <f>IF(MID('Tab. A1.4-WVG'!$C208,(AY$6-1)*8+(AY$6-1)*1+1,8)="","",CONCATENATE(MID('Tab. A1.4-WVG'!$C208,(AY$6-1)*8+(AY$6-1)*1+1,8),": ",VLOOKUP(MID('Tab. A1.4-WVG'!$C208,(AY$6-1)*8+(AY$6-1)*1+1,8),AGS,2,FALSE)))</f>
        <v/>
      </c>
      <c r="AZ204" s="232" t="str">
        <f>IF(MID('Tab. A1.4-WVG'!$C208,(AZ$6-1)*8+(AZ$6-1)*1+1,8)="","",CONCATENATE(MID('Tab. A1.4-WVG'!$C208,(AZ$6-1)*8+(AZ$6-1)*1+1,8),": ",VLOOKUP(MID('Tab. A1.4-WVG'!$C208,(AZ$6-1)*8+(AZ$6-1)*1+1,8),AGS,2,FALSE)))</f>
        <v/>
      </c>
      <c r="BA204" s="232" t="str">
        <f>IF(MID('Tab. A1.4-WVG'!$C208,(BA$6-1)*8+(BA$6-1)*1+1,8)="","",CONCATENATE(MID('Tab. A1.4-WVG'!$C208,(BA$6-1)*8+(BA$6-1)*1+1,8),": ",VLOOKUP(MID('Tab. A1.4-WVG'!$C208,(BA$6-1)*8+(BA$6-1)*1+1,8),AGS,2,FALSE)))</f>
        <v/>
      </c>
      <c r="BB204" s="232" t="str">
        <f>IF(MID('Tab. A1.4-WVG'!$C208,(BB$6-1)*8+(BB$6-1)*1+1,8)="","",CONCATENATE(MID('Tab. A1.4-WVG'!$C208,(BB$6-1)*8+(BB$6-1)*1+1,8),": ",VLOOKUP(MID('Tab. A1.4-WVG'!$C208,(BB$6-1)*8+(BB$6-1)*1+1,8),AGS,2,FALSE)))</f>
        <v/>
      </c>
      <c r="BC204" s="232" t="str">
        <f>IF(MID('Tab. A1.4-WVG'!$C208,(BC$6-1)*8+(BC$6-1)*1+1,8)="","",CONCATENATE(MID('Tab. A1.4-WVG'!$C208,(BC$6-1)*8+(BC$6-1)*1+1,8),": ",VLOOKUP(MID('Tab. A1.4-WVG'!$C208,(BC$6-1)*8+(BC$6-1)*1+1,8),AGS,2,FALSE)))</f>
        <v/>
      </c>
      <c r="BD204" s="232" t="str">
        <f>IF(MID('Tab. A1.4-WVG'!$C208,(BD$6-1)*8+(BD$6-1)*1+1,8)="","",CONCATENATE(MID('Tab. A1.4-WVG'!$C208,(BD$6-1)*8+(BD$6-1)*1+1,8),": ",VLOOKUP(MID('Tab. A1.4-WVG'!$C208,(BD$6-1)*8+(BD$6-1)*1+1,8),AGS,2,FALSE)))</f>
        <v/>
      </c>
      <c r="BE204" s="232" t="str">
        <f>IF(MID('Tab. A1.4-WVG'!$C208,(BE$6-1)*8+(BE$6-1)*1+1,8)="","",CONCATENATE(MID('Tab. A1.4-WVG'!$C208,(BE$6-1)*8+(BE$6-1)*1+1,8),": ",VLOOKUP(MID('Tab. A1.4-WVG'!$C208,(BE$6-1)*8+(BE$6-1)*1+1,8),AGS,2,FALSE)))</f>
        <v/>
      </c>
      <c r="BF204" s="232" t="str">
        <f>IF(MID('Tab. A1.4-WVG'!$C208,(BF$6-1)*8+(BF$6-1)*1+1,8)="","",CONCATENATE(MID('Tab. A1.4-WVG'!$C208,(BF$6-1)*8+(BF$6-1)*1+1,8),": ",VLOOKUP(MID('Tab. A1.4-WVG'!$C208,(BF$6-1)*8+(BF$6-1)*1+1,8),AGS,2,FALSE)))</f>
        <v/>
      </c>
      <c r="BG204" s="232" t="str">
        <f>IF(MID('Tab. A1.4-WVG'!$C208,(BG$6-1)*8+(BG$6-1)*1+1,8)="","",CONCATENATE(MID('Tab. A1.4-WVG'!$C208,(BG$6-1)*8+(BG$6-1)*1+1,8),": ",VLOOKUP(MID('Tab. A1.4-WVG'!$C208,(BG$6-1)*8+(BG$6-1)*1+1,8),AGS,2,FALSE)))</f>
        <v/>
      </c>
      <c r="BH204" s="232" t="str">
        <f>IF(MID('Tab. A1.4-WVG'!$C208,(BH$6-1)*8+(BH$6-1)*1+1,8)="","",CONCATENATE(MID('Tab. A1.4-WVG'!$C208,(BH$6-1)*8+(BH$6-1)*1+1,8),": ",VLOOKUP(MID('Tab. A1.4-WVG'!$C208,(BH$6-1)*8+(BH$6-1)*1+1,8),AGS,2,FALSE)))</f>
        <v/>
      </c>
      <c r="BI204" s="232" t="str">
        <f>IF(MID('Tab. A1.4-WVG'!$C208,(BI$6-1)*8+(BI$6-1)*1+1,8)="","",CONCATENATE(MID('Tab. A1.4-WVG'!$C208,(BI$6-1)*8+(BI$6-1)*1+1,8),": ",VLOOKUP(MID('Tab. A1.4-WVG'!$C208,(BI$6-1)*8+(BI$6-1)*1+1,8),AGS,2,FALSE)))</f>
        <v/>
      </c>
      <c r="BJ204" s="232" t="str">
        <f>IF(MID('Tab. A1.4-WVG'!$C208,(BJ$6-1)*8+(BJ$6-1)*1+1,8)="","",CONCATENATE(MID('Tab. A1.4-WVG'!$C208,(BJ$6-1)*8+(BJ$6-1)*1+1,8),": ",VLOOKUP(MID('Tab. A1.4-WVG'!$C208,(BJ$6-1)*8+(BJ$6-1)*1+1,8),AGS,2,FALSE)))</f>
        <v/>
      </c>
      <c r="BK204" s="232" t="str">
        <f>IF(MID('Tab. A1.4-WVG'!$C208,(BK$6-1)*8+(BK$6-1)*1+1,8)="","",CONCATENATE(MID('Tab. A1.4-WVG'!$C208,(BK$6-1)*8+(BK$6-1)*1+1,8),": ",VLOOKUP(MID('Tab. A1.4-WVG'!$C208,(BK$6-1)*8+(BK$6-1)*1+1,8),AGS,2,FALSE)))</f>
        <v/>
      </c>
      <c r="BL204" s="232" t="str">
        <f>IF(MID('Tab. A1.4-WVG'!$C208,(BL$6-1)*8+(BL$6-1)*1+1,8)="","",CONCATENATE(MID('Tab. A1.4-WVG'!$C208,(BL$6-1)*8+(BL$6-1)*1+1,8),": ",VLOOKUP(MID('Tab. A1.4-WVG'!$C208,(BL$6-1)*8+(BL$6-1)*1+1,8),AGS,2,FALSE)))</f>
        <v/>
      </c>
      <c r="BM204" s="232" t="str">
        <f>IF(MID('Tab. A1.4-WVG'!$C208,(BM$6-1)*8+(BM$6-1)*1+1,8)="","",CONCATENATE(MID('Tab. A1.4-WVG'!$C208,(BM$6-1)*8+(BM$6-1)*1+1,8),": ",VLOOKUP(MID('Tab. A1.4-WVG'!$C208,(BM$6-1)*8+(BM$6-1)*1+1,8),AGS,2,FALSE)))</f>
        <v/>
      </c>
      <c r="BN204" s="232" t="str">
        <f>IF(MID('Tab. A1.4-WVG'!$C208,(BN$6-1)*8+(BN$6-1)*1+1,8)="","",CONCATENATE(MID('Tab. A1.4-WVG'!$C208,(BN$6-1)*8+(BN$6-1)*1+1,8),": ",VLOOKUP(MID('Tab. A1.4-WVG'!$C208,(BN$6-1)*8+(BN$6-1)*1+1,8),AGS,2,FALSE)))</f>
        <v/>
      </c>
      <c r="BO204" s="232" t="str">
        <f>IF(MID('Tab. A1.4-WVG'!$C208,(BO$6-1)*8+(BO$6-1)*1+1,8)="","",CONCATENATE(MID('Tab. A1.4-WVG'!$C208,(BO$6-1)*8+(BO$6-1)*1+1,8),": ",VLOOKUP(MID('Tab. A1.4-WVG'!$C208,(BO$6-1)*8+(BO$6-1)*1+1,8),AGS,2,FALSE)))</f>
        <v/>
      </c>
      <c r="BP204" s="232" t="str">
        <f>IF(MID('Tab. A1.4-WVG'!$C208,(BP$6-1)*8+(BP$6-1)*1+1,8)="","",CONCATENATE(MID('Tab. A1.4-WVG'!$C208,(BP$6-1)*8+(BP$6-1)*1+1,8),": ",VLOOKUP(MID('Tab. A1.4-WVG'!$C208,(BP$6-1)*8+(BP$6-1)*1+1,8),AGS,2,FALSE)))</f>
        <v/>
      </c>
      <c r="BQ204" s="232" t="str">
        <f>IF(MID('Tab. A1.4-WVG'!$C208,(BQ$6-1)*8+(BQ$6-1)*1+1,8)="","",CONCATENATE(MID('Tab. A1.4-WVG'!$C208,(BQ$6-1)*8+(BQ$6-1)*1+1,8),": ",VLOOKUP(MID('Tab. A1.4-WVG'!$C208,(BQ$6-1)*8+(BQ$6-1)*1+1,8),AGS,2,FALSE)))</f>
        <v/>
      </c>
      <c r="BR204" s="232" t="str">
        <f>IF(MID('Tab. A1.4-WVG'!$C208,(BR$6-1)*8+(BR$6-1)*1+1,8)="","",CONCATENATE(MID('Tab. A1.4-WVG'!$C208,(BR$6-1)*8+(BR$6-1)*1+1,8),": ",VLOOKUP(MID('Tab. A1.4-WVG'!$C208,(BR$6-1)*8+(BR$6-1)*1+1,8),AGS,2,FALSE)))</f>
        <v/>
      </c>
      <c r="BS204" s="232" t="str">
        <f>IF(MID('Tab. A1.4-WVG'!$C208,(BS$6-1)*8+(BS$6-1)*1+1,8)="","",CONCATENATE(MID('Tab. A1.4-WVG'!$C208,(BS$6-1)*8+(BS$6-1)*1+1,8),": ",VLOOKUP(MID('Tab. A1.4-WVG'!$C208,(BS$6-1)*8+(BS$6-1)*1+1,8),AGS,2,FALSE)))</f>
        <v/>
      </c>
      <c r="BT204" s="232" t="str">
        <f>IF(MID('Tab. A1.4-WVG'!$C208,(BT$6-1)*8+(BT$6-1)*1+1,8)="","",CONCATENATE(MID('Tab. A1.4-WVG'!$C208,(BT$6-1)*8+(BT$6-1)*1+1,8),": ",VLOOKUP(MID('Tab. A1.4-WVG'!$C208,(BT$6-1)*8+(BT$6-1)*1+1,8),AGS,2,FALSE)))</f>
        <v/>
      </c>
      <c r="BU204" s="232" t="str">
        <f>IF(MID('Tab. A1.4-WVG'!$C208,(BU$6-1)*8+(BU$6-1)*1+1,8)="","",CONCATENATE(MID('Tab. A1.4-WVG'!$C208,(BU$6-1)*8+(BU$6-1)*1+1,8),": ",VLOOKUP(MID('Tab. A1.4-WVG'!$C208,(BU$6-1)*8+(BU$6-1)*1+1,8),AGS,2,FALSE)))</f>
        <v/>
      </c>
      <c r="BV204" s="232" t="str">
        <f>IF(MID('Tab. A1.4-WVG'!$C208,(BV$6-1)*8+(BV$6-1)*1+1,8)="","",CONCATENATE(MID('Tab. A1.4-WVG'!$C208,(BV$6-1)*8+(BV$6-1)*1+1,8),": ",VLOOKUP(MID('Tab. A1.4-WVG'!$C208,(BV$6-1)*8+(BV$6-1)*1+1,8),AGS,2,FALSE)))</f>
        <v/>
      </c>
      <c r="BW204" s="232" t="str">
        <f>IF(MID('Tab. A1.4-WVG'!$C208,(BW$6-1)*8+(BW$6-1)*1+1,8)="","",CONCATENATE(MID('Tab. A1.4-WVG'!$C208,(BW$6-1)*8+(BW$6-1)*1+1,8),": ",VLOOKUP(MID('Tab. A1.4-WVG'!$C208,(BW$6-1)*8+(BW$6-1)*1+1,8),AGS,2,FALSE)))</f>
        <v/>
      </c>
      <c r="BX204" s="232" t="str">
        <f>IF(MID('Tab. A1.4-WVG'!$C208,(BX$6-1)*8+(BX$6-1)*1+1,8)="","",CONCATENATE(MID('Tab. A1.4-WVG'!$C208,(BX$6-1)*8+(BX$6-1)*1+1,8),": ",VLOOKUP(MID('Tab. A1.4-WVG'!$C208,(BX$6-1)*8+(BX$6-1)*1+1,8),AGS,2,FALSE)))</f>
        <v/>
      </c>
      <c r="BY204" s="232" t="str">
        <f>IF(MID('Tab. A1.4-WVG'!$C208,(BY$6-1)*8+(BY$6-1)*1+1,8)="","",CONCATENATE(MID('Tab. A1.4-WVG'!$C208,(BY$6-1)*8+(BY$6-1)*1+1,8),": ",VLOOKUP(MID('Tab. A1.4-WVG'!$C208,(BY$6-1)*8+(BY$6-1)*1+1,8),AGS,2,FALSE)))</f>
        <v/>
      </c>
      <c r="BZ204" s="232" t="str">
        <f>IF(MID('Tab. A1.4-WVG'!$C208,(BZ$6-1)*8+(BZ$6-1)*1+1,8)="","",CONCATENATE(MID('Tab. A1.4-WVG'!$C208,(BZ$6-1)*8+(BZ$6-1)*1+1,8),": ",VLOOKUP(MID('Tab. A1.4-WVG'!$C208,(BZ$6-1)*8+(BZ$6-1)*1+1,8),AGS,2,FALSE)))</f>
        <v/>
      </c>
      <c r="CA204" s="232" t="str">
        <f>IF(MID('Tab. A1.4-WVG'!$C208,(CA$6-1)*8+(CA$6-1)*1+1,8)="","",CONCATENATE(MID('Tab. A1.4-WVG'!$C208,(CA$6-1)*8+(CA$6-1)*1+1,8),": ",VLOOKUP(MID('Tab. A1.4-WVG'!$C208,(CA$6-1)*8+(CA$6-1)*1+1,8),AGS,2,FALSE)))</f>
        <v/>
      </c>
      <c r="CB204" s="232" t="str">
        <f>IF(MID('Tab. A1.4-WVG'!$C208,(CB$6-1)*8+(CB$6-1)*1+1,8)="","",CONCATENATE(MID('Tab. A1.4-WVG'!$C208,(CB$6-1)*8+(CB$6-1)*1+1,8),": ",VLOOKUP(MID('Tab. A1.4-WVG'!$C208,(CB$6-1)*8+(CB$6-1)*1+1,8),AGS,2,FALSE)))</f>
        <v/>
      </c>
      <c r="CC204" s="232" t="str">
        <f>IF(MID('Tab. A1.4-WVG'!$C208,(CC$6-1)*8+(CC$6-1)*1+1,8)="","",CONCATENATE(MID('Tab. A1.4-WVG'!$C208,(CC$6-1)*8+(CC$6-1)*1+1,8),": ",VLOOKUP(MID('Tab. A1.4-WVG'!$C208,(CC$6-1)*8+(CC$6-1)*1+1,8),AGS,2,FALSE)))</f>
        <v/>
      </c>
      <c r="CD204" s="232" t="str">
        <f>IF(MID('Tab. A1.4-WVG'!$C208,(CD$6-1)*8+(CD$6-1)*1+1,8)="","",CONCATENATE(MID('Tab. A1.4-WVG'!$C208,(CD$6-1)*8+(CD$6-1)*1+1,8),": ",VLOOKUP(MID('Tab. A1.4-WVG'!$C208,(CD$6-1)*8+(CD$6-1)*1+1,8),AGS,2,FALSE)))</f>
        <v/>
      </c>
      <c r="CE204" s="232" t="str">
        <f>IF(MID('Tab. A1.4-WVG'!$C208,(CE$6-1)*8+(CE$6-1)*1+1,8)="","",CONCATENATE(MID('Tab. A1.4-WVG'!$C208,(CE$6-1)*8+(CE$6-1)*1+1,8),": ",VLOOKUP(MID('Tab. A1.4-WVG'!$C208,(CE$6-1)*8+(CE$6-1)*1+1,8),AGS,2,FALSE)))</f>
        <v/>
      </c>
      <c r="CF204" s="232" t="str">
        <f>IF(MID('Tab. A1.4-WVG'!$C208,(CF$6-1)*8+(CF$6-1)*1+1,8)="","",CONCATENATE(MID('Tab. A1.4-WVG'!$C208,(CF$6-1)*8+(CF$6-1)*1+1,8),": ",VLOOKUP(MID('Tab. A1.4-WVG'!$C208,(CF$6-1)*8+(CF$6-1)*1+1,8),AGS,2,FALSE)))</f>
        <v/>
      </c>
      <c r="CG204" s="232" t="str">
        <f>IF(MID('Tab. A1.4-WVG'!$C208,(CG$6-1)*8+(CG$6-1)*1+1,8)="","",CONCATENATE(MID('Tab. A1.4-WVG'!$C208,(CG$6-1)*8+(CG$6-1)*1+1,8),": ",VLOOKUP(MID('Tab. A1.4-WVG'!$C208,(CG$6-1)*8+(CG$6-1)*1+1,8),AGS,2,FALSE)))</f>
        <v/>
      </c>
      <c r="CH204" s="232" t="str">
        <f>IF(MID('Tab. A1.4-WVG'!$C208,(CH$6-1)*8+(CH$6-1)*1+1,8)="","",CONCATENATE(MID('Tab. A1.4-WVG'!$C208,(CH$6-1)*8+(CH$6-1)*1+1,8),": ",VLOOKUP(MID('Tab. A1.4-WVG'!$C208,(CH$6-1)*8+(CH$6-1)*1+1,8),AGS,2,FALSE)))</f>
        <v/>
      </c>
      <c r="CI204" s="232" t="str">
        <f>IF(MID('Tab. A1.4-WVG'!$C208,(CI$6-1)*8+(CI$6-1)*1+1,8)="","",CONCATENATE(MID('Tab. A1.4-WVG'!$C208,(CI$6-1)*8+(CI$6-1)*1+1,8),": ",VLOOKUP(MID('Tab. A1.4-WVG'!$C208,(CI$6-1)*8+(CI$6-1)*1+1,8),AGS,2,FALSE)))</f>
        <v/>
      </c>
      <c r="CJ204" s="232" t="str">
        <f>IF(MID('Tab. A1.4-WVG'!$C208,(CJ$6-1)*8+(CJ$6-1)*1+1,8)="","",CONCATENATE(MID('Tab. A1.4-WVG'!$C208,(CJ$6-1)*8+(CJ$6-1)*1+1,8),": ",VLOOKUP(MID('Tab. A1.4-WVG'!$C208,(CJ$6-1)*8+(CJ$6-1)*1+1,8),AGS,2,FALSE)))</f>
        <v/>
      </c>
      <c r="CK204" s="232" t="str">
        <f>IF(MID('Tab. A1.4-WVG'!$C208,(CK$6-1)*8+(CK$6-1)*1+1,8)="","",CONCATENATE(MID('Tab. A1.4-WVG'!$C208,(CK$6-1)*8+(CK$6-1)*1+1,8),": ",VLOOKUP(MID('Tab. A1.4-WVG'!$C208,(CK$6-1)*8+(CK$6-1)*1+1,8),AGS,2,FALSE)))</f>
        <v/>
      </c>
      <c r="CL204" s="232" t="str">
        <f>IF(MID('Tab. A1.4-WVG'!$C208,(CL$6-1)*8+(CL$6-1)*1+1,8)="","",CONCATENATE(MID('Tab. A1.4-WVG'!$C208,(CL$6-1)*8+(CL$6-1)*1+1,8),": ",VLOOKUP(MID('Tab. A1.4-WVG'!$C208,(CL$6-1)*8+(CL$6-1)*1+1,8),AGS,2,FALSE)))</f>
        <v/>
      </c>
      <c r="CM204" s="232" t="str">
        <f>IF(MID('Tab. A1.4-WVG'!$C208,(CM$6-1)*8+(CM$6-1)*1+1,8)="","",CONCATENATE(MID('Tab. A1.4-WVG'!$C208,(CM$6-1)*8+(CM$6-1)*1+1,8),": ",VLOOKUP(MID('Tab. A1.4-WVG'!$C208,(CM$6-1)*8+(CM$6-1)*1+1,8),AGS,2,FALSE)))</f>
        <v/>
      </c>
      <c r="CN204" s="232" t="str">
        <f>IF(MID('Tab. A1.4-WVG'!$C208,(CN$6-1)*8+(CN$6-1)*1+1,8)="","",CONCATENATE(MID('Tab. A1.4-WVG'!$C208,(CN$6-1)*8+(CN$6-1)*1+1,8),": ",VLOOKUP(MID('Tab. A1.4-WVG'!$C208,(CN$6-1)*8+(CN$6-1)*1+1,8),AGS,2,FALSE)))</f>
        <v/>
      </c>
      <c r="CO204" s="232" t="str">
        <f>IF(MID('Tab. A1.4-WVG'!$C208,(CO$6-1)*8+(CO$6-1)*1+1,8)="","",CONCATENATE(MID('Tab. A1.4-WVG'!$C208,(CO$6-1)*8+(CO$6-1)*1+1,8),": ",VLOOKUP(MID('Tab. A1.4-WVG'!$C208,(CO$6-1)*8+(CO$6-1)*1+1,8),AGS,2,FALSE)))</f>
        <v/>
      </c>
      <c r="CP204" s="232" t="str">
        <f>IF(MID('Tab. A1.4-WVG'!$C208,(CP$6-1)*8+(CP$6-1)*1+1,8)="","",CONCATENATE(MID('Tab. A1.4-WVG'!$C208,(CP$6-1)*8+(CP$6-1)*1+1,8),": ",VLOOKUP(MID('Tab. A1.4-WVG'!$C208,(CP$6-1)*8+(CP$6-1)*1+1,8),AGS,2,FALSE)))</f>
        <v/>
      </c>
      <c r="CQ204" s="232" t="str">
        <f>IF(MID('Tab. A1.4-WVG'!$C208,(CQ$6-1)*8+(CQ$6-1)*1+1,8)="","",CONCATENATE(MID('Tab. A1.4-WVG'!$C208,(CQ$6-1)*8+(CQ$6-1)*1+1,8),": ",VLOOKUP(MID('Tab. A1.4-WVG'!$C208,(CQ$6-1)*8+(CQ$6-1)*1+1,8),AGS,2,FALSE)))</f>
        <v/>
      </c>
      <c r="CR204" s="232" t="str">
        <f>IF(MID('Tab. A1.4-WVG'!$C208,(CR$6-1)*8+(CR$6-1)*1+1,8)="","",CONCATENATE(MID('Tab. A1.4-WVG'!$C208,(CR$6-1)*8+(CR$6-1)*1+1,8),": ",VLOOKUP(MID('Tab. A1.4-WVG'!$C208,(CR$6-1)*8+(CR$6-1)*1+1,8),AGS,2,FALSE)))</f>
        <v/>
      </c>
      <c r="CS204" s="232" t="str">
        <f>IF(MID('Tab. A1.4-WVG'!$C208,(CS$6-1)*8+(CS$6-1)*1+1,8)="","",CONCATENATE(MID('Tab. A1.4-WVG'!$C208,(CS$6-1)*8+(CS$6-1)*1+1,8),": ",VLOOKUP(MID('Tab. A1.4-WVG'!$C208,(CS$6-1)*8+(CS$6-1)*1+1,8),AGS,2,FALSE)))</f>
        <v/>
      </c>
      <c r="CT204" s="232" t="str">
        <f>IF(MID('Tab. A1.4-WVG'!$C208,(CT$6-1)*8+(CT$6-1)*1+1,8)="","",CONCATENATE(MID('Tab. A1.4-WVG'!$C208,(CT$6-1)*8+(CT$6-1)*1+1,8),": ",VLOOKUP(MID('Tab. A1.4-WVG'!$C208,(CT$6-1)*8+(CT$6-1)*1+1,8),AGS,2,FALSE)))</f>
        <v/>
      </c>
      <c r="CU204" s="232" t="str">
        <f>IF(MID('Tab. A1.4-WVG'!$C208,(CU$6-1)*8+(CU$6-1)*1+1,8)="","",CONCATENATE(MID('Tab. A1.4-WVG'!$C208,(CU$6-1)*8+(CU$6-1)*1+1,8),": ",VLOOKUP(MID('Tab. A1.4-WVG'!$C208,(CU$6-1)*8+(CU$6-1)*1+1,8),AGS,2,FALSE)))</f>
        <v/>
      </c>
      <c r="CV204" s="232" t="str">
        <f>IF(MID('Tab. A1.4-WVG'!$C208,(CV$6-1)*8+(CV$6-1)*1+1,8)="","",CONCATENATE(MID('Tab. A1.4-WVG'!$C208,(CV$6-1)*8+(CV$6-1)*1+1,8),": ",VLOOKUP(MID('Tab. A1.4-WVG'!$C208,(CV$6-1)*8+(CV$6-1)*1+1,8),AGS,2,FALSE)))</f>
        <v/>
      </c>
      <c r="CW204" s="232" t="str">
        <f>IF(MID('Tab. A1.4-WVG'!$C208,(CW$6-1)*8+(CW$6-1)*1+1,8)="","",CONCATENATE(MID('Tab. A1.4-WVG'!$C208,(CW$6-1)*8+(CW$6-1)*1+1,8),": ",VLOOKUP(MID('Tab. A1.4-WVG'!$C208,(CW$6-1)*8+(CW$6-1)*1+1,8),AGS,2,FALSE)))</f>
        <v/>
      </c>
      <c r="CX204" s="39">
        <f t="shared" si="3"/>
        <v>0</v>
      </c>
    </row>
    <row r="205" spans="1:102" ht="38.25" customHeight="1" x14ac:dyDescent="0.2">
      <c r="A205" s="231" t="str">
        <f>IF('Tab. A1.4-WVG'!A209="","",'Tab. A1.4-WVG'!A209)</f>
        <v/>
      </c>
      <c r="B205" s="232" t="str">
        <f>IF(MID('Tab. A1.4-WVG'!$C209,(B$6-1)*8+(B$6-1)*1+1,8)="","",CONCATENATE(MID('Tab. A1.4-WVG'!$C209,(B$6-1)*8+(B$6-1)*1+1,8),": ",VLOOKUP(MID('Tab. A1.4-WVG'!$C209,(B$6-1)*8+(B$6-1)*1+1,8),AGS,2,FALSE)))</f>
        <v/>
      </c>
      <c r="C205" s="232" t="str">
        <f>IF(MID('Tab. A1.4-WVG'!$C209,(C$6-1)*8+(C$6-1)*1+1,8)="","",CONCATENATE(MID('Tab. A1.4-WVG'!$C209,(C$6-1)*8+(C$6-1)*1+1,8),": ",VLOOKUP(MID('Tab. A1.4-WVG'!$C209,(C$6-1)*8+(C$6-1)*1+1,8),AGS,2,FALSE)))</f>
        <v/>
      </c>
      <c r="D205" s="232" t="str">
        <f>IF(MID('Tab. A1.4-WVG'!$C209,(D$6-1)*8+(D$6-1)*1+1,8)="","",CONCATENATE(MID('Tab. A1.4-WVG'!$C209,(D$6-1)*8+(D$6-1)*1+1,8),": ",VLOOKUP(MID('Tab. A1.4-WVG'!$C209,(D$6-1)*8+(D$6-1)*1+1,8),AGS,2,FALSE)))</f>
        <v/>
      </c>
      <c r="E205" s="232" t="str">
        <f>IF(MID('Tab. A1.4-WVG'!$C209,(E$6-1)*8+(E$6-1)*1+1,8)="","",CONCATENATE(MID('Tab. A1.4-WVG'!$C209,(E$6-1)*8+(E$6-1)*1+1,8),": ",VLOOKUP(MID('Tab. A1.4-WVG'!$C209,(E$6-1)*8+(E$6-1)*1+1,8),AGS,2,FALSE)))</f>
        <v/>
      </c>
      <c r="F205" s="232" t="str">
        <f>IF(MID('Tab. A1.4-WVG'!$C209,(F$6-1)*8+(F$6-1)*1+1,8)="","",CONCATENATE(MID('Tab. A1.4-WVG'!$C209,(F$6-1)*8+(F$6-1)*1+1,8),": ",VLOOKUP(MID('Tab. A1.4-WVG'!$C209,(F$6-1)*8+(F$6-1)*1+1,8),AGS,2,FALSE)))</f>
        <v/>
      </c>
      <c r="G205" s="232" t="str">
        <f>IF(MID('Tab. A1.4-WVG'!$C209,(G$6-1)*8+(G$6-1)*1+1,8)="","",CONCATENATE(MID('Tab. A1.4-WVG'!$C209,(G$6-1)*8+(G$6-1)*1+1,8),": ",VLOOKUP(MID('Tab. A1.4-WVG'!$C209,(G$6-1)*8+(G$6-1)*1+1,8),AGS,2,FALSE)))</f>
        <v/>
      </c>
      <c r="H205" s="232" t="str">
        <f>IF(MID('Tab. A1.4-WVG'!$C209,(H$6-1)*8+(H$6-1)*1+1,8)="","",CONCATENATE(MID('Tab. A1.4-WVG'!$C209,(H$6-1)*8+(H$6-1)*1+1,8),": ",VLOOKUP(MID('Tab. A1.4-WVG'!$C209,(H$6-1)*8+(H$6-1)*1+1,8),AGS,2,FALSE)))</f>
        <v/>
      </c>
      <c r="I205" s="232" t="str">
        <f>IF(MID('Tab. A1.4-WVG'!$C209,(I$6-1)*8+(I$6-1)*1+1,8)="","",CONCATENATE(MID('Tab. A1.4-WVG'!$C209,(I$6-1)*8+(I$6-1)*1+1,8),": ",VLOOKUP(MID('Tab. A1.4-WVG'!$C209,(I$6-1)*8+(I$6-1)*1+1,8),AGS,2,FALSE)))</f>
        <v/>
      </c>
      <c r="J205" s="232" t="str">
        <f>IF(MID('Tab. A1.4-WVG'!$C209,(J$6-1)*8+(J$6-1)*1+1,8)="","",CONCATENATE(MID('Tab. A1.4-WVG'!$C209,(J$6-1)*8+(J$6-1)*1+1,8),": ",VLOOKUP(MID('Tab. A1.4-WVG'!$C209,(J$6-1)*8+(J$6-1)*1+1,8),AGS,2,FALSE)))</f>
        <v/>
      </c>
      <c r="K205" s="232" t="str">
        <f>IF(MID('Tab. A1.4-WVG'!$C209,(K$6-1)*8+(K$6-1)*1+1,8)="","",CONCATENATE(MID('Tab. A1.4-WVG'!$C209,(K$6-1)*8+(K$6-1)*1+1,8),": ",VLOOKUP(MID('Tab. A1.4-WVG'!$C209,(K$6-1)*8+(K$6-1)*1+1,8),AGS,2,FALSE)))</f>
        <v/>
      </c>
      <c r="L205" s="232" t="str">
        <f>IF(MID('Tab. A1.4-WVG'!$C209,(L$6-1)*8+(L$6-1)*1+1,8)="","",CONCATENATE(MID('Tab. A1.4-WVG'!$C209,(L$6-1)*8+(L$6-1)*1+1,8),": ",VLOOKUP(MID('Tab. A1.4-WVG'!$C209,(L$6-1)*8+(L$6-1)*1+1,8),AGS,2,FALSE)))</f>
        <v/>
      </c>
      <c r="M205" s="232" t="str">
        <f>IF(MID('Tab. A1.4-WVG'!$C209,(M$6-1)*8+(M$6-1)*1+1,8)="","",CONCATENATE(MID('Tab. A1.4-WVG'!$C209,(M$6-1)*8+(M$6-1)*1+1,8),": ",VLOOKUP(MID('Tab. A1.4-WVG'!$C209,(M$6-1)*8+(M$6-1)*1+1,8),AGS,2,FALSE)))</f>
        <v/>
      </c>
      <c r="N205" s="232" t="str">
        <f>IF(MID('Tab. A1.4-WVG'!$C209,(N$6-1)*8+(N$6-1)*1+1,8)="","",CONCATENATE(MID('Tab. A1.4-WVG'!$C209,(N$6-1)*8+(N$6-1)*1+1,8),": ",VLOOKUP(MID('Tab. A1.4-WVG'!$C209,(N$6-1)*8+(N$6-1)*1+1,8),AGS,2,FALSE)))</f>
        <v/>
      </c>
      <c r="O205" s="232" t="str">
        <f>IF(MID('Tab. A1.4-WVG'!$C209,(O$6-1)*8+(O$6-1)*1+1,8)="","",CONCATENATE(MID('Tab. A1.4-WVG'!$C209,(O$6-1)*8+(O$6-1)*1+1,8),": ",VLOOKUP(MID('Tab. A1.4-WVG'!$C209,(O$6-1)*8+(O$6-1)*1+1,8),AGS,2,FALSE)))</f>
        <v/>
      </c>
      <c r="P205" s="232" t="str">
        <f>IF(MID('Tab. A1.4-WVG'!$C209,(P$6-1)*8+(P$6-1)*1+1,8)="","",CONCATENATE(MID('Tab. A1.4-WVG'!$C209,(P$6-1)*8+(P$6-1)*1+1,8),": ",VLOOKUP(MID('Tab. A1.4-WVG'!$C209,(P$6-1)*8+(P$6-1)*1+1,8),AGS,2,FALSE)))</f>
        <v/>
      </c>
      <c r="Q205" s="232" t="str">
        <f>IF(MID('Tab. A1.4-WVG'!$C209,(Q$6-1)*8+(Q$6-1)*1+1,8)="","",CONCATENATE(MID('Tab. A1.4-WVG'!$C209,(Q$6-1)*8+(Q$6-1)*1+1,8),": ",VLOOKUP(MID('Tab. A1.4-WVG'!$C209,(Q$6-1)*8+(Q$6-1)*1+1,8),AGS,2,FALSE)))</f>
        <v/>
      </c>
      <c r="R205" s="232" t="str">
        <f>IF(MID('Tab. A1.4-WVG'!$C209,(R$6-1)*8+(R$6-1)*1+1,8)="","",CONCATENATE(MID('Tab. A1.4-WVG'!$C209,(R$6-1)*8+(R$6-1)*1+1,8),": ",VLOOKUP(MID('Tab. A1.4-WVG'!$C209,(R$6-1)*8+(R$6-1)*1+1,8),AGS,2,FALSE)))</f>
        <v/>
      </c>
      <c r="S205" s="232" t="str">
        <f>IF(MID('Tab. A1.4-WVG'!$C209,(S$6-1)*8+(S$6-1)*1+1,8)="","",CONCATENATE(MID('Tab. A1.4-WVG'!$C209,(S$6-1)*8+(S$6-1)*1+1,8),": ",VLOOKUP(MID('Tab. A1.4-WVG'!$C209,(S$6-1)*8+(S$6-1)*1+1,8),AGS,2,FALSE)))</f>
        <v/>
      </c>
      <c r="T205" s="232" t="str">
        <f>IF(MID('Tab. A1.4-WVG'!$C209,(T$6-1)*8+(T$6-1)*1+1,8)="","",CONCATENATE(MID('Tab. A1.4-WVG'!$C209,(T$6-1)*8+(T$6-1)*1+1,8),": ",VLOOKUP(MID('Tab. A1.4-WVG'!$C209,(T$6-1)*8+(T$6-1)*1+1,8),AGS,2,FALSE)))</f>
        <v/>
      </c>
      <c r="U205" s="232" t="str">
        <f>IF(MID('Tab. A1.4-WVG'!$C209,(U$6-1)*8+(U$6-1)*1+1,8)="","",CONCATENATE(MID('Tab. A1.4-WVG'!$C209,(U$6-1)*8+(U$6-1)*1+1,8),": ",VLOOKUP(MID('Tab. A1.4-WVG'!$C209,(U$6-1)*8+(U$6-1)*1+1,8),AGS,2,FALSE)))</f>
        <v/>
      </c>
      <c r="V205" s="232" t="str">
        <f>IF(MID('Tab. A1.4-WVG'!$C209,(V$6-1)*8+(V$6-1)*1+1,8)="","",CONCATENATE(MID('Tab. A1.4-WVG'!$C209,(V$6-1)*8+(V$6-1)*1+1,8),": ",VLOOKUP(MID('Tab. A1.4-WVG'!$C209,(V$6-1)*8+(V$6-1)*1+1,8),AGS,2,FALSE)))</f>
        <v/>
      </c>
      <c r="W205" s="232" t="str">
        <f>IF(MID('Tab. A1.4-WVG'!$C209,(W$6-1)*8+(W$6-1)*1+1,8)="","",CONCATENATE(MID('Tab. A1.4-WVG'!$C209,(W$6-1)*8+(W$6-1)*1+1,8),": ",VLOOKUP(MID('Tab. A1.4-WVG'!$C209,(W$6-1)*8+(W$6-1)*1+1,8),AGS,2,FALSE)))</f>
        <v/>
      </c>
      <c r="X205" s="232" t="str">
        <f>IF(MID('Tab. A1.4-WVG'!$C209,(X$6-1)*8+(X$6-1)*1+1,8)="","",CONCATENATE(MID('Tab. A1.4-WVG'!$C209,(X$6-1)*8+(X$6-1)*1+1,8),": ",VLOOKUP(MID('Tab. A1.4-WVG'!$C209,(X$6-1)*8+(X$6-1)*1+1,8),AGS,2,FALSE)))</f>
        <v/>
      </c>
      <c r="Y205" s="232" t="str">
        <f>IF(MID('Tab. A1.4-WVG'!$C209,(Y$6-1)*8+(Y$6-1)*1+1,8)="","",CONCATENATE(MID('Tab. A1.4-WVG'!$C209,(Y$6-1)*8+(Y$6-1)*1+1,8),": ",VLOOKUP(MID('Tab. A1.4-WVG'!$C209,(Y$6-1)*8+(Y$6-1)*1+1,8),AGS,2,FALSE)))</f>
        <v/>
      </c>
      <c r="Z205" s="232" t="str">
        <f>IF(MID('Tab. A1.4-WVG'!$C209,(Z$6-1)*8+(Z$6-1)*1+1,8)="","",CONCATENATE(MID('Tab. A1.4-WVG'!$C209,(Z$6-1)*8+(Z$6-1)*1+1,8),": ",VLOOKUP(MID('Tab. A1.4-WVG'!$C209,(Z$6-1)*8+(Z$6-1)*1+1,8),AGS,2,FALSE)))</f>
        <v/>
      </c>
      <c r="AA205" s="232" t="str">
        <f>IF(MID('Tab. A1.4-WVG'!$C209,(AA$6-1)*8+(AA$6-1)*1+1,8)="","",CONCATENATE(MID('Tab. A1.4-WVG'!$C209,(AA$6-1)*8+(AA$6-1)*1+1,8),": ",VLOOKUP(MID('Tab. A1.4-WVG'!$C209,(AA$6-1)*8+(AA$6-1)*1+1,8),AGS,2,FALSE)))</f>
        <v/>
      </c>
      <c r="AB205" s="232" t="str">
        <f>IF(MID('Tab. A1.4-WVG'!$C209,(AB$6-1)*8+(AB$6-1)*1+1,8)="","",CONCATENATE(MID('Tab. A1.4-WVG'!$C209,(AB$6-1)*8+(AB$6-1)*1+1,8),": ",VLOOKUP(MID('Tab. A1.4-WVG'!$C209,(AB$6-1)*8+(AB$6-1)*1+1,8),AGS,2,FALSE)))</f>
        <v/>
      </c>
      <c r="AC205" s="232" t="str">
        <f>IF(MID('Tab. A1.4-WVG'!$C209,(AC$6-1)*8+(AC$6-1)*1+1,8)="","",CONCATENATE(MID('Tab. A1.4-WVG'!$C209,(AC$6-1)*8+(AC$6-1)*1+1,8),": ",VLOOKUP(MID('Tab. A1.4-WVG'!$C209,(AC$6-1)*8+(AC$6-1)*1+1,8),AGS,2,FALSE)))</f>
        <v/>
      </c>
      <c r="AD205" s="232" t="str">
        <f>IF(MID('Tab. A1.4-WVG'!$C209,(AD$6-1)*8+(AD$6-1)*1+1,8)="","",CONCATENATE(MID('Tab. A1.4-WVG'!$C209,(AD$6-1)*8+(AD$6-1)*1+1,8),": ",VLOOKUP(MID('Tab. A1.4-WVG'!$C209,(AD$6-1)*8+(AD$6-1)*1+1,8),AGS,2,FALSE)))</f>
        <v/>
      </c>
      <c r="AE205" s="232" t="str">
        <f>IF(MID('Tab. A1.4-WVG'!$C209,(AE$6-1)*8+(AE$6-1)*1+1,8)="","",CONCATENATE(MID('Tab. A1.4-WVG'!$C209,(AE$6-1)*8+(AE$6-1)*1+1,8),": ",VLOOKUP(MID('Tab. A1.4-WVG'!$C209,(AE$6-1)*8+(AE$6-1)*1+1,8),AGS,2,FALSE)))</f>
        <v/>
      </c>
      <c r="AF205" s="232" t="str">
        <f>IF(MID('Tab. A1.4-WVG'!$C209,(AF$6-1)*8+(AF$6-1)*1+1,8)="","",CONCATENATE(MID('Tab. A1.4-WVG'!$C209,(AF$6-1)*8+(AF$6-1)*1+1,8),": ",VLOOKUP(MID('Tab. A1.4-WVG'!$C209,(AF$6-1)*8+(AF$6-1)*1+1,8),AGS,2,FALSE)))</f>
        <v/>
      </c>
      <c r="AG205" s="232" t="str">
        <f>IF(MID('Tab. A1.4-WVG'!$C209,(AG$6-1)*8+(AG$6-1)*1+1,8)="","",CONCATENATE(MID('Tab. A1.4-WVG'!$C209,(AG$6-1)*8+(AG$6-1)*1+1,8),": ",VLOOKUP(MID('Tab. A1.4-WVG'!$C209,(AG$6-1)*8+(AG$6-1)*1+1,8),AGS,2,FALSE)))</f>
        <v/>
      </c>
      <c r="AH205" s="232" t="str">
        <f>IF(MID('Tab. A1.4-WVG'!$C209,(AH$6-1)*8+(AH$6-1)*1+1,8)="","",CONCATENATE(MID('Tab. A1.4-WVG'!$C209,(AH$6-1)*8+(AH$6-1)*1+1,8),": ",VLOOKUP(MID('Tab. A1.4-WVG'!$C209,(AH$6-1)*8+(AH$6-1)*1+1,8),AGS,2,FALSE)))</f>
        <v/>
      </c>
      <c r="AI205" s="232" t="str">
        <f>IF(MID('Tab. A1.4-WVG'!$C209,(AI$6-1)*8+(AI$6-1)*1+1,8)="","",CONCATENATE(MID('Tab. A1.4-WVG'!$C209,(AI$6-1)*8+(AI$6-1)*1+1,8),": ",VLOOKUP(MID('Tab. A1.4-WVG'!$C209,(AI$6-1)*8+(AI$6-1)*1+1,8),AGS,2,FALSE)))</f>
        <v/>
      </c>
      <c r="AJ205" s="232" t="str">
        <f>IF(MID('Tab. A1.4-WVG'!$C209,(AJ$6-1)*8+(AJ$6-1)*1+1,8)="","",CONCATENATE(MID('Tab. A1.4-WVG'!$C209,(AJ$6-1)*8+(AJ$6-1)*1+1,8),": ",VLOOKUP(MID('Tab. A1.4-WVG'!$C209,(AJ$6-1)*8+(AJ$6-1)*1+1,8),AGS,2,FALSE)))</f>
        <v/>
      </c>
      <c r="AK205" s="232" t="str">
        <f>IF(MID('Tab. A1.4-WVG'!$C209,(AK$6-1)*8+(AK$6-1)*1+1,8)="","",CONCATENATE(MID('Tab. A1.4-WVG'!$C209,(AK$6-1)*8+(AK$6-1)*1+1,8),": ",VLOOKUP(MID('Tab. A1.4-WVG'!$C209,(AK$6-1)*8+(AK$6-1)*1+1,8),AGS,2,FALSE)))</f>
        <v/>
      </c>
      <c r="AL205" s="232" t="str">
        <f>IF(MID('Tab. A1.4-WVG'!$C209,(AL$6-1)*8+(AL$6-1)*1+1,8)="","",CONCATENATE(MID('Tab. A1.4-WVG'!$C209,(AL$6-1)*8+(AL$6-1)*1+1,8),": ",VLOOKUP(MID('Tab. A1.4-WVG'!$C209,(AL$6-1)*8+(AL$6-1)*1+1,8),AGS,2,FALSE)))</f>
        <v/>
      </c>
      <c r="AM205" s="232" t="str">
        <f>IF(MID('Tab. A1.4-WVG'!$C209,(AM$6-1)*8+(AM$6-1)*1+1,8)="","",CONCATENATE(MID('Tab. A1.4-WVG'!$C209,(AM$6-1)*8+(AM$6-1)*1+1,8),": ",VLOOKUP(MID('Tab. A1.4-WVG'!$C209,(AM$6-1)*8+(AM$6-1)*1+1,8),AGS,2,FALSE)))</f>
        <v/>
      </c>
      <c r="AN205" s="232" t="str">
        <f>IF(MID('Tab. A1.4-WVG'!$C209,(AN$6-1)*8+(AN$6-1)*1+1,8)="","",CONCATENATE(MID('Tab. A1.4-WVG'!$C209,(AN$6-1)*8+(AN$6-1)*1+1,8),": ",VLOOKUP(MID('Tab. A1.4-WVG'!$C209,(AN$6-1)*8+(AN$6-1)*1+1,8),AGS,2,FALSE)))</f>
        <v/>
      </c>
      <c r="AO205" s="232" t="str">
        <f>IF(MID('Tab. A1.4-WVG'!$C209,(AO$6-1)*8+(AO$6-1)*1+1,8)="","",CONCATENATE(MID('Tab. A1.4-WVG'!$C209,(AO$6-1)*8+(AO$6-1)*1+1,8),": ",VLOOKUP(MID('Tab. A1.4-WVG'!$C209,(AO$6-1)*8+(AO$6-1)*1+1,8),AGS,2,FALSE)))</f>
        <v/>
      </c>
      <c r="AP205" s="232" t="str">
        <f>IF(MID('Tab. A1.4-WVG'!$C209,(AP$6-1)*8+(AP$6-1)*1+1,8)="","",CONCATENATE(MID('Tab. A1.4-WVG'!$C209,(AP$6-1)*8+(AP$6-1)*1+1,8),": ",VLOOKUP(MID('Tab. A1.4-WVG'!$C209,(AP$6-1)*8+(AP$6-1)*1+1,8),AGS,2,FALSE)))</f>
        <v/>
      </c>
      <c r="AQ205" s="232" t="str">
        <f>IF(MID('Tab. A1.4-WVG'!$C209,(AQ$6-1)*8+(AQ$6-1)*1+1,8)="","",CONCATENATE(MID('Tab. A1.4-WVG'!$C209,(AQ$6-1)*8+(AQ$6-1)*1+1,8),": ",VLOOKUP(MID('Tab. A1.4-WVG'!$C209,(AQ$6-1)*8+(AQ$6-1)*1+1,8),AGS,2,FALSE)))</f>
        <v/>
      </c>
      <c r="AR205" s="232" t="str">
        <f>IF(MID('Tab. A1.4-WVG'!$C209,(AR$6-1)*8+(AR$6-1)*1+1,8)="","",CONCATENATE(MID('Tab. A1.4-WVG'!$C209,(AR$6-1)*8+(AR$6-1)*1+1,8),": ",VLOOKUP(MID('Tab. A1.4-WVG'!$C209,(AR$6-1)*8+(AR$6-1)*1+1,8),AGS,2,FALSE)))</f>
        <v/>
      </c>
      <c r="AS205" s="232" t="str">
        <f>IF(MID('Tab. A1.4-WVG'!$C209,(AS$6-1)*8+(AS$6-1)*1+1,8)="","",CONCATENATE(MID('Tab. A1.4-WVG'!$C209,(AS$6-1)*8+(AS$6-1)*1+1,8),": ",VLOOKUP(MID('Tab. A1.4-WVG'!$C209,(AS$6-1)*8+(AS$6-1)*1+1,8),AGS,2,FALSE)))</f>
        <v/>
      </c>
      <c r="AT205" s="232" t="str">
        <f>IF(MID('Tab. A1.4-WVG'!$C209,(AT$6-1)*8+(AT$6-1)*1+1,8)="","",CONCATENATE(MID('Tab. A1.4-WVG'!$C209,(AT$6-1)*8+(AT$6-1)*1+1,8),": ",VLOOKUP(MID('Tab. A1.4-WVG'!$C209,(AT$6-1)*8+(AT$6-1)*1+1,8),AGS,2,FALSE)))</f>
        <v/>
      </c>
      <c r="AU205" s="232" t="str">
        <f>IF(MID('Tab. A1.4-WVG'!$C209,(AU$6-1)*8+(AU$6-1)*1+1,8)="","",CONCATENATE(MID('Tab. A1.4-WVG'!$C209,(AU$6-1)*8+(AU$6-1)*1+1,8),": ",VLOOKUP(MID('Tab. A1.4-WVG'!$C209,(AU$6-1)*8+(AU$6-1)*1+1,8),AGS,2,FALSE)))</f>
        <v/>
      </c>
      <c r="AV205" s="232" t="str">
        <f>IF(MID('Tab. A1.4-WVG'!$C209,(AV$6-1)*8+(AV$6-1)*1+1,8)="","",CONCATENATE(MID('Tab. A1.4-WVG'!$C209,(AV$6-1)*8+(AV$6-1)*1+1,8),": ",VLOOKUP(MID('Tab. A1.4-WVG'!$C209,(AV$6-1)*8+(AV$6-1)*1+1,8),AGS,2,FALSE)))</f>
        <v/>
      </c>
      <c r="AW205" s="232" t="str">
        <f>IF(MID('Tab. A1.4-WVG'!$C209,(AW$6-1)*8+(AW$6-1)*1+1,8)="","",CONCATENATE(MID('Tab. A1.4-WVG'!$C209,(AW$6-1)*8+(AW$6-1)*1+1,8),": ",VLOOKUP(MID('Tab. A1.4-WVG'!$C209,(AW$6-1)*8+(AW$6-1)*1+1,8),AGS,2,FALSE)))</f>
        <v/>
      </c>
      <c r="AX205" s="232" t="str">
        <f>IF(MID('Tab. A1.4-WVG'!$C209,(AX$6-1)*8+(AX$6-1)*1+1,8)="","",CONCATENATE(MID('Tab. A1.4-WVG'!$C209,(AX$6-1)*8+(AX$6-1)*1+1,8),": ",VLOOKUP(MID('Tab. A1.4-WVG'!$C209,(AX$6-1)*8+(AX$6-1)*1+1,8),AGS,2,FALSE)))</f>
        <v/>
      </c>
      <c r="AY205" s="232" t="str">
        <f>IF(MID('Tab. A1.4-WVG'!$C209,(AY$6-1)*8+(AY$6-1)*1+1,8)="","",CONCATENATE(MID('Tab. A1.4-WVG'!$C209,(AY$6-1)*8+(AY$6-1)*1+1,8),": ",VLOOKUP(MID('Tab. A1.4-WVG'!$C209,(AY$6-1)*8+(AY$6-1)*1+1,8),AGS,2,FALSE)))</f>
        <v/>
      </c>
      <c r="AZ205" s="232" t="str">
        <f>IF(MID('Tab. A1.4-WVG'!$C209,(AZ$6-1)*8+(AZ$6-1)*1+1,8)="","",CONCATENATE(MID('Tab. A1.4-WVG'!$C209,(AZ$6-1)*8+(AZ$6-1)*1+1,8),": ",VLOOKUP(MID('Tab. A1.4-WVG'!$C209,(AZ$6-1)*8+(AZ$6-1)*1+1,8),AGS,2,FALSE)))</f>
        <v/>
      </c>
      <c r="BA205" s="232" t="str">
        <f>IF(MID('Tab. A1.4-WVG'!$C209,(BA$6-1)*8+(BA$6-1)*1+1,8)="","",CONCATENATE(MID('Tab. A1.4-WVG'!$C209,(BA$6-1)*8+(BA$6-1)*1+1,8),": ",VLOOKUP(MID('Tab. A1.4-WVG'!$C209,(BA$6-1)*8+(BA$6-1)*1+1,8),AGS,2,FALSE)))</f>
        <v/>
      </c>
      <c r="BB205" s="232" t="str">
        <f>IF(MID('Tab. A1.4-WVG'!$C209,(BB$6-1)*8+(BB$6-1)*1+1,8)="","",CONCATENATE(MID('Tab. A1.4-WVG'!$C209,(BB$6-1)*8+(BB$6-1)*1+1,8),": ",VLOOKUP(MID('Tab. A1.4-WVG'!$C209,(BB$6-1)*8+(BB$6-1)*1+1,8),AGS,2,FALSE)))</f>
        <v/>
      </c>
      <c r="BC205" s="232" t="str">
        <f>IF(MID('Tab. A1.4-WVG'!$C209,(BC$6-1)*8+(BC$6-1)*1+1,8)="","",CONCATENATE(MID('Tab. A1.4-WVG'!$C209,(BC$6-1)*8+(BC$6-1)*1+1,8),": ",VLOOKUP(MID('Tab. A1.4-WVG'!$C209,(BC$6-1)*8+(BC$6-1)*1+1,8),AGS,2,FALSE)))</f>
        <v/>
      </c>
      <c r="BD205" s="232" t="str">
        <f>IF(MID('Tab. A1.4-WVG'!$C209,(BD$6-1)*8+(BD$6-1)*1+1,8)="","",CONCATENATE(MID('Tab. A1.4-WVG'!$C209,(BD$6-1)*8+(BD$6-1)*1+1,8),": ",VLOOKUP(MID('Tab. A1.4-WVG'!$C209,(BD$6-1)*8+(BD$6-1)*1+1,8),AGS,2,FALSE)))</f>
        <v/>
      </c>
      <c r="BE205" s="232" t="str">
        <f>IF(MID('Tab. A1.4-WVG'!$C209,(BE$6-1)*8+(BE$6-1)*1+1,8)="","",CONCATENATE(MID('Tab. A1.4-WVG'!$C209,(BE$6-1)*8+(BE$6-1)*1+1,8),": ",VLOOKUP(MID('Tab. A1.4-WVG'!$C209,(BE$6-1)*8+(BE$6-1)*1+1,8),AGS,2,FALSE)))</f>
        <v/>
      </c>
      <c r="BF205" s="232" t="str">
        <f>IF(MID('Tab. A1.4-WVG'!$C209,(BF$6-1)*8+(BF$6-1)*1+1,8)="","",CONCATENATE(MID('Tab. A1.4-WVG'!$C209,(BF$6-1)*8+(BF$6-1)*1+1,8),": ",VLOOKUP(MID('Tab. A1.4-WVG'!$C209,(BF$6-1)*8+(BF$6-1)*1+1,8),AGS,2,FALSE)))</f>
        <v/>
      </c>
      <c r="BG205" s="232" t="str">
        <f>IF(MID('Tab. A1.4-WVG'!$C209,(BG$6-1)*8+(BG$6-1)*1+1,8)="","",CONCATENATE(MID('Tab. A1.4-WVG'!$C209,(BG$6-1)*8+(BG$6-1)*1+1,8),": ",VLOOKUP(MID('Tab. A1.4-WVG'!$C209,(BG$6-1)*8+(BG$6-1)*1+1,8),AGS,2,FALSE)))</f>
        <v/>
      </c>
      <c r="BH205" s="232" t="str">
        <f>IF(MID('Tab. A1.4-WVG'!$C209,(BH$6-1)*8+(BH$6-1)*1+1,8)="","",CONCATENATE(MID('Tab. A1.4-WVG'!$C209,(BH$6-1)*8+(BH$6-1)*1+1,8),": ",VLOOKUP(MID('Tab. A1.4-WVG'!$C209,(BH$6-1)*8+(BH$6-1)*1+1,8),AGS,2,FALSE)))</f>
        <v/>
      </c>
      <c r="BI205" s="232" t="str">
        <f>IF(MID('Tab. A1.4-WVG'!$C209,(BI$6-1)*8+(BI$6-1)*1+1,8)="","",CONCATENATE(MID('Tab. A1.4-WVG'!$C209,(BI$6-1)*8+(BI$6-1)*1+1,8),": ",VLOOKUP(MID('Tab. A1.4-WVG'!$C209,(BI$6-1)*8+(BI$6-1)*1+1,8),AGS,2,FALSE)))</f>
        <v/>
      </c>
      <c r="BJ205" s="232" t="str">
        <f>IF(MID('Tab. A1.4-WVG'!$C209,(BJ$6-1)*8+(BJ$6-1)*1+1,8)="","",CONCATENATE(MID('Tab. A1.4-WVG'!$C209,(BJ$6-1)*8+(BJ$6-1)*1+1,8),": ",VLOOKUP(MID('Tab. A1.4-WVG'!$C209,(BJ$6-1)*8+(BJ$6-1)*1+1,8),AGS,2,FALSE)))</f>
        <v/>
      </c>
      <c r="BK205" s="232" t="str">
        <f>IF(MID('Tab. A1.4-WVG'!$C209,(BK$6-1)*8+(BK$6-1)*1+1,8)="","",CONCATENATE(MID('Tab. A1.4-WVG'!$C209,(BK$6-1)*8+(BK$6-1)*1+1,8),": ",VLOOKUP(MID('Tab. A1.4-WVG'!$C209,(BK$6-1)*8+(BK$6-1)*1+1,8),AGS,2,FALSE)))</f>
        <v/>
      </c>
      <c r="BL205" s="232" t="str">
        <f>IF(MID('Tab. A1.4-WVG'!$C209,(BL$6-1)*8+(BL$6-1)*1+1,8)="","",CONCATENATE(MID('Tab. A1.4-WVG'!$C209,(BL$6-1)*8+(BL$6-1)*1+1,8),": ",VLOOKUP(MID('Tab. A1.4-WVG'!$C209,(BL$6-1)*8+(BL$6-1)*1+1,8),AGS,2,FALSE)))</f>
        <v/>
      </c>
      <c r="BM205" s="232" t="str">
        <f>IF(MID('Tab. A1.4-WVG'!$C209,(BM$6-1)*8+(BM$6-1)*1+1,8)="","",CONCATENATE(MID('Tab. A1.4-WVG'!$C209,(BM$6-1)*8+(BM$6-1)*1+1,8),": ",VLOOKUP(MID('Tab. A1.4-WVG'!$C209,(BM$6-1)*8+(BM$6-1)*1+1,8),AGS,2,FALSE)))</f>
        <v/>
      </c>
      <c r="BN205" s="232" t="str">
        <f>IF(MID('Tab. A1.4-WVG'!$C209,(BN$6-1)*8+(BN$6-1)*1+1,8)="","",CONCATENATE(MID('Tab. A1.4-WVG'!$C209,(BN$6-1)*8+(BN$6-1)*1+1,8),": ",VLOOKUP(MID('Tab. A1.4-WVG'!$C209,(BN$6-1)*8+(BN$6-1)*1+1,8),AGS,2,FALSE)))</f>
        <v/>
      </c>
      <c r="BO205" s="232" t="str">
        <f>IF(MID('Tab. A1.4-WVG'!$C209,(BO$6-1)*8+(BO$6-1)*1+1,8)="","",CONCATENATE(MID('Tab. A1.4-WVG'!$C209,(BO$6-1)*8+(BO$6-1)*1+1,8),": ",VLOOKUP(MID('Tab. A1.4-WVG'!$C209,(BO$6-1)*8+(BO$6-1)*1+1,8),AGS,2,FALSE)))</f>
        <v/>
      </c>
      <c r="BP205" s="232" t="str">
        <f>IF(MID('Tab. A1.4-WVG'!$C209,(BP$6-1)*8+(BP$6-1)*1+1,8)="","",CONCATENATE(MID('Tab. A1.4-WVG'!$C209,(BP$6-1)*8+(BP$6-1)*1+1,8),": ",VLOOKUP(MID('Tab. A1.4-WVG'!$C209,(BP$6-1)*8+(BP$6-1)*1+1,8),AGS,2,FALSE)))</f>
        <v/>
      </c>
      <c r="BQ205" s="232" t="str">
        <f>IF(MID('Tab. A1.4-WVG'!$C209,(BQ$6-1)*8+(BQ$6-1)*1+1,8)="","",CONCATENATE(MID('Tab. A1.4-WVG'!$C209,(BQ$6-1)*8+(BQ$6-1)*1+1,8),": ",VLOOKUP(MID('Tab. A1.4-WVG'!$C209,(BQ$6-1)*8+(BQ$6-1)*1+1,8),AGS,2,FALSE)))</f>
        <v/>
      </c>
      <c r="BR205" s="232" t="str">
        <f>IF(MID('Tab. A1.4-WVG'!$C209,(BR$6-1)*8+(BR$6-1)*1+1,8)="","",CONCATENATE(MID('Tab. A1.4-WVG'!$C209,(BR$6-1)*8+(BR$6-1)*1+1,8),": ",VLOOKUP(MID('Tab. A1.4-WVG'!$C209,(BR$6-1)*8+(BR$6-1)*1+1,8),AGS,2,FALSE)))</f>
        <v/>
      </c>
      <c r="BS205" s="232" t="str">
        <f>IF(MID('Tab. A1.4-WVG'!$C209,(BS$6-1)*8+(BS$6-1)*1+1,8)="","",CONCATENATE(MID('Tab. A1.4-WVG'!$C209,(BS$6-1)*8+(BS$6-1)*1+1,8),": ",VLOOKUP(MID('Tab. A1.4-WVG'!$C209,(BS$6-1)*8+(BS$6-1)*1+1,8),AGS,2,FALSE)))</f>
        <v/>
      </c>
      <c r="BT205" s="232" t="str">
        <f>IF(MID('Tab. A1.4-WVG'!$C209,(BT$6-1)*8+(BT$6-1)*1+1,8)="","",CONCATENATE(MID('Tab. A1.4-WVG'!$C209,(BT$6-1)*8+(BT$6-1)*1+1,8),": ",VLOOKUP(MID('Tab. A1.4-WVG'!$C209,(BT$6-1)*8+(BT$6-1)*1+1,8),AGS,2,FALSE)))</f>
        <v/>
      </c>
      <c r="BU205" s="232" t="str">
        <f>IF(MID('Tab. A1.4-WVG'!$C209,(BU$6-1)*8+(BU$6-1)*1+1,8)="","",CONCATENATE(MID('Tab. A1.4-WVG'!$C209,(BU$6-1)*8+(BU$6-1)*1+1,8),": ",VLOOKUP(MID('Tab. A1.4-WVG'!$C209,(BU$6-1)*8+(BU$6-1)*1+1,8),AGS,2,FALSE)))</f>
        <v/>
      </c>
      <c r="BV205" s="232" t="str">
        <f>IF(MID('Tab. A1.4-WVG'!$C209,(BV$6-1)*8+(BV$6-1)*1+1,8)="","",CONCATENATE(MID('Tab. A1.4-WVG'!$C209,(BV$6-1)*8+(BV$6-1)*1+1,8),": ",VLOOKUP(MID('Tab. A1.4-WVG'!$C209,(BV$6-1)*8+(BV$6-1)*1+1,8),AGS,2,FALSE)))</f>
        <v/>
      </c>
      <c r="BW205" s="232" t="str">
        <f>IF(MID('Tab. A1.4-WVG'!$C209,(BW$6-1)*8+(BW$6-1)*1+1,8)="","",CONCATENATE(MID('Tab. A1.4-WVG'!$C209,(BW$6-1)*8+(BW$6-1)*1+1,8),": ",VLOOKUP(MID('Tab. A1.4-WVG'!$C209,(BW$6-1)*8+(BW$6-1)*1+1,8),AGS,2,FALSE)))</f>
        <v/>
      </c>
      <c r="BX205" s="232" t="str">
        <f>IF(MID('Tab. A1.4-WVG'!$C209,(BX$6-1)*8+(BX$6-1)*1+1,8)="","",CONCATENATE(MID('Tab. A1.4-WVG'!$C209,(BX$6-1)*8+(BX$6-1)*1+1,8),": ",VLOOKUP(MID('Tab. A1.4-WVG'!$C209,(BX$6-1)*8+(BX$6-1)*1+1,8),AGS,2,FALSE)))</f>
        <v/>
      </c>
      <c r="BY205" s="232" t="str">
        <f>IF(MID('Tab. A1.4-WVG'!$C209,(BY$6-1)*8+(BY$6-1)*1+1,8)="","",CONCATENATE(MID('Tab. A1.4-WVG'!$C209,(BY$6-1)*8+(BY$6-1)*1+1,8),": ",VLOOKUP(MID('Tab. A1.4-WVG'!$C209,(BY$6-1)*8+(BY$6-1)*1+1,8),AGS,2,FALSE)))</f>
        <v/>
      </c>
      <c r="BZ205" s="232" t="str">
        <f>IF(MID('Tab. A1.4-WVG'!$C209,(BZ$6-1)*8+(BZ$6-1)*1+1,8)="","",CONCATENATE(MID('Tab. A1.4-WVG'!$C209,(BZ$6-1)*8+(BZ$6-1)*1+1,8),": ",VLOOKUP(MID('Tab. A1.4-WVG'!$C209,(BZ$6-1)*8+(BZ$6-1)*1+1,8),AGS,2,FALSE)))</f>
        <v/>
      </c>
      <c r="CA205" s="232" t="str">
        <f>IF(MID('Tab. A1.4-WVG'!$C209,(CA$6-1)*8+(CA$6-1)*1+1,8)="","",CONCATENATE(MID('Tab. A1.4-WVG'!$C209,(CA$6-1)*8+(CA$6-1)*1+1,8),": ",VLOOKUP(MID('Tab. A1.4-WVG'!$C209,(CA$6-1)*8+(CA$6-1)*1+1,8),AGS,2,FALSE)))</f>
        <v/>
      </c>
      <c r="CB205" s="232" t="str">
        <f>IF(MID('Tab. A1.4-WVG'!$C209,(CB$6-1)*8+(CB$6-1)*1+1,8)="","",CONCATENATE(MID('Tab. A1.4-WVG'!$C209,(CB$6-1)*8+(CB$6-1)*1+1,8),": ",VLOOKUP(MID('Tab. A1.4-WVG'!$C209,(CB$6-1)*8+(CB$6-1)*1+1,8),AGS,2,FALSE)))</f>
        <v/>
      </c>
      <c r="CC205" s="232" t="str">
        <f>IF(MID('Tab. A1.4-WVG'!$C209,(CC$6-1)*8+(CC$6-1)*1+1,8)="","",CONCATENATE(MID('Tab. A1.4-WVG'!$C209,(CC$6-1)*8+(CC$6-1)*1+1,8),": ",VLOOKUP(MID('Tab. A1.4-WVG'!$C209,(CC$6-1)*8+(CC$6-1)*1+1,8),AGS,2,FALSE)))</f>
        <v/>
      </c>
      <c r="CD205" s="232" t="str">
        <f>IF(MID('Tab. A1.4-WVG'!$C209,(CD$6-1)*8+(CD$6-1)*1+1,8)="","",CONCATENATE(MID('Tab. A1.4-WVG'!$C209,(CD$6-1)*8+(CD$6-1)*1+1,8),": ",VLOOKUP(MID('Tab. A1.4-WVG'!$C209,(CD$6-1)*8+(CD$6-1)*1+1,8),AGS,2,FALSE)))</f>
        <v/>
      </c>
      <c r="CE205" s="232" t="str">
        <f>IF(MID('Tab. A1.4-WVG'!$C209,(CE$6-1)*8+(CE$6-1)*1+1,8)="","",CONCATENATE(MID('Tab. A1.4-WVG'!$C209,(CE$6-1)*8+(CE$6-1)*1+1,8),": ",VLOOKUP(MID('Tab. A1.4-WVG'!$C209,(CE$6-1)*8+(CE$6-1)*1+1,8),AGS,2,FALSE)))</f>
        <v/>
      </c>
      <c r="CF205" s="232" t="str">
        <f>IF(MID('Tab. A1.4-WVG'!$C209,(CF$6-1)*8+(CF$6-1)*1+1,8)="","",CONCATENATE(MID('Tab. A1.4-WVG'!$C209,(CF$6-1)*8+(CF$6-1)*1+1,8),": ",VLOOKUP(MID('Tab. A1.4-WVG'!$C209,(CF$6-1)*8+(CF$6-1)*1+1,8),AGS,2,FALSE)))</f>
        <v/>
      </c>
      <c r="CG205" s="232" t="str">
        <f>IF(MID('Tab. A1.4-WVG'!$C209,(CG$6-1)*8+(CG$6-1)*1+1,8)="","",CONCATENATE(MID('Tab. A1.4-WVG'!$C209,(CG$6-1)*8+(CG$6-1)*1+1,8),": ",VLOOKUP(MID('Tab. A1.4-WVG'!$C209,(CG$6-1)*8+(CG$6-1)*1+1,8),AGS,2,FALSE)))</f>
        <v/>
      </c>
      <c r="CH205" s="232" t="str">
        <f>IF(MID('Tab. A1.4-WVG'!$C209,(CH$6-1)*8+(CH$6-1)*1+1,8)="","",CONCATENATE(MID('Tab. A1.4-WVG'!$C209,(CH$6-1)*8+(CH$6-1)*1+1,8),": ",VLOOKUP(MID('Tab. A1.4-WVG'!$C209,(CH$6-1)*8+(CH$6-1)*1+1,8),AGS,2,FALSE)))</f>
        <v/>
      </c>
      <c r="CI205" s="232" t="str">
        <f>IF(MID('Tab. A1.4-WVG'!$C209,(CI$6-1)*8+(CI$6-1)*1+1,8)="","",CONCATENATE(MID('Tab. A1.4-WVG'!$C209,(CI$6-1)*8+(CI$6-1)*1+1,8),": ",VLOOKUP(MID('Tab. A1.4-WVG'!$C209,(CI$6-1)*8+(CI$6-1)*1+1,8),AGS,2,FALSE)))</f>
        <v/>
      </c>
      <c r="CJ205" s="232" t="str">
        <f>IF(MID('Tab. A1.4-WVG'!$C209,(CJ$6-1)*8+(CJ$6-1)*1+1,8)="","",CONCATENATE(MID('Tab. A1.4-WVG'!$C209,(CJ$6-1)*8+(CJ$6-1)*1+1,8),": ",VLOOKUP(MID('Tab. A1.4-WVG'!$C209,(CJ$6-1)*8+(CJ$6-1)*1+1,8),AGS,2,FALSE)))</f>
        <v/>
      </c>
      <c r="CK205" s="232" t="str">
        <f>IF(MID('Tab. A1.4-WVG'!$C209,(CK$6-1)*8+(CK$6-1)*1+1,8)="","",CONCATENATE(MID('Tab. A1.4-WVG'!$C209,(CK$6-1)*8+(CK$6-1)*1+1,8),": ",VLOOKUP(MID('Tab. A1.4-WVG'!$C209,(CK$6-1)*8+(CK$6-1)*1+1,8),AGS,2,FALSE)))</f>
        <v/>
      </c>
      <c r="CL205" s="232" t="str">
        <f>IF(MID('Tab. A1.4-WVG'!$C209,(CL$6-1)*8+(CL$6-1)*1+1,8)="","",CONCATENATE(MID('Tab. A1.4-WVG'!$C209,(CL$6-1)*8+(CL$6-1)*1+1,8),": ",VLOOKUP(MID('Tab. A1.4-WVG'!$C209,(CL$6-1)*8+(CL$6-1)*1+1,8),AGS,2,FALSE)))</f>
        <v/>
      </c>
      <c r="CM205" s="232" t="str">
        <f>IF(MID('Tab. A1.4-WVG'!$C209,(CM$6-1)*8+(CM$6-1)*1+1,8)="","",CONCATENATE(MID('Tab. A1.4-WVG'!$C209,(CM$6-1)*8+(CM$6-1)*1+1,8),": ",VLOOKUP(MID('Tab. A1.4-WVG'!$C209,(CM$6-1)*8+(CM$6-1)*1+1,8),AGS,2,FALSE)))</f>
        <v/>
      </c>
      <c r="CN205" s="232" t="str">
        <f>IF(MID('Tab. A1.4-WVG'!$C209,(CN$6-1)*8+(CN$6-1)*1+1,8)="","",CONCATENATE(MID('Tab. A1.4-WVG'!$C209,(CN$6-1)*8+(CN$6-1)*1+1,8),": ",VLOOKUP(MID('Tab. A1.4-WVG'!$C209,(CN$6-1)*8+(CN$6-1)*1+1,8),AGS,2,FALSE)))</f>
        <v/>
      </c>
      <c r="CO205" s="232" t="str">
        <f>IF(MID('Tab. A1.4-WVG'!$C209,(CO$6-1)*8+(CO$6-1)*1+1,8)="","",CONCATENATE(MID('Tab. A1.4-WVG'!$C209,(CO$6-1)*8+(CO$6-1)*1+1,8),": ",VLOOKUP(MID('Tab. A1.4-WVG'!$C209,(CO$6-1)*8+(CO$6-1)*1+1,8),AGS,2,FALSE)))</f>
        <v/>
      </c>
      <c r="CP205" s="232" t="str">
        <f>IF(MID('Tab. A1.4-WVG'!$C209,(CP$6-1)*8+(CP$6-1)*1+1,8)="","",CONCATENATE(MID('Tab. A1.4-WVG'!$C209,(CP$6-1)*8+(CP$6-1)*1+1,8),": ",VLOOKUP(MID('Tab. A1.4-WVG'!$C209,(CP$6-1)*8+(CP$6-1)*1+1,8),AGS,2,FALSE)))</f>
        <v/>
      </c>
      <c r="CQ205" s="232" t="str">
        <f>IF(MID('Tab. A1.4-WVG'!$C209,(CQ$6-1)*8+(CQ$6-1)*1+1,8)="","",CONCATENATE(MID('Tab. A1.4-WVG'!$C209,(CQ$6-1)*8+(CQ$6-1)*1+1,8),": ",VLOOKUP(MID('Tab. A1.4-WVG'!$C209,(CQ$6-1)*8+(CQ$6-1)*1+1,8),AGS,2,FALSE)))</f>
        <v/>
      </c>
      <c r="CR205" s="232" t="str">
        <f>IF(MID('Tab. A1.4-WVG'!$C209,(CR$6-1)*8+(CR$6-1)*1+1,8)="","",CONCATENATE(MID('Tab. A1.4-WVG'!$C209,(CR$6-1)*8+(CR$6-1)*1+1,8),": ",VLOOKUP(MID('Tab. A1.4-WVG'!$C209,(CR$6-1)*8+(CR$6-1)*1+1,8),AGS,2,FALSE)))</f>
        <v/>
      </c>
      <c r="CS205" s="232" t="str">
        <f>IF(MID('Tab. A1.4-WVG'!$C209,(CS$6-1)*8+(CS$6-1)*1+1,8)="","",CONCATENATE(MID('Tab. A1.4-WVG'!$C209,(CS$6-1)*8+(CS$6-1)*1+1,8),": ",VLOOKUP(MID('Tab. A1.4-WVG'!$C209,(CS$6-1)*8+(CS$6-1)*1+1,8),AGS,2,FALSE)))</f>
        <v/>
      </c>
      <c r="CT205" s="232" t="str">
        <f>IF(MID('Tab. A1.4-WVG'!$C209,(CT$6-1)*8+(CT$6-1)*1+1,8)="","",CONCATENATE(MID('Tab. A1.4-WVG'!$C209,(CT$6-1)*8+(CT$6-1)*1+1,8),": ",VLOOKUP(MID('Tab. A1.4-WVG'!$C209,(CT$6-1)*8+(CT$6-1)*1+1,8),AGS,2,FALSE)))</f>
        <v/>
      </c>
      <c r="CU205" s="232" t="str">
        <f>IF(MID('Tab. A1.4-WVG'!$C209,(CU$6-1)*8+(CU$6-1)*1+1,8)="","",CONCATENATE(MID('Tab. A1.4-WVG'!$C209,(CU$6-1)*8+(CU$6-1)*1+1,8),": ",VLOOKUP(MID('Tab. A1.4-WVG'!$C209,(CU$6-1)*8+(CU$6-1)*1+1,8),AGS,2,FALSE)))</f>
        <v/>
      </c>
      <c r="CV205" s="232" t="str">
        <f>IF(MID('Tab. A1.4-WVG'!$C209,(CV$6-1)*8+(CV$6-1)*1+1,8)="","",CONCATENATE(MID('Tab. A1.4-WVG'!$C209,(CV$6-1)*8+(CV$6-1)*1+1,8),": ",VLOOKUP(MID('Tab. A1.4-WVG'!$C209,(CV$6-1)*8+(CV$6-1)*1+1,8),AGS,2,FALSE)))</f>
        <v/>
      </c>
      <c r="CW205" s="232" t="str">
        <f>IF(MID('Tab. A1.4-WVG'!$C209,(CW$6-1)*8+(CW$6-1)*1+1,8)="","",CONCATENATE(MID('Tab. A1.4-WVG'!$C209,(CW$6-1)*8+(CW$6-1)*1+1,8),": ",VLOOKUP(MID('Tab. A1.4-WVG'!$C209,(CW$6-1)*8+(CW$6-1)*1+1,8),AGS,2,FALSE)))</f>
        <v/>
      </c>
      <c r="CX205" s="39">
        <f t="shared" si="3"/>
        <v>0</v>
      </c>
    </row>
    <row r="206" spans="1:102" ht="38.25" customHeight="1" x14ac:dyDescent="0.2">
      <c r="A206" s="231" t="str">
        <f>IF('Tab. A1.4-WVG'!A210="","",'Tab. A1.4-WVG'!A210)</f>
        <v/>
      </c>
      <c r="B206" s="232" t="str">
        <f>IF(MID('Tab. A1.4-WVG'!$C210,(B$6-1)*8+(B$6-1)*1+1,8)="","",CONCATENATE(MID('Tab. A1.4-WVG'!$C210,(B$6-1)*8+(B$6-1)*1+1,8),": ",VLOOKUP(MID('Tab. A1.4-WVG'!$C210,(B$6-1)*8+(B$6-1)*1+1,8),AGS,2,FALSE)))</f>
        <v/>
      </c>
      <c r="C206" s="232" t="str">
        <f>IF(MID('Tab. A1.4-WVG'!$C210,(C$6-1)*8+(C$6-1)*1+1,8)="","",CONCATENATE(MID('Tab. A1.4-WVG'!$C210,(C$6-1)*8+(C$6-1)*1+1,8),": ",VLOOKUP(MID('Tab. A1.4-WVG'!$C210,(C$6-1)*8+(C$6-1)*1+1,8),AGS,2,FALSE)))</f>
        <v/>
      </c>
      <c r="D206" s="232" t="str">
        <f>IF(MID('Tab. A1.4-WVG'!$C210,(D$6-1)*8+(D$6-1)*1+1,8)="","",CONCATENATE(MID('Tab. A1.4-WVG'!$C210,(D$6-1)*8+(D$6-1)*1+1,8),": ",VLOOKUP(MID('Tab. A1.4-WVG'!$C210,(D$6-1)*8+(D$6-1)*1+1,8),AGS,2,FALSE)))</f>
        <v/>
      </c>
      <c r="E206" s="232" t="str">
        <f>IF(MID('Tab. A1.4-WVG'!$C210,(E$6-1)*8+(E$6-1)*1+1,8)="","",CONCATENATE(MID('Tab. A1.4-WVG'!$C210,(E$6-1)*8+(E$6-1)*1+1,8),": ",VLOOKUP(MID('Tab. A1.4-WVG'!$C210,(E$6-1)*8+(E$6-1)*1+1,8),AGS,2,FALSE)))</f>
        <v/>
      </c>
      <c r="F206" s="232" t="str">
        <f>IF(MID('Tab. A1.4-WVG'!$C210,(F$6-1)*8+(F$6-1)*1+1,8)="","",CONCATENATE(MID('Tab. A1.4-WVG'!$C210,(F$6-1)*8+(F$6-1)*1+1,8),": ",VLOOKUP(MID('Tab. A1.4-WVG'!$C210,(F$6-1)*8+(F$6-1)*1+1,8),AGS,2,FALSE)))</f>
        <v/>
      </c>
      <c r="G206" s="232" t="str">
        <f>IF(MID('Tab. A1.4-WVG'!$C210,(G$6-1)*8+(G$6-1)*1+1,8)="","",CONCATENATE(MID('Tab. A1.4-WVG'!$C210,(G$6-1)*8+(G$6-1)*1+1,8),": ",VLOOKUP(MID('Tab. A1.4-WVG'!$C210,(G$6-1)*8+(G$6-1)*1+1,8),AGS,2,FALSE)))</f>
        <v/>
      </c>
      <c r="H206" s="232" t="str">
        <f>IF(MID('Tab. A1.4-WVG'!$C210,(H$6-1)*8+(H$6-1)*1+1,8)="","",CONCATENATE(MID('Tab. A1.4-WVG'!$C210,(H$6-1)*8+(H$6-1)*1+1,8),": ",VLOOKUP(MID('Tab. A1.4-WVG'!$C210,(H$6-1)*8+(H$6-1)*1+1,8),AGS,2,FALSE)))</f>
        <v/>
      </c>
      <c r="I206" s="232" t="str">
        <f>IF(MID('Tab. A1.4-WVG'!$C210,(I$6-1)*8+(I$6-1)*1+1,8)="","",CONCATENATE(MID('Tab. A1.4-WVG'!$C210,(I$6-1)*8+(I$6-1)*1+1,8),": ",VLOOKUP(MID('Tab. A1.4-WVG'!$C210,(I$6-1)*8+(I$6-1)*1+1,8),AGS,2,FALSE)))</f>
        <v/>
      </c>
      <c r="J206" s="232" t="str">
        <f>IF(MID('Tab. A1.4-WVG'!$C210,(J$6-1)*8+(J$6-1)*1+1,8)="","",CONCATENATE(MID('Tab. A1.4-WVG'!$C210,(J$6-1)*8+(J$6-1)*1+1,8),": ",VLOOKUP(MID('Tab. A1.4-WVG'!$C210,(J$6-1)*8+(J$6-1)*1+1,8),AGS,2,FALSE)))</f>
        <v/>
      </c>
      <c r="K206" s="232" t="str">
        <f>IF(MID('Tab. A1.4-WVG'!$C210,(K$6-1)*8+(K$6-1)*1+1,8)="","",CONCATENATE(MID('Tab. A1.4-WVG'!$C210,(K$6-1)*8+(K$6-1)*1+1,8),": ",VLOOKUP(MID('Tab. A1.4-WVG'!$C210,(K$6-1)*8+(K$6-1)*1+1,8),AGS,2,FALSE)))</f>
        <v/>
      </c>
      <c r="L206" s="232" t="str">
        <f>IF(MID('Tab. A1.4-WVG'!$C210,(L$6-1)*8+(L$6-1)*1+1,8)="","",CONCATENATE(MID('Tab. A1.4-WVG'!$C210,(L$6-1)*8+(L$6-1)*1+1,8),": ",VLOOKUP(MID('Tab. A1.4-WVG'!$C210,(L$6-1)*8+(L$6-1)*1+1,8),AGS,2,FALSE)))</f>
        <v/>
      </c>
      <c r="M206" s="232" t="str">
        <f>IF(MID('Tab. A1.4-WVG'!$C210,(M$6-1)*8+(M$6-1)*1+1,8)="","",CONCATENATE(MID('Tab. A1.4-WVG'!$C210,(M$6-1)*8+(M$6-1)*1+1,8),": ",VLOOKUP(MID('Tab. A1.4-WVG'!$C210,(M$6-1)*8+(M$6-1)*1+1,8),AGS,2,FALSE)))</f>
        <v/>
      </c>
      <c r="N206" s="232" t="str">
        <f>IF(MID('Tab. A1.4-WVG'!$C210,(N$6-1)*8+(N$6-1)*1+1,8)="","",CONCATENATE(MID('Tab. A1.4-WVG'!$C210,(N$6-1)*8+(N$6-1)*1+1,8),": ",VLOOKUP(MID('Tab. A1.4-WVG'!$C210,(N$6-1)*8+(N$6-1)*1+1,8),AGS,2,FALSE)))</f>
        <v/>
      </c>
      <c r="O206" s="232" t="str">
        <f>IF(MID('Tab. A1.4-WVG'!$C210,(O$6-1)*8+(O$6-1)*1+1,8)="","",CONCATENATE(MID('Tab. A1.4-WVG'!$C210,(O$6-1)*8+(O$6-1)*1+1,8),": ",VLOOKUP(MID('Tab. A1.4-WVG'!$C210,(O$6-1)*8+(O$6-1)*1+1,8),AGS,2,FALSE)))</f>
        <v/>
      </c>
      <c r="P206" s="232" t="str">
        <f>IF(MID('Tab. A1.4-WVG'!$C210,(P$6-1)*8+(P$6-1)*1+1,8)="","",CONCATENATE(MID('Tab. A1.4-WVG'!$C210,(P$6-1)*8+(P$6-1)*1+1,8),": ",VLOOKUP(MID('Tab. A1.4-WVG'!$C210,(P$6-1)*8+(P$6-1)*1+1,8),AGS,2,FALSE)))</f>
        <v/>
      </c>
      <c r="Q206" s="232" t="str">
        <f>IF(MID('Tab. A1.4-WVG'!$C210,(Q$6-1)*8+(Q$6-1)*1+1,8)="","",CONCATENATE(MID('Tab. A1.4-WVG'!$C210,(Q$6-1)*8+(Q$6-1)*1+1,8),": ",VLOOKUP(MID('Tab. A1.4-WVG'!$C210,(Q$6-1)*8+(Q$6-1)*1+1,8),AGS,2,FALSE)))</f>
        <v/>
      </c>
      <c r="R206" s="232" t="str">
        <f>IF(MID('Tab. A1.4-WVG'!$C210,(R$6-1)*8+(R$6-1)*1+1,8)="","",CONCATENATE(MID('Tab. A1.4-WVG'!$C210,(R$6-1)*8+(R$6-1)*1+1,8),": ",VLOOKUP(MID('Tab. A1.4-WVG'!$C210,(R$6-1)*8+(R$6-1)*1+1,8),AGS,2,FALSE)))</f>
        <v/>
      </c>
      <c r="S206" s="232" t="str">
        <f>IF(MID('Tab. A1.4-WVG'!$C210,(S$6-1)*8+(S$6-1)*1+1,8)="","",CONCATENATE(MID('Tab. A1.4-WVG'!$C210,(S$6-1)*8+(S$6-1)*1+1,8),": ",VLOOKUP(MID('Tab. A1.4-WVG'!$C210,(S$6-1)*8+(S$6-1)*1+1,8),AGS,2,FALSE)))</f>
        <v/>
      </c>
      <c r="T206" s="232" t="str">
        <f>IF(MID('Tab. A1.4-WVG'!$C210,(T$6-1)*8+(T$6-1)*1+1,8)="","",CONCATENATE(MID('Tab. A1.4-WVG'!$C210,(T$6-1)*8+(T$6-1)*1+1,8),": ",VLOOKUP(MID('Tab. A1.4-WVG'!$C210,(T$6-1)*8+(T$6-1)*1+1,8),AGS,2,FALSE)))</f>
        <v/>
      </c>
      <c r="U206" s="232" t="str">
        <f>IF(MID('Tab. A1.4-WVG'!$C210,(U$6-1)*8+(U$6-1)*1+1,8)="","",CONCATENATE(MID('Tab. A1.4-WVG'!$C210,(U$6-1)*8+(U$6-1)*1+1,8),": ",VLOOKUP(MID('Tab. A1.4-WVG'!$C210,(U$6-1)*8+(U$6-1)*1+1,8),AGS,2,FALSE)))</f>
        <v/>
      </c>
      <c r="V206" s="232" t="str">
        <f>IF(MID('Tab. A1.4-WVG'!$C210,(V$6-1)*8+(V$6-1)*1+1,8)="","",CONCATENATE(MID('Tab. A1.4-WVG'!$C210,(V$6-1)*8+(V$6-1)*1+1,8),": ",VLOOKUP(MID('Tab. A1.4-WVG'!$C210,(V$6-1)*8+(V$6-1)*1+1,8),AGS,2,FALSE)))</f>
        <v/>
      </c>
      <c r="W206" s="232" t="str">
        <f>IF(MID('Tab. A1.4-WVG'!$C210,(W$6-1)*8+(W$6-1)*1+1,8)="","",CONCATENATE(MID('Tab. A1.4-WVG'!$C210,(W$6-1)*8+(W$6-1)*1+1,8),": ",VLOOKUP(MID('Tab. A1.4-WVG'!$C210,(W$6-1)*8+(W$6-1)*1+1,8),AGS,2,FALSE)))</f>
        <v/>
      </c>
      <c r="X206" s="232" t="str">
        <f>IF(MID('Tab. A1.4-WVG'!$C210,(X$6-1)*8+(X$6-1)*1+1,8)="","",CONCATENATE(MID('Tab. A1.4-WVG'!$C210,(X$6-1)*8+(X$6-1)*1+1,8),": ",VLOOKUP(MID('Tab. A1.4-WVG'!$C210,(X$6-1)*8+(X$6-1)*1+1,8),AGS,2,FALSE)))</f>
        <v/>
      </c>
      <c r="Y206" s="232" t="str">
        <f>IF(MID('Tab. A1.4-WVG'!$C210,(Y$6-1)*8+(Y$6-1)*1+1,8)="","",CONCATENATE(MID('Tab. A1.4-WVG'!$C210,(Y$6-1)*8+(Y$6-1)*1+1,8),": ",VLOOKUP(MID('Tab. A1.4-WVG'!$C210,(Y$6-1)*8+(Y$6-1)*1+1,8),AGS,2,FALSE)))</f>
        <v/>
      </c>
      <c r="Z206" s="232" t="str">
        <f>IF(MID('Tab. A1.4-WVG'!$C210,(Z$6-1)*8+(Z$6-1)*1+1,8)="","",CONCATENATE(MID('Tab. A1.4-WVG'!$C210,(Z$6-1)*8+(Z$6-1)*1+1,8),": ",VLOOKUP(MID('Tab. A1.4-WVG'!$C210,(Z$6-1)*8+(Z$6-1)*1+1,8),AGS,2,FALSE)))</f>
        <v/>
      </c>
      <c r="AA206" s="232" t="str">
        <f>IF(MID('Tab. A1.4-WVG'!$C210,(AA$6-1)*8+(AA$6-1)*1+1,8)="","",CONCATENATE(MID('Tab. A1.4-WVG'!$C210,(AA$6-1)*8+(AA$6-1)*1+1,8),": ",VLOOKUP(MID('Tab. A1.4-WVG'!$C210,(AA$6-1)*8+(AA$6-1)*1+1,8),AGS,2,FALSE)))</f>
        <v/>
      </c>
      <c r="AB206" s="232" t="str">
        <f>IF(MID('Tab. A1.4-WVG'!$C210,(AB$6-1)*8+(AB$6-1)*1+1,8)="","",CONCATENATE(MID('Tab. A1.4-WVG'!$C210,(AB$6-1)*8+(AB$6-1)*1+1,8),": ",VLOOKUP(MID('Tab. A1.4-WVG'!$C210,(AB$6-1)*8+(AB$6-1)*1+1,8),AGS,2,FALSE)))</f>
        <v/>
      </c>
      <c r="AC206" s="232" t="str">
        <f>IF(MID('Tab. A1.4-WVG'!$C210,(AC$6-1)*8+(AC$6-1)*1+1,8)="","",CONCATENATE(MID('Tab. A1.4-WVG'!$C210,(AC$6-1)*8+(AC$6-1)*1+1,8),": ",VLOOKUP(MID('Tab. A1.4-WVG'!$C210,(AC$6-1)*8+(AC$6-1)*1+1,8),AGS,2,FALSE)))</f>
        <v/>
      </c>
      <c r="AD206" s="232" t="str">
        <f>IF(MID('Tab. A1.4-WVG'!$C210,(AD$6-1)*8+(AD$6-1)*1+1,8)="","",CONCATENATE(MID('Tab. A1.4-WVG'!$C210,(AD$6-1)*8+(AD$6-1)*1+1,8),": ",VLOOKUP(MID('Tab. A1.4-WVG'!$C210,(AD$6-1)*8+(AD$6-1)*1+1,8),AGS,2,FALSE)))</f>
        <v/>
      </c>
      <c r="AE206" s="232" t="str">
        <f>IF(MID('Tab. A1.4-WVG'!$C210,(AE$6-1)*8+(AE$6-1)*1+1,8)="","",CONCATENATE(MID('Tab. A1.4-WVG'!$C210,(AE$6-1)*8+(AE$6-1)*1+1,8),": ",VLOOKUP(MID('Tab. A1.4-WVG'!$C210,(AE$6-1)*8+(AE$6-1)*1+1,8),AGS,2,FALSE)))</f>
        <v/>
      </c>
      <c r="AF206" s="232" t="str">
        <f>IF(MID('Tab. A1.4-WVG'!$C210,(AF$6-1)*8+(AF$6-1)*1+1,8)="","",CONCATENATE(MID('Tab. A1.4-WVG'!$C210,(AF$6-1)*8+(AF$6-1)*1+1,8),": ",VLOOKUP(MID('Tab. A1.4-WVG'!$C210,(AF$6-1)*8+(AF$6-1)*1+1,8),AGS,2,FALSE)))</f>
        <v/>
      </c>
      <c r="AG206" s="232" t="str">
        <f>IF(MID('Tab. A1.4-WVG'!$C210,(AG$6-1)*8+(AG$6-1)*1+1,8)="","",CONCATENATE(MID('Tab. A1.4-WVG'!$C210,(AG$6-1)*8+(AG$6-1)*1+1,8),": ",VLOOKUP(MID('Tab. A1.4-WVG'!$C210,(AG$6-1)*8+(AG$6-1)*1+1,8),AGS,2,FALSE)))</f>
        <v/>
      </c>
      <c r="AH206" s="232" t="str">
        <f>IF(MID('Tab. A1.4-WVG'!$C210,(AH$6-1)*8+(AH$6-1)*1+1,8)="","",CONCATENATE(MID('Tab. A1.4-WVG'!$C210,(AH$6-1)*8+(AH$6-1)*1+1,8),": ",VLOOKUP(MID('Tab. A1.4-WVG'!$C210,(AH$6-1)*8+(AH$6-1)*1+1,8),AGS,2,FALSE)))</f>
        <v/>
      </c>
      <c r="AI206" s="232" t="str">
        <f>IF(MID('Tab. A1.4-WVG'!$C210,(AI$6-1)*8+(AI$6-1)*1+1,8)="","",CONCATENATE(MID('Tab. A1.4-WVG'!$C210,(AI$6-1)*8+(AI$6-1)*1+1,8),": ",VLOOKUP(MID('Tab. A1.4-WVG'!$C210,(AI$6-1)*8+(AI$6-1)*1+1,8),AGS,2,FALSE)))</f>
        <v/>
      </c>
      <c r="AJ206" s="232" t="str">
        <f>IF(MID('Tab. A1.4-WVG'!$C210,(AJ$6-1)*8+(AJ$6-1)*1+1,8)="","",CONCATENATE(MID('Tab. A1.4-WVG'!$C210,(AJ$6-1)*8+(AJ$6-1)*1+1,8),": ",VLOOKUP(MID('Tab. A1.4-WVG'!$C210,(AJ$6-1)*8+(AJ$6-1)*1+1,8),AGS,2,FALSE)))</f>
        <v/>
      </c>
      <c r="AK206" s="232" t="str">
        <f>IF(MID('Tab. A1.4-WVG'!$C210,(AK$6-1)*8+(AK$6-1)*1+1,8)="","",CONCATENATE(MID('Tab. A1.4-WVG'!$C210,(AK$6-1)*8+(AK$6-1)*1+1,8),": ",VLOOKUP(MID('Tab. A1.4-WVG'!$C210,(AK$6-1)*8+(AK$6-1)*1+1,8),AGS,2,FALSE)))</f>
        <v/>
      </c>
      <c r="AL206" s="232" t="str">
        <f>IF(MID('Tab. A1.4-WVG'!$C210,(AL$6-1)*8+(AL$6-1)*1+1,8)="","",CONCATENATE(MID('Tab. A1.4-WVG'!$C210,(AL$6-1)*8+(AL$6-1)*1+1,8),": ",VLOOKUP(MID('Tab. A1.4-WVG'!$C210,(AL$6-1)*8+(AL$6-1)*1+1,8),AGS,2,FALSE)))</f>
        <v/>
      </c>
      <c r="AM206" s="232" t="str">
        <f>IF(MID('Tab. A1.4-WVG'!$C210,(AM$6-1)*8+(AM$6-1)*1+1,8)="","",CONCATENATE(MID('Tab. A1.4-WVG'!$C210,(AM$6-1)*8+(AM$6-1)*1+1,8),": ",VLOOKUP(MID('Tab. A1.4-WVG'!$C210,(AM$6-1)*8+(AM$6-1)*1+1,8),AGS,2,FALSE)))</f>
        <v/>
      </c>
      <c r="AN206" s="232" t="str">
        <f>IF(MID('Tab. A1.4-WVG'!$C210,(AN$6-1)*8+(AN$6-1)*1+1,8)="","",CONCATENATE(MID('Tab. A1.4-WVG'!$C210,(AN$6-1)*8+(AN$6-1)*1+1,8),": ",VLOOKUP(MID('Tab. A1.4-WVG'!$C210,(AN$6-1)*8+(AN$6-1)*1+1,8),AGS,2,FALSE)))</f>
        <v/>
      </c>
      <c r="AO206" s="232" t="str">
        <f>IF(MID('Tab. A1.4-WVG'!$C210,(AO$6-1)*8+(AO$6-1)*1+1,8)="","",CONCATENATE(MID('Tab. A1.4-WVG'!$C210,(AO$6-1)*8+(AO$6-1)*1+1,8),": ",VLOOKUP(MID('Tab. A1.4-WVG'!$C210,(AO$6-1)*8+(AO$6-1)*1+1,8),AGS,2,FALSE)))</f>
        <v/>
      </c>
      <c r="AP206" s="232" t="str">
        <f>IF(MID('Tab. A1.4-WVG'!$C210,(AP$6-1)*8+(AP$6-1)*1+1,8)="","",CONCATENATE(MID('Tab. A1.4-WVG'!$C210,(AP$6-1)*8+(AP$6-1)*1+1,8),": ",VLOOKUP(MID('Tab. A1.4-WVG'!$C210,(AP$6-1)*8+(AP$6-1)*1+1,8),AGS,2,FALSE)))</f>
        <v/>
      </c>
      <c r="AQ206" s="232" t="str">
        <f>IF(MID('Tab. A1.4-WVG'!$C210,(AQ$6-1)*8+(AQ$6-1)*1+1,8)="","",CONCATENATE(MID('Tab. A1.4-WVG'!$C210,(AQ$6-1)*8+(AQ$6-1)*1+1,8),": ",VLOOKUP(MID('Tab. A1.4-WVG'!$C210,(AQ$6-1)*8+(AQ$6-1)*1+1,8),AGS,2,FALSE)))</f>
        <v/>
      </c>
      <c r="AR206" s="232" t="str">
        <f>IF(MID('Tab. A1.4-WVG'!$C210,(AR$6-1)*8+(AR$6-1)*1+1,8)="","",CONCATENATE(MID('Tab. A1.4-WVG'!$C210,(AR$6-1)*8+(AR$6-1)*1+1,8),": ",VLOOKUP(MID('Tab. A1.4-WVG'!$C210,(AR$6-1)*8+(AR$6-1)*1+1,8),AGS,2,FALSE)))</f>
        <v/>
      </c>
      <c r="AS206" s="232" t="str">
        <f>IF(MID('Tab. A1.4-WVG'!$C210,(AS$6-1)*8+(AS$6-1)*1+1,8)="","",CONCATENATE(MID('Tab. A1.4-WVG'!$C210,(AS$6-1)*8+(AS$6-1)*1+1,8),": ",VLOOKUP(MID('Tab. A1.4-WVG'!$C210,(AS$6-1)*8+(AS$6-1)*1+1,8),AGS,2,FALSE)))</f>
        <v/>
      </c>
      <c r="AT206" s="232" t="str">
        <f>IF(MID('Tab. A1.4-WVG'!$C210,(AT$6-1)*8+(AT$6-1)*1+1,8)="","",CONCATENATE(MID('Tab. A1.4-WVG'!$C210,(AT$6-1)*8+(AT$6-1)*1+1,8),": ",VLOOKUP(MID('Tab. A1.4-WVG'!$C210,(AT$6-1)*8+(AT$6-1)*1+1,8),AGS,2,FALSE)))</f>
        <v/>
      </c>
      <c r="AU206" s="232" t="str">
        <f>IF(MID('Tab. A1.4-WVG'!$C210,(AU$6-1)*8+(AU$6-1)*1+1,8)="","",CONCATENATE(MID('Tab. A1.4-WVG'!$C210,(AU$6-1)*8+(AU$6-1)*1+1,8),": ",VLOOKUP(MID('Tab. A1.4-WVG'!$C210,(AU$6-1)*8+(AU$6-1)*1+1,8),AGS,2,FALSE)))</f>
        <v/>
      </c>
      <c r="AV206" s="232" t="str">
        <f>IF(MID('Tab. A1.4-WVG'!$C210,(AV$6-1)*8+(AV$6-1)*1+1,8)="","",CONCATENATE(MID('Tab. A1.4-WVG'!$C210,(AV$6-1)*8+(AV$6-1)*1+1,8),": ",VLOOKUP(MID('Tab. A1.4-WVG'!$C210,(AV$6-1)*8+(AV$6-1)*1+1,8),AGS,2,FALSE)))</f>
        <v/>
      </c>
      <c r="AW206" s="232" t="str">
        <f>IF(MID('Tab. A1.4-WVG'!$C210,(AW$6-1)*8+(AW$6-1)*1+1,8)="","",CONCATENATE(MID('Tab. A1.4-WVG'!$C210,(AW$6-1)*8+(AW$6-1)*1+1,8),": ",VLOOKUP(MID('Tab. A1.4-WVG'!$C210,(AW$6-1)*8+(AW$6-1)*1+1,8),AGS,2,FALSE)))</f>
        <v/>
      </c>
      <c r="AX206" s="232" t="str">
        <f>IF(MID('Tab. A1.4-WVG'!$C210,(AX$6-1)*8+(AX$6-1)*1+1,8)="","",CONCATENATE(MID('Tab. A1.4-WVG'!$C210,(AX$6-1)*8+(AX$6-1)*1+1,8),": ",VLOOKUP(MID('Tab. A1.4-WVG'!$C210,(AX$6-1)*8+(AX$6-1)*1+1,8),AGS,2,FALSE)))</f>
        <v/>
      </c>
      <c r="AY206" s="232" t="str">
        <f>IF(MID('Tab. A1.4-WVG'!$C210,(AY$6-1)*8+(AY$6-1)*1+1,8)="","",CONCATENATE(MID('Tab. A1.4-WVG'!$C210,(AY$6-1)*8+(AY$6-1)*1+1,8),": ",VLOOKUP(MID('Tab. A1.4-WVG'!$C210,(AY$6-1)*8+(AY$6-1)*1+1,8),AGS,2,FALSE)))</f>
        <v/>
      </c>
      <c r="AZ206" s="232" t="str">
        <f>IF(MID('Tab. A1.4-WVG'!$C210,(AZ$6-1)*8+(AZ$6-1)*1+1,8)="","",CONCATENATE(MID('Tab. A1.4-WVG'!$C210,(AZ$6-1)*8+(AZ$6-1)*1+1,8),": ",VLOOKUP(MID('Tab. A1.4-WVG'!$C210,(AZ$6-1)*8+(AZ$6-1)*1+1,8),AGS,2,FALSE)))</f>
        <v/>
      </c>
      <c r="BA206" s="232" t="str">
        <f>IF(MID('Tab. A1.4-WVG'!$C210,(BA$6-1)*8+(BA$6-1)*1+1,8)="","",CONCATENATE(MID('Tab. A1.4-WVG'!$C210,(BA$6-1)*8+(BA$6-1)*1+1,8),": ",VLOOKUP(MID('Tab. A1.4-WVG'!$C210,(BA$6-1)*8+(BA$6-1)*1+1,8),AGS,2,FALSE)))</f>
        <v/>
      </c>
      <c r="BB206" s="232" t="str">
        <f>IF(MID('Tab. A1.4-WVG'!$C210,(BB$6-1)*8+(BB$6-1)*1+1,8)="","",CONCATENATE(MID('Tab. A1.4-WVG'!$C210,(BB$6-1)*8+(BB$6-1)*1+1,8),": ",VLOOKUP(MID('Tab. A1.4-WVG'!$C210,(BB$6-1)*8+(BB$6-1)*1+1,8),AGS,2,FALSE)))</f>
        <v/>
      </c>
      <c r="BC206" s="232" t="str">
        <f>IF(MID('Tab. A1.4-WVG'!$C210,(BC$6-1)*8+(BC$6-1)*1+1,8)="","",CONCATENATE(MID('Tab. A1.4-WVG'!$C210,(BC$6-1)*8+(BC$6-1)*1+1,8),": ",VLOOKUP(MID('Tab. A1.4-WVG'!$C210,(BC$6-1)*8+(BC$6-1)*1+1,8),AGS,2,FALSE)))</f>
        <v/>
      </c>
      <c r="BD206" s="232" t="str">
        <f>IF(MID('Tab. A1.4-WVG'!$C210,(BD$6-1)*8+(BD$6-1)*1+1,8)="","",CONCATENATE(MID('Tab. A1.4-WVG'!$C210,(BD$6-1)*8+(BD$6-1)*1+1,8),": ",VLOOKUP(MID('Tab. A1.4-WVG'!$C210,(BD$6-1)*8+(BD$6-1)*1+1,8),AGS,2,FALSE)))</f>
        <v/>
      </c>
      <c r="BE206" s="232" t="str">
        <f>IF(MID('Tab. A1.4-WVG'!$C210,(BE$6-1)*8+(BE$6-1)*1+1,8)="","",CONCATENATE(MID('Tab. A1.4-WVG'!$C210,(BE$6-1)*8+(BE$6-1)*1+1,8),": ",VLOOKUP(MID('Tab. A1.4-WVG'!$C210,(BE$6-1)*8+(BE$6-1)*1+1,8),AGS,2,FALSE)))</f>
        <v/>
      </c>
      <c r="BF206" s="232" t="str">
        <f>IF(MID('Tab. A1.4-WVG'!$C210,(BF$6-1)*8+(BF$6-1)*1+1,8)="","",CONCATENATE(MID('Tab. A1.4-WVG'!$C210,(BF$6-1)*8+(BF$6-1)*1+1,8),": ",VLOOKUP(MID('Tab. A1.4-WVG'!$C210,(BF$6-1)*8+(BF$6-1)*1+1,8),AGS,2,FALSE)))</f>
        <v/>
      </c>
      <c r="BG206" s="232" t="str">
        <f>IF(MID('Tab. A1.4-WVG'!$C210,(BG$6-1)*8+(BG$6-1)*1+1,8)="","",CONCATENATE(MID('Tab. A1.4-WVG'!$C210,(BG$6-1)*8+(BG$6-1)*1+1,8),": ",VLOOKUP(MID('Tab. A1.4-WVG'!$C210,(BG$6-1)*8+(BG$6-1)*1+1,8),AGS,2,FALSE)))</f>
        <v/>
      </c>
      <c r="BH206" s="232" t="str">
        <f>IF(MID('Tab. A1.4-WVG'!$C210,(BH$6-1)*8+(BH$6-1)*1+1,8)="","",CONCATENATE(MID('Tab. A1.4-WVG'!$C210,(BH$6-1)*8+(BH$6-1)*1+1,8),": ",VLOOKUP(MID('Tab. A1.4-WVG'!$C210,(BH$6-1)*8+(BH$6-1)*1+1,8),AGS,2,FALSE)))</f>
        <v/>
      </c>
      <c r="BI206" s="232" t="str">
        <f>IF(MID('Tab. A1.4-WVG'!$C210,(BI$6-1)*8+(BI$6-1)*1+1,8)="","",CONCATENATE(MID('Tab. A1.4-WVG'!$C210,(BI$6-1)*8+(BI$6-1)*1+1,8),": ",VLOOKUP(MID('Tab. A1.4-WVG'!$C210,(BI$6-1)*8+(BI$6-1)*1+1,8),AGS,2,FALSE)))</f>
        <v/>
      </c>
      <c r="BJ206" s="232" t="str">
        <f>IF(MID('Tab. A1.4-WVG'!$C210,(BJ$6-1)*8+(BJ$6-1)*1+1,8)="","",CONCATENATE(MID('Tab. A1.4-WVG'!$C210,(BJ$6-1)*8+(BJ$6-1)*1+1,8),": ",VLOOKUP(MID('Tab. A1.4-WVG'!$C210,(BJ$6-1)*8+(BJ$6-1)*1+1,8),AGS,2,FALSE)))</f>
        <v/>
      </c>
      <c r="BK206" s="232" t="str">
        <f>IF(MID('Tab. A1.4-WVG'!$C210,(BK$6-1)*8+(BK$6-1)*1+1,8)="","",CONCATENATE(MID('Tab. A1.4-WVG'!$C210,(BK$6-1)*8+(BK$6-1)*1+1,8),": ",VLOOKUP(MID('Tab. A1.4-WVG'!$C210,(BK$6-1)*8+(BK$6-1)*1+1,8),AGS,2,FALSE)))</f>
        <v/>
      </c>
      <c r="BL206" s="232" t="str">
        <f>IF(MID('Tab. A1.4-WVG'!$C210,(BL$6-1)*8+(BL$6-1)*1+1,8)="","",CONCATENATE(MID('Tab. A1.4-WVG'!$C210,(BL$6-1)*8+(BL$6-1)*1+1,8),": ",VLOOKUP(MID('Tab. A1.4-WVG'!$C210,(BL$6-1)*8+(BL$6-1)*1+1,8),AGS,2,FALSE)))</f>
        <v/>
      </c>
      <c r="BM206" s="232" t="str">
        <f>IF(MID('Tab. A1.4-WVG'!$C210,(BM$6-1)*8+(BM$6-1)*1+1,8)="","",CONCATENATE(MID('Tab. A1.4-WVG'!$C210,(BM$6-1)*8+(BM$6-1)*1+1,8),": ",VLOOKUP(MID('Tab. A1.4-WVG'!$C210,(BM$6-1)*8+(BM$6-1)*1+1,8),AGS,2,FALSE)))</f>
        <v/>
      </c>
      <c r="BN206" s="232" t="str">
        <f>IF(MID('Tab. A1.4-WVG'!$C210,(BN$6-1)*8+(BN$6-1)*1+1,8)="","",CONCATENATE(MID('Tab. A1.4-WVG'!$C210,(BN$6-1)*8+(BN$6-1)*1+1,8),": ",VLOOKUP(MID('Tab. A1.4-WVG'!$C210,(BN$6-1)*8+(BN$6-1)*1+1,8),AGS,2,FALSE)))</f>
        <v/>
      </c>
      <c r="BO206" s="232" t="str">
        <f>IF(MID('Tab. A1.4-WVG'!$C210,(BO$6-1)*8+(BO$6-1)*1+1,8)="","",CONCATENATE(MID('Tab. A1.4-WVG'!$C210,(BO$6-1)*8+(BO$6-1)*1+1,8),": ",VLOOKUP(MID('Tab. A1.4-WVG'!$C210,(BO$6-1)*8+(BO$6-1)*1+1,8),AGS,2,FALSE)))</f>
        <v/>
      </c>
      <c r="BP206" s="232" t="str">
        <f>IF(MID('Tab. A1.4-WVG'!$C210,(BP$6-1)*8+(BP$6-1)*1+1,8)="","",CONCATENATE(MID('Tab. A1.4-WVG'!$C210,(BP$6-1)*8+(BP$6-1)*1+1,8),": ",VLOOKUP(MID('Tab. A1.4-WVG'!$C210,(BP$6-1)*8+(BP$6-1)*1+1,8),AGS,2,FALSE)))</f>
        <v/>
      </c>
      <c r="BQ206" s="232" t="str">
        <f>IF(MID('Tab. A1.4-WVG'!$C210,(BQ$6-1)*8+(BQ$6-1)*1+1,8)="","",CONCATENATE(MID('Tab. A1.4-WVG'!$C210,(BQ$6-1)*8+(BQ$6-1)*1+1,8),": ",VLOOKUP(MID('Tab. A1.4-WVG'!$C210,(BQ$6-1)*8+(BQ$6-1)*1+1,8),AGS,2,FALSE)))</f>
        <v/>
      </c>
      <c r="BR206" s="232" t="str">
        <f>IF(MID('Tab. A1.4-WVG'!$C210,(BR$6-1)*8+(BR$6-1)*1+1,8)="","",CONCATENATE(MID('Tab. A1.4-WVG'!$C210,(BR$6-1)*8+(BR$6-1)*1+1,8),": ",VLOOKUP(MID('Tab. A1.4-WVG'!$C210,(BR$6-1)*8+(BR$6-1)*1+1,8),AGS,2,FALSE)))</f>
        <v/>
      </c>
      <c r="BS206" s="232" t="str">
        <f>IF(MID('Tab. A1.4-WVG'!$C210,(BS$6-1)*8+(BS$6-1)*1+1,8)="","",CONCATENATE(MID('Tab. A1.4-WVG'!$C210,(BS$6-1)*8+(BS$6-1)*1+1,8),": ",VLOOKUP(MID('Tab. A1.4-WVG'!$C210,(BS$6-1)*8+(BS$6-1)*1+1,8),AGS,2,FALSE)))</f>
        <v/>
      </c>
      <c r="BT206" s="232" t="str">
        <f>IF(MID('Tab. A1.4-WVG'!$C210,(BT$6-1)*8+(BT$6-1)*1+1,8)="","",CONCATENATE(MID('Tab. A1.4-WVG'!$C210,(BT$6-1)*8+(BT$6-1)*1+1,8),": ",VLOOKUP(MID('Tab. A1.4-WVG'!$C210,(BT$6-1)*8+(BT$6-1)*1+1,8),AGS,2,FALSE)))</f>
        <v/>
      </c>
      <c r="BU206" s="232" t="str">
        <f>IF(MID('Tab. A1.4-WVG'!$C210,(BU$6-1)*8+(BU$6-1)*1+1,8)="","",CONCATENATE(MID('Tab. A1.4-WVG'!$C210,(BU$6-1)*8+(BU$6-1)*1+1,8),": ",VLOOKUP(MID('Tab. A1.4-WVG'!$C210,(BU$6-1)*8+(BU$6-1)*1+1,8),AGS,2,FALSE)))</f>
        <v/>
      </c>
      <c r="BV206" s="232" t="str">
        <f>IF(MID('Tab. A1.4-WVG'!$C210,(BV$6-1)*8+(BV$6-1)*1+1,8)="","",CONCATENATE(MID('Tab. A1.4-WVG'!$C210,(BV$6-1)*8+(BV$6-1)*1+1,8),": ",VLOOKUP(MID('Tab. A1.4-WVG'!$C210,(BV$6-1)*8+(BV$6-1)*1+1,8),AGS,2,FALSE)))</f>
        <v/>
      </c>
      <c r="BW206" s="232" t="str">
        <f>IF(MID('Tab. A1.4-WVG'!$C210,(BW$6-1)*8+(BW$6-1)*1+1,8)="","",CONCATENATE(MID('Tab. A1.4-WVG'!$C210,(BW$6-1)*8+(BW$6-1)*1+1,8),": ",VLOOKUP(MID('Tab. A1.4-WVG'!$C210,(BW$6-1)*8+(BW$6-1)*1+1,8),AGS,2,FALSE)))</f>
        <v/>
      </c>
      <c r="BX206" s="232" t="str">
        <f>IF(MID('Tab. A1.4-WVG'!$C210,(BX$6-1)*8+(BX$6-1)*1+1,8)="","",CONCATENATE(MID('Tab. A1.4-WVG'!$C210,(BX$6-1)*8+(BX$6-1)*1+1,8),": ",VLOOKUP(MID('Tab. A1.4-WVG'!$C210,(BX$6-1)*8+(BX$6-1)*1+1,8),AGS,2,FALSE)))</f>
        <v/>
      </c>
      <c r="BY206" s="232" t="str">
        <f>IF(MID('Tab. A1.4-WVG'!$C210,(BY$6-1)*8+(BY$6-1)*1+1,8)="","",CONCATENATE(MID('Tab. A1.4-WVG'!$C210,(BY$6-1)*8+(BY$6-1)*1+1,8),": ",VLOOKUP(MID('Tab. A1.4-WVG'!$C210,(BY$6-1)*8+(BY$6-1)*1+1,8),AGS,2,FALSE)))</f>
        <v/>
      </c>
      <c r="BZ206" s="232" t="str">
        <f>IF(MID('Tab. A1.4-WVG'!$C210,(BZ$6-1)*8+(BZ$6-1)*1+1,8)="","",CONCATENATE(MID('Tab. A1.4-WVG'!$C210,(BZ$6-1)*8+(BZ$6-1)*1+1,8),": ",VLOOKUP(MID('Tab. A1.4-WVG'!$C210,(BZ$6-1)*8+(BZ$6-1)*1+1,8),AGS,2,FALSE)))</f>
        <v/>
      </c>
      <c r="CA206" s="232" t="str">
        <f>IF(MID('Tab. A1.4-WVG'!$C210,(CA$6-1)*8+(CA$6-1)*1+1,8)="","",CONCATENATE(MID('Tab. A1.4-WVG'!$C210,(CA$6-1)*8+(CA$6-1)*1+1,8),": ",VLOOKUP(MID('Tab. A1.4-WVG'!$C210,(CA$6-1)*8+(CA$6-1)*1+1,8),AGS,2,FALSE)))</f>
        <v/>
      </c>
      <c r="CB206" s="232" t="str">
        <f>IF(MID('Tab. A1.4-WVG'!$C210,(CB$6-1)*8+(CB$6-1)*1+1,8)="","",CONCATENATE(MID('Tab. A1.4-WVG'!$C210,(CB$6-1)*8+(CB$6-1)*1+1,8),": ",VLOOKUP(MID('Tab. A1.4-WVG'!$C210,(CB$6-1)*8+(CB$6-1)*1+1,8),AGS,2,FALSE)))</f>
        <v/>
      </c>
      <c r="CC206" s="232" t="str">
        <f>IF(MID('Tab. A1.4-WVG'!$C210,(CC$6-1)*8+(CC$6-1)*1+1,8)="","",CONCATENATE(MID('Tab. A1.4-WVG'!$C210,(CC$6-1)*8+(CC$6-1)*1+1,8),": ",VLOOKUP(MID('Tab. A1.4-WVG'!$C210,(CC$6-1)*8+(CC$6-1)*1+1,8),AGS,2,FALSE)))</f>
        <v/>
      </c>
      <c r="CD206" s="232" t="str">
        <f>IF(MID('Tab. A1.4-WVG'!$C210,(CD$6-1)*8+(CD$6-1)*1+1,8)="","",CONCATENATE(MID('Tab. A1.4-WVG'!$C210,(CD$6-1)*8+(CD$6-1)*1+1,8),": ",VLOOKUP(MID('Tab. A1.4-WVG'!$C210,(CD$6-1)*8+(CD$6-1)*1+1,8),AGS,2,FALSE)))</f>
        <v/>
      </c>
      <c r="CE206" s="232" t="str">
        <f>IF(MID('Tab. A1.4-WVG'!$C210,(CE$6-1)*8+(CE$6-1)*1+1,8)="","",CONCATENATE(MID('Tab. A1.4-WVG'!$C210,(CE$6-1)*8+(CE$6-1)*1+1,8),": ",VLOOKUP(MID('Tab. A1.4-WVG'!$C210,(CE$6-1)*8+(CE$6-1)*1+1,8),AGS,2,FALSE)))</f>
        <v/>
      </c>
      <c r="CF206" s="232" t="str">
        <f>IF(MID('Tab. A1.4-WVG'!$C210,(CF$6-1)*8+(CF$6-1)*1+1,8)="","",CONCATENATE(MID('Tab. A1.4-WVG'!$C210,(CF$6-1)*8+(CF$6-1)*1+1,8),": ",VLOOKUP(MID('Tab. A1.4-WVG'!$C210,(CF$6-1)*8+(CF$6-1)*1+1,8),AGS,2,FALSE)))</f>
        <v/>
      </c>
      <c r="CG206" s="232" t="str">
        <f>IF(MID('Tab. A1.4-WVG'!$C210,(CG$6-1)*8+(CG$6-1)*1+1,8)="","",CONCATENATE(MID('Tab. A1.4-WVG'!$C210,(CG$6-1)*8+(CG$6-1)*1+1,8),": ",VLOOKUP(MID('Tab. A1.4-WVG'!$C210,(CG$6-1)*8+(CG$6-1)*1+1,8),AGS,2,FALSE)))</f>
        <v/>
      </c>
      <c r="CH206" s="232" t="str">
        <f>IF(MID('Tab. A1.4-WVG'!$C210,(CH$6-1)*8+(CH$6-1)*1+1,8)="","",CONCATENATE(MID('Tab. A1.4-WVG'!$C210,(CH$6-1)*8+(CH$6-1)*1+1,8),": ",VLOOKUP(MID('Tab. A1.4-WVG'!$C210,(CH$6-1)*8+(CH$6-1)*1+1,8),AGS,2,FALSE)))</f>
        <v/>
      </c>
      <c r="CI206" s="232" t="str">
        <f>IF(MID('Tab. A1.4-WVG'!$C210,(CI$6-1)*8+(CI$6-1)*1+1,8)="","",CONCATENATE(MID('Tab. A1.4-WVG'!$C210,(CI$6-1)*8+(CI$6-1)*1+1,8),": ",VLOOKUP(MID('Tab. A1.4-WVG'!$C210,(CI$6-1)*8+(CI$6-1)*1+1,8),AGS,2,FALSE)))</f>
        <v/>
      </c>
      <c r="CJ206" s="232" t="str">
        <f>IF(MID('Tab. A1.4-WVG'!$C210,(CJ$6-1)*8+(CJ$6-1)*1+1,8)="","",CONCATENATE(MID('Tab. A1.4-WVG'!$C210,(CJ$6-1)*8+(CJ$6-1)*1+1,8),": ",VLOOKUP(MID('Tab. A1.4-WVG'!$C210,(CJ$6-1)*8+(CJ$6-1)*1+1,8),AGS,2,FALSE)))</f>
        <v/>
      </c>
      <c r="CK206" s="232" t="str">
        <f>IF(MID('Tab. A1.4-WVG'!$C210,(CK$6-1)*8+(CK$6-1)*1+1,8)="","",CONCATENATE(MID('Tab. A1.4-WVG'!$C210,(CK$6-1)*8+(CK$6-1)*1+1,8),": ",VLOOKUP(MID('Tab. A1.4-WVG'!$C210,(CK$6-1)*8+(CK$6-1)*1+1,8),AGS,2,FALSE)))</f>
        <v/>
      </c>
      <c r="CL206" s="232" t="str">
        <f>IF(MID('Tab. A1.4-WVG'!$C210,(CL$6-1)*8+(CL$6-1)*1+1,8)="","",CONCATENATE(MID('Tab. A1.4-WVG'!$C210,(CL$6-1)*8+(CL$6-1)*1+1,8),": ",VLOOKUP(MID('Tab. A1.4-WVG'!$C210,(CL$6-1)*8+(CL$6-1)*1+1,8),AGS,2,FALSE)))</f>
        <v/>
      </c>
      <c r="CM206" s="232" t="str">
        <f>IF(MID('Tab. A1.4-WVG'!$C210,(CM$6-1)*8+(CM$6-1)*1+1,8)="","",CONCATENATE(MID('Tab. A1.4-WVG'!$C210,(CM$6-1)*8+(CM$6-1)*1+1,8),": ",VLOOKUP(MID('Tab. A1.4-WVG'!$C210,(CM$6-1)*8+(CM$6-1)*1+1,8),AGS,2,FALSE)))</f>
        <v/>
      </c>
      <c r="CN206" s="232" t="str">
        <f>IF(MID('Tab. A1.4-WVG'!$C210,(CN$6-1)*8+(CN$6-1)*1+1,8)="","",CONCATENATE(MID('Tab. A1.4-WVG'!$C210,(CN$6-1)*8+(CN$6-1)*1+1,8),": ",VLOOKUP(MID('Tab. A1.4-WVG'!$C210,(CN$6-1)*8+(CN$6-1)*1+1,8),AGS,2,FALSE)))</f>
        <v/>
      </c>
      <c r="CO206" s="232" t="str">
        <f>IF(MID('Tab. A1.4-WVG'!$C210,(CO$6-1)*8+(CO$6-1)*1+1,8)="","",CONCATENATE(MID('Tab. A1.4-WVG'!$C210,(CO$6-1)*8+(CO$6-1)*1+1,8),": ",VLOOKUP(MID('Tab. A1.4-WVG'!$C210,(CO$6-1)*8+(CO$6-1)*1+1,8),AGS,2,FALSE)))</f>
        <v/>
      </c>
      <c r="CP206" s="232" t="str">
        <f>IF(MID('Tab. A1.4-WVG'!$C210,(CP$6-1)*8+(CP$6-1)*1+1,8)="","",CONCATENATE(MID('Tab. A1.4-WVG'!$C210,(CP$6-1)*8+(CP$6-1)*1+1,8),": ",VLOOKUP(MID('Tab. A1.4-WVG'!$C210,(CP$6-1)*8+(CP$6-1)*1+1,8),AGS,2,FALSE)))</f>
        <v/>
      </c>
      <c r="CQ206" s="232" t="str">
        <f>IF(MID('Tab. A1.4-WVG'!$C210,(CQ$6-1)*8+(CQ$6-1)*1+1,8)="","",CONCATENATE(MID('Tab. A1.4-WVG'!$C210,(CQ$6-1)*8+(CQ$6-1)*1+1,8),": ",VLOOKUP(MID('Tab. A1.4-WVG'!$C210,(CQ$6-1)*8+(CQ$6-1)*1+1,8),AGS,2,FALSE)))</f>
        <v/>
      </c>
      <c r="CR206" s="232" t="str">
        <f>IF(MID('Tab. A1.4-WVG'!$C210,(CR$6-1)*8+(CR$6-1)*1+1,8)="","",CONCATENATE(MID('Tab. A1.4-WVG'!$C210,(CR$6-1)*8+(CR$6-1)*1+1,8),": ",VLOOKUP(MID('Tab. A1.4-WVG'!$C210,(CR$6-1)*8+(CR$6-1)*1+1,8),AGS,2,FALSE)))</f>
        <v/>
      </c>
      <c r="CS206" s="232" t="str">
        <f>IF(MID('Tab. A1.4-WVG'!$C210,(CS$6-1)*8+(CS$6-1)*1+1,8)="","",CONCATENATE(MID('Tab. A1.4-WVG'!$C210,(CS$6-1)*8+(CS$6-1)*1+1,8),": ",VLOOKUP(MID('Tab. A1.4-WVG'!$C210,(CS$6-1)*8+(CS$6-1)*1+1,8),AGS,2,FALSE)))</f>
        <v/>
      </c>
      <c r="CT206" s="232" t="str">
        <f>IF(MID('Tab. A1.4-WVG'!$C210,(CT$6-1)*8+(CT$6-1)*1+1,8)="","",CONCATENATE(MID('Tab. A1.4-WVG'!$C210,(CT$6-1)*8+(CT$6-1)*1+1,8),": ",VLOOKUP(MID('Tab. A1.4-WVG'!$C210,(CT$6-1)*8+(CT$6-1)*1+1,8),AGS,2,FALSE)))</f>
        <v/>
      </c>
      <c r="CU206" s="232" t="str">
        <f>IF(MID('Tab. A1.4-WVG'!$C210,(CU$6-1)*8+(CU$6-1)*1+1,8)="","",CONCATENATE(MID('Tab. A1.4-WVG'!$C210,(CU$6-1)*8+(CU$6-1)*1+1,8),": ",VLOOKUP(MID('Tab. A1.4-WVG'!$C210,(CU$6-1)*8+(CU$6-1)*1+1,8),AGS,2,FALSE)))</f>
        <v/>
      </c>
      <c r="CV206" s="232" t="str">
        <f>IF(MID('Tab. A1.4-WVG'!$C210,(CV$6-1)*8+(CV$6-1)*1+1,8)="","",CONCATENATE(MID('Tab. A1.4-WVG'!$C210,(CV$6-1)*8+(CV$6-1)*1+1,8),": ",VLOOKUP(MID('Tab. A1.4-WVG'!$C210,(CV$6-1)*8+(CV$6-1)*1+1,8),AGS,2,FALSE)))</f>
        <v/>
      </c>
      <c r="CW206" s="232" t="str">
        <f>IF(MID('Tab. A1.4-WVG'!$C210,(CW$6-1)*8+(CW$6-1)*1+1,8)="","",CONCATENATE(MID('Tab. A1.4-WVG'!$C210,(CW$6-1)*8+(CW$6-1)*1+1,8),": ",VLOOKUP(MID('Tab. A1.4-WVG'!$C210,(CW$6-1)*8+(CW$6-1)*1+1,8),AGS,2,FALSE)))</f>
        <v/>
      </c>
      <c r="CX206" s="39">
        <f t="shared" si="3"/>
        <v>0</v>
      </c>
    </row>
    <row r="207" spans="1:102" ht="38.25" customHeight="1" x14ac:dyDescent="0.2">
      <c r="A207" s="231" t="str">
        <f>IF('Tab. A1.4-WVG'!A211="","",'Tab. A1.4-WVG'!A211)</f>
        <v/>
      </c>
      <c r="B207" s="232" t="str">
        <f>IF(MID('Tab. A1.4-WVG'!$C211,(B$6-1)*8+(B$6-1)*1+1,8)="","",CONCATENATE(MID('Tab. A1.4-WVG'!$C211,(B$6-1)*8+(B$6-1)*1+1,8),": ",VLOOKUP(MID('Tab. A1.4-WVG'!$C211,(B$6-1)*8+(B$6-1)*1+1,8),AGS,2,FALSE)))</f>
        <v/>
      </c>
      <c r="C207" s="232" t="str">
        <f>IF(MID('Tab. A1.4-WVG'!$C211,(C$6-1)*8+(C$6-1)*1+1,8)="","",CONCATENATE(MID('Tab. A1.4-WVG'!$C211,(C$6-1)*8+(C$6-1)*1+1,8),": ",VLOOKUP(MID('Tab. A1.4-WVG'!$C211,(C$6-1)*8+(C$6-1)*1+1,8),AGS,2,FALSE)))</f>
        <v/>
      </c>
      <c r="D207" s="232" t="str">
        <f>IF(MID('Tab. A1.4-WVG'!$C211,(D$6-1)*8+(D$6-1)*1+1,8)="","",CONCATENATE(MID('Tab. A1.4-WVG'!$C211,(D$6-1)*8+(D$6-1)*1+1,8),": ",VLOOKUP(MID('Tab. A1.4-WVG'!$C211,(D$6-1)*8+(D$6-1)*1+1,8),AGS,2,FALSE)))</f>
        <v/>
      </c>
      <c r="E207" s="232" t="str">
        <f>IF(MID('Tab. A1.4-WVG'!$C211,(E$6-1)*8+(E$6-1)*1+1,8)="","",CONCATENATE(MID('Tab. A1.4-WVG'!$C211,(E$6-1)*8+(E$6-1)*1+1,8),": ",VLOOKUP(MID('Tab. A1.4-WVG'!$C211,(E$6-1)*8+(E$6-1)*1+1,8),AGS,2,FALSE)))</f>
        <v/>
      </c>
      <c r="F207" s="232" t="str">
        <f>IF(MID('Tab. A1.4-WVG'!$C211,(F$6-1)*8+(F$6-1)*1+1,8)="","",CONCATENATE(MID('Tab. A1.4-WVG'!$C211,(F$6-1)*8+(F$6-1)*1+1,8),": ",VLOOKUP(MID('Tab. A1.4-WVG'!$C211,(F$6-1)*8+(F$6-1)*1+1,8),AGS,2,FALSE)))</f>
        <v/>
      </c>
      <c r="G207" s="232" t="str">
        <f>IF(MID('Tab. A1.4-WVG'!$C211,(G$6-1)*8+(G$6-1)*1+1,8)="","",CONCATENATE(MID('Tab. A1.4-WVG'!$C211,(G$6-1)*8+(G$6-1)*1+1,8),": ",VLOOKUP(MID('Tab. A1.4-WVG'!$C211,(G$6-1)*8+(G$6-1)*1+1,8),AGS,2,FALSE)))</f>
        <v/>
      </c>
      <c r="H207" s="232" t="str">
        <f>IF(MID('Tab. A1.4-WVG'!$C211,(H$6-1)*8+(H$6-1)*1+1,8)="","",CONCATENATE(MID('Tab. A1.4-WVG'!$C211,(H$6-1)*8+(H$6-1)*1+1,8),": ",VLOOKUP(MID('Tab. A1.4-WVG'!$C211,(H$6-1)*8+(H$6-1)*1+1,8),AGS,2,FALSE)))</f>
        <v/>
      </c>
      <c r="I207" s="232" t="str">
        <f>IF(MID('Tab. A1.4-WVG'!$C211,(I$6-1)*8+(I$6-1)*1+1,8)="","",CONCATENATE(MID('Tab. A1.4-WVG'!$C211,(I$6-1)*8+(I$6-1)*1+1,8),": ",VLOOKUP(MID('Tab. A1.4-WVG'!$C211,(I$6-1)*8+(I$6-1)*1+1,8),AGS,2,FALSE)))</f>
        <v/>
      </c>
      <c r="J207" s="232" t="str">
        <f>IF(MID('Tab. A1.4-WVG'!$C211,(J$6-1)*8+(J$6-1)*1+1,8)="","",CONCATENATE(MID('Tab. A1.4-WVG'!$C211,(J$6-1)*8+(J$6-1)*1+1,8),": ",VLOOKUP(MID('Tab. A1.4-WVG'!$C211,(J$6-1)*8+(J$6-1)*1+1,8),AGS,2,FALSE)))</f>
        <v/>
      </c>
      <c r="K207" s="232" t="str">
        <f>IF(MID('Tab. A1.4-WVG'!$C211,(K$6-1)*8+(K$6-1)*1+1,8)="","",CONCATENATE(MID('Tab. A1.4-WVG'!$C211,(K$6-1)*8+(K$6-1)*1+1,8),": ",VLOOKUP(MID('Tab. A1.4-WVG'!$C211,(K$6-1)*8+(K$6-1)*1+1,8),AGS,2,FALSE)))</f>
        <v/>
      </c>
      <c r="L207" s="232" t="str">
        <f>IF(MID('Tab. A1.4-WVG'!$C211,(L$6-1)*8+(L$6-1)*1+1,8)="","",CONCATENATE(MID('Tab. A1.4-WVG'!$C211,(L$6-1)*8+(L$6-1)*1+1,8),": ",VLOOKUP(MID('Tab. A1.4-WVG'!$C211,(L$6-1)*8+(L$6-1)*1+1,8),AGS,2,FALSE)))</f>
        <v/>
      </c>
      <c r="M207" s="232" t="str">
        <f>IF(MID('Tab. A1.4-WVG'!$C211,(M$6-1)*8+(M$6-1)*1+1,8)="","",CONCATENATE(MID('Tab. A1.4-WVG'!$C211,(M$6-1)*8+(M$6-1)*1+1,8),": ",VLOOKUP(MID('Tab. A1.4-WVG'!$C211,(M$6-1)*8+(M$6-1)*1+1,8),AGS,2,FALSE)))</f>
        <v/>
      </c>
      <c r="N207" s="232" t="str">
        <f>IF(MID('Tab. A1.4-WVG'!$C211,(N$6-1)*8+(N$6-1)*1+1,8)="","",CONCATENATE(MID('Tab. A1.4-WVG'!$C211,(N$6-1)*8+(N$6-1)*1+1,8),": ",VLOOKUP(MID('Tab. A1.4-WVG'!$C211,(N$6-1)*8+(N$6-1)*1+1,8),AGS,2,FALSE)))</f>
        <v/>
      </c>
      <c r="O207" s="232" t="str">
        <f>IF(MID('Tab. A1.4-WVG'!$C211,(O$6-1)*8+(O$6-1)*1+1,8)="","",CONCATENATE(MID('Tab. A1.4-WVG'!$C211,(O$6-1)*8+(O$6-1)*1+1,8),": ",VLOOKUP(MID('Tab. A1.4-WVG'!$C211,(O$6-1)*8+(O$6-1)*1+1,8),AGS,2,FALSE)))</f>
        <v/>
      </c>
      <c r="P207" s="232" t="str">
        <f>IF(MID('Tab. A1.4-WVG'!$C211,(P$6-1)*8+(P$6-1)*1+1,8)="","",CONCATENATE(MID('Tab. A1.4-WVG'!$C211,(P$6-1)*8+(P$6-1)*1+1,8),": ",VLOOKUP(MID('Tab. A1.4-WVG'!$C211,(P$6-1)*8+(P$6-1)*1+1,8),AGS,2,FALSE)))</f>
        <v/>
      </c>
      <c r="Q207" s="232" t="str">
        <f>IF(MID('Tab. A1.4-WVG'!$C211,(Q$6-1)*8+(Q$6-1)*1+1,8)="","",CONCATENATE(MID('Tab. A1.4-WVG'!$C211,(Q$6-1)*8+(Q$6-1)*1+1,8),": ",VLOOKUP(MID('Tab. A1.4-WVG'!$C211,(Q$6-1)*8+(Q$6-1)*1+1,8),AGS,2,FALSE)))</f>
        <v/>
      </c>
      <c r="R207" s="232" t="str">
        <f>IF(MID('Tab. A1.4-WVG'!$C211,(R$6-1)*8+(R$6-1)*1+1,8)="","",CONCATENATE(MID('Tab. A1.4-WVG'!$C211,(R$6-1)*8+(R$6-1)*1+1,8),": ",VLOOKUP(MID('Tab. A1.4-WVG'!$C211,(R$6-1)*8+(R$6-1)*1+1,8),AGS,2,FALSE)))</f>
        <v/>
      </c>
      <c r="S207" s="232" t="str">
        <f>IF(MID('Tab. A1.4-WVG'!$C211,(S$6-1)*8+(S$6-1)*1+1,8)="","",CONCATENATE(MID('Tab. A1.4-WVG'!$C211,(S$6-1)*8+(S$6-1)*1+1,8),": ",VLOOKUP(MID('Tab. A1.4-WVG'!$C211,(S$6-1)*8+(S$6-1)*1+1,8),AGS,2,FALSE)))</f>
        <v/>
      </c>
      <c r="T207" s="232" t="str">
        <f>IF(MID('Tab. A1.4-WVG'!$C211,(T$6-1)*8+(T$6-1)*1+1,8)="","",CONCATENATE(MID('Tab. A1.4-WVG'!$C211,(T$6-1)*8+(T$6-1)*1+1,8),": ",VLOOKUP(MID('Tab. A1.4-WVG'!$C211,(T$6-1)*8+(T$6-1)*1+1,8),AGS,2,FALSE)))</f>
        <v/>
      </c>
      <c r="U207" s="232" t="str">
        <f>IF(MID('Tab. A1.4-WVG'!$C211,(U$6-1)*8+(U$6-1)*1+1,8)="","",CONCATENATE(MID('Tab. A1.4-WVG'!$C211,(U$6-1)*8+(U$6-1)*1+1,8),": ",VLOOKUP(MID('Tab. A1.4-WVG'!$C211,(U$6-1)*8+(U$6-1)*1+1,8),AGS,2,FALSE)))</f>
        <v/>
      </c>
      <c r="V207" s="232" t="str">
        <f>IF(MID('Tab. A1.4-WVG'!$C211,(V$6-1)*8+(V$6-1)*1+1,8)="","",CONCATENATE(MID('Tab. A1.4-WVG'!$C211,(V$6-1)*8+(V$6-1)*1+1,8),": ",VLOOKUP(MID('Tab. A1.4-WVG'!$C211,(V$6-1)*8+(V$6-1)*1+1,8),AGS,2,FALSE)))</f>
        <v/>
      </c>
      <c r="W207" s="232" t="str">
        <f>IF(MID('Tab. A1.4-WVG'!$C211,(W$6-1)*8+(W$6-1)*1+1,8)="","",CONCATENATE(MID('Tab. A1.4-WVG'!$C211,(W$6-1)*8+(W$6-1)*1+1,8),": ",VLOOKUP(MID('Tab. A1.4-WVG'!$C211,(W$6-1)*8+(W$6-1)*1+1,8),AGS,2,FALSE)))</f>
        <v/>
      </c>
      <c r="X207" s="232" t="str">
        <f>IF(MID('Tab. A1.4-WVG'!$C211,(X$6-1)*8+(X$6-1)*1+1,8)="","",CONCATENATE(MID('Tab. A1.4-WVG'!$C211,(X$6-1)*8+(X$6-1)*1+1,8),": ",VLOOKUP(MID('Tab. A1.4-WVG'!$C211,(X$6-1)*8+(X$6-1)*1+1,8),AGS,2,FALSE)))</f>
        <v/>
      </c>
      <c r="Y207" s="232" t="str">
        <f>IF(MID('Tab. A1.4-WVG'!$C211,(Y$6-1)*8+(Y$6-1)*1+1,8)="","",CONCATENATE(MID('Tab. A1.4-WVG'!$C211,(Y$6-1)*8+(Y$6-1)*1+1,8),": ",VLOOKUP(MID('Tab. A1.4-WVG'!$C211,(Y$6-1)*8+(Y$6-1)*1+1,8),AGS,2,FALSE)))</f>
        <v/>
      </c>
      <c r="Z207" s="232" t="str">
        <f>IF(MID('Tab. A1.4-WVG'!$C211,(Z$6-1)*8+(Z$6-1)*1+1,8)="","",CONCATENATE(MID('Tab. A1.4-WVG'!$C211,(Z$6-1)*8+(Z$6-1)*1+1,8),": ",VLOOKUP(MID('Tab. A1.4-WVG'!$C211,(Z$6-1)*8+(Z$6-1)*1+1,8),AGS,2,FALSE)))</f>
        <v/>
      </c>
      <c r="AA207" s="232" t="str">
        <f>IF(MID('Tab. A1.4-WVG'!$C211,(AA$6-1)*8+(AA$6-1)*1+1,8)="","",CONCATENATE(MID('Tab. A1.4-WVG'!$C211,(AA$6-1)*8+(AA$6-1)*1+1,8),": ",VLOOKUP(MID('Tab. A1.4-WVG'!$C211,(AA$6-1)*8+(AA$6-1)*1+1,8),AGS,2,FALSE)))</f>
        <v/>
      </c>
      <c r="AB207" s="232" t="str">
        <f>IF(MID('Tab. A1.4-WVG'!$C211,(AB$6-1)*8+(AB$6-1)*1+1,8)="","",CONCATENATE(MID('Tab. A1.4-WVG'!$C211,(AB$6-1)*8+(AB$6-1)*1+1,8),": ",VLOOKUP(MID('Tab. A1.4-WVG'!$C211,(AB$6-1)*8+(AB$6-1)*1+1,8),AGS,2,FALSE)))</f>
        <v/>
      </c>
      <c r="AC207" s="232" t="str">
        <f>IF(MID('Tab. A1.4-WVG'!$C211,(AC$6-1)*8+(AC$6-1)*1+1,8)="","",CONCATENATE(MID('Tab. A1.4-WVG'!$C211,(AC$6-1)*8+(AC$6-1)*1+1,8),": ",VLOOKUP(MID('Tab. A1.4-WVG'!$C211,(AC$6-1)*8+(AC$6-1)*1+1,8),AGS,2,FALSE)))</f>
        <v/>
      </c>
      <c r="AD207" s="232" t="str">
        <f>IF(MID('Tab. A1.4-WVG'!$C211,(AD$6-1)*8+(AD$6-1)*1+1,8)="","",CONCATENATE(MID('Tab. A1.4-WVG'!$C211,(AD$6-1)*8+(AD$6-1)*1+1,8),": ",VLOOKUP(MID('Tab. A1.4-WVG'!$C211,(AD$6-1)*8+(AD$6-1)*1+1,8),AGS,2,FALSE)))</f>
        <v/>
      </c>
      <c r="AE207" s="232" t="str">
        <f>IF(MID('Tab. A1.4-WVG'!$C211,(AE$6-1)*8+(AE$6-1)*1+1,8)="","",CONCATENATE(MID('Tab. A1.4-WVG'!$C211,(AE$6-1)*8+(AE$6-1)*1+1,8),": ",VLOOKUP(MID('Tab. A1.4-WVG'!$C211,(AE$6-1)*8+(AE$6-1)*1+1,8),AGS,2,FALSE)))</f>
        <v/>
      </c>
      <c r="AF207" s="232" t="str">
        <f>IF(MID('Tab. A1.4-WVG'!$C211,(AF$6-1)*8+(AF$6-1)*1+1,8)="","",CONCATENATE(MID('Tab. A1.4-WVG'!$C211,(AF$6-1)*8+(AF$6-1)*1+1,8),": ",VLOOKUP(MID('Tab. A1.4-WVG'!$C211,(AF$6-1)*8+(AF$6-1)*1+1,8),AGS,2,FALSE)))</f>
        <v/>
      </c>
      <c r="AG207" s="232" t="str">
        <f>IF(MID('Tab. A1.4-WVG'!$C211,(AG$6-1)*8+(AG$6-1)*1+1,8)="","",CONCATENATE(MID('Tab. A1.4-WVG'!$C211,(AG$6-1)*8+(AG$6-1)*1+1,8),": ",VLOOKUP(MID('Tab. A1.4-WVG'!$C211,(AG$6-1)*8+(AG$6-1)*1+1,8),AGS,2,FALSE)))</f>
        <v/>
      </c>
      <c r="AH207" s="232" t="str">
        <f>IF(MID('Tab. A1.4-WVG'!$C211,(AH$6-1)*8+(AH$6-1)*1+1,8)="","",CONCATENATE(MID('Tab. A1.4-WVG'!$C211,(AH$6-1)*8+(AH$6-1)*1+1,8),": ",VLOOKUP(MID('Tab. A1.4-WVG'!$C211,(AH$6-1)*8+(AH$6-1)*1+1,8),AGS,2,FALSE)))</f>
        <v/>
      </c>
      <c r="AI207" s="232" t="str">
        <f>IF(MID('Tab. A1.4-WVG'!$C211,(AI$6-1)*8+(AI$6-1)*1+1,8)="","",CONCATENATE(MID('Tab. A1.4-WVG'!$C211,(AI$6-1)*8+(AI$6-1)*1+1,8),": ",VLOOKUP(MID('Tab. A1.4-WVG'!$C211,(AI$6-1)*8+(AI$6-1)*1+1,8),AGS,2,FALSE)))</f>
        <v/>
      </c>
      <c r="AJ207" s="232" t="str">
        <f>IF(MID('Tab. A1.4-WVG'!$C211,(AJ$6-1)*8+(AJ$6-1)*1+1,8)="","",CONCATENATE(MID('Tab. A1.4-WVG'!$C211,(AJ$6-1)*8+(AJ$6-1)*1+1,8),": ",VLOOKUP(MID('Tab. A1.4-WVG'!$C211,(AJ$6-1)*8+(AJ$6-1)*1+1,8),AGS,2,FALSE)))</f>
        <v/>
      </c>
      <c r="AK207" s="232" t="str">
        <f>IF(MID('Tab. A1.4-WVG'!$C211,(AK$6-1)*8+(AK$6-1)*1+1,8)="","",CONCATENATE(MID('Tab. A1.4-WVG'!$C211,(AK$6-1)*8+(AK$6-1)*1+1,8),": ",VLOOKUP(MID('Tab. A1.4-WVG'!$C211,(AK$6-1)*8+(AK$6-1)*1+1,8),AGS,2,FALSE)))</f>
        <v/>
      </c>
      <c r="AL207" s="232" t="str">
        <f>IF(MID('Tab. A1.4-WVG'!$C211,(AL$6-1)*8+(AL$6-1)*1+1,8)="","",CONCATENATE(MID('Tab. A1.4-WVG'!$C211,(AL$6-1)*8+(AL$6-1)*1+1,8),": ",VLOOKUP(MID('Tab. A1.4-WVG'!$C211,(AL$6-1)*8+(AL$6-1)*1+1,8),AGS,2,FALSE)))</f>
        <v/>
      </c>
      <c r="AM207" s="232" t="str">
        <f>IF(MID('Tab. A1.4-WVG'!$C211,(AM$6-1)*8+(AM$6-1)*1+1,8)="","",CONCATENATE(MID('Tab. A1.4-WVG'!$C211,(AM$6-1)*8+(AM$6-1)*1+1,8),": ",VLOOKUP(MID('Tab. A1.4-WVG'!$C211,(AM$6-1)*8+(AM$6-1)*1+1,8),AGS,2,FALSE)))</f>
        <v/>
      </c>
      <c r="AN207" s="232" t="str">
        <f>IF(MID('Tab. A1.4-WVG'!$C211,(AN$6-1)*8+(AN$6-1)*1+1,8)="","",CONCATENATE(MID('Tab. A1.4-WVG'!$C211,(AN$6-1)*8+(AN$6-1)*1+1,8),": ",VLOOKUP(MID('Tab. A1.4-WVG'!$C211,(AN$6-1)*8+(AN$6-1)*1+1,8),AGS,2,FALSE)))</f>
        <v/>
      </c>
      <c r="AO207" s="232" t="str">
        <f>IF(MID('Tab. A1.4-WVG'!$C211,(AO$6-1)*8+(AO$6-1)*1+1,8)="","",CONCATENATE(MID('Tab. A1.4-WVG'!$C211,(AO$6-1)*8+(AO$6-1)*1+1,8),": ",VLOOKUP(MID('Tab. A1.4-WVG'!$C211,(AO$6-1)*8+(AO$6-1)*1+1,8),AGS,2,FALSE)))</f>
        <v/>
      </c>
      <c r="AP207" s="232" t="str">
        <f>IF(MID('Tab. A1.4-WVG'!$C211,(AP$6-1)*8+(AP$6-1)*1+1,8)="","",CONCATENATE(MID('Tab. A1.4-WVG'!$C211,(AP$6-1)*8+(AP$6-1)*1+1,8),": ",VLOOKUP(MID('Tab. A1.4-WVG'!$C211,(AP$6-1)*8+(AP$6-1)*1+1,8),AGS,2,FALSE)))</f>
        <v/>
      </c>
      <c r="AQ207" s="232" t="str">
        <f>IF(MID('Tab. A1.4-WVG'!$C211,(AQ$6-1)*8+(AQ$6-1)*1+1,8)="","",CONCATENATE(MID('Tab. A1.4-WVG'!$C211,(AQ$6-1)*8+(AQ$6-1)*1+1,8),": ",VLOOKUP(MID('Tab. A1.4-WVG'!$C211,(AQ$6-1)*8+(AQ$6-1)*1+1,8),AGS,2,FALSE)))</f>
        <v/>
      </c>
      <c r="AR207" s="232" t="str">
        <f>IF(MID('Tab. A1.4-WVG'!$C211,(AR$6-1)*8+(AR$6-1)*1+1,8)="","",CONCATENATE(MID('Tab. A1.4-WVG'!$C211,(AR$6-1)*8+(AR$6-1)*1+1,8),": ",VLOOKUP(MID('Tab. A1.4-WVG'!$C211,(AR$6-1)*8+(AR$6-1)*1+1,8),AGS,2,FALSE)))</f>
        <v/>
      </c>
      <c r="AS207" s="232" t="str">
        <f>IF(MID('Tab. A1.4-WVG'!$C211,(AS$6-1)*8+(AS$6-1)*1+1,8)="","",CONCATENATE(MID('Tab. A1.4-WVG'!$C211,(AS$6-1)*8+(AS$6-1)*1+1,8),": ",VLOOKUP(MID('Tab. A1.4-WVG'!$C211,(AS$6-1)*8+(AS$6-1)*1+1,8),AGS,2,FALSE)))</f>
        <v/>
      </c>
      <c r="AT207" s="232" t="str">
        <f>IF(MID('Tab. A1.4-WVG'!$C211,(AT$6-1)*8+(AT$6-1)*1+1,8)="","",CONCATENATE(MID('Tab. A1.4-WVG'!$C211,(AT$6-1)*8+(AT$6-1)*1+1,8),": ",VLOOKUP(MID('Tab. A1.4-WVG'!$C211,(AT$6-1)*8+(AT$6-1)*1+1,8),AGS,2,FALSE)))</f>
        <v/>
      </c>
      <c r="AU207" s="232" t="str">
        <f>IF(MID('Tab. A1.4-WVG'!$C211,(AU$6-1)*8+(AU$6-1)*1+1,8)="","",CONCATENATE(MID('Tab. A1.4-WVG'!$C211,(AU$6-1)*8+(AU$6-1)*1+1,8),": ",VLOOKUP(MID('Tab. A1.4-WVG'!$C211,(AU$6-1)*8+(AU$6-1)*1+1,8),AGS,2,FALSE)))</f>
        <v/>
      </c>
      <c r="AV207" s="232" t="str">
        <f>IF(MID('Tab. A1.4-WVG'!$C211,(AV$6-1)*8+(AV$6-1)*1+1,8)="","",CONCATENATE(MID('Tab. A1.4-WVG'!$C211,(AV$6-1)*8+(AV$6-1)*1+1,8),": ",VLOOKUP(MID('Tab. A1.4-WVG'!$C211,(AV$6-1)*8+(AV$6-1)*1+1,8),AGS,2,FALSE)))</f>
        <v/>
      </c>
      <c r="AW207" s="232" t="str">
        <f>IF(MID('Tab. A1.4-WVG'!$C211,(AW$6-1)*8+(AW$6-1)*1+1,8)="","",CONCATENATE(MID('Tab. A1.4-WVG'!$C211,(AW$6-1)*8+(AW$6-1)*1+1,8),": ",VLOOKUP(MID('Tab. A1.4-WVG'!$C211,(AW$6-1)*8+(AW$6-1)*1+1,8),AGS,2,FALSE)))</f>
        <v/>
      </c>
      <c r="AX207" s="232" t="str">
        <f>IF(MID('Tab. A1.4-WVG'!$C211,(AX$6-1)*8+(AX$6-1)*1+1,8)="","",CONCATENATE(MID('Tab. A1.4-WVG'!$C211,(AX$6-1)*8+(AX$6-1)*1+1,8),": ",VLOOKUP(MID('Tab. A1.4-WVG'!$C211,(AX$6-1)*8+(AX$6-1)*1+1,8),AGS,2,FALSE)))</f>
        <v/>
      </c>
      <c r="AY207" s="232" t="str">
        <f>IF(MID('Tab. A1.4-WVG'!$C211,(AY$6-1)*8+(AY$6-1)*1+1,8)="","",CONCATENATE(MID('Tab. A1.4-WVG'!$C211,(AY$6-1)*8+(AY$6-1)*1+1,8),": ",VLOOKUP(MID('Tab. A1.4-WVG'!$C211,(AY$6-1)*8+(AY$6-1)*1+1,8),AGS,2,FALSE)))</f>
        <v/>
      </c>
      <c r="AZ207" s="232" t="str">
        <f>IF(MID('Tab. A1.4-WVG'!$C211,(AZ$6-1)*8+(AZ$6-1)*1+1,8)="","",CONCATENATE(MID('Tab. A1.4-WVG'!$C211,(AZ$6-1)*8+(AZ$6-1)*1+1,8),": ",VLOOKUP(MID('Tab. A1.4-WVG'!$C211,(AZ$6-1)*8+(AZ$6-1)*1+1,8),AGS,2,FALSE)))</f>
        <v/>
      </c>
      <c r="BA207" s="232" t="str">
        <f>IF(MID('Tab. A1.4-WVG'!$C211,(BA$6-1)*8+(BA$6-1)*1+1,8)="","",CONCATENATE(MID('Tab. A1.4-WVG'!$C211,(BA$6-1)*8+(BA$6-1)*1+1,8),": ",VLOOKUP(MID('Tab. A1.4-WVG'!$C211,(BA$6-1)*8+(BA$6-1)*1+1,8),AGS,2,FALSE)))</f>
        <v/>
      </c>
      <c r="BB207" s="232" t="str">
        <f>IF(MID('Tab. A1.4-WVG'!$C211,(BB$6-1)*8+(BB$6-1)*1+1,8)="","",CONCATENATE(MID('Tab. A1.4-WVG'!$C211,(BB$6-1)*8+(BB$6-1)*1+1,8),": ",VLOOKUP(MID('Tab. A1.4-WVG'!$C211,(BB$6-1)*8+(BB$6-1)*1+1,8),AGS,2,FALSE)))</f>
        <v/>
      </c>
      <c r="BC207" s="232" t="str">
        <f>IF(MID('Tab. A1.4-WVG'!$C211,(BC$6-1)*8+(BC$6-1)*1+1,8)="","",CONCATENATE(MID('Tab. A1.4-WVG'!$C211,(BC$6-1)*8+(BC$6-1)*1+1,8),": ",VLOOKUP(MID('Tab. A1.4-WVG'!$C211,(BC$6-1)*8+(BC$6-1)*1+1,8),AGS,2,FALSE)))</f>
        <v/>
      </c>
      <c r="BD207" s="232" t="str">
        <f>IF(MID('Tab. A1.4-WVG'!$C211,(BD$6-1)*8+(BD$6-1)*1+1,8)="","",CONCATENATE(MID('Tab. A1.4-WVG'!$C211,(BD$6-1)*8+(BD$6-1)*1+1,8),": ",VLOOKUP(MID('Tab. A1.4-WVG'!$C211,(BD$6-1)*8+(BD$6-1)*1+1,8),AGS,2,FALSE)))</f>
        <v/>
      </c>
      <c r="BE207" s="232" t="str">
        <f>IF(MID('Tab. A1.4-WVG'!$C211,(BE$6-1)*8+(BE$6-1)*1+1,8)="","",CONCATENATE(MID('Tab. A1.4-WVG'!$C211,(BE$6-1)*8+(BE$6-1)*1+1,8),": ",VLOOKUP(MID('Tab. A1.4-WVG'!$C211,(BE$6-1)*8+(BE$6-1)*1+1,8),AGS,2,FALSE)))</f>
        <v/>
      </c>
      <c r="BF207" s="232" t="str">
        <f>IF(MID('Tab. A1.4-WVG'!$C211,(BF$6-1)*8+(BF$6-1)*1+1,8)="","",CONCATENATE(MID('Tab. A1.4-WVG'!$C211,(BF$6-1)*8+(BF$6-1)*1+1,8),": ",VLOOKUP(MID('Tab. A1.4-WVG'!$C211,(BF$6-1)*8+(BF$6-1)*1+1,8),AGS,2,FALSE)))</f>
        <v/>
      </c>
      <c r="BG207" s="232" t="str">
        <f>IF(MID('Tab. A1.4-WVG'!$C211,(BG$6-1)*8+(BG$6-1)*1+1,8)="","",CONCATENATE(MID('Tab. A1.4-WVG'!$C211,(BG$6-1)*8+(BG$6-1)*1+1,8),": ",VLOOKUP(MID('Tab. A1.4-WVG'!$C211,(BG$6-1)*8+(BG$6-1)*1+1,8),AGS,2,FALSE)))</f>
        <v/>
      </c>
      <c r="BH207" s="232" t="str">
        <f>IF(MID('Tab. A1.4-WVG'!$C211,(BH$6-1)*8+(BH$6-1)*1+1,8)="","",CONCATENATE(MID('Tab. A1.4-WVG'!$C211,(BH$6-1)*8+(BH$6-1)*1+1,8),": ",VLOOKUP(MID('Tab. A1.4-WVG'!$C211,(BH$6-1)*8+(BH$6-1)*1+1,8),AGS,2,FALSE)))</f>
        <v/>
      </c>
      <c r="BI207" s="232" t="str">
        <f>IF(MID('Tab. A1.4-WVG'!$C211,(BI$6-1)*8+(BI$6-1)*1+1,8)="","",CONCATENATE(MID('Tab. A1.4-WVG'!$C211,(BI$6-1)*8+(BI$6-1)*1+1,8),": ",VLOOKUP(MID('Tab. A1.4-WVG'!$C211,(BI$6-1)*8+(BI$6-1)*1+1,8),AGS,2,FALSE)))</f>
        <v/>
      </c>
      <c r="BJ207" s="232" t="str">
        <f>IF(MID('Tab. A1.4-WVG'!$C211,(BJ$6-1)*8+(BJ$6-1)*1+1,8)="","",CONCATENATE(MID('Tab. A1.4-WVG'!$C211,(BJ$6-1)*8+(BJ$6-1)*1+1,8),": ",VLOOKUP(MID('Tab. A1.4-WVG'!$C211,(BJ$6-1)*8+(BJ$6-1)*1+1,8),AGS,2,FALSE)))</f>
        <v/>
      </c>
      <c r="BK207" s="232" t="str">
        <f>IF(MID('Tab. A1.4-WVG'!$C211,(BK$6-1)*8+(BK$6-1)*1+1,8)="","",CONCATENATE(MID('Tab. A1.4-WVG'!$C211,(BK$6-1)*8+(BK$6-1)*1+1,8),": ",VLOOKUP(MID('Tab. A1.4-WVG'!$C211,(BK$6-1)*8+(BK$6-1)*1+1,8),AGS,2,FALSE)))</f>
        <v/>
      </c>
      <c r="BL207" s="232" t="str">
        <f>IF(MID('Tab. A1.4-WVG'!$C211,(BL$6-1)*8+(BL$6-1)*1+1,8)="","",CONCATENATE(MID('Tab. A1.4-WVG'!$C211,(BL$6-1)*8+(BL$6-1)*1+1,8),": ",VLOOKUP(MID('Tab. A1.4-WVG'!$C211,(BL$6-1)*8+(BL$6-1)*1+1,8),AGS,2,FALSE)))</f>
        <v/>
      </c>
      <c r="BM207" s="232" t="str">
        <f>IF(MID('Tab. A1.4-WVG'!$C211,(BM$6-1)*8+(BM$6-1)*1+1,8)="","",CONCATENATE(MID('Tab. A1.4-WVG'!$C211,(BM$6-1)*8+(BM$6-1)*1+1,8),": ",VLOOKUP(MID('Tab. A1.4-WVG'!$C211,(BM$6-1)*8+(BM$6-1)*1+1,8),AGS,2,FALSE)))</f>
        <v/>
      </c>
      <c r="BN207" s="232" t="str">
        <f>IF(MID('Tab. A1.4-WVG'!$C211,(BN$6-1)*8+(BN$6-1)*1+1,8)="","",CONCATENATE(MID('Tab. A1.4-WVG'!$C211,(BN$6-1)*8+(BN$6-1)*1+1,8),": ",VLOOKUP(MID('Tab. A1.4-WVG'!$C211,(BN$6-1)*8+(BN$6-1)*1+1,8),AGS,2,FALSE)))</f>
        <v/>
      </c>
      <c r="BO207" s="232" t="str">
        <f>IF(MID('Tab. A1.4-WVG'!$C211,(BO$6-1)*8+(BO$6-1)*1+1,8)="","",CONCATENATE(MID('Tab. A1.4-WVG'!$C211,(BO$6-1)*8+(BO$6-1)*1+1,8),": ",VLOOKUP(MID('Tab. A1.4-WVG'!$C211,(BO$6-1)*8+(BO$6-1)*1+1,8),AGS,2,FALSE)))</f>
        <v/>
      </c>
      <c r="BP207" s="232" t="str">
        <f>IF(MID('Tab. A1.4-WVG'!$C211,(BP$6-1)*8+(BP$6-1)*1+1,8)="","",CONCATENATE(MID('Tab. A1.4-WVG'!$C211,(BP$6-1)*8+(BP$6-1)*1+1,8),": ",VLOOKUP(MID('Tab. A1.4-WVG'!$C211,(BP$6-1)*8+(BP$6-1)*1+1,8),AGS,2,FALSE)))</f>
        <v/>
      </c>
      <c r="BQ207" s="232" t="str">
        <f>IF(MID('Tab. A1.4-WVG'!$C211,(BQ$6-1)*8+(BQ$6-1)*1+1,8)="","",CONCATENATE(MID('Tab. A1.4-WVG'!$C211,(BQ$6-1)*8+(BQ$6-1)*1+1,8),": ",VLOOKUP(MID('Tab. A1.4-WVG'!$C211,(BQ$6-1)*8+(BQ$6-1)*1+1,8),AGS,2,FALSE)))</f>
        <v/>
      </c>
      <c r="BR207" s="232" t="str">
        <f>IF(MID('Tab. A1.4-WVG'!$C211,(BR$6-1)*8+(BR$6-1)*1+1,8)="","",CONCATENATE(MID('Tab. A1.4-WVG'!$C211,(BR$6-1)*8+(BR$6-1)*1+1,8),": ",VLOOKUP(MID('Tab. A1.4-WVG'!$C211,(BR$6-1)*8+(BR$6-1)*1+1,8),AGS,2,FALSE)))</f>
        <v/>
      </c>
      <c r="BS207" s="232" t="str">
        <f>IF(MID('Tab. A1.4-WVG'!$C211,(BS$6-1)*8+(BS$6-1)*1+1,8)="","",CONCATENATE(MID('Tab. A1.4-WVG'!$C211,(BS$6-1)*8+(BS$6-1)*1+1,8),": ",VLOOKUP(MID('Tab. A1.4-WVG'!$C211,(BS$6-1)*8+(BS$6-1)*1+1,8),AGS,2,FALSE)))</f>
        <v/>
      </c>
      <c r="BT207" s="232" t="str">
        <f>IF(MID('Tab. A1.4-WVG'!$C211,(BT$6-1)*8+(BT$6-1)*1+1,8)="","",CONCATENATE(MID('Tab. A1.4-WVG'!$C211,(BT$6-1)*8+(BT$6-1)*1+1,8),": ",VLOOKUP(MID('Tab. A1.4-WVG'!$C211,(BT$6-1)*8+(BT$6-1)*1+1,8),AGS,2,FALSE)))</f>
        <v/>
      </c>
      <c r="BU207" s="232" t="str">
        <f>IF(MID('Tab. A1.4-WVG'!$C211,(BU$6-1)*8+(BU$6-1)*1+1,8)="","",CONCATENATE(MID('Tab. A1.4-WVG'!$C211,(BU$6-1)*8+(BU$6-1)*1+1,8),": ",VLOOKUP(MID('Tab. A1.4-WVG'!$C211,(BU$6-1)*8+(BU$6-1)*1+1,8),AGS,2,FALSE)))</f>
        <v/>
      </c>
      <c r="BV207" s="232" t="str">
        <f>IF(MID('Tab. A1.4-WVG'!$C211,(BV$6-1)*8+(BV$6-1)*1+1,8)="","",CONCATENATE(MID('Tab. A1.4-WVG'!$C211,(BV$6-1)*8+(BV$6-1)*1+1,8),": ",VLOOKUP(MID('Tab. A1.4-WVG'!$C211,(BV$6-1)*8+(BV$6-1)*1+1,8),AGS,2,FALSE)))</f>
        <v/>
      </c>
      <c r="BW207" s="232" t="str">
        <f>IF(MID('Tab. A1.4-WVG'!$C211,(BW$6-1)*8+(BW$6-1)*1+1,8)="","",CONCATENATE(MID('Tab. A1.4-WVG'!$C211,(BW$6-1)*8+(BW$6-1)*1+1,8),": ",VLOOKUP(MID('Tab. A1.4-WVG'!$C211,(BW$6-1)*8+(BW$6-1)*1+1,8),AGS,2,FALSE)))</f>
        <v/>
      </c>
      <c r="BX207" s="232" t="str">
        <f>IF(MID('Tab. A1.4-WVG'!$C211,(BX$6-1)*8+(BX$6-1)*1+1,8)="","",CONCATENATE(MID('Tab. A1.4-WVG'!$C211,(BX$6-1)*8+(BX$6-1)*1+1,8),": ",VLOOKUP(MID('Tab. A1.4-WVG'!$C211,(BX$6-1)*8+(BX$6-1)*1+1,8),AGS,2,FALSE)))</f>
        <v/>
      </c>
      <c r="BY207" s="232" t="str">
        <f>IF(MID('Tab. A1.4-WVG'!$C211,(BY$6-1)*8+(BY$6-1)*1+1,8)="","",CONCATENATE(MID('Tab. A1.4-WVG'!$C211,(BY$6-1)*8+(BY$6-1)*1+1,8),": ",VLOOKUP(MID('Tab. A1.4-WVG'!$C211,(BY$6-1)*8+(BY$6-1)*1+1,8),AGS,2,FALSE)))</f>
        <v/>
      </c>
      <c r="BZ207" s="232" t="str">
        <f>IF(MID('Tab. A1.4-WVG'!$C211,(BZ$6-1)*8+(BZ$6-1)*1+1,8)="","",CONCATENATE(MID('Tab. A1.4-WVG'!$C211,(BZ$6-1)*8+(BZ$6-1)*1+1,8),": ",VLOOKUP(MID('Tab. A1.4-WVG'!$C211,(BZ$6-1)*8+(BZ$6-1)*1+1,8),AGS,2,FALSE)))</f>
        <v/>
      </c>
      <c r="CA207" s="232" t="str">
        <f>IF(MID('Tab. A1.4-WVG'!$C211,(CA$6-1)*8+(CA$6-1)*1+1,8)="","",CONCATENATE(MID('Tab. A1.4-WVG'!$C211,(CA$6-1)*8+(CA$6-1)*1+1,8),": ",VLOOKUP(MID('Tab. A1.4-WVG'!$C211,(CA$6-1)*8+(CA$6-1)*1+1,8),AGS,2,FALSE)))</f>
        <v/>
      </c>
      <c r="CB207" s="232" t="str">
        <f>IF(MID('Tab. A1.4-WVG'!$C211,(CB$6-1)*8+(CB$6-1)*1+1,8)="","",CONCATENATE(MID('Tab. A1.4-WVG'!$C211,(CB$6-1)*8+(CB$6-1)*1+1,8),": ",VLOOKUP(MID('Tab. A1.4-WVG'!$C211,(CB$6-1)*8+(CB$6-1)*1+1,8),AGS,2,FALSE)))</f>
        <v/>
      </c>
      <c r="CC207" s="232" t="str">
        <f>IF(MID('Tab. A1.4-WVG'!$C211,(CC$6-1)*8+(CC$6-1)*1+1,8)="","",CONCATENATE(MID('Tab. A1.4-WVG'!$C211,(CC$6-1)*8+(CC$6-1)*1+1,8),": ",VLOOKUP(MID('Tab. A1.4-WVG'!$C211,(CC$6-1)*8+(CC$6-1)*1+1,8),AGS,2,FALSE)))</f>
        <v/>
      </c>
      <c r="CD207" s="232" t="str">
        <f>IF(MID('Tab. A1.4-WVG'!$C211,(CD$6-1)*8+(CD$6-1)*1+1,8)="","",CONCATENATE(MID('Tab. A1.4-WVG'!$C211,(CD$6-1)*8+(CD$6-1)*1+1,8),": ",VLOOKUP(MID('Tab. A1.4-WVG'!$C211,(CD$6-1)*8+(CD$6-1)*1+1,8),AGS,2,FALSE)))</f>
        <v/>
      </c>
      <c r="CE207" s="232" t="str">
        <f>IF(MID('Tab. A1.4-WVG'!$C211,(CE$6-1)*8+(CE$6-1)*1+1,8)="","",CONCATENATE(MID('Tab. A1.4-WVG'!$C211,(CE$6-1)*8+(CE$6-1)*1+1,8),": ",VLOOKUP(MID('Tab. A1.4-WVG'!$C211,(CE$6-1)*8+(CE$6-1)*1+1,8),AGS,2,FALSE)))</f>
        <v/>
      </c>
      <c r="CF207" s="232" t="str">
        <f>IF(MID('Tab. A1.4-WVG'!$C211,(CF$6-1)*8+(CF$6-1)*1+1,8)="","",CONCATENATE(MID('Tab. A1.4-WVG'!$C211,(CF$6-1)*8+(CF$6-1)*1+1,8),": ",VLOOKUP(MID('Tab. A1.4-WVG'!$C211,(CF$6-1)*8+(CF$6-1)*1+1,8),AGS,2,FALSE)))</f>
        <v/>
      </c>
      <c r="CG207" s="232" t="str">
        <f>IF(MID('Tab. A1.4-WVG'!$C211,(CG$6-1)*8+(CG$6-1)*1+1,8)="","",CONCATENATE(MID('Tab. A1.4-WVG'!$C211,(CG$6-1)*8+(CG$6-1)*1+1,8),": ",VLOOKUP(MID('Tab. A1.4-WVG'!$C211,(CG$6-1)*8+(CG$6-1)*1+1,8),AGS,2,FALSE)))</f>
        <v/>
      </c>
      <c r="CH207" s="232" t="str">
        <f>IF(MID('Tab. A1.4-WVG'!$C211,(CH$6-1)*8+(CH$6-1)*1+1,8)="","",CONCATENATE(MID('Tab. A1.4-WVG'!$C211,(CH$6-1)*8+(CH$6-1)*1+1,8),": ",VLOOKUP(MID('Tab. A1.4-WVG'!$C211,(CH$6-1)*8+(CH$6-1)*1+1,8),AGS,2,FALSE)))</f>
        <v/>
      </c>
      <c r="CI207" s="232" t="str">
        <f>IF(MID('Tab. A1.4-WVG'!$C211,(CI$6-1)*8+(CI$6-1)*1+1,8)="","",CONCATENATE(MID('Tab. A1.4-WVG'!$C211,(CI$6-1)*8+(CI$6-1)*1+1,8),": ",VLOOKUP(MID('Tab. A1.4-WVG'!$C211,(CI$6-1)*8+(CI$6-1)*1+1,8),AGS,2,FALSE)))</f>
        <v/>
      </c>
      <c r="CJ207" s="232" t="str">
        <f>IF(MID('Tab. A1.4-WVG'!$C211,(CJ$6-1)*8+(CJ$6-1)*1+1,8)="","",CONCATENATE(MID('Tab. A1.4-WVG'!$C211,(CJ$6-1)*8+(CJ$6-1)*1+1,8),": ",VLOOKUP(MID('Tab. A1.4-WVG'!$C211,(CJ$6-1)*8+(CJ$6-1)*1+1,8),AGS,2,FALSE)))</f>
        <v/>
      </c>
      <c r="CK207" s="232" t="str">
        <f>IF(MID('Tab. A1.4-WVG'!$C211,(CK$6-1)*8+(CK$6-1)*1+1,8)="","",CONCATENATE(MID('Tab. A1.4-WVG'!$C211,(CK$6-1)*8+(CK$6-1)*1+1,8),": ",VLOOKUP(MID('Tab. A1.4-WVG'!$C211,(CK$6-1)*8+(CK$6-1)*1+1,8),AGS,2,FALSE)))</f>
        <v/>
      </c>
      <c r="CL207" s="232" t="str">
        <f>IF(MID('Tab. A1.4-WVG'!$C211,(CL$6-1)*8+(CL$6-1)*1+1,8)="","",CONCATENATE(MID('Tab. A1.4-WVG'!$C211,(CL$6-1)*8+(CL$6-1)*1+1,8),": ",VLOOKUP(MID('Tab. A1.4-WVG'!$C211,(CL$6-1)*8+(CL$6-1)*1+1,8),AGS,2,FALSE)))</f>
        <v/>
      </c>
      <c r="CM207" s="232" t="str">
        <f>IF(MID('Tab. A1.4-WVG'!$C211,(CM$6-1)*8+(CM$6-1)*1+1,8)="","",CONCATENATE(MID('Tab. A1.4-WVG'!$C211,(CM$6-1)*8+(CM$6-1)*1+1,8),": ",VLOOKUP(MID('Tab. A1.4-WVG'!$C211,(CM$6-1)*8+(CM$6-1)*1+1,8),AGS,2,FALSE)))</f>
        <v/>
      </c>
      <c r="CN207" s="232" t="str">
        <f>IF(MID('Tab. A1.4-WVG'!$C211,(CN$6-1)*8+(CN$6-1)*1+1,8)="","",CONCATENATE(MID('Tab. A1.4-WVG'!$C211,(CN$6-1)*8+(CN$6-1)*1+1,8),": ",VLOOKUP(MID('Tab. A1.4-WVG'!$C211,(CN$6-1)*8+(CN$6-1)*1+1,8),AGS,2,FALSE)))</f>
        <v/>
      </c>
      <c r="CO207" s="232" t="str">
        <f>IF(MID('Tab. A1.4-WVG'!$C211,(CO$6-1)*8+(CO$6-1)*1+1,8)="","",CONCATENATE(MID('Tab. A1.4-WVG'!$C211,(CO$6-1)*8+(CO$6-1)*1+1,8),": ",VLOOKUP(MID('Tab. A1.4-WVG'!$C211,(CO$6-1)*8+(CO$6-1)*1+1,8),AGS,2,FALSE)))</f>
        <v/>
      </c>
      <c r="CP207" s="232" t="str">
        <f>IF(MID('Tab. A1.4-WVG'!$C211,(CP$6-1)*8+(CP$6-1)*1+1,8)="","",CONCATENATE(MID('Tab. A1.4-WVG'!$C211,(CP$6-1)*8+(CP$6-1)*1+1,8),": ",VLOOKUP(MID('Tab. A1.4-WVG'!$C211,(CP$6-1)*8+(CP$6-1)*1+1,8),AGS,2,FALSE)))</f>
        <v/>
      </c>
      <c r="CQ207" s="232" t="str">
        <f>IF(MID('Tab. A1.4-WVG'!$C211,(CQ$6-1)*8+(CQ$6-1)*1+1,8)="","",CONCATENATE(MID('Tab. A1.4-WVG'!$C211,(CQ$6-1)*8+(CQ$6-1)*1+1,8),": ",VLOOKUP(MID('Tab. A1.4-WVG'!$C211,(CQ$6-1)*8+(CQ$6-1)*1+1,8),AGS,2,FALSE)))</f>
        <v/>
      </c>
      <c r="CR207" s="232" t="str">
        <f>IF(MID('Tab. A1.4-WVG'!$C211,(CR$6-1)*8+(CR$6-1)*1+1,8)="","",CONCATENATE(MID('Tab. A1.4-WVG'!$C211,(CR$6-1)*8+(CR$6-1)*1+1,8),": ",VLOOKUP(MID('Tab. A1.4-WVG'!$C211,(CR$6-1)*8+(CR$6-1)*1+1,8),AGS,2,FALSE)))</f>
        <v/>
      </c>
      <c r="CS207" s="232" t="str">
        <f>IF(MID('Tab. A1.4-WVG'!$C211,(CS$6-1)*8+(CS$6-1)*1+1,8)="","",CONCATENATE(MID('Tab. A1.4-WVG'!$C211,(CS$6-1)*8+(CS$6-1)*1+1,8),": ",VLOOKUP(MID('Tab. A1.4-WVG'!$C211,(CS$6-1)*8+(CS$6-1)*1+1,8),AGS,2,FALSE)))</f>
        <v/>
      </c>
      <c r="CT207" s="232" t="str">
        <f>IF(MID('Tab. A1.4-WVG'!$C211,(CT$6-1)*8+(CT$6-1)*1+1,8)="","",CONCATENATE(MID('Tab. A1.4-WVG'!$C211,(CT$6-1)*8+(CT$6-1)*1+1,8),": ",VLOOKUP(MID('Tab. A1.4-WVG'!$C211,(CT$6-1)*8+(CT$6-1)*1+1,8),AGS,2,FALSE)))</f>
        <v/>
      </c>
      <c r="CU207" s="232" t="str">
        <f>IF(MID('Tab. A1.4-WVG'!$C211,(CU$6-1)*8+(CU$6-1)*1+1,8)="","",CONCATENATE(MID('Tab. A1.4-WVG'!$C211,(CU$6-1)*8+(CU$6-1)*1+1,8),": ",VLOOKUP(MID('Tab. A1.4-WVG'!$C211,(CU$6-1)*8+(CU$6-1)*1+1,8),AGS,2,FALSE)))</f>
        <v/>
      </c>
      <c r="CV207" s="232" t="str">
        <f>IF(MID('Tab. A1.4-WVG'!$C211,(CV$6-1)*8+(CV$6-1)*1+1,8)="","",CONCATENATE(MID('Tab. A1.4-WVG'!$C211,(CV$6-1)*8+(CV$6-1)*1+1,8),": ",VLOOKUP(MID('Tab. A1.4-WVG'!$C211,(CV$6-1)*8+(CV$6-1)*1+1,8),AGS,2,FALSE)))</f>
        <v/>
      </c>
      <c r="CW207" s="232" t="str">
        <f>IF(MID('Tab. A1.4-WVG'!$C211,(CW$6-1)*8+(CW$6-1)*1+1,8)="","",CONCATENATE(MID('Tab. A1.4-WVG'!$C211,(CW$6-1)*8+(CW$6-1)*1+1,8),": ",VLOOKUP(MID('Tab. A1.4-WVG'!$C211,(CW$6-1)*8+(CW$6-1)*1+1,8),AGS,2,FALSE)))</f>
        <v/>
      </c>
      <c r="CX207" s="39">
        <f t="shared" si="3"/>
        <v>0</v>
      </c>
    </row>
    <row r="208" spans="1:102" ht="38.25" customHeight="1" x14ac:dyDescent="0.2">
      <c r="A208" s="231" t="str">
        <f>IF('Tab. A1.4-WVG'!A212="","",'Tab. A1.4-WVG'!A212)</f>
        <v/>
      </c>
      <c r="B208" s="232" t="str">
        <f>IF(MID('Tab. A1.4-WVG'!$C212,(B$6-1)*8+(B$6-1)*1+1,8)="","",CONCATENATE(MID('Tab. A1.4-WVG'!$C212,(B$6-1)*8+(B$6-1)*1+1,8),": ",VLOOKUP(MID('Tab. A1.4-WVG'!$C212,(B$6-1)*8+(B$6-1)*1+1,8),AGS,2,FALSE)))</f>
        <v/>
      </c>
      <c r="C208" s="232" t="str">
        <f>IF(MID('Tab. A1.4-WVG'!$C212,(C$6-1)*8+(C$6-1)*1+1,8)="","",CONCATENATE(MID('Tab. A1.4-WVG'!$C212,(C$6-1)*8+(C$6-1)*1+1,8),": ",VLOOKUP(MID('Tab. A1.4-WVG'!$C212,(C$6-1)*8+(C$6-1)*1+1,8),AGS,2,FALSE)))</f>
        <v/>
      </c>
      <c r="D208" s="232" t="str">
        <f>IF(MID('Tab. A1.4-WVG'!$C212,(D$6-1)*8+(D$6-1)*1+1,8)="","",CONCATENATE(MID('Tab. A1.4-WVG'!$C212,(D$6-1)*8+(D$6-1)*1+1,8),": ",VLOOKUP(MID('Tab. A1.4-WVG'!$C212,(D$6-1)*8+(D$6-1)*1+1,8),AGS,2,FALSE)))</f>
        <v/>
      </c>
      <c r="E208" s="232" t="str">
        <f>IF(MID('Tab. A1.4-WVG'!$C212,(E$6-1)*8+(E$6-1)*1+1,8)="","",CONCATENATE(MID('Tab. A1.4-WVG'!$C212,(E$6-1)*8+(E$6-1)*1+1,8),": ",VLOOKUP(MID('Tab. A1.4-WVG'!$C212,(E$6-1)*8+(E$6-1)*1+1,8),AGS,2,FALSE)))</f>
        <v/>
      </c>
      <c r="F208" s="232" t="str">
        <f>IF(MID('Tab. A1.4-WVG'!$C212,(F$6-1)*8+(F$6-1)*1+1,8)="","",CONCATENATE(MID('Tab. A1.4-WVG'!$C212,(F$6-1)*8+(F$6-1)*1+1,8),": ",VLOOKUP(MID('Tab. A1.4-WVG'!$C212,(F$6-1)*8+(F$6-1)*1+1,8),AGS,2,FALSE)))</f>
        <v/>
      </c>
      <c r="G208" s="232" t="str">
        <f>IF(MID('Tab. A1.4-WVG'!$C212,(G$6-1)*8+(G$6-1)*1+1,8)="","",CONCATENATE(MID('Tab. A1.4-WVG'!$C212,(G$6-1)*8+(G$6-1)*1+1,8),": ",VLOOKUP(MID('Tab. A1.4-WVG'!$C212,(G$6-1)*8+(G$6-1)*1+1,8),AGS,2,FALSE)))</f>
        <v/>
      </c>
      <c r="H208" s="232" t="str">
        <f>IF(MID('Tab. A1.4-WVG'!$C212,(H$6-1)*8+(H$6-1)*1+1,8)="","",CONCATENATE(MID('Tab. A1.4-WVG'!$C212,(H$6-1)*8+(H$6-1)*1+1,8),": ",VLOOKUP(MID('Tab. A1.4-WVG'!$C212,(H$6-1)*8+(H$6-1)*1+1,8),AGS,2,FALSE)))</f>
        <v/>
      </c>
      <c r="I208" s="232" t="str">
        <f>IF(MID('Tab. A1.4-WVG'!$C212,(I$6-1)*8+(I$6-1)*1+1,8)="","",CONCATENATE(MID('Tab. A1.4-WVG'!$C212,(I$6-1)*8+(I$6-1)*1+1,8),": ",VLOOKUP(MID('Tab. A1.4-WVG'!$C212,(I$6-1)*8+(I$6-1)*1+1,8),AGS,2,FALSE)))</f>
        <v/>
      </c>
      <c r="J208" s="232" t="str">
        <f>IF(MID('Tab. A1.4-WVG'!$C212,(J$6-1)*8+(J$6-1)*1+1,8)="","",CONCATENATE(MID('Tab. A1.4-WVG'!$C212,(J$6-1)*8+(J$6-1)*1+1,8),": ",VLOOKUP(MID('Tab. A1.4-WVG'!$C212,(J$6-1)*8+(J$6-1)*1+1,8),AGS,2,FALSE)))</f>
        <v/>
      </c>
      <c r="K208" s="232" t="str">
        <f>IF(MID('Tab. A1.4-WVG'!$C212,(K$6-1)*8+(K$6-1)*1+1,8)="","",CONCATENATE(MID('Tab. A1.4-WVG'!$C212,(K$6-1)*8+(K$6-1)*1+1,8),": ",VLOOKUP(MID('Tab. A1.4-WVG'!$C212,(K$6-1)*8+(K$6-1)*1+1,8),AGS,2,FALSE)))</f>
        <v/>
      </c>
      <c r="L208" s="232" t="str">
        <f>IF(MID('Tab. A1.4-WVG'!$C212,(L$6-1)*8+(L$6-1)*1+1,8)="","",CONCATENATE(MID('Tab. A1.4-WVG'!$C212,(L$6-1)*8+(L$6-1)*1+1,8),": ",VLOOKUP(MID('Tab. A1.4-WVG'!$C212,(L$6-1)*8+(L$6-1)*1+1,8),AGS,2,FALSE)))</f>
        <v/>
      </c>
      <c r="M208" s="232" t="str">
        <f>IF(MID('Tab. A1.4-WVG'!$C212,(M$6-1)*8+(M$6-1)*1+1,8)="","",CONCATENATE(MID('Tab. A1.4-WVG'!$C212,(M$6-1)*8+(M$6-1)*1+1,8),": ",VLOOKUP(MID('Tab. A1.4-WVG'!$C212,(M$6-1)*8+(M$6-1)*1+1,8),AGS,2,FALSE)))</f>
        <v/>
      </c>
      <c r="N208" s="232" t="str">
        <f>IF(MID('Tab. A1.4-WVG'!$C212,(N$6-1)*8+(N$6-1)*1+1,8)="","",CONCATENATE(MID('Tab. A1.4-WVG'!$C212,(N$6-1)*8+(N$6-1)*1+1,8),": ",VLOOKUP(MID('Tab. A1.4-WVG'!$C212,(N$6-1)*8+(N$6-1)*1+1,8),AGS,2,FALSE)))</f>
        <v/>
      </c>
      <c r="O208" s="232" t="str">
        <f>IF(MID('Tab. A1.4-WVG'!$C212,(O$6-1)*8+(O$6-1)*1+1,8)="","",CONCATENATE(MID('Tab. A1.4-WVG'!$C212,(O$6-1)*8+(O$6-1)*1+1,8),": ",VLOOKUP(MID('Tab. A1.4-WVG'!$C212,(O$6-1)*8+(O$6-1)*1+1,8),AGS,2,FALSE)))</f>
        <v/>
      </c>
      <c r="P208" s="232" t="str">
        <f>IF(MID('Tab. A1.4-WVG'!$C212,(P$6-1)*8+(P$6-1)*1+1,8)="","",CONCATENATE(MID('Tab. A1.4-WVG'!$C212,(P$6-1)*8+(P$6-1)*1+1,8),": ",VLOOKUP(MID('Tab. A1.4-WVG'!$C212,(P$6-1)*8+(P$6-1)*1+1,8),AGS,2,FALSE)))</f>
        <v/>
      </c>
      <c r="Q208" s="232" t="str">
        <f>IF(MID('Tab. A1.4-WVG'!$C212,(Q$6-1)*8+(Q$6-1)*1+1,8)="","",CONCATENATE(MID('Tab. A1.4-WVG'!$C212,(Q$6-1)*8+(Q$6-1)*1+1,8),": ",VLOOKUP(MID('Tab. A1.4-WVG'!$C212,(Q$6-1)*8+(Q$6-1)*1+1,8),AGS,2,FALSE)))</f>
        <v/>
      </c>
      <c r="R208" s="232" t="str">
        <f>IF(MID('Tab. A1.4-WVG'!$C212,(R$6-1)*8+(R$6-1)*1+1,8)="","",CONCATENATE(MID('Tab. A1.4-WVG'!$C212,(R$6-1)*8+(R$6-1)*1+1,8),": ",VLOOKUP(MID('Tab. A1.4-WVG'!$C212,(R$6-1)*8+(R$6-1)*1+1,8),AGS,2,FALSE)))</f>
        <v/>
      </c>
      <c r="S208" s="232" t="str">
        <f>IF(MID('Tab. A1.4-WVG'!$C212,(S$6-1)*8+(S$6-1)*1+1,8)="","",CONCATENATE(MID('Tab. A1.4-WVG'!$C212,(S$6-1)*8+(S$6-1)*1+1,8),": ",VLOOKUP(MID('Tab. A1.4-WVG'!$C212,(S$6-1)*8+(S$6-1)*1+1,8),AGS,2,FALSE)))</f>
        <v/>
      </c>
      <c r="T208" s="232" t="str">
        <f>IF(MID('Tab. A1.4-WVG'!$C212,(T$6-1)*8+(T$6-1)*1+1,8)="","",CONCATENATE(MID('Tab. A1.4-WVG'!$C212,(T$6-1)*8+(T$6-1)*1+1,8),": ",VLOOKUP(MID('Tab. A1.4-WVG'!$C212,(T$6-1)*8+(T$6-1)*1+1,8),AGS,2,FALSE)))</f>
        <v/>
      </c>
      <c r="U208" s="232" t="str">
        <f>IF(MID('Tab. A1.4-WVG'!$C212,(U$6-1)*8+(U$6-1)*1+1,8)="","",CONCATENATE(MID('Tab. A1.4-WVG'!$C212,(U$6-1)*8+(U$6-1)*1+1,8),": ",VLOOKUP(MID('Tab. A1.4-WVG'!$C212,(U$6-1)*8+(U$6-1)*1+1,8),AGS,2,FALSE)))</f>
        <v/>
      </c>
      <c r="V208" s="232" t="str">
        <f>IF(MID('Tab. A1.4-WVG'!$C212,(V$6-1)*8+(V$6-1)*1+1,8)="","",CONCATENATE(MID('Tab. A1.4-WVG'!$C212,(V$6-1)*8+(V$6-1)*1+1,8),": ",VLOOKUP(MID('Tab. A1.4-WVG'!$C212,(V$6-1)*8+(V$6-1)*1+1,8),AGS,2,FALSE)))</f>
        <v/>
      </c>
      <c r="W208" s="232" t="str">
        <f>IF(MID('Tab. A1.4-WVG'!$C212,(W$6-1)*8+(W$6-1)*1+1,8)="","",CONCATENATE(MID('Tab. A1.4-WVG'!$C212,(W$6-1)*8+(W$6-1)*1+1,8),": ",VLOOKUP(MID('Tab. A1.4-WVG'!$C212,(W$6-1)*8+(W$6-1)*1+1,8),AGS,2,FALSE)))</f>
        <v/>
      </c>
      <c r="X208" s="232" t="str">
        <f>IF(MID('Tab. A1.4-WVG'!$C212,(X$6-1)*8+(X$6-1)*1+1,8)="","",CONCATENATE(MID('Tab. A1.4-WVG'!$C212,(X$6-1)*8+(X$6-1)*1+1,8),": ",VLOOKUP(MID('Tab. A1.4-WVG'!$C212,(X$6-1)*8+(X$6-1)*1+1,8),AGS,2,FALSE)))</f>
        <v/>
      </c>
      <c r="Y208" s="232" t="str">
        <f>IF(MID('Tab. A1.4-WVG'!$C212,(Y$6-1)*8+(Y$6-1)*1+1,8)="","",CONCATENATE(MID('Tab. A1.4-WVG'!$C212,(Y$6-1)*8+(Y$6-1)*1+1,8),": ",VLOOKUP(MID('Tab. A1.4-WVG'!$C212,(Y$6-1)*8+(Y$6-1)*1+1,8),AGS,2,FALSE)))</f>
        <v/>
      </c>
      <c r="Z208" s="232" t="str">
        <f>IF(MID('Tab. A1.4-WVG'!$C212,(Z$6-1)*8+(Z$6-1)*1+1,8)="","",CONCATENATE(MID('Tab. A1.4-WVG'!$C212,(Z$6-1)*8+(Z$6-1)*1+1,8),": ",VLOOKUP(MID('Tab. A1.4-WVG'!$C212,(Z$6-1)*8+(Z$6-1)*1+1,8),AGS,2,FALSE)))</f>
        <v/>
      </c>
      <c r="AA208" s="232" t="str">
        <f>IF(MID('Tab. A1.4-WVG'!$C212,(AA$6-1)*8+(AA$6-1)*1+1,8)="","",CONCATENATE(MID('Tab. A1.4-WVG'!$C212,(AA$6-1)*8+(AA$6-1)*1+1,8),": ",VLOOKUP(MID('Tab. A1.4-WVG'!$C212,(AA$6-1)*8+(AA$6-1)*1+1,8),AGS,2,FALSE)))</f>
        <v/>
      </c>
      <c r="AB208" s="232" t="str">
        <f>IF(MID('Tab. A1.4-WVG'!$C212,(AB$6-1)*8+(AB$6-1)*1+1,8)="","",CONCATENATE(MID('Tab. A1.4-WVG'!$C212,(AB$6-1)*8+(AB$6-1)*1+1,8),": ",VLOOKUP(MID('Tab. A1.4-WVG'!$C212,(AB$6-1)*8+(AB$6-1)*1+1,8),AGS,2,FALSE)))</f>
        <v/>
      </c>
      <c r="AC208" s="232" t="str">
        <f>IF(MID('Tab. A1.4-WVG'!$C212,(AC$6-1)*8+(AC$6-1)*1+1,8)="","",CONCATENATE(MID('Tab. A1.4-WVG'!$C212,(AC$6-1)*8+(AC$6-1)*1+1,8),": ",VLOOKUP(MID('Tab. A1.4-WVG'!$C212,(AC$6-1)*8+(AC$6-1)*1+1,8),AGS,2,FALSE)))</f>
        <v/>
      </c>
      <c r="AD208" s="232" t="str">
        <f>IF(MID('Tab. A1.4-WVG'!$C212,(AD$6-1)*8+(AD$6-1)*1+1,8)="","",CONCATENATE(MID('Tab. A1.4-WVG'!$C212,(AD$6-1)*8+(AD$6-1)*1+1,8),": ",VLOOKUP(MID('Tab. A1.4-WVG'!$C212,(AD$6-1)*8+(AD$6-1)*1+1,8),AGS,2,FALSE)))</f>
        <v/>
      </c>
      <c r="AE208" s="232" t="str">
        <f>IF(MID('Tab. A1.4-WVG'!$C212,(AE$6-1)*8+(AE$6-1)*1+1,8)="","",CONCATENATE(MID('Tab. A1.4-WVG'!$C212,(AE$6-1)*8+(AE$6-1)*1+1,8),": ",VLOOKUP(MID('Tab. A1.4-WVG'!$C212,(AE$6-1)*8+(AE$6-1)*1+1,8),AGS,2,FALSE)))</f>
        <v/>
      </c>
      <c r="AF208" s="232" t="str">
        <f>IF(MID('Tab. A1.4-WVG'!$C212,(AF$6-1)*8+(AF$6-1)*1+1,8)="","",CONCATENATE(MID('Tab. A1.4-WVG'!$C212,(AF$6-1)*8+(AF$6-1)*1+1,8),": ",VLOOKUP(MID('Tab. A1.4-WVG'!$C212,(AF$6-1)*8+(AF$6-1)*1+1,8),AGS,2,FALSE)))</f>
        <v/>
      </c>
      <c r="AG208" s="232" t="str">
        <f>IF(MID('Tab. A1.4-WVG'!$C212,(AG$6-1)*8+(AG$6-1)*1+1,8)="","",CONCATENATE(MID('Tab. A1.4-WVG'!$C212,(AG$6-1)*8+(AG$6-1)*1+1,8),": ",VLOOKUP(MID('Tab. A1.4-WVG'!$C212,(AG$6-1)*8+(AG$6-1)*1+1,8),AGS,2,FALSE)))</f>
        <v/>
      </c>
      <c r="AH208" s="232" t="str">
        <f>IF(MID('Tab. A1.4-WVG'!$C212,(AH$6-1)*8+(AH$6-1)*1+1,8)="","",CONCATENATE(MID('Tab. A1.4-WVG'!$C212,(AH$6-1)*8+(AH$6-1)*1+1,8),": ",VLOOKUP(MID('Tab. A1.4-WVG'!$C212,(AH$6-1)*8+(AH$6-1)*1+1,8),AGS,2,FALSE)))</f>
        <v/>
      </c>
      <c r="AI208" s="232" t="str">
        <f>IF(MID('Tab. A1.4-WVG'!$C212,(AI$6-1)*8+(AI$6-1)*1+1,8)="","",CONCATENATE(MID('Tab. A1.4-WVG'!$C212,(AI$6-1)*8+(AI$6-1)*1+1,8),": ",VLOOKUP(MID('Tab. A1.4-WVG'!$C212,(AI$6-1)*8+(AI$6-1)*1+1,8),AGS,2,FALSE)))</f>
        <v/>
      </c>
      <c r="AJ208" s="232" t="str">
        <f>IF(MID('Tab. A1.4-WVG'!$C212,(AJ$6-1)*8+(AJ$6-1)*1+1,8)="","",CONCATENATE(MID('Tab. A1.4-WVG'!$C212,(AJ$6-1)*8+(AJ$6-1)*1+1,8),": ",VLOOKUP(MID('Tab. A1.4-WVG'!$C212,(AJ$6-1)*8+(AJ$6-1)*1+1,8),AGS,2,FALSE)))</f>
        <v/>
      </c>
      <c r="AK208" s="232" t="str">
        <f>IF(MID('Tab. A1.4-WVG'!$C212,(AK$6-1)*8+(AK$6-1)*1+1,8)="","",CONCATENATE(MID('Tab. A1.4-WVG'!$C212,(AK$6-1)*8+(AK$6-1)*1+1,8),": ",VLOOKUP(MID('Tab. A1.4-WVG'!$C212,(AK$6-1)*8+(AK$6-1)*1+1,8),AGS,2,FALSE)))</f>
        <v/>
      </c>
      <c r="AL208" s="232" t="str">
        <f>IF(MID('Tab. A1.4-WVG'!$C212,(AL$6-1)*8+(AL$6-1)*1+1,8)="","",CONCATENATE(MID('Tab. A1.4-WVG'!$C212,(AL$6-1)*8+(AL$6-1)*1+1,8),": ",VLOOKUP(MID('Tab. A1.4-WVG'!$C212,(AL$6-1)*8+(AL$6-1)*1+1,8),AGS,2,FALSE)))</f>
        <v/>
      </c>
      <c r="AM208" s="232" t="str">
        <f>IF(MID('Tab. A1.4-WVG'!$C212,(AM$6-1)*8+(AM$6-1)*1+1,8)="","",CONCATENATE(MID('Tab. A1.4-WVG'!$C212,(AM$6-1)*8+(AM$6-1)*1+1,8),": ",VLOOKUP(MID('Tab. A1.4-WVG'!$C212,(AM$6-1)*8+(AM$6-1)*1+1,8),AGS,2,FALSE)))</f>
        <v/>
      </c>
      <c r="AN208" s="232" t="str">
        <f>IF(MID('Tab. A1.4-WVG'!$C212,(AN$6-1)*8+(AN$6-1)*1+1,8)="","",CONCATENATE(MID('Tab. A1.4-WVG'!$C212,(AN$6-1)*8+(AN$6-1)*1+1,8),": ",VLOOKUP(MID('Tab. A1.4-WVG'!$C212,(AN$6-1)*8+(AN$6-1)*1+1,8),AGS,2,FALSE)))</f>
        <v/>
      </c>
      <c r="AO208" s="232" t="str">
        <f>IF(MID('Tab. A1.4-WVG'!$C212,(AO$6-1)*8+(AO$6-1)*1+1,8)="","",CONCATENATE(MID('Tab. A1.4-WVG'!$C212,(AO$6-1)*8+(AO$6-1)*1+1,8),": ",VLOOKUP(MID('Tab. A1.4-WVG'!$C212,(AO$6-1)*8+(AO$6-1)*1+1,8),AGS,2,FALSE)))</f>
        <v/>
      </c>
      <c r="AP208" s="232" t="str">
        <f>IF(MID('Tab. A1.4-WVG'!$C212,(AP$6-1)*8+(AP$6-1)*1+1,8)="","",CONCATENATE(MID('Tab. A1.4-WVG'!$C212,(AP$6-1)*8+(AP$6-1)*1+1,8),": ",VLOOKUP(MID('Tab. A1.4-WVG'!$C212,(AP$6-1)*8+(AP$6-1)*1+1,8),AGS,2,FALSE)))</f>
        <v/>
      </c>
      <c r="AQ208" s="232" t="str">
        <f>IF(MID('Tab. A1.4-WVG'!$C212,(AQ$6-1)*8+(AQ$6-1)*1+1,8)="","",CONCATENATE(MID('Tab. A1.4-WVG'!$C212,(AQ$6-1)*8+(AQ$6-1)*1+1,8),": ",VLOOKUP(MID('Tab. A1.4-WVG'!$C212,(AQ$6-1)*8+(AQ$6-1)*1+1,8),AGS,2,FALSE)))</f>
        <v/>
      </c>
      <c r="AR208" s="232" t="str">
        <f>IF(MID('Tab. A1.4-WVG'!$C212,(AR$6-1)*8+(AR$6-1)*1+1,8)="","",CONCATENATE(MID('Tab. A1.4-WVG'!$C212,(AR$6-1)*8+(AR$6-1)*1+1,8),": ",VLOOKUP(MID('Tab. A1.4-WVG'!$C212,(AR$6-1)*8+(AR$6-1)*1+1,8),AGS,2,FALSE)))</f>
        <v/>
      </c>
      <c r="AS208" s="232" t="str">
        <f>IF(MID('Tab. A1.4-WVG'!$C212,(AS$6-1)*8+(AS$6-1)*1+1,8)="","",CONCATENATE(MID('Tab. A1.4-WVG'!$C212,(AS$6-1)*8+(AS$6-1)*1+1,8),": ",VLOOKUP(MID('Tab. A1.4-WVG'!$C212,(AS$6-1)*8+(AS$6-1)*1+1,8),AGS,2,FALSE)))</f>
        <v/>
      </c>
      <c r="AT208" s="232" t="str">
        <f>IF(MID('Tab. A1.4-WVG'!$C212,(AT$6-1)*8+(AT$6-1)*1+1,8)="","",CONCATENATE(MID('Tab. A1.4-WVG'!$C212,(AT$6-1)*8+(AT$6-1)*1+1,8),": ",VLOOKUP(MID('Tab. A1.4-WVG'!$C212,(AT$6-1)*8+(AT$6-1)*1+1,8),AGS,2,FALSE)))</f>
        <v/>
      </c>
      <c r="AU208" s="232" t="str">
        <f>IF(MID('Tab. A1.4-WVG'!$C212,(AU$6-1)*8+(AU$6-1)*1+1,8)="","",CONCATENATE(MID('Tab. A1.4-WVG'!$C212,(AU$6-1)*8+(AU$6-1)*1+1,8),": ",VLOOKUP(MID('Tab. A1.4-WVG'!$C212,(AU$6-1)*8+(AU$6-1)*1+1,8),AGS,2,FALSE)))</f>
        <v/>
      </c>
      <c r="AV208" s="232" t="str">
        <f>IF(MID('Tab. A1.4-WVG'!$C212,(AV$6-1)*8+(AV$6-1)*1+1,8)="","",CONCATENATE(MID('Tab. A1.4-WVG'!$C212,(AV$6-1)*8+(AV$6-1)*1+1,8),": ",VLOOKUP(MID('Tab. A1.4-WVG'!$C212,(AV$6-1)*8+(AV$6-1)*1+1,8),AGS,2,FALSE)))</f>
        <v/>
      </c>
      <c r="AW208" s="232" t="str">
        <f>IF(MID('Tab. A1.4-WVG'!$C212,(AW$6-1)*8+(AW$6-1)*1+1,8)="","",CONCATENATE(MID('Tab. A1.4-WVG'!$C212,(AW$6-1)*8+(AW$6-1)*1+1,8),": ",VLOOKUP(MID('Tab. A1.4-WVG'!$C212,(AW$6-1)*8+(AW$6-1)*1+1,8),AGS,2,FALSE)))</f>
        <v/>
      </c>
      <c r="AX208" s="232" t="str">
        <f>IF(MID('Tab. A1.4-WVG'!$C212,(AX$6-1)*8+(AX$6-1)*1+1,8)="","",CONCATENATE(MID('Tab. A1.4-WVG'!$C212,(AX$6-1)*8+(AX$6-1)*1+1,8),": ",VLOOKUP(MID('Tab. A1.4-WVG'!$C212,(AX$6-1)*8+(AX$6-1)*1+1,8),AGS,2,FALSE)))</f>
        <v/>
      </c>
      <c r="AY208" s="232" t="str">
        <f>IF(MID('Tab. A1.4-WVG'!$C212,(AY$6-1)*8+(AY$6-1)*1+1,8)="","",CONCATENATE(MID('Tab. A1.4-WVG'!$C212,(AY$6-1)*8+(AY$6-1)*1+1,8),": ",VLOOKUP(MID('Tab. A1.4-WVG'!$C212,(AY$6-1)*8+(AY$6-1)*1+1,8),AGS,2,FALSE)))</f>
        <v/>
      </c>
      <c r="AZ208" s="232" t="str">
        <f>IF(MID('Tab. A1.4-WVG'!$C212,(AZ$6-1)*8+(AZ$6-1)*1+1,8)="","",CONCATENATE(MID('Tab. A1.4-WVG'!$C212,(AZ$6-1)*8+(AZ$6-1)*1+1,8),": ",VLOOKUP(MID('Tab. A1.4-WVG'!$C212,(AZ$6-1)*8+(AZ$6-1)*1+1,8),AGS,2,FALSE)))</f>
        <v/>
      </c>
      <c r="BA208" s="232" t="str">
        <f>IF(MID('Tab. A1.4-WVG'!$C212,(BA$6-1)*8+(BA$6-1)*1+1,8)="","",CONCATENATE(MID('Tab. A1.4-WVG'!$C212,(BA$6-1)*8+(BA$6-1)*1+1,8),": ",VLOOKUP(MID('Tab. A1.4-WVG'!$C212,(BA$6-1)*8+(BA$6-1)*1+1,8),AGS,2,FALSE)))</f>
        <v/>
      </c>
      <c r="BB208" s="232" t="str">
        <f>IF(MID('Tab. A1.4-WVG'!$C212,(BB$6-1)*8+(BB$6-1)*1+1,8)="","",CONCATENATE(MID('Tab. A1.4-WVG'!$C212,(BB$6-1)*8+(BB$6-1)*1+1,8),": ",VLOOKUP(MID('Tab. A1.4-WVG'!$C212,(BB$6-1)*8+(BB$6-1)*1+1,8),AGS,2,FALSE)))</f>
        <v/>
      </c>
      <c r="BC208" s="232" t="str">
        <f>IF(MID('Tab. A1.4-WVG'!$C212,(BC$6-1)*8+(BC$6-1)*1+1,8)="","",CONCATENATE(MID('Tab. A1.4-WVG'!$C212,(BC$6-1)*8+(BC$6-1)*1+1,8),": ",VLOOKUP(MID('Tab. A1.4-WVG'!$C212,(BC$6-1)*8+(BC$6-1)*1+1,8),AGS,2,FALSE)))</f>
        <v/>
      </c>
      <c r="BD208" s="232" t="str">
        <f>IF(MID('Tab. A1.4-WVG'!$C212,(BD$6-1)*8+(BD$6-1)*1+1,8)="","",CONCATENATE(MID('Tab. A1.4-WVG'!$C212,(BD$6-1)*8+(BD$6-1)*1+1,8),": ",VLOOKUP(MID('Tab. A1.4-WVG'!$C212,(BD$6-1)*8+(BD$6-1)*1+1,8),AGS,2,FALSE)))</f>
        <v/>
      </c>
      <c r="BE208" s="232" t="str">
        <f>IF(MID('Tab. A1.4-WVG'!$C212,(BE$6-1)*8+(BE$6-1)*1+1,8)="","",CONCATENATE(MID('Tab. A1.4-WVG'!$C212,(BE$6-1)*8+(BE$6-1)*1+1,8),": ",VLOOKUP(MID('Tab. A1.4-WVG'!$C212,(BE$6-1)*8+(BE$6-1)*1+1,8),AGS,2,FALSE)))</f>
        <v/>
      </c>
      <c r="BF208" s="232" t="str">
        <f>IF(MID('Tab. A1.4-WVG'!$C212,(BF$6-1)*8+(BF$6-1)*1+1,8)="","",CONCATENATE(MID('Tab. A1.4-WVG'!$C212,(BF$6-1)*8+(BF$6-1)*1+1,8),": ",VLOOKUP(MID('Tab. A1.4-WVG'!$C212,(BF$6-1)*8+(BF$6-1)*1+1,8),AGS,2,FALSE)))</f>
        <v/>
      </c>
      <c r="BG208" s="232" t="str">
        <f>IF(MID('Tab. A1.4-WVG'!$C212,(BG$6-1)*8+(BG$6-1)*1+1,8)="","",CONCATENATE(MID('Tab. A1.4-WVG'!$C212,(BG$6-1)*8+(BG$6-1)*1+1,8),": ",VLOOKUP(MID('Tab. A1.4-WVG'!$C212,(BG$6-1)*8+(BG$6-1)*1+1,8),AGS,2,FALSE)))</f>
        <v/>
      </c>
      <c r="BH208" s="232" t="str">
        <f>IF(MID('Tab. A1.4-WVG'!$C212,(BH$6-1)*8+(BH$6-1)*1+1,8)="","",CONCATENATE(MID('Tab. A1.4-WVG'!$C212,(BH$6-1)*8+(BH$6-1)*1+1,8),": ",VLOOKUP(MID('Tab. A1.4-WVG'!$C212,(BH$6-1)*8+(BH$6-1)*1+1,8),AGS,2,FALSE)))</f>
        <v/>
      </c>
      <c r="BI208" s="232" t="str">
        <f>IF(MID('Tab. A1.4-WVG'!$C212,(BI$6-1)*8+(BI$6-1)*1+1,8)="","",CONCATENATE(MID('Tab. A1.4-WVG'!$C212,(BI$6-1)*8+(BI$6-1)*1+1,8),": ",VLOOKUP(MID('Tab. A1.4-WVG'!$C212,(BI$6-1)*8+(BI$6-1)*1+1,8),AGS,2,FALSE)))</f>
        <v/>
      </c>
      <c r="BJ208" s="232" t="str">
        <f>IF(MID('Tab. A1.4-WVG'!$C212,(BJ$6-1)*8+(BJ$6-1)*1+1,8)="","",CONCATENATE(MID('Tab. A1.4-WVG'!$C212,(BJ$6-1)*8+(BJ$6-1)*1+1,8),": ",VLOOKUP(MID('Tab. A1.4-WVG'!$C212,(BJ$6-1)*8+(BJ$6-1)*1+1,8),AGS,2,FALSE)))</f>
        <v/>
      </c>
      <c r="BK208" s="232" t="str">
        <f>IF(MID('Tab. A1.4-WVG'!$C212,(BK$6-1)*8+(BK$6-1)*1+1,8)="","",CONCATENATE(MID('Tab. A1.4-WVG'!$C212,(BK$6-1)*8+(BK$6-1)*1+1,8),": ",VLOOKUP(MID('Tab. A1.4-WVG'!$C212,(BK$6-1)*8+(BK$6-1)*1+1,8),AGS,2,FALSE)))</f>
        <v/>
      </c>
      <c r="BL208" s="232" t="str">
        <f>IF(MID('Tab. A1.4-WVG'!$C212,(BL$6-1)*8+(BL$6-1)*1+1,8)="","",CONCATENATE(MID('Tab. A1.4-WVG'!$C212,(BL$6-1)*8+(BL$6-1)*1+1,8),": ",VLOOKUP(MID('Tab. A1.4-WVG'!$C212,(BL$6-1)*8+(BL$6-1)*1+1,8),AGS,2,FALSE)))</f>
        <v/>
      </c>
      <c r="BM208" s="232" t="str">
        <f>IF(MID('Tab. A1.4-WVG'!$C212,(BM$6-1)*8+(BM$6-1)*1+1,8)="","",CONCATENATE(MID('Tab. A1.4-WVG'!$C212,(BM$6-1)*8+(BM$6-1)*1+1,8),": ",VLOOKUP(MID('Tab. A1.4-WVG'!$C212,(BM$6-1)*8+(BM$6-1)*1+1,8),AGS,2,FALSE)))</f>
        <v/>
      </c>
      <c r="BN208" s="232" t="str">
        <f>IF(MID('Tab. A1.4-WVG'!$C212,(BN$6-1)*8+(BN$6-1)*1+1,8)="","",CONCATENATE(MID('Tab. A1.4-WVG'!$C212,(BN$6-1)*8+(BN$6-1)*1+1,8),": ",VLOOKUP(MID('Tab. A1.4-WVG'!$C212,(BN$6-1)*8+(BN$6-1)*1+1,8),AGS,2,FALSE)))</f>
        <v/>
      </c>
      <c r="BO208" s="232" t="str">
        <f>IF(MID('Tab. A1.4-WVG'!$C212,(BO$6-1)*8+(BO$6-1)*1+1,8)="","",CONCATENATE(MID('Tab. A1.4-WVG'!$C212,(BO$6-1)*8+(BO$6-1)*1+1,8),": ",VLOOKUP(MID('Tab. A1.4-WVG'!$C212,(BO$6-1)*8+(BO$6-1)*1+1,8),AGS,2,FALSE)))</f>
        <v/>
      </c>
      <c r="BP208" s="232" t="str">
        <f>IF(MID('Tab. A1.4-WVG'!$C212,(BP$6-1)*8+(BP$6-1)*1+1,8)="","",CONCATENATE(MID('Tab. A1.4-WVG'!$C212,(BP$6-1)*8+(BP$6-1)*1+1,8),": ",VLOOKUP(MID('Tab. A1.4-WVG'!$C212,(BP$6-1)*8+(BP$6-1)*1+1,8),AGS,2,FALSE)))</f>
        <v/>
      </c>
      <c r="BQ208" s="232" t="str">
        <f>IF(MID('Tab. A1.4-WVG'!$C212,(BQ$6-1)*8+(BQ$6-1)*1+1,8)="","",CONCATENATE(MID('Tab. A1.4-WVG'!$C212,(BQ$6-1)*8+(BQ$6-1)*1+1,8),": ",VLOOKUP(MID('Tab. A1.4-WVG'!$C212,(BQ$6-1)*8+(BQ$6-1)*1+1,8),AGS,2,FALSE)))</f>
        <v/>
      </c>
      <c r="BR208" s="232" t="str">
        <f>IF(MID('Tab. A1.4-WVG'!$C212,(BR$6-1)*8+(BR$6-1)*1+1,8)="","",CONCATENATE(MID('Tab. A1.4-WVG'!$C212,(BR$6-1)*8+(BR$6-1)*1+1,8),": ",VLOOKUP(MID('Tab. A1.4-WVG'!$C212,(BR$6-1)*8+(BR$6-1)*1+1,8),AGS,2,FALSE)))</f>
        <v/>
      </c>
      <c r="BS208" s="232" t="str">
        <f>IF(MID('Tab. A1.4-WVG'!$C212,(BS$6-1)*8+(BS$6-1)*1+1,8)="","",CONCATENATE(MID('Tab. A1.4-WVG'!$C212,(BS$6-1)*8+(BS$6-1)*1+1,8),": ",VLOOKUP(MID('Tab. A1.4-WVG'!$C212,(BS$6-1)*8+(BS$6-1)*1+1,8),AGS,2,FALSE)))</f>
        <v/>
      </c>
      <c r="BT208" s="232" t="str">
        <f>IF(MID('Tab. A1.4-WVG'!$C212,(BT$6-1)*8+(BT$6-1)*1+1,8)="","",CONCATENATE(MID('Tab. A1.4-WVG'!$C212,(BT$6-1)*8+(BT$6-1)*1+1,8),": ",VLOOKUP(MID('Tab. A1.4-WVG'!$C212,(BT$6-1)*8+(BT$6-1)*1+1,8),AGS,2,FALSE)))</f>
        <v/>
      </c>
      <c r="BU208" s="232" t="str">
        <f>IF(MID('Tab. A1.4-WVG'!$C212,(BU$6-1)*8+(BU$6-1)*1+1,8)="","",CONCATENATE(MID('Tab. A1.4-WVG'!$C212,(BU$6-1)*8+(BU$6-1)*1+1,8),": ",VLOOKUP(MID('Tab. A1.4-WVG'!$C212,(BU$6-1)*8+(BU$6-1)*1+1,8),AGS,2,FALSE)))</f>
        <v/>
      </c>
      <c r="BV208" s="232" t="str">
        <f>IF(MID('Tab. A1.4-WVG'!$C212,(BV$6-1)*8+(BV$6-1)*1+1,8)="","",CONCATENATE(MID('Tab. A1.4-WVG'!$C212,(BV$6-1)*8+(BV$6-1)*1+1,8),": ",VLOOKUP(MID('Tab. A1.4-WVG'!$C212,(BV$6-1)*8+(BV$6-1)*1+1,8),AGS,2,FALSE)))</f>
        <v/>
      </c>
      <c r="BW208" s="232" t="str">
        <f>IF(MID('Tab. A1.4-WVG'!$C212,(BW$6-1)*8+(BW$6-1)*1+1,8)="","",CONCATENATE(MID('Tab. A1.4-WVG'!$C212,(BW$6-1)*8+(BW$6-1)*1+1,8),": ",VLOOKUP(MID('Tab. A1.4-WVG'!$C212,(BW$6-1)*8+(BW$6-1)*1+1,8),AGS,2,FALSE)))</f>
        <v/>
      </c>
      <c r="BX208" s="232" t="str">
        <f>IF(MID('Tab. A1.4-WVG'!$C212,(BX$6-1)*8+(BX$6-1)*1+1,8)="","",CONCATENATE(MID('Tab. A1.4-WVG'!$C212,(BX$6-1)*8+(BX$6-1)*1+1,8),": ",VLOOKUP(MID('Tab. A1.4-WVG'!$C212,(BX$6-1)*8+(BX$6-1)*1+1,8),AGS,2,FALSE)))</f>
        <v/>
      </c>
      <c r="BY208" s="232" t="str">
        <f>IF(MID('Tab. A1.4-WVG'!$C212,(BY$6-1)*8+(BY$6-1)*1+1,8)="","",CONCATENATE(MID('Tab. A1.4-WVG'!$C212,(BY$6-1)*8+(BY$6-1)*1+1,8),": ",VLOOKUP(MID('Tab. A1.4-WVG'!$C212,(BY$6-1)*8+(BY$6-1)*1+1,8),AGS,2,FALSE)))</f>
        <v/>
      </c>
      <c r="BZ208" s="232" t="str">
        <f>IF(MID('Tab. A1.4-WVG'!$C212,(BZ$6-1)*8+(BZ$6-1)*1+1,8)="","",CONCATENATE(MID('Tab. A1.4-WVG'!$C212,(BZ$6-1)*8+(BZ$6-1)*1+1,8),": ",VLOOKUP(MID('Tab. A1.4-WVG'!$C212,(BZ$6-1)*8+(BZ$6-1)*1+1,8),AGS,2,FALSE)))</f>
        <v/>
      </c>
      <c r="CA208" s="232" t="str">
        <f>IF(MID('Tab. A1.4-WVG'!$C212,(CA$6-1)*8+(CA$6-1)*1+1,8)="","",CONCATENATE(MID('Tab. A1.4-WVG'!$C212,(CA$6-1)*8+(CA$6-1)*1+1,8),": ",VLOOKUP(MID('Tab. A1.4-WVG'!$C212,(CA$6-1)*8+(CA$6-1)*1+1,8),AGS,2,FALSE)))</f>
        <v/>
      </c>
      <c r="CB208" s="232" t="str">
        <f>IF(MID('Tab. A1.4-WVG'!$C212,(CB$6-1)*8+(CB$6-1)*1+1,8)="","",CONCATENATE(MID('Tab. A1.4-WVG'!$C212,(CB$6-1)*8+(CB$6-1)*1+1,8),": ",VLOOKUP(MID('Tab. A1.4-WVG'!$C212,(CB$6-1)*8+(CB$6-1)*1+1,8),AGS,2,FALSE)))</f>
        <v/>
      </c>
      <c r="CC208" s="232" t="str">
        <f>IF(MID('Tab. A1.4-WVG'!$C212,(CC$6-1)*8+(CC$6-1)*1+1,8)="","",CONCATENATE(MID('Tab. A1.4-WVG'!$C212,(CC$6-1)*8+(CC$6-1)*1+1,8),": ",VLOOKUP(MID('Tab. A1.4-WVG'!$C212,(CC$6-1)*8+(CC$6-1)*1+1,8),AGS,2,FALSE)))</f>
        <v/>
      </c>
      <c r="CD208" s="232" t="str">
        <f>IF(MID('Tab. A1.4-WVG'!$C212,(CD$6-1)*8+(CD$6-1)*1+1,8)="","",CONCATENATE(MID('Tab. A1.4-WVG'!$C212,(CD$6-1)*8+(CD$6-1)*1+1,8),": ",VLOOKUP(MID('Tab. A1.4-WVG'!$C212,(CD$6-1)*8+(CD$6-1)*1+1,8),AGS,2,FALSE)))</f>
        <v/>
      </c>
      <c r="CE208" s="232" t="str">
        <f>IF(MID('Tab. A1.4-WVG'!$C212,(CE$6-1)*8+(CE$6-1)*1+1,8)="","",CONCATENATE(MID('Tab. A1.4-WVG'!$C212,(CE$6-1)*8+(CE$6-1)*1+1,8),": ",VLOOKUP(MID('Tab. A1.4-WVG'!$C212,(CE$6-1)*8+(CE$6-1)*1+1,8),AGS,2,FALSE)))</f>
        <v/>
      </c>
      <c r="CF208" s="232" t="str">
        <f>IF(MID('Tab. A1.4-WVG'!$C212,(CF$6-1)*8+(CF$6-1)*1+1,8)="","",CONCATENATE(MID('Tab. A1.4-WVG'!$C212,(CF$6-1)*8+(CF$6-1)*1+1,8),": ",VLOOKUP(MID('Tab. A1.4-WVG'!$C212,(CF$6-1)*8+(CF$6-1)*1+1,8),AGS,2,FALSE)))</f>
        <v/>
      </c>
      <c r="CG208" s="232" t="str">
        <f>IF(MID('Tab. A1.4-WVG'!$C212,(CG$6-1)*8+(CG$6-1)*1+1,8)="","",CONCATENATE(MID('Tab. A1.4-WVG'!$C212,(CG$6-1)*8+(CG$6-1)*1+1,8),": ",VLOOKUP(MID('Tab. A1.4-WVG'!$C212,(CG$6-1)*8+(CG$6-1)*1+1,8),AGS,2,FALSE)))</f>
        <v/>
      </c>
      <c r="CH208" s="232" t="str">
        <f>IF(MID('Tab. A1.4-WVG'!$C212,(CH$6-1)*8+(CH$6-1)*1+1,8)="","",CONCATENATE(MID('Tab. A1.4-WVG'!$C212,(CH$6-1)*8+(CH$6-1)*1+1,8),": ",VLOOKUP(MID('Tab. A1.4-WVG'!$C212,(CH$6-1)*8+(CH$6-1)*1+1,8),AGS,2,FALSE)))</f>
        <v/>
      </c>
      <c r="CI208" s="232" t="str">
        <f>IF(MID('Tab. A1.4-WVG'!$C212,(CI$6-1)*8+(CI$6-1)*1+1,8)="","",CONCATENATE(MID('Tab. A1.4-WVG'!$C212,(CI$6-1)*8+(CI$6-1)*1+1,8),": ",VLOOKUP(MID('Tab. A1.4-WVG'!$C212,(CI$6-1)*8+(CI$6-1)*1+1,8),AGS,2,FALSE)))</f>
        <v/>
      </c>
      <c r="CJ208" s="232" t="str">
        <f>IF(MID('Tab. A1.4-WVG'!$C212,(CJ$6-1)*8+(CJ$6-1)*1+1,8)="","",CONCATENATE(MID('Tab. A1.4-WVG'!$C212,(CJ$6-1)*8+(CJ$6-1)*1+1,8),": ",VLOOKUP(MID('Tab. A1.4-WVG'!$C212,(CJ$6-1)*8+(CJ$6-1)*1+1,8),AGS,2,FALSE)))</f>
        <v/>
      </c>
      <c r="CK208" s="232" t="str">
        <f>IF(MID('Tab. A1.4-WVG'!$C212,(CK$6-1)*8+(CK$6-1)*1+1,8)="","",CONCATENATE(MID('Tab. A1.4-WVG'!$C212,(CK$6-1)*8+(CK$6-1)*1+1,8),": ",VLOOKUP(MID('Tab. A1.4-WVG'!$C212,(CK$6-1)*8+(CK$6-1)*1+1,8),AGS,2,FALSE)))</f>
        <v/>
      </c>
      <c r="CL208" s="232" t="str">
        <f>IF(MID('Tab. A1.4-WVG'!$C212,(CL$6-1)*8+(CL$6-1)*1+1,8)="","",CONCATENATE(MID('Tab. A1.4-WVG'!$C212,(CL$6-1)*8+(CL$6-1)*1+1,8),": ",VLOOKUP(MID('Tab. A1.4-WVG'!$C212,(CL$6-1)*8+(CL$6-1)*1+1,8),AGS,2,FALSE)))</f>
        <v/>
      </c>
      <c r="CM208" s="232" t="str">
        <f>IF(MID('Tab. A1.4-WVG'!$C212,(CM$6-1)*8+(CM$6-1)*1+1,8)="","",CONCATENATE(MID('Tab. A1.4-WVG'!$C212,(CM$6-1)*8+(CM$6-1)*1+1,8),": ",VLOOKUP(MID('Tab. A1.4-WVG'!$C212,(CM$6-1)*8+(CM$6-1)*1+1,8),AGS,2,FALSE)))</f>
        <v/>
      </c>
      <c r="CN208" s="232" t="str">
        <f>IF(MID('Tab. A1.4-WVG'!$C212,(CN$6-1)*8+(CN$6-1)*1+1,8)="","",CONCATENATE(MID('Tab. A1.4-WVG'!$C212,(CN$6-1)*8+(CN$6-1)*1+1,8),": ",VLOOKUP(MID('Tab. A1.4-WVG'!$C212,(CN$6-1)*8+(CN$6-1)*1+1,8),AGS,2,FALSE)))</f>
        <v/>
      </c>
      <c r="CO208" s="232" t="str">
        <f>IF(MID('Tab. A1.4-WVG'!$C212,(CO$6-1)*8+(CO$6-1)*1+1,8)="","",CONCATENATE(MID('Tab. A1.4-WVG'!$C212,(CO$6-1)*8+(CO$6-1)*1+1,8),": ",VLOOKUP(MID('Tab. A1.4-WVG'!$C212,(CO$6-1)*8+(CO$6-1)*1+1,8),AGS,2,FALSE)))</f>
        <v/>
      </c>
      <c r="CP208" s="232" t="str">
        <f>IF(MID('Tab. A1.4-WVG'!$C212,(CP$6-1)*8+(CP$6-1)*1+1,8)="","",CONCATENATE(MID('Tab. A1.4-WVG'!$C212,(CP$6-1)*8+(CP$6-1)*1+1,8),": ",VLOOKUP(MID('Tab. A1.4-WVG'!$C212,(CP$6-1)*8+(CP$6-1)*1+1,8),AGS,2,FALSE)))</f>
        <v/>
      </c>
      <c r="CQ208" s="232" t="str">
        <f>IF(MID('Tab. A1.4-WVG'!$C212,(CQ$6-1)*8+(CQ$6-1)*1+1,8)="","",CONCATENATE(MID('Tab. A1.4-WVG'!$C212,(CQ$6-1)*8+(CQ$6-1)*1+1,8),": ",VLOOKUP(MID('Tab. A1.4-WVG'!$C212,(CQ$6-1)*8+(CQ$6-1)*1+1,8),AGS,2,FALSE)))</f>
        <v/>
      </c>
      <c r="CR208" s="232" t="str">
        <f>IF(MID('Tab. A1.4-WVG'!$C212,(CR$6-1)*8+(CR$6-1)*1+1,8)="","",CONCATENATE(MID('Tab. A1.4-WVG'!$C212,(CR$6-1)*8+(CR$6-1)*1+1,8),": ",VLOOKUP(MID('Tab. A1.4-WVG'!$C212,(CR$6-1)*8+(CR$6-1)*1+1,8),AGS,2,FALSE)))</f>
        <v/>
      </c>
      <c r="CS208" s="232" t="str">
        <f>IF(MID('Tab. A1.4-WVG'!$C212,(CS$6-1)*8+(CS$6-1)*1+1,8)="","",CONCATENATE(MID('Tab. A1.4-WVG'!$C212,(CS$6-1)*8+(CS$6-1)*1+1,8),": ",VLOOKUP(MID('Tab. A1.4-WVG'!$C212,(CS$6-1)*8+(CS$6-1)*1+1,8),AGS,2,FALSE)))</f>
        <v/>
      </c>
      <c r="CT208" s="232" t="str">
        <f>IF(MID('Tab. A1.4-WVG'!$C212,(CT$6-1)*8+(CT$6-1)*1+1,8)="","",CONCATENATE(MID('Tab. A1.4-WVG'!$C212,(CT$6-1)*8+(CT$6-1)*1+1,8),": ",VLOOKUP(MID('Tab. A1.4-WVG'!$C212,(CT$6-1)*8+(CT$6-1)*1+1,8),AGS,2,FALSE)))</f>
        <v/>
      </c>
      <c r="CU208" s="232" t="str">
        <f>IF(MID('Tab. A1.4-WVG'!$C212,(CU$6-1)*8+(CU$6-1)*1+1,8)="","",CONCATENATE(MID('Tab. A1.4-WVG'!$C212,(CU$6-1)*8+(CU$6-1)*1+1,8),": ",VLOOKUP(MID('Tab. A1.4-WVG'!$C212,(CU$6-1)*8+(CU$6-1)*1+1,8),AGS,2,FALSE)))</f>
        <v/>
      </c>
      <c r="CV208" s="232" t="str">
        <f>IF(MID('Tab. A1.4-WVG'!$C212,(CV$6-1)*8+(CV$6-1)*1+1,8)="","",CONCATENATE(MID('Tab. A1.4-WVG'!$C212,(CV$6-1)*8+(CV$6-1)*1+1,8),": ",VLOOKUP(MID('Tab. A1.4-WVG'!$C212,(CV$6-1)*8+(CV$6-1)*1+1,8),AGS,2,FALSE)))</f>
        <v/>
      </c>
      <c r="CW208" s="232" t="str">
        <f>IF(MID('Tab. A1.4-WVG'!$C212,(CW$6-1)*8+(CW$6-1)*1+1,8)="","",CONCATENATE(MID('Tab. A1.4-WVG'!$C212,(CW$6-1)*8+(CW$6-1)*1+1,8),": ",VLOOKUP(MID('Tab. A1.4-WVG'!$C212,(CW$6-1)*8+(CW$6-1)*1+1,8),AGS,2,FALSE)))</f>
        <v/>
      </c>
      <c r="CX208" s="39">
        <f t="shared" si="3"/>
        <v>0</v>
      </c>
    </row>
    <row r="209" spans="1:102" ht="38.25" customHeight="1" x14ac:dyDescent="0.2">
      <c r="A209" s="231" t="str">
        <f>IF('Tab. A1.4-WVG'!A213="","",'Tab. A1.4-WVG'!A213)</f>
        <v/>
      </c>
      <c r="B209" s="232" t="str">
        <f>IF(MID('Tab. A1.4-WVG'!$C213,(B$6-1)*8+(B$6-1)*1+1,8)="","",CONCATENATE(MID('Tab. A1.4-WVG'!$C213,(B$6-1)*8+(B$6-1)*1+1,8),": ",VLOOKUP(MID('Tab. A1.4-WVG'!$C213,(B$6-1)*8+(B$6-1)*1+1,8),AGS,2,FALSE)))</f>
        <v/>
      </c>
      <c r="C209" s="232" t="str">
        <f>IF(MID('Tab. A1.4-WVG'!$C213,(C$6-1)*8+(C$6-1)*1+1,8)="","",CONCATENATE(MID('Tab. A1.4-WVG'!$C213,(C$6-1)*8+(C$6-1)*1+1,8),": ",VLOOKUP(MID('Tab. A1.4-WVG'!$C213,(C$6-1)*8+(C$6-1)*1+1,8),AGS,2,FALSE)))</f>
        <v/>
      </c>
      <c r="D209" s="232" t="str">
        <f>IF(MID('Tab. A1.4-WVG'!$C213,(D$6-1)*8+(D$6-1)*1+1,8)="","",CONCATENATE(MID('Tab. A1.4-WVG'!$C213,(D$6-1)*8+(D$6-1)*1+1,8),": ",VLOOKUP(MID('Tab. A1.4-WVG'!$C213,(D$6-1)*8+(D$6-1)*1+1,8),AGS,2,FALSE)))</f>
        <v/>
      </c>
      <c r="E209" s="232" t="str">
        <f>IF(MID('Tab. A1.4-WVG'!$C213,(E$6-1)*8+(E$6-1)*1+1,8)="","",CONCATENATE(MID('Tab. A1.4-WVG'!$C213,(E$6-1)*8+(E$6-1)*1+1,8),": ",VLOOKUP(MID('Tab. A1.4-WVG'!$C213,(E$6-1)*8+(E$6-1)*1+1,8),AGS,2,FALSE)))</f>
        <v/>
      </c>
      <c r="F209" s="232" t="str">
        <f>IF(MID('Tab. A1.4-WVG'!$C213,(F$6-1)*8+(F$6-1)*1+1,8)="","",CONCATENATE(MID('Tab. A1.4-WVG'!$C213,(F$6-1)*8+(F$6-1)*1+1,8),": ",VLOOKUP(MID('Tab. A1.4-WVG'!$C213,(F$6-1)*8+(F$6-1)*1+1,8),AGS,2,FALSE)))</f>
        <v/>
      </c>
      <c r="G209" s="232" t="str">
        <f>IF(MID('Tab. A1.4-WVG'!$C213,(G$6-1)*8+(G$6-1)*1+1,8)="","",CONCATENATE(MID('Tab. A1.4-WVG'!$C213,(G$6-1)*8+(G$6-1)*1+1,8),": ",VLOOKUP(MID('Tab. A1.4-WVG'!$C213,(G$6-1)*8+(G$6-1)*1+1,8),AGS,2,FALSE)))</f>
        <v/>
      </c>
      <c r="H209" s="232" t="str">
        <f>IF(MID('Tab. A1.4-WVG'!$C213,(H$6-1)*8+(H$6-1)*1+1,8)="","",CONCATENATE(MID('Tab. A1.4-WVG'!$C213,(H$6-1)*8+(H$6-1)*1+1,8),": ",VLOOKUP(MID('Tab. A1.4-WVG'!$C213,(H$6-1)*8+(H$6-1)*1+1,8),AGS,2,FALSE)))</f>
        <v/>
      </c>
      <c r="I209" s="232" t="str">
        <f>IF(MID('Tab. A1.4-WVG'!$C213,(I$6-1)*8+(I$6-1)*1+1,8)="","",CONCATENATE(MID('Tab. A1.4-WVG'!$C213,(I$6-1)*8+(I$6-1)*1+1,8),": ",VLOOKUP(MID('Tab. A1.4-WVG'!$C213,(I$6-1)*8+(I$6-1)*1+1,8),AGS,2,FALSE)))</f>
        <v/>
      </c>
      <c r="J209" s="232" t="str">
        <f>IF(MID('Tab. A1.4-WVG'!$C213,(J$6-1)*8+(J$6-1)*1+1,8)="","",CONCATENATE(MID('Tab. A1.4-WVG'!$C213,(J$6-1)*8+(J$6-1)*1+1,8),": ",VLOOKUP(MID('Tab. A1.4-WVG'!$C213,(J$6-1)*8+(J$6-1)*1+1,8),AGS,2,FALSE)))</f>
        <v/>
      </c>
      <c r="K209" s="232" t="str">
        <f>IF(MID('Tab. A1.4-WVG'!$C213,(K$6-1)*8+(K$6-1)*1+1,8)="","",CONCATENATE(MID('Tab. A1.4-WVG'!$C213,(K$6-1)*8+(K$6-1)*1+1,8),": ",VLOOKUP(MID('Tab. A1.4-WVG'!$C213,(K$6-1)*8+(K$6-1)*1+1,8),AGS,2,FALSE)))</f>
        <v/>
      </c>
      <c r="L209" s="232" t="str">
        <f>IF(MID('Tab. A1.4-WVG'!$C213,(L$6-1)*8+(L$6-1)*1+1,8)="","",CONCATENATE(MID('Tab. A1.4-WVG'!$C213,(L$6-1)*8+(L$6-1)*1+1,8),": ",VLOOKUP(MID('Tab. A1.4-WVG'!$C213,(L$6-1)*8+(L$6-1)*1+1,8),AGS,2,FALSE)))</f>
        <v/>
      </c>
      <c r="M209" s="232" t="str">
        <f>IF(MID('Tab. A1.4-WVG'!$C213,(M$6-1)*8+(M$6-1)*1+1,8)="","",CONCATENATE(MID('Tab. A1.4-WVG'!$C213,(M$6-1)*8+(M$6-1)*1+1,8),": ",VLOOKUP(MID('Tab. A1.4-WVG'!$C213,(M$6-1)*8+(M$6-1)*1+1,8),AGS,2,FALSE)))</f>
        <v/>
      </c>
      <c r="N209" s="232" t="str">
        <f>IF(MID('Tab. A1.4-WVG'!$C213,(N$6-1)*8+(N$6-1)*1+1,8)="","",CONCATENATE(MID('Tab. A1.4-WVG'!$C213,(N$6-1)*8+(N$6-1)*1+1,8),": ",VLOOKUP(MID('Tab. A1.4-WVG'!$C213,(N$6-1)*8+(N$6-1)*1+1,8),AGS,2,FALSE)))</f>
        <v/>
      </c>
      <c r="O209" s="232" t="str">
        <f>IF(MID('Tab. A1.4-WVG'!$C213,(O$6-1)*8+(O$6-1)*1+1,8)="","",CONCATENATE(MID('Tab. A1.4-WVG'!$C213,(O$6-1)*8+(O$6-1)*1+1,8),": ",VLOOKUP(MID('Tab. A1.4-WVG'!$C213,(O$6-1)*8+(O$6-1)*1+1,8),AGS,2,FALSE)))</f>
        <v/>
      </c>
      <c r="P209" s="232" t="str">
        <f>IF(MID('Tab. A1.4-WVG'!$C213,(P$6-1)*8+(P$6-1)*1+1,8)="","",CONCATENATE(MID('Tab. A1.4-WVG'!$C213,(P$6-1)*8+(P$6-1)*1+1,8),": ",VLOOKUP(MID('Tab. A1.4-WVG'!$C213,(P$6-1)*8+(P$6-1)*1+1,8),AGS,2,FALSE)))</f>
        <v/>
      </c>
      <c r="Q209" s="232" t="str">
        <f>IF(MID('Tab. A1.4-WVG'!$C213,(Q$6-1)*8+(Q$6-1)*1+1,8)="","",CONCATENATE(MID('Tab. A1.4-WVG'!$C213,(Q$6-1)*8+(Q$6-1)*1+1,8),": ",VLOOKUP(MID('Tab. A1.4-WVG'!$C213,(Q$6-1)*8+(Q$6-1)*1+1,8),AGS,2,FALSE)))</f>
        <v/>
      </c>
      <c r="R209" s="232" t="str">
        <f>IF(MID('Tab. A1.4-WVG'!$C213,(R$6-1)*8+(R$6-1)*1+1,8)="","",CONCATENATE(MID('Tab. A1.4-WVG'!$C213,(R$6-1)*8+(R$6-1)*1+1,8),": ",VLOOKUP(MID('Tab. A1.4-WVG'!$C213,(R$6-1)*8+(R$6-1)*1+1,8),AGS,2,FALSE)))</f>
        <v/>
      </c>
      <c r="S209" s="232" t="str">
        <f>IF(MID('Tab. A1.4-WVG'!$C213,(S$6-1)*8+(S$6-1)*1+1,8)="","",CONCATENATE(MID('Tab. A1.4-WVG'!$C213,(S$6-1)*8+(S$6-1)*1+1,8),": ",VLOOKUP(MID('Tab. A1.4-WVG'!$C213,(S$6-1)*8+(S$6-1)*1+1,8),AGS,2,FALSE)))</f>
        <v/>
      </c>
      <c r="T209" s="232" t="str">
        <f>IF(MID('Tab. A1.4-WVG'!$C213,(T$6-1)*8+(T$6-1)*1+1,8)="","",CONCATENATE(MID('Tab. A1.4-WVG'!$C213,(T$6-1)*8+(T$6-1)*1+1,8),": ",VLOOKUP(MID('Tab. A1.4-WVG'!$C213,(T$6-1)*8+(T$6-1)*1+1,8),AGS,2,FALSE)))</f>
        <v/>
      </c>
      <c r="U209" s="232" t="str">
        <f>IF(MID('Tab. A1.4-WVG'!$C213,(U$6-1)*8+(U$6-1)*1+1,8)="","",CONCATENATE(MID('Tab. A1.4-WVG'!$C213,(U$6-1)*8+(U$6-1)*1+1,8),": ",VLOOKUP(MID('Tab. A1.4-WVG'!$C213,(U$6-1)*8+(U$6-1)*1+1,8),AGS,2,FALSE)))</f>
        <v/>
      </c>
      <c r="V209" s="232" t="str">
        <f>IF(MID('Tab. A1.4-WVG'!$C213,(V$6-1)*8+(V$6-1)*1+1,8)="","",CONCATENATE(MID('Tab. A1.4-WVG'!$C213,(V$6-1)*8+(V$6-1)*1+1,8),": ",VLOOKUP(MID('Tab. A1.4-WVG'!$C213,(V$6-1)*8+(V$6-1)*1+1,8),AGS,2,FALSE)))</f>
        <v/>
      </c>
      <c r="W209" s="232" t="str">
        <f>IF(MID('Tab. A1.4-WVG'!$C213,(W$6-1)*8+(W$6-1)*1+1,8)="","",CONCATENATE(MID('Tab. A1.4-WVG'!$C213,(W$6-1)*8+(W$6-1)*1+1,8),": ",VLOOKUP(MID('Tab. A1.4-WVG'!$C213,(W$6-1)*8+(W$6-1)*1+1,8),AGS,2,FALSE)))</f>
        <v/>
      </c>
      <c r="X209" s="232" t="str">
        <f>IF(MID('Tab. A1.4-WVG'!$C213,(X$6-1)*8+(X$6-1)*1+1,8)="","",CONCATENATE(MID('Tab. A1.4-WVG'!$C213,(X$6-1)*8+(X$6-1)*1+1,8),": ",VLOOKUP(MID('Tab. A1.4-WVG'!$C213,(X$6-1)*8+(X$6-1)*1+1,8),AGS,2,FALSE)))</f>
        <v/>
      </c>
      <c r="Y209" s="232" t="str">
        <f>IF(MID('Tab. A1.4-WVG'!$C213,(Y$6-1)*8+(Y$6-1)*1+1,8)="","",CONCATENATE(MID('Tab. A1.4-WVG'!$C213,(Y$6-1)*8+(Y$6-1)*1+1,8),": ",VLOOKUP(MID('Tab. A1.4-WVG'!$C213,(Y$6-1)*8+(Y$6-1)*1+1,8),AGS,2,FALSE)))</f>
        <v/>
      </c>
      <c r="Z209" s="232" t="str">
        <f>IF(MID('Tab. A1.4-WVG'!$C213,(Z$6-1)*8+(Z$6-1)*1+1,8)="","",CONCATENATE(MID('Tab. A1.4-WVG'!$C213,(Z$6-1)*8+(Z$6-1)*1+1,8),": ",VLOOKUP(MID('Tab. A1.4-WVG'!$C213,(Z$6-1)*8+(Z$6-1)*1+1,8),AGS,2,FALSE)))</f>
        <v/>
      </c>
      <c r="AA209" s="232" t="str">
        <f>IF(MID('Tab. A1.4-WVG'!$C213,(AA$6-1)*8+(AA$6-1)*1+1,8)="","",CONCATENATE(MID('Tab. A1.4-WVG'!$C213,(AA$6-1)*8+(AA$6-1)*1+1,8),": ",VLOOKUP(MID('Tab. A1.4-WVG'!$C213,(AA$6-1)*8+(AA$6-1)*1+1,8),AGS,2,FALSE)))</f>
        <v/>
      </c>
      <c r="AB209" s="232" t="str">
        <f>IF(MID('Tab. A1.4-WVG'!$C213,(AB$6-1)*8+(AB$6-1)*1+1,8)="","",CONCATENATE(MID('Tab. A1.4-WVG'!$C213,(AB$6-1)*8+(AB$6-1)*1+1,8),": ",VLOOKUP(MID('Tab. A1.4-WVG'!$C213,(AB$6-1)*8+(AB$6-1)*1+1,8),AGS,2,FALSE)))</f>
        <v/>
      </c>
      <c r="AC209" s="232" t="str">
        <f>IF(MID('Tab. A1.4-WVG'!$C213,(AC$6-1)*8+(AC$6-1)*1+1,8)="","",CONCATENATE(MID('Tab. A1.4-WVG'!$C213,(AC$6-1)*8+(AC$6-1)*1+1,8),": ",VLOOKUP(MID('Tab. A1.4-WVG'!$C213,(AC$6-1)*8+(AC$6-1)*1+1,8),AGS,2,FALSE)))</f>
        <v/>
      </c>
      <c r="AD209" s="232" t="str">
        <f>IF(MID('Tab. A1.4-WVG'!$C213,(AD$6-1)*8+(AD$6-1)*1+1,8)="","",CONCATENATE(MID('Tab. A1.4-WVG'!$C213,(AD$6-1)*8+(AD$6-1)*1+1,8),": ",VLOOKUP(MID('Tab. A1.4-WVG'!$C213,(AD$6-1)*8+(AD$6-1)*1+1,8),AGS,2,FALSE)))</f>
        <v/>
      </c>
      <c r="AE209" s="232" t="str">
        <f>IF(MID('Tab. A1.4-WVG'!$C213,(AE$6-1)*8+(AE$6-1)*1+1,8)="","",CONCATENATE(MID('Tab. A1.4-WVG'!$C213,(AE$6-1)*8+(AE$6-1)*1+1,8),": ",VLOOKUP(MID('Tab. A1.4-WVG'!$C213,(AE$6-1)*8+(AE$6-1)*1+1,8),AGS,2,FALSE)))</f>
        <v/>
      </c>
      <c r="AF209" s="232" t="str">
        <f>IF(MID('Tab. A1.4-WVG'!$C213,(AF$6-1)*8+(AF$6-1)*1+1,8)="","",CONCATENATE(MID('Tab. A1.4-WVG'!$C213,(AF$6-1)*8+(AF$6-1)*1+1,8),": ",VLOOKUP(MID('Tab. A1.4-WVG'!$C213,(AF$6-1)*8+(AF$6-1)*1+1,8),AGS,2,FALSE)))</f>
        <v/>
      </c>
      <c r="AG209" s="232" t="str">
        <f>IF(MID('Tab. A1.4-WVG'!$C213,(AG$6-1)*8+(AG$6-1)*1+1,8)="","",CONCATENATE(MID('Tab. A1.4-WVG'!$C213,(AG$6-1)*8+(AG$6-1)*1+1,8),": ",VLOOKUP(MID('Tab. A1.4-WVG'!$C213,(AG$6-1)*8+(AG$6-1)*1+1,8),AGS,2,FALSE)))</f>
        <v/>
      </c>
      <c r="AH209" s="232" t="str">
        <f>IF(MID('Tab. A1.4-WVG'!$C213,(AH$6-1)*8+(AH$6-1)*1+1,8)="","",CONCATENATE(MID('Tab. A1.4-WVG'!$C213,(AH$6-1)*8+(AH$6-1)*1+1,8),": ",VLOOKUP(MID('Tab. A1.4-WVG'!$C213,(AH$6-1)*8+(AH$6-1)*1+1,8),AGS,2,FALSE)))</f>
        <v/>
      </c>
      <c r="AI209" s="232" t="str">
        <f>IF(MID('Tab. A1.4-WVG'!$C213,(AI$6-1)*8+(AI$6-1)*1+1,8)="","",CONCATENATE(MID('Tab. A1.4-WVG'!$C213,(AI$6-1)*8+(AI$6-1)*1+1,8),": ",VLOOKUP(MID('Tab. A1.4-WVG'!$C213,(AI$6-1)*8+(AI$6-1)*1+1,8),AGS,2,FALSE)))</f>
        <v/>
      </c>
      <c r="AJ209" s="232" t="str">
        <f>IF(MID('Tab. A1.4-WVG'!$C213,(AJ$6-1)*8+(AJ$6-1)*1+1,8)="","",CONCATENATE(MID('Tab. A1.4-WVG'!$C213,(AJ$6-1)*8+(AJ$6-1)*1+1,8),": ",VLOOKUP(MID('Tab. A1.4-WVG'!$C213,(AJ$6-1)*8+(AJ$6-1)*1+1,8),AGS,2,FALSE)))</f>
        <v/>
      </c>
      <c r="AK209" s="232" t="str">
        <f>IF(MID('Tab. A1.4-WVG'!$C213,(AK$6-1)*8+(AK$6-1)*1+1,8)="","",CONCATENATE(MID('Tab. A1.4-WVG'!$C213,(AK$6-1)*8+(AK$6-1)*1+1,8),": ",VLOOKUP(MID('Tab. A1.4-WVG'!$C213,(AK$6-1)*8+(AK$6-1)*1+1,8),AGS,2,FALSE)))</f>
        <v/>
      </c>
      <c r="AL209" s="232" t="str">
        <f>IF(MID('Tab. A1.4-WVG'!$C213,(AL$6-1)*8+(AL$6-1)*1+1,8)="","",CONCATENATE(MID('Tab. A1.4-WVG'!$C213,(AL$6-1)*8+(AL$6-1)*1+1,8),": ",VLOOKUP(MID('Tab. A1.4-WVG'!$C213,(AL$6-1)*8+(AL$6-1)*1+1,8),AGS,2,FALSE)))</f>
        <v/>
      </c>
      <c r="AM209" s="232" t="str">
        <f>IF(MID('Tab. A1.4-WVG'!$C213,(AM$6-1)*8+(AM$6-1)*1+1,8)="","",CONCATENATE(MID('Tab. A1.4-WVG'!$C213,(AM$6-1)*8+(AM$6-1)*1+1,8),": ",VLOOKUP(MID('Tab. A1.4-WVG'!$C213,(AM$6-1)*8+(AM$6-1)*1+1,8),AGS,2,FALSE)))</f>
        <v/>
      </c>
      <c r="AN209" s="232" t="str">
        <f>IF(MID('Tab. A1.4-WVG'!$C213,(AN$6-1)*8+(AN$6-1)*1+1,8)="","",CONCATENATE(MID('Tab. A1.4-WVG'!$C213,(AN$6-1)*8+(AN$6-1)*1+1,8),": ",VLOOKUP(MID('Tab. A1.4-WVG'!$C213,(AN$6-1)*8+(AN$6-1)*1+1,8),AGS,2,FALSE)))</f>
        <v/>
      </c>
      <c r="AO209" s="232" t="str">
        <f>IF(MID('Tab. A1.4-WVG'!$C213,(AO$6-1)*8+(AO$6-1)*1+1,8)="","",CONCATENATE(MID('Tab. A1.4-WVG'!$C213,(AO$6-1)*8+(AO$6-1)*1+1,8),": ",VLOOKUP(MID('Tab. A1.4-WVG'!$C213,(AO$6-1)*8+(AO$6-1)*1+1,8),AGS,2,FALSE)))</f>
        <v/>
      </c>
      <c r="AP209" s="232" t="str">
        <f>IF(MID('Tab. A1.4-WVG'!$C213,(AP$6-1)*8+(AP$6-1)*1+1,8)="","",CONCATENATE(MID('Tab. A1.4-WVG'!$C213,(AP$6-1)*8+(AP$6-1)*1+1,8),": ",VLOOKUP(MID('Tab. A1.4-WVG'!$C213,(AP$6-1)*8+(AP$6-1)*1+1,8),AGS,2,FALSE)))</f>
        <v/>
      </c>
      <c r="AQ209" s="232" t="str">
        <f>IF(MID('Tab. A1.4-WVG'!$C213,(AQ$6-1)*8+(AQ$6-1)*1+1,8)="","",CONCATENATE(MID('Tab. A1.4-WVG'!$C213,(AQ$6-1)*8+(AQ$6-1)*1+1,8),": ",VLOOKUP(MID('Tab. A1.4-WVG'!$C213,(AQ$6-1)*8+(AQ$6-1)*1+1,8),AGS,2,FALSE)))</f>
        <v/>
      </c>
      <c r="AR209" s="232" t="str">
        <f>IF(MID('Tab. A1.4-WVG'!$C213,(AR$6-1)*8+(AR$6-1)*1+1,8)="","",CONCATENATE(MID('Tab. A1.4-WVG'!$C213,(AR$6-1)*8+(AR$6-1)*1+1,8),": ",VLOOKUP(MID('Tab. A1.4-WVG'!$C213,(AR$6-1)*8+(AR$6-1)*1+1,8),AGS,2,FALSE)))</f>
        <v/>
      </c>
      <c r="AS209" s="232" t="str">
        <f>IF(MID('Tab. A1.4-WVG'!$C213,(AS$6-1)*8+(AS$6-1)*1+1,8)="","",CONCATENATE(MID('Tab. A1.4-WVG'!$C213,(AS$6-1)*8+(AS$6-1)*1+1,8),": ",VLOOKUP(MID('Tab. A1.4-WVG'!$C213,(AS$6-1)*8+(AS$6-1)*1+1,8),AGS,2,FALSE)))</f>
        <v/>
      </c>
      <c r="AT209" s="232" t="str">
        <f>IF(MID('Tab. A1.4-WVG'!$C213,(AT$6-1)*8+(AT$6-1)*1+1,8)="","",CONCATENATE(MID('Tab. A1.4-WVG'!$C213,(AT$6-1)*8+(AT$6-1)*1+1,8),": ",VLOOKUP(MID('Tab. A1.4-WVG'!$C213,(AT$6-1)*8+(AT$6-1)*1+1,8),AGS,2,FALSE)))</f>
        <v/>
      </c>
      <c r="AU209" s="232" t="str">
        <f>IF(MID('Tab. A1.4-WVG'!$C213,(AU$6-1)*8+(AU$6-1)*1+1,8)="","",CONCATENATE(MID('Tab. A1.4-WVG'!$C213,(AU$6-1)*8+(AU$6-1)*1+1,8),": ",VLOOKUP(MID('Tab. A1.4-WVG'!$C213,(AU$6-1)*8+(AU$6-1)*1+1,8),AGS,2,FALSE)))</f>
        <v/>
      </c>
      <c r="AV209" s="232" t="str">
        <f>IF(MID('Tab. A1.4-WVG'!$C213,(AV$6-1)*8+(AV$6-1)*1+1,8)="","",CONCATENATE(MID('Tab. A1.4-WVG'!$C213,(AV$6-1)*8+(AV$6-1)*1+1,8),": ",VLOOKUP(MID('Tab. A1.4-WVG'!$C213,(AV$6-1)*8+(AV$6-1)*1+1,8),AGS,2,FALSE)))</f>
        <v/>
      </c>
      <c r="AW209" s="232" t="str">
        <f>IF(MID('Tab. A1.4-WVG'!$C213,(AW$6-1)*8+(AW$6-1)*1+1,8)="","",CONCATENATE(MID('Tab. A1.4-WVG'!$C213,(AW$6-1)*8+(AW$6-1)*1+1,8),": ",VLOOKUP(MID('Tab. A1.4-WVG'!$C213,(AW$6-1)*8+(AW$6-1)*1+1,8),AGS,2,FALSE)))</f>
        <v/>
      </c>
      <c r="AX209" s="232" t="str">
        <f>IF(MID('Tab. A1.4-WVG'!$C213,(AX$6-1)*8+(AX$6-1)*1+1,8)="","",CONCATENATE(MID('Tab. A1.4-WVG'!$C213,(AX$6-1)*8+(AX$6-1)*1+1,8),": ",VLOOKUP(MID('Tab. A1.4-WVG'!$C213,(AX$6-1)*8+(AX$6-1)*1+1,8),AGS,2,FALSE)))</f>
        <v/>
      </c>
      <c r="AY209" s="232" t="str">
        <f>IF(MID('Tab. A1.4-WVG'!$C213,(AY$6-1)*8+(AY$6-1)*1+1,8)="","",CONCATENATE(MID('Tab. A1.4-WVG'!$C213,(AY$6-1)*8+(AY$6-1)*1+1,8),": ",VLOOKUP(MID('Tab. A1.4-WVG'!$C213,(AY$6-1)*8+(AY$6-1)*1+1,8),AGS,2,FALSE)))</f>
        <v/>
      </c>
      <c r="AZ209" s="232" t="str">
        <f>IF(MID('Tab. A1.4-WVG'!$C213,(AZ$6-1)*8+(AZ$6-1)*1+1,8)="","",CONCATENATE(MID('Tab. A1.4-WVG'!$C213,(AZ$6-1)*8+(AZ$6-1)*1+1,8),": ",VLOOKUP(MID('Tab. A1.4-WVG'!$C213,(AZ$6-1)*8+(AZ$6-1)*1+1,8),AGS,2,FALSE)))</f>
        <v/>
      </c>
      <c r="BA209" s="232" t="str">
        <f>IF(MID('Tab. A1.4-WVG'!$C213,(BA$6-1)*8+(BA$6-1)*1+1,8)="","",CONCATENATE(MID('Tab. A1.4-WVG'!$C213,(BA$6-1)*8+(BA$6-1)*1+1,8),": ",VLOOKUP(MID('Tab. A1.4-WVG'!$C213,(BA$6-1)*8+(BA$6-1)*1+1,8),AGS,2,FALSE)))</f>
        <v/>
      </c>
      <c r="BB209" s="232" t="str">
        <f>IF(MID('Tab. A1.4-WVG'!$C213,(BB$6-1)*8+(BB$6-1)*1+1,8)="","",CONCATENATE(MID('Tab. A1.4-WVG'!$C213,(BB$6-1)*8+(BB$6-1)*1+1,8),": ",VLOOKUP(MID('Tab. A1.4-WVG'!$C213,(BB$6-1)*8+(BB$6-1)*1+1,8),AGS,2,FALSE)))</f>
        <v/>
      </c>
      <c r="BC209" s="232" t="str">
        <f>IF(MID('Tab. A1.4-WVG'!$C213,(BC$6-1)*8+(BC$6-1)*1+1,8)="","",CONCATENATE(MID('Tab. A1.4-WVG'!$C213,(BC$6-1)*8+(BC$6-1)*1+1,8),": ",VLOOKUP(MID('Tab. A1.4-WVG'!$C213,(BC$6-1)*8+(BC$6-1)*1+1,8),AGS,2,FALSE)))</f>
        <v/>
      </c>
      <c r="BD209" s="232" t="str">
        <f>IF(MID('Tab. A1.4-WVG'!$C213,(BD$6-1)*8+(BD$6-1)*1+1,8)="","",CONCATENATE(MID('Tab. A1.4-WVG'!$C213,(BD$6-1)*8+(BD$6-1)*1+1,8),": ",VLOOKUP(MID('Tab. A1.4-WVG'!$C213,(BD$6-1)*8+(BD$6-1)*1+1,8),AGS,2,FALSE)))</f>
        <v/>
      </c>
      <c r="BE209" s="232" t="str">
        <f>IF(MID('Tab. A1.4-WVG'!$C213,(BE$6-1)*8+(BE$6-1)*1+1,8)="","",CONCATENATE(MID('Tab. A1.4-WVG'!$C213,(BE$6-1)*8+(BE$6-1)*1+1,8),": ",VLOOKUP(MID('Tab. A1.4-WVG'!$C213,(BE$6-1)*8+(BE$6-1)*1+1,8),AGS,2,FALSE)))</f>
        <v/>
      </c>
      <c r="BF209" s="232" t="str">
        <f>IF(MID('Tab. A1.4-WVG'!$C213,(BF$6-1)*8+(BF$6-1)*1+1,8)="","",CONCATENATE(MID('Tab. A1.4-WVG'!$C213,(BF$6-1)*8+(BF$6-1)*1+1,8),": ",VLOOKUP(MID('Tab. A1.4-WVG'!$C213,(BF$6-1)*8+(BF$6-1)*1+1,8),AGS,2,FALSE)))</f>
        <v/>
      </c>
      <c r="BG209" s="232" t="str">
        <f>IF(MID('Tab. A1.4-WVG'!$C213,(BG$6-1)*8+(BG$6-1)*1+1,8)="","",CONCATENATE(MID('Tab. A1.4-WVG'!$C213,(BG$6-1)*8+(BG$6-1)*1+1,8),": ",VLOOKUP(MID('Tab. A1.4-WVG'!$C213,(BG$6-1)*8+(BG$6-1)*1+1,8),AGS,2,FALSE)))</f>
        <v/>
      </c>
      <c r="BH209" s="232" t="str">
        <f>IF(MID('Tab. A1.4-WVG'!$C213,(BH$6-1)*8+(BH$6-1)*1+1,8)="","",CONCATENATE(MID('Tab. A1.4-WVG'!$C213,(BH$6-1)*8+(BH$6-1)*1+1,8),": ",VLOOKUP(MID('Tab. A1.4-WVG'!$C213,(BH$6-1)*8+(BH$6-1)*1+1,8),AGS,2,FALSE)))</f>
        <v/>
      </c>
      <c r="BI209" s="232" t="str">
        <f>IF(MID('Tab. A1.4-WVG'!$C213,(BI$6-1)*8+(BI$6-1)*1+1,8)="","",CONCATENATE(MID('Tab. A1.4-WVG'!$C213,(BI$6-1)*8+(BI$6-1)*1+1,8),": ",VLOOKUP(MID('Tab. A1.4-WVG'!$C213,(BI$6-1)*8+(BI$6-1)*1+1,8),AGS,2,FALSE)))</f>
        <v/>
      </c>
      <c r="BJ209" s="232" t="str">
        <f>IF(MID('Tab. A1.4-WVG'!$C213,(BJ$6-1)*8+(BJ$6-1)*1+1,8)="","",CONCATENATE(MID('Tab. A1.4-WVG'!$C213,(BJ$6-1)*8+(BJ$6-1)*1+1,8),": ",VLOOKUP(MID('Tab. A1.4-WVG'!$C213,(BJ$6-1)*8+(BJ$6-1)*1+1,8),AGS,2,FALSE)))</f>
        <v/>
      </c>
      <c r="BK209" s="232" t="str">
        <f>IF(MID('Tab. A1.4-WVG'!$C213,(BK$6-1)*8+(BK$6-1)*1+1,8)="","",CONCATENATE(MID('Tab. A1.4-WVG'!$C213,(BK$6-1)*8+(BK$6-1)*1+1,8),": ",VLOOKUP(MID('Tab. A1.4-WVG'!$C213,(BK$6-1)*8+(BK$6-1)*1+1,8),AGS,2,FALSE)))</f>
        <v/>
      </c>
      <c r="BL209" s="232" t="str">
        <f>IF(MID('Tab. A1.4-WVG'!$C213,(BL$6-1)*8+(BL$6-1)*1+1,8)="","",CONCATENATE(MID('Tab. A1.4-WVG'!$C213,(BL$6-1)*8+(BL$6-1)*1+1,8),": ",VLOOKUP(MID('Tab. A1.4-WVG'!$C213,(BL$6-1)*8+(BL$6-1)*1+1,8),AGS,2,FALSE)))</f>
        <v/>
      </c>
      <c r="BM209" s="232" t="str">
        <f>IF(MID('Tab. A1.4-WVG'!$C213,(BM$6-1)*8+(BM$6-1)*1+1,8)="","",CONCATENATE(MID('Tab. A1.4-WVG'!$C213,(BM$6-1)*8+(BM$6-1)*1+1,8),": ",VLOOKUP(MID('Tab. A1.4-WVG'!$C213,(BM$6-1)*8+(BM$6-1)*1+1,8),AGS,2,FALSE)))</f>
        <v/>
      </c>
      <c r="BN209" s="232" t="str">
        <f>IF(MID('Tab. A1.4-WVG'!$C213,(BN$6-1)*8+(BN$6-1)*1+1,8)="","",CONCATENATE(MID('Tab. A1.4-WVG'!$C213,(BN$6-1)*8+(BN$6-1)*1+1,8),": ",VLOOKUP(MID('Tab. A1.4-WVG'!$C213,(BN$6-1)*8+(BN$6-1)*1+1,8),AGS,2,FALSE)))</f>
        <v/>
      </c>
      <c r="BO209" s="232" t="str">
        <f>IF(MID('Tab. A1.4-WVG'!$C213,(BO$6-1)*8+(BO$6-1)*1+1,8)="","",CONCATENATE(MID('Tab. A1.4-WVG'!$C213,(BO$6-1)*8+(BO$6-1)*1+1,8),": ",VLOOKUP(MID('Tab. A1.4-WVG'!$C213,(BO$6-1)*8+(BO$6-1)*1+1,8),AGS,2,FALSE)))</f>
        <v/>
      </c>
      <c r="BP209" s="232" t="str">
        <f>IF(MID('Tab. A1.4-WVG'!$C213,(BP$6-1)*8+(BP$6-1)*1+1,8)="","",CONCATENATE(MID('Tab. A1.4-WVG'!$C213,(BP$6-1)*8+(BP$6-1)*1+1,8),": ",VLOOKUP(MID('Tab. A1.4-WVG'!$C213,(BP$6-1)*8+(BP$6-1)*1+1,8),AGS,2,FALSE)))</f>
        <v/>
      </c>
      <c r="BQ209" s="232" t="str">
        <f>IF(MID('Tab. A1.4-WVG'!$C213,(BQ$6-1)*8+(BQ$6-1)*1+1,8)="","",CONCATENATE(MID('Tab. A1.4-WVG'!$C213,(BQ$6-1)*8+(BQ$6-1)*1+1,8),": ",VLOOKUP(MID('Tab. A1.4-WVG'!$C213,(BQ$6-1)*8+(BQ$6-1)*1+1,8),AGS,2,FALSE)))</f>
        <v/>
      </c>
      <c r="BR209" s="232" t="str">
        <f>IF(MID('Tab. A1.4-WVG'!$C213,(BR$6-1)*8+(BR$6-1)*1+1,8)="","",CONCATENATE(MID('Tab. A1.4-WVG'!$C213,(BR$6-1)*8+(BR$6-1)*1+1,8),": ",VLOOKUP(MID('Tab. A1.4-WVG'!$C213,(BR$6-1)*8+(BR$6-1)*1+1,8),AGS,2,FALSE)))</f>
        <v/>
      </c>
      <c r="BS209" s="232" t="str">
        <f>IF(MID('Tab. A1.4-WVG'!$C213,(BS$6-1)*8+(BS$6-1)*1+1,8)="","",CONCATENATE(MID('Tab. A1.4-WVG'!$C213,(BS$6-1)*8+(BS$6-1)*1+1,8),": ",VLOOKUP(MID('Tab. A1.4-WVG'!$C213,(BS$6-1)*8+(BS$6-1)*1+1,8),AGS,2,FALSE)))</f>
        <v/>
      </c>
      <c r="BT209" s="232" t="str">
        <f>IF(MID('Tab. A1.4-WVG'!$C213,(BT$6-1)*8+(BT$6-1)*1+1,8)="","",CONCATENATE(MID('Tab. A1.4-WVG'!$C213,(BT$6-1)*8+(BT$6-1)*1+1,8),": ",VLOOKUP(MID('Tab. A1.4-WVG'!$C213,(BT$6-1)*8+(BT$6-1)*1+1,8),AGS,2,FALSE)))</f>
        <v/>
      </c>
      <c r="BU209" s="232" t="str">
        <f>IF(MID('Tab. A1.4-WVG'!$C213,(BU$6-1)*8+(BU$6-1)*1+1,8)="","",CONCATENATE(MID('Tab. A1.4-WVG'!$C213,(BU$6-1)*8+(BU$6-1)*1+1,8),": ",VLOOKUP(MID('Tab. A1.4-WVG'!$C213,(BU$6-1)*8+(BU$6-1)*1+1,8),AGS,2,FALSE)))</f>
        <v/>
      </c>
      <c r="BV209" s="232" t="str">
        <f>IF(MID('Tab. A1.4-WVG'!$C213,(BV$6-1)*8+(BV$6-1)*1+1,8)="","",CONCATENATE(MID('Tab. A1.4-WVG'!$C213,(BV$6-1)*8+(BV$6-1)*1+1,8),": ",VLOOKUP(MID('Tab. A1.4-WVG'!$C213,(BV$6-1)*8+(BV$6-1)*1+1,8),AGS,2,FALSE)))</f>
        <v/>
      </c>
      <c r="BW209" s="232" t="str">
        <f>IF(MID('Tab. A1.4-WVG'!$C213,(BW$6-1)*8+(BW$6-1)*1+1,8)="","",CONCATENATE(MID('Tab. A1.4-WVG'!$C213,(BW$6-1)*8+(BW$6-1)*1+1,8),": ",VLOOKUP(MID('Tab. A1.4-WVG'!$C213,(BW$6-1)*8+(BW$6-1)*1+1,8),AGS,2,FALSE)))</f>
        <v/>
      </c>
      <c r="BX209" s="232" t="str">
        <f>IF(MID('Tab. A1.4-WVG'!$C213,(BX$6-1)*8+(BX$6-1)*1+1,8)="","",CONCATENATE(MID('Tab. A1.4-WVG'!$C213,(BX$6-1)*8+(BX$6-1)*1+1,8),": ",VLOOKUP(MID('Tab. A1.4-WVG'!$C213,(BX$6-1)*8+(BX$6-1)*1+1,8),AGS,2,FALSE)))</f>
        <v/>
      </c>
      <c r="BY209" s="232" t="str">
        <f>IF(MID('Tab. A1.4-WVG'!$C213,(BY$6-1)*8+(BY$6-1)*1+1,8)="","",CONCATENATE(MID('Tab. A1.4-WVG'!$C213,(BY$6-1)*8+(BY$6-1)*1+1,8),": ",VLOOKUP(MID('Tab. A1.4-WVG'!$C213,(BY$6-1)*8+(BY$6-1)*1+1,8),AGS,2,FALSE)))</f>
        <v/>
      </c>
      <c r="BZ209" s="232" t="str">
        <f>IF(MID('Tab. A1.4-WVG'!$C213,(BZ$6-1)*8+(BZ$6-1)*1+1,8)="","",CONCATENATE(MID('Tab. A1.4-WVG'!$C213,(BZ$6-1)*8+(BZ$6-1)*1+1,8),": ",VLOOKUP(MID('Tab. A1.4-WVG'!$C213,(BZ$6-1)*8+(BZ$6-1)*1+1,8),AGS,2,FALSE)))</f>
        <v/>
      </c>
      <c r="CA209" s="232" t="str">
        <f>IF(MID('Tab. A1.4-WVG'!$C213,(CA$6-1)*8+(CA$6-1)*1+1,8)="","",CONCATENATE(MID('Tab. A1.4-WVG'!$C213,(CA$6-1)*8+(CA$6-1)*1+1,8),": ",VLOOKUP(MID('Tab. A1.4-WVG'!$C213,(CA$6-1)*8+(CA$6-1)*1+1,8),AGS,2,FALSE)))</f>
        <v/>
      </c>
      <c r="CB209" s="232" t="str">
        <f>IF(MID('Tab. A1.4-WVG'!$C213,(CB$6-1)*8+(CB$6-1)*1+1,8)="","",CONCATENATE(MID('Tab. A1.4-WVG'!$C213,(CB$6-1)*8+(CB$6-1)*1+1,8),": ",VLOOKUP(MID('Tab. A1.4-WVG'!$C213,(CB$6-1)*8+(CB$6-1)*1+1,8),AGS,2,FALSE)))</f>
        <v/>
      </c>
      <c r="CC209" s="232" t="str">
        <f>IF(MID('Tab. A1.4-WVG'!$C213,(CC$6-1)*8+(CC$6-1)*1+1,8)="","",CONCATENATE(MID('Tab. A1.4-WVG'!$C213,(CC$6-1)*8+(CC$6-1)*1+1,8),": ",VLOOKUP(MID('Tab. A1.4-WVG'!$C213,(CC$6-1)*8+(CC$6-1)*1+1,8),AGS,2,FALSE)))</f>
        <v/>
      </c>
      <c r="CD209" s="232" t="str">
        <f>IF(MID('Tab. A1.4-WVG'!$C213,(CD$6-1)*8+(CD$6-1)*1+1,8)="","",CONCATENATE(MID('Tab. A1.4-WVG'!$C213,(CD$6-1)*8+(CD$6-1)*1+1,8),": ",VLOOKUP(MID('Tab. A1.4-WVG'!$C213,(CD$6-1)*8+(CD$6-1)*1+1,8),AGS,2,FALSE)))</f>
        <v/>
      </c>
      <c r="CE209" s="232" t="str">
        <f>IF(MID('Tab. A1.4-WVG'!$C213,(CE$6-1)*8+(CE$6-1)*1+1,8)="","",CONCATENATE(MID('Tab. A1.4-WVG'!$C213,(CE$6-1)*8+(CE$6-1)*1+1,8),": ",VLOOKUP(MID('Tab. A1.4-WVG'!$C213,(CE$6-1)*8+(CE$6-1)*1+1,8),AGS,2,FALSE)))</f>
        <v/>
      </c>
      <c r="CF209" s="232" t="str">
        <f>IF(MID('Tab. A1.4-WVG'!$C213,(CF$6-1)*8+(CF$6-1)*1+1,8)="","",CONCATENATE(MID('Tab. A1.4-WVG'!$C213,(CF$6-1)*8+(CF$6-1)*1+1,8),": ",VLOOKUP(MID('Tab. A1.4-WVG'!$C213,(CF$6-1)*8+(CF$6-1)*1+1,8),AGS,2,FALSE)))</f>
        <v/>
      </c>
      <c r="CG209" s="232" t="str">
        <f>IF(MID('Tab. A1.4-WVG'!$C213,(CG$6-1)*8+(CG$6-1)*1+1,8)="","",CONCATENATE(MID('Tab. A1.4-WVG'!$C213,(CG$6-1)*8+(CG$6-1)*1+1,8),": ",VLOOKUP(MID('Tab. A1.4-WVG'!$C213,(CG$6-1)*8+(CG$6-1)*1+1,8),AGS,2,FALSE)))</f>
        <v/>
      </c>
      <c r="CH209" s="232" t="str">
        <f>IF(MID('Tab. A1.4-WVG'!$C213,(CH$6-1)*8+(CH$6-1)*1+1,8)="","",CONCATENATE(MID('Tab. A1.4-WVG'!$C213,(CH$6-1)*8+(CH$6-1)*1+1,8),": ",VLOOKUP(MID('Tab. A1.4-WVG'!$C213,(CH$6-1)*8+(CH$6-1)*1+1,8),AGS,2,FALSE)))</f>
        <v/>
      </c>
      <c r="CI209" s="232" t="str">
        <f>IF(MID('Tab. A1.4-WVG'!$C213,(CI$6-1)*8+(CI$6-1)*1+1,8)="","",CONCATENATE(MID('Tab. A1.4-WVG'!$C213,(CI$6-1)*8+(CI$6-1)*1+1,8),": ",VLOOKUP(MID('Tab. A1.4-WVG'!$C213,(CI$6-1)*8+(CI$6-1)*1+1,8),AGS,2,FALSE)))</f>
        <v/>
      </c>
      <c r="CJ209" s="232" t="str">
        <f>IF(MID('Tab. A1.4-WVG'!$C213,(CJ$6-1)*8+(CJ$6-1)*1+1,8)="","",CONCATENATE(MID('Tab. A1.4-WVG'!$C213,(CJ$6-1)*8+(CJ$6-1)*1+1,8),": ",VLOOKUP(MID('Tab. A1.4-WVG'!$C213,(CJ$6-1)*8+(CJ$6-1)*1+1,8),AGS,2,FALSE)))</f>
        <v/>
      </c>
      <c r="CK209" s="232" t="str">
        <f>IF(MID('Tab. A1.4-WVG'!$C213,(CK$6-1)*8+(CK$6-1)*1+1,8)="","",CONCATENATE(MID('Tab. A1.4-WVG'!$C213,(CK$6-1)*8+(CK$6-1)*1+1,8),": ",VLOOKUP(MID('Tab. A1.4-WVG'!$C213,(CK$6-1)*8+(CK$6-1)*1+1,8),AGS,2,FALSE)))</f>
        <v/>
      </c>
      <c r="CL209" s="232" t="str">
        <f>IF(MID('Tab. A1.4-WVG'!$C213,(CL$6-1)*8+(CL$6-1)*1+1,8)="","",CONCATENATE(MID('Tab. A1.4-WVG'!$C213,(CL$6-1)*8+(CL$6-1)*1+1,8),": ",VLOOKUP(MID('Tab. A1.4-WVG'!$C213,(CL$6-1)*8+(CL$6-1)*1+1,8),AGS,2,FALSE)))</f>
        <v/>
      </c>
      <c r="CM209" s="232" t="str">
        <f>IF(MID('Tab. A1.4-WVG'!$C213,(CM$6-1)*8+(CM$6-1)*1+1,8)="","",CONCATENATE(MID('Tab. A1.4-WVG'!$C213,(CM$6-1)*8+(CM$6-1)*1+1,8),": ",VLOOKUP(MID('Tab. A1.4-WVG'!$C213,(CM$6-1)*8+(CM$6-1)*1+1,8),AGS,2,FALSE)))</f>
        <v/>
      </c>
      <c r="CN209" s="232" t="str">
        <f>IF(MID('Tab. A1.4-WVG'!$C213,(CN$6-1)*8+(CN$6-1)*1+1,8)="","",CONCATENATE(MID('Tab. A1.4-WVG'!$C213,(CN$6-1)*8+(CN$6-1)*1+1,8),": ",VLOOKUP(MID('Tab. A1.4-WVG'!$C213,(CN$6-1)*8+(CN$6-1)*1+1,8),AGS,2,FALSE)))</f>
        <v/>
      </c>
      <c r="CO209" s="232" t="str">
        <f>IF(MID('Tab. A1.4-WVG'!$C213,(CO$6-1)*8+(CO$6-1)*1+1,8)="","",CONCATENATE(MID('Tab. A1.4-WVG'!$C213,(CO$6-1)*8+(CO$6-1)*1+1,8),": ",VLOOKUP(MID('Tab. A1.4-WVG'!$C213,(CO$6-1)*8+(CO$6-1)*1+1,8),AGS,2,FALSE)))</f>
        <v/>
      </c>
      <c r="CP209" s="232" t="str">
        <f>IF(MID('Tab. A1.4-WVG'!$C213,(CP$6-1)*8+(CP$6-1)*1+1,8)="","",CONCATENATE(MID('Tab. A1.4-WVG'!$C213,(CP$6-1)*8+(CP$6-1)*1+1,8),": ",VLOOKUP(MID('Tab. A1.4-WVG'!$C213,(CP$6-1)*8+(CP$6-1)*1+1,8),AGS,2,FALSE)))</f>
        <v/>
      </c>
      <c r="CQ209" s="232" t="str">
        <f>IF(MID('Tab. A1.4-WVG'!$C213,(CQ$6-1)*8+(CQ$6-1)*1+1,8)="","",CONCATENATE(MID('Tab. A1.4-WVG'!$C213,(CQ$6-1)*8+(CQ$6-1)*1+1,8),": ",VLOOKUP(MID('Tab. A1.4-WVG'!$C213,(CQ$6-1)*8+(CQ$6-1)*1+1,8),AGS,2,FALSE)))</f>
        <v/>
      </c>
      <c r="CR209" s="232" t="str">
        <f>IF(MID('Tab. A1.4-WVG'!$C213,(CR$6-1)*8+(CR$6-1)*1+1,8)="","",CONCATENATE(MID('Tab. A1.4-WVG'!$C213,(CR$6-1)*8+(CR$6-1)*1+1,8),": ",VLOOKUP(MID('Tab. A1.4-WVG'!$C213,(CR$6-1)*8+(CR$6-1)*1+1,8),AGS,2,FALSE)))</f>
        <v/>
      </c>
      <c r="CS209" s="232" t="str">
        <f>IF(MID('Tab. A1.4-WVG'!$C213,(CS$6-1)*8+(CS$6-1)*1+1,8)="","",CONCATENATE(MID('Tab. A1.4-WVG'!$C213,(CS$6-1)*8+(CS$6-1)*1+1,8),": ",VLOOKUP(MID('Tab. A1.4-WVG'!$C213,(CS$6-1)*8+(CS$6-1)*1+1,8),AGS,2,FALSE)))</f>
        <v/>
      </c>
      <c r="CT209" s="232" t="str">
        <f>IF(MID('Tab. A1.4-WVG'!$C213,(CT$6-1)*8+(CT$6-1)*1+1,8)="","",CONCATENATE(MID('Tab. A1.4-WVG'!$C213,(CT$6-1)*8+(CT$6-1)*1+1,8),": ",VLOOKUP(MID('Tab. A1.4-WVG'!$C213,(CT$6-1)*8+(CT$6-1)*1+1,8),AGS,2,FALSE)))</f>
        <v/>
      </c>
      <c r="CU209" s="232" t="str">
        <f>IF(MID('Tab. A1.4-WVG'!$C213,(CU$6-1)*8+(CU$6-1)*1+1,8)="","",CONCATENATE(MID('Tab. A1.4-WVG'!$C213,(CU$6-1)*8+(CU$6-1)*1+1,8),": ",VLOOKUP(MID('Tab. A1.4-WVG'!$C213,(CU$6-1)*8+(CU$6-1)*1+1,8),AGS,2,FALSE)))</f>
        <v/>
      </c>
      <c r="CV209" s="232" t="str">
        <f>IF(MID('Tab. A1.4-WVG'!$C213,(CV$6-1)*8+(CV$6-1)*1+1,8)="","",CONCATENATE(MID('Tab. A1.4-WVG'!$C213,(CV$6-1)*8+(CV$6-1)*1+1,8),": ",VLOOKUP(MID('Tab. A1.4-WVG'!$C213,(CV$6-1)*8+(CV$6-1)*1+1,8),AGS,2,FALSE)))</f>
        <v/>
      </c>
      <c r="CW209" s="232" t="str">
        <f>IF(MID('Tab. A1.4-WVG'!$C213,(CW$6-1)*8+(CW$6-1)*1+1,8)="","",CONCATENATE(MID('Tab. A1.4-WVG'!$C213,(CW$6-1)*8+(CW$6-1)*1+1,8),": ",VLOOKUP(MID('Tab. A1.4-WVG'!$C213,(CW$6-1)*8+(CW$6-1)*1+1,8),AGS,2,FALSE)))</f>
        <v/>
      </c>
      <c r="CX209" s="39">
        <f t="shared" si="3"/>
        <v>0</v>
      </c>
    </row>
    <row r="210" spans="1:102" ht="38.25" customHeight="1" x14ac:dyDescent="0.2">
      <c r="A210" s="231" t="str">
        <f>IF('Tab. A1.4-WVG'!A214="","",'Tab. A1.4-WVG'!A214)</f>
        <v/>
      </c>
      <c r="B210" s="232" t="str">
        <f>IF(MID('Tab. A1.4-WVG'!$C214,(B$6-1)*8+(B$6-1)*1+1,8)="","",CONCATENATE(MID('Tab. A1.4-WVG'!$C214,(B$6-1)*8+(B$6-1)*1+1,8),": ",VLOOKUP(MID('Tab. A1.4-WVG'!$C214,(B$6-1)*8+(B$6-1)*1+1,8),AGS,2,FALSE)))</f>
        <v/>
      </c>
      <c r="C210" s="232" t="str">
        <f>IF(MID('Tab. A1.4-WVG'!$C214,(C$6-1)*8+(C$6-1)*1+1,8)="","",CONCATENATE(MID('Tab. A1.4-WVG'!$C214,(C$6-1)*8+(C$6-1)*1+1,8),": ",VLOOKUP(MID('Tab. A1.4-WVG'!$C214,(C$6-1)*8+(C$6-1)*1+1,8),AGS,2,FALSE)))</f>
        <v/>
      </c>
      <c r="D210" s="232" t="str">
        <f>IF(MID('Tab. A1.4-WVG'!$C214,(D$6-1)*8+(D$6-1)*1+1,8)="","",CONCATENATE(MID('Tab. A1.4-WVG'!$C214,(D$6-1)*8+(D$6-1)*1+1,8),": ",VLOOKUP(MID('Tab. A1.4-WVG'!$C214,(D$6-1)*8+(D$6-1)*1+1,8),AGS,2,FALSE)))</f>
        <v/>
      </c>
      <c r="E210" s="232" t="str">
        <f>IF(MID('Tab. A1.4-WVG'!$C214,(E$6-1)*8+(E$6-1)*1+1,8)="","",CONCATENATE(MID('Tab. A1.4-WVG'!$C214,(E$6-1)*8+(E$6-1)*1+1,8),": ",VLOOKUP(MID('Tab. A1.4-WVG'!$C214,(E$6-1)*8+(E$6-1)*1+1,8),AGS,2,FALSE)))</f>
        <v/>
      </c>
      <c r="F210" s="232" t="str">
        <f>IF(MID('Tab. A1.4-WVG'!$C214,(F$6-1)*8+(F$6-1)*1+1,8)="","",CONCATENATE(MID('Tab. A1.4-WVG'!$C214,(F$6-1)*8+(F$6-1)*1+1,8),": ",VLOOKUP(MID('Tab. A1.4-WVG'!$C214,(F$6-1)*8+(F$6-1)*1+1,8),AGS,2,FALSE)))</f>
        <v/>
      </c>
      <c r="G210" s="232" t="str">
        <f>IF(MID('Tab. A1.4-WVG'!$C214,(G$6-1)*8+(G$6-1)*1+1,8)="","",CONCATENATE(MID('Tab. A1.4-WVG'!$C214,(G$6-1)*8+(G$6-1)*1+1,8),": ",VLOOKUP(MID('Tab. A1.4-WVG'!$C214,(G$6-1)*8+(G$6-1)*1+1,8),AGS,2,FALSE)))</f>
        <v/>
      </c>
      <c r="H210" s="232" t="str">
        <f>IF(MID('Tab. A1.4-WVG'!$C214,(H$6-1)*8+(H$6-1)*1+1,8)="","",CONCATENATE(MID('Tab. A1.4-WVG'!$C214,(H$6-1)*8+(H$6-1)*1+1,8),": ",VLOOKUP(MID('Tab. A1.4-WVG'!$C214,(H$6-1)*8+(H$6-1)*1+1,8),AGS,2,FALSE)))</f>
        <v/>
      </c>
      <c r="I210" s="232" t="str">
        <f>IF(MID('Tab. A1.4-WVG'!$C214,(I$6-1)*8+(I$6-1)*1+1,8)="","",CONCATENATE(MID('Tab. A1.4-WVG'!$C214,(I$6-1)*8+(I$6-1)*1+1,8),": ",VLOOKUP(MID('Tab. A1.4-WVG'!$C214,(I$6-1)*8+(I$6-1)*1+1,8),AGS,2,FALSE)))</f>
        <v/>
      </c>
      <c r="J210" s="232" t="str">
        <f>IF(MID('Tab. A1.4-WVG'!$C214,(J$6-1)*8+(J$6-1)*1+1,8)="","",CONCATENATE(MID('Tab. A1.4-WVG'!$C214,(J$6-1)*8+(J$6-1)*1+1,8),": ",VLOOKUP(MID('Tab. A1.4-WVG'!$C214,(J$6-1)*8+(J$6-1)*1+1,8),AGS,2,FALSE)))</f>
        <v/>
      </c>
      <c r="K210" s="232" t="str">
        <f>IF(MID('Tab. A1.4-WVG'!$C214,(K$6-1)*8+(K$6-1)*1+1,8)="","",CONCATENATE(MID('Tab. A1.4-WVG'!$C214,(K$6-1)*8+(K$6-1)*1+1,8),": ",VLOOKUP(MID('Tab. A1.4-WVG'!$C214,(K$6-1)*8+(K$6-1)*1+1,8),AGS,2,FALSE)))</f>
        <v/>
      </c>
      <c r="L210" s="232" t="str">
        <f>IF(MID('Tab. A1.4-WVG'!$C214,(L$6-1)*8+(L$6-1)*1+1,8)="","",CONCATENATE(MID('Tab. A1.4-WVG'!$C214,(L$6-1)*8+(L$6-1)*1+1,8),": ",VLOOKUP(MID('Tab. A1.4-WVG'!$C214,(L$6-1)*8+(L$6-1)*1+1,8),AGS,2,FALSE)))</f>
        <v/>
      </c>
      <c r="M210" s="232" t="str">
        <f>IF(MID('Tab. A1.4-WVG'!$C214,(M$6-1)*8+(M$6-1)*1+1,8)="","",CONCATENATE(MID('Tab. A1.4-WVG'!$C214,(M$6-1)*8+(M$6-1)*1+1,8),": ",VLOOKUP(MID('Tab. A1.4-WVG'!$C214,(M$6-1)*8+(M$6-1)*1+1,8),AGS,2,FALSE)))</f>
        <v/>
      </c>
      <c r="N210" s="232" t="str">
        <f>IF(MID('Tab. A1.4-WVG'!$C214,(N$6-1)*8+(N$6-1)*1+1,8)="","",CONCATENATE(MID('Tab. A1.4-WVG'!$C214,(N$6-1)*8+(N$6-1)*1+1,8),": ",VLOOKUP(MID('Tab. A1.4-WVG'!$C214,(N$6-1)*8+(N$6-1)*1+1,8),AGS,2,FALSE)))</f>
        <v/>
      </c>
      <c r="O210" s="232" t="str">
        <f>IF(MID('Tab. A1.4-WVG'!$C214,(O$6-1)*8+(O$6-1)*1+1,8)="","",CONCATENATE(MID('Tab. A1.4-WVG'!$C214,(O$6-1)*8+(O$6-1)*1+1,8),": ",VLOOKUP(MID('Tab. A1.4-WVG'!$C214,(O$6-1)*8+(O$6-1)*1+1,8),AGS,2,FALSE)))</f>
        <v/>
      </c>
      <c r="P210" s="232" t="str">
        <f>IF(MID('Tab. A1.4-WVG'!$C214,(P$6-1)*8+(P$6-1)*1+1,8)="","",CONCATENATE(MID('Tab. A1.4-WVG'!$C214,(P$6-1)*8+(P$6-1)*1+1,8),": ",VLOOKUP(MID('Tab. A1.4-WVG'!$C214,(P$6-1)*8+(P$6-1)*1+1,8),AGS,2,FALSE)))</f>
        <v/>
      </c>
      <c r="Q210" s="232" t="str">
        <f>IF(MID('Tab. A1.4-WVG'!$C214,(Q$6-1)*8+(Q$6-1)*1+1,8)="","",CONCATENATE(MID('Tab. A1.4-WVG'!$C214,(Q$6-1)*8+(Q$6-1)*1+1,8),": ",VLOOKUP(MID('Tab. A1.4-WVG'!$C214,(Q$6-1)*8+(Q$6-1)*1+1,8),AGS,2,FALSE)))</f>
        <v/>
      </c>
      <c r="R210" s="232" t="str">
        <f>IF(MID('Tab. A1.4-WVG'!$C214,(R$6-1)*8+(R$6-1)*1+1,8)="","",CONCATENATE(MID('Tab. A1.4-WVG'!$C214,(R$6-1)*8+(R$6-1)*1+1,8),": ",VLOOKUP(MID('Tab. A1.4-WVG'!$C214,(R$6-1)*8+(R$6-1)*1+1,8),AGS,2,FALSE)))</f>
        <v/>
      </c>
      <c r="S210" s="232" t="str">
        <f>IF(MID('Tab. A1.4-WVG'!$C214,(S$6-1)*8+(S$6-1)*1+1,8)="","",CONCATENATE(MID('Tab. A1.4-WVG'!$C214,(S$6-1)*8+(S$6-1)*1+1,8),": ",VLOOKUP(MID('Tab. A1.4-WVG'!$C214,(S$6-1)*8+(S$6-1)*1+1,8),AGS,2,FALSE)))</f>
        <v/>
      </c>
      <c r="T210" s="232" t="str">
        <f>IF(MID('Tab. A1.4-WVG'!$C214,(T$6-1)*8+(T$6-1)*1+1,8)="","",CONCATENATE(MID('Tab. A1.4-WVG'!$C214,(T$6-1)*8+(T$6-1)*1+1,8),": ",VLOOKUP(MID('Tab. A1.4-WVG'!$C214,(T$6-1)*8+(T$6-1)*1+1,8),AGS,2,FALSE)))</f>
        <v/>
      </c>
      <c r="U210" s="232" t="str">
        <f>IF(MID('Tab. A1.4-WVG'!$C214,(U$6-1)*8+(U$6-1)*1+1,8)="","",CONCATENATE(MID('Tab. A1.4-WVG'!$C214,(U$6-1)*8+(U$6-1)*1+1,8),": ",VLOOKUP(MID('Tab. A1.4-WVG'!$C214,(U$6-1)*8+(U$6-1)*1+1,8),AGS,2,FALSE)))</f>
        <v/>
      </c>
      <c r="V210" s="232" t="str">
        <f>IF(MID('Tab. A1.4-WVG'!$C214,(V$6-1)*8+(V$6-1)*1+1,8)="","",CONCATENATE(MID('Tab. A1.4-WVG'!$C214,(V$6-1)*8+(V$6-1)*1+1,8),": ",VLOOKUP(MID('Tab. A1.4-WVG'!$C214,(V$6-1)*8+(V$6-1)*1+1,8),AGS,2,FALSE)))</f>
        <v/>
      </c>
      <c r="W210" s="232" t="str">
        <f>IF(MID('Tab. A1.4-WVG'!$C214,(W$6-1)*8+(W$6-1)*1+1,8)="","",CONCATENATE(MID('Tab. A1.4-WVG'!$C214,(W$6-1)*8+(W$6-1)*1+1,8),": ",VLOOKUP(MID('Tab. A1.4-WVG'!$C214,(W$6-1)*8+(W$6-1)*1+1,8),AGS,2,FALSE)))</f>
        <v/>
      </c>
      <c r="X210" s="232" t="str">
        <f>IF(MID('Tab. A1.4-WVG'!$C214,(X$6-1)*8+(X$6-1)*1+1,8)="","",CONCATENATE(MID('Tab. A1.4-WVG'!$C214,(X$6-1)*8+(X$6-1)*1+1,8),": ",VLOOKUP(MID('Tab. A1.4-WVG'!$C214,(X$6-1)*8+(X$6-1)*1+1,8),AGS,2,FALSE)))</f>
        <v/>
      </c>
      <c r="Y210" s="232" t="str">
        <f>IF(MID('Tab. A1.4-WVG'!$C214,(Y$6-1)*8+(Y$6-1)*1+1,8)="","",CONCATENATE(MID('Tab. A1.4-WVG'!$C214,(Y$6-1)*8+(Y$6-1)*1+1,8),": ",VLOOKUP(MID('Tab. A1.4-WVG'!$C214,(Y$6-1)*8+(Y$6-1)*1+1,8),AGS,2,FALSE)))</f>
        <v/>
      </c>
      <c r="Z210" s="232" t="str">
        <f>IF(MID('Tab. A1.4-WVG'!$C214,(Z$6-1)*8+(Z$6-1)*1+1,8)="","",CONCATENATE(MID('Tab. A1.4-WVG'!$C214,(Z$6-1)*8+(Z$6-1)*1+1,8),": ",VLOOKUP(MID('Tab. A1.4-WVG'!$C214,(Z$6-1)*8+(Z$6-1)*1+1,8),AGS,2,FALSE)))</f>
        <v/>
      </c>
      <c r="AA210" s="232" t="str">
        <f>IF(MID('Tab. A1.4-WVG'!$C214,(AA$6-1)*8+(AA$6-1)*1+1,8)="","",CONCATENATE(MID('Tab. A1.4-WVG'!$C214,(AA$6-1)*8+(AA$6-1)*1+1,8),": ",VLOOKUP(MID('Tab. A1.4-WVG'!$C214,(AA$6-1)*8+(AA$6-1)*1+1,8),AGS,2,FALSE)))</f>
        <v/>
      </c>
      <c r="AB210" s="232" t="str">
        <f>IF(MID('Tab. A1.4-WVG'!$C214,(AB$6-1)*8+(AB$6-1)*1+1,8)="","",CONCATENATE(MID('Tab. A1.4-WVG'!$C214,(AB$6-1)*8+(AB$6-1)*1+1,8),": ",VLOOKUP(MID('Tab. A1.4-WVG'!$C214,(AB$6-1)*8+(AB$6-1)*1+1,8),AGS,2,FALSE)))</f>
        <v/>
      </c>
      <c r="AC210" s="232" t="str">
        <f>IF(MID('Tab. A1.4-WVG'!$C214,(AC$6-1)*8+(AC$6-1)*1+1,8)="","",CONCATENATE(MID('Tab. A1.4-WVG'!$C214,(AC$6-1)*8+(AC$6-1)*1+1,8),": ",VLOOKUP(MID('Tab. A1.4-WVG'!$C214,(AC$6-1)*8+(AC$6-1)*1+1,8),AGS,2,FALSE)))</f>
        <v/>
      </c>
      <c r="AD210" s="232" t="str">
        <f>IF(MID('Tab. A1.4-WVG'!$C214,(AD$6-1)*8+(AD$6-1)*1+1,8)="","",CONCATENATE(MID('Tab. A1.4-WVG'!$C214,(AD$6-1)*8+(AD$6-1)*1+1,8),": ",VLOOKUP(MID('Tab. A1.4-WVG'!$C214,(AD$6-1)*8+(AD$6-1)*1+1,8),AGS,2,FALSE)))</f>
        <v/>
      </c>
      <c r="AE210" s="232" t="str">
        <f>IF(MID('Tab. A1.4-WVG'!$C214,(AE$6-1)*8+(AE$6-1)*1+1,8)="","",CONCATENATE(MID('Tab. A1.4-WVG'!$C214,(AE$6-1)*8+(AE$6-1)*1+1,8),": ",VLOOKUP(MID('Tab. A1.4-WVG'!$C214,(AE$6-1)*8+(AE$6-1)*1+1,8),AGS,2,FALSE)))</f>
        <v/>
      </c>
      <c r="AF210" s="232" t="str">
        <f>IF(MID('Tab. A1.4-WVG'!$C214,(AF$6-1)*8+(AF$6-1)*1+1,8)="","",CONCATENATE(MID('Tab. A1.4-WVG'!$C214,(AF$6-1)*8+(AF$6-1)*1+1,8),": ",VLOOKUP(MID('Tab. A1.4-WVG'!$C214,(AF$6-1)*8+(AF$6-1)*1+1,8),AGS,2,FALSE)))</f>
        <v/>
      </c>
      <c r="AG210" s="232" t="str">
        <f>IF(MID('Tab. A1.4-WVG'!$C214,(AG$6-1)*8+(AG$6-1)*1+1,8)="","",CONCATENATE(MID('Tab. A1.4-WVG'!$C214,(AG$6-1)*8+(AG$6-1)*1+1,8),": ",VLOOKUP(MID('Tab. A1.4-WVG'!$C214,(AG$6-1)*8+(AG$6-1)*1+1,8),AGS,2,FALSE)))</f>
        <v/>
      </c>
      <c r="AH210" s="232" t="str">
        <f>IF(MID('Tab. A1.4-WVG'!$C214,(AH$6-1)*8+(AH$6-1)*1+1,8)="","",CONCATENATE(MID('Tab. A1.4-WVG'!$C214,(AH$6-1)*8+(AH$6-1)*1+1,8),": ",VLOOKUP(MID('Tab. A1.4-WVG'!$C214,(AH$6-1)*8+(AH$6-1)*1+1,8),AGS,2,FALSE)))</f>
        <v/>
      </c>
      <c r="AI210" s="232" t="str">
        <f>IF(MID('Tab. A1.4-WVG'!$C214,(AI$6-1)*8+(AI$6-1)*1+1,8)="","",CONCATENATE(MID('Tab. A1.4-WVG'!$C214,(AI$6-1)*8+(AI$6-1)*1+1,8),": ",VLOOKUP(MID('Tab. A1.4-WVG'!$C214,(AI$6-1)*8+(AI$6-1)*1+1,8),AGS,2,FALSE)))</f>
        <v/>
      </c>
      <c r="AJ210" s="232" t="str">
        <f>IF(MID('Tab. A1.4-WVG'!$C214,(AJ$6-1)*8+(AJ$6-1)*1+1,8)="","",CONCATENATE(MID('Tab. A1.4-WVG'!$C214,(AJ$6-1)*8+(AJ$6-1)*1+1,8),": ",VLOOKUP(MID('Tab. A1.4-WVG'!$C214,(AJ$6-1)*8+(AJ$6-1)*1+1,8),AGS,2,FALSE)))</f>
        <v/>
      </c>
      <c r="AK210" s="232" t="str">
        <f>IF(MID('Tab. A1.4-WVG'!$C214,(AK$6-1)*8+(AK$6-1)*1+1,8)="","",CONCATENATE(MID('Tab. A1.4-WVG'!$C214,(AK$6-1)*8+(AK$6-1)*1+1,8),": ",VLOOKUP(MID('Tab. A1.4-WVG'!$C214,(AK$6-1)*8+(AK$6-1)*1+1,8),AGS,2,FALSE)))</f>
        <v/>
      </c>
      <c r="AL210" s="232" t="str">
        <f>IF(MID('Tab. A1.4-WVG'!$C214,(AL$6-1)*8+(AL$6-1)*1+1,8)="","",CONCATENATE(MID('Tab. A1.4-WVG'!$C214,(AL$6-1)*8+(AL$6-1)*1+1,8),": ",VLOOKUP(MID('Tab. A1.4-WVG'!$C214,(AL$6-1)*8+(AL$6-1)*1+1,8),AGS,2,FALSE)))</f>
        <v/>
      </c>
      <c r="AM210" s="232" t="str">
        <f>IF(MID('Tab. A1.4-WVG'!$C214,(AM$6-1)*8+(AM$6-1)*1+1,8)="","",CONCATENATE(MID('Tab. A1.4-WVG'!$C214,(AM$6-1)*8+(AM$6-1)*1+1,8),": ",VLOOKUP(MID('Tab. A1.4-WVG'!$C214,(AM$6-1)*8+(AM$6-1)*1+1,8),AGS,2,FALSE)))</f>
        <v/>
      </c>
      <c r="AN210" s="232" t="str">
        <f>IF(MID('Tab. A1.4-WVG'!$C214,(AN$6-1)*8+(AN$6-1)*1+1,8)="","",CONCATENATE(MID('Tab. A1.4-WVG'!$C214,(AN$6-1)*8+(AN$6-1)*1+1,8),": ",VLOOKUP(MID('Tab. A1.4-WVG'!$C214,(AN$6-1)*8+(AN$6-1)*1+1,8),AGS,2,FALSE)))</f>
        <v/>
      </c>
      <c r="AO210" s="232" t="str">
        <f>IF(MID('Tab. A1.4-WVG'!$C214,(AO$6-1)*8+(AO$6-1)*1+1,8)="","",CONCATENATE(MID('Tab. A1.4-WVG'!$C214,(AO$6-1)*8+(AO$6-1)*1+1,8),": ",VLOOKUP(MID('Tab. A1.4-WVG'!$C214,(AO$6-1)*8+(AO$6-1)*1+1,8),AGS,2,FALSE)))</f>
        <v/>
      </c>
      <c r="AP210" s="232" t="str">
        <f>IF(MID('Tab. A1.4-WVG'!$C214,(AP$6-1)*8+(AP$6-1)*1+1,8)="","",CONCATENATE(MID('Tab. A1.4-WVG'!$C214,(AP$6-1)*8+(AP$6-1)*1+1,8),": ",VLOOKUP(MID('Tab. A1.4-WVG'!$C214,(AP$6-1)*8+(AP$6-1)*1+1,8),AGS,2,FALSE)))</f>
        <v/>
      </c>
      <c r="AQ210" s="232" t="str">
        <f>IF(MID('Tab. A1.4-WVG'!$C214,(AQ$6-1)*8+(AQ$6-1)*1+1,8)="","",CONCATENATE(MID('Tab. A1.4-WVG'!$C214,(AQ$6-1)*8+(AQ$6-1)*1+1,8),": ",VLOOKUP(MID('Tab. A1.4-WVG'!$C214,(AQ$6-1)*8+(AQ$6-1)*1+1,8),AGS,2,FALSE)))</f>
        <v/>
      </c>
      <c r="AR210" s="232" t="str">
        <f>IF(MID('Tab. A1.4-WVG'!$C214,(AR$6-1)*8+(AR$6-1)*1+1,8)="","",CONCATENATE(MID('Tab. A1.4-WVG'!$C214,(AR$6-1)*8+(AR$6-1)*1+1,8),": ",VLOOKUP(MID('Tab. A1.4-WVG'!$C214,(AR$6-1)*8+(AR$6-1)*1+1,8),AGS,2,FALSE)))</f>
        <v/>
      </c>
      <c r="AS210" s="232" t="str">
        <f>IF(MID('Tab. A1.4-WVG'!$C214,(AS$6-1)*8+(AS$6-1)*1+1,8)="","",CONCATENATE(MID('Tab. A1.4-WVG'!$C214,(AS$6-1)*8+(AS$6-1)*1+1,8),": ",VLOOKUP(MID('Tab. A1.4-WVG'!$C214,(AS$6-1)*8+(AS$6-1)*1+1,8),AGS,2,FALSE)))</f>
        <v/>
      </c>
      <c r="AT210" s="232" t="str">
        <f>IF(MID('Tab. A1.4-WVG'!$C214,(AT$6-1)*8+(AT$6-1)*1+1,8)="","",CONCATENATE(MID('Tab. A1.4-WVG'!$C214,(AT$6-1)*8+(AT$6-1)*1+1,8),": ",VLOOKUP(MID('Tab. A1.4-WVG'!$C214,(AT$6-1)*8+(AT$6-1)*1+1,8),AGS,2,FALSE)))</f>
        <v/>
      </c>
      <c r="AU210" s="232" t="str">
        <f>IF(MID('Tab. A1.4-WVG'!$C214,(AU$6-1)*8+(AU$6-1)*1+1,8)="","",CONCATENATE(MID('Tab. A1.4-WVG'!$C214,(AU$6-1)*8+(AU$6-1)*1+1,8),": ",VLOOKUP(MID('Tab. A1.4-WVG'!$C214,(AU$6-1)*8+(AU$6-1)*1+1,8),AGS,2,FALSE)))</f>
        <v/>
      </c>
      <c r="AV210" s="232" t="str">
        <f>IF(MID('Tab. A1.4-WVG'!$C214,(AV$6-1)*8+(AV$6-1)*1+1,8)="","",CONCATENATE(MID('Tab. A1.4-WVG'!$C214,(AV$6-1)*8+(AV$6-1)*1+1,8),": ",VLOOKUP(MID('Tab. A1.4-WVG'!$C214,(AV$6-1)*8+(AV$6-1)*1+1,8),AGS,2,FALSE)))</f>
        <v/>
      </c>
      <c r="AW210" s="232" t="str">
        <f>IF(MID('Tab. A1.4-WVG'!$C214,(AW$6-1)*8+(AW$6-1)*1+1,8)="","",CONCATENATE(MID('Tab. A1.4-WVG'!$C214,(AW$6-1)*8+(AW$6-1)*1+1,8),": ",VLOOKUP(MID('Tab. A1.4-WVG'!$C214,(AW$6-1)*8+(AW$6-1)*1+1,8),AGS,2,FALSE)))</f>
        <v/>
      </c>
      <c r="AX210" s="232" t="str">
        <f>IF(MID('Tab. A1.4-WVG'!$C214,(AX$6-1)*8+(AX$6-1)*1+1,8)="","",CONCATENATE(MID('Tab. A1.4-WVG'!$C214,(AX$6-1)*8+(AX$6-1)*1+1,8),": ",VLOOKUP(MID('Tab. A1.4-WVG'!$C214,(AX$6-1)*8+(AX$6-1)*1+1,8),AGS,2,FALSE)))</f>
        <v/>
      </c>
      <c r="AY210" s="232" t="str">
        <f>IF(MID('Tab. A1.4-WVG'!$C214,(AY$6-1)*8+(AY$6-1)*1+1,8)="","",CONCATENATE(MID('Tab. A1.4-WVG'!$C214,(AY$6-1)*8+(AY$6-1)*1+1,8),": ",VLOOKUP(MID('Tab. A1.4-WVG'!$C214,(AY$6-1)*8+(AY$6-1)*1+1,8),AGS,2,FALSE)))</f>
        <v/>
      </c>
      <c r="AZ210" s="232" t="str">
        <f>IF(MID('Tab. A1.4-WVG'!$C214,(AZ$6-1)*8+(AZ$6-1)*1+1,8)="","",CONCATENATE(MID('Tab. A1.4-WVG'!$C214,(AZ$6-1)*8+(AZ$6-1)*1+1,8),": ",VLOOKUP(MID('Tab. A1.4-WVG'!$C214,(AZ$6-1)*8+(AZ$6-1)*1+1,8),AGS,2,FALSE)))</f>
        <v/>
      </c>
      <c r="BA210" s="232" t="str">
        <f>IF(MID('Tab. A1.4-WVG'!$C214,(BA$6-1)*8+(BA$6-1)*1+1,8)="","",CONCATENATE(MID('Tab. A1.4-WVG'!$C214,(BA$6-1)*8+(BA$6-1)*1+1,8),": ",VLOOKUP(MID('Tab. A1.4-WVG'!$C214,(BA$6-1)*8+(BA$6-1)*1+1,8),AGS,2,FALSE)))</f>
        <v/>
      </c>
      <c r="BB210" s="232" t="str">
        <f>IF(MID('Tab. A1.4-WVG'!$C214,(BB$6-1)*8+(BB$6-1)*1+1,8)="","",CONCATENATE(MID('Tab. A1.4-WVG'!$C214,(BB$6-1)*8+(BB$6-1)*1+1,8),": ",VLOOKUP(MID('Tab. A1.4-WVG'!$C214,(BB$6-1)*8+(BB$6-1)*1+1,8),AGS,2,FALSE)))</f>
        <v/>
      </c>
      <c r="BC210" s="232" t="str">
        <f>IF(MID('Tab. A1.4-WVG'!$C214,(BC$6-1)*8+(BC$6-1)*1+1,8)="","",CONCATENATE(MID('Tab. A1.4-WVG'!$C214,(BC$6-1)*8+(BC$6-1)*1+1,8),": ",VLOOKUP(MID('Tab. A1.4-WVG'!$C214,(BC$6-1)*8+(BC$6-1)*1+1,8),AGS,2,FALSE)))</f>
        <v/>
      </c>
      <c r="BD210" s="232" t="str">
        <f>IF(MID('Tab. A1.4-WVG'!$C214,(BD$6-1)*8+(BD$6-1)*1+1,8)="","",CONCATENATE(MID('Tab. A1.4-WVG'!$C214,(BD$6-1)*8+(BD$6-1)*1+1,8),": ",VLOOKUP(MID('Tab. A1.4-WVG'!$C214,(BD$6-1)*8+(BD$6-1)*1+1,8),AGS,2,FALSE)))</f>
        <v/>
      </c>
      <c r="BE210" s="232" t="str">
        <f>IF(MID('Tab. A1.4-WVG'!$C214,(BE$6-1)*8+(BE$6-1)*1+1,8)="","",CONCATENATE(MID('Tab. A1.4-WVG'!$C214,(BE$6-1)*8+(BE$6-1)*1+1,8),": ",VLOOKUP(MID('Tab. A1.4-WVG'!$C214,(BE$6-1)*8+(BE$6-1)*1+1,8),AGS,2,FALSE)))</f>
        <v/>
      </c>
      <c r="BF210" s="232" t="str">
        <f>IF(MID('Tab. A1.4-WVG'!$C214,(BF$6-1)*8+(BF$6-1)*1+1,8)="","",CONCATENATE(MID('Tab. A1.4-WVG'!$C214,(BF$6-1)*8+(BF$6-1)*1+1,8),": ",VLOOKUP(MID('Tab. A1.4-WVG'!$C214,(BF$6-1)*8+(BF$6-1)*1+1,8),AGS,2,FALSE)))</f>
        <v/>
      </c>
      <c r="BG210" s="232" t="str">
        <f>IF(MID('Tab. A1.4-WVG'!$C214,(BG$6-1)*8+(BG$6-1)*1+1,8)="","",CONCATENATE(MID('Tab. A1.4-WVG'!$C214,(BG$6-1)*8+(BG$6-1)*1+1,8),": ",VLOOKUP(MID('Tab. A1.4-WVG'!$C214,(BG$6-1)*8+(BG$6-1)*1+1,8),AGS,2,FALSE)))</f>
        <v/>
      </c>
      <c r="BH210" s="232" t="str">
        <f>IF(MID('Tab. A1.4-WVG'!$C214,(BH$6-1)*8+(BH$6-1)*1+1,8)="","",CONCATENATE(MID('Tab. A1.4-WVG'!$C214,(BH$6-1)*8+(BH$6-1)*1+1,8),": ",VLOOKUP(MID('Tab. A1.4-WVG'!$C214,(BH$6-1)*8+(BH$6-1)*1+1,8),AGS,2,FALSE)))</f>
        <v/>
      </c>
      <c r="BI210" s="232" t="str">
        <f>IF(MID('Tab. A1.4-WVG'!$C214,(BI$6-1)*8+(BI$6-1)*1+1,8)="","",CONCATENATE(MID('Tab. A1.4-WVG'!$C214,(BI$6-1)*8+(BI$6-1)*1+1,8),": ",VLOOKUP(MID('Tab. A1.4-WVG'!$C214,(BI$6-1)*8+(BI$6-1)*1+1,8),AGS,2,FALSE)))</f>
        <v/>
      </c>
      <c r="BJ210" s="232" t="str">
        <f>IF(MID('Tab. A1.4-WVG'!$C214,(BJ$6-1)*8+(BJ$6-1)*1+1,8)="","",CONCATENATE(MID('Tab. A1.4-WVG'!$C214,(BJ$6-1)*8+(BJ$6-1)*1+1,8),": ",VLOOKUP(MID('Tab. A1.4-WVG'!$C214,(BJ$6-1)*8+(BJ$6-1)*1+1,8),AGS,2,FALSE)))</f>
        <v/>
      </c>
      <c r="BK210" s="232" t="str">
        <f>IF(MID('Tab. A1.4-WVG'!$C214,(BK$6-1)*8+(BK$6-1)*1+1,8)="","",CONCATENATE(MID('Tab. A1.4-WVG'!$C214,(BK$6-1)*8+(BK$6-1)*1+1,8),": ",VLOOKUP(MID('Tab. A1.4-WVG'!$C214,(BK$6-1)*8+(BK$6-1)*1+1,8),AGS,2,FALSE)))</f>
        <v/>
      </c>
      <c r="BL210" s="232" t="str">
        <f>IF(MID('Tab. A1.4-WVG'!$C214,(BL$6-1)*8+(BL$6-1)*1+1,8)="","",CONCATENATE(MID('Tab. A1.4-WVG'!$C214,(BL$6-1)*8+(BL$6-1)*1+1,8),": ",VLOOKUP(MID('Tab. A1.4-WVG'!$C214,(BL$6-1)*8+(BL$6-1)*1+1,8),AGS,2,FALSE)))</f>
        <v/>
      </c>
      <c r="BM210" s="232" t="str">
        <f>IF(MID('Tab. A1.4-WVG'!$C214,(BM$6-1)*8+(BM$6-1)*1+1,8)="","",CONCATENATE(MID('Tab. A1.4-WVG'!$C214,(BM$6-1)*8+(BM$6-1)*1+1,8),": ",VLOOKUP(MID('Tab. A1.4-WVG'!$C214,(BM$6-1)*8+(BM$6-1)*1+1,8),AGS,2,FALSE)))</f>
        <v/>
      </c>
      <c r="BN210" s="232" t="str">
        <f>IF(MID('Tab. A1.4-WVG'!$C214,(BN$6-1)*8+(BN$6-1)*1+1,8)="","",CONCATENATE(MID('Tab. A1.4-WVG'!$C214,(BN$6-1)*8+(BN$6-1)*1+1,8),": ",VLOOKUP(MID('Tab. A1.4-WVG'!$C214,(BN$6-1)*8+(BN$6-1)*1+1,8),AGS,2,FALSE)))</f>
        <v/>
      </c>
      <c r="BO210" s="232" t="str">
        <f>IF(MID('Tab. A1.4-WVG'!$C214,(BO$6-1)*8+(BO$6-1)*1+1,8)="","",CONCATENATE(MID('Tab. A1.4-WVG'!$C214,(BO$6-1)*8+(BO$6-1)*1+1,8),": ",VLOOKUP(MID('Tab. A1.4-WVG'!$C214,(BO$6-1)*8+(BO$6-1)*1+1,8),AGS,2,FALSE)))</f>
        <v/>
      </c>
      <c r="BP210" s="232" t="str">
        <f>IF(MID('Tab. A1.4-WVG'!$C214,(BP$6-1)*8+(BP$6-1)*1+1,8)="","",CONCATENATE(MID('Tab. A1.4-WVG'!$C214,(BP$6-1)*8+(BP$6-1)*1+1,8),": ",VLOOKUP(MID('Tab. A1.4-WVG'!$C214,(BP$6-1)*8+(BP$6-1)*1+1,8),AGS,2,FALSE)))</f>
        <v/>
      </c>
      <c r="BQ210" s="232" t="str">
        <f>IF(MID('Tab. A1.4-WVG'!$C214,(BQ$6-1)*8+(BQ$6-1)*1+1,8)="","",CONCATENATE(MID('Tab. A1.4-WVG'!$C214,(BQ$6-1)*8+(BQ$6-1)*1+1,8),": ",VLOOKUP(MID('Tab. A1.4-WVG'!$C214,(BQ$6-1)*8+(BQ$6-1)*1+1,8),AGS,2,FALSE)))</f>
        <v/>
      </c>
      <c r="BR210" s="232" t="str">
        <f>IF(MID('Tab. A1.4-WVG'!$C214,(BR$6-1)*8+(BR$6-1)*1+1,8)="","",CONCATENATE(MID('Tab. A1.4-WVG'!$C214,(BR$6-1)*8+(BR$6-1)*1+1,8),": ",VLOOKUP(MID('Tab. A1.4-WVG'!$C214,(BR$6-1)*8+(BR$6-1)*1+1,8),AGS,2,FALSE)))</f>
        <v/>
      </c>
      <c r="BS210" s="232" t="str">
        <f>IF(MID('Tab. A1.4-WVG'!$C214,(BS$6-1)*8+(BS$6-1)*1+1,8)="","",CONCATENATE(MID('Tab. A1.4-WVG'!$C214,(BS$6-1)*8+(BS$6-1)*1+1,8),": ",VLOOKUP(MID('Tab. A1.4-WVG'!$C214,(BS$6-1)*8+(BS$6-1)*1+1,8),AGS,2,FALSE)))</f>
        <v/>
      </c>
      <c r="BT210" s="232" t="str">
        <f>IF(MID('Tab. A1.4-WVG'!$C214,(BT$6-1)*8+(BT$6-1)*1+1,8)="","",CONCATENATE(MID('Tab. A1.4-WVG'!$C214,(BT$6-1)*8+(BT$6-1)*1+1,8),": ",VLOOKUP(MID('Tab. A1.4-WVG'!$C214,(BT$6-1)*8+(BT$6-1)*1+1,8),AGS,2,FALSE)))</f>
        <v/>
      </c>
      <c r="BU210" s="232" t="str">
        <f>IF(MID('Tab. A1.4-WVG'!$C214,(BU$6-1)*8+(BU$6-1)*1+1,8)="","",CONCATENATE(MID('Tab. A1.4-WVG'!$C214,(BU$6-1)*8+(BU$6-1)*1+1,8),": ",VLOOKUP(MID('Tab. A1.4-WVG'!$C214,(BU$6-1)*8+(BU$6-1)*1+1,8),AGS,2,FALSE)))</f>
        <v/>
      </c>
      <c r="BV210" s="232" t="str">
        <f>IF(MID('Tab. A1.4-WVG'!$C214,(BV$6-1)*8+(BV$6-1)*1+1,8)="","",CONCATENATE(MID('Tab. A1.4-WVG'!$C214,(BV$6-1)*8+(BV$6-1)*1+1,8),": ",VLOOKUP(MID('Tab. A1.4-WVG'!$C214,(BV$6-1)*8+(BV$6-1)*1+1,8),AGS,2,FALSE)))</f>
        <v/>
      </c>
      <c r="BW210" s="232" t="str">
        <f>IF(MID('Tab. A1.4-WVG'!$C214,(BW$6-1)*8+(BW$6-1)*1+1,8)="","",CONCATENATE(MID('Tab. A1.4-WVG'!$C214,(BW$6-1)*8+(BW$6-1)*1+1,8),": ",VLOOKUP(MID('Tab. A1.4-WVG'!$C214,(BW$6-1)*8+(BW$6-1)*1+1,8),AGS,2,FALSE)))</f>
        <v/>
      </c>
      <c r="BX210" s="232" t="str">
        <f>IF(MID('Tab. A1.4-WVG'!$C214,(BX$6-1)*8+(BX$6-1)*1+1,8)="","",CONCATENATE(MID('Tab. A1.4-WVG'!$C214,(BX$6-1)*8+(BX$6-1)*1+1,8),": ",VLOOKUP(MID('Tab. A1.4-WVG'!$C214,(BX$6-1)*8+(BX$6-1)*1+1,8),AGS,2,FALSE)))</f>
        <v/>
      </c>
      <c r="BY210" s="232" t="str">
        <f>IF(MID('Tab. A1.4-WVG'!$C214,(BY$6-1)*8+(BY$6-1)*1+1,8)="","",CONCATENATE(MID('Tab. A1.4-WVG'!$C214,(BY$6-1)*8+(BY$6-1)*1+1,8),": ",VLOOKUP(MID('Tab. A1.4-WVG'!$C214,(BY$6-1)*8+(BY$6-1)*1+1,8),AGS,2,FALSE)))</f>
        <v/>
      </c>
      <c r="BZ210" s="232" t="str">
        <f>IF(MID('Tab. A1.4-WVG'!$C214,(BZ$6-1)*8+(BZ$6-1)*1+1,8)="","",CONCATENATE(MID('Tab. A1.4-WVG'!$C214,(BZ$6-1)*8+(BZ$6-1)*1+1,8),": ",VLOOKUP(MID('Tab. A1.4-WVG'!$C214,(BZ$6-1)*8+(BZ$6-1)*1+1,8),AGS,2,FALSE)))</f>
        <v/>
      </c>
      <c r="CA210" s="232" t="str">
        <f>IF(MID('Tab. A1.4-WVG'!$C214,(CA$6-1)*8+(CA$6-1)*1+1,8)="","",CONCATENATE(MID('Tab. A1.4-WVG'!$C214,(CA$6-1)*8+(CA$6-1)*1+1,8),": ",VLOOKUP(MID('Tab. A1.4-WVG'!$C214,(CA$6-1)*8+(CA$6-1)*1+1,8),AGS,2,FALSE)))</f>
        <v/>
      </c>
      <c r="CB210" s="232" t="str">
        <f>IF(MID('Tab. A1.4-WVG'!$C214,(CB$6-1)*8+(CB$6-1)*1+1,8)="","",CONCATENATE(MID('Tab. A1.4-WVG'!$C214,(CB$6-1)*8+(CB$6-1)*1+1,8),": ",VLOOKUP(MID('Tab. A1.4-WVG'!$C214,(CB$6-1)*8+(CB$6-1)*1+1,8),AGS,2,FALSE)))</f>
        <v/>
      </c>
      <c r="CC210" s="232" t="str">
        <f>IF(MID('Tab. A1.4-WVG'!$C214,(CC$6-1)*8+(CC$6-1)*1+1,8)="","",CONCATENATE(MID('Tab. A1.4-WVG'!$C214,(CC$6-1)*8+(CC$6-1)*1+1,8),": ",VLOOKUP(MID('Tab. A1.4-WVG'!$C214,(CC$6-1)*8+(CC$6-1)*1+1,8),AGS,2,FALSE)))</f>
        <v/>
      </c>
      <c r="CD210" s="232" t="str">
        <f>IF(MID('Tab. A1.4-WVG'!$C214,(CD$6-1)*8+(CD$6-1)*1+1,8)="","",CONCATENATE(MID('Tab. A1.4-WVG'!$C214,(CD$6-1)*8+(CD$6-1)*1+1,8),": ",VLOOKUP(MID('Tab. A1.4-WVG'!$C214,(CD$6-1)*8+(CD$6-1)*1+1,8),AGS,2,FALSE)))</f>
        <v/>
      </c>
      <c r="CE210" s="232" t="str">
        <f>IF(MID('Tab. A1.4-WVG'!$C214,(CE$6-1)*8+(CE$6-1)*1+1,8)="","",CONCATENATE(MID('Tab. A1.4-WVG'!$C214,(CE$6-1)*8+(CE$6-1)*1+1,8),": ",VLOOKUP(MID('Tab. A1.4-WVG'!$C214,(CE$6-1)*8+(CE$6-1)*1+1,8),AGS,2,FALSE)))</f>
        <v/>
      </c>
      <c r="CF210" s="232" t="str">
        <f>IF(MID('Tab. A1.4-WVG'!$C214,(CF$6-1)*8+(CF$6-1)*1+1,8)="","",CONCATENATE(MID('Tab. A1.4-WVG'!$C214,(CF$6-1)*8+(CF$6-1)*1+1,8),": ",VLOOKUP(MID('Tab. A1.4-WVG'!$C214,(CF$6-1)*8+(CF$6-1)*1+1,8),AGS,2,FALSE)))</f>
        <v/>
      </c>
      <c r="CG210" s="232" t="str">
        <f>IF(MID('Tab. A1.4-WVG'!$C214,(CG$6-1)*8+(CG$6-1)*1+1,8)="","",CONCATENATE(MID('Tab. A1.4-WVG'!$C214,(CG$6-1)*8+(CG$6-1)*1+1,8),": ",VLOOKUP(MID('Tab. A1.4-WVG'!$C214,(CG$6-1)*8+(CG$6-1)*1+1,8),AGS,2,FALSE)))</f>
        <v/>
      </c>
      <c r="CH210" s="232" t="str">
        <f>IF(MID('Tab. A1.4-WVG'!$C214,(CH$6-1)*8+(CH$6-1)*1+1,8)="","",CONCATENATE(MID('Tab. A1.4-WVG'!$C214,(CH$6-1)*8+(CH$6-1)*1+1,8),": ",VLOOKUP(MID('Tab. A1.4-WVG'!$C214,(CH$6-1)*8+(CH$6-1)*1+1,8),AGS,2,FALSE)))</f>
        <v/>
      </c>
      <c r="CI210" s="232" t="str">
        <f>IF(MID('Tab. A1.4-WVG'!$C214,(CI$6-1)*8+(CI$6-1)*1+1,8)="","",CONCATENATE(MID('Tab. A1.4-WVG'!$C214,(CI$6-1)*8+(CI$6-1)*1+1,8),": ",VLOOKUP(MID('Tab. A1.4-WVG'!$C214,(CI$6-1)*8+(CI$6-1)*1+1,8),AGS,2,FALSE)))</f>
        <v/>
      </c>
      <c r="CJ210" s="232" t="str">
        <f>IF(MID('Tab. A1.4-WVG'!$C214,(CJ$6-1)*8+(CJ$6-1)*1+1,8)="","",CONCATENATE(MID('Tab. A1.4-WVG'!$C214,(CJ$6-1)*8+(CJ$6-1)*1+1,8),": ",VLOOKUP(MID('Tab. A1.4-WVG'!$C214,(CJ$6-1)*8+(CJ$6-1)*1+1,8),AGS,2,FALSE)))</f>
        <v/>
      </c>
      <c r="CK210" s="232" t="str">
        <f>IF(MID('Tab. A1.4-WVG'!$C214,(CK$6-1)*8+(CK$6-1)*1+1,8)="","",CONCATENATE(MID('Tab. A1.4-WVG'!$C214,(CK$6-1)*8+(CK$6-1)*1+1,8),": ",VLOOKUP(MID('Tab. A1.4-WVG'!$C214,(CK$6-1)*8+(CK$6-1)*1+1,8),AGS,2,FALSE)))</f>
        <v/>
      </c>
      <c r="CL210" s="232" t="str">
        <f>IF(MID('Tab. A1.4-WVG'!$C214,(CL$6-1)*8+(CL$6-1)*1+1,8)="","",CONCATENATE(MID('Tab. A1.4-WVG'!$C214,(CL$6-1)*8+(CL$6-1)*1+1,8),": ",VLOOKUP(MID('Tab. A1.4-WVG'!$C214,(CL$6-1)*8+(CL$6-1)*1+1,8),AGS,2,FALSE)))</f>
        <v/>
      </c>
      <c r="CM210" s="232" t="str">
        <f>IF(MID('Tab. A1.4-WVG'!$C214,(CM$6-1)*8+(CM$6-1)*1+1,8)="","",CONCATENATE(MID('Tab. A1.4-WVG'!$C214,(CM$6-1)*8+(CM$6-1)*1+1,8),": ",VLOOKUP(MID('Tab. A1.4-WVG'!$C214,(CM$6-1)*8+(CM$6-1)*1+1,8),AGS,2,FALSE)))</f>
        <v/>
      </c>
      <c r="CN210" s="232" t="str">
        <f>IF(MID('Tab. A1.4-WVG'!$C214,(CN$6-1)*8+(CN$6-1)*1+1,8)="","",CONCATENATE(MID('Tab. A1.4-WVG'!$C214,(CN$6-1)*8+(CN$6-1)*1+1,8),": ",VLOOKUP(MID('Tab. A1.4-WVG'!$C214,(CN$6-1)*8+(CN$6-1)*1+1,8),AGS,2,FALSE)))</f>
        <v/>
      </c>
      <c r="CO210" s="232" t="str">
        <f>IF(MID('Tab. A1.4-WVG'!$C214,(CO$6-1)*8+(CO$6-1)*1+1,8)="","",CONCATENATE(MID('Tab. A1.4-WVG'!$C214,(CO$6-1)*8+(CO$6-1)*1+1,8),": ",VLOOKUP(MID('Tab. A1.4-WVG'!$C214,(CO$6-1)*8+(CO$6-1)*1+1,8),AGS,2,FALSE)))</f>
        <v/>
      </c>
      <c r="CP210" s="232" t="str">
        <f>IF(MID('Tab. A1.4-WVG'!$C214,(CP$6-1)*8+(CP$6-1)*1+1,8)="","",CONCATENATE(MID('Tab. A1.4-WVG'!$C214,(CP$6-1)*8+(CP$6-1)*1+1,8),": ",VLOOKUP(MID('Tab. A1.4-WVG'!$C214,(CP$6-1)*8+(CP$6-1)*1+1,8),AGS,2,FALSE)))</f>
        <v/>
      </c>
      <c r="CQ210" s="232" t="str">
        <f>IF(MID('Tab. A1.4-WVG'!$C214,(CQ$6-1)*8+(CQ$6-1)*1+1,8)="","",CONCATENATE(MID('Tab. A1.4-WVG'!$C214,(CQ$6-1)*8+(CQ$6-1)*1+1,8),": ",VLOOKUP(MID('Tab. A1.4-WVG'!$C214,(CQ$6-1)*8+(CQ$6-1)*1+1,8),AGS,2,FALSE)))</f>
        <v/>
      </c>
      <c r="CR210" s="232" t="str">
        <f>IF(MID('Tab. A1.4-WVG'!$C214,(CR$6-1)*8+(CR$6-1)*1+1,8)="","",CONCATENATE(MID('Tab. A1.4-WVG'!$C214,(CR$6-1)*8+(CR$6-1)*1+1,8),": ",VLOOKUP(MID('Tab. A1.4-WVG'!$C214,(CR$6-1)*8+(CR$6-1)*1+1,8),AGS,2,FALSE)))</f>
        <v/>
      </c>
      <c r="CS210" s="232" t="str">
        <f>IF(MID('Tab. A1.4-WVG'!$C214,(CS$6-1)*8+(CS$6-1)*1+1,8)="","",CONCATENATE(MID('Tab. A1.4-WVG'!$C214,(CS$6-1)*8+(CS$6-1)*1+1,8),": ",VLOOKUP(MID('Tab. A1.4-WVG'!$C214,(CS$6-1)*8+(CS$6-1)*1+1,8),AGS,2,FALSE)))</f>
        <v/>
      </c>
      <c r="CT210" s="232" t="str">
        <f>IF(MID('Tab. A1.4-WVG'!$C214,(CT$6-1)*8+(CT$6-1)*1+1,8)="","",CONCATENATE(MID('Tab. A1.4-WVG'!$C214,(CT$6-1)*8+(CT$6-1)*1+1,8),": ",VLOOKUP(MID('Tab. A1.4-WVG'!$C214,(CT$6-1)*8+(CT$6-1)*1+1,8),AGS,2,FALSE)))</f>
        <v/>
      </c>
      <c r="CU210" s="232" t="str">
        <f>IF(MID('Tab. A1.4-WVG'!$C214,(CU$6-1)*8+(CU$6-1)*1+1,8)="","",CONCATENATE(MID('Tab. A1.4-WVG'!$C214,(CU$6-1)*8+(CU$6-1)*1+1,8),": ",VLOOKUP(MID('Tab. A1.4-WVG'!$C214,(CU$6-1)*8+(CU$6-1)*1+1,8),AGS,2,FALSE)))</f>
        <v/>
      </c>
      <c r="CV210" s="232" t="str">
        <f>IF(MID('Tab. A1.4-WVG'!$C214,(CV$6-1)*8+(CV$6-1)*1+1,8)="","",CONCATENATE(MID('Tab. A1.4-WVG'!$C214,(CV$6-1)*8+(CV$6-1)*1+1,8),": ",VLOOKUP(MID('Tab. A1.4-WVG'!$C214,(CV$6-1)*8+(CV$6-1)*1+1,8),AGS,2,FALSE)))</f>
        <v/>
      </c>
      <c r="CW210" s="232" t="str">
        <f>IF(MID('Tab. A1.4-WVG'!$C214,(CW$6-1)*8+(CW$6-1)*1+1,8)="","",CONCATENATE(MID('Tab. A1.4-WVG'!$C214,(CW$6-1)*8+(CW$6-1)*1+1,8),": ",VLOOKUP(MID('Tab. A1.4-WVG'!$C214,(CW$6-1)*8+(CW$6-1)*1+1,8),AGS,2,FALSE)))</f>
        <v/>
      </c>
      <c r="CX210" s="39">
        <f t="shared" si="3"/>
        <v>0</v>
      </c>
    </row>
    <row r="211" spans="1:102" ht="38.25" customHeight="1" x14ac:dyDescent="0.2">
      <c r="A211" s="231" t="str">
        <f>IF('Tab. A1.4-WVG'!A215="","",'Tab. A1.4-WVG'!A215)</f>
        <v/>
      </c>
      <c r="B211" s="232" t="str">
        <f>IF(MID('Tab. A1.4-WVG'!$C215,(B$6-1)*8+(B$6-1)*1+1,8)="","",CONCATENATE(MID('Tab. A1.4-WVG'!$C215,(B$6-1)*8+(B$6-1)*1+1,8),": ",VLOOKUP(MID('Tab. A1.4-WVG'!$C215,(B$6-1)*8+(B$6-1)*1+1,8),AGS,2,FALSE)))</f>
        <v/>
      </c>
      <c r="C211" s="232" t="str">
        <f>IF(MID('Tab. A1.4-WVG'!$C215,(C$6-1)*8+(C$6-1)*1+1,8)="","",CONCATENATE(MID('Tab. A1.4-WVG'!$C215,(C$6-1)*8+(C$6-1)*1+1,8),": ",VLOOKUP(MID('Tab. A1.4-WVG'!$C215,(C$6-1)*8+(C$6-1)*1+1,8),AGS,2,FALSE)))</f>
        <v/>
      </c>
      <c r="D211" s="232" t="str">
        <f>IF(MID('Tab. A1.4-WVG'!$C215,(D$6-1)*8+(D$6-1)*1+1,8)="","",CONCATENATE(MID('Tab. A1.4-WVG'!$C215,(D$6-1)*8+(D$6-1)*1+1,8),": ",VLOOKUP(MID('Tab. A1.4-WVG'!$C215,(D$6-1)*8+(D$6-1)*1+1,8),AGS,2,FALSE)))</f>
        <v/>
      </c>
      <c r="E211" s="232" t="str">
        <f>IF(MID('Tab. A1.4-WVG'!$C215,(E$6-1)*8+(E$6-1)*1+1,8)="","",CONCATENATE(MID('Tab. A1.4-WVG'!$C215,(E$6-1)*8+(E$6-1)*1+1,8),": ",VLOOKUP(MID('Tab. A1.4-WVG'!$C215,(E$6-1)*8+(E$6-1)*1+1,8),AGS,2,FALSE)))</f>
        <v/>
      </c>
      <c r="F211" s="232" t="str">
        <f>IF(MID('Tab. A1.4-WVG'!$C215,(F$6-1)*8+(F$6-1)*1+1,8)="","",CONCATENATE(MID('Tab. A1.4-WVG'!$C215,(F$6-1)*8+(F$6-1)*1+1,8),": ",VLOOKUP(MID('Tab. A1.4-WVG'!$C215,(F$6-1)*8+(F$6-1)*1+1,8),AGS,2,FALSE)))</f>
        <v/>
      </c>
      <c r="G211" s="232" t="str">
        <f>IF(MID('Tab. A1.4-WVG'!$C215,(G$6-1)*8+(G$6-1)*1+1,8)="","",CONCATENATE(MID('Tab. A1.4-WVG'!$C215,(G$6-1)*8+(G$6-1)*1+1,8),": ",VLOOKUP(MID('Tab. A1.4-WVG'!$C215,(G$6-1)*8+(G$6-1)*1+1,8),AGS,2,FALSE)))</f>
        <v/>
      </c>
      <c r="H211" s="232" t="str">
        <f>IF(MID('Tab. A1.4-WVG'!$C215,(H$6-1)*8+(H$6-1)*1+1,8)="","",CONCATENATE(MID('Tab. A1.4-WVG'!$C215,(H$6-1)*8+(H$6-1)*1+1,8),": ",VLOOKUP(MID('Tab. A1.4-WVG'!$C215,(H$6-1)*8+(H$6-1)*1+1,8),AGS,2,FALSE)))</f>
        <v/>
      </c>
      <c r="I211" s="232" t="str">
        <f>IF(MID('Tab. A1.4-WVG'!$C215,(I$6-1)*8+(I$6-1)*1+1,8)="","",CONCATENATE(MID('Tab. A1.4-WVG'!$C215,(I$6-1)*8+(I$6-1)*1+1,8),": ",VLOOKUP(MID('Tab. A1.4-WVG'!$C215,(I$6-1)*8+(I$6-1)*1+1,8),AGS,2,FALSE)))</f>
        <v/>
      </c>
      <c r="J211" s="232" t="str">
        <f>IF(MID('Tab. A1.4-WVG'!$C215,(J$6-1)*8+(J$6-1)*1+1,8)="","",CONCATENATE(MID('Tab. A1.4-WVG'!$C215,(J$6-1)*8+(J$6-1)*1+1,8),": ",VLOOKUP(MID('Tab. A1.4-WVG'!$C215,(J$6-1)*8+(J$6-1)*1+1,8),AGS,2,FALSE)))</f>
        <v/>
      </c>
      <c r="K211" s="232" t="str">
        <f>IF(MID('Tab. A1.4-WVG'!$C215,(K$6-1)*8+(K$6-1)*1+1,8)="","",CONCATENATE(MID('Tab. A1.4-WVG'!$C215,(K$6-1)*8+(K$6-1)*1+1,8),": ",VLOOKUP(MID('Tab. A1.4-WVG'!$C215,(K$6-1)*8+(K$6-1)*1+1,8),AGS,2,FALSE)))</f>
        <v/>
      </c>
      <c r="L211" s="232" t="str">
        <f>IF(MID('Tab. A1.4-WVG'!$C215,(L$6-1)*8+(L$6-1)*1+1,8)="","",CONCATENATE(MID('Tab. A1.4-WVG'!$C215,(L$6-1)*8+(L$6-1)*1+1,8),": ",VLOOKUP(MID('Tab. A1.4-WVG'!$C215,(L$6-1)*8+(L$6-1)*1+1,8),AGS,2,FALSE)))</f>
        <v/>
      </c>
      <c r="M211" s="232" t="str">
        <f>IF(MID('Tab. A1.4-WVG'!$C215,(M$6-1)*8+(M$6-1)*1+1,8)="","",CONCATENATE(MID('Tab. A1.4-WVG'!$C215,(M$6-1)*8+(M$6-1)*1+1,8),": ",VLOOKUP(MID('Tab. A1.4-WVG'!$C215,(M$6-1)*8+(M$6-1)*1+1,8),AGS,2,FALSE)))</f>
        <v/>
      </c>
      <c r="N211" s="232" t="str">
        <f>IF(MID('Tab. A1.4-WVG'!$C215,(N$6-1)*8+(N$6-1)*1+1,8)="","",CONCATENATE(MID('Tab. A1.4-WVG'!$C215,(N$6-1)*8+(N$6-1)*1+1,8),": ",VLOOKUP(MID('Tab. A1.4-WVG'!$C215,(N$6-1)*8+(N$6-1)*1+1,8),AGS,2,FALSE)))</f>
        <v/>
      </c>
      <c r="O211" s="232" t="str">
        <f>IF(MID('Tab. A1.4-WVG'!$C215,(O$6-1)*8+(O$6-1)*1+1,8)="","",CONCATENATE(MID('Tab. A1.4-WVG'!$C215,(O$6-1)*8+(O$6-1)*1+1,8),": ",VLOOKUP(MID('Tab. A1.4-WVG'!$C215,(O$6-1)*8+(O$6-1)*1+1,8),AGS,2,FALSE)))</f>
        <v/>
      </c>
      <c r="P211" s="232" t="str">
        <f>IF(MID('Tab. A1.4-WVG'!$C215,(P$6-1)*8+(P$6-1)*1+1,8)="","",CONCATENATE(MID('Tab. A1.4-WVG'!$C215,(P$6-1)*8+(P$6-1)*1+1,8),": ",VLOOKUP(MID('Tab. A1.4-WVG'!$C215,(P$6-1)*8+(P$6-1)*1+1,8),AGS,2,FALSE)))</f>
        <v/>
      </c>
      <c r="Q211" s="232" t="str">
        <f>IF(MID('Tab. A1.4-WVG'!$C215,(Q$6-1)*8+(Q$6-1)*1+1,8)="","",CONCATENATE(MID('Tab. A1.4-WVG'!$C215,(Q$6-1)*8+(Q$6-1)*1+1,8),": ",VLOOKUP(MID('Tab. A1.4-WVG'!$C215,(Q$6-1)*8+(Q$6-1)*1+1,8),AGS,2,FALSE)))</f>
        <v/>
      </c>
      <c r="R211" s="232" t="str">
        <f>IF(MID('Tab. A1.4-WVG'!$C215,(R$6-1)*8+(R$6-1)*1+1,8)="","",CONCATENATE(MID('Tab. A1.4-WVG'!$C215,(R$6-1)*8+(R$6-1)*1+1,8),": ",VLOOKUP(MID('Tab. A1.4-WVG'!$C215,(R$6-1)*8+(R$6-1)*1+1,8),AGS,2,FALSE)))</f>
        <v/>
      </c>
      <c r="S211" s="232" t="str">
        <f>IF(MID('Tab. A1.4-WVG'!$C215,(S$6-1)*8+(S$6-1)*1+1,8)="","",CONCATENATE(MID('Tab. A1.4-WVG'!$C215,(S$6-1)*8+(S$6-1)*1+1,8),": ",VLOOKUP(MID('Tab. A1.4-WVG'!$C215,(S$6-1)*8+(S$6-1)*1+1,8),AGS,2,FALSE)))</f>
        <v/>
      </c>
      <c r="T211" s="232" t="str">
        <f>IF(MID('Tab. A1.4-WVG'!$C215,(T$6-1)*8+(T$6-1)*1+1,8)="","",CONCATENATE(MID('Tab. A1.4-WVG'!$C215,(T$6-1)*8+(T$6-1)*1+1,8),": ",VLOOKUP(MID('Tab. A1.4-WVG'!$C215,(T$6-1)*8+(T$6-1)*1+1,8),AGS,2,FALSE)))</f>
        <v/>
      </c>
      <c r="U211" s="232" t="str">
        <f>IF(MID('Tab. A1.4-WVG'!$C215,(U$6-1)*8+(U$6-1)*1+1,8)="","",CONCATENATE(MID('Tab. A1.4-WVG'!$C215,(U$6-1)*8+(U$6-1)*1+1,8),": ",VLOOKUP(MID('Tab. A1.4-WVG'!$C215,(U$6-1)*8+(U$6-1)*1+1,8),AGS,2,FALSE)))</f>
        <v/>
      </c>
      <c r="V211" s="232" t="str">
        <f>IF(MID('Tab. A1.4-WVG'!$C215,(V$6-1)*8+(V$6-1)*1+1,8)="","",CONCATENATE(MID('Tab. A1.4-WVG'!$C215,(V$6-1)*8+(V$6-1)*1+1,8),": ",VLOOKUP(MID('Tab. A1.4-WVG'!$C215,(V$6-1)*8+(V$6-1)*1+1,8),AGS,2,FALSE)))</f>
        <v/>
      </c>
      <c r="W211" s="232" t="str">
        <f>IF(MID('Tab. A1.4-WVG'!$C215,(W$6-1)*8+(W$6-1)*1+1,8)="","",CONCATENATE(MID('Tab. A1.4-WVG'!$C215,(W$6-1)*8+(W$6-1)*1+1,8),": ",VLOOKUP(MID('Tab. A1.4-WVG'!$C215,(W$6-1)*8+(W$6-1)*1+1,8),AGS,2,FALSE)))</f>
        <v/>
      </c>
      <c r="X211" s="232" t="str">
        <f>IF(MID('Tab. A1.4-WVG'!$C215,(X$6-1)*8+(X$6-1)*1+1,8)="","",CONCATENATE(MID('Tab. A1.4-WVG'!$C215,(X$6-1)*8+(X$6-1)*1+1,8),": ",VLOOKUP(MID('Tab. A1.4-WVG'!$C215,(X$6-1)*8+(X$6-1)*1+1,8),AGS,2,FALSE)))</f>
        <v/>
      </c>
      <c r="Y211" s="232" t="str">
        <f>IF(MID('Tab. A1.4-WVG'!$C215,(Y$6-1)*8+(Y$6-1)*1+1,8)="","",CONCATENATE(MID('Tab. A1.4-WVG'!$C215,(Y$6-1)*8+(Y$6-1)*1+1,8),": ",VLOOKUP(MID('Tab. A1.4-WVG'!$C215,(Y$6-1)*8+(Y$6-1)*1+1,8),AGS,2,FALSE)))</f>
        <v/>
      </c>
      <c r="Z211" s="232" t="str">
        <f>IF(MID('Tab. A1.4-WVG'!$C215,(Z$6-1)*8+(Z$6-1)*1+1,8)="","",CONCATENATE(MID('Tab. A1.4-WVG'!$C215,(Z$6-1)*8+(Z$6-1)*1+1,8),": ",VLOOKUP(MID('Tab. A1.4-WVG'!$C215,(Z$6-1)*8+(Z$6-1)*1+1,8),AGS,2,FALSE)))</f>
        <v/>
      </c>
      <c r="AA211" s="232" t="str">
        <f>IF(MID('Tab. A1.4-WVG'!$C215,(AA$6-1)*8+(AA$6-1)*1+1,8)="","",CONCATENATE(MID('Tab. A1.4-WVG'!$C215,(AA$6-1)*8+(AA$6-1)*1+1,8),": ",VLOOKUP(MID('Tab. A1.4-WVG'!$C215,(AA$6-1)*8+(AA$6-1)*1+1,8),AGS,2,FALSE)))</f>
        <v/>
      </c>
      <c r="AB211" s="232" t="str">
        <f>IF(MID('Tab. A1.4-WVG'!$C215,(AB$6-1)*8+(AB$6-1)*1+1,8)="","",CONCATENATE(MID('Tab. A1.4-WVG'!$C215,(AB$6-1)*8+(AB$6-1)*1+1,8),": ",VLOOKUP(MID('Tab. A1.4-WVG'!$C215,(AB$6-1)*8+(AB$6-1)*1+1,8),AGS,2,FALSE)))</f>
        <v/>
      </c>
      <c r="AC211" s="232" t="str">
        <f>IF(MID('Tab. A1.4-WVG'!$C215,(AC$6-1)*8+(AC$6-1)*1+1,8)="","",CONCATENATE(MID('Tab. A1.4-WVG'!$C215,(AC$6-1)*8+(AC$6-1)*1+1,8),": ",VLOOKUP(MID('Tab. A1.4-WVG'!$C215,(AC$6-1)*8+(AC$6-1)*1+1,8),AGS,2,FALSE)))</f>
        <v/>
      </c>
      <c r="AD211" s="232" t="str">
        <f>IF(MID('Tab. A1.4-WVG'!$C215,(AD$6-1)*8+(AD$6-1)*1+1,8)="","",CONCATENATE(MID('Tab. A1.4-WVG'!$C215,(AD$6-1)*8+(AD$6-1)*1+1,8),": ",VLOOKUP(MID('Tab. A1.4-WVG'!$C215,(AD$6-1)*8+(AD$6-1)*1+1,8),AGS,2,FALSE)))</f>
        <v/>
      </c>
      <c r="AE211" s="232" t="str">
        <f>IF(MID('Tab. A1.4-WVG'!$C215,(AE$6-1)*8+(AE$6-1)*1+1,8)="","",CONCATENATE(MID('Tab. A1.4-WVG'!$C215,(AE$6-1)*8+(AE$6-1)*1+1,8),": ",VLOOKUP(MID('Tab. A1.4-WVG'!$C215,(AE$6-1)*8+(AE$6-1)*1+1,8),AGS,2,FALSE)))</f>
        <v/>
      </c>
      <c r="AF211" s="232" t="str">
        <f>IF(MID('Tab. A1.4-WVG'!$C215,(AF$6-1)*8+(AF$6-1)*1+1,8)="","",CONCATENATE(MID('Tab. A1.4-WVG'!$C215,(AF$6-1)*8+(AF$6-1)*1+1,8),": ",VLOOKUP(MID('Tab. A1.4-WVG'!$C215,(AF$6-1)*8+(AF$6-1)*1+1,8),AGS,2,FALSE)))</f>
        <v/>
      </c>
      <c r="AG211" s="232" t="str">
        <f>IF(MID('Tab. A1.4-WVG'!$C215,(AG$6-1)*8+(AG$6-1)*1+1,8)="","",CONCATENATE(MID('Tab. A1.4-WVG'!$C215,(AG$6-1)*8+(AG$6-1)*1+1,8),": ",VLOOKUP(MID('Tab. A1.4-WVG'!$C215,(AG$6-1)*8+(AG$6-1)*1+1,8),AGS,2,FALSE)))</f>
        <v/>
      </c>
      <c r="AH211" s="232" t="str">
        <f>IF(MID('Tab. A1.4-WVG'!$C215,(AH$6-1)*8+(AH$6-1)*1+1,8)="","",CONCATENATE(MID('Tab. A1.4-WVG'!$C215,(AH$6-1)*8+(AH$6-1)*1+1,8),": ",VLOOKUP(MID('Tab. A1.4-WVG'!$C215,(AH$6-1)*8+(AH$6-1)*1+1,8),AGS,2,FALSE)))</f>
        <v/>
      </c>
      <c r="AI211" s="232" t="str">
        <f>IF(MID('Tab. A1.4-WVG'!$C215,(AI$6-1)*8+(AI$6-1)*1+1,8)="","",CONCATENATE(MID('Tab. A1.4-WVG'!$C215,(AI$6-1)*8+(AI$6-1)*1+1,8),": ",VLOOKUP(MID('Tab. A1.4-WVG'!$C215,(AI$6-1)*8+(AI$6-1)*1+1,8),AGS,2,FALSE)))</f>
        <v/>
      </c>
      <c r="AJ211" s="232" t="str">
        <f>IF(MID('Tab. A1.4-WVG'!$C215,(AJ$6-1)*8+(AJ$6-1)*1+1,8)="","",CONCATENATE(MID('Tab. A1.4-WVG'!$C215,(AJ$6-1)*8+(AJ$6-1)*1+1,8),": ",VLOOKUP(MID('Tab. A1.4-WVG'!$C215,(AJ$6-1)*8+(AJ$6-1)*1+1,8),AGS,2,FALSE)))</f>
        <v/>
      </c>
      <c r="AK211" s="232" t="str">
        <f>IF(MID('Tab. A1.4-WVG'!$C215,(AK$6-1)*8+(AK$6-1)*1+1,8)="","",CONCATENATE(MID('Tab. A1.4-WVG'!$C215,(AK$6-1)*8+(AK$6-1)*1+1,8),": ",VLOOKUP(MID('Tab. A1.4-WVG'!$C215,(AK$6-1)*8+(AK$6-1)*1+1,8),AGS,2,FALSE)))</f>
        <v/>
      </c>
      <c r="AL211" s="232" t="str">
        <f>IF(MID('Tab. A1.4-WVG'!$C215,(AL$6-1)*8+(AL$6-1)*1+1,8)="","",CONCATENATE(MID('Tab. A1.4-WVG'!$C215,(AL$6-1)*8+(AL$6-1)*1+1,8),": ",VLOOKUP(MID('Tab. A1.4-WVG'!$C215,(AL$6-1)*8+(AL$6-1)*1+1,8),AGS,2,FALSE)))</f>
        <v/>
      </c>
      <c r="AM211" s="232" t="str">
        <f>IF(MID('Tab. A1.4-WVG'!$C215,(AM$6-1)*8+(AM$6-1)*1+1,8)="","",CONCATENATE(MID('Tab. A1.4-WVG'!$C215,(AM$6-1)*8+(AM$6-1)*1+1,8),": ",VLOOKUP(MID('Tab. A1.4-WVG'!$C215,(AM$6-1)*8+(AM$6-1)*1+1,8),AGS,2,FALSE)))</f>
        <v/>
      </c>
      <c r="AN211" s="232" t="str">
        <f>IF(MID('Tab. A1.4-WVG'!$C215,(AN$6-1)*8+(AN$6-1)*1+1,8)="","",CONCATENATE(MID('Tab. A1.4-WVG'!$C215,(AN$6-1)*8+(AN$6-1)*1+1,8),": ",VLOOKUP(MID('Tab. A1.4-WVG'!$C215,(AN$6-1)*8+(AN$6-1)*1+1,8),AGS,2,FALSE)))</f>
        <v/>
      </c>
      <c r="AO211" s="232" t="str">
        <f>IF(MID('Tab. A1.4-WVG'!$C215,(AO$6-1)*8+(AO$6-1)*1+1,8)="","",CONCATENATE(MID('Tab. A1.4-WVG'!$C215,(AO$6-1)*8+(AO$6-1)*1+1,8),": ",VLOOKUP(MID('Tab. A1.4-WVG'!$C215,(AO$6-1)*8+(AO$6-1)*1+1,8),AGS,2,FALSE)))</f>
        <v/>
      </c>
      <c r="AP211" s="232" t="str">
        <f>IF(MID('Tab. A1.4-WVG'!$C215,(AP$6-1)*8+(AP$6-1)*1+1,8)="","",CONCATENATE(MID('Tab. A1.4-WVG'!$C215,(AP$6-1)*8+(AP$6-1)*1+1,8),": ",VLOOKUP(MID('Tab. A1.4-WVG'!$C215,(AP$6-1)*8+(AP$6-1)*1+1,8),AGS,2,FALSE)))</f>
        <v/>
      </c>
      <c r="AQ211" s="232" t="str">
        <f>IF(MID('Tab. A1.4-WVG'!$C215,(AQ$6-1)*8+(AQ$6-1)*1+1,8)="","",CONCATENATE(MID('Tab. A1.4-WVG'!$C215,(AQ$6-1)*8+(AQ$6-1)*1+1,8),": ",VLOOKUP(MID('Tab. A1.4-WVG'!$C215,(AQ$6-1)*8+(AQ$6-1)*1+1,8),AGS,2,FALSE)))</f>
        <v/>
      </c>
      <c r="AR211" s="232" t="str">
        <f>IF(MID('Tab. A1.4-WVG'!$C215,(AR$6-1)*8+(AR$6-1)*1+1,8)="","",CONCATENATE(MID('Tab. A1.4-WVG'!$C215,(AR$6-1)*8+(AR$6-1)*1+1,8),": ",VLOOKUP(MID('Tab. A1.4-WVG'!$C215,(AR$6-1)*8+(AR$6-1)*1+1,8),AGS,2,FALSE)))</f>
        <v/>
      </c>
      <c r="AS211" s="232" t="str">
        <f>IF(MID('Tab. A1.4-WVG'!$C215,(AS$6-1)*8+(AS$6-1)*1+1,8)="","",CONCATENATE(MID('Tab. A1.4-WVG'!$C215,(AS$6-1)*8+(AS$6-1)*1+1,8),": ",VLOOKUP(MID('Tab. A1.4-WVG'!$C215,(AS$6-1)*8+(AS$6-1)*1+1,8),AGS,2,FALSE)))</f>
        <v/>
      </c>
      <c r="AT211" s="232" t="str">
        <f>IF(MID('Tab. A1.4-WVG'!$C215,(AT$6-1)*8+(AT$6-1)*1+1,8)="","",CONCATENATE(MID('Tab. A1.4-WVG'!$C215,(AT$6-1)*8+(AT$6-1)*1+1,8),": ",VLOOKUP(MID('Tab. A1.4-WVG'!$C215,(AT$6-1)*8+(AT$6-1)*1+1,8),AGS,2,FALSE)))</f>
        <v/>
      </c>
      <c r="AU211" s="232" t="str">
        <f>IF(MID('Tab. A1.4-WVG'!$C215,(AU$6-1)*8+(AU$6-1)*1+1,8)="","",CONCATENATE(MID('Tab. A1.4-WVG'!$C215,(AU$6-1)*8+(AU$6-1)*1+1,8),": ",VLOOKUP(MID('Tab. A1.4-WVG'!$C215,(AU$6-1)*8+(AU$6-1)*1+1,8),AGS,2,FALSE)))</f>
        <v/>
      </c>
      <c r="AV211" s="232" t="str">
        <f>IF(MID('Tab. A1.4-WVG'!$C215,(AV$6-1)*8+(AV$6-1)*1+1,8)="","",CONCATENATE(MID('Tab. A1.4-WVG'!$C215,(AV$6-1)*8+(AV$6-1)*1+1,8),": ",VLOOKUP(MID('Tab. A1.4-WVG'!$C215,(AV$6-1)*8+(AV$6-1)*1+1,8),AGS,2,FALSE)))</f>
        <v/>
      </c>
      <c r="AW211" s="232" t="str">
        <f>IF(MID('Tab. A1.4-WVG'!$C215,(AW$6-1)*8+(AW$6-1)*1+1,8)="","",CONCATENATE(MID('Tab. A1.4-WVG'!$C215,(AW$6-1)*8+(AW$6-1)*1+1,8),": ",VLOOKUP(MID('Tab. A1.4-WVG'!$C215,(AW$6-1)*8+(AW$6-1)*1+1,8),AGS,2,FALSE)))</f>
        <v/>
      </c>
      <c r="AX211" s="232" t="str">
        <f>IF(MID('Tab. A1.4-WVG'!$C215,(AX$6-1)*8+(AX$6-1)*1+1,8)="","",CONCATENATE(MID('Tab. A1.4-WVG'!$C215,(AX$6-1)*8+(AX$6-1)*1+1,8),": ",VLOOKUP(MID('Tab. A1.4-WVG'!$C215,(AX$6-1)*8+(AX$6-1)*1+1,8),AGS,2,FALSE)))</f>
        <v/>
      </c>
      <c r="AY211" s="232" t="str">
        <f>IF(MID('Tab. A1.4-WVG'!$C215,(AY$6-1)*8+(AY$6-1)*1+1,8)="","",CONCATENATE(MID('Tab. A1.4-WVG'!$C215,(AY$6-1)*8+(AY$6-1)*1+1,8),": ",VLOOKUP(MID('Tab. A1.4-WVG'!$C215,(AY$6-1)*8+(AY$6-1)*1+1,8),AGS,2,FALSE)))</f>
        <v/>
      </c>
      <c r="AZ211" s="232" t="str">
        <f>IF(MID('Tab. A1.4-WVG'!$C215,(AZ$6-1)*8+(AZ$6-1)*1+1,8)="","",CONCATENATE(MID('Tab. A1.4-WVG'!$C215,(AZ$6-1)*8+(AZ$6-1)*1+1,8),": ",VLOOKUP(MID('Tab. A1.4-WVG'!$C215,(AZ$6-1)*8+(AZ$6-1)*1+1,8),AGS,2,FALSE)))</f>
        <v/>
      </c>
      <c r="BA211" s="232" t="str">
        <f>IF(MID('Tab. A1.4-WVG'!$C215,(BA$6-1)*8+(BA$6-1)*1+1,8)="","",CONCATENATE(MID('Tab. A1.4-WVG'!$C215,(BA$6-1)*8+(BA$6-1)*1+1,8),": ",VLOOKUP(MID('Tab. A1.4-WVG'!$C215,(BA$6-1)*8+(BA$6-1)*1+1,8),AGS,2,FALSE)))</f>
        <v/>
      </c>
      <c r="BB211" s="232" t="str">
        <f>IF(MID('Tab. A1.4-WVG'!$C215,(BB$6-1)*8+(BB$6-1)*1+1,8)="","",CONCATENATE(MID('Tab. A1.4-WVG'!$C215,(BB$6-1)*8+(BB$6-1)*1+1,8),": ",VLOOKUP(MID('Tab. A1.4-WVG'!$C215,(BB$6-1)*8+(BB$6-1)*1+1,8),AGS,2,FALSE)))</f>
        <v/>
      </c>
      <c r="BC211" s="232" t="str">
        <f>IF(MID('Tab. A1.4-WVG'!$C215,(BC$6-1)*8+(BC$6-1)*1+1,8)="","",CONCATENATE(MID('Tab. A1.4-WVG'!$C215,(BC$6-1)*8+(BC$6-1)*1+1,8),": ",VLOOKUP(MID('Tab. A1.4-WVG'!$C215,(BC$6-1)*8+(BC$6-1)*1+1,8),AGS,2,FALSE)))</f>
        <v/>
      </c>
      <c r="BD211" s="232" t="str">
        <f>IF(MID('Tab. A1.4-WVG'!$C215,(BD$6-1)*8+(BD$6-1)*1+1,8)="","",CONCATENATE(MID('Tab. A1.4-WVG'!$C215,(BD$6-1)*8+(BD$6-1)*1+1,8),": ",VLOOKUP(MID('Tab. A1.4-WVG'!$C215,(BD$6-1)*8+(BD$6-1)*1+1,8),AGS,2,FALSE)))</f>
        <v/>
      </c>
      <c r="BE211" s="232" t="str">
        <f>IF(MID('Tab. A1.4-WVG'!$C215,(BE$6-1)*8+(BE$6-1)*1+1,8)="","",CONCATENATE(MID('Tab. A1.4-WVG'!$C215,(BE$6-1)*8+(BE$6-1)*1+1,8),": ",VLOOKUP(MID('Tab. A1.4-WVG'!$C215,(BE$6-1)*8+(BE$6-1)*1+1,8),AGS,2,FALSE)))</f>
        <v/>
      </c>
      <c r="BF211" s="232" t="str">
        <f>IF(MID('Tab. A1.4-WVG'!$C215,(BF$6-1)*8+(BF$6-1)*1+1,8)="","",CONCATENATE(MID('Tab. A1.4-WVG'!$C215,(BF$6-1)*8+(BF$6-1)*1+1,8),": ",VLOOKUP(MID('Tab. A1.4-WVG'!$C215,(BF$6-1)*8+(BF$6-1)*1+1,8),AGS,2,FALSE)))</f>
        <v/>
      </c>
      <c r="BG211" s="232" t="str">
        <f>IF(MID('Tab. A1.4-WVG'!$C215,(BG$6-1)*8+(BG$6-1)*1+1,8)="","",CONCATENATE(MID('Tab. A1.4-WVG'!$C215,(BG$6-1)*8+(BG$6-1)*1+1,8),": ",VLOOKUP(MID('Tab. A1.4-WVG'!$C215,(BG$6-1)*8+(BG$6-1)*1+1,8),AGS,2,FALSE)))</f>
        <v/>
      </c>
      <c r="BH211" s="232" t="str">
        <f>IF(MID('Tab. A1.4-WVG'!$C215,(BH$6-1)*8+(BH$6-1)*1+1,8)="","",CONCATENATE(MID('Tab. A1.4-WVG'!$C215,(BH$6-1)*8+(BH$6-1)*1+1,8),": ",VLOOKUP(MID('Tab. A1.4-WVG'!$C215,(BH$6-1)*8+(BH$6-1)*1+1,8),AGS,2,FALSE)))</f>
        <v/>
      </c>
      <c r="BI211" s="232" t="str">
        <f>IF(MID('Tab. A1.4-WVG'!$C215,(BI$6-1)*8+(BI$6-1)*1+1,8)="","",CONCATENATE(MID('Tab. A1.4-WVG'!$C215,(BI$6-1)*8+(BI$6-1)*1+1,8),": ",VLOOKUP(MID('Tab. A1.4-WVG'!$C215,(BI$6-1)*8+(BI$6-1)*1+1,8),AGS,2,FALSE)))</f>
        <v/>
      </c>
      <c r="BJ211" s="232" t="str">
        <f>IF(MID('Tab. A1.4-WVG'!$C215,(BJ$6-1)*8+(BJ$6-1)*1+1,8)="","",CONCATENATE(MID('Tab. A1.4-WVG'!$C215,(BJ$6-1)*8+(BJ$6-1)*1+1,8),": ",VLOOKUP(MID('Tab. A1.4-WVG'!$C215,(BJ$6-1)*8+(BJ$6-1)*1+1,8),AGS,2,FALSE)))</f>
        <v/>
      </c>
      <c r="BK211" s="232" t="str">
        <f>IF(MID('Tab. A1.4-WVG'!$C215,(BK$6-1)*8+(BK$6-1)*1+1,8)="","",CONCATENATE(MID('Tab. A1.4-WVG'!$C215,(BK$6-1)*8+(BK$6-1)*1+1,8),": ",VLOOKUP(MID('Tab. A1.4-WVG'!$C215,(BK$6-1)*8+(BK$6-1)*1+1,8),AGS,2,FALSE)))</f>
        <v/>
      </c>
      <c r="BL211" s="232" t="str">
        <f>IF(MID('Tab. A1.4-WVG'!$C215,(BL$6-1)*8+(BL$6-1)*1+1,8)="","",CONCATENATE(MID('Tab. A1.4-WVG'!$C215,(BL$6-1)*8+(BL$6-1)*1+1,8),": ",VLOOKUP(MID('Tab. A1.4-WVG'!$C215,(BL$6-1)*8+(BL$6-1)*1+1,8),AGS,2,FALSE)))</f>
        <v/>
      </c>
      <c r="BM211" s="232" t="str">
        <f>IF(MID('Tab. A1.4-WVG'!$C215,(BM$6-1)*8+(BM$6-1)*1+1,8)="","",CONCATENATE(MID('Tab. A1.4-WVG'!$C215,(BM$6-1)*8+(BM$6-1)*1+1,8),": ",VLOOKUP(MID('Tab. A1.4-WVG'!$C215,(BM$6-1)*8+(BM$6-1)*1+1,8),AGS,2,FALSE)))</f>
        <v/>
      </c>
      <c r="BN211" s="232" t="str">
        <f>IF(MID('Tab. A1.4-WVG'!$C215,(BN$6-1)*8+(BN$6-1)*1+1,8)="","",CONCATENATE(MID('Tab. A1.4-WVG'!$C215,(BN$6-1)*8+(BN$6-1)*1+1,8),": ",VLOOKUP(MID('Tab. A1.4-WVG'!$C215,(BN$6-1)*8+(BN$6-1)*1+1,8),AGS,2,FALSE)))</f>
        <v/>
      </c>
      <c r="BO211" s="232" t="str">
        <f>IF(MID('Tab. A1.4-WVG'!$C215,(BO$6-1)*8+(BO$6-1)*1+1,8)="","",CONCATENATE(MID('Tab. A1.4-WVG'!$C215,(BO$6-1)*8+(BO$6-1)*1+1,8),": ",VLOOKUP(MID('Tab. A1.4-WVG'!$C215,(BO$6-1)*8+(BO$6-1)*1+1,8),AGS,2,FALSE)))</f>
        <v/>
      </c>
      <c r="BP211" s="232" t="str">
        <f>IF(MID('Tab. A1.4-WVG'!$C215,(BP$6-1)*8+(BP$6-1)*1+1,8)="","",CONCATENATE(MID('Tab. A1.4-WVG'!$C215,(BP$6-1)*8+(BP$6-1)*1+1,8),": ",VLOOKUP(MID('Tab. A1.4-WVG'!$C215,(BP$6-1)*8+(BP$6-1)*1+1,8),AGS,2,FALSE)))</f>
        <v/>
      </c>
      <c r="BQ211" s="232" t="str">
        <f>IF(MID('Tab. A1.4-WVG'!$C215,(BQ$6-1)*8+(BQ$6-1)*1+1,8)="","",CONCATENATE(MID('Tab. A1.4-WVG'!$C215,(BQ$6-1)*8+(BQ$6-1)*1+1,8),": ",VLOOKUP(MID('Tab. A1.4-WVG'!$C215,(BQ$6-1)*8+(BQ$6-1)*1+1,8),AGS,2,FALSE)))</f>
        <v/>
      </c>
      <c r="BR211" s="232" t="str">
        <f>IF(MID('Tab. A1.4-WVG'!$C215,(BR$6-1)*8+(BR$6-1)*1+1,8)="","",CONCATENATE(MID('Tab. A1.4-WVG'!$C215,(BR$6-1)*8+(BR$6-1)*1+1,8),": ",VLOOKUP(MID('Tab. A1.4-WVG'!$C215,(BR$6-1)*8+(BR$6-1)*1+1,8),AGS,2,FALSE)))</f>
        <v/>
      </c>
      <c r="BS211" s="232" t="str">
        <f>IF(MID('Tab. A1.4-WVG'!$C215,(BS$6-1)*8+(BS$6-1)*1+1,8)="","",CONCATENATE(MID('Tab. A1.4-WVG'!$C215,(BS$6-1)*8+(BS$6-1)*1+1,8),": ",VLOOKUP(MID('Tab. A1.4-WVG'!$C215,(BS$6-1)*8+(BS$6-1)*1+1,8),AGS,2,FALSE)))</f>
        <v/>
      </c>
      <c r="BT211" s="232" t="str">
        <f>IF(MID('Tab. A1.4-WVG'!$C215,(BT$6-1)*8+(BT$6-1)*1+1,8)="","",CONCATENATE(MID('Tab. A1.4-WVG'!$C215,(BT$6-1)*8+(BT$6-1)*1+1,8),": ",VLOOKUP(MID('Tab. A1.4-WVG'!$C215,(BT$6-1)*8+(BT$6-1)*1+1,8),AGS,2,FALSE)))</f>
        <v/>
      </c>
      <c r="BU211" s="232" t="str">
        <f>IF(MID('Tab. A1.4-WVG'!$C215,(BU$6-1)*8+(BU$6-1)*1+1,8)="","",CONCATENATE(MID('Tab. A1.4-WVG'!$C215,(BU$6-1)*8+(BU$6-1)*1+1,8),": ",VLOOKUP(MID('Tab. A1.4-WVG'!$C215,(BU$6-1)*8+(BU$6-1)*1+1,8),AGS,2,FALSE)))</f>
        <v/>
      </c>
      <c r="BV211" s="232" t="str">
        <f>IF(MID('Tab. A1.4-WVG'!$C215,(BV$6-1)*8+(BV$6-1)*1+1,8)="","",CONCATENATE(MID('Tab. A1.4-WVG'!$C215,(BV$6-1)*8+(BV$6-1)*1+1,8),": ",VLOOKUP(MID('Tab. A1.4-WVG'!$C215,(BV$6-1)*8+(BV$6-1)*1+1,8),AGS,2,FALSE)))</f>
        <v/>
      </c>
      <c r="BW211" s="232" t="str">
        <f>IF(MID('Tab. A1.4-WVG'!$C215,(BW$6-1)*8+(BW$6-1)*1+1,8)="","",CONCATENATE(MID('Tab. A1.4-WVG'!$C215,(BW$6-1)*8+(BW$6-1)*1+1,8),": ",VLOOKUP(MID('Tab. A1.4-WVG'!$C215,(BW$6-1)*8+(BW$6-1)*1+1,8),AGS,2,FALSE)))</f>
        <v/>
      </c>
      <c r="BX211" s="232" t="str">
        <f>IF(MID('Tab. A1.4-WVG'!$C215,(BX$6-1)*8+(BX$6-1)*1+1,8)="","",CONCATENATE(MID('Tab. A1.4-WVG'!$C215,(BX$6-1)*8+(BX$6-1)*1+1,8),": ",VLOOKUP(MID('Tab. A1.4-WVG'!$C215,(BX$6-1)*8+(BX$6-1)*1+1,8),AGS,2,FALSE)))</f>
        <v/>
      </c>
      <c r="BY211" s="232" t="str">
        <f>IF(MID('Tab. A1.4-WVG'!$C215,(BY$6-1)*8+(BY$6-1)*1+1,8)="","",CONCATENATE(MID('Tab. A1.4-WVG'!$C215,(BY$6-1)*8+(BY$6-1)*1+1,8),": ",VLOOKUP(MID('Tab. A1.4-WVG'!$C215,(BY$6-1)*8+(BY$6-1)*1+1,8),AGS,2,FALSE)))</f>
        <v/>
      </c>
      <c r="BZ211" s="232" t="str">
        <f>IF(MID('Tab. A1.4-WVG'!$C215,(BZ$6-1)*8+(BZ$6-1)*1+1,8)="","",CONCATENATE(MID('Tab. A1.4-WVG'!$C215,(BZ$6-1)*8+(BZ$6-1)*1+1,8),": ",VLOOKUP(MID('Tab. A1.4-WVG'!$C215,(BZ$6-1)*8+(BZ$6-1)*1+1,8),AGS,2,FALSE)))</f>
        <v/>
      </c>
      <c r="CA211" s="232" t="str">
        <f>IF(MID('Tab. A1.4-WVG'!$C215,(CA$6-1)*8+(CA$6-1)*1+1,8)="","",CONCATENATE(MID('Tab. A1.4-WVG'!$C215,(CA$6-1)*8+(CA$6-1)*1+1,8),": ",VLOOKUP(MID('Tab. A1.4-WVG'!$C215,(CA$6-1)*8+(CA$6-1)*1+1,8),AGS,2,FALSE)))</f>
        <v/>
      </c>
      <c r="CB211" s="232" t="str">
        <f>IF(MID('Tab. A1.4-WVG'!$C215,(CB$6-1)*8+(CB$6-1)*1+1,8)="","",CONCATENATE(MID('Tab. A1.4-WVG'!$C215,(CB$6-1)*8+(CB$6-1)*1+1,8),": ",VLOOKUP(MID('Tab. A1.4-WVG'!$C215,(CB$6-1)*8+(CB$6-1)*1+1,8),AGS,2,FALSE)))</f>
        <v/>
      </c>
      <c r="CC211" s="232" t="str">
        <f>IF(MID('Tab. A1.4-WVG'!$C215,(CC$6-1)*8+(CC$6-1)*1+1,8)="","",CONCATENATE(MID('Tab. A1.4-WVG'!$C215,(CC$6-1)*8+(CC$6-1)*1+1,8),": ",VLOOKUP(MID('Tab. A1.4-WVG'!$C215,(CC$6-1)*8+(CC$6-1)*1+1,8),AGS,2,FALSE)))</f>
        <v/>
      </c>
      <c r="CD211" s="232" t="str">
        <f>IF(MID('Tab. A1.4-WVG'!$C215,(CD$6-1)*8+(CD$6-1)*1+1,8)="","",CONCATENATE(MID('Tab. A1.4-WVG'!$C215,(CD$6-1)*8+(CD$6-1)*1+1,8),": ",VLOOKUP(MID('Tab. A1.4-WVG'!$C215,(CD$6-1)*8+(CD$6-1)*1+1,8),AGS,2,FALSE)))</f>
        <v/>
      </c>
      <c r="CE211" s="232" t="str">
        <f>IF(MID('Tab. A1.4-WVG'!$C215,(CE$6-1)*8+(CE$6-1)*1+1,8)="","",CONCATENATE(MID('Tab. A1.4-WVG'!$C215,(CE$6-1)*8+(CE$6-1)*1+1,8),": ",VLOOKUP(MID('Tab. A1.4-WVG'!$C215,(CE$6-1)*8+(CE$6-1)*1+1,8),AGS,2,FALSE)))</f>
        <v/>
      </c>
      <c r="CF211" s="232" t="str">
        <f>IF(MID('Tab. A1.4-WVG'!$C215,(CF$6-1)*8+(CF$6-1)*1+1,8)="","",CONCATENATE(MID('Tab. A1.4-WVG'!$C215,(CF$6-1)*8+(CF$6-1)*1+1,8),": ",VLOOKUP(MID('Tab. A1.4-WVG'!$C215,(CF$6-1)*8+(CF$6-1)*1+1,8),AGS,2,FALSE)))</f>
        <v/>
      </c>
      <c r="CG211" s="232" t="str">
        <f>IF(MID('Tab. A1.4-WVG'!$C215,(CG$6-1)*8+(CG$6-1)*1+1,8)="","",CONCATENATE(MID('Tab. A1.4-WVG'!$C215,(CG$6-1)*8+(CG$6-1)*1+1,8),": ",VLOOKUP(MID('Tab. A1.4-WVG'!$C215,(CG$6-1)*8+(CG$6-1)*1+1,8),AGS,2,FALSE)))</f>
        <v/>
      </c>
      <c r="CH211" s="232" t="str">
        <f>IF(MID('Tab. A1.4-WVG'!$C215,(CH$6-1)*8+(CH$6-1)*1+1,8)="","",CONCATENATE(MID('Tab. A1.4-WVG'!$C215,(CH$6-1)*8+(CH$6-1)*1+1,8),": ",VLOOKUP(MID('Tab. A1.4-WVG'!$C215,(CH$6-1)*8+(CH$6-1)*1+1,8),AGS,2,FALSE)))</f>
        <v/>
      </c>
      <c r="CI211" s="232" t="str">
        <f>IF(MID('Tab. A1.4-WVG'!$C215,(CI$6-1)*8+(CI$6-1)*1+1,8)="","",CONCATENATE(MID('Tab. A1.4-WVG'!$C215,(CI$6-1)*8+(CI$6-1)*1+1,8),": ",VLOOKUP(MID('Tab. A1.4-WVG'!$C215,(CI$6-1)*8+(CI$6-1)*1+1,8),AGS,2,FALSE)))</f>
        <v/>
      </c>
      <c r="CJ211" s="232" t="str">
        <f>IF(MID('Tab. A1.4-WVG'!$C215,(CJ$6-1)*8+(CJ$6-1)*1+1,8)="","",CONCATENATE(MID('Tab. A1.4-WVG'!$C215,(CJ$6-1)*8+(CJ$6-1)*1+1,8),": ",VLOOKUP(MID('Tab. A1.4-WVG'!$C215,(CJ$6-1)*8+(CJ$6-1)*1+1,8),AGS,2,FALSE)))</f>
        <v/>
      </c>
      <c r="CK211" s="232" t="str">
        <f>IF(MID('Tab. A1.4-WVG'!$C215,(CK$6-1)*8+(CK$6-1)*1+1,8)="","",CONCATENATE(MID('Tab. A1.4-WVG'!$C215,(CK$6-1)*8+(CK$6-1)*1+1,8),": ",VLOOKUP(MID('Tab. A1.4-WVG'!$C215,(CK$6-1)*8+(CK$6-1)*1+1,8),AGS,2,FALSE)))</f>
        <v/>
      </c>
      <c r="CL211" s="232" t="str">
        <f>IF(MID('Tab. A1.4-WVG'!$C215,(CL$6-1)*8+(CL$6-1)*1+1,8)="","",CONCATENATE(MID('Tab. A1.4-WVG'!$C215,(CL$6-1)*8+(CL$6-1)*1+1,8),": ",VLOOKUP(MID('Tab. A1.4-WVG'!$C215,(CL$6-1)*8+(CL$6-1)*1+1,8),AGS,2,FALSE)))</f>
        <v/>
      </c>
      <c r="CM211" s="232" t="str">
        <f>IF(MID('Tab. A1.4-WVG'!$C215,(CM$6-1)*8+(CM$6-1)*1+1,8)="","",CONCATENATE(MID('Tab. A1.4-WVG'!$C215,(CM$6-1)*8+(CM$6-1)*1+1,8),": ",VLOOKUP(MID('Tab. A1.4-WVG'!$C215,(CM$6-1)*8+(CM$6-1)*1+1,8),AGS,2,FALSE)))</f>
        <v/>
      </c>
      <c r="CN211" s="232" t="str">
        <f>IF(MID('Tab. A1.4-WVG'!$C215,(CN$6-1)*8+(CN$6-1)*1+1,8)="","",CONCATENATE(MID('Tab. A1.4-WVG'!$C215,(CN$6-1)*8+(CN$6-1)*1+1,8),": ",VLOOKUP(MID('Tab. A1.4-WVG'!$C215,(CN$6-1)*8+(CN$6-1)*1+1,8),AGS,2,FALSE)))</f>
        <v/>
      </c>
      <c r="CO211" s="232" t="str">
        <f>IF(MID('Tab. A1.4-WVG'!$C215,(CO$6-1)*8+(CO$6-1)*1+1,8)="","",CONCATENATE(MID('Tab. A1.4-WVG'!$C215,(CO$6-1)*8+(CO$6-1)*1+1,8),": ",VLOOKUP(MID('Tab. A1.4-WVG'!$C215,(CO$6-1)*8+(CO$6-1)*1+1,8),AGS,2,FALSE)))</f>
        <v/>
      </c>
      <c r="CP211" s="232" t="str">
        <f>IF(MID('Tab. A1.4-WVG'!$C215,(CP$6-1)*8+(CP$6-1)*1+1,8)="","",CONCATENATE(MID('Tab. A1.4-WVG'!$C215,(CP$6-1)*8+(CP$6-1)*1+1,8),": ",VLOOKUP(MID('Tab. A1.4-WVG'!$C215,(CP$6-1)*8+(CP$6-1)*1+1,8),AGS,2,FALSE)))</f>
        <v/>
      </c>
      <c r="CQ211" s="232" t="str">
        <f>IF(MID('Tab. A1.4-WVG'!$C215,(CQ$6-1)*8+(CQ$6-1)*1+1,8)="","",CONCATENATE(MID('Tab. A1.4-WVG'!$C215,(CQ$6-1)*8+(CQ$6-1)*1+1,8),": ",VLOOKUP(MID('Tab. A1.4-WVG'!$C215,(CQ$6-1)*8+(CQ$6-1)*1+1,8),AGS,2,FALSE)))</f>
        <v/>
      </c>
      <c r="CR211" s="232" t="str">
        <f>IF(MID('Tab. A1.4-WVG'!$C215,(CR$6-1)*8+(CR$6-1)*1+1,8)="","",CONCATENATE(MID('Tab. A1.4-WVG'!$C215,(CR$6-1)*8+(CR$6-1)*1+1,8),": ",VLOOKUP(MID('Tab. A1.4-WVG'!$C215,(CR$6-1)*8+(CR$6-1)*1+1,8),AGS,2,FALSE)))</f>
        <v/>
      </c>
      <c r="CS211" s="232" t="str">
        <f>IF(MID('Tab. A1.4-WVG'!$C215,(CS$6-1)*8+(CS$6-1)*1+1,8)="","",CONCATENATE(MID('Tab. A1.4-WVG'!$C215,(CS$6-1)*8+(CS$6-1)*1+1,8),": ",VLOOKUP(MID('Tab. A1.4-WVG'!$C215,(CS$6-1)*8+(CS$6-1)*1+1,8),AGS,2,FALSE)))</f>
        <v/>
      </c>
      <c r="CT211" s="232" t="str">
        <f>IF(MID('Tab. A1.4-WVG'!$C215,(CT$6-1)*8+(CT$6-1)*1+1,8)="","",CONCATENATE(MID('Tab. A1.4-WVG'!$C215,(CT$6-1)*8+(CT$6-1)*1+1,8),": ",VLOOKUP(MID('Tab. A1.4-WVG'!$C215,(CT$6-1)*8+(CT$6-1)*1+1,8),AGS,2,FALSE)))</f>
        <v/>
      </c>
      <c r="CU211" s="232" t="str">
        <f>IF(MID('Tab. A1.4-WVG'!$C215,(CU$6-1)*8+(CU$6-1)*1+1,8)="","",CONCATENATE(MID('Tab. A1.4-WVG'!$C215,(CU$6-1)*8+(CU$6-1)*1+1,8),": ",VLOOKUP(MID('Tab. A1.4-WVG'!$C215,(CU$6-1)*8+(CU$6-1)*1+1,8),AGS,2,FALSE)))</f>
        <v/>
      </c>
      <c r="CV211" s="232" t="str">
        <f>IF(MID('Tab. A1.4-WVG'!$C215,(CV$6-1)*8+(CV$6-1)*1+1,8)="","",CONCATENATE(MID('Tab. A1.4-WVG'!$C215,(CV$6-1)*8+(CV$6-1)*1+1,8),": ",VLOOKUP(MID('Tab. A1.4-WVG'!$C215,(CV$6-1)*8+(CV$6-1)*1+1,8),AGS,2,FALSE)))</f>
        <v/>
      </c>
      <c r="CW211" s="232" t="str">
        <f>IF(MID('Tab. A1.4-WVG'!$C215,(CW$6-1)*8+(CW$6-1)*1+1,8)="","",CONCATENATE(MID('Tab. A1.4-WVG'!$C215,(CW$6-1)*8+(CW$6-1)*1+1,8),": ",VLOOKUP(MID('Tab. A1.4-WVG'!$C215,(CW$6-1)*8+(CW$6-1)*1+1,8),AGS,2,FALSE)))</f>
        <v/>
      </c>
      <c r="CX211" s="39">
        <f t="shared" si="3"/>
        <v>0</v>
      </c>
    </row>
    <row r="212" spans="1:102" ht="38.25" customHeight="1" x14ac:dyDescent="0.2">
      <c r="A212" s="231" t="str">
        <f>IF('Tab. A1.4-WVG'!A216="","",'Tab. A1.4-WVG'!A216)</f>
        <v/>
      </c>
      <c r="B212" s="232" t="str">
        <f>IF(MID('Tab. A1.4-WVG'!$C216,(B$6-1)*8+(B$6-1)*1+1,8)="","",CONCATENATE(MID('Tab. A1.4-WVG'!$C216,(B$6-1)*8+(B$6-1)*1+1,8),": ",VLOOKUP(MID('Tab. A1.4-WVG'!$C216,(B$6-1)*8+(B$6-1)*1+1,8),AGS,2,FALSE)))</f>
        <v/>
      </c>
      <c r="C212" s="232" t="str">
        <f>IF(MID('Tab. A1.4-WVG'!$C216,(C$6-1)*8+(C$6-1)*1+1,8)="","",CONCATENATE(MID('Tab. A1.4-WVG'!$C216,(C$6-1)*8+(C$6-1)*1+1,8),": ",VLOOKUP(MID('Tab. A1.4-WVG'!$C216,(C$6-1)*8+(C$6-1)*1+1,8),AGS,2,FALSE)))</f>
        <v/>
      </c>
      <c r="D212" s="232" t="str">
        <f>IF(MID('Tab. A1.4-WVG'!$C216,(D$6-1)*8+(D$6-1)*1+1,8)="","",CONCATENATE(MID('Tab. A1.4-WVG'!$C216,(D$6-1)*8+(D$6-1)*1+1,8),": ",VLOOKUP(MID('Tab. A1.4-WVG'!$C216,(D$6-1)*8+(D$6-1)*1+1,8),AGS,2,FALSE)))</f>
        <v/>
      </c>
      <c r="E212" s="232" t="str">
        <f>IF(MID('Tab. A1.4-WVG'!$C216,(E$6-1)*8+(E$6-1)*1+1,8)="","",CONCATENATE(MID('Tab. A1.4-WVG'!$C216,(E$6-1)*8+(E$6-1)*1+1,8),": ",VLOOKUP(MID('Tab. A1.4-WVG'!$C216,(E$6-1)*8+(E$6-1)*1+1,8),AGS,2,FALSE)))</f>
        <v/>
      </c>
      <c r="F212" s="232" t="str">
        <f>IF(MID('Tab. A1.4-WVG'!$C216,(F$6-1)*8+(F$6-1)*1+1,8)="","",CONCATENATE(MID('Tab. A1.4-WVG'!$C216,(F$6-1)*8+(F$6-1)*1+1,8),": ",VLOOKUP(MID('Tab. A1.4-WVG'!$C216,(F$6-1)*8+(F$6-1)*1+1,8),AGS,2,FALSE)))</f>
        <v/>
      </c>
      <c r="G212" s="232" t="str">
        <f>IF(MID('Tab. A1.4-WVG'!$C216,(G$6-1)*8+(G$6-1)*1+1,8)="","",CONCATENATE(MID('Tab. A1.4-WVG'!$C216,(G$6-1)*8+(G$6-1)*1+1,8),": ",VLOOKUP(MID('Tab. A1.4-WVG'!$C216,(G$6-1)*8+(G$6-1)*1+1,8),AGS,2,FALSE)))</f>
        <v/>
      </c>
      <c r="H212" s="232" t="str">
        <f>IF(MID('Tab. A1.4-WVG'!$C216,(H$6-1)*8+(H$6-1)*1+1,8)="","",CONCATENATE(MID('Tab. A1.4-WVG'!$C216,(H$6-1)*8+(H$6-1)*1+1,8),": ",VLOOKUP(MID('Tab. A1.4-WVG'!$C216,(H$6-1)*8+(H$6-1)*1+1,8),AGS,2,FALSE)))</f>
        <v/>
      </c>
      <c r="I212" s="232" t="str">
        <f>IF(MID('Tab. A1.4-WVG'!$C216,(I$6-1)*8+(I$6-1)*1+1,8)="","",CONCATENATE(MID('Tab. A1.4-WVG'!$C216,(I$6-1)*8+(I$6-1)*1+1,8),": ",VLOOKUP(MID('Tab. A1.4-WVG'!$C216,(I$6-1)*8+(I$6-1)*1+1,8),AGS,2,FALSE)))</f>
        <v/>
      </c>
      <c r="J212" s="232" t="str">
        <f>IF(MID('Tab. A1.4-WVG'!$C216,(J$6-1)*8+(J$6-1)*1+1,8)="","",CONCATENATE(MID('Tab. A1.4-WVG'!$C216,(J$6-1)*8+(J$6-1)*1+1,8),": ",VLOOKUP(MID('Tab. A1.4-WVG'!$C216,(J$6-1)*8+(J$6-1)*1+1,8),AGS,2,FALSE)))</f>
        <v/>
      </c>
      <c r="K212" s="232" t="str">
        <f>IF(MID('Tab. A1.4-WVG'!$C216,(K$6-1)*8+(K$6-1)*1+1,8)="","",CONCATENATE(MID('Tab. A1.4-WVG'!$C216,(K$6-1)*8+(K$6-1)*1+1,8),": ",VLOOKUP(MID('Tab. A1.4-WVG'!$C216,(K$6-1)*8+(K$6-1)*1+1,8),AGS,2,FALSE)))</f>
        <v/>
      </c>
      <c r="L212" s="232" t="str">
        <f>IF(MID('Tab. A1.4-WVG'!$C216,(L$6-1)*8+(L$6-1)*1+1,8)="","",CONCATENATE(MID('Tab. A1.4-WVG'!$C216,(L$6-1)*8+(L$6-1)*1+1,8),": ",VLOOKUP(MID('Tab. A1.4-WVG'!$C216,(L$6-1)*8+(L$6-1)*1+1,8),AGS,2,FALSE)))</f>
        <v/>
      </c>
      <c r="M212" s="232" t="str">
        <f>IF(MID('Tab. A1.4-WVG'!$C216,(M$6-1)*8+(M$6-1)*1+1,8)="","",CONCATENATE(MID('Tab. A1.4-WVG'!$C216,(M$6-1)*8+(M$6-1)*1+1,8),": ",VLOOKUP(MID('Tab. A1.4-WVG'!$C216,(M$6-1)*8+(M$6-1)*1+1,8),AGS,2,FALSE)))</f>
        <v/>
      </c>
      <c r="N212" s="232" t="str">
        <f>IF(MID('Tab. A1.4-WVG'!$C216,(N$6-1)*8+(N$6-1)*1+1,8)="","",CONCATENATE(MID('Tab. A1.4-WVG'!$C216,(N$6-1)*8+(N$6-1)*1+1,8),": ",VLOOKUP(MID('Tab. A1.4-WVG'!$C216,(N$6-1)*8+(N$6-1)*1+1,8),AGS,2,FALSE)))</f>
        <v/>
      </c>
      <c r="O212" s="232" t="str">
        <f>IF(MID('Tab. A1.4-WVG'!$C216,(O$6-1)*8+(O$6-1)*1+1,8)="","",CONCATENATE(MID('Tab. A1.4-WVG'!$C216,(O$6-1)*8+(O$6-1)*1+1,8),": ",VLOOKUP(MID('Tab. A1.4-WVG'!$C216,(O$6-1)*8+(O$6-1)*1+1,8),AGS,2,FALSE)))</f>
        <v/>
      </c>
      <c r="P212" s="232" t="str">
        <f>IF(MID('Tab. A1.4-WVG'!$C216,(P$6-1)*8+(P$6-1)*1+1,8)="","",CONCATENATE(MID('Tab. A1.4-WVG'!$C216,(P$6-1)*8+(P$6-1)*1+1,8),": ",VLOOKUP(MID('Tab. A1.4-WVG'!$C216,(P$6-1)*8+(P$6-1)*1+1,8),AGS,2,FALSE)))</f>
        <v/>
      </c>
      <c r="Q212" s="232" t="str">
        <f>IF(MID('Tab. A1.4-WVG'!$C216,(Q$6-1)*8+(Q$6-1)*1+1,8)="","",CONCATENATE(MID('Tab. A1.4-WVG'!$C216,(Q$6-1)*8+(Q$6-1)*1+1,8),": ",VLOOKUP(MID('Tab. A1.4-WVG'!$C216,(Q$6-1)*8+(Q$6-1)*1+1,8),AGS,2,FALSE)))</f>
        <v/>
      </c>
      <c r="R212" s="232" t="str">
        <f>IF(MID('Tab. A1.4-WVG'!$C216,(R$6-1)*8+(R$6-1)*1+1,8)="","",CONCATENATE(MID('Tab. A1.4-WVG'!$C216,(R$6-1)*8+(R$6-1)*1+1,8),": ",VLOOKUP(MID('Tab. A1.4-WVG'!$C216,(R$6-1)*8+(R$6-1)*1+1,8),AGS,2,FALSE)))</f>
        <v/>
      </c>
      <c r="S212" s="232" t="str">
        <f>IF(MID('Tab. A1.4-WVG'!$C216,(S$6-1)*8+(S$6-1)*1+1,8)="","",CONCATENATE(MID('Tab. A1.4-WVG'!$C216,(S$6-1)*8+(S$6-1)*1+1,8),": ",VLOOKUP(MID('Tab. A1.4-WVG'!$C216,(S$6-1)*8+(S$6-1)*1+1,8),AGS,2,FALSE)))</f>
        <v/>
      </c>
      <c r="T212" s="232" t="str">
        <f>IF(MID('Tab. A1.4-WVG'!$C216,(T$6-1)*8+(T$6-1)*1+1,8)="","",CONCATENATE(MID('Tab. A1.4-WVG'!$C216,(T$6-1)*8+(T$6-1)*1+1,8),": ",VLOOKUP(MID('Tab. A1.4-WVG'!$C216,(T$6-1)*8+(T$6-1)*1+1,8),AGS,2,FALSE)))</f>
        <v/>
      </c>
      <c r="U212" s="232" t="str">
        <f>IF(MID('Tab. A1.4-WVG'!$C216,(U$6-1)*8+(U$6-1)*1+1,8)="","",CONCATENATE(MID('Tab. A1.4-WVG'!$C216,(U$6-1)*8+(U$6-1)*1+1,8),": ",VLOOKUP(MID('Tab. A1.4-WVG'!$C216,(U$6-1)*8+(U$6-1)*1+1,8),AGS,2,FALSE)))</f>
        <v/>
      </c>
      <c r="V212" s="232" t="str">
        <f>IF(MID('Tab. A1.4-WVG'!$C216,(V$6-1)*8+(V$6-1)*1+1,8)="","",CONCATENATE(MID('Tab. A1.4-WVG'!$C216,(V$6-1)*8+(V$6-1)*1+1,8),": ",VLOOKUP(MID('Tab. A1.4-WVG'!$C216,(V$6-1)*8+(V$6-1)*1+1,8),AGS,2,FALSE)))</f>
        <v/>
      </c>
      <c r="W212" s="232" t="str">
        <f>IF(MID('Tab. A1.4-WVG'!$C216,(W$6-1)*8+(W$6-1)*1+1,8)="","",CONCATENATE(MID('Tab. A1.4-WVG'!$C216,(W$6-1)*8+(W$6-1)*1+1,8),": ",VLOOKUP(MID('Tab. A1.4-WVG'!$C216,(W$6-1)*8+(W$6-1)*1+1,8),AGS,2,FALSE)))</f>
        <v/>
      </c>
      <c r="X212" s="232" t="str">
        <f>IF(MID('Tab. A1.4-WVG'!$C216,(X$6-1)*8+(X$6-1)*1+1,8)="","",CONCATENATE(MID('Tab. A1.4-WVG'!$C216,(X$6-1)*8+(X$6-1)*1+1,8),": ",VLOOKUP(MID('Tab. A1.4-WVG'!$C216,(X$6-1)*8+(X$6-1)*1+1,8),AGS,2,FALSE)))</f>
        <v/>
      </c>
      <c r="Y212" s="232" t="str">
        <f>IF(MID('Tab. A1.4-WVG'!$C216,(Y$6-1)*8+(Y$6-1)*1+1,8)="","",CONCATENATE(MID('Tab. A1.4-WVG'!$C216,(Y$6-1)*8+(Y$6-1)*1+1,8),": ",VLOOKUP(MID('Tab. A1.4-WVG'!$C216,(Y$6-1)*8+(Y$6-1)*1+1,8),AGS,2,FALSE)))</f>
        <v/>
      </c>
      <c r="Z212" s="232" t="str">
        <f>IF(MID('Tab. A1.4-WVG'!$C216,(Z$6-1)*8+(Z$6-1)*1+1,8)="","",CONCATENATE(MID('Tab. A1.4-WVG'!$C216,(Z$6-1)*8+(Z$6-1)*1+1,8),": ",VLOOKUP(MID('Tab. A1.4-WVG'!$C216,(Z$6-1)*8+(Z$6-1)*1+1,8),AGS,2,FALSE)))</f>
        <v/>
      </c>
      <c r="AA212" s="232" t="str">
        <f>IF(MID('Tab. A1.4-WVG'!$C216,(AA$6-1)*8+(AA$6-1)*1+1,8)="","",CONCATENATE(MID('Tab. A1.4-WVG'!$C216,(AA$6-1)*8+(AA$6-1)*1+1,8),": ",VLOOKUP(MID('Tab. A1.4-WVG'!$C216,(AA$6-1)*8+(AA$6-1)*1+1,8),AGS,2,FALSE)))</f>
        <v/>
      </c>
      <c r="AB212" s="232" t="str">
        <f>IF(MID('Tab. A1.4-WVG'!$C216,(AB$6-1)*8+(AB$6-1)*1+1,8)="","",CONCATENATE(MID('Tab. A1.4-WVG'!$C216,(AB$6-1)*8+(AB$6-1)*1+1,8),": ",VLOOKUP(MID('Tab. A1.4-WVG'!$C216,(AB$6-1)*8+(AB$6-1)*1+1,8),AGS,2,FALSE)))</f>
        <v/>
      </c>
      <c r="AC212" s="232" t="str">
        <f>IF(MID('Tab. A1.4-WVG'!$C216,(AC$6-1)*8+(AC$6-1)*1+1,8)="","",CONCATENATE(MID('Tab. A1.4-WVG'!$C216,(AC$6-1)*8+(AC$6-1)*1+1,8),": ",VLOOKUP(MID('Tab. A1.4-WVG'!$C216,(AC$6-1)*8+(AC$6-1)*1+1,8),AGS,2,FALSE)))</f>
        <v/>
      </c>
      <c r="AD212" s="232" t="str">
        <f>IF(MID('Tab. A1.4-WVG'!$C216,(AD$6-1)*8+(AD$6-1)*1+1,8)="","",CONCATENATE(MID('Tab. A1.4-WVG'!$C216,(AD$6-1)*8+(AD$6-1)*1+1,8),": ",VLOOKUP(MID('Tab. A1.4-WVG'!$C216,(AD$6-1)*8+(AD$6-1)*1+1,8),AGS,2,FALSE)))</f>
        <v/>
      </c>
      <c r="AE212" s="232" t="str">
        <f>IF(MID('Tab. A1.4-WVG'!$C216,(AE$6-1)*8+(AE$6-1)*1+1,8)="","",CONCATENATE(MID('Tab. A1.4-WVG'!$C216,(AE$6-1)*8+(AE$6-1)*1+1,8),": ",VLOOKUP(MID('Tab. A1.4-WVG'!$C216,(AE$6-1)*8+(AE$6-1)*1+1,8),AGS,2,FALSE)))</f>
        <v/>
      </c>
      <c r="AF212" s="232" t="str">
        <f>IF(MID('Tab. A1.4-WVG'!$C216,(AF$6-1)*8+(AF$6-1)*1+1,8)="","",CONCATENATE(MID('Tab. A1.4-WVG'!$C216,(AF$6-1)*8+(AF$6-1)*1+1,8),": ",VLOOKUP(MID('Tab. A1.4-WVG'!$C216,(AF$6-1)*8+(AF$6-1)*1+1,8),AGS,2,FALSE)))</f>
        <v/>
      </c>
      <c r="AG212" s="232" t="str">
        <f>IF(MID('Tab. A1.4-WVG'!$C216,(AG$6-1)*8+(AG$6-1)*1+1,8)="","",CONCATENATE(MID('Tab. A1.4-WVG'!$C216,(AG$6-1)*8+(AG$6-1)*1+1,8),": ",VLOOKUP(MID('Tab. A1.4-WVG'!$C216,(AG$6-1)*8+(AG$6-1)*1+1,8),AGS,2,FALSE)))</f>
        <v/>
      </c>
      <c r="AH212" s="232" t="str">
        <f>IF(MID('Tab. A1.4-WVG'!$C216,(AH$6-1)*8+(AH$6-1)*1+1,8)="","",CONCATENATE(MID('Tab. A1.4-WVG'!$C216,(AH$6-1)*8+(AH$6-1)*1+1,8),": ",VLOOKUP(MID('Tab. A1.4-WVG'!$C216,(AH$6-1)*8+(AH$6-1)*1+1,8),AGS,2,FALSE)))</f>
        <v/>
      </c>
      <c r="AI212" s="232" t="str">
        <f>IF(MID('Tab. A1.4-WVG'!$C216,(AI$6-1)*8+(AI$6-1)*1+1,8)="","",CONCATENATE(MID('Tab. A1.4-WVG'!$C216,(AI$6-1)*8+(AI$6-1)*1+1,8),": ",VLOOKUP(MID('Tab. A1.4-WVG'!$C216,(AI$6-1)*8+(AI$6-1)*1+1,8),AGS,2,FALSE)))</f>
        <v/>
      </c>
      <c r="AJ212" s="232" t="str">
        <f>IF(MID('Tab. A1.4-WVG'!$C216,(AJ$6-1)*8+(AJ$6-1)*1+1,8)="","",CONCATENATE(MID('Tab. A1.4-WVG'!$C216,(AJ$6-1)*8+(AJ$6-1)*1+1,8),": ",VLOOKUP(MID('Tab. A1.4-WVG'!$C216,(AJ$6-1)*8+(AJ$6-1)*1+1,8),AGS,2,FALSE)))</f>
        <v/>
      </c>
      <c r="AK212" s="232" t="str">
        <f>IF(MID('Tab. A1.4-WVG'!$C216,(AK$6-1)*8+(AK$6-1)*1+1,8)="","",CONCATENATE(MID('Tab. A1.4-WVG'!$C216,(AK$6-1)*8+(AK$6-1)*1+1,8),": ",VLOOKUP(MID('Tab. A1.4-WVG'!$C216,(AK$6-1)*8+(AK$6-1)*1+1,8),AGS,2,FALSE)))</f>
        <v/>
      </c>
      <c r="AL212" s="232" t="str">
        <f>IF(MID('Tab. A1.4-WVG'!$C216,(AL$6-1)*8+(AL$6-1)*1+1,8)="","",CONCATENATE(MID('Tab. A1.4-WVG'!$C216,(AL$6-1)*8+(AL$6-1)*1+1,8),": ",VLOOKUP(MID('Tab. A1.4-WVG'!$C216,(AL$6-1)*8+(AL$6-1)*1+1,8),AGS,2,FALSE)))</f>
        <v/>
      </c>
      <c r="AM212" s="232" t="str">
        <f>IF(MID('Tab. A1.4-WVG'!$C216,(AM$6-1)*8+(AM$6-1)*1+1,8)="","",CONCATENATE(MID('Tab. A1.4-WVG'!$C216,(AM$6-1)*8+(AM$6-1)*1+1,8),": ",VLOOKUP(MID('Tab. A1.4-WVG'!$C216,(AM$6-1)*8+(AM$6-1)*1+1,8),AGS,2,FALSE)))</f>
        <v/>
      </c>
      <c r="AN212" s="232" t="str">
        <f>IF(MID('Tab. A1.4-WVG'!$C216,(AN$6-1)*8+(AN$6-1)*1+1,8)="","",CONCATENATE(MID('Tab. A1.4-WVG'!$C216,(AN$6-1)*8+(AN$6-1)*1+1,8),": ",VLOOKUP(MID('Tab. A1.4-WVG'!$C216,(AN$6-1)*8+(AN$6-1)*1+1,8),AGS,2,FALSE)))</f>
        <v/>
      </c>
      <c r="AO212" s="232" t="str">
        <f>IF(MID('Tab. A1.4-WVG'!$C216,(AO$6-1)*8+(AO$6-1)*1+1,8)="","",CONCATENATE(MID('Tab. A1.4-WVG'!$C216,(AO$6-1)*8+(AO$6-1)*1+1,8),": ",VLOOKUP(MID('Tab. A1.4-WVG'!$C216,(AO$6-1)*8+(AO$6-1)*1+1,8),AGS,2,FALSE)))</f>
        <v/>
      </c>
      <c r="AP212" s="232" t="str">
        <f>IF(MID('Tab. A1.4-WVG'!$C216,(AP$6-1)*8+(AP$6-1)*1+1,8)="","",CONCATENATE(MID('Tab. A1.4-WVG'!$C216,(AP$6-1)*8+(AP$6-1)*1+1,8),": ",VLOOKUP(MID('Tab. A1.4-WVG'!$C216,(AP$6-1)*8+(AP$6-1)*1+1,8),AGS,2,FALSE)))</f>
        <v/>
      </c>
      <c r="AQ212" s="232" t="str">
        <f>IF(MID('Tab. A1.4-WVG'!$C216,(AQ$6-1)*8+(AQ$6-1)*1+1,8)="","",CONCATENATE(MID('Tab. A1.4-WVG'!$C216,(AQ$6-1)*8+(AQ$6-1)*1+1,8),": ",VLOOKUP(MID('Tab. A1.4-WVG'!$C216,(AQ$6-1)*8+(AQ$6-1)*1+1,8),AGS,2,FALSE)))</f>
        <v/>
      </c>
      <c r="AR212" s="232" t="str">
        <f>IF(MID('Tab. A1.4-WVG'!$C216,(AR$6-1)*8+(AR$6-1)*1+1,8)="","",CONCATENATE(MID('Tab. A1.4-WVG'!$C216,(AR$6-1)*8+(AR$6-1)*1+1,8),": ",VLOOKUP(MID('Tab. A1.4-WVG'!$C216,(AR$6-1)*8+(AR$6-1)*1+1,8),AGS,2,FALSE)))</f>
        <v/>
      </c>
      <c r="AS212" s="232" t="str">
        <f>IF(MID('Tab. A1.4-WVG'!$C216,(AS$6-1)*8+(AS$6-1)*1+1,8)="","",CONCATENATE(MID('Tab. A1.4-WVG'!$C216,(AS$6-1)*8+(AS$6-1)*1+1,8),": ",VLOOKUP(MID('Tab. A1.4-WVG'!$C216,(AS$6-1)*8+(AS$6-1)*1+1,8),AGS,2,FALSE)))</f>
        <v/>
      </c>
      <c r="AT212" s="232" t="str">
        <f>IF(MID('Tab. A1.4-WVG'!$C216,(AT$6-1)*8+(AT$6-1)*1+1,8)="","",CONCATENATE(MID('Tab. A1.4-WVG'!$C216,(AT$6-1)*8+(AT$6-1)*1+1,8),": ",VLOOKUP(MID('Tab. A1.4-WVG'!$C216,(AT$6-1)*8+(AT$6-1)*1+1,8),AGS,2,FALSE)))</f>
        <v/>
      </c>
      <c r="AU212" s="232" t="str">
        <f>IF(MID('Tab. A1.4-WVG'!$C216,(AU$6-1)*8+(AU$6-1)*1+1,8)="","",CONCATENATE(MID('Tab. A1.4-WVG'!$C216,(AU$6-1)*8+(AU$6-1)*1+1,8),": ",VLOOKUP(MID('Tab. A1.4-WVG'!$C216,(AU$6-1)*8+(AU$6-1)*1+1,8),AGS,2,FALSE)))</f>
        <v/>
      </c>
      <c r="AV212" s="232" t="str">
        <f>IF(MID('Tab. A1.4-WVG'!$C216,(AV$6-1)*8+(AV$6-1)*1+1,8)="","",CONCATENATE(MID('Tab. A1.4-WVG'!$C216,(AV$6-1)*8+(AV$6-1)*1+1,8),": ",VLOOKUP(MID('Tab. A1.4-WVG'!$C216,(AV$6-1)*8+(AV$6-1)*1+1,8),AGS,2,FALSE)))</f>
        <v/>
      </c>
      <c r="AW212" s="232" t="str">
        <f>IF(MID('Tab. A1.4-WVG'!$C216,(AW$6-1)*8+(AW$6-1)*1+1,8)="","",CONCATENATE(MID('Tab. A1.4-WVG'!$C216,(AW$6-1)*8+(AW$6-1)*1+1,8),": ",VLOOKUP(MID('Tab. A1.4-WVG'!$C216,(AW$6-1)*8+(AW$6-1)*1+1,8),AGS,2,FALSE)))</f>
        <v/>
      </c>
      <c r="AX212" s="232" t="str">
        <f>IF(MID('Tab. A1.4-WVG'!$C216,(AX$6-1)*8+(AX$6-1)*1+1,8)="","",CONCATENATE(MID('Tab. A1.4-WVG'!$C216,(AX$6-1)*8+(AX$6-1)*1+1,8),": ",VLOOKUP(MID('Tab. A1.4-WVG'!$C216,(AX$6-1)*8+(AX$6-1)*1+1,8),AGS,2,FALSE)))</f>
        <v/>
      </c>
      <c r="AY212" s="232" t="str">
        <f>IF(MID('Tab. A1.4-WVG'!$C216,(AY$6-1)*8+(AY$6-1)*1+1,8)="","",CONCATENATE(MID('Tab. A1.4-WVG'!$C216,(AY$6-1)*8+(AY$6-1)*1+1,8),": ",VLOOKUP(MID('Tab. A1.4-WVG'!$C216,(AY$6-1)*8+(AY$6-1)*1+1,8),AGS,2,FALSE)))</f>
        <v/>
      </c>
      <c r="AZ212" s="232" t="str">
        <f>IF(MID('Tab. A1.4-WVG'!$C216,(AZ$6-1)*8+(AZ$6-1)*1+1,8)="","",CONCATENATE(MID('Tab. A1.4-WVG'!$C216,(AZ$6-1)*8+(AZ$6-1)*1+1,8),": ",VLOOKUP(MID('Tab. A1.4-WVG'!$C216,(AZ$6-1)*8+(AZ$6-1)*1+1,8),AGS,2,FALSE)))</f>
        <v/>
      </c>
      <c r="BA212" s="232" t="str">
        <f>IF(MID('Tab. A1.4-WVG'!$C216,(BA$6-1)*8+(BA$6-1)*1+1,8)="","",CONCATENATE(MID('Tab. A1.4-WVG'!$C216,(BA$6-1)*8+(BA$6-1)*1+1,8),": ",VLOOKUP(MID('Tab. A1.4-WVG'!$C216,(BA$6-1)*8+(BA$6-1)*1+1,8),AGS,2,FALSE)))</f>
        <v/>
      </c>
      <c r="BB212" s="232" t="str">
        <f>IF(MID('Tab. A1.4-WVG'!$C216,(BB$6-1)*8+(BB$6-1)*1+1,8)="","",CONCATENATE(MID('Tab. A1.4-WVG'!$C216,(BB$6-1)*8+(BB$6-1)*1+1,8),": ",VLOOKUP(MID('Tab. A1.4-WVG'!$C216,(BB$6-1)*8+(BB$6-1)*1+1,8),AGS,2,FALSE)))</f>
        <v/>
      </c>
      <c r="BC212" s="232" t="str">
        <f>IF(MID('Tab. A1.4-WVG'!$C216,(BC$6-1)*8+(BC$6-1)*1+1,8)="","",CONCATENATE(MID('Tab. A1.4-WVG'!$C216,(BC$6-1)*8+(BC$6-1)*1+1,8),": ",VLOOKUP(MID('Tab. A1.4-WVG'!$C216,(BC$6-1)*8+(BC$6-1)*1+1,8),AGS,2,FALSE)))</f>
        <v/>
      </c>
      <c r="BD212" s="232" t="str">
        <f>IF(MID('Tab. A1.4-WVG'!$C216,(BD$6-1)*8+(BD$6-1)*1+1,8)="","",CONCATENATE(MID('Tab. A1.4-WVG'!$C216,(BD$6-1)*8+(BD$6-1)*1+1,8),": ",VLOOKUP(MID('Tab. A1.4-WVG'!$C216,(BD$6-1)*8+(BD$6-1)*1+1,8),AGS,2,FALSE)))</f>
        <v/>
      </c>
      <c r="BE212" s="232" t="str">
        <f>IF(MID('Tab. A1.4-WVG'!$C216,(BE$6-1)*8+(BE$6-1)*1+1,8)="","",CONCATENATE(MID('Tab. A1.4-WVG'!$C216,(BE$6-1)*8+(BE$6-1)*1+1,8),": ",VLOOKUP(MID('Tab. A1.4-WVG'!$C216,(BE$6-1)*8+(BE$6-1)*1+1,8),AGS,2,FALSE)))</f>
        <v/>
      </c>
      <c r="BF212" s="232" t="str">
        <f>IF(MID('Tab. A1.4-WVG'!$C216,(BF$6-1)*8+(BF$6-1)*1+1,8)="","",CONCATENATE(MID('Tab. A1.4-WVG'!$C216,(BF$6-1)*8+(BF$6-1)*1+1,8),": ",VLOOKUP(MID('Tab. A1.4-WVG'!$C216,(BF$6-1)*8+(BF$6-1)*1+1,8),AGS,2,FALSE)))</f>
        <v/>
      </c>
      <c r="BG212" s="232" t="str">
        <f>IF(MID('Tab. A1.4-WVG'!$C216,(BG$6-1)*8+(BG$6-1)*1+1,8)="","",CONCATENATE(MID('Tab. A1.4-WVG'!$C216,(BG$6-1)*8+(BG$6-1)*1+1,8),": ",VLOOKUP(MID('Tab. A1.4-WVG'!$C216,(BG$6-1)*8+(BG$6-1)*1+1,8),AGS,2,FALSE)))</f>
        <v/>
      </c>
      <c r="BH212" s="232" t="str">
        <f>IF(MID('Tab. A1.4-WVG'!$C216,(BH$6-1)*8+(BH$6-1)*1+1,8)="","",CONCATENATE(MID('Tab. A1.4-WVG'!$C216,(BH$6-1)*8+(BH$6-1)*1+1,8),": ",VLOOKUP(MID('Tab. A1.4-WVG'!$C216,(BH$6-1)*8+(BH$6-1)*1+1,8),AGS,2,FALSE)))</f>
        <v/>
      </c>
      <c r="BI212" s="232" t="str">
        <f>IF(MID('Tab. A1.4-WVG'!$C216,(BI$6-1)*8+(BI$6-1)*1+1,8)="","",CONCATENATE(MID('Tab. A1.4-WVG'!$C216,(BI$6-1)*8+(BI$6-1)*1+1,8),": ",VLOOKUP(MID('Tab. A1.4-WVG'!$C216,(BI$6-1)*8+(BI$6-1)*1+1,8),AGS,2,FALSE)))</f>
        <v/>
      </c>
      <c r="BJ212" s="232" t="str">
        <f>IF(MID('Tab. A1.4-WVG'!$C216,(BJ$6-1)*8+(BJ$6-1)*1+1,8)="","",CONCATENATE(MID('Tab. A1.4-WVG'!$C216,(BJ$6-1)*8+(BJ$6-1)*1+1,8),": ",VLOOKUP(MID('Tab. A1.4-WVG'!$C216,(BJ$6-1)*8+(BJ$6-1)*1+1,8),AGS,2,FALSE)))</f>
        <v/>
      </c>
      <c r="BK212" s="232" t="str">
        <f>IF(MID('Tab. A1.4-WVG'!$C216,(BK$6-1)*8+(BK$6-1)*1+1,8)="","",CONCATENATE(MID('Tab. A1.4-WVG'!$C216,(BK$6-1)*8+(BK$6-1)*1+1,8),": ",VLOOKUP(MID('Tab. A1.4-WVG'!$C216,(BK$6-1)*8+(BK$6-1)*1+1,8),AGS,2,FALSE)))</f>
        <v/>
      </c>
      <c r="BL212" s="232" t="str">
        <f>IF(MID('Tab. A1.4-WVG'!$C216,(BL$6-1)*8+(BL$6-1)*1+1,8)="","",CONCATENATE(MID('Tab. A1.4-WVG'!$C216,(BL$6-1)*8+(BL$6-1)*1+1,8),": ",VLOOKUP(MID('Tab. A1.4-WVG'!$C216,(BL$6-1)*8+(BL$6-1)*1+1,8),AGS,2,FALSE)))</f>
        <v/>
      </c>
      <c r="BM212" s="232" t="str">
        <f>IF(MID('Tab. A1.4-WVG'!$C216,(BM$6-1)*8+(BM$6-1)*1+1,8)="","",CONCATENATE(MID('Tab. A1.4-WVG'!$C216,(BM$6-1)*8+(BM$6-1)*1+1,8),": ",VLOOKUP(MID('Tab. A1.4-WVG'!$C216,(BM$6-1)*8+(BM$6-1)*1+1,8),AGS,2,FALSE)))</f>
        <v/>
      </c>
      <c r="BN212" s="232" t="str">
        <f>IF(MID('Tab. A1.4-WVG'!$C216,(BN$6-1)*8+(BN$6-1)*1+1,8)="","",CONCATENATE(MID('Tab. A1.4-WVG'!$C216,(BN$6-1)*8+(BN$6-1)*1+1,8),": ",VLOOKUP(MID('Tab. A1.4-WVG'!$C216,(BN$6-1)*8+(BN$6-1)*1+1,8),AGS,2,FALSE)))</f>
        <v/>
      </c>
      <c r="BO212" s="232" t="str">
        <f>IF(MID('Tab. A1.4-WVG'!$C216,(BO$6-1)*8+(BO$6-1)*1+1,8)="","",CONCATENATE(MID('Tab. A1.4-WVG'!$C216,(BO$6-1)*8+(BO$6-1)*1+1,8),": ",VLOOKUP(MID('Tab. A1.4-WVG'!$C216,(BO$6-1)*8+(BO$6-1)*1+1,8),AGS,2,FALSE)))</f>
        <v/>
      </c>
      <c r="BP212" s="232" t="str">
        <f>IF(MID('Tab. A1.4-WVG'!$C216,(BP$6-1)*8+(BP$6-1)*1+1,8)="","",CONCATENATE(MID('Tab. A1.4-WVG'!$C216,(BP$6-1)*8+(BP$6-1)*1+1,8),": ",VLOOKUP(MID('Tab. A1.4-WVG'!$C216,(BP$6-1)*8+(BP$6-1)*1+1,8),AGS,2,FALSE)))</f>
        <v/>
      </c>
      <c r="BQ212" s="232" t="str">
        <f>IF(MID('Tab. A1.4-WVG'!$C216,(BQ$6-1)*8+(BQ$6-1)*1+1,8)="","",CONCATENATE(MID('Tab. A1.4-WVG'!$C216,(BQ$6-1)*8+(BQ$6-1)*1+1,8),": ",VLOOKUP(MID('Tab. A1.4-WVG'!$C216,(BQ$6-1)*8+(BQ$6-1)*1+1,8),AGS,2,FALSE)))</f>
        <v/>
      </c>
      <c r="BR212" s="232" t="str">
        <f>IF(MID('Tab. A1.4-WVG'!$C216,(BR$6-1)*8+(BR$6-1)*1+1,8)="","",CONCATENATE(MID('Tab. A1.4-WVG'!$C216,(BR$6-1)*8+(BR$6-1)*1+1,8),": ",VLOOKUP(MID('Tab. A1.4-WVG'!$C216,(BR$6-1)*8+(BR$6-1)*1+1,8),AGS,2,FALSE)))</f>
        <v/>
      </c>
      <c r="BS212" s="232" t="str">
        <f>IF(MID('Tab. A1.4-WVG'!$C216,(BS$6-1)*8+(BS$6-1)*1+1,8)="","",CONCATENATE(MID('Tab. A1.4-WVG'!$C216,(BS$6-1)*8+(BS$6-1)*1+1,8),": ",VLOOKUP(MID('Tab. A1.4-WVG'!$C216,(BS$6-1)*8+(BS$6-1)*1+1,8),AGS,2,FALSE)))</f>
        <v/>
      </c>
      <c r="BT212" s="232" t="str">
        <f>IF(MID('Tab. A1.4-WVG'!$C216,(BT$6-1)*8+(BT$6-1)*1+1,8)="","",CONCATENATE(MID('Tab. A1.4-WVG'!$C216,(BT$6-1)*8+(BT$6-1)*1+1,8),": ",VLOOKUP(MID('Tab. A1.4-WVG'!$C216,(BT$6-1)*8+(BT$6-1)*1+1,8),AGS,2,FALSE)))</f>
        <v/>
      </c>
      <c r="BU212" s="232" t="str">
        <f>IF(MID('Tab. A1.4-WVG'!$C216,(BU$6-1)*8+(BU$6-1)*1+1,8)="","",CONCATENATE(MID('Tab. A1.4-WVG'!$C216,(BU$6-1)*8+(BU$6-1)*1+1,8),": ",VLOOKUP(MID('Tab. A1.4-WVG'!$C216,(BU$6-1)*8+(BU$6-1)*1+1,8),AGS,2,FALSE)))</f>
        <v/>
      </c>
      <c r="BV212" s="232" t="str">
        <f>IF(MID('Tab. A1.4-WVG'!$C216,(BV$6-1)*8+(BV$6-1)*1+1,8)="","",CONCATENATE(MID('Tab. A1.4-WVG'!$C216,(BV$6-1)*8+(BV$6-1)*1+1,8),": ",VLOOKUP(MID('Tab. A1.4-WVG'!$C216,(BV$6-1)*8+(BV$6-1)*1+1,8),AGS,2,FALSE)))</f>
        <v/>
      </c>
      <c r="BW212" s="232" t="str">
        <f>IF(MID('Tab. A1.4-WVG'!$C216,(BW$6-1)*8+(BW$6-1)*1+1,8)="","",CONCATENATE(MID('Tab. A1.4-WVG'!$C216,(BW$6-1)*8+(BW$6-1)*1+1,8),": ",VLOOKUP(MID('Tab. A1.4-WVG'!$C216,(BW$6-1)*8+(BW$6-1)*1+1,8),AGS,2,FALSE)))</f>
        <v/>
      </c>
      <c r="BX212" s="232" t="str">
        <f>IF(MID('Tab. A1.4-WVG'!$C216,(BX$6-1)*8+(BX$6-1)*1+1,8)="","",CONCATENATE(MID('Tab. A1.4-WVG'!$C216,(BX$6-1)*8+(BX$6-1)*1+1,8),": ",VLOOKUP(MID('Tab. A1.4-WVG'!$C216,(BX$6-1)*8+(BX$6-1)*1+1,8),AGS,2,FALSE)))</f>
        <v/>
      </c>
      <c r="BY212" s="232" t="str">
        <f>IF(MID('Tab. A1.4-WVG'!$C216,(BY$6-1)*8+(BY$6-1)*1+1,8)="","",CONCATENATE(MID('Tab. A1.4-WVG'!$C216,(BY$6-1)*8+(BY$6-1)*1+1,8),": ",VLOOKUP(MID('Tab. A1.4-WVG'!$C216,(BY$6-1)*8+(BY$6-1)*1+1,8),AGS,2,FALSE)))</f>
        <v/>
      </c>
      <c r="BZ212" s="232" t="str">
        <f>IF(MID('Tab. A1.4-WVG'!$C216,(BZ$6-1)*8+(BZ$6-1)*1+1,8)="","",CONCATENATE(MID('Tab. A1.4-WVG'!$C216,(BZ$6-1)*8+(BZ$6-1)*1+1,8),": ",VLOOKUP(MID('Tab. A1.4-WVG'!$C216,(BZ$6-1)*8+(BZ$6-1)*1+1,8),AGS,2,FALSE)))</f>
        <v/>
      </c>
      <c r="CA212" s="232" t="str">
        <f>IF(MID('Tab. A1.4-WVG'!$C216,(CA$6-1)*8+(CA$6-1)*1+1,8)="","",CONCATENATE(MID('Tab. A1.4-WVG'!$C216,(CA$6-1)*8+(CA$6-1)*1+1,8),": ",VLOOKUP(MID('Tab. A1.4-WVG'!$C216,(CA$6-1)*8+(CA$6-1)*1+1,8),AGS,2,FALSE)))</f>
        <v/>
      </c>
      <c r="CB212" s="232" t="str">
        <f>IF(MID('Tab. A1.4-WVG'!$C216,(CB$6-1)*8+(CB$6-1)*1+1,8)="","",CONCATENATE(MID('Tab. A1.4-WVG'!$C216,(CB$6-1)*8+(CB$6-1)*1+1,8),": ",VLOOKUP(MID('Tab. A1.4-WVG'!$C216,(CB$6-1)*8+(CB$6-1)*1+1,8),AGS,2,FALSE)))</f>
        <v/>
      </c>
      <c r="CC212" s="232" t="str">
        <f>IF(MID('Tab. A1.4-WVG'!$C216,(CC$6-1)*8+(CC$6-1)*1+1,8)="","",CONCATENATE(MID('Tab. A1.4-WVG'!$C216,(CC$6-1)*8+(CC$6-1)*1+1,8),": ",VLOOKUP(MID('Tab. A1.4-WVG'!$C216,(CC$6-1)*8+(CC$6-1)*1+1,8),AGS,2,FALSE)))</f>
        <v/>
      </c>
      <c r="CD212" s="232" t="str">
        <f>IF(MID('Tab. A1.4-WVG'!$C216,(CD$6-1)*8+(CD$6-1)*1+1,8)="","",CONCATENATE(MID('Tab. A1.4-WVG'!$C216,(CD$6-1)*8+(CD$6-1)*1+1,8),": ",VLOOKUP(MID('Tab. A1.4-WVG'!$C216,(CD$6-1)*8+(CD$6-1)*1+1,8),AGS,2,FALSE)))</f>
        <v/>
      </c>
      <c r="CE212" s="232" t="str">
        <f>IF(MID('Tab. A1.4-WVG'!$C216,(CE$6-1)*8+(CE$6-1)*1+1,8)="","",CONCATENATE(MID('Tab. A1.4-WVG'!$C216,(CE$6-1)*8+(CE$6-1)*1+1,8),": ",VLOOKUP(MID('Tab. A1.4-WVG'!$C216,(CE$6-1)*8+(CE$6-1)*1+1,8),AGS,2,FALSE)))</f>
        <v/>
      </c>
      <c r="CF212" s="232" t="str">
        <f>IF(MID('Tab. A1.4-WVG'!$C216,(CF$6-1)*8+(CF$6-1)*1+1,8)="","",CONCATENATE(MID('Tab. A1.4-WVG'!$C216,(CF$6-1)*8+(CF$6-1)*1+1,8),": ",VLOOKUP(MID('Tab. A1.4-WVG'!$C216,(CF$6-1)*8+(CF$6-1)*1+1,8),AGS,2,FALSE)))</f>
        <v/>
      </c>
      <c r="CG212" s="232" t="str">
        <f>IF(MID('Tab. A1.4-WVG'!$C216,(CG$6-1)*8+(CG$6-1)*1+1,8)="","",CONCATENATE(MID('Tab. A1.4-WVG'!$C216,(CG$6-1)*8+(CG$6-1)*1+1,8),": ",VLOOKUP(MID('Tab. A1.4-WVG'!$C216,(CG$6-1)*8+(CG$6-1)*1+1,8),AGS,2,FALSE)))</f>
        <v/>
      </c>
      <c r="CH212" s="232" t="str">
        <f>IF(MID('Tab. A1.4-WVG'!$C216,(CH$6-1)*8+(CH$6-1)*1+1,8)="","",CONCATENATE(MID('Tab. A1.4-WVG'!$C216,(CH$6-1)*8+(CH$6-1)*1+1,8),": ",VLOOKUP(MID('Tab. A1.4-WVG'!$C216,(CH$6-1)*8+(CH$6-1)*1+1,8),AGS,2,FALSE)))</f>
        <v/>
      </c>
      <c r="CI212" s="232" t="str">
        <f>IF(MID('Tab. A1.4-WVG'!$C216,(CI$6-1)*8+(CI$6-1)*1+1,8)="","",CONCATENATE(MID('Tab. A1.4-WVG'!$C216,(CI$6-1)*8+(CI$6-1)*1+1,8),": ",VLOOKUP(MID('Tab. A1.4-WVG'!$C216,(CI$6-1)*8+(CI$6-1)*1+1,8),AGS,2,FALSE)))</f>
        <v/>
      </c>
      <c r="CJ212" s="232" t="str">
        <f>IF(MID('Tab. A1.4-WVG'!$C216,(CJ$6-1)*8+(CJ$6-1)*1+1,8)="","",CONCATENATE(MID('Tab. A1.4-WVG'!$C216,(CJ$6-1)*8+(CJ$6-1)*1+1,8),": ",VLOOKUP(MID('Tab. A1.4-WVG'!$C216,(CJ$6-1)*8+(CJ$6-1)*1+1,8),AGS,2,FALSE)))</f>
        <v/>
      </c>
      <c r="CK212" s="232" t="str">
        <f>IF(MID('Tab. A1.4-WVG'!$C216,(CK$6-1)*8+(CK$6-1)*1+1,8)="","",CONCATENATE(MID('Tab. A1.4-WVG'!$C216,(CK$6-1)*8+(CK$6-1)*1+1,8),": ",VLOOKUP(MID('Tab. A1.4-WVG'!$C216,(CK$6-1)*8+(CK$6-1)*1+1,8),AGS,2,FALSE)))</f>
        <v/>
      </c>
      <c r="CL212" s="232" t="str">
        <f>IF(MID('Tab. A1.4-WVG'!$C216,(CL$6-1)*8+(CL$6-1)*1+1,8)="","",CONCATENATE(MID('Tab. A1.4-WVG'!$C216,(CL$6-1)*8+(CL$6-1)*1+1,8),": ",VLOOKUP(MID('Tab. A1.4-WVG'!$C216,(CL$6-1)*8+(CL$6-1)*1+1,8),AGS,2,FALSE)))</f>
        <v/>
      </c>
      <c r="CM212" s="232" t="str">
        <f>IF(MID('Tab. A1.4-WVG'!$C216,(CM$6-1)*8+(CM$6-1)*1+1,8)="","",CONCATENATE(MID('Tab. A1.4-WVG'!$C216,(CM$6-1)*8+(CM$6-1)*1+1,8),": ",VLOOKUP(MID('Tab. A1.4-WVG'!$C216,(CM$6-1)*8+(CM$6-1)*1+1,8),AGS,2,FALSE)))</f>
        <v/>
      </c>
      <c r="CN212" s="232" t="str">
        <f>IF(MID('Tab. A1.4-WVG'!$C216,(CN$6-1)*8+(CN$6-1)*1+1,8)="","",CONCATENATE(MID('Tab. A1.4-WVG'!$C216,(CN$6-1)*8+(CN$6-1)*1+1,8),": ",VLOOKUP(MID('Tab. A1.4-WVG'!$C216,(CN$6-1)*8+(CN$6-1)*1+1,8),AGS,2,FALSE)))</f>
        <v/>
      </c>
      <c r="CO212" s="232" t="str">
        <f>IF(MID('Tab. A1.4-WVG'!$C216,(CO$6-1)*8+(CO$6-1)*1+1,8)="","",CONCATENATE(MID('Tab. A1.4-WVG'!$C216,(CO$6-1)*8+(CO$6-1)*1+1,8),": ",VLOOKUP(MID('Tab. A1.4-WVG'!$C216,(CO$6-1)*8+(CO$6-1)*1+1,8),AGS,2,FALSE)))</f>
        <v/>
      </c>
      <c r="CP212" s="232" t="str">
        <f>IF(MID('Tab. A1.4-WVG'!$C216,(CP$6-1)*8+(CP$6-1)*1+1,8)="","",CONCATENATE(MID('Tab. A1.4-WVG'!$C216,(CP$6-1)*8+(CP$6-1)*1+1,8),": ",VLOOKUP(MID('Tab. A1.4-WVG'!$C216,(CP$6-1)*8+(CP$6-1)*1+1,8),AGS,2,FALSE)))</f>
        <v/>
      </c>
      <c r="CQ212" s="232" t="str">
        <f>IF(MID('Tab. A1.4-WVG'!$C216,(CQ$6-1)*8+(CQ$6-1)*1+1,8)="","",CONCATENATE(MID('Tab. A1.4-WVG'!$C216,(CQ$6-1)*8+(CQ$6-1)*1+1,8),": ",VLOOKUP(MID('Tab. A1.4-WVG'!$C216,(CQ$6-1)*8+(CQ$6-1)*1+1,8),AGS,2,FALSE)))</f>
        <v/>
      </c>
      <c r="CR212" s="232" t="str">
        <f>IF(MID('Tab. A1.4-WVG'!$C216,(CR$6-1)*8+(CR$6-1)*1+1,8)="","",CONCATENATE(MID('Tab. A1.4-WVG'!$C216,(CR$6-1)*8+(CR$6-1)*1+1,8),": ",VLOOKUP(MID('Tab. A1.4-WVG'!$C216,(CR$6-1)*8+(CR$6-1)*1+1,8),AGS,2,FALSE)))</f>
        <v/>
      </c>
      <c r="CS212" s="232" t="str">
        <f>IF(MID('Tab. A1.4-WVG'!$C216,(CS$6-1)*8+(CS$6-1)*1+1,8)="","",CONCATENATE(MID('Tab. A1.4-WVG'!$C216,(CS$6-1)*8+(CS$6-1)*1+1,8),": ",VLOOKUP(MID('Tab. A1.4-WVG'!$C216,(CS$6-1)*8+(CS$6-1)*1+1,8),AGS,2,FALSE)))</f>
        <v/>
      </c>
      <c r="CT212" s="232" t="str">
        <f>IF(MID('Tab. A1.4-WVG'!$C216,(CT$6-1)*8+(CT$6-1)*1+1,8)="","",CONCATENATE(MID('Tab. A1.4-WVG'!$C216,(CT$6-1)*8+(CT$6-1)*1+1,8),": ",VLOOKUP(MID('Tab. A1.4-WVG'!$C216,(CT$6-1)*8+(CT$6-1)*1+1,8),AGS,2,FALSE)))</f>
        <v/>
      </c>
      <c r="CU212" s="232" t="str">
        <f>IF(MID('Tab. A1.4-WVG'!$C216,(CU$6-1)*8+(CU$6-1)*1+1,8)="","",CONCATENATE(MID('Tab. A1.4-WVG'!$C216,(CU$6-1)*8+(CU$6-1)*1+1,8),": ",VLOOKUP(MID('Tab. A1.4-WVG'!$C216,(CU$6-1)*8+(CU$6-1)*1+1,8),AGS,2,FALSE)))</f>
        <v/>
      </c>
      <c r="CV212" s="232" t="str">
        <f>IF(MID('Tab. A1.4-WVG'!$C216,(CV$6-1)*8+(CV$6-1)*1+1,8)="","",CONCATENATE(MID('Tab. A1.4-WVG'!$C216,(CV$6-1)*8+(CV$6-1)*1+1,8),": ",VLOOKUP(MID('Tab. A1.4-WVG'!$C216,(CV$6-1)*8+(CV$6-1)*1+1,8),AGS,2,FALSE)))</f>
        <v/>
      </c>
      <c r="CW212" s="232" t="str">
        <f>IF(MID('Tab. A1.4-WVG'!$C216,(CW$6-1)*8+(CW$6-1)*1+1,8)="","",CONCATENATE(MID('Tab. A1.4-WVG'!$C216,(CW$6-1)*8+(CW$6-1)*1+1,8),": ",VLOOKUP(MID('Tab. A1.4-WVG'!$C216,(CW$6-1)*8+(CW$6-1)*1+1,8),AGS,2,FALSE)))</f>
        <v/>
      </c>
      <c r="CX212" s="39">
        <f t="shared" si="3"/>
        <v>0</v>
      </c>
    </row>
    <row r="213" spans="1:102" ht="38.25" customHeight="1" x14ac:dyDescent="0.2">
      <c r="A213" s="231" t="str">
        <f>IF('Tab. A1.4-WVG'!A217="","",'Tab. A1.4-WVG'!A217)</f>
        <v/>
      </c>
      <c r="B213" s="232" t="str">
        <f>IF(MID('Tab. A1.4-WVG'!$C217,(B$6-1)*8+(B$6-1)*1+1,8)="","",CONCATENATE(MID('Tab. A1.4-WVG'!$C217,(B$6-1)*8+(B$6-1)*1+1,8),": ",VLOOKUP(MID('Tab. A1.4-WVG'!$C217,(B$6-1)*8+(B$6-1)*1+1,8),AGS,2,FALSE)))</f>
        <v/>
      </c>
      <c r="C213" s="232" t="str">
        <f>IF(MID('Tab. A1.4-WVG'!$C217,(C$6-1)*8+(C$6-1)*1+1,8)="","",CONCATENATE(MID('Tab. A1.4-WVG'!$C217,(C$6-1)*8+(C$6-1)*1+1,8),": ",VLOOKUP(MID('Tab. A1.4-WVG'!$C217,(C$6-1)*8+(C$6-1)*1+1,8),AGS,2,FALSE)))</f>
        <v/>
      </c>
      <c r="D213" s="232" t="str">
        <f>IF(MID('Tab. A1.4-WVG'!$C217,(D$6-1)*8+(D$6-1)*1+1,8)="","",CONCATENATE(MID('Tab. A1.4-WVG'!$C217,(D$6-1)*8+(D$6-1)*1+1,8),": ",VLOOKUP(MID('Tab. A1.4-WVG'!$C217,(D$6-1)*8+(D$6-1)*1+1,8),AGS,2,FALSE)))</f>
        <v/>
      </c>
      <c r="E213" s="232" t="str">
        <f>IF(MID('Tab. A1.4-WVG'!$C217,(E$6-1)*8+(E$6-1)*1+1,8)="","",CONCATENATE(MID('Tab. A1.4-WVG'!$C217,(E$6-1)*8+(E$6-1)*1+1,8),": ",VLOOKUP(MID('Tab. A1.4-WVG'!$C217,(E$6-1)*8+(E$6-1)*1+1,8),AGS,2,FALSE)))</f>
        <v/>
      </c>
      <c r="F213" s="232" t="str">
        <f>IF(MID('Tab. A1.4-WVG'!$C217,(F$6-1)*8+(F$6-1)*1+1,8)="","",CONCATENATE(MID('Tab. A1.4-WVG'!$C217,(F$6-1)*8+(F$6-1)*1+1,8),": ",VLOOKUP(MID('Tab. A1.4-WVG'!$C217,(F$6-1)*8+(F$6-1)*1+1,8),AGS,2,FALSE)))</f>
        <v/>
      </c>
      <c r="G213" s="232" t="str">
        <f>IF(MID('Tab. A1.4-WVG'!$C217,(G$6-1)*8+(G$6-1)*1+1,8)="","",CONCATENATE(MID('Tab. A1.4-WVG'!$C217,(G$6-1)*8+(G$6-1)*1+1,8),": ",VLOOKUP(MID('Tab. A1.4-WVG'!$C217,(G$6-1)*8+(G$6-1)*1+1,8),AGS,2,FALSE)))</f>
        <v/>
      </c>
      <c r="H213" s="232" t="str">
        <f>IF(MID('Tab. A1.4-WVG'!$C217,(H$6-1)*8+(H$6-1)*1+1,8)="","",CONCATENATE(MID('Tab. A1.4-WVG'!$C217,(H$6-1)*8+(H$6-1)*1+1,8),": ",VLOOKUP(MID('Tab. A1.4-WVG'!$C217,(H$6-1)*8+(H$6-1)*1+1,8),AGS,2,FALSE)))</f>
        <v/>
      </c>
      <c r="I213" s="232" t="str">
        <f>IF(MID('Tab. A1.4-WVG'!$C217,(I$6-1)*8+(I$6-1)*1+1,8)="","",CONCATENATE(MID('Tab. A1.4-WVG'!$C217,(I$6-1)*8+(I$6-1)*1+1,8),": ",VLOOKUP(MID('Tab. A1.4-WVG'!$C217,(I$6-1)*8+(I$6-1)*1+1,8),AGS,2,FALSE)))</f>
        <v/>
      </c>
      <c r="J213" s="232" t="str">
        <f>IF(MID('Tab. A1.4-WVG'!$C217,(J$6-1)*8+(J$6-1)*1+1,8)="","",CONCATENATE(MID('Tab. A1.4-WVG'!$C217,(J$6-1)*8+(J$6-1)*1+1,8),": ",VLOOKUP(MID('Tab. A1.4-WVG'!$C217,(J$6-1)*8+(J$6-1)*1+1,8),AGS,2,FALSE)))</f>
        <v/>
      </c>
      <c r="K213" s="232" t="str">
        <f>IF(MID('Tab. A1.4-WVG'!$C217,(K$6-1)*8+(K$6-1)*1+1,8)="","",CONCATENATE(MID('Tab. A1.4-WVG'!$C217,(K$6-1)*8+(K$6-1)*1+1,8),": ",VLOOKUP(MID('Tab. A1.4-WVG'!$C217,(K$6-1)*8+(K$6-1)*1+1,8),AGS,2,FALSE)))</f>
        <v/>
      </c>
      <c r="L213" s="232" t="str">
        <f>IF(MID('Tab. A1.4-WVG'!$C217,(L$6-1)*8+(L$6-1)*1+1,8)="","",CONCATENATE(MID('Tab. A1.4-WVG'!$C217,(L$6-1)*8+(L$6-1)*1+1,8),": ",VLOOKUP(MID('Tab. A1.4-WVG'!$C217,(L$6-1)*8+(L$6-1)*1+1,8),AGS,2,FALSE)))</f>
        <v/>
      </c>
      <c r="M213" s="232" t="str">
        <f>IF(MID('Tab. A1.4-WVG'!$C217,(M$6-1)*8+(M$6-1)*1+1,8)="","",CONCATENATE(MID('Tab. A1.4-WVG'!$C217,(M$6-1)*8+(M$6-1)*1+1,8),": ",VLOOKUP(MID('Tab. A1.4-WVG'!$C217,(M$6-1)*8+(M$6-1)*1+1,8),AGS,2,FALSE)))</f>
        <v/>
      </c>
      <c r="N213" s="232" t="str">
        <f>IF(MID('Tab. A1.4-WVG'!$C217,(N$6-1)*8+(N$6-1)*1+1,8)="","",CONCATENATE(MID('Tab. A1.4-WVG'!$C217,(N$6-1)*8+(N$6-1)*1+1,8),": ",VLOOKUP(MID('Tab. A1.4-WVG'!$C217,(N$6-1)*8+(N$6-1)*1+1,8),AGS,2,FALSE)))</f>
        <v/>
      </c>
      <c r="O213" s="232" t="str">
        <f>IF(MID('Tab. A1.4-WVG'!$C217,(O$6-1)*8+(O$6-1)*1+1,8)="","",CONCATENATE(MID('Tab. A1.4-WVG'!$C217,(O$6-1)*8+(O$6-1)*1+1,8),": ",VLOOKUP(MID('Tab. A1.4-WVG'!$C217,(O$6-1)*8+(O$6-1)*1+1,8),AGS,2,FALSE)))</f>
        <v/>
      </c>
      <c r="P213" s="232" t="str">
        <f>IF(MID('Tab. A1.4-WVG'!$C217,(P$6-1)*8+(P$6-1)*1+1,8)="","",CONCATENATE(MID('Tab. A1.4-WVG'!$C217,(P$6-1)*8+(P$6-1)*1+1,8),": ",VLOOKUP(MID('Tab. A1.4-WVG'!$C217,(P$6-1)*8+(P$6-1)*1+1,8),AGS,2,FALSE)))</f>
        <v/>
      </c>
      <c r="Q213" s="232" t="str">
        <f>IF(MID('Tab. A1.4-WVG'!$C217,(Q$6-1)*8+(Q$6-1)*1+1,8)="","",CONCATENATE(MID('Tab. A1.4-WVG'!$C217,(Q$6-1)*8+(Q$6-1)*1+1,8),": ",VLOOKUP(MID('Tab. A1.4-WVG'!$C217,(Q$6-1)*8+(Q$6-1)*1+1,8),AGS,2,FALSE)))</f>
        <v/>
      </c>
      <c r="R213" s="232" t="str">
        <f>IF(MID('Tab. A1.4-WVG'!$C217,(R$6-1)*8+(R$6-1)*1+1,8)="","",CONCATENATE(MID('Tab. A1.4-WVG'!$C217,(R$6-1)*8+(R$6-1)*1+1,8),": ",VLOOKUP(MID('Tab. A1.4-WVG'!$C217,(R$6-1)*8+(R$6-1)*1+1,8),AGS,2,FALSE)))</f>
        <v/>
      </c>
      <c r="S213" s="232" t="str">
        <f>IF(MID('Tab. A1.4-WVG'!$C217,(S$6-1)*8+(S$6-1)*1+1,8)="","",CONCATENATE(MID('Tab. A1.4-WVG'!$C217,(S$6-1)*8+(S$6-1)*1+1,8),": ",VLOOKUP(MID('Tab. A1.4-WVG'!$C217,(S$6-1)*8+(S$6-1)*1+1,8),AGS,2,FALSE)))</f>
        <v/>
      </c>
      <c r="T213" s="232" t="str">
        <f>IF(MID('Tab. A1.4-WVG'!$C217,(T$6-1)*8+(T$6-1)*1+1,8)="","",CONCATENATE(MID('Tab. A1.4-WVG'!$C217,(T$6-1)*8+(T$6-1)*1+1,8),": ",VLOOKUP(MID('Tab. A1.4-WVG'!$C217,(T$6-1)*8+(T$6-1)*1+1,8),AGS,2,FALSE)))</f>
        <v/>
      </c>
      <c r="U213" s="232" t="str">
        <f>IF(MID('Tab. A1.4-WVG'!$C217,(U$6-1)*8+(U$6-1)*1+1,8)="","",CONCATENATE(MID('Tab. A1.4-WVG'!$C217,(U$6-1)*8+(U$6-1)*1+1,8),": ",VLOOKUP(MID('Tab. A1.4-WVG'!$C217,(U$6-1)*8+(U$6-1)*1+1,8),AGS,2,FALSE)))</f>
        <v/>
      </c>
      <c r="V213" s="232" t="str">
        <f>IF(MID('Tab. A1.4-WVG'!$C217,(V$6-1)*8+(V$6-1)*1+1,8)="","",CONCATENATE(MID('Tab. A1.4-WVG'!$C217,(V$6-1)*8+(V$6-1)*1+1,8),": ",VLOOKUP(MID('Tab. A1.4-WVG'!$C217,(V$6-1)*8+(V$6-1)*1+1,8),AGS,2,FALSE)))</f>
        <v/>
      </c>
      <c r="W213" s="232" t="str">
        <f>IF(MID('Tab. A1.4-WVG'!$C217,(W$6-1)*8+(W$6-1)*1+1,8)="","",CONCATENATE(MID('Tab. A1.4-WVG'!$C217,(W$6-1)*8+(W$6-1)*1+1,8),": ",VLOOKUP(MID('Tab. A1.4-WVG'!$C217,(W$6-1)*8+(W$6-1)*1+1,8),AGS,2,FALSE)))</f>
        <v/>
      </c>
      <c r="X213" s="232" t="str">
        <f>IF(MID('Tab. A1.4-WVG'!$C217,(X$6-1)*8+(X$6-1)*1+1,8)="","",CONCATENATE(MID('Tab. A1.4-WVG'!$C217,(X$6-1)*8+(X$6-1)*1+1,8),": ",VLOOKUP(MID('Tab. A1.4-WVG'!$C217,(X$6-1)*8+(X$6-1)*1+1,8),AGS,2,FALSE)))</f>
        <v/>
      </c>
      <c r="Y213" s="232" t="str">
        <f>IF(MID('Tab. A1.4-WVG'!$C217,(Y$6-1)*8+(Y$6-1)*1+1,8)="","",CONCATENATE(MID('Tab. A1.4-WVG'!$C217,(Y$6-1)*8+(Y$6-1)*1+1,8),": ",VLOOKUP(MID('Tab. A1.4-WVG'!$C217,(Y$6-1)*8+(Y$6-1)*1+1,8),AGS,2,FALSE)))</f>
        <v/>
      </c>
      <c r="Z213" s="232" t="str">
        <f>IF(MID('Tab. A1.4-WVG'!$C217,(Z$6-1)*8+(Z$6-1)*1+1,8)="","",CONCATENATE(MID('Tab. A1.4-WVG'!$C217,(Z$6-1)*8+(Z$6-1)*1+1,8),": ",VLOOKUP(MID('Tab. A1.4-WVG'!$C217,(Z$6-1)*8+(Z$6-1)*1+1,8),AGS,2,FALSE)))</f>
        <v/>
      </c>
      <c r="AA213" s="232" t="str">
        <f>IF(MID('Tab. A1.4-WVG'!$C217,(AA$6-1)*8+(AA$6-1)*1+1,8)="","",CONCATENATE(MID('Tab. A1.4-WVG'!$C217,(AA$6-1)*8+(AA$6-1)*1+1,8),": ",VLOOKUP(MID('Tab. A1.4-WVG'!$C217,(AA$6-1)*8+(AA$6-1)*1+1,8),AGS,2,FALSE)))</f>
        <v/>
      </c>
      <c r="AB213" s="232" t="str">
        <f>IF(MID('Tab. A1.4-WVG'!$C217,(AB$6-1)*8+(AB$6-1)*1+1,8)="","",CONCATENATE(MID('Tab. A1.4-WVG'!$C217,(AB$6-1)*8+(AB$6-1)*1+1,8),": ",VLOOKUP(MID('Tab. A1.4-WVG'!$C217,(AB$6-1)*8+(AB$6-1)*1+1,8),AGS,2,FALSE)))</f>
        <v/>
      </c>
      <c r="AC213" s="232" t="str">
        <f>IF(MID('Tab. A1.4-WVG'!$C217,(AC$6-1)*8+(AC$6-1)*1+1,8)="","",CONCATENATE(MID('Tab. A1.4-WVG'!$C217,(AC$6-1)*8+(AC$6-1)*1+1,8),": ",VLOOKUP(MID('Tab. A1.4-WVG'!$C217,(AC$6-1)*8+(AC$6-1)*1+1,8),AGS,2,FALSE)))</f>
        <v/>
      </c>
      <c r="AD213" s="232" t="str">
        <f>IF(MID('Tab. A1.4-WVG'!$C217,(AD$6-1)*8+(AD$6-1)*1+1,8)="","",CONCATENATE(MID('Tab. A1.4-WVG'!$C217,(AD$6-1)*8+(AD$6-1)*1+1,8),": ",VLOOKUP(MID('Tab. A1.4-WVG'!$C217,(AD$6-1)*8+(AD$6-1)*1+1,8),AGS,2,FALSE)))</f>
        <v/>
      </c>
      <c r="AE213" s="232" t="str">
        <f>IF(MID('Tab. A1.4-WVG'!$C217,(AE$6-1)*8+(AE$6-1)*1+1,8)="","",CONCATENATE(MID('Tab. A1.4-WVG'!$C217,(AE$6-1)*8+(AE$6-1)*1+1,8),": ",VLOOKUP(MID('Tab. A1.4-WVG'!$C217,(AE$6-1)*8+(AE$6-1)*1+1,8),AGS,2,FALSE)))</f>
        <v/>
      </c>
      <c r="AF213" s="232" t="str">
        <f>IF(MID('Tab. A1.4-WVG'!$C217,(AF$6-1)*8+(AF$6-1)*1+1,8)="","",CONCATENATE(MID('Tab. A1.4-WVG'!$C217,(AF$6-1)*8+(AF$6-1)*1+1,8),": ",VLOOKUP(MID('Tab. A1.4-WVG'!$C217,(AF$6-1)*8+(AF$6-1)*1+1,8),AGS,2,FALSE)))</f>
        <v/>
      </c>
      <c r="AG213" s="232" t="str">
        <f>IF(MID('Tab. A1.4-WVG'!$C217,(AG$6-1)*8+(AG$6-1)*1+1,8)="","",CONCATENATE(MID('Tab. A1.4-WVG'!$C217,(AG$6-1)*8+(AG$6-1)*1+1,8),": ",VLOOKUP(MID('Tab. A1.4-WVG'!$C217,(AG$6-1)*8+(AG$6-1)*1+1,8),AGS,2,FALSE)))</f>
        <v/>
      </c>
      <c r="AH213" s="232" t="str">
        <f>IF(MID('Tab. A1.4-WVG'!$C217,(AH$6-1)*8+(AH$6-1)*1+1,8)="","",CONCATENATE(MID('Tab. A1.4-WVG'!$C217,(AH$6-1)*8+(AH$6-1)*1+1,8),": ",VLOOKUP(MID('Tab. A1.4-WVG'!$C217,(AH$6-1)*8+(AH$6-1)*1+1,8),AGS,2,FALSE)))</f>
        <v/>
      </c>
      <c r="AI213" s="232" t="str">
        <f>IF(MID('Tab. A1.4-WVG'!$C217,(AI$6-1)*8+(AI$6-1)*1+1,8)="","",CONCATENATE(MID('Tab. A1.4-WVG'!$C217,(AI$6-1)*8+(AI$6-1)*1+1,8),": ",VLOOKUP(MID('Tab. A1.4-WVG'!$C217,(AI$6-1)*8+(AI$6-1)*1+1,8),AGS,2,FALSE)))</f>
        <v/>
      </c>
      <c r="AJ213" s="232" t="str">
        <f>IF(MID('Tab. A1.4-WVG'!$C217,(AJ$6-1)*8+(AJ$6-1)*1+1,8)="","",CONCATENATE(MID('Tab. A1.4-WVG'!$C217,(AJ$6-1)*8+(AJ$6-1)*1+1,8),": ",VLOOKUP(MID('Tab. A1.4-WVG'!$C217,(AJ$6-1)*8+(AJ$6-1)*1+1,8),AGS,2,FALSE)))</f>
        <v/>
      </c>
      <c r="AK213" s="232" t="str">
        <f>IF(MID('Tab. A1.4-WVG'!$C217,(AK$6-1)*8+(AK$6-1)*1+1,8)="","",CONCATENATE(MID('Tab. A1.4-WVG'!$C217,(AK$6-1)*8+(AK$6-1)*1+1,8),": ",VLOOKUP(MID('Tab. A1.4-WVG'!$C217,(AK$6-1)*8+(AK$6-1)*1+1,8),AGS,2,FALSE)))</f>
        <v/>
      </c>
      <c r="AL213" s="232" t="str">
        <f>IF(MID('Tab. A1.4-WVG'!$C217,(AL$6-1)*8+(AL$6-1)*1+1,8)="","",CONCATENATE(MID('Tab. A1.4-WVG'!$C217,(AL$6-1)*8+(AL$6-1)*1+1,8),": ",VLOOKUP(MID('Tab. A1.4-WVG'!$C217,(AL$6-1)*8+(AL$6-1)*1+1,8),AGS,2,FALSE)))</f>
        <v/>
      </c>
      <c r="AM213" s="232" t="str">
        <f>IF(MID('Tab. A1.4-WVG'!$C217,(AM$6-1)*8+(AM$6-1)*1+1,8)="","",CONCATENATE(MID('Tab. A1.4-WVG'!$C217,(AM$6-1)*8+(AM$6-1)*1+1,8),": ",VLOOKUP(MID('Tab. A1.4-WVG'!$C217,(AM$6-1)*8+(AM$6-1)*1+1,8),AGS,2,FALSE)))</f>
        <v/>
      </c>
      <c r="AN213" s="232" t="str">
        <f>IF(MID('Tab. A1.4-WVG'!$C217,(AN$6-1)*8+(AN$6-1)*1+1,8)="","",CONCATENATE(MID('Tab. A1.4-WVG'!$C217,(AN$6-1)*8+(AN$6-1)*1+1,8),": ",VLOOKUP(MID('Tab. A1.4-WVG'!$C217,(AN$6-1)*8+(AN$6-1)*1+1,8),AGS,2,FALSE)))</f>
        <v/>
      </c>
      <c r="AO213" s="232" t="str">
        <f>IF(MID('Tab. A1.4-WVG'!$C217,(AO$6-1)*8+(AO$6-1)*1+1,8)="","",CONCATENATE(MID('Tab. A1.4-WVG'!$C217,(AO$6-1)*8+(AO$6-1)*1+1,8),": ",VLOOKUP(MID('Tab. A1.4-WVG'!$C217,(AO$6-1)*8+(AO$6-1)*1+1,8),AGS,2,FALSE)))</f>
        <v/>
      </c>
      <c r="AP213" s="232" t="str">
        <f>IF(MID('Tab. A1.4-WVG'!$C217,(AP$6-1)*8+(AP$6-1)*1+1,8)="","",CONCATENATE(MID('Tab. A1.4-WVG'!$C217,(AP$6-1)*8+(AP$6-1)*1+1,8),": ",VLOOKUP(MID('Tab. A1.4-WVG'!$C217,(AP$6-1)*8+(AP$6-1)*1+1,8),AGS,2,FALSE)))</f>
        <v/>
      </c>
      <c r="AQ213" s="232" t="str">
        <f>IF(MID('Tab. A1.4-WVG'!$C217,(AQ$6-1)*8+(AQ$6-1)*1+1,8)="","",CONCATENATE(MID('Tab. A1.4-WVG'!$C217,(AQ$6-1)*8+(AQ$6-1)*1+1,8),": ",VLOOKUP(MID('Tab. A1.4-WVG'!$C217,(AQ$6-1)*8+(AQ$6-1)*1+1,8),AGS,2,FALSE)))</f>
        <v/>
      </c>
      <c r="AR213" s="232" t="str">
        <f>IF(MID('Tab. A1.4-WVG'!$C217,(AR$6-1)*8+(AR$6-1)*1+1,8)="","",CONCATENATE(MID('Tab. A1.4-WVG'!$C217,(AR$6-1)*8+(AR$6-1)*1+1,8),": ",VLOOKUP(MID('Tab. A1.4-WVG'!$C217,(AR$6-1)*8+(AR$6-1)*1+1,8),AGS,2,FALSE)))</f>
        <v/>
      </c>
      <c r="AS213" s="232" t="str">
        <f>IF(MID('Tab. A1.4-WVG'!$C217,(AS$6-1)*8+(AS$6-1)*1+1,8)="","",CONCATENATE(MID('Tab. A1.4-WVG'!$C217,(AS$6-1)*8+(AS$6-1)*1+1,8),": ",VLOOKUP(MID('Tab. A1.4-WVG'!$C217,(AS$6-1)*8+(AS$6-1)*1+1,8),AGS,2,FALSE)))</f>
        <v/>
      </c>
      <c r="AT213" s="232" t="str">
        <f>IF(MID('Tab. A1.4-WVG'!$C217,(AT$6-1)*8+(AT$6-1)*1+1,8)="","",CONCATENATE(MID('Tab. A1.4-WVG'!$C217,(AT$6-1)*8+(AT$6-1)*1+1,8),": ",VLOOKUP(MID('Tab. A1.4-WVG'!$C217,(AT$6-1)*8+(AT$6-1)*1+1,8),AGS,2,FALSE)))</f>
        <v/>
      </c>
      <c r="AU213" s="232" t="str">
        <f>IF(MID('Tab. A1.4-WVG'!$C217,(AU$6-1)*8+(AU$6-1)*1+1,8)="","",CONCATENATE(MID('Tab. A1.4-WVG'!$C217,(AU$6-1)*8+(AU$6-1)*1+1,8),": ",VLOOKUP(MID('Tab. A1.4-WVG'!$C217,(AU$6-1)*8+(AU$6-1)*1+1,8),AGS,2,FALSE)))</f>
        <v/>
      </c>
      <c r="AV213" s="232" t="str">
        <f>IF(MID('Tab. A1.4-WVG'!$C217,(AV$6-1)*8+(AV$6-1)*1+1,8)="","",CONCATENATE(MID('Tab. A1.4-WVG'!$C217,(AV$6-1)*8+(AV$6-1)*1+1,8),": ",VLOOKUP(MID('Tab. A1.4-WVG'!$C217,(AV$6-1)*8+(AV$6-1)*1+1,8),AGS,2,FALSE)))</f>
        <v/>
      </c>
      <c r="AW213" s="232" t="str">
        <f>IF(MID('Tab. A1.4-WVG'!$C217,(AW$6-1)*8+(AW$6-1)*1+1,8)="","",CONCATENATE(MID('Tab. A1.4-WVG'!$C217,(AW$6-1)*8+(AW$6-1)*1+1,8),": ",VLOOKUP(MID('Tab. A1.4-WVG'!$C217,(AW$6-1)*8+(AW$6-1)*1+1,8),AGS,2,FALSE)))</f>
        <v/>
      </c>
      <c r="AX213" s="232" t="str">
        <f>IF(MID('Tab. A1.4-WVG'!$C217,(AX$6-1)*8+(AX$6-1)*1+1,8)="","",CONCATENATE(MID('Tab. A1.4-WVG'!$C217,(AX$6-1)*8+(AX$6-1)*1+1,8),": ",VLOOKUP(MID('Tab. A1.4-WVG'!$C217,(AX$6-1)*8+(AX$6-1)*1+1,8),AGS,2,FALSE)))</f>
        <v/>
      </c>
      <c r="AY213" s="232" t="str">
        <f>IF(MID('Tab. A1.4-WVG'!$C217,(AY$6-1)*8+(AY$6-1)*1+1,8)="","",CONCATENATE(MID('Tab. A1.4-WVG'!$C217,(AY$6-1)*8+(AY$6-1)*1+1,8),": ",VLOOKUP(MID('Tab. A1.4-WVG'!$C217,(AY$6-1)*8+(AY$6-1)*1+1,8),AGS,2,FALSE)))</f>
        <v/>
      </c>
      <c r="AZ213" s="232" t="str">
        <f>IF(MID('Tab. A1.4-WVG'!$C217,(AZ$6-1)*8+(AZ$6-1)*1+1,8)="","",CONCATENATE(MID('Tab. A1.4-WVG'!$C217,(AZ$6-1)*8+(AZ$6-1)*1+1,8),": ",VLOOKUP(MID('Tab. A1.4-WVG'!$C217,(AZ$6-1)*8+(AZ$6-1)*1+1,8),AGS,2,FALSE)))</f>
        <v/>
      </c>
      <c r="BA213" s="232" t="str">
        <f>IF(MID('Tab. A1.4-WVG'!$C217,(BA$6-1)*8+(BA$6-1)*1+1,8)="","",CONCATENATE(MID('Tab. A1.4-WVG'!$C217,(BA$6-1)*8+(BA$6-1)*1+1,8),": ",VLOOKUP(MID('Tab. A1.4-WVG'!$C217,(BA$6-1)*8+(BA$6-1)*1+1,8),AGS,2,FALSE)))</f>
        <v/>
      </c>
      <c r="BB213" s="232" t="str">
        <f>IF(MID('Tab. A1.4-WVG'!$C217,(BB$6-1)*8+(BB$6-1)*1+1,8)="","",CONCATENATE(MID('Tab. A1.4-WVG'!$C217,(BB$6-1)*8+(BB$6-1)*1+1,8),": ",VLOOKUP(MID('Tab. A1.4-WVG'!$C217,(BB$6-1)*8+(BB$6-1)*1+1,8),AGS,2,FALSE)))</f>
        <v/>
      </c>
      <c r="BC213" s="232" t="str">
        <f>IF(MID('Tab. A1.4-WVG'!$C217,(BC$6-1)*8+(BC$6-1)*1+1,8)="","",CONCATENATE(MID('Tab. A1.4-WVG'!$C217,(BC$6-1)*8+(BC$6-1)*1+1,8),": ",VLOOKUP(MID('Tab. A1.4-WVG'!$C217,(BC$6-1)*8+(BC$6-1)*1+1,8),AGS,2,FALSE)))</f>
        <v/>
      </c>
      <c r="BD213" s="232" t="str">
        <f>IF(MID('Tab. A1.4-WVG'!$C217,(BD$6-1)*8+(BD$6-1)*1+1,8)="","",CONCATENATE(MID('Tab. A1.4-WVG'!$C217,(BD$6-1)*8+(BD$6-1)*1+1,8),": ",VLOOKUP(MID('Tab. A1.4-WVG'!$C217,(BD$6-1)*8+(BD$6-1)*1+1,8),AGS,2,FALSE)))</f>
        <v/>
      </c>
      <c r="BE213" s="232" t="str">
        <f>IF(MID('Tab. A1.4-WVG'!$C217,(BE$6-1)*8+(BE$6-1)*1+1,8)="","",CONCATENATE(MID('Tab. A1.4-WVG'!$C217,(BE$6-1)*8+(BE$6-1)*1+1,8),": ",VLOOKUP(MID('Tab. A1.4-WVG'!$C217,(BE$6-1)*8+(BE$6-1)*1+1,8),AGS,2,FALSE)))</f>
        <v/>
      </c>
      <c r="BF213" s="232" t="str">
        <f>IF(MID('Tab. A1.4-WVG'!$C217,(BF$6-1)*8+(BF$6-1)*1+1,8)="","",CONCATENATE(MID('Tab. A1.4-WVG'!$C217,(BF$6-1)*8+(BF$6-1)*1+1,8),": ",VLOOKUP(MID('Tab. A1.4-WVG'!$C217,(BF$6-1)*8+(BF$6-1)*1+1,8),AGS,2,FALSE)))</f>
        <v/>
      </c>
      <c r="BG213" s="232" t="str">
        <f>IF(MID('Tab. A1.4-WVG'!$C217,(BG$6-1)*8+(BG$6-1)*1+1,8)="","",CONCATENATE(MID('Tab. A1.4-WVG'!$C217,(BG$6-1)*8+(BG$6-1)*1+1,8),": ",VLOOKUP(MID('Tab. A1.4-WVG'!$C217,(BG$6-1)*8+(BG$6-1)*1+1,8),AGS,2,FALSE)))</f>
        <v/>
      </c>
      <c r="BH213" s="232" t="str">
        <f>IF(MID('Tab. A1.4-WVG'!$C217,(BH$6-1)*8+(BH$6-1)*1+1,8)="","",CONCATENATE(MID('Tab. A1.4-WVG'!$C217,(BH$6-1)*8+(BH$6-1)*1+1,8),": ",VLOOKUP(MID('Tab. A1.4-WVG'!$C217,(BH$6-1)*8+(BH$6-1)*1+1,8),AGS,2,FALSE)))</f>
        <v/>
      </c>
      <c r="BI213" s="232" t="str">
        <f>IF(MID('Tab. A1.4-WVG'!$C217,(BI$6-1)*8+(BI$6-1)*1+1,8)="","",CONCATENATE(MID('Tab. A1.4-WVG'!$C217,(BI$6-1)*8+(BI$6-1)*1+1,8),": ",VLOOKUP(MID('Tab. A1.4-WVG'!$C217,(BI$6-1)*8+(BI$6-1)*1+1,8),AGS,2,FALSE)))</f>
        <v/>
      </c>
      <c r="BJ213" s="232" t="str">
        <f>IF(MID('Tab. A1.4-WVG'!$C217,(BJ$6-1)*8+(BJ$6-1)*1+1,8)="","",CONCATENATE(MID('Tab. A1.4-WVG'!$C217,(BJ$6-1)*8+(BJ$6-1)*1+1,8),": ",VLOOKUP(MID('Tab. A1.4-WVG'!$C217,(BJ$6-1)*8+(BJ$6-1)*1+1,8),AGS,2,FALSE)))</f>
        <v/>
      </c>
      <c r="BK213" s="232" t="str">
        <f>IF(MID('Tab. A1.4-WVG'!$C217,(BK$6-1)*8+(BK$6-1)*1+1,8)="","",CONCATENATE(MID('Tab. A1.4-WVG'!$C217,(BK$6-1)*8+(BK$6-1)*1+1,8),": ",VLOOKUP(MID('Tab. A1.4-WVG'!$C217,(BK$6-1)*8+(BK$6-1)*1+1,8),AGS,2,FALSE)))</f>
        <v/>
      </c>
      <c r="BL213" s="232" t="str">
        <f>IF(MID('Tab. A1.4-WVG'!$C217,(BL$6-1)*8+(BL$6-1)*1+1,8)="","",CONCATENATE(MID('Tab. A1.4-WVG'!$C217,(BL$6-1)*8+(BL$6-1)*1+1,8),": ",VLOOKUP(MID('Tab. A1.4-WVG'!$C217,(BL$6-1)*8+(BL$6-1)*1+1,8),AGS,2,FALSE)))</f>
        <v/>
      </c>
      <c r="BM213" s="232" t="str">
        <f>IF(MID('Tab. A1.4-WVG'!$C217,(BM$6-1)*8+(BM$6-1)*1+1,8)="","",CONCATENATE(MID('Tab. A1.4-WVG'!$C217,(BM$6-1)*8+(BM$6-1)*1+1,8),": ",VLOOKUP(MID('Tab. A1.4-WVG'!$C217,(BM$6-1)*8+(BM$6-1)*1+1,8),AGS,2,FALSE)))</f>
        <v/>
      </c>
      <c r="BN213" s="232" t="str">
        <f>IF(MID('Tab. A1.4-WVG'!$C217,(BN$6-1)*8+(BN$6-1)*1+1,8)="","",CONCATENATE(MID('Tab. A1.4-WVG'!$C217,(BN$6-1)*8+(BN$6-1)*1+1,8),": ",VLOOKUP(MID('Tab. A1.4-WVG'!$C217,(BN$6-1)*8+(BN$6-1)*1+1,8),AGS,2,FALSE)))</f>
        <v/>
      </c>
      <c r="BO213" s="232" t="str">
        <f>IF(MID('Tab. A1.4-WVG'!$C217,(BO$6-1)*8+(BO$6-1)*1+1,8)="","",CONCATENATE(MID('Tab. A1.4-WVG'!$C217,(BO$6-1)*8+(BO$6-1)*1+1,8),": ",VLOOKUP(MID('Tab. A1.4-WVG'!$C217,(BO$6-1)*8+(BO$6-1)*1+1,8),AGS,2,FALSE)))</f>
        <v/>
      </c>
      <c r="BP213" s="232" t="str">
        <f>IF(MID('Tab. A1.4-WVG'!$C217,(BP$6-1)*8+(BP$6-1)*1+1,8)="","",CONCATENATE(MID('Tab. A1.4-WVG'!$C217,(BP$6-1)*8+(BP$6-1)*1+1,8),": ",VLOOKUP(MID('Tab. A1.4-WVG'!$C217,(BP$6-1)*8+(BP$6-1)*1+1,8),AGS,2,FALSE)))</f>
        <v/>
      </c>
      <c r="BQ213" s="232" t="str">
        <f>IF(MID('Tab. A1.4-WVG'!$C217,(BQ$6-1)*8+(BQ$6-1)*1+1,8)="","",CONCATENATE(MID('Tab. A1.4-WVG'!$C217,(BQ$6-1)*8+(BQ$6-1)*1+1,8),": ",VLOOKUP(MID('Tab. A1.4-WVG'!$C217,(BQ$6-1)*8+(BQ$6-1)*1+1,8),AGS,2,FALSE)))</f>
        <v/>
      </c>
      <c r="BR213" s="232" t="str">
        <f>IF(MID('Tab. A1.4-WVG'!$C217,(BR$6-1)*8+(BR$6-1)*1+1,8)="","",CONCATENATE(MID('Tab. A1.4-WVG'!$C217,(BR$6-1)*8+(BR$6-1)*1+1,8),": ",VLOOKUP(MID('Tab. A1.4-WVG'!$C217,(BR$6-1)*8+(BR$6-1)*1+1,8),AGS,2,FALSE)))</f>
        <v/>
      </c>
      <c r="BS213" s="232" t="str">
        <f>IF(MID('Tab. A1.4-WVG'!$C217,(BS$6-1)*8+(BS$6-1)*1+1,8)="","",CONCATENATE(MID('Tab. A1.4-WVG'!$C217,(BS$6-1)*8+(BS$6-1)*1+1,8),": ",VLOOKUP(MID('Tab. A1.4-WVG'!$C217,(BS$6-1)*8+(BS$6-1)*1+1,8),AGS,2,FALSE)))</f>
        <v/>
      </c>
      <c r="BT213" s="232" t="str">
        <f>IF(MID('Tab. A1.4-WVG'!$C217,(BT$6-1)*8+(BT$6-1)*1+1,8)="","",CONCATENATE(MID('Tab. A1.4-WVG'!$C217,(BT$6-1)*8+(BT$6-1)*1+1,8),": ",VLOOKUP(MID('Tab. A1.4-WVG'!$C217,(BT$6-1)*8+(BT$6-1)*1+1,8),AGS,2,FALSE)))</f>
        <v/>
      </c>
      <c r="BU213" s="232" t="str">
        <f>IF(MID('Tab. A1.4-WVG'!$C217,(BU$6-1)*8+(BU$6-1)*1+1,8)="","",CONCATENATE(MID('Tab. A1.4-WVG'!$C217,(BU$6-1)*8+(BU$6-1)*1+1,8),": ",VLOOKUP(MID('Tab. A1.4-WVG'!$C217,(BU$6-1)*8+(BU$6-1)*1+1,8),AGS,2,FALSE)))</f>
        <v/>
      </c>
      <c r="BV213" s="232" t="str">
        <f>IF(MID('Tab. A1.4-WVG'!$C217,(BV$6-1)*8+(BV$6-1)*1+1,8)="","",CONCATENATE(MID('Tab. A1.4-WVG'!$C217,(BV$6-1)*8+(BV$6-1)*1+1,8),": ",VLOOKUP(MID('Tab. A1.4-WVG'!$C217,(BV$6-1)*8+(BV$6-1)*1+1,8),AGS,2,FALSE)))</f>
        <v/>
      </c>
      <c r="BW213" s="232" t="str">
        <f>IF(MID('Tab. A1.4-WVG'!$C217,(BW$6-1)*8+(BW$6-1)*1+1,8)="","",CONCATENATE(MID('Tab. A1.4-WVG'!$C217,(BW$6-1)*8+(BW$6-1)*1+1,8),": ",VLOOKUP(MID('Tab. A1.4-WVG'!$C217,(BW$6-1)*8+(BW$6-1)*1+1,8),AGS,2,FALSE)))</f>
        <v/>
      </c>
      <c r="BX213" s="232" t="str">
        <f>IF(MID('Tab. A1.4-WVG'!$C217,(BX$6-1)*8+(BX$6-1)*1+1,8)="","",CONCATENATE(MID('Tab. A1.4-WVG'!$C217,(BX$6-1)*8+(BX$6-1)*1+1,8),": ",VLOOKUP(MID('Tab. A1.4-WVG'!$C217,(BX$6-1)*8+(BX$6-1)*1+1,8),AGS,2,FALSE)))</f>
        <v/>
      </c>
      <c r="BY213" s="232" t="str">
        <f>IF(MID('Tab. A1.4-WVG'!$C217,(BY$6-1)*8+(BY$6-1)*1+1,8)="","",CONCATENATE(MID('Tab. A1.4-WVG'!$C217,(BY$6-1)*8+(BY$6-1)*1+1,8),": ",VLOOKUP(MID('Tab. A1.4-WVG'!$C217,(BY$6-1)*8+(BY$6-1)*1+1,8),AGS,2,FALSE)))</f>
        <v/>
      </c>
      <c r="BZ213" s="232" t="str">
        <f>IF(MID('Tab. A1.4-WVG'!$C217,(BZ$6-1)*8+(BZ$6-1)*1+1,8)="","",CONCATENATE(MID('Tab. A1.4-WVG'!$C217,(BZ$6-1)*8+(BZ$6-1)*1+1,8),": ",VLOOKUP(MID('Tab. A1.4-WVG'!$C217,(BZ$6-1)*8+(BZ$6-1)*1+1,8),AGS,2,FALSE)))</f>
        <v/>
      </c>
      <c r="CA213" s="232" t="str">
        <f>IF(MID('Tab. A1.4-WVG'!$C217,(CA$6-1)*8+(CA$6-1)*1+1,8)="","",CONCATENATE(MID('Tab. A1.4-WVG'!$C217,(CA$6-1)*8+(CA$6-1)*1+1,8),": ",VLOOKUP(MID('Tab. A1.4-WVG'!$C217,(CA$6-1)*8+(CA$6-1)*1+1,8),AGS,2,FALSE)))</f>
        <v/>
      </c>
      <c r="CB213" s="232" t="str">
        <f>IF(MID('Tab. A1.4-WVG'!$C217,(CB$6-1)*8+(CB$6-1)*1+1,8)="","",CONCATENATE(MID('Tab. A1.4-WVG'!$C217,(CB$6-1)*8+(CB$6-1)*1+1,8),": ",VLOOKUP(MID('Tab. A1.4-WVG'!$C217,(CB$6-1)*8+(CB$6-1)*1+1,8),AGS,2,FALSE)))</f>
        <v/>
      </c>
      <c r="CC213" s="232" t="str">
        <f>IF(MID('Tab. A1.4-WVG'!$C217,(CC$6-1)*8+(CC$6-1)*1+1,8)="","",CONCATENATE(MID('Tab. A1.4-WVG'!$C217,(CC$6-1)*8+(CC$6-1)*1+1,8),": ",VLOOKUP(MID('Tab. A1.4-WVG'!$C217,(CC$6-1)*8+(CC$6-1)*1+1,8),AGS,2,FALSE)))</f>
        <v/>
      </c>
      <c r="CD213" s="232" t="str">
        <f>IF(MID('Tab. A1.4-WVG'!$C217,(CD$6-1)*8+(CD$6-1)*1+1,8)="","",CONCATENATE(MID('Tab. A1.4-WVG'!$C217,(CD$6-1)*8+(CD$6-1)*1+1,8),": ",VLOOKUP(MID('Tab. A1.4-WVG'!$C217,(CD$6-1)*8+(CD$6-1)*1+1,8),AGS,2,FALSE)))</f>
        <v/>
      </c>
      <c r="CE213" s="232" t="str">
        <f>IF(MID('Tab. A1.4-WVG'!$C217,(CE$6-1)*8+(CE$6-1)*1+1,8)="","",CONCATENATE(MID('Tab. A1.4-WVG'!$C217,(CE$6-1)*8+(CE$6-1)*1+1,8),": ",VLOOKUP(MID('Tab. A1.4-WVG'!$C217,(CE$6-1)*8+(CE$6-1)*1+1,8),AGS,2,FALSE)))</f>
        <v/>
      </c>
      <c r="CF213" s="232" t="str">
        <f>IF(MID('Tab. A1.4-WVG'!$C217,(CF$6-1)*8+(CF$6-1)*1+1,8)="","",CONCATENATE(MID('Tab. A1.4-WVG'!$C217,(CF$6-1)*8+(CF$6-1)*1+1,8),": ",VLOOKUP(MID('Tab. A1.4-WVG'!$C217,(CF$6-1)*8+(CF$6-1)*1+1,8),AGS,2,FALSE)))</f>
        <v/>
      </c>
      <c r="CG213" s="232" t="str">
        <f>IF(MID('Tab. A1.4-WVG'!$C217,(CG$6-1)*8+(CG$6-1)*1+1,8)="","",CONCATENATE(MID('Tab. A1.4-WVG'!$C217,(CG$6-1)*8+(CG$6-1)*1+1,8),": ",VLOOKUP(MID('Tab. A1.4-WVG'!$C217,(CG$6-1)*8+(CG$6-1)*1+1,8),AGS,2,FALSE)))</f>
        <v/>
      </c>
      <c r="CH213" s="232" t="str">
        <f>IF(MID('Tab. A1.4-WVG'!$C217,(CH$6-1)*8+(CH$6-1)*1+1,8)="","",CONCATENATE(MID('Tab. A1.4-WVG'!$C217,(CH$6-1)*8+(CH$6-1)*1+1,8),": ",VLOOKUP(MID('Tab. A1.4-WVG'!$C217,(CH$6-1)*8+(CH$6-1)*1+1,8),AGS,2,FALSE)))</f>
        <v/>
      </c>
      <c r="CI213" s="232" t="str">
        <f>IF(MID('Tab. A1.4-WVG'!$C217,(CI$6-1)*8+(CI$6-1)*1+1,8)="","",CONCATENATE(MID('Tab. A1.4-WVG'!$C217,(CI$6-1)*8+(CI$6-1)*1+1,8),": ",VLOOKUP(MID('Tab. A1.4-WVG'!$C217,(CI$6-1)*8+(CI$6-1)*1+1,8),AGS,2,FALSE)))</f>
        <v/>
      </c>
      <c r="CJ213" s="232" t="str">
        <f>IF(MID('Tab. A1.4-WVG'!$C217,(CJ$6-1)*8+(CJ$6-1)*1+1,8)="","",CONCATENATE(MID('Tab. A1.4-WVG'!$C217,(CJ$6-1)*8+(CJ$6-1)*1+1,8),": ",VLOOKUP(MID('Tab. A1.4-WVG'!$C217,(CJ$6-1)*8+(CJ$6-1)*1+1,8),AGS,2,FALSE)))</f>
        <v/>
      </c>
      <c r="CK213" s="232" t="str">
        <f>IF(MID('Tab. A1.4-WVG'!$C217,(CK$6-1)*8+(CK$6-1)*1+1,8)="","",CONCATENATE(MID('Tab. A1.4-WVG'!$C217,(CK$6-1)*8+(CK$6-1)*1+1,8),": ",VLOOKUP(MID('Tab. A1.4-WVG'!$C217,(CK$6-1)*8+(CK$6-1)*1+1,8),AGS,2,FALSE)))</f>
        <v/>
      </c>
      <c r="CL213" s="232" t="str">
        <f>IF(MID('Tab. A1.4-WVG'!$C217,(CL$6-1)*8+(CL$6-1)*1+1,8)="","",CONCATENATE(MID('Tab. A1.4-WVG'!$C217,(CL$6-1)*8+(CL$6-1)*1+1,8),": ",VLOOKUP(MID('Tab. A1.4-WVG'!$C217,(CL$6-1)*8+(CL$6-1)*1+1,8),AGS,2,FALSE)))</f>
        <v/>
      </c>
      <c r="CM213" s="232" t="str">
        <f>IF(MID('Tab. A1.4-WVG'!$C217,(CM$6-1)*8+(CM$6-1)*1+1,8)="","",CONCATENATE(MID('Tab. A1.4-WVG'!$C217,(CM$6-1)*8+(CM$6-1)*1+1,8),": ",VLOOKUP(MID('Tab. A1.4-WVG'!$C217,(CM$6-1)*8+(CM$6-1)*1+1,8),AGS,2,FALSE)))</f>
        <v/>
      </c>
      <c r="CN213" s="232" t="str">
        <f>IF(MID('Tab. A1.4-WVG'!$C217,(CN$6-1)*8+(CN$6-1)*1+1,8)="","",CONCATENATE(MID('Tab. A1.4-WVG'!$C217,(CN$6-1)*8+(CN$6-1)*1+1,8),": ",VLOOKUP(MID('Tab. A1.4-WVG'!$C217,(CN$6-1)*8+(CN$6-1)*1+1,8),AGS,2,FALSE)))</f>
        <v/>
      </c>
      <c r="CO213" s="232" t="str">
        <f>IF(MID('Tab. A1.4-WVG'!$C217,(CO$6-1)*8+(CO$6-1)*1+1,8)="","",CONCATENATE(MID('Tab. A1.4-WVG'!$C217,(CO$6-1)*8+(CO$6-1)*1+1,8),": ",VLOOKUP(MID('Tab. A1.4-WVG'!$C217,(CO$6-1)*8+(CO$6-1)*1+1,8),AGS,2,FALSE)))</f>
        <v/>
      </c>
      <c r="CP213" s="232" t="str">
        <f>IF(MID('Tab. A1.4-WVG'!$C217,(CP$6-1)*8+(CP$6-1)*1+1,8)="","",CONCATENATE(MID('Tab. A1.4-WVG'!$C217,(CP$6-1)*8+(CP$6-1)*1+1,8),": ",VLOOKUP(MID('Tab. A1.4-WVG'!$C217,(CP$6-1)*8+(CP$6-1)*1+1,8),AGS,2,FALSE)))</f>
        <v/>
      </c>
      <c r="CQ213" s="232" t="str">
        <f>IF(MID('Tab. A1.4-WVG'!$C217,(CQ$6-1)*8+(CQ$6-1)*1+1,8)="","",CONCATENATE(MID('Tab. A1.4-WVG'!$C217,(CQ$6-1)*8+(CQ$6-1)*1+1,8),": ",VLOOKUP(MID('Tab. A1.4-WVG'!$C217,(CQ$6-1)*8+(CQ$6-1)*1+1,8),AGS,2,FALSE)))</f>
        <v/>
      </c>
      <c r="CR213" s="232" t="str">
        <f>IF(MID('Tab. A1.4-WVG'!$C217,(CR$6-1)*8+(CR$6-1)*1+1,8)="","",CONCATENATE(MID('Tab. A1.4-WVG'!$C217,(CR$6-1)*8+(CR$6-1)*1+1,8),": ",VLOOKUP(MID('Tab. A1.4-WVG'!$C217,(CR$6-1)*8+(CR$6-1)*1+1,8),AGS,2,FALSE)))</f>
        <v/>
      </c>
      <c r="CS213" s="232" t="str">
        <f>IF(MID('Tab. A1.4-WVG'!$C217,(CS$6-1)*8+(CS$6-1)*1+1,8)="","",CONCATENATE(MID('Tab. A1.4-WVG'!$C217,(CS$6-1)*8+(CS$6-1)*1+1,8),": ",VLOOKUP(MID('Tab. A1.4-WVG'!$C217,(CS$6-1)*8+(CS$6-1)*1+1,8),AGS,2,FALSE)))</f>
        <v/>
      </c>
      <c r="CT213" s="232" t="str">
        <f>IF(MID('Tab. A1.4-WVG'!$C217,(CT$6-1)*8+(CT$6-1)*1+1,8)="","",CONCATENATE(MID('Tab. A1.4-WVG'!$C217,(CT$6-1)*8+(CT$6-1)*1+1,8),": ",VLOOKUP(MID('Tab. A1.4-WVG'!$C217,(CT$6-1)*8+(CT$6-1)*1+1,8),AGS,2,FALSE)))</f>
        <v/>
      </c>
      <c r="CU213" s="232" t="str">
        <f>IF(MID('Tab. A1.4-WVG'!$C217,(CU$6-1)*8+(CU$6-1)*1+1,8)="","",CONCATENATE(MID('Tab. A1.4-WVG'!$C217,(CU$6-1)*8+(CU$6-1)*1+1,8),": ",VLOOKUP(MID('Tab. A1.4-WVG'!$C217,(CU$6-1)*8+(CU$6-1)*1+1,8),AGS,2,FALSE)))</f>
        <v/>
      </c>
      <c r="CV213" s="232" t="str">
        <f>IF(MID('Tab. A1.4-WVG'!$C217,(CV$6-1)*8+(CV$6-1)*1+1,8)="","",CONCATENATE(MID('Tab. A1.4-WVG'!$C217,(CV$6-1)*8+(CV$6-1)*1+1,8),": ",VLOOKUP(MID('Tab. A1.4-WVG'!$C217,(CV$6-1)*8+(CV$6-1)*1+1,8),AGS,2,FALSE)))</f>
        <v/>
      </c>
      <c r="CW213" s="232" t="str">
        <f>IF(MID('Tab. A1.4-WVG'!$C217,(CW$6-1)*8+(CW$6-1)*1+1,8)="","",CONCATENATE(MID('Tab. A1.4-WVG'!$C217,(CW$6-1)*8+(CW$6-1)*1+1,8),": ",VLOOKUP(MID('Tab. A1.4-WVG'!$C217,(CW$6-1)*8+(CW$6-1)*1+1,8),AGS,2,FALSE)))</f>
        <v/>
      </c>
      <c r="CX213" s="39">
        <f t="shared" si="3"/>
        <v>0</v>
      </c>
    </row>
    <row r="214" spans="1:102" ht="38.25" customHeight="1" x14ac:dyDescent="0.2">
      <c r="A214" s="231" t="str">
        <f>IF('Tab. A1.4-WVG'!A218="","",'Tab. A1.4-WVG'!A218)</f>
        <v/>
      </c>
      <c r="B214" s="232" t="str">
        <f>IF(MID('Tab. A1.4-WVG'!$C218,(B$6-1)*8+(B$6-1)*1+1,8)="","",CONCATENATE(MID('Tab. A1.4-WVG'!$C218,(B$6-1)*8+(B$6-1)*1+1,8),": ",VLOOKUP(MID('Tab. A1.4-WVG'!$C218,(B$6-1)*8+(B$6-1)*1+1,8),AGS,2,FALSE)))</f>
        <v/>
      </c>
      <c r="C214" s="232" t="str">
        <f>IF(MID('Tab. A1.4-WVG'!$C218,(C$6-1)*8+(C$6-1)*1+1,8)="","",CONCATENATE(MID('Tab. A1.4-WVG'!$C218,(C$6-1)*8+(C$6-1)*1+1,8),": ",VLOOKUP(MID('Tab. A1.4-WVG'!$C218,(C$6-1)*8+(C$6-1)*1+1,8),AGS,2,FALSE)))</f>
        <v/>
      </c>
      <c r="D214" s="232" t="str">
        <f>IF(MID('Tab. A1.4-WVG'!$C218,(D$6-1)*8+(D$6-1)*1+1,8)="","",CONCATENATE(MID('Tab. A1.4-WVG'!$C218,(D$6-1)*8+(D$6-1)*1+1,8),": ",VLOOKUP(MID('Tab. A1.4-WVG'!$C218,(D$6-1)*8+(D$6-1)*1+1,8),AGS,2,FALSE)))</f>
        <v/>
      </c>
      <c r="E214" s="232" t="str">
        <f>IF(MID('Tab. A1.4-WVG'!$C218,(E$6-1)*8+(E$6-1)*1+1,8)="","",CONCATENATE(MID('Tab. A1.4-WVG'!$C218,(E$6-1)*8+(E$6-1)*1+1,8),": ",VLOOKUP(MID('Tab. A1.4-WVG'!$C218,(E$6-1)*8+(E$6-1)*1+1,8),AGS,2,FALSE)))</f>
        <v/>
      </c>
      <c r="F214" s="232" t="str">
        <f>IF(MID('Tab. A1.4-WVG'!$C218,(F$6-1)*8+(F$6-1)*1+1,8)="","",CONCATENATE(MID('Tab. A1.4-WVG'!$C218,(F$6-1)*8+(F$6-1)*1+1,8),": ",VLOOKUP(MID('Tab. A1.4-WVG'!$C218,(F$6-1)*8+(F$6-1)*1+1,8),AGS,2,FALSE)))</f>
        <v/>
      </c>
      <c r="G214" s="232" t="str">
        <f>IF(MID('Tab. A1.4-WVG'!$C218,(G$6-1)*8+(G$6-1)*1+1,8)="","",CONCATENATE(MID('Tab. A1.4-WVG'!$C218,(G$6-1)*8+(G$6-1)*1+1,8),": ",VLOOKUP(MID('Tab. A1.4-WVG'!$C218,(G$6-1)*8+(G$6-1)*1+1,8),AGS,2,FALSE)))</f>
        <v/>
      </c>
      <c r="H214" s="232" t="str">
        <f>IF(MID('Tab. A1.4-WVG'!$C218,(H$6-1)*8+(H$6-1)*1+1,8)="","",CONCATENATE(MID('Tab. A1.4-WVG'!$C218,(H$6-1)*8+(H$6-1)*1+1,8),": ",VLOOKUP(MID('Tab. A1.4-WVG'!$C218,(H$6-1)*8+(H$6-1)*1+1,8),AGS,2,FALSE)))</f>
        <v/>
      </c>
      <c r="I214" s="232" t="str">
        <f>IF(MID('Tab. A1.4-WVG'!$C218,(I$6-1)*8+(I$6-1)*1+1,8)="","",CONCATENATE(MID('Tab. A1.4-WVG'!$C218,(I$6-1)*8+(I$6-1)*1+1,8),": ",VLOOKUP(MID('Tab. A1.4-WVG'!$C218,(I$6-1)*8+(I$6-1)*1+1,8),AGS,2,FALSE)))</f>
        <v/>
      </c>
      <c r="J214" s="232" t="str">
        <f>IF(MID('Tab. A1.4-WVG'!$C218,(J$6-1)*8+(J$6-1)*1+1,8)="","",CONCATENATE(MID('Tab. A1.4-WVG'!$C218,(J$6-1)*8+(J$6-1)*1+1,8),": ",VLOOKUP(MID('Tab. A1.4-WVG'!$C218,(J$6-1)*8+(J$6-1)*1+1,8),AGS,2,FALSE)))</f>
        <v/>
      </c>
      <c r="K214" s="232" t="str">
        <f>IF(MID('Tab. A1.4-WVG'!$C218,(K$6-1)*8+(K$6-1)*1+1,8)="","",CONCATENATE(MID('Tab. A1.4-WVG'!$C218,(K$6-1)*8+(K$6-1)*1+1,8),": ",VLOOKUP(MID('Tab. A1.4-WVG'!$C218,(K$6-1)*8+(K$6-1)*1+1,8),AGS,2,FALSE)))</f>
        <v/>
      </c>
      <c r="L214" s="232" t="str">
        <f>IF(MID('Tab. A1.4-WVG'!$C218,(L$6-1)*8+(L$6-1)*1+1,8)="","",CONCATENATE(MID('Tab. A1.4-WVG'!$C218,(L$6-1)*8+(L$6-1)*1+1,8),": ",VLOOKUP(MID('Tab. A1.4-WVG'!$C218,(L$6-1)*8+(L$6-1)*1+1,8),AGS,2,FALSE)))</f>
        <v/>
      </c>
      <c r="M214" s="232" t="str">
        <f>IF(MID('Tab. A1.4-WVG'!$C218,(M$6-1)*8+(M$6-1)*1+1,8)="","",CONCATENATE(MID('Tab. A1.4-WVG'!$C218,(M$6-1)*8+(M$6-1)*1+1,8),": ",VLOOKUP(MID('Tab. A1.4-WVG'!$C218,(M$6-1)*8+(M$6-1)*1+1,8),AGS,2,FALSE)))</f>
        <v/>
      </c>
      <c r="N214" s="232" t="str">
        <f>IF(MID('Tab. A1.4-WVG'!$C218,(N$6-1)*8+(N$6-1)*1+1,8)="","",CONCATENATE(MID('Tab. A1.4-WVG'!$C218,(N$6-1)*8+(N$6-1)*1+1,8),": ",VLOOKUP(MID('Tab. A1.4-WVG'!$C218,(N$6-1)*8+(N$6-1)*1+1,8),AGS,2,FALSE)))</f>
        <v/>
      </c>
      <c r="O214" s="232" t="str">
        <f>IF(MID('Tab. A1.4-WVG'!$C218,(O$6-1)*8+(O$6-1)*1+1,8)="","",CONCATENATE(MID('Tab. A1.4-WVG'!$C218,(O$6-1)*8+(O$6-1)*1+1,8),": ",VLOOKUP(MID('Tab. A1.4-WVG'!$C218,(O$6-1)*8+(O$6-1)*1+1,8),AGS,2,FALSE)))</f>
        <v/>
      </c>
      <c r="P214" s="232" t="str">
        <f>IF(MID('Tab. A1.4-WVG'!$C218,(P$6-1)*8+(P$6-1)*1+1,8)="","",CONCATENATE(MID('Tab. A1.4-WVG'!$C218,(P$6-1)*8+(P$6-1)*1+1,8),": ",VLOOKUP(MID('Tab. A1.4-WVG'!$C218,(P$6-1)*8+(P$6-1)*1+1,8),AGS,2,FALSE)))</f>
        <v/>
      </c>
      <c r="Q214" s="232" t="str">
        <f>IF(MID('Tab. A1.4-WVG'!$C218,(Q$6-1)*8+(Q$6-1)*1+1,8)="","",CONCATENATE(MID('Tab. A1.4-WVG'!$C218,(Q$6-1)*8+(Q$6-1)*1+1,8),": ",VLOOKUP(MID('Tab. A1.4-WVG'!$C218,(Q$6-1)*8+(Q$6-1)*1+1,8),AGS,2,FALSE)))</f>
        <v/>
      </c>
      <c r="R214" s="232" t="str">
        <f>IF(MID('Tab. A1.4-WVG'!$C218,(R$6-1)*8+(R$6-1)*1+1,8)="","",CONCATENATE(MID('Tab. A1.4-WVG'!$C218,(R$6-1)*8+(R$6-1)*1+1,8),": ",VLOOKUP(MID('Tab. A1.4-WVG'!$C218,(R$6-1)*8+(R$6-1)*1+1,8),AGS,2,FALSE)))</f>
        <v/>
      </c>
      <c r="S214" s="232" t="str">
        <f>IF(MID('Tab. A1.4-WVG'!$C218,(S$6-1)*8+(S$6-1)*1+1,8)="","",CONCATENATE(MID('Tab. A1.4-WVG'!$C218,(S$6-1)*8+(S$6-1)*1+1,8),": ",VLOOKUP(MID('Tab. A1.4-WVG'!$C218,(S$6-1)*8+(S$6-1)*1+1,8),AGS,2,FALSE)))</f>
        <v/>
      </c>
      <c r="T214" s="232" t="str">
        <f>IF(MID('Tab. A1.4-WVG'!$C218,(T$6-1)*8+(T$6-1)*1+1,8)="","",CONCATENATE(MID('Tab. A1.4-WVG'!$C218,(T$6-1)*8+(T$6-1)*1+1,8),": ",VLOOKUP(MID('Tab. A1.4-WVG'!$C218,(T$6-1)*8+(T$6-1)*1+1,8),AGS,2,FALSE)))</f>
        <v/>
      </c>
      <c r="U214" s="232" t="str">
        <f>IF(MID('Tab. A1.4-WVG'!$C218,(U$6-1)*8+(U$6-1)*1+1,8)="","",CONCATENATE(MID('Tab. A1.4-WVG'!$C218,(U$6-1)*8+(U$6-1)*1+1,8),": ",VLOOKUP(MID('Tab. A1.4-WVG'!$C218,(U$6-1)*8+(U$6-1)*1+1,8),AGS,2,FALSE)))</f>
        <v/>
      </c>
      <c r="V214" s="232" t="str">
        <f>IF(MID('Tab. A1.4-WVG'!$C218,(V$6-1)*8+(V$6-1)*1+1,8)="","",CONCATENATE(MID('Tab. A1.4-WVG'!$C218,(V$6-1)*8+(V$6-1)*1+1,8),": ",VLOOKUP(MID('Tab. A1.4-WVG'!$C218,(V$6-1)*8+(V$6-1)*1+1,8),AGS,2,FALSE)))</f>
        <v/>
      </c>
      <c r="W214" s="232" t="str">
        <f>IF(MID('Tab. A1.4-WVG'!$C218,(W$6-1)*8+(W$6-1)*1+1,8)="","",CONCATENATE(MID('Tab. A1.4-WVG'!$C218,(W$6-1)*8+(W$6-1)*1+1,8),": ",VLOOKUP(MID('Tab. A1.4-WVG'!$C218,(W$6-1)*8+(W$6-1)*1+1,8),AGS,2,FALSE)))</f>
        <v/>
      </c>
      <c r="X214" s="232" t="str">
        <f>IF(MID('Tab. A1.4-WVG'!$C218,(X$6-1)*8+(X$6-1)*1+1,8)="","",CONCATENATE(MID('Tab. A1.4-WVG'!$C218,(X$6-1)*8+(X$6-1)*1+1,8),": ",VLOOKUP(MID('Tab. A1.4-WVG'!$C218,(X$6-1)*8+(X$6-1)*1+1,8),AGS,2,FALSE)))</f>
        <v/>
      </c>
      <c r="Y214" s="232" t="str">
        <f>IF(MID('Tab. A1.4-WVG'!$C218,(Y$6-1)*8+(Y$6-1)*1+1,8)="","",CONCATENATE(MID('Tab. A1.4-WVG'!$C218,(Y$6-1)*8+(Y$6-1)*1+1,8),": ",VLOOKUP(MID('Tab. A1.4-WVG'!$C218,(Y$6-1)*8+(Y$6-1)*1+1,8),AGS,2,FALSE)))</f>
        <v/>
      </c>
      <c r="Z214" s="232" t="str">
        <f>IF(MID('Tab. A1.4-WVG'!$C218,(Z$6-1)*8+(Z$6-1)*1+1,8)="","",CONCATENATE(MID('Tab. A1.4-WVG'!$C218,(Z$6-1)*8+(Z$6-1)*1+1,8),": ",VLOOKUP(MID('Tab. A1.4-WVG'!$C218,(Z$6-1)*8+(Z$6-1)*1+1,8),AGS,2,FALSE)))</f>
        <v/>
      </c>
      <c r="AA214" s="232" t="str">
        <f>IF(MID('Tab. A1.4-WVG'!$C218,(AA$6-1)*8+(AA$6-1)*1+1,8)="","",CONCATENATE(MID('Tab. A1.4-WVG'!$C218,(AA$6-1)*8+(AA$6-1)*1+1,8),": ",VLOOKUP(MID('Tab. A1.4-WVG'!$C218,(AA$6-1)*8+(AA$6-1)*1+1,8),AGS,2,FALSE)))</f>
        <v/>
      </c>
      <c r="AB214" s="232" t="str">
        <f>IF(MID('Tab. A1.4-WVG'!$C218,(AB$6-1)*8+(AB$6-1)*1+1,8)="","",CONCATENATE(MID('Tab. A1.4-WVG'!$C218,(AB$6-1)*8+(AB$6-1)*1+1,8),": ",VLOOKUP(MID('Tab. A1.4-WVG'!$C218,(AB$6-1)*8+(AB$6-1)*1+1,8),AGS,2,FALSE)))</f>
        <v/>
      </c>
      <c r="AC214" s="232" t="str">
        <f>IF(MID('Tab. A1.4-WVG'!$C218,(AC$6-1)*8+(AC$6-1)*1+1,8)="","",CONCATENATE(MID('Tab. A1.4-WVG'!$C218,(AC$6-1)*8+(AC$6-1)*1+1,8),": ",VLOOKUP(MID('Tab. A1.4-WVG'!$C218,(AC$6-1)*8+(AC$6-1)*1+1,8),AGS,2,FALSE)))</f>
        <v/>
      </c>
      <c r="AD214" s="232" t="str">
        <f>IF(MID('Tab. A1.4-WVG'!$C218,(AD$6-1)*8+(AD$6-1)*1+1,8)="","",CONCATENATE(MID('Tab. A1.4-WVG'!$C218,(AD$6-1)*8+(AD$6-1)*1+1,8),": ",VLOOKUP(MID('Tab. A1.4-WVG'!$C218,(AD$6-1)*8+(AD$6-1)*1+1,8),AGS,2,FALSE)))</f>
        <v/>
      </c>
      <c r="AE214" s="232" t="str">
        <f>IF(MID('Tab. A1.4-WVG'!$C218,(AE$6-1)*8+(AE$6-1)*1+1,8)="","",CONCATENATE(MID('Tab. A1.4-WVG'!$C218,(AE$6-1)*8+(AE$6-1)*1+1,8),": ",VLOOKUP(MID('Tab. A1.4-WVG'!$C218,(AE$6-1)*8+(AE$6-1)*1+1,8),AGS,2,FALSE)))</f>
        <v/>
      </c>
      <c r="AF214" s="232" t="str">
        <f>IF(MID('Tab. A1.4-WVG'!$C218,(AF$6-1)*8+(AF$6-1)*1+1,8)="","",CONCATENATE(MID('Tab. A1.4-WVG'!$C218,(AF$6-1)*8+(AF$6-1)*1+1,8),": ",VLOOKUP(MID('Tab. A1.4-WVG'!$C218,(AF$6-1)*8+(AF$6-1)*1+1,8),AGS,2,FALSE)))</f>
        <v/>
      </c>
      <c r="AG214" s="232" t="str">
        <f>IF(MID('Tab. A1.4-WVG'!$C218,(AG$6-1)*8+(AG$6-1)*1+1,8)="","",CONCATENATE(MID('Tab. A1.4-WVG'!$C218,(AG$6-1)*8+(AG$6-1)*1+1,8),": ",VLOOKUP(MID('Tab. A1.4-WVG'!$C218,(AG$6-1)*8+(AG$6-1)*1+1,8),AGS,2,FALSE)))</f>
        <v/>
      </c>
      <c r="AH214" s="232" t="str">
        <f>IF(MID('Tab. A1.4-WVG'!$C218,(AH$6-1)*8+(AH$6-1)*1+1,8)="","",CONCATENATE(MID('Tab. A1.4-WVG'!$C218,(AH$6-1)*8+(AH$6-1)*1+1,8),": ",VLOOKUP(MID('Tab. A1.4-WVG'!$C218,(AH$6-1)*8+(AH$6-1)*1+1,8),AGS,2,FALSE)))</f>
        <v/>
      </c>
      <c r="AI214" s="232" t="str">
        <f>IF(MID('Tab. A1.4-WVG'!$C218,(AI$6-1)*8+(AI$6-1)*1+1,8)="","",CONCATENATE(MID('Tab. A1.4-WVG'!$C218,(AI$6-1)*8+(AI$6-1)*1+1,8),": ",VLOOKUP(MID('Tab. A1.4-WVG'!$C218,(AI$6-1)*8+(AI$6-1)*1+1,8),AGS,2,FALSE)))</f>
        <v/>
      </c>
      <c r="AJ214" s="232" t="str">
        <f>IF(MID('Tab. A1.4-WVG'!$C218,(AJ$6-1)*8+(AJ$6-1)*1+1,8)="","",CONCATENATE(MID('Tab. A1.4-WVG'!$C218,(AJ$6-1)*8+(AJ$6-1)*1+1,8),": ",VLOOKUP(MID('Tab. A1.4-WVG'!$C218,(AJ$6-1)*8+(AJ$6-1)*1+1,8),AGS,2,FALSE)))</f>
        <v/>
      </c>
      <c r="AK214" s="232" t="str">
        <f>IF(MID('Tab. A1.4-WVG'!$C218,(AK$6-1)*8+(AK$6-1)*1+1,8)="","",CONCATENATE(MID('Tab. A1.4-WVG'!$C218,(AK$6-1)*8+(AK$6-1)*1+1,8),": ",VLOOKUP(MID('Tab. A1.4-WVG'!$C218,(AK$6-1)*8+(AK$6-1)*1+1,8),AGS,2,FALSE)))</f>
        <v/>
      </c>
      <c r="AL214" s="232" t="str">
        <f>IF(MID('Tab. A1.4-WVG'!$C218,(AL$6-1)*8+(AL$6-1)*1+1,8)="","",CONCATENATE(MID('Tab. A1.4-WVG'!$C218,(AL$6-1)*8+(AL$6-1)*1+1,8),": ",VLOOKUP(MID('Tab. A1.4-WVG'!$C218,(AL$6-1)*8+(AL$6-1)*1+1,8),AGS,2,FALSE)))</f>
        <v/>
      </c>
      <c r="AM214" s="232" t="str">
        <f>IF(MID('Tab. A1.4-WVG'!$C218,(AM$6-1)*8+(AM$6-1)*1+1,8)="","",CONCATENATE(MID('Tab. A1.4-WVG'!$C218,(AM$6-1)*8+(AM$6-1)*1+1,8),": ",VLOOKUP(MID('Tab. A1.4-WVG'!$C218,(AM$6-1)*8+(AM$6-1)*1+1,8),AGS,2,FALSE)))</f>
        <v/>
      </c>
      <c r="AN214" s="232" t="str">
        <f>IF(MID('Tab. A1.4-WVG'!$C218,(AN$6-1)*8+(AN$6-1)*1+1,8)="","",CONCATENATE(MID('Tab. A1.4-WVG'!$C218,(AN$6-1)*8+(AN$6-1)*1+1,8),": ",VLOOKUP(MID('Tab. A1.4-WVG'!$C218,(AN$6-1)*8+(AN$6-1)*1+1,8),AGS,2,FALSE)))</f>
        <v/>
      </c>
      <c r="AO214" s="232" t="str">
        <f>IF(MID('Tab. A1.4-WVG'!$C218,(AO$6-1)*8+(AO$6-1)*1+1,8)="","",CONCATENATE(MID('Tab. A1.4-WVG'!$C218,(AO$6-1)*8+(AO$6-1)*1+1,8),": ",VLOOKUP(MID('Tab. A1.4-WVG'!$C218,(AO$6-1)*8+(AO$6-1)*1+1,8),AGS,2,FALSE)))</f>
        <v/>
      </c>
      <c r="AP214" s="232" t="str">
        <f>IF(MID('Tab. A1.4-WVG'!$C218,(AP$6-1)*8+(AP$6-1)*1+1,8)="","",CONCATENATE(MID('Tab. A1.4-WVG'!$C218,(AP$6-1)*8+(AP$6-1)*1+1,8),": ",VLOOKUP(MID('Tab. A1.4-WVG'!$C218,(AP$6-1)*8+(AP$6-1)*1+1,8),AGS,2,FALSE)))</f>
        <v/>
      </c>
      <c r="AQ214" s="232" t="str">
        <f>IF(MID('Tab. A1.4-WVG'!$C218,(AQ$6-1)*8+(AQ$6-1)*1+1,8)="","",CONCATENATE(MID('Tab. A1.4-WVG'!$C218,(AQ$6-1)*8+(AQ$6-1)*1+1,8),": ",VLOOKUP(MID('Tab. A1.4-WVG'!$C218,(AQ$6-1)*8+(AQ$6-1)*1+1,8),AGS,2,FALSE)))</f>
        <v/>
      </c>
      <c r="AR214" s="232" t="str">
        <f>IF(MID('Tab. A1.4-WVG'!$C218,(AR$6-1)*8+(AR$6-1)*1+1,8)="","",CONCATENATE(MID('Tab. A1.4-WVG'!$C218,(AR$6-1)*8+(AR$6-1)*1+1,8),": ",VLOOKUP(MID('Tab. A1.4-WVG'!$C218,(AR$6-1)*8+(AR$6-1)*1+1,8),AGS,2,FALSE)))</f>
        <v/>
      </c>
      <c r="AS214" s="232" t="str">
        <f>IF(MID('Tab. A1.4-WVG'!$C218,(AS$6-1)*8+(AS$6-1)*1+1,8)="","",CONCATENATE(MID('Tab. A1.4-WVG'!$C218,(AS$6-1)*8+(AS$6-1)*1+1,8),": ",VLOOKUP(MID('Tab. A1.4-WVG'!$C218,(AS$6-1)*8+(AS$6-1)*1+1,8),AGS,2,FALSE)))</f>
        <v/>
      </c>
      <c r="AT214" s="232" t="str">
        <f>IF(MID('Tab. A1.4-WVG'!$C218,(AT$6-1)*8+(AT$6-1)*1+1,8)="","",CONCATENATE(MID('Tab. A1.4-WVG'!$C218,(AT$6-1)*8+(AT$6-1)*1+1,8),": ",VLOOKUP(MID('Tab. A1.4-WVG'!$C218,(AT$6-1)*8+(AT$6-1)*1+1,8),AGS,2,FALSE)))</f>
        <v/>
      </c>
      <c r="AU214" s="232" t="str">
        <f>IF(MID('Tab. A1.4-WVG'!$C218,(AU$6-1)*8+(AU$6-1)*1+1,8)="","",CONCATENATE(MID('Tab. A1.4-WVG'!$C218,(AU$6-1)*8+(AU$6-1)*1+1,8),": ",VLOOKUP(MID('Tab. A1.4-WVG'!$C218,(AU$6-1)*8+(AU$6-1)*1+1,8),AGS,2,FALSE)))</f>
        <v/>
      </c>
      <c r="AV214" s="232" t="str">
        <f>IF(MID('Tab. A1.4-WVG'!$C218,(AV$6-1)*8+(AV$6-1)*1+1,8)="","",CONCATENATE(MID('Tab. A1.4-WVG'!$C218,(AV$6-1)*8+(AV$6-1)*1+1,8),": ",VLOOKUP(MID('Tab. A1.4-WVG'!$C218,(AV$6-1)*8+(AV$6-1)*1+1,8),AGS,2,FALSE)))</f>
        <v/>
      </c>
      <c r="AW214" s="232" t="str">
        <f>IF(MID('Tab. A1.4-WVG'!$C218,(AW$6-1)*8+(AW$6-1)*1+1,8)="","",CONCATENATE(MID('Tab. A1.4-WVG'!$C218,(AW$6-1)*8+(AW$6-1)*1+1,8),": ",VLOOKUP(MID('Tab. A1.4-WVG'!$C218,(AW$6-1)*8+(AW$6-1)*1+1,8),AGS,2,FALSE)))</f>
        <v/>
      </c>
      <c r="AX214" s="232" t="str">
        <f>IF(MID('Tab. A1.4-WVG'!$C218,(AX$6-1)*8+(AX$6-1)*1+1,8)="","",CONCATENATE(MID('Tab. A1.4-WVG'!$C218,(AX$6-1)*8+(AX$6-1)*1+1,8),": ",VLOOKUP(MID('Tab. A1.4-WVG'!$C218,(AX$6-1)*8+(AX$6-1)*1+1,8),AGS,2,FALSE)))</f>
        <v/>
      </c>
      <c r="AY214" s="232" t="str">
        <f>IF(MID('Tab. A1.4-WVG'!$C218,(AY$6-1)*8+(AY$6-1)*1+1,8)="","",CONCATENATE(MID('Tab. A1.4-WVG'!$C218,(AY$6-1)*8+(AY$6-1)*1+1,8),": ",VLOOKUP(MID('Tab. A1.4-WVG'!$C218,(AY$6-1)*8+(AY$6-1)*1+1,8),AGS,2,FALSE)))</f>
        <v/>
      </c>
      <c r="AZ214" s="232" t="str">
        <f>IF(MID('Tab. A1.4-WVG'!$C218,(AZ$6-1)*8+(AZ$6-1)*1+1,8)="","",CONCATENATE(MID('Tab. A1.4-WVG'!$C218,(AZ$6-1)*8+(AZ$6-1)*1+1,8),": ",VLOOKUP(MID('Tab. A1.4-WVG'!$C218,(AZ$6-1)*8+(AZ$6-1)*1+1,8),AGS,2,FALSE)))</f>
        <v/>
      </c>
      <c r="BA214" s="232" t="str">
        <f>IF(MID('Tab. A1.4-WVG'!$C218,(BA$6-1)*8+(BA$6-1)*1+1,8)="","",CONCATENATE(MID('Tab. A1.4-WVG'!$C218,(BA$6-1)*8+(BA$6-1)*1+1,8),": ",VLOOKUP(MID('Tab. A1.4-WVG'!$C218,(BA$6-1)*8+(BA$6-1)*1+1,8),AGS,2,FALSE)))</f>
        <v/>
      </c>
      <c r="BB214" s="232" t="str">
        <f>IF(MID('Tab. A1.4-WVG'!$C218,(BB$6-1)*8+(BB$6-1)*1+1,8)="","",CONCATENATE(MID('Tab. A1.4-WVG'!$C218,(BB$6-1)*8+(BB$6-1)*1+1,8),": ",VLOOKUP(MID('Tab. A1.4-WVG'!$C218,(BB$6-1)*8+(BB$6-1)*1+1,8),AGS,2,FALSE)))</f>
        <v/>
      </c>
      <c r="BC214" s="232" t="str">
        <f>IF(MID('Tab. A1.4-WVG'!$C218,(BC$6-1)*8+(BC$6-1)*1+1,8)="","",CONCATENATE(MID('Tab. A1.4-WVG'!$C218,(BC$6-1)*8+(BC$6-1)*1+1,8),": ",VLOOKUP(MID('Tab. A1.4-WVG'!$C218,(BC$6-1)*8+(BC$6-1)*1+1,8),AGS,2,FALSE)))</f>
        <v/>
      </c>
      <c r="BD214" s="232" t="str">
        <f>IF(MID('Tab. A1.4-WVG'!$C218,(BD$6-1)*8+(BD$6-1)*1+1,8)="","",CONCATENATE(MID('Tab. A1.4-WVG'!$C218,(BD$6-1)*8+(BD$6-1)*1+1,8),": ",VLOOKUP(MID('Tab. A1.4-WVG'!$C218,(BD$6-1)*8+(BD$6-1)*1+1,8),AGS,2,FALSE)))</f>
        <v/>
      </c>
      <c r="BE214" s="232" t="str">
        <f>IF(MID('Tab. A1.4-WVG'!$C218,(BE$6-1)*8+(BE$6-1)*1+1,8)="","",CONCATENATE(MID('Tab. A1.4-WVG'!$C218,(BE$6-1)*8+(BE$6-1)*1+1,8),": ",VLOOKUP(MID('Tab. A1.4-WVG'!$C218,(BE$6-1)*8+(BE$6-1)*1+1,8),AGS,2,FALSE)))</f>
        <v/>
      </c>
      <c r="BF214" s="232" t="str">
        <f>IF(MID('Tab. A1.4-WVG'!$C218,(BF$6-1)*8+(BF$6-1)*1+1,8)="","",CONCATENATE(MID('Tab. A1.4-WVG'!$C218,(BF$6-1)*8+(BF$6-1)*1+1,8),": ",VLOOKUP(MID('Tab. A1.4-WVG'!$C218,(BF$6-1)*8+(BF$6-1)*1+1,8),AGS,2,FALSE)))</f>
        <v/>
      </c>
      <c r="BG214" s="232" t="str">
        <f>IF(MID('Tab. A1.4-WVG'!$C218,(BG$6-1)*8+(BG$6-1)*1+1,8)="","",CONCATENATE(MID('Tab. A1.4-WVG'!$C218,(BG$6-1)*8+(BG$6-1)*1+1,8),": ",VLOOKUP(MID('Tab. A1.4-WVG'!$C218,(BG$6-1)*8+(BG$6-1)*1+1,8),AGS,2,FALSE)))</f>
        <v/>
      </c>
      <c r="BH214" s="232" t="str">
        <f>IF(MID('Tab. A1.4-WVG'!$C218,(BH$6-1)*8+(BH$6-1)*1+1,8)="","",CONCATENATE(MID('Tab. A1.4-WVG'!$C218,(BH$6-1)*8+(BH$6-1)*1+1,8),": ",VLOOKUP(MID('Tab. A1.4-WVG'!$C218,(BH$6-1)*8+(BH$6-1)*1+1,8),AGS,2,FALSE)))</f>
        <v/>
      </c>
      <c r="BI214" s="232" t="str">
        <f>IF(MID('Tab. A1.4-WVG'!$C218,(BI$6-1)*8+(BI$6-1)*1+1,8)="","",CONCATENATE(MID('Tab. A1.4-WVG'!$C218,(BI$6-1)*8+(BI$6-1)*1+1,8),": ",VLOOKUP(MID('Tab. A1.4-WVG'!$C218,(BI$6-1)*8+(BI$6-1)*1+1,8),AGS,2,FALSE)))</f>
        <v/>
      </c>
      <c r="BJ214" s="232" t="str">
        <f>IF(MID('Tab. A1.4-WVG'!$C218,(BJ$6-1)*8+(BJ$6-1)*1+1,8)="","",CONCATENATE(MID('Tab. A1.4-WVG'!$C218,(BJ$6-1)*8+(BJ$6-1)*1+1,8),": ",VLOOKUP(MID('Tab. A1.4-WVG'!$C218,(BJ$6-1)*8+(BJ$6-1)*1+1,8),AGS,2,FALSE)))</f>
        <v/>
      </c>
      <c r="BK214" s="232" t="str">
        <f>IF(MID('Tab. A1.4-WVG'!$C218,(BK$6-1)*8+(BK$6-1)*1+1,8)="","",CONCATENATE(MID('Tab. A1.4-WVG'!$C218,(BK$6-1)*8+(BK$6-1)*1+1,8),": ",VLOOKUP(MID('Tab. A1.4-WVG'!$C218,(BK$6-1)*8+(BK$6-1)*1+1,8),AGS,2,FALSE)))</f>
        <v/>
      </c>
      <c r="BL214" s="232" t="str">
        <f>IF(MID('Tab. A1.4-WVG'!$C218,(BL$6-1)*8+(BL$6-1)*1+1,8)="","",CONCATENATE(MID('Tab. A1.4-WVG'!$C218,(BL$6-1)*8+(BL$6-1)*1+1,8),": ",VLOOKUP(MID('Tab. A1.4-WVG'!$C218,(BL$6-1)*8+(BL$6-1)*1+1,8),AGS,2,FALSE)))</f>
        <v/>
      </c>
      <c r="BM214" s="232" t="str">
        <f>IF(MID('Tab. A1.4-WVG'!$C218,(BM$6-1)*8+(BM$6-1)*1+1,8)="","",CONCATENATE(MID('Tab. A1.4-WVG'!$C218,(BM$6-1)*8+(BM$6-1)*1+1,8),": ",VLOOKUP(MID('Tab. A1.4-WVG'!$C218,(BM$6-1)*8+(BM$6-1)*1+1,8),AGS,2,FALSE)))</f>
        <v/>
      </c>
      <c r="BN214" s="232" t="str">
        <f>IF(MID('Tab. A1.4-WVG'!$C218,(BN$6-1)*8+(BN$6-1)*1+1,8)="","",CONCATENATE(MID('Tab. A1.4-WVG'!$C218,(BN$6-1)*8+(BN$6-1)*1+1,8),": ",VLOOKUP(MID('Tab. A1.4-WVG'!$C218,(BN$6-1)*8+(BN$6-1)*1+1,8),AGS,2,FALSE)))</f>
        <v/>
      </c>
      <c r="BO214" s="232" t="str">
        <f>IF(MID('Tab. A1.4-WVG'!$C218,(BO$6-1)*8+(BO$6-1)*1+1,8)="","",CONCATENATE(MID('Tab. A1.4-WVG'!$C218,(BO$6-1)*8+(BO$6-1)*1+1,8),": ",VLOOKUP(MID('Tab. A1.4-WVG'!$C218,(BO$6-1)*8+(BO$6-1)*1+1,8),AGS,2,FALSE)))</f>
        <v/>
      </c>
      <c r="BP214" s="232" t="str">
        <f>IF(MID('Tab. A1.4-WVG'!$C218,(BP$6-1)*8+(BP$6-1)*1+1,8)="","",CONCATENATE(MID('Tab. A1.4-WVG'!$C218,(BP$6-1)*8+(BP$6-1)*1+1,8),": ",VLOOKUP(MID('Tab. A1.4-WVG'!$C218,(BP$6-1)*8+(BP$6-1)*1+1,8),AGS,2,FALSE)))</f>
        <v/>
      </c>
      <c r="BQ214" s="232" t="str">
        <f>IF(MID('Tab. A1.4-WVG'!$C218,(BQ$6-1)*8+(BQ$6-1)*1+1,8)="","",CONCATENATE(MID('Tab. A1.4-WVG'!$C218,(BQ$6-1)*8+(BQ$6-1)*1+1,8),": ",VLOOKUP(MID('Tab. A1.4-WVG'!$C218,(BQ$6-1)*8+(BQ$6-1)*1+1,8),AGS,2,FALSE)))</f>
        <v/>
      </c>
      <c r="BR214" s="232" t="str">
        <f>IF(MID('Tab. A1.4-WVG'!$C218,(BR$6-1)*8+(BR$6-1)*1+1,8)="","",CONCATENATE(MID('Tab. A1.4-WVG'!$C218,(BR$6-1)*8+(BR$6-1)*1+1,8),": ",VLOOKUP(MID('Tab. A1.4-WVG'!$C218,(BR$6-1)*8+(BR$6-1)*1+1,8),AGS,2,FALSE)))</f>
        <v/>
      </c>
      <c r="BS214" s="232" t="str">
        <f>IF(MID('Tab. A1.4-WVG'!$C218,(BS$6-1)*8+(BS$6-1)*1+1,8)="","",CONCATENATE(MID('Tab. A1.4-WVG'!$C218,(BS$6-1)*8+(BS$6-1)*1+1,8),": ",VLOOKUP(MID('Tab. A1.4-WVG'!$C218,(BS$6-1)*8+(BS$6-1)*1+1,8),AGS,2,FALSE)))</f>
        <v/>
      </c>
      <c r="BT214" s="232" t="str">
        <f>IF(MID('Tab. A1.4-WVG'!$C218,(BT$6-1)*8+(BT$6-1)*1+1,8)="","",CONCATENATE(MID('Tab. A1.4-WVG'!$C218,(BT$6-1)*8+(BT$6-1)*1+1,8),": ",VLOOKUP(MID('Tab. A1.4-WVG'!$C218,(BT$6-1)*8+(BT$6-1)*1+1,8),AGS,2,FALSE)))</f>
        <v/>
      </c>
      <c r="BU214" s="232" t="str">
        <f>IF(MID('Tab. A1.4-WVG'!$C218,(BU$6-1)*8+(BU$6-1)*1+1,8)="","",CONCATENATE(MID('Tab. A1.4-WVG'!$C218,(BU$6-1)*8+(BU$6-1)*1+1,8),": ",VLOOKUP(MID('Tab. A1.4-WVG'!$C218,(BU$6-1)*8+(BU$6-1)*1+1,8),AGS,2,FALSE)))</f>
        <v/>
      </c>
      <c r="BV214" s="232" t="str">
        <f>IF(MID('Tab. A1.4-WVG'!$C218,(BV$6-1)*8+(BV$6-1)*1+1,8)="","",CONCATENATE(MID('Tab. A1.4-WVG'!$C218,(BV$6-1)*8+(BV$6-1)*1+1,8),": ",VLOOKUP(MID('Tab. A1.4-WVG'!$C218,(BV$6-1)*8+(BV$6-1)*1+1,8),AGS,2,FALSE)))</f>
        <v/>
      </c>
      <c r="BW214" s="232" t="str">
        <f>IF(MID('Tab. A1.4-WVG'!$C218,(BW$6-1)*8+(BW$6-1)*1+1,8)="","",CONCATENATE(MID('Tab. A1.4-WVG'!$C218,(BW$6-1)*8+(BW$6-1)*1+1,8),": ",VLOOKUP(MID('Tab. A1.4-WVG'!$C218,(BW$6-1)*8+(BW$6-1)*1+1,8),AGS,2,FALSE)))</f>
        <v/>
      </c>
      <c r="BX214" s="232" t="str">
        <f>IF(MID('Tab. A1.4-WVG'!$C218,(BX$6-1)*8+(BX$6-1)*1+1,8)="","",CONCATENATE(MID('Tab. A1.4-WVG'!$C218,(BX$6-1)*8+(BX$6-1)*1+1,8),": ",VLOOKUP(MID('Tab. A1.4-WVG'!$C218,(BX$6-1)*8+(BX$6-1)*1+1,8),AGS,2,FALSE)))</f>
        <v/>
      </c>
      <c r="BY214" s="232" t="str">
        <f>IF(MID('Tab. A1.4-WVG'!$C218,(BY$6-1)*8+(BY$6-1)*1+1,8)="","",CONCATENATE(MID('Tab. A1.4-WVG'!$C218,(BY$6-1)*8+(BY$6-1)*1+1,8),": ",VLOOKUP(MID('Tab. A1.4-WVG'!$C218,(BY$6-1)*8+(BY$6-1)*1+1,8),AGS,2,FALSE)))</f>
        <v/>
      </c>
      <c r="BZ214" s="232" t="str">
        <f>IF(MID('Tab. A1.4-WVG'!$C218,(BZ$6-1)*8+(BZ$6-1)*1+1,8)="","",CONCATENATE(MID('Tab. A1.4-WVG'!$C218,(BZ$6-1)*8+(BZ$6-1)*1+1,8),": ",VLOOKUP(MID('Tab. A1.4-WVG'!$C218,(BZ$6-1)*8+(BZ$6-1)*1+1,8),AGS,2,FALSE)))</f>
        <v/>
      </c>
      <c r="CA214" s="232" t="str">
        <f>IF(MID('Tab. A1.4-WVG'!$C218,(CA$6-1)*8+(CA$6-1)*1+1,8)="","",CONCATENATE(MID('Tab. A1.4-WVG'!$C218,(CA$6-1)*8+(CA$6-1)*1+1,8),": ",VLOOKUP(MID('Tab. A1.4-WVG'!$C218,(CA$6-1)*8+(CA$6-1)*1+1,8),AGS,2,FALSE)))</f>
        <v/>
      </c>
      <c r="CB214" s="232" t="str">
        <f>IF(MID('Tab. A1.4-WVG'!$C218,(CB$6-1)*8+(CB$6-1)*1+1,8)="","",CONCATENATE(MID('Tab. A1.4-WVG'!$C218,(CB$6-1)*8+(CB$6-1)*1+1,8),": ",VLOOKUP(MID('Tab. A1.4-WVG'!$C218,(CB$6-1)*8+(CB$6-1)*1+1,8),AGS,2,FALSE)))</f>
        <v/>
      </c>
      <c r="CC214" s="232" t="str">
        <f>IF(MID('Tab. A1.4-WVG'!$C218,(CC$6-1)*8+(CC$6-1)*1+1,8)="","",CONCATENATE(MID('Tab. A1.4-WVG'!$C218,(CC$6-1)*8+(CC$6-1)*1+1,8),": ",VLOOKUP(MID('Tab. A1.4-WVG'!$C218,(CC$6-1)*8+(CC$6-1)*1+1,8),AGS,2,FALSE)))</f>
        <v/>
      </c>
      <c r="CD214" s="232" t="str">
        <f>IF(MID('Tab. A1.4-WVG'!$C218,(CD$6-1)*8+(CD$6-1)*1+1,8)="","",CONCATENATE(MID('Tab. A1.4-WVG'!$C218,(CD$6-1)*8+(CD$6-1)*1+1,8),": ",VLOOKUP(MID('Tab. A1.4-WVG'!$C218,(CD$6-1)*8+(CD$6-1)*1+1,8),AGS,2,FALSE)))</f>
        <v/>
      </c>
      <c r="CE214" s="232" t="str">
        <f>IF(MID('Tab. A1.4-WVG'!$C218,(CE$6-1)*8+(CE$6-1)*1+1,8)="","",CONCATENATE(MID('Tab. A1.4-WVG'!$C218,(CE$6-1)*8+(CE$6-1)*1+1,8),": ",VLOOKUP(MID('Tab. A1.4-WVG'!$C218,(CE$6-1)*8+(CE$6-1)*1+1,8),AGS,2,FALSE)))</f>
        <v/>
      </c>
      <c r="CF214" s="232" t="str">
        <f>IF(MID('Tab. A1.4-WVG'!$C218,(CF$6-1)*8+(CF$6-1)*1+1,8)="","",CONCATENATE(MID('Tab. A1.4-WVG'!$C218,(CF$6-1)*8+(CF$6-1)*1+1,8),": ",VLOOKUP(MID('Tab. A1.4-WVG'!$C218,(CF$6-1)*8+(CF$6-1)*1+1,8),AGS,2,FALSE)))</f>
        <v/>
      </c>
      <c r="CG214" s="232" t="str">
        <f>IF(MID('Tab. A1.4-WVG'!$C218,(CG$6-1)*8+(CG$6-1)*1+1,8)="","",CONCATENATE(MID('Tab. A1.4-WVG'!$C218,(CG$6-1)*8+(CG$6-1)*1+1,8),": ",VLOOKUP(MID('Tab. A1.4-WVG'!$C218,(CG$6-1)*8+(CG$6-1)*1+1,8),AGS,2,FALSE)))</f>
        <v/>
      </c>
      <c r="CH214" s="232" t="str">
        <f>IF(MID('Tab. A1.4-WVG'!$C218,(CH$6-1)*8+(CH$6-1)*1+1,8)="","",CONCATENATE(MID('Tab. A1.4-WVG'!$C218,(CH$6-1)*8+(CH$6-1)*1+1,8),": ",VLOOKUP(MID('Tab. A1.4-WVG'!$C218,(CH$6-1)*8+(CH$6-1)*1+1,8),AGS,2,FALSE)))</f>
        <v/>
      </c>
      <c r="CI214" s="232" t="str">
        <f>IF(MID('Tab. A1.4-WVG'!$C218,(CI$6-1)*8+(CI$6-1)*1+1,8)="","",CONCATENATE(MID('Tab. A1.4-WVG'!$C218,(CI$6-1)*8+(CI$6-1)*1+1,8),": ",VLOOKUP(MID('Tab. A1.4-WVG'!$C218,(CI$6-1)*8+(CI$6-1)*1+1,8),AGS,2,FALSE)))</f>
        <v/>
      </c>
      <c r="CJ214" s="232" t="str">
        <f>IF(MID('Tab. A1.4-WVG'!$C218,(CJ$6-1)*8+(CJ$6-1)*1+1,8)="","",CONCATENATE(MID('Tab. A1.4-WVG'!$C218,(CJ$6-1)*8+(CJ$6-1)*1+1,8),": ",VLOOKUP(MID('Tab. A1.4-WVG'!$C218,(CJ$6-1)*8+(CJ$6-1)*1+1,8),AGS,2,FALSE)))</f>
        <v/>
      </c>
      <c r="CK214" s="232" t="str">
        <f>IF(MID('Tab. A1.4-WVG'!$C218,(CK$6-1)*8+(CK$6-1)*1+1,8)="","",CONCATENATE(MID('Tab. A1.4-WVG'!$C218,(CK$6-1)*8+(CK$6-1)*1+1,8),": ",VLOOKUP(MID('Tab. A1.4-WVG'!$C218,(CK$6-1)*8+(CK$6-1)*1+1,8),AGS,2,FALSE)))</f>
        <v/>
      </c>
      <c r="CL214" s="232" t="str">
        <f>IF(MID('Tab. A1.4-WVG'!$C218,(CL$6-1)*8+(CL$6-1)*1+1,8)="","",CONCATENATE(MID('Tab. A1.4-WVG'!$C218,(CL$6-1)*8+(CL$6-1)*1+1,8),": ",VLOOKUP(MID('Tab. A1.4-WVG'!$C218,(CL$6-1)*8+(CL$6-1)*1+1,8),AGS,2,FALSE)))</f>
        <v/>
      </c>
      <c r="CM214" s="232" t="str">
        <f>IF(MID('Tab. A1.4-WVG'!$C218,(CM$6-1)*8+(CM$6-1)*1+1,8)="","",CONCATENATE(MID('Tab. A1.4-WVG'!$C218,(CM$6-1)*8+(CM$6-1)*1+1,8),": ",VLOOKUP(MID('Tab. A1.4-WVG'!$C218,(CM$6-1)*8+(CM$6-1)*1+1,8),AGS,2,FALSE)))</f>
        <v/>
      </c>
      <c r="CN214" s="232" t="str">
        <f>IF(MID('Tab. A1.4-WVG'!$C218,(CN$6-1)*8+(CN$6-1)*1+1,8)="","",CONCATENATE(MID('Tab. A1.4-WVG'!$C218,(CN$6-1)*8+(CN$6-1)*1+1,8),": ",VLOOKUP(MID('Tab. A1.4-WVG'!$C218,(CN$6-1)*8+(CN$6-1)*1+1,8),AGS,2,FALSE)))</f>
        <v/>
      </c>
      <c r="CO214" s="232" t="str">
        <f>IF(MID('Tab. A1.4-WVG'!$C218,(CO$6-1)*8+(CO$6-1)*1+1,8)="","",CONCATENATE(MID('Tab. A1.4-WVG'!$C218,(CO$6-1)*8+(CO$6-1)*1+1,8),": ",VLOOKUP(MID('Tab. A1.4-WVG'!$C218,(CO$6-1)*8+(CO$6-1)*1+1,8),AGS,2,FALSE)))</f>
        <v/>
      </c>
      <c r="CP214" s="232" t="str">
        <f>IF(MID('Tab. A1.4-WVG'!$C218,(CP$6-1)*8+(CP$6-1)*1+1,8)="","",CONCATENATE(MID('Tab. A1.4-WVG'!$C218,(CP$6-1)*8+(CP$6-1)*1+1,8),": ",VLOOKUP(MID('Tab. A1.4-WVG'!$C218,(CP$6-1)*8+(CP$6-1)*1+1,8),AGS,2,FALSE)))</f>
        <v/>
      </c>
      <c r="CQ214" s="232" t="str">
        <f>IF(MID('Tab. A1.4-WVG'!$C218,(CQ$6-1)*8+(CQ$6-1)*1+1,8)="","",CONCATENATE(MID('Tab. A1.4-WVG'!$C218,(CQ$6-1)*8+(CQ$6-1)*1+1,8),": ",VLOOKUP(MID('Tab. A1.4-WVG'!$C218,(CQ$6-1)*8+(CQ$6-1)*1+1,8),AGS,2,FALSE)))</f>
        <v/>
      </c>
      <c r="CR214" s="232" t="str">
        <f>IF(MID('Tab. A1.4-WVG'!$C218,(CR$6-1)*8+(CR$6-1)*1+1,8)="","",CONCATENATE(MID('Tab. A1.4-WVG'!$C218,(CR$6-1)*8+(CR$6-1)*1+1,8),": ",VLOOKUP(MID('Tab. A1.4-WVG'!$C218,(CR$6-1)*8+(CR$6-1)*1+1,8),AGS,2,FALSE)))</f>
        <v/>
      </c>
      <c r="CS214" s="232" t="str">
        <f>IF(MID('Tab. A1.4-WVG'!$C218,(CS$6-1)*8+(CS$6-1)*1+1,8)="","",CONCATENATE(MID('Tab. A1.4-WVG'!$C218,(CS$6-1)*8+(CS$6-1)*1+1,8),": ",VLOOKUP(MID('Tab. A1.4-WVG'!$C218,(CS$6-1)*8+(CS$6-1)*1+1,8),AGS,2,FALSE)))</f>
        <v/>
      </c>
      <c r="CT214" s="232" t="str">
        <f>IF(MID('Tab. A1.4-WVG'!$C218,(CT$6-1)*8+(CT$6-1)*1+1,8)="","",CONCATENATE(MID('Tab. A1.4-WVG'!$C218,(CT$6-1)*8+(CT$6-1)*1+1,8),": ",VLOOKUP(MID('Tab. A1.4-WVG'!$C218,(CT$6-1)*8+(CT$6-1)*1+1,8),AGS,2,FALSE)))</f>
        <v/>
      </c>
      <c r="CU214" s="232" t="str">
        <f>IF(MID('Tab. A1.4-WVG'!$C218,(CU$6-1)*8+(CU$6-1)*1+1,8)="","",CONCATENATE(MID('Tab. A1.4-WVG'!$C218,(CU$6-1)*8+(CU$6-1)*1+1,8),": ",VLOOKUP(MID('Tab. A1.4-WVG'!$C218,(CU$6-1)*8+(CU$6-1)*1+1,8),AGS,2,FALSE)))</f>
        <v/>
      </c>
      <c r="CV214" s="232" t="str">
        <f>IF(MID('Tab. A1.4-WVG'!$C218,(CV$6-1)*8+(CV$6-1)*1+1,8)="","",CONCATENATE(MID('Tab. A1.4-WVG'!$C218,(CV$6-1)*8+(CV$6-1)*1+1,8),": ",VLOOKUP(MID('Tab. A1.4-WVG'!$C218,(CV$6-1)*8+(CV$6-1)*1+1,8),AGS,2,FALSE)))</f>
        <v/>
      </c>
      <c r="CW214" s="232" t="str">
        <f>IF(MID('Tab. A1.4-WVG'!$C218,(CW$6-1)*8+(CW$6-1)*1+1,8)="","",CONCATENATE(MID('Tab. A1.4-WVG'!$C218,(CW$6-1)*8+(CW$6-1)*1+1,8),": ",VLOOKUP(MID('Tab. A1.4-WVG'!$C218,(CW$6-1)*8+(CW$6-1)*1+1,8),AGS,2,FALSE)))</f>
        <v/>
      </c>
      <c r="CX214" s="39">
        <f t="shared" si="3"/>
        <v>0</v>
      </c>
    </row>
    <row r="215" spans="1:102" ht="38.25" customHeight="1" x14ac:dyDescent="0.2">
      <c r="A215" s="231" t="str">
        <f>IF('Tab. A1.4-WVG'!A219="","",'Tab. A1.4-WVG'!A219)</f>
        <v/>
      </c>
      <c r="B215" s="232" t="str">
        <f>IF(MID('Tab. A1.4-WVG'!$C219,(B$6-1)*8+(B$6-1)*1+1,8)="","",CONCATENATE(MID('Tab. A1.4-WVG'!$C219,(B$6-1)*8+(B$6-1)*1+1,8),": ",VLOOKUP(MID('Tab. A1.4-WVG'!$C219,(B$6-1)*8+(B$6-1)*1+1,8),AGS,2,FALSE)))</f>
        <v/>
      </c>
      <c r="C215" s="232" t="str">
        <f>IF(MID('Tab. A1.4-WVG'!$C219,(C$6-1)*8+(C$6-1)*1+1,8)="","",CONCATENATE(MID('Tab. A1.4-WVG'!$C219,(C$6-1)*8+(C$6-1)*1+1,8),": ",VLOOKUP(MID('Tab. A1.4-WVG'!$C219,(C$6-1)*8+(C$6-1)*1+1,8),AGS,2,FALSE)))</f>
        <v/>
      </c>
      <c r="D215" s="232" t="str">
        <f>IF(MID('Tab. A1.4-WVG'!$C219,(D$6-1)*8+(D$6-1)*1+1,8)="","",CONCATENATE(MID('Tab. A1.4-WVG'!$C219,(D$6-1)*8+(D$6-1)*1+1,8),": ",VLOOKUP(MID('Tab. A1.4-WVG'!$C219,(D$6-1)*8+(D$6-1)*1+1,8),AGS,2,FALSE)))</f>
        <v/>
      </c>
      <c r="E215" s="232" t="str">
        <f>IF(MID('Tab. A1.4-WVG'!$C219,(E$6-1)*8+(E$6-1)*1+1,8)="","",CONCATENATE(MID('Tab. A1.4-WVG'!$C219,(E$6-1)*8+(E$6-1)*1+1,8),": ",VLOOKUP(MID('Tab. A1.4-WVG'!$C219,(E$6-1)*8+(E$6-1)*1+1,8),AGS,2,FALSE)))</f>
        <v/>
      </c>
      <c r="F215" s="232" t="str">
        <f>IF(MID('Tab. A1.4-WVG'!$C219,(F$6-1)*8+(F$6-1)*1+1,8)="","",CONCATENATE(MID('Tab. A1.4-WVG'!$C219,(F$6-1)*8+(F$6-1)*1+1,8),": ",VLOOKUP(MID('Tab. A1.4-WVG'!$C219,(F$6-1)*8+(F$6-1)*1+1,8),AGS,2,FALSE)))</f>
        <v/>
      </c>
      <c r="G215" s="232" t="str">
        <f>IF(MID('Tab. A1.4-WVG'!$C219,(G$6-1)*8+(G$6-1)*1+1,8)="","",CONCATENATE(MID('Tab. A1.4-WVG'!$C219,(G$6-1)*8+(G$6-1)*1+1,8),": ",VLOOKUP(MID('Tab. A1.4-WVG'!$C219,(G$6-1)*8+(G$6-1)*1+1,8),AGS,2,FALSE)))</f>
        <v/>
      </c>
      <c r="H215" s="232" t="str">
        <f>IF(MID('Tab. A1.4-WVG'!$C219,(H$6-1)*8+(H$6-1)*1+1,8)="","",CONCATENATE(MID('Tab. A1.4-WVG'!$C219,(H$6-1)*8+(H$6-1)*1+1,8),": ",VLOOKUP(MID('Tab. A1.4-WVG'!$C219,(H$6-1)*8+(H$6-1)*1+1,8),AGS,2,FALSE)))</f>
        <v/>
      </c>
      <c r="I215" s="232" t="str">
        <f>IF(MID('Tab. A1.4-WVG'!$C219,(I$6-1)*8+(I$6-1)*1+1,8)="","",CONCATENATE(MID('Tab. A1.4-WVG'!$C219,(I$6-1)*8+(I$6-1)*1+1,8),": ",VLOOKUP(MID('Tab. A1.4-WVG'!$C219,(I$6-1)*8+(I$6-1)*1+1,8),AGS,2,FALSE)))</f>
        <v/>
      </c>
      <c r="J215" s="232" t="str">
        <f>IF(MID('Tab. A1.4-WVG'!$C219,(J$6-1)*8+(J$6-1)*1+1,8)="","",CONCATENATE(MID('Tab. A1.4-WVG'!$C219,(J$6-1)*8+(J$6-1)*1+1,8),": ",VLOOKUP(MID('Tab. A1.4-WVG'!$C219,(J$6-1)*8+(J$6-1)*1+1,8),AGS,2,FALSE)))</f>
        <v/>
      </c>
      <c r="K215" s="232" t="str">
        <f>IF(MID('Tab. A1.4-WVG'!$C219,(K$6-1)*8+(K$6-1)*1+1,8)="","",CONCATENATE(MID('Tab. A1.4-WVG'!$C219,(K$6-1)*8+(K$6-1)*1+1,8),": ",VLOOKUP(MID('Tab. A1.4-WVG'!$C219,(K$6-1)*8+(K$6-1)*1+1,8),AGS,2,FALSE)))</f>
        <v/>
      </c>
      <c r="L215" s="232" t="str">
        <f>IF(MID('Tab. A1.4-WVG'!$C219,(L$6-1)*8+(L$6-1)*1+1,8)="","",CONCATENATE(MID('Tab. A1.4-WVG'!$C219,(L$6-1)*8+(L$6-1)*1+1,8),": ",VLOOKUP(MID('Tab. A1.4-WVG'!$C219,(L$6-1)*8+(L$6-1)*1+1,8),AGS,2,FALSE)))</f>
        <v/>
      </c>
      <c r="M215" s="232" t="str">
        <f>IF(MID('Tab. A1.4-WVG'!$C219,(M$6-1)*8+(M$6-1)*1+1,8)="","",CONCATENATE(MID('Tab. A1.4-WVG'!$C219,(M$6-1)*8+(M$6-1)*1+1,8),": ",VLOOKUP(MID('Tab. A1.4-WVG'!$C219,(M$6-1)*8+(M$6-1)*1+1,8),AGS,2,FALSE)))</f>
        <v/>
      </c>
      <c r="N215" s="232" t="str">
        <f>IF(MID('Tab. A1.4-WVG'!$C219,(N$6-1)*8+(N$6-1)*1+1,8)="","",CONCATENATE(MID('Tab. A1.4-WVG'!$C219,(N$6-1)*8+(N$6-1)*1+1,8),": ",VLOOKUP(MID('Tab. A1.4-WVG'!$C219,(N$6-1)*8+(N$6-1)*1+1,8),AGS,2,FALSE)))</f>
        <v/>
      </c>
      <c r="O215" s="232" t="str">
        <f>IF(MID('Tab. A1.4-WVG'!$C219,(O$6-1)*8+(O$6-1)*1+1,8)="","",CONCATENATE(MID('Tab. A1.4-WVG'!$C219,(O$6-1)*8+(O$6-1)*1+1,8),": ",VLOOKUP(MID('Tab. A1.4-WVG'!$C219,(O$6-1)*8+(O$6-1)*1+1,8),AGS,2,FALSE)))</f>
        <v/>
      </c>
      <c r="P215" s="232" t="str">
        <f>IF(MID('Tab. A1.4-WVG'!$C219,(P$6-1)*8+(P$6-1)*1+1,8)="","",CONCATENATE(MID('Tab. A1.4-WVG'!$C219,(P$6-1)*8+(P$6-1)*1+1,8),": ",VLOOKUP(MID('Tab. A1.4-WVG'!$C219,(P$6-1)*8+(P$6-1)*1+1,8),AGS,2,FALSE)))</f>
        <v/>
      </c>
      <c r="Q215" s="232" t="str">
        <f>IF(MID('Tab. A1.4-WVG'!$C219,(Q$6-1)*8+(Q$6-1)*1+1,8)="","",CONCATENATE(MID('Tab. A1.4-WVG'!$C219,(Q$6-1)*8+(Q$6-1)*1+1,8),": ",VLOOKUP(MID('Tab. A1.4-WVG'!$C219,(Q$6-1)*8+(Q$6-1)*1+1,8),AGS,2,FALSE)))</f>
        <v/>
      </c>
      <c r="R215" s="232" t="str">
        <f>IF(MID('Tab. A1.4-WVG'!$C219,(R$6-1)*8+(R$6-1)*1+1,8)="","",CONCATENATE(MID('Tab. A1.4-WVG'!$C219,(R$6-1)*8+(R$6-1)*1+1,8),": ",VLOOKUP(MID('Tab. A1.4-WVG'!$C219,(R$6-1)*8+(R$6-1)*1+1,8),AGS,2,FALSE)))</f>
        <v/>
      </c>
      <c r="S215" s="232" t="str">
        <f>IF(MID('Tab. A1.4-WVG'!$C219,(S$6-1)*8+(S$6-1)*1+1,8)="","",CONCATENATE(MID('Tab. A1.4-WVG'!$C219,(S$6-1)*8+(S$6-1)*1+1,8),": ",VLOOKUP(MID('Tab. A1.4-WVG'!$C219,(S$6-1)*8+(S$6-1)*1+1,8),AGS,2,FALSE)))</f>
        <v/>
      </c>
      <c r="T215" s="232" t="str">
        <f>IF(MID('Tab. A1.4-WVG'!$C219,(T$6-1)*8+(T$6-1)*1+1,8)="","",CONCATENATE(MID('Tab. A1.4-WVG'!$C219,(T$6-1)*8+(T$6-1)*1+1,8),": ",VLOOKUP(MID('Tab. A1.4-WVG'!$C219,(T$6-1)*8+(T$6-1)*1+1,8),AGS,2,FALSE)))</f>
        <v/>
      </c>
      <c r="U215" s="232" t="str">
        <f>IF(MID('Tab. A1.4-WVG'!$C219,(U$6-1)*8+(U$6-1)*1+1,8)="","",CONCATENATE(MID('Tab. A1.4-WVG'!$C219,(U$6-1)*8+(U$6-1)*1+1,8),": ",VLOOKUP(MID('Tab. A1.4-WVG'!$C219,(U$6-1)*8+(U$6-1)*1+1,8),AGS,2,FALSE)))</f>
        <v/>
      </c>
      <c r="V215" s="232" t="str">
        <f>IF(MID('Tab. A1.4-WVG'!$C219,(V$6-1)*8+(V$6-1)*1+1,8)="","",CONCATENATE(MID('Tab. A1.4-WVG'!$C219,(V$6-1)*8+(V$6-1)*1+1,8),": ",VLOOKUP(MID('Tab. A1.4-WVG'!$C219,(V$6-1)*8+(V$6-1)*1+1,8),AGS,2,FALSE)))</f>
        <v/>
      </c>
      <c r="W215" s="232" t="str">
        <f>IF(MID('Tab. A1.4-WVG'!$C219,(W$6-1)*8+(W$6-1)*1+1,8)="","",CONCATENATE(MID('Tab. A1.4-WVG'!$C219,(W$6-1)*8+(W$6-1)*1+1,8),": ",VLOOKUP(MID('Tab. A1.4-WVG'!$C219,(W$6-1)*8+(W$6-1)*1+1,8),AGS,2,FALSE)))</f>
        <v/>
      </c>
      <c r="X215" s="232" t="str">
        <f>IF(MID('Tab. A1.4-WVG'!$C219,(X$6-1)*8+(X$6-1)*1+1,8)="","",CONCATENATE(MID('Tab. A1.4-WVG'!$C219,(X$6-1)*8+(X$6-1)*1+1,8),": ",VLOOKUP(MID('Tab. A1.4-WVG'!$C219,(X$6-1)*8+(X$6-1)*1+1,8),AGS,2,FALSE)))</f>
        <v/>
      </c>
      <c r="Y215" s="232" t="str">
        <f>IF(MID('Tab. A1.4-WVG'!$C219,(Y$6-1)*8+(Y$6-1)*1+1,8)="","",CONCATENATE(MID('Tab. A1.4-WVG'!$C219,(Y$6-1)*8+(Y$6-1)*1+1,8),": ",VLOOKUP(MID('Tab. A1.4-WVG'!$C219,(Y$6-1)*8+(Y$6-1)*1+1,8),AGS,2,FALSE)))</f>
        <v/>
      </c>
      <c r="Z215" s="232" t="str">
        <f>IF(MID('Tab. A1.4-WVG'!$C219,(Z$6-1)*8+(Z$6-1)*1+1,8)="","",CONCATENATE(MID('Tab. A1.4-WVG'!$C219,(Z$6-1)*8+(Z$6-1)*1+1,8),": ",VLOOKUP(MID('Tab. A1.4-WVG'!$C219,(Z$6-1)*8+(Z$6-1)*1+1,8),AGS,2,FALSE)))</f>
        <v/>
      </c>
      <c r="AA215" s="232" t="str">
        <f>IF(MID('Tab. A1.4-WVG'!$C219,(AA$6-1)*8+(AA$6-1)*1+1,8)="","",CONCATENATE(MID('Tab. A1.4-WVG'!$C219,(AA$6-1)*8+(AA$6-1)*1+1,8),": ",VLOOKUP(MID('Tab. A1.4-WVG'!$C219,(AA$6-1)*8+(AA$6-1)*1+1,8),AGS,2,FALSE)))</f>
        <v/>
      </c>
      <c r="AB215" s="232" t="str">
        <f>IF(MID('Tab. A1.4-WVG'!$C219,(AB$6-1)*8+(AB$6-1)*1+1,8)="","",CONCATENATE(MID('Tab. A1.4-WVG'!$C219,(AB$6-1)*8+(AB$6-1)*1+1,8),": ",VLOOKUP(MID('Tab. A1.4-WVG'!$C219,(AB$6-1)*8+(AB$6-1)*1+1,8),AGS,2,FALSE)))</f>
        <v/>
      </c>
      <c r="AC215" s="232" t="str">
        <f>IF(MID('Tab. A1.4-WVG'!$C219,(AC$6-1)*8+(AC$6-1)*1+1,8)="","",CONCATENATE(MID('Tab. A1.4-WVG'!$C219,(AC$6-1)*8+(AC$6-1)*1+1,8),": ",VLOOKUP(MID('Tab. A1.4-WVG'!$C219,(AC$6-1)*8+(AC$6-1)*1+1,8),AGS,2,FALSE)))</f>
        <v/>
      </c>
      <c r="AD215" s="232" t="str">
        <f>IF(MID('Tab. A1.4-WVG'!$C219,(AD$6-1)*8+(AD$6-1)*1+1,8)="","",CONCATENATE(MID('Tab. A1.4-WVG'!$C219,(AD$6-1)*8+(AD$6-1)*1+1,8),": ",VLOOKUP(MID('Tab. A1.4-WVG'!$C219,(AD$6-1)*8+(AD$6-1)*1+1,8),AGS,2,FALSE)))</f>
        <v/>
      </c>
      <c r="AE215" s="232" t="str">
        <f>IF(MID('Tab. A1.4-WVG'!$C219,(AE$6-1)*8+(AE$6-1)*1+1,8)="","",CONCATENATE(MID('Tab. A1.4-WVG'!$C219,(AE$6-1)*8+(AE$6-1)*1+1,8),": ",VLOOKUP(MID('Tab. A1.4-WVG'!$C219,(AE$6-1)*8+(AE$6-1)*1+1,8),AGS,2,FALSE)))</f>
        <v/>
      </c>
      <c r="AF215" s="232" t="str">
        <f>IF(MID('Tab. A1.4-WVG'!$C219,(AF$6-1)*8+(AF$6-1)*1+1,8)="","",CONCATENATE(MID('Tab. A1.4-WVG'!$C219,(AF$6-1)*8+(AF$6-1)*1+1,8),": ",VLOOKUP(MID('Tab. A1.4-WVG'!$C219,(AF$6-1)*8+(AF$6-1)*1+1,8),AGS,2,FALSE)))</f>
        <v/>
      </c>
      <c r="AG215" s="232" t="str">
        <f>IF(MID('Tab. A1.4-WVG'!$C219,(AG$6-1)*8+(AG$6-1)*1+1,8)="","",CONCATENATE(MID('Tab. A1.4-WVG'!$C219,(AG$6-1)*8+(AG$6-1)*1+1,8),": ",VLOOKUP(MID('Tab. A1.4-WVG'!$C219,(AG$6-1)*8+(AG$6-1)*1+1,8),AGS,2,FALSE)))</f>
        <v/>
      </c>
      <c r="AH215" s="232" t="str">
        <f>IF(MID('Tab. A1.4-WVG'!$C219,(AH$6-1)*8+(AH$6-1)*1+1,8)="","",CONCATENATE(MID('Tab. A1.4-WVG'!$C219,(AH$6-1)*8+(AH$6-1)*1+1,8),": ",VLOOKUP(MID('Tab. A1.4-WVG'!$C219,(AH$6-1)*8+(AH$6-1)*1+1,8),AGS,2,FALSE)))</f>
        <v/>
      </c>
      <c r="AI215" s="232" t="str">
        <f>IF(MID('Tab. A1.4-WVG'!$C219,(AI$6-1)*8+(AI$6-1)*1+1,8)="","",CONCATENATE(MID('Tab. A1.4-WVG'!$C219,(AI$6-1)*8+(AI$6-1)*1+1,8),": ",VLOOKUP(MID('Tab. A1.4-WVG'!$C219,(AI$6-1)*8+(AI$6-1)*1+1,8),AGS,2,FALSE)))</f>
        <v/>
      </c>
      <c r="AJ215" s="232" t="str">
        <f>IF(MID('Tab. A1.4-WVG'!$C219,(AJ$6-1)*8+(AJ$6-1)*1+1,8)="","",CONCATENATE(MID('Tab. A1.4-WVG'!$C219,(AJ$6-1)*8+(AJ$6-1)*1+1,8),": ",VLOOKUP(MID('Tab. A1.4-WVG'!$C219,(AJ$6-1)*8+(AJ$6-1)*1+1,8),AGS,2,FALSE)))</f>
        <v/>
      </c>
      <c r="AK215" s="232" t="str">
        <f>IF(MID('Tab. A1.4-WVG'!$C219,(AK$6-1)*8+(AK$6-1)*1+1,8)="","",CONCATENATE(MID('Tab. A1.4-WVG'!$C219,(AK$6-1)*8+(AK$6-1)*1+1,8),": ",VLOOKUP(MID('Tab. A1.4-WVG'!$C219,(AK$6-1)*8+(AK$6-1)*1+1,8),AGS,2,FALSE)))</f>
        <v/>
      </c>
      <c r="AL215" s="232" t="str">
        <f>IF(MID('Tab. A1.4-WVG'!$C219,(AL$6-1)*8+(AL$6-1)*1+1,8)="","",CONCATENATE(MID('Tab. A1.4-WVG'!$C219,(AL$6-1)*8+(AL$6-1)*1+1,8),": ",VLOOKUP(MID('Tab. A1.4-WVG'!$C219,(AL$6-1)*8+(AL$6-1)*1+1,8),AGS,2,FALSE)))</f>
        <v/>
      </c>
      <c r="AM215" s="232" t="str">
        <f>IF(MID('Tab. A1.4-WVG'!$C219,(AM$6-1)*8+(AM$6-1)*1+1,8)="","",CONCATENATE(MID('Tab. A1.4-WVG'!$C219,(AM$6-1)*8+(AM$6-1)*1+1,8),": ",VLOOKUP(MID('Tab. A1.4-WVG'!$C219,(AM$6-1)*8+(AM$6-1)*1+1,8),AGS,2,FALSE)))</f>
        <v/>
      </c>
      <c r="AN215" s="232" t="str">
        <f>IF(MID('Tab. A1.4-WVG'!$C219,(AN$6-1)*8+(AN$6-1)*1+1,8)="","",CONCATENATE(MID('Tab. A1.4-WVG'!$C219,(AN$6-1)*8+(AN$6-1)*1+1,8),": ",VLOOKUP(MID('Tab. A1.4-WVG'!$C219,(AN$6-1)*8+(AN$6-1)*1+1,8),AGS,2,FALSE)))</f>
        <v/>
      </c>
      <c r="AO215" s="232" t="str">
        <f>IF(MID('Tab. A1.4-WVG'!$C219,(AO$6-1)*8+(AO$6-1)*1+1,8)="","",CONCATENATE(MID('Tab. A1.4-WVG'!$C219,(AO$6-1)*8+(AO$6-1)*1+1,8),": ",VLOOKUP(MID('Tab. A1.4-WVG'!$C219,(AO$6-1)*8+(AO$6-1)*1+1,8),AGS,2,FALSE)))</f>
        <v/>
      </c>
      <c r="AP215" s="232" t="str">
        <f>IF(MID('Tab. A1.4-WVG'!$C219,(AP$6-1)*8+(AP$6-1)*1+1,8)="","",CONCATENATE(MID('Tab. A1.4-WVG'!$C219,(AP$6-1)*8+(AP$6-1)*1+1,8),": ",VLOOKUP(MID('Tab. A1.4-WVG'!$C219,(AP$6-1)*8+(AP$6-1)*1+1,8),AGS,2,FALSE)))</f>
        <v/>
      </c>
      <c r="AQ215" s="232" t="str">
        <f>IF(MID('Tab. A1.4-WVG'!$C219,(AQ$6-1)*8+(AQ$6-1)*1+1,8)="","",CONCATENATE(MID('Tab. A1.4-WVG'!$C219,(AQ$6-1)*8+(AQ$6-1)*1+1,8),": ",VLOOKUP(MID('Tab. A1.4-WVG'!$C219,(AQ$6-1)*8+(AQ$6-1)*1+1,8),AGS,2,FALSE)))</f>
        <v/>
      </c>
      <c r="AR215" s="232" t="str">
        <f>IF(MID('Tab. A1.4-WVG'!$C219,(AR$6-1)*8+(AR$6-1)*1+1,8)="","",CONCATENATE(MID('Tab. A1.4-WVG'!$C219,(AR$6-1)*8+(AR$6-1)*1+1,8),": ",VLOOKUP(MID('Tab. A1.4-WVG'!$C219,(AR$6-1)*8+(AR$6-1)*1+1,8),AGS,2,FALSE)))</f>
        <v/>
      </c>
      <c r="AS215" s="232" t="str">
        <f>IF(MID('Tab. A1.4-WVG'!$C219,(AS$6-1)*8+(AS$6-1)*1+1,8)="","",CONCATENATE(MID('Tab. A1.4-WVG'!$C219,(AS$6-1)*8+(AS$6-1)*1+1,8),": ",VLOOKUP(MID('Tab. A1.4-WVG'!$C219,(AS$6-1)*8+(AS$6-1)*1+1,8),AGS,2,FALSE)))</f>
        <v/>
      </c>
      <c r="AT215" s="232" t="str">
        <f>IF(MID('Tab. A1.4-WVG'!$C219,(AT$6-1)*8+(AT$6-1)*1+1,8)="","",CONCATENATE(MID('Tab. A1.4-WVG'!$C219,(AT$6-1)*8+(AT$6-1)*1+1,8),": ",VLOOKUP(MID('Tab. A1.4-WVG'!$C219,(AT$6-1)*8+(AT$6-1)*1+1,8),AGS,2,FALSE)))</f>
        <v/>
      </c>
      <c r="AU215" s="232" t="str">
        <f>IF(MID('Tab. A1.4-WVG'!$C219,(AU$6-1)*8+(AU$6-1)*1+1,8)="","",CONCATENATE(MID('Tab. A1.4-WVG'!$C219,(AU$6-1)*8+(AU$6-1)*1+1,8),": ",VLOOKUP(MID('Tab. A1.4-WVG'!$C219,(AU$6-1)*8+(AU$6-1)*1+1,8),AGS,2,FALSE)))</f>
        <v/>
      </c>
      <c r="AV215" s="232" t="str">
        <f>IF(MID('Tab. A1.4-WVG'!$C219,(AV$6-1)*8+(AV$6-1)*1+1,8)="","",CONCATENATE(MID('Tab. A1.4-WVG'!$C219,(AV$6-1)*8+(AV$6-1)*1+1,8),": ",VLOOKUP(MID('Tab. A1.4-WVG'!$C219,(AV$6-1)*8+(AV$6-1)*1+1,8),AGS,2,FALSE)))</f>
        <v/>
      </c>
      <c r="AW215" s="232" t="str">
        <f>IF(MID('Tab. A1.4-WVG'!$C219,(AW$6-1)*8+(AW$6-1)*1+1,8)="","",CONCATENATE(MID('Tab. A1.4-WVG'!$C219,(AW$6-1)*8+(AW$6-1)*1+1,8),": ",VLOOKUP(MID('Tab. A1.4-WVG'!$C219,(AW$6-1)*8+(AW$6-1)*1+1,8),AGS,2,FALSE)))</f>
        <v/>
      </c>
      <c r="AX215" s="232" t="str">
        <f>IF(MID('Tab. A1.4-WVG'!$C219,(AX$6-1)*8+(AX$6-1)*1+1,8)="","",CONCATENATE(MID('Tab. A1.4-WVG'!$C219,(AX$6-1)*8+(AX$6-1)*1+1,8),": ",VLOOKUP(MID('Tab. A1.4-WVG'!$C219,(AX$6-1)*8+(AX$6-1)*1+1,8),AGS,2,FALSE)))</f>
        <v/>
      </c>
      <c r="AY215" s="232" t="str">
        <f>IF(MID('Tab. A1.4-WVG'!$C219,(AY$6-1)*8+(AY$6-1)*1+1,8)="","",CONCATENATE(MID('Tab. A1.4-WVG'!$C219,(AY$6-1)*8+(AY$6-1)*1+1,8),": ",VLOOKUP(MID('Tab. A1.4-WVG'!$C219,(AY$6-1)*8+(AY$6-1)*1+1,8),AGS,2,FALSE)))</f>
        <v/>
      </c>
      <c r="AZ215" s="232" t="str">
        <f>IF(MID('Tab. A1.4-WVG'!$C219,(AZ$6-1)*8+(AZ$6-1)*1+1,8)="","",CONCATENATE(MID('Tab. A1.4-WVG'!$C219,(AZ$6-1)*8+(AZ$6-1)*1+1,8),": ",VLOOKUP(MID('Tab. A1.4-WVG'!$C219,(AZ$6-1)*8+(AZ$6-1)*1+1,8),AGS,2,FALSE)))</f>
        <v/>
      </c>
      <c r="BA215" s="232" t="str">
        <f>IF(MID('Tab. A1.4-WVG'!$C219,(BA$6-1)*8+(BA$6-1)*1+1,8)="","",CONCATENATE(MID('Tab. A1.4-WVG'!$C219,(BA$6-1)*8+(BA$6-1)*1+1,8),": ",VLOOKUP(MID('Tab. A1.4-WVG'!$C219,(BA$6-1)*8+(BA$6-1)*1+1,8),AGS,2,FALSE)))</f>
        <v/>
      </c>
      <c r="BB215" s="232" t="str">
        <f>IF(MID('Tab. A1.4-WVG'!$C219,(BB$6-1)*8+(BB$6-1)*1+1,8)="","",CONCATENATE(MID('Tab. A1.4-WVG'!$C219,(BB$6-1)*8+(BB$6-1)*1+1,8),": ",VLOOKUP(MID('Tab. A1.4-WVG'!$C219,(BB$6-1)*8+(BB$6-1)*1+1,8),AGS,2,FALSE)))</f>
        <v/>
      </c>
      <c r="BC215" s="232" t="str">
        <f>IF(MID('Tab. A1.4-WVG'!$C219,(BC$6-1)*8+(BC$6-1)*1+1,8)="","",CONCATENATE(MID('Tab. A1.4-WVG'!$C219,(BC$6-1)*8+(BC$6-1)*1+1,8),": ",VLOOKUP(MID('Tab. A1.4-WVG'!$C219,(BC$6-1)*8+(BC$6-1)*1+1,8),AGS,2,FALSE)))</f>
        <v/>
      </c>
      <c r="BD215" s="232" t="str">
        <f>IF(MID('Tab. A1.4-WVG'!$C219,(BD$6-1)*8+(BD$6-1)*1+1,8)="","",CONCATENATE(MID('Tab. A1.4-WVG'!$C219,(BD$6-1)*8+(BD$6-1)*1+1,8),": ",VLOOKUP(MID('Tab. A1.4-WVG'!$C219,(BD$6-1)*8+(BD$6-1)*1+1,8),AGS,2,FALSE)))</f>
        <v/>
      </c>
      <c r="BE215" s="232" t="str">
        <f>IF(MID('Tab. A1.4-WVG'!$C219,(BE$6-1)*8+(BE$6-1)*1+1,8)="","",CONCATENATE(MID('Tab. A1.4-WVG'!$C219,(BE$6-1)*8+(BE$6-1)*1+1,8),": ",VLOOKUP(MID('Tab. A1.4-WVG'!$C219,(BE$6-1)*8+(BE$6-1)*1+1,8),AGS,2,FALSE)))</f>
        <v/>
      </c>
      <c r="BF215" s="232" t="str">
        <f>IF(MID('Tab. A1.4-WVG'!$C219,(BF$6-1)*8+(BF$6-1)*1+1,8)="","",CONCATENATE(MID('Tab. A1.4-WVG'!$C219,(BF$6-1)*8+(BF$6-1)*1+1,8),": ",VLOOKUP(MID('Tab. A1.4-WVG'!$C219,(BF$6-1)*8+(BF$6-1)*1+1,8),AGS,2,FALSE)))</f>
        <v/>
      </c>
      <c r="BG215" s="232" t="str">
        <f>IF(MID('Tab. A1.4-WVG'!$C219,(BG$6-1)*8+(BG$6-1)*1+1,8)="","",CONCATENATE(MID('Tab. A1.4-WVG'!$C219,(BG$6-1)*8+(BG$6-1)*1+1,8),": ",VLOOKUP(MID('Tab. A1.4-WVG'!$C219,(BG$6-1)*8+(BG$6-1)*1+1,8),AGS,2,FALSE)))</f>
        <v/>
      </c>
      <c r="BH215" s="232" t="str">
        <f>IF(MID('Tab. A1.4-WVG'!$C219,(BH$6-1)*8+(BH$6-1)*1+1,8)="","",CONCATENATE(MID('Tab. A1.4-WVG'!$C219,(BH$6-1)*8+(BH$6-1)*1+1,8),": ",VLOOKUP(MID('Tab. A1.4-WVG'!$C219,(BH$6-1)*8+(BH$6-1)*1+1,8),AGS,2,FALSE)))</f>
        <v/>
      </c>
      <c r="BI215" s="232" t="str">
        <f>IF(MID('Tab. A1.4-WVG'!$C219,(BI$6-1)*8+(BI$6-1)*1+1,8)="","",CONCATENATE(MID('Tab. A1.4-WVG'!$C219,(BI$6-1)*8+(BI$6-1)*1+1,8),": ",VLOOKUP(MID('Tab. A1.4-WVG'!$C219,(BI$6-1)*8+(BI$6-1)*1+1,8),AGS,2,FALSE)))</f>
        <v/>
      </c>
      <c r="BJ215" s="232" t="str">
        <f>IF(MID('Tab. A1.4-WVG'!$C219,(BJ$6-1)*8+(BJ$6-1)*1+1,8)="","",CONCATENATE(MID('Tab. A1.4-WVG'!$C219,(BJ$6-1)*8+(BJ$6-1)*1+1,8),": ",VLOOKUP(MID('Tab. A1.4-WVG'!$C219,(BJ$6-1)*8+(BJ$6-1)*1+1,8),AGS,2,FALSE)))</f>
        <v/>
      </c>
      <c r="BK215" s="232" t="str">
        <f>IF(MID('Tab. A1.4-WVG'!$C219,(BK$6-1)*8+(BK$6-1)*1+1,8)="","",CONCATENATE(MID('Tab. A1.4-WVG'!$C219,(BK$6-1)*8+(BK$6-1)*1+1,8),": ",VLOOKUP(MID('Tab. A1.4-WVG'!$C219,(BK$6-1)*8+(BK$6-1)*1+1,8),AGS,2,FALSE)))</f>
        <v/>
      </c>
      <c r="BL215" s="232" t="str">
        <f>IF(MID('Tab. A1.4-WVG'!$C219,(BL$6-1)*8+(BL$6-1)*1+1,8)="","",CONCATENATE(MID('Tab. A1.4-WVG'!$C219,(BL$6-1)*8+(BL$6-1)*1+1,8),": ",VLOOKUP(MID('Tab. A1.4-WVG'!$C219,(BL$6-1)*8+(BL$6-1)*1+1,8),AGS,2,FALSE)))</f>
        <v/>
      </c>
      <c r="BM215" s="232" t="str">
        <f>IF(MID('Tab. A1.4-WVG'!$C219,(BM$6-1)*8+(BM$6-1)*1+1,8)="","",CONCATENATE(MID('Tab. A1.4-WVG'!$C219,(BM$6-1)*8+(BM$6-1)*1+1,8),": ",VLOOKUP(MID('Tab. A1.4-WVG'!$C219,(BM$6-1)*8+(BM$6-1)*1+1,8),AGS,2,FALSE)))</f>
        <v/>
      </c>
      <c r="BN215" s="232" t="str">
        <f>IF(MID('Tab. A1.4-WVG'!$C219,(BN$6-1)*8+(BN$6-1)*1+1,8)="","",CONCATENATE(MID('Tab. A1.4-WVG'!$C219,(BN$6-1)*8+(BN$6-1)*1+1,8),": ",VLOOKUP(MID('Tab. A1.4-WVG'!$C219,(BN$6-1)*8+(BN$6-1)*1+1,8),AGS,2,FALSE)))</f>
        <v/>
      </c>
      <c r="BO215" s="232" t="str">
        <f>IF(MID('Tab. A1.4-WVG'!$C219,(BO$6-1)*8+(BO$6-1)*1+1,8)="","",CONCATENATE(MID('Tab. A1.4-WVG'!$C219,(BO$6-1)*8+(BO$6-1)*1+1,8),": ",VLOOKUP(MID('Tab. A1.4-WVG'!$C219,(BO$6-1)*8+(BO$6-1)*1+1,8),AGS,2,FALSE)))</f>
        <v/>
      </c>
      <c r="BP215" s="232" t="str">
        <f>IF(MID('Tab. A1.4-WVG'!$C219,(BP$6-1)*8+(BP$6-1)*1+1,8)="","",CONCATENATE(MID('Tab. A1.4-WVG'!$C219,(BP$6-1)*8+(BP$6-1)*1+1,8),": ",VLOOKUP(MID('Tab. A1.4-WVG'!$C219,(BP$6-1)*8+(BP$6-1)*1+1,8),AGS,2,FALSE)))</f>
        <v/>
      </c>
      <c r="BQ215" s="232" t="str">
        <f>IF(MID('Tab. A1.4-WVG'!$C219,(BQ$6-1)*8+(BQ$6-1)*1+1,8)="","",CONCATENATE(MID('Tab. A1.4-WVG'!$C219,(BQ$6-1)*8+(BQ$6-1)*1+1,8),": ",VLOOKUP(MID('Tab. A1.4-WVG'!$C219,(BQ$6-1)*8+(BQ$6-1)*1+1,8),AGS,2,FALSE)))</f>
        <v/>
      </c>
      <c r="BR215" s="232" t="str">
        <f>IF(MID('Tab. A1.4-WVG'!$C219,(BR$6-1)*8+(BR$6-1)*1+1,8)="","",CONCATENATE(MID('Tab. A1.4-WVG'!$C219,(BR$6-1)*8+(BR$6-1)*1+1,8),": ",VLOOKUP(MID('Tab. A1.4-WVG'!$C219,(BR$6-1)*8+(BR$6-1)*1+1,8),AGS,2,FALSE)))</f>
        <v/>
      </c>
      <c r="BS215" s="232" t="str">
        <f>IF(MID('Tab. A1.4-WVG'!$C219,(BS$6-1)*8+(BS$6-1)*1+1,8)="","",CONCATENATE(MID('Tab. A1.4-WVG'!$C219,(BS$6-1)*8+(BS$6-1)*1+1,8),": ",VLOOKUP(MID('Tab. A1.4-WVG'!$C219,(BS$6-1)*8+(BS$6-1)*1+1,8),AGS,2,FALSE)))</f>
        <v/>
      </c>
      <c r="BT215" s="232" t="str">
        <f>IF(MID('Tab. A1.4-WVG'!$C219,(BT$6-1)*8+(BT$6-1)*1+1,8)="","",CONCATENATE(MID('Tab. A1.4-WVG'!$C219,(BT$6-1)*8+(BT$6-1)*1+1,8),": ",VLOOKUP(MID('Tab. A1.4-WVG'!$C219,(BT$6-1)*8+(BT$6-1)*1+1,8),AGS,2,FALSE)))</f>
        <v/>
      </c>
      <c r="BU215" s="232" t="str">
        <f>IF(MID('Tab. A1.4-WVG'!$C219,(BU$6-1)*8+(BU$6-1)*1+1,8)="","",CONCATENATE(MID('Tab. A1.4-WVG'!$C219,(BU$6-1)*8+(BU$6-1)*1+1,8),": ",VLOOKUP(MID('Tab. A1.4-WVG'!$C219,(BU$6-1)*8+(BU$6-1)*1+1,8),AGS,2,FALSE)))</f>
        <v/>
      </c>
      <c r="BV215" s="232" t="str">
        <f>IF(MID('Tab. A1.4-WVG'!$C219,(BV$6-1)*8+(BV$6-1)*1+1,8)="","",CONCATENATE(MID('Tab. A1.4-WVG'!$C219,(BV$6-1)*8+(BV$6-1)*1+1,8),": ",VLOOKUP(MID('Tab. A1.4-WVG'!$C219,(BV$6-1)*8+(BV$6-1)*1+1,8),AGS,2,FALSE)))</f>
        <v/>
      </c>
      <c r="BW215" s="232" t="str">
        <f>IF(MID('Tab. A1.4-WVG'!$C219,(BW$6-1)*8+(BW$6-1)*1+1,8)="","",CONCATENATE(MID('Tab. A1.4-WVG'!$C219,(BW$6-1)*8+(BW$6-1)*1+1,8),": ",VLOOKUP(MID('Tab. A1.4-WVG'!$C219,(BW$6-1)*8+(BW$6-1)*1+1,8),AGS,2,FALSE)))</f>
        <v/>
      </c>
      <c r="BX215" s="232" t="str">
        <f>IF(MID('Tab. A1.4-WVG'!$C219,(BX$6-1)*8+(BX$6-1)*1+1,8)="","",CONCATENATE(MID('Tab. A1.4-WVG'!$C219,(BX$6-1)*8+(BX$6-1)*1+1,8),": ",VLOOKUP(MID('Tab. A1.4-WVG'!$C219,(BX$6-1)*8+(BX$6-1)*1+1,8),AGS,2,FALSE)))</f>
        <v/>
      </c>
      <c r="BY215" s="232" t="str">
        <f>IF(MID('Tab. A1.4-WVG'!$C219,(BY$6-1)*8+(BY$6-1)*1+1,8)="","",CONCATENATE(MID('Tab. A1.4-WVG'!$C219,(BY$6-1)*8+(BY$6-1)*1+1,8),": ",VLOOKUP(MID('Tab. A1.4-WVG'!$C219,(BY$6-1)*8+(BY$6-1)*1+1,8),AGS,2,FALSE)))</f>
        <v/>
      </c>
      <c r="BZ215" s="232" t="str">
        <f>IF(MID('Tab. A1.4-WVG'!$C219,(BZ$6-1)*8+(BZ$6-1)*1+1,8)="","",CONCATENATE(MID('Tab. A1.4-WVG'!$C219,(BZ$6-1)*8+(BZ$6-1)*1+1,8),": ",VLOOKUP(MID('Tab. A1.4-WVG'!$C219,(BZ$6-1)*8+(BZ$6-1)*1+1,8),AGS,2,FALSE)))</f>
        <v/>
      </c>
      <c r="CA215" s="232" t="str">
        <f>IF(MID('Tab. A1.4-WVG'!$C219,(CA$6-1)*8+(CA$6-1)*1+1,8)="","",CONCATENATE(MID('Tab. A1.4-WVG'!$C219,(CA$6-1)*8+(CA$6-1)*1+1,8),": ",VLOOKUP(MID('Tab. A1.4-WVG'!$C219,(CA$6-1)*8+(CA$6-1)*1+1,8),AGS,2,FALSE)))</f>
        <v/>
      </c>
      <c r="CB215" s="232" t="str">
        <f>IF(MID('Tab. A1.4-WVG'!$C219,(CB$6-1)*8+(CB$6-1)*1+1,8)="","",CONCATENATE(MID('Tab. A1.4-WVG'!$C219,(CB$6-1)*8+(CB$6-1)*1+1,8),": ",VLOOKUP(MID('Tab. A1.4-WVG'!$C219,(CB$6-1)*8+(CB$6-1)*1+1,8),AGS,2,FALSE)))</f>
        <v/>
      </c>
      <c r="CC215" s="232" t="str">
        <f>IF(MID('Tab. A1.4-WVG'!$C219,(CC$6-1)*8+(CC$6-1)*1+1,8)="","",CONCATENATE(MID('Tab. A1.4-WVG'!$C219,(CC$6-1)*8+(CC$6-1)*1+1,8),": ",VLOOKUP(MID('Tab. A1.4-WVG'!$C219,(CC$6-1)*8+(CC$6-1)*1+1,8),AGS,2,FALSE)))</f>
        <v/>
      </c>
      <c r="CD215" s="232" t="str">
        <f>IF(MID('Tab. A1.4-WVG'!$C219,(CD$6-1)*8+(CD$6-1)*1+1,8)="","",CONCATENATE(MID('Tab. A1.4-WVG'!$C219,(CD$6-1)*8+(CD$6-1)*1+1,8),": ",VLOOKUP(MID('Tab. A1.4-WVG'!$C219,(CD$6-1)*8+(CD$6-1)*1+1,8),AGS,2,FALSE)))</f>
        <v/>
      </c>
      <c r="CE215" s="232" t="str">
        <f>IF(MID('Tab. A1.4-WVG'!$C219,(CE$6-1)*8+(CE$6-1)*1+1,8)="","",CONCATENATE(MID('Tab. A1.4-WVG'!$C219,(CE$6-1)*8+(CE$6-1)*1+1,8),": ",VLOOKUP(MID('Tab. A1.4-WVG'!$C219,(CE$6-1)*8+(CE$6-1)*1+1,8),AGS,2,FALSE)))</f>
        <v/>
      </c>
      <c r="CF215" s="232" t="str">
        <f>IF(MID('Tab. A1.4-WVG'!$C219,(CF$6-1)*8+(CF$6-1)*1+1,8)="","",CONCATENATE(MID('Tab. A1.4-WVG'!$C219,(CF$6-1)*8+(CF$6-1)*1+1,8),": ",VLOOKUP(MID('Tab. A1.4-WVG'!$C219,(CF$6-1)*8+(CF$6-1)*1+1,8),AGS,2,FALSE)))</f>
        <v/>
      </c>
      <c r="CG215" s="232" t="str">
        <f>IF(MID('Tab. A1.4-WVG'!$C219,(CG$6-1)*8+(CG$6-1)*1+1,8)="","",CONCATENATE(MID('Tab. A1.4-WVG'!$C219,(CG$6-1)*8+(CG$6-1)*1+1,8),": ",VLOOKUP(MID('Tab. A1.4-WVG'!$C219,(CG$6-1)*8+(CG$6-1)*1+1,8),AGS,2,FALSE)))</f>
        <v/>
      </c>
      <c r="CH215" s="232" t="str">
        <f>IF(MID('Tab. A1.4-WVG'!$C219,(CH$6-1)*8+(CH$6-1)*1+1,8)="","",CONCATENATE(MID('Tab. A1.4-WVG'!$C219,(CH$6-1)*8+(CH$6-1)*1+1,8),": ",VLOOKUP(MID('Tab. A1.4-WVG'!$C219,(CH$6-1)*8+(CH$6-1)*1+1,8),AGS,2,FALSE)))</f>
        <v/>
      </c>
      <c r="CI215" s="232" t="str">
        <f>IF(MID('Tab. A1.4-WVG'!$C219,(CI$6-1)*8+(CI$6-1)*1+1,8)="","",CONCATENATE(MID('Tab. A1.4-WVG'!$C219,(CI$6-1)*8+(CI$6-1)*1+1,8),": ",VLOOKUP(MID('Tab. A1.4-WVG'!$C219,(CI$6-1)*8+(CI$6-1)*1+1,8),AGS,2,FALSE)))</f>
        <v/>
      </c>
      <c r="CJ215" s="232" t="str">
        <f>IF(MID('Tab. A1.4-WVG'!$C219,(CJ$6-1)*8+(CJ$6-1)*1+1,8)="","",CONCATENATE(MID('Tab. A1.4-WVG'!$C219,(CJ$6-1)*8+(CJ$6-1)*1+1,8),": ",VLOOKUP(MID('Tab. A1.4-WVG'!$C219,(CJ$6-1)*8+(CJ$6-1)*1+1,8),AGS,2,FALSE)))</f>
        <v/>
      </c>
      <c r="CK215" s="232" t="str">
        <f>IF(MID('Tab. A1.4-WVG'!$C219,(CK$6-1)*8+(CK$6-1)*1+1,8)="","",CONCATENATE(MID('Tab. A1.4-WVG'!$C219,(CK$6-1)*8+(CK$6-1)*1+1,8),": ",VLOOKUP(MID('Tab. A1.4-WVG'!$C219,(CK$6-1)*8+(CK$6-1)*1+1,8),AGS,2,FALSE)))</f>
        <v/>
      </c>
      <c r="CL215" s="232" t="str">
        <f>IF(MID('Tab. A1.4-WVG'!$C219,(CL$6-1)*8+(CL$6-1)*1+1,8)="","",CONCATENATE(MID('Tab. A1.4-WVG'!$C219,(CL$6-1)*8+(CL$6-1)*1+1,8),": ",VLOOKUP(MID('Tab. A1.4-WVG'!$C219,(CL$6-1)*8+(CL$6-1)*1+1,8),AGS,2,FALSE)))</f>
        <v/>
      </c>
      <c r="CM215" s="232" t="str">
        <f>IF(MID('Tab. A1.4-WVG'!$C219,(CM$6-1)*8+(CM$6-1)*1+1,8)="","",CONCATENATE(MID('Tab. A1.4-WVG'!$C219,(CM$6-1)*8+(CM$6-1)*1+1,8),": ",VLOOKUP(MID('Tab. A1.4-WVG'!$C219,(CM$6-1)*8+(CM$6-1)*1+1,8),AGS,2,FALSE)))</f>
        <v/>
      </c>
      <c r="CN215" s="232" t="str">
        <f>IF(MID('Tab. A1.4-WVG'!$C219,(CN$6-1)*8+(CN$6-1)*1+1,8)="","",CONCATENATE(MID('Tab. A1.4-WVG'!$C219,(CN$6-1)*8+(CN$6-1)*1+1,8),": ",VLOOKUP(MID('Tab. A1.4-WVG'!$C219,(CN$6-1)*8+(CN$6-1)*1+1,8),AGS,2,FALSE)))</f>
        <v/>
      </c>
      <c r="CO215" s="232" t="str">
        <f>IF(MID('Tab. A1.4-WVG'!$C219,(CO$6-1)*8+(CO$6-1)*1+1,8)="","",CONCATENATE(MID('Tab. A1.4-WVG'!$C219,(CO$6-1)*8+(CO$6-1)*1+1,8),": ",VLOOKUP(MID('Tab. A1.4-WVG'!$C219,(CO$6-1)*8+(CO$6-1)*1+1,8),AGS,2,FALSE)))</f>
        <v/>
      </c>
      <c r="CP215" s="232" t="str">
        <f>IF(MID('Tab. A1.4-WVG'!$C219,(CP$6-1)*8+(CP$6-1)*1+1,8)="","",CONCATENATE(MID('Tab. A1.4-WVG'!$C219,(CP$6-1)*8+(CP$6-1)*1+1,8),": ",VLOOKUP(MID('Tab. A1.4-WVG'!$C219,(CP$6-1)*8+(CP$6-1)*1+1,8),AGS,2,FALSE)))</f>
        <v/>
      </c>
      <c r="CQ215" s="232" t="str">
        <f>IF(MID('Tab. A1.4-WVG'!$C219,(CQ$6-1)*8+(CQ$6-1)*1+1,8)="","",CONCATENATE(MID('Tab. A1.4-WVG'!$C219,(CQ$6-1)*8+(CQ$6-1)*1+1,8),": ",VLOOKUP(MID('Tab. A1.4-WVG'!$C219,(CQ$6-1)*8+(CQ$6-1)*1+1,8),AGS,2,FALSE)))</f>
        <v/>
      </c>
      <c r="CR215" s="232" t="str">
        <f>IF(MID('Tab. A1.4-WVG'!$C219,(CR$6-1)*8+(CR$6-1)*1+1,8)="","",CONCATENATE(MID('Tab. A1.4-WVG'!$C219,(CR$6-1)*8+(CR$6-1)*1+1,8),": ",VLOOKUP(MID('Tab. A1.4-WVG'!$C219,(CR$6-1)*8+(CR$6-1)*1+1,8),AGS,2,FALSE)))</f>
        <v/>
      </c>
      <c r="CS215" s="232" t="str">
        <f>IF(MID('Tab. A1.4-WVG'!$C219,(CS$6-1)*8+(CS$6-1)*1+1,8)="","",CONCATENATE(MID('Tab. A1.4-WVG'!$C219,(CS$6-1)*8+(CS$6-1)*1+1,8),": ",VLOOKUP(MID('Tab. A1.4-WVG'!$C219,(CS$6-1)*8+(CS$6-1)*1+1,8),AGS,2,FALSE)))</f>
        <v/>
      </c>
      <c r="CT215" s="232" t="str">
        <f>IF(MID('Tab. A1.4-WVG'!$C219,(CT$6-1)*8+(CT$6-1)*1+1,8)="","",CONCATENATE(MID('Tab. A1.4-WVG'!$C219,(CT$6-1)*8+(CT$6-1)*1+1,8),": ",VLOOKUP(MID('Tab. A1.4-WVG'!$C219,(CT$6-1)*8+(CT$6-1)*1+1,8),AGS,2,FALSE)))</f>
        <v/>
      </c>
      <c r="CU215" s="232" t="str">
        <f>IF(MID('Tab. A1.4-WVG'!$C219,(CU$6-1)*8+(CU$6-1)*1+1,8)="","",CONCATENATE(MID('Tab. A1.4-WVG'!$C219,(CU$6-1)*8+(CU$6-1)*1+1,8),": ",VLOOKUP(MID('Tab. A1.4-WVG'!$C219,(CU$6-1)*8+(CU$6-1)*1+1,8),AGS,2,FALSE)))</f>
        <v/>
      </c>
      <c r="CV215" s="232" t="str">
        <f>IF(MID('Tab. A1.4-WVG'!$C219,(CV$6-1)*8+(CV$6-1)*1+1,8)="","",CONCATENATE(MID('Tab. A1.4-WVG'!$C219,(CV$6-1)*8+(CV$6-1)*1+1,8),": ",VLOOKUP(MID('Tab. A1.4-WVG'!$C219,(CV$6-1)*8+(CV$6-1)*1+1,8),AGS,2,FALSE)))</f>
        <v/>
      </c>
      <c r="CW215" s="232" t="str">
        <f>IF(MID('Tab. A1.4-WVG'!$C219,(CW$6-1)*8+(CW$6-1)*1+1,8)="","",CONCATENATE(MID('Tab. A1.4-WVG'!$C219,(CW$6-1)*8+(CW$6-1)*1+1,8),": ",VLOOKUP(MID('Tab. A1.4-WVG'!$C219,(CW$6-1)*8+(CW$6-1)*1+1,8),AGS,2,FALSE)))</f>
        <v/>
      </c>
      <c r="CX215" s="39">
        <f t="shared" si="3"/>
        <v>0</v>
      </c>
    </row>
    <row r="216" spans="1:102" ht="38.25" customHeight="1" x14ac:dyDescent="0.2">
      <c r="A216" s="231" t="str">
        <f>IF('Tab. A1.4-WVG'!A220="","",'Tab. A1.4-WVG'!A220)</f>
        <v/>
      </c>
      <c r="B216" s="232" t="str">
        <f>IF(MID('Tab. A1.4-WVG'!$C220,(B$6-1)*8+(B$6-1)*1+1,8)="","",CONCATENATE(MID('Tab. A1.4-WVG'!$C220,(B$6-1)*8+(B$6-1)*1+1,8),": ",VLOOKUP(MID('Tab. A1.4-WVG'!$C220,(B$6-1)*8+(B$6-1)*1+1,8),AGS,2,FALSE)))</f>
        <v/>
      </c>
      <c r="C216" s="232" t="str">
        <f>IF(MID('Tab. A1.4-WVG'!$C220,(C$6-1)*8+(C$6-1)*1+1,8)="","",CONCATENATE(MID('Tab. A1.4-WVG'!$C220,(C$6-1)*8+(C$6-1)*1+1,8),": ",VLOOKUP(MID('Tab. A1.4-WVG'!$C220,(C$6-1)*8+(C$6-1)*1+1,8),AGS,2,FALSE)))</f>
        <v/>
      </c>
      <c r="D216" s="232" t="str">
        <f>IF(MID('Tab. A1.4-WVG'!$C220,(D$6-1)*8+(D$6-1)*1+1,8)="","",CONCATENATE(MID('Tab. A1.4-WVG'!$C220,(D$6-1)*8+(D$6-1)*1+1,8),": ",VLOOKUP(MID('Tab. A1.4-WVG'!$C220,(D$6-1)*8+(D$6-1)*1+1,8),AGS,2,FALSE)))</f>
        <v/>
      </c>
      <c r="E216" s="232" t="str">
        <f>IF(MID('Tab. A1.4-WVG'!$C220,(E$6-1)*8+(E$6-1)*1+1,8)="","",CONCATENATE(MID('Tab. A1.4-WVG'!$C220,(E$6-1)*8+(E$6-1)*1+1,8),": ",VLOOKUP(MID('Tab. A1.4-WVG'!$C220,(E$6-1)*8+(E$6-1)*1+1,8),AGS,2,FALSE)))</f>
        <v/>
      </c>
      <c r="F216" s="232" t="str">
        <f>IF(MID('Tab. A1.4-WVG'!$C220,(F$6-1)*8+(F$6-1)*1+1,8)="","",CONCATENATE(MID('Tab. A1.4-WVG'!$C220,(F$6-1)*8+(F$6-1)*1+1,8),": ",VLOOKUP(MID('Tab. A1.4-WVG'!$C220,(F$6-1)*8+(F$6-1)*1+1,8),AGS,2,FALSE)))</f>
        <v/>
      </c>
      <c r="G216" s="232" t="str">
        <f>IF(MID('Tab. A1.4-WVG'!$C220,(G$6-1)*8+(G$6-1)*1+1,8)="","",CONCATENATE(MID('Tab. A1.4-WVG'!$C220,(G$6-1)*8+(G$6-1)*1+1,8),": ",VLOOKUP(MID('Tab. A1.4-WVG'!$C220,(G$6-1)*8+(G$6-1)*1+1,8),AGS,2,FALSE)))</f>
        <v/>
      </c>
      <c r="H216" s="232" t="str">
        <f>IF(MID('Tab. A1.4-WVG'!$C220,(H$6-1)*8+(H$6-1)*1+1,8)="","",CONCATENATE(MID('Tab. A1.4-WVG'!$C220,(H$6-1)*8+(H$6-1)*1+1,8),": ",VLOOKUP(MID('Tab. A1.4-WVG'!$C220,(H$6-1)*8+(H$6-1)*1+1,8),AGS,2,FALSE)))</f>
        <v/>
      </c>
      <c r="I216" s="232" t="str">
        <f>IF(MID('Tab. A1.4-WVG'!$C220,(I$6-1)*8+(I$6-1)*1+1,8)="","",CONCATENATE(MID('Tab. A1.4-WVG'!$C220,(I$6-1)*8+(I$6-1)*1+1,8),": ",VLOOKUP(MID('Tab. A1.4-WVG'!$C220,(I$6-1)*8+(I$6-1)*1+1,8),AGS,2,FALSE)))</f>
        <v/>
      </c>
      <c r="J216" s="232" t="str">
        <f>IF(MID('Tab. A1.4-WVG'!$C220,(J$6-1)*8+(J$6-1)*1+1,8)="","",CONCATENATE(MID('Tab. A1.4-WVG'!$C220,(J$6-1)*8+(J$6-1)*1+1,8),": ",VLOOKUP(MID('Tab. A1.4-WVG'!$C220,(J$6-1)*8+(J$6-1)*1+1,8),AGS,2,FALSE)))</f>
        <v/>
      </c>
      <c r="K216" s="232" t="str">
        <f>IF(MID('Tab. A1.4-WVG'!$C220,(K$6-1)*8+(K$6-1)*1+1,8)="","",CONCATENATE(MID('Tab. A1.4-WVG'!$C220,(K$6-1)*8+(K$6-1)*1+1,8),": ",VLOOKUP(MID('Tab. A1.4-WVG'!$C220,(K$6-1)*8+(K$6-1)*1+1,8),AGS,2,FALSE)))</f>
        <v/>
      </c>
      <c r="L216" s="232" t="str">
        <f>IF(MID('Tab. A1.4-WVG'!$C220,(L$6-1)*8+(L$6-1)*1+1,8)="","",CONCATENATE(MID('Tab. A1.4-WVG'!$C220,(L$6-1)*8+(L$6-1)*1+1,8),": ",VLOOKUP(MID('Tab. A1.4-WVG'!$C220,(L$6-1)*8+(L$6-1)*1+1,8),AGS,2,FALSE)))</f>
        <v/>
      </c>
      <c r="M216" s="232" t="str">
        <f>IF(MID('Tab. A1.4-WVG'!$C220,(M$6-1)*8+(M$6-1)*1+1,8)="","",CONCATENATE(MID('Tab. A1.4-WVG'!$C220,(M$6-1)*8+(M$6-1)*1+1,8),": ",VLOOKUP(MID('Tab. A1.4-WVG'!$C220,(M$6-1)*8+(M$6-1)*1+1,8),AGS,2,FALSE)))</f>
        <v/>
      </c>
      <c r="N216" s="232" t="str">
        <f>IF(MID('Tab. A1.4-WVG'!$C220,(N$6-1)*8+(N$6-1)*1+1,8)="","",CONCATENATE(MID('Tab. A1.4-WVG'!$C220,(N$6-1)*8+(N$6-1)*1+1,8),": ",VLOOKUP(MID('Tab. A1.4-WVG'!$C220,(N$6-1)*8+(N$6-1)*1+1,8),AGS,2,FALSE)))</f>
        <v/>
      </c>
      <c r="O216" s="232" t="str">
        <f>IF(MID('Tab. A1.4-WVG'!$C220,(O$6-1)*8+(O$6-1)*1+1,8)="","",CONCATENATE(MID('Tab. A1.4-WVG'!$C220,(O$6-1)*8+(O$6-1)*1+1,8),": ",VLOOKUP(MID('Tab. A1.4-WVG'!$C220,(O$6-1)*8+(O$6-1)*1+1,8),AGS,2,FALSE)))</f>
        <v/>
      </c>
      <c r="P216" s="232" t="str">
        <f>IF(MID('Tab. A1.4-WVG'!$C220,(P$6-1)*8+(P$6-1)*1+1,8)="","",CONCATENATE(MID('Tab. A1.4-WVG'!$C220,(P$6-1)*8+(P$6-1)*1+1,8),": ",VLOOKUP(MID('Tab. A1.4-WVG'!$C220,(P$6-1)*8+(P$6-1)*1+1,8),AGS,2,FALSE)))</f>
        <v/>
      </c>
      <c r="Q216" s="232" t="str">
        <f>IF(MID('Tab. A1.4-WVG'!$C220,(Q$6-1)*8+(Q$6-1)*1+1,8)="","",CONCATENATE(MID('Tab. A1.4-WVG'!$C220,(Q$6-1)*8+(Q$6-1)*1+1,8),": ",VLOOKUP(MID('Tab. A1.4-WVG'!$C220,(Q$6-1)*8+(Q$6-1)*1+1,8),AGS,2,FALSE)))</f>
        <v/>
      </c>
      <c r="R216" s="232" t="str">
        <f>IF(MID('Tab. A1.4-WVG'!$C220,(R$6-1)*8+(R$6-1)*1+1,8)="","",CONCATENATE(MID('Tab. A1.4-WVG'!$C220,(R$6-1)*8+(R$6-1)*1+1,8),": ",VLOOKUP(MID('Tab. A1.4-WVG'!$C220,(R$6-1)*8+(R$6-1)*1+1,8),AGS,2,FALSE)))</f>
        <v/>
      </c>
      <c r="S216" s="232" t="str">
        <f>IF(MID('Tab. A1.4-WVG'!$C220,(S$6-1)*8+(S$6-1)*1+1,8)="","",CONCATENATE(MID('Tab. A1.4-WVG'!$C220,(S$6-1)*8+(S$6-1)*1+1,8),": ",VLOOKUP(MID('Tab. A1.4-WVG'!$C220,(S$6-1)*8+(S$6-1)*1+1,8),AGS,2,FALSE)))</f>
        <v/>
      </c>
      <c r="T216" s="232" t="str">
        <f>IF(MID('Tab. A1.4-WVG'!$C220,(T$6-1)*8+(T$6-1)*1+1,8)="","",CONCATENATE(MID('Tab. A1.4-WVG'!$C220,(T$6-1)*8+(T$6-1)*1+1,8),": ",VLOOKUP(MID('Tab. A1.4-WVG'!$C220,(T$6-1)*8+(T$6-1)*1+1,8),AGS,2,FALSE)))</f>
        <v/>
      </c>
      <c r="U216" s="232" t="str">
        <f>IF(MID('Tab. A1.4-WVG'!$C220,(U$6-1)*8+(U$6-1)*1+1,8)="","",CONCATENATE(MID('Tab. A1.4-WVG'!$C220,(U$6-1)*8+(U$6-1)*1+1,8),": ",VLOOKUP(MID('Tab. A1.4-WVG'!$C220,(U$6-1)*8+(U$6-1)*1+1,8),AGS,2,FALSE)))</f>
        <v/>
      </c>
      <c r="V216" s="232" t="str">
        <f>IF(MID('Tab. A1.4-WVG'!$C220,(V$6-1)*8+(V$6-1)*1+1,8)="","",CONCATENATE(MID('Tab. A1.4-WVG'!$C220,(V$6-1)*8+(V$6-1)*1+1,8),": ",VLOOKUP(MID('Tab. A1.4-WVG'!$C220,(V$6-1)*8+(V$6-1)*1+1,8),AGS,2,FALSE)))</f>
        <v/>
      </c>
      <c r="W216" s="232" t="str">
        <f>IF(MID('Tab. A1.4-WVG'!$C220,(W$6-1)*8+(W$6-1)*1+1,8)="","",CONCATENATE(MID('Tab. A1.4-WVG'!$C220,(W$6-1)*8+(W$6-1)*1+1,8),": ",VLOOKUP(MID('Tab. A1.4-WVG'!$C220,(W$6-1)*8+(W$6-1)*1+1,8),AGS,2,FALSE)))</f>
        <v/>
      </c>
      <c r="X216" s="232" t="str">
        <f>IF(MID('Tab. A1.4-WVG'!$C220,(X$6-1)*8+(X$6-1)*1+1,8)="","",CONCATENATE(MID('Tab. A1.4-WVG'!$C220,(X$6-1)*8+(X$6-1)*1+1,8),": ",VLOOKUP(MID('Tab. A1.4-WVG'!$C220,(X$6-1)*8+(X$6-1)*1+1,8),AGS,2,FALSE)))</f>
        <v/>
      </c>
      <c r="Y216" s="232" t="str">
        <f>IF(MID('Tab. A1.4-WVG'!$C220,(Y$6-1)*8+(Y$6-1)*1+1,8)="","",CONCATENATE(MID('Tab. A1.4-WVG'!$C220,(Y$6-1)*8+(Y$6-1)*1+1,8),": ",VLOOKUP(MID('Tab. A1.4-WVG'!$C220,(Y$6-1)*8+(Y$6-1)*1+1,8),AGS,2,FALSE)))</f>
        <v/>
      </c>
      <c r="Z216" s="232" t="str">
        <f>IF(MID('Tab. A1.4-WVG'!$C220,(Z$6-1)*8+(Z$6-1)*1+1,8)="","",CONCATENATE(MID('Tab. A1.4-WVG'!$C220,(Z$6-1)*8+(Z$6-1)*1+1,8),": ",VLOOKUP(MID('Tab. A1.4-WVG'!$C220,(Z$6-1)*8+(Z$6-1)*1+1,8),AGS,2,FALSE)))</f>
        <v/>
      </c>
      <c r="AA216" s="232" t="str">
        <f>IF(MID('Tab. A1.4-WVG'!$C220,(AA$6-1)*8+(AA$6-1)*1+1,8)="","",CONCATENATE(MID('Tab. A1.4-WVG'!$C220,(AA$6-1)*8+(AA$6-1)*1+1,8),": ",VLOOKUP(MID('Tab. A1.4-WVG'!$C220,(AA$6-1)*8+(AA$6-1)*1+1,8),AGS,2,FALSE)))</f>
        <v/>
      </c>
      <c r="AB216" s="232" t="str">
        <f>IF(MID('Tab. A1.4-WVG'!$C220,(AB$6-1)*8+(AB$6-1)*1+1,8)="","",CONCATENATE(MID('Tab. A1.4-WVG'!$C220,(AB$6-1)*8+(AB$6-1)*1+1,8),": ",VLOOKUP(MID('Tab. A1.4-WVG'!$C220,(AB$6-1)*8+(AB$6-1)*1+1,8),AGS,2,FALSE)))</f>
        <v/>
      </c>
      <c r="AC216" s="232" t="str">
        <f>IF(MID('Tab. A1.4-WVG'!$C220,(AC$6-1)*8+(AC$6-1)*1+1,8)="","",CONCATENATE(MID('Tab. A1.4-WVG'!$C220,(AC$6-1)*8+(AC$6-1)*1+1,8),": ",VLOOKUP(MID('Tab. A1.4-WVG'!$C220,(AC$6-1)*8+(AC$6-1)*1+1,8),AGS,2,FALSE)))</f>
        <v/>
      </c>
      <c r="AD216" s="232" t="str">
        <f>IF(MID('Tab. A1.4-WVG'!$C220,(AD$6-1)*8+(AD$6-1)*1+1,8)="","",CONCATENATE(MID('Tab. A1.4-WVG'!$C220,(AD$6-1)*8+(AD$6-1)*1+1,8),": ",VLOOKUP(MID('Tab. A1.4-WVG'!$C220,(AD$6-1)*8+(AD$6-1)*1+1,8),AGS,2,FALSE)))</f>
        <v/>
      </c>
      <c r="AE216" s="232" t="str">
        <f>IF(MID('Tab. A1.4-WVG'!$C220,(AE$6-1)*8+(AE$6-1)*1+1,8)="","",CONCATENATE(MID('Tab. A1.4-WVG'!$C220,(AE$6-1)*8+(AE$6-1)*1+1,8),": ",VLOOKUP(MID('Tab. A1.4-WVG'!$C220,(AE$6-1)*8+(AE$6-1)*1+1,8),AGS,2,FALSE)))</f>
        <v/>
      </c>
      <c r="AF216" s="232" t="str">
        <f>IF(MID('Tab. A1.4-WVG'!$C220,(AF$6-1)*8+(AF$6-1)*1+1,8)="","",CONCATENATE(MID('Tab. A1.4-WVG'!$C220,(AF$6-1)*8+(AF$6-1)*1+1,8),": ",VLOOKUP(MID('Tab. A1.4-WVG'!$C220,(AF$6-1)*8+(AF$6-1)*1+1,8),AGS,2,FALSE)))</f>
        <v/>
      </c>
      <c r="AG216" s="232" t="str">
        <f>IF(MID('Tab. A1.4-WVG'!$C220,(AG$6-1)*8+(AG$6-1)*1+1,8)="","",CONCATENATE(MID('Tab. A1.4-WVG'!$C220,(AG$6-1)*8+(AG$6-1)*1+1,8),": ",VLOOKUP(MID('Tab. A1.4-WVG'!$C220,(AG$6-1)*8+(AG$6-1)*1+1,8),AGS,2,FALSE)))</f>
        <v/>
      </c>
      <c r="AH216" s="232" t="str">
        <f>IF(MID('Tab. A1.4-WVG'!$C220,(AH$6-1)*8+(AH$6-1)*1+1,8)="","",CONCATENATE(MID('Tab. A1.4-WVG'!$C220,(AH$6-1)*8+(AH$6-1)*1+1,8),": ",VLOOKUP(MID('Tab. A1.4-WVG'!$C220,(AH$6-1)*8+(AH$6-1)*1+1,8),AGS,2,FALSE)))</f>
        <v/>
      </c>
      <c r="AI216" s="232" t="str">
        <f>IF(MID('Tab. A1.4-WVG'!$C220,(AI$6-1)*8+(AI$6-1)*1+1,8)="","",CONCATENATE(MID('Tab. A1.4-WVG'!$C220,(AI$6-1)*8+(AI$6-1)*1+1,8),": ",VLOOKUP(MID('Tab. A1.4-WVG'!$C220,(AI$6-1)*8+(AI$6-1)*1+1,8),AGS,2,FALSE)))</f>
        <v/>
      </c>
      <c r="AJ216" s="232" t="str">
        <f>IF(MID('Tab. A1.4-WVG'!$C220,(AJ$6-1)*8+(AJ$6-1)*1+1,8)="","",CONCATENATE(MID('Tab. A1.4-WVG'!$C220,(AJ$6-1)*8+(AJ$6-1)*1+1,8),": ",VLOOKUP(MID('Tab. A1.4-WVG'!$C220,(AJ$6-1)*8+(AJ$6-1)*1+1,8),AGS,2,FALSE)))</f>
        <v/>
      </c>
      <c r="AK216" s="232" t="str">
        <f>IF(MID('Tab. A1.4-WVG'!$C220,(AK$6-1)*8+(AK$6-1)*1+1,8)="","",CONCATENATE(MID('Tab. A1.4-WVG'!$C220,(AK$6-1)*8+(AK$6-1)*1+1,8),": ",VLOOKUP(MID('Tab. A1.4-WVG'!$C220,(AK$6-1)*8+(AK$6-1)*1+1,8),AGS,2,FALSE)))</f>
        <v/>
      </c>
      <c r="AL216" s="232" t="str">
        <f>IF(MID('Tab. A1.4-WVG'!$C220,(AL$6-1)*8+(AL$6-1)*1+1,8)="","",CONCATENATE(MID('Tab. A1.4-WVG'!$C220,(AL$6-1)*8+(AL$6-1)*1+1,8),": ",VLOOKUP(MID('Tab. A1.4-WVG'!$C220,(AL$6-1)*8+(AL$6-1)*1+1,8),AGS,2,FALSE)))</f>
        <v/>
      </c>
      <c r="AM216" s="232" t="str">
        <f>IF(MID('Tab. A1.4-WVG'!$C220,(AM$6-1)*8+(AM$6-1)*1+1,8)="","",CONCATENATE(MID('Tab. A1.4-WVG'!$C220,(AM$6-1)*8+(AM$6-1)*1+1,8),": ",VLOOKUP(MID('Tab. A1.4-WVG'!$C220,(AM$6-1)*8+(AM$6-1)*1+1,8),AGS,2,FALSE)))</f>
        <v/>
      </c>
      <c r="AN216" s="232" t="str">
        <f>IF(MID('Tab. A1.4-WVG'!$C220,(AN$6-1)*8+(AN$6-1)*1+1,8)="","",CONCATENATE(MID('Tab. A1.4-WVG'!$C220,(AN$6-1)*8+(AN$6-1)*1+1,8),": ",VLOOKUP(MID('Tab. A1.4-WVG'!$C220,(AN$6-1)*8+(AN$6-1)*1+1,8),AGS,2,FALSE)))</f>
        <v/>
      </c>
      <c r="AO216" s="232" t="str">
        <f>IF(MID('Tab. A1.4-WVG'!$C220,(AO$6-1)*8+(AO$6-1)*1+1,8)="","",CONCATENATE(MID('Tab. A1.4-WVG'!$C220,(AO$6-1)*8+(AO$6-1)*1+1,8),": ",VLOOKUP(MID('Tab. A1.4-WVG'!$C220,(AO$6-1)*8+(AO$6-1)*1+1,8),AGS,2,FALSE)))</f>
        <v/>
      </c>
      <c r="AP216" s="232" t="str">
        <f>IF(MID('Tab. A1.4-WVG'!$C220,(AP$6-1)*8+(AP$6-1)*1+1,8)="","",CONCATENATE(MID('Tab. A1.4-WVG'!$C220,(AP$6-1)*8+(AP$6-1)*1+1,8),": ",VLOOKUP(MID('Tab. A1.4-WVG'!$C220,(AP$6-1)*8+(AP$6-1)*1+1,8),AGS,2,FALSE)))</f>
        <v/>
      </c>
      <c r="AQ216" s="232" t="str">
        <f>IF(MID('Tab. A1.4-WVG'!$C220,(AQ$6-1)*8+(AQ$6-1)*1+1,8)="","",CONCATENATE(MID('Tab. A1.4-WVG'!$C220,(AQ$6-1)*8+(AQ$6-1)*1+1,8),": ",VLOOKUP(MID('Tab. A1.4-WVG'!$C220,(AQ$6-1)*8+(AQ$6-1)*1+1,8),AGS,2,FALSE)))</f>
        <v/>
      </c>
      <c r="AR216" s="232" t="str">
        <f>IF(MID('Tab. A1.4-WVG'!$C220,(AR$6-1)*8+(AR$6-1)*1+1,8)="","",CONCATENATE(MID('Tab. A1.4-WVG'!$C220,(AR$6-1)*8+(AR$6-1)*1+1,8),": ",VLOOKUP(MID('Tab. A1.4-WVG'!$C220,(AR$6-1)*8+(AR$6-1)*1+1,8),AGS,2,FALSE)))</f>
        <v/>
      </c>
      <c r="AS216" s="232" t="str">
        <f>IF(MID('Tab. A1.4-WVG'!$C220,(AS$6-1)*8+(AS$6-1)*1+1,8)="","",CONCATENATE(MID('Tab. A1.4-WVG'!$C220,(AS$6-1)*8+(AS$6-1)*1+1,8),": ",VLOOKUP(MID('Tab. A1.4-WVG'!$C220,(AS$6-1)*8+(AS$6-1)*1+1,8),AGS,2,FALSE)))</f>
        <v/>
      </c>
      <c r="AT216" s="232" t="str">
        <f>IF(MID('Tab. A1.4-WVG'!$C220,(AT$6-1)*8+(AT$6-1)*1+1,8)="","",CONCATENATE(MID('Tab. A1.4-WVG'!$C220,(AT$6-1)*8+(AT$6-1)*1+1,8),": ",VLOOKUP(MID('Tab. A1.4-WVG'!$C220,(AT$6-1)*8+(AT$6-1)*1+1,8),AGS,2,FALSE)))</f>
        <v/>
      </c>
      <c r="AU216" s="232" t="str">
        <f>IF(MID('Tab. A1.4-WVG'!$C220,(AU$6-1)*8+(AU$6-1)*1+1,8)="","",CONCATENATE(MID('Tab. A1.4-WVG'!$C220,(AU$6-1)*8+(AU$6-1)*1+1,8),": ",VLOOKUP(MID('Tab. A1.4-WVG'!$C220,(AU$6-1)*8+(AU$6-1)*1+1,8),AGS,2,FALSE)))</f>
        <v/>
      </c>
      <c r="AV216" s="232" t="str">
        <f>IF(MID('Tab. A1.4-WVG'!$C220,(AV$6-1)*8+(AV$6-1)*1+1,8)="","",CONCATENATE(MID('Tab. A1.4-WVG'!$C220,(AV$6-1)*8+(AV$6-1)*1+1,8),": ",VLOOKUP(MID('Tab. A1.4-WVG'!$C220,(AV$6-1)*8+(AV$6-1)*1+1,8),AGS,2,FALSE)))</f>
        <v/>
      </c>
      <c r="AW216" s="232" t="str">
        <f>IF(MID('Tab. A1.4-WVG'!$C220,(AW$6-1)*8+(AW$6-1)*1+1,8)="","",CONCATENATE(MID('Tab. A1.4-WVG'!$C220,(AW$6-1)*8+(AW$6-1)*1+1,8),": ",VLOOKUP(MID('Tab. A1.4-WVG'!$C220,(AW$6-1)*8+(AW$6-1)*1+1,8),AGS,2,FALSE)))</f>
        <v/>
      </c>
      <c r="AX216" s="232" t="str">
        <f>IF(MID('Tab. A1.4-WVG'!$C220,(AX$6-1)*8+(AX$6-1)*1+1,8)="","",CONCATENATE(MID('Tab. A1.4-WVG'!$C220,(AX$6-1)*8+(AX$6-1)*1+1,8),": ",VLOOKUP(MID('Tab. A1.4-WVG'!$C220,(AX$6-1)*8+(AX$6-1)*1+1,8),AGS,2,FALSE)))</f>
        <v/>
      </c>
      <c r="AY216" s="232" t="str">
        <f>IF(MID('Tab. A1.4-WVG'!$C220,(AY$6-1)*8+(AY$6-1)*1+1,8)="","",CONCATENATE(MID('Tab. A1.4-WVG'!$C220,(AY$6-1)*8+(AY$6-1)*1+1,8),": ",VLOOKUP(MID('Tab. A1.4-WVG'!$C220,(AY$6-1)*8+(AY$6-1)*1+1,8),AGS,2,FALSE)))</f>
        <v/>
      </c>
      <c r="AZ216" s="232" t="str">
        <f>IF(MID('Tab. A1.4-WVG'!$C220,(AZ$6-1)*8+(AZ$6-1)*1+1,8)="","",CONCATENATE(MID('Tab. A1.4-WVG'!$C220,(AZ$6-1)*8+(AZ$6-1)*1+1,8),": ",VLOOKUP(MID('Tab. A1.4-WVG'!$C220,(AZ$6-1)*8+(AZ$6-1)*1+1,8),AGS,2,FALSE)))</f>
        <v/>
      </c>
      <c r="BA216" s="232" t="str">
        <f>IF(MID('Tab. A1.4-WVG'!$C220,(BA$6-1)*8+(BA$6-1)*1+1,8)="","",CONCATENATE(MID('Tab. A1.4-WVG'!$C220,(BA$6-1)*8+(BA$6-1)*1+1,8),": ",VLOOKUP(MID('Tab. A1.4-WVG'!$C220,(BA$6-1)*8+(BA$6-1)*1+1,8),AGS,2,FALSE)))</f>
        <v/>
      </c>
      <c r="BB216" s="232" t="str">
        <f>IF(MID('Tab. A1.4-WVG'!$C220,(BB$6-1)*8+(BB$6-1)*1+1,8)="","",CONCATENATE(MID('Tab. A1.4-WVG'!$C220,(BB$6-1)*8+(BB$6-1)*1+1,8),": ",VLOOKUP(MID('Tab. A1.4-WVG'!$C220,(BB$6-1)*8+(BB$6-1)*1+1,8),AGS,2,FALSE)))</f>
        <v/>
      </c>
      <c r="BC216" s="232" t="str">
        <f>IF(MID('Tab. A1.4-WVG'!$C220,(BC$6-1)*8+(BC$6-1)*1+1,8)="","",CONCATENATE(MID('Tab. A1.4-WVG'!$C220,(BC$6-1)*8+(BC$6-1)*1+1,8),": ",VLOOKUP(MID('Tab. A1.4-WVG'!$C220,(BC$6-1)*8+(BC$6-1)*1+1,8),AGS,2,FALSE)))</f>
        <v/>
      </c>
      <c r="BD216" s="232" t="str">
        <f>IF(MID('Tab. A1.4-WVG'!$C220,(BD$6-1)*8+(BD$6-1)*1+1,8)="","",CONCATENATE(MID('Tab. A1.4-WVG'!$C220,(BD$6-1)*8+(BD$6-1)*1+1,8),": ",VLOOKUP(MID('Tab. A1.4-WVG'!$C220,(BD$6-1)*8+(BD$6-1)*1+1,8),AGS,2,FALSE)))</f>
        <v/>
      </c>
      <c r="BE216" s="232" t="str">
        <f>IF(MID('Tab. A1.4-WVG'!$C220,(BE$6-1)*8+(BE$6-1)*1+1,8)="","",CONCATENATE(MID('Tab. A1.4-WVG'!$C220,(BE$6-1)*8+(BE$6-1)*1+1,8),": ",VLOOKUP(MID('Tab. A1.4-WVG'!$C220,(BE$6-1)*8+(BE$6-1)*1+1,8),AGS,2,FALSE)))</f>
        <v/>
      </c>
      <c r="BF216" s="232" t="str">
        <f>IF(MID('Tab. A1.4-WVG'!$C220,(BF$6-1)*8+(BF$6-1)*1+1,8)="","",CONCATENATE(MID('Tab. A1.4-WVG'!$C220,(BF$6-1)*8+(BF$6-1)*1+1,8),": ",VLOOKUP(MID('Tab. A1.4-WVG'!$C220,(BF$6-1)*8+(BF$6-1)*1+1,8),AGS,2,FALSE)))</f>
        <v/>
      </c>
      <c r="BG216" s="232" t="str">
        <f>IF(MID('Tab. A1.4-WVG'!$C220,(BG$6-1)*8+(BG$6-1)*1+1,8)="","",CONCATENATE(MID('Tab. A1.4-WVG'!$C220,(BG$6-1)*8+(BG$6-1)*1+1,8),": ",VLOOKUP(MID('Tab. A1.4-WVG'!$C220,(BG$6-1)*8+(BG$6-1)*1+1,8),AGS,2,FALSE)))</f>
        <v/>
      </c>
      <c r="BH216" s="232" t="str">
        <f>IF(MID('Tab. A1.4-WVG'!$C220,(BH$6-1)*8+(BH$6-1)*1+1,8)="","",CONCATENATE(MID('Tab. A1.4-WVG'!$C220,(BH$6-1)*8+(BH$6-1)*1+1,8),": ",VLOOKUP(MID('Tab. A1.4-WVG'!$C220,(BH$6-1)*8+(BH$6-1)*1+1,8),AGS,2,FALSE)))</f>
        <v/>
      </c>
      <c r="BI216" s="232" t="str">
        <f>IF(MID('Tab. A1.4-WVG'!$C220,(BI$6-1)*8+(BI$6-1)*1+1,8)="","",CONCATENATE(MID('Tab. A1.4-WVG'!$C220,(BI$6-1)*8+(BI$6-1)*1+1,8),": ",VLOOKUP(MID('Tab. A1.4-WVG'!$C220,(BI$6-1)*8+(BI$6-1)*1+1,8),AGS,2,FALSE)))</f>
        <v/>
      </c>
      <c r="BJ216" s="232" t="str">
        <f>IF(MID('Tab. A1.4-WVG'!$C220,(BJ$6-1)*8+(BJ$6-1)*1+1,8)="","",CONCATENATE(MID('Tab. A1.4-WVG'!$C220,(BJ$6-1)*8+(BJ$6-1)*1+1,8),": ",VLOOKUP(MID('Tab. A1.4-WVG'!$C220,(BJ$6-1)*8+(BJ$6-1)*1+1,8),AGS,2,FALSE)))</f>
        <v/>
      </c>
      <c r="BK216" s="232" t="str">
        <f>IF(MID('Tab. A1.4-WVG'!$C220,(BK$6-1)*8+(BK$6-1)*1+1,8)="","",CONCATENATE(MID('Tab. A1.4-WVG'!$C220,(BK$6-1)*8+(BK$6-1)*1+1,8),": ",VLOOKUP(MID('Tab. A1.4-WVG'!$C220,(BK$6-1)*8+(BK$6-1)*1+1,8),AGS,2,FALSE)))</f>
        <v/>
      </c>
      <c r="BL216" s="232" t="str">
        <f>IF(MID('Tab. A1.4-WVG'!$C220,(BL$6-1)*8+(BL$6-1)*1+1,8)="","",CONCATENATE(MID('Tab. A1.4-WVG'!$C220,(BL$6-1)*8+(BL$6-1)*1+1,8),": ",VLOOKUP(MID('Tab. A1.4-WVG'!$C220,(BL$6-1)*8+(BL$6-1)*1+1,8),AGS,2,FALSE)))</f>
        <v/>
      </c>
      <c r="BM216" s="232" t="str">
        <f>IF(MID('Tab. A1.4-WVG'!$C220,(BM$6-1)*8+(BM$6-1)*1+1,8)="","",CONCATENATE(MID('Tab. A1.4-WVG'!$C220,(BM$6-1)*8+(BM$6-1)*1+1,8),": ",VLOOKUP(MID('Tab. A1.4-WVG'!$C220,(BM$6-1)*8+(BM$6-1)*1+1,8),AGS,2,FALSE)))</f>
        <v/>
      </c>
      <c r="BN216" s="232" t="str">
        <f>IF(MID('Tab. A1.4-WVG'!$C220,(BN$6-1)*8+(BN$6-1)*1+1,8)="","",CONCATENATE(MID('Tab. A1.4-WVG'!$C220,(BN$6-1)*8+(BN$6-1)*1+1,8),": ",VLOOKUP(MID('Tab. A1.4-WVG'!$C220,(BN$6-1)*8+(BN$6-1)*1+1,8),AGS,2,FALSE)))</f>
        <v/>
      </c>
      <c r="BO216" s="232" t="str">
        <f>IF(MID('Tab. A1.4-WVG'!$C220,(BO$6-1)*8+(BO$6-1)*1+1,8)="","",CONCATENATE(MID('Tab. A1.4-WVG'!$C220,(BO$6-1)*8+(BO$6-1)*1+1,8),": ",VLOOKUP(MID('Tab. A1.4-WVG'!$C220,(BO$6-1)*8+(BO$6-1)*1+1,8),AGS,2,FALSE)))</f>
        <v/>
      </c>
      <c r="BP216" s="232" t="str">
        <f>IF(MID('Tab. A1.4-WVG'!$C220,(BP$6-1)*8+(BP$6-1)*1+1,8)="","",CONCATENATE(MID('Tab. A1.4-WVG'!$C220,(BP$6-1)*8+(BP$6-1)*1+1,8),": ",VLOOKUP(MID('Tab. A1.4-WVG'!$C220,(BP$6-1)*8+(BP$6-1)*1+1,8),AGS,2,FALSE)))</f>
        <v/>
      </c>
      <c r="BQ216" s="232" t="str">
        <f>IF(MID('Tab. A1.4-WVG'!$C220,(BQ$6-1)*8+(BQ$6-1)*1+1,8)="","",CONCATENATE(MID('Tab. A1.4-WVG'!$C220,(BQ$6-1)*8+(BQ$6-1)*1+1,8),": ",VLOOKUP(MID('Tab. A1.4-WVG'!$C220,(BQ$6-1)*8+(BQ$6-1)*1+1,8),AGS,2,FALSE)))</f>
        <v/>
      </c>
      <c r="BR216" s="232" t="str">
        <f>IF(MID('Tab. A1.4-WVG'!$C220,(BR$6-1)*8+(BR$6-1)*1+1,8)="","",CONCATENATE(MID('Tab. A1.4-WVG'!$C220,(BR$6-1)*8+(BR$6-1)*1+1,8),": ",VLOOKUP(MID('Tab. A1.4-WVG'!$C220,(BR$6-1)*8+(BR$6-1)*1+1,8),AGS,2,FALSE)))</f>
        <v/>
      </c>
      <c r="BS216" s="232" t="str">
        <f>IF(MID('Tab. A1.4-WVG'!$C220,(BS$6-1)*8+(BS$6-1)*1+1,8)="","",CONCATENATE(MID('Tab. A1.4-WVG'!$C220,(BS$6-1)*8+(BS$6-1)*1+1,8),": ",VLOOKUP(MID('Tab. A1.4-WVG'!$C220,(BS$6-1)*8+(BS$6-1)*1+1,8),AGS,2,FALSE)))</f>
        <v/>
      </c>
      <c r="BT216" s="232" t="str">
        <f>IF(MID('Tab. A1.4-WVG'!$C220,(BT$6-1)*8+(BT$6-1)*1+1,8)="","",CONCATENATE(MID('Tab. A1.4-WVG'!$C220,(BT$6-1)*8+(BT$6-1)*1+1,8),": ",VLOOKUP(MID('Tab. A1.4-WVG'!$C220,(BT$6-1)*8+(BT$6-1)*1+1,8),AGS,2,FALSE)))</f>
        <v/>
      </c>
      <c r="BU216" s="232" t="str">
        <f>IF(MID('Tab. A1.4-WVG'!$C220,(BU$6-1)*8+(BU$6-1)*1+1,8)="","",CONCATENATE(MID('Tab. A1.4-WVG'!$C220,(BU$6-1)*8+(BU$6-1)*1+1,8),": ",VLOOKUP(MID('Tab. A1.4-WVG'!$C220,(BU$6-1)*8+(BU$6-1)*1+1,8),AGS,2,FALSE)))</f>
        <v/>
      </c>
      <c r="BV216" s="232" t="str">
        <f>IF(MID('Tab. A1.4-WVG'!$C220,(BV$6-1)*8+(BV$6-1)*1+1,8)="","",CONCATENATE(MID('Tab. A1.4-WVG'!$C220,(BV$6-1)*8+(BV$6-1)*1+1,8),": ",VLOOKUP(MID('Tab. A1.4-WVG'!$C220,(BV$6-1)*8+(BV$6-1)*1+1,8),AGS,2,FALSE)))</f>
        <v/>
      </c>
      <c r="BW216" s="232" t="str">
        <f>IF(MID('Tab. A1.4-WVG'!$C220,(BW$6-1)*8+(BW$6-1)*1+1,8)="","",CONCATENATE(MID('Tab. A1.4-WVG'!$C220,(BW$6-1)*8+(BW$6-1)*1+1,8),": ",VLOOKUP(MID('Tab. A1.4-WVG'!$C220,(BW$6-1)*8+(BW$6-1)*1+1,8),AGS,2,FALSE)))</f>
        <v/>
      </c>
      <c r="BX216" s="232" t="str">
        <f>IF(MID('Tab. A1.4-WVG'!$C220,(BX$6-1)*8+(BX$6-1)*1+1,8)="","",CONCATENATE(MID('Tab. A1.4-WVG'!$C220,(BX$6-1)*8+(BX$6-1)*1+1,8),": ",VLOOKUP(MID('Tab. A1.4-WVG'!$C220,(BX$6-1)*8+(BX$6-1)*1+1,8),AGS,2,FALSE)))</f>
        <v/>
      </c>
      <c r="BY216" s="232" t="str">
        <f>IF(MID('Tab. A1.4-WVG'!$C220,(BY$6-1)*8+(BY$6-1)*1+1,8)="","",CONCATENATE(MID('Tab. A1.4-WVG'!$C220,(BY$6-1)*8+(BY$6-1)*1+1,8),": ",VLOOKUP(MID('Tab. A1.4-WVG'!$C220,(BY$6-1)*8+(BY$6-1)*1+1,8),AGS,2,FALSE)))</f>
        <v/>
      </c>
      <c r="BZ216" s="232" t="str">
        <f>IF(MID('Tab. A1.4-WVG'!$C220,(BZ$6-1)*8+(BZ$6-1)*1+1,8)="","",CONCATENATE(MID('Tab. A1.4-WVG'!$C220,(BZ$6-1)*8+(BZ$6-1)*1+1,8),": ",VLOOKUP(MID('Tab. A1.4-WVG'!$C220,(BZ$6-1)*8+(BZ$6-1)*1+1,8),AGS,2,FALSE)))</f>
        <v/>
      </c>
      <c r="CA216" s="232" t="str">
        <f>IF(MID('Tab. A1.4-WVG'!$C220,(CA$6-1)*8+(CA$6-1)*1+1,8)="","",CONCATENATE(MID('Tab. A1.4-WVG'!$C220,(CA$6-1)*8+(CA$6-1)*1+1,8),": ",VLOOKUP(MID('Tab. A1.4-WVG'!$C220,(CA$6-1)*8+(CA$6-1)*1+1,8),AGS,2,FALSE)))</f>
        <v/>
      </c>
      <c r="CB216" s="232" t="str">
        <f>IF(MID('Tab. A1.4-WVG'!$C220,(CB$6-1)*8+(CB$6-1)*1+1,8)="","",CONCATENATE(MID('Tab. A1.4-WVG'!$C220,(CB$6-1)*8+(CB$6-1)*1+1,8),": ",VLOOKUP(MID('Tab. A1.4-WVG'!$C220,(CB$6-1)*8+(CB$6-1)*1+1,8),AGS,2,FALSE)))</f>
        <v/>
      </c>
      <c r="CC216" s="232" t="str">
        <f>IF(MID('Tab. A1.4-WVG'!$C220,(CC$6-1)*8+(CC$6-1)*1+1,8)="","",CONCATENATE(MID('Tab. A1.4-WVG'!$C220,(CC$6-1)*8+(CC$6-1)*1+1,8),": ",VLOOKUP(MID('Tab. A1.4-WVG'!$C220,(CC$6-1)*8+(CC$6-1)*1+1,8),AGS,2,FALSE)))</f>
        <v/>
      </c>
      <c r="CD216" s="232" t="str">
        <f>IF(MID('Tab. A1.4-WVG'!$C220,(CD$6-1)*8+(CD$6-1)*1+1,8)="","",CONCATENATE(MID('Tab. A1.4-WVG'!$C220,(CD$6-1)*8+(CD$6-1)*1+1,8),": ",VLOOKUP(MID('Tab. A1.4-WVG'!$C220,(CD$6-1)*8+(CD$6-1)*1+1,8),AGS,2,FALSE)))</f>
        <v/>
      </c>
      <c r="CE216" s="232" t="str">
        <f>IF(MID('Tab. A1.4-WVG'!$C220,(CE$6-1)*8+(CE$6-1)*1+1,8)="","",CONCATENATE(MID('Tab. A1.4-WVG'!$C220,(CE$6-1)*8+(CE$6-1)*1+1,8),": ",VLOOKUP(MID('Tab. A1.4-WVG'!$C220,(CE$6-1)*8+(CE$6-1)*1+1,8),AGS,2,FALSE)))</f>
        <v/>
      </c>
      <c r="CF216" s="232" t="str">
        <f>IF(MID('Tab. A1.4-WVG'!$C220,(CF$6-1)*8+(CF$6-1)*1+1,8)="","",CONCATENATE(MID('Tab. A1.4-WVG'!$C220,(CF$6-1)*8+(CF$6-1)*1+1,8),": ",VLOOKUP(MID('Tab. A1.4-WVG'!$C220,(CF$6-1)*8+(CF$6-1)*1+1,8),AGS,2,FALSE)))</f>
        <v/>
      </c>
      <c r="CG216" s="232" t="str">
        <f>IF(MID('Tab. A1.4-WVG'!$C220,(CG$6-1)*8+(CG$6-1)*1+1,8)="","",CONCATENATE(MID('Tab. A1.4-WVG'!$C220,(CG$6-1)*8+(CG$6-1)*1+1,8),": ",VLOOKUP(MID('Tab. A1.4-WVG'!$C220,(CG$6-1)*8+(CG$6-1)*1+1,8),AGS,2,FALSE)))</f>
        <v/>
      </c>
      <c r="CH216" s="232" t="str">
        <f>IF(MID('Tab. A1.4-WVG'!$C220,(CH$6-1)*8+(CH$6-1)*1+1,8)="","",CONCATENATE(MID('Tab. A1.4-WVG'!$C220,(CH$6-1)*8+(CH$6-1)*1+1,8),": ",VLOOKUP(MID('Tab. A1.4-WVG'!$C220,(CH$6-1)*8+(CH$6-1)*1+1,8),AGS,2,FALSE)))</f>
        <v/>
      </c>
      <c r="CI216" s="232" t="str">
        <f>IF(MID('Tab. A1.4-WVG'!$C220,(CI$6-1)*8+(CI$6-1)*1+1,8)="","",CONCATENATE(MID('Tab. A1.4-WVG'!$C220,(CI$6-1)*8+(CI$6-1)*1+1,8),": ",VLOOKUP(MID('Tab. A1.4-WVG'!$C220,(CI$6-1)*8+(CI$6-1)*1+1,8),AGS,2,FALSE)))</f>
        <v/>
      </c>
      <c r="CJ216" s="232" t="str">
        <f>IF(MID('Tab. A1.4-WVG'!$C220,(CJ$6-1)*8+(CJ$6-1)*1+1,8)="","",CONCATENATE(MID('Tab. A1.4-WVG'!$C220,(CJ$6-1)*8+(CJ$6-1)*1+1,8),": ",VLOOKUP(MID('Tab. A1.4-WVG'!$C220,(CJ$6-1)*8+(CJ$6-1)*1+1,8),AGS,2,FALSE)))</f>
        <v/>
      </c>
      <c r="CK216" s="232" t="str">
        <f>IF(MID('Tab. A1.4-WVG'!$C220,(CK$6-1)*8+(CK$6-1)*1+1,8)="","",CONCATENATE(MID('Tab. A1.4-WVG'!$C220,(CK$6-1)*8+(CK$6-1)*1+1,8),": ",VLOOKUP(MID('Tab. A1.4-WVG'!$C220,(CK$6-1)*8+(CK$6-1)*1+1,8),AGS,2,FALSE)))</f>
        <v/>
      </c>
      <c r="CL216" s="232" t="str">
        <f>IF(MID('Tab. A1.4-WVG'!$C220,(CL$6-1)*8+(CL$6-1)*1+1,8)="","",CONCATENATE(MID('Tab. A1.4-WVG'!$C220,(CL$6-1)*8+(CL$6-1)*1+1,8),": ",VLOOKUP(MID('Tab. A1.4-WVG'!$C220,(CL$6-1)*8+(CL$6-1)*1+1,8),AGS,2,FALSE)))</f>
        <v/>
      </c>
      <c r="CM216" s="232" t="str">
        <f>IF(MID('Tab. A1.4-WVG'!$C220,(CM$6-1)*8+(CM$6-1)*1+1,8)="","",CONCATENATE(MID('Tab. A1.4-WVG'!$C220,(CM$6-1)*8+(CM$6-1)*1+1,8),": ",VLOOKUP(MID('Tab. A1.4-WVG'!$C220,(CM$6-1)*8+(CM$6-1)*1+1,8),AGS,2,FALSE)))</f>
        <v/>
      </c>
      <c r="CN216" s="232" t="str">
        <f>IF(MID('Tab. A1.4-WVG'!$C220,(CN$6-1)*8+(CN$6-1)*1+1,8)="","",CONCATENATE(MID('Tab. A1.4-WVG'!$C220,(CN$6-1)*8+(CN$6-1)*1+1,8),": ",VLOOKUP(MID('Tab. A1.4-WVG'!$C220,(CN$6-1)*8+(CN$6-1)*1+1,8),AGS,2,FALSE)))</f>
        <v/>
      </c>
      <c r="CO216" s="232" t="str">
        <f>IF(MID('Tab. A1.4-WVG'!$C220,(CO$6-1)*8+(CO$6-1)*1+1,8)="","",CONCATENATE(MID('Tab. A1.4-WVG'!$C220,(CO$6-1)*8+(CO$6-1)*1+1,8),": ",VLOOKUP(MID('Tab. A1.4-WVG'!$C220,(CO$6-1)*8+(CO$6-1)*1+1,8),AGS,2,FALSE)))</f>
        <v/>
      </c>
      <c r="CP216" s="232" t="str">
        <f>IF(MID('Tab. A1.4-WVG'!$C220,(CP$6-1)*8+(CP$6-1)*1+1,8)="","",CONCATENATE(MID('Tab. A1.4-WVG'!$C220,(CP$6-1)*8+(CP$6-1)*1+1,8),": ",VLOOKUP(MID('Tab. A1.4-WVG'!$C220,(CP$6-1)*8+(CP$6-1)*1+1,8),AGS,2,FALSE)))</f>
        <v/>
      </c>
      <c r="CQ216" s="232" t="str">
        <f>IF(MID('Tab. A1.4-WVG'!$C220,(CQ$6-1)*8+(CQ$6-1)*1+1,8)="","",CONCATENATE(MID('Tab. A1.4-WVG'!$C220,(CQ$6-1)*8+(CQ$6-1)*1+1,8),": ",VLOOKUP(MID('Tab. A1.4-WVG'!$C220,(CQ$6-1)*8+(CQ$6-1)*1+1,8),AGS,2,FALSE)))</f>
        <v/>
      </c>
      <c r="CR216" s="232" t="str">
        <f>IF(MID('Tab. A1.4-WVG'!$C220,(CR$6-1)*8+(CR$6-1)*1+1,8)="","",CONCATENATE(MID('Tab. A1.4-WVG'!$C220,(CR$6-1)*8+(CR$6-1)*1+1,8),": ",VLOOKUP(MID('Tab. A1.4-WVG'!$C220,(CR$6-1)*8+(CR$6-1)*1+1,8),AGS,2,FALSE)))</f>
        <v/>
      </c>
      <c r="CS216" s="232" t="str">
        <f>IF(MID('Tab. A1.4-WVG'!$C220,(CS$6-1)*8+(CS$6-1)*1+1,8)="","",CONCATENATE(MID('Tab. A1.4-WVG'!$C220,(CS$6-1)*8+(CS$6-1)*1+1,8),": ",VLOOKUP(MID('Tab. A1.4-WVG'!$C220,(CS$6-1)*8+(CS$6-1)*1+1,8),AGS,2,FALSE)))</f>
        <v/>
      </c>
      <c r="CT216" s="232" t="str">
        <f>IF(MID('Tab. A1.4-WVG'!$C220,(CT$6-1)*8+(CT$6-1)*1+1,8)="","",CONCATENATE(MID('Tab. A1.4-WVG'!$C220,(CT$6-1)*8+(CT$6-1)*1+1,8),": ",VLOOKUP(MID('Tab. A1.4-WVG'!$C220,(CT$6-1)*8+(CT$6-1)*1+1,8),AGS,2,FALSE)))</f>
        <v/>
      </c>
      <c r="CU216" s="232" t="str">
        <f>IF(MID('Tab. A1.4-WVG'!$C220,(CU$6-1)*8+(CU$6-1)*1+1,8)="","",CONCATENATE(MID('Tab. A1.4-WVG'!$C220,(CU$6-1)*8+(CU$6-1)*1+1,8),": ",VLOOKUP(MID('Tab. A1.4-WVG'!$C220,(CU$6-1)*8+(CU$6-1)*1+1,8),AGS,2,FALSE)))</f>
        <v/>
      </c>
      <c r="CV216" s="232" t="str">
        <f>IF(MID('Tab. A1.4-WVG'!$C220,(CV$6-1)*8+(CV$6-1)*1+1,8)="","",CONCATENATE(MID('Tab. A1.4-WVG'!$C220,(CV$6-1)*8+(CV$6-1)*1+1,8),": ",VLOOKUP(MID('Tab. A1.4-WVG'!$C220,(CV$6-1)*8+(CV$6-1)*1+1,8),AGS,2,FALSE)))</f>
        <v/>
      </c>
      <c r="CW216" s="232" t="str">
        <f>IF(MID('Tab. A1.4-WVG'!$C220,(CW$6-1)*8+(CW$6-1)*1+1,8)="","",CONCATENATE(MID('Tab. A1.4-WVG'!$C220,(CW$6-1)*8+(CW$6-1)*1+1,8),": ",VLOOKUP(MID('Tab. A1.4-WVG'!$C220,(CW$6-1)*8+(CW$6-1)*1+1,8),AGS,2,FALSE)))</f>
        <v/>
      </c>
      <c r="CX216" s="39">
        <f t="shared" si="3"/>
        <v>0</v>
      </c>
    </row>
  </sheetData>
  <sheetProtection password="EA24" sheet="1" objects="1" scenarios="1"/>
  <conditionalFormatting sqref="B7:CW216">
    <cfRule type="expression" dxfId="148" priority="1">
      <formula>ISERROR(B7)</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6"/>
  <sheetViews>
    <sheetView workbookViewId="0"/>
  </sheetViews>
  <sheetFormatPr baseColWidth="10" defaultColWidth="11.42578125" defaultRowHeight="12.75" x14ac:dyDescent="0.2"/>
  <cols>
    <col min="1" max="1" width="21.85546875" style="23" customWidth="1"/>
    <col min="2" max="2" width="16.140625" style="23" customWidth="1"/>
    <col min="3" max="3" width="15.5703125" style="23" customWidth="1"/>
    <col min="4" max="4" width="11.42578125" style="23"/>
    <col min="5" max="5" width="31.7109375" style="23" customWidth="1"/>
    <col min="6" max="6" width="25.85546875" style="23" customWidth="1"/>
    <col min="7" max="7" width="25.7109375" style="23" customWidth="1"/>
    <col min="8" max="16384" width="11.42578125" style="23"/>
  </cols>
  <sheetData>
    <row r="1" spans="1:2" x14ac:dyDescent="0.2">
      <c r="A1" s="23" t="s">
        <v>11134</v>
      </c>
      <c r="B1" s="369"/>
    </row>
    <row r="2" spans="1:2" x14ac:dyDescent="0.2">
      <c r="B2" s="369"/>
    </row>
    <row r="3" spans="1:2" ht="15.75" customHeight="1" x14ac:dyDescent="0.2">
      <c r="B3" s="369"/>
    </row>
    <row r="4" spans="1:2" ht="12.75" customHeight="1" x14ac:dyDescent="0.2"/>
    <row r="5" spans="1:2" ht="12.75" customHeight="1" x14ac:dyDescent="0.2"/>
    <row r="6" spans="1:2" ht="12.75" customHeight="1" x14ac:dyDescent="0.2"/>
  </sheetData>
  <conditionalFormatting sqref="B8:E15">
    <cfRule type="expression" dxfId="147" priority="1">
      <formula>AND(B8&lt;&gt;"",B8&lt;&gt;"x")</formula>
    </cfRule>
  </conditionalFormatting>
  <conditionalFormatting sqref="B8:E9 B11:E15">
    <cfRule type="expression" dxfId="146" priority="2">
      <formula>AND(PlausiA3b="ja",COUNTIF($B8:$E8,"x")=0)</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J10008"/>
  <sheetViews>
    <sheetView workbookViewId="0">
      <selection activeCell="B9" sqref="B9"/>
    </sheetView>
  </sheetViews>
  <sheetFormatPr baseColWidth="10" defaultColWidth="11.42578125" defaultRowHeight="12.75" x14ac:dyDescent="0.2"/>
  <cols>
    <col min="1" max="1" width="19.140625" style="330" customWidth="1"/>
    <col min="2" max="2" width="36.140625" style="330" customWidth="1"/>
    <col min="3" max="3" width="31.7109375" style="330" customWidth="1"/>
    <col min="4" max="4" width="36.85546875" style="330" customWidth="1"/>
    <col min="5" max="5" width="20" style="330" customWidth="1"/>
    <col min="6" max="6" width="23.7109375" style="330" customWidth="1"/>
    <col min="7" max="7" width="29" style="330" customWidth="1"/>
    <col min="8" max="8" width="25" style="330" customWidth="1"/>
    <col min="9" max="10" width="11.42578125" style="23"/>
    <col min="11" max="16384" width="11.42578125" style="330"/>
  </cols>
  <sheetData>
    <row r="1" spans="1:10" s="331" customFormat="1" ht="18" x14ac:dyDescent="0.25">
      <c r="A1" s="16" t="s">
        <v>411</v>
      </c>
      <c r="B1" s="17"/>
      <c r="C1" s="17"/>
      <c r="D1" s="17"/>
      <c r="E1" s="17"/>
      <c r="F1" s="17"/>
      <c r="G1" s="17"/>
      <c r="H1" s="17"/>
      <c r="I1" s="17"/>
      <c r="J1" s="17"/>
    </row>
    <row r="2" spans="1:10" s="332" customFormat="1" ht="15.75" x14ac:dyDescent="0.25">
      <c r="A2" s="18" t="s">
        <v>412</v>
      </c>
      <c r="B2" s="19"/>
      <c r="C2" s="19"/>
      <c r="D2" s="17"/>
      <c r="E2" s="19"/>
      <c r="F2" s="17"/>
      <c r="G2" s="19"/>
      <c r="H2" s="19"/>
      <c r="I2" s="19"/>
      <c r="J2" s="19"/>
    </row>
    <row r="3" spans="1:10" s="332" customFormat="1" ht="15.75" x14ac:dyDescent="0.25">
      <c r="A3" s="18" t="s">
        <v>102</v>
      </c>
      <c r="B3" s="19"/>
      <c r="C3" s="19"/>
      <c r="D3" s="17"/>
      <c r="E3" s="19"/>
      <c r="F3" s="17"/>
      <c r="G3" s="19"/>
      <c r="H3" s="19"/>
      <c r="I3" s="19"/>
      <c r="J3" s="19"/>
    </row>
    <row r="4" spans="1:10" s="332" customFormat="1" ht="15.75" x14ac:dyDescent="0.25">
      <c r="A4" s="18" t="s">
        <v>103</v>
      </c>
      <c r="B4" s="19"/>
      <c r="C4" s="19"/>
      <c r="D4" s="17"/>
      <c r="E4" s="19"/>
      <c r="F4" s="17"/>
      <c r="G4" s="19"/>
      <c r="H4" s="19"/>
      <c r="I4" s="19"/>
      <c r="J4" s="19"/>
    </row>
    <row r="5" spans="1:10" s="333" customFormat="1" ht="15.75" customHeight="1" x14ac:dyDescent="0.2">
      <c r="A5" s="79"/>
      <c r="B5" s="79"/>
      <c r="C5" s="79"/>
      <c r="D5" s="79"/>
      <c r="E5" s="79"/>
      <c r="F5" s="79"/>
      <c r="G5" s="80"/>
      <c r="H5" s="81"/>
      <c r="I5" s="79"/>
      <c r="J5" s="79"/>
    </row>
    <row r="6" spans="1:10" s="333" customFormat="1" ht="15.75" customHeight="1" x14ac:dyDescent="0.2">
      <c r="A6" s="66" t="s">
        <v>254</v>
      </c>
      <c r="B6" s="30" t="s">
        <v>464</v>
      </c>
      <c r="C6" s="79"/>
      <c r="D6" s="79"/>
      <c r="E6" s="79"/>
      <c r="F6" s="79"/>
      <c r="G6" s="80"/>
      <c r="H6" s="81"/>
      <c r="I6" s="79"/>
      <c r="J6" s="79"/>
    </row>
    <row r="7" spans="1:10" s="333" customFormat="1" ht="15.75" customHeight="1" thickBot="1" x14ac:dyDescent="0.25">
      <c r="A7" s="79"/>
      <c r="B7" s="79"/>
      <c r="C7" s="79"/>
      <c r="D7" s="79"/>
      <c r="E7" s="79"/>
      <c r="F7" s="79"/>
      <c r="G7" s="80"/>
      <c r="H7" s="81"/>
      <c r="I7" s="79"/>
      <c r="J7" s="79"/>
    </row>
    <row r="8" spans="1:10" ht="25.5" x14ac:dyDescent="0.2">
      <c r="A8" s="20" t="s">
        <v>257</v>
      </c>
      <c r="B8" s="40" t="s">
        <v>58</v>
      </c>
      <c r="C8" s="21" t="s">
        <v>104</v>
      </c>
      <c r="D8" s="114" t="s">
        <v>675</v>
      </c>
      <c r="E8" s="22" t="s">
        <v>106</v>
      </c>
      <c r="F8" s="22" t="s">
        <v>105</v>
      </c>
      <c r="G8" s="112" t="s">
        <v>145</v>
      </c>
      <c r="H8" s="26" t="s">
        <v>152</v>
      </c>
    </row>
    <row r="9" spans="1:10" x14ac:dyDescent="0.2">
      <c r="A9" s="42" t="str">
        <f t="shared" ref="A9:A260" si="0">IF(B9&lt;&gt;"",VLOOKUP(B9,ID,2,FALSE),"")</f>
        <v/>
      </c>
      <c r="B9" s="108"/>
      <c r="C9" s="277"/>
      <c r="D9" s="378" t="str">
        <f t="shared" ref="D9:D72" si="1">IF(C9="","",IFERROR(IF(VLOOKUP(C9,Parameter,2,FALSE)="","",VLOOKUP(C9,Parameter,2,FALSE)),IFERROR(VLOOKUP(C9,PSMErgänzung,2,FALSE),"CAS eingeben oder Parameter korrigieren!")))</f>
        <v/>
      </c>
      <c r="E9" s="115"/>
      <c r="F9" s="116"/>
      <c r="G9" s="113" t="str">
        <f t="shared" ref="G9" si="2">IF(OR(B9="",Amt=""),"",Amt)</f>
        <v/>
      </c>
      <c r="H9" s="28" t="str">
        <f t="shared" ref="H9" si="3">IF(G9="","",VLOOKUP(G9,Gesundheitsämter,2,FALSE))</f>
        <v/>
      </c>
    </row>
    <row r="10" spans="1:10" x14ac:dyDescent="0.2">
      <c r="A10" s="42" t="str">
        <f t="shared" si="0"/>
        <v/>
      </c>
      <c r="B10" s="108"/>
      <c r="C10" s="120"/>
      <c r="D10" s="378" t="str">
        <f t="shared" si="1"/>
        <v/>
      </c>
      <c r="E10" s="115"/>
      <c r="F10" s="116"/>
      <c r="G10" s="113" t="str">
        <f t="shared" ref="G10:G73" si="4">IF(OR(B10="",Amt=""),"",Amt)</f>
        <v/>
      </c>
      <c r="H10" s="28" t="str">
        <f t="shared" ref="H10:H73" si="5">IF(G10="","",VLOOKUP(G10,Gesundheitsämter,2,FALSE))</f>
        <v/>
      </c>
    </row>
    <row r="11" spans="1:10" x14ac:dyDescent="0.2">
      <c r="A11" s="42" t="str">
        <f t="shared" si="0"/>
        <v/>
      </c>
      <c r="B11" s="108"/>
      <c r="C11" s="120"/>
      <c r="D11" s="378" t="str">
        <f t="shared" si="1"/>
        <v/>
      </c>
      <c r="E11" s="115"/>
      <c r="F11" s="116"/>
      <c r="G11" s="113" t="str">
        <f t="shared" si="4"/>
        <v/>
      </c>
      <c r="H11" s="28" t="str">
        <f t="shared" si="5"/>
        <v/>
      </c>
    </row>
    <row r="12" spans="1:10" x14ac:dyDescent="0.2">
      <c r="A12" s="42" t="str">
        <f t="shared" si="0"/>
        <v/>
      </c>
      <c r="B12" s="108"/>
      <c r="C12" s="120"/>
      <c r="D12" s="378" t="str">
        <f t="shared" si="1"/>
        <v/>
      </c>
      <c r="E12" s="115"/>
      <c r="F12" s="116"/>
      <c r="G12" s="113" t="str">
        <f t="shared" si="4"/>
        <v/>
      </c>
      <c r="H12" s="28" t="str">
        <f t="shared" si="5"/>
        <v/>
      </c>
    </row>
    <row r="13" spans="1:10" x14ac:dyDescent="0.2">
      <c r="A13" s="42" t="str">
        <f t="shared" si="0"/>
        <v/>
      </c>
      <c r="B13" s="108"/>
      <c r="C13" s="120"/>
      <c r="D13" s="378" t="str">
        <f t="shared" si="1"/>
        <v/>
      </c>
      <c r="E13" s="115"/>
      <c r="F13" s="116"/>
      <c r="G13" s="113" t="str">
        <f t="shared" si="4"/>
        <v/>
      </c>
      <c r="H13" s="28" t="str">
        <f t="shared" si="5"/>
        <v/>
      </c>
    </row>
    <row r="14" spans="1:10" x14ac:dyDescent="0.2">
      <c r="A14" s="42" t="str">
        <f t="shared" si="0"/>
        <v/>
      </c>
      <c r="B14" s="108"/>
      <c r="C14" s="120"/>
      <c r="D14" s="378" t="str">
        <f t="shared" si="1"/>
        <v/>
      </c>
      <c r="E14" s="115"/>
      <c r="F14" s="116"/>
      <c r="G14" s="113" t="str">
        <f t="shared" si="4"/>
        <v/>
      </c>
      <c r="H14" s="28" t="str">
        <f t="shared" si="5"/>
        <v/>
      </c>
    </row>
    <row r="15" spans="1:10" x14ac:dyDescent="0.2">
      <c r="A15" s="42" t="str">
        <f t="shared" si="0"/>
        <v/>
      </c>
      <c r="B15" s="108"/>
      <c r="C15" s="120"/>
      <c r="D15" s="378" t="str">
        <f t="shared" si="1"/>
        <v/>
      </c>
      <c r="E15" s="115"/>
      <c r="F15" s="116"/>
      <c r="G15" s="113" t="str">
        <f t="shared" si="4"/>
        <v/>
      </c>
      <c r="H15" s="28" t="str">
        <f t="shared" si="5"/>
        <v/>
      </c>
    </row>
    <row r="16" spans="1:10" x14ac:dyDescent="0.2">
      <c r="A16" s="42" t="str">
        <f t="shared" si="0"/>
        <v/>
      </c>
      <c r="B16" s="108"/>
      <c r="C16" s="120"/>
      <c r="D16" s="378" t="str">
        <f t="shared" si="1"/>
        <v/>
      </c>
      <c r="E16" s="115"/>
      <c r="F16" s="116"/>
      <c r="G16" s="113" t="str">
        <f t="shared" si="4"/>
        <v/>
      </c>
      <c r="H16" s="28" t="str">
        <f t="shared" si="5"/>
        <v/>
      </c>
    </row>
    <row r="17" spans="1:8" x14ac:dyDescent="0.2">
      <c r="A17" s="42" t="str">
        <f t="shared" si="0"/>
        <v/>
      </c>
      <c r="B17" s="108"/>
      <c r="C17" s="120"/>
      <c r="D17" s="378" t="str">
        <f t="shared" si="1"/>
        <v/>
      </c>
      <c r="E17" s="115"/>
      <c r="F17" s="116"/>
      <c r="G17" s="113" t="str">
        <f t="shared" si="4"/>
        <v/>
      </c>
      <c r="H17" s="28" t="str">
        <f t="shared" si="5"/>
        <v/>
      </c>
    </row>
    <row r="18" spans="1:8" x14ac:dyDescent="0.2">
      <c r="A18" s="42" t="str">
        <f t="shared" si="0"/>
        <v/>
      </c>
      <c r="B18" s="108"/>
      <c r="C18" s="120"/>
      <c r="D18" s="378" t="str">
        <f t="shared" si="1"/>
        <v/>
      </c>
      <c r="E18" s="115"/>
      <c r="F18" s="116"/>
      <c r="G18" s="113" t="str">
        <f t="shared" si="4"/>
        <v/>
      </c>
      <c r="H18" s="28" t="str">
        <f t="shared" si="5"/>
        <v/>
      </c>
    </row>
    <row r="19" spans="1:8" x14ac:dyDescent="0.2">
      <c r="A19" s="42" t="str">
        <f t="shared" si="0"/>
        <v/>
      </c>
      <c r="B19" s="108"/>
      <c r="C19" s="120"/>
      <c r="D19" s="378" t="str">
        <f t="shared" si="1"/>
        <v/>
      </c>
      <c r="E19" s="115"/>
      <c r="F19" s="116"/>
      <c r="G19" s="113" t="str">
        <f t="shared" si="4"/>
        <v/>
      </c>
      <c r="H19" s="28" t="str">
        <f t="shared" si="5"/>
        <v/>
      </c>
    </row>
    <row r="20" spans="1:8" x14ac:dyDescent="0.2">
      <c r="A20" s="42" t="str">
        <f t="shared" si="0"/>
        <v/>
      </c>
      <c r="B20" s="108"/>
      <c r="C20" s="120"/>
      <c r="D20" s="378" t="str">
        <f t="shared" si="1"/>
        <v/>
      </c>
      <c r="E20" s="115"/>
      <c r="F20" s="116"/>
      <c r="G20" s="113" t="str">
        <f t="shared" si="4"/>
        <v/>
      </c>
      <c r="H20" s="28" t="str">
        <f t="shared" si="5"/>
        <v/>
      </c>
    </row>
    <row r="21" spans="1:8" x14ac:dyDescent="0.2">
      <c r="A21" s="42" t="str">
        <f t="shared" si="0"/>
        <v/>
      </c>
      <c r="B21" s="108"/>
      <c r="C21" s="120"/>
      <c r="D21" s="378" t="str">
        <f t="shared" si="1"/>
        <v/>
      </c>
      <c r="E21" s="115"/>
      <c r="F21" s="116"/>
      <c r="G21" s="113" t="str">
        <f t="shared" si="4"/>
        <v/>
      </c>
      <c r="H21" s="28" t="str">
        <f t="shared" si="5"/>
        <v/>
      </c>
    </row>
    <row r="22" spans="1:8" x14ac:dyDescent="0.2">
      <c r="A22" s="42" t="str">
        <f t="shared" si="0"/>
        <v/>
      </c>
      <c r="B22" s="108"/>
      <c r="C22" s="120"/>
      <c r="D22" s="378" t="str">
        <f t="shared" si="1"/>
        <v/>
      </c>
      <c r="E22" s="115"/>
      <c r="F22" s="116"/>
      <c r="G22" s="113" t="str">
        <f t="shared" si="4"/>
        <v/>
      </c>
      <c r="H22" s="28" t="str">
        <f t="shared" si="5"/>
        <v/>
      </c>
    </row>
    <row r="23" spans="1:8" x14ac:dyDescent="0.2">
      <c r="A23" s="42" t="str">
        <f t="shared" si="0"/>
        <v/>
      </c>
      <c r="B23" s="108"/>
      <c r="C23" s="120"/>
      <c r="D23" s="378" t="str">
        <f t="shared" si="1"/>
        <v/>
      </c>
      <c r="E23" s="115"/>
      <c r="F23" s="116"/>
      <c r="G23" s="113" t="str">
        <f t="shared" si="4"/>
        <v/>
      </c>
      <c r="H23" s="28" t="str">
        <f t="shared" si="5"/>
        <v/>
      </c>
    </row>
    <row r="24" spans="1:8" x14ac:dyDescent="0.2">
      <c r="A24" s="42" t="str">
        <f t="shared" si="0"/>
        <v/>
      </c>
      <c r="B24" s="108"/>
      <c r="C24" s="120"/>
      <c r="D24" s="378" t="str">
        <f t="shared" si="1"/>
        <v/>
      </c>
      <c r="E24" s="115"/>
      <c r="F24" s="116"/>
      <c r="G24" s="113" t="str">
        <f t="shared" si="4"/>
        <v/>
      </c>
      <c r="H24" s="28" t="str">
        <f t="shared" si="5"/>
        <v/>
      </c>
    </row>
    <row r="25" spans="1:8" x14ac:dyDescent="0.2">
      <c r="A25" s="42" t="str">
        <f t="shared" si="0"/>
        <v/>
      </c>
      <c r="B25" s="108"/>
      <c r="C25" s="120"/>
      <c r="D25" s="378" t="str">
        <f t="shared" si="1"/>
        <v/>
      </c>
      <c r="E25" s="115"/>
      <c r="F25" s="116"/>
      <c r="G25" s="113" t="str">
        <f t="shared" si="4"/>
        <v/>
      </c>
      <c r="H25" s="28" t="str">
        <f t="shared" si="5"/>
        <v/>
      </c>
    </row>
    <row r="26" spans="1:8" x14ac:dyDescent="0.2">
      <c r="A26" s="42" t="str">
        <f t="shared" si="0"/>
        <v/>
      </c>
      <c r="B26" s="108"/>
      <c r="C26" s="120"/>
      <c r="D26" s="378" t="str">
        <f t="shared" si="1"/>
        <v/>
      </c>
      <c r="E26" s="115"/>
      <c r="F26" s="116"/>
      <c r="G26" s="113" t="str">
        <f t="shared" si="4"/>
        <v/>
      </c>
      <c r="H26" s="28" t="str">
        <f t="shared" si="5"/>
        <v/>
      </c>
    </row>
    <row r="27" spans="1:8" x14ac:dyDescent="0.2">
      <c r="A27" s="42" t="str">
        <f t="shared" si="0"/>
        <v/>
      </c>
      <c r="B27" s="108"/>
      <c r="C27" s="120"/>
      <c r="D27" s="378" t="str">
        <f t="shared" si="1"/>
        <v/>
      </c>
      <c r="E27" s="115"/>
      <c r="F27" s="116"/>
      <c r="G27" s="113" t="str">
        <f t="shared" si="4"/>
        <v/>
      </c>
      <c r="H27" s="28" t="str">
        <f t="shared" si="5"/>
        <v/>
      </c>
    </row>
    <row r="28" spans="1:8" x14ac:dyDescent="0.2">
      <c r="A28" s="42" t="str">
        <f t="shared" si="0"/>
        <v/>
      </c>
      <c r="B28" s="108"/>
      <c r="C28" s="120"/>
      <c r="D28" s="378" t="str">
        <f t="shared" si="1"/>
        <v/>
      </c>
      <c r="E28" s="115"/>
      <c r="F28" s="116"/>
      <c r="G28" s="113" t="str">
        <f t="shared" si="4"/>
        <v/>
      </c>
      <c r="H28" s="28" t="str">
        <f t="shared" si="5"/>
        <v/>
      </c>
    </row>
    <row r="29" spans="1:8" x14ac:dyDescent="0.2">
      <c r="A29" s="42" t="str">
        <f t="shared" si="0"/>
        <v/>
      </c>
      <c r="B29" s="108"/>
      <c r="C29" s="120"/>
      <c r="D29" s="378" t="str">
        <f t="shared" si="1"/>
        <v/>
      </c>
      <c r="E29" s="115"/>
      <c r="F29" s="116"/>
      <c r="G29" s="113" t="str">
        <f t="shared" si="4"/>
        <v/>
      </c>
      <c r="H29" s="28" t="str">
        <f t="shared" si="5"/>
        <v/>
      </c>
    </row>
    <row r="30" spans="1:8" x14ac:dyDescent="0.2">
      <c r="A30" s="42" t="str">
        <f t="shared" si="0"/>
        <v/>
      </c>
      <c r="B30" s="108"/>
      <c r="C30" s="120"/>
      <c r="D30" s="378" t="str">
        <f t="shared" si="1"/>
        <v/>
      </c>
      <c r="E30" s="115"/>
      <c r="F30" s="116"/>
      <c r="G30" s="113" t="str">
        <f t="shared" si="4"/>
        <v/>
      </c>
      <c r="H30" s="28" t="str">
        <f t="shared" si="5"/>
        <v/>
      </c>
    </row>
    <row r="31" spans="1:8" x14ac:dyDescent="0.2">
      <c r="A31" s="42" t="str">
        <f t="shared" si="0"/>
        <v/>
      </c>
      <c r="B31" s="108"/>
      <c r="C31" s="120"/>
      <c r="D31" s="378" t="str">
        <f t="shared" si="1"/>
        <v/>
      </c>
      <c r="E31" s="115"/>
      <c r="F31" s="116"/>
      <c r="G31" s="113" t="str">
        <f t="shared" si="4"/>
        <v/>
      </c>
      <c r="H31" s="28" t="str">
        <f t="shared" si="5"/>
        <v/>
      </c>
    </row>
    <row r="32" spans="1:8" x14ac:dyDescent="0.2">
      <c r="A32" s="42" t="str">
        <f t="shared" si="0"/>
        <v/>
      </c>
      <c r="B32" s="108"/>
      <c r="C32" s="120"/>
      <c r="D32" s="378" t="str">
        <f t="shared" si="1"/>
        <v/>
      </c>
      <c r="E32" s="115"/>
      <c r="F32" s="116"/>
      <c r="G32" s="113" t="str">
        <f t="shared" si="4"/>
        <v/>
      </c>
      <c r="H32" s="28" t="str">
        <f t="shared" si="5"/>
        <v/>
      </c>
    </row>
    <row r="33" spans="1:8" x14ac:dyDescent="0.2">
      <c r="A33" s="42" t="str">
        <f t="shared" si="0"/>
        <v/>
      </c>
      <c r="B33" s="108"/>
      <c r="C33" s="120"/>
      <c r="D33" s="378" t="str">
        <f t="shared" si="1"/>
        <v/>
      </c>
      <c r="E33" s="115"/>
      <c r="F33" s="116"/>
      <c r="G33" s="113" t="str">
        <f t="shared" si="4"/>
        <v/>
      </c>
      <c r="H33" s="28" t="str">
        <f t="shared" si="5"/>
        <v/>
      </c>
    </row>
    <row r="34" spans="1:8" x14ac:dyDescent="0.2">
      <c r="A34" s="42" t="str">
        <f t="shared" si="0"/>
        <v/>
      </c>
      <c r="B34" s="108"/>
      <c r="C34" s="120"/>
      <c r="D34" s="378" t="str">
        <f t="shared" si="1"/>
        <v/>
      </c>
      <c r="E34" s="115"/>
      <c r="F34" s="116"/>
      <c r="G34" s="113" t="str">
        <f t="shared" si="4"/>
        <v/>
      </c>
      <c r="H34" s="28" t="str">
        <f t="shared" si="5"/>
        <v/>
      </c>
    </row>
    <row r="35" spans="1:8" x14ac:dyDescent="0.2">
      <c r="A35" s="42" t="str">
        <f t="shared" si="0"/>
        <v/>
      </c>
      <c r="B35" s="108"/>
      <c r="C35" s="120"/>
      <c r="D35" s="378" t="str">
        <f t="shared" si="1"/>
        <v/>
      </c>
      <c r="E35" s="115"/>
      <c r="F35" s="116"/>
      <c r="G35" s="113" t="str">
        <f t="shared" si="4"/>
        <v/>
      </c>
      <c r="H35" s="28" t="str">
        <f t="shared" si="5"/>
        <v/>
      </c>
    </row>
    <row r="36" spans="1:8" x14ac:dyDescent="0.2">
      <c r="A36" s="42" t="str">
        <f t="shared" si="0"/>
        <v/>
      </c>
      <c r="B36" s="108"/>
      <c r="C36" s="120"/>
      <c r="D36" s="378" t="str">
        <f t="shared" si="1"/>
        <v/>
      </c>
      <c r="E36" s="115"/>
      <c r="F36" s="116"/>
      <c r="G36" s="113" t="str">
        <f t="shared" si="4"/>
        <v/>
      </c>
      <c r="H36" s="28" t="str">
        <f t="shared" si="5"/>
        <v/>
      </c>
    </row>
    <row r="37" spans="1:8" x14ac:dyDescent="0.2">
      <c r="A37" s="42" t="str">
        <f t="shared" si="0"/>
        <v/>
      </c>
      <c r="B37" s="108"/>
      <c r="C37" s="120"/>
      <c r="D37" s="378" t="str">
        <f t="shared" si="1"/>
        <v/>
      </c>
      <c r="E37" s="115"/>
      <c r="F37" s="116"/>
      <c r="G37" s="113" t="str">
        <f t="shared" si="4"/>
        <v/>
      </c>
      <c r="H37" s="28" t="str">
        <f t="shared" si="5"/>
        <v/>
      </c>
    </row>
    <row r="38" spans="1:8" x14ac:dyDescent="0.2">
      <c r="A38" s="42" t="str">
        <f t="shared" si="0"/>
        <v/>
      </c>
      <c r="B38" s="108"/>
      <c r="C38" s="120"/>
      <c r="D38" s="378" t="str">
        <f t="shared" si="1"/>
        <v/>
      </c>
      <c r="E38" s="115"/>
      <c r="F38" s="116"/>
      <c r="G38" s="113" t="str">
        <f t="shared" si="4"/>
        <v/>
      </c>
      <c r="H38" s="28" t="str">
        <f t="shared" si="5"/>
        <v/>
      </c>
    </row>
    <row r="39" spans="1:8" x14ac:dyDescent="0.2">
      <c r="A39" s="42" t="str">
        <f t="shared" si="0"/>
        <v/>
      </c>
      <c r="B39" s="108"/>
      <c r="C39" s="120"/>
      <c r="D39" s="378" t="str">
        <f t="shared" si="1"/>
        <v/>
      </c>
      <c r="E39" s="115"/>
      <c r="F39" s="116"/>
      <c r="G39" s="113" t="str">
        <f t="shared" si="4"/>
        <v/>
      </c>
      <c r="H39" s="28" t="str">
        <f t="shared" si="5"/>
        <v/>
      </c>
    </row>
    <row r="40" spans="1:8" x14ac:dyDescent="0.2">
      <c r="A40" s="42" t="str">
        <f t="shared" si="0"/>
        <v/>
      </c>
      <c r="B40" s="108"/>
      <c r="C40" s="120"/>
      <c r="D40" s="378" t="str">
        <f t="shared" si="1"/>
        <v/>
      </c>
      <c r="E40" s="115"/>
      <c r="F40" s="116"/>
      <c r="G40" s="113" t="str">
        <f t="shared" si="4"/>
        <v/>
      </c>
      <c r="H40" s="28" t="str">
        <f t="shared" si="5"/>
        <v/>
      </c>
    </row>
    <row r="41" spans="1:8" x14ac:dyDescent="0.2">
      <c r="A41" s="42" t="str">
        <f t="shared" si="0"/>
        <v/>
      </c>
      <c r="B41" s="108"/>
      <c r="C41" s="120"/>
      <c r="D41" s="378" t="str">
        <f t="shared" si="1"/>
        <v/>
      </c>
      <c r="E41" s="115"/>
      <c r="F41" s="116"/>
      <c r="G41" s="113" t="str">
        <f t="shared" si="4"/>
        <v/>
      </c>
      <c r="H41" s="28" t="str">
        <f t="shared" si="5"/>
        <v/>
      </c>
    </row>
    <row r="42" spans="1:8" x14ac:dyDescent="0.2">
      <c r="A42" s="42" t="str">
        <f t="shared" si="0"/>
        <v/>
      </c>
      <c r="B42" s="108"/>
      <c r="C42" s="120"/>
      <c r="D42" s="378" t="str">
        <f t="shared" si="1"/>
        <v/>
      </c>
      <c r="E42" s="115"/>
      <c r="F42" s="116"/>
      <c r="G42" s="113" t="str">
        <f t="shared" si="4"/>
        <v/>
      </c>
      <c r="H42" s="28" t="str">
        <f t="shared" si="5"/>
        <v/>
      </c>
    </row>
    <row r="43" spans="1:8" x14ac:dyDescent="0.2">
      <c r="A43" s="42" t="str">
        <f t="shared" si="0"/>
        <v/>
      </c>
      <c r="B43" s="108"/>
      <c r="C43" s="120"/>
      <c r="D43" s="378" t="str">
        <f t="shared" si="1"/>
        <v/>
      </c>
      <c r="E43" s="115"/>
      <c r="F43" s="116"/>
      <c r="G43" s="113" t="str">
        <f t="shared" si="4"/>
        <v/>
      </c>
      <c r="H43" s="28" t="str">
        <f t="shared" si="5"/>
        <v/>
      </c>
    </row>
    <row r="44" spans="1:8" x14ac:dyDescent="0.2">
      <c r="A44" s="42" t="str">
        <f t="shared" si="0"/>
        <v/>
      </c>
      <c r="B44" s="108"/>
      <c r="C44" s="120"/>
      <c r="D44" s="378" t="str">
        <f t="shared" si="1"/>
        <v/>
      </c>
      <c r="E44" s="115"/>
      <c r="F44" s="116"/>
      <c r="G44" s="113" t="str">
        <f t="shared" si="4"/>
        <v/>
      </c>
      <c r="H44" s="28" t="str">
        <f t="shared" si="5"/>
        <v/>
      </c>
    </row>
    <row r="45" spans="1:8" x14ac:dyDescent="0.2">
      <c r="A45" s="42" t="str">
        <f t="shared" si="0"/>
        <v/>
      </c>
      <c r="B45" s="108"/>
      <c r="C45" s="120"/>
      <c r="D45" s="378" t="str">
        <f t="shared" si="1"/>
        <v/>
      </c>
      <c r="E45" s="115"/>
      <c r="F45" s="116"/>
      <c r="G45" s="113" t="str">
        <f t="shared" si="4"/>
        <v/>
      </c>
      <c r="H45" s="28" t="str">
        <f t="shared" si="5"/>
        <v/>
      </c>
    </row>
    <row r="46" spans="1:8" x14ac:dyDescent="0.2">
      <c r="A46" s="42" t="str">
        <f t="shared" si="0"/>
        <v/>
      </c>
      <c r="B46" s="108"/>
      <c r="C46" s="120"/>
      <c r="D46" s="378" t="str">
        <f t="shared" si="1"/>
        <v/>
      </c>
      <c r="E46" s="115"/>
      <c r="F46" s="116"/>
      <c r="G46" s="113" t="str">
        <f t="shared" si="4"/>
        <v/>
      </c>
      <c r="H46" s="28" t="str">
        <f t="shared" si="5"/>
        <v/>
      </c>
    </row>
    <row r="47" spans="1:8" x14ac:dyDescent="0.2">
      <c r="A47" s="42" t="str">
        <f t="shared" si="0"/>
        <v/>
      </c>
      <c r="B47" s="108"/>
      <c r="C47" s="120"/>
      <c r="D47" s="378" t="str">
        <f t="shared" si="1"/>
        <v/>
      </c>
      <c r="E47" s="115"/>
      <c r="F47" s="116"/>
      <c r="G47" s="113" t="str">
        <f t="shared" si="4"/>
        <v/>
      </c>
      <c r="H47" s="28" t="str">
        <f t="shared" si="5"/>
        <v/>
      </c>
    </row>
    <row r="48" spans="1:8" x14ac:dyDescent="0.2">
      <c r="A48" s="42" t="str">
        <f t="shared" si="0"/>
        <v/>
      </c>
      <c r="B48" s="108"/>
      <c r="C48" s="120"/>
      <c r="D48" s="378" t="str">
        <f t="shared" si="1"/>
        <v/>
      </c>
      <c r="E48" s="115"/>
      <c r="F48" s="116"/>
      <c r="G48" s="113" t="str">
        <f t="shared" si="4"/>
        <v/>
      </c>
      <c r="H48" s="28" t="str">
        <f t="shared" si="5"/>
        <v/>
      </c>
    </row>
    <row r="49" spans="1:8" x14ac:dyDescent="0.2">
      <c r="A49" s="42" t="str">
        <f t="shared" si="0"/>
        <v/>
      </c>
      <c r="B49" s="108"/>
      <c r="C49" s="120"/>
      <c r="D49" s="378" t="str">
        <f t="shared" si="1"/>
        <v/>
      </c>
      <c r="E49" s="115"/>
      <c r="F49" s="116"/>
      <c r="G49" s="113" t="str">
        <f t="shared" si="4"/>
        <v/>
      </c>
      <c r="H49" s="28" t="str">
        <f t="shared" si="5"/>
        <v/>
      </c>
    </row>
    <row r="50" spans="1:8" x14ac:dyDescent="0.2">
      <c r="A50" s="42" t="str">
        <f t="shared" si="0"/>
        <v/>
      </c>
      <c r="B50" s="108"/>
      <c r="C50" s="120"/>
      <c r="D50" s="378" t="str">
        <f t="shared" si="1"/>
        <v/>
      </c>
      <c r="E50" s="115"/>
      <c r="F50" s="116"/>
      <c r="G50" s="113" t="str">
        <f t="shared" si="4"/>
        <v/>
      </c>
      <c r="H50" s="28" t="str">
        <f t="shared" si="5"/>
        <v/>
      </c>
    </row>
    <row r="51" spans="1:8" x14ac:dyDescent="0.2">
      <c r="A51" s="42" t="str">
        <f t="shared" si="0"/>
        <v/>
      </c>
      <c r="B51" s="108"/>
      <c r="C51" s="120"/>
      <c r="D51" s="378" t="str">
        <f t="shared" si="1"/>
        <v/>
      </c>
      <c r="E51" s="115"/>
      <c r="F51" s="116"/>
      <c r="G51" s="113" t="str">
        <f t="shared" si="4"/>
        <v/>
      </c>
      <c r="H51" s="28" t="str">
        <f t="shared" si="5"/>
        <v/>
      </c>
    </row>
    <row r="52" spans="1:8" x14ac:dyDescent="0.2">
      <c r="A52" s="42" t="str">
        <f t="shared" si="0"/>
        <v/>
      </c>
      <c r="B52" s="108"/>
      <c r="C52" s="120"/>
      <c r="D52" s="378" t="str">
        <f t="shared" si="1"/>
        <v/>
      </c>
      <c r="E52" s="115"/>
      <c r="F52" s="116"/>
      <c r="G52" s="113" t="str">
        <f t="shared" si="4"/>
        <v/>
      </c>
      <c r="H52" s="28" t="str">
        <f t="shared" si="5"/>
        <v/>
      </c>
    </row>
    <row r="53" spans="1:8" x14ac:dyDescent="0.2">
      <c r="A53" s="42" t="str">
        <f t="shared" si="0"/>
        <v/>
      </c>
      <c r="B53" s="108"/>
      <c r="C53" s="120"/>
      <c r="D53" s="378" t="str">
        <f t="shared" si="1"/>
        <v/>
      </c>
      <c r="E53" s="115"/>
      <c r="F53" s="116"/>
      <c r="G53" s="113" t="str">
        <f t="shared" si="4"/>
        <v/>
      </c>
      <c r="H53" s="28" t="str">
        <f t="shared" si="5"/>
        <v/>
      </c>
    </row>
    <row r="54" spans="1:8" x14ac:dyDescent="0.2">
      <c r="A54" s="42" t="str">
        <f t="shared" si="0"/>
        <v/>
      </c>
      <c r="B54" s="108"/>
      <c r="C54" s="120"/>
      <c r="D54" s="378" t="str">
        <f t="shared" si="1"/>
        <v/>
      </c>
      <c r="E54" s="115"/>
      <c r="F54" s="116"/>
      <c r="G54" s="113" t="str">
        <f t="shared" si="4"/>
        <v/>
      </c>
      <c r="H54" s="28" t="str">
        <f t="shared" si="5"/>
        <v/>
      </c>
    </row>
    <row r="55" spans="1:8" x14ac:dyDescent="0.2">
      <c r="A55" s="42" t="str">
        <f t="shared" si="0"/>
        <v/>
      </c>
      <c r="B55" s="108"/>
      <c r="C55" s="120"/>
      <c r="D55" s="378" t="str">
        <f t="shared" si="1"/>
        <v/>
      </c>
      <c r="E55" s="115"/>
      <c r="F55" s="116"/>
      <c r="G55" s="113" t="str">
        <f t="shared" si="4"/>
        <v/>
      </c>
      <c r="H55" s="28" t="str">
        <f t="shared" si="5"/>
        <v/>
      </c>
    </row>
    <row r="56" spans="1:8" x14ac:dyDescent="0.2">
      <c r="A56" s="42" t="str">
        <f t="shared" si="0"/>
        <v/>
      </c>
      <c r="B56" s="108"/>
      <c r="C56" s="120"/>
      <c r="D56" s="378" t="str">
        <f t="shared" si="1"/>
        <v/>
      </c>
      <c r="E56" s="115"/>
      <c r="F56" s="116"/>
      <c r="G56" s="113" t="str">
        <f t="shared" si="4"/>
        <v/>
      </c>
      <c r="H56" s="28" t="str">
        <f t="shared" si="5"/>
        <v/>
      </c>
    </row>
    <row r="57" spans="1:8" x14ac:dyDescent="0.2">
      <c r="A57" s="42" t="str">
        <f t="shared" si="0"/>
        <v/>
      </c>
      <c r="B57" s="108"/>
      <c r="C57" s="120"/>
      <c r="D57" s="378" t="str">
        <f t="shared" si="1"/>
        <v/>
      </c>
      <c r="E57" s="115"/>
      <c r="F57" s="116"/>
      <c r="G57" s="113" t="str">
        <f t="shared" si="4"/>
        <v/>
      </c>
      <c r="H57" s="28" t="str">
        <f t="shared" si="5"/>
        <v/>
      </c>
    </row>
    <row r="58" spans="1:8" x14ac:dyDescent="0.2">
      <c r="A58" s="42" t="str">
        <f t="shared" si="0"/>
        <v/>
      </c>
      <c r="B58" s="108"/>
      <c r="C58" s="120"/>
      <c r="D58" s="378" t="str">
        <f t="shared" si="1"/>
        <v/>
      </c>
      <c r="E58" s="115"/>
      <c r="F58" s="116"/>
      <c r="G58" s="113" t="str">
        <f t="shared" si="4"/>
        <v/>
      </c>
      <c r="H58" s="28" t="str">
        <f t="shared" si="5"/>
        <v/>
      </c>
    </row>
    <row r="59" spans="1:8" x14ac:dyDescent="0.2">
      <c r="A59" s="42" t="str">
        <f t="shared" si="0"/>
        <v/>
      </c>
      <c r="B59" s="108"/>
      <c r="C59" s="120"/>
      <c r="D59" s="378" t="str">
        <f t="shared" si="1"/>
        <v/>
      </c>
      <c r="E59" s="115"/>
      <c r="F59" s="116"/>
      <c r="G59" s="113" t="str">
        <f t="shared" si="4"/>
        <v/>
      </c>
      <c r="H59" s="28" t="str">
        <f t="shared" si="5"/>
        <v/>
      </c>
    </row>
    <row r="60" spans="1:8" x14ac:dyDescent="0.2">
      <c r="A60" s="42" t="str">
        <f t="shared" si="0"/>
        <v/>
      </c>
      <c r="B60" s="108"/>
      <c r="C60" s="120"/>
      <c r="D60" s="378" t="str">
        <f t="shared" si="1"/>
        <v/>
      </c>
      <c r="E60" s="115"/>
      <c r="F60" s="116"/>
      <c r="G60" s="113" t="str">
        <f t="shared" si="4"/>
        <v/>
      </c>
      <c r="H60" s="28" t="str">
        <f t="shared" si="5"/>
        <v/>
      </c>
    </row>
    <row r="61" spans="1:8" x14ac:dyDescent="0.2">
      <c r="A61" s="42" t="str">
        <f t="shared" si="0"/>
        <v/>
      </c>
      <c r="B61" s="108"/>
      <c r="C61" s="120"/>
      <c r="D61" s="378" t="str">
        <f t="shared" si="1"/>
        <v/>
      </c>
      <c r="E61" s="115"/>
      <c r="F61" s="116"/>
      <c r="G61" s="113" t="str">
        <f t="shared" si="4"/>
        <v/>
      </c>
      <c r="H61" s="28" t="str">
        <f t="shared" si="5"/>
        <v/>
      </c>
    </row>
    <row r="62" spans="1:8" x14ac:dyDescent="0.2">
      <c r="A62" s="42" t="str">
        <f t="shared" si="0"/>
        <v/>
      </c>
      <c r="B62" s="108"/>
      <c r="C62" s="120"/>
      <c r="D62" s="378" t="str">
        <f t="shared" si="1"/>
        <v/>
      </c>
      <c r="E62" s="115"/>
      <c r="F62" s="116"/>
      <c r="G62" s="113" t="str">
        <f t="shared" si="4"/>
        <v/>
      </c>
      <c r="H62" s="28" t="str">
        <f t="shared" si="5"/>
        <v/>
      </c>
    </row>
    <row r="63" spans="1:8" x14ac:dyDescent="0.2">
      <c r="A63" s="42" t="str">
        <f t="shared" si="0"/>
        <v/>
      </c>
      <c r="B63" s="108"/>
      <c r="C63" s="120"/>
      <c r="D63" s="378" t="str">
        <f t="shared" si="1"/>
        <v/>
      </c>
      <c r="E63" s="115"/>
      <c r="F63" s="116"/>
      <c r="G63" s="113" t="str">
        <f t="shared" si="4"/>
        <v/>
      </c>
      <c r="H63" s="28" t="str">
        <f t="shared" si="5"/>
        <v/>
      </c>
    </row>
    <row r="64" spans="1:8" x14ac:dyDescent="0.2">
      <c r="A64" s="42" t="str">
        <f t="shared" si="0"/>
        <v/>
      </c>
      <c r="B64" s="108"/>
      <c r="C64" s="120"/>
      <c r="D64" s="378" t="str">
        <f t="shared" si="1"/>
        <v/>
      </c>
      <c r="E64" s="115"/>
      <c r="F64" s="116"/>
      <c r="G64" s="113" t="str">
        <f t="shared" si="4"/>
        <v/>
      </c>
      <c r="H64" s="28" t="str">
        <f t="shared" si="5"/>
        <v/>
      </c>
    </row>
    <row r="65" spans="1:8" x14ac:dyDescent="0.2">
      <c r="A65" s="42" t="str">
        <f t="shared" si="0"/>
        <v/>
      </c>
      <c r="B65" s="108"/>
      <c r="C65" s="120"/>
      <c r="D65" s="378" t="str">
        <f t="shared" si="1"/>
        <v/>
      </c>
      <c r="E65" s="115"/>
      <c r="F65" s="116"/>
      <c r="G65" s="113" t="str">
        <f t="shared" si="4"/>
        <v/>
      </c>
      <c r="H65" s="28" t="str">
        <f t="shared" si="5"/>
        <v/>
      </c>
    </row>
    <row r="66" spans="1:8" x14ac:dyDescent="0.2">
      <c r="A66" s="42" t="str">
        <f t="shared" si="0"/>
        <v/>
      </c>
      <c r="B66" s="108"/>
      <c r="C66" s="120"/>
      <c r="D66" s="378" t="str">
        <f t="shared" si="1"/>
        <v/>
      </c>
      <c r="E66" s="115"/>
      <c r="F66" s="116"/>
      <c r="G66" s="113" t="str">
        <f t="shared" si="4"/>
        <v/>
      </c>
      <c r="H66" s="28" t="str">
        <f t="shared" si="5"/>
        <v/>
      </c>
    </row>
    <row r="67" spans="1:8" x14ac:dyDescent="0.2">
      <c r="A67" s="42" t="str">
        <f t="shared" si="0"/>
        <v/>
      </c>
      <c r="B67" s="108"/>
      <c r="C67" s="120"/>
      <c r="D67" s="378" t="str">
        <f t="shared" si="1"/>
        <v/>
      </c>
      <c r="E67" s="115"/>
      <c r="F67" s="116"/>
      <c r="G67" s="113" t="str">
        <f t="shared" si="4"/>
        <v/>
      </c>
      <c r="H67" s="28" t="str">
        <f t="shared" si="5"/>
        <v/>
      </c>
    </row>
    <row r="68" spans="1:8" x14ac:dyDescent="0.2">
      <c r="A68" s="42" t="str">
        <f t="shared" si="0"/>
        <v/>
      </c>
      <c r="B68" s="108"/>
      <c r="C68" s="120"/>
      <c r="D68" s="378" t="str">
        <f t="shared" si="1"/>
        <v/>
      </c>
      <c r="E68" s="115"/>
      <c r="F68" s="116"/>
      <c r="G68" s="113" t="str">
        <f t="shared" si="4"/>
        <v/>
      </c>
      <c r="H68" s="28" t="str">
        <f t="shared" si="5"/>
        <v/>
      </c>
    </row>
    <row r="69" spans="1:8" x14ac:dyDescent="0.2">
      <c r="A69" s="42" t="str">
        <f t="shared" si="0"/>
        <v/>
      </c>
      <c r="B69" s="108"/>
      <c r="C69" s="120"/>
      <c r="D69" s="378" t="str">
        <f t="shared" si="1"/>
        <v/>
      </c>
      <c r="E69" s="115"/>
      <c r="F69" s="116"/>
      <c r="G69" s="113" t="str">
        <f t="shared" si="4"/>
        <v/>
      </c>
      <c r="H69" s="28" t="str">
        <f t="shared" si="5"/>
        <v/>
      </c>
    </row>
    <row r="70" spans="1:8" x14ac:dyDescent="0.2">
      <c r="A70" s="42" t="str">
        <f t="shared" si="0"/>
        <v/>
      </c>
      <c r="B70" s="108"/>
      <c r="C70" s="120"/>
      <c r="D70" s="378" t="str">
        <f t="shared" si="1"/>
        <v/>
      </c>
      <c r="E70" s="115"/>
      <c r="F70" s="116"/>
      <c r="G70" s="113" t="str">
        <f t="shared" si="4"/>
        <v/>
      </c>
      <c r="H70" s="28" t="str">
        <f t="shared" si="5"/>
        <v/>
      </c>
    </row>
    <row r="71" spans="1:8" x14ac:dyDescent="0.2">
      <c r="A71" s="42" t="str">
        <f t="shared" si="0"/>
        <v/>
      </c>
      <c r="B71" s="108"/>
      <c r="C71" s="120"/>
      <c r="D71" s="378" t="str">
        <f t="shared" si="1"/>
        <v/>
      </c>
      <c r="E71" s="115"/>
      <c r="F71" s="116"/>
      <c r="G71" s="113" t="str">
        <f t="shared" si="4"/>
        <v/>
      </c>
      <c r="H71" s="28" t="str">
        <f t="shared" si="5"/>
        <v/>
      </c>
    </row>
    <row r="72" spans="1:8" x14ac:dyDescent="0.2">
      <c r="A72" s="42" t="str">
        <f t="shared" si="0"/>
        <v/>
      </c>
      <c r="B72" s="108"/>
      <c r="C72" s="120"/>
      <c r="D72" s="378" t="str">
        <f t="shared" si="1"/>
        <v/>
      </c>
      <c r="E72" s="115"/>
      <c r="F72" s="116"/>
      <c r="G72" s="113" t="str">
        <f t="shared" si="4"/>
        <v/>
      </c>
      <c r="H72" s="28" t="str">
        <f t="shared" si="5"/>
        <v/>
      </c>
    </row>
    <row r="73" spans="1:8" x14ac:dyDescent="0.2">
      <c r="A73" s="42" t="str">
        <f t="shared" si="0"/>
        <v/>
      </c>
      <c r="B73" s="108"/>
      <c r="C73" s="120"/>
      <c r="D73" s="378" t="str">
        <f t="shared" ref="D73:D136" si="6">IF(C73="","",IFERROR(IF(VLOOKUP(C73,Parameter,2,FALSE)="","",VLOOKUP(C73,Parameter,2,FALSE)),IFERROR(VLOOKUP(C73,PSMErgänzung,2,FALSE),"CAS eingeben oder Parameter korrigieren!")))</f>
        <v/>
      </c>
      <c r="E73" s="115"/>
      <c r="F73" s="116"/>
      <c r="G73" s="113" t="str">
        <f t="shared" si="4"/>
        <v/>
      </c>
      <c r="H73" s="28" t="str">
        <f t="shared" si="5"/>
        <v/>
      </c>
    </row>
    <row r="74" spans="1:8" x14ac:dyDescent="0.2">
      <c r="A74" s="42" t="str">
        <f t="shared" si="0"/>
        <v/>
      </c>
      <c r="B74" s="108"/>
      <c r="C74" s="120"/>
      <c r="D74" s="378" t="str">
        <f t="shared" si="6"/>
        <v/>
      </c>
      <c r="E74" s="115"/>
      <c r="F74" s="116"/>
      <c r="G74" s="113" t="str">
        <f t="shared" ref="G74:G137" si="7">IF(OR(B74="",Amt=""),"",Amt)</f>
        <v/>
      </c>
      <c r="H74" s="28" t="str">
        <f t="shared" ref="H74:H137" si="8">IF(G74="","",VLOOKUP(G74,Gesundheitsämter,2,FALSE))</f>
        <v/>
      </c>
    </row>
    <row r="75" spans="1:8" x14ac:dyDescent="0.2">
      <c r="A75" s="42" t="str">
        <f t="shared" si="0"/>
        <v/>
      </c>
      <c r="B75" s="108"/>
      <c r="C75" s="120"/>
      <c r="D75" s="378" t="str">
        <f t="shared" si="6"/>
        <v/>
      </c>
      <c r="E75" s="115"/>
      <c r="F75" s="116"/>
      <c r="G75" s="113" t="str">
        <f t="shared" si="7"/>
        <v/>
      </c>
      <c r="H75" s="28" t="str">
        <f t="shared" si="8"/>
        <v/>
      </c>
    </row>
    <row r="76" spans="1:8" x14ac:dyDescent="0.2">
      <c r="A76" s="42" t="str">
        <f t="shared" si="0"/>
        <v/>
      </c>
      <c r="B76" s="108"/>
      <c r="C76" s="120"/>
      <c r="D76" s="378" t="str">
        <f t="shared" si="6"/>
        <v/>
      </c>
      <c r="E76" s="115"/>
      <c r="F76" s="116"/>
      <c r="G76" s="113" t="str">
        <f t="shared" si="7"/>
        <v/>
      </c>
      <c r="H76" s="28" t="str">
        <f t="shared" si="8"/>
        <v/>
      </c>
    </row>
    <row r="77" spans="1:8" x14ac:dyDescent="0.2">
      <c r="A77" s="42" t="str">
        <f t="shared" si="0"/>
        <v/>
      </c>
      <c r="B77" s="108"/>
      <c r="C77" s="120"/>
      <c r="D77" s="378" t="str">
        <f t="shared" si="6"/>
        <v/>
      </c>
      <c r="E77" s="115"/>
      <c r="F77" s="116"/>
      <c r="G77" s="113" t="str">
        <f t="shared" si="7"/>
        <v/>
      </c>
      <c r="H77" s="28" t="str">
        <f t="shared" si="8"/>
        <v/>
      </c>
    </row>
    <row r="78" spans="1:8" x14ac:dyDescent="0.2">
      <c r="A78" s="42" t="str">
        <f t="shared" si="0"/>
        <v/>
      </c>
      <c r="B78" s="108"/>
      <c r="C78" s="120"/>
      <c r="D78" s="378" t="str">
        <f t="shared" si="6"/>
        <v/>
      </c>
      <c r="E78" s="115"/>
      <c r="F78" s="116"/>
      <c r="G78" s="113" t="str">
        <f t="shared" si="7"/>
        <v/>
      </c>
      <c r="H78" s="28" t="str">
        <f t="shared" si="8"/>
        <v/>
      </c>
    </row>
    <row r="79" spans="1:8" x14ac:dyDescent="0.2">
      <c r="A79" s="42" t="str">
        <f t="shared" si="0"/>
        <v/>
      </c>
      <c r="B79" s="108"/>
      <c r="C79" s="120"/>
      <c r="D79" s="378" t="str">
        <f t="shared" si="6"/>
        <v/>
      </c>
      <c r="E79" s="115"/>
      <c r="F79" s="116"/>
      <c r="G79" s="113" t="str">
        <f t="shared" si="7"/>
        <v/>
      </c>
      <c r="H79" s="28" t="str">
        <f t="shared" si="8"/>
        <v/>
      </c>
    </row>
    <row r="80" spans="1:8" x14ac:dyDescent="0.2">
      <c r="A80" s="42" t="str">
        <f t="shared" si="0"/>
        <v/>
      </c>
      <c r="B80" s="108"/>
      <c r="C80" s="120"/>
      <c r="D80" s="378" t="str">
        <f t="shared" si="6"/>
        <v/>
      </c>
      <c r="E80" s="115"/>
      <c r="F80" s="116"/>
      <c r="G80" s="113" t="str">
        <f t="shared" si="7"/>
        <v/>
      </c>
      <c r="H80" s="28" t="str">
        <f t="shared" si="8"/>
        <v/>
      </c>
    </row>
    <row r="81" spans="1:8" x14ac:dyDescent="0.2">
      <c r="A81" s="42" t="str">
        <f t="shared" si="0"/>
        <v/>
      </c>
      <c r="B81" s="108"/>
      <c r="C81" s="120"/>
      <c r="D81" s="378" t="str">
        <f t="shared" si="6"/>
        <v/>
      </c>
      <c r="E81" s="115"/>
      <c r="F81" s="116"/>
      <c r="G81" s="113" t="str">
        <f t="shared" si="7"/>
        <v/>
      </c>
      <c r="H81" s="28" t="str">
        <f t="shared" si="8"/>
        <v/>
      </c>
    </row>
    <row r="82" spans="1:8" x14ac:dyDescent="0.2">
      <c r="A82" s="42" t="str">
        <f t="shared" si="0"/>
        <v/>
      </c>
      <c r="B82" s="108"/>
      <c r="C82" s="120"/>
      <c r="D82" s="378" t="str">
        <f t="shared" si="6"/>
        <v/>
      </c>
      <c r="E82" s="115"/>
      <c r="F82" s="116"/>
      <c r="G82" s="113" t="str">
        <f t="shared" si="7"/>
        <v/>
      </c>
      <c r="H82" s="28" t="str">
        <f t="shared" si="8"/>
        <v/>
      </c>
    </row>
    <row r="83" spans="1:8" x14ac:dyDescent="0.2">
      <c r="A83" s="42" t="str">
        <f t="shared" si="0"/>
        <v/>
      </c>
      <c r="B83" s="108"/>
      <c r="C83" s="120"/>
      <c r="D83" s="378" t="str">
        <f t="shared" si="6"/>
        <v/>
      </c>
      <c r="E83" s="115"/>
      <c r="F83" s="116"/>
      <c r="G83" s="113" t="str">
        <f t="shared" si="7"/>
        <v/>
      </c>
      <c r="H83" s="28" t="str">
        <f t="shared" si="8"/>
        <v/>
      </c>
    </row>
    <row r="84" spans="1:8" x14ac:dyDescent="0.2">
      <c r="A84" s="42" t="str">
        <f t="shared" si="0"/>
        <v/>
      </c>
      <c r="B84" s="108"/>
      <c r="C84" s="120"/>
      <c r="D84" s="378" t="str">
        <f t="shared" si="6"/>
        <v/>
      </c>
      <c r="E84" s="115"/>
      <c r="F84" s="116"/>
      <c r="G84" s="113" t="str">
        <f t="shared" si="7"/>
        <v/>
      </c>
      <c r="H84" s="28" t="str">
        <f t="shared" si="8"/>
        <v/>
      </c>
    </row>
    <row r="85" spans="1:8" x14ac:dyDescent="0.2">
      <c r="A85" s="42" t="str">
        <f t="shared" si="0"/>
        <v/>
      </c>
      <c r="B85" s="108"/>
      <c r="C85" s="120"/>
      <c r="D85" s="378" t="str">
        <f t="shared" si="6"/>
        <v/>
      </c>
      <c r="E85" s="115"/>
      <c r="F85" s="116"/>
      <c r="G85" s="113" t="str">
        <f t="shared" si="7"/>
        <v/>
      </c>
      <c r="H85" s="28" t="str">
        <f t="shared" si="8"/>
        <v/>
      </c>
    </row>
    <row r="86" spans="1:8" x14ac:dyDescent="0.2">
      <c r="A86" s="42" t="str">
        <f t="shared" si="0"/>
        <v/>
      </c>
      <c r="B86" s="108"/>
      <c r="C86" s="120"/>
      <c r="D86" s="378" t="str">
        <f t="shared" si="6"/>
        <v/>
      </c>
      <c r="E86" s="115"/>
      <c r="F86" s="116"/>
      <c r="G86" s="113" t="str">
        <f t="shared" si="7"/>
        <v/>
      </c>
      <c r="H86" s="28" t="str">
        <f t="shared" si="8"/>
        <v/>
      </c>
    </row>
    <row r="87" spans="1:8" x14ac:dyDescent="0.2">
      <c r="A87" s="42" t="str">
        <f t="shared" si="0"/>
        <v/>
      </c>
      <c r="B87" s="108"/>
      <c r="C87" s="120"/>
      <c r="D87" s="378" t="str">
        <f t="shared" si="6"/>
        <v/>
      </c>
      <c r="E87" s="115"/>
      <c r="F87" s="116"/>
      <c r="G87" s="113" t="str">
        <f t="shared" si="7"/>
        <v/>
      </c>
      <c r="H87" s="28" t="str">
        <f t="shared" si="8"/>
        <v/>
      </c>
    </row>
    <row r="88" spans="1:8" x14ac:dyDescent="0.2">
      <c r="A88" s="42" t="str">
        <f t="shared" si="0"/>
        <v/>
      </c>
      <c r="B88" s="108"/>
      <c r="C88" s="120"/>
      <c r="D88" s="378" t="str">
        <f t="shared" si="6"/>
        <v/>
      </c>
      <c r="E88" s="115"/>
      <c r="F88" s="116"/>
      <c r="G88" s="113" t="str">
        <f t="shared" si="7"/>
        <v/>
      </c>
      <c r="H88" s="28" t="str">
        <f t="shared" si="8"/>
        <v/>
      </c>
    </row>
    <row r="89" spans="1:8" x14ac:dyDescent="0.2">
      <c r="A89" s="42" t="str">
        <f t="shared" si="0"/>
        <v/>
      </c>
      <c r="B89" s="108"/>
      <c r="C89" s="120"/>
      <c r="D89" s="378" t="str">
        <f t="shared" si="6"/>
        <v/>
      </c>
      <c r="E89" s="115"/>
      <c r="F89" s="116"/>
      <c r="G89" s="113" t="str">
        <f t="shared" si="7"/>
        <v/>
      </c>
      <c r="H89" s="28" t="str">
        <f t="shared" si="8"/>
        <v/>
      </c>
    </row>
    <row r="90" spans="1:8" x14ac:dyDescent="0.2">
      <c r="A90" s="42" t="str">
        <f t="shared" si="0"/>
        <v/>
      </c>
      <c r="B90" s="108"/>
      <c r="C90" s="120"/>
      <c r="D90" s="378" t="str">
        <f t="shared" si="6"/>
        <v/>
      </c>
      <c r="E90" s="115"/>
      <c r="F90" s="116"/>
      <c r="G90" s="113" t="str">
        <f t="shared" si="7"/>
        <v/>
      </c>
      <c r="H90" s="28" t="str">
        <f t="shared" si="8"/>
        <v/>
      </c>
    </row>
    <row r="91" spans="1:8" x14ac:dyDescent="0.2">
      <c r="A91" s="42" t="str">
        <f t="shared" si="0"/>
        <v/>
      </c>
      <c r="B91" s="108"/>
      <c r="C91" s="120"/>
      <c r="D91" s="378" t="str">
        <f t="shared" si="6"/>
        <v/>
      </c>
      <c r="E91" s="115"/>
      <c r="F91" s="116"/>
      <c r="G91" s="113" t="str">
        <f t="shared" si="7"/>
        <v/>
      </c>
      <c r="H91" s="28" t="str">
        <f t="shared" si="8"/>
        <v/>
      </c>
    </row>
    <row r="92" spans="1:8" x14ac:dyDescent="0.2">
      <c r="A92" s="42" t="str">
        <f t="shared" si="0"/>
        <v/>
      </c>
      <c r="B92" s="108"/>
      <c r="C92" s="120"/>
      <c r="D92" s="378" t="str">
        <f t="shared" si="6"/>
        <v/>
      </c>
      <c r="E92" s="115"/>
      <c r="F92" s="116"/>
      <c r="G92" s="113" t="str">
        <f t="shared" si="7"/>
        <v/>
      </c>
      <c r="H92" s="28" t="str">
        <f t="shared" si="8"/>
        <v/>
      </c>
    </row>
    <row r="93" spans="1:8" x14ac:dyDescent="0.2">
      <c r="A93" s="42" t="str">
        <f t="shared" si="0"/>
        <v/>
      </c>
      <c r="B93" s="108"/>
      <c r="C93" s="120"/>
      <c r="D93" s="378" t="str">
        <f t="shared" si="6"/>
        <v/>
      </c>
      <c r="E93" s="115"/>
      <c r="F93" s="116"/>
      <c r="G93" s="113" t="str">
        <f t="shared" si="7"/>
        <v/>
      </c>
      <c r="H93" s="28" t="str">
        <f t="shared" si="8"/>
        <v/>
      </c>
    </row>
    <row r="94" spans="1:8" x14ac:dyDescent="0.2">
      <c r="A94" s="42" t="str">
        <f t="shared" si="0"/>
        <v/>
      </c>
      <c r="B94" s="108"/>
      <c r="C94" s="120"/>
      <c r="D94" s="378" t="str">
        <f t="shared" si="6"/>
        <v/>
      </c>
      <c r="E94" s="115"/>
      <c r="F94" s="116"/>
      <c r="G94" s="113" t="str">
        <f t="shared" si="7"/>
        <v/>
      </c>
      <c r="H94" s="28" t="str">
        <f t="shared" si="8"/>
        <v/>
      </c>
    </row>
    <row r="95" spans="1:8" x14ac:dyDescent="0.2">
      <c r="A95" s="42" t="str">
        <f t="shared" si="0"/>
        <v/>
      </c>
      <c r="B95" s="108"/>
      <c r="C95" s="120"/>
      <c r="D95" s="378" t="str">
        <f t="shared" si="6"/>
        <v/>
      </c>
      <c r="E95" s="115"/>
      <c r="F95" s="116"/>
      <c r="G95" s="113" t="str">
        <f t="shared" si="7"/>
        <v/>
      </c>
      <c r="H95" s="28" t="str">
        <f t="shared" si="8"/>
        <v/>
      </c>
    </row>
    <row r="96" spans="1:8" x14ac:dyDescent="0.2">
      <c r="A96" s="42" t="str">
        <f t="shared" si="0"/>
        <v/>
      </c>
      <c r="B96" s="108"/>
      <c r="C96" s="120"/>
      <c r="D96" s="378" t="str">
        <f t="shared" si="6"/>
        <v/>
      </c>
      <c r="E96" s="115"/>
      <c r="F96" s="116"/>
      <c r="G96" s="113" t="str">
        <f t="shared" si="7"/>
        <v/>
      </c>
      <c r="H96" s="28" t="str">
        <f t="shared" si="8"/>
        <v/>
      </c>
    </row>
    <row r="97" spans="1:8" x14ac:dyDescent="0.2">
      <c r="A97" s="42" t="str">
        <f t="shared" si="0"/>
        <v/>
      </c>
      <c r="B97" s="108"/>
      <c r="C97" s="120"/>
      <c r="D97" s="378" t="str">
        <f t="shared" si="6"/>
        <v/>
      </c>
      <c r="E97" s="115"/>
      <c r="F97" s="116"/>
      <c r="G97" s="113" t="str">
        <f t="shared" si="7"/>
        <v/>
      </c>
      <c r="H97" s="28" t="str">
        <f t="shared" si="8"/>
        <v/>
      </c>
    </row>
    <row r="98" spans="1:8" x14ac:dyDescent="0.2">
      <c r="A98" s="42" t="str">
        <f t="shared" si="0"/>
        <v/>
      </c>
      <c r="B98" s="108"/>
      <c r="C98" s="120"/>
      <c r="D98" s="378" t="str">
        <f t="shared" si="6"/>
        <v/>
      </c>
      <c r="E98" s="115"/>
      <c r="F98" s="116"/>
      <c r="G98" s="113" t="str">
        <f t="shared" si="7"/>
        <v/>
      </c>
      <c r="H98" s="28" t="str">
        <f t="shared" si="8"/>
        <v/>
      </c>
    </row>
    <row r="99" spans="1:8" x14ac:dyDescent="0.2">
      <c r="A99" s="42" t="str">
        <f t="shared" si="0"/>
        <v/>
      </c>
      <c r="B99" s="108"/>
      <c r="C99" s="120"/>
      <c r="D99" s="378" t="str">
        <f t="shared" si="6"/>
        <v/>
      </c>
      <c r="E99" s="115"/>
      <c r="F99" s="116"/>
      <c r="G99" s="113" t="str">
        <f t="shared" si="7"/>
        <v/>
      </c>
      <c r="H99" s="28" t="str">
        <f t="shared" si="8"/>
        <v/>
      </c>
    </row>
    <row r="100" spans="1:8" x14ac:dyDescent="0.2">
      <c r="A100" s="42" t="str">
        <f t="shared" si="0"/>
        <v/>
      </c>
      <c r="B100" s="108"/>
      <c r="C100" s="120"/>
      <c r="D100" s="378" t="str">
        <f t="shared" si="6"/>
        <v/>
      </c>
      <c r="E100" s="115"/>
      <c r="F100" s="116"/>
      <c r="G100" s="113" t="str">
        <f t="shared" si="7"/>
        <v/>
      </c>
      <c r="H100" s="28" t="str">
        <f t="shared" si="8"/>
        <v/>
      </c>
    </row>
    <row r="101" spans="1:8" x14ac:dyDescent="0.2">
      <c r="A101" s="42" t="str">
        <f t="shared" si="0"/>
        <v/>
      </c>
      <c r="B101" s="108"/>
      <c r="C101" s="120"/>
      <c r="D101" s="378" t="str">
        <f t="shared" si="6"/>
        <v/>
      </c>
      <c r="E101" s="115"/>
      <c r="F101" s="116"/>
      <c r="G101" s="113" t="str">
        <f t="shared" si="7"/>
        <v/>
      </c>
      <c r="H101" s="28" t="str">
        <f t="shared" si="8"/>
        <v/>
      </c>
    </row>
    <row r="102" spans="1:8" x14ac:dyDescent="0.2">
      <c r="A102" s="42" t="str">
        <f t="shared" si="0"/>
        <v/>
      </c>
      <c r="B102" s="108"/>
      <c r="C102" s="120"/>
      <c r="D102" s="378" t="str">
        <f t="shared" si="6"/>
        <v/>
      </c>
      <c r="E102" s="115"/>
      <c r="F102" s="116"/>
      <c r="G102" s="113" t="str">
        <f t="shared" si="7"/>
        <v/>
      </c>
      <c r="H102" s="28" t="str">
        <f t="shared" si="8"/>
        <v/>
      </c>
    </row>
    <row r="103" spans="1:8" x14ac:dyDescent="0.2">
      <c r="A103" s="42" t="str">
        <f t="shared" si="0"/>
        <v/>
      </c>
      <c r="B103" s="108"/>
      <c r="C103" s="120"/>
      <c r="D103" s="378" t="str">
        <f t="shared" si="6"/>
        <v/>
      </c>
      <c r="E103" s="115"/>
      <c r="F103" s="116"/>
      <c r="G103" s="113" t="str">
        <f t="shared" si="7"/>
        <v/>
      </c>
      <c r="H103" s="28" t="str">
        <f t="shared" si="8"/>
        <v/>
      </c>
    </row>
    <row r="104" spans="1:8" x14ac:dyDescent="0.2">
      <c r="A104" s="42" t="str">
        <f t="shared" si="0"/>
        <v/>
      </c>
      <c r="B104" s="108"/>
      <c r="C104" s="120"/>
      <c r="D104" s="378" t="str">
        <f t="shared" si="6"/>
        <v/>
      </c>
      <c r="E104" s="115"/>
      <c r="F104" s="116"/>
      <c r="G104" s="113" t="str">
        <f t="shared" si="7"/>
        <v/>
      </c>
      <c r="H104" s="28" t="str">
        <f t="shared" si="8"/>
        <v/>
      </c>
    </row>
    <row r="105" spans="1:8" x14ac:dyDescent="0.2">
      <c r="A105" s="42" t="str">
        <f t="shared" si="0"/>
        <v/>
      </c>
      <c r="B105" s="108"/>
      <c r="C105" s="120"/>
      <c r="D105" s="378" t="str">
        <f t="shared" si="6"/>
        <v/>
      </c>
      <c r="E105" s="115"/>
      <c r="F105" s="116"/>
      <c r="G105" s="113" t="str">
        <f t="shared" si="7"/>
        <v/>
      </c>
      <c r="H105" s="28" t="str">
        <f t="shared" si="8"/>
        <v/>
      </c>
    </row>
    <row r="106" spans="1:8" x14ac:dyDescent="0.2">
      <c r="A106" s="42" t="str">
        <f t="shared" si="0"/>
        <v/>
      </c>
      <c r="B106" s="108"/>
      <c r="C106" s="120"/>
      <c r="D106" s="378" t="str">
        <f t="shared" si="6"/>
        <v/>
      </c>
      <c r="E106" s="115"/>
      <c r="F106" s="116"/>
      <c r="G106" s="113" t="str">
        <f t="shared" si="7"/>
        <v/>
      </c>
      <c r="H106" s="28" t="str">
        <f t="shared" si="8"/>
        <v/>
      </c>
    </row>
    <row r="107" spans="1:8" x14ac:dyDescent="0.2">
      <c r="A107" s="42" t="str">
        <f t="shared" si="0"/>
        <v/>
      </c>
      <c r="B107" s="108"/>
      <c r="C107" s="120"/>
      <c r="D107" s="378" t="str">
        <f t="shared" si="6"/>
        <v/>
      </c>
      <c r="E107" s="115"/>
      <c r="F107" s="116"/>
      <c r="G107" s="113" t="str">
        <f t="shared" si="7"/>
        <v/>
      </c>
      <c r="H107" s="28" t="str">
        <f t="shared" si="8"/>
        <v/>
      </c>
    </row>
    <row r="108" spans="1:8" x14ac:dyDescent="0.2">
      <c r="A108" s="42" t="str">
        <f t="shared" si="0"/>
        <v/>
      </c>
      <c r="B108" s="108"/>
      <c r="C108" s="120"/>
      <c r="D108" s="378" t="str">
        <f t="shared" si="6"/>
        <v/>
      </c>
      <c r="E108" s="115"/>
      <c r="F108" s="116"/>
      <c r="G108" s="113" t="str">
        <f t="shared" si="7"/>
        <v/>
      </c>
      <c r="H108" s="28" t="str">
        <f t="shared" si="8"/>
        <v/>
      </c>
    </row>
    <row r="109" spans="1:8" x14ac:dyDescent="0.2">
      <c r="A109" s="42" t="str">
        <f t="shared" si="0"/>
        <v/>
      </c>
      <c r="B109" s="108"/>
      <c r="C109" s="120"/>
      <c r="D109" s="378" t="str">
        <f t="shared" si="6"/>
        <v/>
      </c>
      <c r="E109" s="115"/>
      <c r="F109" s="116"/>
      <c r="G109" s="113" t="str">
        <f t="shared" si="7"/>
        <v/>
      </c>
      <c r="H109" s="28" t="str">
        <f t="shared" si="8"/>
        <v/>
      </c>
    </row>
    <row r="110" spans="1:8" x14ac:dyDescent="0.2">
      <c r="A110" s="42" t="str">
        <f t="shared" si="0"/>
        <v/>
      </c>
      <c r="B110" s="108"/>
      <c r="C110" s="120"/>
      <c r="D110" s="378" t="str">
        <f t="shared" si="6"/>
        <v/>
      </c>
      <c r="E110" s="115"/>
      <c r="F110" s="116"/>
      <c r="G110" s="113" t="str">
        <f t="shared" si="7"/>
        <v/>
      </c>
      <c r="H110" s="28" t="str">
        <f t="shared" si="8"/>
        <v/>
      </c>
    </row>
    <row r="111" spans="1:8" x14ac:dyDescent="0.2">
      <c r="A111" s="42" t="str">
        <f t="shared" si="0"/>
        <v/>
      </c>
      <c r="B111" s="108"/>
      <c r="C111" s="120"/>
      <c r="D111" s="378" t="str">
        <f t="shared" si="6"/>
        <v/>
      </c>
      <c r="E111" s="115"/>
      <c r="F111" s="116"/>
      <c r="G111" s="113" t="str">
        <f t="shared" si="7"/>
        <v/>
      </c>
      <c r="H111" s="28" t="str">
        <f t="shared" si="8"/>
        <v/>
      </c>
    </row>
    <row r="112" spans="1:8" x14ac:dyDescent="0.2">
      <c r="A112" s="42" t="str">
        <f t="shared" si="0"/>
        <v/>
      </c>
      <c r="B112" s="108"/>
      <c r="C112" s="120"/>
      <c r="D112" s="378" t="str">
        <f t="shared" si="6"/>
        <v/>
      </c>
      <c r="E112" s="115"/>
      <c r="F112" s="116"/>
      <c r="G112" s="113" t="str">
        <f t="shared" si="7"/>
        <v/>
      </c>
      <c r="H112" s="28" t="str">
        <f t="shared" si="8"/>
        <v/>
      </c>
    </row>
    <row r="113" spans="1:8" x14ac:dyDescent="0.2">
      <c r="A113" s="42" t="str">
        <f t="shared" si="0"/>
        <v/>
      </c>
      <c r="B113" s="108"/>
      <c r="C113" s="120"/>
      <c r="D113" s="378" t="str">
        <f t="shared" si="6"/>
        <v/>
      </c>
      <c r="E113" s="115"/>
      <c r="F113" s="116"/>
      <c r="G113" s="113" t="str">
        <f t="shared" si="7"/>
        <v/>
      </c>
      <c r="H113" s="28" t="str">
        <f t="shared" si="8"/>
        <v/>
      </c>
    </row>
    <row r="114" spans="1:8" x14ac:dyDescent="0.2">
      <c r="A114" s="42" t="str">
        <f t="shared" si="0"/>
        <v/>
      </c>
      <c r="B114" s="108"/>
      <c r="C114" s="120"/>
      <c r="D114" s="378" t="str">
        <f t="shared" si="6"/>
        <v/>
      </c>
      <c r="E114" s="115"/>
      <c r="F114" s="116"/>
      <c r="G114" s="113" t="str">
        <f t="shared" si="7"/>
        <v/>
      </c>
      <c r="H114" s="28" t="str">
        <f t="shared" si="8"/>
        <v/>
      </c>
    </row>
    <row r="115" spans="1:8" x14ac:dyDescent="0.2">
      <c r="A115" s="42" t="str">
        <f t="shared" si="0"/>
        <v/>
      </c>
      <c r="B115" s="108"/>
      <c r="C115" s="120"/>
      <c r="D115" s="378" t="str">
        <f t="shared" si="6"/>
        <v/>
      </c>
      <c r="E115" s="115"/>
      <c r="F115" s="116"/>
      <c r="G115" s="113" t="str">
        <f t="shared" si="7"/>
        <v/>
      </c>
      <c r="H115" s="28" t="str">
        <f t="shared" si="8"/>
        <v/>
      </c>
    </row>
    <row r="116" spans="1:8" x14ac:dyDescent="0.2">
      <c r="A116" s="42" t="str">
        <f t="shared" si="0"/>
        <v/>
      </c>
      <c r="B116" s="108"/>
      <c r="C116" s="120"/>
      <c r="D116" s="378" t="str">
        <f t="shared" si="6"/>
        <v/>
      </c>
      <c r="E116" s="115"/>
      <c r="F116" s="116"/>
      <c r="G116" s="113" t="str">
        <f t="shared" si="7"/>
        <v/>
      </c>
      <c r="H116" s="28" t="str">
        <f t="shared" si="8"/>
        <v/>
      </c>
    </row>
    <row r="117" spans="1:8" x14ac:dyDescent="0.2">
      <c r="A117" s="42" t="str">
        <f t="shared" si="0"/>
        <v/>
      </c>
      <c r="B117" s="108"/>
      <c r="C117" s="120"/>
      <c r="D117" s="378" t="str">
        <f t="shared" si="6"/>
        <v/>
      </c>
      <c r="E117" s="115"/>
      <c r="F117" s="116"/>
      <c r="G117" s="113" t="str">
        <f t="shared" si="7"/>
        <v/>
      </c>
      <c r="H117" s="28" t="str">
        <f t="shared" si="8"/>
        <v/>
      </c>
    </row>
    <row r="118" spans="1:8" x14ac:dyDescent="0.2">
      <c r="A118" s="42" t="str">
        <f t="shared" si="0"/>
        <v/>
      </c>
      <c r="B118" s="108"/>
      <c r="C118" s="120"/>
      <c r="D118" s="378" t="str">
        <f t="shared" si="6"/>
        <v/>
      </c>
      <c r="E118" s="115"/>
      <c r="F118" s="116"/>
      <c r="G118" s="113" t="str">
        <f t="shared" si="7"/>
        <v/>
      </c>
      <c r="H118" s="28" t="str">
        <f t="shared" si="8"/>
        <v/>
      </c>
    </row>
    <row r="119" spans="1:8" x14ac:dyDescent="0.2">
      <c r="A119" s="42" t="str">
        <f t="shared" si="0"/>
        <v/>
      </c>
      <c r="B119" s="108"/>
      <c r="C119" s="120"/>
      <c r="D119" s="378" t="str">
        <f t="shared" si="6"/>
        <v/>
      </c>
      <c r="E119" s="115"/>
      <c r="F119" s="116"/>
      <c r="G119" s="113" t="str">
        <f t="shared" si="7"/>
        <v/>
      </c>
      <c r="H119" s="28" t="str">
        <f t="shared" si="8"/>
        <v/>
      </c>
    </row>
    <row r="120" spans="1:8" x14ac:dyDescent="0.2">
      <c r="A120" s="42" t="str">
        <f t="shared" si="0"/>
        <v/>
      </c>
      <c r="B120" s="108"/>
      <c r="C120" s="120"/>
      <c r="D120" s="378" t="str">
        <f t="shared" si="6"/>
        <v/>
      </c>
      <c r="E120" s="115"/>
      <c r="F120" s="116"/>
      <c r="G120" s="113" t="str">
        <f t="shared" si="7"/>
        <v/>
      </c>
      <c r="H120" s="28" t="str">
        <f t="shared" si="8"/>
        <v/>
      </c>
    </row>
    <row r="121" spans="1:8" x14ac:dyDescent="0.2">
      <c r="A121" s="42" t="str">
        <f t="shared" si="0"/>
        <v/>
      </c>
      <c r="B121" s="108"/>
      <c r="C121" s="120"/>
      <c r="D121" s="378" t="str">
        <f t="shared" si="6"/>
        <v/>
      </c>
      <c r="E121" s="115"/>
      <c r="F121" s="116"/>
      <c r="G121" s="113" t="str">
        <f t="shared" si="7"/>
        <v/>
      </c>
      <c r="H121" s="28" t="str">
        <f t="shared" si="8"/>
        <v/>
      </c>
    </row>
    <row r="122" spans="1:8" x14ac:dyDescent="0.2">
      <c r="A122" s="42" t="str">
        <f t="shared" si="0"/>
        <v/>
      </c>
      <c r="B122" s="108"/>
      <c r="C122" s="120"/>
      <c r="D122" s="378" t="str">
        <f t="shared" si="6"/>
        <v/>
      </c>
      <c r="E122" s="115"/>
      <c r="F122" s="116"/>
      <c r="G122" s="113" t="str">
        <f t="shared" si="7"/>
        <v/>
      </c>
      <c r="H122" s="28" t="str">
        <f t="shared" si="8"/>
        <v/>
      </c>
    </row>
    <row r="123" spans="1:8" x14ac:dyDescent="0.2">
      <c r="A123" s="42" t="str">
        <f t="shared" si="0"/>
        <v/>
      </c>
      <c r="B123" s="108"/>
      <c r="C123" s="120"/>
      <c r="D123" s="378" t="str">
        <f t="shared" si="6"/>
        <v/>
      </c>
      <c r="E123" s="115"/>
      <c r="F123" s="116"/>
      <c r="G123" s="113" t="str">
        <f t="shared" si="7"/>
        <v/>
      </c>
      <c r="H123" s="28" t="str">
        <f t="shared" si="8"/>
        <v/>
      </c>
    </row>
    <row r="124" spans="1:8" x14ac:dyDescent="0.2">
      <c r="A124" s="42" t="str">
        <f t="shared" si="0"/>
        <v/>
      </c>
      <c r="B124" s="108"/>
      <c r="C124" s="120"/>
      <c r="D124" s="378" t="str">
        <f t="shared" si="6"/>
        <v/>
      </c>
      <c r="E124" s="115"/>
      <c r="F124" s="116"/>
      <c r="G124" s="113" t="str">
        <f t="shared" si="7"/>
        <v/>
      </c>
      <c r="H124" s="28" t="str">
        <f t="shared" si="8"/>
        <v/>
      </c>
    </row>
    <row r="125" spans="1:8" x14ac:dyDescent="0.2">
      <c r="A125" s="42" t="str">
        <f t="shared" si="0"/>
        <v/>
      </c>
      <c r="B125" s="108"/>
      <c r="C125" s="120"/>
      <c r="D125" s="378" t="str">
        <f t="shared" si="6"/>
        <v/>
      </c>
      <c r="E125" s="115"/>
      <c r="F125" s="116"/>
      <c r="G125" s="113" t="str">
        <f t="shared" si="7"/>
        <v/>
      </c>
      <c r="H125" s="28" t="str">
        <f t="shared" si="8"/>
        <v/>
      </c>
    </row>
    <row r="126" spans="1:8" x14ac:dyDescent="0.2">
      <c r="A126" s="42" t="str">
        <f t="shared" si="0"/>
        <v/>
      </c>
      <c r="B126" s="108"/>
      <c r="C126" s="120"/>
      <c r="D126" s="378" t="str">
        <f t="shared" si="6"/>
        <v/>
      </c>
      <c r="E126" s="115"/>
      <c r="F126" s="116"/>
      <c r="G126" s="113" t="str">
        <f t="shared" si="7"/>
        <v/>
      </c>
      <c r="H126" s="28" t="str">
        <f t="shared" si="8"/>
        <v/>
      </c>
    </row>
    <row r="127" spans="1:8" x14ac:dyDescent="0.2">
      <c r="A127" s="42" t="str">
        <f t="shared" si="0"/>
        <v/>
      </c>
      <c r="B127" s="108"/>
      <c r="C127" s="120"/>
      <c r="D127" s="378" t="str">
        <f t="shared" si="6"/>
        <v/>
      </c>
      <c r="E127" s="115"/>
      <c r="F127" s="116"/>
      <c r="G127" s="113" t="str">
        <f t="shared" si="7"/>
        <v/>
      </c>
      <c r="H127" s="28" t="str">
        <f t="shared" si="8"/>
        <v/>
      </c>
    </row>
    <row r="128" spans="1:8" x14ac:dyDescent="0.2">
      <c r="A128" s="42" t="str">
        <f t="shared" si="0"/>
        <v/>
      </c>
      <c r="B128" s="108"/>
      <c r="C128" s="120"/>
      <c r="D128" s="378" t="str">
        <f t="shared" si="6"/>
        <v/>
      </c>
      <c r="E128" s="115"/>
      <c r="F128" s="116"/>
      <c r="G128" s="113" t="str">
        <f t="shared" si="7"/>
        <v/>
      </c>
      <c r="H128" s="28" t="str">
        <f t="shared" si="8"/>
        <v/>
      </c>
    </row>
    <row r="129" spans="1:8" x14ac:dyDescent="0.2">
      <c r="A129" s="42" t="str">
        <f t="shared" si="0"/>
        <v/>
      </c>
      <c r="B129" s="108"/>
      <c r="C129" s="120"/>
      <c r="D129" s="378" t="str">
        <f t="shared" si="6"/>
        <v/>
      </c>
      <c r="E129" s="115"/>
      <c r="F129" s="116"/>
      <c r="G129" s="113" t="str">
        <f t="shared" si="7"/>
        <v/>
      </c>
      <c r="H129" s="28" t="str">
        <f t="shared" si="8"/>
        <v/>
      </c>
    </row>
    <row r="130" spans="1:8" x14ac:dyDescent="0.2">
      <c r="A130" s="42" t="str">
        <f t="shared" si="0"/>
        <v/>
      </c>
      <c r="B130" s="108"/>
      <c r="C130" s="120"/>
      <c r="D130" s="378" t="str">
        <f t="shared" si="6"/>
        <v/>
      </c>
      <c r="E130" s="115"/>
      <c r="F130" s="116"/>
      <c r="G130" s="113" t="str">
        <f t="shared" si="7"/>
        <v/>
      </c>
      <c r="H130" s="28" t="str">
        <f t="shared" si="8"/>
        <v/>
      </c>
    </row>
    <row r="131" spans="1:8" x14ac:dyDescent="0.2">
      <c r="A131" s="42" t="str">
        <f t="shared" si="0"/>
        <v/>
      </c>
      <c r="B131" s="108"/>
      <c r="C131" s="120"/>
      <c r="D131" s="378" t="str">
        <f t="shared" si="6"/>
        <v/>
      </c>
      <c r="E131" s="115"/>
      <c r="F131" s="116"/>
      <c r="G131" s="113" t="str">
        <f t="shared" si="7"/>
        <v/>
      </c>
      <c r="H131" s="28" t="str">
        <f t="shared" si="8"/>
        <v/>
      </c>
    </row>
    <row r="132" spans="1:8" x14ac:dyDescent="0.2">
      <c r="A132" s="42" t="str">
        <f t="shared" si="0"/>
        <v/>
      </c>
      <c r="B132" s="108"/>
      <c r="C132" s="120"/>
      <c r="D132" s="378" t="str">
        <f t="shared" si="6"/>
        <v/>
      </c>
      <c r="E132" s="115"/>
      <c r="F132" s="116"/>
      <c r="G132" s="113" t="str">
        <f t="shared" si="7"/>
        <v/>
      </c>
      <c r="H132" s="28" t="str">
        <f t="shared" si="8"/>
        <v/>
      </c>
    </row>
    <row r="133" spans="1:8" x14ac:dyDescent="0.2">
      <c r="A133" s="42" t="str">
        <f t="shared" si="0"/>
        <v/>
      </c>
      <c r="B133" s="108"/>
      <c r="C133" s="120"/>
      <c r="D133" s="378" t="str">
        <f t="shared" si="6"/>
        <v/>
      </c>
      <c r="E133" s="115"/>
      <c r="F133" s="116"/>
      <c r="G133" s="113" t="str">
        <f t="shared" si="7"/>
        <v/>
      </c>
      <c r="H133" s="28" t="str">
        <f t="shared" si="8"/>
        <v/>
      </c>
    </row>
    <row r="134" spans="1:8" x14ac:dyDescent="0.2">
      <c r="A134" s="42" t="str">
        <f t="shared" si="0"/>
        <v/>
      </c>
      <c r="B134" s="108"/>
      <c r="C134" s="120"/>
      <c r="D134" s="378" t="str">
        <f t="shared" si="6"/>
        <v/>
      </c>
      <c r="E134" s="115"/>
      <c r="F134" s="116"/>
      <c r="G134" s="113" t="str">
        <f t="shared" si="7"/>
        <v/>
      </c>
      <c r="H134" s="28" t="str">
        <f t="shared" si="8"/>
        <v/>
      </c>
    </row>
    <row r="135" spans="1:8" x14ac:dyDescent="0.2">
      <c r="A135" s="42" t="str">
        <f t="shared" si="0"/>
        <v/>
      </c>
      <c r="B135" s="108"/>
      <c r="C135" s="120"/>
      <c r="D135" s="378" t="str">
        <f t="shared" si="6"/>
        <v/>
      </c>
      <c r="E135" s="115"/>
      <c r="F135" s="116"/>
      <c r="G135" s="113" t="str">
        <f t="shared" si="7"/>
        <v/>
      </c>
      <c r="H135" s="28" t="str">
        <f t="shared" si="8"/>
        <v/>
      </c>
    </row>
    <row r="136" spans="1:8" x14ac:dyDescent="0.2">
      <c r="A136" s="42" t="str">
        <f t="shared" si="0"/>
        <v/>
      </c>
      <c r="B136" s="108"/>
      <c r="C136" s="120"/>
      <c r="D136" s="378" t="str">
        <f t="shared" si="6"/>
        <v/>
      </c>
      <c r="E136" s="115"/>
      <c r="F136" s="116"/>
      <c r="G136" s="113" t="str">
        <f t="shared" si="7"/>
        <v/>
      </c>
      <c r="H136" s="28" t="str">
        <f t="shared" si="8"/>
        <v/>
      </c>
    </row>
    <row r="137" spans="1:8" x14ac:dyDescent="0.2">
      <c r="A137" s="42" t="str">
        <f t="shared" si="0"/>
        <v/>
      </c>
      <c r="B137" s="108"/>
      <c r="C137" s="120"/>
      <c r="D137" s="378" t="str">
        <f t="shared" ref="D137:D200" si="9">IF(C137="","",IFERROR(IF(VLOOKUP(C137,Parameter,2,FALSE)="","",VLOOKUP(C137,Parameter,2,FALSE)),IFERROR(VLOOKUP(C137,PSMErgänzung,2,FALSE),"CAS eingeben oder Parameter korrigieren!")))</f>
        <v/>
      </c>
      <c r="E137" s="115"/>
      <c r="F137" s="116"/>
      <c r="G137" s="113" t="str">
        <f t="shared" si="7"/>
        <v/>
      </c>
      <c r="H137" s="28" t="str">
        <f t="shared" si="8"/>
        <v/>
      </c>
    </row>
    <row r="138" spans="1:8" x14ac:dyDescent="0.2">
      <c r="A138" s="42" t="str">
        <f t="shared" si="0"/>
        <v/>
      </c>
      <c r="B138" s="108"/>
      <c r="C138" s="120"/>
      <c r="D138" s="378" t="str">
        <f t="shared" si="9"/>
        <v/>
      </c>
      <c r="E138" s="115"/>
      <c r="F138" s="116"/>
      <c r="G138" s="113" t="str">
        <f t="shared" ref="G138:G201" si="10">IF(OR(B138="",Amt=""),"",Amt)</f>
        <v/>
      </c>
      <c r="H138" s="28" t="str">
        <f t="shared" ref="H138:H201" si="11">IF(G138="","",VLOOKUP(G138,Gesundheitsämter,2,FALSE))</f>
        <v/>
      </c>
    </row>
    <row r="139" spans="1:8" x14ac:dyDescent="0.2">
      <c r="A139" s="42" t="str">
        <f t="shared" si="0"/>
        <v/>
      </c>
      <c r="B139" s="108"/>
      <c r="C139" s="120"/>
      <c r="D139" s="378" t="str">
        <f t="shared" si="9"/>
        <v/>
      </c>
      <c r="E139" s="115"/>
      <c r="F139" s="116"/>
      <c r="G139" s="113" t="str">
        <f t="shared" si="10"/>
        <v/>
      </c>
      <c r="H139" s="28" t="str">
        <f t="shared" si="11"/>
        <v/>
      </c>
    </row>
    <row r="140" spans="1:8" x14ac:dyDescent="0.2">
      <c r="A140" s="42" t="str">
        <f t="shared" si="0"/>
        <v/>
      </c>
      <c r="B140" s="108"/>
      <c r="C140" s="120"/>
      <c r="D140" s="378" t="str">
        <f t="shared" si="9"/>
        <v/>
      </c>
      <c r="E140" s="115"/>
      <c r="F140" s="116"/>
      <c r="G140" s="113" t="str">
        <f t="shared" si="10"/>
        <v/>
      </c>
      <c r="H140" s="28" t="str">
        <f t="shared" si="11"/>
        <v/>
      </c>
    </row>
    <row r="141" spans="1:8" x14ac:dyDescent="0.2">
      <c r="A141" s="42" t="str">
        <f t="shared" si="0"/>
        <v/>
      </c>
      <c r="B141" s="108"/>
      <c r="C141" s="120"/>
      <c r="D141" s="378" t="str">
        <f t="shared" si="9"/>
        <v/>
      </c>
      <c r="E141" s="115"/>
      <c r="F141" s="116"/>
      <c r="G141" s="113" t="str">
        <f t="shared" si="10"/>
        <v/>
      </c>
      <c r="H141" s="28" t="str">
        <f t="shared" si="11"/>
        <v/>
      </c>
    </row>
    <row r="142" spans="1:8" x14ac:dyDescent="0.2">
      <c r="A142" s="42" t="str">
        <f t="shared" si="0"/>
        <v/>
      </c>
      <c r="B142" s="108"/>
      <c r="C142" s="120"/>
      <c r="D142" s="378" t="str">
        <f t="shared" si="9"/>
        <v/>
      </c>
      <c r="E142" s="115"/>
      <c r="F142" s="116"/>
      <c r="G142" s="113" t="str">
        <f t="shared" si="10"/>
        <v/>
      </c>
      <c r="H142" s="28" t="str">
        <f t="shared" si="11"/>
        <v/>
      </c>
    </row>
    <row r="143" spans="1:8" x14ac:dyDescent="0.2">
      <c r="A143" s="42" t="str">
        <f t="shared" si="0"/>
        <v/>
      </c>
      <c r="B143" s="108"/>
      <c r="C143" s="120"/>
      <c r="D143" s="378" t="str">
        <f t="shared" si="9"/>
        <v/>
      </c>
      <c r="E143" s="115"/>
      <c r="F143" s="116"/>
      <c r="G143" s="113" t="str">
        <f t="shared" si="10"/>
        <v/>
      </c>
      <c r="H143" s="28" t="str">
        <f t="shared" si="11"/>
        <v/>
      </c>
    </row>
    <row r="144" spans="1:8" x14ac:dyDescent="0.2">
      <c r="A144" s="42" t="str">
        <f t="shared" si="0"/>
        <v/>
      </c>
      <c r="B144" s="108"/>
      <c r="C144" s="120"/>
      <c r="D144" s="378" t="str">
        <f t="shared" si="9"/>
        <v/>
      </c>
      <c r="E144" s="115"/>
      <c r="F144" s="116"/>
      <c r="G144" s="113" t="str">
        <f t="shared" si="10"/>
        <v/>
      </c>
      <c r="H144" s="28" t="str">
        <f t="shared" si="11"/>
        <v/>
      </c>
    </row>
    <row r="145" spans="1:8" x14ac:dyDescent="0.2">
      <c r="A145" s="42" t="str">
        <f t="shared" si="0"/>
        <v/>
      </c>
      <c r="B145" s="108"/>
      <c r="C145" s="120"/>
      <c r="D145" s="378" t="str">
        <f t="shared" si="9"/>
        <v/>
      </c>
      <c r="E145" s="115"/>
      <c r="F145" s="116"/>
      <c r="G145" s="113" t="str">
        <f t="shared" si="10"/>
        <v/>
      </c>
      <c r="H145" s="28" t="str">
        <f t="shared" si="11"/>
        <v/>
      </c>
    </row>
    <row r="146" spans="1:8" x14ac:dyDescent="0.2">
      <c r="A146" s="42" t="str">
        <f t="shared" si="0"/>
        <v/>
      </c>
      <c r="B146" s="108"/>
      <c r="C146" s="120"/>
      <c r="D146" s="378" t="str">
        <f t="shared" si="9"/>
        <v/>
      </c>
      <c r="E146" s="115"/>
      <c r="F146" s="116"/>
      <c r="G146" s="113" t="str">
        <f t="shared" si="10"/>
        <v/>
      </c>
      <c r="H146" s="28" t="str">
        <f t="shared" si="11"/>
        <v/>
      </c>
    </row>
    <row r="147" spans="1:8" x14ac:dyDescent="0.2">
      <c r="A147" s="42" t="str">
        <f t="shared" si="0"/>
        <v/>
      </c>
      <c r="B147" s="108"/>
      <c r="C147" s="120"/>
      <c r="D147" s="378" t="str">
        <f t="shared" si="9"/>
        <v/>
      </c>
      <c r="E147" s="115"/>
      <c r="F147" s="116"/>
      <c r="G147" s="113" t="str">
        <f t="shared" si="10"/>
        <v/>
      </c>
      <c r="H147" s="28" t="str">
        <f t="shared" si="11"/>
        <v/>
      </c>
    </row>
    <row r="148" spans="1:8" x14ac:dyDescent="0.2">
      <c r="A148" s="42" t="str">
        <f t="shared" si="0"/>
        <v/>
      </c>
      <c r="B148" s="108"/>
      <c r="C148" s="120"/>
      <c r="D148" s="378" t="str">
        <f t="shared" si="9"/>
        <v/>
      </c>
      <c r="E148" s="115"/>
      <c r="F148" s="116"/>
      <c r="G148" s="113" t="str">
        <f t="shared" si="10"/>
        <v/>
      </c>
      <c r="H148" s="28" t="str">
        <f t="shared" si="11"/>
        <v/>
      </c>
    </row>
    <row r="149" spans="1:8" x14ac:dyDescent="0.2">
      <c r="A149" s="42" t="str">
        <f t="shared" si="0"/>
        <v/>
      </c>
      <c r="B149" s="108"/>
      <c r="C149" s="120"/>
      <c r="D149" s="378" t="str">
        <f t="shared" si="9"/>
        <v/>
      </c>
      <c r="E149" s="115"/>
      <c r="F149" s="116"/>
      <c r="G149" s="113" t="str">
        <f t="shared" si="10"/>
        <v/>
      </c>
      <c r="H149" s="28" t="str">
        <f t="shared" si="11"/>
        <v/>
      </c>
    </row>
    <row r="150" spans="1:8" x14ac:dyDescent="0.2">
      <c r="A150" s="42" t="str">
        <f t="shared" si="0"/>
        <v/>
      </c>
      <c r="B150" s="108"/>
      <c r="C150" s="120"/>
      <c r="D150" s="378" t="str">
        <f t="shared" si="9"/>
        <v/>
      </c>
      <c r="E150" s="115"/>
      <c r="F150" s="116"/>
      <c r="G150" s="113" t="str">
        <f t="shared" si="10"/>
        <v/>
      </c>
      <c r="H150" s="28" t="str">
        <f t="shared" si="11"/>
        <v/>
      </c>
    </row>
    <row r="151" spans="1:8" x14ac:dyDescent="0.2">
      <c r="A151" s="42" t="str">
        <f t="shared" si="0"/>
        <v/>
      </c>
      <c r="B151" s="108"/>
      <c r="C151" s="120"/>
      <c r="D151" s="378" t="str">
        <f t="shared" si="9"/>
        <v/>
      </c>
      <c r="E151" s="115"/>
      <c r="F151" s="116"/>
      <c r="G151" s="113" t="str">
        <f t="shared" si="10"/>
        <v/>
      </c>
      <c r="H151" s="28" t="str">
        <f t="shared" si="11"/>
        <v/>
      </c>
    </row>
    <row r="152" spans="1:8" x14ac:dyDescent="0.2">
      <c r="A152" s="42" t="str">
        <f t="shared" si="0"/>
        <v/>
      </c>
      <c r="B152" s="108"/>
      <c r="C152" s="120"/>
      <c r="D152" s="378" t="str">
        <f t="shared" si="9"/>
        <v/>
      </c>
      <c r="E152" s="115"/>
      <c r="F152" s="116"/>
      <c r="G152" s="113" t="str">
        <f t="shared" si="10"/>
        <v/>
      </c>
      <c r="H152" s="28" t="str">
        <f t="shared" si="11"/>
        <v/>
      </c>
    </row>
    <row r="153" spans="1:8" x14ac:dyDescent="0.2">
      <c r="A153" s="42" t="str">
        <f t="shared" si="0"/>
        <v/>
      </c>
      <c r="B153" s="108"/>
      <c r="C153" s="120"/>
      <c r="D153" s="378" t="str">
        <f t="shared" si="9"/>
        <v/>
      </c>
      <c r="E153" s="115"/>
      <c r="F153" s="116"/>
      <c r="G153" s="113" t="str">
        <f t="shared" si="10"/>
        <v/>
      </c>
      <c r="H153" s="28" t="str">
        <f t="shared" si="11"/>
        <v/>
      </c>
    </row>
    <row r="154" spans="1:8" x14ac:dyDescent="0.2">
      <c r="A154" s="42" t="str">
        <f t="shared" si="0"/>
        <v/>
      </c>
      <c r="B154" s="108"/>
      <c r="C154" s="120"/>
      <c r="D154" s="378" t="str">
        <f t="shared" si="9"/>
        <v/>
      </c>
      <c r="E154" s="115"/>
      <c r="F154" s="116"/>
      <c r="G154" s="113" t="str">
        <f t="shared" si="10"/>
        <v/>
      </c>
      <c r="H154" s="28" t="str">
        <f t="shared" si="11"/>
        <v/>
      </c>
    </row>
    <row r="155" spans="1:8" x14ac:dyDescent="0.2">
      <c r="A155" s="42" t="str">
        <f t="shared" si="0"/>
        <v/>
      </c>
      <c r="B155" s="108"/>
      <c r="C155" s="120"/>
      <c r="D155" s="378" t="str">
        <f t="shared" si="9"/>
        <v/>
      </c>
      <c r="E155" s="115"/>
      <c r="F155" s="116"/>
      <c r="G155" s="113" t="str">
        <f t="shared" si="10"/>
        <v/>
      </c>
      <c r="H155" s="28" t="str">
        <f t="shared" si="11"/>
        <v/>
      </c>
    </row>
    <row r="156" spans="1:8" x14ac:dyDescent="0.2">
      <c r="A156" s="42" t="str">
        <f t="shared" si="0"/>
        <v/>
      </c>
      <c r="B156" s="108"/>
      <c r="C156" s="120"/>
      <c r="D156" s="378" t="str">
        <f t="shared" si="9"/>
        <v/>
      </c>
      <c r="E156" s="115"/>
      <c r="F156" s="116"/>
      <c r="G156" s="113" t="str">
        <f t="shared" si="10"/>
        <v/>
      </c>
      <c r="H156" s="28" t="str">
        <f t="shared" si="11"/>
        <v/>
      </c>
    </row>
    <row r="157" spans="1:8" x14ac:dyDescent="0.2">
      <c r="A157" s="42" t="str">
        <f t="shared" si="0"/>
        <v/>
      </c>
      <c r="B157" s="108"/>
      <c r="C157" s="120"/>
      <c r="D157" s="378" t="str">
        <f t="shared" si="9"/>
        <v/>
      </c>
      <c r="E157" s="115"/>
      <c r="F157" s="116"/>
      <c r="G157" s="113" t="str">
        <f t="shared" si="10"/>
        <v/>
      </c>
      <c r="H157" s="28" t="str">
        <f t="shared" si="11"/>
        <v/>
      </c>
    </row>
    <row r="158" spans="1:8" x14ac:dyDescent="0.2">
      <c r="A158" s="42" t="str">
        <f t="shared" si="0"/>
        <v/>
      </c>
      <c r="B158" s="108"/>
      <c r="C158" s="120"/>
      <c r="D158" s="378" t="str">
        <f t="shared" si="9"/>
        <v/>
      </c>
      <c r="E158" s="115"/>
      <c r="F158" s="116"/>
      <c r="G158" s="113" t="str">
        <f t="shared" si="10"/>
        <v/>
      </c>
      <c r="H158" s="28" t="str">
        <f t="shared" si="11"/>
        <v/>
      </c>
    </row>
    <row r="159" spans="1:8" x14ac:dyDescent="0.2">
      <c r="A159" s="42" t="str">
        <f t="shared" si="0"/>
        <v/>
      </c>
      <c r="B159" s="108"/>
      <c r="C159" s="120"/>
      <c r="D159" s="378" t="str">
        <f t="shared" si="9"/>
        <v/>
      </c>
      <c r="E159" s="115"/>
      <c r="F159" s="116"/>
      <c r="G159" s="113" t="str">
        <f t="shared" si="10"/>
        <v/>
      </c>
      <c r="H159" s="28" t="str">
        <f t="shared" si="11"/>
        <v/>
      </c>
    </row>
    <row r="160" spans="1:8" x14ac:dyDescent="0.2">
      <c r="A160" s="42" t="str">
        <f t="shared" si="0"/>
        <v/>
      </c>
      <c r="B160" s="108"/>
      <c r="C160" s="120"/>
      <c r="D160" s="378" t="str">
        <f t="shared" si="9"/>
        <v/>
      </c>
      <c r="E160" s="115"/>
      <c r="F160" s="116"/>
      <c r="G160" s="113" t="str">
        <f t="shared" si="10"/>
        <v/>
      </c>
      <c r="H160" s="28" t="str">
        <f t="shared" si="11"/>
        <v/>
      </c>
    </row>
    <row r="161" spans="1:8" x14ac:dyDescent="0.2">
      <c r="A161" s="42" t="str">
        <f t="shared" si="0"/>
        <v/>
      </c>
      <c r="B161" s="108"/>
      <c r="C161" s="120"/>
      <c r="D161" s="378" t="str">
        <f t="shared" si="9"/>
        <v/>
      </c>
      <c r="E161" s="115"/>
      <c r="F161" s="116"/>
      <c r="G161" s="113" t="str">
        <f t="shared" si="10"/>
        <v/>
      </c>
      <c r="H161" s="28" t="str">
        <f t="shared" si="11"/>
        <v/>
      </c>
    </row>
    <row r="162" spans="1:8" x14ac:dyDescent="0.2">
      <c r="A162" s="42" t="str">
        <f t="shared" si="0"/>
        <v/>
      </c>
      <c r="B162" s="108"/>
      <c r="C162" s="120"/>
      <c r="D162" s="378" t="str">
        <f t="shared" si="9"/>
        <v/>
      </c>
      <c r="E162" s="115"/>
      <c r="F162" s="116"/>
      <c r="G162" s="113" t="str">
        <f t="shared" si="10"/>
        <v/>
      </c>
      <c r="H162" s="28" t="str">
        <f t="shared" si="11"/>
        <v/>
      </c>
    </row>
    <row r="163" spans="1:8" x14ac:dyDescent="0.2">
      <c r="A163" s="42" t="str">
        <f t="shared" si="0"/>
        <v/>
      </c>
      <c r="B163" s="108"/>
      <c r="C163" s="120"/>
      <c r="D163" s="378" t="str">
        <f t="shared" si="9"/>
        <v/>
      </c>
      <c r="E163" s="115"/>
      <c r="F163" s="116"/>
      <c r="G163" s="113" t="str">
        <f t="shared" si="10"/>
        <v/>
      </c>
      <c r="H163" s="28" t="str">
        <f t="shared" si="11"/>
        <v/>
      </c>
    </row>
    <row r="164" spans="1:8" x14ac:dyDescent="0.2">
      <c r="A164" s="42" t="str">
        <f t="shared" si="0"/>
        <v/>
      </c>
      <c r="B164" s="108"/>
      <c r="C164" s="120"/>
      <c r="D164" s="378" t="str">
        <f t="shared" si="9"/>
        <v/>
      </c>
      <c r="E164" s="115"/>
      <c r="F164" s="116"/>
      <c r="G164" s="113" t="str">
        <f t="shared" si="10"/>
        <v/>
      </c>
      <c r="H164" s="28" t="str">
        <f t="shared" si="11"/>
        <v/>
      </c>
    </row>
    <row r="165" spans="1:8" x14ac:dyDescent="0.2">
      <c r="A165" s="42" t="str">
        <f t="shared" si="0"/>
        <v/>
      </c>
      <c r="B165" s="108"/>
      <c r="C165" s="120"/>
      <c r="D165" s="378" t="str">
        <f t="shared" si="9"/>
        <v/>
      </c>
      <c r="E165" s="115"/>
      <c r="F165" s="116"/>
      <c r="G165" s="113" t="str">
        <f t="shared" si="10"/>
        <v/>
      </c>
      <c r="H165" s="28" t="str">
        <f t="shared" si="11"/>
        <v/>
      </c>
    </row>
    <row r="166" spans="1:8" x14ac:dyDescent="0.2">
      <c r="A166" s="42" t="str">
        <f t="shared" si="0"/>
        <v/>
      </c>
      <c r="B166" s="108"/>
      <c r="C166" s="120"/>
      <c r="D166" s="378" t="str">
        <f t="shared" si="9"/>
        <v/>
      </c>
      <c r="E166" s="115"/>
      <c r="F166" s="116"/>
      <c r="G166" s="113" t="str">
        <f t="shared" si="10"/>
        <v/>
      </c>
      <c r="H166" s="28" t="str">
        <f t="shared" si="11"/>
        <v/>
      </c>
    </row>
    <row r="167" spans="1:8" x14ac:dyDescent="0.2">
      <c r="A167" s="42" t="str">
        <f t="shared" si="0"/>
        <v/>
      </c>
      <c r="B167" s="108"/>
      <c r="C167" s="120"/>
      <c r="D167" s="378" t="str">
        <f t="shared" si="9"/>
        <v/>
      </c>
      <c r="E167" s="115"/>
      <c r="F167" s="116"/>
      <c r="G167" s="113" t="str">
        <f t="shared" si="10"/>
        <v/>
      </c>
      <c r="H167" s="28" t="str">
        <f t="shared" si="11"/>
        <v/>
      </c>
    </row>
    <row r="168" spans="1:8" x14ac:dyDescent="0.2">
      <c r="A168" s="42" t="str">
        <f t="shared" si="0"/>
        <v/>
      </c>
      <c r="B168" s="108"/>
      <c r="C168" s="120"/>
      <c r="D168" s="378" t="str">
        <f t="shared" si="9"/>
        <v/>
      </c>
      <c r="E168" s="115"/>
      <c r="F168" s="116"/>
      <c r="G168" s="113" t="str">
        <f t="shared" si="10"/>
        <v/>
      </c>
      <c r="H168" s="28" t="str">
        <f t="shared" si="11"/>
        <v/>
      </c>
    </row>
    <row r="169" spans="1:8" x14ac:dyDescent="0.2">
      <c r="A169" s="42" t="str">
        <f t="shared" si="0"/>
        <v/>
      </c>
      <c r="B169" s="108"/>
      <c r="C169" s="120"/>
      <c r="D169" s="378" t="str">
        <f t="shared" si="9"/>
        <v/>
      </c>
      <c r="E169" s="115"/>
      <c r="F169" s="116"/>
      <c r="G169" s="113" t="str">
        <f t="shared" si="10"/>
        <v/>
      </c>
      <c r="H169" s="28" t="str">
        <f t="shared" si="11"/>
        <v/>
      </c>
    </row>
    <row r="170" spans="1:8" x14ac:dyDescent="0.2">
      <c r="A170" s="42" t="str">
        <f t="shared" si="0"/>
        <v/>
      </c>
      <c r="B170" s="108"/>
      <c r="C170" s="120"/>
      <c r="D170" s="378" t="str">
        <f t="shared" si="9"/>
        <v/>
      </c>
      <c r="E170" s="115"/>
      <c r="F170" s="116"/>
      <c r="G170" s="113" t="str">
        <f t="shared" si="10"/>
        <v/>
      </c>
      <c r="H170" s="28" t="str">
        <f t="shared" si="11"/>
        <v/>
      </c>
    </row>
    <row r="171" spans="1:8" x14ac:dyDescent="0.2">
      <c r="A171" s="42" t="str">
        <f t="shared" si="0"/>
        <v/>
      </c>
      <c r="B171" s="108"/>
      <c r="C171" s="120"/>
      <c r="D171" s="378" t="str">
        <f t="shared" si="9"/>
        <v/>
      </c>
      <c r="E171" s="115"/>
      <c r="F171" s="116"/>
      <c r="G171" s="113" t="str">
        <f t="shared" si="10"/>
        <v/>
      </c>
      <c r="H171" s="28" t="str">
        <f t="shared" si="11"/>
        <v/>
      </c>
    </row>
    <row r="172" spans="1:8" x14ac:dyDescent="0.2">
      <c r="A172" s="42" t="str">
        <f t="shared" si="0"/>
        <v/>
      </c>
      <c r="B172" s="108"/>
      <c r="C172" s="120"/>
      <c r="D172" s="378" t="str">
        <f t="shared" si="9"/>
        <v/>
      </c>
      <c r="E172" s="115"/>
      <c r="F172" s="116"/>
      <c r="G172" s="113" t="str">
        <f t="shared" si="10"/>
        <v/>
      </c>
      <c r="H172" s="28" t="str">
        <f t="shared" si="11"/>
        <v/>
      </c>
    </row>
    <row r="173" spans="1:8" x14ac:dyDescent="0.2">
      <c r="A173" s="42" t="str">
        <f t="shared" si="0"/>
        <v/>
      </c>
      <c r="B173" s="108"/>
      <c r="C173" s="120"/>
      <c r="D173" s="378" t="str">
        <f t="shared" si="9"/>
        <v/>
      </c>
      <c r="E173" s="115"/>
      <c r="F173" s="116"/>
      <c r="G173" s="113" t="str">
        <f t="shared" si="10"/>
        <v/>
      </c>
      <c r="H173" s="28" t="str">
        <f t="shared" si="11"/>
        <v/>
      </c>
    </row>
    <row r="174" spans="1:8" x14ac:dyDescent="0.2">
      <c r="A174" s="42" t="str">
        <f t="shared" si="0"/>
        <v/>
      </c>
      <c r="B174" s="108"/>
      <c r="C174" s="120"/>
      <c r="D174" s="378" t="str">
        <f t="shared" si="9"/>
        <v/>
      </c>
      <c r="E174" s="115"/>
      <c r="F174" s="116"/>
      <c r="G174" s="113" t="str">
        <f t="shared" si="10"/>
        <v/>
      </c>
      <c r="H174" s="28" t="str">
        <f t="shared" si="11"/>
        <v/>
      </c>
    </row>
    <row r="175" spans="1:8" x14ac:dyDescent="0.2">
      <c r="A175" s="42" t="str">
        <f t="shared" si="0"/>
        <v/>
      </c>
      <c r="B175" s="108"/>
      <c r="C175" s="120"/>
      <c r="D175" s="378" t="str">
        <f t="shared" si="9"/>
        <v/>
      </c>
      <c r="E175" s="115"/>
      <c r="F175" s="116"/>
      <c r="G175" s="113" t="str">
        <f t="shared" si="10"/>
        <v/>
      </c>
      <c r="H175" s="28" t="str">
        <f t="shared" si="11"/>
        <v/>
      </c>
    </row>
    <row r="176" spans="1:8" x14ac:dyDescent="0.2">
      <c r="A176" s="42" t="str">
        <f t="shared" si="0"/>
        <v/>
      </c>
      <c r="B176" s="108"/>
      <c r="C176" s="120"/>
      <c r="D176" s="378" t="str">
        <f t="shared" si="9"/>
        <v/>
      </c>
      <c r="E176" s="115"/>
      <c r="F176" s="116"/>
      <c r="G176" s="113" t="str">
        <f t="shared" si="10"/>
        <v/>
      </c>
      <c r="H176" s="28" t="str">
        <f t="shared" si="11"/>
        <v/>
      </c>
    </row>
    <row r="177" spans="1:8" x14ac:dyDescent="0.2">
      <c r="A177" s="42" t="str">
        <f t="shared" si="0"/>
        <v/>
      </c>
      <c r="B177" s="108"/>
      <c r="C177" s="120"/>
      <c r="D177" s="378" t="str">
        <f t="shared" si="9"/>
        <v/>
      </c>
      <c r="E177" s="115"/>
      <c r="F177" s="116"/>
      <c r="G177" s="113" t="str">
        <f t="shared" si="10"/>
        <v/>
      </c>
      <c r="H177" s="28" t="str">
        <f t="shared" si="11"/>
        <v/>
      </c>
    </row>
    <row r="178" spans="1:8" x14ac:dyDescent="0.2">
      <c r="A178" s="42" t="str">
        <f t="shared" si="0"/>
        <v/>
      </c>
      <c r="B178" s="108"/>
      <c r="C178" s="120"/>
      <c r="D178" s="378" t="str">
        <f t="shared" si="9"/>
        <v/>
      </c>
      <c r="E178" s="115"/>
      <c r="F178" s="116"/>
      <c r="G178" s="113" t="str">
        <f t="shared" si="10"/>
        <v/>
      </c>
      <c r="H178" s="28" t="str">
        <f t="shared" si="11"/>
        <v/>
      </c>
    </row>
    <row r="179" spans="1:8" x14ac:dyDescent="0.2">
      <c r="A179" s="42" t="str">
        <f t="shared" si="0"/>
        <v/>
      </c>
      <c r="B179" s="108"/>
      <c r="C179" s="120"/>
      <c r="D179" s="378" t="str">
        <f t="shared" si="9"/>
        <v/>
      </c>
      <c r="E179" s="115"/>
      <c r="F179" s="116"/>
      <c r="G179" s="113" t="str">
        <f t="shared" si="10"/>
        <v/>
      </c>
      <c r="H179" s="28" t="str">
        <f t="shared" si="11"/>
        <v/>
      </c>
    </row>
    <row r="180" spans="1:8" x14ac:dyDescent="0.2">
      <c r="A180" s="42" t="str">
        <f t="shared" si="0"/>
        <v/>
      </c>
      <c r="B180" s="108"/>
      <c r="C180" s="120"/>
      <c r="D180" s="378" t="str">
        <f t="shared" si="9"/>
        <v/>
      </c>
      <c r="E180" s="115"/>
      <c r="F180" s="116"/>
      <c r="G180" s="113" t="str">
        <f t="shared" si="10"/>
        <v/>
      </c>
      <c r="H180" s="28" t="str">
        <f t="shared" si="11"/>
        <v/>
      </c>
    </row>
    <row r="181" spans="1:8" x14ac:dyDescent="0.2">
      <c r="A181" s="42" t="str">
        <f t="shared" si="0"/>
        <v/>
      </c>
      <c r="B181" s="108"/>
      <c r="C181" s="120"/>
      <c r="D181" s="378" t="str">
        <f t="shared" si="9"/>
        <v/>
      </c>
      <c r="E181" s="115"/>
      <c r="F181" s="116"/>
      <c r="G181" s="113" t="str">
        <f t="shared" si="10"/>
        <v/>
      </c>
      <c r="H181" s="28" t="str">
        <f t="shared" si="11"/>
        <v/>
      </c>
    </row>
    <row r="182" spans="1:8" x14ac:dyDescent="0.2">
      <c r="A182" s="42" t="str">
        <f t="shared" si="0"/>
        <v/>
      </c>
      <c r="B182" s="108"/>
      <c r="C182" s="120"/>
      <c r="D182" s="378" t="str">
        <f t="shared" si="9"/>
        <v/>
      </c>
      <c r="E182" s="115"/>
      <c r="F182" s="116"/>
      <c r="G182" s="113" t="str">
        <f t="shared" si="10"/>
        <v/>
      </c>
      <c r="H182" s="28" t="str">
        <f t="shared" si="11"/>
        <v/>
      </c>
    </row>
    <row r="183" spans="1:8" x14ac:dyDescent="0.2">
      <c r="A183" s="42" t="str">
        <f t="shared" si="0"/>
        <v/>
      </c>
      <c r="B183" s="108"/>
      <c r="C183" s="120"/>
      <c r="D183" s="378" t="str">
        <f t="shared" si="9"/>
        <v/>
      </c>
      <c r="E183" s="115"/>
      <c r="F183" s="116"/>
      <c r="G183" s="113" t="str">
        <f t="shared" si="10"/>
        <v/>
      </c>
      <c r="H183" s="28" t="str">
        <f t="shared" si="11"/>
        <v/>
      </c>
    </row>
    <row r="184" spans="1:8" x14ac:dyDescent="0.2">
      <c r="A184" s="42" t="str">
        <f t="shared" si="0"/>
        <v/>
      </c>
      <c r="B184" s="108"/>
      <c r="C184" s="120"/>
      <c r="D184" s="378" t="str">
        <f t="shared" si="9"/>
        <v/>
      </c>
      <c r="E184" s="115"/>
      <c r="F184" s="116"/>
      <c r="G184" s="113" t="str">
        <f t="shared" si="10"/>
        <v/>
      </c>
      <c r="H184" s="28" t="str">
        <f t="shared" si="11"/>
        <v/>
      </c>
    </row>
    <row r="185" spans="1:8" x14ac:dyDescent="0.2">
      <c r="A185" s="42" t="str">
        <f t="shared" si="0"/>
        <v/>
      </c>
      <c r="B185" s="108"/>
      <c r="C185" s="120"/>
      <c r="D185" s="378" t="str">
        <f t="shared" si="9"/>
        <v/>
      </c>
      <c r="E185" s="115"/>
      <c r="F185" s="116"/>
      <c r="G185" s="113" t="str">
        <f t="shared" si="10"/>
        <v/>
      </c>
      <c r="H185" s="28" t="str">
        <f t="shared" si="11"/>
        <v/>
      </c>
    </row>
    <row r="186" spans="1:8" x14ac:dyDescent="0.2">
      <c r="A186" s="42" t="str">
        <f t="shared" si="0"/>
        <v/>
      </c>
      <c r="B186" s="108"/>
      <c r="C186" s="120"/>
      <c r="D186" s="378" t="str">
        <f t="shared" si="9"/>
        <v/>
      </c>
      <c r="E186" s="115"/>
      <c r="F186" s="116"/>
      <c r="G186" s="113" t="str">
        <f t="shared" si="10"/>
        <v/>
      </c>
      <c r="H186" s="28" t="str">
        <f t="shared" si="11"/>
        <v/>
      </c>
    </row>
    <row r="187" spans="1:8" x14ac:dyDescent="0.2">
      <c r="A187" s="42" t="str">
        <f t="shared" si="0"/>
        <v/>
      </c>
      <c r="B187" s="108"/>
      <c r="C187" s="120"/>
      <c r="D187" s="378" t="str">
        <f t="shared" si="9"/>
        <v/>
      </c>
      <c r="E187" s="115"/>
      <c r="F187" s="116"/>
      <c r="G187" s="113" t="str">
        <f t="shared" si="10"/>
        <v/>
      </c>
      <c r="H187" s="28" t="str">
        <f t="shared" si="11"/>
        <v/>
      </c>
    </row>
    <row r="188" spans="1:8" x14ac:dyDescent="0.2">
      <c r="A188" s="42" t="str">
        <f t="shared" si="0"/>
        <v/>
      </c>
      <c r="B188" s="108"/>
      <c r="C188" s="120"/>
      <c r="D188" s="378" t="str">
        <f t="shared" si="9"/>
        <v/>
      </c>
      <c r="E188" s="115"/>
      <c r="F188" s="116"/>
      <c r="G188" s="113" t="str">
        <f t="shared" si="10"/>
        <v/>
      </c>
      <c r="H188" s="28" t="str">
        <f t="shared" si="11"/>
        <v/>
      </c>
    </row>
    <row r="189" spans="1:8" x14ac:dyDescent="0.2">
      <c r="A189" s="42" t="str">
        <f t="shared" si="0"/>
        <v/>
      </c>
      <c r="B189" s="108"/>
      <c r="C189" s="120"/>
      <c r="D189" s="378" t="str">
        <f t="shared" si="9"/>
        <v/>
      </c>
      <c r="E189" s="115"/>
      <c r="F189" s="116"/>
      <c r="G189" s="113" t="str">
        <f t="shared" si="10"/>
        <v/>
      </c>
      <c r="H189" s="28" t="str">
        <f t="shared" si="11"/>
        <v/>
      </c>
    </row>
    <row r="190" spans="1:8" x14ac:dyDescent="0.2">
      <c r="A190" s="42" t="str">
        <f t="shared" si="0"/>
        <v/>
      </c>
      <c r="B190" s="108"/>
      <c r="C190" s="120"/>
      <c r="D190" s="378" t="str">
        <f t="shared" si="9"/>
        <v/>
      </c>
      <c r="E190" s="115"/>
      <c r="F190" s="116"/>
      <c r="G190" s="113" t="str">
        <f t="shared" si="10"/>
        <v/>
      </c>
      <c r="H190" s="28" t="str">
        <f t="shared" si="11"/>
        <v/>
      </c>
    </row>
    <row r="191" spans="1:8" x14ac:dyDescent="0.2">
      <c r="A191" s="42" t="str">
        <f t="shared" si="0"/>
        <v/>
      </c>
      <c r="B191" s="108"/>
      <c r="C191" s="120"/>
      <c r="D191" s="378" t="str">
        <f t="shared" si="9"/>
        <v/>
      </c>
      <c r="E191" s="115"/>
      <c r="F191" s="116"/>
      <c r="G191" s="113" t="str">
        <f t="shared" si="10"/>
        <v/>
      </c>
      <c r="H191" s="28" t="str">
        <f t="shared" si="11"/>
        <v/>
      </c>
    </row>
    <row r="192" spans="1:8" x14ac:dyDescent="0.2">
      <c r="A192" s="42" t="str">
        <f t="shared" si="0"/>
        <v/>
      </c>
      <c r="B192" s="108"/>
      <c r="C192" s="120"/>
      <c r="D192" s="378" t="str">
        <f t="shared" si="9"/>
        <v/>
      </c>
      <c r="E192" s="115"/>
      <c r="F192" s="116"/>
      <c r="G192" s="113" t="str">
        <f t="shared" si="10"/>
        <v/>
      </c>
      <c r="H192" s="28" t="str">
        <f t="shared" si="11"/>
        <v/>
      </c>
    </row>
    <row r="193" spans="1:8" x14ac:dyDescent="0.2">
      <c r="A193" s="42" t="str">
        <f t="shared" si="0"/>
        <v/>
      </c>
      <c r="B193" s="108"/>
      <c r="C193" s="120"/>
      <c r="D193" s="378" t="str">
        <f t="shared" si="9"/>
        <v/>
      </c>
      <c r="E193" s="115"/>
      <c r="F193" s="116"/>
      <c r="G193" s="113" t="str">
        <f t="shared" si="10"/>
        <v/>
      </c>
      <c r="H193" s="28" t="str">
        <f t="shared" si="11"/>
        <v/>
      </c>
    </row>
    <row r="194" spans="1:8" x14ac:dyDescent="0.2">
      <c r="A194" s="42" t="str">
        <f t="shared" si="0"/>
        <v/>
      </c>
      <c r="B194" s="108"/>
      <c r="C194" s="120"/>
      <c r="D194" s="378" t="str">
        <f t="shared" si="9"/>
        <v/>
      </c>
      <c r="E194" s="115"/>
      <c r="F194" s="116"/>
      <c r="G194" s="113" t="str">
        <f t="shared" si="10"/>
        <v/>
      </c>
      <c r="H194" s="28" t="str">
        <f t="shared" si="11"/>
        <v/>
      </c>
    </row>
    <row r="195" spans="1:8" x14ac:dyDescent="0.2">
      <c r="A195" s="42" t="str">
        <f t="shared" si="0"/>
        <v/>
      </c>
      <c r="B195" s="108"/>
      <c r="C195" s="120"/>
      <c r="D195" s="378" t="str">
        <f t="shared" si="9"/>
        <v/>
      </c>
      <c r="E195" s="115"/>
      <c r="F195" s="116"/>
      <c r="G195" s="113" t="str">
        <f t="shared" si="10"/>
        <v/>
      </c>
      <c r="H195" s="28" t="str">
        <f t="shared" si="11"/>
        <v/>
      </c>
    </row>
    <row r="196" spans="1:8" x14ac:dyDescent="0.2">
      <c r="A196" s="42" t="str">
        <f t="shared" si="0"/>
        <v/>
      </c>
      <c r="B196" s="108"/>
      <c r="C196" s="120"/>
      <c r="D196" s="378" t="str">
        <f t="shared" si="9"/>
        <v/>
      </c>
      <c r="E196" s="115"/>
      <c r="F196" s="116"/>
      <c r="G196" s="113" t="str">
        <f t="shared" si="10"/>
        <v/>
      </c>
      <c r="H196" s="28" t="str">
        <f t="shared" si="11"/>
        <v/>
      </c>
    </row>
    <row r="197" spans="1:8" x14ac:dyDescent="0.2">
      <c r="A197" s="42" t="str">
        <f t="shared" si="0"/>
        <v/>
      </c>
      <c r="B197" s="108"/>
      <c r="C197" s="120"/>
      <c r="D197" s="378" t="str">
        <f t="shared" si="9"/>
        <v/>
      </c>
      <c r="E197" s="115"/>
      <c r="F197" s="116"/>
      <c r="G197" s="113" t="str">
        <f t="shared" si="10"/>
        <v/>
      </c>
      <c r="H197" s="28" t="str">
        <f t="shared" si="11"/>
        <v/>
      </c>
    </row>
    <row r="198" spans="1:8" x14ac:dyDescent="0.2">
      <c r="A198" s="42" t="str">
        <f t="shared" si="0"/>
        <v/>
      </c>
      <c r="B198" s="108"/>
      <c r="C198" s="120"/>
      <c r="D198" s="378" t="str">
        <f t="shared" si="9"/>
        <v/>
      </c>
      <c r="E198" s="115"/>
      <c r="F198" s="116"/>
      <c r="G198" s="113" t="str">
        <f t="shared" si="10"/>
        <v/>
      </c>
      <c r="H198" s="28" t="str">
        <f t="shared" si="11"/>
        <v/>
      </c>
    </row>
    <row r="199" spans="1:8" x14ac:dyDescent="0.2">
      <c r="A199" s="42" t="str">
        <f t="shared" si="0"/>
        <v/>
      </c>
      <c r="B199" s="108"/>
      <c r="C199" s="120"/>
      <c r="D199" s="378" t="str">
        <f t="shared" si="9"/>
        <v/>
      </c>
      <c r="E199" s="115"/>
      <c r="F199" s="116"/>
      <c r="G199" s="113" t="str">
        <f t="shared" si="10"/>
        <v/>
      </c>
      <c r="H199" s="28" t="str">
        <f t="shared" si="11"/>
        <v/>
      </c>
    </row>
    <row r="200" spans="1:8" x14ac:dyDescent="0.2">
      <c r="A200" s="42" t="str">
        <f t="shared" si="0"/>
        <v/>
      </c>
      <c r="B200" s="108"/>
      <c r="C200" s="120"/>
      <c r="D200" s="378" t="str">
        <f t="shared" si="9"/>
        <v/>
      </c>
      <c r="E200" s="115"/>
      <c r="F200" s="116"/>
      <c r="G200" s="113" t="str">
        <f t="shared" si="10"/>
        <v/>
      </c>
      <c r="H200" s="28" t="str">
        <f t="shared" si="11"/>
        <v/>
      </c>
    </row>
    <row r="201" spans="1:8" x14ac:dyDescent="0.2">
      <c r="A201" s="42" t="str">
        <f t="shared" si="0"/>
        <v/>
      </c>
      <c r="B201" s="108"/>
      <c r="C201" s="120"/>
      <c r="D201" s="378" t="str">
        <f t="shared" ref="D201:D264" si="12">IF(C201="","",IFERROR(IF(VLOOKUP(C201,Parameter,2,FALSE)="","",VLOOKUP(C201,Parameter,2,FALSE)),IFERROR(VLOOKUP(C201,PSMErgänzung,2,FALSE),"CAS eingeben oder Parameter korrigieren!")))</f>
        <v/>
      </c>
      <c r="E201" s="115"/>
      <c r="F201" s="116"/>
      <c r="G201" s="113" t="str">
        <f t="shared" si="10"/>
        <v/>
      </c>
      <c r="H201" s="28" t="str">
        <f t="shared" si="11"/>
        <v/>
      </c>
    </row>
    <row r="202" spans="1:8" x14ac:dyDescent="0.2">
      <c r="A202" s="42" t="str">
        <f t="shared" si="0"/>
        <v/>
      </c>
      <c r="B202" s="108"/>
      <c r="C202" s="120"/>
      <c r="D202" s="378" t="str">
        <f t="shared" si="12"/>
        <v/>
      </c>
      <c r="E202" s="115"/>
      <c r="F202" s="116"/>
      <c r="G202" s="113" t="str">
        <f t="shared" ref="G202:G265" si="13">IF(OR(B202="",Amt=""),"",Amt)</f>
        <v/>
      </c>
      <c r="H202" s="28" t="str">
        <f t="shared" ref="H202:H265" si="14">IF(G202="","",VLOOKUP(G202,Gesundheitsämter,2,FALSE))</f>
        <v/>
      </c>
    </row>
    <row r="203" spans="1:8" x14ac:dyDescent="0.2">
      <c r="A203" s="42" t="str">
        <f t="shared" si="0"/>
        <v/>
      </c>
      <c r="B203" s="108"/>
      <c r="C203" s="120"/>
      <c r="D203" s="378" t="str">
        <f t="shared" si="12"/>
        <v/>
      </c>
      <c r="E203" s="115"/>
      <c r="F203" s="116"/>
      <c r="G203" s="113" t="str">
        <f t="shared" si="13"/>
        <v/>
      </c>
      <c r="H203" s="28" t="str">
        <f t="shared" si="14"/>
        <v/>
      </c>
    </row>
    <row r="204" spans="1:8" x14ac:dyDescent="0.2">
      <c r="A204" s="42" t="str">
        <f t="shared" si="0"/>
        <v/>
      </c>
      <c r="B204" s="108"/>
      <c r="C204" s="120"/>
      <c r="D204" s="378" t="str">
        <f t="shared" si="12"/>
        <v/>
      </c>
      <c r="E204" s="115"/>
      <c r="F204" s="116"/>
      <c r="G204" s="113" t="str">
        <f t="shared" si="13"/>
        <v/>
      </c>
      <c r="H204" s="28" t="str">
        <f t="shared" si="14"/>
        <v/>
      </c>
    </row>
    <row r="205" spans="1:8" x14ac:dyDescent="0.2">
      <c r="A205" s="42" t="str">
        <f t="shared" si="0"/>
        <v/>
      </c>
      <c r="B205" s="108"/>
      <c r="C205" s="120"/>
      <c r="D205" s="378" t="str">
        <f t="shared" si="12"/>
        <v/>
      </c>
      <c r="E205" s="115"/>
      <c r="F205" s="116"/>
      <c r="G205" s="113" t="str">
        <f t="shared" si="13"/>
        <v/>
      </c>
      <c r="H205" s="28" t="str">
        <f t="shared" si="14"/>
        <v/>
      </c>
    </row>
    <row r="206" spans="1:8" x14ac:dyDescent="0.2">
      <c r="A206" s="42" t="str">
        <f t="shared" si="0"/>
        <v/>
      </c>
      <c r="B206" s="108"/>
      <c r="C206" s="120"/>
      <c r="D206" s="378" t="str">
        <f t="shared" si="12"/>
        <v/>
      </c>
      <c r="E206" s="115"/>
      <c r="F206" s="116"/>
      <c r="G206" s="113" t="str">
        <f t="shared" si="13"/>
        <v/>
      </c>
      <c r="H206" s="28" t="str">
        <f t="shared" si="14"/>
        <v/>
      </c>
    </row>
    <row r="207" spans="1:8" x14ac:dyDescent="0.2">
      <c r="A207" s="42" t="str">
        <f t="shared" si="0"/>
        <v/>
      </c>
      <c r="B207" s="108"/>
      <c r="C207" s="120"/>
      <c r="D207" s="378" t="str">
        <f t="shared" si="12"/>
        <v/>
      </c>
      <c r="E207" s="115"/>
      <c r="F207" s="116"/>
      <c r="G207" s="113" t="str">
        <f t="shared" si="13"/>
        <v/>
      </c>
      <c r="H207" s="28" t="str">
        <f t="shared" si="14"/>
        <v/>
      </c>
    </row>
    <row r="208" spans="1:8" x14ac:dyDescent="0.2">
      <c r="A208" s="42" t="str">
        <f t="shared" si="0"/>
        <v/>
      </c>
      <c r="B208" s="108"/>
      <c r="C208" s="120"/>
      <c r="D208" s="378" t="str">
        <f t="shared" si="12"/>
        <v/>
      </c>
      <c r="E208" s="115"/>
      <c r="F208" s="116"/>
      <c r="G208" s="113" t="str">
        <f t="shared" si="13"/>
        <v/>
      </c>
      <c r="H208" s="28" t="str">
        <f t="shared" si="14"/>
        <v/>
      </c>
    </row>
    <row r="209" spans="1:8" x14ac:dyDescent="0.2">
      <c r="A209" s="42" t="str">
        <f t="shared" si="0"/>
        <v/>
      </c>
      <c r="B209" s="108"/>
      <c r="C209" s="120"/>
      <c r="D209" s="378" t="str">
        <f t="shared" si="12"/>
        <v/>
      </c>
      <c r="E209" s="115"/>
      <c r="F209" s="116"/>
      <c r="G209" s="113" t="str">
        <f t="shared" si="13"/>
        <v/>
      </c>
      <c r="H209" s="28" t="str">
        <f t="shared" si="14"/>
        <v/>
      </c>
    </row>
    <row r="210" spans="1:8" x14ac:dyDescent="0.2">
      <c r="A210" s="42" t="str">
        <f t="shared" si="0"/>
        <v/>
      </c>
      <c r="B210" s="108"/>
      <c r="C210" s="120"/>
      <c r="D210" s="378" t="str">
        <f t="shared" si="12"/>
        <v/>
      </c>
      <c r="E210" s="115"/>
      <c r="F210" s="116"/>
      <c r="G210" s="113" t="str">
        <f t="shared" si="13"/>
        <v/>
      </c>
      <c r="H210" s="28" t="str">
        <f t="shared" si="14"/>
        <v/>
      </c>
    </row>
    <row r="211" spans="1:8" x14ac:dyDescent="0.2">
      <c r="A211" s="42" t="str">
        <f t="shared" si="0"/>
        <v/>
      </c>
      <c r="B211" s="108"/>
      <c r="C211" s="120"/>
      <c r="D211" s="378" t="str">
        <f t="shared" si="12"/>
        <v/>
      </c>
      <c r="E211" s="115"/>
      <c r="F211" s="116"/>
      <c r="G211" s="113" t="str">
        <f t="shared" si="13"/>
        <v/>
      </c>
      <c r="H211" s="28" t="str">
        <f t="shared" si="14"/>
        <v/>
      </c>
    </row>
    <row r="212" spans="1:8" x14ac:dyDescent="0.2">
      <c r="A212" s="42" t="str">
        <f t="shared" si="0"/>
        <v/>
      </c>
      <c r="B212" s="108"/>
      <c r="C212" s="120"/>
      <c r="D212" s="378" t="str">
        <f t="shared" si="12"/>
        <v/>
      </c>
      <c r="E212" s="115"/>
      <c r="F212" s="116"/>
      <c r="G212" s="113" t="str">
        <f t="shared" si="13"/>
        <v/>
      </c>
      <c r="H212" s="28" t="str">
        <f t="shared" si="14"/>
        <v/>
      </c>
    </row>
    <row r="213" spans="1:8" x14ac:dyDescent="0.2">
      <c r="A213" s="42" t="str">
        <f t="shared" si="0"/>
        <v/>
      </c>
      <c r="B213" s="108"/>
      <c r="C213" s="120"/>
      <c r="D213" s="378" t="str">
        <f t="shared" si="12"/>
        <v/>
      </c>
      <c r="E213" s="115"/>
      <c r="F213" s="116"/>
      <c r="G213" s="113" t="str">
        <f t="shared" si="13"/>
        <v/>
      </c>
      <c r="H213" s="28" t="str">
        <f t="shared" si="14"/>
        <v/>
      </c>
    </row>
    <row r="214" spans="1:8" x14ac:dyDescent="0.2">
      <c r="A214" s="42" t="str">
        <f t="shared" si="0"/>
        <v/>
      </c>
      <c r="B214" s="108"/>
      <c r="C214" s="120"/>
      <c r="D214" s="378" t="str">
        <f t="shared" si="12"/>
        <v/>
      </c>
      <c r="E214" s="115"/>
      <c r="F214" s="116"/>
      <c r="G214" s="113" t="str">
        <f t="shared" si="13"/>
        <v/>
      </c>
      <c r="H214" s="28" t="str">
        <f t="shared" si="14"/>
        <v/>
      </c>
    </row>
    <row r="215" spans="1:8" x14ac:dyDescent="0.2">
      <c r="A215" s="42" t="str">
        <f t="shared" si="0"/>
        <v/>
      </c>
      <c r="B215" s="108"/>
      <c r="C215" s="120"/>
      <c r="D215" s="378" t="str">
        <f t="shared" si="12"/>
        <v/>
      </c>
      <c r="E215" s="115"/>
      <c r="F215" s="116"/>
      <c r="G215" s="113" t="str">
        <f t="shared" si="13"/>
        <v/>
      </c>
      <c r="H215" s="28" t="str">
        <f t="shared" si="14"/>
        <v/>
      </c>
    </row>
    <row r="216" spans="1:8" x14ac:dyDescent="0.2">
      <c r="A216" s="42" t="str">
        <f t="shared" si="0"/>
        <v/>
      </c>
      <c r="B216" s="108"/>
      <c r="C216" s="120"/>
      <c r="D216" s="378" t="str">
        <f t="shared" si="12"/>
        <v/>
      </c>
      <c r="E216" s="115"/>
      <c r="F216" s="116"/>
      <c r="G216" s="113" t="str">
        <f t="shared" si="13"/>
        <v/>
      </c>
      <c r="H216" s="28" t="str">
        <f t="shared" si="14"/>
        <v/>
      </c>
    </row>
    <row r="217" spans="1:8" x14ac:dyDescent="0.2">
      <c r="A217" s="42" t="str">
        <f t="shared" si="0"/>
        <v/>
      </c>
      <c r="B217" s="108"/>
      <c r="C217" s="120"/>
      <c r="D217" s="378" t="str">
        <f t="shared" si="12"/>
        <v/>
      </c>
      <c r="E217" s="115"/>
      <c r="F217" s="116"/>
      <c r="G217" s="113" t="str">
        <f t="shared" si="13"/>
        <v/>
      </c>
      <c r="H217" s="28" t="str">
        <f t="shared" si="14"/>
        <v/>
      </c>
    </row>
    <row r="218" spans="1:8" x14ac:dyDescent="0.2">
      <c r="A218" s="42" t="str">
        <f t="shared" si="0"/>
        <v/>
      </c>
      <c r="B218" s="108"/>
      <c r="C218" s="120"/>
      <c r="D218" s="378" t="str">
        <f t="shared" si="12"/>
        <v/>
      </c>
      <c r="E218" s="115"/>
      <c r="F218" s="116"/>
      <c r="G218" s="113" t="str">
        <f t="shared" si="13"/>
        <v/>
      </c>
      <c r="H218" s="28" t="str">
        <f t="shared" si="14"/>
        <v/>
      </c>
    </row>
    <row r="219" spans="1:8" x14ac:dyDescent="0.2">
      <c r="A219" s="42" t="str">
        <f t="shared" si="0"/>
        <v/>
      </c>
      <c r="B219" s="108"/>
      <c r="C219" s="120"/>
      <c r="D219" s="378" t="str">
        <f t="shared" si="12"/>
        <v/>
      </c>
      <c r="E219" s="115"/>
      <c r="F219" s="116"/>
      <c r="G219" s="113" t="str">
        <f t="shared" si="13"/>
        <v/>
      </c>
      <c r="H219" s="28" t="str">
        <f t="shared" si="14"/>
        <v/>
      </c>
    </row>
    <row r="220" spans="1:8" x14ac:dyDescent="0.2">
      <c r="A220" s="42" t="str">
        <f t="shared" si="0"/>
        <v/>
      </c>
      <c r="B220" s="108"/>
      <c r="C220" s="120"/>
      <c r="D220" s="378" t="str">
        <f t="shared" si="12"/>
        <v/>
      </c>
      <c r="E220" s="115"/>
      <c r="F220" s="116"/>
      <c r="G220" s="113" t="str">
        <f t="shared" si="13"/>
        <v/>
      </c>
      <c r="H220" s="28" t="str">
        <f t="shared" si="14"/>
        <v/>
      </c>
    </row>
    <row r="221" spans="1:8" x14ac:dyDescent="0.2">
      <c r="A221" s="42" t="str">
        <f t="shared" si="0"/>
        <v/>
      </c>
      <c r="B221" s="108"/>
      <c r="C221" s="120"/>
      <c r="D221" s="378" t="str">
        <f t="shared" si="12"/>
        <v/>
      </c>
      <c r="E221" s="115"/>
      <c r="F221" s="116"/>
      <c r="G221" s="113" t="str">
        <f t="shared" si="13"/>
        <v/>
      </c>
      <c r="H221" s="28" t="str">
        <f t="shared" si="14"/>
        <v/>
      </c>
    </row>
    <row r="222" spans="1:8" x14ac:dyDescent="0.2">
      <c r="A222" s="42" t="str">
        <f t="shared" si="0"/>
        <v/>
      </c>
      <c r="B222" s="108"/>
      <c r="C222" s="120"/>
      <c r="D222" s="378" t="str">
        <f t="shared" si="12"/>
        <v/>
      </c>
      <c r="E222" s="115"/>
      <c r="F222" s="116"/>
      <c r="G222" s="113" t="str">
        <f t="shared" si="13"/>
        <v/>
      </c>
      <c r="H222" s="28" t="str">
        <f t="shared" si="14"/>
        <v/>
      </c>
    </row>
    <row r="223" spans="1:8" x14ac:dyDescent="0.2">
      <c r="A223" s="42" t="str">
        <f t="shared" si="0"/>
        <v/>
      </c>
      <c r="B223" s="108"/>
      <c r="C223" s="120"/>
      <c r="D223" s="378" t="str">
        <f t="shared" si="12"/>
        <v/>
      </c>
      <c r="E223" s="115"/>
      <c r="F223" s="116"/>
      <c r="G223" s="113" t="str">
        <f t="shared" si="13"/>
        <v/>
      </c>
      <c r="H223" s="28" t="str">
        <f t="shared" si="14"/>
        <v/>
      </c>
    </row>
    <row r="224" spans="1:8" x14ac:dyDescent="0.2">
      <c r="A224" s="42" t="str">
        <f t="shared" si="0"/>
        <v/>
      </c>
      <c r="B224" s="108"/>
      <c r="C224" s="120"/>
      <c r="D224" s="378" t="str">
        <f t="shared" si="12"/>
        <v/>
      </c>
      <c r="E224" s="115"/>
      <c r="F224" s="116"/>
      <c r="G224" s="113" t="str">
        <f t="shared" si="13"/>
        <v/>
      </c>
      <c r="H224" s="28" t="str">
        <f t="shared" si="14"/>
        <v/>
      </c>
    </row>
    <row r="225" spans="1:8" x14ac:dyDescent="0.2">
      <c r="A225" s="42" t="str">
        <f t="shared" si="0"/>
        <v/>
      </c>
      <c r="B225" s="108"/>
      <c r="C225" s="120"/>
      <c r="D225" s="378" t="str">
        <f t="shared" si="12"/>
        <v/>
      </c>
      <c r="E225" s="115"/>
      <c r="F225" s="116"/>
      <c r="G225" s="113" t="str">
        <f t="shared" si="13"/>
        <v/>
      </c>
      <c r="H225" s="28" t="str">
        <f t="shared" si="14"/>
        <v/>
      </c>
    </row>
    <row r="226" spans="1:8" x14ac:dyDescent="0.2">
      <c r="A226" s="42" t="str">
        <f t="shared" si="0"/>
        <v/>
      </c>
      <c r="B226" s="108"/>
      <c r="C226" s="120"/>
      <c r="D226" s="378" t="str">
        <f t="shared" si="12"/>
        <v/>
      </c>
      <c r="E226" s="115"/>
      <c r="F226" s="116"/>
      <c r="G226" s="113" t="str">
        <f t="shared" si="13"/>
        <v/>
      </c>
      <c r="H226" s="28" t="str">
        <f t="shared" si="14"/>
        <v/>
      </c>
    </row>
    <row r="227" spans="1:8" x14ac:dyDescent="0.2">
      <c r="A227" s="42" t="str">
        <f t="shared" si="0"/>
        <v/>
      </c>
      <c r="B227" s="108"/>
      <c r="C227" s="120"/>
      <c r="D227" s="378" t="str">
        <f t="shared" si="12"/>
        <v/>
      </c>
      <c r="E227" s="115"/>
      <c r="F227" s="116"/>
      <c r="G227" s="113" t="str">
        <f t="shared" si="13"/>
        <v/>
      </c>
      <c r="H227" s="28" t="str">
        <f t="shared" si="14"/>
        <v/>
      </c>
    </row>
    <row r="228" spans="1:8" x14ac:dyDescent="0.2">
      <c r="A228" s="42" t="str">
        <f t="shared" si="0"/>
        <v/>
      </c>
      <c r="B228" s="108"/>
      <c r="C228" s="120"/>
      <c r="D228" s="378" t="str">
        <f t="shared" si="12"/>
        <v/>
      </c>
      <c r="E228" s="115"/>
      <c r="F228" s="116"/>
      <c r="G228" s="113" t="str">
        <f t="shared" si="13"/>
        <v/>
      </c>
      <c r="H228" s="28" t="str">
        <f t="shared" si="14"/>
        <v/>
      </c>
    </row>
    <row r="229" spans="1:8" x14ac:dyDescent="0.2">
      <c r="A229" s="42" t="str">
        <f t="shared" si="0"/>
        <v/>
      </c>
      <c r="B229" s="108"/>
      <c r="C229" s="120"/>
      <c r="D229" s="378" t="str">
        <f t="shared" si="12"/>
        <v/>
      </c>
      <c r="E229" s="115"/>
      <c r="F229" s="116"/>
      <c r="G229" s="113" t="str">
        <f t="shared" si="13"/>
        <v/>
      </c>
      <c r="H229" s="28" t="str">
        <f t="shared" si="14"/>
        <v/>
      </c>
    </row>
    <row r="230" spans="1:8" x14ac:dyDescent="0.2">
      <c r="A230" s="42" t="str">
        <f t="shared" si="0"/>
        <v/>
      </c>
      <c r="B230" s="108"/>
      <c r="C230" s="120"/>
      <c r="D230" s="378" t="str">
        <f t="shared" si="12"/>
        <v/>
      </c>
      <c r="E230" s="115"/>
      <c r="F230" s="116"/>
      <c r="G230" s="113" t="str">
        <f t="shared" si="13"/>
        <v/>
      </c>
      <c r="H230" s="28" t="str">
        <f t="shared" si="14"/>
        <v/>
      </c>
    </row>
    <row r="231" spans="1:8" x14ac:dyDescent="0.2">
      <c r="A231" s="42" t="str">
        <f t="shared" si="0"/>
        <v/>
      </c>
      <c r="B231" s="108"/>
      <c r="C231" s="120"/>
      <c r="D231" s="378" t="str">
        <f t="shared" si="12"/>
        <v/>
      </c>
      <c r="E231" s="115"/>
      <c r="F231" s="116"/>
      <c r="G231" s="113" t="str">
        <f t="shared" si="13"/>
        <v/>
      </c>
      <c r="H231" s="28" t="str">
        <f t="shared" si="14"/>
        <v/>
      </c>
    </row>
    <row r="232" spans="1:8" x14ac:dyDescent="0.2">
      <c r="A232" s="42" t="str">
        <f t="shared" si="0"/>
        <v/>
      </c>
      <c r="B232" s="108"/>
      <c r="C232" s="120"/>
      <c r="D232" s="378" t="str">
        <f t="shared" si="12"/>
        <v/>
      </c>
      <c r="E232" s="115"/>
      <c r="F232" s="116"/>
      <c r="G232" s="113" t="str">
        <f t="shared" si="13"/>
        <v/>
      </c>
      <c r="H232" s="28" t="str">
        <f t="shared" si="14"/>
        <v/>
      </c>
    </row>
    <row r="233" spans="1:8" x14ac:dyDescent="0.2">
      <c r="A233" s="42" t="str">
        <f t="shared" si="0"/>
        <v/>
      </c>
      <c r="B233" s="108"/>
      <c r="C233" s="120"/>
      <c r="D233" s="378" t="str">
        <f t="shared" si="12"/>
        <v/>
      </c>
      <c r="E233" s="115"/>
      <c r="F233" s="116"/>
      <c r="G233" s="113" t="str">
        <f t="shared" si="13"/>
        <v/>
      </c>
      <c r="H233" s="28" t="str">
        <f t="shared" si="14"/>
        <v/>
      </c>
    </row>
    <row r="234" spans="1:8" x14ac:dyDescent="0.2">
      <c r="A234" s="42" t="str">
        <f t="shared" si="0"/>
        <v/>
      </c>
      <c r="B234" s="108"/>
      <c r="C234" s="120"/>
      <c r="D234" s="378" t="str">
        <f t="shared" si="12"/>
        <v/>
      </c>
      <c r="E234" s="115"/>
      <c r="F234" s="116"/>
      <c r="G234" s="113" t="str">
        <f t="shared" si="13"/>
        <v/>
      </c>
      <c r="H234" s="28" t="str">
        <f t="shared" si="14"/>
        <v/>
      </c>
    </row>
    <row r="235" spans="1:8" x14ac:dyDescent="0.2">
      <c r="A235" s="42" t="str">
        <f t="shared" si="0"/>
        <v/>
      </c>
      <c r="B235" s="108"/>
      <c r="C235" s="120"/>
      <c r="D235" s="378" t="str">
        <f t="shared" si="12"/>
        <v/>
      </c>
      <c r="E235" s="115"/>
      <c r="F235" s="116"/>
      <c r="G235" s="113" t="str">
        <f t="shared" si="13"/>
        <v/>
      </c>
      <c r="H235" s="28" t="str">
        <f t="shared" si="14"/>
        <v/>
      </c>
    </row>
    <row r="236" spans="1:8" x14ac:dyDescent="0.2">
      <c r="A236" s="42" t="str">
        <f t="shared" si="0"/>
        <v/>
      </c>
      <c r="B236" s="108"/>
      <c r="C236" s="120"/>
      <c r="D236" s="378" t="str">
        <f t="shared" si="12"/>
        <v/>
      </c>
      <c r="E236" s="115"/>
      <c r="F236" s="116"/>
      <c r="G236" s="113" t="str">
        <f t="shared" si="13"/>
        <v/>
      </c>
      <c r="H236" s="28" t="str">
        <f t="shared" si="14"/>
        <v/>
      </c>
    </row>
    <row r="237" spans="1:8" x14ac:dyDescent="0.2">
      <c r="A237" s="42" t="str">
        <f t="shared" si="0"/>
        <v/>
      </c>
      <c r="B237" s="108"/>
      <c r="C237" s="120"/>
      <c r="D237" s="378" t="str">
        <f t="shared" si="12"/>
        <v/>
      </c>
      <c r="E237" s="115"/>
      <c r="F237" s="116"/>
      <c r="G237" s="113" t="str">
        <f t="shared" si="13"/>
        <v/>
      </c>
      <c r="H237" s="28" t="str">
        <f t="shared" si="14"/>
        <v/>
      </c>
    </row>
    <row r="238" spans="1:8" x14ac:dyDescent="0.2">
      <c r="A238" s="42" t="str">
        <f t="shared" si="0"/>
        <v/>
      </c>
      <c r="B238" s="108"/>
      <c r="C238" s="120"/>
      <c r="D238" s="378" t="str">
        <f t="shared" si="12"/>
        <v/>
      </c>
      <c r="E238" s="115"/>
      <c r="F238" s="116"/>
      <c r="G238" s="113" t="str">
        <f t="shared" si="13"/>
        <v/>
      </c>
      <c r="H238" s="28" t="str">
        <f t="shared" si="14"/>
        <v/>
      </c>
    </row>
    <row r="239" spans="1:8" x14ac:dyDescent="0.2">
      <c r="A239" s="42" t="str">
        <f t="shared" si="0"/>
        <v/>
      </c>
      <c r="B239" s="108"/>
      <c r="C239" s="120"/>
      <c r="D239" s="378" t="str">
        <f t="shared" si="12"/>
        <v/>
      </c>
      <c r="E239" s="115"/>
      <c r="F239" s="116"/>
      <c r="G239" s="113" t="str">
        <f t="shared" si="13"/>
        <v/>
      </c>
      <c r="H239" s="28" t="str">
        <f t="shared" si="14"/>
        <v/>
      </c>
    </row>
    <row r="240" spans="1:8" x14ac:dyDescent="0.2">
      <c r="A240" s="42" t="str">
        <f t="shared" si="0"/>
        <v/>
      </c>
      <c r="B240" s="108"/>
      <c r="C240" s="120"/>
      <c r="D240" s="378" t="str">
        <f t="shared" si="12"/>
        <v/>
      </c>
      <c r="E240" s="115"/>
      <c r="F240" s="116"/>
      <c r="G240" s="113" t="str">
        <f t="shared" si="13"/>
        <v/>
      </c>
      <c r="H240" s="28" t="str">
        <f t="shared" si="14"/>
        <v/>
      </c>
    </row>
    <row r="241" spans="1:8" x14ac:dyDescent="0.2">
      <c r="A241" s="42" t="str">
        <f t="shared" si="0"/>
        <v/>
      </c>
      <c r="B241" s="108"/>
      <c r="C241" s="120"/>
      <c r="D241" s="378" t="str">
        <f t="shared" si="12"/>
        <v/>
      </c>
      <c r="E241" s="115"/>
      <c r="F241" s="116"/>
      <c r="G241" s="113" t="str">
        <f t="shared" si="13"/>
        <v/>
      </c>
      <c r="H241" s="28" t="str">
        <f t="shared" si="14"/>
        <v/>
      </c>
    </row>
    <row r="242" spans="1:8" x14ac:dyDescent="0.2">
      <c r="A242" s="42" t="str">
        <f t="shared" si="0"/>
        <v/>
      </c>
      <c r="B242" s="108"/>
      <c r="C242" s="120"/>
      <c r="D242" s="378" t="str">
        <f t="shared" si="12"/>
        <v/>
      </c>
      <c r="E242" s="115"/>
      <c r="F242" s="116"/>
      <c r="G242" s="113" t="str">
        <f t="shared" si="13"/>
        <v/>
      </c>
      <c r="H242" s="28" t="str">
        <f t="shared" si="14"/>
        <v/>
      </c>
    </row>
    <row r="243" spans="1:8" x14ac:dyDescent="0.2">
      <c r="A243" s="42" t="str">
        <f t="shared" si="0"/>
        <v/>
      </c>
      <c r="B243" s="108"/>
      <c r="C243" s="120"/>
      <c r="D243" s="378" t="str">
        <f t="shared" si="12"/>
        <v/>
      </c>
      <c r="E243" s="115"/>
      <c r="F243" s="116"/>
      <c r="G243" s="113" t="str">
        <f t="shared" si="13"/>
        <v/>
      </c>
      <c r="H243" s="28" t="str">
        <f t="shared" si="14"/>
        <v/>
      </c>
    </row>
    <row r="244" spans="1:8" x14ac:dyDescent="0.2">
      <c r="A244" s="42" t="str">
        <f t="shared" si="0"/>
        <v/>
      </c>
      <c r="B244" s="108"/>
      <c r="C244" s="120"/>
      <c r="D244" s="378" t="str">
        <f t="shared" si="12"/>
        <v/>
      </c>
      <c r="E244" s="115"/>
      <c r="F244" s="116"/>
      <c r="G244" s="113" t="str">
        <f t="shared" si="13"/>
        <v/>
      </c>
      <c r="H244" s="28" t="str">
        <f t="shared" si="14"/>
        <v/>
      </c>
    </row>
    <row r="245" spans="1:8" x14ac:dyDescent="0.2">
      <c r="A245" s="42" t="str">
        <f t="shared" si="0"/>
        <v/>
      </c>
      <c r="B245" s="108"/>
      <c r="C245" s="120"/>
      <c r="D245" s="378" t="str">
        <f t="shared" si="12"/>
        <v/>
      </c>
      <c r="E245" s="115"/>
      <c r="F245" s="116"/>
      <c r="G245" s="113" t="str">
        <f t="shared" si="13"/>
        <v/>
      </c>
      <c r="H245" s="28" t="str">
        <f t="shared" si="14"/>
        <v/>
      </c>
    </row>
    <row r="246" spans="1:8" x14ac:dyDescent="0.2">
      <c r="A246" s="42" t="str">
        <f t="shared" si="0"/>
        <v/>
      </c>
      <c r="B246" s="108"/>
      <c r="C246" s="120"/>
      <c r="D246" s="378" t="str">
        <f t="shared" si="12"/>
        <v/>
      </c>
      <c r="E246" s="115"/>
      <c r="F246" s="116"/>
      <c r="G246" s="113" t="str">
        <f t="shared" si="13"/>
        <v/>
      </c>
      <c r="H246" s="28" t="str">
        <f t="shared" si="14"/>
        <v/>
      </c>
    </row>
    <row r="247" spans="1:8" x14ac:dyDescent="0.2">
      <c r="A247" s="42" t="str">
        <f t="shared" si="0"/>
        <v/>
      </c>
      <c r="B247" s="108"/>
      <c r="C247" s="120"/>
      <c r="D247" s="378" t="str">
        <f t="shared" si="12"/>
        <v/>
      </c>
      <c r="E247" s="115"/>
      <c r="F247" s="116"/>
      <c r="G247" s="113" t="str">
        <f t="shared" si="13"/>
        <v/>
      </c>
      <c r="H247" s="28" t="str">
        <f t="shared" si="14"/>
        <v/>
      </c>
    </row>
    <row r="248" spans="1:8" x14ac:dyDescent="0.2">
      <c r="A248" s="42" t="str">
        <f t="shared" si="0"/>
        <v/>
      </c>
      <c r="B248" s="108"/>
      <c r="C248" s="120"/>
      <c r="D248" s="378" t="str">
        <f t="shared" si="12"/>
        <v/>
      </c>
      <c r="E248" s="115"/>
      <c r="F248" s="116"/>
      <c r="G248" s="113" t="str">
        <f t="shared" si="13"/>
        <v/>
      </c>
      <c r="H248" s="28" t="str">
        <f t="shared" si="14"/>
        <v/>
      </c>
    </row>
    <row r="249" spans="1:8" x14ac:dyDescent="0.2">
      <c r="A249" s="42" t="str">
        <f t="shared" si="0"/>
        <v/>
      </c>
      <c r="B249" s="108"/>
      <c r="C249" s="120"/>
      <c r="D249" s="378" t="str">
        <f t="shared" si="12"/>
        <v/>
      </c>
      <c r="E249" s="115"/>
      <c r="F249" s="116"/>
      <c r="G249" s="113" t="str">
        <f t="shared" si="13"/>
        <v/>
      </c>
      <c r="H249" s="28" t="str">
        <f t="shared" si="14"/>
        <v/>
      </c>
    </row>
    <row r="250" spans="1:8" x14ac:dyDescent="0.2">
      <c r="A250" s="42" t="str">
        <f t="shared" si="0"/>
        <v/>
      </c>
      <c r="B250" s="108"/>
      <c r="C250" s="120"/>
      <c r="D250" s="378" t="str">
        <f t="shared" si="12"/>
        <v/>
      </c>
      <c r="E250" s="115"/>
      <c r="F250" s="116"/>
      <c r="G250" s="113" t="str">
        <f t="shared" si="13"/>
        <v/>
      </c>
      <c r="H250" s="28" t="str">
        <f t="shared" si="14"/>
        <v/>
      </c>
    </row>
    <row r="251" spans="1:8" x14ac:dyDescent="0.2">
      <c r="A251" s="42" t="str">
        <f t="shared" si="0"/>
        <v/>
      </c>
      <c r="B251" s="108"/>
      <c r="C251" s="120"/>
      <c r="D251" s="378" t="str">
        <f t="shared" si="12"/>
        <v/>
      </c>
      <c r="E251" s="115"/>
      <c r="F251" s="116"/>
      <c r="G251" s="113" t="str">
        <f t="shared" si="13"/>
        <v/>
      </c>
      <c r="H251" s="28" t="str">
        <f t="shared" si="14"/>
        <v/>
      </c>
    </row>
    <row r="252" spans="1:8" x14ac:dyDescent="0.2">
      <c r="A252" s="42" t="str">
        <f t="shared" si="0"/>
        <v/>
      </c>
      <c r="B252" s="108"/>
      <c r="C252" s="120"/>
      <c r="D252" s="378" t="str">
        <f t="shared" si="12"/>
        <v/>
      </c>
      <c r="E252" s="115"/>
      <c r="F252" s="116"/>
      <c r="G252" s="113" t="str">
        <f t="shared" si="13"/>
        <v/>
      </c>
      <c r="H252" s="28" t="str">
        <f t="shared" si="14"/>
        <v/>
      </c>
    </row>
    <row r="253" spans="1:8" x14ac:dyDescent="0.2">
      <c r="A253" s="42" t="str">
        <f t="shared" si="0"/>
        <v/>
      </c>
      <c r="B253" s="108"/>
      <c r="C253" s="120"/>
      <c r="D253" s="378" t="str">
        <f t="shared" si="12"/>
        <v/>
      </c>
      <c r="E253" s="115"/>
      <c r="F253" s="116"/>
      <c r="G253" s="113" t="str">
        <f t="shared" si="13"/>
        <v/>
      </c>
      <c r="H253" s="28" t="str">
        <f t="shared" si="14"/>
        <v/>
      </c>
    </row>
    <row r="254" spans="1:8" x14ac:dyDescent="0.2">
      <c r="A254" s="42" t="str">
        <f t="shared" si="0"/>
        <v/>
      </c>
      <c r="B254" s="108"/>
      <c r="C254" s="120"/>
      <c r="D254" s="378" t="str">
        <f t="shared" si="12"/>
        <v/>
      </c>
      <c r="E254" s="115"/>
      <c r="F254" s="116"/>
      <c r="G254" s="113" t="str">
        <f t="shared" si="13"/>
        <v/>
      </c>
      <c r="H254" s="28" t="str">
        <f t="shared" si="14"/>
        <v/>
      </c>
    </row>
    <row r="255" spans="1:8" x14ac:dyDescent="0.2">
      <c r="A255" s="42" t="str">
        <f t="shared" si="0"/>
        <v/>
      </c>
      <c r="B255" s="108"/>
      <c r="C255" s="120"/>
      <c r="D255" s="378" t="str">
        <f t="shared" si="12"/>
        <v/>
      </c>
      <c r="E255" s="115"/>
      <c r="F255" s="116"/>
      <c r="G255" s="113" t="str">
        <f t="shared" si="13"/>
        <v/>
      </c>
      <c r="H255" s="28" t="str">
        <f t="shared" si="14"/>
        <v/>
      </c>
    </row>
    <row r="256" spans="1:8" x14ac:dyDescent="0.2">
      <c r="A256" s="42" t="str">
        <f t="shared" si="0"/>
        <v/>
      </c>
      <c r="B256" s="108"/>
      <c r="C256" s="120"/>
      <c r="D256" s="378" t="str">
        <f t="shared" si="12"/>
        <v/>
      </c>
      <c r="E256" s="115"/>
      <c r="F256" s="116"/>
      <c r="G256" s="113" t="str">
        <f t="shared" si="13"/>
        <v/>
      </c>
      <c r="H256" s="28" t="str">
        <f t="shared" si="14"/>
        <v/>
      </c>
    </row>
    <row r="257" spans="1:8" x14ac:dyDescent="0.2">
      <c r="A257" s="42" t="str">
        <f t="shared" si="0"/>
        <v/>
      </c>
      <c r="B257" s="108"/>
      <c r="C257" s="120"/>
      <c r="D257" s="378" t="str">
        <f t="shared" si="12"/>
        <v/>
      </c>
      <c r="E257" s="115"/>
      <c r="F257" s="116"/>
      <c r="G257" s="113" t="str">
        <f t="shared" si="13"/>
        <v/>
      </c>
      <c r="H257" s="28" t="str">
        <f t="shared" si="14"/>
        <v/>
      </c>
    </row>
    <row r="258" spans="1:8" x14ac:dyDescent="0.2">
      <c r="A258" s="42" t="str">
        <f t="shared" si="0"/>
        <v/>
      </c>
      <c r="B258" s="108"/>
      <c r="C258" s="120"/>
      <c r="D258" s="378" t="str">
        <f t="shared" si="12"/>
        <v/>
      </c>
      <c r="E258" s="115"/>
      <c r="F258" s="116"/>
      <c r="G258" s="113" t="str">
        <f t="shared" si="13"/>
        <v/>
      </c>
      <c r="H258" s="28" t="str">
        <f t="shared" si="14"/>
        <v/>
      </c>
    </row>
    <row r="259" spans="1:8" x14ac:dyDescent="0.2">
      <c r="A259" s="42" t="str">
        <f t="shared" si="0"/>
        <v/>
      </c>
      <c r="B259" s="108"/>
      <c r="C259" s="120"/>
      <c r="D259" s="378" t="str">
        <f t="shared" si="12"/>
        <v/>
      </c>
      <c r="E259" s="115"/>
      <c r="F259" s="116"/>
      <c r="G259" s="113" t="str">
        <f t="shared" si="13"/>
        <v/>
      </c>
      <c r="H259" s="28" t="str">
        <f t="shared" si="14"/>
        <v/>
      </c>
    </row>
    <row r="260" spans="1:8" x14ac:dyDescent="0.2">
      <c r="A260" s="42" t="str">
        <f t="shared" si="0"/>
        <v/>
      </c>
      <c r="B260" s="108"/>
      <c r="C260" s="120"/>
      <c r="D260" s="378" t="str">
        <f t="shared" si="12"/>
        <v/>
      </c>
      <c r="E260" s="115"/>
      <c r="F260" s="116"/>
      <c r="G260" s="113" t="str">
        <f t="shared" si="13"/>
        <v/>
      </c>
      <c r="H260" s="28" t="str">
        <f t="shared" si="14"/>
        <v/>
      </c>
    </row>
    <row r="261" spans="1:8" x14ac:dyDescent="0.2">
      <c r="A261" s="42" t="str">
        <f t="shared" ref="A261:A324" si="15">IF(B261&lt;&gt;"",VLOOKUP(B261,ID,2,FALSE),"")</f>
        <v/>
      </c>
      <c r="B261" s="108"/>
      <c r="C261" s="120"/>
      <c r="D261" s="378" t="str">
        <f t="shared" si="12"/>
        <v/>
      </c>
      <c r="E261" s="115"/>
      <c r="F261" s="116"/>
      <c r="G261" s="113" t="str">
        <f t="shared" si="13"/>
        <v/>
      </c>
      <c r="H261" s="28" t="str">
        <f t="shared" si="14"/>
        <v/>
      </c>
    </row>
    <row r="262" spans="1:8" x14ac:dyDescent="0.2">
      <c r="A262" s="42" t="str">
        <f t="shared" si="15"/>
        <v/>
      </c>
      <c r="B262" s="108"/>
      <c r="C262" s="120"/>
      <c r="D262" s="378" t="str">
        <f t="shared" si="12"/>
        <v/>
      </c>
      <c r="E262" s="115"/>
      <c r="F262" s="116"/>
      <c r="G262" s="113" t="str">
        <f t="shared" si="13"/>
        <v/>
      </c>
      <c r="H262" s="28" t="str">
        <f t="shared" si="14"/>
        <v/>
      </c>
    </row>
    <row r="263" spans="1:8" x14ac:dyDescent="0.2">
      <c r="A263" s="42" t="str">
        <f t="shared" si="15"/>
        <v/>
      </c>
      <c r="B263" s="108"/>
      <c r="C263" s="120"/>
      <c r="D263" s="378" t="str">
        <f t="shared" si="12"/>
        <v/>
      </c>
      <c r="E263" s="115"/>
      <c r="F263" s="116"/>
      <c r="G263" s="113" t="str">
        <f t="shared" si="13"/>
        <v/>
      </c>
      <c r="H263" s="28" t="str">
        <f t="shared" si="14"/>
        <v/>
      </c>
    </row>
    <row r="264" spans="1:8" x14ac:dyDescent="0.2">
      <c r="A264" s="42" t="str">
        <f t="shared" si="15"/>
        <v/>
      </c>
      <c r="B264" s="108"/>
      <c r="C264" s="120"/>
      <c r="D264" s="378" t="str">
        <f t="shared" si="12"/>
        <v/>
      </c>
      <c r="E264" s="115"/>
      <c r="F264" s="116"/>
      <c r="G264" s="113" t="str">
        <f t="shared" si="13"/>
        <v/>
      </c>
      <c r="H264" s="28" t="str">
        <f t="shared" si="14"/>
        <v/>
      </c>
    </row>
    <row r="265" spans="1:8" x14ac:dyDescent="0.2">
      <c r="A265" s="42" t="str">
        <f t="shared" si="15"/>
        <v/>
      </c>
      <c r="B265" s="108"/>
      <c r="C265" s="120"/>
      <c r="D265" s="378" t="str">
        <f t="shared" ref="D265:D328" si="16">IF(C265="","",IFERROR(IF(VLOOKUP(C265,Parameter,2,FALSE)="","",VLOOKUP(C265,Parameter,2,FALSE)),IFERROR(VLOOKUP(C265,PSMErgänzung,2,FALSE),"CAS eingeben oder Parameter korrigieren!")))</f>
        <v/>
      </c>
      <c r="E265" s="115"/>
      <c r="F265" s="116"/>
      <c r="G265" s="113" t="str">
        <f t="shared" si="13"/>
        <v/>
      </c>
      <c r="H265" s="28" t="str">
        <f t="shared" si="14"/>
        <v/>
      </c>
    </row>
    <row r="266" spans="1:8" x14ac:dyDescent="0.2">
      <c r="A266" s="42" t="str">
        <f t="shared" si="15"/>
        <v/>
      </c>
      <c r="B266" s="108"/>
      <c r="C266" s="120"/>
      <c r="D266" s="378" t="str">
        <f t="shared" si="16"/>
        <v/>
      </c>
      <c r="E266" s="115"/>
      <c r="F266" s="116"/>
      <c r="G266" s="113" t="str">
        <f t="shared" ref="G266:G329" si="17">IF(OR(B266="",Amt=""),"",Amt)</f>
        <v/>
      </c>
      <c r="H266" s="28" t="str">
        <f t="shared" ref="H266:H329" si="18">IF(G266="","",VLOOKUP(G266,Gesundheitsämter,2,FALSE))</f>
        <v/>
      </c>
    </row>
    <row r="267" spans="1:8" x14ac:dyDescent="0.2">
      <c r="A267" s="42" t="str">
        <f t="shared" si="15"/>
        <v/>
      </c>
      <c r="B267" s="108"/>
      <c r="C267" s="120"/>
      <c r="D267" s="378" t="str">
        <f t="shared" si="16"/>
        <v/>
      </c>
      <c r="E267" s="115"/>
      <c r="F267" s="116"/>
      <c r="G267" s="113" t="str">
        <f t="shared" si="17"/>
        <v/>
      </c>
      <c r="H267" s="28" t="str">
        <f t="shared" si="18"/>
        <v/>
      </c>
    </row>
    <row r="268" spans="1:8" x14ac:dyDescent="0.2">
      <c r="A268" s="42" t="str">
        <f t="shared" si="15"/>
        <v/>
      </c>
      <c r="B268" s="108"/>
      <c r="C268" s="120"/>
      <c r="D268" s="378" t="str">
        <f t="shared" si="16"/>
        <v/>
      </c>
      <c r="E268" s="115"/>
      <c r="F268" s="116"/>
      <c r="G268" s="113" t="str">
        <f t="shared" si="17"/>
        <v/>
      </c>
      <c r="H268" s="28" t="str">
        <f t="shared" si="18"/>
        <v/>
      </c>
    </row>
    <row r="269" spans="1:8" x14ac:dyDescent="0.2">
      <c r="A269" s="42" t="str">
        <f t="shared" si="15"/>
        <v/>
      </c>
      <c r="B269" s="108"/>
      <c r="C269" s="120"/>
      <c r="D269" s="378" t="str">
        <f t="shared" si="16"/>
        <v/>
      </c>
      <c r="E269" s="115"/>
      <c r="F269" s="116"/>
      <c r="G269" s="113" t="str">
        <f t="shared" si="17"/>
        <v/>
      </c>
      <c r="H269" s="28" t="str">
        <f t="shared" si="18"/>
        <v/>
      </c>
    </row>
    <row r="270" spans="1:8" x14ac:dyDescent="0.2">
      <c r="A270" s="42" t="str">
        <f t="shared" si="15"/>
        <v/>
      </c>
      <c r="B270" s="108"/>
      <c r="C270" s="120"/>
      <c r="D270" s="378" t="str">
        <f t="shared" si="16"/>
        <v/>
      </c>
      <c r="E270" s="115"/>
      <c r="F270" s="116"/>
      <c r="G270" s="113" t="str">
        <f t="shared" si="17"/>
        <v/>
      </c>
      <c r="H270" s="28" t="str">
        <f t="shared" si="18"/>
        <v/>
      </c>
    </row>
    <row r="271" spans="1:8" x14ac:dyDescent="0.2">
      <c r="A271" s="42" t="str">
        <f t="shared" si="15"/>
        <v/>
      </c>
      <c r="B271" s="108"/>
      <c r="C271" s="120"/>
      <c r="D271" s="378" t="str">
        <f t="shared" si="16"/>
        <v/>
      </c>
      <c r="E271" s="115"/>
      <c r="F271" s="116"/>
      <c r="G271" s="113" t="str">
        <f t="shared" si="17"/>
        <v/>
      </c>
      <c r="H271" s="28" t="str">
        <f t="shared" si="18"/>
        <v/>
      </c>
    </row>
    <row r="272" spans="1:8" x14ac:dyDescent="0.2">
      <c r="A272" s="42" t="str">
        <f t="shared" si="15"/>
        <v/>
      </c>
      <c r="B272" s="108"/>
      <c r="C272" s="120"/>
      <c r="D272" s="378" t="str">
        <f t="shared" si="16"/>
        <v/>
      </c>
      <c r="E272" s="115"/>
      <c r="F272" s="116"/>
      <c r="G272" s="113" t="str">
        <f t="shared" si="17"/>
        <v/>
      </c>
      <c r="H272" s="28" t="str">
        <f t="shared" si="18"/>
        <v/>
      </c>
    </row>
    <row r="273" spans="1:8" x14ac:dyDescent="0.2">
      <c r="A273" s="42" t="str">
        <f t="shared" si="15"/>
        <v/>
      </c>
      <c r="B273" s="108"/>
      <c r="C273" s="120"/>
      <c r="D273" s="378" t="str">
        <f t="shared" si="16"/>
        <v/>
      </c>
      <c r="E273" s="115"/>
      <c r="F273" s="116"/>
      <c r="G273" s="113" t="str">
        <f t="shared" si="17"/>
        <v/>
      </c>
      <c r="H273" s="28" t="str">
        <f t="shared" si="18"/>
        <v/>
      </c>
    </row>
    <row r="274" spans="1:8" x14ac:dyDescent="0.2">
      <c r="A274" s="42" t="str">
        <f t="shared" si="15"/>
        <v/>
      </c>
      <c r="B274" s="108"/>
      <c r="C274" s="120"/>
      <c r="D274" s="378" t="str">
        <f t="shared" si="16"/>
        <v/>
      </c>
      <c r="E274" s="115"/>
      <c r="F274" s="116"/>
      <c r="G274" s="113" t="str">
        <f t="shared" si="17"/>
        <v/>
      </c>
      <c r="H274" s="28" t="str">
        <f t="shared" si="18"/>
        <v/>
      </c>
    </row>
    <row r="275" spans="1:8" x14ac:dyDescent="0.2">
      <c r="A275" s="42" t="str">
        <f t="shared" si="15"/>
        <v/>
      </c>
      <c r="B275" s="108"/>
      <c r="C275" s="120"/>
      <c r="D275" s="378" t="str">
        <f t="shared" si="16"/>
        <v/>
      </c>
      <c r="E275" s="115"/>
      <c r="F275" s="116"/>
      <c r="G275" s="113" t="str">
        <f t="shared" si="17"/>
        <v/>
      </c>
      <c r="H275" s="28" t="str">
        <f t="shared" si="18"/>
        <v/>
      </c>
    </row>
    <row r="276" spans="1:8" x14ac:dyDescent="0.2">
      <c r="A276" s="42" t="str">
        <f t="shared" si="15"/>
        <v/>
      </c>
      <c r="B276" s="108"/>
      <c r="C276" s="120"/>
      <c r="D276" s="378" t="str">
        <f t="shared" si="16"/>
        <v/>
      </c>
      <c r="E276" s="115"/>
      <c r="F276" s="116"/>
      <c r="G276" s="113" t="str">
        <f t="shared" si="17"/>
        <v/>
      </c>
      <c r="H276" s="28" t="str">
        <f t="shared" si="18"/>
        <v/>
      </c>
    </row>
    <row r="277" spans="1:8" x14ac:dyDescent="0.2">
      <c r="A277" s="42" t="str">
        <f t="shared" si="15"/>
        <v/>
      </c>
      <c r="B277" s="108"/>
      <c r="C277" s="120"/>
      <c r="D277" s="378" t="str">
        <f t="shared" si="16"/>
        <v/>
      </c>
      <c r="E277" s="115"/>
      <c r="F277" s="116"/>
      <c r="G277" s="113" t="str">
        <f t="shared" si="17"/>
        <v/>
      </c>
      <c r="H277" s="28" t="str">
        <f t="shared" si="18"/>
        <v/>
      </c>
    </row>
    <row r="278" spans="1:8" x14ac:dyDescent="0.2">
      <c r="A278" s="42" t="str">
        <f t="shared" si="15"/>
        <v/>
      </c>
      <c r="B278" s="108"/>
      <c r="C278" s="120"/>
      <c r="D278" s="378" t="str">
        <f t="shared" si="16"/>
        <v/>
      </c>
      <c r="E278" s="115"/>
      <c r="F278" s="116"/>
      <c r="G278" s="113" t="str">
        <f t="shared" si="17"/>
        <v/>
      </c>
      <c r="H278" s="28" t="str">
        <f t="shared" si="18"/>
        <v/>
      </c>
    </row>
    <row r="279" spans="1:8" x14ac:dyDescent="0.2">
      <c r="A279" s="42" t="str">
        <f t="shared" si="15"/>
        <v/>
      </c>
      <c r="B279" s="108"/>
      <c r="C279" s="120"/>
      <c r="D279" s="378" t="str">
        <f t="shared" si="16"/>
        <v/>
      </c>
      <c r="E279" s="115"/>
      <c r="F279" s="116"/>
      <c r="G279" s="113" t="str">
        <f t="shared" si="17"/>
        <v/>
      </c>
      <c r="H279" s="28" t="str">
        <f t="shared" si="18"/>
        <v/>
      </c>
    </row>
    <row r="280" spans="1:8" x14ac:dyDescent="0.2">
      <c r="A280" s="42" t="str">
        <f t="shared" si="15"/>
        <v/>
      </c>
      <c r="B280" s="108"/>
      <c r="C280" s="120"/>
      <c r="D280" s="378" t="str">
        <f t="shared" si="16"/>
        <v/>
      </c>
      <c r="E280" s="115"/>
      <c r="F280" s="116"/>
      <c r="G280" s="113" t="str">
        <f t="shared" si="17"/>
        <v/>
      </c>
      <c r="H280" s="28" t="str">
        <f t="shared" si="18"/>
        <v/>
      </c>
    </row>
    <row r="281" spans="1:8" x14ac:dyDescent="0.2">
      <c r="A281" s="42" t="str">
        <f t="shared" si="15"/>
        <v/>
      </c>
      <c r="B281" s="108"/>
      <c r="C281" s="120"/>
      <c r="D281" s="378" t="str">
        <f t="shared" si="16"/>
        <v/>
      </c>
      <c r="E281" s="115"/>
      <c r="F281" s="116"/>
      <c r="G281" s="113" t="str">
        <f t="shared" si="17"/>
        <v/>
      </c>
      <c r="H281" s="28" t="str">
        <f t="shared" si="18"/>
        <v/>
      </c>
    </row>
    <row r="282" spans="1:8" x14ac:dyDescent="0.2">
      <c r="A282" s="42" t="str">
        <f t="shared" si="15"/>
        <v/>
      </c>
      <c r="B282" s="108"/>
      <c r="C282" s="120"/>
      <c r="D282" s="378" t="str">
        <f t="shared" si="16"/>
        <v/>
      </c>
      <c r="E282" s="115"/>
      <c r="F282" s="116"/>
      <c r="G282" s="113" t="str">
        <f t="shared" si="17"/>
        <v/>
      </c>
      <c r="H282" s="28" t="str">
        <f t="shared" si="18"/>
        <v/>
      </c>
    </row>
    <row r="283" spans="1:8" x14ac:dyDescent="0.2">
      <c r="A283" s="42" t="str">
        <f t="shared" si="15"/>
        <v/>
      </c>
      <c r="B283" s="108"/>
      <c r="C283" s="120"/>
      <c r="D283" s="378" t="str">
        <f t="shared" si="16"/>
        <v/>
      </c>
      <c r="E283" s="115"/>
      <c r="F283" s="116"/>
      <c r="G283" s="113" t="str">
        <f t="shared" si="17"/>
        <v/>
      </c>
      <c r="H283" s="28" t="str">
        <f t="shared" si="18"/>
        <v/>
      </c>
    </row>
    <row r="284" spans="1:8" x14ac:dyDescent="0.2">
      <c r="A284" s="42" t="str">
        <f t="shared" si="15"/>
        <v/>
      </c>
      <c r="B284" s="108"/>
      <c r="C284" s="120"/>
      <c r="D284" s="378" t="str">
        <f t="shared" si="16"/>
        <v/>
      </c>
      <c r="E284" s="115"/>
      <c r="F284" s="116"/>
      <c r="G284" s="113" t="str">
        <f t="shared" si="17"/>
        <v/>
      </c>
      <c r="H284" s="28" t="str">
        <f t="shared" si="18"/>
        <v/>
      </c>
    </row>
    <row r="285" spans="1:8" x14ac:dyDescent="0.2">
      <c r="A285" s="42" t="str">
        <f t="shared" si="15"/>
        <v/>
      </c>
      <c r="B285" s="108"/>
      <c r="C285" s="120"/>
      <c r="D285" s="378" t="str">
        <f t="shared" si="16"/>
        <v/>
      </c>
      <c r="E285" s="115"/>
      <c r="F285" s="116"/>
      <c r="G285" s="113" t="str">
        <f t="shared" si="17"/>
        <v/>
      </c>
      <c r="H285" s="28" t="str">
        <f t="shared" si="18"/>
        <v/>
      </c>
    </row>
    <row r="286" spans="1:8" x14ac:dyDescent="0.2">
      <c r="A286" s="42" t="str">
        <f t="shared" si="15"/>
        <v/>
      </c>
      <c r="B286" s="108"/>
      <c r="C286" s="120"/>
      <c r="D286" s="378" t="str">
        <f t="shared" si="16"/>
        <v/>
      </c>
      <c r="E286" s="115"/>
      <c r="F286" s="116"/>
      <c r="G286" s="113" t="str">
        <f t="shared" si="17"/>
        <v/>
      </c>
      <c r="H286" s="28" t="str">
        <f t="shared" si="18"/>
        <v/>
      </c>
    </row>
    <row r="287" spans="1:8" x14ac:dyDescent="0.2">
      <c r="A287" s="42" t="str">
        <f t="shared" si="15"/>
        <v/>
      </c>
      <c r="B287" s="108"/>
      <c r="C287" s="120"/>
      <c r="D287" s="378" t="str">
        <f t="shared" si="16"/>
        <v/>
      </c>
      <c r="E287" s="115"/>
      <c r="F287" s="116"/>
      <c r="G287" s="113" t="str">
        <f t="shared" si="17"/>
        <v/>
      </c>
      <c r="H287" s="28" t="str">
        <f t="shared" si="18"/>
        <v/>
      </c>
    </row>
    <row r="288" spans="1:8" x14ac:dyDescent="0.2">
      <c r="A288" s="42" t="str">
        <f t="shared" si="15"/>
        <v/>
      </c>
      <c r="B288" s="108"/>
      <c r="C288" s="120"/>
      <c r="D288" s="378" t="str">
        <f t="shared" si="16"/>
        <v/>
      </c>
      <c r="E288" s="115"/>
      <c r="F288" s="116"/>
      <c r="G288" s="113" t="str">
        <f t="shared" si="17"/>
        <v/>
      </c>
      <c r="H288" s="28" t="str">
        <f t="shared" si="18"/>
        <v/>
      </c>
    </row>
    <row r="289" spans="1:8" x14ac:dyDescent="0.2">
      <c r="A289" s="42" t="str">
        <f t="shared" si="15"/>
        <v/>
      </c>
      <c r="B289" s="108"/>
      <c r="C289" s="120"/>
      <c r="D289" s="378" t="str">
        <f t="shared" si="16"/>
        <v/>
      </c>
      <c r="E289" s="115"/>
      <c r="F289" s="116"/>
      <c r="G289" s="113" t="str">
        <f t="shared" si="17"/>
        <v/>
      </c>
      <c r="H289" s="28" t="str">
        <f t="shared" si="18"/>
        <v/>
      </c>
    </row>
    <row r="290" spans="1:8" x14ac:dyDescent="0.2">
      <c r="A290" s="42" t="str">
        <f t="shared" si="15"/>
        <v/>
      </c>
      <c r="B290" s="108"/>
      <c r="C290" s="120"/>
      <c r="D290" s="378" t="str">
        <f t="shared" si="16"/>
        <v/>
      </c>
      <c r="E290" s="115"/>
      <c r="F290" s="116"/>
      <c r="G290" s="113" t="str">
        <f t="shared" si="17"/>
        <v/>
      </c>
      <c r="H290" s="28" t="str">
        <f t="shared" si="18"/>
        <v/>
      </c>
    </row>
    <row r="291" spans="1:8" x14ac:dyDescent="0.2">
      <c r="A291" s="42" t="str">
        <f t="shared" si="15"/>
        <v/>
      </c>
      <c r="B291" s="108"/>
      <c r="C291" s="120"/>
      <c r="D291" s="378" t="str">
        <f t="shared" si="16"/>
        <v/>
      </c>
      <c r="E291" s="115"/>
      <c r="F291" s="116"/>
      <c r="G291" s="113" t="str">
        <f t="shared" si="17"/>
        <v/>
      </c>
      <c r="H291" s="28" t="str">
        <f t="shared" si="18"/>
        <v/>
      </c>
    </row>
    <row r="292" spans="1:8" x14ac:dyDescent="0.2">
      <c r="A292" s="42" t="str">
        <f t="shared" si="15"/>
        <v/>
      </c>
      <c r="B292" s="108"/>
      <c r="C292" s="120"/>
      <c r="D292" s="378" t="str">
        <f t="shared" si="16"/>
        <v/>
      </c>
      <c r="E292" s="115"/>
      <c r="F292" s="116"/>
      <c r="G292" s="113" t="str">
        <f t="shared" si="17"/>
        <v/>
      </c>
      <c r="H292" s="28" t="str">
        <f t="shared" si="18"/>
        <v/>
      </c>
    </row>
    <row r="293" spans="1:8" x14ac:dyDescent="0.2">
      <c r="A293" s="42" t="str">
        <f t="shared" si="15"/>
        <v/>
      </c>
      <c r="B293" s="108"/>
      <c r="C293" s="120"/>
      <c r="D293" s="378" t="str">
        <f t="shared" si="16"/>
        <v/>
      </c>
      <c r="E293" s="115"/>
      <c r="F293" s="116"/>
      <c r="G293" s="113" t="str">
        <f t="shared" si="17"/>
        <v/>
      </c>
      <c r="H293" s="28" t="str">
        <f t="shared" si="18"/>
        <v/>
      </c>
    </row>
    <row r="294" spans="1:8" x14ac:dyDescent="0.2">
      <c r="A294" s="42" t="str">
        <f t="shared" si="15"/>
        <v/>
      </c>
      <c r="B294" s="108"/>
      <c r="C294" s="120"/>
      <c r="D294" s="378" t="str">
        <f t="shared" si="16"/>
        <v/>
      </c>
      <c r="E294" s="115"/>
      <c r="F294" s="116"/>
      <c r="G294" s="113" t="str">
        <f t="shared" si="17"/>
        <v/>
      </c>
      <c r="H294" s="28" t="str">
        <f t="shared" si="18"/>
        <v/>
      </c>
    </row>
    <row r="295" spans="1:8" x14ac:dyDescent="0.2">
      <c r="A295" s="42" t="str">
        <f t="shared" si="15"/>
        <v/>
      </c>
      <c r="B295" s="108"/>
      <c r="C295" s="120"/>
      <c r="D295" s="378" t="str">
        <f t="shared" si="16"/>
        <v/>
      </c>
      <c r="E295" s="115"/>
      <c r="F295" s="116"/>
      <c r="G295" s="113" t="str">
        <f t="shared" si="17"/>
        <v/>
      </c>
      <c r="H295" s="28" t="str">
        <f t="shared" si="18"/>
        <v/>
      </c>
    </row>
    <row r="296" spans="1:8" x14ac:dyDescent="0.2">
      <c r="A296" s="42" t="str">
        <f t="shared" si="15"/>
        <v/>
      </c>
      <c r="B296" s="108"/>
      <c r="C296" s="120"/>
      <c r="D296" s="378" t="str">
        <f t="shared" si="16"/>
        <v/>
      </c>
      <c r="E296" s="115"/>
      <c r="F296" s="116"/>
      <c r="G296" s="113" t="str">
        <f t="shared" si="17"/>
        <v/>
      </c>
      <c r="H296" s="28" t="str">
        <f t="shared" si="18"/>
        <v/>
      </c>
    </row>
    <row r="297" spans="1:8" x14ac:dyDescent="0.2">
      <c r="A297" s="42" t="str">
        <f t="shared" si="15"/>
        <v/>
      </c>
      <c r="B297" s="108"/>
      <c r="C297" s="120"/>
      <c r="D297" s="378" t="str">
        <f t="shared" si="16"/>
        <v/>
      </c>
      <c r="E297" s="115"/>
      <c r="F297" s="116"/>
      <c r="G297" s="113" t="str">
        <f t="shared" si="17"/>
        <v/>
      </c>
      <c r="H297" s="28" t="str">
        <f t="shared" si="18"/>
        <v/>
      </c>
    </row>
    <row r="298" spans="1:8" x14ac:dyDescent="0.2">
      <c r="A298" s="42" t="str">
        <f t="shared" si="15"/>
        <v/>
      </c>
      <c r="B298" s="108"/>
      <c r="C298" s="120"/>
      <c r="D298" s="378" t="str">
        <f t="shared" si="16"/>
        <v/>
      </c>
      <c r="E298" s="115"/>
      <c r="F298" s="116"/>
      <c r="G298" s="113" t="str">
        <f t="shared" si="17"/>
        <v/>
      </c>
      <c r="H298" s="28" t="str">
        <f t="shared" si="18"/>
        <v/>
      </c>
    </row>
    <row r="299" spans="1:8" x14ac:dyDescent="0.2">
      <c r="A299" s="42" t="str">
        <f t="shared" si="15"/>
        <v/>
      </c>
      <c r="B299" s="108"/>
      <c r="C299" s="120"/>
      <c r="D299" s="378" t="str">
        <f t="shared" si="16"/>
        <v/>
      </c>
      <c r="E299" s="115"/>
      <c r="F299" s="116"/>
      <c r="G299" s="113" t="str">
        <f t="shared" si="17"/>
        <v/>
      </c>
      <c r="H299" s="28" t="str">
        <f t="shared" si="18"/>
        <v/>
      </c>
    </row>
    <row r="300" spans="1:8" x14ac:dyDescent="0.2">
      <c r="A300" s="42" t="str">
        <f t="shared" si="15"/>
        <v/>
      </c>
      <c r="B300" s="108"/>
      <c r="C300" s="120"/>
      <c r="D300" s="378" t="str">
        <f t="shared" si="16"/>
        <v/>
      </c>
      <c r="E300" s="115"/>
      <c r="F300" s="116"/>
      <c r="G300" s="113" t="str">
        <f t="shared" si="17"/>
        <v/>
      </c>
      <c r="H300" s="28" t="str">
        <f t="shared" si="18"/>
        <v/>
      </c>
    </row>
    <row r="301" spans="1:8" x14ac:dyDescent="0.2">
      <c r="A301" s="42" t="str">
        <f t="shared" si="15"/>
        <v/>
      </c>
      <c r="B301" s="108"/>
      <c r="C301" s="120"/>
      <c r="D301" s="378" t="str">
        <f t="shared" si="16"/>
        <v/>
      </c>
      <c r="E301" s="115"/>
      <c r="F301" s="116"/>
      <c r="G301" s="113" t="str">
        <f t="shared" si="17"/>
        <v/>
      </c>
      <c r="H301" s="28" t="str">
        <f t="shared" si="18"/>
        <v/>
      </c>
    </row>
    <row r="302" spans="1:8" x14ac:dyDescent="0.2">
      <c r="A302" s="42" t="str">
        <f t="shared" si="15"/>
        <v/>
      </c>
      <c r="B302" s="108"/>
      <c r="C302" s="120"/>
      <c r="D302" s="378" t="str">
        <f t="shared" si="16"/>
        <v/>
      </c>
      <c r="E302" s="115"/>
      <c r="F302" s="116"/>
      <c r="G302" s="113" t="str">
        <f t="shared" si="17"/>
        <v/>
      </c>
      <c r="H302" s="28" t="str">
        <f t="shared" si="18"/>
        <v/>
      </c>
    </row>
    <row r="303" spans="1:8" x14ac:dyDescent="0.2">
      <c r="A303" s="42" t="str">
        <f t="shared" si="15"/>
        <v/>
      </c>
      <c r="B303" s="108"/>
      <c r="C303" s="120"/>
      <c r="D303" s="378" t="str">
        <f t="shared" si="16"/>
        <v/>
      </c>
      <c r="E303" s="115"/>
      <c r="F303" s="116"/>
      <c r="G303" s="113" t="str">
        <f t="shared" si="17"/>
        <v/>
      </c>
      <c r="H303" s="28" t="str">
        <f t="shared" si="18"/>
        <v/>
      </c>
    </row>
    <row r="304" spans="1:8" x14ac:dyDescent="0.2">
      <c r="A304" s="42" t="str">
        <f t="shared" si="15"/>
        <v/>
      </c>
      <c r="B304" s="108"/>
      <c r="C304" s="120"/>
      <c r="D304" s="378" t="str">
        <f t="shared" si="16"/>
        <v/>
      </c>
      <c r="E304" s="115"/>
      <c r="F304" s="116"/>
      <c r="G304" s="113" t="str">
        <f t="shared" si="17"/>
        <v/>
      </c>
      <c r="H304" s="28" t="str">
        <f t="shared" si="18"/>
        <v/>
      </c>
    </row>
    <row r="305" spans="1:8" x14ac:dyDescent="0.2">
      <c r="A305" s="42" t="str">
        <f t="shared" si="15"/>
        <v/>
      </c>
      <c r="B305" s="108"/>
      <c r="C305" s="120"/>
      <c r="D305" s="378" t="str">
        <f t="shared" si="16"/>
        <v/>
      </c>
      <c r="E305" s="115"/>
      <c r="F305" s="116"/>
      <c r="G305" s="113" t="str">
        <f t="shared" si="17"/>
        <v/>
      </c>
      <c r="H305" s="28" t="str">
        <f t="shared" si="18"/>
        <v/>
      </c>
    </row>
    <row r="306" spans="1:8" x14ac:dyDescent="0.2">
      <c r="A306" s="42" t="str">
        <f t="shared" si="15"/>
        <v/>
      </c>
      <c r="B306" s="108"/>
      <c r="C306" s="120"/>
      <c r="D306" s="378" t="str">
        <f t="shared" si="16"/>
        <v/>
      </c>
      <c r="E306" s="115"/>
      <c r="F306" s="116"/>
      <c r="G306" s="113" t="str">
        <f t="shared" si="17"/>
        <v/>
      </c>
      <c r="H306" s="28" t="str">
        <f t="shared" si="18"/>
        <v/>
      </c>
    </row>
    <row r="307" spans="1:8" x14ac:dyDescent="0.2">
      <c r="A307" s="42" t="str">
        <f t="shared" si="15"/>
        <v/>
      </c>
      <c r="B307" s="108"/>
      <c r="C307" s="120"/>
      <c r="D307" s="378" t="str">
        <f t="shared" si="16"/>
        <v/>
      </c>
      <c r="E307" s="115"/>
      <c r="F307" s="116"/>
      <c r="G307" s="113" t="str">
        <f t="shared" si="17"/>
        <v/>
      </c>
      <c r="H307" s="28" t="str">
        <f t="shared" si="18"/>
        <v/>
      </c>
    </row>
    <row r="308" spans="1:8" x14ac:dyDescent="0.2">
      <c r="A308" s="42" t="str">
        <f t="shared" si="15"/>
        <v/>
      </c>
      <c r="B308" s="108"/>
      <c r="C308" s="120"/>
      <c r="D308" s="378" t="str">
        <f t="shared" si="16"/>
        <v/>
      </c>
      <c r="E308" s="115"/>
      <c r="F308" s="116"/>
      <c r="G308" s="113" t="str">
        <f t="shared" si="17"/>
        <v/>
      </c>
      <c r="H308" s="28" t="str">
        <f t="shared" si="18"/>
        <v/>
      </c>
    </row>
    <row r="309" spans="1:8" x14ac:dyDescent="0.2">
      <c r="A309" s="42" t="str">
        <f t="shared" si="15"/>
        <v/>
      </c>
      <c r="B309" s="108"/>
      <c r="C309" s="120"/>
      <c r="D309" s="378" t="str">
        <f t="shared" si="16"/>
        <v/>
      </c>
      <c r="E309" s="115"/>
      <c r="F309" s="116"/>
      <c r="G309" s="113" t="str">
        <f t="shared" si="17"/>
        <v/>
      </c>
      <c r="H309" s="28" t="str">
        <f t="shared" si="18"/>
        <v/>
      </c>
    </row>
    <row r="310" spans="1:8" x14ac:dyDescent="0.2">
      <c r="A310" s="42" t="str">
        <f t="shared" si="15"/>
        <v/>
      </c>
      <c r="B310" s="108"/>
      <c r="C310" s="120"/>
      <c r="D310" s="378" t="str">
        <f t="shared" si="16"/>
        <v/>
      </c>
      <c r="E310" s="115"/>
      <c r="F310" s="116"/>
      <c r="G310" s="113" t="str">
        <f t="shared" si="17"/>
        <v/>
      </c>
      <c r="H310" s="28" t="str">
        <f t="shared" si="18"/>
        <v/>
      </c>
    </row>
    <row r="311" spans="1:8" x14ac:dyDescent="0.2">
      <c r="A311" s="42" t="str">
        <f t="shared" si="15"/>
        <v/>
      </c>
      <c r="B311" s="108"/>
      <c r="C311" s="120"/>
      <c r="D311" s="378" t="str">
        <f t="shared" si="16"/>
        <v/>
      </c>
      <c r="E311" s="115"/>
      <c r="F311" s="116"/>
      <c r="G311" s="113" t="str">
        <f t="shared" si="17"/>
        <v/>
      </c>
      <c r="H311" s="28" t="str">
        <f t="shared" si="18"/>
        <v/>
      </c>
    </row>
    <row r="312" spans="1:8" x14ac:dyDescent="0.2">
      <c r="A312" s="42" t="str">
        <f t="shared" si="15"/>
        <v/>
      </c>
      <c r="B312" s="108"/>
      <c r="C312" s="120"/>
      <c r="D312" s="378" t="str">
        <f t="shared" si="16"/>
        <v/>
      </c>
      <c r="E312" s="115"/>
      <c r="F312" s="116"/>
      <c r="G312" s="113" t="str">
        <f t="shared" si="17"/>
        <v/>
      </c>
      <c r="H312" s="28" t="str">
        <f t="shared" si="18"/>
        <v/>
      </c>
    </row>
    <row r="313" spans="1:8" x14ac:dyDescent="0.2">
      <c r="A313" s="42" t="str">
        <f t="shared" si="15"/>
        <v/>
      </c>
      <c r="B313" s="108"/>
      <c r="C313" s="120"/>
      <c r="D313" s="378" t="str">
        <f t="shared" si="16"/>
        <v/>
      </c>
      <c r="E313" s="115"/>
      <c r="F313" s="116"/>
      <c r="G313" s="113" t="str">
        <f t="shared" si="17"/>
        <v/>
      </c>
      <c r="H313" s="28" t="str">
        <f t="shared" si="18"/>
        <v/>
      </c>
    </row>
    <row r="314" spans="1:8" x14ac:dyDescent="0.2">
      <c r="A314" s="42" t="str">
        <f t="shared" si="15"/>
        <v/>
      </c>
      <c r="B314" s="108"/>
      <c r="C314" s="120"/>
      <c r="D314" s="378" t="str">
        <f t="shared" si="16"/>
        <v/>
      </c>
      <c r="E314" s="115"/>
      <c r="F314" s="116"/>
      <c r="G314" s="113" t="str">
        <f t="shared" si="17"/>
        <v/>
      </c>
      <c r="H314" s="28" t="str">
        <f t="shared" si="18"/>
        <v/>
      </c>
    </row>
    <row r="315" spans="1:8" x14ac:dyDescent="0.2">
      <c r="A315" s="42" t="str">
        <f t="shared" si="15"/>
        <v/>
      </c>
      <c r="B315" s="108"/>
      <c r="C315" s="120"/>
      <c r="D315" s="378" t="str">
        <f t="shared" si="16"/>
        <v/>
      </c>
      <c r="E315" s="115"/>
      <c r="F315" s="116"/>
      <c r="G315" s="113" t="str">
        <f t="shared" si="17"/>
        <v/>
      </c>
      <c r="H315" s="28" t="str">
        <f t="shared" si="18"/>
        <v/>
      </c>
    </row>
    <row r="316" spans="1:8" x14ac:dyDescent="0.2">
      <c r="A316" s="42" t="str">
        <f t="shared" si="15"/>
        <v/>
      </c>
      <c r="B316" s="108"/>
      <c r="C316" s="120"/>
      <c r="D316" s="378" t="str">
        <f t="shared" si="16"/>
        <v/>
      </c>
      <c r="E316" s="115"/>
      <c r="F316" s="116"/>
      <c r="G316" s="113" t="str">
        <f t="shared" si="17"/>
        <v/>
      </c>
      <c r="H316" s="28" t="str">
        <f t="shared" si="18"/>
        <v/>
      </c>
    </row>
    <row r="317" spans="1:8" x14ac:dyDescent="0.2">
      <c r="A317" s="42" t="str">
        <f t="shared" si="15"/>
        <v/>
      </c>
      <c r="B317" s="108"/>
      <c r="C317" s="120"/>
      <c r="D317" s="378" t="str">
        <f t="shared" si="16"/>
        <v/>
      </c>
      <c r="E317" s="115"/>
      <c r="F317" s="116"/>
      <c r="G317" s="113" t="str">
        <f t="shared" si="17"/>
        <v/>
      </c>
      <c r="H317" s="28" t="str">
        <f t="shared" si="18"/>
        <v/>
      </c>
    </row>
    <row r="318" spans="1:8" x14ac:dyDescent="0.2">
      <c r="A318" s="42" t="str">
        <f t="shared" si="15"/>
        <v/>
      </c>
      <c r="B318" s="108"/>
      <c r="C318" s="120"/>
      <c r="D318" s="378" t="str">
        <f t="shared" si="16"/>
        <v/>
      </c>
      <c r="E318" s="115"/>
      <c r="F318" s="116"/>
      <c r="G318" s="113" t="str">
        <f t="shared" si="17"/>
        <v/>
      </c>
      <c r="H318" s="28" t="str">
        <f t="shared" si="18"/>
        <v/>
      </c>
    </row>
    <row r="319" spans="1:8" x14ac:dyDescent="0.2">
      <c r="A319" s="42" t="str">
        <f t="shared" si="15"/>
        <v/>
      </c>
      <c r="B319" s="108"/>
      <c r="C319" s="120"/>
      <c r="D319" s="378" t="str">
        <f t="shared" si="16"/>
        <v/>
      </c>
      <c r="E319" s="115"/>
      <c r="F319" s="116"/>
      <c r="G319" s="113" t="str">
        <f t="shared" si="17"/>
        <v/>
      </c>
      <c r="H319" s="28" t="str">
        <f t="shared" si="18"/>
        <v/>
      </c>
    </row>
    <row r="320" spans="1:8" x14ac:dyDescent="0.2">
      <c r="A320" s="42" t="str">
        <f t="shared" si="15"/>
        <v/>
      </c>
      <c r="B320" s="108"/>
      <c r="C320" s="120"/>
      <c r="D320" s="378" t="str">
        <f t="shared" si="16"/>
        <v/>
      </c>
      <c r="E320" s="115"/>
      <c r="F320" s="116"/>
      <c r="G320" s="113" t="str">
        <f t="shared" si="17"/>
        <v/>
      </c>
      <c r="H320" s="28" t="str">
        <f t="shared" si="18"/>
        <v/>
      </c>
    </row>
    <row r="321" spans="1:8" x14ac:dyDescent="0.2">
      <c r="A321" s="42" t="str">
        <f t="shared" si="15"/>
        <v/>
      </c>
      <c r="B321" s="108"/>
      <c r="C321" s="120"/>
      <c r="D321" s="378" t="str">
        <f t="shared" si="16"/>
        <v/>
      </c>
      <c r="E321" s="115"/>
      <c r="F321" s="116"/>
      <c r="G321" s="113" t="str">
        <f t="shared" si="17"/>
        <v/>
      </c>
      <c r="H321" s="28" t="str">
        <f t="shared" si="18"/>
        <v/>
      </c>
    </row>
    <row r="322" spans="1:8" x14ac:dyDescent="0.2">
      <c r="A322" s="42" t="str">
        <f t="shared" si="15"/>
        <v/>
      </c>
      <c r="B322" s="108"/>
      <c r="C322" s="120"/>
      <c r="D322" s="378" t="str">
        <f t="shared" si="16"/>
        <v/>
      </c>
      <c r="E322" s="115"/>
      <c r="F322" s="116"/>
      <c r="G322" s="113" t="str">
        <f t="shared" si="17"/>
        <v/>
      </c>
      <c r="H322" s="28" t="str">
        <f t="shared" si="18"/>
        <v/>
      </c>
    </row>
    <row r="323" spans="1:8" x14ac:dyDescent="0.2">
      <c r="A323" s="42" t="str">
        <f t="shared" si="15"/>
        <v/>
      </c>
      <c r="B323" s="108"/>
      <c r="C323" s="120"/>
      <c r="D323" s="378" t="str">
        <f t="shared" si="16"/>
        <v/>
      </c>
      <c r="E323" s="115"/>
      <c r="F323" s="116"/>
      <c r="G323" s="113" t="str">
        <f t="shared" si="17"/>
        <v/>
      </c>
      <c r="H323" s="28" t="str">
        <f t="shared" si="18"/>
        <v/>
      </c>
    </row>
    <row r="324" spans="1:8" x14ac:dyDescent="0.2">
      <c r="A324" s="42" t="str">
        <f t="shared" si="15"/>
        <v/>
      </c>
      <c r="B324" s="108"/>
      <c r="C324" s="120"/>
      <c r="D324" s="378" t="str">
        <f t="shared" si="16"/>
        <v/>
      </c>
      <c r="E324" s="115"/>
      <c r="F324" s="116"/>
      <c r="G324" s="113" t="str">
        <f t="shared" si="17"/>
        <v/>
      </c>
      <c r="H324" s="28" t="str">
        <f t="shared" si="18"/>
        <v/>
      </c>
    </row>
    <row r="325" spans="1:8" x14ac:dyDescent="0.2">
      <c r="A325" s="42" t="str">
        <f t="shared" ref="A325:A388" si="19">IF(B325&lt;&gt;"",VLOOKUP(B325,ID,2,FALSE),"")</f>
        <v/>
      </c>
      <c r="B325" s="108"/>
      <c r="C325" s="120"/>
      <c r="D325" s="378" t="str">
        <f t="shared" si="16"/>
        <v/>
      </c>
      <c r="E325" s="115"/>
      <c r="F325" s="116"/>
      <c r="G325" s="113" t="str">
        <f t="shared" si="17"/>
        <v/>
      </c>
      <c r="H325" s="28" t="str">
        <f t="shared" si="18"/>
        <v/>
      </c>
    </row>
    <row r="326" spans="1:8" x14ac:dyDescent="0.2">
      <c r="A326" s="42" t="str">
        <f t="shared" si="19"/>
        <v/>
      </c>
      <c r="B326" s="108"/>
      <c r="C326" s="120"/>
      <c r="D326" s="378" t="str">
        <f t="shared" si="16"/>
        <v/>
      </c>
      <c r="E326" s="115"/>
      <c r="F326" s="116"/>
      <c r="G326" s="113" t="str">
        <f t="shared" si="17"/>
        <v/>
      </c>
      <c r="H326" s="28" t="str">
        <f t="shared" si="18"/>
        <v/>
      </c>
    </row>
    <row r="327" spans="1:8" x14ac:dyDescent="0.2">
      <c r="A327" s="42" t="str">
        <f t="shared" si="19"/>
        <v/>
      </c>
      <c r="B327" s="108"/>
      <c r="C327" s="120"/>
      <c r="D327" s="378" t="str">
        <f t="shared" si="16"/>
        <v/>
      </c>
      <c r="E327" s="115"/>
      <c r="F327" s="116"/>
      <c r="G327" s="113" t="str">
        <f t="shared" si="17"/>
        <v/>
      </c>
      <c r="H327" s="28" t="str">
        <f t="shared" si="18"/>
        <v/>
      </c>
    </row>
    <row r="328" spans="1:8" x14ac:dyDescent="0.2">
      <c r="A328" s="42" t="str">
        <f t="shared" si="19"/>
        <v/>
      </c>
      <c r="B328" s="108"/>
      <c r="C328" s="120"/>
      <c r="D328" s="378" t="str">
        <f t="shared" si="16"/>
        <v/>
      </c>
      <c r="E328" s="115"/>
      <c r="F328" s="116"/>
      <c r="G328" s="113" t="str">
        <f t="shared" si="17"/>
        <v/>
      </c>
      <c r="H328" s="28" t="str">
        <f t="shared" si="18"/>
        <v/>
      </c>
    </row>
    <row r="329" spans="1:8" x14ac:dyDescent="0.2">
      <c r="A329" s="42" t="str">
        <f t="shared" si="19"/>
        <v/>
      </c>
      <c r="B329" s="108"/>
      <c r="C329" s="120"/>
      <c r="D329" s="378" t="str">
        <f t="shared" ref="D329:D392" si="20">IF(C329="","",IFERROR(IF(VLOOKUP(C329,Parameter,2,FALSE)="","",VLOOKUP(C329,Parameter,2,FALSE)),IFERROR(VLOOKUP(C329,PSMErgänzung,2,FALSE),"CAS eingeben oder Parameter korrigieren!")))</f>
        <v/>
      </c>
      <c r="E329" s="115"/>
      <c r="F329" s="116"/>
      <c r="G329" s="113" t="str">
        <f t="shared" si="17"/>
        <v/>
      </c>
      <c r="H329" s="28" t="str">
        <f t="shared" si="18"/>
        <v/>
      </c>
    </row>
    <row r="330" spans="1:8" x14ac:dyDescent="0.2">
      <c r="A330" s="42" t="str">
        <f t="shared" si="19"/>
        <v/>
      </c>
      <c r="B330" s="108"/>
      <c r="C330" s="120"/>
      <c r="D330" s="378" t="str">
        <f t="shared" si="20"/>
        <v/>
      </c>
      <c r="E330" s="115"/>
      <c r="F330" s="116"/>
      <c r="G330" s="113" t="str">
        <f t="shared" ref="G330:G393" si="21">IF(OR(B330="",Amt=""),"",Amt)</f>
        <v/>
      </c>
      <c r="H330" s="28" t="str">
        <f t="shared" ref="H330:H393" si="22">IF(G330="","",VLOOKUP(G330,Gesundheitsämter,2,FALSE))</f>
        <v/>
      </c>
    </row>
    <row r="331" spans="1:8" x14ac:dyDescent="0.2">
      <c r="A331" s="42" t="str">
        <f t="shared" si="19"/>
        <v/>
      </c>
      <c r="B331" s="108"/>
      <c r="C331" s="120"/>
      <c r="D331" s="378" t="str">
        <f t="shared" si="20"/>
        <v/>
      </c>
      <c r="E331" s="115"/>
      <c r="F331" s="116"/>
      <c r="G331" s="113" t="str">
        <f t="shared" si="21"/>
        <v/>
      </c>
      <c r="H331" s="28" t="str">
        <f t="shared" si="22"/>
        <v/>
      </c>
    </row>
    <row r="332" spans="1:8" x14ac:dyDescent="0.2">
      <c r="A332" s="42" t="str">
        <f t="shared" si="19"/>
        <v/>
      </c>
      <c r="B332" s="108"/>
      <c r="C332" s="120"/>
      <c r="D332" s="378" t="str">
        <f t="shared" si="20"/>
        <v/>
      </c>
      <c r="E332" s="115"/>
      <c r="F332" s="116"/>
      <c r="G332" s="113" t="str">
        <f t="shared" si="21"/>
        <v/>
      </c>
      <c r="H332" s="28" t="str">
        <f t="shared" si="22"/>
        <v/>
      </c>
    </row>
    <row r="333" spans="1:8" x14ac:dyDescent="0.2">
      <c r="A333" s="42" t="str">
        <f t="shared" si="19"/>
        <v/>
      </c>
      <c r="B333" s="108"/>
      <c r="C333" s="120"/>
      <c r="D333" s="378" t="str">
        <f t="shared" si="20"/>
        <v/>
      </c>
      <c r="E333" s="115"/>
      <c r="F333" s="116"/>
      <c r="G333" s="113" t="str">
        <f t="shared" si="21"/>
        <v/>
      </c>
      <c r="H333" s="28" t="str">
        <f t="shared" si="22"/>
        <v/>
      </c>
    </row>
    <row r="334" spans="1:8" x14ac:dyDescent="0.2">
      <c r="A334" s="42" t="str">
        <f t="shared" si="19"/>
        <v/>
      </c>
      <c r="B334" s="108"/>
      <c r="C334" s="120"/>
      <c r="D334" s="378" t="str">
        <f t="shared" si="20"/>
        <v/>
      </c>
      <c r="E334" s="115"/>
      <c r="F334" s="116"/>
      <c r="G334" s="113" t="str">
        <f t="shared" si="21"/>
        <v/>
      </c>
      <c r="H334" s="28" t="str">
        <f t="shared" si="22"/>
        <v/>
      </c>
    </row>
    <row r="335" spans="1:8" x14ac:dyDescent="0.2">
      <c r="A335" s="42" t="str">
        <f t="shared" si="19"/>
        <v/>
      </c>
      <c r="B335" s="108"/>
      <c r="C335" s="120"/>
      <c r="D335" s="378" t="str">
        <f t="shared" si="20"/>
        <v/>
      </c>
      <c r="E335" s="115"/>
      <c r="F335" s="116"/>
      <c r="G335" s="113" t="str">
        <f t="shared" si="21"/>
        <v/>
      </c>
      <c r="H335" s="28" t="str">
        <f t="shared" si="22"/>
        <v/>
      </c>
    </row>
    <row r="336" spans="1:8" x14ac:dyDescent="0.2">
      <c r="A336" s="42" t="str">
        <f t="shared" si="19"/>
        <v/>
      </c>
      <c r="B336" s="108"/>
      <c r="C336" s="120"/>
      <c r="D336" s="378" t="str">
        <f t="shared" si="20"/>
        <v/>
      </c>
      <c r="E336" s="115"/>
      <c r="F336" s="116"/>
      <c r="G336" s="113" t="str">
        <f t="shared" si="21"/>
        <v/>
      </c>
      <c r="H336" s="28" t="str">
        <f t="shared" si="22"/>
        <v/>
      </c>
    </row>
    <row r="337" spans="1:8" x14ac:dyDescent="0.2">
      <c r="A337" s="42" t="str">
        <f t="shared" si="19"/>
        <v/>
      </c>
      <c r="B337" s="108"/>
      <c r="C337" s="120"/>
      <c r="D337" s="378" t="str">
        <f t="shared" si="20"/>
        <v/>
      </c>
      <c r="E337" s="115"/>
      <c r="F337" s="116"/>
      <c r="G337" s="113" t="str">
        <f t="shared" si="21"/>
        <v/>
      </c>
      <c r="H337" s="28" t="str">
        <f t="shared" si="22"/>
        <v/>
      </c>
    </row>
    <row r="338" spans="1:8" x14ac:dyDescent="0.2">
      <c r="A338" s="42" t="str">
        <f t="shared" si="19"/>
        <v/>
      </c>
      <c r="B338" s="108"/>
      <c r="C338" s="120"/>
      <c r="D338" s="378" t="str">
        <f t="shared" si="20"/>
        <v/>
      </c>
      <c r="E338" s="115"/>
      <c r="F338" s="116"/>
      <c r="G338" s="113" t="str">
        <f t="shared" si="21"/>
        <v/>
      </c>
      <c r="H338" s="28" t="str">
        <f t="shared" si="22"/>
        <v/>
      </c>
    </row>
    <row r="339" spans="1:8" x14ac:dyDescent="0.2">
      <c r="A339" s="42" t="str">
        <f t="shared" si="19"/>
        <v/>
      </c>
      <c r="B339" s="108"/>
      <c r="C339" s="120"/>
      <c r="D339" s="378" t="str">
        <f t="shared" si="20"/>
        <v/>
      </c>
      <c r="E339" s="115"/>
      <c r="F339" s="116"/>
      <c r="G339" s="113" t="str">
        <f t="shared" si="21"/>
        <v/>
      </c>
      <c r="H339" s="28" t="str">
        <f t="shared" si="22"/>
        <v/>
      </c>
    </row>
    <row r="340" spans="1:8" x14ac:dyDescent="0.2">
      <c r="A340" s="42" t="str">
        <f t="shared" si="19"/>
        <v/>
      </c>
      <c r="B340" s="108"/>
      <c r="C340" s="120"/>
      <c r="D340" s="378" t="str">
        <f t="shared" si="20"/>
        <v/>
      </c>
      <c r="E340" s="115"/>
      <c r="F340" s="116"/>
      <c r="G340" s="113" t="str">
        <f t="shared" si="21"/>
        <v/>
      </c>
      <c r="H340" s="28" t="str">
        <f t="shared" si="22"/>
        <v/>
      </c>
    </row>
    <row r="341" spans="1:8" x14ac:dyDescent="0.2">
      <c r="A341" s="42" t="str">
        <f t="shared" si="19"/>
        <v/>
      </c>
      <c r="B341" s="108"/>
      <c r="C341" s="120"/>
      <c r="D341" s="378" t="str">
        <f t="shared" si="20"/>
        <v/>
      </c>
      <c r="E341" s="115"/>
      <c r="F341" s="116"/>
      <c r="G341" s="113" t="str">
        <f t="shared" si="21"/>
        <v/>
      </c>
      <c r="H341" s="28" t="str">
        <f t="shared" si="22"/>
        <v/>
      </c>
    </row>
    <row r="342" spans="1:8" x14ac:dyDescent="0.2">
      <c r="A342" s="42" t="str">
        <f t="shared" si="19"/>
        <v/>
      </c>
      <c r="B342" s="108"/>
      <c r="C342" s="120"/>
      <c r="D342" s="378" t="str">
        <f t="shared" si="20"/>
        <v/>
      </c>
      <c r="E342" s="115"/>
      <c r="F342" s="116"/>
      <c r="G342" s="113" t="str">
        <f t="shared" si="21"/>
        <v/>
      </c>
      <c r="H342" s="28" t="str">
        <f t="shared" si="22"/>
        <v/>
      </c>
    </row>
    <row r="343" spans="1:8" x14ac:dyDescent="0.2">
      <c r="A343" s="42" t="str">
        <f t="shared" si="19"/>
        <v/>
      </c>
      <c r="B343" s="108"/>
      <c r="C343" s="120"/>
      <c r="D343" s="378" t="str">
        <f t="shared" si="20"/>
        <v/>
      </c>
      <c r="E343" s="115"/>
      <c r="F343" s="116"/>
      <c r="G343" s="113" t="str">
        <f t="shared" si="21"/>
        <v/>
      </c>
      <c r="H343" s="28" t="str">
        <f t="shared" si="22"/>
        <v/>
      </c>
    </row>
    <row r="344" spans="1:8" x14ac:dyDescent="0.2">
      <c r="A344" s="42" t="str">
        <f t="shared" si="19"/>
        <v/>
      </c>
      <c r="B344" s="108"/>
      <c r="C344" s="120"/>
      <c r="D344" s="378" t="str">
        <f t="shared" si="20"/>
        <v/>
      </c>
      <c r="E344" s="115"/>
      <c r="F344" s="116"/>
      <c r="G344" s="113" t="str">
        <f t="shared" si="21"/>
        <v/>
      </c>
      <c r="H344" s="28" t="str">
        <f t="shared" si="22"/>
        <v/>
      </c>
    </row>
    <row r="345" spans="1:8" x14ac:dyDescent="0.2">
      <c r="A345" s="42" t="str">
        <f t="shared" si="19"/>
        <v/>
      </c>
      <c r="B345" s="108"/>
      <c r="C345" s="120"/>
      <c r="D345" s="378" t="str">
        <f t="shared" si="20"/>
        <v/>
      </c>
      <c r="E345" s="115"/>
      <c r="F345" s="116"/>
      <c r="G345" s="113" t="str">
        <f t="shared" si="21"/>
        <v/>
      </c>
      <c r="H345" s="28" t="str">
        <f t="shared" si="22"/>
        <v/>
      </c>
    </row>
    <row r="346" spans="1:8" x14ac:dyDescent="0.2">
      <c r="A346" s="42" t="str">
        <f t="shared" si="19"/>
        <v/>
      </c>
      <c r="B346" s="108"/>
      <c r="C346" s="120"/>
      <c r="D346" s="378" t="str">
        <f t="shared" si="20"/>
        <v/>
      </c>
      <c r="E346" s="115"/>
      <c r="F346" s="116"/>
      <c r="G346" s="113" t="str">
        <f t="shared" si="21"/>
        <v/>
      </c>
      <c r="H346" s="28" t="str">
        <f t="shared" si="22"/>
        <v/>
      </c>
    </row>
    <row r="347" spans="1:8" x14ac:dyDescent="0.2">
      <c r="A347" s="42" t="str">
        <f t="shared" si="19"/>
        <v/>
      </c>
      <c r="B347" s="108"/>
      <c r="C347" s="120"/>
      <c r="D347" s="378" t="str">
        <f t="shared" si="20"/>
        <v/>
      </c>
      <c r="E347" s="115"/>
      <c r="F347" s="116"/>
      <c r="G347" s="113" t="str">
        <f t="shared" si="21"/>
        <v/>
      </c>
      <c r="H347" s="28" t="str">
        <f t="shared" si="22"/>
        <v/>
      </c>
    </row>
    <row r="348" spans="1:8" x14ac:dyDescent="0.2">
      <c r="A348" s="42" t="str">
        <f t="shared" si="19"/>
        <v/>
      </c>
      <c r="B348" s="108"/>
      <c r="C348" s="120"/>
      <c r="D348" s="378" t="str">
        <f t="shared" si="20"/>
        <v/>
      </c>
      <c r="E348" s="115"/>
      <c r="F348" s="116"/>
      <c r="G348" s="113" t="str">
        <f t="shared" si="21"/>
        <v/>
      </c>
      <c r="H348" s="28" t="str">
        <f t="shared" si="22"/>
        <v/>
      </c>
    </row>
    <row r="349" spans="1:8" x14ac:dyDescent="0.2">
      <c r="A349" s="42" t="str">
        <f t="shared" si="19"/>
        <v/>
      </c>
      <c r="B349" s="108"/>
      <c r="C349" s="120"/>
      <c r="D349" s="378" t="str">
        <f t="shared" si="20"/>
        <v/>
      </c>
      <c r="E349" s="115"/>
      <c r="F349" s="116"/>
      <c r="G349" s="113" t="str">
        <f t="shared" si="21"/>
        <v/>
      </c>
      <c r="H349" s="28" t="str">
        <f t="shared" si="22"/>
        <v/>
      </c>
    </row>
    <row r="350" spans="1:8" x14ac:dyDescent="0.2">
      <c r="A350" s="42" t="str">
        <f t="shared" si="19"/>
        <v/>
      </c>
      <c r="B350" s="108"/>
      <c r="C350" s="120"/>
      <c r="D350" s="378" t="str">
        <f t="shared" si="20"/>
        <v/>
      </c>
      <c r="E350" s="115"/>
      <c r="F350" s="116"/>
      <c r="G350" s="113" t="str">
        <f t="shared" si="21"/>
        <v/>
      </c>
      <c r="H350" s="28" t="str">
        <f t="shared" si="22"/>
        <v/>
      </c>
    </row>
    <row r="351" spans="1:8" x14ac:dyDescent="0.2">
      <c r="A351" s="42" t="str">
        <f t="shared" si="19"/>
        <v/>
      </c>
      <c r="B351" s="108"/>
      <c r="C351" s="120"/>
      <c r="D351" s="378" t="str">
        <f t="shared" si="20"/>
        <v/>
      </c>
      <c r="E351" s="115"/>
      <c r="F351" s="116"/>
      <c r="G351" s="113" t="str">
        <f t="shared" si="21"/>
        <v/>
      </c>
      <c r="H351" s="28" t="str">
        <f t="shared" si="22"/>
        <v/>
      </c>
    </row>
    <row r="352" spans="1:8" x14ac:dyDescent="0.2">
      <c r="A352" s="42" t="str">
        <f t="shared" si="19"/>
        <v/>
      </c>
      <c r="B352" s="108"/>
      <c r="C352" s="120"/>
      <c r="D352" s="378" t="str">
        <f t="shared" si="20"/>
        <v/>
      </c>
      <c r="E352" s="115"/>
      <c r="F352" s="116"/>
      <c r="G352" s="113" t="str">
        <f t="shared" si="21"/>
        <v/>
      </c>
      <c r="H352" s="28" t="str">
        <f t="shared" si="22"/>
        <v/>
      </c>
    </row>
    <row r="353" spans="1:8" x14ac:dyDescent="0.2">
      <c r="A353" s="42" t="str">
        <f t="shared" si="19"/>
        <v/>
      </c>
      <c r="B353" s="108"/>
      <c r="C353" s="120"/>
      <c r="D353" s="378" t="str">
        <f t="shared" si="20"/>
        <v/>
      </c>
      <c r="E353" s="115"/>
      <c r="F353" s="116"/>
      <c r="G353" s="113" t="str">
        <f t="shared" si="21"/>
        <v/>
      </c>
      <c r="H353" s="28" t="str">
        <f t="shared" si="22"/>
        <v/>
      </c>
    </row>
    <row r="354" spans="1:8" x14ac:dyDescent="0.2">
      <c r="A354" s="42" t="str">
        <f t="shared" si="19"/>
        <v/>
      </c>
      <c r="B354" s="108"/>
      <c r="C354" s="120"/>
      <c r="D354" s="378" t="str">
        <f t="shared" si="20"/>
        <v/>
      </c>
      <c r="E354" s="115"/>
      <c r="F354" s="116"/>
      <c r="G354" s="113" t="str">
        <f t="shared" si="21"/>
        <v/>
      </c>
      <c r="H354" s="28" t="str">
        <f t="shared" si="22"/>
        <v/>
      </c>
    </row>
    <row r="355" spans="1:8" x14ac:dyDescent="0.2">
      <c r="A355" s="42" t="str">
        <f t="shared" si="19"/>
        <v/>
      </c>
      <c r="B355" s="108"/>
      <c r="C355" s="120"/>
      <c r="D355" s="378" t="str">
        <f t="shared" si="20"/>
        <v/>
      </c>
      <c r="E355" s="115"/>
      <c r="F355" s="116"/>
      <c r="G355" s="113" t="str">
        <f t="shared" si="21"/>
        <v/>
      </c>
      <c r="H355" s="28" t="str">
        <f t="shared" si="22"/>
        <v/>
      </c>
    </row>
    <row r="356" spans="1:8" x14ac:dyDescent="0.2">
      <c r="A356" s="42" t="str">
        <f t="shared" si="19"/>
        <v/>
      </c>
      <c r="B356" s="108"/>
      <c r="C356" s="120"/>
      <c r="D356" s="378" t="str">
        <f t="shared" si="20"/>
        <v/>
      </c>
      <c r="E356" s="115"/>
      <c r="F356" s="116"/>
      <c r="G356" s="113" t="str">
        <f t="shared" si="21"/>
        <v/>
      </c>
      <c r="H356" s="28" t="str">
        <f t="shared" si="22"/>
        <v/>
      </c>
    </row>
    <row r="357" spans="1:8" x14ac:dyDescent="0.2">
      <c r="A357" s="42" t="str">
        <f t="shared" si="19"/>
        <v/>
      </c>
      <c r="B357" s="108"/>
      <c r="C357" s="120"/>
      <c r="D357" s="378" t="str">
        <f t="shared" si="20"/>
        <v/>
      </c>
      <c r="E357" s="115"/>
      <c r="F357" s="116"/>
      <c r="G357" s="113" t="str">
        <f t="shared" si="21"/>
        <v/>
      </c>
      <c r="H357" s="28" t="str">
        <f t="shared" si="22"/>
        <v/>
      </c>
    </row>
    <row r="358" spans="1:8" x14ac:dyDescent="0.2">
      <c r="A358" s="42" t="str">
        <f t="shared" si="19"/>
        <v/>
      </c>
      <c r="B358" s="108"/>
      <c r="C358" s="120"/>
      <c r="D358" s="378" t="str">
        <f t="shared" si="20"/>
        <v/>
      </c>
      <c r="E358" s="115"/>
      <c r="F358" s="116"/>
      <c r="G358" s="113" t="str">
        <f t="shared" si="21"/>
        <v/>
      </c>
      <c r="H358" s="28" t="str">
        <f t="shared" si="22"/>
        <v/>
      </c>
    </row>
    <row r="359" spans="1:8" x14ac:dyDescent="0.2">
      <c r="A359" s="42" t="str">
        <f t="shared" si="19"/>
        <v/>
      </c>
      <c r="B359" s="108"/>
      <c r="C359" s="120"/>
      <c r="D359" s="378" t="str">
        <f t="shared" si="20"/>
        <v/>
      </c>
      <c r="E359" s="115"/>
      <c r="F359" s="116"/>
      <c r="G359" s="113" t="str">
        <f t="shared" si="21"/>
        <v/>
      </c>
      <c r="H359" s="28" t="str">
        <f t="shared" si="22"/>
        <v/>
      </c>
    </row>
    <row r="360" spans="1:8" x14ac:dyDescent="0.2">
      <c r="A360" s="42" t="str">
        <f t="shared" si="19"/>
        <v/>
      </c>
      <c r="B360" s="108"/>
      <c r="C360" s="120"/>
      <c r="D360" s="378" t="str">
        <f t="shared" si="20"/>
        <v/>
      </c>
      <c r="E360" s="115"/>
      <c r="F360" s="116"/>
      <c r="G360" s="113" t="str">
        <f t="shared" si="21"/>
        <v/>
      </c>
      <c r="H360" s="28" t="str">
        <f t="shared" si="22"/>
        <v/>
      </c>
    </row>
    <row r="361" spans="1:8" x14ac:dyDescent="0.2">
      <c r="A361" s="42" t="str">
        <f t="shared" si="19"/>
        <v/>
      </c>
      <c r="B361" s="108"/>
      <c r="C361" s="120"/>
      <c r="D361" s="378" t="str">
        <f t="shared" si="20"/>
        <v/>
      </c>
      <c r="E361" s="115"/>
      <c r="F361" s="116"/>
      <c r="G361" s="113" t="str">
        <f t="shared" si="21"/>
        <v/>
      </c>
      <c r="H361" s="28" t="str">
        <f t="shared" si="22"/>
        <v/>
      </c>
    </row>
    <row r="362" spans="1:8" x14ac:dyDescent="0.2">
      <c r="A362" s="42" t="str">
        <f t="shared" si="19"/>
        <v/>
      </c>
      <c r="B362" s="108"/>
      <c r="C362" s="120"/>
      <c r="D362" s="378" t="str">
        <f t="shared" si="20"/>
        <v/>
      </c>
      <c r="E362" s="115"/>
      <c r="F362" s="116"/>
      <c r="G362" s="113" t="str">
        <f t="shared" si="21"/>
        <v/>
      </c>
      <c r="H362" s="28" t="str">
        <f t="shared" si="22"/>
        <v/>
      </c>
    </row>
    <row r="363" spans="1:8" x14ac:dyDescent="0.2">
      <c r="A363" s="42" t="str">
        <f t="shared" si="19"/>
        <v/>
      </c>
      <c r="B363" s="108"/>
      <c r="C363" s="120"/>
      <c r="D363" s="378" t="str">
        <f t="shared" si="20"/>
        <v/>
      </c>
      <c r="E363" s="115"/>
      <c r="F363" s="116"/>
      <c r="G363" s="113" t="str">
        <f t="shared" si="21"/>
        <v/>
      </c>
      <c r="H363" s="28" t="str">
        <f t="shared" si="22"/>
        <v/>
      </c>
    </row>
    <row r="364" spans="1:8" x14ac:dyDescent="0.2">
      <c r="A364" s="42" t="str">
        <f t="shared" si="19"/>
        <v/>
      </c>
      <c r="B364" s="108"/>
      <c r="C364" s="120"/>
      <c r="D364" s="378" t="str">
        <f t="shared" si="20"/>
        <v/>
      </c>
      <c r="E364" s="115"/>
      <c r="F364" s="116"/>
      <c r="G364" s="113" t="str">
        <f t="shared" si="21"/>
        <v/>
      </c>
      <c r="H364" s="28" t="str">
        <f t="shared" si="22"/>
        <v/>
      </c>
    </row>
    <row r="365" spans="1:8" x14ac:dyDescent="0.2">
      <c r="A365" s="42" t="str">
        <f t="shared" si="19"/>
        <v/>
      </c>
      <c r="B365" s="108"/>
      <c r="C365" s="120"/>
      <c r="D365" s="378" t="str">
        <f t="shared" si="20"/>
        <v/>
      </c>
      <c r="E365" s="115"/>
      <c r="F365" s="116"/>
      <c r="G365" s="113" t="str">
        <f t="shared" si="21"/>
        <v/>
      </c>
      <c r="H365" s="28" t="str">
        <f t="shared" si="22"/>
        <v/>
      </c>
    </row>
    <row r="366" spans="1:8" x14ac:dyDescent="0.2">
      <c r="A366" s="42" t="str">
        <f t="shared" si="19"/>
        <v/>
      </c>
      <c r="B366" s="108"/>
      <c r="C366" s="120"/>
      <c r="D366" s="378" t="str">
        <f t="shared" si="20"/>
        <v/>
      </c>
      <c r="E366" s="115"/>
      <c r="F366" s="116"/>
      <c r="G366" s="113" t="str">
        <f t="shared" si="21"/>
        <v/>
      </c>
      <c r="H366" s="28" t="str">
        <f t="shared" si="22"/>
        <v/>
      </c>
    </row>
    <row r="367" spans="1:8" x14ac:dyDescent="0.2">
      <c r="A367" s="42" t="str">
        <f t="shared" si="19"/>
        <v/>
      </c>
      <c r="B367" s="108"/>
      <c r="C367" s="120"/>
      <c r="D367" s="378" t="str">
        <f t="shared" si="20"/>
        <v/>
      </c>
      <c r="E367" s="115"/>
      <c r="F367" s="116"/>
      <c r="G367" s="113" t="str">
        <f t="shared" si="21"/>
        <v/>
      </c>
      <c r="H367" s="28" t="str">
        <f t="shared" si="22"/>
        <v/>
      </c>
    </row>
    <row r="368" spans="1:8" x14ac:dyDescent="0.2">
      <c r="A368" s="42" t="str">
        <f t="shared" si="19"/>
        <v/>
      </c>
      <c r="B368" s="108"/>
      <c r="C368" s="120"/>
      <c r="D368" s="378" t="str">
        <f t="shared" si="20"/>
        <v/>
      </c>
      <c r="E368" s="115"/>
      <c r="F368" s="116"/>
      <c r="G368" s="113" t="str">
        <f t="shared" si="21"/>
        <v/>
      </c>
      <c r="H368" s="28" t="str">
        <f t="shared" si="22"/>
        <v/>
      </c>
    </row>
    <row r="369" spans="1:8" x14ac:dyDescent="0.2">
      <c r="A369" s="42" t="str">
        <f t="shared" si="19"/>
        <v/>
      </c>
      <c r="B369" s="108"/>
      <c r="C369" s="120"/>
      <c r="D369" s="378" t="str">
        <f t="shared" si="20"/>
        <v/>
      </c>
      <c r="E369" s="115"/>
      <c r="F369" s="116"/>
      <c r="G369" s="113" t="str">
        <f t="shared" si="21"/>
        <v/>
      </c>
      <c r="H369" s="28" t="str">
        <f t="shared" si="22"/>
        <v/>
      </c>
    </row>
    <row r="370" spans="1:8" x14ac:dyDescent="0.2">
      <c r="A370" s="42" t="str">
        <f t="shared" si="19"/>
        <v/>
      </c>
      <c r="B370" s="108"/>
      <c r="C370" s="120"/>
      <c r="D370" s="378" t="str">
        <f t="shared" si="20"/>
        <v/>
      </c>
      <c r="E370" s="115"/>
      <c r="F370" s="116"/>
      <c r="G370" s="113" t="str">
        <f t="shared" si="21"/>
        <v/>
      </c>
      <c r="H370" s="28" t="str">
        <f t="shared" si="22"/>
        <v/>
      </c>
    </row>
    <row r="371" spans="1:8" x14ac:dyDescent="0.2">
      <c r="A371" s="42" t="str">
        <f t="shared" si="19"/>
        <v/>
      </c>
      <c r="B371" s="108"/>
      <c r="C371" s="120"/>
      <c r="D371" s="378" t="str">
        <f t="shared" si="20"/>
        <v/>
      </c>
      <c r="E371" s="115"/>
      <c r="F371" s="116"/>
      <c r="G371" s="113" t="str">
        <f t="shared" si="21"/>
        <v/>
      </c>
      <c r="H371" s="28" t="str">
        <f t="shared" si="22"/>
        <v/>
      </c>
    </row>
    <row r="372" spans="1:8" x14ac:dyDescent="0.2">
      <c r="A372" s="42" t="str">
        <f t="shared" si="19"/>
        <v/>
      </c>
      <c r="B372" s="108"/>
      <c r="C372" s="120"/>
      <c r="D372" s="378" t="str">
        <f t="shared" si="20"/>
        <v/>
      </c>
      <c r="E372" s="115"/>
      <c r="F372" s="116"/>
      <c r="G372" s="113" t="str">
        <f t="shared" si="21"/>
        <v/>
      </c>
      <c r="H372" s="28" t="str">
        <f t="shared" si="22"/>
        <v/>
      </c>
    </row>
    <row r="373" spans="1:8" x14ac:dyDescent="0.2">
      <c r="A373" s="42" t="str">
        <f t="shared" si="19"/>
        <v/>
      </c>
      <c r="B373" s="108"/>
      <c r="C373" s="120"/>
      <c r="D373" s="378" t="str">
        <f t="shared" si="20"/>
        <v/>
      </c>
      <c r="E373" s="115"/>
      <c r="F373" s="116"/>
      <c r="G373" s="113" t="str">
        <f t="shared" si="21"/>
        <v/>
      </c>
      <c r="H373" s="28" t="str">
        <f t="shared" si="22"/>
        <v/>
      </c>
    </row>
    <row r="374" spans="1:8" x14ac:dyDescent="0.2">
      <c r="A374" s="42" t="str">
        <f t="shared" si="19"/>
        <v/>
      </c>
      <c r="B374" s="108"/>
      <c r="C374" s="120"/>
      <c r="D374" s="378" t="str">
        <f t="shared" si="20"/>
        <v/>
      </c>
      <c r="E374" s="115"/>
      <c r="F374" s="116"/>
      <c r="G374" s="113" t="str">
        <f t="shared" si="21"/>
        <v/>
      </c>
      <c r="H374" s="28" t="str">
        <f t="shared" si="22"/>
        <v/>
      </c>
    </row>
    <row r="375" spans="1:8" x14ac:dyDescent="0.2">
      <c r="A375" s="42" t="str">
        <f t="shared" si="19"/>
        <v/>
      </c>
      <c r="B375" s="108"/>
      <c r="C375" s="120"/>
      <c r="D375" s="378" t="str">
        <f t="shared" si="20"/>
        <v/>
      </c>
      <c r="E375" s="115"/>
      <c r="F375" s="116"/>
      <c r="G375" s="113" t="str">
        <f t="shared" si="21"/>
        <v/>
      </c>
      <c r="H375" s="28" t="str">
        <f t="shared" si="22"/>
        <v/>
      </c>
    </row>
    <row r="376" spans="1:8" x14ac:dyDescent="0.2">
      <c r="A376" s="42" t="str">
        <f t="shared" si="19"/>
        <v/>
      </c>
      <c r="B376" s="108"/>
      <c r="C376" s="120"/>
      <c r="D376" s="378" t="str">
        <f t="shared" si="20"/>
        <v/>
      </c>
      <c r="E376" s="115"/>
      <c r="F376" s="116"/>
      <c r="G376" s="113" t="str">
        <f t="shared" si="21"/>
        <v/>
      </c>
      <c r="H376" s="28" t="str">
        <f t="shared" si="22"/>
        <v/>
      </c>
    </row>
    <row r="377" spans="1:8" x14ac:dyDescent="0.2">
      <c r="A377" s="42" t="str">
        <f t="shared" si="19"/>
        <v/>
      </c>
      <c r="B377" s="108"/>
      <c r="C377" s="120"/>
      <c r="D377" s="378" t="str">
        <f t="shared" si="20"/>
        <v/>
      </c>
      <c r="E377" s="115"/>
      <c r="F377" s="116"/>
      <c r="G377" s="113" t="str">
        <f t="shared" si="21"/>
        <v/>
      </c>
      <c r="H377" s="28" t="str">
        <f t="shared" si="22"/>
        <v/>
      </c>
    </row>
    <row r="378" spans="1:8" x14ac:dyDescent="0.2">
      <c r="A378" s="42" t="str">
        <f t="shared" si="19"/>
        <v/>
      </c>
      <c r="B378" s="108"/>
      <c r="C378" s="120"/>
      <c r="D378" s="378" t="str">
        <f t="shared" si="20"/>
        <v/>
      </c>
      <c r="E378" s="115"/>
      <c r="F378" s="116"/>
      <c r="G378" s="113" t="str">
        <f t="shared" si="21"/>
        <v/>
      </c>
      <c r="H378" s="28" t="str">
        <f t="shared" si="22"/>
        <v/>
      </c>
    </row>
    <row r="379" spans="1:8" x14ac:dyDescent="0.2">
      <c r="A379" s="42" t="str">
        <f t="shared" si="19"/>
        <v/>
      </c>
      <c r="B379" s="108"/>
      <c r="C379" s="120"/>
      <c r="D379" s="378" t="str">
        <f t="shared" si="20"/>
        <v/>
      </c>
      <c r="E379" s="115"/>
      <c r="F379" s="116"/>
      <c r="G379" s="113" t="str">
        <f t="shared" si="21"/>
        <v/>
      </c>
      <c r="H379" s="28" t="str">
        <f t="shared" si="22"/>
        <v/>
      </c>
    </row>
    <row r="380" spans="1:8" x14ac:dyDescent="0.2">
      <c r="A380" s="42" t="str">
        <f t="shared" si="19"/>
        <v/>
      </c>
      <c r="B380" s="108"/>
      <c r="C380" s="120"/>
      <c r="D380" s="378" t="str">
        <f t="shared" si="20"/>
        <v/>
      </c>
      <c r="E380" s="115"/>
      <c r="F380" s="116"/>
      <c r="G380" s="113" t="str">
        <f t="shared" si="21"/>
        <v/>
      </c>
      <c r="H380" s="28" t="str">
        <f t="shared" si="22"/>
        <v/>
      </c>
    </row>
    <row r="381" spans="1:8" x14ac:dyDescent="0.2">
      <c r="A381" s="42" t="str">
        <f t="shared" si="19"/>
        <v/>
      </c>
      <c r="B381" s="108"/>
      <c r="C381" s="120"/>
      <c r="D381" s="378" t="str">
        <f t="shared" si="20"/>
        <v/>
      </c>
      <c r="E381" s="115"/>
      <c r="F381" s="116"/>
      <c r="G381" s="113" t="str">
        <f t="shared" si="21"/>
        <v/>
      </c>
      <c r="H381" s="28" t="str">
        <f t="shared" si="22"/>
        <v/>
      </c>
    </row>
    <row r="382" spans="1:8" x14ac:dyDescent="0.2">
      <c r="A382" s="42" t="str">
        <f t="shared" si="19"/>
        <v/>
      </c>
      <c r="B382" s="108"/>
      <c r="C382" s="120"/>
      <c r="D382" s="378" t="str">
        <f t="shared" si="20"/>
        <v/>
      </c>
      <c r="E382" s="115"/>
      <c r="F382" s="116"/>
      <c r="G382" s="113" t="str">
        <f t="shared" si="21"/>
        <v/>
      </c>
      <c r="H382" s="28" t="str">
        <f t="shared" si="22"/>
        <v/>
      </c>
    </row>
    <row r="383" spans="1:8" x14ac:dyDescent="0.2">
      <c r="A383" s="42" t="str">
        <f t="shared" si="19"/>
        <v/>
      </c>
      <c r="B383" s="108"/>
      <c r="C383" s="120"/>
      <c r="D383" s="378" t="str">
        <f t="shared" si="20"/>
        <v/>
      </c>
      <c r="E383" s="115"/>
      <c r="F383" s="116"/>
      <c r="G383" s="113" t="str">
        <f t="shared" si="21"/>
        <v/>
      </c>
      <c r="H383" s="28" t="str">
        <f t="shared" si="22"/>
        <v/>
      </c>
    </row>
    <row r="384" spans="1:8" x14ac:dyDescent="0.2">
      <c r="A384" s="42" t="str">
        <f t="shared" si="19"/>
        <v/>
      </c>
      <c r="B384" s="108"/>
      <c r="C384" s="120"/>
      <c r="D384" s="378" t="str">
        <f t="shared" si="20"/>
        <v/>
      </c>
      <c r="E384" s="115"/>
      <c r="F384" s="116"/>
      <c r="G384" s="113" t="str">
        <f t="shared" si="21"/>
        <v/>
      </c>
      <c r="H384" s="28" t="str">
        <f t="shared" si="22"/>
        <v/>
      </c>
    </row>
    <row r="385" spans="1:8" x14ac:dyDescent="0.2">
      <c r="A385" s="42" t="str">
        <f t="shared" si="19"/>
        <v/>
      </c>
      <c r="B385" s="108"/>
      <c r="C385" s="120"/>
      <c r="D385" s="378" t="str">
        <f t="shared" si="20"/>
        <v/>
      </c>
      <c r="E385" s="115"/>
      <c r="F385" s="116"/>
      <c r="G385" s="113" t="str">
        <f t="shared" si="21"/>
        <v/>
      </c>
      <c r="H385" s="28" t="str">
        <f t="shared" si="22"/>
        <v/>
      </c>
    </row>
    <row r="386" spans="1:8" x14ac:dyDescent="0.2">
      <c r="A386" s="42" t="str">
        <f t="shared" si="19"/>
        <v/>
      </c>
      <c r="B386" s="108"/>
      <c r="C386" s="120"/>
      <c r="D386" s="378" t="str">
        <f t="shared" si="20"/>
        <v/>
      </c>
      <c r="E386" s="115"/>
      <c r="F386" s="116"/>
      <c r="G386" s="113" t="str">
        <f t="shared" si="21"/>
        <v/>
      </c>
      <c r="H386" s="28" t="str">
        <f t="shared" si="22"/>
        <v/>
      </c>
    </row>
    <row r="387" spans="1:8" x14ac:dyDescent="0.2">
      <c r="A387" s="42" t="str">
        <f t="shared" si="19"/>
        <v/>
      </c>
      <c r="B387" s="108"/>
      <c r="C387" s="120"/>
      <c r="D387" s="378" t="str">
        <f t="shared" si="20"/>
        <v/>
      </c>
      <c r="E387" s="115"/>
      <c r="F387" s="116"/>
      <c r="G387" s="113" t="str">
        <f t="shared" si="21"/>
        <v/>
      </c>
      <c r="H387" s="28" t="str">
        <f t="shared" si="22"/>
        <v/>
      </c>
    </row>
    <row r="388" spans="1:8" x14ac:dyDescent="0.2">
      <c r="A388" s="42" t="str">
        <f t="shared" si="19"/>
        <v/>
      </c>
      <c r="B388" s="108"/>
      <c r="C388" s="120"/>
      <c r="D388" s="378" t="str">
        <f t="shared" si="20"/>
        <v/>
      </c>
      <c r="E388" s="115"/>
      <c r="F388" s="116"/>
      <c r="G388" s="113" t="str">
        <f t="shared" si="21"/>
        <v/>
      </c>
      <c r="H388" s="28" t="str">
        <f t="shared" si="22"/>
        <v/>
      </c>
    </row>
    <row r="389" spans="1:8" x14ac:dyDescent="0.2">
      <c r="A389" s="42" t="str">
        <f t="shared" ref="A389:A452" si="23">IF(B389&lt;&gt;"",VLOOKUP(B389,ID,2,FALSE),"")</f>
        <v/>
      </c>
      <c r="B389" s="108"/>
      <c r="C389" s="120"/>
      <c r="D389" s="378" t="str">
        <f t="shared" si="20"/>
        <v/>
      </c>
      <c r="E389" s="115"/>
      <c r="F389" s="116"/>
      <c r="G389" s="113" t="str">
        <f t="shared" si="21"/>
        <v/>
      </c>
      <c r="H389" s="28" t="str">
        <f t="shared" si="22"/>
        <v/>
      </c>
    </row>
    <row r="390" spans="1:8" x14ac:dyDescent="0.2">
      <c r="A390" s="42" t="str">
        <f t="shared" si="23"/>
        <v/>
      </c>
      <c r="B390" s="108"/>
      <c r="C390" s="120"/>
      <c r="D390" s="378" t="str">
        <f t="shared" si="20"/>
        <v/>
      </c>
      <c r="E390" s="115"/>
      <c r="F390" s="116"/>
      <c r="G390" s="113" t="str">
        <f t="shared" si="21"/>
        <v/>
      </c>
      <c r="H390" s="28" t="str">
        <f t="shared" si="22"/>
        <v/>
      </c>
    </row>
    <row r="391" spans="1:8" x14ac:dyDescent="0.2">
      <c r="A391" s="42" t="str">
        <f t="shared" si="23"/>
        <v/>
      </c>
      <c r="B391" s="108"/>
      <c r="C391" s="120"/>
      <c r="D391" s="378" t="str">
        <f t="shared" si="20"/>
        <v/>
      </c>
      <c r="E391" s="115"/>
      <c r="F391" s="116"/>
      <c r="G391" s="113" t="str">
        <f t="shared" si="21"/>
        <v/>
      </c>
      <c r="H391" s="28" t="str">
        <f t="shared" si="22"/>
        <v/>
      </c>
    </row>
    <row r="392" spans="1:8" x14ac:dyDescent="0.2">
      <c r="A392" s="42" t="str">
        <f t="shared" si="23"/>
        <v/>
      </c>
      <c r="B392" s="108"/>
      <c r="C392" s="120"/>
      <c r="D392" s="378" t="str">
        <f t="shared" si="20"/>
        <v/>
      </c>
      <c r="E392" s="115"/>
      <c r="F392" s="116"/>
      <c r="G392" s="113" t="str">
        <f t="shared" si="21"/>
        <v/>
      </c>
      <c r="H392" s="28" t="str">
        <f t="shared" si="22"/>
        <v/>
      </c>
    </row>
    <row r="393" spans="1:8" x14ac:dyDescent="0.2">
      <c r="A393" s="42" t="str">
        <f t="shared" si="23"/>
        <v/>
      </c>
      <c r="B393" s="108"/>
      <c r="C393" s="120"/>
      <c r="D393" s="378" t="str">
        <f t="shared" ref="D393:D456" si="24">IF(C393="","",IFERROR(IF(VLOOKUP(C393,Parameter,2,FALSE)="","",VLOOKUP(C393,Parameter,2,FALSE)),IFERROR(VLOOKUP(C393,PSMErgänzung,2,FALSE),"CAS eingeben oder Parameter korrigieren!")))</f>
        <v/>
      </c>
      <c r="E393" s="115"/>
      <c r="F393" s="116"/>
      <c r="G393" s="113" t="str">
        <f t="shared" si="21"/>
        <v/>
      </c>
      <c r="H393" s="28" t="str">
        <f t="shared" si="22"/>
        <v/>
      </c>
    </row>
    <row r="394" spans="1:8" x14ac:dyDescent="0.2">
      <c r="A394" s="42" t="str">
        <f t="shared" si="23"/>
        <v/>
      </c>
      <c r="B394" s="108"/>
      <c r="C394" s="120"/>
      <c r="D394" s="378" t="str">
        <f t="shared" si="24"/>
        <v/>
      </c>
      <c r="E394" s="115"/>
      <c r="F394" s="116"/>
      <c r="G394" s="113" t="str">
        <f t="shared" ref="G394:G457" si="25">IF(OR(B394="",Amt=""),"",Amt)</f>
        <v/>
      </c>
      <c r="H394" s="28" t="str">
        <f t="shared" ref="H394:H457" si="26">IF(G394="","",VLOOKUP(G394,Gesundheitsämter,2,FALSE))</f>
        <v/>
      </c>
    </row>
    <row r="395" spans="1:8" x14ac:dyDescent="0.2">
      <c r="A395" s="42" t="str">
        <f t="shared" si="23"/>
        <v/>
      </c>
      <c r="B395" s="108"/>
      <c r="C395" s="120"/>
      <c r="D395" s="378" t="str">
        <f t="shared" si="24"/>
        <v/>
      </c>
      <c r="E395" s="115"/>
      <c r="F395" s="116"/>
      <c r="G395" s="113" t="str">
        <f t="shared" si="25"/>
        <v/>
      </c>
      <c r="H395" s="28" t="str">
        <f t="shared" si="26"/>
        <v/>
      </c>
    </row>
    <row r="396" spans="1:8" x14ac:dyDescent="0.2">
      <c r="A396" s="42" t="str">
        <f t="shared" si="23"/>
        <v/>
      </c>
      <c r="B396" s="108"/>
      <c r="C396" s="120"/>
      <c r="D396" s="378" t="str">
        <f t="shared" si="24"/>
        <v/>
      </c>
      <c r="E396" s="115"/>
      <c r="F396" s="116"/>
      <c r="G396" s="113" t="str">
        <f t="shared" si="25"/>
        <v/>
      </c>
      <c r="H396" s="28" t="str">
        <f t="shared" si="26"/>
        <v/>
      </c>
    </row>
    <row r="397" spans="1:8" x14ac:dyDescent="0.2">
      <c r="A397" s="42" t="str">
        <f t="shared" si="23"/>
        <v/>
      </c>
      <c r="B397" s="108"/>
      <c r="C397" s="120"/>
      <c r="D397" s="378" t="str">
        <f t="shared" si="24"/>
        <v/>
      </c>
      <c r="E397" s="115"/>
      <c r="F397" s="116"/>
      <c r="G397" s="113" t="str">
        <f t="shared" si="25"/>
        <v/>
      </c>
      <c r="H397" s="28" t="str">
        <f t="shared" si="26"/>
        <v/>
      </c>
    </row>
    <row r="398" spans="1:8" x14ac:dyDescent="0.2">
      <c r="A398" s="42" t="str">
        <f t="shared" si="23"/>
        <v/>
      </c>
      <c r="B398" s="108"/>
      <c r="C398" s="120"/>
      <c r="D398" s="378" t="str">
        <f t="shared" si="24"/>
        <v/>
      </c>
      <c r="E398" s="115"/>
      <c r="F398" s="116"/>
      <c r="G398" s="113" t="str">
        <f t="shared" si="25"/>
        <v/>
      </c>
      <c r="H398" s="28" t="str">
        <f t="shared" si="26"/>
        <v/>
      </c>
    </row>
    <row r="399" spans="1:8" x14ac:dyDescent="0.2">
      <c r="A399" s="42" t="str">
        <f t="shared" si="23"/>
        <v/>
      </c>
      <c r="B399" s="108"/>
      <c r="C399" s="120"/>
      <c r="D399" s="378" t="str">
        <f t="shared" si="24"/>
        <v/>
      </c>
      <c r="E399" s="115"/>
      <c r="F399" s="116"/>
      <c r="G399" s="113" t="str">
        <f t="shared" si="25"/>
        <v/>
      </c>
      <c r="H399" s="28" t="str">
        <f t="shared" si="26"/>
        <v/>
      </c>
    </row>
    <row r="400" spans="1:8" x14ac:dyDescent="0.2">
      <c r="A400" s="42" t="str">
        <f t="shared" si="23"/>
        <v/>
      </c>
      <c r="B400" s="108"/>
      <c r="C400" s="120"/>
      <c r="D400" s="378" t="str">
        <f t="shared" si="24"/>
        <v/>
      </c>
      <c r="E400" s="115"/>
      <c r="F400" s="116"/>
      <c r="G400" s="113" t="str">
        <f t="shared" si="25"/>
        <v/>
      </c>
      <c r="H400" s="28" t="str">
        <f t="shared" si="26"/>
        <v/>
      </c>
    </row>
    <row r="401" spans="1:8" x14ac:dyDescent="0.2">
      <c r="A401" s="42" t="str">
        <f t="shared" si="23"/>
        <v/>
      </c>
      <c r="B401" s="108"/>
      <c r="C401" s="120"/>
      <c r="D401" s="378" t="str">
        <f t="shared" si="24"/>
        <v/>
      </c>
      <c r="E401" s="115"/>
      <c r="F401" s="116"/>
      <c r="G401" s="113" t="str">
        <f t="shared" si="25"/>
        <v/>
      </c>
      <c r="H401" s="28" t="str">
        <f t="shared" si="26"/>
        <v/>
      </c>
    </row>
    <row r="402" spans="1:8" x14ac:dyDescent="0.2">
      <c r="A402" s="42" t="str">
        <f t="shared" si="23"/>
        <v/>
      </c>
      <c r="B402" s="108"/>
      <c r="C402" s="120"/>
      <c r="D402" s="378" t="str">
        <f t="shared" si="24"/>
        <v/>
      </c>
      <c r="E402" s="115"/>
      <c r="F402" s="116"/>
      <c r="G402" s="113" t="str">
        <f t="shared" si="25"/>
        <v/>
      </c>
      <c r="H402" s="28" t="str">
        <f t="shared" si="26"/>
        <v/>
      </c>
    </row>
    <row r="403" spans="1:8" x14ac:dyDescent="0.2">
      <c r="A403" s="42" t="str">
        <f t="shared" si="23"/>
        <v/>
      </c>
      <c r="B403" s="108"/>
      <c r="C403" s="120"/>
      <c r="D403" s="378" t="str">
        <f t="shared" si="24"/>
        <v/>
      </c>
      <c r="E403" s="115"/>
      <c r="F403" s="116"/>
      <c r="G403" s="113" t="str">
        <f t="shared" si="25"/>
        <v/>
      </c>
      <c r="H403" s="28" t="str">
        <f t="shared" si="26"/>
        <v/>
      </c>
    </row>
    <row r="404" spans="1:8" x14ac:dyDescent="0.2">
      <c r="A404" s="42" t="str">
        <f t="shared" si="23"/>
        <v/>
      </c>
      <c r="B404" s="108"/>
      <c r="C404" s="120"/>
      <c r="D404" s="378" t="str">
        <f t="shared" si="24"/>
        <v/>
      </c>
      <c r="E404" s="115"/>
      <c r="F404" s="116"/>
      <c r="G404" s="113" t="str">
        <f t="shared" si="25"/>
        <v/>
      </c>
      <c r="H404" s="28" t="str">
        <f t="shared" si="26"/>
        <v/>
      </c>
    </row>
    <row r="405" spans="1:8" x14ac:dyDescent="0.2">
      <c r="A405" s="42" t="str">
        <f t="shared" si="23"/>
        <v/>
      </c>
      <c r="B405" s="108"/>
      <c r="C405" s="120"/>
      <c r="D405" s="378" t="str">
        <f t="shared" si="24"/>
        <v/>
      </c>
      <c r="E405" s="115"/>
      <c r="F405" s="116"/>
      <c r="G405" s="113" t="str">
        <f t="shared" si="25"/>
        <v/>
      </c>
      <c r="H405" s="28" t="str">
        <f t="shared" si="26"/>
        <v/>
      </c>
    </row>
    <row r="406" spans="1:8" x14ac:dyDescent="0.2">
      <c r="A406" s="42" t="str">
        <f t="shared" si="23"/>
        <v/>
      </c>
      <c r="B406" s="108"/>
      <c r="C406" s="120"/>
      <c r="D406" s="378" t="str">
        <f t="shared" si="24"/>
        <v/>
      </c>
      <c r="E406" s="115"/>
      <c r="F406" s="116"/>
      <c r="G406" s="113" t="str">
        <f t="shared" si="25"/>
        <v/>
      </c>
      <c r="H406" s="28" t="str">
        <f t="shared" si="26"/>
        <v/>
      </c>
    </row>
    <row r="407" spans="1:8" x14ac:dyDescent="0.2">
      <c r="A407" s="42" t="str">
        <f t="shared" si="23"/>
        <v/>
      </c>
      <c r="B407" s="108"/>
      <c r="C407" s="120"/>
      <c r="D407" s="378" t="str">
        <f t="shared" si="24"/>
        <v/>
      </c>
      <c r="E407" s="115"/>
      <c r="F407" s="116"/>
      <c r="G407" s="113" t="str">
        <f t="shared" si="25"/>
        <v/>
      </c>
      <c r="H407" s="28" t="str">
        <f t="shared" si="26"/>
        <v/>
      </c>
    </row>
    <row r="408" spans="1:8" x14ac:dyDescent="0.2">
      <c r="A408" s="42" t="str">
        <f t="shared" si="23"/>
        <v/>
      </c>
      <c r="B408" s="108"/>
      <c r="C408" s="120"/>
      <c r="D408" s="378" t="str">
        <f t="shared" si="24"/>
        <v/>
      </c>
      <c r="E408" s="115"/>
      <c r="F408" s="116"/>
      <c r="G408" s="113" t="str">
        <f t="shared" si="25"/>
        <v/>
      </c>
      <c r="H408" s="28" t="str">
        <f t="shared" si="26"/>
        <v/>
      </c>
    </row>
    <row r="409" spans="1:8" x14ac:dyDescent="0.2">
      <c r="A409" s="42" t="str">
        <f t="shared" si="23"/>
        <v/>
      </c>
      <c r="B409" s="108"/>
      <c r="C409" s="120"/>
      <c r="D409" s="378" t="str">
        <f t="shared" si="24"/>
        <v/>
      </c>
      <c r="E409" s="115"/>
      <c r="F409" s="116"/>
      <c r="G409" s="113" t="str">
        <f t="shared" si="25"/>
        <v/>
      </c>
      <c r="H409" s="28" t="str">
        <f t="shared" si="26"/>
        <v/>
      </c>
    </row>
    <row r="410" spans="1:8" x14ac:dyDescent="0.2">
      <c r="A410" s="42" t="str">
        <f t="shared" si="23"/>
        <v/>
      </c>
      <c r="B410" s="108"/>
      <c r="C410" s="120"/>
      <c r="D410" s="378" t="str">
        <f t="shared" si="24"/>
        <v/>
      </c>
      <c r="E410" s="115"/>
      <c r="F410" s="116"/>
      <c r="G410" s="113" t="str">
        <f t="shared" si="25"/>
        <v/>
      </c>
      <c r="H410" s="28" t="str">
        <f t="shared" si="26"/>
        <v/>
      </c>
    </row>
    <row r="411" spans="1:8" x14ac:dyDescent="0.2">
      <c r="A411" s="42" t="str">
        <f t="shared" si="23"/>
        <v/>
      </c>
      <c r="B411" s="108"/>
      <c r="C411" s="120"/>
      <c r="D411" s="378" t="str">
        <f t="shared" si="24"/>
        <v/>
      </c>
      <c r="E411" s="115"/>
      <c r="F411" s="116"/>
      <c r="G411" s="113" t="str">
        <f t="shared" si="25"/>
        <v/>
      </c>
      <c r="H411" s="28" t="str">
        <f t="shared" si="26"/>
        <v/>
      </c>
    </row>
    <row r="412" spans="1:8" x14ac:dyDescent="0.2">
      <c r="A412" s="42" t="str">
        <f t="shared" si="23"/>
        <v/>
      </c>
      <c r="B412" s="108"/>
      <c r="C412" s="120"/>
      <c r="D412" s="378" t="str">
        <f t="shared" si="24"/>
        <v/>
      </c>
      <c r="E412" s="115"/>
      <c r="F412" s="116"/>
      <c r="G412" s="113" t="str">
        <f t="shared" si="25"/>
        <v/>
      </c>
      <c r="H412" s="28" t="str">
        <f t="shared" si="26"/>
        <v/>
      </c>
    </row>
    <row r="413" spans="1:8" x14ac:dyDescent="0.2">
      <c r="A413" s="42" t="str">
        <f t="shared" si="23"/>
        <v/>
      </c>
      <c r="B413" s="108"/>
      <c r="C413" s="120"/>
      <c r="D413" s="378" t="str">
        <f t="shared" si="24"/>
        <v/>
      </c>
      <c r="E413" s="115"/>
      <c r="F413" s="116"/>
      <c r="G413" s="113" t="str">
        <f t="shared" si="25"/>
        <v/>
      </c>
      <c r="H413" s="28" t="str">
        <f t="shared" si="26"/>
        <v/>
      </c>
    </row>
    <row r="414" spans="1:8" x14ac:dyDescent="0.2">
      <c r="A414" s="42" t="str">
        <f t="shared" si="23"/>
        <v/>
      </c>
      <c r="B414" s="108"/>
      <c r="C414" s="120"/>
      <c r="D414" s="378" t="str">
        <f t="shared" si="24"/>
        <v/>
      </c>
      <c r="E414" s="115"/>
      <c r="F414" s="116"/>
      <c r="G414" s="113" t="str">
        <f t="shared" si="25"/>
        <v/>
      </c>
      <c r="H414" s="28" t="str">
        <f t="shared" si="26"/>
        <v/>
      </c>
    </row>
    <row r="415" spans="1:8" x14ac:dyDescent="0.2">
      <c r="A415" s="42" t="str">
        <f t="shared" si="23"/>
        <v/>
      </c>
      <c r="B415" s="108"/>
      <c r="C415" s="120"/>
      <c r="D415" s="378" t="str">
        <f t="shared" si="24"/>
        <v/>
      </c>
      <c r="E415" s="115"/>
      <c r="F415" s="116"/>
      <c r="G415" s="113" t="str">
        <f t="shared" si="25"/>
        <v/>
      </c>
      <c r="H415" s="28" t="str">
        <f t="shared" si="26"/>
        <v/>
      </c>
    </row>
    <row r="416" spans="1:8" x14ac:dyDescent="0.2">
      <c r="A416" s="42" t="str">
        <f t="shared" si="23"/>
        <v/>
      </c>
      <c r="B416" s="108"/>
      <c r="C416" s="120"/>
      <c r="D416" s="378" t="str">
        <f t="shared" si="24"/>
        <v/>
      </c>
      <c r="E416" s="115"/>
      <c r="F416" s="116"/>
      <c r="G416" s="113" t="str">
        <f t="shared" si="25"/>
        <v/>
      </c>
      <c r="H416" s="28" t="str">
        <f t="shared" si="26"/>
        <v/>
      </c>
    </row>
    <row r="417" spans="1:8" x14ac:dyDescent="0.2">
      <c r="A417" s="42" t="str">
        <f t="shared" si="23"/>
        <v/>
      </c>
      <c r="B417" s="108"/>
      <c r="C417" s="120"/>
      <c r="D417" s="378" t="str">
        <f t="shared" si="24"/>
        <v/>
      </c>
      <c r="E417" s="115"/>
      <c r="F417" s="116"/>
      <c r="G417" s="113" t="str">
        <f t="shared" si="25"/>
        <v/>
      </c>
      <c r="H417" s="28" t="str">
        <f t="shared" si="26"/>
        <v/>
      </c>
    </row>
    <row r="418" spans="1:8" x14ac:dyDescent="0.2">
      <c r="A418" s="42" t="str">
        <f t="shared" si="23"/>
        <v/>
      </c>
      <c r="B418" s="108"/>
      <c r="C418" s="120"/>
      <c r="D418" s="378" t="str">
        <f t="shared" si="24"/>
        <v/>
      </c>
      <c r="E418" s="115"/>
      <c r="F418" s="116"/>
      <c r="G418" s="113" t="str">
        <f t="shared" si="25"/>
        <v/>
      </c>
      <c r="H418" s="28" t="str">
        <f t="shared" si="26"/>
        <v/>
      </c>
    </row>
    <row r="419" spans="1:8" x14ac:dyDescent="0.2">
      <c r="A419" s="42" t="str">
        <f t="shared" si="23"/>
        <v/>
      </c>
      <c r="B419" s="108"/>
      <c r="C419" s="120"/>
      <c r="D419" s="378" t="str">
        <f t="shared" si="24"/>
        <v/>
      </c>
      <c r="E419" s="115"/>
      <c r="F419" s="116"/>
      <c r="G419" s="113" t="str">
        <f t="shared" si="25"/>
        <v/>
      </c>
      <c r="H419" s="28" t="str">
        <f t="shared" si="26"/>
        <v/>
      </c>
    </row>
    <row r="420" spans="1:8" x14ac:dyDescent="0.2">
      <c r="A420" s="42" t="str">
        <f t="shared" si="23"/>
        <v/>
      </c>
      <c r="B420" s="108"/>
      <c r="C420" s="120"/>
      <c r="D420" s="378" t="str">
        <f t="shared" si="24"/>
        <v/>
      </c>
      <c r="E420" s="115"/>
      <c r="F420" s="116"/>
      <c r="G420" s="113" t="str">
        <f t="shared" si="25"/>
        <v/>
      </c>
      <c r="H420" s="28" t="str">
        <f t="shared" si="26"/>
        <v/>
      </c>
    </row>
    <row r="421" spans="1:8" x14ac:dyDescent="0.2">
      <c r="A421" s="42" t="str">
        <f t="shared" si="23"/>
        <v/>
      </c>
      <c r="B421" s="108"/>
      <c r="C421" s="120"/>
      <c r="D421" s="378" t="str">
        <f t="shared" si="24"/>
        <v/>
      </c>
      <c r="E421" s="115"/>
      <c r="F421" s="116"/>
      <c r="G421" s="113" t="str">
        <f t="shared" si="25"/>
        <v/>
      </c>
      <c r="H421" s="28" t="str">
        <f t="shared" si="26"/>
        <v/>
      </c>
    </row>
    <row r="422" spans="1:8" x14ac:dyDescent="0.2">
      <c r="A422" s="42" t="str">
        <f t="shared" si="23"/>
        <v/>
      </c>
      <c r="B422" s="108"/>
      <c r="C422" s="120"/>
      <c r="D422" s="378" t="str">
        <f t="shared" si="24"/>
        <v/>
      </c>
      <c r="E422" s="115"/>
      <c r="F422" s="116"/>
      <c r="G422" s="113" t="str">
        <f t="shared" si="25"/>
        <v/>
      </c>
      <c r="H422" s="28" t="str">
        <f t="shared" si="26"/>
        <v/>
      </c>
    </row>
    <row r="423" spans="1:8" x14ac:dyDescent="0.2">
      <c r="A423" s="42" t="str">
        <f t="shared" si="23"/>
        <v/>
      </c>
      <c r="B423" s="108"/>
      <c r="C423" s="120"/>
      <c r="D423" s="378" t="str">
        <f t="shared" si="24"/>
        <v/>
      </c>
      <c r="E423" s="115"/>
      <c r="F423" s="116"/>
      <c r="G423" s="113" t="str">
        <f t="shared" si="25"/>
        <v/>
      </c>
      <c r="H423" s="28" t="str">
        <f t="shared" si="26"/>
        <v/>
      </c>
    </row>
    <row r="424" spans="1:8" x14ac:dyDescent="0.2">
      <c r="A424" s="42" t="str">
        <f t="shared" si="23"/>
        <v/>
      </c>
      <c r="B424" s="108"/>
      <c r="C424" s="120"/>
      <c r="D424" s="378" t="str">
        <f t="shared" si="24"/>
        <v/>
      </c>
      <c r="E424" s="115"/>
      <c r="F424" s="116"/>
      <c r="G424" s="113" t="str">
        <f t="shared" si="25"/>
        <v/>
      </c>
      <c r="H424" s="28" t="str">
        <f t="shared" si="26"/>
        <v/>
      </c>
    </row>
    <row r="425" spans="1:8" x14ac:dyDescent="0.2">
      <c r="A425" s="42" t="str">
        <f t="shared" si="23"/>
        <v/>
      </c>
      <c r="B425" s="108"/>
      <c r="C425" s="120"/>
      <c r="D425" s="378" t="str">
        <f t="shared" si="24"/>
        <v/>
      </c>
      <c r="E425" s="115"/>
      <c r="F425" s="116"/>
      <c r="G425" s="113" t="str">
        <f t="shared" si="25"/>
        <v/>
      </c>
      <c r="H425" s="28" t="str">
        <f t="shared" si="26"/>
        <v/>
      </c>
    </row>
    <row r="426" spans="1:8" x14ac:dyDescent="0.2">
      <c r="A426" s="42" t="str">
        <f t="shared" si="23"/>
        <v/>
      </c>
      <c r="B426" s="108"/>
      <c r="C426" s="120"/>
      <c r="D426" s="378" t="str">
        <f t="shared" si="24"/>
        <v/>
      </c>
      <c r="E426" s="115"/>
      <c r="F426" s="116"/>
      <c r="G426" s="113" t="str">
        <f t="shared" si="25"/>
        <v/>
      </c>
      <c r="H426" s="28" t="str">
        <f t="shared" si="26"/>
        <v/>
      </c>
    </row>
    <row r="427" spans="1:8" x14ac:dyDescent="0.2">
      <c r="A427" s="42" t="str">
        <f t="shared" si="23"/>
        <v/>
      </c>
      <c r="B427" s="108"/>
      <c r="C427" s="120"/>
      <c r="D427" s="378" t="str">
        <f t="shared" si="24"/>
        <v/>
      </c>
      <c r="E427" s="115"/>
      <c r="F427" s="116"/>
      <c r="G427" s="113" t="str">
        <f t="shared" si="25"/>
        <v/>
      </c>
      <c r="H427" s="28" t="str">
        <f t="shared" si="26"/>
        <v/>
      </c>
    </row>
    <row r="428" spans="1:8" x14ac:dyDescent="0.2">
      <c r="A428" s="42" t="str">
        <f t="shared" si="23"/>
        <v/>
      </c>
      <c r="B428" s="108"/>
      <c r="C428" s="120"/>
      <c r="D428" s="378" t="str">
        <f t="shared" si="24"/>
        <v/>
      </c>
      <c r="E428" s="115"/>
      <c r="F428" s="116"/>
      <c r="G428" s="113" t="str">
        <f t="shared" si="25"/>
        <v/>
      </c>
      <c r="H428" s="28" t="str">
        <f t="shared" si="26"/>
        <v/>
      </c>
    </row>
    <row r="429" spans="1:8" x14ac:dyDescent="0.2">
      <c r="A429" s="42" t="str">
        <f t="shared" si="23"/>
        <v/>
      </c>
      <c r="B429" s="108"/>
      <c r="C429" s="120"/>
      <c r="D429" s="378" t="str">
        <f t="shared" si="24"/>
        <v/>
      </c>
      <c r="E429" s="115"/>
      <c r="F429" s="116"/>
      <c r="G429" s="113" t="str">
        <f t="shared" si="25"/>
        <v/>
      </c>
      <c r="H429" s="28" t="str">
        <f t="shared" si="26"/>
        <v/>
      </c>
    </row>
    <row r="430" spans="1:8" x14ac:dyDescent="0.2">
      <c r="A430" s="42" t="str">
        <f t="shared" si="23"/>
        <v/>
      </c>
      <c r="B430" s="108"/>
      <c r="C430" s="120"/>
      <c r="D430" s="378" t="str">
        <f t="shared" si="24"/>
        <v/>
      </c>
      <c r="E430" s="115"/>
      <c r="F430" s="116"/>
      <c r="G430" s="113" t="str">
        <f t="shared" si="25"/>
        <v/>
      </c>
      <c r="H430" s="28" t="str">
        <f t="shared" si="26"/>
        <v/>
      </c>
    </row>
    <row r="431" spans="1:8" x14ac:dyDescent="0.2">
      <c r="A431" s="42" t="str">
        <f t="shared" si="23"/>
        <v/>
      </c>
      <c r="B431" s="108"/>
      <c r="C431" s="120"/>
      <c r="D431" s="378" t="str">
        <f t="shared" si="24"/>
        <v/>
      </c>
      <c r="E431" s="115"/>
      <c r="F431" s="116"/>
      <c r="G431" s="113" t="str">
        <f t="shared" si="25"/>
        <v/>
      </c>
      <c r="H431" s="28" t="str">
        <f t="shared" si="26"/>
        <v/>
      </c>
    </row>
    <row r="432" spans="1:8" x14ac:dyDescent="0.2">
      <c r="A432" s="42" t="str">
        <f t="shared" si="23"/>
        <v/>
      </c>
      <c r="B432" s="108"/>
      <c r="C432" s="120"/>
      <c r="D432" s="378" t="str">
        <f t="shared" si="24"/>
        <v/>
      </c>
      <c r="E432" s="115"/>
      <c r="F432" s="116"/>
      <c r="G432" s="113" t="str">
        <f t="shared" si="25"/>
        <v/>
      </c>
      <c r="H432" s="28" t="str">
        <f t="shared" si="26"/>
        <v/>
      </c>
    </row>
    <row r="433" spans="1:8" x14ac:dyDescent="0.2">
      <c r="A433" s="42" t="str">
        <f t="shared" si="23"/>
        <v/>
      </c>
      <c r="B433" s="108"/>
      <c r="C433" s="120"/>
      <c r="D433" s="378" t="str">
        <f t="shared" si="24"/>
        <v/>
      </c>
      <c r="E433" s="115"/>
      <c r="F433" s="116"/>
      <c r="G433" s="113" t="str">
        <f t="shared" si="25"/>
        <v/>
      </c>
      <c r="H433" s="28" t="str">
        <f t="shared" si="26"/>
        <v/>
      </c>
    </row>
    <row r="434" spans="1:8" x14ac:dyDescent="0.2">
      <c r="A434" s="42" t="str">
        <f t="shared" si="23"/>
        <v/>
      </c>
      <c r="B434" s="108"/>
      <c r="C434" s="120"/>
      <c r="D434" s="378" t="str">
        <f t="shared" si="24"/>
        <v/>
      </c>
      <c r="E434" s="115"/>
      <c r="F434" s="116"/>
      <c r="G434" s="113" t="str">
        <f t="shared" si="25"/>
        <v/>
      </c>
      <c r="H434" s="28" t="str">
        <f t="shared" si="26"/>
        <v/>
      </c>
    </row>
    <row r="435" spans="1:8" x14ac:dyDescent="0.2">
      <c r="A435" s="42" t="str">
        <f t="shared" si="23"/>
        <v/>
      </c>
      <c r="B435" s="108"/>
      <c r="C435" s="120"/>
      <c r="D435" s="378" t="str">
        <f t="shared" si="24"/>
        <v/>
      </c>
      <c r="E435" s="115"/>
      <c r="F435" s="116"/>
      <c r="G435" s="113" t="str">
        <f t="shared" si="25"/>
        <v/>
      </c>
      <c r="H435" s="28" t="str">
        <f t="shared" si="26"/>
        <v/>
      </c>
    </row>
    <row r="436" spans="1:8" x14ac:dyDescent="0.2">
      <c r="A436" s="42" t="str">
        <f t="shared" si="23"/>
        <v/>
      </c>
      <c r="B436" s="108"/>
      <c r="C436" s="120"/>
      <c r="D436" s="378" t="str">
        <f t="shared" si="24"/>
        <v/>
      </c>
      <c r="E436" s="115"/>
      <c r="F436" s="116"/>
      <c r="G436" s="113" t="str">
        <f t="shared" si="25"/>
        <v/>
      </c>
      <c r="H436" s="28" t="str">
        <f t="shared" si="26"/>
        <v/>
      </c>
    </row>
    <row r="437" spans="1:8" x14ac:dyDescent="0.2">
      <c r="A437" s="42" t="str">
        <f t="shared" si="23"/>
        <v/>
      </c>
      <c r="B437" s="108"/>
      <c r="C437" s="120"/>
      <c r="D437" s="378" t="str">
        <f t="shared" si="24"/>
        <v/>
      </c>
      <c r="E437" s="115"/>
      <c r="F437" s="116"/>
      <c r="G437" s="113" t="str">
        <f t="shared" si="25"/>
        <v/>
      </c>
      <c r="H437" s="28" t="str">
        <f t="shared" si="26"/>
        <v/>
      </c>
    </row>
    <row r="438" spans="1:8" x14ac:dyDescent="0.2">
      <c r="A438" s="42" t="str">
        <f t="shared" si="23"/>
        <v/>
      </c>
      <c r="B438" s="108"/>
      <c r="C438" s="120"/>
      <c r="D438" s="378" t="str">
        <f t="shared" si="24"/>
        <v/>
      </c>
      <c r="E438" s="115"/>
      <c r="F438" s="116"/>
      <c r="G438" s="113" t="str">
        <f t="shared" si="25"/>
        <v/>
      </c>
      <c r="H438" s="28" t="str">
        <f t="shared" si="26"/>
        <v/>
      </c>
    </row>
    <row r="439" spans="1:8" x14ac:dyDescent="0.2">
      <c r="A439" s="42" t="str">
        <f t="shared" si="23"/>
        <v/>
      </c>
      <c r="B439" s="108"/>
      <c r="C439" s="120"/>
      <c r="D439" s="378" t="str">
        <f t="shared" si="24"/>
        <v/>
      </c>
      <c r="E439" s="115"/>
      <c r="F439" s="116"/>
      <c r="G439" s="113" t="str">
        <f t="shared" si="25"/>
        <v/>
      </c>
      <c r="H439" s="28" t="str">
        <f t="shared" si="26"/>
        <v/>
      </c>
    </row>
    <row r="440" spans="1:8" x14ac:dyDescent="0.2">
      <c r="A440" s="42" t="str">
        <f t="shared" si="23"/>
        <v/>
      </c>
      <c r="B440" s="108"/>
      <c r="C440" s="120"/>
      <c r="D440" s="378" t="str">
        <f t="shared" si="24"/>
        <v/>
      </c>
      <c r="E440" s="115"/>
      <c r="F440" s="116"/>
      <c r="G440" s="113" t="str">
        <f t="shared" si="25"/>
        <v/>
      </c>
      <c r="H440" s="28" t="str">
        <f t="shared" si="26"/>
        <v/>
      </c>
    </row>
    <row r="441" spans="1:8" x14ac:dyDescent="0.2">
      <c r="A441" s="42" t="str">
        <f t="shared" si="23"/>
        <v/>
      </c>
      <c r="B441" s="108"/>
      <c r="C441" s="120"/>
      <c r="D441" s="378" t="str">
        <f t="shared" si="24"/>
        <v/>
      </c>
      <c r="E441" s="115"/>
      <c r="F441" s="116"/>
      <c r="G441" s="113" t="str">
        <f t="shared" si="25"/>
        <v/>
      </c>
      <c r="H441" s="28" t="str">
        <f t="shared" si="26"/>
        <v/>
      </c>
    </row>
    <row r="442" spans="1:8" x14ac:dyDescent="0.2">
      <c r="A442" s="42" t="str">
        <f t="shared" si="23"/>
        <v/>
      </c>
      <c r="B442" s="108"/>
      <c r="C442" s="120"/>
      <c r="D442" s="378" t="str">
        <f t="shared" si="24"/>
        <v/>
      </c>
      <c r="E442" s="115"/>
      <c r="F442" s="116"/>
      <c r="G442" s="113" t="str">
        <f t="shared" si="25"/>
        <v/>
      </c>
      <c r="H442" s="28" t="str">
        <f t="shared" si="26"/>
        <v/>
      </c>
    </row>
    <row r="443" spans="1:8" x14ac:dyDescent="0.2">
      <c r="A443" s="42" t="str">
        <f t="shared" si="23"/>
        <v/>
      </c>
      <c r="B443" s="108"/>
      <c r="C443" s="120"/>
      <c r="D443" s="378" t="str">
        <f t="shared" si="24"/>
        <v/>
      </c>
      <c r="E443" s="115"/>
      <c r="F443" s="116"/>
      <c r="G443" s="113" t="str">
        <f t="shared" si="25"/>
        <v/>
      </c>
      <c r="H443" s="28" t="str">
        <f t="shared" si="26"/>
        <v/>
      </c>
    </row>
    <row r="444" spans="1:8" x14ac:dyDescent="0.2">
      <c r="A444" s="42" t="str">
        <f t="shared" si="23"/>
        <v/>
      </c>
      <c r="B444" s="108"/>
      <c r="C444" s="120"/>
      <c r="D444" s="378" t="str">
        <f t="shared" si="24"/>
        <v/>
      </c>
      <c r="E444" s="115"/>
      <c r="F444" s="116"/>
      <c r="G444" s="113" t="str">
        <f t="shared" si="25"/>
        <v/>
      </c>
      <c r="H444" s="28" t="str">
        <f t="shared" si="26"/>
        <v/>
      </c>
    </row>
    <row r="445" spans="1:8" x14ac:dyDescent="0.2">
      <c r="A445" s="42" t="str">
        <f t="shared" si="23"/>
        <v/>
      </c>
      <c r="B445" s="108"/>
      <c r="C445" s="120"/>
      <c r="D445" s="378" t="str">
        <f t="shared" si="24"/>
        <v/>
      </c>
      <c r="E445" s="115"/>
      <c r="F445" s="116"/>
      <c r="G445" s="113" t="str">
        <f t="shared" si="25"/>
        <v/>
      </c>
      <c r="H445" s="28" t="str">
        <f t="shared" si="26"/>
        <v/>
      </c>
    </row>
    <row r="446" spans="1:8" x14ac:dyDescent="0.2">
      <c r="A446" s="42" t="str">
        <f t="shared" si="23"/>
        <v/>
      </c>
      <c r="B446" s="108"/>
      <c r="C446" s="120"/>
      <c r="D446" s="378" t="str">
        <f t="shared" si="24"/>
        <v/>
      </c>
      <c r="E446" s="115"/>
      <c r="F446" s="116"/>
      <c r="G446" s="113" t="str">
        <f t="shared" si="25"/>
        <v/>
      </c>
      <c r="H446" s="28" t="str">
        <f t="shared" si="26"/>
        <v/>
      </c>
    </row>
    <row r="447" spans="1:8" x14ac:dyDescent="0.2">
      <c r="A447" s="42" t="str">
        <f t="shared" si="23"/>
        <v/>
      </c>
      <c r="B447" s="108"/>
      <c r="C447" s="120"/>
      <c r="D447" s="378" t="str">
        <f t="shared" si="24"/>
        <v/>
      </c>
      <c r="E447" s="115"/>
      <c r="F447" s="116"/>
      <c r="G447" s="113" t="str">
        <f t="shared" si="25"/>
        <v/>
      </c>
      <c r="H447" s="28" t="str">
        <f t="shared" si="26"/>
        <v/>
      </c>
    </row>
    <row r="448" spans="1:8" x14ac:dyDescent="0.2">
      <c r="A448" s="42" t="str">
        <f t="shared" si="23"/>
        <v/>
      </c>
      <c r="B448" s="108"/>
      <c r="C448" s="120"/>
      <c r="D448" s="378" t="str">
        <f t="shared" si="24"/>
        <v/>
      </c>
      <c r="E448" s="115"/>
      <c r="F448" s="116"/>
      <c r="G448" s="113" t="str">
        <f t="shared" si="25"/>
        <v/>
      </c>
      <c r="H448" s="28" t="str">
        <f t="shared" si="26"/>
        <v/>
      </c>
    </row>
    <row r="449" spans="1:8" x14ac:dyDescent="0.2">
      <c r="A449" s="42" t="str">
        <f t="shared" si="23"/>
        <v/>
      </c>
      <c r="B449" s="108"/>
      <c r="C449" s="120"/>
      <c r="D449" s="378" t="str">
        <f t="shared" si="24"/>
        <v/>
      </c>
      <c r="E449" s="115"/>
      <c r="F449" s="116"/>
      <c r="G449" s="113" t="str">
        <f t="shared" si="25"/>
        <v/>
      </c>
      <c r="H449" s="28" t="str">
        <f t="shared" si="26"/>
        <v/>
      </c>
    </row>
    <row r="450" spans="1:8" x14ac:dyDescent="0.2">
      <c r="A450" s="42" t="str">
        <f t="shared" si="23"/>
        <v/>
      </c>
      <c r="B450" s="108"/>
      <c r="C450" s="120"/>
      <c r="D450" s="378" t="str">
        <f t="shared" si="24"/>
        <v/>
      </c>
      <c r="E450" s="115"/>
      <c r="F450" s="116"/>
      <c r="G450" s="113" t="str">
        <f t="shared" si="25"/>
        <v/>
      </c>
      <c r="H450" s="28" t="str">
        <f t="shared" si="26"/>
        <v/>
      </c>
    </row>
    <row r="451" spans="1:8" x14ac:dyDescent="0.2">
      <c r="A451" s="42" t="str">
        <f t="shared" si="23"/>
        <v/>
      </c>
      <c r="B451" s="108"/>
      <c r="C451" s="120"/>
      <c r="D451" s="378" t="str">
        <f t="shared" si="24"/>
        <v/>
      </c>
      <c r="E451" s="115"/>
      <c r="F451" s="116"/>
      <c r="G451" s="113" t="str">
        <f t="shared" si="25"/>
        <v/>
      </c>
      <c r="H451" s="28" t="str">
        <f t="shared" si="26"/>
        <v/>
      </c>
    </row>
    <row r="452" spans="1:8" x14ac:dyDescent="0.2">
      <c r="A452" s="42" t="str">
        <f t="shared" si="23"/>
        <v/>
      </c>
      <c r="B452" s="108"/>
      <c r="C452" s="120"/>
      <c r="D452" s="378" t="str">
        <f t="shared" si="24"/>
        <v/>
      </c>
      <c r="E452" s="115"/>
      <c r="F452" s="116"/>
      <c r="G452" s="113" t="str">
        <f t="shared" si="25"/>
        <v/>
      </c>
      <c r="H452" s="28" t="str">
        <f t="shared" si="26"/>
        <v/>
      </c>
    </row>
    <row r="453" spans="1:8" x14ac:dyDescent="0.2">
      <c r="A453" s="42" t="str">
        <f t="shared" ref="A453:A516" si="27">IF(B453&lt;&gt;"",VLOOKUP(B453,ID,2,FALSE),"")</f>
        <v/>
      </c>
      <c r="B453" s="108"/>
      <c r="C453" s="120"/>
      <c r="D453" s="378" t="str">
        <f t="shared" si="24"/>
        <v/>
      </c>
      <c r="E453" s="115"/>
      <c r="F453" s="116"/>
      <c r="G453" s="113" t="str">
        <f t="shared" si="25"/>
        <v/>
      </c>
      <c r="H453" s="28" t="str">
        <f t="shared" si="26"/>
        <v/>
      </c>
    </row>
    <row r="454" spans="1:8" x14ac:dyDescent="0.2">
      <c r="A454" s="42" t="str">
        <f t="shared" si="27"/>
        <v/>
      </c>
      <c r="B454" s="108"/>
      <c r="C454" s="120"/>
      <c r="D454" s="378" t="str">
        <f t="shared" si="24"/>
        <v/>
      </c>
      <c r="E454" s="115"/>
      <c r="F454" s="116"/>
      <c r="G454" s="113" t="str">
        <f t="shared" si="25"/>
        <v/>
      </c>
      <c r="H454" s="28" t="str">
        <f t="shared" si="26"/>
        <v/>
      </c>
    </row>
    <row r="455" spans="1:8" x14ac:dyDescent="0.2">
      <c r="A455" s="42" t="str">
        <f t="shared" si="27"/>
        <v/>
      </c>
      <c r="B455" s="108"/>
      <c r="C455" s="120"/>
      <c r="D455" s="378" t="str">
        <f t="shared" si="24"/>
        <v/>
      </c>
      <c r="E455" s="115"/>
      <c r="F455" s="116"/>
      <c r="G455" s="113" t="str">
        <f t="shared" si="25"/>
        <v/>
      </c>
      <c r="H455" s="28" t="str">
        <f t="shared" si="26"/>
        <v/>
      </c>
    </row>
    <row r="456" spans="1:8" x14ac:dyDescent="0.2">
      <c r="A456" s="42" t="str">
        <f t="shared" si="27"/>
        <v/>
      </c>
      <c r="B456" s="108"/>
      <c r="C456" s="120"/>
      <c r="D456" s="378" t="str">
        <f t="shared" si="24"/>
        <v/>
      </c>
      <c r="E456" s="115"/>
      <c r="F456" s="116"/>
      <c r="G456" s="113" t="str">
        <f t="shared" si="25"/>
        <v/>
      </c>
      <c r="H456" s="28" t="str">
        <f t="shared" si="26"/>
        <v/>
      </c>
    </row>
    <row r="457" spans="1:8" x14ac:dyDescent="0.2">
      <c r="A457" s="42" t="str">
        <f t="shared" si="27"/>
        <v/>
      </c>
      <c r="B457" s="108"/>
      <c r="C457" s="120"/>
      <c r="D457" s="378" t="str">
        <f t="shared" ref="D457:D520" si="28">IF(C457="","",IFERROR(IF(VLOOKUP(C457,Parameter,2,FALSE)="","",VLOOKUP(C457,Parameter,2,FALSE)),IFERROR(VLOOKUP(C457,PSMErgänzung,2,FALSE),"CAS eingeben oder Parameter korrigieren!")))</f>
        <v/>
      </c>
      <c r="E457" s="115"/>
      <c r="F457" s="116"/>
      <c r="G457" s="113" t="str">
        <f t="shared" si="25"/>
        <v/>
      </c>
      <c r="H457" s="28" t="str">
        <f t="shared" si="26"/>
        <v/>
      </c>
    </row>
    <row r="458" spans="1:8" x14ac:dyDescent="0.2">
      <c r="A458" s="42" t="str">
        <f t="shared" si="27"/>
        <v/>
      </c>
      <c r="B458" s="108"/>
      <c r="C458" s="120"/>
      <c r="D458" s="378" t="str">
        <f t="shared" si="28"/>
        <v/>
      </c>
      <c r="E458" s="115"/>
      <c r="F458" s="116"/>
      <c r="G458" s="113" t="str">
        <f t="shared" ref="G458:G521" si="29">IF(OR(B458="",Amt=""),"",Amt)</f>
        <v/>
      </c>
      <c r="H458" s="28" t="str">
        <f t="shared" ref="H458:H521" si="30">IF(G458="","",VLOOKUP(G458,Gesundheitsämter,2,FALSE))</f>
        <v/>
      </c>
    </row>
    <row r="459" spans="1:8" x14ac:dyDescent="0.2">
      <c r="A459" s="42" t="str">
        <f t="shared" si="27"/>
        <v/>
      </c>
      <c r="B459" s="108"/>
      <c r="C459" s="120"/>
      <c r="D459" s="378" t="str">
        <f t="shared" si="28"/>
        <v/>
      </c>
      <c r="E459" s="115"/>
      <c r="F459" s="116"/>
      <c r="G459" s="113" t="str">
        <f t="shared" si="29"/>
        <v/>
      </c>
      <c r="H459" s="28" t="str">
        <f t="shared" si="30"/>
        <v/>
      </c>
    </row>
    <row r="460" spans="1:8" x14ac:dyDescent="0.2">
      <c r="A460" s="42" t="str">
        <f t="shared" si="27"/>
        <v/>
      </c>
      <c r="B460" s="108"/>
      <c r="C460" s="120"/>
      <c r="D460" s="378" t="str">
        <f t="shared" si="28"/>
        <v/>
      </c>
      <c r="E460" s="115"/>
      <c r="F460" s="116"/>
      <c r="G460" s="113" t="str">
        <f t="shared" si="29"/>
        <v/>
      </c>
      <c r="H460" s="28" t="str">
        <f t="shared" si="30"/>
        <v/>
      </c>
    </row>
    <row r="461" spans="1:8" x14ac:dyDescent="0.2">
      <c r="A461" s="42" t="str">
        <f t="shared" si="27"/>
        <v/>
      </c>
      <c r="B461" s="108"/>
      <c r="C461" s="120"/>
      <c r="D461" s="378" t="str">
        <f t="shared" si="28"/>
        <v/>
      </c>
      <c r="E461" s="115"/>
      <c r="F461" s="116"/>
      <c r="G461" s="113" t="str">
        <f t="shared" si="29"/>
        <v/>
      </c>
      <c r="H461" s="28" t="str">
        <f t="shared" si="30"/>
        <v/>
      </c>
    </row>
    <row r="462" spans="1:8" x14ac:dyDescent="0.2">
      <c r="A462" s="42" t="str">
        <f t="shared" si="27"/>
        <v/>
      </c>
      <c r="B462" s="108"/>
      <c r="C462" s="120"/>
      <c r="D462" s="378" t="str">
        <f t="shared" si="28"/>
        <v/>
      </c>
      <c r="E462" s="115"/>
      <c r="F462" s="116"/>
      <c r="G462" s="113" t="str">
        <f t="shared" si="29"/>
        <v/>
      </c>
      <c r="H462" s="28" t="str">
        <f t="shared" si="30"/>
        <v/>
      </c>
    </row>
    <row r="463" spans="1:8" x14ac:dyDescent="0.2">
      <c r="A463" s="42" t="str">
        <f t="shared" si="27"/>
        <v/>
      </c>
      <c r="B463" s="108"/>
      <c r="C463" s="120"/>
      <c r="D463" s="378" t="str">
        <f t="shared" si="28"/>
        <v/>
      </c>
      <c r="E463" s="115"/>
      <c r="F463" s="116"/>
      <c r="G463" s="113" t="str">
        <f t="shared" si="29"/>
        <v/>
      </c>
      <c r="H463" s="28" t="str">
        <f t="shared" si="30"/>
        <v/>
      </c>
    </row>
    <row r="464" spans="1:8" x14ac:dyDescent="0.2">
      <c r="A464" s="42" t="str">
        <f t="shared" si="27"/>
        <v/>
      </c>
      <c r="B464" s="108"/>
      <c r="C464" s="120"/>
      <c r="D464" s="378" t="str">
        <f t="shared" si="28"/>
        <v/>
      </c>
      <c r="E464" s="115"/>
      <c r="F464" s="116"/>
      <c r="G464" s="113" t="str">
        <f t="shared" si="29"/>
        <v/>
      </c>
      <c r="H464" s="28" t="str">
        <f t="shared" si="30"/>
        <v/>
      </c>
    </row>
    <row r="465" spans="1:8" x14ac:dyDescent="0.2">
      <c r="A465" s="42" t="str">
        <f t="shared" si="27"/>
        <v/>
      </c>
      <c r="B465" s="108"/>
      <c r="C465" s="120"/>
      <c r="D465" s="378" t="str">
        <f t="shared" si="28"/>
        <v/>
      </c>
      <c r="E465" s="115"/>
      <c r="F465" s="116"/>
      <c r="G465" s="113" t="str">
        <f t="shared" si="29"/>
        <v/>
      </c>
      <c r="H465" s="28" t="str">
        <f t="shared" si="30"/>
        <v/>
      </c>
    </row>
    <row r="466" spans="1:8" x14ac:dyDescent="0.2">
      <c r="A466" s="42" t="str">
        <f t="shared" si="27"/>
        <v/>
      </c>
      <c r="B466" s="108"/>
      <c r="C466" s="120"/>
      <c r="D466" s="378" t="str">
        <f t="shared" si="28"/>
        <v/>
      </c>
      <c r="E466" s="115"/>
      <c r="F466" s="116"/>
      <c r="G466" s="113" t="str">
        <f t="shared" si="29"/>
        <v/>
      </c>
      <c r="H466" s="28" t="str">
        <f t="shared" si="30"/>
        <v/>
      </c>
    </row>
    <row r="467" spans="1:8" x14ac:dyDescent="0.2">
      <c r="A467" s="42" t="str">
        <f t="shared" si="27"/>
        <v/>
      </c>
      <c r="B467" s="108"/>
      <c r="C467" s="120"/>
      <c r="D467" s="378" t="str">
        <f t="shared" si="28"/>
        <v/>
      </c>
      <c r="E467" s="115"/>
      <c r="F467" s="116"/>
      <c r="G467" s="113" t="str">
        <f t="shared" si="29"/>
        <v/>
      </c>
      <c r="H467" s="28" t="str">
        <f t="shared" si="30"/>
        <v/>
      </c>
    </row>
    <row r="468" spans="1:8" x14ac:dyDescent="0.2">
      <c r="A468" s="42" t="str">
        <f t="shared" si="27"/>
        <v/>
      </c>
      <c r="B468" s="108"/>
      <c r="C468" s="120"/>
      <c r="D468" s="378" t="str">
        <f t="shared" si="28"/>
        <v/>
      </c>
      <c r="E468" s="115"/>
      <c r="F468" s="116"/>
      <c r="G468" s="113" t="str">
        <f t="shared" si="29"/>
        <v/>
      </c>
      <c r="H468" s="28" t="str">
        <f t="shared" si="30"/>
        <v/>
      </c>
    </row>
    <row r="469" spans="1:8" x14ac:dyDescent="0.2">
      <c r="A469" s="42" t="str">
        <f t="shared" si="27"/>
        <v/>
      </c>
      <c r="B469" s="108"/>
      <c r="C469" s="120"/>
      <c r="D469" s="378" t="str">
        <f t="shared" si="28"/>
        <v/>
      </c>
      <c r="E469" s="115"/>
      <c r="F469" s="116"/>
      <c r="G469" s="113" t="str">
        <f t="shared" si="29"/>
        <v/>
      </c>
      <c r="H469" s="28" t="str">
        <f t="shared" si="30"/>
        <v/>
      </c>
    </row>
    <row r="470" spans="1:8" x14ac:dyDescent="0.2">
      <c r="A470" s="42" t="str">
        <f t="shared" si="27"/>
        <v/>
      </c>
      <c r="B470" s="108"/>
      <c r="C470" s="120"/>
      <c r="D470" s="378" t="str">
        <f t="shared" si="28"/>
        <v/>
      </c>
      <c r="E470" s="115"/>
      <c r="F470" s="116"/>
      <c r="G470" s="113" t="str">
        <f t="shared" si="29"/>
        <v/>
      </c>
      <c r="H470" s="28" t="str">
        <f t="shared" si="30"/>
        <v/>
      </c>
    </row>
    <row r="471" spans="1:8" x14ac:dyDescent="0.2">
      <c r="A471" s="42" t="str">
        <f t="shared" si="27"/>
        <v/>
      </c>
      <c r="B471" s="108"/>
      <c r="C471" s="120"/>
      <c r="D471" s="378" t="str">
        <f t="shared" si="28"/>
        <v/>
      </c>
      <c r="E471" s="115"/>
      <c r="F471" s="116"/>
      <c r="G471" s="113" t="str">
        <f t="shared" si="29"/>
        <v/>
      </c>
      <c r="H471" s="28" t="str">
        <f t="shared" si="30"/>
        <v/>
      </c>
    </row>
    <row r="472" spans="1:8" x14ac:dyDescent="0.2">
      <c r="A472" s="42" t="str">
        <f t="shared" si="27"/>
        <v/>
      </c>
      <c r="B472" s="108"/>
      <c r="C472" s="120"/>
      <c r="D472" s="378" t="str">
        <f t="shared" si="28"/>
        <v/>
      </c>
      <c r="E472" s="115"/>
      <c r="F472" s="116"/>
      <c r="G472" s="113" t="str">
        <f t="shared" si="29"/>
        <v/>
      </c>
      <c r="H472" s="28" t="str">
        <f t="shared" si="30"/>
        <v/>
      </c>
    </row>
    <row r="473" spans="1:8" x14ac:dyDescent="0.2">
      <c r="A473" s="42" t="str">
        <f t="shared" si="27"/>
        <v/>
      </c>
      <c r="B473" s="108"/>
      <c r="C473" s="120"/>
      <c r="D473" s="378" t="str">
        <f t="shared" si="28"/>
        <v/>
      </c>
      <c r="E473" s="115"/>
      <c r="F473" s="116"/>
      <c r="G473" s="113" t="str">
        <f t="shared" si="29"/>
        <v/>
      </c>
      <c r="H473" s="28" t="str">
        <f t="shared" si="30"/>
        <v/>
      </c>
    </row>
    <row r="474" spans="1:8" x14ac:dyDescent="0.2">
      <c r="A474" s="42" t="str">
        <f t="shared" si="27"/>
        <v/>
      </c>
      <c r="B474" s="108"/>
      <c r="C474" s="120"/>
      <c r="D474" s="378" t="str">
        <f t="shared" si="28"/>
        <v/>
      </c>
      <c r="E474" s="115"/>
      <c r="F474" s="116"/>
      <c r="G474" s="113" t="str">
        <f t="shared" si="29"/>
        <v/>
      </c>
      <c r="H474" s="28" t="str">
        <f t="shared" si="30"/>
        <v/>
      </c>
    </row>
    <row r="475" spans="1:8" x14ac:dyDescent="0.2">
      <c r="A475" s="42" t="str">
        <f t="shared" si="27"/>
        <v/>
      </c>
      <c r="B475" s="108"/>
      <c r="C475" s="120"/>
      <c r="D475" s="378" t="str">
        <f t="shared" si="28"/>
        <v/>
      </c>
      <c r="E475" s="115"/>
      <c r="F475" s="116"/>
      <c r="G475" s="113" t="str">
        <f t="shared" si="29"/>
        <v/>
      </c>
      <c r="H475" s="28" t="str">
        <f t="shared" si="30"/>
        <v/>
      </c>
    </row>
    <row r="476" spans="1:8" x14ac:dyDescent="0.2">
      <c r="A476" s="42" t="str">
        <f t="shared" si="27"/>
        <v/>
      </c>
      <c r="B476" s="108"/>
      <c r="C476" s="120"/>
      <c r="D476" s="378" t="str">
        <f t="shared" si="28"/>
        <v/>
      </c>
      <c r="E476" s="115"/>
      <c r="F476" s="116"/>
      <c r="G476" s="113" t="str">
        <f t="shared" si="29"/>
        <v/>
      </c>
      <c r="H476" s="28" t="str">
        <f t="shared" si="30"/>
        <v/>
      </c>
    </row>
    <row r="477" spans="1:8" x14ac:dyDescent="0.2">
      <c r="A477" s="42" t="str">
        <f t="shared" si="27"/>
        <v/>
      </c>
      <c r="B477" s="108"/>
      <c r="C477" s="120"/>
      <c r="D477" s="378" t="str">
        <f t="shared" si="28"/>
        <v/>
      </c>
      <c r="E477" s="115"/>
      <c r="F477" s="116"/>
      <c r="G477" s="113" t="str">
        <f t="shared" si="29"/>
        <v/>
      </c>
      <c r="H477" s="28" t="str">
        <f t="shared" si="30"/>
        <v/>
      </c>
    </row>
    <row r="478" spans="1:8" x14ac:dyDescent="0.2">
      <c r="A478" s="42" t="str">
        <f t="shared" si="27"/>
        <v/>
      </c>
      <c r="B478" s="108"/>
      <c r="C478" s="120"/>
      <c r="D478" s="378" t="str">
        <f t="shared" si="28"/>
        <v/>
      </c>
      <c r="E478" s="115"/>
      <c r="F478" s="116"/>
      <c r="G478" s="113" t="str">
        <f t="shared" si="29"/>
        <v/>
      </c>
      <c r="H478" s="28" t="str">
        <f t="shared" si="30"/>
        <v/>
      </c>
    </row>
    <row r="479" spans="1:8" x14ac:dyDescent="0.2">
      <c r="A479" s="42" t="str">
        <f t="shared" si="27"/>
        <v/>
      </c>
      <c r="B479" s="108"/>
      <c r="C479" s="120"/>
      <c r="D479" s="378" t="str">
        <f t="shared" si="28"/>
        <v/>
      </c>
      <c r="E479" s="115"/>
      <c r="F479" s="116"/>
      <c r="G479" s="113" t="str">
        <f t="shared" si="29"/>
        <v/>
      </c>
      <c r="H479" s="28" t="str">
        <f t="shared" si="30"/>
        <v/>
      </c>
    </row>
    <row r="480" spans="1:8" x14ac:dyDescent="0.2">
      <c r="A480" s="42" t="str">
        <f t="shared" si="27"/>
        <v/>
      </c>
      <c r="B480" s="108"/>
      <c r="C480" s="120"/>
      <c r="D480" s="378" t="str">
        <f t="shared" si="28"/>
        <v/>
      </c>
      <c r="E480" s="115"/>
      <c r="F480" s="116"/>
      <c r="G480" s="113" t="str">
        <f t="shared" si="29"/>
        <v/>
      </c>
      <c r="H480" s="28" t="str">
        <f t="shared" si="30"/>
        <v/>
      </c>
    </row>
    <row r="481" spans="1:8" x14ac:dyDescent="0.2">
      <c r="A481" s="42" t="str">
        <f t="shared" si="27"/>
        <v/>
      </c>
      <c r="B481" s="108"/>
      <c r="C481" s="120"/>
      <c r="D481" s="378" t="str">
        <f t="shared" si="28"/>
        <v/>
      </c>
      <c r="E481" s="115"/>
      <c r="F481" s="116"/>
      <c r="G481" s="113" t="str">
        <f t="shared" si="29"/>
        <v/>
      </c>
      <c r="H481" s="28" t="str">
        <f t="shared" si="30"/>
        <v/>
      </c>
    </row>
    <row r="482" spans="1:8" x14ac:dyDescent="0.2">
      <c r="A482" s="42" t="str">
        <f t="shared" si="27"/>
        <v/>
      </c>
      <c r="B482" s="108"/>
      <c r="C482" s="120"/>
      <c r="D482" s="378" t="str">
        <f t="shared" si="28"/>
        <v/>
      </c>
      <c r="E482" s="115"/>
      <c r="F482" s="116"/>
      <c r="G482" s="113" t="str">
        <f t="shared" si="29"/>
        <v/>
      </c>
      <c r="H482" s="28" t="str">
        <f t="shared" si="30"/>
        <v/>
      </c>
    </row>
    <row r="483" spans="1:8" x14ac:dyDescent="0.2">
      <c r="A483" s="42" t="str">
        <f t="shared" si="27"/>
        <v/>
      </c>
      <c r="B483" s="108"/>
      <c r="C483" s="120"/>
      <c r="D483" s="378" t="str">
        <f t="shared" si="28"/>
        <v/>
      </c>
      <c r="E483" s="115"/>
      <c r="F483" s="116"/>
      <c r="G483" s="113" t="str">
        <f t="shared" si="29"/>
        <v/>
      </c>
      <c r="H483" s="28" t="str">
        <f t="shared" si="30"/>
        <v/>
      </c>
    </row>
    <row r="484" spans="1:8" x14ac:dyDescent="0.2">
      <c r="A484" s="42" t="str">
        <f t="shared" si="27"/>
        <v/>
      </c>
      <c r="B484" s="108"/>
      <c r="C484" s="120"/>
      <c r="D484" s="378" t="str">
        <f t="shared" si="28"/>
        <v/>
      </c>
      <c r="E484" s="115"/>
      <c r="F484" s="116"/>
      <c r="G484" s="113" t="str">
        <f t="shared" si="29"/>
        <v/>
      </c>
      <c r="H484" s="28" t="str">
        <f t="shared" si="30"/>
        <v/>
      </c>
    </row>
    <row r="485" spans="1:8" x14ac:dyDescent="0.2">
      <c r="A485" s="42" t="str">
        <f t="shared" si="27"/>
        <v/>
      </c>
      <c r="B485" s="108"/>
      <c r="C485" s="120"/>
      <c r="D485" s="378" t="str">
        <f t="shared" si="28"/>
        <v/>
      </c>
      <c r="E485" s="115"/>
      <c r="F485" s="116"/>
      <c r="G485" s="113" t="str">
        <f t="shared" si="29"/>
        <v/>
      </c>
      <c r="H485" s="28" t="str">
        <f t="shared" si="30"/>
        <v/>
      </c>
    </row>
    <row r="486" spans="1:8" x14ac:dyDescent="0.2">
      <c r="A486" s="42" t="str">
        <f t="shared" si="27"/>
        <v/>
      </c>
      <c r="B486" s="108"/>
      <c r="C486" s="120"/>
      <c r="D486" s="378" t="str">
        <f t="shared" si="28"/>
        <v/>
      </c>
      <c r="E486" s="115"/>
      <c r="F486" s="116"/>
      <c r="G486" s="113" t="str">
        <f t="shared" si="29"/>
        <v/>
      </c>
      <c r="H486" s="28" t="str">
        <f t="shared" si="30"/>
        <v/>
      </c>
    </row>
    <row r="487" spans="1:8" x14ac:dyDescent="0.2">
      <c r="A487" s="42" t="str">
        <f t="shared" si="27"/>
        <v/>
      </c>
      <c r="B487" s="108"/>
      <c r="C487" s="120"/>
      <c r="D487" s="378" t="str">
        <f t="shared" si="28"/>
        <v/>
      </c>
      <c r="E487" s="115"/>
      <c r="F487" s="116"/>
      <c r="G487" s="113" t="str">
        <f t="shared" si="29"/>
        <v/>
      </c>
      <c r="H487" s="28" t="str">
        <f t="shared" si="30"/>
        <v/>
      </c>
    </row>
    <row r="488" spans="1:8" x14ac:dyDescent="0.2">
      <c r="A488" s="42" t="str">
        <f t="shared" si="27"/>
        <v/>
      </c>
      <c r="B488" s="108"/>
      <c r="C488" s="120"/>
      <c r="D488" s="378" t="str">
        <f t="shared" si="28"/>
        <v/>
      </c>
      <c r="E488" s="115"/>
      <c r="F488" s="116"/>
      <c r="G488" s="113" t="str">
        <f t="shared" si="29"/>
        <v/>
      </c>
      <c r="H488" s="28" t="str">
        <f t="shared" si="30"/>
        <v/>
      </c>
    </row>
    <row r="489" spans="1:8" x14ac:dyDescent="0.2">
      <c r="A489" s="42" t="str">
        <f t="shared" si="27"/>
        <v/>
      </c>
      <c r="B489" s="108"/>
      <c r="C489" s="120"/>
      <c r="D489" s="378" t="str">
        <f t="shared" si="28"/>
        <v/>
      </c>
      <c r="E489" s="115"/>
      <c r="F489" s="116"/>
      <c r="G489" s="113" t="str">
        <f t="shared" si="29"/>
        <v/>
      </c>
      <c r="H489" s="28" t="str">
        <f t="shared" si="30"/>
        <v/>
      </c>
    </row>
    <row r="490" spans="1:8" x14ac:dyDescent="0.2">
      <c r="A490" s="42" t="str">
        <f t="shared" si="27"/>
        <v/>
      </c>
      <c r="B490" s="108"/>
      <c r="C490" s="120"/>
      <c r="D490" s="378" t="str">
        <f t="shared" si="28"/>
        <v/>
      </c>
      <c r="E490" s="115"/>
      <c r="F490" s="116"/>
      <c r="G490" s="113" t="str">
        <f t="shared" si="29"/>
        <v/>
      </c>
      <c r="H490" s="28" t="str">
        <f t="shared" si="30"/>
        <v/>
      </c>
    </row>
    <row r="491" spans="1:8" x14ac:dyDescent="0.2">
      <c r="A491" s="42" t="str">
        <f t="shared" si="27"/>
        <v/>
      </c>
      <c r="B491" s="108"/>
      <c r="C491" s="120"/>
      <c r="D491" s="378" t="str">
        <f t="shared" si="28"/>
        <v/>
      </c>
      <c r="E491" s="115"/>
      <c r="F491" s="116"/>
      <c r="G491" s="113" t="str">
        <f t="shared" si="29"/>
        <v/>
      </c>
      <c r="H491" s="28" t="str">
        <f t="shared" si="30"/>
        <v/>
      </c>
    </row>
    <row r="492" spans="1:8" x14ac:dyDescent="0.2">
      <c r="A492" s="42" t="str">
        <f t="shared" si="27"/>
        <v/>
      </c>
      <c r="B492" s="108"/>
      <c r="C492" s="120"/>
      <c r="D492" s="378" t="str">
        <f t="shared" si="28"/>
        <v/>
      </c>
      <c r="E492" s="115"/>
      <c r="F492" s="116"/>
      <c r="G492" s="113" t="str">
        <f t="shared" si="29"/>
        <v/>
      </c>
      <c r="H492" s="28" t="str">
        <f t="shared" si="30"/>
        <v/>
      </c>
    </row>
    <row r="493" spans="1:8" x14ac:dyDescent="0.2">
      <c r="A493" s="42" t="str">
        <f t="shared" si="27"/>
        <v/>
      </c>
      <c r="B493" s="108"/>
      <c r="C493" s="120"/>
      <c r="D493" s="378" t="str">
        <f t="shared" si="28"/>
        <v/>
      </c>
      <c r="E493" s="115"/>
      <c r="F493" s="116"/>
      <c r="G493" s="113" t="str">
        <f t="shared" si="29"/>
        <v/>
      </c>
      <c r="H493" s="28" t="str">
        <f t="shared" si="30"/>
        <v/>
      </c>
    </row>
    <row r="494" spans="1:8" x14ac:dyDescent="0.2">
      <c r="A494" s="42" t="str">
        <f t="shared" si="27"/>
        <v/>
      </c>
      <c r="B494" s="108"/>
      <c r="C494" s="120"/>
      <c r="D494" s="378" t="str">
        <f t="shared" si="28"/>
        <v/>
      </c>
      <c r="E494" s="115"/>
      <c r="F494" s="116"/>
      <c r="G494" s="113" t="str">
        <f t="shared" si="29"/>
        <v/>
      </c>
      <c r="H494" s="28" t="str">
        <f t="shared" si="30"/>
        <v/>
      </c>
    </row>
    <row r="495" spans="1:8" x14ac:dyDescent="0.2">
      <c r="A495" s="42" t="str">
        <f t="shared" si="27"/>
        <v/>
      </c>
      <c r="B495" s="108"/>
      <c r="C495" s="120"/>
      <c r="D495" s="378" t="str">
        <f t="shared" si="28"/>
        <v/>
      </c>
      <c r="E495" s="115"/>
      <c r="F495" s="116"/>
      <c r="G495" s="113" t="str">
        <f t="shared" si="29"/>
        <v/>
      </c>
      <c r="H495" s="28" t="str">
        <f t="shared" si="30"/>
        <v/>
      </c>
    </row>
    <row r="496" spans="1:8" x14ac:dyDescent="0.2">
      <c r="A496" s="42" t="str">
        <f t="shared" si="27"/>
        <v/>
      </c>
      <c r="B496" s="108"/>
      <c r="C496" s="120"/>
      <c r="D496" s="378" t="str">
        <f t="shared" si="28"/>
        <v/>
      </c>
      <c r="E496" s="115"/>
      <c r="F496" s="116"/>
      <c r="G496" s="113" t="str">
        <f t="shared" si="29"/>
        <v/>
      </c>
      <c r="H496" s="28" t="str">
        <f t="shared" si="30"/>
        <v/>
      </c>
    </row>
    <row r="497" spans="1:8" x14ac:dyDescent="0.2">
      <c r="A497" s="42" t="str">
        <f t="shared" si="27"/>
        <v/>
      </c>
      <c r="B497" s="108"/>
      <c r="C497" s="120"/>
      <c r="D497" s="378" t="str">
        <f t="shared" si="28"/>
        <v/>
      </c>
      <c r="E497" s="115"/>
      <c r="F497" s="116"/>
      <c r="G497" s="113" t="str">
        <f t="shared" si="29"/>
        <v/>
      </c>
      <c r="H497" s="28" t="str">
        <f t="shared" si="30"/>
        <v/>
      </c>
    </row>
    <row r="498" spans="1:8" x14ac:dyDescent="0.2">
      <c r="A498" s="42" t="str">
        <f t="shared" si="27"/>
        <v/>
      </c>
      <c r="B498" s="108"/>
      <c r="C498" s="120"/>
      <c r="D498" s="378" t="str">
        <f t="shared" si="28"/>
        <v/>
      </c>
      <c r="E498" s="115"/>
      <c r="F498" s="116"/>
      <c r="G498" s="113" t="str">
        <f t="shared" si="29"/>
        <v/>
      </c>
      <c r="H498" s="28" t="str">
        <f t="shared" si="30"/>
        <v/>
      </c>
    </row>
    <row r="499" spans="1:8" x14ac:dyDescent="0.2">
      <c r="A499" s="42" t="str">
        <f t="shared" si="27"/>
        <v/>
      </c>
      <c r="B499" s="108"/>
      <c r="C499" s="120"/>
      <c r="D499" s="378" t="str">
        <f t="shared" si="28"/>
        <v/>
      </c>
      <c r="E499" s="115"/>
      <c r="F499" s="116"/>
      <c r="G499" s="113" t="str">
        <f t="shared" si="29"/>
        <v/>
      </c>
      <c r="H499" s="28" t="str">
        <f t="shared" si="30"/>
        <v/>
      </c>
    </row>
    <row r="500" spans="1:8" x14ac:dyDescent="0.2">
      <c r="A500" s="42" t="str">
        <f t="shared" si="27"/>
        <v/>
      </c>
      <c r="B500" s="108"/>
      <c r="C500" s="120"/>
      <c r="D500" s="378" t="str">
        <f t="shared" si="28"/>
        <v/>
      </c>
      <c r="E500" s="115"/>
      <c r="F500" s="116"/>
      <c r="G500" s="113" t="str">
        <f t="shared" si="29"/>
        <v/>
      </c>
      <c r="H500" s="28" t="str">
        <f t="shared" si="30"/>
        <v/>
      </c>
    </row>
    <row r="501" spans="1:8" x14ac:dyDescent="0.2">
      <c r="A501" s="42" t="str">
        <f t="shared" si="27"/>
        <v/>
      </c>
      <c r="B501" s="108"/>
      <c r="C501" s="120"/>
      <c r="D501" s="378" t="str">
        <f t="shared" si="28"/>
        <v/>
      </c>
      <c r="E501" s="115"/>
      <c r="F501" s="116"/>
      <c r="G501" s="113" t="str">
        <f t="shared" si="29"/>
        <v/>
      </c>
      <c r="H501" s="28" t="str">
        <f t="shared" si="30"/>
        <v/>
      </c>
    </row>
    <row r="502" spans="1:8" x14ac:dyDescent="0.2">
      <c r="A502" s="42" t="str">
        <f t="shared" si="27"/>
        <v/>
      </c>
      <c r="B502" s="108"/>
      <c r="C502" s="120"/>
      <c r="D502" s="378" t="str">
        <f t="shared" si="28"/>
        <v/>
      </c>
      <c r="E502" s="115"/>
      <c r="F502" s="116"/>
      <c r="G502" s="113" t="str">
        <f t="shared" si="29"/>
        <v/>
      </c>
      <c r="H502" s="28" t="str">
        <f t="shared" si="30"/>
        <v/>
      </c>
    </row>
    <row r="503" spans="1:8" x14ac:dyDescent="0.2">
      <c r="A503" s="42" t="str">
        <f t="shared" si="27"/>
        <v/>
      </c>
      <c r="B503" s="108"/>
      <c r="C503" s="120"/>
      <c r="D503" s="378" t="str">
        <f t="shared" si="28"/>
        <v/>
      </c>
      <c r="E503" s="115"/>
      <c r="F503" s="116"/>
      <c r="G503" s="113" t="str">
        <f t="shared" si="29"/>
        <v/>
      </c>
      <c r="H503" s="28" t="str">
        <f t="shared" si="30"/>
        <v/>
      </c>
    </row>
    <row r="504" spans="1:8" x14ac:dyDescent="0.2">
      <c r="A504" s="42" t="str">
        <f t="shared" si="27"/>
        <v/>
      </c>
      <c r="B504" s="108"/>
      <c r="C504" s="120"/>
      <c r="D504" s="378" t="str">
        <f t="shared" si="28"/>
        <v/>
      </c>
      <c r="E504" s="115"/>
      <c r="F504" s="116"/>
      <c r="G504" s="113" t="str">
        <f t="shared" si="29"/>
        <v/>
      </c>
      <c r="H504" s="28" t="str">
        <f t="shared" si="30"/>
        <v/>
      </c>
    </row>
    <row r="505" spans="1:8" x14ac:dyDescent="0.2">
      <c r="A505" s="42" t="str">
        <f t="shared" si="27"/>
        <v/>
      </c>
      <c r="B505" s="108"/>
      <c r="C505" s="120"/>
      <c r="D505" s="378" t="str">
        <f t="shared" si="28"/>
        <v/>
      </c>
      <c r="E505" s="115"/>
      <c r="F505" s="116"/>
      <c r="G505" s="113" t="str">
        <f t="shared" si="29"/>
        <v/>
      </c>
      <c r="H505" s="28" t="str">
        <f t="shared" si="30"/>
        <v/>
      </c>
    </row>
    <row r="506" spans="1:8" x14ac:dyDescent="0.2">
      <c r="A506" s="42" t="str">
        <f t="shared" si="27"/>
        <v/>
      </c>
      <c r="B506" s="108"/>
      <c r="C506" s="120"/>
      <c r="D506" s="378" t="str">
        <f t="shared" si="28"/>
        <v/>
      </c>
      <c r="E506" s="115"/>
      <c r="F506" s="116"/>
      <c r="G506" s="113" t="str">
        <f t="shared" si="29"/>
        <v/>
      </c>
      <c r="H506" s="28" t="str">
        <f t="shared" si="30"/>
        <v/>
      </c>
    </row>
    <row r="507" spans="1:8" x14ac:dyDescent="0.2">
      <c r="A507" s="42" t="str">
        <f t="shared" si="27"/>
        <v/>
      </c>
      <c r="B507" s="108"/>
      <c r="C507" s="120"/>
      <c r="D507" s="378" t="str">
        <f t="shared" si="28"/>
        <v/>
      </c>
      <c r="E507" s="115"/>
      <c r="F507" s="116"/>
      <c r="G507" s="113" t="str">
        <f t="shared" si="29"/>
        <v/>
      </c>
      <c r="H507" s="28" t="str">
        <f t="shared" si="30"/>
        <v/>
      </c>
    </row>
    <row r="508" spans="1:8" x14ac:dyDescent="0.2">
      <c r="A508" s="42" t="str">
        <f t="shared" si="27"/>
        <v/>
      </c>
      <c r="B508" s="108"/>
      <c r="C508" s="120"/>
      <c r="D508" s="378" t="str">
        <f t="shared" si="28"/>
        <v/>
      </c>
      <c r="E508" s="115"/>
      <c r="F508" s="116"/>
      <c r="G508" s="113" t="str">
        <f t="shared" si="29"/>
        <v/>
      </c>
      <c r="H508" s="28" t="str">
        <f t="shared" si="30"/>
        <v/>
      </c>
    </row>
    <row r="509" spans="1:8" x14ac:dyDescent="0.2">
      <c r="A509" s="42" t="str">
        <f t="shared" si="27"/>
        <v/>
      </c>
      <c r="B509" s="108"/>
      <c r="C509" s="120"/>
      <c r="D509" s="378" t="str">
        <f t="shared" si="28"/>
        <v/>
      </c>
      <c r="E509" s="115"/>
      <c r="F509" s="116"/>
      <c r="G509" s="113" t="str">
        <f t="shared" si="29"/>
        <v/>
      </c>
      <c r="H509" s="28" t="str">
        <f t="shared" si="30"/>
        <v/>
      </c>
    </row>
    <row r="510" spans="1:8" x14ac:dyDescent="0.2">
      <c r="A510" s="42" t="str">
        <f t="shared" si="27"/>
        <v/>
      </c>
      <c r="B510" s="41"/>
      <c r="C510" s="120"/>
      <c r="D510" s="379" t="str">
        <f t="shared" si="28"/>
        <v/>
      </c>
      <c r="E510" s="11"/>
      <c r="F510" s="117"/>
      <c r="G510" s="113" t="str">
        <f t="shared" si="29"/>
        <v/>
      </c>
      <c r="H510" s="28" t="str">
        <f t="shared" si="30"/>
        <v/>
      </c>
    </row>
    <row r="511" spans="1:8" x14ac:dyDescent="0.2">
      <c r="A511" s="42" t="str">
        <f t="shared" si="27"/>
        <v/>
      </c>
      <c r="B511" s="41"/>
      <c r="C511" s="118"/>
      <c r="D511" s="379" t="str">
        <f t="shared" si="28"/>
        <v/>
      </c>
      <c r="E511" s="11"/>
      <c r="F511" s="117"/>
      <c r="G511" s="113" t="str">
        <f t="shared" si="29"/>
        <v/>
      </c>
      <c r="H511" s="28" t="str">
        <f t="shared" si="30"/>
        <v/>
      </c>
    </row>
    <row r="512" spans="1:8" x14ac:dyDescent="0.2">
      <c r="A512" s="42" t="str">
        <f t="shared" si="27"/>
        <v/>
      </c>
      <c r="B512" s="41"/>
      <c r="C512" s="118"/>
      <c r="D512" s="379" t="str">
        <f t="shared" si="28"/>
        <v/>
      </c>
      <c r="E512" s="11"/>
      <c r="F512" s="117"/>
      <c r="G512" s="113" t="str">
        <f t="shared" si="29"/>
        <v/>
      </c>
      <c r="H512" s="28" t="str">
        <f t="shared" si="30"/>
        <v/>
      </c>
    </row>
    <row r="513" spans="1:8" x14ac:dyDescent="0.2">
      <c r="A513" s="42" t="str">
        <f t="shared" si="27"/>
        <v/>
      </c>
      <c r="B513" s="41"/>
      <c r="C513" s="118"/>
      <c r="D513" s="379" t="str">
        <f t="shared" si="28"/>
        <v/>
      </c>
      <c r="E513" s="11"/>
      <c r="F513" s="117"/>
      <c r="G513" s="113" t="str">
        <f t="shared" si="29"/>
        <v/>
      </c>
      <c r="H513" s="28" t="str">
        <f t="shared" si="30"/>
        <v/>
      </c>
    </row>
    <row r="514" spans="1:8" x14ac:dyDescent="0.2">
      <c r="A514" s="42" t="str">
        <f t="shared" si="27"/>
        <v/>
      </c>
      <c r="B514" s="41"/>
      <c r="C514" s="118"/>
      <c r="D514" s="379" t="str">
        <f t="shared" si="28"/>
        <v/>
      </c>
      <c r="E514" s="11"/>
      <c r="F514" s="117"/>
      <c r="G514" s="113" t="str">
        <f t="shared" si="29"/>
        <v/>
      </c>
      <c r="H514" s="28" t="str">
        <f t="shared" si="30"/>
        <v/>
      </c>
    </row>
    <row r="515" spans="1:8" x14ac:dyDescent="0.2">
      <c r="A515" s="42" t="str">
        <f t="shared" si="27"/>
        <v/>
      </c>
      <c r="B515" s="41"/>
      <c r="C515" s="118"/>
      <c r="D515" s="379" t="str">
        <f t="shared" si="28"/>
        <v/>
      </c>
      <c r="E515" s="11"/>
      <c r="F515" s="117"/>
      <c r="G515" s="113" t="str">
        <f t="shared" si="29"/>
        <v/>
      </c>
      <c r="H515" s="28" t="str">
        <f t="shared" si="30"/>
        <v/>
      </c>
    </row>
    <row r="516" spans="1:8" x14ac:dyDescent="0.2">
      <c r="A516" s="42" t="str">
        <f t="shared" si="27"/>
        <v/>
      </c>
      <c r="B516" s="41"/>
      <c r="C516" s="118"/>
      <c r="D516" s="379" t="str">
        <f t="shared" si="28"/>
        <v/>
      </c>
      <c r="E516" s="11"/>
      <c r="F516" s="117"/>
      <c r="G516" s="113" t="str">
        <f t="shared" si="29"/>
        <v/>
      </c>
      <c r="H516" s="28" t="str">
        <f t="shared" si="30"/>
        <v/>
      </c>
    </row>
    <row r="517" spans="1:8" x14ac:dyDescent="0.2">
      <c r="A517" s="42" t="str">
        <f t="shared" ref="A517:A580" si="31">IF(B517&lt;&gt;"",VLOOKUP(B517,ID,2,FALSE),"")</f>
        <v/>
      </c>
      <c r="B517" s="41"/>
      <c r="C517" s="118"/>
      <c r="D517" s="379" t="str">
        <f t="shared" si="28"/>
        <v/>
      </c>
      <c r="E517" s="11"/>
      <c r="F517" s="117"/>
      <c r="G517" s="113" t="str">
        <f t="shared" si="29"/>
        <v/>
      </c>
      <c r="H517" s="28" t="str">
        <f t="shared" si="30"/>
        <v/>
      </c>
    </row>
    <row r="518" spans="1:8" x14ac:dyDescent="0.2">
      <c r="A518" s="42" t="str">
        <f t="shared" si="31"/>
        <v/>
      </c>
      <c r="B518" s="41"/>
      <c r="C518" s="118"/>
      <c r="D518" s="379" t="str">
        <f t="shared" si="28"/>
        <v/>
      </c>
      <c r="E518" s="11"/>
      <c r="F518" s="117"/>
      <c r="G518" s="113" t="str">
        <f t="shared" si="29"/>
        <v/>
      </c>
      <c r="H518" s="28" t="str">
        <f t="shared" si="30"/>
        <v/>
      </c>
    </row>
    <row r="519" spans="1:8" x14ac:dyDescent="0.2">
      <c r="A519" s="42" t="str">
        <f t="shared" si="31"/>
        <v/>
      </c>
      <c r="B519" s="41"/>
      <c r="C519" s="118"/>
      <c r="D519" s="379" t="str">
        <f t="shared" si="28"/>
        <v/>
      </c>
      <c r="E519" s="11"/>
      <c r="F519" s="117"/>
      <c r="G519" s="113" t="str">
        <f t="shared" si="29"/>
        <v/>
      </c>
      <c r="H519" s="28" t="str">
        <f t="shared" si="30"/>
        <v/>
      </c>
    </row>
    <row r="520" spans="1:8" x14ac:dyDescent="0.2">
      <c r="A520" s="42" t="str">
        <f t="shared" si="31"/>
        <v/>
      </c>
      <c r="B520" s="41"/>
      <c r="C520" s="118"/>
      <c r="D520" s="379" t="str">
        <f t="shared" si="28"/>
        <v/>
      </c>
      <c r="E520" s="11"/>
      <c r="F520" s="117"/>
      <c r="G520" s="113" t="str">
        <f t="shared" si="29"/>
        <v/>
      </c>
      <c r="H520" s="28" t="str">
        <f t="shared" si="30"/>
        <v/>
      </c>
    </row>
    <row r="521" spans="1:8" x14ac:dyDescent="0.2">
      <c r="A521" s="42" t="str">
        <f t="shared" si="31"/>
        <v/>
      </c>
      <c r="B521" s="41"/>
      <c r="C521" s="118"/>
      <c r="D521" s="379" t="str">
        <f t="shared" ref="D521:D584" si="32">IF(C521="","",IFERROR(IF(VLOOKUP(C521,Parameter,2,FALSE)="","",VLOOKUP(C521,Parameter,2,FALSE)),IFERROR(VLOOKUP(C521,PSMErgänzung,2,FALSE),"CAS eingeben oder Parameter korrigieren!")))</f>
        <v/>
      </c>
      <c r="E521" s="11"/>
      <c r="F521" s="117"/>
      <c r="G521" s="113" t="str">
        <f t="shared" si="29"/>
        <v/>
      </c>
      <c r="H521" s="28" t="str">
        <f t="shared" si="30"/>
        <v/>
      </c>
    </row>
    <row r="522" spans="1:8" x14ac:dyDescent="0.2">
      <c r="A522" s="42" t="str">
        <f t="shared" si="31"/>
        <v/>
      </c>
      <c r="B522" s="41"/>
      <c r="C522" s="118"/>
      <c r="D522" s="379" t="str">
        <f t="shared" si="32"/>
        <v/>
      </c>
      <c r="E522" s="11"/>
      <c r="F522" s="117"/>
      <c r="G522" s="113" t="str">
        <f t="shared" ref="G522:G585" si="33">IF(OR(B522="",Amt=""),"",Amt)</f>
        <v/>
      </c>
      <c r="H522" s="28" t="str">
        <f t="shared" ref="H522:H585" si="34">IF(G522="","",VLOOKUP(G522,Gesundheitsämter,2,FALSE))</f>
        <v/>
      </c>
    </row>
    <row r="523" spans="1:8" x14ac:dyDescent="0.2">
      <c r="A523" s="42" t="str">
        <f t="shared" si="31"/>
        <v/>
      </c>
      <c r="B523" s="41"/>
      <c r="C523" s="118"/>
      <c r="D523" s="379" t="str">
        <f t="shared" si="32"/>
        <v/>
      </c>
      <c r="E523" s="11"/>
      <c r="F523" s="117"/>
      <c r="G523" s="113" t="str">
        <f t="shared" si="33"/>
        <v/>
      </c>
      <c r="H523" s="28" t="str">
        <f t="shared" si="34"/>
        <v/>
      </c>
    </row>
    <row r="524" spans="1:8" x14ac:dyDescent="0.2">
      <c r="A524" s="42" t="str">
        <f t="shared" si="31"/>
        <v/>
      </c>
      <c r="B524" s="41"/>
      <c r="C524" s="118"/>
      <c r="D524" s="379" t="str">
        <f t="shared" si="32"/>
        <v/>
      </c>
      <c r="E524" s="11"/>
      <c r="F524" s="117"/>
      <c r="G524" s="113" t="str">
        <f t="shared" si="33"/>
        <v/>
      </c>
      <c r="H524" s="28" t="str">
        <f t="shared" si="34"/>
        <v/>
      </c>
    </row>
    <row r="525" spans="1:8" x14ac:dyDescent="0.2">
      <c r="A525" s="42" t="str">
        <f t="shared" si="31"/>
        <v/>
      </c>
      <c r="B525" s="41"/>
      <c r="C525" s="118"/>
      <c r="D525" s="379" t="str">
        <f t="shared" si="32"/>
        <v/>
      </c>
      <c r="E525" s="11"/>
      <c r="F525" s="117"/>
      <c r="G525" s="113" t="str">
        <f t="shared" si="33"/>
        <v/>
      </c>
      <c r="H525" s="28" t="str">
        <f t="shared" si="34"/>
        <v/>
      </c>
    </row>
    <row r="526" spans="1:8" x14ac:dyDescent="0.2">
      <c r="A526" s="42" t="str">
        <f t="shared" si="31"/>
        <v/>
      </c>
      <c r="B526" s="41"/>
      <c r="C526" s="118"/>
      <c r="D526" s="379" t="str">
        <f t="shared" si="32"/>
        <v/>
      </c>
      <c r="E526" s="11"/>
      <c r="F526" s="117"/>
      <c r="G526" s="113" t="str">
        <f t="shared" si="33"/>
        <v/>
      </c>
      <c r="H526" s="28" t="str">
        <f t="shared" si="34"/>
        <v/>
      </c>
    </row>
    <row r="527" spans="1:8" x14ac:dyDescent="0.2">
      <c r="A527" s="42" t="str">
        <f t="shared" si="31"/>
        <v/>
      </c>
      <c r="B527" s="41"/>
      <c r="C527" s="118"/>
      <c r="D527" s="379" t="str">
        <f t="shared" si="32"/>
        <v/>
      </c>
      <c r="E527" s="11"/>
      <c r="F527" s="117"/>
      <c r="G527" s="113" t="str">
        <f t="shared" si="33"/>
        <v/>
      </c>
      <c r="H527" s="28" t="str">
        <f t="shared" si="34"/>
        <v/>
      </c>
    </row>
    <row r="528" spans="1:8" x14ac:dyDescent="0.2">
      <c r="A528" s="42" t="str">
        <f t="shared" si="31"/>
        <v/>
      </c>
      <c r="B528" s="41"/>
      <c r="C528" s="118"/>
      <c r="D528" s="379" t="str">
        <f t="shared" si="32"/>
        <v/>
      </c>
      <c r="E528" s="11"/>
      <c r="F528" s="117"/>
      <c r="G528" s="113" t="str">
        <f t="shared" si="33"/>
        <v/>
      </c>
      <c r="H528" s="28" t="str">
        <f t="shared" si="34"/>
        <v/>
      </c>
    </row>
    <row r="529" spans="1:8" x14ac:dyDescent="0.2">
      <c r="A529" s="42" t="str">
        <f t="shared" si="31"/>
        <v/>
      </c>
      <c r="B529" s="41"/>
      <c r="C529" s="118"/>
      <c r="D529" s="379" t="str">
        <f t="shared" si="32"/>
        <v/>
      </c>
      <c r="E529" s="11"/>
      <c r="F529" s="117"/>
      <c r="G529" s="113" t="str">
        <f t="shared" si="33"/>
        <v/>
      </c>
      <c r="H529" s="28" t="str">
        <f t="shared" si="34"/>
        <v/>
      </c>
    </row>
    <row r="530" spans="1:8" x14ac:dyDescent="0.2">
      <c r="A530" s="42" t="str">
        <f t="shared" si="31"/>
        <v/>
      </c>
      <c r="B530" s="41"/>
      <c r="C530" s="118"/>
      <c r="D530" s="379" t="str">
        <f t="shared" si="32"/>
        <v/>
      </c>
      <c r="E530" s="11"/>
      <c r="F530" s="117"/>
      <c r="G530" s="113" t="str">
        <f t="shared" si="33"/>
        <v/>
      </c>
      <c r="H530" s="28" t="str">
        <f t="shared" si="34"/>
        <v/>
      </c>
    </row>
    <row r="531" spans="1:8" x14ac:dyDescent="0.2">
      <c r="A531" s="42" t="str">
        <f t="shared" si="31"/>
        <v/>
      </c>
      <c r="B531" s="41"/>
      <c r="C531" s="118"/>
      <c r="D531" s="379" t="str">
        <f t="shared" si="32"/>
        <v/>
      </c>
      <c r="E531" s="11"/>
      <c r="F531" s="117"/>
      <c r="G531" s="113" t="str">
        <f t="shared" si="33"/>
        <v/>
      </c>
      <c r="H531" s="28" t="str">
        <f t="shared" si="34"/>
        <v/>
      </c>
    </row>
    <row r="532" spans="1:8" x14ac:dyDescent="0.2">
      <c r="A532" s="42" t="str">
        <f t="shared" si="31"/>
        <v/>
      </c>
      <c r="B532" s="41"/>
      <c r="C532" s="118"/>
      <c r="D532" s="379" t="str">
        <f t="shared" si="32"/>
        <v/>
      </c>
      <c r="E532" s="11"/>
      <c r="F532" s="117"/>
      <c r="G532" s="113" t="str">
        <f t="shared" si="33"/>
        <v/>
      </c>
      <c r="H532" s="28" t="str">
        <f t="shared" si="34"/>
        <v/>
      </c>
    </row>
    <row r="533" spans="1:8" x14ac:dyDescent="0.2">
      <c r="A533" s="42" t="str">
        <f t="shared" si="31"/>
        <v/>
      </c>
      <c r="B533" s="41"/>
      <c r="C533" s="118"/>
      <c r="D533" s="379" t="str">
        <f t="shared" si="32"/>
        <v/>
      </c>
      <c r="E533" s="11"/>
      <c r="F533" s="117"/>
      <c r="G533" s="113" t="str">
        <f t="shared" si="33"/>
        <v/>
      </c>
      <c r="H533" s="28" t="str">
        <f t="shared" si="34"/>
        <v/>
      </c>
    </row>
    <row r="534" spans="1:8" x14ac:dyDescent="0.2">
      <c r="A534" s="42" t="str">
        <f t="shared" si="31"/>
        <v/>
      </c>
      <c r="B534" s="41"/>
      <c r="C534" s="118"/>
      <c r="D534" s="379" t="str">
        <f t="shared" si="32"/>
        <v/>
      </c>
      <c r="E534" s="11"/>
      <c r="F534" s="117"/>
      <c r="G534" s="113" t="str">
        <f t="shared" si="33"/>
        <v/>
      </c>
      <c r="H534" s="28" t="str">
        <f t="shared" si="34"/>
        <v/>
      </c>
    </row>
    <row r="535" spans="1:8" x14ac:dyDescent="0.2">
      <c r="A535" s="42" t="str">
        <f t="shared" si="31"/>
        <v/>
      </c>
      <c r="B535" s="41"/>
      <c r="C535" s="118"/>
      <c r="D535" s="379" t="str">
        <f t="shared" si="32"/>
        <v/>
      </c>
      <c r="E535" s="11"/>
      <c r="F535" s="117"/>
      <c r="G535" s="113" t="str">
        <f t="shared" si="33"/>
        <v/>
      </c>
      <c r="H535" s="28" t="str">
        <f t="shared" si="34"/>
        <v/>
      </c>
    </row>
    <row r="536" spans="1:8" x14ac:dyDescent="0.2">
      <c r="A536" s="42" t="str">
        <f t="shared" si="31"/>
        <v/>
      </c>
      <c r="B536" s="41"/>
      <c r="C536" s="118"/>
      <c r="D536" s="379" t="str">
        <f t="shared" si="32"/>
        <v/>
      </c>
      <c r="E536" s="11"/>
      <c r="F536" s="117"/>
      <c r="G536" s="113" t="str">
        <f t="shared" si="33"/>
        <v/>
      </c>
      <c r="H536" s="28" t="str">
        <f t="shared" si="34"/>
        <v/>
      </c>
    </row>
    <row r="537" spans="1:8" x14ac:dyDescent="0.2">
      <c r="A537" s="42" t="str">
        <f t="shared" si="31"/>
        <v/>
      </c>
      <c r="B537" s="41"/>
      <c r="C537" s="118"/>
      <c r="D537" s="379" t="str">
        <f t="shared" si="32"/>
        <v/>
      </c>
      <c r="E537" s="11"/>
      <c r="F537" s="117"/>
      <c r="G537" s="113" t="str">
        <f t="shared" si="33"/>
        <v/>
      </c>
      <c r="H537" s="28" t="str">
        <f t="shared" si="34"/>
        <v/>
      </c>
    </row>
    <row r="538" spans="1:8" x14ac:dyDescent="0.2">
      <c r="A538" s="42" t="str">
        <f t="shared" si="31"/>
        <v/>
      </c>
      <c r="B538" s="41"/>
      <c r="C538" s="118"/>
      <c r="D538" s="379" t="str">
        <f t="shared" si="32"/>
        <v/>
      </c>
      <c r="E538" s="11"/>
      <c r="F538" s="117"/>
      <c r="G538" s="113" t="str">
        <f t="shared" si="33"/>
        <v/>
      </c>
      <c r="H538" s="28" t="str">
        <f t="shared" si="34"/>
        <v/>
      </c>
    </row>
    <row r="539" spans="1:8" x14ac:dyDescent="0.2">
      <c r="A539" s="42" t="str">
        <f t="shared" si="31"/>
        <v/>
      </c>
      <c r="B539" s="41"/>
      <c r="C539" s="118"/>
      <c r="D539" s="379" t="str">
        <f t="shared" si="32"/>
        <v/>
      </c>
      <c r="E539" s="11"/>
      <c r="F539" s="117"/>
      <c r="G539" s="113" t="str">
        <f t="shared" si="33"/>
        <v/>
      </c>
      <c r="H539" s="28" t="str">
        <f t="shared" si="34"/>
        <v/>
      </c>
    </row>
    <row r="540" spans="1:8" x14ac:dyDescent="0.2">
      <c r="A540" s="42" t="str">
        <f t="shared" si="31"/>
        <v/>
      </c>
      <c r="B540" s="41"/>
      <c r="C540" s="118"/>
      <c r="D540" s="379" t="str">
        <f t="shared" si="32"/>
        <v/>
      </c>
      <c r="E540" s="11"/>
      <c r="F540" s="117"/>
      <c r="G540" s="113" t="str">
        <f t="shared" si="33"/>
        <v/>
      </c>
      <c r="H540" s="28" t="str">
        <f t="shared" si="34"/>
        <v/>
      </c>
    </row>
    <row r="541" spans="1:8" x14ac:dyDescent="0.2">
      <c r="A541" s="42" t="str">
        <f t="shared" si="31"/>
        <v/>
      </c>
      <c r="B541" s="41"/>
      <c r="C541" s="118"/>
      <c r="D541" s="379" t="str">
        <f t="shared" si="32"/>
        <v/>
      </c>
      <c r="E541" s="11"/>
      <c r="F541" s="117"/>
      <c r="G541" s="113" t="str">
        <f t="shared" si="33"/>
        <v/>
      </c>
      <c r="H541" s="28" t="str">
        <f t="shared" si="34"/>
        <v/>
      </c>
    </row>
    <row r="542" spans="1:8" x14ac:dyDescent="0.2">
      <c r="A542" s="42" t="str">
        <f t="shared" si="31"/>
        <v/>
      </c>
      <c r="B542" s="41"/>
      <c r="C542" s="118"/>
      <c r="D542" s="379" t="str">
        <f t="shared" si="32"/>
        <v/>
      </c>
      <c r="E542" s="11"/>
      <c r="F542" s="117"/>
      <c r="G542" s="113" t="str">
        <f t="shared" si="33"/>
        <v/>
      </c>
      <c r="H542" s="28" t="str">
        <f t="shared" si="34"/>
        <v/>
      </c>
    </row>
    <row r="543" spans="1:8" x14ac:dyDescent="0.2">
      <c r="A543" s="42" t="str">
        <f t="shared" si="31"/>
        <v/>
      </c>
      <c r="B543" s="41"/>
      <c r="C543" s="118"/>
      <c r="D543" s="379" t="str">
        <f t="shared" si="32"/>
        <v/>
      </c>
      <c r="E543" s="11"/>
      <c r="F543" s="117"/>
      <c r="G543" s="113" t="str">
        <f t="shared" si="33"/>
        <v/>
      </c>
      <c r="H543" s="28" t="str">
        <f t="shared" si="34"/>
        <v/>
      </c>
    </row>
    <row r="544" spans="1:8" x14ac:dyDescent="0.2">
      <c r="A544" s="42" t="str">
        <f t="shared" si="31"/>
        <v/>
      </c>
      <c r="B544" s="41"/>
      <c r="C544" s="118"/>
      <c r="D544" s="379" t="str">
        <f t="shared" si="32"/>
        <v/>
      </c>
      <c r="E544" s="11"/>
      <c r="F544" s="117"/>
      <c r="G544" s="113" t="str">
        <f t="shared" si="33"/>
        <v/>
      </c>
      <c r="H544" s="28" t="str">
        <f t="shared" si="34"/>
        <v/>
      </c>
    </row>
    <row r="545" spans="1:8" x14ac:dyDescent="0.2">
      <c r="A545" s="42" t="str">
        <f t="shared" si="31"/>
        <v/>
      </c>
      <c r="B545" s="41"/>
      <c r="C545" s="118"/>
      <c r="D545" s="379" t="str">
        <f t="shared" si="32"/>
        <v/>
      </c>
      <c r="E545" s="11"/>
      <c r="F545" s="117"/>
      <c r="G545" s="113" t="str">
        <f t="shared" si="33"/>
        <v/>
      </c>
      <c r="H545" s="28" t="str">
        <f t="shared" si="34"/>
        <v/>
      </c>
    </row>
    <row r="546" spans="1:8" x14ac:dyDescent="0.2">
      <c r="A546" s="42" t="str">
        <f t="shared" si="31"/>
        <v/>
      </c>
      <c r="B546" s="41"/>
      <c r="C546" s="118"/>
      <c r="D546" s="379" t="str">
        <f t="shared" si="32"/>
        <v/>
      </c>
      <c r="E546" s="11"/>
      <c r="F546" s="117"/>
      <c r="G546" s="113" t="str">
        <f t="shared" si="33"/>
        <v/>
      </c>
      <c r="H546" s="28" t="str">
        <f t="shared" si="34"/>
        <v/>
      </c>
    </row>
    <row r="547" spans="1:8" x14ac:dyDescent="0.2">
      <c r="A547" s="42" t="str">
        <f t="shared" si="31"/>
        <v/>
      </c>
      <c r="B547" s="41"/>
      <c r="C547" s="118"/>
      <c r="D547" s="379" t="str">
        <f t="shared" si="32"/>
        <v/>
      </c>
      <c r="E547" s="11"/>
      <c r="F547" s="117"/>
      <c r="G547" s="113" t="str">
        <f t="shared" si="33"/>
        <v/>
      </c>
      <c r="H547" s="28" t="str">
        <f t="shared" si="34"/>
        <v/>
      </c>
    </row>
    <row r="548" spans="1:8" x14ac:dyDescent="0.2">
      <c r="A548" s="42" t="str">
        <f t="shared" si="31"/>
        <v/>
      </c>
      <c r="B548" s="41"/>
      <c r="C548" s="118"/>
      <c r="D548" s="379" t="str">
        <f t="shared" si="32"/>
        <v/>
      </c>
      <c r="E548" s="11"/>
      <c r="F548" s="117"/>
      <c r="G548" s="113" t="str">
        <f t="shared" si="33"/>
        <v/>
      </c>
      <c r="H548" s="28" t="str">
        <f t="shared" si="34"/>
        <v/>
      </c>
    </row>
    <row r="549" spans="1:8" x14ac:dyDescent="0.2">
      <c r="A549" s="42" t="str">
        <f t="shared" si="31"/>
        <v/>
      </c>
      <c r="B549" s="41"/>
      <c r="C549" s="118"/>
      <c r="D549" s="379" t="str">
        <f t="shared" si="32"/>
        <v/>
      </c>
      <c r="E549" s="11"/>
      <c r="F549" s="117"/>
      <c r="G549" s="113" t="str">
        <f t="shared" si="33"/>
        <v/>
      </c>
      <c r="H549" s="28" t="str">
        <f t="shared" si="34"/>
        <v/>
      </c>
    </row>
    <row r="550" spans="1:8" x14ac:dyDescent="0.2">
      <c r="A550" s="42" t="str">
        <f t="shared" si="31"/>
        <v/>
      </c>
      <c r="B550" s="41"/>
      <c r="C550" s="118"/>
      <c r="D550" s="379" t="str">
        <f t="shared" si="32"/>
        <v/>
      </c>
      <c r="E550" s="11"/>
      <c r="F550" s="117"/>
      <c r="G550" s="113" t="str">
        <f t="shared" si="33"/>
        <v/>
      </c>
      <c r="H550" s="28" t="str">
        <f t="shared" si="34"/>
        <v/>
      </c>
    </row>
    <row r="551" spans="1:8" x14ac:dyDescent="0.2">
      <c r="A551" s="42" t="str">
        <f t="shared" si="31"/>
        <v/>
      </c>
      <c r="B551" s="41"/>
      <c r="C551" s="118"/>
      <c r="D551" s="379" t="str">
        <f t="shared" si="32"/>
        <v/>
      </c>
      <c r="E551" s="11"/>
      <c r="F551" s="117"/>
      <c r="G551" s="113" t="str">
        <f t="shared" si="33"/>
        <v/>
      </c>
      <c r="H551" s="28" t="str">
        <f t="shared" si="34"/>
        <v/>
      </c>
    </row>
    <row r="552" spans="1:8" x14ac:dyDescent="0.2">
      <c r="A552" s="42" t="str">
        <f t="shared" si="31"/>
        <v/>
      </c>
      <c r="B552" s="41"/>
      <c r="C552" s="118"/>
      <c r="D552" s="379" t="str">
        <f t="shared" si="32"/>
        <v/>
      </c>
      <c r="E552" s="11"/>
      <c r="F552" s="117"/>
      <c r="G552" s="113" t="str">
        <f t="shared" si="33"/>
        <v/>
      </c>
      <c r="H552" s="28" t="str">
        <f t="shared" si="34"/>
        <v/>
      </c>
    </row>
    <row r="553" spans="1:8" x14ac:dyDescent="0.2">
      <c r="A553" s="42" t="str">
        <f t="shared" si="31"/>
        <v/>
      </c>
      <c r="B553" s="41"/>
      <c r="C553" s="118"/>
      <c r="D553" s="379" t="str">
        <f t="shared" si="32"/>
        <v/>
      </c>
      <c r="E553" s="11"/>
      <c r="F553" s="117"/>
      <c r="G553" s="113" t="str">
        <f t="shared" si="33"/>
        <v/>
      </c>
      <c r="H553" s="28" t="str">
        <f t="shared" si="34"/>
        <v/>
      </c>
    </row>
    <row r="554" spans="1:8" x14ac:dyDescent="0.2">
      <c r="A554" s="42" t="str">
        <f t="shared" si="31"/>
        <v/>
      </c>
      <c r="B554" s="41"/>
      <c r="C554" s="118"/>
      <c r="D554" s="379" t="str">
        <f t="shared" si="32"/>
        <v/>
      </c>
      <c r="E554" s="11"/>
      <c r="F554" s="117"/>
      <c r="G554" s="113" t="str">
        <f t="shared" si="33"/>
        <v/>
      </c>
      <c r="H554" s="28" t="str">
        <f t="shared" si="34"/>
        <v/>
      </c>
    </row>
    <row r="555" spans="1:8" x14ac:dyDescent="0.2">
      <c r="A555" s="42" t="str">
        <f t="shared" si="31"/>
        <v/>
      </c>
      <c r="B555" s="41"/>
      <c r="C555" s="118"/>
      <c r="D555" s="379" t="str">
        <f t="shared" si="32"/>
        <v/>
      </c>
      <c r="E555" s="11"/>
      <c r="F555" s="117"/>
      <c r="G555" s="113" t="str">
        <f t="shared" si="33"/>
        <v/>
      </c>
      <c r="H555" s="28" t="str">
        <f t="shared" si="34"/>
        <v/>
      </c>
    </row>
    <row r="556" spans="1:8" x14ac:dyDescent="0.2">
      <c r="A556" s="42" t="str">
        <f t="shared" si="31"/>
        <v/>
      </c>
      <c r="B556" s="41"/>
      <c r="C556" s="118"/>
      <c r="D556" s="379" t="str">
        <f t="shared" si="32"/>
        <v/>
      </c>
      <c r="E556" s="11"/>
      <c r="F556" s="117"/>
      <c r="G556" s="113" t="str">
        <f t="shared" si="33"/>
        <v/>
      </c>
      <c r="H556" s="28" t="str">
        <f t="shared" si="34"/>
        <v/>
      </c>
    </row>
    <row r="557" spans="1:8" x14ac:dyDescent="0.2">
      <c r="A557" s="42" t="str">
        <f t="shared" si="31"/>
        <v/>
      </c>
      <c r="B557" s="41"/>
      <c r="C557" s="118"/>
      <c r="D557" s="379" t="str">
        <f t="shared" si="32"/>
        <v/>
      </c>
      <c r="E557" s="11"/>
      <c r="F557" s="117"/>
      <c r="G557" s="113" t="str">
        <f t="shared" si="33"/>
        <v/>
      </c>
      <c r="H557" s="28" t="str">
        <f t="shared" si="34"/>
        <v/>
      </c>
    </row>
    <row r="558" spans="1:8" x14ac:dyDescent="0.2">
      <c r="A558" s="42" t="str">
        <f t="shared" si="31"/>
        <v/>
      </c>
      <c r="B558" s="41"/>
      <c r="C558" s="118"/>
      <c r="D558" s="379" t="str">
        <f t="shared" si="32"/>
        <v/>
      </c>
      <c r="E558" s="11"/>
      <c r="F558" s="117"/>
      <c r="G558" s="113" t="str">
        <f t="shared" si="33"/>
        <v/>
      </c>
      <c r="H558" s="28" t="str">
        <f t="shared" si="34"/>
        <v/>
      </c>
    </row>
    <row r="559" spans="1:8" x14ac:dyDescent="0.2">
      <c r="A559" s="42" t="str">
        <f t="shared" si="31"/>
        <v/>
      </c>
      <c r="B559" s="41"/>
      <c r="C559" s="118"/>
      <c r="D559" s="379" t="str">
        <f t="shared" si="32"/>
        <v/>
      </c>
      <c r="E559" s="11"/>
      <c r="F559" s="117"/>
      <c r="G559" s="113" t="str">
        <f t="shared" si="33"/>
        <v/>
      </c>
      <c r="H559" s="28" t="str">
        <f t="shared" si="34"/>
        <v/>
      </c>
    </row>
    <row r="560" spans="1:8" x14ac:dyDescent="0.2">
      <c r="A560" s="42" t="str">
        <f t="shared" si="31"/>
        <v/>
      </c>
      <c r="B560" s="41"/>
      <c r="C560" s="118"/>
      <c r="D560" s="379" t="str">
        <f t="shared" si="32"/>
        <v/>
      </c>
      <c r="E560" s="11"/>
      <c r="F560" s="117"/>
      <c r="G560" s="113" t="str">
        <f t="shared" si="33"/>
        <v/>
      </c>
      <c r="H560" s="28" t="str">
        <f t="shared" si="34"/>
        <v/>
      </c>
    </row>
    <row r="561" spans="1:8" x14ac:dyDescent="0.2">
      <c r="A561" s="42" t="str">
        <f t="shared" si="31"/>
        <v/>
      </c>
      <c r="B561" s="41"/>
      <c r="C561" s="118"/>
      <c r="D561" s="379" t="str">
        <f t="shared" si="32"/>
        <v/>
      </c>
      <c r="E561" s="11"/>
      <c r="F561" s="117"/>
      <c r="G561" s="113" t="str">
        <f t="shared" si="33"/>
        <v/>
      </c>
      <c r="H561" s="28" t="str">
        <f t="shared" si="34"/>
        <v/>
      </c>
    </row>
    <row r="562" spans="1:8" x14ac:dyDescent="0.2">
      <c r="A562" s="42" t="str">
        <f t="shared" si="31"/>
        <v/>
      </c>
      <c r="B562" s="41"/>
      <c r="C562" s="118"/>
      <c r="D562" s="379" t="str">
        <f t="shared" si="32"/>
        <v/>
      </c>
      <c r="E562" s="11"/>
      <c r="F562" s="117"/>
      <c r="G562" s="113" t="str">
        <f t="shared" si="33"/>
        <v/>
      </c>
      <c r="H562" s="28" t="str">
        <f t="shared" si="34"/>
        <v/>
      </c>
    </row>
    <row r="563" spans="1:8" x14ac:dyDescent="0.2">
      <c r="A563" s="42" t="str">
        <f t="shared" si="31"/>
        <v/>
      </c>
      <c r="B563" s="41"/>
      <c r="C563" s="118"/>
      <c r="D563" s="379" t="str">
        <f t="shared" si="32"/>
        <v/>
      </c>
      <c r="E563" s="11"/>
      <c r="F563" s="117"/>
      <c r="G563" s="113" t="str">
        <f t="shared" si="33"/>
        <v/>
      </c>
      <c r="H563" s="28" t="str">
        <f t="shared" si="34"/>
        <v/>
      </c>
    </row>
    <row r="564" spans="1:8" x14ac:dyDescent="0.2">
      <c r="A564" s="42" t="str">
        <f t="shared" si="31"/>
        <v/>
      </c>
      <c r="B564" s="41"/>
      <c r="C564" s="118"/>
      <c r="D564" s="379" t="str">
        <f t="shared" si="32"/>
        <v/>
      </c>
      <c r="E564" s="11"/>
      <c r="F564" s="117"/>
      <c r="G564" s="113" t="str">
        <f t="shared" si="33"/>
        <v/>
      </c>
      <c r="H564" s="28" t="str">
        <f t="shared" si="34"/>
        <v/>
      </c>
    </row>
    <row r="565" spans="1:8" x14ac:dyDescent="0.2">
      <c r="A565" s="42" t="str">
        <f t="shared" si="31"/>
        <v/>
      </c>
      <c r="B565" s="41"/>
      <c r="C565" s="118"/>
      <c r="D565" s="379" t="str">
        <f t="shared" si="32"/>
        <v/>
      </c>
      <c r="E565" s="11"/>
      <c r="F565" s="117"/>
      <c r="G565" s="113" t="str">
        <f t="shared" si="33"/>
        <v/>
      </c>
      <c r="H565" s="28" t="str">
        <f t="shared" si="34"/>
        <v/>
      </c>
    </row>
    <row r="566" spans="1:8" x14ac:dyDescent="0.2">
      <c r="A566" s="42" t="str">
        <f t="shared" si="31"/>
        <v/>
      </c>
      <c r="B566" s="41"/>
      <c r="C566" s="118"/>
      <c r="D566" s="379" t="str">
        <f t="shared" si="32"/>
        <v/>
      </c>
      <c r="E566" s="11"/>
      <c r="F566" s="117"/>
      <c r="G566" s="113" t="str">
        <f t="shared" si="33"/>
        <v/>
      </c>
      <c r="H566" s="28" t="str">
        <f t="shared" si="34"/>
        <v/>
      </c>
    </row>
    <row r="567" spans="1:8" x14ac:dyDescent="0.2">
      <c r="A567" s="42" t="str">
        <f t="shared" si="31"/>
        <v/>
      </c>
      <c r="B567" s="41"/>
      <c r="C567" s="118"/>
      <c r="D567" s="379" t="str">
        <f t="shared" si="32"/>
        <v/>
      </c>
      <c r="E567" s="11"/>
      <c r="F567" s="117"/>
      <c r="G567" s="113" t="str">
        <f t="shared" si="33"/>
        <v/>
      </c>
      <c r="H567" s="28" t="str">
        <f t="shared" si="34"/>
        <v/>
      </c>
    </row>
    <row r="568" spans="1:8" x14ac:dyDescent="0.2">
      <c r="A568" s="42" t="str">
        <f t="shared" si="31"/>
        <v/>
      </c>
      <c r="B568" s="41"/>
      <c r="C568" s="118"/>
      <c r="D568" s="379" t="str">
        <f t="shared" si="32"/>
        <v/>
      </c>
      <c r="E568" s="11"/>
      <c r="F568" s="117"/>
      <c r="G568" s="113" t="str">
        <f t="shared" si="33"/>
        <v/>
      </c>
      <c r="H568" s="28" t="str">
        <f t="shared" si="34"/>
        <v/>
      </c>
    </row>
    <row r="569" spans="1:8" x14ac:dyDescent="0.2">
      <c r="A569" s="42" t="str">
        <f t="shared" si="31"/>
        <v/>
      </c>
      <c r="B569" s="41"/>
      <c r="C569" s="118"/>
      <c r="D569" s="379" t="str">
        <f t="shared" si="32"/>
        <v/>
      </c>
      <c r="E569" s="11"/>
      <c r="F569" s="117"/>
      <c r="G569" s="113" t="str">
        <f t="shared" si="33"/>
        <v/>
      </c>
      <c r="H569" s="28" t="str">
        <f t="shared" si="34"/>
        <v/>
      </c>
    </row>
    <row r="570" spans="1:8" x14ac:dyDescent="0.2">
      <c r="A570" s="42" t="str">
        <f t="shared" si="31"/>
        <v/>
      </c>
      <c r="B570" s="41"/>
      <c r="C570" s="118"/>
      <c r="D570" s="379" t="str">
        <f t="shared" si="32"/>
        <v/>
      </c>
      <c r="E570" s="11"/>
      <c r="F570" s="117"/>
      <c r="G570" s="113" t="str">
        <f t="shared" si="33"/>
        <v/>
      </c>
      <c r="H570" s="28" t="str">
        <f t="shared" si="34"/>
        <v/>
      </c>
    </row>
    <row r="571" spans="1:8" x14ac:dyDescent="0.2">
      <c r="A571" s="42" t="str">
        <f t="shared" si="31"/>
        <v/>
      </c>
      <c r="B571" s="41"/>
      <c r="C571" s="118"/>
      <c r="D571" s="379" t="str">
        <f t="shared" si="32"/>
        <v/>
      </c>
      <c r="E571" s="11"/>
      <c r="F571" s="117"/>
      <c r="G571" s="113" t="str">
        <f t="shared" si="33"/>
        <v/>
      </c>
      <c r="H571" s="28" t="str">
        <f t="shared" si="34"/>
        <v/>
      </c>
    </row>
    <row r="572" spans="1:8" x14ac:dyDescent="0.2">
      <c r="A572" s="42" t="str">
        <f t="shared" si="31"/>
        <v/>
      </c>
      <c r="B572" s="41"/>
      <c r="C572" s="118"/>
      <c r="D572" s="379" t="str">
        <f t="shared" si="32"/>
        <v/>
      </c>
      <c r="E572" s="11"/>
      <c r="F572" s="117"/>
      <c r="G572" s="113" t="str">
        <f t="shared" si="33"/>
        <v/>
      </c>
      <c r="H572" s="28" t="str">
        <f t="shared" si="34"/>
        <v/>
      </c>
    </row>
    <row r="573" spans="1:8" x14ac:dyDescent="0.2">
      <c r="A573" s="42" t="str">
        <f t="shared" si="31"/>
        <v/>
      </c>
      <c r="B573" s="41"/>
      <c r="C573" s="118"/>
      <c r="D573" s="379" t="str">
        <f t="shared" si="32"/>
        <v/>
      </c>
      <c r="E573" s="11"/>
      <c r="F573" s="117"/>
      <c r="G573" s="113" t="str">
        <f t="shared" si="33"/>
        <v/>
      </c>
      <c r="H573" s="28" t="str">
        <f t="shared" si="34"/>
        <v/>
      </c>
    </row>
    <row r="574" spans="1:8" x14ac:dyDescent="0.2">
      <c r="A574" s="42" t="str">
        <f t="shared" si="31"/>
        <v/>
      </c>
      <c r="B574" s="41"/>
      <c r="C574" s="118"/>
      <c r="D574" s="379" t="str">
        <f t="shared" si="32"/>
        <v/>
      </c>
      <c r="E574" s="11"/>
      <c r="F574" s="117"/>
      <c r="G574" s="113" t="str">
        <f t="shared" si="33"/>
        <v/>
      </c>
      <c r="H574" s="28" t="str">
        <f t="shared" si="34"/>
        <v/>
      </c>
    </row>
    <row r="575" spans="1:8" x14ac:dyDescent="0.2">
      <c r="A575" s="42" t="str">
        <f t="shared" si="31"/>
        <v/>
      </c>
      <c r="B575" s="41"/>
      <c r="C575" s="118"/>
      <c r="D575" s="379" t="str">
        <f t="shared" si="32"/>
        <v/>
      </c>
      <c r="E575" s="11"/>
      <c r="F575" s="117"/>
      <c r="G575" s="113" t="str">
        <f t="shared" si="33"/>
        <v/>
      </c>
      <c r="H575" s="28" t="str">
        <f t="shared" si="34"/>
        <v/>
      </c>
    </row>
    <row r="576" spans="1:8" x14ac:dyDescent="0.2">
      <c r="A576" s="42" t="str">
        <f t="shared" si="31"/>
        <v/>
      </c>
      <c r="B576" s="41"/>
      <c r="C576" s="118"/>
      <c r="D576" s="379" t="str">
        <f t="shared" si="32"/>
        <v/>
      </c>
      <c r="E576" s="11"/>
      <c r="F576" s="117"/>
      <c r="G576" s="113" t="str">
        <f t="shared" si="33"/>
        <v/>
      </c>
      <c r="H576" s="28" t="str">
        <f t="shared" si="34"/>
        <v/>
      </c>
    </row>
    <row r="577" spans="1:8" x14ac:dyDescent="0.2">
      <c r="A577" s="42" t="str">
        <f t="shared" si="31"/>
        <v/>
      </c>
      <c r="B577" s="41"/>
      <c r="C577" s="118"/>
      <c r="D577" s="379" t="str">
        <f t="shared" si="32"/>
        <v/>
      </c>
      <c r="E577" s="11"/>
      <c r="F577" s="117"/>
      <c r="G577" s="113" t="str">
        <f t="shared" si="33"/>
        <v/>
      </c>
      <c r="H577" s="28" t="str">
        <f t="shared" si="34"/>
        <v/>
      </c>
    </row>
    <row r="578" spans="1:8" x14ac:dyDescent="0.2">
      <c r="A578" s="42" t="str">
        <f t="shared" si="31"/>
        <v/>
      </c>
      <c r="B578" s="41"/>
      <c r="C578" s="118"/>
      <c r="D578" s="379" t="str">
        <f t="shared" si="32"/>
        <v/>
      </c>
      <c r="E578" s="11"/>
      <c r="F578" s="117"/>
      <c r="G578" s="113" t="str">
        <f t="shared" si="33"/>
        <v/>
      </c>
      <c r="H578" s="28" t="str">
        <f t="shared" si="34"/>
        <v/>
      </c>
    </row>
    <row r="579" spans="1:8" x14ac:dyDescent="0.2">
      <c r="A579" s="42" t="str">
        <f t="shared" si="31"/>
        <v/>
      </c>
      <c r="B579" s="41"/>
      <c r="C579" s="118"/>
      <c r="D579" s="379" t="str">
        <f t="shared" si="32"/>
        <v/>
      </c>
      <c r="E579" s="11"/>
      <c r="F579" s="117"/>
      <c r="G579" s="113" t="str">
        <f t="shared" si="33"/>
        <v/>
      </c>
      <c r="H579" s="28" t="str">
        <f t="shared" si="34"/>
        <v/>
      </c>
    </row>
    <row r="580" spans="1:8" x14ac:dyDescent="0.2">
      <c r="A580" s="42" t="str">
        <f t="shared" si="31"/>
        <v/>
      </c>
      <c r="B580" s="41"/>
      <c r="C580" s="118"/>
      <c r="D580" s="379" t="str">
        <f t="shared" si="32"/>
        <v/>
      </c>
      <c r="E580" s="11"/>
      <c r="F580" s="117"/>
      <c r="G580" s="113" t="str">
        <f t="shared" si="33"/>
        <v/>
      </c>
      <c r="H580" s="28" t="str">
        <f t="shared" si="34"/>
        <v/>
      </c>
    </row>
    <row r="581" spans="1:8" x14ac:dyDescent="0.2">
      <c r="A581" s="42" t="str">
        <f t="shared" ref="A581:A644" si="35">IF(B581&lt;&gt;"",VLOOKUP(B581,ID,2,FALSE),"")</f>
        <v/>
      </c>
      <c r="B581" s="41"/>
      <c r="C581" s="118"/>
      <c r="D581" s="379" t="str">
        <f t="shared" si="32"/>
        <v/>
      </c>
      <c r="E581" s="11"/>
      <c r="F581" s="117"/>
      <c r="G581" s="113" t="str">
        <f t="shared" si="33"/>
        <v/>
      </c>
      <c r="H581" s="28" t="str">
        <f t="shared" si="34"/>
        <v/>
      </c>
    </row>
    <row r="582" spans="1:8" x14ac:dyDescent="0.2">
      <c r="A582" s="42" t="str">
        <f t="shared" si="35"/>
        <v/>
      </c>
      <c r="B582" s="41"/>
      <c r="C582" s="118"/>
      <c r="D582" s="379" t="str">
        <f t="shared" si="32"/>
        <v/>
      </c>
      <c r="E582" s="11"/>
      <c r="F582" s="117"/>
      <c r="G582" s="113" t="str">
        <f t="shared" si="33"/>
        <v/>
      </c>
      <c r="H582" s="28" t="str">
        <f t="shared" si="34"/>
        <v/>
      </c>
    </row>
    <row r="583" spans="1:8" x14ac:dyDescent="0.2">
      <c r="A583" s="42" t="str">
        <f t="shared" si="35"/>
        <v/>
      </c>
      <c r="B583" s="41"/>
      <c r="C583" s="118"/>
      <c r="D583" s="379" t="str">
        <f t="shared" si="32"/>
        <v/>
      </c>
      <c r="E583" s="11"/>
      <c r="F583" s="117"/>
      <c r="G583" s="113" t="str">
        <f t="shared" si="33"/>
        <v/>
      </c>
      <c r="H583" s="28" t="str">
        <f t="shared" si="34"/>
        <v/>
      </c>
    </row>
    <row r="584" spans="1:8" x14ac:dyDescent="0.2">
      <c r="A584" s="42" t="str">
        <f t="shared" si="35"/>
        <v/>
      </c>
      <c r="B584" s="41"/>
      <c r="C584" s="118"/>
      <c r="D584" s="379" t="str">
        <f t="shared" si="32"/>
        <v/>
      </c>
      <c r="E584" s="11"/>
      <c r="F584" s="117"/>
      <c r="G584" s="113" t="str">
        <f t="shared" si="33"/>
        <v/>
      </c>
      <c r="H584" s="28" t="str">
        <f t="shared" si="34"/>
        <v/>
      </c>
    </row>
    <row r="585" spans="1:8" x14ac:dyDescent="0.2">
      <c r="A585" s="42" t="str">
        <f t="shared" si="35"/>
        <v/>
      </c>
      <c r="B585" s="41"/>
      <c r="C585" s="118"/>
      <c r="D585" s="379" t="str">
        <f t="shared" ref="D585:D648" si="36">IF(C585="","",IFERROR(IF(VLOOKUP(C585,Parameter,2,FALSE)="","",VLOOKUP(C585,Parameter,2,FALSE)),IFERROR(VLOOKUP(C585,PSMErgänzung,2,FALSE),"CAS eingeben oder Parameter korrigieren!")))</f>
        <v/>
      </c>
      <c r="E585" s="11"/>
      <c r="F585" s="117"/>
      <c r="G585" s="113" t="str">
        <f t="shared" si="33"/>
        <v/>
      </c>
      <c r="H585" s="28" t="str">
        <f t="shared" si="34"/>
        <v/>
      </c>
    </row>
    <row r="586" spans="1:8" x14ac:dyDescent="0.2">
      <c r="A586" s="42" t="str">
        <f t="shared" si="35"/>
        <v/>
      </c>
      <c r="B586" s="41"/>
      <c r="C586" s="118"/>
      <c r="D586" s="379" t="str">
        <f t="shared" si="36"/>
        <v/>
      </c>
      <c r="E586" s="11"/>
      <c r="F586" s="117"/>
      <c r="G586" s="113" t="str">
        <f t="shared" ref="G586:G649" si="37">IF(OR(B586="",Amt=""),"",Amt)</f>
        <v/>
      </c>
      <c r="H586" s="28" t="str">
        <f t="shared" ref="H586:H649" si="38">IF(G586="","",VLOOKUP(G586,Gesundheitsämter,2,FALSE))</f>
        <v/>
      </c>
    </row>
    <row r="587" spans="1:8" x14ac:dyDescent="0.2">
      <c r="A587" s="42" t="str">
        <f t="shared" si="35"/>
        <v/>
      </c>
      <c r="B587" s="41"/>
      <c r="C587" s="118"/>
      <c r="D587" s="379" t="str">
        <f t="shared" si="36"/>
        <v/>
      </c>
      <c r="E587" s="11"/>
      <c r="F587" s="117"/>
      <c r="G587" s="113" t="str">
        <f t="shared" si="37"/>
        <v/>
      </c>
      <c r="H587" s="28" t="str">
        <f t="shared" si="38"/>
        <v/>
      </c>
    </row>
    <row r="588" spans="1:8" x14ac:dyDescent="0.2">
      <c r="A588" s="42" t="str">
        <f t="shared" si="35"/>
        <v/>
      </c>
      <c r="B588" s="41"/>
      <c r="C588" s="118"/>
      <c r="D588" s="379" t="str">
        <f t="shared" si="36"/>
        <v/>
      </c>
      <c r="E588" s="11"/>
      <c r="F588" s="117"/>
      <c r="G588" s="113" t="str">
        <f t="shared" si="37"/>
        <v/>
      </c>
      <c r="H588" s="28" t="str">
        <f t="shared" si="38"/>
        <v/>
      </c>
    </row>
    <row r="589" spans="1:8" x14ac:dyDescent="0.2">
      <c r="A589" s="42" t="str">
        <f t="shared" si="35"/>
        <v/>
      </c>
      <c r="B589" s="41"/>
      <c r="C589" s="118"/>
      <c r="D589" s="379" t="str">
        <f t="shared" si="36"/>
        <v/>
      </c>
      <c r="E589" s="11"/>
      <c r="F589" s="117"/>
      <c r="G589" s="113" t="str">
        <f t="shared" si="37"/>
        <v/>
      </c>
      <c r="H589" s="28" t="str">
        <f t="shared" si="38"/>
        <v/>
      </c>
    </row>
    <row r="590" spans="1:8" x14ac:dyDescent="0.2">
      <c r="A590" s="42" t="str">
        <f t="shared" si="35"/>
        <v/>
      </c>
      <c r="B590" s="41"/>
      <c r="C590" s="118"/>
      <c r="D590" s="379" t="str">
        <f t="shared" si="36"/>
        <v/>
      </c>
      <c r="E590" s="11"/>
      <c r="F590" s="117"/>
      <c r="G590" s="113" t="str">
        <f t="shared" si="37"/>
        <v/>
      </c>
      <c r="H590" s="28" t="str">
        <f t="shared" si="38"/>
        <v/>
      </c>
    </row>
    <row r="591" spans="1:8" x14ac:dyDescent="0.2">
      <c r="A591" s="42" t="str">
        <f t="shared" si="35"/>
        <v/>
      </c>
      <c r="B591" s="41"/>
      <c r="C591" s="118"/>
      <c r="D591" s="379" t="str">
        <f t="shared" si="36"/>
        <v/>
      </c>
      <c r="E591" s="11"/>
      <c r="F591" s="117"/>
      <c r="G591" s="113" t="str">
        <f t="shared" si="37"/>
        <v/>
      </c>
      <c r="H591" s="28" t="str">
        <f t="shared" si="38"/>
        <v/>
      </c>
    </row>
    <row r="592" spans="1:8" x14ac:dyDescent="0.2">
      <c r="A592" s="42" t="str">
        <f t="shared" si="35"/>
        <v/>
      </c>
      <c r="B592" s="41"/>
      <c r="C592" s="118"/>
      <c r="D592" s="379" t="str">
        <f t="shared" si="36"/>
        <v/>
      </c>
      <c r="E592" s="11"/>
      <c r="F592" s="117"/>
      <c r="G592" s="113" t="str">
        <f t="shared" si="37"/>
        <v/>
      </c>
      <c r="H592" s="28" t="str">
        <f t="shared" si="38"/>
        <v/>
      </c>
    </row>
    <row r="593" spans="1:8" x14ac:dyDescent="0.2">
      <c r="A593" s="42" t="str">
        <f t="shared" si="35"/>
        <v/>
      </c>
      <c r="B593" s="41"/>
      <c r="C593" s="118"/>
      <c r="D593" s="379" t="str">
        <f t="shared" si="36"/>
        <v/>
      </c>
      <c r="E593" s="11"/>
      <c r="F593" s="117"/>
      <c r="G593" s="113" t="str">
        <f t="shared" si="37"/>
        <v/>
      </c>
      <c r="H593" s="28" t="str">
        <f t="shared" si="38"/>
        <v/>
      </c>
    </row>
    <row r="594" spans="1:8" x14ac:dyDescent="0.2">
      <c r="A594" s="42" t="str">
        <f t="shared" si="35"/>
        <v/>
      </c>
      <c r="B594" s="41"/>
      <c r="C594" s="118"/>
      <c r="D594" s="379" t="str">
        <f t="shared" si="36"/>
        <v/>
      </c>
      <c r="E594" s="11"/>
      <c r="F594" s="117"/>
      <c r="G594" s="113" t="str">
        <f t="shared" si="37"/>
        <v/>
      </c>
      <c r="H594" s="28" t="str">
        <f t="shared" si="38"/>
        <v/>
      </c>
    </row>
    <row r="595" spans="1:8" x14ac:dyDescent="0.2">
      <c r="A595" s="42" t="str">
        <f t="shared" si="35"/>
        <v/>
      </c>
      <c r="B595" s="41"/>
      <c r="C595" s="118"/>
      <c r="D595" s="379" t="str">
        <f t="shared" si="36"/>
        <v/>
      </c>
      <c r="E595" s="11"/>
      <c r="F595" s="117"/>
      <c r="G595" s="113" t="str">
        <f t="shared" si="37"/>
        <v/>
      </c>
      <c r="H595" s="28" t="str">
        <f t="shared" si="38"/>
        <v/>
      </c>
    </row>
    <row r="596" spans="1:8" x14ac:dyDescent="0.2">
      <c r="A596" s="42" t="str">
        <f t="shared" si="35"/>
        <v/>
      </c>
      <c r="B596" s="41"/>
      <c r="C596" s="118"/>
      <c r="D596" s="379" t="str">
        <f t="shared" si="36"/>
        <v/>
      </c>
      <c r="E596" s="11"/>
      <c r="F596" s="117"/>
      <c r="G596" s="113" t="str">
        <f t="shared" si="37"/>
        <v/>
      </c>
      <c r="H596" s="28" t="str">
        <f t="shared" si="38"/>
        <v/>
      </c>
    </row>
    <row r="597" spans="1:8" x14ac:dyDescent="0.2">
      <c r="A597" s="42" t="str">
        <f t="shared" si="35"/>
        <v/>
      </c>
      <c r="B597" s="41"/>
      <c r="C597" s="118"/>
      <c r="D597" s="379" t="str">
        <f t="shared" si="36"/>
        <v/>
      </c>
      <c r="E597" s="11"/>
      <c r="F597" s="117"/>
      <c r="G597" s="113" t="str">
        <f t="shared" si="37"/>
        <v/>
      </c>
      <c r="H597" s="28" t="str">
        <f t="shared" si="38"/>
        <v/>
      </c>
    </row>
    <row r="598" spans="1:8" x14ac:dyDescent="0.2">
      <c r="A598" s="42" t="str">
        <f t="shared" si="35"/>
        <v/>
      </c>
      <c r="B598" s="41"/>
      <c r="C598" s="118"/>
      <c r="D598" s="379" t="str">
        <f t="shared" si="36"/>
        <v/>
      </c>
      <c r="E598" s="11"/>
      <c r="F598" s="117"/>
      <c r="G598" s="113" t="str">
        <f t="shared" si="37"/>
        <v/>
      </c>
      <c r="H598" s="28" t="str">
        <f t="shared" si="38"/>
        <v/>
      </c>
    </row>
    <row r="599" spans="1:8" x14ac:dyDescent="0.2">
      <c r="A599" s="42" t="str">
        <f t="shared" si="35"/>
        <v/>
      </c>
      <c r="B599" s="41"/>
      <c r="C599" s="118"/>
      <c r="D599" s="379" t="str">
        <f t="shared" si="36"/>
        <v/>
      </c>
      <c r="E599" s="11"/>
      <c r="F599" s="117"/>
      <c r="G599" s="113" t="str">
        <f t="shared" si="37"/>
        <v/>
      </c>
      <c r="H599" s="28" t="str">
        <f t="shared" si="38"/>
        <v/>
      </c>
    </row>
    <row r="600" spans="1:8" x14ac:dyDescent="0.2">
      <c r="A600" s="42" t="str">
        <f t="shared" si="35"/>
        <v/>
      </c>
      <c r="B600" s="41"/>
      <c r="C600" s="118"/>
      <c r="D600" s="379" t="str">
        <f t="shared" si="36"/>
        <v/>
      </c>
      <c r="E600" s="11"/>
      <c r="F600" s="117"/>
      <c r="G600" s="113" t="str">
        <f t="shared" si="37"/>
        <v/>
      </c>
      <c r="H600" s="28" t="str">
        <f t="shared" si="38"/>
        <v/>
      </c>
    </row>
    <row r="601" spans="1:8" x14ac:dyDescent="0.2">
      <c r="A601" s="42" t="str">
        <f t="shared" si="35"/>
        <v/>
      </c>
      <c r="B601" s="41"/>
      <c r="C601" s="118"/>
      <c r="D601" s="379" t="str">
        <f t="shared" si="36"/>
        <v/>
      </c>
      <c r="E601" s="11"/>
      <c r="F601" s="117"/>
      <c r="G601" s="113" t="str">
        <f t="shared" si="37"/>
        <v/>
      </c>
      <c r="H601" s="28" t="str">
        <f t="shared" si="38"/>
        <v/>
      </c>
    </row>
    <row r="602" spans="1:8" x14ac:dyDescent="0.2">
      <c r="A602" s="42" t="str">
        <f t="shared" si="35"/>
        <v/>
      </c>
      <c r="B602" s="41"/>
      <c r="C602" s="118"/>
      <c r="D602" s="379" t="str">
        <f t="shared" si="36"/>
        <v/>
      </c>
      <c r="E602" s="11"/>
      <c r="F602" s="117"/>
      <c r="G602" s="113" t="str">
        <f t="shared" si="37"/>
        <v/>
      </c>
      <c r="H602" s="28" t="str">
        <f t="shared" si="38"/>
        <v/>
      </c>
    </row>
    <row r="603" spans="1:8" x14ac:dyDescent="0.2">
      <c r="A603" s="42" t="str">
        <f t="shared" si="35"/>
        <v/>
      </c>
      <c r="B603" s="41"/>
      <c r="C603" s="118"/>
      <c r="D603" s="379" t="str">
        <f t="shared" si="36"/>
        <v/>
      </c>
      <c r="E603" s="11"/>
      <c r="F603" s="117"/>
      <c r="G603" s="113" t="str">
        <f t="shared" si="37"/>
        <v/>
      </c>
      <c r="H603" s="28" t="str">
        <f t="shared" si="38"/>
        <v/>
      </c>
    </row>
    <row r="604" spans="1:8" x14ac:dyDescent="0.2">
      <c r="A604" s="42" t="str">
        <f t="shared" si="35"/>
        <v/>
      </c>
      <c r="B604" s="41"/>
      <c r="C604" s="118"/>
      <c r="D604" s="379" t="str">
        <f t="shared" si="36"/>
        <v/>
      </c>
      <c r="E604" s="11"/>
      <c r="F604" s="117"/>
      <c r="G604" s="113" t="str">
        <f t="shared" si="37"/>
        <v/>
      </c>
      <c r="H604" s="28" t="str">
        <f t="shared" si="38"/>
        <v/>
      </c>
    </row>
    <row r="605" spans="1:8" x14ac:dyDescent="0.2">
      <c r="A605" s="42" t="str">
        <f t="shared" si="35"/>
        <v/>
      </c>
      <c r="B605" s="41"/>
      <c r="C605" s="118"/>
      <c r="D605" s="379" t="str">
        <f t="shared" si="36"/>
        <v/>
      </c>
      <c r="E605" s="11"/>
      <c r="F605" s="117"/>
      <c r="G605" s="113" t="str">
        <f t="shared" si="37"/>
        <v/>
      </c>
      <c r="H605" s="28" t="str">
        <f t="shared" si="38"/>
        <v/>
      </c>
    </row>
    <row r="606" spans="1:8" x14ac:dyDescent="0.2">
      <c r="A606" s="42" t="str">
        <f t="shared" si="35"/>
        <v/>
      </c>
      <c r="B606" s="41"/>
      <c r="C606" s="118"/>
      <c r="D606" s="379" t="str">
        <f t="shared" si="36"/>
        <v/>
      </c>
      <c r="E606" s="11"/>
      <c r="F606" s="117"/>
      <c r="G606" s="113" t="str">
        <f t="shared" si="37"/>
        <v/>
      </c>
      <c r="H606" s="28" t="str">
        <f t="shared" si="38"/>
        <v/>
      </c>
    </row>
    <row r="607" spans="1:8" x14ac:dyDescent="0.2">
      <c r="A607" s="42" t="str">
        <f t="shared" si="35"/>
        <v/>
      </c>
      <c r="B607" s="41"/>
      <c r="C607" s="118"/>
      <c r="D607" s="379" t="str">
        <f t="shared" si="36"/>
        <v/>
      </c>
      <c r="E607" s="11"/>
      <c r="F607" s="117"/>
      <c r="G607" s="113" t="str">
        <f t="shared" si="37"/>
        <v/>
      </c>
      <c r="H607" s="28" t="str">
        <f t="shared" si="38"/>
        <v/>
      </c>
    </row>
    <row r="608" spans="1:8" x14ac:dyDescent="0.2">
      <c r="A608" s="42" t="str">
        <f t="shared" si="35"/>
        <v/>
      </c>
      <c r="B608" s="41"/>
      <c r="C608" s="118"/>
      <c r="D608" s="379" t="str">
        <f t="shared" si="36"/>
        <v/>
      </c>
      <c r="E608" s="11"/>
      <c r="F608" s="117"/>
      <c r="G608" s="113" t="str">
        <f t="shared" si="37"/>
        <v/>
      </c>
      <c r="H608" s="28" t="str">
        <f t="shared" si="38"/>
        <v/>
      </c>
    </row>
    <row r="609" spans="1:8" x14ac:dyDescent="0.2">
      <c r="A609" s="42" t="str">
        <f t="shared" si="35"/>
        <v/>
      </c>
      <c r="B609" s="41"/>
      <c r="C609" s="118"/>
      <c r="D609" s="379" t="str">
        <f t="shared" si="36"/>
        <v/>
      </c>
      <c r="E609" s="11"/>
      <c r="F609" s="117"/>
      <c r="G609" s="113" t="str">
        <f t="shared" si="37"/>
        <v/>
      </c>
      <c r="H609" s="28" t="str">
        <f t="shared" si="38"/>
        <v/>
      </c>
    </row>
    <row r="610" spans="1:8" x14ac:dyDescent="0.2">
      <c r="A610" s="42" t="str">
        <f t="shared" si="35"/>
        <v/>
      </c>
      <c r="B610" s="41"/>
      <c r="C610" s="118"/>
      <c r="D610" s="379" t="str">
        <f t="shared" si="36"/>
        <v/>
      </c>
      <c r="E610" s="11"/>
      <c r="F610" s="117"/>
      <c r="G610" s="113" t="str">
        <f t="shared" si="37"/>
        <v/>
      </c>
      <c r="H610" s="28" t="str">
        <f t="shared" si="38"/>
        <v/>
      </c>
    </row>
    <row r="611" spans="1:8" x14ac:dyDescent="0.2">
      <c r="A611" s="42" t="str">
        <f t="shared" si="35"/>
        <v/>
      </c>
      <c r="B611" s="41"/>
      <c r="C611" s="118"/>
      <c r="D611" s="379" t="str">
        <f t="shared" si="36"/>
        <v/>
      </c>
      <c r="E611" s="11"/>
      <c r="F611" s="117"/>
      <c r="G611" s="113" t="str">
        <f t="shared" si="37"/>
        <v/>
      </c>
      <c r="H611" s="28" t="str">
        <f t="shared" si="38"/>
        <v/>
      </c>
    </row>
    <row r="612" spans="1:8" x14ac:dyDescent="0.2">
      <c r="A612" s="42" t="str">
        <f t="shared" si="35"/>
        <v/>
      </c>
      <c r="B612" s="41"/>
      <c r="C612" s="118"/>
      <c r="D612" s="379" t="str">
        <f t="shared" si="36"/>
        <v/>
      </c>
      <c r="E612" s="11"/>
      <c r="F612" s="117"/>
      <c r="G612" s="113" t="str">
        <f t="shared" si="37"/>
        <v/>
      </c>
      <c r="H612" s="28" t="str">
        <f t="shared" si="38"/>
        <v/>
      </c>
    </row>
    <row r="613" spans="1:8" x14ac:dyDescent="0.2">
      <c r="A613" s="42" t="str">
        <f t="shared" si="35"/>
        <v/>
      </c>
      <c r="B613" s="41"/>
      <c r="C613" s="118"/>
      <c r="D613" s="379" t="str">
        <f t="shared" si="36"/>
        <v/>
      </c>
      <c r="E613" s="11"/>
      <c r="F613" s="117"/>
      <c r="G613" s="113" t="str">
        <f t="shared" si="37"/>
        <v/>
      </c>
      <c r="H613" s="28" t="str">
        <f t="shared" si="38"/>
        <v/>
      </c>
    </row>
    <row r="614" spans="1:8" x14ac:dyDescent="0.2">
      <c r="A614" s="42" t="str">
        <f t="shared" si="35"/>
        <v/>
      </c>
      <c r="B614" s="41"/>
      <c r="C614" s="118"/>
      <c r="D614" s="379" t="str">
        <f t="shared" si="36"/>
        <v/>
      </c>
      <c r="E614" s="11"/>
      <c r="F614" s="117"/>
      <c r="G614" s="113" t="str">
        <f t="shared" si="37"/>
        <v/>
      </c>
      <c r="H614" s="28" t="str">
        <f t="shared" si="38"/>
        <v/>
      </c>
    </row>
    <row r="615" spans="1:8" x14ac:dyDescent="0.2">
      <c r="A615" s="42" t="str">
        <f t="shared" si="35"/>
        <v/>
      </c>
      <c r="B615" s="41"/>
      <c r="C615" s="118"/>
      <c r="D615" s="379" t="str">
        <f t="shared" si="36"/>
        <v/>
      </c>
      <c r="E615" s="11"/>
      <c r="F615" s="117"/>
      <c r="G615" s="113" t="str">
        <f t="shared" si="37"/>
        <v/>
      </c>
      <c r="H615" s="28" t="str">
        <f t="shared" si="38"/>
        <v/>
      </c>
    </row>
    <row r="616" spans="1:8" x14ac:dyDescent="0.2">
      <c r="A616" s="42" t="str">
        <f t="shared" si="35"/>
        <v/>
      </c>
      <c r="B616" s="41"/>
      <c r="C616" s="118"/>
      <c r="D616" s="379" t="str">
        <f t="shared" si="36"/>
        <v/>
      </c>
      <c r="E616" s="11"/>
      <c r="F616" s="117"/>
      <c r="G616" s="113" t="str">
        <f t="shared" si="37"/>
        <v/>
      </c>
      <c r="H616" s="28" t="str">
        <f t="shared" si="38"/>
        <v/>
      </c>
    </row>
    <row r="617" spans="1:8" x14ac:dyDescent="0.2">
      <c r="A617" s="42" t="str">
        <f t="shared" si="35"/>
        <v/>
      </c>
      <c r="B617" s="41"/>
      <c r="C617" s="118"/>
      <c r="D617" s="379" t="str">
        <f t="shared" si="36"/>
        <v/>
      </c>
      <c r="E617" s="11"/>
      <c r="F617" s="117"/>
      <c r="G617" s="113" t="str">
        <f t="shared" si="37"/>
        <v/>
      </c>
      <c r="H617" s="28" t="str">
        <f t="shared" si="38"/>
        <v/>
      </c>
    </row>
    <row r="618" spans="1:8" x14ac:dyDescent="0.2">
      <c r="A618" s="42" t="str">
        <f t="shared" si="35"/>
        <v/>
      </c>
      <c r="B618" s="41"/>
      <c r="C618" s="118"/>
      <c r="D618" s="379" t="str">
        <f t="shared" si="36"/>
        <v/>
      </c>
      <c r="E618" s="11"/>
      <c r="F618" s="117"/>
      <c r="G618" s="113" t="str">
        <f t="shared" si="37"/>
        <v/>
      </c>
      <c r="H618" s="28" t="str">
        <f t="shared" si="38"/>
        <v/>
      </c>
    </row>
    <row r="619" spans="1:8" x14ac:dyDescent="0.2">
      <c r="A619" s="42" t="str">
        <f t="shared" si="35"/>
        <v/>
      </c>
      <c r="B619" s="41"/>
      <c r="C619" s="118"/>
      <c r="D619" s="379" t="str">
        <f t="shared" si="36"/>
        <v/>
      </c>
      <c r="E619" s="11"/>
      <c r="F619" s="117"/>
      <c r="G619" s="113" t="str">
        <f t="shared" si="37"/>
        <v/>
      </c>
      <c r="H619" s="28" t="str">
        <f t="shared" si="38"/>
        <v/>
      </c>
    </row>
    <row r="620" spans="1:8" x14ac:dyDescent="0.2">
      <c r="A620" s="42" t="str">
        <f t="shared" si="35"/>
        <v/>
      </c>
      <c r="B620" s="41"/>
      <c r="C620" s="118"/>
      <c r="D620" s="379" t="str">
        <f t="shared" si="36"/>
        <v/>
      </c>
      <c r="E620" s="11"/>
      <c r="F620" s="117"/>
      <c r="G620" s="113" t="str">
        <f t="shared" si="37"/>
        <v/>
      </c>
      <c r="H620" s="28" t="str">
        <f t="shared" si="38"/>
        <v/>
      </c>
    </row>
    <row r="621" spans="1:8" x14ac:dyDescent="0.2">
      <c r="A621" s="42" t="str">
        <f t="shared" si="35"/>
        <v/>
      </c>
      <c r="B621" s="41"/>
      <c r="C621" s="118"/>
      <c r="D621" s="379" t="str">
        <f t="shared" si="36"/>
        <v/>
      </c>
      <c r="E621" s="11"/>
      <c r="F621" s="117"/>
      <c r="G621" s="113" t="str">
        <f t="shared" si="37"/>
        <v/>
      </c>
      <c r="H621" s="28" t="str">
        <f t="shared" si="38"/>
        <v/>
      </c>
    </row>
    <row r="622" spans="1:8" x14ac:dyDescent="0.2">
      <c r="A622" s="42" t="str">
        <f t="shared" si="35"/>
        <v/>
      </c>
      <c r="B622" s="41"/>
      <c r="C622" s="118"/>
      <c r="D622" s="379" t="str">
        <f t="shared" si="36"/>
        <v/>
      </c>
      <c r="E622" s="11"/>
      <c r="F622" s="117"/>
      <c r="G622" s="113" t="str">
        <f t="shared" si="37"/>
        <v/>
      </c>
      <c r="H622" s="28" t="str">
        <f t="shared" si="38"/>
        <v/>
      </c>
    </row>
    <row r="623" spans="1:8" x14ac:dyDescent="0.2">
      <c r="A623" s="42" t="str">
        <f t="shared" si="35"/>
        <v/>
      </c>
      <c r="B623" s="41"/>
      <c r="C623" s="118"/>
      <c r="D623" s="379" t="str">
        <f t="shared" si="36"/>
        <v/>
      </c>
      <c r="E623" s="11"/>
      <c r="F623" s="117"/>
      <c r="G623" s="113" t="str">
        <f t="shared" si="37"/>
        <v/>
      </c>
      <c r="H623" s="28" t="str">
        <f t="shared" si="38"/>
        <v/>
      </c>
    </row>
    <row r="624" spans="1:8" x14ac:dyDescent="0.2">
      <c r="A624" s="42" t="str">
        <f t="shared" si="35"/>
        <v/>
      </c>
      <c r="B624" s="41"/>
      <c r="C624" s="118"/>
      <c r="D624" s="379" t="str">
        <f t="shared" si="36"/>
        <v/>
      </c>
      <c r="E624" s="11"/>
      <c r="F624" s="117"/>
      <c r="G624" s="113" t="str">
        <f t="shared" si="37"/>
        <v/>
      </c>
      <c r="H624" s="28" t="str">
        <f t="shared" si="38"/>
        <v/>
      </c>
    </row>
    <row r="625" spans="1:8" x14ac:dyDescent="0.2">
      <c r="A625" s="42" t="str">
        <f t="shared" si="35"/>
        <v/>
      </c>
      <c r="B625" s="41"/>
      <c r="C625" s="118"/>
      <c r="D625" s="379" t="str">
        <f t="shared" si="36"/>
        <v/>
      </c>
      <c r="E625" s="11"/>
      <c r="F625" s="117"/>
      <c r="G625" s="113" t="str">
        <f t="shared" si="37"/>
        <v/>
      </c>
      <c r="H625" s="28" t="str">
        <f t="shared" si="38"/>
        <v/>
      </c>
    </row>
    <row r="626" spans="1:8" x14ac:dyDescent="0.2">
      <c r="A626" s="42" t="str">
        <f t="shared" si="35"/>
        <v/>
      </c>
      <c r="B626" s="41"/>
      <c r="C626" s="118"/>
      <c r="D626" s="379" t="str">
        <f t="shared" si="36"/>
        <v/>
      </c>
      <c r="E626" s="11"/>
      <c r="F626" s="117"/>
      <c r="G626" s="113" t="str">
        <f t="shared" si="37"/>
        <v/>
      </c>
      <c r="H626" s="28" t="str">
        <f t="shared" si="38"/>
        <v/>
      </c>
    </row>
    <row r="627" spans="1:8" x14ac:dyDescent="0.2">
      <c r="A627" s="42" t="str">
        <f t="shared" si="35"/>
        <v/>
      </c>
      <c r="B627" s="41"/>
      <c r="C627" s="118"/>
      <c r="D627" s="379" t="str">
        <f t="shared" si="36"/>
        <v/>
      </c>
      <c r="E627" s="11"/>
      <c r="F627" s="117"/>
      <c r="G627" s="113" t="str">
        <f t="shared" si="37"/>
        <v/>
      </c>
      <c r="H627" s="28" t="str">
        <f t="shared" si="38"/>
        <v/>
      </c>
    </row>
    <row r="628" spans="1:8" x14ac:dyDescent="0.2">
      <c r="A628" s="42" t="str">
        <f t="shared" si="35"/>
        <v/>
      </c>
      <c r="B628" s="41"/>
      <c r="C628" s="118"/>
      <c r="D628" s="379" t="str">
        <f t="shared" si="36"/>
        <v/>
      </c>
      <c r="E628" s="11"/>
      <c r="F628" s="117"/>
      <c r="G628" s="113" t="str">
        <f t="shared" si="37"/>
        <v/>
      </c>
      <c r="H628" s="28" t="str">
        <f t="shared" si="38"/>
        <v/>
      </c>
    </row>
    <row r="629" spans="1:8" x14ac:dyDescent="0.2">
      <c r="A629" s="42" t="str">
        <f t="shared" si="35"/>
        <v/>
      </c>
      <c r="B629" s="41"/>
      <c r="C629" s="118"/>
      <c r="D629" s="379" t="str">
        <f t="shared" si="36"/>
        <v/>
      </c>
      <c r="E629" s="11"/>
      <c r="F629" s="117"/>
      <c r="G629" s="113" t="str">
        <f t="shared" si="37"/>
        <v/>
      </c>
      <c r="H629" s="28" t="str">
        <f t="shared" si="38"/>
        <v/>
      </c>
    </row>
    <row r="630" spans="1:8" x14ac:dyDescent="0.2">
      <c r="A630" s="42" t="str">
        <f t="shared" si="35"/>
        <v/>
      </c>
      <c r="B630" s="41"/>
      <c r="C630" s="118"/>
      <c r="D630" s="379" t="str">
        <f t="shared" si="36"/>
        <v/>
      </c>
      <c r="E630" s="11"/>
      <c r="F630" s="117"/>
      <c r="G630" s="113" t="str">
        <f t="shared" si="37"/>
        <v/>
      </c>
      <c r="H630" s="28" t="str">
        <f t="shared" si="38"/>
        <v/>
      </c>
    </row>
    <row r="631" spans="1:8" x14ac:dyDescent="0.2">
      <c r="A631" s="42" t="str">
        <f t="shared" si="35"/>
        <v/>
      </c>
      <c r="B631" s="41"/>
      <c r="C631" s="118"/>
      <c r="D631" s="379" t="str">
        <f t="shared" si="36"/>
        <v/>
      </c>
      <c r="E631" s="11"/>
      <c r="F631" s="117"/>
      <c r="G631" s="113" t="str">
        <f t="shared" si="37"/>
        <v/>
      </c>
      <c r="H631" s="28" t="str">
        <f t="shared" si="38"/>
        <v/>
      </c>
    </row>
    <row r="632" spans="1:8" x14ac:dyDescent="0.2">
      <c r="A632" s="42" t="str">
        <f t="shared" si="35"/>
        <v/>
      </c>
      <c r="B632" s="41"/>
      <c r="C632" s="118"/>
      <c r="D632" s="379" t="str">
        <f t="shared" si="36"/>
        <v/>
      </c>
      <c r="E632" s="11"/>
      <c r="F632" s="117"/>
      <c r="G632" s="113" t="str">
        <f t="shared" si="37"/>
        <v/>
      </c>
      <c r="H632" s="28" t="str">
        <f t="shared" si="38"/>
        <v/>
      </c>
    </row>
    <row r="633" spans="1:8" x14ac:dyDescent="0.2">
      <c r="A633" s="42" t="str">
        <f t="shared" si="35"/>
        <v/>
      </c>
      <c r="B633" s="41"/>
      <c r="C633" s="118"/>
      <c r="D633" s="379" t="str">
        <f t="shared" si="36"/>
        <v/>
      </c>
      <c r="E633" s="11"/>
      <c r="F633" s="117"/>
      <c r="G633" s="113" t="str">
        <f t="shared" si="37"/>
        <v/>
      </c>
      <c r="H633" s="28" t="str">
        <f t="shared" si="38"/>
        <v/>
      </c>
    </row>
    <row r="634" spans="1:8" x14ac:dyDescent="0.2">
      <c r="A634" s="42" t="str">
        <f t="shared" si="35"/>
        <v/>
      </c>
      <c r="B634" s="41"/>
      <c r="C634" s="118"/>
      <c r="D634" s="379" t="str">
        <f t="shared" si="36"/>
        <v/>
      </c>
      <c r="E634" s="11"/>
      <c r="F634" s="117"/>
      <c r="G634" s="113" t="str">
        <f t="shared" si="37"/>
        <v/>
      </c>
      <c r="H634" s="28" t="str">
        <f t="shared" si="38"/>
        <v/>
      </c>
    </row>
    <row r="635" spans="1:8" x14ac:dyDescent="0.2">
      <c r="A635" s="42" t="str">
        <f t="shared" si="35"/>
        <v/>
      </c>
      <c r="B635" s="41"/>
      <c r="C635" s="118"/>
      <c r="D635" s="379" t="str">
        <f t="shared" si="36"/>
        <v/>
      </c>
      <c r="E635" s="11"/>
      <c r="F635" s="117"/>
      <c r="G635" s="113" t="str">
        <f t="shared" si="37"/>
        <v/>
      </c>
      <c r="H635" s="28" t="str">
        <f t="shared" si="38"/>
        <v/>
      </c>
    </row>
    <row r="636" spans="1:8" x14ac:dyDescent="0.2">
      <c r="A636" s="42" t="str">
        <f t="shared" si="35"/>
        <v/>
      </c>
      <c r="B636" s="41"/>
      <c r="C636" s="118"/>
      <c r="D636" s="379" t="str">
        <f t="shared" si="36"/>
        <v/>
      </c>
      <c r="E636" s="11"/>
      <c r="F636" s="117"/>
      <c r="G636" s="113" t="str">
        <f t="shared" si="37"/>
        <v/>
      </c>
      <c r="H636" s="28" t="str">
        <f t="shared" si="38"/>
        <v/>
      </c>
    </row>
    <row r="637" spans="1:8" x14ac:dyDescent="0.2">
      <c r="A637" s="42" t="str">
        <f t="shared" si="35"/>
        <v/>
      </c>
      <c r="B637" s="41"/>
      <c r="C637" s="118"/>
      <c r="D637" s="379" t="str">
        <f t="shared" si="36"/>
        <v/>
      </c>
      <c r="E637" s="11"/>
      <c r="F637" s="117"/>
      <c r="G637" s="113" t="str">
        <f t="shared" si="37"/>
        <v/>
      </c>
      <c r="H637" s="28" t="str">
        <f t="shared" si="38"/>
        <v/>
      </c>
    </row>
    <row r="638" spans="1:8" x14ac:dyDescent="0.2">
      <c r="A638" s="42" t="str">
        <f t="shared" si="35"/>
        <v/>
      </c>
      <c r="B638" s="41"/>
      <c r="C638" s="118"/>
      <c r="D638" s="379" t="str">
        <f t="shared" si="36"/>
        <v/>
      </c>
      <c r="E638" s="11"/>
      <c r="F638" s="117"/>
      <c r="G638" s="113" t="str">
        <f t="shared" si="37"/>
        <v/>
      </c>
      <c r="H638" s="28" t="str">
        <f t="shared" si="38"/>
        <v/>
      </c>
    </row>
    <row r="639" spans="1:8" x14ac:dyDescent="0.2">
      <c r="A639" s="42" t="str">
        <f t="shared" si="35"/>
        <v/>
      </c>
      <c r="B639" s="41"/>
      <c r="C639" s="118"/>
      <c r="D639" s="379" t="str">
        <f t="shared" si="36"/>
        <v/>
      </c>
      <c r="E639" s="11"/>
      <c r="F639" s="117"/>
      <c r="G639" s="113" t="str">
        <f t="shared" si="37"/>
        <v/>
      </c>
      <c r="H639" s="28" t="str">
        <f t="shared" si="38"/>
        <v/>
      </c>
    </row>
    <row r="640" spans="1:8" x14ac:dyDescent="0.2">
      <c r="A640" s="42" t="str">
        <f t="shared" si="35"/>
        <v/>
      </c>
      <c r="B640" s="41"/>
      <c r="C640" s="118"/>
      <c r="D640" s="379" t="str">
        <f t="shared" si="36"/>
        <v/>
      </c>
      <c r="E640" s="11"/>
      <c r="F640" s="117"/>
      <c r="G640" s="113" t="str">
        <f t="shared" si="37"/>
        <v/>
      </c>
      <c r="H640" s="28" t="str">
        <f t="shared" si="38"/>
        <v/>
      </c>
    </row>
    <row r="641" spans="1:8" x14ac:dyDescent="0.2">
      <c r="A641" s="42" t="str">
        <f t="shared" si="35"/>
        <v/>
      </c>
      <c r="B641" s="41"/>
      <c r="C641" s="118"/>
      <c r="D641" s="379" t="str">
        <f t="shared" si="36"/>
        <v/>
      </c>
      <c r="E641" s="11"/>
      <c r="F641" s="117"/>
      <c r="G641" s="113" t="str">
        <f t="shared" si="37"/>
        <v/>
      </c>
      <c r="H641" s="28" t="str">
        <f t="shared" si="38"/>
        <v/>
      </c>
    </row>
    <row r="642" spans="1:8" x14ac:dyDescent="0.2">
      <c r="A642" s="42" t="str">
        <f t="shared" si="35"/>
        <v/>
      </c>
      <c r="B642" s="41"/>
      <c r="C642" s="118"/>
      <c r="D642" s="379" t="str">
        <f t="shared" si="36"/>
        <v/>
      </c>
      <c r="E642" s="11"/>
      <c r="F642" s="117"/>
      <c r="G642" s="113" t="str">
        <f t="shared" si="37"/>
        <v/>
      </c>
      <c r="H642" s="28" t="str">
        <f t="shared" si="38"/>
        <v/>
      </c>
    </row>
    <row r="643" spans="1:8" x14ac:dyDescent="0.2">
      <c r="A643" s="42" t="str">
        <f t="shared" si="35"/>
        <v/>
      </c>
      <c r="B643" s="41"/>
      <c r="C643" s="118"/>
      <c r="D643" s="379" t="str">
        <f t="shared" si="36"/>
        <v/>
      </c>
      <c r="E643" s="11"/>
      <c r="F643" s="117"/>
      <c r="G643" s="113" t="str">
        <f t="shared" si="37"/>
        <v/>
      </c>
      <c r="H643" s="28" t="str">
        <f t="shared" si="38"/>
        <v/>
      </c>
    </row>
    <row r="644" spans="1:8" x14ac:dyDescent="0.2">
      <c r="A644" s="42" t="str">
        <f t="shared" si="35"/>
        <v/>
      </c>
      <c r="B644" s="41"/>
      <c r="C644" s="118"/>
      <c r="D644" s="379" t="str">
        <f t="shared" si="36"/>
        <v/>
      </c>
      <c r="E644" s="11"/>
      <c r="F644" s="117"/>
      <c r="G644" s="113" t="str">
        <f t="shared" si="37"/>
        <v/>
      </c>
      <c r="H644" s="28" t="str">
        <f t="shared" si="38"/>
        <v/>
      </c>
    </row>
    <row r="645" spans="1:8" x14ac:dyDescent="0.2">
      <c r="A645" s="42" t="str">
        <f t="shared" ref="A645:A708" si="39">IF(B645&lt;&gt;"",VLOOKUP(B645,ID,2,FALSE),"")</f>
        <v/>
      </c>
      <c r="B645" s="41"/>
      <c r="C645" s="118"/>
      <c r="D645" s="379" t="str">
        <f t="shared" si="36"/>
        <v/>
      </c>
      <c r="E645" s="11"/>
      <c r="F645" s="117"/>
      <c r="G645" s="113" t="str">
        <f t="shared" si="37"/>
        <v/>
      </c>
      <c r="H645" s="28" t="str">
        <f t="shared" si="38"/>
        <v/>
      </c>
    </row>
    <row r="646" spans="1:8" x14ac:dyDescent="0.2">
      <c r="A646" s="42" t="str">
        <f t="shared" si="39"/>
        <v/>
      </c>
      <c r="B646" s="41"/>
      <c r="C646" s="118"/>
      <c r="D646" s="379" t="str">
        <f t="shared" si="36"/>
        <v/>
      </c>
      <c r="E646" s="11"/>
      <c r="F646" s="117"/>
      <c r="G646" s="113" t="str">
        <f t="shared" si="37"/>
        <v/>
      </c>
      <c r="H646" s="28" t="str">
        <f t="shared" si="38"/>
        <v/>
      </c>
    </row>
    <row r="647" spans="1:8" x14ac:dyDescent="0.2">
      <c r="A647" s="42" t="str">
        <f t="shared" si="39"/>
        <v/>
      </c>
      <c r="B647" s="41"/>
      <c r="C647" s="118"/>
      <c r="D647" s="379" t="str">
        <f t="shared" si="36"/>
        <v/>
      </c>
      <c r="E647" s="11"/>
      <c r="F647" s="117"/>
      <c r="G647" s="113" t="str">
        <f t="shared" si="37"/>
        <v/>
      </c>
      <c r="H647" s="28" t="str">
        <f t="shared" si="38"/>
        <v/>
      </c>
    </row>
    <row r="648" spans="1:8" x14ac:dyDescent="0.2">
      <c r="A648" s="42" t="str">
        <f t="shared" si="39"/>
        <v/>
      </c>
      <c r="B648" s="41"/>
      <c r="C648" s="118"/>
      <c r="D648" s="379" t="str">
        <f t="shared" si="36"/>
        <v/>
      </c>
      <c r="E648" s="11"/>
      <c r="F648" s="117"/>
      <c r="G648" s="113" t="str">
        <f t="shared" si="37"/>
        <v/>
      </c>
      <c r="H648" s="28" t="str">
        <f t="shared" si="38"/>
        <v/>
      </c>
    </row>
    <row r="649" spans="1:8" x14ac:dyDescent="0.2">
      <c r="A649" s="42" t="str">
        <f t="shared" si="39"/>
        <v/>
      </c>
      <c r="B649" s="41"/>
      <c r="C649" s="118"/>
      <c r="D649" s="379" t="str">
        <f t="shared" ref="D649:D712" si="40">IF(C649="","",IFERROR(IF(VLOOKUP(C649,Parameter,2,FALSE)="","",VLOOKUP(C649,Parameter,2,FALSE)),IFERROR(VLOOKUP(C649,PSMErgänzung,2,FALSE),"CAS eingeben oder Parameter korrigieren!")))</f>
        <v/>
      </c>
      <c r="E649" s="11"/>
      <c r="F649" s="117"/>
      <c r="G649" s="113" t="str">
        <f t="shared" si="37"/>
        <v/>
      </c>
      <c r="H649" s="28" t="str">
        <f t="shared" si="38"/>
        <v/>
      </c>
    </row>
    <row r="650" spans="1:8" x14ac:dyDescent="0.2">
      <c r="A650" s="42" t="str">
        <f t="shared" si="39"/>
        <v/>
      </c>
      <c r="B650" s="41"/>
      <c r="C650" s="118"/>
      <c r="D650" s="379" t="str">
        <f t="shared" si="40"/>
        <v/>
      </c>
      <c r="E650" s="11"/>
      <c r="F650" s="117"/>
      <c r="G650" s="113" t="str">
        <f t="shared" ref="G650:G713" si="41">IF(OR(B650="",Amt=""),"",Amt)</f>
        <v/>
      </c>
      <c r="H650" s="28" t="str">
        <f t="shared" ref="H650:H713" si="42">IF(G650="","",VLOOKUP(G650,Gesundheitsämter,2,FALSE))</f>
        <v/>
      </c>
    </row>
    <row r="651" spans="1:8" x14ac:dyDescent="0.2">
      <c r="A651" s="42" t="str">
        <f t="shared" si="39"/>
        <v/>
      </c>
      <c r="B651" s="41"/>
      <c r="C651" s="118"/>
      <c r="D651" s="379" t="str">
        <f t="shared" si="40"/>
        <v/>
      </c>
      <c r="E651" s="11"/>
      <c r="F651" s="117"/>
      <c r="G651" s="113" t="str">
        <f t="shared" si="41"/>
        <v/>
      </c>
      <c r="H651" s="28" t="str">
        <f t="shared" si="42"/>
        <v/>
      </c>
    </row>
    <row r="652" spans="1:8" x14ac:dyDescent="0.2">
      <c r="A652" s="42" t="str">
        <f t="shared" si="39"/>
        <v/>
      </c>
      <c r="B652" s="41"/>
      <c r="C652" s="118"/>
      <c r="D652" s="379" t="str">
        <f t="shared" si="40"/>
        <v/>
      </c>
      <c r="E652" s="11"/>
      <c r="F652" s="117"/>
      <c r="G652" s="113" t="str">
        <f t="shared" si="41"/>
        <v/>
      </c>
      <c r="H652" s="28" t="str">
        <f t="shared" si="42"/>
        <v/>
      </c>
    </row>
    <row r="653" spans="1:8" x14ac:dyDescent="0.2">
      <c r="A653" s="42" t="str">
        <f t="shared" si="39"/>
        <v/>
      </c>
      <c r="B653" s="41"/>
      <c r="C653" s="118"/>
      <c r="D653" s="379" t="str">
        <f t="shared" si="40"/>
        <v/>
      </c>
      <c r="E653" s="11"/>
      <c r="F653" s="117"/>
      <c r="G653" s="113" t="str">
        <f t="shared" si="41"/>
        <v/>
      </c>
      <c r="H653" s="28" t="str">
        <f t="shared" si="42"/>
        <v/>
      </c>
    </row>
    <row r="654" spans="1:8" x14ac:dyDescent="0.2">
      <c r="A654" s="42" t="str">
        <f t="shared" si="39"/>
        <v/>
      </c>
      <c r="B654" s="41"/>
      <c r="C654" s="118"/>
      <c r="D654" s="379" t="str">
        <f t="shared" si="40"/>
        <v/>
      </c>
      <c r="E654" s="11"/>
      <c r="F654" s="117"/>
      <c r="G654" s="113" t="str">
        <f t="shared" si="41"/>
        <v/>
      </c>
      <c r="H654" s="28" t="str">
        <f t="shared" si="42"/>
        <v/>
      </c>
    </row>
    <row r="655" spans="1:8" x14ac:dyDescent="0.2">
      <c r="A655" s="42" t="str">
        <f t="shared" si="39"/>
        <v/>
      </c>
      <c r="B655" s="41"/>
      <c r="C655" s="118"/>
      <c r="D655" s="379" t="str">
        <f t="shared" si="40"/>
        <v/>
      </c>
      <c r="E655" s="11"/>
      <c r="F655" s="117"/>
      <c r="G655" s="113" t="str">
        <f t="shared" si="41"/>
        <v/>
      </c>
      <c r="H655" s="28" t="str">
        <f t="shared" si="42"/>
        <v/>
      </c>
    </row>
    <row r="656" spans="1:8" x14ac:dyDescent="0.2">
      <c r="A656" s="42" t="str">
        <f t="shared" si="39"/>
        <v/>
      </c>
      <c r="B656" s="41"/>
      <c r="C656" s="118"/>
      <c r="D656" s="379" t="str">
        <f t="shared" si="40"/>
        <v/>
      </c>
      <c r="E656" s="11"/>
      <c r="F656" s="117"/>
      <c r="G656" s="113" t="str">
        <f t="shared" si="41"/>
        <v/>
      </c>
      <c r="H656" s="28" t="str">
        <f t="shared" si="42"/>
        <v/>
      </c>
    </row>
    <row r="657" spans="1:8" x14ac:dyDescent="0.2">
      <c r="A657" s="42" t="str">
        <f t="shared" si="39"/>
        <v/>
      </c>
      <c r="B657" s="41"/>
      <c r="C657" s="118"/>
      <c r="D657" s="379" t="str">
        <f t="shared" si="40"/>
        <v/>
      </c>
      <c r="E657" s="11"/>
      <c r="F657" s="117"/>
      <c r="G657" s="113" t="str">
        <f t="shared" si="41"/>
        <v/>
      </c>
      <c r="H657" s="28" t="str">
        <f t="shared" si="42"/>
        <v/>
      </c>
    </row>
    <row r="658" spans="1:8" x14ac:dyDescent="0.2">
      <c r="A658" s="42" t="str">
        <f t="shared" si="39"/>
        <v/>
      </c>
      <c r="B658" s="41"/>
      <c r="C658" s="118"/>
      <c r="D658" s="379" t="str">
        <f t="shared" si="40"/>
        <v/>
      </c>
      <c r="E658" s="11"/>
      <c r="F658" s="117"/>
      <c r="G658" s="113" t="str">
        <f t="shared" si="41"/>
        <v/>
      </c>
      <c r="H658" s="28" t="str">
        <f t="shared" si="42"/>
        <v/>
      </c>
    </row>
    <row r="659" spans="1:8" x14ac:dyDescent="0.2">
      <c r="A659" s="42" t="str">
        <f t="shared" si="39"/>
        <v/>
      </c>
      <c r="B659" s="41"/>
      <c r="C659" s="118"/>
      <c r="D659" s="379" t="str">
        <f t="shared" si="40"/>
        <v/>
      </c>
      <c r="E659" s="11"/>
      <c r="F659" s="117"/>
      <c r="G659" s="113" t="str">
        <f t="shared" si="41"/>
        <v/>
      </c>
      <c r="H659" s="28" t="str">
        <f t="shared" si="42"/>
        <v/>
      </c>
    </row>
    <row r="660" spans="1:8" x14ac:dyDescent="0.2">
      <c r="A660" s="42" t="str">
        <f t="shared" si="39"/>
        <v/>
      </c>
      <c r="B660" s="41"/>
      <c r="C660" s="118"/>
      <c r="D660" s="379" t="str">
        <f t="shared" si="40"/>
        <v/>
      </c>
      <c r="E660" s="11"/>
      <c r="F660" s="117"/>
      <c r="G660" s="113" t="str">
        <f t="shared" si="41"/>
        <v/>
      </c>
      <c r="H660" s="28" t="str">
        <f t="shared" si="42"/>
        <v/>
      </c>
    </row>
    <row r="661" spans="1:8" x14ac:dyDescent="0.2">
      <c r="A661" s="42" t="str">
        <f t="shared" si="39"/>
        <v/>
      </c>
      <c r="B661" s="41"/>
      <c r="C661" s="118"/>
      <c r="D661" s="379" t="str">
        <f t="shared" si="40"/>
        <v/>
      </c>
      <c r="E661" s="11"/>
      <c r="F661" s="117"/>
      <c r="G661" s="113" t="str">
        <f t="shared" si="41"/>
        <v/>
      </c>
      <c r="H661" s="28" t="str">
        <f t="shared" si="42"/>
        <v/>
      </c>
    </row>
    <row r="662" spans="1:8" x14ac:dyDescent="0.2">
      <c r="A662" s="42" t="str">
        <f t="shared" si="39"/>
        <v/>
      </c>
      <c r="B662" s="41"/>
      <c r="C662" s="118"/>
      <c r="D662" s="379" t="str">
        <f t="shared" si="40"/>
        <v/>
      </c>
      <c r="E662" s="11"/>
      <c r="F662" s="117"/>
      <c r="G662" s="113" t="str">
        <f t="shared" si="41"/>
        <v/>
      </c>
      <c r="H662" s="28" t="str">
        <f t="shared" si="42"/>
        <v/>
      </c>
    </row>
    <row r="663" spans="1:8" x14ac:dyDescent="0.2">
      <c r="A663" s="42" t="str">
        <f t="shared" si="39"/>
        <v/>
      </c>
      <c r="B663" s="41"/>
      <c r="C663" s="118"/>
      <c r="D663" s="379" t="str">
        <f t="shared" si="40"/>
        <v/>
      </c>
      <c r="E663" s="11"/>
      <c r="F663" s="117"/>
      <c r="G663" s="113" t="str">
        <f t="shared" si="41"/>
        <v/>
      </c>
      <c r="H663" s="28" t="str">
        <f t="shared" si="42"/>
        <v/>
      </c>
    </row>
    <row r="664" spans="1:8" x14ac:dyDescent="0.2">
      <c r="A664" s="42" t="str">
        <f t="shared" si="39"/>
        <v/>
      </c>
      <c r="B664" s="41"/>
      <c r="C664" s="118"/>
      <c r="D664" s="379" t="str">
        <f t="shared" si="40"/>
        <v/>
      </c>
      <c r="E664" s="11"/>
      <c r="F664" s="117"/>
      <c r="G664" s="113" t="str">
        <f t="shared" si="41"/>
        <v/>
      </c>
      <c r="H664" s="28" t="str">
        <f t="shared" si="42"/>
        <v/>
      </c>
    </row>
    <row r="665" spans="1:8" x14ac:dyDescent="0.2">
      <c r="A665" s="42" t="str">
        <f t="shared" si="39"/>
        <v/>
      </c>
      <c r="B665" s="41"/>
      <c r="C665" s="118"/>
      <c r="D665" s="379" t="str">
        <f t="shared" si="40"/>
        <v/>
      </c>
      <c r="E665" s="11"/>
      <c r="F665" s="117"/>
      <c r="G665" s="113" t="str">
        <f t="shared" si="41"/>
        <v/>
      </c>
      <c r="H665" s="28" t="str">
        <f t="shared" si="42"/>
        <v/>
      </c>
    </row>
    <row r="666" spans="1:8" x14ac:dyDescent="0.2">
      <c r="A666" s="42" t="str">
        <f t="shared" si="39"/>
        <v/>
      </c>
      <c r="B666" s="41"/>
      <c r="C666" s="118"/>
      <c r="D666" s="379" t="str">
        <f t="shared" si="40"/>
        <v/>
      </c>
      <c r="E666" s="11"/>
      <c r="F666" s="117"/>
      <c r="G666" s="113" t="str">
        <f t="shared" si="41"/>
        <v/>
      </c>
      <c r="H666" s="28" t="str">
        <f t="shared" si="42"/>
        <v/>
      </c>
    </row>
    <row r="667" spans="1:8" x14ac:dyDescent="0.2">
      <c r="A667" s="42" t="str">
        <f t="shared" si="39"/>
        <v/>
      </c>
      <c r="B667" s="41"/>
      <c r="C667" s="118"/>
      <c r="D667" s="379" t="str">
        <f t="shared" si="40"/>
        <v/>
      </c>
      <c r="E667" s="11"/>
      <c r="F667" s="117"/>
      <c r="G667" s="113" t="str">
        <f t="shared" si="41"/>
        <v/>
      </c>
      <c r="H667" s="28" t="str">
        <f t="shared" si="42"/>
        <v/>
      </c>
    </row>
    <row r="668" spans="1:8" x14ac:dyDescent="0.2">
      <c r="A668" s="42" t="str">
        <f t="shared" si="39"/>
        <v/>
      </c>
      <c r="B668" s="41"/>
      <c r="C668" s="118"/>
      <c r="D668" s="379" t="str">
        <f t="shared" si="40"/>
        <v/>
      </c>
      <c r="E668" s="11"/>
      <c r="F668" s="117"/>
      <c r="G668" s="113" t="str">
        <f t="shared" si="41"/>
        <v/>
      </c>
      <c r="H668" s="28" t="str">
        <f t="shared" si="42"/>
        <v/>
      </c>
    </row>
    <row r="669" spans="1:8" x14ac:dyDescent="0.2">
      <c r="A669" s="42" t="str">
        <f t="shared" si="39"/>
        <v/>
      </c>
      <c r="B669" s="41"/>
      <c r="C669" s="118"/>
      <c r="D669" s="379" t="str">
        <f t="shared" si="40"/>
        <v/>
      </c>
      <c r="E669" s="11"/>
      <c r="F669" s="117"/>
      <c r="G669" s="113" t="str">
        <f t="shared" si="41"/>
        <v/>
      </c>
      <c r="H669" s="28" t="str">
        <f t="shared" si="42"/>
        <v/>
      </c>
    </row>
    <row r="670" spans="1:8" x14ac:dyDescent="0.2">
      <c r="A670" s="42" t="str">
        <f t="shared" si="39"/>
        <v/>
      </c>
      <c r="B670" s="41"/>
      <c r="C670" s="118"/>
      <c r="D670" s="379" t="str">
        <f t="shared" si="40"/>
        <v/>
      </c>
      <c r="E670" s="11"/>
      <c r="F670" s="117"/>
      <c r="G670" s="113" t="str">
        <f t="shared" si="41"/>
        <v/>
      </c>
      <c r="H670" s="28" t="str">
        <f t="shared" si="42"/>
        <v/>
      </c>
    </row>
    <row r="671" spans="1:8" x14ac:dyDescent="0.2">
      <c r="A671" s="42" t="str">
        <f t="shared" si="39"/>
        <v/>
      </c>
      <c r="B671" s="41"/>
      <c r="C671" s="118"/>
      <c r="D671" s="379" t="str">
        <f t="shared" si="40"/>
        <v/>
      </c>
      <c r="E671" s="11"/>
      <c r="F671" s="117"/>
      <c r="G671" s="113" t="str">
        <f t="shared" si="41"/>
        <v/>
      </c>
      <c r="H671" s="28" t="str">
        <f t="shared" si="42"/>
        <v/>
      </c>
    </row>
    <row r="672" spans="1:8" x14ac:dyDescent="0.2">
      <c r="A672" s="42" t="str">
        <f t="shared" si="39"/>
        <v/>
      </c>
      <c r="B672" s="41"/>
      <c r="C672" s="118"/>
      <c r="D672" s="379" t="str">
        <f t="shared" si="40"/>
        <v/>
      </c>
      <c r="E672" s="11"/>
      <c r="F672" s="117"/>
      <c r="G672" s="113" t="str">
        <f t="shared" si="41"/>
        <v/>
      </c>
      <c r="H672" s="28" t="str">
        <f t="shared" si="42"/>
        <v/>
      </c>
    </row>
    <row r="673" spans="1:8" x14ac:dyDescent="0.2">
      <c r="A673" s="42" t="str">
        <f t="shared" si="39"/>
        <v/>
      </c>
      <c r="B673" s="41"/>
      <c r="C673" s="118"/>
      <c r="D673" s="379" t="str">
        <f t="shared" si="40"/>
        <v/>
      </c>
      <c r="E673" s="11"/>
      <c r="F673" s="117"/>
      <c r="G673" s="113" t="str">
        <f t="shared" si="41"/>
        <v/>
      </c>
      <c r="H673" s="28" t="str">
        <f t="shared" si="42"/>
        <v/>
      </c>
    </row>
    <row r="674" spans="1:8" x14ac:dyDescent="0.2">
      <c r="A674" s="42" t="str">
        <f t="shared" si="39"/>
        <v/>
      </c>
      <c r="B674" s="41"/>
      <c r="C674" s="118"/>
      <c r="D674" s="379" t="str">
        <f t="shared" si="40"/>
        <v/>
      </c>
      <c r="E674" s="11"/>
      <c r="F674" s="117"/>
      <c r="G674" s="113" t="str">
        <f t="shared" si="41"/>
        <v/>
      </c>
      <c r="H674" s="28" t="str">
        <f t="shared" si="42"/>
        <v/>
      </c>
    </row>
    <row r="675" spans="1:8" x14ac:dyDescent="0.2">
      <c r="A675" s="42" t="str">
        <f t="shared" si="39"/>
        <v/>
      </c>
      <c r="B675" s="41"/>
      <c r="C675" s="118"/>
      <c r="D675" s="379" t="str">
        <f t="shared" si="40"/>
        <v/>
      </c>
      <c r="E675" s="11"/>
      <c r="F675" s="117"/>
      <c r="G675" s="113" t="str">
        <f t="shared" si="41"/>
        <v/>
      </c>
      <c r="H675" s="28" t="str">
        <f t="shared" si="42"/>
        <v/>
      </c>
    </row>
    <row r="676" spans="1:8" x14ac:dyDescent="0.2">
      <c r="A676" s="42" t="str">
        <f t="shared" si="39"/>
        <v/>
      </c>
      <c r="B676" s="41"/>
      <c r="C676" s="118"/>
      <c r="D676" s="379" t="str">
        <f t="shared" si="40"/>
        <v/>
      </c>
      <c r="E676" s="11"/>
      <c r="F676" s="117"/>
      <c r="G676" s="113" t="str">
        <f t="shared" si="41"/>
        <v/>
      </c>
      <c r="H676" s="28" t="str">
        <f t="shared" si="42"/>
        <v/>
      </c>
    </row>
    <row r="677" spans="1:8" x14ac:dyDescent="0.2">
      <c r="A677" s="42" t="str">
        <f t="shared" si="39"/>
        <v/>
      </c>
      <c r="B677" s="41"/>
      <c r="C677" s="118"/>
      <c r="D677" s="379" t="str">
        <f t="shared" si="40"/>
        <v/>
      </c>
      <c r="E677" s="11"/>
      <c r="F677" s="117"/>
      <c r="G677" s="113" t="str">
        <f t="shared" si="41"/>
        <v/>
      </c>
      <c r="H677" s="28" t="str">
        <f t="shared" si="42"/>
        <v/>
      </c>
    </row>
    <row r="678" spans="1:8" x14ac:dyDescent="0.2">
      <c r="A678" s="42" t="str">
        <f t="shared" si="39"/>
        <v/>
      </c>
      <c r="B678" s="41"/>
      <c r="C678" s="118"/>
      <c r="D678" s="379" t="str">
        <f t="shared" si="40"/>
        <v/>
      </c>
      <c r="E678" s="11"/>
      <c r="F678" s="117"/>
      <c r="G678" s="113" t="str">
        <f t="shared" si="41"/>
        <v/>
      </c>
      <c r="H678" s="28" t="str">
        <f t="shared" si="42"/>
        <v/>
      </c>
    </row>
    <row r="679" spans="1:8" x14ac:dyDescent="0.2">
      <c r="A679" s="42" t="str">
        <f t="shared" si="39"/>
        <v/>
      </c>
      <c r="B679" s="41"/>
      <c r="C679" s="118"/>
      <c r="D679" s="379" t="str">
        <f t="shared" si="40"/>
        <v/>
      </c>
      <c r="E679" s="11"/>
      <c r="F679" s="117"/>
      <c r="G679" s="113" t="str">
        <f t="shared" si="41"/>
        <v/>
      </c>
      <c r="H679" s="28" t="str">
        <f t="shared" si="42"/>
        <v/>
      </c>
    </row>
    <row r="680" spans="1:8" x14ac:dyDescent="0.2">
      <c r="A680" s="42" t="str">
        <f t="shared" si="39"/>
        <v/>
      </c>
      <c r="B680" s="41"/>
      <c r="C680" s="118"/>
      <c r="D680" s="379" t="str">
        <f t="shared" si="40"/>
        <v/>
      </c>
      <c r="E680" s="11"/>
      <c r="F680" s="117"/>
      <c r="G680" s="113" t="str">
        <f t="shared" si="41"/>
        <v/>
      </c>
      <c r="H680" s="28" t="str">
        <f t="shared" si="42"/>
        <v/>
      </c>
    </row>
    <row r="681" spans="1:8" x14ac:dyDescent="0.2">
      <c r="A681" s="42" t="str">
        <f t="shared" si="39"/>
        <v/>
      </c>
      <c r="B681" s="41"/>
      <c r="C681" s="118"/>
      <c r="D681" s="379" t="str">
        <f t="shared" si="40"/>
        <v/>
      </c>
      <c r="E681" s="11"/>
      <c r="F681" s="117"/>
      <c r="G681" s="113" t="str">
        <f t="shared" si="41"/>
        <v/>
      </c>
      <c r="H681" s="28" t="str">
        <f t="shared" si="42"/>
        <v/>
      </c>
    </row>
    <row r="682" spans="1:8" x14ac:dyDescent="0.2">
      <c r="A682" s="42" t="str">
        <f t="shared" si="39"/>
        <v/>
      </c>
      <c r="B682" s="41"/>
      <c r="C682" s="118"/>
      <c r="D682" s="379" t="str">
        <f t="shared" si="40"/>
        <v/>
      </c>
      <c r="E682" s="11"/>
      <c r="F682" s="117"/>
      <c r="G682" s="113" t="str">
        <f t="shared" si="41"/>
        <v/>
      </c>
      <c r="H682" s="28" t="str">
        <f t="shared" si="42"/>
        <v/>
      </c>
    </row>
    <row r="683" spans="1:8" x14ac:dyDescent="0.2">
      <c r="A683" s="42" t="str">
        <f t="shared" si="39"/>
        <v/>
      </c>
      <c r="B683" s="41"/>
      <c r="C683" s="118"/>
      <c r="D683" s="379" t="str">
        <f t="shared" si="40"/>
        <v/>
      </c>
      <c r="E683" s="11"/>
      <c r="F683" s="117"/>
      <c r="G683" s="113" t="str">
        <f t="shared" si="41"/>
        <v/>
      </c>
      <c r="H683" s="28" t="str">
        <f t="shared" si="42"/>
        <v/>
      </c>
    </row>
    <row r="684" spans="1:8" x14ac:dyDescent="0.2">
      <c r="A684" s="42" t="str">
        <f t="shared" si="39"/>
        <v/>
      </c>
      <c r="B684" s="41"/>
      <c r="C684" s="118"/>
      <c r="D684" s="379" t="str">
        <f t="shared" si="40"/>
        <v/>
      </c>
      <c r="E684" s="11"/>
      <c r="F684" s="117"/>
      <c r="G684" s="113" t="str">
        <f t="shared" si="41"/>
        <v/>
      </c>
      <c r="H684" s="28" t="str">
        <f t="shared" si="42"/>
        <v/>
      </c>
    </row>
    <row r="685" spans="1:8" x14ac:dyDescent="0.2">
      <c r="A685" s="42" t="str">
        <f t="shared" si="39"/>
        <v/>
      </c>
      <c r="B685" s="41"/>
      <c r="C685" s="118"/>
      <c r="D685" s="379" t="str">
        <f t="shared" si="40"/>
        <v/>
      </c>
      <c r="E685" s="11"/>
      <c r="F685" s="117"/>
      <c r="G685" s="113" t="str">
        <f t="shared" si="41"/>
        <v/>
      </c>
      <c r="H685" s="28" t="str">
        <f t="shared" si="42"/>
        <v/>
      </c>
    </row>
    <row r="686" spans="1:8" x14ac:dyDescent="0.2">
      <c r="A686" s="42" t="str">
        <f t="shared" si="39"/>
        <v/>
      </c>
      <c r="B686" s="41"/>
      <c r="C686" s="118"/>
      <c r="D686" s="379" t="str">
        <f t="shared" si="40"/>
        <v/>
      </c>
      <c r="E686" s="11"/>
      <c r="F686" s="117"/>
      <c r="G686" s="113" t="str">
        <f t="shared" si="41"/>
        <v/>
      </c>
      <c r="H686" s="28" t="str">
        <f t="shared" si="42"/>
        <v/>
      </c>
    </row>
    <row r="687" spans="1:8" x14ac:dyDescent="0.2">
      <c r="A687" s="42" t="str">
        <f t="shared" si="39"/>
        <v/>
      </c>
      <c r="B687" s="41"/>
      <c r="C687" s="118"/>
      <c r="D687" s="379" t="str">
        <f t="shared" si="40"/>
        <v/>
      </c>
      <c r="E687" s="11"/>
      <c r="F687" s="117"/>
      <c r="G687" s="113" t="str">
        <f t="shared" si="41"/>
        <v/>
      </c>
      <c r="H687" s="28" t="str">
        <f t="shared" si="42"/>
        <v/>
      </c>
    </row>
    <row r="688" spans="1:8" x14ac:dyDescent="0.2">
      <c r="A688" s="42" t="str">
        <f t="shared" si="39"/>
        <v/>
      </c>
      <c r="B688" s="41"/>
      <c r="C688" s="118"/>
      <c r="D688" s="379" t="str">
        <f t="shared" si="40"/>
        <v/>
      </c>
      <c r="E688" s="11"/>
      <c r="F688" s="117"/>
      <c r="G688" s="113" t="str">
        <f t="shared" si="41"/>
        <v/>
      </c>
      <c r="H688" s="28" t="str">
        <f t="shared" si="42"/>
        <v/>
      </c>
    </row>
    <row r="689" spans="1:8" x14ac:dyDescent="0.2">
      <c r="A689" s="42" t="str">
        <f t="shared" si="39"/>
        <v/>
      </c>
      <c r="B689" s="41"/>
      <c r="C689" s="118"/>
      <c r="D689" s="379" t="str">
        <f t="shared" si="40"/>
        <v/>
      </c>
      <c r="E689" s="11"/>
      <c r="F689" s="117"/>
      <c r="G689" s="113" t="str">
        <f t="shared" si="41"/>
        <v/>
      </c>
      <c r="H689" s="28" t="str">
        <f t="shared" si="42"/>
        <v/>
      </c>
    </row>
    <row r="690" spans="1:8" x14ac:dyDescent="0.2">
      <c r="A690" s="42" t="str">
        <f t="shared" si="39"/>
        <v/>
      </c>
      <c r="B690" s="41"/>
      <c r="C690" s="118"/>
      <c r="D690" s="379" t="str">
        <f t="shared" si="40"/>
        <v/>
      </c>
      <c r="E690" s="11"/>
      <c r="F690" s="117"/>
      <c r="G690" s="113" t="str">
        <f t="shared" si="41"/>
        <v/>
      </c>
      <c r="H690" s="28" t="str">
        <f t="shared" si="42"/>
        <v/>
      </c>
    </row>
    <row r="691" spans="1:8" x14ac:dyDescent="0.2">
      <c r="A691" s="42" t="str">
        <f t="shared" si="39"/>
        <v/>
      </c>
      <c r="B691" s="41"/>
      <c r="C691" s="118"/>
      <c r="D691" s="379" t="str">
        <f t="shared" si="40"/>
        <v/>
      </c>
      <c r="E691" s="11"/>
      <c r="F691" s="117"/>
      <c r="G691" s="113" t="str">
        <f t="shared" si="41"/>
        <v/>
      </c>
      <c r="H691" s="28" t="str">
        <f t="shared" si="42"/>
        <v/>
      </c>
    </row>
    <row r="692" spans="1:8" x14ac:dyDescent="0.2">
      <c r="A692" s="42" t="str">
        <f t="shared" si="39"/>
        <v/>
      </c>
      <c r="B692" s="41"/>
      <c r="C692" s="118"/>
      <c r="D692" s="379" t="str">
        <f t="shared" si="40"/>
        <v/>
      </c>
      <c r="E692" s="11"/>
      <c r="F692" s="117"/>
      <c r="G692" s="113" t="str">
        <f t="shared" si="41"/>
        <v/>
      </c>
      <c r="H692" s="28" t="str">
        <f t="shared" si="42"/>
        <v/>
      </c>
    </row>
    <row r="693" spans="1:8" x14ac:dyDescent="0.2">
      <c r="A693" s="42" t="str">
        <f t="shared" si="39"/>
        <v/>
      </c>
      <c r="B693" s="41"/>
      <c r="C693" s="118"/>
      <c r="D693" s="379" t="str">
        <f t="shared" si="40"/>
        <v/>
      </c>
      <c r="E693" s="11"/>
      <c r="F693" s="117"/>
      <c r="G693" s="113" t="str">
        <f t="shared" si="41"/>
        <v/>
      </c>
      <c r="H693" s="28" t="str">
        <f t="shared" si="42"/>
        <v/>
      </c>
    </row>
    <row r="694" spans="1:8" x14ac:dyDescent="0.2">
      <c r="A694" s="42" t="str">
        <f t="shared" si="39"/>
        <v/>
      </c>
      <c r="B694" s="41"/>
      <c r="C694" s="118"/>
      <c r="D694" s="379" t="str">
        <f t="shared" si="40"/>
        <v/>
      </c>
      <c r="E694" s="11"/>
      <c r="F694" s="117"/>
      <c r="G694" s="113" t="str">
        <f t="shared" si="41"/>
        <v/>
      </c>
      <c r="H694" s="28" t="str">
        <f t="shared" si="42"/>
        <v/>
      </c>
    </row>
    <row r="695" spans="1:8" x14ac:dyDescent="0.2">
      <c r="A695" s="42" t="str">
        <f t="shared" si="39"/>
        <v/>
      </c>
      <c r="B695" s="41"/>
      <c r="C695" s="118"/>
      <c r="D695" s="379" t="str">
        <f t="shared" si="40"/>
        <v/>
      </c>
      <c r="E695" s="11"/>
      <c r="F695" s="117"/>
      <c r="G695" s="113" t="str">
        <f t="shared" si="41"/>
        <v/>
      </c>
      <c r="H695" s="28" t="str">
        <f t="shared" si="42"/>
        <v/>
      </c>
    </row>
    <row r="696" spans="1:8" x14ac:dyDescent="0.2">
      <c r="A696" s="42" t="str">
        <f t="shared" si="39"/>
        <v/>
      </c>
      <c r="B696" s="41"/>
      <c r="C696" s="118"/>
      <c r="D696" s="379" t="str">
        <f t="shared" si="40"/>
        <v/>
      </c>
      <c r="E696" s="11"/>
      <c r="F696" s="117"/>
      <c r="G696" s="113" t="str">
        <f t="shared" si="41"/>
        <v/>
      </c>
      <c r="H696" s="28" t="str">
        <f t="shared" si="42"/>
        <v/>
      </c>
    </row>
    <row r="697" spans="1:8" x14ac:dyDescent="0.2">
      <c r="A697" s="42" t="str">
        <f t="shared" si="39"/>
        <v/>
      </c>
      <c r="B697" s="41"/>
      <c r="C697" s="118"/>
      <c r="D697" s="379" t="str">
        <f t="shared" si="40"/>
        <v/>
      </c>
      <c r="E697" s="11"/>
      <c r="F697" s="117"/>
      <c r="G697" s="113" t="str">
        <f t="shared" si="41"/>
        <v/>
      </c>
      <c r="H697" s="28" t="str">
        <f t="shared" si="42"/>
        <v/>
      </c>
    </row>
    <row r="698" spans="1:8" x14ac:dyDescent="0.2">
      <c r="A698" s="42" t="str">
        <f t="shared" si="39"/>
        <v/>
      </c>
      <c r="B698" s="41"/>
      <c r="C698" s="118"/>
      <c r="D698" s="379" t="str">
        <f t="shared" si="40"/>
        <v/>
      </c>
      <c r="E698" s="11"/>
      <c r="F698" s="117"/>
      <c r="G698" s="113" t="str">
        <f t="shared" si="41"/>
        <v/>
      </c>
      <c r="H698" s="28" t="str">
        <f t="shared" si="42"/>
        <v/>
      </c>
    </row>
    <row r="699" spans="1:8" x14ac:dyDescent="0.2">
      <c r="A699" s="42" t="str">
        <f t="shared" si="39"/>
        <v/>
      </c>
      <c r="B699" s="41"/>
      <c r="C699" s="118"/>
      <c r="D699" s="379" t="str">
        <f t="shared" si="40"/>
        <v/>
      </c>
      <c r="E699" s="11"/>
      <c r="F699" s="117"/>
      <c r="G699" s="113" t="str">
        <f t="shared" si="41"/>
        <v/>
      </c>
      <c r="H699" s="28" t="str">
        <f t="shared" si="42"/>
        <v/>
      </c>
    </row>
    <row r="700" spans="1:8" x14ac:dyDescent="0.2">
      <c r="A700" s="42" t="str">
        <f t="shared" si="39"/>
        <v/>
      </c>
      <c r="B700" s="41"/>
      <c r="C700" s="118"/>
      <c r="D700" s="379" t="str">
        <f t="shared" si="40"/>
        <v/>
      </c>
      <c r="E700" s="11"/>
      <c r="F700" s="117"/>
      <c r="G700" s="113" t="str">
        <f t="shared" si="41"/>
        <v/>
      </c>
      <c r="H700" s="28" t="str">
        <f t="shared" si="42"/>
        <v/>
      </c>
    </row>
    <row r="701" spans="1:8" x14ac:dyDescent="0.2">
      <c r="A701" s="42" t="str">
        <f t="shared" si="39"/>
        <v/>
      </c>
      <c r="B701" s="41"/>
      <c r="C701" s="118"/>
      <c r="D701" s="379" t="str">
        <f t="shared" si="40"/>
        <v/>
      </c>
      <c r="E701" s="11"/>
      <c r="F701" s="117"/>
      <c r="G701" s="113" t="str">
        <f t="shared" si="41"/>
        <v/>
      </c>
      <c r="H701" s="28" t="str">
        <f t="shared" si="42"/>
        <v/>
      </c>
    </row>
    <row r="702" spans="1:8" x14ac:dyDescent="0.2">
      <c r="A702" s="42" t="str">
        <f t="shared" si="39"/>
        <v/>
      </c>
      <c r="B702" s="41"/>
      <c r="C702" s="118"/>
      <c r="D702" s="379" t="str">
        <f t="shared" si="40"/>
        <v/>
      </c>
      <c r="E702" s="11"/>
      <c r="F702" s="117"/>
      <c r="G702" s="113" t="str">
        <f t="shared" si="41"/>
        <v/>
      </c>
      <c r="H702" s="28" t="str">
        <f t="shared" si="42"/>
        <v/>
      </c>
    </row>
    <row r="703" spans="1:8" x14ac:dyDescent="0.2">
      <c r="A703" s="42" t="str">
        <f t="shared" si="39"/>
        <v/>
      </c>
      <c r="B703" s="41"/>
      <c r="C703" s="118"/>
      <c r="D703" s="379" t="str">
        <f t="shared" si="40"/>
        <v/>
      </c>
      <c r="E703" s="11"/>
      <c r="F703" s="117"/>
      <c r="G703" s="113" t="str">
        <f t="shared" si="41"/>
        <v/>
      </c>
      <c r="H703" s="28" t="str">
        <f t="shared" si="42"/>
        <v/>
      </c>
    </row>
    <row r="704" spans="1:8" x14ac:dyDescent="0.2">
      <c r="A704" s="42" t="str">
        <f t="shared" si="39"/>
        <v/>
      </c>
      <c r="B704" s="41"/>
      <c r="C704" s="118"/>
      <c r="D704" s="379" t="str">
        <f t="shared" si="40"/>
        <v/>
      </c>
      <c r="E704" s="11"/>
      <c r="F704" s="117"/>
      <c r="G704" s="113" t="str">
        <f t="shared" si="41"/>
        <v/>
      </c>
      <c r="H704" s="28" t="str">
        <f t="shared" si="42"/>
        <v/>
      </c>
    </row>
    <row r="705" spans="1:8" x14ac:dyDescent="0.2">
      <c r="A705" s="42" t="str">
        <f t="shared" si="39"/>
        <v/>
      </c>
      <c r="B705" s="41"/>
      <c r="C705" s="118"/>
      <c r="D705" s="379" t="str">
        <f t="shared" si="40"/>
        <v/>
      </c>
      <c r="E705" s="11"/>
      <c r="F705" s="117"/>
      <c r="G705" s="113" t="str">
        <f t="shared" si="41"/>
        <v/>
      </c>
      <c r="H705" s="28" t="str">
        <f t="shared" si="42"/>
        <v/>
      </c>
    </row>
    <row r="706" spans="1:8" x14ac:dyDescent="0.2">
      <c r="A706" s="42" t="str">
        <f t="shared" si="39"/>
        <v/>
      </c>
      <c r="B706" s="41"/>
      <c r="C706" s="118"/>
      <c r="D706" s="379" t="str">
        <f t="shared" si="40"/>
        <v/>
      </c>
      <c r="E706" s="11"/>
      <c r="F706" s="117"/>
      <c r="G706" s="113" t="str">
        <f t="shared" si="41"/>
        <v/>
      </c>
      <c r="H706" s="28" t="str">
        <f t="shared" si="42"/>
        <v/>
      </c>
    </row>
    <row r="707" spans="1:8" x14ac:dyDescent="0.2">
      <c r="A707" s="42" t="str">
        <f t="shared" si="39"/>
        <v/>
      </c>
      <c r="B707" s="41"/>
      <c r="C707" s="118"/>
      <c r="D707" s="379" t="str">
        <f t="shared" si="40"/>
        <v/>
      </c>
      <c r="E707" s="11"/>
      <c r="F707" s="117"/>
      <c r="G707" s="113" t="str">
        <f t="shared" si="41"/>
        <v/>
      </c>
      <c r="H707" s="28" t="str">
        <f t="shared" si="42"/>
        <v/>
      </c>
    </row>
    <row r="708" spans="1:8" x14ac:dyDescent="0.2">
      <c r="A708" s="42" t="str">
        <f t="shared" si="39"/>
        <v/>
      </c>
      <c r="B708" s="41"/>
      <c r="C708" s="118"/>
      <c r="D708" s="379" t="str">
        <f t="shared" si="40"/>
        <v/>
      </c>
      <c r="E708" s="11"/>
      <c r="F708" s="117"/>
      <c r="G708" s="113" t="str">
        <f t="shared" si="41"/>
        <v/>
      </c>
      <c r="H708" s="28" t="str">
        <f t="shared" si="42"/>
        <v/>
      </c>
    </row>
    <row r="709" spans="1:8" x14ac:dyDescent="0.2">
      <c r="A709" s="42" t="str">
        <f t="shared" ref="A709:A772" si="43">IF(B709&lt;&gt;"",VLOOKUP(B709,ID,2,FALSE),"")</f>
        <v/>
      </c>
      <c r="B709" s="41"/>
      <c r="C709" s="118"/>
      <c r="D709" s="379" t="str">
        <f t="shared" si="40"/>
        <v/>
      </c>
      <c r="E709" s="11"/>
      <c r="F709" s="117"/>
      <c r="G709" s="113" t="str">
        <f t="shared" si="41"/>
        <v/>
      </c>
      <c r="H709" s="28" t="str">
        <f t="shared" si="42"/>
        <v/>
      </c>
    </row>
    <row r="710" spans="1:8" x14ac:dyDescent="0.2">
      <c r="A710" s="42" t="str">
        <f t="shared" si="43"/>
        <v/>
      </c>
      <c r="B710" s="41"/>
      <c r="C710" s="118"/>
      <c r="D710" s="379" t="str">
        <f t="shared" si="40"/>
        <v/>
      </c>
      <c r="E710" s="11"/>
      <c r="F710" s="117"/>
      <c r="G710" s="113" t="str">
        <f t="shared" si="41"/>
        <v/>
      </c>
      <c r="H710" s="28" t="str">
        <f t="shared" si="42"/>
        <v/>
      </c>
    </row>
    <row r="711" spans="1:8" x14ac:dyDescent="0.2">
      <c r="A711" s="42" t="str">
        <f t="shared" si="43"/>
        <v/>
      </c>
      <c r="B711" s="41"/>
      <c r="C711" s="118"/>
      <c r="D711" s="379" t="str">
        <f t="shared" si="40"/>
        <v/>
      </c>
      <c r="E711" s="11"/>
      <c r="F711" s="117"/>
      <c r="G711" s="113" t="str">
        <f t="shared" si="41"/>
        <v/>
      </c>
      <c r="H711" s="28" t="str">
        <f t="shared" si="42"/>
        <v/>
      </c>
    </row>
    <row r="712" spans="1:8" x14ac:dyDescent="0.2">
      <c r="A712" s="42" t="str">
        <f t="shared" si="43"/>
        <v/>
      </c>
      <c r="B712" s="41"/>
      <c r="C712" s="118"/>
      <c r="D712" s="379" t="str">
        <f t="shared" si="40"/>
        <v/>
      </c>
      <c r="E712" s="11"/>
      <c r="F712" s="117"/>
      <c r="G712" s="113" t="str">
        <f t="shared" si="41"/>
        <v/>
      </c>
      <c r="H712" s="28" t="str">
        <f t="shared" si="42"/>
        <v/>
      </c>
    </row>
    <row r="713" spans="1:8" x14ac:dyDescent="0.2">
      <c r="A713" s="42" t="str">
        <f t="shared" si="43"/>
        <v/>
      </c>
      <c r="B713" s="41"/>
      <c r="C713" s="118"/>
      <c r="D713" s="379" t="str">
        <f t="shared" ref="D713:D776" si="44">IF(C713="","",IFERROR(IF(VLOOKUP(C713,Parameter,2,FALSE)="","",VLOOKUP(C713,Parameter,2,FALSE)),IFERROR(VLOOKUP(C713,PSMErgänzung,2,FALSE),"CAS eingeben oder Parameter korrigieren!")))</f>
        <v/>
      </c>
      <c r="E713" s="11"/>
      <c r="F713" s="117"/>
      <c r="G713" s="113" t="str">
        <f t="shared" si="41"/>
        <v/>
      </c>
      <c r="H713" s="28" t="str">
        <f t="shared" si="42"/>
        <v/>
      </c>
    </row>
    <row r="714" spans="1:8" x14ac:dyDescent="0.2">
      <c r="A714" s="42" t="str">
        <f t="shared" si="43"/>
        <v/>
      </c>
      <c r="B714" s="41"/>
      <c r="C714" s="118"/>
      <c r="D714" s="379" t="str">
        <f t="shared" si="44"/>
        <v/>
      </c>
      <c r="E714" s="11"/>
      <c r="F714" s="117"/>
      <c r="G714" s="113" t="str">
        <f t="shared" ref="G714:G777" si="45">IF(OR(B714="",Amt=""),"",Amt)</f>
        <v/>
      </c>
      <c r="H714" s="28" t="str">
        <f t="shared" ref="H714:H777" si="46">IF(G714="","",VLOOKUP(G714,Gesundheitsämter,2,FALSE))</f>
        <v/>
      </c>
    </row>
    <row r="715" spans="1:8" x14ac:dyDescent="0.2">
      <c r="A715" s="42" t="str">
        <f t="shared" si="43"/>
        <v/>
      </c>
      <c r="B715" s="41"/>
      <c r="C715" s="118"/>
      <c r="D715" s="379" t="str">
        <f t="shared" si="44"/>
        <v/>
      </c>
      <c r="E715" s="11"/>
      <c r="F715" s="117"/>
      <c r="G715" s="113" t="str">
        <f t="shared" si="45"/>
        <v/>
      </c>
      <c r="H715" s="28" t="str">
        <f t="shared" si="46"/>
        <v/>
      </c>
    </row>
    <row r="716" spans="1:8" x14ac:dyDescent="0.2">
      <c r="A716" s="42" t="str">
        <f t="shared" si="43"/>
        <v/>
      </c>
      <c r="B716" s="41"/>
      <c r="C716" s="118"/>
      <c r="D716" s="379" t="str">
        <f t="shared" si="44"/>
        <v/>
      </c>
      <c r="E716" s="11"/>
      <c r="F716" s="117"/>
      <c r="G716" s="113" t="str">
        <f t="shared" si="45"/>
        <v/>
      </c>
      <c r="H716" s="28" t="str">
        <f t="shared" si="46"/>
        <v/>
      </c>
    </row>
    <row r="717" spans="1:8" x14ac:dyDescent="0.2">
      <c r="A717" s="42" t="str">
        <f t="shared" si="43"/>
        <v/>
      </c>
      <c r="B717" s="41"/>
      <c r="C717" s="118"/>
      <c r="D717" s="379" t="str">
        <f t="shared" si="44"/>
        <v/>
      </c>
      <c r="E717" s="11"/>
      <c r="F717" s="117"/>
      <c r="G717" s="113" t="str">
        <f t="shared" si="45"/>
        <v/>
      </c>
      <c r="H717" s="28" t="str">
        <f t="shared" si="46"/>
        <v/>
      </c>
    </row>
    <row r="718" spans="1:8" x14ac:dyDescent="0.2">
      <c r="A718" s="42" t="str">
        <f t="shared" si="43"/>
        <v/>
      </c>
      <c r="B718" s="41"/>
      <c r="C718" s="118"/>
      <c r="D718" s="379" t="str">
        <f t="shared" si="44"/>
        <v/>
      </c>
      <c r="E718" s="11"/>
      <c r="F718" s="117"/>
      <c r="G718" s="113" t="str">
        <f t="shared" si="45"/>
        <v/>
      </c>
      <c r="H718" s="28" t="str">
        <f t="shared" si="46"/>
        <v/>
      </c>
    </row>
    <row r="719" spans="1:8" x14ac:dyDescent="0.2">
      <c r="A719" s="42" t="str">
        <f t="shared" si="43"/>
        <v/>
      </c>
      <c r="B719" s="41"/>
      <c r="C719" s="118"/>
      <c r="D719" s="379" t="str">
        <f t="shared" si="44"/>
        <v/>
      </c>
      <c r="E719" s="11"/>
      <c r="F719" s="117"/>
      <c r="G719" s="113" t="str">
        <f t="shared" si="45"/>
        <v/>
      </c>
      <c r="H719" s="28" t="str">
        <f t="shared" si="46"/>
        <v/>
      </c>
    </row>
    <row r="720" spans="1:8" x14ac:dyDescent="0.2">
      <c r="A720" s="42" t="str">
        <f t="shared" si="43"/>
        <v/>
      </c>
      <c r="B720" s="41"/>
      <c r="C720" s="118"/>
      <c r="D720" s="379" t="str">
        <f t="shared" si="44"/>
        <v/>
      </c>
      <c r="E720" s="11"/>
      <c r="F720" s="117"/>
      <c r="G720" s="113" t="str">
        <f t="shared" si="45"/>
        <v/>
      </c>
      <c r="H720" s="28" t="str">
        <f t="shared" si="46"/>
        <v/>
      </c>
    </row>
    <row r="721" spans="1:8" x14ac:dyDescent="0.2">
      <c r="A721" s="42" t="str">
        <f t="shared" si="43"/>
        <v/>
      </c>
      <c r="B721" s="41"/>
      <c r="C721" s="118"/>
      <c r="D721" s="379" t="str">
        <f t="shared" si="44"/>
        <v/>
      </c>
      <c r="E721" s="11"/>
      <c r="F721" s="117"/>
      <c r="G721" s="113" t="str">
        <f t="shared" si="45"/>
        <v/>
      </c>
      <c r="H721" s="28" t="str">
        <f t="shared" si="46"/>
        <v/>
      </c>
    </row>
    <row r="722" spans="1:8" x14ac:dyDescent="0.2">
      <c r="A722" s="42" t="str">
        <f t="shared" si="43"/>
        <v/>
      </c>
      <c r="B722" s="41"/>
      <c r="C722" s="118"/>
      <c r="D722" s="379" t="str">
        <f t="shared" si="44"/>
        <v/>
      </c>
      <c r="E722" s="11"/>
      <c r="F722" s="117"/>
      <c r="G722" s="113" t="str">
        <f t="shared" si="45"/>
        <v/>
      </c>
      <c r="H722" s="28" t="str">
        <f t="shared" si="46"/>
        <v/>
      </c>
    </row>
    <row r="723" spans="1:8" x14ac:dyDescent="0.2">
      <c r="A723" s="42" t="str">
        <f t="shared" si="43"/>
        <v/>
      </c>
      <c r="B723" s="41"/>
      <c r="C723" s="118"/>
      <c r="D723" s="379" t="str">
        <f t="shared" si="44"/>
        <v/>
      </c>
      <c r="E723" s="11"/>
      <c r="F723" s="117"/>
      <c r="G723" s="113" t="str">
        <f t="shared" si="45"/>
        <v/>
      </c>
      <c r="H723" s="28" t="str">
        <f t="shared" si="46"/>
        <v/>
      </c>
    </row>
    <row r="724" spans="1:8" x14ac:dyDescent="0.2">
      <c r="A724" s="42" t="str">
        <f t="shared" si="43"/>
        <v/>
      </c>
      <c r="B724" s="41"/>
      <c r="C724" s="118"/>
      <c r="D724" s="379" t="str">
        <f t="shared" si="44"/>
        <v/>
      </c>
      <c r="E724" s="11"/>
      <c r="F724" s="117"/>
      <c r="G724" s="113" t="str">
        <f t="shared" si="45"/>
        <v/>
      </c>
      <c r="H724" s="28" t="str">
        <f t="shared" si="46"/>
        <v/>
      </c>
    </row>
    <row r="725" spans="1:8" x14ac:dyDescent="0.2">
      <c r="A725" s="42" t="str">
        <f t="shared" si="43"/>
        <v/>
      </c>
      <c r="B725" s="41"/>
      <c r="C725" s="118"/>
      <c r="D725" s="379" t="str">
        <f t="shared" si="44"/>
        <v/>
      </c>
      <c r="E725" s="11"/>
      <c r="F725" s="117"/>
      <c r="G725" s="113" t="str">
        <f t="shared" si="45"/>
        <v/>
      </c>
      <c r="H725" s="28" t="str">
        <f t="shared" si="46"/>
        <v/>
      </c>
    </row>
    <row r="726" spans="1:8" x14ac:dyDescent="0.2">
      <c r="A726" s="42" t="str">
        <f t="shared" si="43"/>
        <v/>
      </c>
      <c r="B726" s="41"/>
      <c r="C726" s="118"/>
      <c r="D726" s="379" t="str">
        <f t="shared" si="44"/>
        <v/>
      </c>
      <c r="E726" s="11"/>
      <c r="F726" s="117"/>
      <c r="G726" s="113" t="str">
        <f t="shared" si="45"/>
        <v/>
      </c>
      <c r="H726" s="28" t="str">
        <f t="shared" si="46"/>
        <v/>
      </c>
    </row>
    <row r="727" spans="1:8" x14ac:dyDescent="0.2">
      <c r="A727" s="42" t="str">
        <f t="shared" si="43"/>
        <v/>
      </c>
      <c r="B727" s="41"/>
      <c r="C727" s="118"/>
      <c r="D727" s="379" t="str">
        <f t="shared" si="44"/>
        <v/>
      </c>
      <c r="E727" s="11"/>
      <c r="F727" s="117"/>
      <c r="G727" s="113" t="str">
        <f t="shared" si="45"/>
        <v/>
      </c>
      <c r="H727" s="28" t="str">
        <f t="shared" si="46"/>
        <v/>
      </c>
    </row>
    <row r="728" spans="1:8" x14ac:dyDescent="0.2">
      <c r="A728" s="42" t="str">
        <f t="shared" si="43"/>
        <v/>
      </c>
      <c r="B728" s="41"/>
      <c r="C728" s="118"/>
      <c r="D728" s="379" t="str">
        <f t="shared" si="44"/>
        <v/>
      </c>
      <c r="E728" s="11"/>
      <c r="F728" s="117"/>
      <c r="G728" s="113" t="str">
        <f t="shared" si="45"/>
        <v/>
      </c>
      <c r="H728" s="28" t="str">
        <f t="shared" si="46"/>
        <v/>
      </c>
    </row>
    <row r="729" spans="1:8" x14ac:dyDescent="0.2">
      <c r="A729" s="42" t="str">
        <f t="shared" si="43"/>
        <v/>
      </c>
      <c r="B729" s="41"/>
      <c r="C729" s="118"/>
      <c r="D729" s="379" t="str">
        <f t="shared" si="44"/>
        <v/>
      </c>
      <c r="E729" s="11"/>
      <c r="F729" s="117"/>
      <c r="G729" s="113" t="str">
        <f t="shared" si="45"/>
        <v/>
      </c>
      <c r="H729" s="28" t="str">
        <f t="shared" si="46"/>
        <v/>
      </c>
    </row>
    <row r="730" spans="1:8" x14ac:dyDescent="0.2">
      <c r="A730" s="42" t="str">
        <f t="shared" si="43"/>
        <v/>
      </c>
      <c r="B730" s="41"/>
      <c r="C730" s="118"/>
      <c r="D730" s="379" t="str">
        <f t="shared" si="44"/>
        <v/>
      </c>
      <c r="E730" s="11"/>
      <c r="F730" s="117"/>
      <c r="G730" s="113" t="str">
        <f t="shared" si="45"/>
        <v/>
      </c>
      <c r="H730" s="28" t="str">
        <f t="shared" si="46"/>
        <v/>
      </c>
    </row>
    <row r="731" spans="1:8" x14ac:dyDescent="0.2">
      <c r="A731" s="42" t="str">
        <f t="shared" si="43"/>
        <v/>
      </c>
      <c r="B731" s="41"/>
      <c r="C731" s="118"/>
      <c r="D731" s="379" t="str">
        <f t="shared" si="44"/>
        <v/>
      </c>
      <c r="E731" s="11"/>
      <c r="F731" s="117"/>
      <c r="G731" s="113" t="str">
        <f t="shared" si="45"/>
        <v/>
      </c>
      <c r="H731" s="28" t="str">
        <f t="shared" si="46"/>
        <v/>
      </c>
    </row>
    <row r="732" spans="1:8" x14ac:dyDescent="0.2">
      <c r="A732" s="42" t="str">
        <f t="shared" si="43"/>
        <v/>
      </c>
      <c r="B732" s="41"/>
      <c r="C732" s="118"/>
      <c r="D732" s="379" t="str">
        <f t="shared" si="44"/>
        <v/>
      </c>
      <c r="E732" s="11"/>
      <c r="F732" s="117"/>
      <c r="G732" s="113" t="str">
        <f t="shared" si="45"/>
        <v/>
      </c>
      <c r="H732" s="28" t="str">
        <f t="shared" si="46"/>
        <v/>
      </c>
    </row>
    <row r="733" spans="1:8" x14ac:dyDescent="0.2">
      <c r="A733" s="42" t="str">
        <f t="shared" si="43"/>
        <v/>
      </c>
      <c r="B733" s="41"/>
      <c r="C733" s="118"/>
      <c r="D733" s="379" t="str">
        <f t="shared" si="44"/>
        <v/>
      </c>
      <c r="E733" s="11"/>
      <c r="F733" s="117"/>
      <c r="G733" s="113" t="str">
        <f t="shared" si="45"/>
        <v/>
      </c>
      <c r="H733" s="28" t="str">
        <f t="shared" si="46"/>
        <v/>
      </c>
    </row>
    <row r="734" spans="1:8" x14ac:dyDescent="0.2">
      <c r="A734" s="42" t="str">
        <f t="shared" si="43"/>
        <v/>
      </c>
      <c r="B734" s="41"/>
      <c r="C734" s="118"/>
      <c r="D734" s="379" t="str">
        <f t="shared" si="44"/>
        <v/>
      </c>
      <c r="E734" s="11"/>
      <c r="F734" s="117"/>
      <c r="G734" s="113" t="str">
        <f t="shared" si="45"/>
        <v/>
      </c>
      <c r="H734" s="28" t="str">
        <f t="shared" si="46"/>
        <v/>
      </c>
    </row>
    <row r="735" spans="1:8" x14ac:dyDescent="0.2">
      <c r="A735" s="42" t="str">
        <f t="shared" si="43"/>
        <v/>
      </c>
      <c r="B735" s="41"/>
      <c r="C735" s="118"/>
      <c r="D735" s="379" t="str">
        <f t="shared" si="44"/>
        <v/>
      </c>
      <c r="E735" s="11"/>
      <c r="F735" s="117"/>
      <c r="G735" s="113" t="str">
        <f t="shared" si="45"/>
        <v/>
      </c>
      <c r="H735" s="28" t="str">
        <f t="shared" si="46"/>
        <v/>
      </c>
    </row>
    <row r="736" spans="1:8" x14ac:dyDescent="0.2">
      <c r="A736" s="42" t="str">
        <f t="shared" si="43"/>
        <v/>
      </c>
      <c r="B736" s="41"/>
      <c r="C736" s="118"/>
      <c r="D736" s="379" t="str">
        <f t="shared" si="44"/>
        <v/>
      </c>
      <c r="E736" s="11"/>
      <c r="F736" s="117"/>
      <c r="G736" s="113" t="str">
        <f t="shared" si="45"/>
        <v/>
      </c>
      <c r="H736" s="28" t="str">
        <f t="shared" si="46"/>
        <v/>
      </c>
    </row>
    <row r="737" spans="1:8" x14ac:dyDescent="0.2">
      <c r="A737" s="42" t="str">
        <f t="shared" si="43"/>
        <v/>
      </c>
      <c r="B737" s="41"/>
      <c r="C737" s="118"/>
      <c r="D737" s="379" t="str">
        <f t="shared" si="44"/>
        <v/>
      </c>
      <c r="E737" s="11"/>
      <c r="F737" s="117"/>
      <c r="G737" s="113" t="str">
        <f t="shared" si="45"/>
        <v/>
      </c>
      <c r="H737" s="28" t="str">
        <f t="shared" si="46"/>
        <v/>
      </c>
    </row>
    <row r="738" spans="1:8" x14ac:dyDescent="0.2">
      <c r="A738" s="42" t="str">
        <f t="shared" si="43"/>
        <v/>
      </c>
      <c r="B738" s="41"/>
      <c r="C738" s="118"/>
      <c r="D738" s="379" t="str">
        <f t="shared" si="44"/>
        <v/>
      </c>
      <c r="E738" s="11"/>
      <c r="F738" s="117"/>
      <c r="G738" s="113" t="str">
        <f t="shared" si="45"/>
        <v/>
      </c>
      <c r="H738" s="28" t="str">
        <f t="shared" si="46"/>
        <v/>
      </c>
    </row>
    <row r="739" spans="1:8" x14ac:dyDescent="0.2">
      <c r="A739" s="42" t="str">
        <f t="shared" si="43"/>
        <v/>
      </c>
      <c r="B739" s="41"/>
      <c r="C739" s="118"/>
      <c r="D739" s="379" t="str">
        <f t="shared" si="44"/>
        <v/>
      </c>
      <c r="E739" s="11"/>
      <c r="F739" s="117"/>
      <c r="G739" s="113" t="str">
        <f t="shared" si="45"/>
        <v/>
      </c>
      <c r="H739" s="28" t="str">
        <f t="shared" si="46"/>
        <v/>
      </c>
    </row>
    <row r="740" spans="1:8" x14ac:dyDescent="0.2">
      <c r="A740" s="42" t="str">
        <f t="shared" si="43"/>
        <v/>
      </c>
      <c r="B740" s="41"/>
      <c r="C740" s="118"/>
      <c r="D740" s="379" t="str">
        <f t="shared" si="44"/>
        <v/>
      </c>
      <c r="E740" s="11"/>
      <c r="F740" s="117"/>
      <c r="G740" s="113" t="str">
        <f t="shared" si="45"/>
        <v/>
      </c>
      <c r="H740" s="28" t="str">
        <f t="shared" si="46"/>
        <v/>
      </c>
    </row>
    <row r="741" spans="1:8" x14ac:dyDescent="0.2">
      <c r="A741" s="42" t="str">
        <f t="shared" si="43"/>
        <v/>
      </c>
      <c r="B741" s="41"/>
      <c r="C741" s="118"/>
      <c r="D741" s="379" t="str">
        <f t="shared" si="44"/>
        <v/>
      </c>
      <c r="E741" s="11"/>
      <c r="F741" s="117"/>
      <c r="G741" s="113" t="str">
        <f t="shared" si="45"/>
        <v/>
      </c>
      <c r="H741" s="28" t="str">
        <f t="shared" si="46"/>
        <v/>
      </c>
    </row>
    <row r="742" spans="1:8" x14ac:dyDescent="0.2">
      <c r="A742" s="42" t="str">
        <f t="shared" si="43"/>
        <v/>
      </c>
      <c r="B742" s="41"/>
      <c r="C742" s="118"/>
      <c r="D742" s="379" t="str">
        <f t="shared" si="44"/>
        <v/>
      </c>
      <c r="E742" s="11"/>
      <c r="F742" s="117"/>
      <c r="G742" s="113" t="str">
        <f t="shared" si="45"/>
        <v/>
      </c>
      <c r="H742" s="28" t="str">
        <f t="shared" si="46"/>
        <v/>
      </c>
    </row>
    <row r="743" spans="1:8" x14ac:dyDescent="0.2">
      <c r="A743" s="42" t="str">
        <f t="shared" si="43"/>
        <v/>
      </c>
      <c r="B743" s="41"/>
      <c r="C743" s="118"/>
      <c r="D743" s="379" t="str">
        <f t="shared" si="44"/>
        <v/>
      </c>
      <c r="E743" s="11"/>
      <c r="F743" s="117"/>
      <c r="G743" s="113" t="str">
        <f t="shared" si="45"/>
        <v/>
      </c>
      <c r="H743" s="28" t="str">
        <f t="shared" si="46"/>
        <v/>
      </c>
    </row>
    <row r="744" spans="1:8" x14ac:dyDescent="0.2">
      <c r="A744" s="42" t="str">
        <f t="shared" si="43"/>
        <v/>
      </c>
      <c r="B744" s="41"/>
      <c r="C744" s="118"/>
      <c r="D744" s="379" t="str">
        <f t="shared" si="44"/>
        <v/>
      </c>
      <c r="E744" s="11"/>
      <c r="F744" s="117"/>
      <c r="G744" s="113" t="str">
        <f t="shared" si="45"/>
        <v/>
      </c>
      <c r="H744" s="28" t="str">
        <f t="shared" si="46"/>
        <v/>
      </c>
    </row>
    <row r="745" spans="1:8" x14ac:dyDescent="0.2">
      <c r="A745" s="42" t="str">
        <f t="shared" si="43"/>
        <v/>
      </c>
      <c r="B745" s="41"/>
      <c r="C745" s="118"/>
      <c r="D745" s="379" t="str">
        <f t="shared" si="44"/>
        <v/>
      </c>
      <c r="E745" s="11"/>
      <c r="F745" s="117"/>
      <c r="G745" s="113" t="str">
        <f t="shared" si="45"/>
        <v/>
      </c>
      <c r="H745" s="28" t="str">
        <f t="shared" si="46"/>
        <v/>
      </c>
    </row>
    <row r="746" spans="1:8" x14ac:dyDescent="0.2">
      <c r="A746" s="42" t="str">
        <f t="shared" si="43"/>
        <v/>
      </c>
      <c r="B746" s="41"/>
      <c r="C746" s="118"/>
      <c r="D746" s="379" t="str">
        <f t="shared" si="44"/>
        <v/>
      </c>
      <c r="E746" s="11"/>
      <c r="F746" s="117"/>
      <c r="G746" s="113" t="str">
        <f t="shared" si="45"/>
        <v/>
      </c>
      <c r="H746" s="28" t="str">
        <f t="shared" si="46"/>
        <v/>
      </c>
    </row>
    <row r="747" spans="1:8" x14ac:dyDescent="0.2">
      <c r="A747" s="42" t="str">
        <f t="shared" si="43"/>
        <v/>
      </c>
      <c r="B747" s="41"/>
      <c r="C747" s="118"/>
      <c r="D747" s="379" t="str">
        <f t="shared" si="44"/>
        <v/>
      </c>
      <c r="E747" s="11"/>
      <c r="F747" s="117"/>
      <c r="G747" s="113" t="str">
        <f t="shared" si="45"/>
        <v/>
      </c>
      <c r="H747" s="28" t="str">
        <f t="shared" si="46"/>
        <v/>
      </c>
    </row>
    <row r="748" spans="1:8" x14ac:dyDescent="0.2">
      <c r="A748" s="42" t="str">
        <f t="shared" si="43"/>
        <v/>
      </c>
      <c r="B748" s="41"/>
      <c r="C748" s="118"/>
      <c r="D748" s="379" t="str">
        <f t="shared" si="44"/>
        <v/>
      </c>
      <c r="E748" s="11"/>
      <c r="F748" s="117"/>
      <c r="G748" s="113" t="str">
        <f t="shared" si="45"/>
        <v/>
      </c>
      <c r="H748" s="28" t="str">
        <f t="shared" si="46"/>
        <v/>
      </c>
    </row>
    <row r="749" spans="1:8" x14ac:dyDescent="0.2">
      <c r="A749" s="42" t="str">
        <f t="shared" si="43"/>
        <v/>
      </c>
      <c r="B749" s="41"/>
      <c r="C749" s="118"/>
      <c r="D749" s="379" t="str">
        <f t="shared" si="44"/>
        <v/>
      </c>
      <c r="E749" s="11"/>
      <c r="F749" s="117"/>
      <c r="G749" s="113" t="str">
        <f t="shared" si="45"/>
        <v/>
      </c>
      <c r="H749" s="28" t="str">
        <f t="shared" si="46"/>
        <v/>
      </c>
    </row>
    <row r="750" spans="1:8" x14ac:dyDescent="0.2">
      <c r="A750" s="42" t="str">
        <f t="shared" si="43"/>
        <v/>
      </c>
      <c r="B750" s="41"/>
      <c r="C750" s="118"/>
      <c r="D750" s="379" t="str">
        <f t="shared" si="44"/>
        <v/>
      </c>
      <c r="E750" s="11"/>
      <c r="F750" s="117"/>
      <c r="G750" s="113" t="str">
        <f t="shared" si="45"/>
        <v/>
      </c>
      <c r="H750" s="28" t="str">
        <f t="shared" si="46"/>
        <v/>
      </c>
    </row>
    <row r="751" spans="1:8" x14ac:dyDescent="0.2">
      <c r="A751" s="42" t="str">
        <f t="shared" si="43"/>
        <v/>
      </c>
      <c r="B751" s="41"/>
      <c r="C751" s="118"/>
      <c r="D751" s="379" t="str">
        <f t="shared" si="44"/>
        <v/>
      </c>
      <c r="E751" s="11"/>
      <c r="F751" s="117"/>
      <c r="G751" s="113" t="str">
        <f t="shared" si="45"/>
        <v/>
      </c>
      <c r="H751" s="28" t="str">
        <f t="shared" si="46"/>
        <v/>
      </c>
    </row>
    <row r="752" spans="1:8" x14ac:dyDescent="0.2">
      <c r="A752" s="42" t="str">
        <f t="shared" si="43"/>
        <v/>
      </c>
      <c r="B752" s="41"/>
      <c r="C752" s="118"/>
      <c r="D752" s="379" t="str">
        <f t="shared" si="44"/>
        <v/>
      </c>
      <c r="E752" s="11"/>
      <c r="F752" s="117"/>
      <c r="G752" s="113" t="str">
        <f t="shared" si="45"/>
        <v/>
      </c>
      <c r="H752" s="28" t="str">
        <f t="shared" si="46"/>
        <v/>
      </c>
    </row>
    <row r="753" spans="1:8" x14ac:dyDescent="0.2">
      <c r="A753" s="42" t="str">
        <f t="shared" si="43"/>
        <v/>
      </c>
      <c r="B753" s="41"/>
      <c r="C753" s="118"/>
      <c r="D753" s="379" t="str">
        <f t="shared" si="44"/>
        <v/>
      </c>
      <c r="E753" s="11"/>
      <c r="F753" s="117"/>
      <c r="G753" s="113" t="str">
        <f t="shared" si="45"/>
        <v/>
      </c>
      <c r="H753" s="28" t="str">
        <f t="shared" si="46"/>
        <v/>
      </c>
    </row>
    <row r="754" spans="1:8" x14ac:dyDescent="0.2">
      <c r="A754" s="42" t="str">
        <f t="shared" si="43"/>
        <v/>
      </c>
      <c r="B754" s="41"/>
      <c r="C754" s="118"/>
      <c r="D754" s="379" t="str">
        <f t="shared" si="44"/>
        <v/>
      </c>
      <c r="E754" s="11"/>
      <c r="F754" s="117"/>
      <c r="G754" s="113" t="str">
        <f t="shared" si="45"/>
        <v/>
      </c>
      <c r="H754" s="28" t="str">
        <f t="shared" si="46"/>
        <v/>
      </c>
    </row>
    <row r="755" spans="1:8" x14ac:dyDescent="0.2">
      <c r="A755" s="42" t="str">
        <f t="shared" si="43"/>
        <v/>
      </c>
      <c r="B755" s="41"/>
      <c r="C755" s="118"/>
      <c r="D755" s="379" t="str">
        <f t="shared" si="44"/>
        <v/>
      </c>
      <c r="E755" s="11"/>
      <c r="F755" s="117"/>
      <c r="G755" s="113" t="str">
        <f t="shared" si="45"/>
        <v/>
      </c>
      <c r="H755" s="28" t="str">
        <f t="shared" si="46"/>
        <v/>
      </c>
    </row>
    <row r="756" spans="1:8" x14ac:dyDescent="0.2">
      <c r="A756" s="42" t="str">
        <f t="shared" si="43"/>
        <v/>
      </c>
      <c r="B756" s="41"/>
      <c r="C756" s="118"/>
      <c r="D756" s="379" t="str">
        <f t="shared" si="44"/>
        <v/>
      </c>
      <c r="E756" s="11"/>
      <c r="F756" s="117"/>
      <c r="G756" s="113" t="str">
        <f t="shared" si="45"/>
        <v/>
      </c>
      <c r="H756" s="28" t="str">
        <f t="shared" si="46"/>
        <v/>
      </c>
    </row>
    <row r="757" spans="1:8" x14ac:dyDescent="0.2">
      <c r="A757" s="42" t="str">
        <f t="shared" si="43"/>
        <v/>
      </c>
      <c r="B757" s="41"/>
      <c r="C757" s="118"/>
      <c r="D757" s="379" t="str">
        <f t="shared" si="44"/>
        <v/>
      </c>
      <c r="E757" s="11"/>
      <c r="F757" s="117"/>
      <c r="G757" s="113" t="str">
        <f t="shared" si="45"/>
        <v/>
      </c>
      <c r="H757" s="28" t="str">
        <f t="shared" si="46"/>
        <v/>
      </c>
    </row>
    <row r="758" spans="1:8" x14ac:dyDescent="0.2">
      <c r="A758" s="42" t="str">
        <f t="shared" si="43"/>
        <v/>
      </c>
      <c r="B758" s="41"/>
      <c r="C758" s="118"/>
      <c r="D758" s="379" t="str">
        <f t="shared" si="44"/>
        <v/>
      </c>
      <c r="E758" s="11"/>
      <c r="F758" s="117"/>
      <c r="G758" s="113" t="str">
        <f t="shared" si="45"/>
        <v/>
      </c>
      <c r="H758" s="28" t="str">
        <f t="shared" si="46"/>
        <v/>
      </c>
    </row>
    <row r="759" spans="1:8" x14ac:dyDescent="0.2">
      <c r="A759" s="42" t="str">
        <f t="shared" si="43"/>
        <v/>
      </c>
      <c r="B759" s="41"/>
      <c r="C759" s="118"/>
      <c r="D759" s="379" t="str">
        <f t="shared" si="44"/>
        <v/>
      </c>
      <c r="E759" s="11"/>
      <c r="F759" s="117"/>
      <c r="G759" s="113" t="str">
        <f t="shared" si="45"/>
        <v/>
      </c>
      <c r="H759" s="28" t="str">
        <f t="shared" si="46"/>
        <v/>
      </c>
    </row>
    <row r="760" spans="1:8" x14ac:dyDescent="0.2">
      <c r="A760" s="42" t="str">
        <f t="shared" si="43"/>
        <v/>
      </c>
      <c r="B760" s="41"/>
      <c r="C760" s="118"/>
      <c r="D760" s="379" t="str">
        <f t="shared" si="44"/>
        <v/>
      </c>
      <c r="E760" s="11"/>
      <c r="F760" s="117"/>
      <c r="G760" s="113" t="str">
        <f t="shared" si="45"/>
        <v/>
      </c>
      <c r="H760" s="28" t="str">
        <f t="shared" si="46"/>
        <v/>
      </c>
    </row>
    <row r="761" spans="1:8" x14ac:dyDescent="0.2">
      <c r="A761" s="42" t="str">
        <f t="shared" si="43"/>
        <v/>
      </c>
      <c r="B761" s="41"/>
      <c r="C761" s="118"/>
      <c r="D761" s="379" t="str">
        <f t="shared" si="44"/>
        <v/>
      </c>
      <c r="E761" s="11"/>
      <c r="F761" s="117"/>
      <c r="G761" s="113" t="str">
        <f t="shared" si="45"/>
        <v/>
      </c>
      <c r="H761" s="28" t="str">
        <f t="shared" si="46"/>
        <v/>
      </c>
    </row>
    <row r="762" spans="1:8" x14ac:dyDescent="0.2">
      <c r="A762" s="42" t="str">
        <f t="shared" si="43"/>
        <v/>
      </c>
      <c r="B762" s="41"/>
      <c r="C762" s="118"/>
      <c r="D762" s="379" t="str">
        <f t="shared" si="44"/>
        <v/>
      </c>
      <c r="E762" s="11"/>
      <c r="F762" s="117"/>
      <c r="G762" s="113" t="str">
        <f t="shared" si="45"/>
        <v/>
      </c>
      <c r="H762" s="28" t="str">
        <f t="shared" si="46"/>
        <v/>
      </c>
    </row>
    <row r="763" spans="1:8" x14ac:dyDescent="0.2">
      <c r="A763" s="42" t="str">
        <f t="shared" si="43"/>
        <v/>
      </c>
      <c r="B763" s="41"/>
      <c r="C763" s="118"/>
      <c r="D763" s="379" t="str">
        <f t="shared" si="44"/>
        <v/>
      </c>
      <c r="E763" s="11"/>
      <c r="F763" s="117"/>
      <c r="G763" s="113" t="str">
        <f t="shared" si="45"/>
        <v/>
      </c>
      <c r="H763" s="28" t="str">
        <f t="shared" si="46"/>
        <v/>
      </c>
    </row>
    <row r="764" spans="1:8" x14ac:dyDescent="0.2">
      <c r="A764" s="42" t="str">
        <f t="shared" si="43"/>
        <v/>
      </c>
      <c r="B764" s="41"/>
      <c r="C764" s="118"/>
      <c r="D764" s="379" t="str">
        <f t="shared" si="44"/>
        <v/>
      </c>
      <c r="E764" s="11"/>
      <c r="F764" s="117"/>
      <c r="G764" s="113" t="str">
        <f t="shared" si="45"/>
        <v/>
      </c>
      <c r="H764" s="28" t="str">
        <f t="shared" si="46"/>
        <v/>
      </c>
    </row>
    <row r="765" spans="1:8" x14ac:dyDescent="0.2">
      <c r="A765" s="42" t="str">
        <f t="shared" si="43"/>
        <v/>
      </c>
      <c r="B765" s="41"/>
      <c r="C765" s="118"/>
      <c r="D765" s="379" t="str">
        <f t="shared" si="44"/>
        <v/>
      </c>
      <c r="E765" s="11"/>
      <c r="F765" s="117"/>
      <c r="G765" s="113" t="str">
        <f t="shared" si="45"/>
        <v/>
      </c>
      <c r="H765" s="28" t="str">
        <f t="shared" si="46"/>
        <v/>
      </c>
    </row>
    <row r="766" spans="1:8" x14ac:dyDescent="0.2">
      <c r="A766" s="42" t="str">
        <f t="shared" si="43"/>
        <v/>
      </c>
      <c r="B766" s="41"/>
      <c r="C766" s="118"/>
      <c r="D766" s="379" t="str">
        <f t="shared" si="44"/>
        <v/>
      </c>
      <c r="E766" s="11"/>
      <c r="F766" s="117"/>
      <c r="G766" s="113" t="str">
        <f t="shared" si="45"/>
        <v/>
      </c>
      <c r="H766" s="28" t="str">
        <f t="shared" si="46"/>
        <v/>
      </c>
    </row>
    <row r="767" spans="1:8" x14ac:dyDescent="0.2">
      <c r="A767" s="42" t="str">
        <f t="shared" si="43"/>
        <v/>
      </c>
      <c r="B767" s="41"/>
      <c r="C767" s="118"/>
      <c r="D767" s="379" t="str">
        <f t="shared" si="44"/>
        <v/>
      </c>
      <c r="E767" s="11"/>
      <c r="F767" s="117"/>
      <c r="G767" s="113" t="str">
        <f t="shared" si="45"/>
        <v/>
      </c>
      <c r="H767" s="28" t="str">
        <f t="shared" si="46"/>
        <v/>
      </c>
    </row>
    <row r="768" spans="1:8" x14ac:dyDescent="0.2">
      <c r="A768" s="42" t="str">
        <f t="shared" si="43"/>
        <v/>
      </c>
      <c r="B768" s="41"/>
      <c r="C768" s="118"/>
      <c r="D768" s="379" t="str">
        <f t="shared" si="44"/>
        <v/>
      </c>
      <c r="E768" s="11"/>
      <c r="F768" s="117"/>
      <c r="G768" s="113" t="str">
        <f t="shared" si="45"/>
        <v/>
      </c>
      <c r="H768" s="28" t="str">
        <f t="shared" si="46"/>
        <v/>
      </c>
    </row>
    <row r="769" spans="1:8" x14ac:dyDescent="0.2">
      <c r="A769" s="42" t="str">
        <f t="shared" si="43"/>
        <v/>
      </c>
      <c r="B769" s="41"/>
      <c r="C769" s="118"/>
      <c r="D769" s="379" t="str">
        <f t="shared" si="44"/>
        <v/>
      </c>
      <c r="E769" s="11"/>
      <c r="F769" s="117"/>
      <c r="G769" s="113" t="str">
        <f t="shared" si="45"/>
        <v/>
      </c>
      <c r="H769" s="28" t="str">
        <f t="shared" si="46"/>
        <v/>
      </c>
    </row>
    <row r="770" spans="1:8" x14ac:dyDescent="0.2">
      <c r="A770" s="42" t="str">
        <f t="shared" si="43"/>
        <v/>
      </c>
      <c r="B770" s="41"/>
      <c r="C770" s="118"/>
      <c r="D770" s="379" t="str">
        <f t="shared" si="44"/>
        <v/>
      </c>
      <c r="E770" s="11"/>
      <c r="F770" s="117"/>
      <c r="G770" s="113" t="str">
        <f t="shared" si="45"/>
        <v/>
      </c>
      <c r="H770" s="28" t="str">
        <f t="shared" si="46"/>
        <v/>
      </c>
    </row>
    <row r="771" spans="1:8" x14ac:dyDescent="0.2">
      <c r="A771" s="42" t="str">
        <f t="shared" si="43"/>
        <v/>
      </c>
      <c r="B771" s="41"/>
      <c r="C771" s="118"/>
      <c r="D771" s="379" t="str">
        <f t="shared" si="44"/>
        <v/>
      </c>
      <c r="E771" s="11"/>
      <c r="F771" s="117"/>
      <c r="G771" s="113" t="str">
        <f t="shared" si="45"/>
        <v/>
      </c>
      <c r="H771" s="28" t="str">
        <f t="shared" si="46"/>
        <v/>
      </c>
    </row>
    <row r="772" spans="1:8" x14ac:dyDescent="0.2">
      <c r="A772" s="42" t="str">
        <f t="shared" si="43"/>
        <v/>
      </c>
      <c r="B772" s="41"/>
      <c r="C772" s="118"/>
      <c r="D772" s="379" t="str">
        <f t="shared" si="44"/>
        <v/>
      </c>
      <c r="E772" s="11"/>
      <c r="F772" s="117"/>
      <c r="G772" s="113" t="str">
        <f t="shared" si="45"/>
        <v/>
      </c>
      <c r="H772" s="28" t="str">
        <f t="shared" si="46"/>
        <v/>
      </c>
    </row>
    <row r="773" spans="1:8" x14ac:dyDescent="0.2">
      <c r="A773" s="42" t="str">
        <f t="shared" ref="A773:A836" si="47">IF(B773&lt;&gt;"",VLOOKUP(B773,ID,2,FALSE),"")</f>
        <v/>
      </c>
      <c r="B773" s="41"/>
      <c r="C773" s="118"/>
      <c r="D773" s="379" t="str">
        <f t="shared" si="44"/>
        <v/>
      </c>
      <c r="E773" s="11"/>
      <c r="F773" s="117"/>
      <c r="G773" s="113" t="str">
        <f t="shared" si="45"/>
        <v/>
      </c>
      <c r="H773" s="28" t="str">
        <f t="shared" si="46"/>
        <v/>
      </c>
    </row>
    <row r="774" spans="1:8" x14ac:dyDescent="0.2">
      <c r="A774" s="42" t="str">
        <f t="shared" si="47"/>
        <v/>
      </c>
      <c r="B774" s="41"/>
      <c r="C774" s="118"/>
      <c r="D774" s="379" t="str">
        <f t="shared" si="44"/>
        <v/>
      </c>
      <c r="E774" s="11"/>
      <c r="F774" s="117"/>
      <c r="G774" s="113" t="str">
        <f t="shared" si="45"/>
        <v/>
      </c>
      <c r="H774" s="28" t="str">
        <f t="shared" si="46"/>
        <v/>
      </c>
    </row>
    <row r="775" spans="1:8" x14ac:dyDescent="0.2">
      <c r="A775" s="42" t="str">
        <f t="shared" si="47"/>
        <v/>
      </c>
      <c r="B775" s="41"/>
      <c r="C775" s="118"/>
      <c r="D775" s="379" t="str">
        <f t="shared" si="44"/>
        <v/>
      </c>
      <c r="E775" s="11"/>
      <c r="F775" s="117"/>
      <c r="G775" s="113" t="str">
        <f t="shared" si="45"/>
        <v/>
      </c>
      <c r="H775" s="28" t="str">
        <f t="shared" si="46"/>
        <v/>
      </c>
    </row>
    <row r="776" spans="1:8" x14ac:dyDescent="0.2">
      <c r="A776" s="42" t="str">
        <f t="shared" si="47"/>
        <v/>
      </c>
      <c r="B776" s="41"/>
      <c r="C776" s="118"/>
      <c r="D776" s="379" t="str">
        <f t="shared" si="44"/>
        <v/>
      </c>
      <c r="E776" s="11"/>
      <c r="F776" s="117"/>
      <c r="G776" s="113" t="str">
        <f t="shared" si="45"/>
        <v/>
      </c>
      <c r="H776" s="28" t="str">
        <f t="shared" si="46"/>
        <v/>
      </c>
    </row>
    <row r="777" spans="1:8" x14ac:dyDescent="0.2">
      <c r="A777" s="42" t="str">
        <f t="shared" si="47"/>
        <v/>
      </c>
      <c r="B777" s="41"/>
      <c r="C777" s="118"/>
      <c r="D777" s="379" t="str">
        <f t="shared" ref="D777:D840" si="48">IF(C777="","",IFERROR(IF(VLOOKUP(C777,Parameter,2,FALSE)="","",VLOOKUP(C777,Parameter,2,FALSE)),IFERROR(VLOOKUP(C777,PSMErgänzung,2,FALSE),"CAS eingeben oder Parameter korrigieren!")))</f>
        <v/>
      </c>
      <c r="E777" s="11"/>
      <c r="F777" s="117"/>
      <c r="G777" s="113" t="str">
        <f t="shared" si="45"/>
        <v/>
      </c>
      <c r="H777" s="28" t="str">
        <f t="shared" si="46"/>
        <v/>
      </c>
    </row>
    <row r="778" spans="1:8" x14ac:dyDescent="0.2">
      <c r="A778" s="42" t="str">
        <f t="shared" si="47"/>
        <v/>
      </c>
      <c r="B778" s="41"/>
      <c r="C778" s="118"/>
      <c r="D778" s="379" t="str">
        <f t="shared" si="48"/>
        <v/>
      </c>
      <c r="E778" s="11"/>
      <c r="F778" s="117"/>
      <c r="G778" s="113" t="str">
        <f t="shared" ref="G778:G841" si="49">IF(OR(B778="",Amt=""),"",Amt)</f>
        <v/>
      </c>
      <c r="H778" s="28" t="str">
        <f t="shared" ref="H778:H841" si="50">IF(G778="","",VLOOKUP(G778,Gesundheitsämter,2,FALSE))</f>
        <v/>
      </c>
    </row>
    <row r="779" spans="1:8" x14ac:dyDescent="0.2">
      <c r="A779" s="42" t="str">
        <f t="shared" si="47"/>
        <v/>
      </c>
      <c r="B779" s="41"/>
      <c r="C779" s="118"/>
      <c r="D779" s="379" t="str">
        <f t="shared" si="48"/>
        <v/>
      </c>
      <c r="E779" s="11"/>
      <c r="F779" s="117"/>
      <c r="G779" s="113" t="str">
        <f t="shared" si="49"/>
        <v/>
      </c>
      <c r="H779" s="28" t="str">
        <f t="shared" si="50"/>
        <v/>
      </c>
    </row>
    <row r="780" spans="1:8" x14ac:dyDescent="0.2">
      <c r="A780" s="42" t="str">
        <f t="shared" si="47"/>
        <v/>
      </c>
      <c r="B780" s="41"/>
      <c r="C780" s="118"/>
      <c r="D780" s="379" t="str">
        <f t="shared" si="48"/>
        <v/>
      </c>
      <c r="E780" s="11"/>
      <c r="F780" s="117"/>
      <c r="G780" s="113" t="str">
        <f t="shared" si="49"/>
        <v/>
      </c>
      <c r="H780" s="28" t="str">
        <f t="shared" si="50"/>
        <v/>
      </c>
    </row>
    <row r="781" spans="1:8" x14ac:dyDescent="0.2">
      <c r="A781" s="42" t="str">
        <f t="shared" si="47"/>
        <v/>
      </c>
      <c r="B781" s="41"/>
      <c r="C781" s="118"/>
      <c r="D781" s="379" t="str">
        <f t="shared" si="48"/>
        <v/>
      </c>
      <c r="E781" s="11"/>
      <c r="F781" s="117"/>
      <c r="G781" s="113" t="str">
        <f t="shared" si="49"/>
        <v/>
      </c>
      <c r="H781" s="28" t="str">
        <f t="shared" si="50"/>
        <v/>
      </c>
    </row>
    <row r="782" spans="1:8" x14ac:dyDescent="0.2">
      <c r="A782" s="42" t="str">
        <f t="shared" si="47"/>
        <v/>
      </c>
      <c r="B782" s="41"/>
      <c r="C782" s="118"/>
      <c r="D782" s="379" t="str">
        <f t="shared" si="48"/>
        <v/>
      </c>
      <c r="E782" s="11"/>
      <c r="F782" s="117"/>
      <c r="G782" s="113" t="str">
        <f t="shared" si="49"/>
        <v/>
      </c>
      <c r="H782" s="28" t="str">
        <f t="shared" si="50"/>
        <v/>
      </c>
    </row>
    <row r="783" spans="1:8" x14ac:dyDescent="0.2">
      <c r="A783" s="42" t="str">
        <f t="shared" si="47"/>
        <v/>
      </c>
      <c r="B783" s="41"/>
      <c r="C783" s="118"/>
      <c r="D783" s="379" t="str">
        <f t="shared" si="48"/>
        <v/>
      </c>
      <c r="E783" s="11"/>
      <c r="F783" s="117"/>
      <c r="G783" s="113" t="str">
        <f t="shared" si="49"/>
        <v/>
      </c>
      <c r="H783" s="28" t="str">
        <f t="shared" si="50"/>
        <v/>
      </c>
    </row>
    <row r="784" spans="1:8" x14ac:dyDescent="0.2">
      <c r="A784" s="42" t="str">
        <f t="shared" si="47"/>
        <v/>
      </c>
      <c r="B784" s="41"/>
      <c r="C784" s="118"/>
      <c r="D784" s="379" t="str">
        <f t="shared" si="48"/>
        <v/>
      </c>
      <c r="E784" s="11"/>
      <c r="F784" s="117"/>
      <c r="G784" s="113" t="str">
        <f t="shared" si="49"/>
        <v/>
      </c>
      <c r="H784" s="28" t="str">
        <f t="shared" si="50"/>
        <v/>
      </c>
    </row>
    <row r="785" spans="1:8" x14ac:dyDescent="0.2">
      <c r="A785" s="42" t="str">
        <f t="shared" si="47"/>
        <v/>
      </c>
      <c r="B785" s="41"/>
      <c r="C785" s="118"/>
      <c r="D785" s="379" t="str">
        <f t="shared" si="48"/>
        <v/>
      </c>
      <c r="E785" s="11"/>
      <c r="F785" s="117"/>
      <c r="G785" s="113" t="str">
        <f t="shared" si="49"/>
        <v/>
      </c>
      <c r="H785" s="28" t="str">
        <f t="shared" si="50"/>
        <v/>
      </c>
    </row>
    <row r="786" spans="1:8" x14ac:dyDescent="0.2">
      <c r="A786" s="42" t="str">
        <f t="shared" si="47"/>
        <v/>
      </c>
      <c r="B786" s="41"/>
      <c r="C786" s="118"/>
      <c r="D786" s="379" t="str">
        <f t="shared" si="48"/>
        <v/>
      </c>
      <c r="E786" s="11"/>
      <c r="F786" s="117"/>
      <c r="G786" s="113" t="str">
        <f t="shared" si="49"/>
        <v/>
      </c>
      <c r="H786" s="28" t="str">
        <f t="shared" si="50"/>
        <v/>
      </c>
    </row>
    <row r="787" spans="1:8" x14ac:dyDescent="0.2">
      <c r="A787" s="42" t="str">
        <f t="shared" si="47"/>
        <v/>
      </c>
      <c r="B787" s="41"/>
      <c r="C787" s="118"/>
      <c r="D787" s="379" t="str">
        <f t="shared" si="48"/>
        <v/>
      </c>
      <c r="E787" s="11"/>
      <c r="F787" s="117"/>
      <c r="G787" s="113" t="str">
        <f t="shared" si="49"/>
        <v/>
      </c>
      <c r="H787" s="28" t="str">
        <f t="shared" si="50"/>
        <v/>
      </c>
    </row>
    <row r="788" spans="1:8" x14ac:dyDescent="0.2">
      <c r="A788" s="42" t="str">
        <f t="shared" si="47"/>
        <v/>
      </c>
      <c r="B788" s="41"/>
      <c r="C788" s="118"/>
      <c r="D788" s="379" t="str">
        <f t="shared" si="48"/>
        <v/>
      </c>
      <c r="E788" s="11"/>
      <c r="F788" s="117"/>
      <c r="G788" s="113" t="str">
        <f t="shared" si="49"/>
        <v/>
      </c>
      <c r="H788" s="28" t="str">
        <f t="shared" si="50"/>
        <v/>
      </c>
    </row>
    <row r="789" spans="1:8" x14ac:dyDescent="0.2">
      <c r="A789" s="42" t="str">
        <f t="shared" si="47"/>
        <v/>
      </c>
      <c r="B789" s="41"/>
      <c r="C789" s="118"/>
      <c r="D789" s="379" t="str">
        <f t="shared" si="48"/>
        <v/>
      </c>
      <c r="E789" s="11"/>
      <c r="F789" s="117"/>
      <c r="G789" s="113" t="str">
        <f t="shared" si="49"/>
        <v/>
      </c>
      <c r="H789" s="28" t="str">
        <f t="shared" si="50"/>
        <v/>
      </c>
    </row>
    <row r="790" spans="1:8" x14ac:dyDescent="0.2">
      <c r="A790" s="42" t="str">
        <f t="shared" si="47"/>
        <v/>
      </c>
      <c r="B790" s="41"/>
      <c r="C790" s="118"/>
      <c r="D790" s="379" t="str">
        <f t="shared" si="48"/>
        <v/>
      </c>
      <c r="E790" s="11"/>
      <c r="F790" s="117"/>
      <c r="G790" s="113" t="str">
        <f t="shared" si="49"/>
        <v/>
      </c>
      <c r="H790" s="28" t="str">
        <f t="shared" si="50"/>
        <v/>
      </c>
    </row>
    <row r="791" spans="1:8" x14ac:dyDescent="0.2">
      <c r="A791" s="42" t="str">
        <f t="shared" si="47"/>
        <v/>
      </c>
      <c r="B791" s="41"/>
      <c r="C791" s="118"/>
      <c r="D791" s="379" t="str">
        <f t="shared" si="48"/>
        <v/>
      </c>
      <c r="E791" s="11"/>
      <c r="F791" s="117"/>
      <c r="G791" s="113" t="str">
        <f t="shared" si="49"/>
        <v/>
      </c>
      <c r="H791" s="28" t="str">
        <f t="shared" si="50"/>
        <v/>
      </c>
    </row>
    <row r="792" spans="1:8" x14ac:dyDescent="0.2">
      <c r="A792" s="42" t="str">
        <f t="shared" si="47"/>
        <v/>
      </c>
      <c r="B792" s="41"/>
      <c r="C792" s="118"/>
      <c r="D792" s="379" t="str">
        <f t="shared" si="48"/>
        <v/>
      </c>
      <c r="E792" s="11"/>
      <c r="F792" s="117"/>
      <c r="G792" s="113" t="str">
        <f t="shared" si="49"/>
        <v/>
      </c>
      <c r="H792" s="28" t="str">
        <f t="shared" si="50"/>
        <v/>
      </c>
    </row>
    <row r="793" spans="1:8" x14ac:dyDescent="0.2">
      <c r="A793" s="42" t="str">
        <f t="shared" si="47"/>
        <v/>
      </c>
      <c r="B793" s="41"/>
      <c r="C793" s="118"/>
      <c r="D793" s="379" t="str">
        <f t="shared" si="48"/>
        <v/>
      </c>
      <c r="E793" s="11"/>
      <c r="F793" s="117"/>
      <c r="G793" s="113" t="str">
        <f t="shared" si="49"/>
        <v/>
      </c>
      <c r="H793" s="28" t="str">
        <f t="shared" si="50"/>
        <v/>
      </c>
    </row>
    <row r="794" spans="1:8" x14ac:dyDescent="0.2">
      <c r="A794" s="42" t="str">
        <f t="shared" si="47"/>
        <v/>
      </c>
      <c r="B794" s="41"/>
      <c r="C794" s="118"/>
      <c r="D794" s="379" t="str">
        <f t="shared" si="48"/>
        <v/>
      </c>
      <c r="E794" s="11"/>
      <c r="F794" s="117"/>
      <c r="G794" s="113" t="str">
        <f t="shared" si="49"/>
        <v/>
      </c>
      <c r="H794" s="28" t="str">
        <f t="shared" si="50"/>
        <v/>
      </c>
    </row>
    <row r="795" spans="1:8" x14ac:dyDescent="0.2">
      <c r="A795" s="42" t="str">
        <f t="shared" si="47"/>
        <v/>
      </c>
      <c r="B795" s="41"/>
      <c r="C795" s="118"/>
      <c r="D795" s="379" t="str">
        <f t="shared" si="48"/>
        <v/>
      </c>
      <c r="E795" s="11"/>
      <c r="F795" s="117"/>
      <c r="G795" s="113" t="str">
        <f t="shared" si="49"/>
        <v/>
      </c>
      <c r="H795" s="28" t="str">
        <f t="shared" si="50"/>
        <v/>
      </c>
    </row>
    <row r="796" spans="1:8" x14ac:dyDescent="0.2">
      <c r="A796" s="42" t="str">
        <f t="shared" si="47"/>
        <v/>
      </c>
      <c r="B796" s="41"/>
      <c r="C796" s="118"/>
      <c r="D796" s="379" t="str">
        <f t="shared" si="48"/>
        <v/>
      </c>
      <c r="E796" s="11"/>
      <c r="F796" s="117"/>
      <c r="G796" s="113" t="str">
        <f t="shared" si="49"/>
        <v/>
      </c>
      <c r="H796" s="28" t="str">
        <f t="shared" si="50"/>
        <v/>
      </c>
    </row>
    <row r="797" spans="1:8" x14ac:dyDescent="0.2">
      <c r="A797" s="42" t="str">
        <f t="shared" si="47"/>
        <v/>
      </c>
      <c r="B797" s="41"/>
      <c r="C797" s="118"/>
      <c r="D797" s="379" t="str">
        <f t="shared" si="48"/>
        <v/>
      </c>
      <c r="E797" s="11"/>
      <c r="F797" s="117"/>
      <c r="G797" s="113" t="str">
        <f t="shared" si="49"/>
        <v/>
      </c>
      <c r="H797" s="28" t="str">
        <f t="shared" si="50"/>
        <v/>
      </c>
    </row>
    <row r="798" spans="1:8" x14ac:dyDescent="0.2">
      <c r="A798" s="42" t="str">
        <f t="shared" si="47"/>
        <v/>
      </c>
      <c r="B798" s="41"/>
      <c r="C798" s="118"/>
      <c r="D798" s="379" t="str">
        <f t="shared" si="48"/>
        <v/>
      </c>
      <c r="E798" s="11"/>
      <c r="F798" s="117"/>
      <c r="G798" s="113" t="str">
        <f t="shared" si="49"/>
        <v/>
      </c>
      <c r="H798" s="28" t="str">
        <f t="shared" si="50"/>
        <v/>
      </c>
    </row>
    <row r="799" spans="1:8" x14ac:dyDescent="0.2">
      <c r="A799" s="42" t="str">
        <f t="shared" si="47"/>
        <v/>
      </c>
      <c r="B799" s="41"/>
      <c r="C799" s="118"/>
      <c r="D799" s="379" t="str">
        <f t="shared" si="48"/>
        <v/>
      </c>
      <c r="E799" s="11"/>
      <c r="F799" s="117"/>
      <c r="G799" s="113" t="str">
        <f t="shared" si="49"/>
        <v/>
      </c>
      <c r="H799" s="28" t="str">
        <f t="shared" si="50"/>
        <v/>
      </c>
    </row>
    <row r="800" spans="1:8" x14ac:dyDescent="0.2">
      <c r="A800" s="42" t="str">
        <f t="shared" si="47"/>
        <v/>
      </c>
      <c r="B800" s="41"/>
      <c r="C800" s="118"/>
      <c r="D800" s="379" t="str">
        <f t="shared" si="48"/>
        <v/>
      </c>
      <c r="E800" s="11"/>
      <c r="F800" s="117"/>
      <c r="G800" s="113" t="str">
        <f t="shared" si="49"/>
        <v/>
      </c>
      <c r="H800" s="28" t="str">
        <f t="shared" si="50"/>
        <v/>
      </c>
    </row>
    <row r="801" spans="1:8" x14ac:dyDescent="0.2">
      <c r="A801" s="42" t="str">
        <f t="shared" si="47"/>
        <v/>
      </c>
      <c r="B801" s="41"/>
      <c r="C801" s="118"/>
      <c r="D801" s="379" t="str">
        <f t="shared" si="48"/>
        <v/>
      </c>
      <c r="E801" s="11"/>
      <c r="F801" s="117"/>
      <c r="G801" s="113" t="str">
        <f t="shared" si="49"/>
        <v/>
      </c>
      <c r="H801" s="28" t="str">
        <f t="shared" si="50"/>
        <v/>
      </c>
    </row>
    <row r="802" spans="1:8" x14ac:dyDescent="0.2">
      <c r="A802" s="42" t="str">
        <f t="shared" si="47"/>
        <v/>
      </c>
      <c r="B802" s="41"/>
      <c r="C802" s="118"/>
      <c r="D802" s="379" t="str">
        <f t="shared" si="48"/>
        <v/>
      </c>
      <c r="E802" s="11"/>
      <c r="F802" s="117"/>
      <c r="G802" s="113" t="str">
        <f t="shared" si="49"/>
        <v/>
      </c>
      <c r="H802" s="28" t="str">
        <f t="shared" si="50"/>
        <v/>
      </c>
    </row>
    <row r="803" spans="1:8" x14ac:dyDescent="0.2">
      <c r="A803" s="42" t="str">
        <f t="shared" si="47"/>
        <v/>
      </c>
      <c r="B803" s="41"/>
      <c r="C803" s="118"/>
      <c r="D803" s="379" t="str">
        <f t="shared" si="48"/>
        <v/>
      </c>
      <c r="E803" s="11"/>
      <c r="F803" s="117"/>
      <c r="G803" s="113" t="str">
        <f t="shared" si="49"/>
        <v/>
      </c>
      <c r="H803" s="28" t="str">
        <f t="shared" si="50"/>
        <v/>
      </c>
    </row>
    <row r="804" spans="1:8" x14ac:dyDescent="0.2">
      <c r="A804" s="42" t="str">
        <f t="shared" si="47"/>
        <v/>
      </c>
      <c r="B804" s="41"/>
      <c r="C804" s="118"/>
      <c r="D804" s="379" t="str">
        <f t="shared" si="48"/>
        <v/>
      </c>
      <c r="E804" s="11"/>
      <c r="F804" s="117"/>
      <c r="G804" s="113" t="str">
        <f t="shared" si="49"/>
        <v/>
      </c>
      <c r="H804" s="28" t="str">
        <f t="shared" si="50"/>
        <v/>
      </c>
    </row>
    <row r="805" spans="1:8" x14ac:dyDescent="0.2">
      <c r="A805" s="42" t="str">
        <f t="shared" si="47"/>
        <v/>
      </c>
      <c r="B805" s="41"/>
      <c r="C805" s="118"/>
      <c r="D805" s="379" t="str">
        <f t="shared" si="48"/>
        <v/>
      </c>
      <c r="E805" s="11"/>
      <c r="F805" s="117"/>
      <c r="G805" s="113" t="str">
        <f t="shared" si="49"/>
        <v/>
      </c>
      <c r="H805" s="28" t="str">
        <f t="shared" si="50"/>
        <v/>
      </c>
    </row>
    <row r="806" spans="1:8" x14ac:dyDescent="0.2">
      <c r="A806" s="42" t="str">
        <f t="shared" si="47"/>
        <v/>
      </c>
      <c r="B806" s="41"/>
      <c r="C806" s="118"/>
      <c r="D806" s="379" t="str">
        <f t="shared" si="48"/>
        <v/>
      </c>
      <c r="E806" s="11"/>
      <c r="F806" s="117"/>
      <c r="G806" s="113" t="str">
        <f t="shared" si="49"/>
        <v/>
      </c>
      <c r="H806" s="28" t="str">
        <f t="shared" si="50"/>
        <v/>
      </c>
    </row>
    <row r="807" spans="1:8" x14ac:dyDescent="0.2">
      <c r="A807" s="42" t="str">
        <f t="shared" si="47"/>
        <v/>
      </c>
      <c r="B807" s="41"/>
      <c r="C807" s="118"/>
      <c r="D807" s="379" t="str">
        <f t="shared" si="48"/>
        <v/>
      </c>
      <c r="E807" s="11"/>
      <c r="F807" s="117"/>
      <c r="G807" s="113" t="str">
        <f t="shared" si="49"/>
        <v/>
      </c>
      <c r="H807" s="28" t="str">
        <f t="shared" si="50"/>
        <v/>
      </c>
    </row>
    <row r="808" spans="1:8" x14ac:dyDescent="0.2">
      <c r="A808" s="42" t="str">
        <f t="shared" si="47"/>
        <v/>
      </c>
      <c r="B808" s="41"/>
      <c r="C808" s="118"/>
      <c r="D808" s="379" t="str">
        <f t="shared" si="48"/>
        <v/>
      </c>
      <c r="E808" s="11"/>
      <c r="F808" s="117"/>
      <c r="G808" s="113" t="str">
        <f t="shared" si="49"/>
        <v/>
      </c>
      <c r="H808" s="28" t="str">
        <f t="shared" si="50"/>
        <v/>
      </c>
    </row>
    <row r="809" spans="1:8" x14ac:dyDescent="0.2">
      <c r="A809" s="42" t="str">
        <f t="shared" si="47"/>
        <v/>
      </c>
      <c r="B809" s="41"/>
      <c r="C809" s="118"/>
      <c r="D809" s="379" t="str">
        <f t="shared" si="48"/>
        <v/>
      </c>
      <c r="E809" s="11"/>
      <c r="F809" s="117"/>
      <c r="G809" s="113" t="str">
        <f t="shared" si="49"/>
        <v/>
      </c>
      <c r="H809" s="28" t="str">
        <f t="shared" si="50"/>
        <v/>
      </c>
    </row>
    <row r="810" spans="1:8" x14ac:dyDescent="0.2">
      <c r="A810" s="42" t="str">
        <f t="shared" si="47"/>
        <v/>
      </c>
      <c r="B810" s="41"/>
      <c r="C810" s="118"/>
      <c r="D810" s="379" t="str">
        <f t="shared" si="48"/>
        <v/>
      </c>
      <c r="E810" s="11"/>
      <c r="F810" s="117"/>
      <c r="G810" s="113" t="str">
        <f t="shared" si="49"/>
        <v/>
      </c>
      <c r="H810" s="28" t="str">
        <f t="shared" si="50"/>
        <v/>
      </c>
    </row>
    <row r="811" spans="1:8" x14ac:dyDescent="0.2">
      <c r="A811" s="42" t="str">
        <f t="shared" si="47"/>
        <v/>
      </c>
      <c r="B811" s="41"/>
      <c r="C811" s="118"/>
      <c r="D811" s="379" t="str">
        <f t="shared" si="48"/>
        <v/>
      </c>
      <c r="E811" s="11"/>
      <c r="F811" s="117"/>
      <c r="G811" s="113" t="str">
        <f t="shared" si="49"/>
        <v/>
      </c>
      <c r="H811" s="28" t="str">
        <f t="shared" si="50"/>
        <v/>
      </c>
    </row>
    <row r="812" spans="1:8" x14ac:dyDescent="0.2">
      <c r="A812" s="42" t="str">
        <f t="shared" si="47"/>
        <v/>
      </c>
      <c r="B812" s="41"/>
      <c r="C812" s="118"/>
      <c r="D812" s="379" t="str">
        <f t="shared" si="48"/>
        <v/>
      </c>
      <c r="E812" s="11"/>
      <c r="F812" s="117"/>
      <c r="G812" s="113" t="str">
        <f t="shared" si="49"/>
        <v/>
      </c>
      <c r="H812" s="28" t="str">
        <f t="shared" si="50"/>
        <v/>
      </c>
    </row>
    <row r="813" spans="1:8" x14ac:dyDescent="0.2">
      <c r="A813" s="42" t="str">
        <f t="shared" si="47"/>
        <v/>
      </c>
      <c r="B813" s="41"/>
      <c r="C813" s="118"/>
      <c r="D813" s="379" t="str">
        <f t="shared" si="48"/>
        <v/>
      </c>
      <c r="E813" s="11"/>
      <c r="F813" s="117"/>
      <c r="G813" s="113" t="str">
        <f t="shared" si="49"/>
        <v/>
      </c>
      <c r="H813" s="28" t="str">
        <f t="shared" si="50"/>
        <v/>
      </c>
    </row>
    <row r="814" spans="1:8" x14ac:dyDescent="0.2">
      <c r="A814" s="42" t="str">
        <f t="shared" si="47"/>
        <v/>
      </c>
      <c r="B814" s="41"/>
      <c r="C814" s="118"/>
      <c r="D814" s="379" t="str">
        <f t="shared" si="48"/>
        <v/>
      </c>
      <c r="E814" s="11"/>
      <c r="F814" s="117"/>
      <c r="G814" s="113" t="str">
        <f t="shared" si="49"/>
        <v/>
      </c>
      <c r="H814" s="28" t="str">
        <f t="shared" si="50"/>
        <v/>
      </c>
    </row>
    <row r="815" spans="1:8" x14ac:dyDescent="0.2">
      <c r="A815" s="42" t="str">
        <f t="shared" si="47"/>
        <v/>
      </c>
      <c r="B815" s="41"/>
      <c r="C815" s="118"/>
      <c r="D815" s="379" t="str">
        <f t="shared" si="48"/>
        <v/>
      </c>
      <c r="E815" s="11"/>
      <c r="F815" s="117"/>
      <c r="G815" s="113" t="str">
        <f t="shared" si="49"/>
        <v/>
      </c>
      <c r="H815" s="28" t="str">
        <f t="shared" si="50"/>
        <v/>
      </c>
    </row>
    <row r="816" spans="1:8" x14ac:dyDescent="0.2">
      <c r="A816" s="42" t="str">
        <f t="shared" si="47"/>
        <v/>
      </c>
      <c r="B816" s="41"/>
      <c r="C816" s="118"/>
      <c r="D816" s="379" t="str">
        <f t="shared" si="48"/>
        <v/>
      </c>
      <c r="E816" s="11"/>
      <c r="F816" s="117"/>
      <c r="G816" s="113" t="str">
        <f t="shared" si="49"/>
        <v/>
      </c>
      <c r="H816" s="28" t="str">
        <f t="shared" si="50"/>
        <v/>
      </c>
    </row>
    <row r="817" spans="1:8" x14ac:dyDescent="0.2">
      <c r="A817" s="42" t="str">
        <f t="shared" si="47"/>
        <v/>
      </c>
      <c r="B817" s="41"/>
      <c r="C817" s="118"/>
      <c r="D817" s="379" t="str">
        <f t="shared" si="48"/>
        <v/>
      </c>
      <c r="E817" s="11"/>
      <c r="F817" s="117"/>
      <c r="G817" s="113" t="str">
        <f t="shared" si="49"/>
        <v/>
      </c>
      <c r="H817" s="28" t="str">
        <f t="shared" si="50"/>
        <v/>
      </c>
    </row>
    <row r="818" spans="1:8" x14ac:dyDescent="0.2">
      <c r="A818" s="42" t="str">
        <f t="shared" si="47"/>
        <v/>
      </c>
      <c r="B818" s="41"/>
      <c r="C818" s="118"/>
      <c r="D818" s="379" t="str">
        <f t="shared" si="48"/>
        <v/>
      </c>
      <c r="E818" s="11"/>
      <c r="F818" s="117"/>
      <c r="G818" s="113" t="str">
        <f t="shared" si="49"/>
        <v/>
      </c>
      <c r="H818" s="28" t="str">
        <f t="shared" si="50"/>
        <v/>
      </c>
    </row>
    <row r="819" spans="1:8" x14ac:dyDescent="0.2">
      <c r="A819" s="42" t="str">
        <f t="shared" si="47"/>
        <v/>
      </c>
      <c r="B819" s="41"/>
      <c r="C819" s="118"/>
      <c r="D819" s="379" t="str">
        <f t="shared" si="48"/>
        <v/>
      </c>
      <c r="E819" s="11"/>
      <c r="F819" s="117"/>
      <c r="G819" s="113" t="str">
        <f t="shared" si="49"/>
        <v/>
      </c>
      <c r="H819" s="28" t="str">
        <f t="shared" si="50"/>
        <v/>
      </c>
    </row>
    <row r="820" spans="1:8" x14ac:dyDescent="0.2">
      <c r="A820" s="42" t="str">
        <f t="shared" si="47"/>
        <v/>
      </c>
      <c r="B820" s="41"/>
      <c r="C820" s="118"/>
      <c r="D820" s="379" t="str">
        <f t="shared" si="48"/>
        <v/>
      </c>
      <c r="E820" s="11"/>
      <c r="F820" s="117"/>
      <c r="G820" s="113" t="str">
        <f t="shared" si="49"/>
        <v/>
      </c>
      <c r="H820" s="28" t="str">
        <f t="shared" si="50"/>
        <v/>
      </c>
    </row>
    <row r="821" spans="1:8" x14ac:dyDescent="0.2">
      <c r="A821" s="42" t="str">
        <f t="shared" si="47"/>
        <v/>
      </c>
      <c r="B821" s="41"/>
      <c r="C821" s="118"/>
      <c r="D821" s="379" t="str">
        <f t="shared" si="48"/>
        <v/>
      </c>
      <c r="E821" s="11"/>
      <c r="F821" s="117"/>
      <c r="G821" s="113" t="str">
        <f t="shared" si="49"/>
        <v/>
      </c>
      <c r="H821" s="28" t="str">
        <f t="shared" si="50"/>
        <v/>
      </c>
    </row>
    <row r="822" spans="1:8" x14ac:dyDescent="0.2">
      <c r="A822" s="42" t="str">
        <f t="shared" si="47"/>
        <v/>
      </c>
      <c r="B822" s="41"/>
      <c r="C822" s="118"/>
      <c r="D822" s="379" t="str">
        <f t="shared" si="48"/>
        <v/>
      </c>
      <c r="E822" s="11"/>
      <c r="F822" s="117"/>
      <c r="G822" s="113" t="str">
        <f t="shared" si="49"/>
        <v/>
      </c>
      <c r="H822" s="28" t="str">
        <f t="shared" si="50"/>
        <v/>
      </c>
    </row>
    <row r="823" spans="1:8" x14ac:dyDescent="0.2">
      <c r="A823" s="42" t="str">
        <f t="shared" si="47"/>
        <v/>
      </c>
      <c r="B823" s="41"/>
      <c r="C823" s="118"/>
      <c r="D823" s="379" t="str">
        <f t="shared" si="48"/>
        <v/>
      </c>
      <c r="E823" s="11"/>
      <c r="F823" s="117"/>
      <c r="G823" s="113" t="str">
        <f t="shared" si="49"/>
        <v/>
      </c>
      <c r="H823" s="28" t="str">
        <f t="shared" si="50"/>
        <v/>
      </c>
    </row>
    <row r="824" spans="1:8" x14ac:dyDescent="0.2">
      <c r="A824" s="42" t="str">
        <f t="shared" si="47"/>
        <v/>
      </c>
      <c r="B824" s="41"/>
      <c r="C824" s="118"/>
      <c r="D824" s="379" t="str">
        <f t="shared" si="48"/>
        <v/>
      </c>
      <c r="E824" s="11"/>
      <c r="F824" s="117"/>
      <c r="G824" s="113" t="str">
        <f t="shared" si="49"/>
        <v/>
      </c>
      <c r="H824" s="28" t="str">
        <f t="shared" si="50"/>
        <v/>
      </c>
    </row>
    <row r="825" spans="1:8" x14ac:dyDescent="0.2">
      <c r="A825" s="42" t="str">
        <f t="shared" si="47"/>
        <v/>
      </c>
      <c r="B825" s="41"/>
      <c r="C825" s="118"/>
      <c r="D825" s="379" t="str">
        <f t="shared" si="48"/>
        <v/>
      </c>
      <c r="E825" s="11"/>
      <c r="F825" s="117"/>
      <c r="G825" s="113" t="str">
        <f t="shared" si="49"/>
        <v/>
      </c>
      <c r="H825" s="28" t="str">
        <f t="shared" si="50"/>
        <v/>
      </c>
    </row>
    <row r="826" spans="1:8" x14ac:dyDescent="0.2">
      <c r="A826" s="42" t="str">
        <f t="shared" si="47"/>
        <v/>
      </c>
      <c r="B826" s="41"/>
      <c r="C826" s="118"/>
      <c r="D826" s="379" t="str">
        <f t="shared" si="48"/>
        <v/>
      </c>
      <c r="E826" s="11"/>
      <c r="F826" s="117"/>
      <c r="G826" s="113" t="str">
        <f t="shared" si="49"/>
        <v/>
      </c>
      <c r="H826" s="28" t="str">
        <f t="shared" si="50"/>
        <v/>
      </c>
    </row>
    <row r="827" spans="1:8" x14ac:dyDescent="0.2">
      <c r="A827" s="42" t="str">
        <f t="shared" si="47"/>
        <v/>
      </c>
      <c r="B827" s="41"/>
      <c r="C827" s="118"/>
      <c r="D827" s="379" t="str">
        <f t="shared" si="48"/>
        <v/>
      </c>
      <c r="E827" s="11"/>
      <c r="F827" s="117"/>
      <c r="G827" s="113" t="str">
        <f t="shared" si="49"/>
        <v/>
      </c>
      <c r="H827" s="28" t="str">
        <f t="shared" si="50"/>
        <v/>
      </c>
    </row>
    <row r="828" spans="1:8" x14ac:dyDescent="0.2">
      <c r="A828" s="42" t="str">
        <f t="shared" si="47"/>
        <v/>
      </c>
      <c r="B828" s="41"/>
      <c r="C828" s="118"/>
      <c r="D828" s="379" t="str">
        <f t="shared" si="48"/>
        <v/>
      </c>
      <c r="E828" s="11"/>
      <c r="F828" s="117"/>
      <c r="G828" s="113" t="str">
        <f t="shared" si="49"/>
        <v/>
      </c>
      <c r="H828" s="28" t="str">
        <f t="shared" si="50"/>
        <v/>
      </c>
    </row>
    <row r="829" spans="1:8" x14ac:dyDescent="0.2">
      <c r="A829" s="42" t="str">
        <f t="shared" si="47"/>
        <v/>
      </c>
      <c r="B829" s="41"/>
      <c r="C829" s="118"/>
      <c r="D829" s="379" t="str">
        <f t="shared" si="48"/>
        <v/>
      </c>
      <c r="E829" s="11"/>
      <c r="F829" s="117"/>
      <c r="G829" s="113" t="str">
        <f t="shared" si="49"/>
        <v/>
      </c>
      <c r="H829" s="28" t="str">
        <f t="shared" si="50"/>
        <v/>
      </c>
    </row>
    <row r="830" spans="1:8" x14ac:dyDescent="0.2">
      <c r="A830" s="42" t="str">
        <f t="shared" si="47"/>
        <v/>
      </c>
      <c r="B830" s="41"/>
      <c r="C830" s="118"/>
      <c r="D830" s="379" t="str">
        <f t="shared" si="48"/>
        <v/>
      </c>
      <c r="E830" s="11"/>
      <c r="F830" s="117"/>
      <c r="G830" s="113" t="str">
        <f t="shared" si="49"/>
        <v/>
      </c>
      <c r="H830" s="28" t="str">
        <f t="shared" si="50"/>
        <v/>
      </c>
    </row>
    <row r="831" spans="1:8" x14ac:dyDescent="0.2">
      <c r="A831" s="42" t="str">
        <f t="shared" si="47"/>
        <v/>
      </c>
      <c r="B831" s="41"/>
      <c r="C831" s="118"/>
      <c r="D831" s="379" t="str">
        <f t="shared" si="48"/>
        <v/>
      </c>
      <c r="E831" s="11"/>
      <c r="F831" s="117"/>
      <c r="G831" s="113" t="str">
        <f t="shared" si="49"/>
        <v/>
      </c>
      <c r="H831" s="28" t="str">
        <f t="shared" si="50"/>
        <v/>
      </c>
    </row>
    <row r="832" spans="1:8" x14ac:dyDescent="0.2">
      <c r="A832" s="42" t="str">
        <f t="shared" si="47"/>
        <v/>
      </c>
      <c r="B832" s="41"/>
      <c r="C832" s="118"/>
      <c r="D832" s="379" t="str">
        <f t="shared" si="48"/>
        <v/>
      </c>
      <c r="E832" s="11"/>
      <c r="F832" s="117"/>
      <c r="G832" s="113" t="str">
        <f t="shared" si="49"/>
        <v/>
      </c>
      <c r="H832" s="28" t="str">
        <f t="shared" si="50"/>
        <v/>
      </c>
    </row>
    <row r="833" spans="1:8" x14ac:dyDescent="0.2">
      <c r="A833" s="42" t="str">
        <f t="shared" si="47"/>
        <v/>
      </c>
      <c r="B833" s="41"/>
      <c r="C833" s="118"/>
      <c r="D833" s="379" t="str">
        <f t="shared" si="48"/>
        <v/>
      </c>
      <c r="E833" s="11"/>
      <c r="F833" s="117"/>
      <c r="G833" s="113" t="str">
        <f t="shared" si="49"/>
        <v/>
      </c>
      <c r="H833" s="28" t="str">
        <f t="shared" si="50"/>
        <v/>
      </c>
    </row>
    <row r="834" spans="1:8" x14ac:dyDescent="0.2">
      <c r="A834" s="42" t="str">
        <f t="shared" si="47"/>
        <v/>
      </c>
      <c r="B834" s="41"/>
      <c r="C834" s="118"/>
      <c r="D834" s="379" t="str">
        <f t="shared" si="48"/>
        <v/>
      </c>
      <c r="E834" s="11"/>
      <c r="F834" s="117"/>
      <c r="G834" s="113" t="str">
        <f t="shared" si="49"/>
        <v/>
      </c>
      <c r="H834" s="28" t="str">
        <f t="shared" si="50"/>
        <v/>
      </c>
    </row>
    <row r="835" spans="1:8" x14ac:dyDescent="0.2">
      <c r="A835" s="42" t="str">
        <f t="shared" si="47"/>
        <v/>
      </c>
      <c r="B835" s="41"/>
      <c r="C835" s="118"/>
      <c r="D835" s="379" t="str">
        <f t="shared" si="48"/>
        <v/>
      </c>
      <c r="E835" s="11"/>
      <c r="F835" s="117"/>
      <c r="G835" s="113" t="str">
        <f t="shared" si="49"/>
        <v/>
      </c>
      <c r="H835" s="28" t="str">
        <f t="shared" si="50"/>
        <v/>
      </c>
    </row>
    <row r="836" spans="1:8" x14ac:dyDescent="0.2">
      <c r="A836" s="42" t="str">
        <f t="shared" si="47"/>
        <v/>
      </c>
      <c r="B836" s="41"/>
      <c r="C836" s="118"/>
      <c r="D836" s="379" t="str">
        <f t="shared" si="48"/>
        <v/>
      </c>
      <c r="E836" s="11"/>
      <c r="F836" s="117"/>
      <c r="G836" s="113" t="str">
        <f t="shared" si="49"/>
        <v/>
      </c>
      <c r="H836" s="28" t="str">
        <f t="shared" si="50"/>
        <v/>
      </c>
    </row>
    <row r="837" spans="1:8" x14ac:dyDescent="0.2">
      <c r="A837" s="42" t="str">
        <f t="shared" ref="A837:A900" si="51">IF(B837&lt;&gt;"",VLOOKUP(B837,ID,2,FALSE),"")</f>
        <v/>
      </c>
      <c r="B837" s="41"/>
      <c r="C837" s="118"/>
      <c r="D837" s="379" t="str">
        <f t="shared" si="48"/>
        <v/>
      </c>
      <c r="E837" s="11"/>
      <c r="F837" s="117"/>
      <c r="G837" s="113" t="str">
        <f t="shared" si="49"/>
        <v/>
      </c>
      <c r="H837" s="28" t="str">
        <f t="shared" si="50"/>
        <v/>
      </c>
    </row>
    <row r="838" spans="1:8" x14ac:dyDescent="0.2">
      <c r="A838" s="42" t="str">
        <f t="shared" si="51"/>
        <v/>
      </c>
      <c r="B838" s="41"/>
      <c r="C838" s="118"/>
      <c r="D838" s="379" t="str">
        <f t="shared" si="48"/>
        <v/>
      </c>
      <c r="E838" s="11"/>
      <c r="F838" s="117"/>
      <c r="G838" s="113" t="str">
        <f t="shared" si="49"/>
        <v/>
      </c>
      <c r="H838" s="28" t="str">
        <f t="shared" si="50"/>
        <v/>
      </c>
    </row>
    <row r="839" spans="1:8" x14ac:dyDescent="0.2">
      <c r="A839" s="42" t="str">
        <f t="shared" si="51"/>
        <v/>
      </c>
      <c r="B839" s="41"/>
      <c r="C839" s="118"/>
      <c r="D839" s="379" t="str">
        <f t="shared" si="48"/>
        <v/>
      </c>
      <c r="E839" s="11"/>
      <c r="F839" s="117"/>
      <c r="G839" s="113" t="str">
        <f t="shared" si="49"/>
        <v/>
      </c>
      <c r="H839" s="28" t="str">
        <f t="shared" si="50"/>
        <v/>
      </c>
    </row>
    <row r="840" spans="1:8" x14ac:dyDescent="0.2">
      <c r="A840" s="42" t="str">
        <f t="shared" si="51"/>
        <v/>
      </c>
      <c r="B840" s="41"/>
      <c r="C840" s="118"/>
      <c r="D840" s="379" t="str">
        <f t="shared" si="48"/>
        <v/>
      </c>
      <c r="E840" s="11"/>
      <c r="F840" s="117"/>
      <c r="G840" s="113" t="str">
        <f t="shared" si="49"/>
        <v/>
      </c>
      <c r="H840" s="28" t="str">
        <f t="shared" si="50"/>
        <v/>
      </c>
    </row>
    <row r="841" spans="1:8" x14ac:dyDescent="0.2">
      <c r="A841" s="42" t="str">
        <f t="shared" si="51"/>
        <v/>
      </c>
      <c r="B841" s="41"/>
      <c r="C841" s="118"/>
      <c r="D841" s="379" t="str">
        <f t="shared" ref="D841:D904" si="52">IF(C841="","",IFERROR(IF(VLOOKUP(C841,Parameter,2,FALSE)="","",VLOOKUP(C841,Parameter,2,FALSE)),IFERROR(VLOOKUP(C841,PSMErgänzung,2,FALSE),"CAS eingeben oder Parameter korrigieren!")))</f>
        <v/>
      </c>
      <c r="E841" s="11"/>
      <c r="F841" s="117"/>
      <c r="G841" s="113" t="str">
        <f t="shared" si="49"/>
        <v/>
      </c>
      <c r="H841" s="28" t="str">
        <f t="shared" si="50"/>
        <v/>
      </c>
    </row>
    <row r="842" spans="1:8" x14ac:dyDescent="0.2">
      <c r="A842" s="42" t="str">
        <f t="shared" si="51"/>
        <v/>
      </c>
      <c r="B842" s="41"/>
      <c r="C842" s="118"/>
      <c r="D842" s="379" t="str">
        <f t="shared" si="52"/>
        <v/>
      </c>
      <c r="E842" s="11"/>
      <c r="F842" s="117"/>
      <c r="G842" s="113" t="str">
        <f t="shared" ref="G842:G905" si="53">IF(OR(B842="",Amt=""),"",Amt)</f>
        <v/>
      </c>
      <c r="H842" s="28" t="str">
        <f t="shared" ref="H842:H905" si="54">IF(G842="","",VLOOKUP(G842,Gesundheitsämter,2,FALSE))</f>
        <v/>
      </c>
    </row>
    <row r="843" spans="1:8" x14ac:dyDescent="0.2">
      <c r="A843" s="42" t="str">
        <f t="shared" si="51"/>
        <v/>
      </c>
      <c r="B843" s="41"/>
      <c r="C843" s="118"/>
      <c r="D843" s="379" t="str">
        <f t="shared" si="52"/>
        <v/>
      </c>
      <c r="E843" s="11"/>
      <c r="F843" s="117"/>
      <c r="G843" s="113" t="str">
        <f t="shared" si="53"/>
        <v/>
      </c>
      <c r="H843" s="28" t="str">
        <f t="shared" si="54"/>
        <v/>
      </c>
    </row>
    <row r="844" spans="1:8" x14ac:dyDescent="0.2">
      <c r="A844" s="42" t="str">
        <f t="shared" si="51"/>
        <v/>
      </c>
      <c r="B844" s="41"/>
      <c r="C844" s="118"/>
      <c r="D844" s="379" t="str">
        <f t="shared" si="52"/>
        <v/>
      </c>
      <c r="E844" s="11"/>
      <c r="F844" s="117"/>
      <c r="G844" s="113" t="str">
        <f t="shared" si="53"/>
        <v/>
      </c>
      <c r="H844" s="28" t="str">
        <f t="shared" si="54"/>
        <v/>
      </c>
    </row>
    <row r="845" spans="1:8" x14ac:dyDescent="0.2">
      <c r="A845" s="42" t="str">
        <f t="shared" si="51"/>
        <v/>
      </c>
      <c r="B845" s="41"/>
      <c r="C845" s="118"/>
      <c r="D845" s="379" t="str">
        <f t="shared" si="52"/>
        <v/>
      </c>
      <c r="E845" s="11"/>
      <c r="F845" s="117"/>
      <c r="G845" s="113" t="str">
        <f t="shared" si="53"/>
        <v/>
      </c>
      <c r="H845" s="28" t="str">
        <f t="shared" si="54"/>
        <v/>
      </c>
    </row>
    <row r="846" spans="1:8" x14ac:dyDescent="0.2">
      <c r="A846" s="42" t="str">
        <f t="shared" si="51"/>
        <v/>
      </c>
      <c r="B846" s="41"/>
      <c r="C846" s="118"/>
      <c r="D846" s="379" t="str">
        <f t="shared" si="52"/>
        <v/>
      </c>
      <c r="E846" s="11"/>
      <c r="F846" s="117"/>
      <c r="G846" s="113" t="str">
        <f t="shared" si="53"/>
        <v/>
      </c>
      <c r="H846" s="28" t="str">
        <f t="shared" si="54"/>
        <v/>
      </c>
    </row>
    <row r="847" spans="1:8" x14ac:dyDescent="0.2">
      <c r="A847" s="42" t="str">
        <f t="shared" si="51"/>
        <v/>
      </c>
      <c r="B847" s="41"/>
      <c r="C847" s="118"/>
      <c r="D847" s="379" t="str">
        <f t="shared" si="52"/>
        <v/>
      </c>
      <c r="E847" s="11"/>
      <c r="F847" s="117"/>
      <c r="G847" s="113" t="str">
        <f t="shared" si="53"/>
        <v/>
      </c>
      <c r="H847" s="28" t="str">
        <f t="shared" si="54"/>
        <v/>
      </c>
    </row>
    <row r="848" spans="1:8" x14ac:dyDescent="0.2">
      <c r="A848" s="42" t="str">
        <f t="shared" si="51"/>
        <v/>
      </c>
      <c r="B848" s="41"/>
      <c r="C848" s="118"/>
      <c r="D848" s="379" t="str">
        <f t="shared" si="52"/>
        <v/>
      </c>
      <c r="E848" s="11"/>
      <c r="F848" s="117"/>
      <c r="G848" s="113" t="str">
        <f t="shared" si="53"/>
        <v/>
      </c>
      <c r="H848" s="28" t="str">
        <f t="shared" si="54"/>
        <v/>
      </c>
    </row>
    <row r="849" spans="1:8" x14ac:dyDescent="0.2">
      <c r="A849" s="42" t="str">
        <f t="shared" si="51"/>
        <v/>
      </c>
      <c r="B849" s="41"/>
      <c r="C849" s="118"/>
      <c r="D849" s="379" t="str">
        <f t="shared" si="52"/>
        <v/>
      </c>
      <c r="E849" s="11"/>
      <c r="F849" s="117"/>
      <c r="G849" s="113" t="str">
        <f t="shared" si="53"/>
        <v/>
      </c>
      <c r="H849" s="28" t="str">
        <f t="shared" si="54"/>
        <v/>
      </c>
    </row>
    <row r="850" spans="1:8" x14ac:dyDescent="0.2">
      <c r="A850" s="42" t="str">
        <f t="shared" si="51"/>
        <v/>
      </c>
      <c r="B850" s="41"/>
      <c r="C850" s="118"/>
      <c r="D850" s="379" t="str">
        <f t="shared" si="52"/>
        <v/>
      </c>
      <c r="E850" s="11"/>
      <c r="F850" s="117"/>
      <c r="G850" s="113" t="str">
        <f t="shared" si="53"/>
        <v/>
      </c>
      <c r="H850" s="28" t="str">
        <f t="shared" si="54"/>
        <v/>
      </c>
    </row>
    <row r="851" spans="1:8" x14ac:dyDescent="0.2">
      <c r="A851" s="42" t="str">
        <f t="shared" si="51"/>
        <v/>
      </c>
      <c r="B851" s="41"/>
      <c r="C851" s="118"/>
      <c r="D851" s="379" t="str">
        <f t="shared" si="52"/>
        <v/>
      </c>
      <c r="E851" s="11"/>
      <c r="F851" s="117"/>
      <c r="G851" s="113" t="str">
        <f t="shared" si="53"/>
        <v/>
      </c>
      <c r="H851" s="28" t="str">
        <f t="shared" si="54"/>
        <v/>
      </c>
    </row>
    <row r="852" spans="1:8" x14ac:dyDescent="0.2">
      <c r="A852" s="42" t="str">
        <f t="shared" si="51"/>
        <v/>
      </c>
      <c r="B852" s="41"/>
      <c r="C852" s="118"/>
      <c r="D852" s="379" t="str">
        <f t="shared" si="52"/>
        <v/>
      </c>
      <c r="E852" s="11"/>
      <c r="F852" s="117"/>
      <c r="G852" s="113" t="str">
        <f t="shared" si="53"/>
        <v/>
      </c>
      <c r="H852" s="28" t="str">
        <f t="shared" si="54"/>
        <v/>
      </c>
    </row>
    <row r="853" spans="1:8" x14ac:dyDescent="0.2">
      <c r="A853" s="42" t="str">
        <f t="shared" si="51"/>
        <v/>
      </c>
      <c r="B853" s="41"/>
      <c r="C853" s="118"/>
      <c r="D853" s="379" t="str">
        <f t="shared" si="52"/>
        <v/>
      </c>
      <c r="E853" s="11"/>
      <c r="F853" s="117"/>
      <c r="G853" s="113" t="str">
        <f t="shared" si="53"/>
        <v/>
      </c>
      <c r="H853" s="28" t="str">
        <f t="shared" si="54"/>
        <v/>
      </c>
    </row>
    <row r="854" spans="1:8" x14ac:dyDescent="0.2">
      <c r="A854" s="42" t="str">
        <f t="shared" si="51"/>
        <v/>
      </c>
      <c r="B854" s="41"/>
      <c r="C854" s="118"/>
      <c r="D854" s="379" t="str">
        <f t="shared" si="52"/>
        <v/>
      </c>
      <c r="E854" s="11"/>
      <c r="F854" s="117"/>
      <c r="G854" s="113" t="str">
        <f t="shared" si="53"/>
        <v/>
      </c>
      <c r="H854" s="28" t="str">
        <f t="shared" si="54"/>
        <v/>
      </c>
    </row>
    <row r="855" spans="1:8" x14ac:dyDescent="0.2">
      <c r="A855" s="42" t="str">
        <f t="shared" si="51"/>
        <v/>
      </c>
      <c r="B855" s="41"/>
      <c r="C855" s="118"/>
      <c r="D855" s="379" t="str">
        <f t="shared" si="52"/>
        <v/>
      </c>
      <c r="E855" s="11"/>
      <c r="F855" s="117"/>
      <c r="G855" s="113" t="str">
        <f t="shared" si="53"/>
        <v/>
      </c>
      <c r="H855" s="28" t="str">
        <f t="shared" si="54"/>
        <v/>
      </c>
    </row>
    <row r="856" spans="1:8" x14ac:dyDescent="0.2">
      <c r="A856" s="42" t="str">
        <f t="shared" si="51"/>
        <v/>
      </c>
      <c r="B856" s="41"/>
      <c r="C856" s="118"/>
      <c r="D856" s="379" t="str">
        <f t="shared" si="52"/>
        <v/>
      </c>
      <c r="E856" s="11"/>
      <c r="F856" s="117"/>
      <c r="G856" s="113" t="str">
        <f t="shared" si="53"/>
        <v/>
      </c>
      <c r="H856" s="28" t="str">
        <f t="shared" si="54"/>
        <v/>
      </c>
    </row>
    <row r="857" spans="1:8" x14ac:dyDescent="0.2">
      <c r="A857" s="42" t="str">
        <f t="shared" si="51"/>
        <v/>
      </c>
      <c r="B857" s="41"/>
      <c r="C857" s="118"/>
      <c r="D857" s="379" t="str">
        <f t="shared" si="52"/>
        <v/>
      </c>
      <c r="E857" s="11"/>
      <c r="F857" s="117"/>
      <c r="G857" s="113" t="str">
        <f t="shared" si="53"/>
        <v/>
      </c>
      <c r="H857" s="28" t="str">
        <f t="shared" si="54"/>
        <v/>
      </c>
    </row>
    <row r="858" spans="1:8" x14ac:dyDescent="0.2">
      <c r="A858" s="42" t="str">
        <f t="shared" si="51"/>
        <v/>
      </c>
      <c r="B858" s="41"/>
      <c r="C858" s="118"/>
      <c r="D858" s="379" t="str">
        <f t="shared" si="52"/>
        <v/>
      </c>
      <c r="E858" s="11"/>
      <c r="F858" s="117"/>
      <c r="G858" s="113" t="str">
        <f t="shared" si="53"/>
        <v/>
      </c>
      <c r="H858" s="28" t="str">
        <f t="shared" si="54"/>
        <v/>
      </c>
    </row>
    <row r="859" spans="1:8" x14ac:dyDescent="0.2">
      <c r="A859" s="42" t="str">
        <f t="shared" si="51"/>
        <v/>
      </c>
      <c r="B859" s="41"/>
      <c r="C859" s="118"/>
      <c r="D859" s="379" t="str">
        <f t="shared" si="52"/>
        <v/>
      </c>
      <c r="E859" s="11"/>
      <c r="F859" s="117"/>
      <c r="G859" s="113" t="str">
        <f t="shared" si="53"/>
        <v/>
      </c>
      <c r="H859" s="28" t="str">
        <f t="shared" si="54"/>
        <v/>
      </c>
    </row>
    <row r="860" spans="1:8" x14ac:dyDescent="0.2">
      <c r="A860" s="42" t="str">
        <f t="shared" si="51"/>
        <v/>
      </c>
      <c r="B860" s="41"/>
      <c r="C860" s="118"/>
      <c r="D860" s="379" t="str">
        <f t="shared" si="52"/>
        <v/>
      </c>
      <c r="E860" s="11"/>
      <c r="F860" s="117"/>
      <c r="G860" s="113" t="str">
        <f t="shared" si="53"/>
        <v/>
      </c>
      <c r="H860" s="28" t="str">
        <f t="shared" si="54"/>
        <v/>
      </c>
    </row>
    <row r="861" spans="1:8" x14ac:dyDescent="0.2">
      <c r="A861" s="42" t="str">
        <f t="shared" si="51"/>
        <v/>
      </c>
      <c r="B861" s="41"/>
      <c r="C861" s="118"/>
      <c r="D861" s="379" t="str">
        <f t="shared" si="52"/>
        <v/>
      </c>
      <c r="E861" s="11"/>
      <c r="F861" s="117"/>
      <c r="G861" s="113" t="str">
        <f t="shared" si="53"/>
        <v/>
      </c>
      <c r="H861" s="28" t="str">
        <f t="shared" si="54"/>
        <v/>
      </c>
    </row>
    <row r="862" spans="1:8" x14ac:dyDescent="0.2">
      <c r="A862" s="42" t="str">
        <f t="shared" si="51"/>
        <v/>
      </c>
      <c r="B862" s="41"/>
      <c r="C862" s="118"/>
      <c r="D862" s="379" t="str">
        <f t="shared" si="52"/>
        <v/>
      </c>
      <c r="E862" s="11"/>
      <c r="F862" s="117"/>
      <c r="G862" s="113" t="str">
        <f t="shared" si="53"/>
        <v/>
      </c>
      <c r="H862" s="28" t="str">
        <f t="shared" si="54"/>
        <v/>
      </c>
    </row>
    <row r="863" spans="1:8" x14ac:dyDescent="0.2">
      <c r="A863" s="42" t="str">
        <f t="shared" si="51"/>
        <v/>
      </c>
      <c r="B863" s="41"/>
      <c r="C863" s="118"/>
      <c r="D863" s="379" t="str">
        <f t="shared" si="52"/>
        <v/>
      </c>
      <c r="E863" s="11"/>
      <c r="F863" s="117"/>
      <c r="G863" s="113" t="str">
        <f t="shared" si="53"/>
        <v/>
      </c>
      <c r="H863" s="28" t="str">
        <f t="shared" si="54"/>
        <v/>
      </c>
    </row>
    <row r="864" spans="1:8" x14ac:dyDescent="0.2">
      <c r="A864" s="42" t="str">
        <f t="shared" si="51"/>
        <v/>
      </c>
      <c r="B864" s="41"/>
      <c r="C864" s="118"/>
      <c r="D864" s="379" t="str">
        <f t="shared" si="52"/>
        <v/>
      </c>
      <c r="E864" s="11"/>
      <c r="F864" s="117"/>
      <c r="G864" s="113" t="str">
        <f t="shared" si="53"/>
        <v/>
      </c>
      <c r="H864" s="28" t="str">
        <f t="shared" si="54"/>
        <v/>
      </c>
    </row>
    <row r="865" spans="1:8" x14ac:dyDescent="0.2">
      <c r="A865" s="42" t="str">
        <f t="shared" si="51"/>
        <v/>
      </c>
      <c r="B865" s="41"/>
      <c r="C865" s="118"/>
      <c r="D865" s="379" t="str">
        <f t="shared" si="52"/>
        <v/>
      </c>
      <c r="E865" s="11"/>
      <c r="F865" s="117"/>
      <c r="G865" s="113" t="str">
        <f t="shared" si="53"/>
        <v/>
      </c>
      <c r="H865" s="28" t="str">
        <f t="shared" si="54"/>
        <v/>
      </c>
    </row>
    <row r="866" spans="1:8" x14ac:dyDescent="0.2">
      <c r="A866" s="42" t="str">
        <f t="shared" si="51"/>
        <v/>
      </c>
      <c r="B866" s="41"/>
      <c r="C866" s="118"/>
      <c r="D866" s="379" t="str">
        <f t="shared" si="52"/>
        <v/>
      </c>
      <c r="E866" s="11"/>
      <c r="F866" s="117"/>
      <c r="G866" s="113" t="str">
        <f t="shared" si="53"/>
        <v/>
      </c>
      <c r="H866" s="28" t="str">
        <f t="shared" si="54"/>
        <v/>
      </c>
    </row>
    <row r="867" spans="1:8" x14ac:dyDescent="0.2">
      <c r="A867" s="42" t="str">
        <f t="shared" si="51"/>
        <v/>
      </c>
      <c r="B867" s="41"/>
      <c r="C867" s="118"/>
      <c r="D867" s="379" t="str">
        <f t="shared" si="52"/>
        <v/>
      </c>
      <c r="E867" s="11"/>
      <c r="F867" s="117"/>
      <c r="G867" s="113" t="str">
        <f t="shared" si="53"/>
        <v/>
      </c>
      <c r="H867" s="28" t="str">
        <f t="shared" si="54"/>
        <v/>
      </c>
    </row>
    <row r="868" spans="1:8" x14ac:dyDescent="0.2">
      <c r="A868" s="42" t="str">
        <f t="shared" si="51"/>
        <v/>
      </c>
      <c r="B868" s="41"/>
      <c r="C868" s="118"/>
      <c r="D868" s="379" t="str">
        <f t="shared" si="52"/>
        <v/>
      </c>
      <c r="E868" s="11"/>
      <c r="F868" s="117"/>
      <c r="G868" s="113" t="str">
        <f t="shared" si="53"/>
        <v/>
      </c>
      <c r="H868" s="28" t="str">
        <f t="shared" si="54"/>
        <v/>
      </c>
    </row>
    <row r="869" spans="1:8" x14ac:dyDescent="0.2">
      <c r="A869" s="42" t="str">
        <f t="shared" si="51"/>
        <v/>
      </c>
      <c r="B869" s="41"/>
      <c r="C869" s="118"/>
      <c r="D869" s="379" t="str">
        <f t="shared" si="52"/>
        <v/>
      </c>
      <c r="E869" s="11"/>
      <c r="F869" s="117"/>
      <c r="G869" s="113" t="str">
        <f t="shared" si="53"/>
        <v/>
      </c>
      <c r="H869" s="28" t="str">
        <f t="shared" si="54"/>
        <v/>
      </c>
    </row>
    <row r="870" spans="1:8" x14ac:dyDescent="0.2">
      <c r="A870" s="42" t="str">
        <f t="shared" si="51"/>
        <v/>
      </c>
      <c r="B870" s="41"/>
      <c r="C870" s="118"/>
      <c r="D870" s="379" t="str">
        <f t="shared" si="52"/>
        <v/>
      </c>
      <c r="E870" s="11"/>
      <c r="F870" s="117"/>
      <c r="G870" s="113" t="str">
        <f t="shared" si="53"/>
        <v/>
      </c>
      <c r="H870" s="28" t="str">
        <f t="shared" si="54"/>
        <v/>
      </c>
    </row>
    <row r="871" spans="1:8" x14ac:dyDescent="0.2">
      <c r="A871" s="42" t="str">
        <f t="shared" si="51"/>
        <v/>
      </c>
      <c r="B871" s="41"/>
      <c r="C871" s="118"/>
      <c r="D871" s="379" t="str">
        <f t="shared" si="52"/>
        <v/>
      </c>
      <c r="E871" s="11"/>
      <c r="F871" s="117"/>
      <c r="G871" s="113" t="str">
        <f t="shared" si="53"/>
        <v/>
      </c>
      <c r="H871" s="28" t="str">
        <f t="shared" si="54"/>
        <v/>
      </c>
    </row>
    <row r="872" spans="1:8" x14ac:dyDescent="0.2">
      <c r="A872" s="42" t="str">
        <f t="shared" si="51"/>
        <v/>
      </c>
      <c r="B872" s="41"/>
      <c r="C872" s="118"/>
      <c r="D872" s="379" t="str">
        <f t="shared" si="52"/>
        <v/>
      </c>
      <c r="E872" s="11"/>
      <c r="F872" s="117"/>
      <c r="G872" s="113" t="str">
        <f t="shared" si="53"/>
        <v/>
      </c>
      <c r="H872" s="28" t="str">
        <f t="shared" si="54"/>
        <v/>
      </c>
    </row>
    <row r="873" spans="1:8" x14ac:dyDescent="0.2">
      <c r="A873" s="42" t="str">
        <f t="shared" si="51"/>
        <v/>
      </c>
      <c r="B873" s="41"/>
      <c r="C873" s="118"/>
      <c r="D873" s="379" t="str">
        <f t="shared" si="52"/>
        <v/>
      </c>
      <c r="E873" s="11"/>
      <c r="F873" s="117"/>
      <c r="G873" s="113" t="str">
        <f t="shared" si="53"/>
        <v/>
      </c>
      <c r="H873" s="28" t="str">
        <f t="shared" si="54"/>
        <v/>
      </c>
    </row>
    <row r="874" spans="1:8" x14ac:dyDescent="0.2">
      <c r="A874" s="42" t="str">
        <f t="shared" si="51"/>
        <v/>
      </c>
      <c r="B874" s="41"/>
      <c r="C874" s="118"/>
      <c r="D874" s="379" t="str">
        <f t="shared" si="52"/>
        <v/>
      </c>
      <c r="E874" s="11"/>
      <c r="F874" s="117"/>
      <c r="G874" s="113" t="str">
        <f t="shared" si="53"/>
        <v/>
      </c>
      <c r="H874" s="28" t="str">
        <f t="shared" si="54"/>
        <v/>
      </c>
    </row>
    <row r="875" spans="1:8" x14ac:dyDescent="0.2">
      <c r="A875" s="42" t="str">
        <f t="shared" si="51"/>
        <v/>
      </c>
      <c r="B875" s="41"/>
      <c r="C875" s="118"/>
      <c r="D875" s="379" t="str">
        <f t="shared" si="52"/>
        <v/>
      </c>
      <c r="E875" s="11"/>
      <c r="F875" s="117"/>
      <c r="G875" s="113" t="str">
        <f t="shared" si="53"/>
        <v/>
      </c>
      <c r="H875" s="28" t="str">
        <f t="shared" si="54"/>
        <v/>
      </c>
    </row>
    <row r="876" spans="1:8" x14ac:dyDescent="0.2">
      <c r="A876" s="42" t="str">
        <f t="shared" si="51"/>
        <v/>
      </c>
      <c r="B876" s="41"/>
      <c r="C876" s="118"/>
      <c r="D876" s="379" t="str">
        <f t="shared" si="52"/>
        <v/>
      </c>
      <c r="E876" s="11"/>
      <c r="F876" s="117"/>
      <c r="G876" s="113" t="str">
        <f t="shared" si="53"/>
        <v/>
      </c>
      <c r="H876" s="28" t="str">
        <f t="shared" si="54"/>
        <v/>
      </c>
    </row>
    <row r="877" spans="1:8" x14ac:dyDescent="0.2">
      <c r="A877" s="42" t="str">
        <f t="shared" si="51"/>
        <v/>
      </c>
      <c r="B877" s="41"/>
      <c r="C877" s="118"/>
      <c r="D877" s="379" t="str">
        <f t="shared" si="52"/>
        <v/>
      </c>
      <c r="E877" s="11"/>
      <c r="F877" s="117"/>
      <c r="G877" s="113" t="str">
        <f t="shared" si="53"/>
        <v/>
      </c>
      <c r="H877" s="28" t="str">
        <f t="shared" si="54"/>
        <v/>
      </c>
    </row>
    <row r="878" spans="1:8" x14ac:dyDescent="0.2">
      <c r="A878" s="42" t="str">
        <f t="shared" si="51"/>
        <v/>
      </c>
      <c r="B878" s="41"/>
      <c r="C878" s="118"/>
      <c r="D878" s="379" t="str">
        <f t="shared" si="52"/>
        <v/>
      </c>
      <c r="E878" s="11"/>
      <c r="F878" s="117"/>
      <c r="G878" s="113" t="str">
        <f t="shared" si="53"/>
        <v/>
      </c>
      <c r="H878" s="28" t="str">
        <f t="shared" si="54"/>
        <v/>
      </c>
    </row>
    <row r="879" spans="1:8" x14ac:dyDescent="0.2">
      <c r="A879" s="42" t="str">
        <f t="shared" si="51"/>
        <v/>
      </c>
      <c r="B879" s="41"/>
      <c r="C879" s="118"/>
      <c r="D879" s="379" t="str">
        <f t="shared" si="52"/>
        <v/>
      </c>
      <c r="E879" s="11"/>
      <c r="F879" s="117"/>
      <c r="G879" s="113" t="str">
        <f t="shared" si="53"/>
        <v/>
      </c>
      <c r="H879" s="28" t="str">
        <f t="shared" si="54"/>
        <v/>
      </c>
    </row>
    <row r="880" spans="1:8" x14ac:dyDescent="0.2">
      <c r="A880" s="42" t="str">
        <f t="shared" si="51"/>
        <v/>
      </c>
      <c r="B880" s="41"/>
      <c r="C880" s="118"/>
      <c r="D880" s="379" t="str">
        <f t="shared" si="52"/>
        <v/>
      </c>
      <c r="E880" s="11"/>
      <c r="F880" s="117"/>
      <c r="G880" s="113" t="str">
        <f t="shared" si="53"/>
        <v/>
      </c>
      <c r="H880" s="28" t="str">
        <f t="shared" si="54"/>
        <v/>
      </c>
    </row>
    <row r="881" spans="1:8" x14ac:dyDescent="0.2">
      <c r="A881" s="42" t="str">
        <f t="shared" si="51"/>
        <v/>
      </c>
      <c r="B881" s="41"/>
      <c r="C881" s="118"/>
      <c r="D881" s="379" t="str">
        <f t="shared" si="52"/>
        <v/>
      </c>
      <c r="E881" s="11"/>
      <c r="F881" s="117"/>
      <c r="G881" s="113" t="str">
        <f t="shared" si="53"/>
        <v/>
      </c>
      <c r="H881" s="28" t="str">
        <f t="shared" si="54"/>
        <v/>
      </c>
    </row>
    <row r="882" spans="1:8" x14ac:dyDescent="0.2">
      <c r="A882" s="42" t="str">
        <f t="shared" si="51"/>
        <v/>
      </c>
      <c r="B882" s="41"/>
      <c r="C882" s="118"/>
      <c r="D882" s="379" t="str">
        <f t="shared" si="52"/>
        <v/>
      </c>
      <c r="E882" s="11"/>
      <c r="F882" s="117"/>
      <c r="G882" s="113" t="str">
        <f t="shared" si="53"/>
        <v/>
      </c>
      <c r="H882" s="28" t="str">
        <f t="shared" si="54"/>
        <v/>
      </c>
    </row>
    <row r="883" spans="1:8" x14ac:dyDescent="0.2">
      <c r="A883" s="42" t="str">
        <f t="shared" si="51"/>
        <v/>
      </c>
      <c r="B883" s="41"/>
      <c r="C883" s="118"/>
      <c r="D883" s="379" t="str">
        <f t="shared" si="52"/>
        <v/>
      </c>
      <c r="E883" s="11"/>
      <c r="F883" s="117"/>
      <c r="G883" s="113" t="str">
        <f t="shared" si="53"/>
        <v/>
      </c>
      <c r="H883" s="28" t="str">
        <f t="shared" si="54"/>
        <v/>
      </c>
    </row>
    <row r="884" spans="1:8" x14ac:dyDescent="0.2">
      <c r="A884" s="42" t="str">
        <f t="shared" si="51"/>
        <v/>
      </c>
      <c r="B884" s="41"/>
      <c r="C884" s="118"/>
      <c r="D884" s="379" t="str">
        <f t="shared" si="52"/>
        <v/>
      </c>
      <c r="E884" s="11"/>
      <c r="F884" s="117"/>
      <c r="G884" s="113" t="str">
        <f t="shared" si="53"/>
        <v/>
      </c>
      <c r="H884" s="28" t="str">
        <f t="shared" si="54"/>
        <v/>
      </c>
    </row>
    <row r="885" spans="1:8" x14ac:dyDescent="0.2">
      <c r="A885" s="42" t="str">
        <f t="shared" si="51"/>
        <v/>
      </c>
      <c r="B885" s="41"/>
      <c r="C885" s="118"/>
      <c r="D885" s="379" t="str">
        <f t="shared" si="52"/>
        <v/>
      </c>
      <c r="E885" s="11"/>
      <c r="F885" s="117"/>
      <c r="G885" s="113" t="str">
        <f t="shared" si="53"/>
        <v/>
      </c>
      <c r="H885" s="28" t="str">
        <f t="shared" si="54"/>
        <v/>
      </c>
    </row>
    <row r="886" spans="1:8" x14ac:dyDescent="0.2">
      <c r="A886" s="42" t="str">
        <f t="shared" si="51"/>
        <v/>
      </c>
      <c r="B886" s="41"/>
      <c r="C886" s="118"/>
      <c r="D886" s="379" t="str">
        <f t="shared" si="52"/>
        <v/>
      </c>
      <c r="E886" s="11"/>
      <c r="F886" s="117"/>
      <c r="G886" s="113" t="str">
        <f t="shared" si="53"/>
        <v/>
      </c>
      <c r="H886" s="28" t="str">
        <f t="shared" si="54"/>
        <v/>
      </c>
    </row>
    <row r="887" spans="1:8" x14ac:dyDescent="0.2">
      <c r="A887" s="42" t="str">
        <f t="shared" si="51"/>
        <v/>
      </c>
      <c r="B887" s="41"/>
      <c r="C887" s="118"/>
      <c r="D887" s="379" t="str">
        <f t="shared" si="52"/>
        <v/>
      </c>
      <c r="E887" s="11"/>
      <c r="F887" s="117"/>
      <c r="G887" s="113" t="str">
        <f t="shared" si="53"/>
        <v/>
      </c>
      <c r="H887" s="28" t="str">
        <f t="shared" si="54"/>
        <v/>
      </c>
    </row>
    <row r="888" spans="1:8" x14ac:dyDescent="0.2">
      <c r="A888" s="42" t="str">
        <f t="shared" si="51"/>
        <v/>
      </c>
      <c r="B888" s="41"/>
      <c r="C888" s="118"/>
      <c r="D888" s="379" t="str">
        <f t="shared" si="52"/>
        <v/>
      </c>
      <c r="E888" s="11"/>
      <c r="F888" s="117"/>
      <c r="G888" s="113" t="str">
        <f t="shared" si="53"/>
        <v/>
      </c>
      <c r="H888" s="28" t="str">
        <f t="shared" si="54"/>
        <v/>
      </c>
    </row>
    <row r="889" spans="1:8" x14ac:dyDescent="0.2">
      <c r="A889" s="42" t="str">
        <f t="shared" si="51"/>
        <v/>
      </c>
      <c r="B889" s="41"/>
      <c r="C889" s="118"/>
      <c r="D889" s="379" t="str">
        <f t="shared" si="52"/>
        <v/>
      </c>
      <c r="E889" s="11"/>
      <c r="F889" s="117"/>
      <c r="G889" s="113" t="str">
        <f t="shared" si="53"/>
        <v/>
      </c>
      <c r="H889" s="28" t="str">
        <f t="shared" si="54"/>
        <v/>
      </c>
    </row>
    <row r="890" spans="1:8" x14ac:dyDescent="0.2">
      <c r="A890" s="42" t="str">
        <f t="shared" si="51"/>
        <v/>
      </c>
      <c r="B890" s="41"/>
      <c r="C890" s="118"/>
      <c r="D890" s="379" t="str">
        <f t="shared" si="52"/>
        <v/>
      </c>
      <c r="E890" s="11"/>
      <c r="F890" s="117"/>
      <c r="G890" s="113" t="str">
        <f t="shared" si="53"/>
        <v/>
      </c>
      <c r="H890" s="28" t="str">
        <f t="shared" si="54"/>
        <v/>
      </c>
    </row>
    <row r="891" spans="1:8" x14ac:dyDescent="0.2">
      <c r="A891" s="42" t="str">
        <f t="shared" si="51"/>
        <v/>
      </c>
      <c r="B891" s="41"/>
      <c r="C891" s="118"/>
      <c r="D891" s="379" t="str">
        <f t="shared" si="52"/>
        <v/>
      </c>
      <c r="E891" s="11"/>
      <c r="F891" s="117"/>
      <c r="G891" s="113" t="str">
        <f t="shared" si="53"/>
        <v/>
      </c>
      <c r="H891" s="28" t="str">
        <f t="shared" si="54"/>
        <v/>
      </c>
    </row>
    <row r="892" spans="1:8" x14ac:dyDescent="0.2">
      <c r="A892" s="42" t="str">
        <f t="shared" si="51"/>
        <v/>
      </c>
      <c r="B892" s="41"/>
      <c r="C892" s="118"/>
      <c r="D892" s="379" t="str">
        <f t="shared" si="52"/>
        <v/>
      </c>
      <c r="E892" s="11"/>
      <c r="F892" s="117"/>
      <c r="G892" s="113" t="str">
        <f t="shared" si="53"/>
        <v/>
      </c>
      <c r="H892" s="28" t="str">
        <f t="shared" si="54"/>
        <v/>
      </c>
    </row>
    <row r="893" spans="1:8" x14ac:dyDescent="0.2">
      <c r="A893" s="42" t="str">
        <f t="shared" si="51"/>
        <v/>
      </c>
      <c r="B893" s="41"/>
      <c r="C893" s="118"/>
      <c r="D893" s="379" t="str">
        <f t="shared" si="52"/>
        <v/>
      </c>
      <c r="E893" s="11"/>
      <c r="F893" s="117"/>
      <c r="G893" s="113" t="str">
        <f t="shared" si="53"/>
        <v/>
      </c>
      <c r="H893" s="28" t="str">
        <f t="shared" si="54"/>
        <v/>
      </c>
    </row>
    <row r="894" spans="1:8" x14ac:dyDescent="0.2">
      <c r="A894" s="42" t="str">
        <f t="shared" si="51"/>
        <v/>
      </c>
      <c r="B894" s="41"/>
      <c r="C894" s="118"/>
      <c r="D894" s="379" t="str">
        <f t="shared" si="52"/>
        <v/>
      </c>
      <c r="E894" s="11"/>
      <c r="F894" s="117"/>
      <c r="G894" s="113" t="str">
        <f t="shared" si="53"/>
        <v/>
      </c>
      <c r="H894" s="28" t="str">
        <f t="shared" si="54"/>
        <v/>
      </c>
    </row>
    <row r="895" spans="1:8" x14ac:dyDescent="0.2">
      <c r="A895" s="42" t="str">
        <f t="shared" si="51"/>
        <v/>
      </c>
      <c r="B895" s="41"/>
      <c r="C895" s="118"/>
      <c r="D895" s="379" t="str">
        <f t="shared" si="52"/>
        <v/>
      </c>
      <c r="E895" s="11"/>
      <c r="F895" s="117"/>
      <c r="G895" s="113" t="str">
        <f t="shared" si="53"/>
        <v/>
      </c>
      <c r="H895" s="28" t="str">
        <f t="shared" si="54"/>
        <v/>
      </c>
    </row>
    <row r="896" spans="1:8" x14ac:dyDescent="0.2">
      <c r="A896" s="42" t="str">
        <f t="shared" si="51"/>
        <v/>
      </c>
      <c r="B896" s="41"/>
      <c r="C896" s="118"/>
      <c r="D896" s="379" t="str">
        <f t="shared" si="52"/>
        <v/>
      </c>
      <c r="E896" s="11"/>
      <c r="F896" s="117"/>
      <c r="G896" s="113" t="str">
        <f t="shared" si="53"/>
        <v/>
      </c>
      <c r="H896" s="28" t="str">
        <f t="shared" si="54"/>
        <v/>
      </c>
    </row>
    <row r="897" spans="1:8" x14ac:dyDescent="0.2">
      <c r="A897" s="42" t="str">
        <f t="shared" si="51"/>
        <v/>
      </c>
      <c r="B897" s="41"/>
      <c r="C897" s="118"/>
      <c r="D897" s="379" t="str">
        <f t="shared" si="52"/>
        <v/>
      </c>
      <c r="E897" s="11"/>
      <c r="F897" s="117"/>
      <c r="G897" s="113" t="str">
        <f t="shared" si="53"/>
        <v/>
      </c>
      <c r="H897" s="28" t="str">
        <f t="shared" si="54"/>
        <v/>
      </c>
    </row>
    <row r="898" spans="1:8" x14ac:dyDescent="0.2">
      <c r="A898" s="42" t="str">
        <f t="shared" si="51"/>
        <v/>
      </c>
      <c r="B898" s="41"/>
      <c r="C898" s="118"/>
      <c r="D898" s="379" t="str">
        <f t="shared" si="52"/>
        <v/>
      </c>
      <c r="E898" s="11"/>
      <c r="F898" s="117"/>
      <c r="G898" s="113" t="str">
        <f t="shared" si="53"/>
        <v/>
      </c>
      <c r="H898" s="28" t="str">
        <f t="shared" si="54"/>
        <v/>
      </c>
    </row>
    <row r="899" spans="1:8" x14ac:dyDescent="0.2">
      <c r="A899" s="42" t="str">
        <f t="shared" si="51"/>
        <v/>
      </c>
      <c r="B899" s="41"/>
      <c r="C899" s="118"/>
      <c r="D899" s="379" t="str">
        <f t="shared" si="52"/>
        <v/>
      </c>
      <c r="E899" s="11"/>
      <c r="F899" s="117"/>
      <c r="G899" s="113" t="str">
        <f t="shared" si="53"/>
        <v/>
      </c>
      <c r="H899" s="28" t="str">
        <f t="shared" si="54"/>
        <v/>
      </c>
    </row>
    <row r="900" spans="1:8" x14ac:dyDescent="0.2">
      <c r="A900" s="42" t="str">
        <f t="shared" si="51"/>
        <v/>
      </c>
      <c r="B900" s="41"/>
      <c r="C900" s="118"/>
      <c r="D900" s="379" t="str">
        <f t="shared" si="52"/>
        <v/>
      </c>
      <c r="E900" s="11"/>
      <c r="F900" s="117"/>
      <c r="G900" s="113" t="str">
        <f t="shared" si="53"/>
        <v/>
      </c>
      <c r="H900" s="28" t="str">
        <f t="shared" si="54"/>
        <v/>
      </c>
    </row>
    <row r="901" spans="1:8" x14ac:dyDescent="0.2">
      <c r="A901" s="42" t="str">
        <f t="shared" ref="A901:A964" si="55">IF(B901&lt;&gt;"",VLOOKUP(B901,ID,2,FALSE),"")</f>
        <v/>
      </c>
      <c r="B901" s="41"/>
      <c r="C901" s="118"/>
      <c r="D901" s="379" t="str">
        <f t="shared" si="52"/>
        <v/>
      </c>
      <c r="E901" s="11"/>
      <c r="F901" s="117"/>
      <c r="G901" s="113" t="str">
        <f t="shared" si="53"/>
        <v/>
      </c>
      <c r="H901" s="28" t="str">
        <f t="shared" si="54"/>
        <v/>
      </c>
    </row>
    <row r="902" spans="1:8" x14ac:dyDescent="0.2">
      <c r="A902" s="42" t="str">
        <f t="shared" si="55"/>
        <v/>
      </c>
      <c r="B902" s="41"/>
      <c r="C902" s="118"/>
      <c r="D902" s="379" t="str">
        <f t="shared" si="52"/>
        <v/>
      </c>
      <c r="E902" s="11"/>
      <c r="F902" s="117"/>
      <c r="G902" s="113" t="str">
        <f t="shared" si="53"/>
        <v/>
      </c>
      <c r="H902" s="28" t="str">
        <f t="shared" si="54"/>
        <v/>
      </c>
    </row>
    <row r="903" spans="1:8" x14ac:dyDescent="0.2">
      <c r="A903" s="42" t="str">
        <f t="shared" si="55"/>
        <v/>
      </c>
      <c r="B903" s="41"/>
      <c r="C903" s="118"/>
      <c r="D903" s="379" t="str">
        <f t="shared" si="52"/>
        <v/>
      </c>
      <c r="E903" s="11"/>
      <c r="F903" s="117"/>
      <c r="G903" s="113" t="str">
        <f t="shared" si="53"/>
        <v/>
      </c>
      <c r="H903" s="28" t="str">
        <f t="shared" si="54"/>
        <v/>
      </c>
    </row>
    <row r="904" spans="1:8" x14ac:dyDescent="0.2">
      <c r="A904" s="42" t="str">
        <f t="shared" si="55"/>
        <v/>
      </c>
      <c r="B904" s="41"/>
      <c r="C904" s="118"/>
      <c r="D904" s="379" t="str">
        <f t="shared" si="52"/>
        <v/>
      </c>
      <c r="E904" s="11"/>
      <c r="F904" s="117"/>
      <c r="G904" s="113" t="str">
        <f t="shared" si="53"/>
        <v/>
      </c>
      <c r="H904" s="28" t="str">
        <f t="shared" si="54"/>
        <v/>
      </c>
    </row>
    <row r="905" spans="1:8" x14ac:dyDescent="0.2">
      <c r="A905" s="42" t="str">
        <f t="shared" si="55"/>
        <v/>
      </c>
      <c r="B905" s="41"/>
      <c r="C905" s="118"/>
      <c r="D905" s="379" t="str">
        <f t="shared" ref="D905:D968" si="56">IF(C905="","",IFERROR(IF(VLOOKUP(C905,Parameter,2,FALSE)="","",VLOOKUP(C905,Parameter,2,FALSE)),IFERROR(VLOOKUP(C905,PSMErgänzung,2,FALSE),"CAS eingeben oder Parameter korrigieren!")))</f>
        <v/>
      </c>
      <c r="E905" s="11"/>
      <c r="F905" s="117"/>
      <c r="G905" s="113" t="str">
        <f t="shared" si="53"/>
        <v/>
      </c>
      <c r="H905" s="28" t="str">
        <f t="shared" si="54"/>
        <v/>
      </c>
    </row>
    <row r="906" spans="1:8" x14ac:dyDescent="0.2">
      <c r="A906" s="42" t="str">
        <f t="shared" si="55"/>
        <v/>
      </c>
      <c r="B906" s="41"/>
      <c r="C906" s="118"/>
      <c r="D906" s="379" t="str">
        <f t="shared" si="56"/>
        <v/>
      </c>
      <c r="E906" s="11"/>
      <c r="F906" s="117"/>
      <c r="G906" s="113" t="str">
        <f t="shared" ref="G906:G969" si="57">IF(OR(B906="",Amt=""),"",Amt)</f>
        <v/>
      </c>
      <c r="H906" s="28" t="str">
        <f t="shared" ref="H906:H969" si="58">IF(G906="","",VLOOKUP(G906,Gesundheitsämter,2,FALSE))</f>
        <v/>
      </c>
    </row>
    <row r="907" spans="1:8" x14ac:dyDescent="0.2">
      <c r="A907" s="42" t="str">
        <f t="shared" si="55"/>
        <v/>
      </c>
      <c r="B907" s="41"/>
      <c r="C907" s="118"/>
      <c r="D907" s="379" t="str">
        <f t="shared" si="56"/>
        <v/>
      </c>
      <c r="E907" s="11"/>
      <c r="F907" s="117"/>
      <c r="G907" s="113" t="str">
        <f t="shared" si="57"/>
        <v/>
      </c>
      <c r="H907" s="28" t="str">
        <f t="shared" si="58"/>
        <v/>
      </c>
    </row>
    <row r="908" spans="1:8" x14ac:dyDescent="0.2">
      <c r="A908" s="42" t="str">
        <f t="shared" si="55"/>
        <v/>
      </c>
      <c r="B908" s="41"/>
      <c r="C908" s="118"/>
      <c r="D908" s="379" t="str">
        <f t="shared" si="56"/>
        <v/>
      </c>
      <c r="E908" s="11"/>
      <c r="F908" s="117"/>
      <c r="G908" s="113" t="str">
        <f t="shared" si="57"/>
        <v/>
      </c>
      <c r="H908" s="28" t="str">
        <f t="shared" si="58"/>
        <v/>
      </c>
    </row>
    <row r="909" spans="1:8" x14ac:dyDescent="0.2">
      <c r="A909" s="42" t="str">
        <f t="shared" si="55"/>
        <v/>
      </c>
      <c r="B909" s="41"/>
      <c r="C909" s="118"/>
      <c r="D909" s="379" t="str">
        <f t="shared" si="56"/>
        <v/>
      </c>
      <c r="E909" s="11"/>
      <c r="F909" s="117"/>
      <c r="G909" s="113" t="str">
        <f t="shared" si="57"/>
        <v/>
      </c>
      <c r="H909" s="28" t="str">
        <f t="shared" si="58"/>
        <v/>
      </c>
    </row>
    <row r="910" spans="1:8" x14ac:dyDescent="0.2">
      <c r="A910" s="42" t="str">
        <f t="shared" si="55"/>
        <v/>
      </c>
      <c r="B910" s="41"/>
      <c r="C910" s="118"/>
      <c r="D910" s="379" t="str">
        <f t="shared" si="56"/>
        <v/>
      </c>
      <c r="E910" s="11"/>
      <c r="F910" s="117"/>
      <c r="G910" s="113" t="str">
        <f t="shared" si="57"/>
        <v/>
      </c>
      <c r="H910" s="28" t="str">
        <f t="shared" si="58"/>
        <v/>
      </c>
    </row>
    <row r="911" spans="1:8" x14ac:dyDescent="0.2">
      <c r="A911" s="42" t="str">
        <f t="shared" si="55"/>
        <v/>
      </c>
      <c r="B911" s="41"/>
      <c r="C911" s="118"/>
      <c r="D911" s="379" t="str">
        <f t="shared" si="56"/>
        <v/>
      </c>
      <c r="E911" s="11"/>
      <c r="F911" s="117"/>
      <c r="G911" s="113" t="str">
        <f t="shared" si="57"/>
        <v/>
      </c>
      <c r="H911" s="28" t="str">
        <f t="shared" si="58"/>
        <v/>
      </c>
    </row>
    <row r="912" spans="1:8" x14ac:dyDescent="0.2">
      <c r="A912" s="42" t="str">
        <f t="shared" si="55"/>
        <v/>
      </c>
      <c r="B912" s="41"/>
      <c r="C912" s="118"/>
      <c r="D912" s="379" t="str">
        <f t="shared" si="56"/>
        <v/>
      </c>
      <c r="E912" s="11"/>
      <c r="F912" s="117"/>
      <c r="G912" s="113" t="str">
        <f t="shared" si="57"/>
        <v/>
      </c>
      <c r="H912" s="28" t="str">
        <f t="shared" si="58"/>
        <v/>
      </c>
    </row>
    <row r="913" spans="1:8" x14ac:dyDescent="0.2">
      <c r="A913" s="42" t="str">
        <f t="shared" si="55"/>
        <v/>
      </c>
      <c r="B913" s="41"/>
      <c r="C913" s="118"/>
      <c r="D913" s="379" t="str">
        <f t="shared" si="56"/>
        <v/>
      </c>
      <c r="E913" s="11"/>
      <c r="F913" s="117"/>
      <c r="G913" s="113" t="str">
        <f t="shared" si="57"/>
        <v/>
      </c>
      <c r="H913" s="28" t="str">
        <f t="shared" si="58"/>
        <v/>
      </c>
    </row>
    <row r="914" spans="1:8" x14ac:dyDescent="0.2">
      <c r="A914" s="42" t="str">
        <f t="shared" si="55"/>
        <v/>
      </c>
      <c r="B914" s="41"/>
      <c r="C914" s="118"/>
      <c r="D914" s="379" t="str">
        <f t="shared" si="56"/>
        <v/>
      </c>
      <c r="E914" s="11"/>
      <c r="F914" s="117"/>
      <c r="G914" s="113" t="str">
        <f t="shared" si="57"/>
        <v/>
      </c>
      <c r="H914" s="28" t="str">
        <f t="shared" si="58"/>
        <v/>
      </c>
    </row>
    <row r="915" spans="1:8" x14ac:dyDescent="0.2">
      <c r="A915" s="42" t="str">
        <f t="shared" si="55"/>
        <v/>
      </c>
      <c r="B915" s="41"/>
      <c r="C915" s="118"/>
      <c r="D915" s="379" t="str">
        <f t="shared" si="56"/>
        <v/>
      </c>
      <c r="E915" s="11"/>
      <c r="F915" s="117"/>
      <c r="G915" s="113" t="str">
        <f t="shared" si="57"/>
        <v/>
      </c>
      <c r="H915" s="28" t="str">
        <f t="shared" si="58"/>
        <v/>
      </c>
    </row>
    <row r="916" spans="1:8" x14ac:dyDescent="0.2">
      <c r="A916" s="42" t="str">
        <f t="shared" si="55"/>
        <v/>
      </c>
      <c r="B916" s="41"/>
      <c r="C916" s="118"/>
      <c r="D916" s="379" t="str">
        <f t="shared" si="56"/>
        <v/>
      </c>
      <c r="E916" s="11"/>
      <c r="F916" s="117"/>
      <c r="G916" s="113" t="str">
        <f t="shared" si="57"/>
        <v/>
      </c>
      <c r="H916" s="28" t="str">
        <f t="shared" si="58"/>
        <v/>
      </c>
    </row>
    <row r="917" spans="1:8" x14ac:dyDescent="0.2">
      <c r="A917" s="42" t="str">
        <f t="shared" si="55"/>
        <v/>
      </c>
      <c r="B917" s="41"/>
      <c r="C917" s="118"/>
      <c r="D917" s="379" t="str">
        <f t="shared" si="56"/>
        <v/>
      </c>
      <c r="E917" s="11"/>
      <c r="F917" s="117"/>
      <c r="G917" s="113" t="str">
        <f t="shared" si="57"/>
        <v/>
      </c>
      <c r="H917" s="28" t="str">
        <f t="shared" si="58"/>
        <v/>
      </c>
    </row>
    <row r="918" spans="1:8" x14ac:dyDescent="0.2">
      <c r="A918" s="42" t="str">
        <f t="shared" si="55"/>
        <v/>
      </c>
      <c r="B918" s="41"/>
      <c r="C918" s="118"/>
      <c r="D918" s="379" t="str">
        <f t="shared" si="56"/>
        <v/>
      </c>
      <c r="E918" s="11"/>
      <c r="F918" s="117"/>
      <c r="G918" s="113" t="str">
        <f t="shared" si="57"/>
        <v/>
      </c>
      <c r="H918" s="28" t="str">
        <f t="shared" si="58"/>
        <v/>
      </c>
    </row>
    <row r="919" spans="1:8" x14ac:dyDescent="0.2">
      <c r="A919" s="42" t="str">
        <f t="shared" si="55"/>
        <v/>
      </c>
      <c r="B919" s="41"/>
      <c r="C919" s="118"/>
      <c r="D919" s="379" t="str">
        <f t="shared" si="56"/>
        <v/>
      </c>
      <c r="E919" s="11"/>
      <c r="F919" s="117"/>
      <c r="G919" s="113" t="str">
        <f t="shared" si="57"/>
        <v/>
      </c>
      <c r="H919" s="28" t="str">
        <f t="shared" si="58"/>
        <v/>
      </c>
    </row>
    <row r="920" spans="1:8" x14ac:dyDescent="0.2">
      <c r="A920" s="42" t="str">
        <f t="shared" si="55"/>
        <v/>
      </c>
      <c r="B920" s="41"/>
      <c r="C920" s="118"/>
      <c r="D920" s="379" t="str">
        <f t="shared" si="56"/>
        <v/>
      </c>
      <c r="E920" s="11"/>
      <c r="F920" s="117"/>
      <c r="G920" s="113" t="str">
        <f t="shared" si="57"/>
        <v/>
      </c>
      <c r="H920" s="28" t="str">
        <f t="shared" si="58"/>
        <v/>
      </c>
    </row>
    <row r="921" spans="1:8" x14ac:dyDescent="0.2">
      <c r="A921" s="42" t="str">
        <f t="shared" si="55"/>
        <v/>
      </c>
      <c r="B921" s="41"/>
      <c r="C921" s="118"/>
      <c r="D921" s="379" t="str">
        <f t="shared" si="56"/>
        <v/>
      </c>
      <c r="E921" s="11"/>
      <c r="F921" s="117"/>
      <c r="G921" s="113" t="str">
        <f t="shared" si="57"/>
        <v/>
      </c>
      <c r="H921" s="28" t="str">
        <f t="shared" si="58"/>
        <v/>
      </c>
    </row>
    <row r="922" spans="1:8" x14ac:dyDescent="0.2">
      <c r="A922" s="42" t="str">
        <f t="shared" si="55"/>
        <v/>
      </c>
      <c r="B922" s="41"/>
      <c r="C922" s="118"/>
      <c r="D922" s="379" t="str">
        <f t="shared" si="56"/>
        <v/>
      </c>
      <c r="E922" s="11"/>
      <c r="F922" s="117"/>
      <c r="G922" s="113" t="str">
        <f t="shared" si="57"/>
        <v/>
      </c>
      <c r="H922" s="28" t="str">
        <f t="shared" si="58"/>
        <v/>
      </c>
    </row>
    <row r="923" spans="1:8" x14ac:dyDescent="0.2">
      <c r="A923" s="42" t="str">
        <f t="shared" si="55"/>
        <v/>
      </c>
      <c r="B923" s="41"/>
      <c r="C923" s="118"/>
      <c r="D923" s="379" t="str">
        <f t="shared" si="56"/>
        <v/>
      </c>
      <c r="E923" s="11"/>
      <c r="F923" s="117"/>
      <c r="G923" s="113" t="str">
        <f t="shared" si="57"/>
        <v/>
      </c>
      <c r="H923" s="28" t="str">
        <f t="shared" si="58"/>
        <v/>
      </c>
    </row>
    <row r="924" spans="1:8" x14ac:dyDescent="0.2">
      <c r="A924" s="42" t="str">
        <f t="shared" si="55"/>
        <v/>
      </c>
      <c r="B924" s="41"/>
      <c r="C924" s="118"/>
      <c r="D924" s="379" t="str">
        <f t="shared" si="56"/>
        <v/>
      </c>
      <c r="E924" s="11"/>
      <c r="F924" s="117"/>
      <c r="G924" s="113" t="str">
        <f t="shared" si="57"/>
        <v/>
      </c>
      <c r="H924" s="28" t="str">
        <f t="shared" si="58"/>
        <v/>
      </c>
    </row>
    <row r="925" spans="1:8" x14ac:dyDescent="0.2">
      <c r="A925" s="42" t="str">
        <f t="shared" si="55"/>
        <v/>
      </c>
      <c r="B925" s="41"/>
      <c r="C925" s="118"/>
      <c r="D925" s="379" t="str">
        <f t="shared" si="56"/>
        <v/>
      </c>
      <c r="E925" s="11"/>
      <c r="F925" s="117"/>
      <c r="G925" s="113" t="str">
        <f t="shared" si="57"/>
        <v/>
      </c>
      <c r="H925" s="28" t="str">
        <f t="shared" si="58"/>
        <v/>
      </c>
    </row>
    <row r="926" spans="1:8" x14ac:dyDescent="0.2">
      <c r="A926" s="42" t="str">
        <f t="shared" si="55"/>
        <v/>
      </c>
      <c r="B926" s="41"/>
      <c r="C926" s="118"/>
      <c r="D926" s="379" t="str">
        <f t="shared" si="56"/>
        <v/>
      </c>
      <c r="E926" s="11"/>
      <c r="F926" s="117"/>
      <c r="G926" s="113" t="str">
        <f t="shared" si="57"/>
        <v/>
      </c>
      <c r="H926" s="28" t="str">
        <f t="shared" si="58"/>
        <v/>
      </c>
    </row>
    <row r="927" spans="1:8" x14ac:dyDescent="0.2">
      <c r="A927" s="42" t="str">
        <f t="shared" si="55"/>
        <v/>
      </c>
      <c r="B927" s="41"/>
      <c r="C927" s="118"/>
      <c r="D927" s="379" t="str">
        <f t="shared" si="56"/>
        <v/>
      </c>
      <c r="E927" s="11"/>
      <c r="F927" s="117"/>
      <c r="G927" s="113" t="str">
        <f t="shared" si="57"/>
        <v/>
      </c>
      <c r="H927" s="28" t="str">
        <f t="shared" si="58"/>
        <v/>
      </c>
    </row>
    <row r="928" spans="1:8" x14ac:dyDescent="0.2">
      <c r="A928" s="42" t="str">
        <f t="shared" si="55"/>
        <v/>
      </c>
      <c r="B928" s="41"/>
      <c r="C928" s="118"/>
      <c r="D928" s="379" t="str">
        <f t="shared" si="56"/>
        <v/>
      </c>
      <c r="E928" s="11"/>
      <c r="F928" s="117"/>
      <c r="G928" s="113" t="str">
        <f t="shared" si="57"/>
        <v/>
      </c>
      <c r="H928" s="28" t="str">
        <f t="shared" si="58"/>
        <v/>
      </c>
    </row>
    <row r="929" spans="1:8" x14ac:dyDescent="0.2">
      <c r="A929" s="42" t="str">
        <f t="shared" si="55"/>
        <v/>
      </c>
      <c r="B929" s="41"/>
      <c r="C929" s="118"/>
      <c r="D929" s="379" t="str">
        <f t="shared" si="56"/>
        <v/>
      </c>
      <c r="E929" s="11"/>
      <c r="F929" s="117"/>
      <c r="G929" s="113" t="str">
        <f t="shared" si="57"/>
        <v/>
      </c>
      <c r="H929" s="28" t="str">
        <f t="shared" si="58"/>
        <v/>
      </c>
    </row>
    <row r="930" spans="1:8" x14ac:dyDescent="0.2">
      <c r="A930" s="42" t="str">
        <f t="shared" si="55"/>
        <v/>
      </c>
      <c r="B930" s="41"/>
      <c r="C930" s="118"/>
      <c r="D930" s="379" t="str">
        <f t="shared" si="56"/>
        <v/>
      </c>
      <c r="E930" s="11"/>
      <c r="F930" s="117"/>
      <c r="G930" s="113" t="str">
        <f t="shared" si="57"/>
        <v/>
      </c>
      <c r="H930" s="28" t="str">
        <f t="shared" si="58"/>
        <v/>
      </c>
    </row>
    <row r="931" spans="1:8" x14ac:dyDescent="0.2">
      <c r="A931" s="42" t="str">
        <f t="shared" si="55"/>
        <v/>
      </c>
      <c r="B931" s="41"/>
      <c r="C931" s="118"/>
      <c r="D931" s="379" t="str">
        <f t="shared" si="56"/>
        <v/>
      </c>
      <c r="E931" s="11"/>
      <c r="F931" s="117"/>
      <c r="G931" s="113" t="str">
        <f t="shared" si="57"/>
        <v/>
      </c>
      <c r="H931" s="28" t="str">
        <f t="shared" si="58"/>
        <v/>
      </c>
    </row>
    <row r="932" spans="1:8" x14ac:dyDescent="0.2">
      <c r="A932" s="42" t="str">
        <f t="shared" si="55"/>
        <v/>
      </c>
      <c r="B932" s="41"/>
      <c r="C932" s="118"/>
      <c r="D932" s="379" t="str">
        <f t="shared" si="56"/>
        <v/>
      </c>
      <c r="E932" s="11"/>
      <c r="F932" s="117"/>
      <c r="G932" s="113" t="str">
        <f t="shared" si="57"/>
        <v/>
      </c>
      <c r="H932" s="28" t="str">
        <f t="shared" si="58"/>
        <v/>
      </c>
    </row>
    <row r="933" spans="1:8" x14ac:dyDescent="0.2">
      <c r="A933" s="42" t="str">
        <f t="shared" si="55"/>
        <v/>
      </c>
      <c r="B933" s="41"/>
      <c r="C933" s="118"/>
      <c r="D933" s="379" t="str">
        <f t="shared" si="56"/>
        <v/>
      </c>
      <c r="E933" s="11"/>
      <c r="F933" s="117"/>
      <c r="G933" s="113" t="str">
        <f t="shared" si="57"/>
        <v/>
      </c>
      <c r="H933" s="28" t="str">
        <f t="shared" si="58"/>
        <v/>
      </c>
    </row>
    <row r="934" spans="1:8" x14ac:dyDescent="0.2">
      <c r="A934" s="42" t="str">
        <f t="shared" si="55"/>
        <v/>
      </c>
      <c r="B934" s="41"/>
      <c r="C934" s="118"/>
      <c r="D934" s="379" t="str">
        <f t="shared" si="56"/>
        <v/>
      </c>
      <c r="E934" s="11"/>
      <c r="F934" s="117"/>
      <c r="G934" s="113" t="str">
        <f t="shared" si="57"/>
        <v/>
      </c>
      <c r="H934" s="28" t="str">
        <f t="shared" si="58"/>
        <v/>
      </c>
    </row>
    <row r="935" spans="1:8" x14ac:dyDescent="0.2">
      <c r="A935" s="42" t="str">
        <f t="shared" si="55"/>
        <v/>
      </c>
      <c r="B935" s="41"/>
      <c r="C935" s="118"/>
      <c r="D935" s="379" t="str">
        <f t="shared" si="56"/>
        <v/>
      </c>
      <c r="E935" s="11"/>
      <c r="F935" s="117"/>
      <c r="G935" s="113" t="str">
        <f t="shared" si="57"/>
        <v/>
      </c>
      <c r="H935" s="28" t="str">
        <f t="shared" si="58"/>
        <v/>
      </c>
    </row>
    <row r="936" spans="1:8" x14ac:dyDescent="0.2">
      <c r="A936" s="42" t="str">
        <f t="shared" si="55"/>
        <v/>
      </c>
      <c r="B936" s="41"/>
      <c r="C936" s="118"/>
      <c r="D936" s="379" t="str">
        <f t="shared" si="56"/>
        <v/>
      </c>
      <c r="E936" s="11"/>
      <c r="F936" s="117"/>
      <c r="G936" s="113" t="str">
        <f t="shared" si="57"/>
        <v/>
      </c>
      <c r="H936" s="28" t="str">
        <f t="shared" si="58"/>
        <v/>
      </c>
    </row>
    <row r="937" spans="1:8" x14ac:dyDescent="0.2">
      <c r="A937" s="42" t="str">
        <f t="shared" si="55"/>
        <v/>
      </c>
      <c r="B937" s="41"/>
      <c r="C937" s="118"/>
      <c r="D937" s="379" t="str">
        <f t="shared" si="56"/>
        <v/>
      </c>
      <c r="E937" s="11"/>
      <c r="F937" s="117"/>
      <c r="G937" s="113" t="str">
        <f t="shared" si="57"/>
        <v/>
      </c>
      <c r="H937" s="28" t="str">
        <f t="shared" si="58"/>
        <v/>
      </c>
    </row>
    <row r="938" spans="1:8" x14ac:dyDescent="0.2">
      <c r="A938" s="42" t="str">
        <f t="shared" si="55"/>
        <v/>
      </c>
      <c r="B938" s="41"/>
      <c r="C938" s="118"/>
      <c r="D938" s="379" t="str">
        <f t="shared" si="56"/>
        <v/>
      </c>
      <c r="E938" s="11"/>
      <c r="F938" s="117"/>
      <c r="G938" s="113" t="str">
        <f t="shared" si="57"/>
        <v/>
      </c>
      <c r="H938" s="28" t="str">
        <f t="shared" si="58"/>
        <v/>
      </c>
    </row>
    <row r="939" spans="1:8" x14ac:dyDescent="0.2">
      <c r="A939" s="42" t="str">
        <f t="shared" si="55"/>
        <v/>
      </c>
      <c r="B939" s="41"/>
      <c r="C939" s="118"/>
      <c r="D939" s="379" t="str">
        <f t="shared" si="56"/>
        <v/>
      </c>
      <c r="E939" s="11"/>
      <c r="F939" s="117"/>
      <c r="G939" s="113" t="str">
        <f t="shared" si="57"/>
        <v/>
      </c>
      <c r="H939" s="28" t="str">
        <f t="shared" si="58"/>
        <v/>
      </c>
    </row>
    <row r="940" spans="1:8" x14ac:dyDescent="0.2">
      <c r="A940" s="42" t="str">
        <f t="shared" si="55"/>
        <v/>
      </c>
      <c r="B940" s="41"/>
      <c r="C940" s="118"/>
      <c r="D940" s="379" t="str">
        <f t="shared" si="56"/>
        <v/>
      </c>
      <c r="E940" s="11"/>
      <c r="F940" s="117"/>
      <c r="G940" s="113" t="str">
        <f t="shared" si="57"/>
        <v/>
      </c>
      <c r="H940" s="28" t="str">
        <f t="shared" si="58"/>
        <v/>
      </c>
    </row>
    <row r="941" spans="1:8" x14ac:dyDescent="0.2">
      <c r="A941" s="42" t="str">
        <f t="shared" si="55"/>
        <v/>
      </c>
      <c r="B941" s="41"/>
      <c r="C941" s="118"/>
      <c r="D941" s="379" t="str">
        <f t="shared" si="56"/>
        <v/>
      </c>
      <c r="E941" s="11"/>
      <c r="F941" s="117"/>
      <c r="G941" s="113" t="str">
        <f t="shared" si="57"/>
        <v/>
      </c>
      <c r="H941" s="28" t="str">
        <f t="shared" si="58"/>
        <v/>
      </c>
    </row>
    <row r="942" spans="1:8" x14ac:dyDescent="0.2">
      <c r="A942" s="42" t="str">
        <f t="shared" si="55"/>
        <v/>
      </c>
      <c r="B942" s="41"/>
      <c r="C942" s="118"/>
      <c r="D942" s="379" t="str">
        <f t="shared" si="56"/>
        <v/>
      </c>
      <c r="E942" s="11"/>
      <c r="F942" s="117"/>
      <c r="G942" s="113" t="str">
        <f t="shared" si="57"/>
        <v/>
      </c>
      <c r="H942" s="28" t="str">
        <f t="shared" si="58"/>
        <v/>
      </c>
    </row>
    <row r="943" spans="1:8" x14ac:dyDescent="0.2">
      <c r="A943" s="42" t="str">
        <f t="shared" si="55"/>
        <v/>
      </c>
      <c r="B943" s="41"/>
      <c r="C943" s="118"/>
      <c r="D943" s="379" t="str">
        <f t="shared" si="56"/>
        <v/>
      </c>
      <c r="E943" s="11"/>
      <c r="F943" s="117"/>
      <c r="G943" s="113" t="str">
        <f t="shared" si="57"/>
        <v/>
      </c>
      <c r="H943" s="28" t="str">
        <f t="shared" si="58"/>
        <v/>
      </c>
    </row>
    <row r="944" spans="1:8" x14ac:dyDescent="0.2">
      <c r="A944" s="42" t="str">
        <f t="shared" si="55"/>
        <v/>
      </c>
      <c r="B944" s="41"/>
      <c r="C944" s="118"/>
      <c r="D944" s="379" t="str">
        <f t="shared" si="56"/>
        <v/>
      </c>
      <c r="E944" s="11"/>
      <c r="F944" s="117"/>
      <c r="G944" s="113" t="str">
        <f t="shared" si="57"/>
        <v/>
      </c>
      <c r="H944" s="28" t="str">
        <f t="shared" si="58"/>
        <v/>
      </c>
    </row>
    <row r="945" spans="1:8" x14ac:dyDescent="0.2">
      <c r="A945" s="42" t="str">
        <f t="shared" si="55"/>
        <v/>
      </c>
      <c r="B945" s="41"/>
      <c r="C945" s="118"/>
      <c r="D945" s="379" t="str">
        <f t="shared" si="56"/>
        <v/>
      </c>
      <c r="E945" s="11"/>
      <c r="F945" s="117"/>
      <c r="G945" s="113" t="str">
        <f t="shared" si="57"/>
        <v/>
      </c>
      <c r="H945" s="28" t="str">
        <f t="shared" si="58"/>
        <v/>
      </c>
    </row>
    <row r="946" spans="1:8" x14ac:dyDescent="0.2">
      <c r="A946" s="42" t="str">
        <f t="shared" si="55"/>
        <v/>
      </c>
      <c r="B946" s="41"/>
      <c r="C946" s="118"/>
      <c r="D946" s="379" t="str">
        <f t="shared" si="56"/>
        <v/>
      </c>
      <c r="E946" s="11"/>
      <c r="F946" s="117"/>
      <c r="G946" s="113" t="str">
        <f t="shared" si="57"/>
        <v/>
      </c>
      <c r="H946" s="28" t="str">
        <f t="shared" si="58"/>
        <v/>
      </c>
    </row>
    <row r="947" spans="1:8" x14ac:dyDescent="0.2">
      <c r="A947" s="42" t="str">
        <f t="shared" si="55"/>
        <v/>
      </c>
      <c r="B947" s="41"/>
      <c r="C947" s="118"/>
      <c r="D947" s="379" t="str">
        <f t="shared" si="56"/>
        <v/>
      </c>
      <c r="E947" s="11"/>
      <c r="F947" s="117"/>
      <c r="G947" s="113" t="str">
        <f t="shared" si="57"/>
        <v/>
      </c>
      <c r="H947" s="28" t="str">
        <f t="shared" si="58"/>
        <v/>
      </c>
    </row>
    <row r="948" spans="1:8" x14ac:dyDescent="0.2">
      <c r="A948" s="42" t="str">
        <f t="shared" si="55"/>
        <v/>
      </c>
      <c r="B948" s="41"/>
      <c r="C948" s="118"/>
      <c r="D948" s="379" t="str">
        <f t="shared" si="56"/>
        <v/>
      </c>
      <c r="E948" s="11"/>
      <c r="F948" s="117"/>
      <c r="G948" s="113" t="str">
        <f t="shared" si="57"/>
        <v/>
      </c>
      <c r="H948" s="28" t="str">
        <f t="shared" si="58"/>
        <v/>
      </c>
    </row>
    <row r="949" spans="1:8" x14ac:dyDescent="0.2">
      <c r="A949" s="42" t="str">
        <f t="shared" si="55"/>
        <v/>
      </c>
      <c r="B949" s="41"/>
      <c r="C949" s="118"/>
      <c r="D949" s="379" t="str">
        <f t="shared" si="56"/>
        <v/>
      </c>
      <c r="E949" s="11"/>
      <c r="F949" s="117"/>
      <c r="G949" s="113" t="str">
        <f t="shared" si="57"/>
        <v/>
      </c>
      <c r="H949" s="28" t="str">
        <f t="shared" si="58"/>
        <v/>
      </c>
    </row>
    <row r="950" spans="1:8" x14ac:dyDescent="0.2">
      <c r="A950" s="42" t="str">
        <f t="shared" si="55"/>
        <v/>
      </c>
      <c r="B950" s="41"/>
      <c r="C950" s="118"/>
      <c r="D950" s="379" t="str">
        <f t="shared" si="56"/>
        <v/>
      </c>
      <c r="E950" s="11"/>
      <c r="F950" s="117"/>
      <c r="G950" s="113" t="str">
        <f t="shared" si="57"/>
        <v/>
      </c>
      <c r="H950" s="28" t="str">
        <f t="shared" si="58"/>
        <v/>
      </c>
    </row>
    <row r="951" spans="1:8" x14ac:dyDescent="0.2">
      <c r="A951" s="42" t="str">
        <f t="shared" si="55"/>
        <v/>
      </c>
      <c r="B951" s="41"/>
      <c r="C951" s="118"/>
      <c r="D951" s="379" t="str">
        <f t="shared" si="56"/>
        <v/>
      </c>
      <c r="E951" s="11"/>
      <c r="F951" s="117"/>
      <c r="G951" s="113" t="str">
        <f t="shared" si="57"/>
        <v/>
      </c>
      <c r="H951" s="28" t="str">
        <f t="shared" si="58"/>
        <v/>
      </c>
    </row>
    <row r="952" spans="1:8" x14ac:dyDescent="0.2">
      <c r="A952" s="42" t="str">
        <f t="shared" si="55"/>
        <v/>
      </c>
      <c r="B952" s="41"/>
      <c r="C952" s="118"/>
      <c r="D952" s="379" t="str">
        <f t="shared" si="56"/>
        <v/>
      </c>
      <c r="E952" s="11"/>
      <c r="F952" s="117"/>
      <c r="G952" s="113" t="str">
        <f t="shared" si="57"/>
        <v/>
      </c>
      <c r="H952" s="28" t="str">
        <f t="shared" si="58"/>
        <v/>
      </c>
    </row>
    <row r="953" spans="1:8" x14ac:dyDescent="0.2">
      <c r="A953" s="42" t="str">
        <f t="shared" si="55"/>
        <v/>
      </c>
      <c r="B953" s="41"/>
      <c r="C953" s="118"/>
      <c r="D953" s="379" t="str">
        <f t="shared" si="56"/>
        <v/>
      </c>
      <c r="E953" s="11"/>
      <c r="F953" s="117"/>
      <c r="G953" s="113" t="str">
        <f t="shared" si="57"/>
        <v/>
      </c>
      <c r="H953" s="28" t="str">
        <f t="shared" si="58"/>
        <v/>
      </c>
    </row>
    <row r="954" spans="1:8" x14ac:dyDescent="0.2">
      <c r="A954" s="42" t="str">
        <f t="shared" si="55"/>
        <v/>
      </c>
      <c r="B954" s="41"/>
      <c r="C954" s="118"/>
      <c r="D954" s="379" t="str">
        <f t="shared" si="56"/>
        <v/>
      </c>
      <c r="E954" s="11"/>
      <c r="F954" s="117"/>
      <c r="G954" s="113" t="str">
        <f t="shared" si="57"/>
        <v/>
      </c>
      <c r="H954" s="28" t="str">
        <f t="shared" si="58"/>
        <v/>
      </c>
    </row>
    <row r="955" spans="1:8" x14ac:dyDescent="0.2">
      <c r="A955" s="42" t="str">
        <f t="shared" si="55"/>
        <v/>
      </c>
      <c r="B955" s="41"/>
      <c r="C955" s="118"/>
      <c r="D955" s="379" t="str">
        <f t="shared" si="56"/>
        <v/>
      </c>
      <c r="E955" s="11"/>
      <c r="F955" s="117"/>
      <c r="G955" s="113" t="str">
        <f t="shared" si="57"/>
        <v/>
      </c>
      <c r="H955" s="28" t="str">
        <f t="shared" si="58"/>
        <v/>
      </c>
    </row>
    <row r="956" spans="1:8" x14ac:dyDescent="0.2">
      <c r="A956" s="42" t="str">
        <f t="shared" si="55"/>
        <v/>
      </c>
      <c r="B956" s="41"/>
      <c r="C956" s="118"/>
      <c r="D956" s="379" t="str">
        <f t="shared" si="56"/>
        <v/>
      </c>
      <c r="E956" s="11"/>
      <c r="F956" s="117"/>
      <c r="G956" s="113" t="str">
        <f t="shared" si="57"/>
        <v/>
      </c>
      <c r="H956" s="28" t="str">
        <f t="shared" si="58"/>
        <v/>
      </c>
    </row>
    <row r="957" spans="1:8" x14ac:dyDescent="0.2">
      <c r="A957" s="42" t="str">
        <f t="shared" si="55"/>
        <v/>
      </c>
      <c r="B957" s="41"/>
      <c r="C957" s="118"/>
      <c r="D957" s="379" t="str">
        <f t="shared" si="56"/>
        <v/>
      </c>
      <c r="E957" s="11"/>
      <c r="F957" s="117"/>
      <c r="G957" s="113" t="str">
        <f t="shared" si="57"/>
        <v/>
      </c>
      <c r="H957" s="28" t="str">
        <f t="shared" si="58"/>
        <v/>
      </c>
    </row>
    <row r="958" spans="1:8" x14ac:dyDescent="0.2">
      <c r="A958" s="42" t="str">
        <f t="shared" si="55"/>
        <v/>
      </c>
      <c r="B958" s="41"/>
      <c r="C958" s="118"/>
      <c r="D958" s="379" t="str">
        <f t="shared" si="56"/>
        <v/>
      </c>
      <c r="E958" s="11"/>
      <c r="F958" s="117"/>
      <c r="G958" s="113" t="str">
        <f t="shared" si="57"/>
        <v/>
      </c>
      <c r="H958" s="28" t="str">
        <f t="shared" si="58"/>
        <v/>
      </c>
    </row>
    <row r="959" spans="1:8" x14ac:dyDescent="0.2">
      <c r="A959" s="42" t="str">
        <f t="shared" si="55"/>
        <v/>
      </c>
      <c r="B959" s="41"/>
      <c r="C959" s="118"/>
      <c r="D959" s="379" t="str">
        <f t="shared" si="56"/>
        <v/>
      </c>
      <c r="E959" s="11"/>
      <c r="F959" s="117"/>
      <c r="G959" s="113" t="str">
        <f t="shared" si="57"/>
        <v/>
      </c>
      <c r="H959" s="28" t="str">
        <f t="shared" si="58"/>
        <v/>
      </c>
    </row>
    <row r="960" spans="1:8" x14ac:dyDescent="0.2">
      <c r="A960" s="42" t="str">
        <f t="shared" si="55"/>
        <v/>
      </c>
      <c r="B960" s="41"/>
      <c r="C960" s="118"/>
      <c r="D960" s="379" t="str">
        <f t="shared" si="56"/>
        <v/>
      </c>
      <c r="E960" s="11"/>
      <c r="F960" s="117"/>
      <c r="G960" s="113" t="str">
        <f t="shared" si="57"/>
        <v/>
      </c>
      <c r="H960" s="28" t="str">
        <f t="shared" si="58"/>
        <v/>
      </c>
    </row>
    <row r="961" spans="1:8" x14ac:dyDescent="0.2">
      <c r="A961" s="42" t="str">
        <f t="shared" si="55"/>
        <v/>
      </c>
      <c r="B961" s="41"/>
      <c r="C961" s="118"/>
      <c r="D961" s="379" t="str">
        <f t="shared" si="56"/>
        <v/>
      </c>
      <c r="E961" s="11"/>
      <c r="F961" s="117"/>
      <c r="G961" s="113" t="str">
        <f t="shared" si="57"/>
        <v/>
      </c>
      <c r="H961" s="28" t="str">
        <f t="shared" si="58"/>
        <v/>
      </c>
    </row>
    <row r="962" spans="1:8" x14ac:dyDescent="0.2">
      <c r="A962" s="42" t="str">
        <f t="shared" si="55"/>
        <v/>
      </c>
      <c r="B962" s="41"/>
      <c r="C962" s="118"/>
      <c r="D962" s="379" t="str">
        <f t="shared" si="56"/>
        <v/>
      </c>
      <c r="E962" s="11"/>
      <c r="F962" s="117"/>
      <c r="G962" s="113" t="str">
        <f t="shared" si="57"/>
        <v/>
      </c>
      <c r="H962" s="28" t="str">
        <f t="shared" si="58"/>
        <v/>
      </c>
    </row>
    <row r="963" spans="1:8" x14ac:dyDescent="0.2">
      <c r="A963" s="42" t="str">
        <f t="shared" si="55"/>
        <v/>
      </c>
      <c r="B963" s="41"/>
      <c r="C963" s="118"/>
      <c r="D963" s="379" t="str">
        <f t="shared" si="56"/>
        <v/>
      </c>
      <c r="E963" s="11"/>
      <c r="F963" s="117"/>
      <c r="G963" s="113" t="str">
        <f t="shared" si="57"/>
        <v/>
      </c>
      <c r="H963" s="28" t="str">
        <f t="shared" si="58"/>
        <v/>
      </c>
    </row>
    <row r="964" spans="1:8" x14ac:dyDescent="0.2">
      <c r="A964" s="42" t="str">
        <f t="shared" si="55"/>
        <v/>
      </c>
      <c r="B964" s="41"/>
      <c r="C964" s="118"/>
      <c r="D964" s="379" t="str">
        <f t="shared" si="56"/>
        <v/>
      </c>
      <c r="E964" s="11"/>
      <c r="F964" s="117"/>
      <c r="G964" s="113" t="str">
        <f t="shared" si="57"/>
        <v/>
      </c>
      <c r="H964" s="28" t="str">
        <f t="shared" si="58"/>
        <v/>
      </c>
    </row>
    <row r="965" spans="1:8" x14ac:dyDescent="0.2">
      <c r="A965" s="42" t="str">
        <f t="shared" ref="A965:A1008" si="59">IF(B965&lt;&gt;"",VLOOKUP(B965,ID,2,FALSE),"")</f>
        <v/>
      </c>
      <c r="B965" s="41"/>
      <c r="C965" s="118"/>
      <c r="D965" s="379" t="str">
        <f t="shared" si="56"/>
        <v/>
      </c>
      <c r="E965" s="11"/>
      <c r="F965" s="117"/>
      <c r="G965" s="113" t="str">
        <f t="shared" si="57"/>
        <v/>
      </c>
      <c r="H965" s="28" t="str">
        <f t="shared" si="58"/>
        <v/>
      </c>
    </row>
    <row r="966" spans="1:8" x14ac:dyDescent="0.2">
      <c r="A966" s="42" t="str">
        <f t="shared" si="59"/>
        <v/>
      </c>
      <c r="B966" s="41"/>
      <c r="C966" s="118"/>
      <c r="D966" s="379" t="str">
        <f t="shared" si="56"/>
        <v/>
      </c>
      <c r="E966" s="11"/>
      <c r="F966" s="117"/>
      <c r="G966" s="113" t="str">
        <f t="shared" si="57"/>
        <v/>
      </c>
      <c r="H966" s="28" t="str">
        <f t="shared" si="58"/>
        <v/>
      </c>
    </row>
    <row r="967" spans="1:8" x14ac:dyDescent="0.2">
      <c r="A967" s="42" t="str">
        <f t="shared" si="59"/>
        <v/>
      </c>
      <c r="B967" s="41"/>
      <c r="C967" s="118"/>
      <c r="D967" s="379" t="str">
        <f t="shared" si="56"/>
        <v/>
      </c>
      <c r="E967" s="11"/>
      <c r="F967" s="117"/>
      <c r="G967" s="113" t="str">
        <f t="shared" si="57"/>
        <v/>
      </c>
      <c r="H967" s="28" t="str">
        <f t="shared" si="58"/>
        <v/>
      </c>
    </row>
    <row r="968" spans="1:8" x14ac:dyDescent="0.2">
      <c r="A968" s="42" t="str">
        <f t="shared" si="59"/>
        <v/>
      </c>
      <c r="B968" s="41"/>
      <c r="C968" s="118"/>
      <c r="D968" s="379" t="str">
        <f t="shared" si="56"/>
        <v/>
      </c>
      <c r="E968" s="11"/>
      <c r="F968" s="117"/>
      <c r="G968" s="113" t="str">
        <f t="shared" si="57"/>
        <v/>
      </c>
      <c r="H968" s="28" t="str">
        <f t="shared" si="58"/>
        <v/>
      </c>
    </row>
    <row r="969" spans="1:8" x14ac:dyDescent="0.2">
      <c r="A969" s="42" t="str">
        <f t="shared" si="59"/>
        <v/>
      </c>
      <c r="B969" s="41"/>
      <c r="C969" s="118"/>
      <c r="D969" s="379" t="str">
        <f t="shared" ref="D969:D1032" si="60">IF(C969="","",IFERROR(IF(VLOOKUP(C969,Parameter,2,FALSE)="","",VLOOKUP(C969,Parameter,2,FALSE)),IFERROR(VLOOKUP(C969,PSMErgänzung,2,FALSE),"CAS eingeben oder Parameter korrigieren!")))</f>
        <v/>
      </c>
      <c r="E969" s="11"/>
      <c r="F969" s="117"/>
      <c r="G969" s="113" t="str">
        <f t="shared" si="57"/>
        <v/>
      </c>
      <c r="H969" s="28" t="str">
        <f t="shared" si="58"/>
        <v/>
      </c>
    </row>
    <row r="970" spans="1:8" x14ac:dyDescent="0.2">
      <c r="A970" s="42" t="str">
        <f t="shared" si="59"/>
        <v/>
      </c>
      <c r="B970" s="41"/>
      <c r="C970" s="118"/>
      <c r="D970" s="379" t="str">
        <f t="shared" si="60"/>
        <v/>
      </c>
      <c r="E970" s="11"/>
      <c r="F970" s="117"/>
      <c r="G970" s="113" t="str">
        <f t="shared" ref="G970:G1008" si="61">IF(OR(B970="",Amt=""),"",Amt)</f>
        <v/>
      </c>
      <c r="H970" s="28" t="str">
        <f t="shared" ref="H970:H1008" si="62">IF(G970="","",VLOOKUP(G970,Gesundheitsämter,2,FALSE))</f>
        <v/>
      </c>
    </row>
    <row r="971" spans="1:8" x14ac:dyDescent="0.2">
      <c r="A971" s="42" t="str">
        <f t="shared" si="59"/>
        <v/>
      </c>
      <c r="B971" s="41"/>
      <c r="C971" s="118"/>
      <c r="D971" s="379" t="str">
        <f t="shared" si="60"/>
        <v/>
      </c>
      <c r="E971" s="11"/>
      <c r="F971" s="117"/>
      <c r="G971" s="113" t="str">
        <f t="shared" si="61"/>
        <v/>
      </c>
      <c r="H971" s="28" t="str">
        <f t="shared" si="62"/>
        <v/>
      </c>
    </row>
    <row r="972" spans="1:8" x14ac:dyDescent="0.2">
      <c r="A972" s="42" t="str">
        <f t="shared" si="59"/>
        <v/>
      </c>
      <c r="B972" s="41"/>
      <c r="C972" s="118"/>
      <c r="D972" s="379" t="str">
        <f t="shared" si="60"/>
        <v/>
      </c>
      <c r="E972" s="11"/>
      <c r="F972" s="117"/>
      <c r="G972" s="113" t="str">
        <f t="shared" si="61"/>
        <v/>
      </c>
      <c r="H972" s="28" t="str">
        <f t="shared" si="62"/>
        <v/>
      </c>
    </row>
    <row r="973" spans="1:8" x14ac:dyDescent="0.2">
      <c r="A973" s="42" t="str">
        <f t="shared" si="59"/>
        <v/>
      </c>
      <c r="B973" s="41"/>
      <c r="C973" s="118"/>
      <c r="D973" s="379" t="str">
        <f t="shared" si="60"/>
        <v/>
      </c>
      <c r="E973" s="11"/>
      <c r="F973" s="117"/>
      <c r="G973" s="113" t="str">
        <f t="shared" si="61"/>
        <v/>
      </c>
      <c r="H973" s="28" t="str">
        <f t="shared" si="62"/>
        <v/>
      </c>
    </row>
    <row r="974" spans="1:8" x14ac:dyDescent="0.2">
      <c r="A974" s="42" t="str">
        <f t="shared" si="59"/>
        <v/>
      </c>
      <c r="B974" s="41"/>
      <c r="C974" s="118"/>
      <c r="D974" s="379" t="str">
        <f t="shared" si="60"/>
        <v/>
      </c>
      <c r="E974" s="11"/>
      <c r="F974" s="117"/>
      <c r="G974" s="113" t="str">
        <f t="shared" si="61"/>
        <v/>
      </c>
      <c r="H974" s="28" t="str">
        <f t="shared" si="62"/>
        <v/>
      </c>
    </row>
    <row r="975" spans="1:8" x14ac:dyDescent="0.2">
      <c r="A975" s="42" t="str">
        <f t="shared" si="59"/>
        <v/>
      </c>
      <c r="B975" s="41"/>
      <c r="C975" s="118"/>
      <c r="D975" s="379" t="str">
        <f t="shared" si="60"/>
        <v/>
      </c>
      <c r="E975" s="11"/>
      <c r="F975" s="117"/>
      <c r="G975" s="113" t="str">
        <f t="shared" si="61"/>
        <v/>
      </c>
      <c r="H975" s="28" t="str">
        <f t="shared" si="62"/>
        <v/>
      </c>
    </row>
    <row r="976" spans="1:8" x14ac:dyDescent="0.2">
      <c r="A976" s="42" t="str">
        <f t="shared" si="59"/>
        <v/>
      </c>
      <c r="B976" s="41"/>
      <c r="C976" s="118"/>
      <c r="D976" s="379" t="str">
        <f t="shared" si="60"/>
        <v/>
      </c>
      <c r="E976" s="11"/>
      <c r="F976" s="117"/>
      <c r="G976" s="113" t="str">
        <f t="shared" si="61"/>
        <v/>
      </c>
      <c r="H976" s="28" t="str">
        <f t="shared" si="62"/>
        <v/>
      </c>
    </row>
    <row r="977" spans="1:8" x14ac:dyDescent="0.2">
      <c r="A977" s="42" t="str">
        <f t="shared" si="59"/>
        <v/>
      </c>
      <c r="B977" s="41"/>
      <c r="C977" s="118"/>
      <c r="D977" s="379" t="str">
        <f t="shared" si="60"/>
        <v/>
      </c>
      <c r="E977" s="11"/>
      <c r="F977" s="117"/>
      <c r="G977" s="113" t="str">
        <f t="shared" si="61"/>
        <v/>
      </c>
      <c r="H977" s="28" t="str">
        <f t="shared" si="62"/>
        <v/>
      </c>
    </row>
    <row r="978" spans="1:8" x14ac:dyDescent="0.2">
      <c r="A978" s="42" t="str">
        <f t="shared" si="59"/>
        <v/>
      </c>
      <c r="B978" s="41"/>
      <c r="C978" s="118"/>
      <c r="D978" s="379" t="str">
        <f t="shared" si="60"/>
        <v/>
      </c>
      <c r="E978" s="11"/>
      <c r="F978" s="117"/>
      <c r="G978" s="113" t="str">
        <f t="shared" si="61"/>
        <v/>
      </c>
      <c r="H978" s="28" t="str">
        <f t="shared" si="62"/>
        <v/>
      </c>
    </row>
    <row r="979" spans="1:8" x14ac:dyDescent="0.2">
      <c r="A979" s="42" t="str">
        <f t="shared" si="59"/>
        <v/>
      </c>
      <c r="B979" s="41"/>
      <c r="C979" s="118"/>
      <c r="D979" s="379" t="str">
        <f t="shared" si="60"/>
        <v/>
      </c>
      <c r="E979" s="11"/>
      <c r="F979" s="117"/>
      <c r="G979" s="113" t="str">
        <f t="shared" si="61"/>
        <v/>
      </c>
      <c r="H979" s="28" t="str">
        <f t="shared" si="62"/>
        <v/>
      </c>
    </row>
    <row r="980" spans="1:8" x14ac:dyDescent="0.2">
      <c r="A980" s="42" t="str">
        <f t="shared" si="59"/>
        <v/>
      </c>
      <c r="B980" s="41"/>
      <c r="C980" s="118"/>
      <c r="D980" s="379" t="str">
        <f t="shared" si="60"/>
        <v/>
      </c>
      <c r="E980" s="11"/>
      <c r="F980" s="117"/>
      <c r="G980" s="113" t="str">
        <f t="shared" si="61"/>
        <v/>
      </c>
      <c r="H980" s="28" t="str">
        <f t="shared" si="62"/>
        <v/>
      </c>
    </row>
    <row r="981" spans="1:8" x14ac:dyDescent="0.2">
      <c r="A981" s="42" t="str">
        <f t="shared" si="59"/>
        <v/>
      </c>
      <c r="B981" s="41"/>
      <c r="C981" s="118"/>
      <c r="D981" s="379" t="str">
        <f t="shared" si="60"/>
        <v/>
      </c>
      <c r="E981" s="11"/>
      <c r="F981" s="117"/>
      <c r="G981" s="113" t="str">
        <f t="shared" si="61"/>
        <v/>
      </c>
      <c r="H981" s="28" t="str">
        <f t="shared" si="62"/>
        <v/>
      </c>
    </row>
    <row r="982" spans="1:8" x14ac:dyDescent="0.2">
      <c r="A982" s="42" t="str">
        <f t="shared" si="59"/>
        <v/>
      </c>
      <c r="B982" s="41"/>
      <c r="C982" s="118"/>
      <c r="D982" s="379" t="str">
        <f t="shared" si="60"/>
        <v/>
      </c>
      <c r="E982" s="11"/>
      <c r="F982" s="117"/>
      <c r="G982" s="113" t="str">
        <f t="shared" si="61"/>
        <v/>
      </c>
      <c r="H982" s="28" t="str">
        <f t="shared" si="62"/>
        <v/>
      </c>
    </row>
    <row r="983" spans="1:8" x14ac:dyDescent="0.2">
      <c r="A983" s="42" t="str">
        <f t="shared" si="59"/>
        <v/>
      </c>
      <c r="B983" s="41"/>
      <c r="C983" s="118"/>
      <c r="D983" s="379" t="str">
        <f t="shared" si="60"/>
        <v/>
      </c>
      <c r="E983" s="11"/>
      <c r="F983" s="117"/>
      <c r="G983" s="113" t="str">
        <f t="shared" si="61"/>
        <v/>
      </c>
      <c r="H983" s="28" t="str">
        <f t="shared" si="62"/>
        <v/>
      </c>
    </row>
    <row r="984" spans="1:8" x14ac:dyDescent="0.2">
      <c r="A984" s="42" t="str">
        <f t="shared" si="59"/>
        <v/>
      </c>
      <c r="B984" s="41"/>
      <c r="C984" s="118"/>
      <c r="D984" s="379" t="str">
        <f t="shared" si="60"/>
        <v/>
      </c>
      <c r="E984" s="11"/>
      <c r="F984" s="117"/>
      <c r="G984" s="113" t="str">
        <f t="shared" si="61"/>
        <v/>
      </c>
      <c r="H984" s="28" t="str">
        <f t="shared" si="62"/>
        <v/>
      </c>
    </row>
    <row r="985" spans="1:8" x14ac:dyDescent="0.2">
      <c r="A985" s="42" t="str">
        <f t="shared" si="59"/>
        <v/>
      </c>
      <c r="B985" s="41"/>
      <c r="C985" s="118"/>
      <c r="D985" s="379" t="str">
        <f t="shared" si="60"/>
        <v/>
      </c>
      <c r="E985" s="11"/>
      <c r="F985" s="117"/>
      <c r="G985" s="113" t="str">
        <f t="shared" si="61"/>
        <v/>
      </c>
      <c r="H985" s="28" t="str">
        <f t="shared" si="62"/>
        <v/>
      </c>
    </row>
    <row r="986" spans="1:8" x14ac:dyDescent="0.2">
      <c r="A986" s="42" t="str">
        <f t="shared" si="59"/>
        <v/>
      </c>
      <c r="B986" s="41"/>
      <c r="C986" s="118"/>
      <c r="D986" s="379" t="str">
        <f t="shared" si="60"/>
        <v/>
      </c>
      <c r="E986" s="11"/>
      <c r="F986" s="117"/>
      <c r="G986" s="113" t="str">
        <f t="shared" si="61"/>
        <v/>
      </c>
      <c r="H986" s="28" t="str">
        <f t="shared" si="62"/>
        <v/>
      </c>
    </row>
    <row r="987" spans="1:8" x14ac:dyDescent="0.2">
      <c r="A987" s="42" t="str">
        <f t="shared" si="59"/>
        <v/>
      </c>
      <c r="B987" s="41"/>
      <c r="C987" s="118"/>
      <c r="D987" s="379" t="str">
        <f t="shared" si="60"/>
        <v/>
      </c>
      <c r="E987" s="11"/>
      <c r="F987" s="117"/>
      <c r="G987" s="113" t="str">
        <f t="shared" si="61"/>
        <v/>
      </c>
      <c r="H987" s="28" t="str">
        <f t="shared" si="62"/>
        <v/>
      </c>
    </row>
    <row r="988" spans="1:8" x14ac:dyDescent="0.2">
      <c r="A988" s="42" t="str">
        <f t="shared" si="59"/>
        <v/>
      </c>
      <c r="B988" s="41"/>
      <c r="C988" s="118"/>
      <c r="D988" s="379" t="str">
        <f t="shared" si="60"/>
        <v/>
      </c>
      <c r="E988" s="11"/>
      <c r="F988" s="117"/>
      <c r="G988" s="113" t="str">
        <f t="shared" si="61"/>
        <v/>
      </c>
      <c r="H988" s="28" t="str">
        <f t="shared" si="62"/>
        <v/>
      </c>
    </row>
    <row r="989" spans="1:8" x14ac:dyDescent="0.2">
      <c r="A989" s="42" t="str">
        <f t="shared" si="59"/>
        <v/>
      </c>
      <c r="B989" s="41"/>
      <c r="C989" s="118"/>
      <c r="D989" s="379" t="str">
        <f t="shared" si="60"/>
        <v/>
      </c>
      <c r="E989" s="11"/>
      <c r="F989" s="117"/>
      <c r="G989" s="113" t="str">
        <f t="shared" si="61"/>
        <v/>
      </c>
      <c r="H989" s="28" t="str">
        <f t="shared" si="62"/>
        <v/>
      </c>
    </row>
    <row r="990" spans="1:8" x14ac:dyDescent="0.2">
      <c r="A990" s="42" t="str">
        <f t="shared" si="59"/>
        <v/>
      </c>
      <c r="B990" s="41"/>
      <c r="C990" s="118"/>
      <c r="D990" s="379" t="str">
        <f t="shared" si="60"/>
        <v/>
      </c>
      <c r="E990" s="11"/>
      <c r="F990" s="117"/>
      <c r="G990" s="113" t="str">
        <f t="shared" si="61"/>
        <v/>
      </c>
      <c r="H990" s="28" t="str">
        <f t="shared" si="62"/>
        <v/>
      </c>
    </row>
    <row r="991" spans="1:8" x14ac:dyDescent="0.2">
      <c r="A991" s="42" t="str">
        <f t="shared" si="59"/>
        <v/>
      </c>
      <c r="B991" s="41"/>
      <c r="C991" s="118"/>
      <c r="D991" s="379" t="str">
        <f t="shared" si="60"/>
        <v/>
      </c>
      <c r="E991" s="11"/>
      <c r="F991" s="117"/>
      <c r="G991" s="113" t="str">
        <f t="shared" si="61"/>
        <v/>
      </c>
      <c r="H991" s="28" t="str">
        <f t="shared" si="62"/>
        <v/>
      </c>
    </row>
    <row r="992" spans="1:8" x14ac:dyDescent="0.2">
      <c r="A992" s="42" t="str">
        <f t="shared" si="59"/>
        <v/>
      </c>
      <c r="B992" s="41"/>
      <c r="C992" s="118"/>
      <c r="D992" s="379" t="str">
        <f t="shared" si="60"/>
        <v/>
      </c>
      <c r="E992" s="11"/>
      <c r="F992" s="117"/>
      <c r="G992" s="113" t="str">
        <f t="shared" si="61"/>
        <v/>
      </c>
      <c r="H992" s="28" t="str">
        <f t="shared" si="62"/>
        <v/>
      </c>
    </row>
    <row r="993" spans="1:8" x14ac:dyDescent="0.2">
      <c r="A993" s="42" t="str">
        <f t="shared" si="59"/>
        <v/>
      </c>
      <c r="B993" s="41"/>
      <c r="C993" s="118"/>
      <c r="D993" s="379" t="str">
        <f t="shared" si="60"/>
        <v/>
      </c>
      <c r="E993" s="11"/>
      <c r="F993" s="117"/>
      <c r="G993" s="113" t="str">
        <f t="shared" si="61"/>
        <v/>
      </c>
      <c r="H993" s="28" t="str">
        <f t="shared" si="62"/>
        <v/>
      </c>
    </row>
    <row r="994" spans="1:8" x14ac:dyDescent="0.2">
      <c r="A994" s="42" t="str">
        <f t="shared" si="59"/>
        <v/>
      </c>
      <c r="B994" s="41"/>
      <c r="C994" s="118"/>
      <c r="D994" s="379" t="str">
        <f t="shared" si="60"/>
        <v/>
      </c>
      <c r="E994" s="11"/>
      <c r="F994" s="117"/>
      <c r="G994" s="113" t="str">
        <f t="shared" si="61"/>
        <v/>
      </c>
      <c r="H994" s="28" t="str">
        <f t="shared" si="62"/>
        <v/>
      </c>
    </row>
    <row r="995" spans="1:8" x14ac:dyDescent="0.2">
      <c r="A995" s="42" t="str">
        <f t="shared" si="59"/>
        <v/>
      </c>
      <c r="B995" s="41"/>
      <c r="C995" s="118"/>
      <c r="D995" s="379" t="str">
        <f t="shared" si="60"/>
        <v/>
      </c>
      <c r="E995" s="11"/>
      <c r="F995" s="117"/>
      <c r="G995" s="113" t="str">
        <f t="shared" si="61"/>
        <v/>
      </c>
      <c r="H995" s="28" t="str">
        <f t="shared" si="62"/>
        <v/>
      </c>
    </row>
    <row r="996" spans="1:8" x14ac:dyDescent="0.2">
      <c r="A996" s="42" t="str">
        <f t="shared" si="59"/>
        <v/>
      </c>
      <c r="B996" s="41"/>
      <c r="C996" s="118"/>
      <c r="D996" s="379" t="str">
        <f t="shared" si="60"/>
        <v/>
      </c>
      <c r="E996" s="11"/>
      <c r="F996" s="117"/>
      <c r="G996" s="113" t="str">
        <f t="shared" si="61"/>
        <v/>
      </c>
      <c r="H996" s="28" t="str">
        <f t="shared" si="62"/>
        <v/>
      </c>
    </row>
    <row r="997" spans="1:8" x14ac:dyDescent="0.2">
      <c r="A997" s="42" t="str">
        <f t="shared" si="59"/>
        <v/>
      </c>
      <c r="B997" s="41"/>
      <c r="C997" s="118"/>
      <c r="D997" s="379" t="str">
        <f t="shared" si="60"/>
        <v/>
      </c>
      <c r="E997" s="11"/>
      <c r="F997" s="117"/>
      <c r="G997" s="113" t="str">
        <f t="shared" si="61"/>
        <v/>
      </c>
      <c r="H997" s="28" t="str">
        <f t="shared" si="62"/>
        <v/>
      </c>
    </row>
    <row r="998" spans="1:8" x14ac:dyDescent="0.2">
      <c r="A998" s="42" t="str">
        <f t="shared" si="59"/>
        <v/>
      </c>
      <c r="B998" s="41"/>
      <c r="C998" s="118"/>
      <c r="D998" s="379" t="str">
        <f t="shared" si="60"/>
        <v/>
      </c>
      <c r="E998" s="11"/>
      <c r="F998" s="117"/>
      <c r="G998" s="113" t="str">
        <f t="shared" si="61"/>
        <v/>
      </c>
      <c r="H998" s="28" t="str">
        <f t="shared" si="62"/>
        <v/>
      </c>
    </row>
    <row r="999" spans="1:8" x14ac:dyDescent="0.2">
      <c r="A999" s="42" t="str">
        <f t="shared" si="59"/>
        <v/>
      </c>
      <c r="B999" s="41"/>
      <c r="C999" s="118"/>
      <c r="D999" s="379" t="str">
        <f t="shared" si="60"/>
        <v/>
      </c>
      <c r="E999" s="11"/>
      <c r="F999" s="117"/>
      <c r="G999" s="113" t="str">
        <f t="shared" si="61"/>
        <v/>
      </c>
      <c r="H999" s="28" t="str">
        <f t="shared" si="62"/>
        <v/>
      </c>
    </row>
    <row r="1000" spans="1:8" x14ac:dyDescent="0.2">
      <c r="A1000" s="42" t="str">
        <f t="shared" si="59"/>
        <v/>
      </c>
      <c r="B1000" s="41"/>
      <c r="C1000" s="118"/>
      <c r="D1000" s="379" t="str">
        <f t="shared" si="60"/>
        <v/>
      </c>
      <c r="E1000" s="11"/>
      <c r="F1000" s="117"/>
      <c r="G1000" s="113" t="str">
        <f t="shared" si="61"/>
        <v/>
      </c>
      <c r="H1000" s="28" t="str">
        <f t="shared" si="62"/>
        <v/>
      </c>
    </row>
    <row r="1001" spans="1:8" x14ac:dyDescent="0.2">
      <c r="A1001" s="42" t="str">
        <f t="shared" si="59"/>
        <v/>
      </c>
      <c r="B1001" s="41"/>
      <c r="C1001" s="118"/>
      <c r="D1001" s="379" t="str">
        <f t="shared" si="60"/>
        <v/>
      </c>
      <c r="E1001" s="11"/>
      <c r="F1001" s="117"/>
      <c r="G1001" s="113" t="str">
        <f t="shared" si="61"/>
        <v/>
      </c>
      <c r="H1001" s="28" t="str">
        <f t="shared" si="62"/>
        <v/>
      </c>
    </row>
    <row r="1002" spans="1:8" x14ac:dyDescent="0.2">
      <c r="A1002" s="42" t="str">
        <f t="shared" si="59"/>
        <v/>
      </c>
      <c r="B1002" s="41"/>
      <c r="C1002" s="118"/>
      <c r="D1002" s="379" t="str">
        <f t="shared" si="60"/>
        <v/>
      </c>
      <c r="E1002" s="11"/>
      <c r="F1002" s="117"/>
      <c r="G1002" s="113" t="str">
        <f t="shared" si="61"/>
        <v/>
      </c>
      <c r="H1002" s="28" t="str">
        <f t="shared" si="62"/>
        <v/>
      </c>
    </row>
    <row r="1003" spans="1:8" x14ac:dyDescent="0.2">
      <c r="A1003" s="42" t="str">
        <f t="shared" si="59"/>
        <v/>
      </c>
      <c r="B1003" s="41"/>
      <c r="C1003" s="118"/>
      <c r="D1003" s="379" t="str">
        <f t="shared" si="60"/>
        <v/>
      </c>
      <c r="E1003" s="11"/>
      <c r="F1003" s="117"/>
      <c r="G1003" s="113" t="str">
        <f t="shared" si="61"/>
        <v/>
      </c>
      <c r="H1003" s="28" t="str">
        <f t="shared" si="62"/>
        <v/>
      </c>
    </row>
    <row r="1004" spans="1:8" x14ac:dyDescent="0.2">
      <c r="A1004" s="42" t="str">
        <f t="shared" si="59"/>
        <v/>
      </c>
      <c r="B1004" s="41"/>
      <c r="C1004" s="118"/>
      <c r="D1004" s="379" t="str">
        <f t="shared" si="60"/>
        <v/>
      </c>
      <c r="E1004" s="11"/>
      <c r="F1004" s="117"/>
      <c r="G1004" s="113" t="str">
        <f t="shared" si="61"/>
        <v/>
      </c>
      <c r="H1004" s="28" t="str">
        <f t="shared" si="62"/>
        <v/>
      </c>
    </row>
    <row r="1005" spans="1:8" x14ac:dyDescent="0.2">
      <c r="A1005" s="42" t="str">
        <f t="shared" si="59"/>
        <v/>
      </c>
      <c r="B1005" s="41"/>
      <c r="C1005" s="118"/>
      <c r="D1005" s="379" t="str">
        <f t="shared" si="60"/>
        <v/>
      </c>
      <c r="E1005" s="11"/>
      <c r="F1005" s="117"/>
      <c r="G1005" s="113" t="str">
        <f t="shared" si="61"/>
        <v/>
      </c>
      <c r="H1005" s="28" t="str">
        <f t="shared" si="62"/>
        <v/>
      </c>
    </row>
    <row r="1006" spans="1:8" x14ac:dyDescent="0.2">
      <c r="A1006" s="42" t="str">
        <f t="shared" si="59"/>
        <v/>
      </c>
      <c r="B1006" s="41"/>
      <c r="C1006" s="118"/>
      <c r="D1006" s="379" t="str">
        <f t="shared" si="60"/>
        <v/>
      </c>
      <c r="E1006" s="11"/>
      <c r="F1006" s="117"/>
      <c r="G1006" s="113" t="str">
        <f t="shared" si="61"/>
        <v/>
      </c>
      <c r="H1006" s="28" t="str">
        <f t="shared" si="62"/>
        <v/>
      </c>
    </row>
    <row r="1007" spans="1:8" x14ac:dyDescent="0.2">
      <c r="A1007" s="42" t="str">
        <f t="shared" si="59"/>
        <v/>
      </c>
      <c r="B1007" s="41"/>
      <c r="C1007" s="118"/>
      <c r="D1007" s="379" t="str">
        <f t="shared" si="60"/>
        <v/>
      </c>
      <c r="E1007" s="11"/>
      <c r="F1007" s="117"/>
      <c r="G1007" s="113" t="str">
        <f t="shared" si="61"/>
        <v/>
      </c>
      <c r="H1007" s="28" t="str">
        <f t="shared" si="62"/>
        <v/>
      </c>
    </row>
    <row r="1008" spans="1:8" x14ac:dyDescent="0.2">
      <c r="A1008" s="42" t="str">
        <f t="shared" si="59"/>
        <v/>
      </c>
      <c r="B1008" s="41"/>
      <c r="C1008" s="118"/>
      <c r="D1008" s="379" t="str">
        <f t="shared" si="60"/>
        <v/>
      </c>
      <c r="E1008" s="11"/>
      <c r="F1008" s="117"/>
      <c r="G1008" s="113" t="str">
        <f t="shared" si="61"/>
        <v/>
      </c>
      <c r="H1008" s="28" t="str">
        <f t="shared" si="62"/>
        <v/>
      </c>
    </row>
    <row r="1009" spans="1:8" x14ac:dyDescent="0.2">
      <c r="A1009" s="329" t="str">
        <f t="shared" ref="A1009:A1072" si="63">IF(B1009&lt;&gt;"",VLOOKUP(B1009,ID,2,FALSE),"")</f>
        <v/>
      </c>
      <c r="B1009" s="334"/>
      <c r="C1009" s="334"/>
      <c r="D1009" s="380" t="str">
        <f t="shared" si="60"/>
        <v/>
      </c>
      <c r="E1009" s="334"/>
      <c r="F1009" s="334"/>
      <c r="G1009" s="62" t="str">
        <f t="shared" ref="G1009:G1072" si="64">IF(OR(B1009="",Amt=""),"",Amt)</f>
        <v/>
      </c>
      <c r="H1009" s="324" t="str">
        <f t="shared" ref="H1009:H1072" si="65">IF(G1009="","",VLOOKUP(G1009,Gesundheitsämter,2,FALSE))</f>
        <v/>
      </c>
    </row>
    <row r="1010" spans="1:8" x14ac:dyDescent="0.2">
      <c r="A1010" s="204" t="str">
        <f t="shared" si="63"/>
        <v/>
      </c>
      <c r="B1010" s="335"/>
      <c r="C1010" s="335"/>
      <c r="D1010" s="381" t="str">
        <f t="shared" si="60"/>
        <v/>
      </c>
      <c r="E1010" s="335"/>
      <c r="F1010" s="335"/>
      <c r="G1010" s="325" t="str">
        <f t="shared" si="64"/>
        <v/>
      </c>
      <c r="H1010" s="326" t="str">
        <f t="shared" si="65"/>
        <v/>
      </c>
    </row>
    <row r="1011" spans="1:8" x14ac:dyDescent="0.2">
      <c r="A1011" s="204" t="str">
        <f t="shared" si="63"/>
        <v/>
      </c>
      <c r="B1011" s="335"/>
      <c r="C1011" s="335"/>
      <c r="D1011" s="381" t="str">
        <f t="shared" si="60"/>
        <v/>
      </c>
      <c r="E1011" s="335"/>
      <c r="F1011" s="335"/>
      <c r="G1011" s="325" t="str">
        <f t="shared" si="64"/>
        <v/>
      </c>
      <c r="H1011" s="326" t="str">
        <f t="shared" si="65"/>
        <v/>
      </c>
    </row>
    <row r="1012" spans="1:8" x14ac:dyDescent="0.2">
      <c r="A1012" s="204" t="str">
        <f t="shared" si="63"/>
        <v/>
      </c>
      <c r="B1012" s="335"/>
      <c r="C1012" s="335"/>
      <c r="D1012" s="381" t="str">
        <f t="shared" si="60"/>
        <v/>
      </c>
      <c r="E1012" s="335"/>
      <c r="F1012" s="335"/>
      <c r="G1012" s="325" t="str">
        <f t="shared" si="64"/>
        <v/>
      </c>
      <c r="H1012" s="326" t="str">
        <f t="shared" si="65"/>
        <v/>
      </c>
    </row>
    <row r="1013" spans="1:8" x14ac:dyDescent="0.2">
      <c r="A1013" s="204" t="str">
        <f t="shared" si="63"/>
        <v/>
      </c>
      <c r="B1013" s="335"/>
      <c r="C1013" s="335"/>
      <c r="D1013" s="381" t="str">
        <f t="shared" si="60"/>
        <v/>
      </c>
      <c r="E1013" s="335"/>
      <c r="F1013" s="335"/>
      <c r="G1013" s="325" t="str">
        <f t="shared" si="64"/>
        <v/>
      </c>
      <c r="H1013" s="326" t="str">
        <f t="shared" si="65"/>
        <v/>
      </c>
    </row>
    <row r="1014" spans="1:8" x14ac:dyDescent="0.2">
      <c r="A1014" s="204" t="str">
        <f t="shared" si="63"/>
        <v/>
      </c>
      <c r="B1014" s="335"/>
      <c r="C1014" s="335"/>
      <c r="D1014" s="381" t="str">
        <f t="shared" si="60"/>
        <v/>
      </c>
      <c r="E1014" s="335"/>
      <c r="F1014" s="335"/>
      <c r="G1014" s="325" t="str">
        <f t="shared" si="64"/>
        <v/>
      </c>
      <c r="H1014" s="326" t="str">
        <f t="shared" si="65"/>
        <v/>
      </c>
    </row>
    <row r="1015" spans="1:8" x14ac:dyDescent="0.2">
      <c r="A1015" s="204" t="str">
        <f t="shared" si="63"/>
        <v/>
      </c>
      <c r="B1015" s="335"/>
      <c r="C1015" s="335"/>
      <c r="D1015" s="381" t="str">
        <f t="shared" si="60"/>
        <v/>
      </c>
      <c r="E1015" s="335"/>
      <c r="F1015" s="335"/>
      <c r="G1015" s="325" t="str">
        <f t="shared" si="64"/>
        <v/>
      </c>
      <c r="H1015" s="326" t="str">
        <f t="shared" si="65"/>
        <v/>
      </c>
    </row>
    <row r="1016" spans="1:8" x14ac:dyDescent="0.2">
      <c r="A1016" s="204" t="str">
        <f t="shared" si="63"/>
        <v/>
      </c>
      <c r="B1016" s="335"/>
      <c r="C1016" s="335"/>
      <c r="D1016" s="381" t="str">
        <f t="shared" si="60"/>
        <v/>
      </c>
      <c r="E1016" s="335"/>
      <c r="F1016" s="335"/>
      <c r="G1016" s="325" t="str">
        <f t="shared" si="64"/>
        <v/>
      </c>
      <c r="H1016" s="326" t="str">
        <f t="shared" si="65"/>
        <v/>
      </c>
    </row>
    <row r="1017" spans="1:8" x14ac:dyDescent="0.2">
      <c r="A1017" s="204" t="str">
        <f t="shared" si="63"/>
        <v/>
      </c>
      <c r="B1017" s="335"/>
      <c r="C1017" s="335"/>
      <c r="D1017" s="381" t="str">
        <f t="shared" si="60"/>
        <v/>
      </c>
      <c r="E1017" s="335"/>
      <c r="F1017" s="335"/>
      <c r="G1017" s="325" t="str">
        <f t="shared" si="64"/>
        <v/>
      </c>
      <c r="H1017" s="326" t="str">
        <f t="shared" si="65"/>
        <v/>
      </c>
    </row>
    <row r="1018" spans="1:8" x14ac:dyDescent="0.2">
      <c r="A1018" s="204" t="str">
        <f t="shared" si="63"/>
        <v/>
      </c>
      <c r="B1018" s="335"/>
      <c r="C1018" s="335"/>
      <c r="D1018" s="381" t="str">
        <f t="shared" si="60"/>
        <v/>
      </c>
      <c r="E1018" s="335"/>
      <c r="F1018" s="335"/>
      <c r="G1018" s="325" t="str">
        <f t="shared" si="64"/>
        <v/>
      </c>
      <c r="H1018" s="326" t="str">
        <f t="shared" si="65"/>
        <v/>
      </c>
    </row>
    <row r="1019" spans="1:8" x14ac:dyDescent="0.2">
      <c r="A1019" s="204" t="str">
        <f t="shared" si="63"/>
        <v/>
      </c>
      <c r="B1019" s="335"/>
      <c r="C1019" s="335"/>
      <c r="D1019" s="381" t="str">
        <f t="shared" si="60"/>
        <v/>
      </c>
      <c r="E1019" s="335"/>
      <c r="F1019" s="335"/>
      <c r="G1019" s="325" t="str">
        <f t="shared" si="64"/>
        <v/>
      </c>
      <c r="H1019" s="326" t="str">
        <f t="shared" si="65"/>
        <v/>
      </c>
    </row>
    <row r="1020" spans="1:8" x14ac:dyDescent="0.2">
      <c r="A1020" s="204" t="str">
        <f t="shared" si="63"/>
        <v/>
      </c>
      <c r="B1020" s="335"/>
      <c r="C1020" s="335"/>
      <c r="D1020" s="381" t="str">
        <f t="shared" si="60"/>
        <v/>
      </c>
      <c r="E1020" s="335"/>
      <c r="F1020" s="335"/>
      <c r="G1020" s="325" t="str">
        <f t="shared" si="64"/>
        <v/>
      </c>
      <c r="H1020" s="326" t="str">
        <f t="shared" si="65"/>
        <v/>
      </c>
    </row>
    <row r="1021" spans="1:8" x14ac:dyDescent="0.2">
      <c r="A1021" s="204" t="str">
        <f t="shared" si="63"/>
        <v/>
      </c>
      <c r="B1021" s="335"/>
      <c r="C1021" s="335"/>
      <c r="D1021" s="381" t="str">
        <f t="shared" si="60"/>
        <v/>
      </c>
      <c r="E1021" s="335"/>
      <c r="F1021" s="335"/>
      <c r="G1021" s="325" t="str">
        <f t="shared" si="64"/>
        <v/>
      </c>
      <c r="H1021" s="326" t="str">
        <f t="shared" si="65"/>
        <v/>
      </c>
    </row>
    <row r="1022" spans="1:8" x14ac:dyDescent="0.2">
      <c r="A1022" s="204" t="str">
        <f t="shared" si="63"/>
        <v/>
      </c>
      <c r="B1022" s="335"/>
      <c r="C1022" s="335"/>
      <c r="D1022" s="381" t="str">
        <f t="shared" si="60"/>
        <v/>
      </c>
      <c r="E1022" s="335"/>
      <c r="F1022" s="335"/>
      <c r="G1022" s="325" t="str">
        <f t="shared" si="64"/>
        <v/>
      </c>
      <c r="H1022" s="326" t="str">
        <f t="shared" si="65"/>
        <v/>
      </c>
    </row>
    <row r="1023" spans="1:8" x14ac:dyDescent="0.2">
      <c r="A1023" s="204" t="str">
        <f t="shared" si="63"/>
        <v/>
      </c>
      <c r="B1023" s="335"/>
      <c r="C1023" s="335"/>
      <c r="D1023" s="381" t="str">
        <f t="shared" si="60"/>
        <v/>
      </c>
      <c r="E1023" s="335"/>
      <c r="F1023" s="335"/>
      <c r="G1023" s="325" t="str">
        <f t="shared" si="64"/>
        <v/>
      </c>
      <c r="H1023" s="326" t="str">
        <f t="shared" si="65"/>
        <v/>
      </c>
    </row>
    <row r="1024" spans="1:8" x14ac:dyDescent="0.2">
      <c r="A1024" s="204" t="str">
        <f t="shared" si="63"/>
        <v/>
      </c>
      <c r="B1024" s="335"/>
      <c r="C1024" s="335"/>
      <c r="D1024" s="381" t="str">
        <f t="shared" si="60"/>
        <v/>
      </c>
      <c r="E1024" s="335"/>
      <c r="F1024" s="335"/>
      <c r="G1024" s="325" t="str">
        <f t="shared" si="64"/>
        <v/>
      </c>
      <c r="H1024" s="326" t="str">
        <f t="shared" si="65"/>
        <v/>
      </c>
    </row>
    <row r="1025" spans="1:8" x14ac:dyDescent="0.2">
      <c r="A1025" s="204" t="str">
        <f t="shared" si="63"/>
        <v/>
      </c>
      <c r="B1025" s="335"/>
      <c r="C1025" s="335"/>
      <c r="D1025" s="381" t="str">
        <f t="shared" si="60"/>
        <v/>
      </c>
      <c r="E1025" s="335"/>
      <c r="F1025" s="335"/>
      <c r="G1025" s="325" t="str">
        <f t="shared" si="64"/>
        <v/>
      </c>
      <c r="H1025" s="326" t="str">
        <f t="shared" si="65"/>
        <v/>
      </c>
    </row>
    <row r="1026" spans="1:8" x14ac:dyDescent="0.2">
      <c r="A1026" s="204" t="str">
        <f t="shared" si="63"/>
        <v/>
      </c>
      <c r="B1026" s="335"/>
      <c r="C1026" s="335"/>
      <c r="D1026" s="381" t="str">
        <f t="shared" si="60"/>
        <v/>
      </c>
      <c r="E1026" s="335"/>
      <c r="F1026" s="335"/>
      <c r="G1026" s="325" t="str">
        <f t="shared" si="64"/>
        <v/>
      </c>
      <c r="H1026" s="326" t="str">
        <f t="shared" si="65"/>
        <v/>
      </c>
    </row>
    <row r="1027" spans="1:8" x14ac:dyDescent="0.2">
      <c r="A1027" s="204" t="str">
        <f t="shared" si="63"/>
        <v/>
      </c>
      <c r="B1027" s="335"/>
      <c r="C1027" s="335"/>
      <c r="D1027" s="381" t="str">
        <f t="shared" si="60"/>
        <v/>
      </c>
      <c r="E1027" s="335"/>
      <c r="F1027" s="335"/>
      <c r="G1027" s="325" t="str">
        <f t="shared" si="64"/>
        <v/>
      </c>
      <c r="H1027" s="326" t="str">
        <f t="shared" si="65"/>
        <v/>
      </c>
    </row>
    <row r="1028" spans="1:8" x14ac:dyDescent="0.2">
      <c r="A1028" s="204" t="str">
        <f t="shared" si="63"/>
        <v/>
      </c>
      <c r="B1028" s="335"/>
      <c r="C1028" s="335"/>
      <c r="D1028" s="381" t="str">
        <f t="shared" si="60"/>
        <v/>
      </c>
      <c r="E1028" s="335"/>
      <c r="F1028" s="335"/>
      <c r="G1028" s="325" t="str">
        <f t="shared" si="64"/>
        <v/>
      </c>
      <c r="H1028" s="326" t="str">
        <f t="shared" si="65"/>
        <v/>
      </c>
    </row>
    <row r="1029" spans="1:8" x14ac:dyDescent="0.2">
      <c r="A1029" s="204" t="str">
        <f t="shared" si="63"/>
        <v/>
      </c>
      <c r="B1029" s="335"/>
      <c r="C1029" s="335"/>
      <c r="D1029" s="381" t="str">
        <f t="shared" si="60"/>
        <v/>
      </c>
      <c r="E1029" s="335"/>
      <c r="F1029" s="335"/>
      <c r="G1029" s="325" t="str">
        <f t="shared" si="64"/>
        <v/>
      </c>
      <c r="H1029" s="326" t="str">
        <f t="shared" si="65"/>
        <v/>
      </c>
    </row>
    <row r="1030" spans="1:8" x14ac:dyDescent="0.2">
      <c r="A1030" s="204" t="str">
        <f t="shared" si="63"/>
        <v/>
      </c>
      <c r="B1030" s="335"/>
      <c r="C1030" s="335"/>
      <c r="D1030" s="381" t="str">
        <f t="shared" si="60"/>
        <v/>
      </c>
      <c r="E1030" s="335"/>
      <c r="F1030" s="335"/>
      <c r="G1030" s="325" t="str">
        <f t="shared" si="64"/>
        <v/>
      </c>
      <c r="H1030" s="326" t="str">
        <f t="shared" si="65"/>
        <v/>
      </c>
    </row>
    <row r="1031" spans="1:8" x14ac:dyDescent="0.2">
      <c r="A1031" s="204" t="str">
        <f t="shared" si="63"/>
        <v/>
      </c>
      <c r="B1031" s="335"/>
      <c r="C1031" s="335"/>
      <c r="D1031" s="381" t="str">
        <f t="shared" si="60"/>
        <v/>
      </c>
      <c r="E1031" s="335"/>
      <c r="F1031" s="335"/>
      <c r="G1031" s="325" t="str">
        <f t="shared" si="64"/>
        <v/>
      </c>
      <c r="H1031" s="326" t="str">
        <f t="shared" si="65"/>
        <v/>
      </c>
    </row>
    <row r="1032" spans="1:8" x14ac:dyDescent="0.2">
      <c r="A1032" s="204" t="str">
        <f t="shared" si="63"/>
        <v/>
      </c>
      <c r="B1032" s="335"/>
      <c r="C1032" s="335"/>
      <c r="D1032" s="381" t="str">
        <f t="shared" si="60"/>
        <v/>
      </c>
      <c r="E1032" s="335"/>
      <c r="F1032" s="335"/>
      <c r="G1032" s="325" t="str">
        <f t="shared" si="64"/>
        <v/>
      </c>
      <c r="H1032" s="326" t="str">
        <f t="shared" si="65"/>
        <v/>
      </c>
    </row>
    <row r="1033" spans="1:8" x14ac:dyDescent="0.2">
      <c r="A1033" s="204" t="str">
        <f t="shared" si="63"/>
        <v/>
      </c>
      <c r="B1033" s="335"/>
      <c r="C1033" s="335"/>
      <c r="D1033" s="381" t="str">
        <f t="shared" ref="D1033:D1096" si="66">IF(C1033="","",IFERROR(IF(VLOOKUP(C1033,Parameter,2,FALSE)="","",VLOOKUP(C1033,Parameter,2,FALSE)),IFERROR(VLOOKUP(C1033,PSMErgänzung,2,FALSE),"CAS eingeben oder Parameter korrigieren!")))</f>
        <v/>
      </c>
      <c r="E1033" s="335"/>
      <c r="F1033" s="335"/>
      <c r="G1033" s="325" t="str">
        <f t="shared" si="64"/>
        <v/>
      </c>
      <c r="H1033" s="326" t="str">
        <f t="shared" si="65"/>
        <v/>
      </c>
    </row>
    <row r="1034" spans="1:8" x14ac:dyDescent="0.2">
      <c r="A1034" s="204" t="str">
        <f t="shared" si="63"/>
        <v/>
      </c>
      <c r="B1034" s="335"/>
      <c r="C1034" s="335"/>
      <c r="D1034" s="381" t="str">
        <f t="shared" si="66"/>
        <v/>
      </c>
      <c r="E1034" s="335"/>
      <c r="F1034" s="335"/>
      <c r="G1034" s="325" t="str">
        <f t="shared" si="64"/>
        <v/>
      </c>
      <c r="H1034" s="326" t="str">
        <f t="shared" si="65"/>
        <v/>
      </c>
    </row>
    <row r="1035" spans="1:8" x14ac:dyDescent="0.2">
      <c r="A1035" s="204" t="str">
        <f t="shared" si="63"/>
        <v/>
      </c>
      <c r="B1035" s="335"/>
      <c r="C1035" s="335"/>
      <c r="D1035" s="381" t="str">
        <f t="shared" si="66"/>
        <v/>
      </c>
      <c r="E1035" s="335"/>
      <c r="F1035" s="335"/>
      <c r="G1035" s="325" t="str">
        <f t="shared" si="64"/>
        <v/>
      </c>
      <c r="H1035" s="326" t="str">
        <f t="shared" si="65"/>
        <v/>
      </c>
    </row>
    <row r="1036" spans="1:8" x14ac:dyDescent="0.2">
      <c r="A1036" s="204" t="str">
        <f t="shared" si="63"/>
        <v/>
      </c>
      <c r="B1036" s="335"/>
      <c r="C1036" s="335"/>
      <c r="D1036" s="381" t="str">
        <f t="shared" si="66"/>
        <v/>
      </c>
      <c r="E1036" s="335"/>
      <c r="F1036" s="335"/>
      <c r="G1036" s="325" t="str">
        <f t="shared" si="64"/>
        <v/>
      </c>
      <c r="H1036" s="326" t="str">
        <f t="shared" si="65"/>
        <v/>
      </c>
    </row>
    <row r="1037" spans="1:8" x14ac:dyDescent="0.2">
      <c r="A1037" s="204" t="str">
        <f t="shared" si="63"/>
        <v/>
      </c>
      <c r="B1037" s="335"/>
      <c r="C1037" s="335"/>
      <c r="D1037" s="381" t="str">
        <f t="shared" si="66"/>
        <v/>
      </c>
      <c r="E1037" s="335"/>
      <c r="F1037" s="335"/>
      <c r="G1037" s="325" t="str">
        <f t="shared" si="64"/>
        <v/>
      </c>
      <c r="H1037" s="326" t="str">
        <f t="shared" si="65"/>
        <v/>
      </c>
    </row>
    <row r="1038" spans="1:8" x14ac:dyDescent="0.2">
      <c r="A1038" s="204" t="str">
        <f t="shared" si="63"/>
        <v/>
      </c>
      <c r="B1038" s="335"/>
      <c r="C1038" s="335"/>
      <c r="D1038" s="381" t="str">
        <f t="shared" si="66"/>
        <v/>
      </c>
      <c r="E1038" s="335"/>
      <c r="F1038" s="335"/>
      <c r="G1038" s="325" t="str">
        <f t="shared" si="64"/>
        <v/>
      </c>
      <c r="H1038" s="326" t="str">
        <f t="shared" si="65"/>
        <v/>
      </c>
    </row>
    <row r="1039" spans="1:8" x14ac:dyDescent="0.2">
      <c r="A1039" s="204" t="str">
        <f t="shared" si="63"/>
        <v/>
      </c>
      <c r="B1039" s="335"/>
      <c r="C1039" s="335"/>
      <c r="D1039" s="381" t="str">
        <f t="shared" si="66"/>
        <v/>
      </c>
      <c r="E1039" s="335"/>
      <c r="F1039" s="335"/>
      <c r="G1039" s="325" t="str">
        <f t="shared" si="64"/>
        <v/>
      </c>
      <c r="H1039" s="326" t="str">
        <f t="shared" si="65"/>
        <v/>
      </c>
    </row>
    <row r="1040" spans="1:8" x14ac:dyDescent="0.2">
      <c r="A1040" s="204" t="str">
        <f t="shared" si="63"/>
        <v/>
      </c>
      <c r="B1040" s="335"/>
      <c r="C1040" s="335"/>
      <c r="D1040" s="381" t="str">
        <f t="shared" si="66"/>
        <v/>
      </c>
      <c r="E1040" s="335"/>
      <c r="F1040" s="335"/>
      <c r="G1040" s="325" t="str">
        <f t="shared" si="64"/>
        <v/>
      </c>
      <c r="H1040" s="326" t="str">
        <f t="shared" si="65"/>
        <v/>
      </c>
    </row>
    <row r="1041" spans="1:8" x14ac:dyDescent="0.2">
      <c r="A1041" s="204" t="str">
        <f t="shared" si="63"/>
        <v/>
      </c>
      <c r="B1041" s="335"/>
      <c r="C1041" s="335"/>
      <c r="D1041" s="381" t="str">
        <f t="shared" si="66"/>
        <v/>
      </c>
      <c r="E1041" s="335"/>
      <c r="F1041" s="335"/>
      <c r="G1041" s="325" t="str">
        <f t="shared" si="64"/>
        <v/>
      </c>
      <c r="H1041" s="326" t="str">
        <f t="shared" si="65"/>
        <v/>
      </c>
    </row>
    <row r="1042" spans="1:8" x14ac:dyDescent="0.2">
      <c r="A1042" s="204" t="str">
        <f t="shared" si="63"/>
        <v/>
      </c>
      <c r="B1042" s="335"/>
      <c r="C1042" s="335"/>
      <c r="D1042" s="381" t="str">
        <f t="shared" si="66"/>
        <v/>
      </c>
      <c r="E1042" s="335"/>
      <c r="F1042" s="335"/>
      <c r="G1042" s="325" t="str">
        <f t="shared" si="64"/>
        <v/>
      </c>
      <c r="H1042" s="326" t="str">
        <f t="shared" si="65"/>
        <v/>
      </c>
    </row>
    <row r="1043" spans="1:8" x14ac:dyDescent="0.2">
      <c r="A1043" s="204" t="str">
        <f t="shared" si="63"/>
        <v/>
      </c>
      <c r="B1043" s="335"/>
      <c r="C1043" s="335"/>
      <c r="D1043" s="381" t="str">
        <f t="shared" si="66"/>
        <v/>
      </c>
      <c r="E1043" s="335"/>
      <c r="F1043" s="335"/>
      <c r="G1043" s="325" t="str">
        <f t="shared" si="64"/>
        <v/>
      </c>
      <c r="H1043" s="326" t="str">
        <f t="shared" si="65"/>
        <v/>
      </c>
    </row>
    <row r="1044" spans="1:8" x14ac:dyDescent="0.2">
      <c r="A1044" s="204" t="str">
        <f t="shared" si="63"/>
        <v/>
      </c>
      <c r="B1044" s="335"/>
      <c r="C1044" s="335"/>
      <c r="D1044" s="381" t="str">
        <f t="shared" si="66"/>
        <v/>
      </c>
      <c r="E1044" s="335"/>
      <c r="F1044" s="335"/>
      <c r="G1044" s="325" t="str">
        <f t="shared" si="64"/>
        <v/>
      </c>
      <c r="H1044" s="326" t="str">
        <f t="shared" si="65"/>
        <v/>
      </c>
    </row>
    <row r="1045" spans="1:8" x14ac:dyDescent="0.2">
      <c r="A1045" s="204" t="str">
        <f t="shared" si="63"/>
        <v/>
      </c>
      <c r="B1045" s="335"/>
      <c r="C1045" s="335"/>
      <c r="D1045" s="381" t="str">
        <f t="shared" si="66"/>
        <v/>
      </c>
      <c r="E1045" s="335"/>
      <c r="F1045" s="335"/>
      <c r="G1045" s="325" t="str">
        <f t="shared" si="64"/>
        <v/>
      </c>
      <c r="H1045" s="326" t="str">
        <f t="shared" si="65"/>
        <v/>
      </c>
    </row>
    <row r="1046" spans="1:8" x14ac:dyDescent="0.2">
      <c r="A1046" s="204" t="str">
        <f t="shared" si="63"/>
        <v/>
      </c>
      <c r="B1046" s="335"/>
      <c r="C1046" s="335"/>
      <c r="D1046" s="381" t="str">
        <f t="shared" si="66"/>
        <v/>
      </c>
      <c r="E1046" s="335"/>
      <c r="F1046" s="335"/>
      <c r="G1046" s="325" t="str">
        <f t="shared" si="64"/>
        <v/>
      </c>
      <c r="H1046" s="326" t="str">
        <f t="shared" si="65"/>
        <v/>
      </c>
    </row>
    <row r="1047" spans="1:8" x14ac:dyDescent="0.2">
      <c r="A1047" s="204" t="str">
        <f t="shared" si="63"/>
        <v/>
      </c>
      <c r="B1047" s="335"/>
      <c r="C1047" s="335"/>
      <c r="D1047" s="381" t="str">
        <f t="shared" si="66"/>
        <v/>
      </c>
      <c r="E1047" s="335"/>
      <c r="F1047" s="335"/>
      <c r="G1047" s="325" t="str">
        <f t="shared" si="64"/>
        <v/>
      </c>
      <c r="H1047" s="326" t="str">
        <f t="shared" si="65"/>
        <v/>
      </c>
    </row>
    <row r="1048" spans="1:8" x14ac:dyDescent="0.2">
      <c r="A1048" s="204" t="str">
        <f t="shared" si="63"/>
        <v/>
      </c>
      <c r="B1048" s="335"/>
      <c r="C1048" s="335"/>
      <c r="D1048" s="381" t="str">
        <f t="shared" si="66"/>
        <v/>
      </c>
      <c r="E1048" s="335"/>
      <c r="F1048" s="335"/>
      <c r="G1048" s="325" t="str">
        <f t="shared" si="64"/>
        <v/>
      </c>
      <c r="H1048" s="326" t="str">
        <f t="shared" si="65"/>
        <v/>
      </c>
    </row>
    <row r="1049" spans="1:8" x14ac:dyDescent="0.2">
      <c r="A1049" s="204" t="str">
        <f t="shared" si="63"/>
        <v/>
      </c>
      <c r="B1049" s="335"/>
      <c r="C1049" s="335"/>
      <c r="D1049" s="381" t="str">
        <f t="shared" si="66"/>
        <v/>
      </c>
      <c r="E1049" s="335"/>
      <c r="F1049" s="335"/>
      <c r="G1049" s="325" t="str">
        <f t="shared" si="64"/>
        <v/>
      </c>
      <c r="H1049" s="326" t="str">
        <f t="shared" si="65"/>
        <v/>
      </c>
    </row>
    <row r="1050" spans="1:8" x14ac:dyDescent="0.2">
      <c r="A1050" s="204" t="str">
        <f t="shared" si="63"/>
        <v/>
      </c>
      <c r="B1050" s="335"/>
      <c r="C1050" s="335"/>
      <c r="D1050" s="381" t="str">
        <f t="shared" si="66"/>
        <v/>
      </c>
      <c r="E1050" s="335"/>
      <c r="F1050" s="335"/>
      <c r="G1050" s="325" t="str">
        <f t="shared" si="64"/>
        <v/>
      </c>
      <c r="H1050" s="326" t="str">
        <f t="shared" si="65"/>
        <v/>
      </c>
    </row>
    <row r="1051" spans="1:8" x14ac:dyDescent="0.2">
      <c r="A1051" s="204" t="str">
        <f t="shared" si="63"/>
        <v/>
      </c>
      <c r="B1051" s="335"/>
      <c r="C1051" s="335"/>
      <c r="D1051" s="381" t="str">
        <f t="shared" si="66"/>
        <v/>
      </c>
      <c r="E1051" s="335"/>
      <c r="F1051" s="335"/>
      <c r="G1051" s="325" t="str">
        <f t="shared" si="64"/>
        <v/>
      </c>
      <c r="H1051" s="326" t="str">
        <f t="shared" si="65"/>
        <v/>
      </c>
    </row>
    <row r="1052" spans="1:8" x14ac:dyDescent="0.2">
      <c r="A1052" s="204" t="str">
        <f t="shared" si="63"/>
        <v/>
      </c>
      <c r="B1052" s="335"/>
      <c r="C1052" s="335"/>
      <c r="D1052" s="381" t="str">
        <f t="shared" si="66"/>
        <v/>
      </c>
      <c r="E1052" s="335"/>
      <c r="F1052" s="335"/>
      <c r="G1052" s="325" t="str">
        <f t="shared" si="64"/>
        <v/>
      </c>
      <c r="H1052" s="326" t="str">
        <f t="shared" si="65"/>
        <v/>
      </c>
    </row>
    <row r="1053" spans="1:8" x14ac:dyDescent="0.2">
      <c r="A1053" s="204" t="str">
        <f t="shared" si="63"/>
        <v/>
      </c>
      <c r="B1053" s="335"/>
      <c r="C1053" s="335"/>
      <c r="D1053" s="381" t="str">
        <f t="shared" si="66"/>
        <v/>
      </c>
      <c r="E1053" s="335"/>
      <c r="F1053" s="335"/>
      <c r="G1053" s="325" t="str">
        <f t="shared" si="64"/>
        <v/>
      </c>
      <c r="H1053" s="326" t="str">
        <f t="shared" si="65"/>
        <v/>
      </c>
    </row>
    <row r="1054" spans="1:8" x14ac:dyDescent="0.2">
      <c r="A1054" s="204" t="str">
        <f t="shared" si="63"/>
        <v/>
      </c>
      <c r="B1054" s="335"/>
      <c r="C1054" s="335"/>
      <c r="D1054" s="381" t="str">
        <f t="shared" si="66"/>
        <v/>
      </c>
      <c r="E1054" s="335"/>
      <c r="F1054" s="335"/>
      <c r="G1054" s="325" t="str">
        <f t="shared" si="64"/>
        <v/>
      </c>
      <c r="H1054" s="326" t="str">
        <f t="shared" si="65"/>
        <v/>
      </c>
    </row>
    <row r="1055" spans="1:8" x14ac:dyDescent="0.2">
      <c r="A1055" s="204" t="str">
        <f t="shared" si="63"/>
        <v/>
      </c>
      <c r="B1055" s="335"/>
      <c r="C1055" s="335"/>
      <c r="D1055" s="381" t="str">
        <f t="shared" si="66"/>
        <v/>
      </c>
      <c r="E1055" s="335"/>
      <c r="F1055" s="335"/>
      <c r="G1055" s="325" t="str">
        <f t="shared" si="64"/>
        <v/>
      </c>
      <c r="H1055" s="326" t="str">
        <f t="shared" si="65"/>
        <v/>
      </c>
    </row>
    <row r="1056" spans="1:8" x14ac:dyDescent="0.2">
      <c r="A1056" s="204" t="str">
        <f t="shared" si="63"/>
        <v/>
      </c>
      <c r="B1056" s="335"/>
      <c r="C1056" s="335"/>
      <c r="D1056" s="381" t="str">
        <f t="shared" si="66"/>
        <v/>
      </c>
      <c r="E1056" s="335"/>
      <c r="F1056" s="335"/>
      <c r="G1056" s="325" t="str">
        <f t="shared" si="64"/>
        <v/>
      </c>
      <c r="H1056" s="326" t="str">
        <f t="shared" si="65"/>
        <v/>
      </c>
    </row>
    <row r="1057" spans="1:8" x14ac:dyDescent="0.2">
      <c r="A1057" s="204" t="str">
        <f t="shared" si="63"/>
        <v/>
      </c>
      <c r="B1057" s="335"/>
      <c r="C1057" s="335"/>
      <c r="D1057" s="381" t="str">
        <f t="shared" si="66"/>
        <v/>
      </c>
      <c r="E1057" s="335"/>
      <c r="F1057" s="335"/>
      <c r="G1057" s="325" t="str">
        <f t="shared" si="64"/>
        <v/>
      </c>
      <c r="H1057" s="326" t="str">
        <f t="shared" si="65"/>
        <v/>
      </c>
    </row>
    <row r="1058" spans="1:8" x14ac:dyDescent="0.2">
      <c r="A1058" s="204" t="str">
        <f t="shared" si="63"/>
        <v/>
      </c>
      <c r="B1058" s="335"/>
      <c r="C1058" s="335"/>
      <c r="D1058" s="381" t="str">
        <f t="shared" si="66"/>
        <v/>
      </c>
      <c r="E1058" s="335"/>
      <c r="F1058" s="335"/>
      <c r="G1058" s="325" t="str">
        <f t="shared" si="64"/>
        <v/>
      </c>
      <c r="H1058" s="326" t="str">
        <f t="shared" si="65"/>
        <v/>
      </c>
    </row>
    <row r="1059" spans="1:8" x14ac:dyDescent="0.2">
      <c r="A1059" s="204" t="str">
        <f t="shared" si="63"/>
        <v/>
      </c>
      <c r="B1059" s="335"/>
      <c r="C1059" s="335"/>
      <c r="D1059" s="381" t="str">
        <f t="shared" si="66"/>
        <v/>
      </c>
      <c r="E1059" s="335"/>
      <c r="F1059" s="335"/>
      <c r="G1059" s="325" t="str">
        <f t="shared" si="64"/>
        <v/>
      </c>
      <c r="H1059" s="326" t="str">
        <f t="shared" si="65"/>
        <v/>
      </c>
    </row>
    <row r="1060" spans="1:8" x14ac:dyDescent="0.2">
      <c r="A1060" s="204" t="str">
        <f t="shared" si="63"/>
        <v/>
      </c>
      <c r="B1060" s="335"/>
      <c r="C1060" s="335"/>
      <c r="D1060" s="381" t="str">
        <f t="shared" si="66"/>
        <v/>
      </c>
      <c r="E1060" s="335"/>
      <c r="F1060" s="335"/>
      <c r="G1060" s="325" t="str">
        <f t="shared" si="64"/>
        <v/>
      </c>
      <c r="H1060" s="326" t="str">
        <f t="shared" si="65"/>
        <v/>
      </c>
    </row>
    <row r="1061" spans="1:8" x14ac:dyDescent="0.2">
      <c r="A1061" s="204" t="str">
        <f t="shared" si="63"/>
        <v/>
      </c>
      <c r="B1061" s="335"/>
      <c r="C1061" s="335"/>
      <c r="D1061" s="381" t="str">
        <f t="shared" si="66"/>
        <v/>
      </c>
      <c r="E1061" s="335"/>
      <c r="F1061" s="335"/>
      <c r="G1061" s="325" t="str">
        <f t="shared" si="64"/>
        <v/>
      </c>
      <c r="H1061" s="326" t="str">
        <f t="shared" si="65"/>
        <v/>
      </c>
    </row>
    <row r="1062" spans="1:8" x14ac:dyDescent="0.2">
      <c r="A1062" s="204" t="str">
        <f t="shared" si="63"/>
        <v/>
      </c>
      <c r="B1062" s="335"/>
      <c r="C1062" s="335"/>
      <c r="D1062" s="381" t="str">
        <f t="shared" si="66"/>
        <v/>
      </c>
      <c r="E1062" s="335"/>
      <c r="F1062" s="335"/>
      <c r="G1062" s="325" t="str">
        <f t="shared" si="64"/>
        <v/>
      </c>
      <c r="H1062" s="326" t="str">
        <f t="shared" si="65"/>
        <v/>
      </c>
    </row>
    <row r="1063" spans="1:8" x14ac:dyDescent="0.2">
      <c r="A1063" s="204" t="str">
        <f t="shared" si="63"/>
        <v/>
      </c>
      <c r="B1063" s="335"/>
      <c r="C1063" s="335"/>
      <c r="D1063" s="381" t="str">
        <f t="shared" si="66"/>
        <v/>
      </c>
      <c r="E1063" s="335"/>
      <c r="F1063" s="335"/>
      <c r="G1063" s="325" t="str">
        <f t="shared" si="64"/>
        <v/>
      </c>
      <c r="H1063" s="326" t="str">
        <f t="shared" si="65"/>
        <v/>
      </c>
    </row>
    <row r="1064" spans="1:8" x14ac:dyDescent="0.2">
      <c r="A1064" s="204" t="str">
        <f t="shared" si="63"/>
        <v/>
      </c>
      <c r="B1064" s="335"/>
      <c r="C1064" s="335"/>
      <c r="D1064" s="381" t="str">
        <f t="shared" si="66"/>
        <v/>
      </c>
      <c r="E1064" s="335"/>
      <c r="F1064" s="335"/>
      <c r="G1064" s="325" t="str">
        <f t="shared" si="64"/>
        <v/>
      </c>
      <c r="H1064" s="326" t="str">
        <f t="shared" si="65"/>
        <v/>
      </c>
    </row>
    <row r="1065" spans="1:8" x14ac:dyDescent="0.2">
      <c r="A1065" s="204" t="str">
        <f t="shared" si="63"/>
        <v/>
      </c>
      <c r="B1065" s="335"/>
      <c r="C1065" s="335"/>
      <c r="D1065" s="381" t="str">
        <f t="shared" si="66"/>
        <v/>
      </c>
      <c r="E1065" s="335"/>
      <c r="F1065" s="335"/>
      <c r="G1065" s="325" t="str">
        <f t="shared" si="64"/>
        <v/>
      </c>
      <c r="H1065" s="326" t="str">
        <f t="shared" si="65"/>
        <v/>
      </c>
    </row>
    <row r="1066" spans="1:8" x14ac:dyDescent="0.2">
      <c r="A1066" s="204" t="str">
        <f t="shared" si="63"/>
        <v/>
      </c>
      <c r="B1066" s="335"/>
      <c r="C1066" s="335"/>
      <c r="D1066" s="381" t="str">
        <f t="shared" si="66"/>
        <v/>
      </c>
      <c r="E1066" s="335"/>
      <c r="F1066" s="335"/>
      <c r="G1066" s="325" t="str">
        <f t="shared" si="64"/>
        <v/>
      </c>
      <c r="H1066" s="326" t="str">
        <f t="shared" si="65"/>
        <v/>
      </c>
    </row>
    <row r="1067" spans="1:8" x14ac:dyDescent="0.2">
      <c r="A1067" s="204" t="str">
        <f t="shared" si="63"/>
        <v/>
      </c>
      <c r="B1067" s="335"/>
      <c r="C1067" s="335"/>
      <c r="D1067" s="381" t="str">
        <f t="shared" si="66"/>
        <v/>
      </c>
      <c r="E1067" s="335"/>
      <c r="F1067" s="335"/>
      <c r="G1067" s="325" t="str">
        <f t="shared" si="64"/>
        <v/>
      </c>
      <c r="H1067" s="326" t="str">
        <f t="shared" si="65"/>
        <v/>
      </c>
    </row>
    <row r="1068" spans="1:8" x14ac:dyDescent="0.2">
      <c r="A1068" s="204" t="str">
        <f t="shared" si="63"/>
        <v/>
      </c>
      <c r="B1068" s="335"/>
      <c r="C1068" s="335"/>
      <c r="D1068" s="381" t="str">
        <f t="shared" si="66"/>
        <v/>
      </c>
      <c r="E1068" s="335"/>
      <c r="F1068" s="335"/>
      <c r="G1068" s="325" t="str">
        <f t="shared" si="64"/>
        <v/>
      </c>
      <c r="H1068" s="326" t="str">
        <f t="shared" si="65"/>
        <v/>
      </c>
    </row>
    <row r="1069" spans="1:8" x14ac:dyDescent="0.2">
      <c r="A1069" s="204" t="str">
        <f t="shared" si="63"/>
        <v/>
      </c>
      <c r="B1069" s="335"/>
      <c r="C1069" s="335"/>
      <c r="D1069" s="381" t="str">
        <f t="shared" si="66"/>
        <v/>
      </c>
      <c r="E1069" s="335"/>
      <c r="F1069" s="335"/>
      <c r="G1069" s="325" t="str">
        <f t="shared" si="64"/>
        <v/>
      </c>
      <c r="H1069" s="326" t="str">
        <f t="shared" si="65"/>
        <v/>
      </c>
    </row>
    <row r="1070" spans="1:8" x14ac:dyDescent="0.2">
      <c r="A1070" s="204" t="str">
        <f t="shared" si="63"/>
        <v/>
      </c>
      <c r="B1070" s="335"/>
      <c r="C1070" s="335"/>
      <c r="D1070" s="381" t="str">
        <f t="shared" si="66"/>
        <v/>
      </c>
      <c r="E1070" s="335"/>
      <c r="F1070" s="335"/>
      <c r="G1070" s="325" t="str">
        <f t="shared" si="64"/>
        <v/>
      </c>
      <c r="H1070" s="326" t="str">
        <f t="shared" si="65"/>
        <v/>
      </c>
    </row>
    <row r="1071" spans="1:8" x14ac:dyDescent="0.2">
      <c r="A1071" s="204" t="str">
        <f t="shared" si="63"/>
        <v/>
      </c>
      <c r="B1071" s="335"/>
      <c r="C1071" s="335"/>
      <c r="D1071" s="381" t="str">
        <f t="shared" si="66"/>
        <v/>
      </c>
      <c r="E1071" s="335"/>
      <c r="F1071" s="335"/>
      <c r="G1071" s="325" t="str">
        <f t="shared" si="64"/>
        <v/>
      </c>
      <c r="H1071" s="326" t="str">
        <f t="shared" si="65"/>
        <v/>
      </c>
    </row>
    <row r="1072" spans="1:8" x14ac:dyDescent="0.2">
      <c r="A1072" s="204" t="str">
        <f t="shared" si="63"/>
        <v/>
      </c>
      <c r="B1072" s="335"/>
      <c r="C1072" s="335"/>
      <c r="D1072" s="381" t="str">
        <f t="shared" si="66"/>
        <v/>
      </c>
      <c r="E1072" s="335"/>
      <c r="F1072" s="335"/>
      <c r="G1072" s="325" t="str">
        <f t="shared" si="64"/>
        <v/>
      </c>
      <c r="H1072" s="326" t="str">
        <f t="shared" si="65"/>
        <v/>
      </c>
    </row>
    <row r="1073" spans="1:8" x14ac:dyDescent="0.2">
      <c r="A1073" s="204" t="str">
        <f t="shared" ref="A1073:A1136" si="67">IF(B1073&lt;&gt;"",VLOOKUP(B1073,ID,2,FALSE),"")</f>
        <v/>
      </c>
      <c r="B1073" s="335"/>
      <c r="C1073" s="335"/>
      <c r="D1073" s="381" t="str">
        <f t="shared" si="66"/>
        <v/>
      </c>
      <c r="E1073" s="335"/>
      <c r="F1073" s="335"/>
      <c r="G1073" s="325" t="str">
        <f t="shared" ref="G1073:G1136" si="68">IF(OR(B1073="",Amt=""),"",Amt)</f>
        <v/>
      </c>
      <c r="H1073" s="326" t="str">
        <f t="shared" ref="H1073:H1136" si="69">IF(G1073="","",VLOOKUP(G1073,Gesundheitsämter,2,FALSE))</f>
        <v/>
      </c>
    </row>
    <row r="1074" spans="1:8" x14ac:dyDescent="0.2">
      <c r="A1074" s="204" t="str">
        <f t="shared" si="67"/>
        <v/>
      </c>
      <c r="B1074" s="335"/>
      <c r="C1074" s="335"/>
      <c r="D1074" s="381" t="str">
        <f t="shared" si="66"/>
        <v/>
      </c>
      <c r="E1074" s="335"/>
      <c r="F1074" s="335"/>
      <c r="G1074" s="325" t="str">
        <f t="shared" si="68"/>
        <v/>
      </c>
      <c r="H1074" s="326" t="str">
        <f t="shared" si="69"/>
        <v/>
      </c>
    </row>
    <row r="1075" spans="1:8" x14ac:dyDescent="0.2">
      <c r="A1075" s="204" t="str">
        <f t="shared" si="67"/>
        <v/>
      </c>
      <c r="B1075" s="335"/>
      <c r="C1075" s="335"/>
      <c r="D1075" s="381" t="str">
        <f t="shared" si="66"/>
        <v/>
      </c>
      <c r="E1075" s="335"/>
      <c r="F1075" s="335"/>
      <c r="G1075" s="325" t="str">
        <f t="shared" si="68"/>
        <v/>
      </c>
      <c r="H1075" s="326" t="str">
        <f t="shared" si="69"/>
        <v/>
      </c>
    </row>
    <row r="1076" spans="1:8" x14ac:dyDescent="0.2">
      <c r="A1076" s="204" t="str">
        <f t="shared" si="67"/>
        <v/>
      </c>
      <c r="B1076" s="335"/>
      <c r="C1076" s="335"/>
      <c r="D1076" s="381" t="str">
        <f t="shared" si="66"/>
        <v/>
      </c>
      <c r="E1076" s="335"/>
      <c r="F1076" s="335"/>
      <c r="G1076" s="325" t="str">
        <f t="shared" si="68"/>
        <v/>
      </c>
      <c r="H1076" s="326" t="str">
        <f t="shared" si="69"/>
        <v/>
      </c>
    </row>
    <row r="1077" spans="1:8" x14ac:dyDescent="0.2">
      <c r="A1077" s="204" t="str">
        <f t="shared" si="67"/>
        <v/>
      </c>
      <c r="B1077" s="335"/>
      <c r="C1077" s="335"/>
      <c r="D1077" s="381" t="str">
        <f t="shared" si="66"/>
        <v/>
      </c>
      <c r="E1077" s="335"/>
      <c r="F1077" s="335"/>
      <c r="G1077" s="325" t="str">
        <f t="shared" si="68"/>
        <v/>
      </c>
      <c r="H1077" s="326" t="str">
        <f t="shared" si="69"/>
        <v/>
      </c>
    </row>
    <row r="1078" spans="1:8" x14ac:dyDescent="0.2">
      <c r="A1078" s="204" t="str">
        <f t="shared" si="67"/>
        <v/>
      </c>
      <c r="B1078" s="335"/>
      <c r="C1078" s="335"/>
      <c r="D1078" s="381" t="str">
        <f t="shared" si="66"/>
        <v/>
      </c>
      <c r="E1078" s="335"/>
      <c r="F1078" s="335"/>
      <c r="G1078" s="325" t="str">
        <f t="shared" si="68"/>
        <v/>
      </c>
      <c r="H1078" s="326" t="str">
        <f t="shared" si="69"/>
        <v/>
      </c>
    </row>
    <row r="1079" spans="1:8" x14ac:dyDescent="0.2">
      <c r="A1079" s="204" t="str">
        <f t="shared" si="67"/>
        <v/>
      </c>
      <c r="B1079" s="335"/>
      <c r="C1079" s="335"/>
      <c r="D1079" s="381" t="str">
        <f t="shared" si="66"/>
        <v/>
      </c>
      <c r="E1079" s="335"/>
      <c r="F1079" s="335"/>
      <c r="G1079" s="325" t="str">
        <f t="shared" si="68"/>
        <v/>
      </c>
      <c r="H1079" s="326" t="str">
        <f t="shared" si="69"/>
        <v/>
      </c>
    </row>
    <row r="1080" spans="1:8" x14ac:dyDescent="0.2">
      <c r="A1080" s="204" t="str">
        <f t="shared" si="67"/>
        <v/>
      </c>
      <c r="B1080" s="335"/>
      <c r="C1080" s="335"/>
      <c r="D1080" s="381" t="str">
        <f t="shared" si="66"/>
        <v/>
      </c>
      <c r="E1080" s="335"/>
      <c r="F1080" s="335"/>
      <c r="G1080" s="325" t="str">
        <f t="shared" si="68"/>
        <v/>
      </c>
      <c r="H1080" s="326" t="str">
        <f t="shared" si="69"/>
        <v/>
      </c>
    </row>
    <row r="1081" spans="1:8" x14ac:dyDescent="0.2">
      <c r="A1081" s="204" t="str">
        <f t="shared" si="67"/>
        <v/>
      </c>
      <c r="B1081" s="335"/>
      <c r="C1081" s="335"/>
      <c r="D1081" s="381" t="str">
        <f t="shared" si="66"/>
        <v/>
      </c>
      <c r="E1081" s="335"/>
      <c r="F1081" s="335"/>
      <c r="G1081" s="325" t="str">
        <f t="shared" si="68"/>
        <v/>
      </c>
      <c r="H1081" s="326" t="str">
        <f t="shared" si="69"/>
        <v/>
      </c>
    </row>
    <row r="1082" spans="1:8" x14ac:dyDescent="0.2">
      <c r="A1082" s="204" t="str">
        <f t="shared" si="67"/>
        <v/>
      </c>
      <c r="B1082" s="335"/>
      <c r="C1082" s="335"/>
      <c r="D1082" s="381" t="str">
        <f t="shared" si="66"/>
        <v/>
      </c>
      <c r="E1082" s="335"/>
      <c r="F1082" s="335"/>
      <c r="G1082" s="325" t="str">
        <f t="shared" si="68"/>
        <v/>
      </c>
      <c r="H1082" s="326" t="str">
        <f t="shared" si="69"/>
        <v/>
      </c>
    </row>
    <row r="1083" spans="1:8" x14ac:dyDescent="0.2">
      <c r="A1083" s="204" t="str">
        <f t="shared" si="67"/>
        <v/>
      </c>
      <c r="B1083" s="335"/>
      <c r="C1083" s="335"/>
      <c r="D1083" s="381" t="str">
        <f t="shared" si="66"/>
        <v/>
      </c>
      <c r="E1083" s="335"/>
      <c r="F1083" s="335"/>
      <c r="G1083" s="325" t="str">
        <f t="shared" si="68"/>
        <v/>
      </c>
      <c r="H1083" s="326" t="str">
        <f t="shared" si="69"/>
        <v/>
      </c>
    </row>
    <row r="1084" spans="1:8" x14ac:dyDescent="0.2">
      <c r="A1084" s="204" t="str">
        <f t="shared" si="67"/>
        <v/>
      </c>
      <c r="B1084" s="335"/>
      <c r="C1084" s="335"/>
      <c r="D1084" s="381" t="str">
        <f t="shared" si="66"/>
        <v/>
      </c>
      <c r="E1084" s="335"/>
      <c r="F1084" s="335"/>
      <c r="G1084" s="325" t="str">
        <f t="shared" si="68"/>
        <v/>
      </c>
      <c r="H1084" s="326" t="str">
        <f t="shared" si="69"/>
        <v/>
      </c>
    </row>
    <row r="1085" spans="1:8" x14ac:dyDescent="0.2">
      <c r="A1085" s="204" t="str">
        <f t="shared" si="67"/>
        <v/>
      </c>
      <c r="B1085" s="335"/>
      <c r="C1085" s="335"/>
      <c r="D1085" s="381" t="str">
        <f t="shared" si="66"/>
        <v/>
      </c>
      <c r="E1085" s="335"/>
      <c r="F1085" s="335"/>
      <c r="G1085" s="325" t="str">
        <f t="shared" si="68"/>
        <v/>
      </c>
      <c r="H1085" s="326" t="str">
        <f t="shared" si="69"/>
        <v/>
      </c>
    </row>
    <row r="1086" spans="1:8" x14ac:dyDescent="0.2">
      <c r="A1086" s="204" t="str">
        <f t="shared" si="67"/>
        <v/>
      </c>
      <c r="B1086" s="335"/>
      <c r="C1086" s="335"/>
      <c r="D1086" s="381" t="str">
        <f t="shared" si="66"/>
        <v/>
      </c>
      <c r="E1086" s="335"/>
      <c r="F1086" s="335"/>
      <c r="G1086" s="325" t="str">
        <f t="shared" si="68"/>
        <v/>
      </c>
      <c r="H1086" s="326" t="str">
        <f t="shared" si="69"/>
        <v/>
      </c>
    </row>
    <row r="1087" spans="1:8" x14ac:dyDescent="0.2">
      <c r="A1087" s="204" t="str">
        <f t="shared" si="67"/>
        <v/>
      </c>
      <c r="B1087" s="335"/>
      <c r="C1087" s="335"/>
      <c r="D1087" s="381" t="str">
        <f t="shared" si="66"/>
        <v/>
      </c>
      <c r="E1087" s="335"/>
      <c r="F1087" s="335"/>
      <c r="G1087" s="325" t="str">
        <f t="shared" si="68"/>
        <v/>
      </c>
      <c r="H1087" s="326" t="str">
        <f t="shared" si="69"/>
        <v/>
      </c>
    </row>
    <row r="1088" spans="1:8" x14ac:dyDescent="0.2">
      <c r="A1088" s="204" t="str">
        <f t="shared" si="67"/>
        <v/>
      </c>
      <c r="B1088" s="335"/>
      <c r="C1088" s="335"/>
      <c r="D1088" s="381" t="str">
        <f t="shared" si="66"/>
        <v/>
      </c>
      <c r="E1088" s="335"/>
      <c r="F1088" s="335"/>
      <c r="G1088" s="325" t="str">
        <f t="shared" si="68"/>
        <v/>
      </c>
      <c r="H1088" s="326" t="str">
        <f t="shared" si="69"/>
        <v/>
      </c>
    </row>
    <row r="1089" spans="1:8" x14ac:dyDescent="0.2">
      <c r="A1089" s="204" t="str">
        <f t="shared" si="67"/>
        <v/>
      </c>
      <c r="B1089" s="335"/>
      <c r="C1089" s="335"/>
      <c r="D1089" s="381" t="str">
        <f t="shared" si="66"/>
        <v/>
      </c>
      <c r="E1089" s="335"/>
      <c r="F1089" s="335"/>
      <c r="G1089" s="325" t="str">
        <f t="shared" si="68"/>
        <v/>
      </c>
      <c r="H1089" s="326" t="str">
        <f t="shared" si="69"/>
        <v/>
      </c>
    </row>
    <row r="1090" spans="1:8" x14ac:dyDescent="0.2">
      <c r="A1090" s="204" t="str">
        <f t="shared" si="67"/>
        <v/>
      </c>
      <c r="B1090" s="335"/>
      <c r="C1090" s="335"/>
      <c r="D1090" s="381" t="str">
        <f t="shared" si="66"/>
        <v/>
      </c>
      <c r="E1090" s="335"/>
      <c r="F1090" s="335"/>
      <c r="G1090" s="325" t="str">
        <f t="shared" si="68"/>
        <v/>
      </c>
      <c r="H1090" s="326" t="str">
        <f t="shared" si="69"/>
        <v/>
      </c>
    </row>
    <row r="1091" spans="1:8" x14ac:dyDescent="0.2">
      <c r="A1091" s="204" t="str">
        <f t="shared" si="67"/>
        <v/>
      </c>
      <c r="B1091" s="335"/>
      <c r="C1091" s="335"/>
      <c r="D1091" s="381" t="str">
        <f t="shared" si="66"/>
        <v/>
      </c>
      <c r="E1091" s="335"/>
      <c r="F1091" s="335"/>
      <c r="G1091" s="325" t="str">
        <f t="shared" si="68"/>
        <v/>
      </c>
      <c r="H1091" s="326" t="str">
        <f t="shared" si="69"/>
        <v/>
      </c>
    </row>
    <row r="1092" spans="1:8" x14ac:dyDescent="0.2">
      <c r="A1092" s="204" t="str">
        <f t="shared" si="67"/>
        <v/>
      </c>
      <c r="B1092" s="335"/>
      <c r="C1092" s="335"/>
      <c r="D1092" s="381" t="str">
        <f t="shared" si="66"/>
        <v/>
      </c>
      <c r="E1092" s="335"/>
      <c r="F1092" s="335"/>
      <c r="G1092" s="325" t="str">
        <f t="shared" si="68"/>
        <v/>
      </c>
      <c r="H1092" s="326" t="str">
        <f t="shared" si="69"/>
        <v/>
      </c>
    </row>
    <row r="1093" spans="1:8" x14ac:dyDescent="0.2">
      <c r="A1093" s="204" t="str">
        <f t="shared" si="67"/>
        <v/>
      </c>
      <c r="B1093" s="335"/>
      <c r="C1093" s="335"/>
      <c r="D1093" s="381" t="str">
        <f t="shared" si="66"/>
        <v/>
      </c>
      <c r="E1093" s="335"/>
      <c r="F1093" s="335"/>
      <c r="G1093" s="325" t="str">
        <f t="shared" si="68"/>
        <v/>
      </c>
      <c r="H1093" s="326" t="str">
        <f t="shared" si="69"/>
        <v/>
      </c>
    </row>
    <row r="1094" spans="1:8" x14ac:dyDescent="0.2">
      <c r="A1094" s="204" t="str">
        <f t="shared" si="67"/>
        <v/>
      </c>
      <c r="B1094" s="335"/>
      <c r="C1094" s="335"/>
      <c r="D1094" s="381" t="str">
        <f t="shared" si="66"/>
        <v/>
      </c>
      <c r="E1094" s="335"/>
      <c r="F1094" s="335"/>
      <c r="G1094" s="325" t="str">
        <f t="shared" si="68"/>
        <v/>
      </c>
      <c r="H1094" s="326" t="str">
        <f t="shared" si="69"/>
        <v/>
      </c>
    </row>
    <row r="1095" spans="1:8" x14ac:dyDescent="0.2">
      <c r="A1095" s="204" t="str">
        <f t="shared" si="67"/>
        <v/>
      </c>
      <c r="B1095" s="335"/>
      <c r="C1095" s="335"/>
      <c r="D1095" s="381" t="str">
        <f t="shared" si="66"/>
        <v/>
      </c>
      <c r="E1095" s="335"/>
      <c r="F1095" s="335"/>
      <c r="G1095" s="325" t="str">
        <f t="shared" si="68"/>
        <v/>
      </c>
      <c r="H1095" s="326" t="str">
        <f t="shared" si="69"/>
        <v/>
      </c>
    </row>
    <row r="1096" spans="1:8" x14ac:dyDescent="0.2">
      <c r="A1096" s="204" t="str">
        <f t="shared" si="67"/>
        <v/>
      </c>
      <c r="B1096" s="335"/>
      <c r="C1096" s="335"/>
      <c r="D1096" s="381" t="str">
        <f t="shared" si="66"/>
        <v/>
      </c>
      <c r="E1096" s="335"/>
      <c r="F1096" s="335"/>
      <c r="G1096" s="325" t="str">
        <f t="shared" si="68"/>
        <v/>
      </c>
      <c r="H1096" s="326" t="str">
        <f t="shared" si="69"/>
        <v/>
      </c>
    </row>
    <row r="1097" spans="1:8" x14ac:dyDescent="0.2">
      <c r="A1097" s="204" t="str">
        <f t="shared" si="67"/>
        <v/>
      </c>
      <c r="B1097" s="335"/>
      <c r="C1097" s="335"/>
      <c r="D1097" s="381" t="str">
        <f t="shared" ref="D1097:D1160" si="70">IF(C1097="","",IFERROR(IF(VLOOKUP(C1097,Parameter,2,FALSE)="","",VLOOKUP(C1097,Parameter,2,FALSE)),IFERROR(VLOOKUP(C1097,PSMErgänzung,2,FALSE),"CAS eingeben oder Parameter korrigieren!")))</f>
        <v/>
      </c>
      <c r="E1097" s="335"/>
      <c r="F1097" s="335"/>
      <c r="G1097" s="325" t="str">
        <f t="shared" si="68"/>
        <v/>
      </c>
      <c r="H1097" s="326" t="str">
        <f t="shared" si="69"/>
        <v/>
      </c>
    </row>
    <row r="1098" spans="1:8" x14ac:dyDescent="0.2">
      <c r="A1098" s="204" t="str">
        <f t="shared" si="67"/>
        <v/>
      </c>
      <c r="B1098" s="335"/>
      <c r="C1098" s="335"/>
      <c r="D1098" s="381" t="str">
        <f t="shared" si="70"/>
        <v/>
      </c>
      <c r="E1098" s="335"/>
      <c r="F1098" s="335"/>
      <c r="G1098" s="325" t="str">
        <f t="shared" si="68"/>
        <v/>
      </c>
      <c r="H1098" s="326" t="str">
        <f t="shared" si="69"/>
        <v/>
      </c>
    </row>
    <row r="1099" spans="1:8" x14ac:dyDescent="0.2">
      <c r="A1099" s="204" t="str">
        <f t="shared" si="67"/>
        <v/>
      </c>
      <c r="B1099" s="335"/>
      <c r="C1099" s="335"/>
      <c r="D1099" s="381" t="str">
        <f t="shared" si="70"/>
        <v/>
      </c>
      <c r="E1099" s="335"/>
      <c r="F1099" s="335"/>
      <c r="G1099" s="325" t="str">
        <f t="shared" si="68"/>
        <v/>
      </c>
      <c r="H1099" s="326" t="str">
        <f t="shared" si="69"/>
        <v/>
      </c>
    </row>
    <row r="1100" spans="1:8" x14ac:dyDescent="0.2">
      <c r="A1100" s="204" t="str">
        <f t="shared" si="67"/>
        <v/>
      </c>
      <c r="B1100" s="335"/>
      <c r="C1100" s="335"/>
      <c r="D1100" s="381" t="str">
        <f t="shared" si="70"/>
        <v/>
      </c>
      <c r="E1100" s="335"/>
      <c r="F1100" s="335"/>
      <c r="G1100" s="325" t="str">
        <f t="shared" si="68"/>
        <v/>
      </c>
      <c r="H1100" s="326" t="str">
        <f t="shared" si="69"/>
        <v/>
      </c>
    </row>
    <row r="1101" spans="1:8" x14ac:dyDescent="0.2">
      <c r="A1101" s="204" t="str">
        <f t="shared" si="67"/>
        <v/>
      </c>
      <c r="B1101" s="335"/>
      <c r="C1101" s="335"/>
      <c r="D1101" s="381" t="str">
        <f t="shared" si="70"/>
        <v/>
      </c>
      <c r="E1101" s="335"/>
      <c r="F1101" s="335"/>
      <c r="G1101" s="325" t="str">
        <f t="shared" si="68"/>
        <v/>
      </c>
      <c r="H1101" s="326" t="str">
        <f t="shared" si="69"/>
        <v/>
      </c>
    </row>
    <row r="1102" spans="1:8" x14ac:dyDescent="0.2">
      <c r="A1102" s="204" t="str">
        <f t="shared" si="67"/>
        <v/>
      </c>
      <c r="B1102" s="335"/>
      <c r="C1102" s="335"/>
      <c r="D1102" s="381" t="str">
        <f t="shared" si="70"/>
        <v/>
      </c>
      <c r="E1102" s="335"/>
      <c r="F1102" s="335"/>
      <c r="G1102" s="325" t="str">
        <f t="shared" si="68"/>
        <v/>
      </c>
      <c r="H1102" s="326" t="str">
        <f t="shared" si="69"/>
        <v/>
      </c>
    </row>
    <row r="1103" spans="1:8" x14ac:dyDescent="0.2">
      <c r="A1103" s="204" t="str">
        <f t="shared" si="67"/>
        <v/>
      </c>
      <c r="B1103" s="335"/>
      <c r="C1103" s="335"/>
      <c r="D1103" s="381" t="str">
        <f t="shared" si="70"/>
        <v/>
      </c>
      <c r="E1103" s="335"/>
      <c r="F1103" s="335"/>
      <c r="G1103" s="325" t="str">
        <f t="shared" si="68"/>
        <v/>
      </c>
      <c r="H1103" s="326" t="str">
        <f t="shared" si="69"/>
        <v/>
      </c>
    </row>
    <row r="1104" spans="1:8" x14ac:dyDescent="0.2">
      <c r="A1104" s="204" t="str">
        <f t="shared" si="67"/>
        <v/>
      </c>
      <c r="B1104" s="335"/>
      <c r="C1104" s="335"/>
      <c r="D1104" s="381" t="str">
        <f t="shared" si="70"/>
        <v/>
      </c>
      <c r="E1104" s="335"/>
      <c r="F1104" s="335"/>
      <c r="G1104" s="325" t="str">
        <f t="shared" si="68"/>
        <v/>
      </c>
      <c r="H1104" s="326" t="str">
        <f t="shared" si="69"/>
        <v/>
      </c>
    </row>
    <row r="1105" spans="1:8" x14ac:dyDescent="0.2">
      <c r="A1105" s="204" t="str">
        <f t="shared" si="67"/>
        <v/>
      </c>
      <c r="B1105" s="335"/>
      <c r="C1105" s="335"/>
      <c r="D1105" s="381" t="str">
        <f t="shared" si="70"/>
        <v/>
      </c>
      <c r="E1105" s="335"/>
      <c r="F1105" s="335"/>
      <c r="G1105" s="325" t="str">
        <f t="shared" si="68"/>
        <v/>
      </c>
      <c r="H1105" s="326" t="str">
        <f t="shared" si="69"/>
        <v/>
      </c>
    </row>
    <row r="1106" spans="1:8" x14ac:dyDescent="0.2">
      <c r="A1106" s="204" t="str">
        <f t="shared" si="67"/>
        <v/>
      </c>
      <c r="B1106" s="335"/>
      <c r="C1106" s="335"/>
      <c r="D1106" s="381" t="str">
        <f t="shared" si="70"/>
        <v/>
      </c>
      <c r="E1106" s="335"/>
      <c r="F1106" s="335"/>
      <c r="G1106" s="325" t="str">
        <f t="shared" si="68"/>
        <v/>
      </c>
      <c r="H1106" s="326" t="str">
        <f t="shared" si="69"/>
        <v/>
      </c>
    </row>
    <row r="1107" spans="1:8" x14ac:dyDescent="0.2">
      <c r="A1107" s="204" t="str">
        <f t="shared" si="67"/>
        <v/>
      </c>
      <c r="B1107" s="335"/>
      <c r="C1107" s="335"/>
      <c r="D1107" s="381" t="str">
        <f t="shared" si="70"/>
        <v/>
      </c>
      <c r="E1107" s="335"/>
      <c r="F1107" s="335"/>
      <c r="G1107" s="325" t="str">
        <f t="shared" si="68"/>
        <v/>
      </c>
      <c r="H1107" s="326" t="str">
        <f t="shared" si="69"/>
        <v/>
      </c>
    </row>
    <row r="1108" spans="1:8" x14ac:dyDescent="0.2">
      <c r="A1108" s="204" t="str">
        <f t="shared" si="67"/>
        <v/>
      </c>
      <c r="B1108" s="335"/>
      <c r="C1108" s="335"/>
      <c r="D1108" s="381" t="str">
        <f t="shared" si="70"/>
        <v/>
      </c>
      <c r="E1108" s="335"/>
      <c r="F1108" s="335"/>
      <c r="G1108" s="325" t="str">
        <f t="shared" si="68"/>
        <v/>
      </c>
      <c r="H1108" s="326" t="str">
        <f t="shared" si="69"/>
        <v/>
      </c>
    </row>
    <row r="1109" spans="1:8" x14ac:dyDescent="0.2">
      <c r="A1109" s="204" t="str">
        <f t="shared" si="67"/>
        <v/>
      </c>
      <c r="B1109" s="335"/>
      <c r="C1109" s="335"/>
      <c r="D1109" s="381" t="str">
        <f t="shared" si="70"/>
        <v/>
      </c>
      <c r="E1109" s="335"/>
      <c r="F1109" s="335"/>
      <c r="G1109" s="325" t="str">
        <f t="shared" si="68"/>
        <v/>
      </c>
      <c r="H1109" s="326" t="str">
        <f t="shared" si="69"/>
        <v/>
      </c>
    </row>
    <row r="1110" spans="1:8" x14ac:dyDescent="0.2">
      <c r="A1110" s="204" t="str">
        <f t="shared" si="67"/>
        <v/>
      </c>
      <c r="B1110" s="335"/>
      <c r="C1110" s="335"/>
      <c r="D1110" s="381" t="str">
        <f t="shared" si="70"/>
        <v/>
      </c>
      <c r="E1110" s="335"/>
      <c r="F1110" s="335"/>
      <c r="G1110" s="325" t="str">
        <f t="shared" si="68"/>
        <v/>
      </c>
      <c r="H1110" s="326" t="str">
        <f t="shared" si="69"/>
        <v/>
      </c>
    </row>
    <row r="1111" spans="1:8" x14ac:dyDescent="0.2">
      <c r="A1111" s="204" t="str">
        <f t="shared" si="67"/>
        <v/>
      </c>
      <c r="B1111" s="335"/>
      <c r="C1111" s="335"/>
      <c r="D1111" s="381" t="str">
        <f t="shared" si="70"/>
        <v/>
      </c>
      <c r="E1111" s="335"/>
      <c r="F1111" s="335"/>
      <c r="G1111" s="325" t="str">
        <f t="shared" si="68"/>
        <v/>
      </c>
      <c r="H1111" s="326" t="str">
        <f t="shared" si="69"/>
        <v/>
      </c>
    </row>
    <row r="1112" spans="1:8" x14ac:dyDescent="0.2">
      <c r="A1112" s="204" t="str">
        <f t="shared" si="67"/>
        <v/>
      </c>
      <c r="B1112" s="335"/>
      <c r="C1112" s="335"/>
      <c r="D1112" s="381" t="str">
        <f t="shared" si="70"/>
        <v/>
      </c>
      <c r="E1112" s="335"/>
      <c r="F1112" s="335"/>
      <c r="G1112" s="325" t="str">
        <f t="shared" si="68"/>
        <v/>
      </c>
      <c r="H1112" s="326" t="str">
        <f t="shared" si="69"/>
        <v/>
      </c>
    </row>
    <row r="1113" spans="1:8" x14ac:dyDescent="0.2">
      <c r="A1113" s="204" t="str">
        <f t="shared" si="67"/>
        <v/>
      </c>
      <c r="B1113" s="335"/>
      <c r="C1113" s="335"/>
      <c r="D1113" s="381" t="str">
        <f t="shared" si="70"/>
        <v/>
      </c>
      <c r="E1113" s="335"/>
      <c r="F1113" s="335"/>
      <c r="G1113" s="325" t="str">
        <f t="shared" si="68"/>
        <v/>
      </c>
      <c r="H1113" s="326" t="str">
        <f t="shared" si="69"/>
        <v/>
      </c>
    </row>
    <row r="1114" spans="1:8" x14ac:dyDescent="0.2">
      <c r="A1114" s="204" t="str">
        <f t="shared" si="67"/>
        <v/>
      </c>
      <c r="B1114" s="335"/>
      <c r="C1114" s="335"/>
      <c r="D1114" s="381" t="str">
        <f t="shared" si="70"/>
        <v/>
      </c>
      <c r="E1114" s="335"/>
      <c r="F1114" s="335"/>
      <c r="G1114" s="325" t="str">
        <f t="shared" si="68"/>
        <v/>
      </c>
      <c r="H1114" s="326" t="str">
        <f t="shared" si="69"/>
        <v/>
      </c>
    </row>
    <row r="1115" spans="1:8" x14ac:dyDescent="0.2">
      <c r="A1115" s="204" t="str">
        <f t="shared" si="67"/>
        <v/>
      </c>
      <c r="B1115" s="335"/>
      <c r="C1115" s="335"/>
      <c r="D1115" s="381" t="str">
        <f t="shared" si="70"/>
        <v/>
      </c>
      <c r="E1115" s="335"/>
      <c r="F1115" s="335"/>
      <c r="G1115" s="325" t="str">
        <f t="shared" si="68"/>
        <v/>
      </c>
      <c r="H1115" s="326" t="str">
        <f t="shared" si="69"/>
        <v/>
      </c>
    </row>
    <row r="1116" spans="1:8" x14ac:dyDescent="0.2">
      <c r="A1116" s="204" t="str">
        <f t="shared" si="67"/>
        <v/>
      </c>
      <c r="B1116" s="335"/>
      <c r="C1116" s="335"/>
      <c r="D1116" s="381" t="str">
        <f t="shared" si="70"/>
        <v/>
      </c>
      <c r="E1116" s="335"/>
      <c r="F1116" s="335"/>
      <c r="G1116" s="325" t="str">
        <f t="shared" si="68"/>
        <v/>
      </c>
      <c r="H1116" s="326" t="str">
        <f t="shared" si="69"/>
        <v/>
      </c>
    </row>
    <row r="1117" spans="1:8" x14ac:dyDescent="0.2">
      <c r="A1117" s="204" t="str">
        <f t="shared" si="67"/>
        <v/>
      </c>
      <c r="B1117" s="335"/>
      <c r="C1117" s="335"/>
      <c r="D1117" s="381" t="str">
        <f t="shared" si="70"/>
        <v/>
      </c>
      <c r="E1117" s="335"/>
      <c r="F1117" s="335"/>
      <c r="G1117" s="325" t="str">
        <f t="shared" si="68"/>
        <v/>
      </c>
      <c r="H1117" s="326" t="str">
        <f t="shared" si="69"/>
        <v/>
      </c>
    </row>
    <row r="1118" spans="1:8" x14ac:dyDescent="0.2">
      <c r="A1118" s="204" t="str">
        <f t="shared" si="67"/>
        <v/>
      </c>
      <c r="B1118" s="335"/>
      <c r="C1118" s="335"/>
      <c r="D1118" s="381" t="str">
        <f t="shared" si="70"/>
        <v/>
      </c>
      <c r="E1118" s="335"/>
      <c r="F1118" s="335"/>
      <c r="G1118" s="325" t="str">
        <f t="shared" si="68"/>
        <v/>
      </c>
      <c r="H1118" s="326" t="str">
        <f t="shared" si="69"/>
        <v/>
      </c>
    </row>
    <row r="1119" spans="1:8" x14ac:dyDescent="0.2">
      <c r="A1119" s="204" t="str">
        <f t="shared" si="67"/>
        <v/>
      </c>
      <c r="B1119" s="335"/>
      <c r="C1119" s="335"/>
      <c r="D1119" s="381" t="str">
        <f t="shared" si="70"/>
        <v/>
      </c>
      <c r="E1119" s="335"/>
      <c r="F1119" s="335"/>
      <c r="G1119" s="325" t="str">
        <f t="shared" si="68"/>
        <v/>
      </c>
      <c r="H1119" s="326" t="str">
        <f t="shared" si="69"/>
        <v/>
      </c>
    </row>
    <row r="1120" spans="1:8" x14ac:dyDescent="0.2">
      <c r="A1120" s="204" t="str">
        <f t="shared" si="67"/>
        <v/>
      </c>
      <c r="B1120" s="335"/>
      <c r="C1120" s="335"/>
      <c r="D1120" s="381" t="str">
        <f t="shared" si="70"/>
        <v/>
      </c>
      <c r="E1120" s="335"/>
      <c r="F1120" s="335"/>
      <c r="G1120" s="325" t="str">
        <f t="shared" si="68"/>
        <v/>
      </c>
      <c r="H1120" s="326" t="str">
        <f t="shared" si="69"/>
        <v/>
      </c>
    </row>
    <row r="1121" spans="1:8" x14ac:dyDescent="0.2">
      <c r="A1121" s="204" t="str">
        <f t="shared" si="67"/>
        <v/>
      </c>
      <c r="B1121" s="335"/>
      <c r="C1121" s="335"/>
      <c r="D1121" s="381" t="str">
        <f t="shared" si="70"/>
        <v/>
      </c>
      <c r="E1121" s="335"/>
      <c r="F1121" s="335"/>
      <c r="G1121" s="325" t="str">
        <f t="shared" si="68"/>
        <v/>
      </c>
      <c r="H1121" s="326" t="str">
        <f t="shared" si="69"/>
        <v/>
      </c>
    </row>
    <row r="1122" spans="1:8" x14ac:dyDescent="0.2">
      <c r="A1122" s="204" t="str">
        <f t="shared" si="67"/>
        <v/>
      </c>
      <c r="B1122" s="335"/>
      <c r="C1122" s="335"/>
      <c r="D1122" s="381" t="str">
        <f t="shared" si="70"/>
        <v/>
      </c>
      <c r="E1122" s="335"/>
      <c r="F1122" s="335"/>
      <c r="G1122" s="325" t="str">
        <f t="shared" si="68"/>
        <v/>
      </c>
      <c r="H1122" s="326" t="str">
        <f t="shared" si="69"/>
        <v/>
      </c>
    </row>
    <row r="1123" spans="1:8" x14ac:dyDescent="0.2">
      <c r="A1123" s="204" t="str">
        <f t="shared" si="67"/>
        <v/>
      </c>
      <c r="B1123" s="335"/>
      <c r="C1123" s="335"/>
      <c r="D1123" s="381" t="str">
        <f t="shared" si="70"/>
        <v/>
      </c>
      <c r="E1123" s="335"/>
      <c r="F1123" s="335"/>
      <c r="G1123" s="325" t="str">
        <f t="shared" si="68"/>
        <v/>
      </c>
      <c r="H1123" s="326" t="str">
        <f t="shared" si="69"/>
        <v/>
      </c>
    </row>
    <row r="1124" spans="1:8" x14ac:dyDescent="0.2">
      <c r="A1124" s="204" t="str">
        <f t="shared" si="67"/>
        <v/>
      </c>
      <c r="B1124" s="335"/>
      <c r="C1124" s="335"/>
      <c r="D1124" s="381" t="str">
        <f t="shared" si="70"/>
        <v/>
      </c>
      <c r="E1124" s="335"/>
      <c r="F1124" s="335"/>
      <c r="G1124" s="325" t="str">
        <f t="shared" si="68"/>
        <v/>
      </c>
      <c r="H1124" s="326" t="str">
        <f t="shared" si="69"/>
        <v/>
      </c>
    </row>
    <row r="1125" spans="1:8" x14ac:dyDescent="0.2">
      <c r="A1125" s="204" t="str">
        <f t="shared" si="67"/>
        <v/>
      </c>
      <c r="B1125" s="335"/>
      <c r="C1125" s="335"/>
      <c r="D1125" s="381" t="str">
        <f t="shared" si="70"/>
        <v/>
      </c>
      <c r="E1125" s="335"/>
      <c r="F1125" s="335"/>
      <c r="G1125" s="325" t="str">
        <f t="shared" si="68"/>
        <v/>
      </c>
      <c r="H1125" s="326" t="str">
        <f t="shared" si="69"/>
        <v/>
      </c>
    </row>
    <row r="1126" spans="1:8" x14ac:dyDescent="0.2">
      <c r="A1126" s="204" t="str">
        <f t="shared" si="67"/>
        <v/>
      </c>
      <c r="B1126" s="335"/>
      <c r="C1126" s="335"/>
      <c r="D1126" s="381" t="str">
        <f t="shared" si="70"/>
        <v/>
      </c>
      <c r="E1126" s="335"/>
      <c r="F1126" s="335"/>
      <c r="G1126" s="325" t="str">
        <f t="shared" si="68"/>
        <v/>
      </c>
      <c r="H1126" s="326" t="str">
        <f t="shared" si="69"/>
        <v/>
      </c>
    </row>
    <row r="1127" spans="1:8" x14ac:dyDescent="0.2">
      <c r="A1127" s="204" t="str">
        <f t="shared" si="67"/>
        <v/>
      </c>
      <c r="B1127" s="335"/>
      <c r="C1127" s="335"/>
      <c r="D1127" s="381" t="str">
        <f t="shared" si="70"/>
        <v/>
      </c>
      <c r="E1127" s="335"/>
      <c r="F1127" s="335"/>
      <c r="G1127" s="325" t="str">
        <f t="shared" si="68"/>
        <v/>
      </c>
      <c r="H1127" s="326" t="str">
        <f t="shared" si="69"/>
        <v/>
      </c>
    </row>
    <row r="1128" spans="1:8" x14ac:dyDescent="0.2">
      <c r="A1128" s="204" t="str">
        <f t="shared" si="67"/>
        <v/>
      </c>
      <c r="B1128" s="335"/>
      <c r="C1128" s="335"/>
      <c r="D1128" s="381" t="str">
        <f t="shared" si="70"/>
        <v/>
      </c>
      <c r="E1128" s="335"/>
      <c r="F1128" s="335"/>
      <c r="G1128" s="325" t="str">
        <f t="shared" si="68"/>
        <v/>
      </c>
      <c r="H1128" s="326" t="str">
        <f t="shared" si="69"/>
        <v/>
      </c>
    </row>
    <row r="1129" spans="1:8" x14ac:dyDescent="0.2">
      <c r="A1129" s="204" t="str">
        <f t="shared" si="67"/>
        <v/>
      </c>
      <c r="B1129" s="335"/>
      <c r="C1129" s="335"/>
      <c r="D1129" s="381" t="str">
        <f t="shared" si="70"/>
        <v/>
      </c>
      <c r="E1129" s="335"/>
      <c r="F1129" s="335"/>
      <c r="G1129" s="325" t="str">
        <f t="shared" si="68"/>
        <v/>
      </c>
      <c r="H1129" s="326" t="str">
        <f t="shared" si="69"/>
        <v/>
      </c>
    </row>
    <row r="1130" spans="1:8" x14ac:dyDescent="0.2">
      <c r="A1130" s="204" t="str">
        <f t="shared" si="67"/>
        <v/>
      </c>
      <c r="B1130" s="335"/>
      <c r="C1130" s="335"/>
      <c r="D1130" s="381" t="str">
        <f t="shared" si="70"/>
        <v/>
      </c>
      <c r="E1130" s="335"/>
      <c r="F1130" s="335"/>
      <c r="G1130" s="325" t="str">
        <f t="shared" si="68"/>
        <v/>
      </c>
      <c r="H1130" s="326" t="str">
        <f t="shared" si="69"/>
        <v/>
      </c>
    </row>
    <row r="1131" spans="1:8" x14ac:dyDescent="0.2">
      <c r="A1131" s="204" t="str">
        <f t="shared" si="67"/>
        <v/>
      </c>
      <c r="B1131" s="335"/>
      <c r="C1131" s="335"/>
      <c r="D1131" s="381" t="str">
        <f t="shared" si="70"/>
        <v/>
      </c>
      <c r="E1131" s="335"/>
      <c r="F1131" s="335"/>
      <c r="G1131" s="325" t="str">
        <f t="shared" si="68"/>
        <v/>
      </c>
      <c r="H1131" s="326" t="str">
        <f t="shared" si="69"/>
        <v/>
      </c>
    </row>
    <row r="1132" spans="1:8" x14ac:dyDescent="0.2">
      <c r="A1132" s="204" t="str">
        <f t="shared" si="67"/>
        <v/>
      </c>
      <c r="B1132" s="335"/>
      <c r="C1132" s="335"/>
      <c r="D1132" s="381" t="str">
        <f t="shared" si="70"/>
        <v/>
      </c>
      <c r="E1132" s="335"/>
      <c r="F1132" s="335"/>
      <c r="G1132" s="325" t="str">
        <f t="shared" si="68"/>
        <v/>
      </c>
      <c r="H1132" s="326" t="str">
        <f t="shared" si="69"/>
        <v/>
      </c>
    </row>
    <row r="1133" spans="1:8" x14ac:dyDescent="0.2">
      <c r="A1133" s="204" t="str">
        <f t="shared" si="67"/>
        <v/>
      </c>
      <c r="B1133" s="335"/>
      <c r="C1133" s="335"/>
      <c r="D1133" s="381" t="str">
        <f t="shared" si="70"/>
        <v/>
      </c>
      <c r="E1133" s="335"/>
      <c r="F1133" s="335"/>
      <c r="G1133" s="325" t="str">
        <f t="shared" si="68"/>
        <v/>
      </c>
      <c r="H1133" s="326" t="str">
        <f t="shared" si="69"/>
        <v/>
      </c>
    </row>
    <row r="1134" spans="1:8" x14ac:dyDescent="0.2">
      <c r="A1134" s="204" t="str">
        <f t="shared" si="67"/>
        <v/>
      </c>
      <c r="B1134" s="335"/>
      <c r="C1134" s="335"/>
      <c r="D1134" s="381" t="str">
        <f t="shared" si="70"/>
        <v/>
      </c>
      <c r="E1134" s="335"/>
      <c r="F1134" s="335"/>
      <c r="G1134" s="325" t="str">
        <f t="shared" si="68"/>
        <v/>
      </c>
      <c r="H1134" s="326" t="str">
        <f t="shared" si="69"/>
        <v/>
      </c>
    </row>
    <row r="1135" spans="1:8" x14ac:dyDescent="0.2">
      <c r="A1135" s="204" t="str">
        <f t="shared" si="67"/>
        <v/>
      </c>
      <c r="B1135" s="335"/>
      <c r="C1135" s="335"/>
      <c r="D1135" s="381" t="str">
        <f t="shared" si="70"/>
        <v/>
      </c>
      <c r="E1135" s="335"/>
      <c r="F1135" s="335"/>
      <c r="G1135" s="325" t="str">
        <f t="shared" si="68"/>
        <v/>
      </c>
      <c r="H1135" s="326" t="str">
        <f t="shared" si="69"/>
        <v/>
      </c>
    </row>
    <row r="1136" spans="1:8" x14ac:dyDescent="0.2">
      <c r="A1136" s="204" t="str">
        <f t="shared" si="67"/>
        <v/>
      </c>
      <c r="B1136" s="335"/>
      <c r="C1136" s="335"/>
      <c r="D1136" s="381" t="str">
        <f t="shared" si="70"/>
        <v/>
      </c>
      <c r="E1136" s="335"/>
      <c r="F1136" s="335"/>
      <c r="G1136" s="325" t="str">
        <f t="shared" si="68"/>
        <v/>
      </c>
      <c r="H1136" s="326" t="str">
        <f t="shared" si="69"/>
        <v/>
      </c>
    </row>
    <row r="1137" spans="1:8" x14ac:dyDescent="0.2">
      <c r="A1137" s="204" t="str">
        <f t="shared" ref="A1137:A1200" si="71">IF(B1137&lt;&gt;"",VLOOKUP(B1137,ID,2,FALSE),"")</f>
        <v/>
      </c>
      <c r="B1137" s="335"/>
      <c r="C1137" s="335"/>
      <c r="D1137" s="381" t="str">
        <f t="shared" si="70"/>
        <v/>
      </c>
      <c r="E1137" s="335"/>
      <c r="F1137" s="335"/>
      <c r="G1137" s="325" t="str">
        <f t="shared" ref="G1137:G1200" si="72">IF(OR(B1137="",Amt=""),"",Amt)</f>
        <v/>
      </c>
      <c r="H1137" s="326" t="str">
        <f t="shared" ref="H1137:H1200" si="73">IF(G1137="","",VLOOKUP(G1137,Gesundheitsämter,2,FALSE))</f>
        <v/>
      </c>
    </row>
    <row r="1138" spans="1:8" x14ac:dyDescent="0.2">
      <c r="A1138" s="204" t="str">
        <f t="shared" si="71"/>
        <v/>
      </c>
      <c r="B1138" s="335"/>
      <c r="C1138" s="335"/>
      <c r="D1138" s="381" t="str">
        <f t="shared" si="70"/>
        <v/>
      </c>
      <c r="E1138" s="335"/>
      <c r="F1138" s="335"/>
      <c r="G1138" s="325" t="str">
        <f t="shared" si="72"/>
        <v/>
      </c>
      <c r="H1138" s="326" t="str">
        <f t="shared" si="73"/>
        <v/>
      </c>
    </row>
    <row r="1139" spans="1:8" x14ac:dyDescent="0.2">
      <c r="A1139" s="204" t="str">
        <f t="shared" si="71"/>
        <v/>
      </c>
      <c r="B1139" s="335"/>
      <c r="C1139" s="335"/>
      <c r="D1139" s="381" t="str">
        <f t="shared" si="70"/>
        <v/>
      </c>
      <c r="E1139" s="335"/>
      <c r="F1139" s="335"/>
      <c r="G1139" s="325" t="str">
        <f t="shared" si="72"/>
        <v/>
      </c>
      <c r="H1139" s="326" t="str">
        <f t="shared" si="73"/>
        <v/>
      </c>
    </row>
    <row r="1140" spans="1:8" x14ac:dyDescent="0.2">
      <c r="A1140" s="204" t="str">
        <f t="shared" si="71"/>
        <v/>
      </c>
      <c r="B1140" s="335"/>
      <c r="C1140" s="335"/>
      <c r="D1140" s="381" t="str">
        <f t="shared" si="70"/>
        <v/>
      </c>
      <c r="E1140" s="335"/>
      <c r="F1140" s="335"/>
      <c r="G1140" s="325" t="str">
        <f t="shared" si="72"/>
        <v/>
      </c>
      <c r="H1140" s="326" t="str">
        <f t="shared" si="73"/>
        <v/>
      </c>
    </row>
    <row r="1141" spans="1:8" x14ac:dyDescent="0.2">
      <c r="A1141" s="204" t="str">
        <f t="shared" si="71"/>
        <v/>
      </c>
      <c r="B1141" s="335"/>
      <c r="C1141" s="335"/>
      <c r="D1141" s="381" t="str">
        <f t="shared" si="70"/>
        <v/>
      </c>
      <c r="E1141" s="335"/>
      <c r="F1141" s="335"/>
      <c r="G1141" s="325" t="str">
        <f t="shared" si="72"/>
        <v/>
      </c>
      <c r="H1141" s="326" t="str">
        <f t="shared" si="73"/>
        <v/>
      </c>
    </row>
    <row r="1142" spans="1:8" x14ac:dyDescent="0.2">
      <c r="A1142" s="204" t="str">
        <f t="shared" si="71"/>
        <v/>
      </c>
      <c r="B1142" s="335"/>
      <c r="C1142" s="335"/>
      <c r="D1142" s="381" t="str">
        <f t="shared" si="70"/>
        <v/>
      </c>
      <c r="E1142" s="335"/>
      <c r="F1142" s="335"/>
      <c r="G1142" s="325" t="str">
        <f t="shared" si="72"/>
        <v/>
      </c>
      <c r="H1142" s="326" t="str">
        <f t="shared" si="73"/>
        <v/>
      </c>
    </row>
    <row r="1143" spans="1:8" x14ac:dyDescent="0.2">
      <c r="A1143" s="204" t="str">
        <f t="shared" si="71"/>
        <v/>
      </c>
      <c r="B1143" s="335"/>
      <c r="C1143" s="335"/>
      <c r="D1143" s="381" t="str">
        <f t="shared" si="70"/>
        <v/>
      </c>
      <c r="E1143" s="335"/>
      <c r="F1143" s="335"/>
      <c r="G1143" s="325" t="str">
        <f t="shared" si="72"/>
        <v/>
      </c>
      <c r="H1143" s="326" t="str">
        <f t="shared" si="73"/>
        <v/>
      </c>
    </row>
    <row r="1144" spans="1:8" x14ac:dyDescent="0.2">
      <c r="A1144" s="204" t="str">
        <f t="shared" si="71"/>
        <v/>
      </c>
      <c r="B1144" s="335"/>
      <c r="C1144" s="335"/>
      <c r="D1144" s="381" t="str">
        <f t="shared" si="70"/>
        <v/>
      </c>
      <c r="E1144" s="335"/>
      <c r="F1144" s="335"/>
      <c r="G1144" s="325" t="str">
        <f t="shared" si="72"/>
        <v/>
      </c>
      <c r="H1144" s="326" t="str">
        <f t="shared" si="73"/>
        <v/>
      </c>
    </row>
    <row r="1145" spans="1:8" x14ac:dyDescent="0.2">
      <c r="A1145" s="204" t="str">
        <f t="shared" si="71"/>
        <v/>
      </c>
      <c r="B1145" s="335"/>
      <c r="C1145" s="335"/>
      <c r="D1145" s="381" t="str">
        <f t="shared" si="70"/>
        <v/>
      </c>
      <c r="E1145" s="335"/>
      <c r="F1145" s="335"/>
      <c r="G1145" s="325" t="str">
        <f t="shared" si="72"/>
        <v/>
      </c>
      <c r="H1145" s="326" t="str">
        <f t="shared" si="73"/>
        <v/>
      </c>
    </row>
    <row r="1146" spans="1:8" x14ac:dyDescent="0.2">
      <c r="A1146" s="204" t="str">
        <f t="shared" si="71"/>
        <v/>
      </c>
      <c r="B1146" s="335"/>
      <c r="C1146" s="335"/>
      <c r="D1146" s="381" t="str">
        <f t="shared" si="70"/>
        <v/>
      </c>
      <c r="E1146" s="335"/>
      <c r="F1146" s="335"/>
      <c r="G1146" s="325" t="str">
        <f t="shared" si="72"/>
        <v/>
      </c>
      <c r="H1146" s="326" t="str">
        <f t="shared" si="73"/>
        <v/>
      </c>
    </row>
    <row r="1147" spans="1:8" x14ac:dyDescent="0.2">
      <c r="A1147" s="204" t="str">
        <f t="shared" si="71"/>
        <v/>
      </c>
      <c r="B1147" s="335"/>
      <c r="C1147" s="335"/>
      <c r="D1147" s="381" t="str">
        <f t="shared" si="70"/>
        <v/>
      </c>
      <c r="E1147" s="335"/>
      <c r="F1147" s="335"/>
      <c r="G1147" s="325" t="str">
        <f t="shared" si="72"/>
        <v/>
      </c>
      <c r="H1147" s="326" t="str">
        <f t="shared" si="73"/>
        <v/>
      </c>
    </row>
    <row r="1148" spans="1:8" x14ac:dyDescent="0.2">
      <c r="A1148" s="204" t="str">
        <f t="shared" si="71"/>
        <v/>
      </c>
      <c r="B1148" s="335"/>
      <c r="C1148" s="335"/>
      <c r="D1148" s="381" t="str">
        <f t="shared" si="70"/>
        <v/>
      </c>
      <c r="E1148" s="335"/>
      <c r="F1148" s="335"/>
      <c r="G1148" s="325" t="str">
        <f t="shared" si="72"/>
        <v/>
      </c>
      <c r="H1148" s="326" t="str">
        <f t="shared" si="73"/>
        <v/>
      </c>
    </row>
    <row r="1149" spans="1:8" x14ac:dyDescent="0.2">
      <c r="A1149" s="204" t="str">
        <f t="shared" si="71"/>
        <v/>
      </c>
      <c r="B1149" s="335"/>
      <c r="C1149" s="335"/>
      <c r="D1149" s="381" t="str">
        <f t="shared" si="70"/>
        <v/>
      </c>
      <c r="E1149" s="335"/>
      <c r="F1149" s="335"/>
      <c r="G1149" s="325" t="str">
        <f t="shared" si="72"/>
        <v/>
      </c>
      <c r="H1149" s="326" t="str">
        <f t="shared" si="73"/>
        <v/>
      </c>
    </row>
    <row r="1150" spans="1:8" x14ac:dyDescent="0.2">
      <c r="A1150" s="204" t="str">
        <f t="shared" si="71"/>
        <v/>
      </c>
      <c r="B1150" s="335"/>
      <c r="C1150" s="335"/>
      <c r="D1150" s="381" t="str">
        <f t="shared" si="70"/>
        <v/>
      </c>
      <c r="E1150" s="335"/>
      <c r="F1150" s="335"/>
      <c r="G1150" s="325" t="str">
        <f t="shared" si="72"/>
        <v/>
      </c>
      <c r="H1150" s="326" t="str">
        <f t="shared" si="73"/>
        <v/>
      </c>
    </row>
    <row r="1151" spans="1:8" x14ac:dyDescent="0.2">
      <c r="A1151" s="204" t="str">
        <f t="shared" si="71"/>
        <v/>
      </c>
      <c r="B1151" s="335"/>
      <c r="C1151" s="335"/>
      <c r="D1151" s="381" t="str">
        <f t="shared" si="70"/>
        <v/>
      </c>
      <c r="E1151" s="335"/>
      <c r="F1151" s="335"/>
      <c r="G1151" s="325" t="str">
        <f t="shared" si="72"/>
        <v/>
      </c>
      <c r="H1151" s="326" t="str">
        <f t="shared" si="73"/>
        <v/>
      </c>
    </row>
    <row r="1152" spans="1:8" x14ac:dyDescent="0.2">
      <c r="A1152" s="204" t="str">
        <f t="shared" si="71"/>
        <v/>
      </c>
      <c r="B1152" s="335"/>
      <c r="C1152" s="335"/>
      <c r="D1152" s="381" t="str">
        <f t="shared" si="70"/>
        <v/>
      </c>
      <c r="E1152" s="335"/>
      <c r="F1152" s="335"/>
      <c r="G1152" s="325" t="str">
        <f t="shared" si="72"/>
        <v/>
      </c>
      <c r="H1152" s="326" t="str">
        <f t="shared" si="73"/>
        <v/>
      </c>
    </row>
    <row r="1153" spans="1:8" x14ac:dyDescent="0.2">
      <c r="A1153" s="204" t="str">
        <f t="shared" si="71"/>
        <v/>
      </c>
      <c r="B1153" s="335"/>
      <c r="C1153" s="335"/>
      <c r="D1153" s="381" t="str">
        <f t="shared" si="70"/>
        <v/>
      </c>
      <c r="E1153" s="335"/>
      <c r="F1153" s="335"/>
      <c r="G1153" s="325" t="str">
        <f t="shared" si="72"/>
        <v/>
      </c>
      <c r="H1153" s="326" t="str">
        <f t="shared" si="73"/>
        <v/>
      </c>
    </row>
    <row r="1154" spans="1:8" x14ac:dyDescent="0.2">
      <c r="A1154" s="204" t="str">
        <f t="shared" si="71"/>
        <v/>
      </c>
      <c r="B1154" s="335"/>
      <c r="C1154" s="335"/>
      <c r="D1154" s="381" t="str">
        <f t="shared" si="70"/>
        <v/>
      </c>
      <c r="E1154" s="335"/>
      <c r="F1154" s="335"/>
      <c r="G1154" s="325" t="str">
        <f t="shared" si="72"/>
        <v/>
      </c>
      <c r="H1154" s="326" t="str">
        <f t="shared" si="73"/>
        <v/>
      </c>
    </row>
    <row r="1155" spans="1:8" x14ac:dyDescent="0.2">
      <c r="A1155" s="204" t="str">
        <f t="shared" si="71"/>
        <v/>
      </c>
      <c r="B1155" s="335"/>
      <c r="C1155" s="335"/>
      <c r="D1155" s="381" t="str">
        <f t="shared" si="70"/>
        <v/>
      </c>
      <c r="E1155" s="335"/>
      <c r="F1155" s="335"/>
      <c r="G1155" s="325" t="str">
        <f t="shared" si="72"/>
        <v/>
      </c>
      <c r="H1155" s="326" t="str">
        <f t="shared" si="73"/>
        <v/>
      </c>
    </row>
    <row r="1156" spans="1:8" x14ac:dyDescent="0.2">
      <c r="A1156" s="204" t="str">
        <f t="shared" si="71"/>
        <v/>
      </c>
      <c r="B1156" s="335"/>
      <c r="C1156" s="335"/>
      <c r="D1156" s="381" t="str">
        <f t="shared" si="70"/>
        <v/>
      </c>
      <c r="E1156" s="335"/>
      <c r="F1156" s="335"/>
      <c r="G1156" s="325" t="str">
        <f t="shared" si="72"/>
        <v/>
      </c>
      <c r="H1156" s="326" t="str">
        <f t="shared" si="73"/>
        <v/>
      </c>
    </row>
    <row r="1157" spans="1:8" x14ac:dyDescent="0.2">
      <c r="A1157" s="204" t="str">
        <f t="shared" si="71"/>
        <v/>
      </c>
      <c r="B1157" s="335"/>
      <c r="C1157" s="335"/>
      <c r="D1157" s="381" t="str">
        <f t="shared" si="70"/>
        <v/>
      </c>
      <c r="E1157" s="335"/>
      <c r="F1157" s="335"/>
      <c r="G1157" s="325" t="str">
        <f t="shared" si="72"/>
        <v/>
      </c>
      <c r="H1157" s="326" t="str">
        <f t="shared" si="73"/>
        <v/>
      </c>
    </row>
    <row r="1158" spans="1:8" x14ac:dyDescent="0.2">
      <c r="A1158" s="204" t="str">
        <f t="shared" si="71"/>
        <v/>
      </c>
      <c r="B1158" s="335"/>
      <c r="C1158" s="335"/>
      <c r="D1158" s="381" t="str">
        <f t="shared" si="70"/>
        <v/>
      </c>
      <c r="E1158" s="335"/>
      <c r="F1158" s="335"/>
      <c r="G1158" s="325" t="str">
        <f t="shared" si="72"/>
        <v/>
      </c>
      <c r="H1158" s="326" t="str">
        <f t="shared" si="73"/>
        <v/>
      </c>
    </row>
    <row r="1159" spans="1:8" x14ac:dyDescent="0.2">
      <c r="A1159" s="204" t="str">
        <f t="shared" si="71"/>
        <v/>
      </c>
      <c r="B1159" s="335"/>
      <c r="C1159" s="335"/>
      <c r="D1159" s="381" t="str">
        <f t="shared" si="70"/>
        <v/>
      </c>
      <c r="E1159" s="335"/>
      <c r="F1159" s="335"/>
      <c r="G1159" s="325" t="str">
        <f t="shared" si="72"/>
        <v/>
      </c>
      <c r="H1159" s="326" t="str">
        <f t="shared" si="73"/>
        <v/>
      </c>
    </row>
    <row r="1160" spans="1:8" x14ac:dyDescent="0.2">
      <c r="A1160" s="204" t="str">
        <f t="shared" si="71"/>
        <v/>
      </c>
      <c r="B1160" s="335"/>
      <c r="C1160" s="335"/>
      <c r="D1160" s="381" t="str">
        <f t="shared" si="70"/>
        <v/>
      </c>
      <c r="E1160" s="335"/>
      <c r="F1160" s="335"/>
      <c r="G1160" s="325" t="str">
        <f t="shared" si="72"/>
        <v/>
      </c>
      <c r="H1160" s="326" t="str">
        <f t="shared" si="73"/>
        <v/>
      </c>
    </row>
    <row r="1161" spans="1:8" x14ac:dyDescent="0.2">
      <c r="A1161" s="204" t="str">
        <f t="shared" si="71"/>
        <v/>
      </c>
      <c r="B1161" s="335"/>
      <c r="C1161" s="335"/>
      <c r="D1161" s="381" t="str">
        <f t="shared" ref="D1161:D1224" si="74">IF(C1161="","",IFERROR(IF(VLOOKUP(C1161,Parameter,2,FALSE)="","",VLOOKUP(C1161,Parameter,2,FALSE)),IFERROR(VLOOKUP(C1161,PSMErgänzung,2,FALSE),"CAS eingeben oder Parameter korrigieren!")))</f>
        <v/>
      </c>
      <c r="E1161" s="335"/>
      <c r="F1161" s="335"/>
      <c r="G1161" s="325" t="str">
        <f t="shared" si="72"/>
        <v/>
      </c>
      <c r="H1161" s="326" t="str">
        <f t="shared" si="73"/>
        <v/>
      </c>
    </row>
    <row r="1162" spans="1:8" x14ac:dyDescent="0.2">
      <c r="A1162" s="204" t="str">
        <f t="shared" si="71"/>
        <v/>
      </c>
      <c r="B1162" s="335"/>
      <c r="C1162" s="335"/>
      <c r="D1162" s="381" t="str">
        <f t="shared" si="74"/>
        <v/>
      </c>
      <c r="E1162" s="335"/>
      <c r="F1162" s="335"/>
      <c r="G1162" s="325" t="str">
        <f t="shared" si="72"/>
        <v/>
      </c>
      <c r="H1162" s="326" t="str">
        <f t="shared" si="73"/>
        <v/>
      </c>
    </row>
    <row r="1163" spans="1:8" x14ac:dyDescent="0.2">
      <c r="A1163" s="204" t="str">
        <f t="shared" si="71"/>
        <v/>
      </c>
      <c r="B1163" s="335"/>
      <c r="C1163" s="335"/>
      <c r="D1163" s="381" t="str">
        <f t="shared" si="74"/>
        <v/>
      </c>
      <c r="E1163" s="335"/>
      <c r="F1163" s="335"/>
      <c r="G1163" s="325" t="str">
        <f t="shared" si="72"/>
        <v/>
      </c>
      <c r="H1163" s="326" t="str">
        <f t="shared" si="73"/>
        <v/>
      </c>
    </row>
    <row r="1164" spans="1:8" x14ac:dyDescent="0.2">
      <c r="A1164" s="204" t="str">
        <f t="shared" si="71"/>
        <v/>
      </c>
      <c r="B1164" s="335"/>
      <c r="C1164" s="335"/>
      <c r="D1164" s="381" t="str">
        <f t="shared" si="74"/>
        <v/>
      </c>
      <c r="E1164" s="335"/>
      <c r="F1164" s="335"/>
      <c r="G1164" s="325" t="str">
        <f t="shared" si="72"/>
        <v/>
      </c>
      <c r="H1164" s="326" t="str">
        <f t="shared" si="73"/>
        <v/>
      </c>
    </row>
    <row r="1165" spans="1:8" x14ac:dyDescent="0.2">
      <c r="A1165" s="204" t="str">
        <f t="shared" si="71"/>
        <v/>
      </c>
      <c r="B1165" s="335"/>
      <c r="C1165" s="335"/>
      <c r="D1165" s="381" t="str">
        <f t="shared" si="74"/>
        <v/>
      </c>
      <c r="E1165" s="335"/>
      <c r="F1165" s="335"/>
      <c r="G1165" s="325" t="str">
        <f t="shared" si="72"/>
        <v/>
      </c>
      <c r="H1165" s="326" t="str">
        <f t="shared" si="73"/>
        <v/>
      </c>
    </row>
    <row r="1166" spans="1:8" x14ac:dyDescent="0.2">
      <c r="A1166" s="204" t="str">
        <f t="shared" si="71"/>
        <v/>
      </c>
      <c r="B1166" s="335"/>
      <c r="C1166" s="335"/>
      <c r="D1166" s="381" t="str">
        <f t="shared" si="74"/>
        <v/>
      </c>
      <c r="E1166" s="335"/>
      <c r="F1166" s="335"/>
      <c r="G1166" s="325" t="str">
        <f t="shared" si="72"/>
        <v/>
      </c>
      <c r="H1166" s="326" t="str">
        <f t="shared" si="73"/>
        <v/>
      </c>
    </row>
    <row r="1167" spans="1:8" x14ac:dyDescent="0.2">
      <c r="A1167" s="204" t="str">
        <f t="shared" si="71"/>
        <v/>
      </c>
      <c r="B1167" s="335"/>
      <c r="C1167" s="335"/>
      <c r="D1167" s="381" t="str">
        <f t="shared" si="74"/>
        <v/>
      </c>
      <c r="E1167" s="335"/>
      <c r="F1167" s="335"/>
      <c r="G1167" s="325" t="str">
        <f t="shared" si="72"/>
        <v/>
      </c>
      <c r="H1167" s="326" t="str">
        <f t="shared" si="73"/>
        <v/>
      </c>
    </row>
    <row r="1168" spans="1:8" x14ac:dyDescent="0.2">
      <c r="A1168" s="204" t="str">
        <f t="shared" si="71"/>
        <v/>
      </c>
      <c r="B1168" s="335"/>
      <c r="C1168" s="335"/>
      <c r="D1168" s="381" t="str">
        <f t="shared" si="74"/>
        <v/>
      </c>
      <c r="E1168" s="335"/>
      <c r="F1168" s="335"/>
      <c r="G1168" s="325" t="str">
        <f t="shared" si="72"/>
        <v/>
      </c>
      <c r="H1168" s="326" t="str">
        <f t="shared" si="73"/>
        <v/>
      </c>
    </row>
    <row r="1169" spans="1:8" x14ac:dyDescent="0.2">
      <c r="A1169" s="204" t="str">
        <f t="shared" si="71"/>
        <v/>
      </c>
      <c r="B1169" s="335"/>
      <c r="C1169" s="335"/>
      <c r="D1169" s="381" t="str">
        <f t="shared" si="74"/>
        <v/>
      </c>
      <c r="E1169" s="335"/>
      <c r="F1169" s="335"/>
      <c r="G1169" s="325" t="str">
        <f t="shared" si="72"/>
        <v/>
      </c>
      <c r="H1169" s="326" t="str">
        <f t="shared" si="73"/>
        <v/>
      </c>
    </row>
    <row r="1170" spans="1:8" x14ac:dyDescent="0.2">
      <c r="A1170" s="204" t="str">
        <f t="shared" si="71"/>
        <v/>
      </c>
      <c r="B1170" s="335"/>
      <c r="C1170" s="335"/>
      <c r="D1170" s="381" t="str">
        <f t="shared" si="74"/>
        <v/>
      </c>
      <c r="E1170" s="335"/>
      <c r="F1170" s="335"/>
      <c r="G1170" s="325" t="str">
        <f t="shared" si="72"/>
        <v/>
      </c>
      <c r="H1170" s="326" t="str">
        <f t="shared" si="73"/>
        <v/>
      </c>
    </row>
    <row r="1171" spans="1:8" x14ac:dyDescent="0.2">
      <c r="A1171" s="204" t="str">
        <f t="shared" si="71"/>
        <v/>
      </c>
      <c r="B1171" s="335"/>
      <c r="C1171" s="335"/>
      <c r="D1171" s="381" t="str">
        <f t="shared" si="74"/>
        <v/>
      </c>
      <c r="E1171" s="335"/>
      <c r="F1171" s="335"/>
      <c r="G1171" s="325" t="str">
        <f t="shared" si="72"/>
        <v/>
      </c>
      <c r="H1171" s="326" t="str">
        <f t="shared" si="73"/>
        <v/>
      </c>
    </row>
    <row r="1172" spans="1:8" x14ac:dyDescent="0.2">
      <c r="A1172" s="204" t="str">
        <f t="shared" si="71"/>
        <v/>
      </c>
      <c r="B1172" s="335"/>
      <c r="C1172" s="335"/>
      <c r="D1172" s="381" t="str">
        <f t="shared" si="74"/>
        <v/>
      </c>
      <c r="E1172" s="335"/>
      <c r="F1172" s="335"/>
      <c r="G1172" s="325" t="str">
        <f t="shared" si="72"/>
        <v/>
      </c>
      <c r="H1172" s="326" t="str">
        <f t="shared" si="73"/>
        <v/>
      </c>
    </row>
    <row r="1173" spans="1:8" x14ac:dyDescent="0.2">
      <c r="A1173" s="204" t="str">
        <f t="shared" si="71"/>
        <v/>
      </c>
      <c r="B1173" s="335"/>
      <c r="C1173" s="335"/>
      <c r="D1173" s="381" t="str">
        <f t="shared" si="74"/>
        <v/>
      </c>
      <c r="E1173" s="335"/>
      <c r="F1173" s="335"/>
      <c r="G1173" s="325" t="str">
        <f t="shared" si="72"/>
        <v/>
      </c>
      <c r="H1173" s="326" t="str">
        <f t="shared" si="73"/>
        <v/>
      </c>
    </row>
    <row r="1174" spans="1:8" x14ac:dyDescent="0.2">
      <c r="A1174" s="204" t="str">
        <f t="shared" si="71"/>
        <v/>
      </c>
      <c r="B1174" s="335"/>
      <c r="C1174" s="335"/>
      <c r="D1174" s="381" t="str">
        <f t="shared" si="74"/>
        <v/>
      </c>
      <c r="E1174" s="335"/>
      <c r="F1174" s="335"/>
      <c r="G1174" s="325" t="str">
        <f t="shared" si="72"/>
        <v/>
      </c>
      <c r="H1174" s="326" t="str">
        <f t="shared" si="73"/>
        <v/>
      </c>
    </row>
    <row r="1175" spans="1:8" x14ac:dyDescent="0.2">
      <c r="A1175" s="204" t="str">
        <f t="shared" si="71"/>
        <v/>
      </c>
      <c r="B1175" s="335"/>
      <c r="C1175" s="335"/>
      <c r="D1175" s="381" t="str">
        <f t="shared" si="74"/>
        <v/>
      </c>
      <c r="E1175" s="335"/>
      <c r="F1175" s="335"/>
      <c r="G1175" s="325" t="str">
        <f t="shared" si="72"/>
        <v/>
      </c>
      <c r="H1175" s="326" t="str">
        <f t="shared" si="73"/>
        <v/>
      </c>
    </row>
    <row r="1176" spans="1:8" x14ac:dyDescent="0.2">
      <c r="A1176" s="204" t="str">
        <f t="shared" si="71"/>
        <v/>
      </c>
      <c r="B1176" s="335"/>
      <c r="C1176" s="335"/>
      <c r="D1176" s="381" t="str">
        <f t="shared" si="74"/>
        <v/>
      </c>
      <c r="E1176" s="335"/>
      <c r="F1176" s="335"/>
      <c r="G1176" s="325" t="str">
        <f t="shared" si="72"/>
        <v/>
      </c>
      <c r="H1176" s="326" t="str">
        <f t="shared" si="73"/>
        <v/>
      </c>
    </row>
    <row r="1177" spans="1:8" x14ac:dyDescent="0.2">
      <c r="A1177" s="204" t="str">
        <f t="shared" si="71"/>
        <v/>
      </c>
      <c r="B1177" s="335"/>
      <c r="C1177" s="335"/>
      <c r="D1177" s="381" t="str">
        <f t="shared" si="74"/>
        <v/>
      </c>
      <c r="E1177" s="335"/>
      <c r="F1177" s="335"/>
      <c r="G1177" s="325" t="str">
        <f t="shared" si="72"/>
        <v/>
      </c>
      <c r="H1177" s="326" t="str">
        <f t="shared" si="73"/>
        <v/>
      </c>
    </row>
    <row r="1178" spans="1:8" x14ac:dyDescent="0.2">
      <c r="A1178" s="204" t="str">
        <f t="shared" si="71"/>
        <v/>
      </c>
      <c r="B1178" s="335"/>
      <c r="C1178" s="335"/>
      <c r="D1178" s="381" t="str">
        <f t="shared" si="74"/>
        <v/>
      </c>
      <c r="E1178" s="335"/>
      <c r="F1178" s="335"/>
      <c r="G1178" s="325" t="str">
        <f t="shared" si="72"/>
        <v/>
      </c>
      <c r="H1178" s="326" t="str">
        <f t="shared" si="73"/>
        <v/>
      </c>
    </row>
    <row r="1179" spans="1:8" x14ac:dyDescent="0.2">
      <c r="A1179" s="204" t="str">
        <f t="shared" si="71"/>
        <v/>
      </c>
      <c r="B1179" s="335"/>
      <c r="C1179" s="335"/>
      <c r="D1179" s="381" t="str">
        <f t="shared" si="74"/>
        <v/>
      </c>
      <c r="E1179" s="335"/>
      <c r="F1179" s="335"/>
      <c r="G1179" s="325" t="str">
        <f t="shared" si="72"/>
        <v/>
      </c>
      <c r="H1179" s="326" t="str">
        <f t="shared" si="73"/>
        <v/>
      </c>
    </row>
    <row r="1180" spans="1:8" x14ac:dyDescent="0.2">
      <c r="A1180" s="204" t="str">
        <f t="shared" si="71"/>
        <v/>
      </c>
      <c r="B1180" s="335"/>
      <c r="C1180" s="335"/>
      <c r="D1180" s="381" t="str">
        <f t="shared" si="74"/>
        <v/>
      </c>
      <c r="E1180" s="335"/>
      <c r="F1180" s="335"/>
      <c r="G1180" s="325" t="str">
        <f t="shared" si="72"/>
        <v/>
      </c>
      <c r="H1180" s="326" t="str">
        <f t="shared" si="73"/>
        <v/>
      </c>
    </row>
    <row r="1181" spans="1:8" x14ac:dyDescent="0.2">
      <c r="A1181" s="204" t="str">
        <f t="shared" si="71"/>
        <v/>
      </c>
      <c r="B1181" s="335"/>
      <c r="C1181" s="335"/>
      <c r="D1181" s="381" t="str">
        <f t="shared" si="74"/>
        <v/>
      </c>
      <c r="E1181" s="335"/>
      <c r="F1181" s="335"/>
      <c r="G1181" s="325" t="str">
        <f t="shared" si="72"/>
        <v/>
      </c>
      <c r="H1181" s="326" t="str">
        <f t="shared" si="73"/>
        <v/>
      </c>
    </row>
    <row r="1182" spans="1:8" x14ac:dyDescent="0.2">
      <c r="A1182" s="204" t="str">
        <f t="shared" si="71"/>
        <v/>
      </c>
      <c r="B1182" s="335"/>
      <c r="C1182" s="335"/>
      <c r="D1182" s="381" t="str">
        <f t="shared" si="74"/>
        <v/>
      </c>
      <c r="E1182" s="335"/>
      <c r="F1182" s="335"/>
      <c r="G1182" s="325" t="str">
        <f t="shared" si="72"/>
        <v/>
      </c>
      <c r="H1182" s="326" t="str">
        <f t="shared" si="73"/>
        <v/>
      </c>
    </row>
    <row r="1183" spans="1:8" x14ac:dyDescent="0.2">
      <c r="A1183" s="204" t="str">
        <f t="shared" si="71"/>
        <v/>
      </c>
      <c r="B1183" s="335"/>
      <c r="C1183" s="335"/>
      <c r="D1183" s="381" t="str">
        <f t="shared" si="74"/>
        <v/>
      </c>
      <c r="E1183" s="335"/>
      <c r="F1183" s="335"/>
      <c r="G1183" s="325" t="str">
        <f t="shared" si="72"/>
        <v/>
      </c>
      <c r="H1183" s="326" t="str">
        <f t="shared" si="73"/>
        <v/>
      </c>
    </row>
    <row r="1184" spans="1:8" x14ac:dyDescent="0.2">
      <c r="A1184" s="204" t="str">
        <f t="shared" si="71"/>
        <v/>
      </c>
      <c r="B1184" s="335"/>
      <c r="C1184" s="335"/>
      <c r="D1184" s="381" t="str">
        <f t="shared" si="74"/>
        <v/>
      </c>
      <c r="E1184" s="335"/>
      <c r="F1184" s="335"/>
      <c r="G1184" s="325" t="str">
        <f t="shared" si="72"/>
        <v/>
      </c>
      <c r="H1184" s="326" t="str">
        <f t="shared" si="73"/>
        <v/>
      </c>
    </row>
    <row r="1185" spans="1:8" x14ac:dyDescent="0.2">
      <c r="A1185" s="204" t="str">
        <f t="shared" si="71"/>
        <v/>
      </c>
      <c r="B1185" s="335"/>
      <c r="C1185" s="335"/>
      <c r="D1185" s="381" t="str">
        <f t="shared" si="74"/>
        <v/>
      </c>
      <c r="E1185" s="335"/>
      <c r="F1185" s="335"/>
      <c r="G1185" s="325" t="str">
        <f t="shared" si="72"/>
        <v/>
      </c>
      <c r="H1185" s="326" t="str">
        <f t="shared" si="73"/>
        <v/>
      </c>
    </row>
    <row r="1186" spans="1:8" x14ac:dyDescent="0.2">
      <c r="A1186" s="204" t="str">
        <f t="shared" si="71"/>
        <v/>
      </c>
      <c r="B1186" s="335"/>
      <c r="C1186" s="335"/>
      <c r="D1186" s="381" t="str">
        <f t="shared" si="74"/>
        <v/>
      </c>
      <c r="E1186" s="335"/>
      <c r="F1186" s="335"/>
      <c r="G1186" s="325" t="str">
        <f t="shared" si="72"/>
        <v/>
      </c>
      <c r="H1186" s="326" t="str">
        <f t="shared" si="73"/>
        <v/>
      </c>
    </row>
    <row r="1187" spans="1:8" x14ac:dyDescent="0.2">
      <c r="A1187" s="204" t="str">
        <f t="shared" si="71"/>
        <v/>
      </c>
      <c r="B1187" s="335"/>
      <c r="C1187" s="335"/>
      <c r="D1187" s="381" t="str">
        <f t="shared" si="74"/>
        <v/>
      </c>
      <c r="E1187" s="335"/>
      <c r="F1187" s="335"/>
      <c r="G1187" s="325" t="str">
        <f t="shared" si="72"/>
        <v/>
      </c>
      <c r="H1187" s="326" t="str">
        <f t="shared" si="73"/>
        <v/>
      </c>
    </row>
    <row r="1188" spans="1:8" x14ac:dyDescent="0.2">
      <c r="A1188" s="204" t="str">
        <f t="shared" si="71"/>
        <v/>
      </c>
      <c r="B1188" s="335"/>
      <c r="C1188" s="335"/>
      <c r="D1188" s="381" t="str">
        <f t="shared" si="74"/>
        <v/>
      </c>
      <c r="E1188" s="335"/>
      <c r="F1188" s="335"/>
      <c r="G1188" s="325" t="str">
        <f t="shared" si="72"/>
        <v/>
      </c>
      <c r="H1188" s="326" t="str">
        <f t="shared" si="73"/>
        <v/>
      </c>
    </row>
    <row r="1189" spans="1:8" x14ac:dyDescent="0.2">
      <c r="A1189" s="204" t="str">
        <f t="shared" si="71"/>
        <v/>
      </c>
      <c r="B1189" s="335"/>
      <c r="C1189" s="335"/>
      <c r="D1189" s="381" t="str">
        <f t="shared" si="74"/>
        <v/>
      </c>
      <c r="E1189" s="335"/>
      <c r="F1189" s="335"/>
      <c r="G1189" s="325" t="str">
        <f t="shared" si="72"/>
        <v/>
      </c>
      <c r="H1189" s="326" t="str">
        <f t="shared" si="73"/>
        <v/>
      </c>
    </row>
    <row r="1190" spans="1:8" x14ac:dyDescent="0.2">
      <c r="A1190" s="204" t="str">
        <f t="shared" si="71"/>
        <v/>
      </c>
      <c r="B1190" s="335"/>
      <c r="C1190" s="335"/>
      <c r="D1190" s="381" t="str">
        <f t="shared" si="74"/>
        <v/>
      </c>
      <c r="E1190" s="335"/>
      <c r="F1190" s="335"/>
      <c r="G1190" s="325" t="str">
        <f t="shared" si="72"/>
        <v/>
      </c>
      <c r="H1190" s="326" t="str">
        <f t="shared" si="73"/>
        <v/>
      </c>
    </row>
    <row r="1191" spans="1:8" x14ac:dyDescent="0.2">
      <c r="A1191" s="204" t="str">
        <f t="shared" si="71"/>
        <v/>
      </c>
      <c r="B1191" s="335"/>
      <c r="C1191" s="335"/>
      <c r="D1191" s="381" t="str">
        <f t="shared" si="74"/>
        <v/>
      </c>
      <c r="E1191" s="335"/>
      <c r="F1191" s="335"/>
      <c r="G1191" s="325" t="str">
        <f t="shared" si="72"/>
        <v/>
      </c>
      <c r="H1191" s="326" t="str">
        <f t="shared" si="73"/>
        <v/>
      </c>
    </row>
    <row r="1192" spans="1:8" x14ac:dyDescent="0.2">
      <c r="A1192" s="204" t="str">
        <f t="shared" si="71"/>
        <v/>
      </c>
      <c r="B1192" s="335"/>
      <c r="C1192" s="335"/>
      <c r="D1192" s="381" t="str">
        <f t="shared" si="74"/>
        <v/>
      </c>
      <c r="E1192" s="335"/>
      <c r="F1192" s="335"/>
      <c r="G1192" s="325" t="str">
        <f t="shared" si="72"/>
        <v/>
      </c>
      <c r="H1192" s="326" t="str">
        <f t="shared" si="73"/>
        <v/>
      </c>
    </row>
    <row r="1193" spans="1:8" x14ac:dyDescent="0.2">
      <c r="A1193" s="204" t="str">
        <f t="shared" si="71"/>
        <v/>
      </c>
      <c r="B1193" s="335"/>
      <c r="C1193" s="335"/>
      <c r="D1193" s="381" t="str">
        <f t="shared" si="74"/>
        <v/>
      </c>
      <c r="E1193" s="335"/>
      <c r="F1193" s="335"/>
      <c r="G1193" s="325" t="str">
        <f t="shared" si="72"/>
        <v/>
      </c>
      <c r="H1193" s="326" t="str">
        <f t="shared" si="73"/>
        <v/>
      </c>
    </row>
    <row r="1194" spans="1:8" x14ac:dyDescent="0.2">
      <c r="A1194" s="204" t="str">
        <f t="shared" si="71"/>
        <v/>
      </c>
      <c r="B1194" s="335"/>
      <c r="C1194" s="335"/>
      <c r="D1194" s="381" t="str">
        <f t="shared" si="74"/>
        <v/>
      </c>
      <c r="E1194" s="335"/>
      <c r="F1194" s="335"/>
      <c r="G1194" s="325" t="str">
        <f t="shared" si="72"/>
        <v/>
      </c>
      <c r="H1194" s="326" t="str">
        <f t="shared" si="73"/>
        <v/>
      </c>
    </row>
    <row r="1195" spans="1:8" x14ac:dyDescent="0.2">
      <c r="A1195" s="204" t="str">
        <f t="shared" si="71"/>
        <v/>
      </c>
      <c r="B1195" s="335"/>
      <c r="C1195" s="335"/>
      <c r="D1195" s="381" t="str">
        <f t="shared" si="74"/>
        <v/>
      </c>
      <c r="E1195" s="335"/>
      <c r="F1195" s="335"/>
      <c r="G1195" s="325" t="str">
        <f t="shared" si="72"/>
        <v/>
      </c>
      <c r="H1195" s="326" t="str">
        <f t="shared" si="73"/>
        <v/>
      </c>
    </row>
    <row r="1196" spans="1:8" x14ac:dyDescent="0.2">
      <c r="A1196" s="204" t="str">
        <f t="shared" si="71"/>
        <v/>
      </c>
      <c r="B1196" s="335"/>
      <c r="C1196" s="335"/>
      <c r="D1196" s="381" t="str">
        <f t="shared" si="74"/>
        <v/>
      </c>
      <c r="E1196" s="335"/>
      <c r="F1196" s="335"/>
      <c r="G1196" s="325" t="str">
        <f t="shared" si="72"/>
        <v/>
      </c>
      <c r="H1196" s="326" t="str">
        <f t="shared" si="73"/>
        <v/>
      </c>
    </row>
    <row r="1197" spans="1:8" x14ac:dyDescent="0.2">
      <c r="A1197" s="204" t="str">
        <f t="shared" si="71"/>
        <v/>
      </c>
      <c r="B1197" s="335"/>
      <c r="C1197" s="335"/>
      <c r="D1197" s="381" t="str">
        <f t="shared" si="74"/>
        <v/>
      </c>
      <c r="E1197" s="335"/>
      <c r="F1197" s="335"/>
      <c r="G1197" s="325" t="str">
        <f t="shared" si="72"/>
        <v/>
      </c>
      <c r="H1197" s="326" t="str">
        <f t="shared" si="73"/>
        <v/>
      </c>
    </row>
    <row r="1198" spans="1:8" x14ac:dyDescent="0.2">
      <c r="A1198" s="204" t="str">
        <f t="shared" si="71"/>
        <v/>
      </c>
      <c r="B1198" s="335"/>
      <c r="C1198" s="335"/>
      <c r="D1198" s="381" t="str">
        <f t="shared" si="74"/>
        <v/>
      </c>
      <c r="E1198" s="335"/>
      <c r="F1198" s="335"/>
      <c r="G1198" s="325" t="str">
        <f t="shared" si="72"/>
        <v/>
      </c>
      <c r="H1198" s="326" t="str">
        <f t="shared" si="73"/>
        <v/>
      </c>
    </row>
    <row r="1199" spans="1:8" x14ac:dyDescent="0.2">
      <c r="A1199" s="204" t="str">
        <f t="shared" si="71"/>
        <v/>
      </c>
      <c r="B1199" s="335"/>
      <c r="C1199" s="335"/>
      <c r="D1199" s="381" t="str">
        <f t="shared" si="74"/>
        <v/>
      </c>
      <c r="E1199" s="335"/>
      <c r="F1199" s="335"/>
      <c r="G1199" s="325" t="str">
        <f t="shared" si="72"/>
        <v/>
      </c>
      <c r="H1199" s="326" t="str">
        <f t="shared" si="73"/>
        <v/>
      </c>
    </row>
    <row r="1200" spans="1:8" x14ac:dyDescent="0.2">
      <c r="A1200" s="204" t="str">
        <f t="shared" si="71"/>
        <v/>
      </c>
      <c r="B1200" s="335"/>
      <c r="C1200" s="335"/>
      <c r="D1200" s="381" t="str">
        <f t="shared" si="74"/>
        <v/>
      </c>
      <c r="E1200" s="335"/>
      <c r="F1200" s="335"/>
      <c r="G1200" s="325" t="str">
        <f t="shared" si="72"/>
        <v/>
      </c>
      <c r="H1200" s="326" t="str">
        <f t="shared" si="73"/>
        <v/>
      </c>
    </row>
    <row r="1201" spans="1:8" x14ac:dyDescent="0.2">
      <c r="A1201" s="204" t="str">
        <f t="shared" ref="A1201:A1264" si="75">IF(B1201&lt;&gt;"",VLOOKUP(B1201,ID,2,FALSE),"")</f>
        <v/>
      </c>
      <c r="B1201" s="335"/>
      <c r="C1201" s="335"/>
      <c r="D1201" s="381" t="str">
        <f t="shared" si="74"/>
        <v/>
      </c>
      <c r="E1201" s="335"/>
      <c r="F1201" s="335"/>
      <c r="G1201" s="325" t="str">
        <f t="shared" ref="G1201:G1264" si="76">IF(OR(B1201="",Amt=""),"",Amt)</f>
        <v/>
      </c>
      <c r="H1201" s="326" t="str">
        <f t="shared" ref="H1201:H1264" si="77">IF(G1201="","",VLOOKUP(G1201,Gesundheitsämter,2,FALSE))</f>
        <v/>
      </c>
    </row>
    <row r="1202" spans="1:8" x14ac:dyDescent="0.2">
      <c r="A1202" s="204" t="str">
        <f t="shared" si="75"/>
        <v/>
      </c>
      <c r="B1202" s="335"/>
      <c r="C1202" s="335"/>
      <c r="D1202" s="381" t="str">
        <f t="shared" si="74"/>
        <v/>
      </c>
      <c r="E1202" s="335"/>
      <c r="F1202" s="335"/>
      <c r="G1202" s="325" t="str">
        <f t="shared" si="76"/>
        <v/>
      </c>
      <c r="H1202" s="326" t="str">
        <f t="shared" si="77"/>
        <v/>
      </c>
    </row>
    <row r="1203" spans="1:8" x14ac:dyDescent="0.2">
      <c r="A1203" s="204" t="str">
        <f t="shared" si="75"/>
        <v/>
      </c>
      <c r="B1203" s="335"/>
      <c r="C1203" s="335"/>
      <c r="D1203" s="381" t="str">
        <f t="shared" si="74"/>
        <v/>
      </c>
      <c r="E1203" s="335"/>
      <c r="F1203" s="335"/>
      <c r="G1203" s="325" t="str">
        <f t="shared" si="76"/>
        <v/>
      </c>
      <c r="H1203" s="326" t="str">
        <f t="shared" si="77"/>
        <v/>
      </c>
    </row>
    <row r="1204" spans="1:8" x14ac:dyDescent="0.2">
      <c r="A1204" s="204" t="str">
        <f t="shared" si="75"/>
        <v/>
      </c>
      <c r="B1204" s="335"/>
      <c r="C1204" s="335"/>
      <c r="D1204" s="381" t="str">
        <f t="shared" si="74"/>
        <v/>
      </c>
      <c r="E1204" s="335"/>
      <c r="F1204" s="335"/>
      <c r="G1204" s="325" t="str">
        <f t="shared" si="76"/>
        <v/>
      </c>
      <c r="H1204" s="326" t="str">
        <f t="shared" si="77"/>
        <v/>
      </c>
    </row>
    <row r="1205" spans="1:8" x14ac:dyDescent="0.2">
      <c r="A1205" s="204" t="str">
        <f t="shared" si="75"/>
        <v/>
      </c>
      <c r="B1205" s="335"/>
      <c r="C1205" s="335"/>
      <c r="D1205" s="381" t="str">
        <f t="shared" si="74"/>
        <v/>
      </c>
      <c r="E1205" s="335"/>
      <c r="F1205" s="335"/>
      <c r="G1205" s="325" t="str">
        <f t="shared" si="76"/>
        <v/>
      </c>
      <c r="H1205" s="326" t="str">
        <f t="shared" si="77"/>
        <v/>
      </c>
    </row>
    <row r="1206" spans="1:8" x14ac:dyDescent="0.2">
      <c r="A1206" s="204" t="str">
        <f t="shared" si="75"/>
        <v/>
      </c>
      <c r="B1206" s="335"/>
      <c r="C1206" s="335"/>
      <c r="D1206" s="381" t="str">
        <f t="shared" si="74"/>
        <v/>
      </c>
      <c r="E1206" s="335"/>
      <c r="F1206" s="335"/>
      <c r="G1206" s="325" t="str">
        <f t="shared" si="76"/>
        <v/>
      </c>
      <c r="H1206" s="326" t="str">
        <f t="shared" si="77"/>
        <v/>
      </c>
    </row>
    <row r="1207" spans="1:8" x14ac:dyDescent="0.2">
      <c r="A1207" s="204" t="str">
        <f t="shared" si="75"/>
        <v/>
      </c>
      <c r="B1207" s="335"/>
      <c r="C1207" s="335"/>
      <c r="D1207" s="381" t="str">
        <f t="shared" si="74"/>
        <v/>
      </c>
      <c r="E1207" s="335"/>
      <c r="F1207" s="335"/>
      <c r="G1207" s="325" t="str">
        <f t="shared" si="76"/>
        <v/>
      </c>
      <c r="H1207" s="326" t="str">
        <f t="shared" si="77"/>
        <v/>
      </c>
    </row>
    <row r="1208" spans="1:8" x14ac:dyDescent="0.2">
      <c r="A1208" s="204" t="str">
        <f t="shared" si="75"/>
        <v/>
      </c>
      <c r="B1208" s="335"/>
      <c r="C1208" s="335"/>
      <c r="D1208" s="381" t="str">
        <f t="shared" si="74"/>
        <v/>
      </c>
      <c r="E1208" s="335"/>
      <c r="F1208" s="335"/>
      <c r="G1208" s="325" t="str">
        <f t="shared" si="76"/>
        <v/>
      </c>
      <c r="H1208" s="326" t="str">
        <f t="shared" si="77"/>
        <v/>
      </c>
    </row>
    <row r="1209" spans="1:8" x14ac:dyDescent="0.2">
      <c r="A1209" s="204" t="str">
        <f t="shared" si="75"/>
        <v/>
      </c>
      <c r="B1209" s="335"/>
      <c r="C1209" s="335"/>
      <c r="D1209" s="381" t="str">
        <f t="shared" si="74"/>
        <v/>
      </c>
      <c r="E1209" s="335"/>
      <c r="F1209" s="335"/>
      <c r="G1209" s="325" t="str">
        <f t="shared" si="76"/>
        <v/>
      </c>
      <c r="H1209" s="326" t="str">
        <f t="shared" si="77"/>
        <v/>
      </c>
    </row>
    <row r="1210" spans="1:8" x14ac:dyDescent="0.2">
      <c r="A1210" s="204" t="str">
        <f t="shared" si="75"/>
        <v/>
      </c>
      <c r="B1210" s="335"/>
      <c r="C1210" s="335"/>
      <c r="D1210" s="381" t="str">
        <f t="shared" si="74"/>
        <v/>
      </c>
      <c r="E1210" s="335"/>
      <c r="F1210" s="335"/>
      <c r="G1210" s="325" t="str">
        <f t="shared" si="76"/>
        <v/>
      </c>
      <c r="H1210" s="326" t="str">
        <f t="shared" si="77"/>
        <v/>
      </c>
    </row>
    <row r="1211" spans="1:8" x14ac:dyDescent="0.2">
      <c r="A1211" s="204" t="str">
        <f t="shared" si="75"/>
        <v/>
      </c>
      <c r="B1211" s="335"/>
      <c r="C1211" s="335"/>
      <c r="D1211" s="381" t="str">
        <f t="shared" si="74"/>
        <v/>
      </c>
      <c r="E1211" s="335"/>
      <c r="F1211" s="335"/>
      <c r="G1211" s="325" t="str">
        <f t="shared" si="76"/>
        <v/>
      </c>
      <c r="H1211" s="326" t="str">
        <f t="shared" si="77"/>
        <v/>
      </c>
    </row>
    <row r="1212" spans="1:8" x14ac:dyDescent="0.2">
      <c r="A1212" s="204" t="str">
        <f t="shared" si="75"/>
        <v/>
      </c>
      <c r="B1212" s="335"/>
      <c r="C1212" s="335"/>
      <c r="D1212" s="381" t="str">
        <f t="shared" si="74"/>
        <v/>
      </c>
      <c r="E1212" s="335"/>
      <c r="F1212" s="335"/>
      <c r="G1212" s="325" t="str">
        <f t="shared" si="76"/>
        <v/>
      </c>
      <c r="H1212" s="326" t="str">
        <f t="shared" si="77"/>
        <v/>
      </c>
    </row>
    <row r="1213" spans="1:8" x14ac:dyDescent="0.2">
      <c r="A1213" s="204" t="str">
        <f t="shared" si="75"/>
        <v/>
      </c>
      <c r="B1213" s="335"/>
      <c r="C1213" s="335"/>
      <c r="D1213" s="381" t="str">
        <f t="shared" si="74"/>
        <v/>
      </c>
      <c r="E1213" s="335"/>
      <c r="F1213" s="335"/>
      <c r="G1213" s="325" t="str">
        <f t="shared" si="76"/>
        <v/>
      </c>
      <c r="H1213" s="326" t="str">
        <f t="shared" si="77"/>
        <v/>
      </c>
    </row>
    <row r="1214" spans="1:8" x14ac:dyDescent="0.2">
      <c r="A1214" s="204" t="str">
        <f t="shared" si="75"/>
        <v/>
      </c>
      <c r="B1214" s="335"/>
      <c r="C1214" s="335"/>
      <c r="D1214" s="381" t="str">
        <f t="shared" si="74"/>
        <v/>
      </c>
      <c r="E1214" s="335"/>
      <c r="F1214" s="335"/>
      <c r="G1214" s="325" t="str">
        <f t="shared" si="76"/>
        <v/>
      </c>
      <c r="H1214" s="326" t="str">
        <f t="shared" si="77"/>
        <v/>
      </c>
    </row>
    <row r="1215" spans="1:8" x14ac:dyDescent="0.2">
      <c r="A1215" s="204" t="str">
        <f t="shared" si="75"/>
        <v/>
      </c>
      <c r="B1215" s="335"/>
      <c r="C1215" s="335"/>
      <c r="D1215" s="381" t="str">
        <f t="shared" si="74"/>
        <v/>
      </c>
      <c r="E1215" s="335"/>
      <c r="F1215" s="335"/>
      <c r="G1215" s="325" t="str">
        <f t="shared" si="76"/>
        <v/>
      </c>
      <c r="H1215" s="326" t="str">
        <f t="shared" si="77"/>
        <v/>
      </c>
    </row>
    <row r="1216" spans="1:8" x14ac:dyDescent="0.2">
      <c r="A1216" s="204" t="str">
        <f t="shared" si="75"/>
        <v/>
      </c>
      <c r="B1216" s="335"/>
      <c r="C1216" s="335"/>
      <c r="D1216" s="381" t="str">
        <f t="shared" si="74"/>
        <v/>
      </c>
      <c r="E1216" s="335"/>
      <c r="F1216" s="335"/>
      <c r="G1216" s="325" t="str">
        <f t="shared" si="76"/>
        <v/>
      </c>
      <c r="H1216" s="326" t="str">
        <f t="shared" si="77"/>
        <v/>
      </c>
    </row>
    <row r="1217" spans="1:8" x14ac:dyDescent="0.2">
      <c r="A1217" s="204" t="str">
        <f t="shared" si="75"/>
        <v/>
      </c>
      <c r="B1217" s="335"/>
      <c r="C1217" s="335"/>
      <c r="D1217" s="381" t="str">
        <f t="shared" si="74"/>
        <v/>
      </c>
      <c r="E1217" s="335"/>
      <c r="F1217" s="335"/>
      <c r="G1217" s="325" t="str">
        <f t="shared" si="76"/>
        <v/>
      </c>
      <c r="H1217" s="326" t="str">
        <f t="shared" si="77"/>
        <v/>
      </c>
    </row>
    <row r="1218" spans="1:8" x14ac:dyDescent="0.2">
      <c r="A1218" s="204" t="str">
        <f t="shared" si="75"/>
        <v/>
      </c>
      <c r="B1218" s="335"/>
      <c r="C1218" s="335"/>
      <c r="D1218" s="381" t="str">
        <f t="shared" si="74"/>
        <v/>
      </c>
      <c r="E1218" s="335"/>
      <c r="F1218" s="335"/>
      <c r="G1218" s="325" t="str">
        <f t="shared" si="76"/>
        <v/>
      </c>
      <c r="H1218" s="326" t="str">
        <f t="shared" si="77"/>
        <v/>
      </c>
    </row>
    <row r="1219" spans="1:8" x14ac:dyDescent="0.2">
      <c r="A1219" s="204" t="str">
        <f t="shared" si="75"/>
        <v/>
      </c>
      <c r="B1219" s="335"/>
      <c r="C1219" s="335"/>
      <c r="D1219" s="381" t="str">
        <f t="shared" si="74"/>
        <v/>
      </c>
      <c r="E1219" s="335"/>
      <c r="F1219" s="335"/>
      <c r="G1219" s="325" t="str">
        <f t="shared" si="76"/>
        <v/>
      </c>
      <c r="H1219" s="326" t="str">
        <f t="shared" si="77"/>
        <v/>
      </c>
    </row>
    <row r="1220" spans="1:8" x14ac:dyDescent="0.2">
      <c r="A1220" s="204" t="str">
        <f t="shared" si="75"/>
        <v/>
      </c>
      <c r="B1220" s="335"/>
      <c r="C1220" s="335"/>
      <c r="D1220" s="381" t="str">
        <f t="shared" si="74"/>
        <v/>
      </c>
      <c r="E1220" s="335"/>
      <c r="F1220" s="335"/>
      <c r="G1220" s="325" t="str">
        <f t="shared" si="76"/>
        <v/>
      </c>
      <c r="H1220" s="326" t="str">
        <f t="shared" si="77"/>
        <v/>
      </c>
    </row>
    <row r="1221" spans="1:8" x14ac:dyDescent="0.2">
      <c r="A1221" s="204" t="str">
        <f t="shared" si="75"/>
        <v/>
      </c>
      <c r="B1221" s="335"/>
      <c r="C1221" s="335"/>
      <c r="D1221" s="381" t="str">
        <f t="shared" si="74"/>
        <v/>
      </c>
      <c r="E1221" s="335"/>
      <c r="F1221" s="335"/>
      <c r="G1221" s="325" t="str">
        <f t="shared" si="76"/>
        <v/>
      </c>
      <c r="H1221" s="326" t="str">
        <f t="shared" si="77"/>
        <v/>
      </c>
    </row>
    <row r="1222" spans="1:8" x14ac:dyDescent="0.2">
      <c r="A1222" s="204" t="str">
        <f t="shared" si="75"/>
        <v/>
      </c>
      <c r="B1222" s="335"/>
      <c r="C1222" s="335"/>
      <c r="D1222" s="381" t="str">
        <f t="shared" si="74"/>
        <v/>
      </c>
      <c r="E1222" s="335"/>
      <c r="F1222" s="335"/>
      <c r="G1222" s="325" t="str">
        <f t="shared" si="76"/>
        <v/>
      </c>
      <c r="H1222" s="326" t="str">
        <f t="shared" si="77"/>
        <v/>
      </c>
    </row>
    <row r="1223" spans="1:8" x14ac:dyDescent="0.2">
      <c r="A1223" s="204" t="str">
        <f t="shared" si="75"/>
        <v/>
      </c>
      <c r="B1223" s="335"/>
      <c r="C1223" s="335"/>
      <c r="D1223" s="381" t="str">
        <f t="shared" si="74"/>
        <v/>
      </c>
      <c r="E1223" s="335"/>
      <c r="F1223" s="335"/>
      <c r="G1223" s="325" t="str">
        <f t="shared" si="76"/>
        <v/>
      </c>
      <c r="H1223" s="326" t="str">
        <f t="shared" si="77"/>
        <v/>
      </c>
    </row>
    <row r="1224" spans="1:8" x14ac:dyDescent="0.2">
      <c r="A1224" s="204" t="str">
        <f t="shared" si="75"/>
        <v/>
      </c>
      <c r="B1224" s="335"/>
      <c r="C1224" s="335"/>
      <c r="D1224" s="381" t="str">
        <f t="shared" si="74"/>
        <v/>
      </c>
      <c r="E1224" s="335"/>
      <c r="F1224" s="335"/>
      <c r="G1224" s="325" t="str">
        <f t="shared" si="76"/>
        <v/>
      </c>
      <c r="H1224" s="326" t="str">
        <f t="shared" si="77"/>
        <v/>
      </c>
    </row>
    <row r="1225" spans="1:8" x14ac:dyDescent="0.2">
      <c r="A1225" s="204" t="str">
        <f t="shared" si="75"/>
        <v/>
      </c>
      <c r="B1225" s="335"/>
      <c r="C1225" s="335"/>
      <c r="D1225" s="381" t="str">
        <f t="shared" ref="D1225:D1288" si="78">IF(C1225="","",IFERROR(IF(VLOOKUP(C1225,Parameter,2,FALSE)="","",VLOOKUP(C1225,Parameter,2,FALSE)),IFERROR(VLOOKUP(C1225,PSMErgänzung,2,FALSE),"CAS eingeben oder Parameter korrigieren!")))</f>
        <v/>
      </c>
      <c r="E1225" s="335"/>
      <c r="F1225" s="335"/>
      <c r="G1225" s="325" t="str">
        <f t="shared" si="76"/>
        <v/>
      </c>
      <c r="H1225" s="326" t="str">
        <f t="shared" si="77"/>
        <v/>
      </c>
    </row>
    <row r="1226" spans="1:8" x14ac:dyDescent="0.2">
      <c r="A1226" s="204" t="str">
        <f t="shared" si="75"/>
        <v/>
      </c>
      <c r="B1226" s="335"/>
      <c r="C1226" s="335"/>
      <c r="D1226" s="381" t="str">
        <f t="shared" si="78"/>
        <v/>
      </c>
      <c r="E1226" s="335"/>
      <c r="F1226" s="335"/>
      <c r="G1226" s="325" t="str">
        <f t="shared" si="76"/>
        <v/>
      </c>
      <c r="H1226" s="326" t="str">
        <f t="shared" si="77"/>
        <v/>
      </c>
    </row>
    <row r="1227" spans="1:8" x14ac:dyDescent="0.2">
      <c r="A1227" s="204" t="str">
        <f t="shared" si="75"/>
        <v/>
      </c>
      <c r="B1227" s="335"/>
      <c r="C1227" s="335"/>
      <c r="D1227" s="381" t="str">
        <f t="shared" si="78"/>
        <v/>
      </c>
      <c r="E1227" s="335"/>
      <c r="F1227" s="335"/>
      <c r="G1227" s="325" t="str">
        <f t="shared" si="76"/>
        <v/>
      </c>
      <c r="H1227" s="326" t="str">
        <f t="shared" si="77"/>
        <v/>
      </c>
    </row>
    <row r="1228" spans="1:8" x14ac:dyDescent="0.2">
      <c r="A1228" s="204" t="str">
        <f t="shared" si="75"/>
        <v/>
      </c>
      <c r="B1228" s="335"/>
      <c r="C1228" s="335"/>
      <c r="D1228" s="381" t="str">
        <f t="shared" si="78"/>
        <v/>
      </c>
      <c r="E1228" s="335"/>
      <c r="F1228" s="335"/>
      <c r="G1228" s="325" t="str">
        <f t="shared" si="76"/>
        <v/>
      </c>
      <c r="H1228" s="326" t="str">
        <f t="shared" si="77"/>
        <v/>
      </c>
    </row>
    <row r="1229" spans="1:8" x14ac:dyDescent="0.2">
      <c r="A1229" s="204" t="str">
        <f t="shared" si="75"/>
        <v/>
      </c>
      <c r="B1229" s="335"/>
      <c r="C1229" s="335"/>
      <c r="D1229" s="381" t="str">
        <f t="shared" si="78"/>
        <v/>
      </c>
      <c r="E1229" s="335"/>
      <c r="F1229" s="335"/>
      <c r="G1229" s="325" t="str">
        <f t="shared" si="76"/>
        <v/>
      </c>
      <c r="H1229" s="326" t="str">
        <f t="shared" si="77"/>
        <v/>
      </c>
    </row>
    <row r="1230" spans="1:8" x14ac:dyDescent="0.2">
      <c r="A1230" s="204" t="str">
        <f t="shared" si="75"/>
        <v/>
      </c>
      <c r="B1230" s="335"/>
      <c r="C1230" s="335"/>
      <c r="D1230" s="381" t="str">
        <f t="shared" si="78"/>
        <v/>
      </c>
      <c r="E1230" s="335"/>
      <c r="F1230" s="335"/>
      <c r="G1230" s="325" t="str">
        <f t="shared" si="76"/>
        <v/>
      </c>
      <c r="H1230" s="326" t="str">
        <f t="shared" si="77"/>
        <v/>
      </c>
    </row>
    <row r="1231" spans="1:8" x14ac:dyDescent="0.2">
      <c r="A1231" s="204" t="str">
        <f t="shared" si="75"/>
        <v/>
      </c>
      <c r="B1231" s="335"/>
      <c r="C1231" s="335"/>
      <c r="D1231" s="381" t="str">
        <f t="shared" si="78"/>
        <v/>
      </c>
      <c r="E1231" s="335"/>
      <c r="F1231" s="335"/>
      <c r="G1231" s="325" t="str">
        <f t="shared" si="76"/>
        <v/>
      </c>
      <c r="H1231" s="326" t="str">
        <f t="shared" si="77"/>
        <v/>
      </c>
    </row>
    <row r="1232" spans="1:8" x14ac:dyDescent="0.2">
      <c r="A1232" s="204" t="str">
        <f t="shared" si="75"/>
        <v/>
      </c>
      <c r="B1232" s="335"/>
      <c r="C1232" s="335"/>
      <c r="D1232" s="381" t="str">
        <f t="shared" si="78"/>
        <v/>
      </c>
      <c r="E1232" s="335"/>
      <c r="F1232" s="335"/>
      <c r="G1232" s="325" t="str">
        <f t="shared" si="76"/>
        <v/>
      </c>
      <c r="H1232" s="326" t="str">
        <f t="shared" si="77"/>
        <v/>
      </c>
    </row>
    <row r="1233" spans="1:8" x14ac:dyDescent="0.2">
      <c r="A1233" s="204" t="str">
        <f t="shared" si="75"/>
        <v/>
      </c>
      <c r="B1233" s="335"/>
      <c r="C1233" s="335"/>
      <c r="D1233" s="381" t="str">
        <f t="shared" si="78"/>
        <v/>
      </c>
      <c r="E1233" s="335"/>
      <c r="F1233" s="335"/>
      <c r="G1233" s="325" t="str">
        <f t="shared" si="76"/>
        <v/>
      </c>
      <c r="H1233" s="326" t="str">
        <f t="shared" si="77"/>
        <v/>
      </c>
    </row>
    <row r="1234" spans="1:8" x14ac:dyDescent="0.2">
      <c r="A1234" s="204" t="str">
        <f t="shared" si="75"/>
        <v/>
      </c>
      <c r="B1234" s="335"/>
      <c r="C1234" s="335"/>
      <c r="D1234" s="381" t="str">
        <f t="shared" si="78"/>
        <v/>
      </c>
      <c r="E1234" s="335"/>
      <c r="F1234" s="335"/>
      <c r="G1234" s="325" t="str">
        <f t="shared" si="76"/>
        <v/>
      </c>
      <c r="H1234" s="326" t="str">
        <f t="shared" si="77"/>
        <v/>
      </c>
    </row>
    <row r="1235" spans="1:8" x14ac:dyDescent="0.2">
      <c r="A1235" s="204" t="str">
        <f t="shared" si="75"/>
        <v/>
      </c>
      <c r="B1235" s="335"/>
      <c r="C1235" s="335"/>
      <c r="D1235" s="381" t="str">
        <f t="shared" si="78"/>
        <v/>
      </c>
      <c r="E1235" s="335"/>
      <c r="F1235" s="335"/>
      <c r="G1235" s="325" t="str">
        <f t="shared" si="76"/>
        <v/>
      </c>
      <c r="H1235" s="326" t="str">
        <f t="shared" si="77"/>
        <v/>
      </c>
    </row>
    <row r="1236" spans="1:8" x14ac:dyDescent="0.2">
      <c r="A1236" s="204" t="str">
        <f t="shared" si="75"/>
        <v/>
      </c>
      <c r="B1236" s="335"/>
      <c r="C1236" s="335"/>
      <c r="D1236" s="381" t="str">
        <f t="shared" si="78"/>
        <v/>
      </c>
      <c r="E1236" s="335"/>
      <c r="F1236" s="335"/>
      <c r="G1236" s="325" t="str">
        <f t="shared" si="76"/>
        <v/>
      </c>
      <c r="H1236" s="326" t="str">
        <f t="shared" si="77"/>
        <v/>
      </c>
    </row>
    <row r="1237" spans="1:8" x14ac:dyDescent="0.2">
      <c r="A1237" s="204" t="str">
        <f t="shared" si="75"/>
        <v/>
      </c>
      <c r="B1237" s="335"/>
      <c r="C1237" s="335"/>
      <c r="D1237" s="381" t="str">
        <f t="shared" si="78"/>
        <v/>
      </c>
      <c r="E1237" s="335"/>
      <c r="F1237" s="335"/>
      <c r="G1237" s="325" t="str">
        <f t="shared" si="76"/>
        <v/>
      </c>
      <c r="H1237" s="326" t="str">
        <f t="shared" si="77"/>
        <v/>
      </c>
    </row>
    <row r="1238" spans="1:8" x14ac:dyDescent="0.2">
      <c r="A1238" s="204" t="str">
        <f t="shared" si="75"/>
        <v/>
      </c>
      <c r="B1238" s="335"/>
      <c r="C1238" s="335"/>
      <c r="D1238" s="381" t="str">
        <f t="shared" si="78"/>
        <v/>
      </c>
      <c r="E1238" s="335"/>
      <c r="F1238" s="335"/>
      <c r="G1238" s="325" t="str">
        <f t="shared" si="76"/>
        <v/>
      </c>
      <c r="H1238" s="326" t="str">
        <f t="shared" si="77"/>
        <v/>
      </c>
    </row>
    <row r="1239" spans="1:8" x14ac:dyDescent="0.2">
      <c r="A1239" s="204" t="str">
        <f t="shared" si="75"/>
        <v/>
      </c>
      <c r="B1239" s="335"/>
      <c r="C1239" s="335"/>
      <c r="D1239" s="381" t="str">
        <f t="shared" si="78"/>
        <v/>
      </c>
      <c r="E1239" s="335"/>
      <c r="F1239" s="335"/>
      <c r="G1239" s="325" t="str">
        <f t="shared" si="76"/>
        <v/>
      </c>
      <c r="H1239" s="326" t="str">
        <f t="shared" si="77"/>
        <v/>
      </c>
    </row>
    <row r="1240" spans="1:8" x14ac:dyDescent="0.2">
      <c r="A1240" s="204" t="str">
        <f t="shared" si="75"/>
        <v/>
      </c>
      <c r="B1240" s="335"/>
      <c r="C1240" s="335"/>
      <c r="D1240" s="381" t="str">
        <f t="shared" si="78"/>
        <v/>
      </c>
      <c r="E1240" s="335"/>
      <c r="F1240" s="335"/>
      <c r="G1240" s="325" t="str">
        <f t="shared" si="76"/>
        <v/>
      </c>
      <c r="H1240" s="326" t="str">
        <f t="shared" si="77"/>
        <v/>
      </c>
    </row>
    <row r="1241" spans="1:8" x14ac:dyDescent="0.2">
      <c r="A1241" s="204" t="str">
        <f t="shared" si="75"/>
        <v/>
      </c>
      <c r="B1241" s="335"/>
      <c r="C1241" s="335"/>
      <c r="D1241" s="381" t="str">
        <f t="shared" si="78"/>
        <v/>
      </c>
      <c r="E1241" s="335"/>
      <c r="F1241" s="335"/>
      <c r="G1241" s="325" t="str">
        <f t="shared" si="76"/>
        <v/>
      </c>
      <c r="H1241" s="326" t="str">
        <f t="shared" si="77"/>
        <v/>
      </c>
    </row>
    <row r="1242" spans="1:8" x14ac:dyDescent="0.2">
      <c r="A1242" s="204" t="str">
        <f t="shared" si="75"/>
        <v/>
      </c>
      <c r="B1242" s="335"/>
      <c r="C1242" s="335"/>
      <c r="D1242" s="381" t="str">
        <f t="shared" si="78"/>
        <v/>
      </c>
      <c r="E1242" s="335"/>
      <c r="F1242" s="335"/>
      <c r="G1242" s="325" t="str">
        <f t="shared" si="76"/>
        <v/>
      </c>
      <c r="H1242" s="326" t="str">
        <f t="shared" si="77"/>
        <v/>
      </c>
    </row>
    <row r="1243" spans="1:8" x14ac:dyDescent="0.2">
      <c r="A1243" s="204" t="str">
        <f t="shared" si="75"/>
        <v/>
      </c>
      <c r="B1243" s="335"/>
      <c r="C1243" s="335"/>
      <c r="D1243" s="381" t="str">
        <f t="shared" si="78"/>
        <v/>
      </c>
      <c r="E1243" s="335"/>
      <c r="F1243" s="335"/>
      <c r="G1243" s="325" t="str">
        <f t="shared" si="76"/>
        <v/>
      </c>
      <c r="H1243" s="326" t="str">
        <f t="shared" si="77"/>
        <v/>
      </c>
    </row>
    <row r="1244" spans="1:8" x14ac:dyDescent="0.2">
      <c r="A1244" s="204" t="str">
        <f t="shared" si="75"/>
        <v/>
      </c>
      <c r="B1244" s="335"/>
      <c r="C1244" s="335"/>
      <c r="D1244" s="381" t="str">
        <f t="shared" si="78"/>
        <v/>
      </c>
      <c r="E1244" s="335"/>
      <c r="F1244" s="335"/>
      <c r="G1244" s="325" t="str">
        <f t="shared" si="76"/>
        <v/>
      </c>
      <c r="H1244" s="326" t="str">
        <f t="shared" si="77"/>
        <v/>
      </c>
    </row>
    <row r="1245" spans="1:8" x14ac:dyDescent="0.2">
      <c r="A1245" s="204" t="str">
        <f t="shared" si="75"/>
        <v/>
      </c>
      <c r="B1245" s="335"/>
      <c r="C1245" s="335"/>
      <c r="D1245" s="381" t="str">
        <f t="shared" si="78"/>
        <v/>
      </c>
      <c r="E1245" s="335"/>
      <c r="F1245" s="335"/>
      <c r="G1245" s="325" t="str">
        <f t="shared" si="76"/>
        <v/>
      </c>
      <c r="H1245" s="326" t="str">
        <f t="shared" si="77"/>
        <v/>
      </c>
    </row>
    <row r="1246" spans="1:8" x14ac:dyDescent="0.2">
      <c r="A1246" s="204" t="str">
        <f t="shared" si="75"/>
        <v/>
      </c>
      <c r="B1246" s="335"/>
      <c r="C1246" s="335"/>
      <c r="D1246" s="381" t="str">
        <f t="shared" si="78"/>
        <v/>
      </c>
      <c r="E1246" s="335"/>
      <c r="F1246" s="335"/>
      <c r="G1246" s="325" t="str">
        <f t="shared" si="76"/>
        <v/>
      </c>
      <c r="H1246" s="326" t="str">
        <f t="shared" si="77"/>
        <v/>
      </c>
    </row>
    <row r="1247" spans="1:8" x14ac:dyDescent="0.2">
      <c r="A1247" s="204" t="str">
        <f t="shared" si="75"/>
        <v/>
      </c>
      <c r="B1247" s="335"/>
      <c r="C1247" s="335"/>
      <c r="D1247" s="381" t="str">
        <f t="shared" si="78"/>
        <v/>
      </c>
      <c r="E1247" s="335"/>
      <c r="F1247" s="335"/>
      <c r="G1247" s="325" t="str">
        <f t="shared" si="76"/>
        <v/>
      </c>
      <c r="H1247" s="326" t="str">
        <f t="shared" si="77"/>
        <v/>
      </c>
    </row>
    <row r="1248" spans="1:8" x14ac:dyDescent="0.2">
      <c r="A1248" s="204" t="str">
        <f t="shared" si="75"/>
        <v/>
      </c>
      <c r="B1248" s="335"/>
      <c r="C1248" s="335"/>
      <c r="D1248" s="381" t="str">
        <f t="shared" si="78"/>
        <v/>
      </c>
      <c r="E1248" s="335"/>
      <c r="F1248" s="335"/>
      <c r="G1248" s="325" t="str">
        <f t="shared" si="76"/>
        <v/>
      </c>
      <c r="H1248" s="326" t="str">
        <f t="shared" si="77"/>
        <v/>
      </c>
    </row>
    <row r="1249" spans="1:8" x14ac:dyDescent="0.2">
      <c r="A1249" s="204" t="str">
        <f t="shared" si="75"/>
        <v/>
      </c>
      <c r="B1249" s="335"/>
      <c r="C1249" s="335"/>
      <c r="D1249" s="381" t="str">
        <f t="shared" si="78"/>
        <v/>
      </c>
      <c r="E1249" s="335"/>
      <c r="F1249" s="335"/>
      <c r="G1249" s="325" t="str">
        <f t="shared" si="76"/>
        <v/>
      </c>
      <c r="H1249" s="326" t="str">
        <f t="shared" si="77"/>
        <v/>
      </c>
    </row>
    <row r="1250" spans="1:8" x14ac:dyDescent="0.2">
      <c r="A1250" s="204" t="str">
        <f t="shared" si="75"/>
        <v/>
      </c>
      <c r="B1250" s="335"/>
      <c r="C1250" s="335"/>
      <c r="D1250" s="381" t="str">
        <f t="shared" si="78"/>
        <v/>
      </c>
      <c r="E1250" s="335"/>
      <c r="F1250" s="335"/>
      <c r="G1250" s="325" t="str">
        <f t="shared" si="76"/>
        <v/>
      </c>
      <c r="H1250" s="326" t="str">
        <f t="shared" si="77"/>
        <v/>
      </c>
    </row>
    <row r="1251" spans="1:8" x14ac:dyDescent="0.2">
      <c r="A1251" s="204" t="str">
        <f t="shared" si="75"/>
        <v/>
      </c>
      <c r="B1251" s="335"/>
      <c r="C1251" s="335"/>
      <c r="D1251" s="381" t="str">
        <f t="shared" si="78"/>
        <v/>
      </c>
      <c r="E1251" s="335"/>
      <c r="F1251" s="335"/>
      <c r="G1251" s="325" t="str">
        <f t="shared" si="76"/>
        <v/>
      </c>
      <c r="H1251" s="326" t="str">
        <f t="shared" si="77"/>
        <v/>
      </c>
    </row>
    <row r="1252" spans="1:8" x14ac:dyDescent="0.2">
      <c r="A1252" s="204" t="str">
        <f t="shared" si="75"/>
        <v/>
      </c>
      <c r="B1252" s="335"/>
      <c r="C1252" s="335"/>
      <c r="D1252" s="381" t="str">
        <f t="shared" si="78"/>
        <v/>
      </c>
      <c r="E1252" s="335"/>
      <c r="F1252" s="335"/>
      <c r="G1252" s="325" t="str">
        <f t="shared" si="76"/>
        <v/>
      </c>
      <c r="H1252" s="326" t="str">
        <f t="shared" si="77"/>
        <v/>
      </c>
    </row>
    <row r="1253" spans="1:8" x14ac:dyDescent="0.2">
      <c r="A1253" s="204" t="str">
        <f t="shared" si="75"/>
        <v/>
      </c>
      <c r="B1253" s="335"/>
      <c r="C1253" s="335"/>
      <c r="D1253" s="381" t="str">
        <f t="shared" si="78"/>
        <v/>
      </c>
      <c r="E1253" s="335"/>
      <c r="F1253" s="335"/>
      <c r="G1253" s="325" t="str">
        <f t="shared" si="76"/>
        <v/>
      </c>
      <c r="H1253" s="326" t="str">
        <f t="shared" si="77"/>
        <v/>
      </c>
    </row>
    <row r="1254" spans="1:8" x14ac:dyDescent="0.2">
      <c r="A1254" s="204" t="str">
        <f t="shared" si="75"/>
        <v/>
      </c>
      <c r="B1254" s="335"/>
      <c r="C1254" s="335"/>
      <c r="D1254" s="381" t="str">
        <f t="shared" si="78"/>
        <v/>
      </c>
      <c r="E1254" s="335"/>
      <c r="F1254" s="335"/>
      <c r="G1254" s="325" t="str">
        <f t="shared" si="76"/>
        <v/>
      </c>
      <c r="H1254" s="326" t="str">
        <f t="shared" si="77"/>
        <v/>
      </c>
    </row>
    <row r="1255" spans="1:8" x14ac:dyDescent="0.2">
      <c r="A1255" s="204" t="str">
        <f t="shared" si="75"/>
        <v/>
      </c>
      <c r="B1255" s="335"/>
      <c r="C1255" s="335"/>
      <c r="D1255" s="381" t="str">
        <f t="shared" si="78"/>
        <v/>
      </c>
      <c r="E1255" s="335"/>
      <c r="F1255" s="335"/>
      <c r="G1255" s="325" t="str">
        <f t="shared" si="76"/>
        <v/>
      </c>
      <c r="H1255" s="326" t="str">
        <f t="shared" si="77"/>
        <v/>
      </c>
    </row>
    <row r="1256" spans="1:8" x14ac:dyDescent="0.2">
      <c r="A1256" s="204" t="str">
        <f t="shared" si="75"/>
        <v/>
      </c>
      <c r="B1256" s="335"/>
      <c r="C1256" s="335"/>
      <c r="D1256" s="381" t="str">
        <f t="shared" si="78"/>
        <v/>
      </c>
      <c r="E1256" s="335"/>
      <c r="F1256" s="335"/>
      <c r="G1256" s="325" t="str">
        <f t="shared" si="76"/>
        <v/>
      </c>
      <c r="H1256" s="326" t="str">
        <f t="shared" si="77"/>
        <v/>
      </c>
    </row>
    <row r="1257" spans="1:8" x14ac:dyDescent="0.2">
      <c r="A1257" s="204" t="str">
        <f t="shared" si="75"/>
        <v/>
      </c>
      <c r="B1257" s="335"/>
      <c r="C1257" s="335"/>
      <c r="D1257" s="381" t="str">
        <f t="shared" si="78"/>
        <v/>
      </c>
      <c r="E1257" s="335"/>
      <c r="F1257" s="335"/>
      <c r="G1257" s="325" t="str">
        <f t="shared" si="76"/>
        <v/>
      </c>
      <c r="H1257" s="326" t="str">
        <f t="shared" si="77"/>
        <v/>
      </c>
    </row>
    <row r="1258" spans="1:8" x14ac:dyDescent="0.2">
      <c r="A1258" s="204" t="str">
        <f t="shared" si="75"/>
        <v/>
      </c>
      <c r="B1258" s="335"/>
      <c r="C1258" s="335"/>
      <c r="D1258" s="381" t="str">
        <f t="shared" si="78"/>
        <v/>
      </c>
      <c r="E1258" s="335"/>
      <c r="F1258" s="335"/>
      <c r="G1258" s="325" t="str">
        <f t="shared" si="76"/>
        <v/>
      </c>
      <c r="H1258" s="326" t="str">
        <f t="shared" si="77"/>
        <v/>
      </c>
    </row>
    <row r="1259" spans="1:8" x14ac:dyDescent="0.2">
      <c r="A1259" s="204" t="str">
        <f t="shared" si="75"/>
        <v/>
      </c>
      <c r="B1259" s="335"/>
      <c r="C1259" s="335"/>
      <c r="D1259" s="381" t="str">
        <f t="shared" si="78"/>
        <v/>
      </c>
      <c r="E1259" s="335"/>
      <c r="F1259" s="335"/>
      <c r="G1259" s="325" t="str">
        <f t="shared" si="76"/>
        <v/>
      </c>
      <c r="H1259" s="326" t="str">
        <f t="shared" si="77"/>
        <v/>
      </c>
    </row>
    <row r="1260" spans="1:8" x14ac:dyDescent="0.2">
      <c r="A1260" s="204" t="str">
        <f t="shared" si="75"/>
        <v/>
      </c>
      <c r="B1260" s="335"/>
      <c r="C1260" s="335"/>
      <c r="D1260" s="381" t="str">
        <f t="shared" si="78"/>
        <v/>
      </c>
      <c r="E1260" s="335"/>
      <c r="F1260" s="335"/>
      <c r="G1260" s="325" t="str">
        <f t="shared" si="76"/>
        <v/>
      </c>
      <c r="H1260" s="326" t="str">
        <f t="shared" si="77"/>
        <v/>
      </c>
    </row>
    <row r="1261" spans="1:8" x14ac:dyDescent="0.2">
      <c r="A1261" s="204" t="str">
        <f t="shared" si="75"/>
        <v/>
      </c>
      <c r="B1261" s="335"/>
      <c r="C1261" s="335"/>
      <c r="D1261" s="381" t="str">
        <f t="shared" si="78"/>
        <v/>
      </c>
      <c r="E1261" s="335"/>
      <c r="F1261" s="335"/>
      <c r="G1261" s="325" t="str">
        <f t="shared" si="76"/>
        <v/>
      </c>
      <c r="H1261" s="326" t="str">
        <f t="shared" si="77"/>
        <v/>
      </c>
    </row>
    <row r="1262" spans="1:8" x14ac:dyDescent="0.2">
      <c r="A1262" s="204" t="str">
        <f t="shared" si="75"/>
        <v/>
      </c>
      <c r="B1262" s="335"/>
      <c r="C1262" s="335"/>
      <c r="D1262" s="381" t="str">
        <f t="shared" si="78"/>
        <v/>
      </c>
      <c r="E1262" s="335"/>
      <c r="F1262" s="335"/>
      <c r="G1262" s="325" t="str">
        <f t="shared" si="76"/>
        <v/>
      </c>
      <c r="H1262" s="326" t="str">
        <f t="shared" si="77"/>
        <v/>
      </c>
    </row>
    <row r="1263" spans="1:8" x14ac:dyDescent="0.2">
      <c r="A1263" s="204" t="str">
        <f t="shared" si="75"/>
        <v/>
      </c>
      <c r="B1263" s="335"/>
      <c r="C1263" s="335"/>
      <c r="D1263" s="381" t="str">
        <f t="shared" si="78"/>
        <v/>
      </c>
      <c r="E1263" s="335"/>
      <c r="F1263" s="335"/>
      <c r="G1263" s="325" t="str">
        <f t="shared" si="76"/>
        <v/>
      </c>
      <c r="H1263" s="326" t="str">
        <f t="shared" si="77"/>
        <v/>
      </c>
    </row>
    <row r="1264" spans="1:8" x14ac:dyDescent="0.2">
      <c r="A1264" s="204" t="str">
        <f t="shared" si="75"/>
        <v/>
      </c>
      <c r="B1264" s="335"/>
      <c r="C1264" s="335"/>
      <c r="D1264" s="381" t="str">
        <f t="shared" si="78"/>
        <v/>
      </c>
      <c r="E1264" s="335"/>
      <c r="F1264" s="335"/>
      <c r="G1264" s="325" t="str">
        <f t="shared" si="76"/>
        <v/>
      </c>
      <c r="H1264" s="326" t="str">
        <f t="shared" si="77"/>
        <v/>
      </c>
    </row>
    <row r="1265" spans="1:8" x14ac:dyDescent="0.2">
      <c r="A1265" s="204" t="str">
        <f t="shared" ref="A1265:A1328" si="79">IF(B1265&lt;&gt;"",VLOOKUP(B1265,ID,2,FALSE),"")</f>
        <v/>
      </c>
      <c r="B1265" s="335"/>
      <c r="C1265" s="335"/>
      <c r="D1265" s="381" t="str">
        <f t="shared" si="78"/>
        <v/>
      </c>
      <c r="E1265" s="335"/>
      <c r="F1265" s="335"/>
      <c r="G1265" s="325" t="str">
        <f t="shared" ref="G1265:G1328" si="80">IF(OR(B1265="",Amt=""),"",Amt)</f>
        <v/>
      </c>
      <c r="H1265" s="326" t="str">
        <f t="shared" ref="H1265:H1328" si="81">IF(G1265="","",VLOOKUP(G1265,Gesundheitsämter,2,FALSE))</f>
        <v/>
      </c>
    </row>
    <row r="1266" spans="1:8" x14ac:dyDescent="0.2">
      <c r="A1266" s="204" t="str">
        <f t="shared" si="79"/>
        <v/>
      </c>
      <c r="B1266" s="335"/>
      <c r="C1266" s="335"/>
      <c r="D1266" s="381" t="str">
        <f t="shared" si="78"/>
        <v/>
      </c>
      <c r="E1266" s="335"/>
      <c r="F1266" s="335"/>
      <c r="G1266" s="325" t="str">
        <f t="shared" si="80"/>
        <v/>
      </c>
      <c r="H1266" s="326" t="str">
        <f t="shared" si="81"/>
        <v/>
      </c>
    </row>
    <row r="1267" spans="1:8" x14ac:dyDescent="0.2">
      <c r="A1267" s="204" t="str">
        <f t="shared" si="79"/>
        <v/>
      </c>
      <c r="B1267" s="335"/>
      <c r="C1267" s="335"/>
      <c r="D1267" s="381" t="str">
        <f t="shared" si="78"/>
        <v/>
      </c>
      <c r="E1267" s="335"/>
      <c r="F1267" s="335"/>
      <c r="G1267" s="325" t="str">
        <f t="shared" si="80"/>
        <v/>
      </c>
      <c r="H1267" s="326" t="str">
        <f t="shared" si="81"/>
        <v/>
      </c>
    </row>
    <row r="1268" spans="1:8" x14ac:dyDescent="0.2">
      <c r="A1268" s="204" t="str">
        <f t="shared" si="79"/>
        <v/>
      </c>
      <c r="B1268" s="335"/>
      <c r="C1268" s="335"/>
      <c r="D1268" s="381" t="str">
        <f t="shared" si="78"/>
        <v/>
      </c>
      <c r="E1268" s="335"/>
      <c r="F1268" s="335"/>
      <c r="G1268" s="325" t="str">
        <f t="shared" si="80"/>
        <v/>
      </c>
      <c r="H1268" s="326" t="str">
        <f t="shared" si="81"/>
        <v/>
      </c>
    </row>
    <row r="1269" spans="1:8" x14ac:dyDescent="0.2">
      <c r="A1269" s="204" t="str">
        <f t="shared" si="79"/>
        <v/>
      </c>
      <c r="B1269" s="335"/>
      <c r="C1269" s="335"/>
      <c r="D1269" s="381" t="str">
        <f t="shared" si="78"/>
        <v/>
      </c>
      <c r="E1269" s="335"/>
      <c r="F1269" s="335"/>
      <c r="G1269" s="325" t="str">
        <f t="shared" si="80"/>
        <v/>
      </c>
      <c r="H1269" s="326" t="str">
        <f t="shared" si="81"/>
        <v/>
      </c>
    </row>
    <row r="1270" spans="1:8" x14ac:dyDescent="0.2">
      <c r="A1270" s="204" t="str">
        <f t="shared" si="79"/>
        <v/>
      </c>
      <c r="B1270" s="335"/>
      <c r="C1270" s="335"/>
      <c r="D1270" s="381" t="str">
        <f t="shared" si="78"/>
        <v/>
      </c>
      <c r="E1270" s="335"/>
      <c r="F1270" s="335"/>
      <c r="G1270" s="325" t="str">
        <f t="shared" si="80"/>
        <v/>
      </c>
      <c r="H1270" s="326" t="str">
        <f t="shared" si="81"/>
        <v/>
      </c>
    </row>
    <row r="1271" spans="1:8" x14ac:dyDescent="0.2">
      <c r="A1271" s="204" t="str">
        <f t="shared" si="79"/>
        <v/>
      </c>
      <c r="B1271" s="335"/>
      <c r="C1271" s="335"/>
      <c r="D1271" s="381" t="str">
        <f t="shared" si="78"/>
        <v/>
      </c>
      <c r="E1271" s="335"/>
      <c r="F1271" s="335"/>
      <c r="G1271" s="325" t="str">
        <f t="shared" si="80"/>
        <v/>
      </c>
      <c r="H1271" s="326" t="str">
        <f t="shared" si="81"/>
        <v/>
      </c>
    </row>
    <row r="1272" spans="1:8" x14ac:dyDescent="0.2">
      <c r="A1272" s="204" t="str">
        <f t="shared" si="79"/>
        <v/>
      </c>
      <c r="B1272" s="335"/>
      <c r="C1272" s="335"/>
      <c r="D1272" s="381" t="str">
        <f t="shared" si="78"/>
        <v/>
      </c>
      <c r="E1272" s="335"/>
      <c r="F1272" s="335"/>
      <c r="G1272" s="325" t="str">
        <f t="shared" si="80"/>
        <v/>
      </c>
      <c r="H1272" s="326" t="str">
        <f t="shared" si="81"/>
        <v/>
      </c>
    </row>
    <row r="1273" spans="1:8" x14ac:dyDescent="0.2">
      <c r="A1273" s="204" t="str">
        <f t="shared" si="79"/>
        <v/>
      </c>
      <c r="B1273" s="335"/>
      <c r="C1273" s="335"/>
      <c r="D1273" s="381" t="str">
        <f t="shared" si="78"/>
        <v/>
      </c>
      <c r="E1273" s="335"/>
      <c r="F1273" s="335"/>
      <c r="G1273" s="325" t="str">
        <f t="shared" si="80"/>
        <v/>
      </c>
      <c r="H1273" s="326" t="str">
        <f t="shared" si="81"/>
        <v/>
      </c>
    </row>
    <row r="1274" spans="1:8" x14ac:dyDescent="0.2">
      <c r="A1274" s="204" t="str">
        <f t="shared" si="79"/>
        <v/>
      </c>
      <c r="B1274" s="335"/>
      <c r="C1274" s="335"/>
      <c r="D1274" s="381" t="str">
        <f t="shared" si="78"/>
        <v/>
      </c>
      <c r="E1274" s="335"/>
      <c r="F1274" s="335"/>
      <c r="G1274" s="325" t="str">
        <f t="shared" si="80"/>
        <v/>
      </c>
      <c r="H1274" s="326" t="str">
        <f t="shared" si="81"/>
        <v/>
      </c>
    </row>
    <row r="1275" spans="1:8" x14ac:dyDescent="0.2">
      <c r="A1275" s="204" t="str">
        <f t="shared" si="79"/>
        <v/>
      </c>
      <c r="B1275" s="335"/>
      <c r="C1275" s="335"/>
      <c r="D1275" s="381" t="str">
        <f t="shared" si="78"/>
        <v/>
      </c>
      <c r="E1275" s="335"/>
      <c r="F1275" s="335"/>
      <c r="G1275" s="325" t="str">
        <f t="shared" si="80"/>
        <v/>
      </c>
      <c r="H1275" s="326" t="str">
        <f t="shared" si="81"/>
        <v/>
      </c>
    </row>
    <row r="1276" spans="1:8" x14ac:dyDescent="0.2">
      <c r="A1276" s="204" t="str">
        <f t="shared" si="79"/>
        <v/>
      </c>
      <c r="B1276" s="335"/>
      <c r="C1276" s="335"/>
      <c r="D1276" s="381" t="str">
        <f t="shared" si="78"/>
        <v/>
      </c>
      <c r="E1276" s="335"/>
      <c r="F1276" s="335"/>
      <c r="G1276" s="325" t="str">
        <f t="shared" si="80"/>
        <v/>
      </c>
      <c r="H1276" s="326" t="str">
        <f t="shared" si="81"/>
        <v/>
      </c>
    </row>
    <row r="1277" spans="1:8" x14ac:dyDescent="0.2">
      <c r="A1277" s="204" t="str">
        <f t="shared" si="79"/>
        <v/>
      </c>
      <c r="B1277" s="335"/>
      <c r="C1277" s="335"/>
      <c r="D1277" s="381" t="str">
        <f t="shared" si="78"/>
        <v/>
      </c>
      <c r="E1277" s="335"/>
      <c r="F1277" s="335"/>
      <c r="G1277" s="325" t="str">
        <f t="shared" si="80"/>
        <v/>
      </c>
      <c r="H1277" s="326" t="str">
        <f t="shared" si="81"/>
        <v/>
      </c>
    </row>
    <row r="1278" spans="1:8" x14ac:dyDescent="0.2">
      <c r="A1278" s="204" t="str">
        <f t="shared" si="79"/>
        <v/>
      </c>
      <c r="B1278" s="335"/>
      <c r="C1278" s="335"/>
      <c r="D1278" s="381" t="str">
        <f t="shared" si="78"/>
        <v/>
      </c>
      <c r="E1278" s="335"/>
      <c r="F1278" s="335"/>
      <c r="G1278" s="325" t="str">
        <f t="shared" si="80"/>
        <v/>
      </c>
      <c r="H1278" s="326" t="str">
        <f t="shared" si="81"/>
        <v/>
      </c>
    </row>
    <row r="1279" spans="1:8" x14ac:dyDescent="0.2">
      <c r="A1279" s="204" t="str">
        <f t="shared" si="79"/>
        <v/>
      </c>
      <c r="B1279" s="335"/>
      <c r="C1279" s="335"/>
      <c r="D1279" s="381" t="str">
        <f t="shared" si="78"/>
        <v/>
      </c>
      <c r="E1279" s="335"/>
      <c r="F1279" s="335"/>
      <c r="G1279" s="325" t="str">
        <f t="shared" si="80"/>
        <v/>
      </c>
      <c r="H1279" s="326" t="str">
        <f t="shared" si="81"/>
        <v/>
      </c>
    </row>
    <row r="1280" spans="1:8" x14ac:dyDescent="0.2">
      <c r="A1280" s="204" t="str">
        <f t="shared" si="79"/>
        <v/>
      </c>
      <c r="B1280" s="335"/>
      <c r="C1280" s="335"/>
      <c r="D1280" s="381" t="str">
        <f t="shared" si="78"/>
        <v/>
      </c>
      <c r="E1280" s="335"/>
      <c r="F1280" s="335"/>
      <c r="G1280" s="325" t="str">
        <f t="shared" si="80"/>
        <v/>
      </c>
      <c r="H1280" s="326" t="str">
        <f t="shared" si="81"/>
        <v/>
      </c>
    </row>
    <row r="1281" spans="1:8" x14ac:dyDescent="0.2">
      <c r="A1281" s="204" t="str">
        <f t="shared" si="79"/>
        <v/>
      </c>
      <c r="B1281" s="335"/>
      <c r="C1281" s="335"/>
      <c r="D1281" s="381" t="str">
        <f t="shared" si="78"/>
        <v/>
      </c>
      <c r="E1281" s="335"/>
      <c r="F1281" s="335"/>
      <c r="G1281" s="325" t="str">
        <f t="shared" si="80"/>
        <v/>
      </c>
      <c r="H1281" s="326" t="str">
        <f t="shared" si="81"/>
        <v/>
      </c>
    </row>
    <row r="1282" spans="1:8" x14ac:dyDescent="0.2">
      <c r="A1282" s="204" t="str">
        <f t="shared" si="79"/>
        <v/>
      </c>
      <c r="B1282" s="335"/>
      <c r="C1282" s="335"/>
      <c r="D1282" s="381" t="str">
        <f t="shared" si="78"/>
        <v/>
      </c>
      <c r="E1282" s="335"/>
      <c r="F1282" s="335"/>
      <c r="G1282" s="325" t="str">
        <f t="shared" si="80"/>
        <v/>
      </c>
      <c r="H1282" s="326" t="str">
        <f t="shared" si="81"/>
        <v/>
      </c>
    </row>
    <row r="1283" spans="1:8" x14ac:dyDescent="0.2">
      <c r="A1283" s="204" t="str">
        <f t="shared" si="79"/>
        <v/>
      </c>
      <c r="B1283" s="335"/>
      <c r="C1283" s="335"/>
      <c r="D1283" s="381" t="str">
        <f t="shared" si="78"/>
        <v/>
      </c>
      <c r="E1283" s="335"/>
      <c r="F1283" s="335"/>
      <c r="G1283" s="325" t="str">
        <f t="shared" si="80"/>
        <v/>
      </c>
      <c r="H1283" s="326" t="str">
        <f t="shared" si="81"/>
        <v/>
      </c>
    </row>
    <row r="1284" spans="1:8" x14ac:dyDescent="0.2">
      <c r="A1284" s="204" t="str">
        <f t="shared" si="79"/>
        <v/>
      </c>
      <c r="B1284" s="335"/>
      <c r="C1284" s="335"/>
      <c r="D1284" s="381" t="str">
        <f t="shared" si="78"/>
        <v/>
      </c>
      <c r="E1284" s="335"/>
      <c r="F1284" s="335"/>
      <c r="G1284" s="325" t="str">
        <f t="shared" si="80"/>
        <v/>
      </c>
      <c r="H1284" s="326" t="str">
        <f t="shared" si="81"/>
        <v/>
      </c>
    </row>
    <row r="1285" spans="1:8" x14ac:dyDescent="0.2">
      <c r="A1285" s="204" t="str">
        <f t="shared" si="79"/>
        <v/>
      </c>
      <c r="B1285" s="335"/>
      <c r="C1285" s="335"/>
      <c r="D1285" s="381" t="str">
        <f t="shared" si="78"/>
        <v/>
      </c>
      <c r="E1285" s="335"/>
      <c r="F1285" s="335"/>
      <c r="G1285" s="325" t="str">
        <f t="shared" si="80"/>
        <v/>
      </c>
      <c r="H1285" s="326" t="str">
        <f t="shared" si="81"/>
        <v/>
      </c>
    </row>
    <row r="1286" spans="1:8" x14ac:dyDescent="0.2">
      <c r="A1286" s="204" t="str">
        <f t="shared" si="79"/>
        <v/>
      </c>
      <c r="B1286" s="335"/>
      <c r="C1286" s="335"/>
      <c r="D1286" s="381" t="str">
        <f t="shared" si="78"/>
        <v/>
      </c>
      <c r="E1286" s="335"/>
      <c r="F1286" s="335"/>
      <c r="G1286" s="325" t="str">
        <f t="shared" si="80"/>
        <v/>
      </c>
      <c r="H1286" s="326" t="str">
        <f t="shared" si="81"/>
        <v/>
      </c>
    </row>
    <row r="1287" spans="1:8" x14ac:dyDescent="0.2">
      <c r="A1287" s="204" t="str">
        <f t="shared" si="79"/>
        <v/>
      </c>
      <c r="B1287" s="335"/>
      <c r="C1287" s="335"/>
      <c r="D1287" s="381" t="str">
        <f t="shared" si="78"/>
        <v/>
      </c>
      <c r="E1287" s="335"/>
      <c r="F1287" s="335"/>
      <c r="G1287" s="325" t="str">
        <f t="shared" si="80"/>
        <v/>
      </c>
      <c r="H1287" s="326" t="str">
        <f t="shared" si="81"/>
        <v/>
      </c>
    </row>
    <row r="1288" spans="1:8" x14ac:dyDescent="0.2">
      <c r="A1288" s="204" t="str">
        <f t="shared" si="79"/>
        <v/>
      </c>
      <c r="B1288" s="335"/>
      <c r="C1288" s="335"/>
      <c r="D1288" s="381" t="str">
        <f t="shared" si="78"/>
        <v/>
      </c>
      <c r="E1288" s="335"/>
      <c r="F1288" s="335"/>
      <c r="G1288" s="325" t="str">
        <f t="shared" si="80"/>
        <v/>
      </c>
      <c r="H1288" s="326" t="str">
        <f t="shared" si="81"/>
        <v/>
      </c>
    </row>
    <row r="1289" spans="1:8" x14ac:dyDescent="0.2">
      <c r="A1289" s="204" t="str">
        <f t="shared" si="79"/>
        <v/>
      </c>
      <c r="B1289" s="335"/>
      <c r="C1289" s="335"/>
      <c r="D1289" s="381" t="str">
        <f t="shared" ref="D1289:D1352" si="82">IF(C1289="","",IFERROR(IF(VLOOKUP(C1289,Parameter,2,FALSE)="","",VLOOKUP(C1289,Parameter,2,FALSE)),IFERROR(VLOOKUP(C1289,PSMErgänzung,2,FALSE),"CAS eingeben oder Parameter korrigieren!")))</f>
        <v/>
      </c>
      <c r="E1289" s="335"/>
      <c r="F1289" s="335"/>
      <c r="G1289" s="325" t="str">
        <f t="shared" si="80"/>
        <v/>
      </c>
      <c r="H1289" s="326" t="str">
        <f t="shared" si="81"/>
        <v/>
      </c>
    </row>
    <row r="1290" spans="1:8" x14ac:dyDescent="0.2">
      <c r="A1290" s="204" t="str">
        <f t="shared" si="79"/>
        <v/>
      </c>
      <c r="B1290" s="335"/>
      <c r="C1290" s="335"/>
      <c r="D1290" s="381" t="str">
        <f t="shared" si="82"/>
        <v/>
      </c>
      <c r="E1290" s="335"/>
      <c r="F1290" s="335"/>
      <c r="G1290" s="325" t="str">
        <f t="shared" si="80"/>
        <v/>
      </c>
      <c r="H1290" s="326" t="str">
        <f t="shared" si="81"/>
        <v/>
      </c>
    </row>
    <row r="1291" spans="1:8" x14ac:dyDescent="0.2">
      <c r="A1291" s="204" t="str">
        <f t="shared" si="79"/>
        <v/>
      </c>
      <c r="B1291" s="335"/>
      <c r="C1291" s="335"/>
      <c r="D1291" s="381" t="str">
        <f t="shared" si="82"/>
        <v/>
      </c>
      <c r="E1291" s="335"/>
      <c r="F1291" s="335"/>
      <c r="G1291" s="325" t="str">
        <f t="shared" si="80"/>
        <v/>
      </c>
      <c r="H1291" s="326" t="str">
        <f t="shared" si="81"/>
        <v/>
      </c>
    </row>
    <row r="1292" spans="1:8" x14ac:dyDescent="0.2">
      <c r="A1292" s="204" t="str">
        <f t="shared" si="79"/>
        <v/>
      </c>
      <c r="B1292" s="335"/>
      <c r="C1292" s="335"/>
      <c r="D1292" s="381" t="str">
        <f t="shared" si="82"/>
        <v/>
      </c>
      <c r="E1292" s="335"/>
      <c r="F1292" s="335"/>
      <c r="G1292" s="325" t="str">
        <f t="shared" si="80"/>
        <v/>
      </c>
      <c r="H1292" s="326" t="str">
        <f t="shared" si="81"/>
        <v/>
      </c>
    </row>
    <row r="1293" spans="1:8" x14ac:dyDescent="0.2">
      <c r="A1293" s="204" t="str">
        <f t="shared" si="79"/>
        <v/>
      </c>
      <c r="B1293" s="335"/>
      <c r="C1293" s="335"/>
      <c r="D1293" s="381" t="str">
        <f t="shared" si="82"/>
        <v/>
      </c>
      <c r="E1293" s="335"/>
      <c r="F1293" s="335"/>
      <c r="G1293" s="325" t="str">
        <f t="shared" si="80"/>
        <v/>
      </c>
      <c r="H1293" s="326" t="str">
        <f t="shared" si="81"/>
        <v/>
      </c>
    </row>
    <row r="1294" spans="1:8" x14ac:dyDescent="0.2">
      <c r="A1294" s="204" t="str">
        <f t="shared" si="79"/>
        <v/>
      </c>
      <c r="B1294" s="335"/>
      <c r="C1294" s="335"/>
      <c r="D1294" s="381" t="str">
        <f t="shared" si="82"/>
        <v/>
      </c>
      <c r="E1294" s="335"/>
      <c r="F1294" s="335"/>
      <c r="G1294" s="325" t="str">
        <f t="shared" si="80"/>
        <v/>
      </c>
      <c r="H1294" s="326" t="str">
        <f t="shared" si="81"/>
        <v/>
      </c>
    </row>
    <row r="1295" spans="1:8" x14ac:dyDescent="0.2">
      <c r="A1295" s="204" t="str">
        <f t="shared" si="79"/>
        <v/>
      </c>
      <c r="B1295" s="335"/>
      <c r="C1295" s="335"/>
      <c r="D1295" s="381" t="str">
        <f t="shared" si="82"/>
        <v/>
      </c>
      <c r="E1295" s="335"/>
      <c r="F1295" s="335"/>
      <c r="G1295" s="325" t="str">
        <f t="shared" si="80"/>
        <v/>
      </c>
      <c r="H1295" s="326" t="str">
        <f t="shared" si="81"/>
        <v/>
      </c>
    </row>
    <row r="1296" spans="1:8" x14ac:dyDescent="0.2">
      <c r="A1296" s="204" t="str">
        <f t="shared" si="79"/>
        <v/>
      </c>
      <c r="B1296" s="335"/>
      <c r="C1296" s="335"/>
      <c r="D1296" s="381" t="str">
        <f t="shared" si="82"/>
        <v/>
      </c>
      <c r="E1296" s="335"/>
      <c r="F1296" s="335"/>
      <c r="G1296" s="325" t="str">
        <f t="shared" si="80"/>
        <v/>
      </c>
      <c r="H1296" s="326" t="str">
        <f t="shared" si="81"/>
        <v/>
      </c>
    </row>
    <row r="1297" spans="1:8" x14ac:dyDescent="0.2">
      <c r="A1297" s="204" t="str">
        <f t="shared" si="79"/>
        <v/>
      </c>
      <c r="B1297" s="335"/>
      <c r="C1297" s="335"/>
      <c r="D1297" s="381" t="str">
        <f t="shared" si="82"/>
        <v/>
      </c>
      <c r="E1297" s="335"/>
      <c r="F1297" s="335"/>
      <c r="G1297" s="325" t="str">
        <f t="shared" si="80"/>
        <v/>
      </c>
      <c r="H1297" s="326" t="str">
        <f t="shared" si="81"/>
        <v/>
      </c>
    </row>
    <row r="1298" spans="1:8" x14ac:dyDescent="0.2">
      <c r="A1298" s="204" t="str">
        <f t="shared" si="79"/>
        <v/>
      </c>
      <c r="B1298" s="335"/>
      <c r="C1298" s="335"/>
      <c r="D1298" s="381" t="str">
        <f t="shared" si="82"/>
        <v/>
      </c>
      <c r="E1298" s="335"/>
      <c r="F1298" s="335"/>
      <c r="G1298" s="325" t="str">
        <f t="shared" si="80"/>
        <v/>
      </c>
      <c r="H1298" s="326" t="str">
        <f t="shared" si="81"/>
        <v/>
      </c>
    </row>
    <row r="1299" spans="1:8" x14ac:dyDescent="0.2">
      <c r="A1299" s="204" t="str">
        <f t="shared" si="79"/>
        <v/>
      </c>
      <c r="B1299" s="335"/>
      <c r="C1299" s="335"/>
      <c r="D1299" s="381" t="str">
        <f t="shared" si="82"/>
        <v/>
      </c>
      <c r="E1299" s="335"/>
      <c r="F1299" s="335"/>
      <c r="G1299" s="325" t="str">
        <f t="shared" si="80"/>
        <v/>
      </c>
      <c r="H1299" s="326" t="str">
        <f t="shared" si="81"/>
        <v/>
      </c>
    </row>
    <row r="1300" spans="1:8" x14ac:dyDescent="0.2">
      <c r="A1300" s="204" t="str">
        <f t="shared" si="79"/>
        <v/>
      </c>
      <c r="B1300" s="335"/>
      <c r="C1300" s="335"/>
      <c r="D1300" s="381" t="str">
        <f t="shared" si="82"/>
        <v/>
      </c>
      <c r="E1300" s="335"/>
      <c r="F1300" s="335"/>
      <c r="G1300" s="325" t="str">
        <f t="shared" si="80"/>
        <v/>
      </c>
      <c r="H1300" s="326" t="str">
        <f t="shared" si="81"/>
        <v/>
      </c>
    </row>
    <row r="1301" spans="1:8" x14ac:dyDescent="0.2">
      <c r="A1301" s="204" t="str">
        <f t="shared" si="79"/>
        <v/>
      </c>
      <c r="B1301" s="335"/>
      <c r="C1301" s="335"/>
      <c r="D1301" s="381" t="str">
        <f t="shared" si="82"/>
        <v/>
      </c>
      <c r="E1301" s="335"/>
      <c r="F1301" s="335"/>
      <c r="G1301" s="325" t="str">
        <f t="shared" si="80"/>
        <v/>
      </c>
      <c r="H1301" s="326" t="str">
        <f t="shared" si="81"/>
        <v/>
      </c>
    </row>
    <row r="1302" spans="1:8" x14ac:dyDescent="0.2">
      <c r="A1302" s="204" t="str">
        <f t="shared" si="79"/>
        <v/>
      </c>
      <c r="B1302" s="335"/>
      <c r="C1302" s="335"/>
      <c r="D1302" s="381" t="str">
        <f t="shared" si="82"/>
        <v/>
      </c>
      <c r="E1302" s="335"/>
      <c r="F1302" s="335"/>
      <c r="G1302" s="325" t="str">
        <f t="shared" si="80"/>
        <v/>
      </c>
      <c r="H1302" s="326" t="str">
        <f t="shared" si="81"/>
        <v/>
      </c>
    </row>
    <row r="1303" spans="1:8" x14ac:dyDescent="0.2">
      <c r="A1303" s="204" t="str">
        <f t="shared" si="79"/>
        <v/>
      </c>
      <c r="B1303" s="335"/>
      <c r="C1303" s="335"/>
      <c r="D1303" s="381" t="str">
        <f t="shared" si="82"/>
        <v/>
      </c>
      <c r="E1303" s="335"/>
      <c r="F1303" s="335"/>
      <c r="G1303" s="325" t="str">
        <f t="shared" si="80"/>
        <v/>
      </c>
      <c r="H1303" s="326" t="str">
        <f t="shared" si="81"/>
        <v/>
      </c>
    </row>
    <row r="1304" spans="1:8" x14ac:dyDescent="0.2">
      <c r="A1304" s="204" t="str">
        <f t="shared" si="79"/>
        <v/>
      </c>
      <c r="B1304" s="335"/>
      <c r="C1304" s="335"/>
      <c r="D1304" s="381" t="str">
        <f t="shared" si="82"/>
        <v/>
      </c>
      <c r="E1304" s="335"/>
      <c r="F1304" s="335"/>
      <c r="G1304" s="325" t="str">
        <f t="shared" si="80"/>
        <v/>
      </c>
      <c r="H1304" s="326" t="str">
        <f t="shared" si="81"/>
        <v/>
      </c>
    </row>
    <row r="1305" spans="1:8" x14ac:dyDescent="0.2">
      <c r="A1305" s="204" t="str">
        <f t="shared" si="79"/>
        <v/>
      </c>
      <c r="B1305" s="335"/>
      <c r="C1305" s="335"/>
      <c r="D1305" s="381" t="str">
        <f t="shared" si="82"/>
        <v/>
      </c>
      <c r="E1305" s="335"/>
      <c r="F1305" s="335"/>
      <c r="G1305" s="325" t="str">
        <f t="shared" si="80"/>
        <v/>
      </c>
      <c r="H1305" s="326" t="str">
        <f t="shared" si="81"/>
        <v/>
      </c>
    </row>
    <row r="1306" spans="1:8" x14ac:dyDescent="0.2">
      <c r="A1306" s="204" t="str">
        <f t="shared" si="79"/>
        <v/>
      </c>
      <c r="B1306" s="335"/>
      <c r="C1306" s="335"/>
      <c r="D1306" s="381" t="str">
        <f t="shared" si="82"/>
        <v/>
      </c>
      <c r="E1306" s="335"/>
      <c r="F1306" s="335"/>
      <c r="G1306" s="325" t="str">
        <f t="shared" si="80"/>
        <v/>
      </c>
      <c r="H1306" s="326" t="str">
        <f t="shared" si="81"/>
        <v/>
      </c>
    </row>
    <row r="1307" spans="1:8" x14ac:dyDescent="0.2">
      <c r="A1307" s="204" t="str">
        <f t="shared" si="79"/>
        <v/>
      </c>
      <c r="B1307" s="335"/>
      <c r="C1307" s="335"/>
      <c r="D1307" s="381" t="str">
        <f t="shared" si="82"/>
        <v/>
      </c>
      <c r="E1307" s="335"/>
      <c r="F1307" s="335"/>
      <c r="G1307" s="325" t="str">
        <f t="shared" si="80"/>
        <v/>
      </c>
      <c r="H1307" s="326" t="str">
        <f t="shared" si="81"/>
        <v/>
      </c>
    </row>
    <row r="1308" spans="1:8" x14ac:dyDescent="0.2">
      <c r="A1308" s="204" t="str">
        <f t="shared" si="79"/>
        <v/>
      </c>
      <c r="B1308" s="335"/>
      <c r="C1308" s="335"/>
      <c r="D1308" s="381" t="str">
        <f t="shared" si="82"/>
        <v/>
      </c>
      <c r="E1308" s="335"/>
      <c r="F1308" s="335"/>
      <c r="G1308" s="325" t="str">
        <f t="shared" si="80"/>
        <v/>
      </c>
      <c r="H1308" s="326" t="str">
        <f t="shared" si="81"/>
        <v/>
      </c>
    </row>
    <row r="1309" spans="1:8" x14ac:dyDescent="0.2">
      <c r="A1309" s="204" t="str">
        <f t="shared" si="79"/>
        <v/>
      </c>
      <c r="B1309" s="335"/>
      <c r="C1309" s="335"/>
      <c r="D1309" s="381" t="str">
        <f t="shared" si="82"/>
        <v/>
      </c>
      <c r="E1309" s="335"/>
      <c r="F1309" s="335"/>
      <c r="G1309" s="325" t="str">
        <f t="shared" si="80"/>
        <v/>
      </c>
      <c r="H1309" s="326" t="str">
        <f t="shared" si="81"/>
        <v/>
      </c>
    </row>
    <row r="1310" spans="1:8" x14ac:dyDescent="0.2">
      <c r="A1310" s="204" t="str">
        <f t="shared" si="79"/>
        <v/>
      </c>
      <c r="B1310" s="335"/>
      <c r="C1310" s="335"/>
      <c r="D1310" s="381" t="str">
        <f t="shared" si="82"/>
        <v/>
      </c>
      <c r="E1310" s="335"/>
      <c r="F1310" s="335"/>
      <c r="G1310" s="325" t="str">
        <f t="shared" si="80"/>
        <v/>
      </c>
      <c r="H1310" s="326" t="str">
        <f t="shared" si="81"/>
        <v/>
      </c>
    </row>
    <row r="1311" spans="1:8" x14ac:dyDescent="0.2">
      <c r="A1311" s="204" t="str">
        <f t="shared" si="79"/>
        <v/>
      </c>
      <c r="B1311" s="335"/>
      <c r="C1311" s="335"/>
      <c r="D1311" s="381" t="str">
        <f t="shared" si="82"/>
        <v/>
      </c>
      <c r="E1311" s="335"/>
      <c r="F1311" s="335"/>
      <c r="G1311" s="325" t="str">
        <f t="shared" si="80"/>
        <v/>
      </c>
      <c r="H1311" s="326" t="str">
        <f t="shared" si="81"/>
        <v/>
      </c>
    </row>
    <row r="1312" spans="1:8" x14ac:dyDescent="0.2">
      <c r="A1312" s="204" t="str">
        <f t="shared" si="79"/>
        <v/>
      </c>
      <c r="B1312" s="335"/>
      <c r="C1312" s="335"/>
      <c r="D1312" s="381" t="str">
        <f t="shared" si="82"/>
        <v/>
      </c>
      <c r="E1312" s="335"/>
      <c r="F1312" s="335"/>
      <c r="G1312" s="325" t="str">
        <f t="shared" si="80"/>
        <v/>
      </c>
      <c r="H1312" s="326" t="str">
        <f t="shared" si="81"/>
        <v/>
      </c>
    </row>
    <row r="1313" spans="1:8" x14ac:dyDescent="0.2">
      <c r="A1313" s="204" t="str">
        <f t="shared" si="79"/>
        <v/>
      </c>
      <c r="B1313" s="335"/>
      <c r="C1313" s="335"/>
      <c r="D1313" s="381" t="str">
        <f t="shared" si="82"/>
        <v/>
      </c>
      <c r="E1313" s="335"/>
      <c r="F1313" s="335"/>
      <c r="G1313" s="325" t="str">
        <f t="shared" si="80"/>
        <v/>
      </c>
      <c r="H1313" s="326" t="str">
        <f t="shared" si="81"/>
        <v/>
      </c>
    </row>
    <row r="1314" spans="1:8" x14ac:dyDescent="0.2">
      <c r="A1314" s="204" t="str">
        <f t="shared" si="79"/>
        <v/>
      </c>
      <c r="B1314" s="335"/>
      <c r="C1314" s="335"/>
      <c r="D1314" s="381" t="str">
        <f t="shared" si="82"/>
        <v/>
      </c>
      <c r="E1314" s="335"/>
      <c r="F1314" s="335"/>
      <c r="G1314" s="325" t="str">
        <f t="shared" si="80"/>
        <v/>
      </c>
      <c r="H1314" s="326" t="str">
        <f t="shared" si="81"/>
        <v/>
      </c>
    </row>
    <row r="1315" spans="1:8" x14ac:dyDescent="0.2">
      <c r="A1315" s="204" t="str">
        <f t="shared" si="79"/>
        <v/>
      </c>
      <c r="B1315" s="335"/>
      <c r="C1315" s="335"/>
      <c r="D1315" s="381" t="str">
        <f t="shared" si="82"/>
        <v/>
      </c>
      <c r="E1315" s="335"/>
      <c r="F1315" s="335"/>
      <c r="G1315" s="325" t="str">
        <f t="shared" si="80"/>
        <v/>
      </c>
      <c r="H1315" s="326" t="str">
        <f t="shared" si="81"/>
        <v/>
      </c>
    </row>
    <row r="1316" spans="1:8" x14ac:dyDescent="0.2">
      <c r="A1316" s="204" t="str">
        <f t="shared" si="79"/>
        <v/>
      </c>
      <c r="B1316" s="335"/>
      <c r="C1316" s="335"/>
      <c r="D1316" s="381" t="str">
        <f t="shared" si="82"/>
        <v/>
      </c>
      <c r="E1316" s="335"/>
      <c r="F1316" s="335"/>
      <c r="G1316" s="325" t="str">
        <f t="shared" si="80"/>
        <v/>
      </c>
      <c r="H1316" s="326" t="str">
        <f t="shared" si="81"/>
        <v/>
      </c>
    </row>
    <row r="1317" spans="1:8" x14ac:dyDescent="0.2">
      <c r="A1317" s="204" t="str">
        <f t="shared" si="79"/>
        <v/>
      </c>
      <c r="B1317" s="335"/>
      <c r="C1317" s="335"/>
      <c r="D1317" s="381" t="str">
        <f t="shared" si="82"/>
        <v/>
      </c>
      <c r="E1317" s="335"/>
      <c r="F1317" s="335"/>
      <c r="G1317" s="325" t="str">
        <f t="shared" si="80"/>
        <v/>
      </c>
      <c r="H1317" s="326" t="str">
        <f t="shared" si="81"/>
        <v/>
      </c>
    </row>
    <row r="1318" spans="1:8" x14ac:dyDescent="0.2">
      <c r="A1318" s="204" t="str">
        <f t="shared" si="79"/>
        <v/>
      </c>
      <c r="B1318" s="335"/>
      <c r="C1318" s="335"/>
      <c r="D1318" s="381" t="str">
        <f t="shared" si="82"/>
        <v/>
      </c>
      <c r="E1318" s="335"/>
      <c r="F1318" s="335"/>
      <c r="G1318" s="325" t="str">
        <f t="shared" si="80"/>
        <v/>
      </c>
      <c r="H1318" s="326" t="str">
        <f t="shared" si="81"/>
        <v/>
      </c>
    </row>
    <row r="1319" spans="1:8" x14ac:dyDescent="0.2">
      <c r="A1319" s="204" t="str">
        <f t="shared" si="79"/>
        <v/>
      </c>
      <c r="B1319" s="335"/>
      <c r="C1319" s="335"/>
      <c r="D1319" s="381" t="str">
        <f t="shared" si="82"/>
        <v/>
      </c>
      <c r="E1319" s="335"/>
      <c r="F1319" s="335"/>
      <c r="G1319" s="325" t="str">
        <f t="shared" si="80"/>
        <v/>
      </c>
      <c r="H1319" s="326" t="str">
        <f t="shared" si="81"/>
        <v/>
      </c>
    </row>
    <row r="1320" spans="1:8" x14ac:dyDescent="0.2">
      <c r="A1320" s="204" t="str">
        <f t="shared" si="79"/>
        <v/>
      </c>
      <c r="B1320" s="335"/>
      <c r="C1320" s="335"/>
      <c r="D1320" s="381" t="str">
        <f t="shared" si="82"/>
        <v/>
      </c>
      <c r="E1320" s="335"/>
      <c r="F1320" s="335"/>
      <c r="G1320" s="325" t="str">
        <f t="shared" si="80"/>
        <v/>
      </c>
      <c r="H1320" s="326" t="str">
        <f t="shared" si="81"/>
        <v/>
      </c>
    </row>
    <row r="1321" spans="1:8" x14ac:dyDescent="0.2">
      <c r="A1321" s="204" t="str">
        <f t="shared" si="79"/>
        <v/>
      </c>
      <c r="B1321" s="335"/>
      <c r="C1321" s="335"/>
      <c r="D1321" s="381" t="str">
        <f t="shared" si="82"/>
        <v/>
      </c>
      <c r="E1321" s="335"/>
      <c r="F1321" s="335"/>
      <c r="G1321" s="325" t="str">
        <f t="shared" si="80"/>
        <v/>
      </c>
      <c r="H1321" s="326" t="str">
        <f t="shared" si="81"/>
        <v/>
      </c>
    </row>
    <row r="1322" spans="1:8" x14ac:dyDescent="0.2">
      <c r="A1322" s="204" t="str">
        <f t="shared" si="79"/>
        <v/>
      </c>
      <c r="B1322" s="335"/>
      <c r="C1322" s="335"/>
      <c r="D1322" s="381" t="str">
        <f t="shared" si="82"/>
        <v/>
      </c>
      <c r="E1322" s="335"/>
      <c r="F1322" s="335"/>
      <c r="G1322" s="325" t="str">
        <f t="shared" si="80"/>
        <v/>
      </c>
      <c r="H1322" s="326" t="str">
        <f t="shared" si="81"/>
        <v/>
      </c>
    </row>
    <row r="1323" spans="1:8" x14ac:dyDescent="0.2">
      <c r="A1323" s="204" t="str">
        <f t="shared" si="79"/>
        <v/>
      </c>
      <c r="B1323" s="335"/>
      <c r="C1323" s="335"/>
      <c r="D1323" s="381" t="str">
        <f t="shared" si="82"/>
        <v/>
      </c>
      <c r="E1323" s="335"/>
      <c r="F1323" s="335"/>
      <c r="G1323" s="325" t="str">
        <f t="shared" si="80"/>
        <v/>
      </c>
      <c r="H1323" s="326" t="str">
        <f t="shared" si="81"/>
        <v/>
      </c>
    </row>
    <row r="1324" spans="1:8" x14ac:dyDescent="0.2">
      <c r="A1324" s="204" t="str">
        <f t="shared" si="79"/>
        <v/>
      </c>
      <c r="B1324" s="335"/>
      <c r="C1324" s="335"/>
      <c r="D1324" s="381" t="str">
        <f t="shared" si="82"/>
        <v/>
      </c>
      <c r="E1324" s="335"/>
      <c r="F1324" s="335"/>
      <c r="G1324" s="325" t="str">
        <f t="shared" si="80"/>
        <v/>
      </c>
      <c r="H1324" s="326" t="str">
        <f t="shared" si="81"/>
        <v/>
      </c>
    </row>
    <row r="1325" spans="1:8" x14ac:dyDescent="0.2">
      <c r="A1325" s="204" t="str">
        <f t="shared" si="79"/>
        <v/>
      </c>
      <c r="B1325" s="335"/>
      <c r="C1325" s="335"/>
      <c r="D1325" s="381" t="str">
        <f t="shared" si="82"/>
        <v/>
      </c>
      <c r="E1325" s="335"/>
      <c r="F1325" s="335"/>
      <c r="G1325" s="325" t="str">
        <f t="shared" si="80"/>
        <v/>
      </c>
      <c r="H1325" s="326" t="str">
        <f t="shared" si="81"/>
        <v/>
      </c>
    </row>
    <row r="1326" spans="1:8" x14ac:dyDescent="0.2">
      <c r="A1326" s="204" t="str">
        <f t="shared" si="79"/>
        <v/>
      </c>
      <c r="B1326" s="335"/>
      <c r="C1326" s="335"/>
      <c r="D1326" s="381" t="str">
        <f t="shared" si="82"/>
        <v/>
      </c>
      <c r="E1326" s="335"/>
      <c r="F1326" s="335"/>
      <c r="G1326" s="325" t="str">
        <f t="shared" si="80"/>
        <v/>
      </c>
      <c r="H1326" s="326" t="str">
        <f t="shared" si="81"/>
        <v/>
      </c>
    </row>
    <row r="1327" spans="1:8" x14ac:dyDescent="0.2">
      <c r="A1327" s="204" t="str">
        <f t="shared" si="79"/>
        <v/>
      </c>
      <c r="B1327" s="335"/>
      <c r="C1327" s="335"/>
      <c r="D1327" s="381" t="str">
        <f t="shared" si="82"/>
        <v/>
      </c>
      <c r="E1327" s="335"/>
      <c r="F1327" s="335"/>
      <c r="G1327" s="325" t="str">
        <f t="shared" si="80"/>
        <v/>
      </c>
      <c r="H1327" s="326" t="str">
        <f t="shared" si="81"/>
        <v/>
      </c>
    </row>
    <row r="1328" spans="1:8" x14ac:dyDescent="0.2">
      <c r="A1328" s="204" t="str">
        <f t="shared" si="79"/>
        <v/>
      </c>
      <c r="B1328" s="335"/>
      <c r="C1328" s="335"/>
      <c r="D1328" s="381" t="str">
        <f t="shared" si="82"/>
        <v/>
      </c>
      <c r="E1328" s="335"/>
      <c r="F1328" s="335"/>
      <c r="G1328" s="325" t="str">
        <f t="shared" si="80"/>
        <v/>
      </c>
      <c r="H1328" s="326" t="str">
        <f t="shared" si="81"/>
        <v/>
      </c>
    </row>
    <row r="1329" spans="1:8" x14ac:dyDescent="0.2">
      <c r="A1329" s="204" t="str">
        <f t="shared" ref="A1329:A1392" si="83">IF(B1329&lt;&gt;"",VLOOKUP(B1329,ID,2,FALSE),"")</f>
        <v/>
      </c>
      <c r="B1329" s="335"/>
      <c r="C1329" s="335"/>
      <c r="D1329" s="381" t="str">
        <f t="shared" si="82"/>
        <v/>
      </c>
      <c r="E1329" s="335"/>
      <c r="F1329" s="335"/>
      <c r="G1329" s="325" t="str">
        <f t="shared" ref="G1329:G1392" si="84">IF(OR(B1329="",Amt=""),"",Amt)</f>
        <v/>
      </c>
      <c r="H1329" s="326" t="str">
        <f t="shared" ref="H1329:H1392" si="85">IF(G1329="","",VLOOKUP(G1329,Gesundheitsämter,2,FALSE))</f>
        <v/>
      </c>
    </row>
    <row r="1330" spans="1:8" x14ac:dyDescent="0.2">
      <c r="A1330" s="204" t="str">
        <f t="shared" si="83"/>
        <v/>
      </c>
      <c r="B1330" s="335"/>
      <c r="C1330" s="335"/>
      <c r="D1330" s="381" t="str">
        <f t="shared" si="82"/>
        <v/>
      </c>
      <c r="E1330" s="335"/>
      <c r="F1330" s="335"/>
      <c r="G1330" s="325" t="str">
        <f t="shared" si="84"/>
        <v/>
      </c>
      <c r="H1330" s="326" t="str">
        <f t="shared" si="85"/>
        <v/>
      </c>
    </row>
    <row r="1331" spans="1:8" x14ac:dyDescent="0.2">
      <c r="A1331" s="204" t="str">
        <f t="shared" si="83"/>
        <v/>
      </c>
      <c r="B1331" s="335"/>
      <c r="C1331" s="335"/>
      <c r="D1331" s="381" t="str">
        <f t="shared" si="82"/>
        <v/>
      </c>
      <c r="E1331" s="335"/>
      <c r="F1331" s="335"/>
      <c r="G1331" s="325" t="str">
        <f t="shared" si="84"/>
        <v/>
      </c>
      <c r="H1331" s="326" t="str">
        <f t="shared" si="85"/>
        <v/>
      </c>
    </row>
    <row r="1332" spans="1:8" x14ac:dyDescent="0.2">
      <c r="A1332" s="204" t="str">
        <f t="shared" si="83"/>
        <v/>
      </c>
      <c r="B1332" s="335"/>
      <c r="C1332" s="335"/>
      <c r="D1332" s="381" t="str">
        <f t="shared" si="82"/>
        <v/>
      </c>
      <c r="E1332" s="335"/>
      <c r="F1332" s="335"/>
      <c r="G1332" s="325" t="str">
        <f t="shared" si="84"/>
        <v/>
      </c>
      <c r="H1332" s="326" t="str">
        <f t="shared" si="85"/>
        <v/>
      </c>
    </row>
    <row r="1333" spans="1:8" x14ac:dyDescent="0.2">
      <c r="A1333" s="204" t="str">
        <f t="shared" si="83"/>
        <v/>
      </c>
      <c r="B1333" s="335"/>
      <c r="C1333" s="335"/>
      <c r="D1333" s="381" t="str">
        <f t="shared" si="82"/>
        <v/>
      </c>
      <c r="E1333" s="335"/>
      <c r="F1333" s="335"/>
      <c r="G1333" s="325" t="str">
        <f t="shared" si="84"/>
        <v/>
      </c>
      <c r="H1333" s="326" t="str">
        <f t="shared" si="85"/>
        <v/>
      </c>
    </row>
    <row r="1334" spans="1:8" x14ac:dyDescent="0.2">
      <c r="A1334" s="204" t="str">
        <f t="shared" si="83"/>
        <v/>
      </c>
      <c r="B1334" s="335"/>
      <c r="C1334" s="335"/>
      <c r="D1334" s="381" t="str">
        <f t="shared" si="82"/>
        <v/>
      </c>
      <c r="E1334" s="335"/>
      <c r="F1334" s="335"/>
      <c r="G1334" s="325" t="str">
        <f t="shared" si="84"/>
        <v/>
      </c>
      <c r="H1334" s="326" t="str">
        <f t="shared" si="85"/>
        <v/>
      </c>
    </row>
    <row r="1335" spans="1:8" x14ac:dyDescent="0.2">
      <c r="A1335" s="204" t="str">
        <f t="shared" si="83"/>
        <v/>
      </c>
      <c r="B1335" s="335"/>
      <c r="C1335" s="335"/>
      <c r="D1335" s="381" t="str">
        <f t="shared" si="82"/>
        <v/>
      </c>
      <c r="E1335" s="335"/>
      <c r="F1335" s="335"/>
      <c r="G1335" s="325" t="str">
        <f t="shared" si="84"/>
        <v/>
      </c>
      <c r="H1335" s="326" t="str">
        <f t="shared" si="85"/>
        <v/>
      </c>
    </row>
    <row r="1336" spans="1:8" x14ac:dyDescent="0.2">
      <c r="A1336" s="204" t="str">
        <f t="shared" si="83"/>
        <v/>
      </c>
      <c r="B1336" s="335"/>
      <c r="C1336" s="335"/>
      <c r="D1336" s="381" t="str">
        <f t="shared" si="82"/>
        <v/>
      </c>
      <c r="E1336" s="335"/>
      <c r="F1336" s="335"/>
      <c r="G1336" s="325" t="str">
        <f t="shared" si="84"/>
        <v/>
      </c>
      <c r="H1336" s="326" t="str">
        <f t="shared" si="85"/>
        <v/>
      </c>
    </row>
    <row r="1337" spans="1:8" x14ac:dyDescent="0.2">
      <c r="A1337" s="204" t="str">
        <f t="shared" si="83"/>
        <v/>
      </c>
      <c r="B1337" s="335"/>
      <c r="C1337" s="335"/>
      <c r="D1337" s="381" t="str">
        <f t="shared" si="82"/>
        <v/>
      </c>
      <c r="E1337" s="335"/>
      <c r="F1337" s="335"/>
      <c r="G1337" s="325" t="str">
        <f t="shared" si="84"/>
        <v/>
      </c>
      <c r="H1337" s="326" t="str">
        <f t="shared" si="85"/>
        <v/>
      </c>
    </row>
    <row r="1338" spans="1:8" x14ac:dyDescent="0.2">
      <c r="A1338" s="204" t="str">
        <f t="shared" si="83"/>
        <v/>
      </c>
      <c r="B1338" s="335"/>
      <c r="C1338" s="335"/>
      <c r="D1338" s="381" t="str">
        <f t="shared" si="82"/>
        <v/>
      </c>
      <c r="E1338" s="335"/>
      <c r="F1338" s="335"/>
      <c r="G1338" s="325" t="str">
        <f t="shared" si="84"/>
        <v/>
      </c>
      <c r="H1338" s="326" t="str">
        <f t="shared" si="85"/>
        <v/>
      </c>
    </row>
    <row r="1339" spans="1:8" x14ac:dyDescent="0.2">
      <c r="A1339" s="204" t="str">
        <f t="shared" si="83"/>
        <v/>
      </c>
      <c r="B1339" s="335"/>
      <c r="C1339" s="335"/>
      <c r="D1339" s="381" t="str">
        <f t="shared" si="82"/>
        <v/>
      </c>
      <c r="E1339" s="335"/>
      <c r="F1339" s="335"/>
      <c r="G1339" s="325" t="str">
        <f t="shared" si="84"/>
        <v/>
      </c>
      <c r="H1339" s="326" t="str">
        <f t="shared" si="85"/>
        <v/>
      </c>
    </row>
    <row r="1340" spans="1:8" x14ac:dyDescent="0.2">
      <c r="A1340" s="204" t="str">
        <f t="shared" si="83"/>
        <v/>
      </c>
      <c r="B1340" s="335"/>
      <c r="C1340" s="335"/>
      <c r="D1340" s="381" t="str">
        <f t="shared" si="82"/>
        <v/>
      </c>
      <c r="E1340" s="335"/>
      <c r="F1340" s="335"/>
      <c r="G1340" s="325" t="str">
        <f t="shared" si="84"/>
        <v/>
      </c>
      <c r="H1340" s="326" t="str">
        <f t="shared" si="85"/>
        <v/>
      </c>
    </row>
    <row r="1341" spans="1:8" x14ac:dyDescent="0.2">
      <c r="A1341" s="204" t="str">
        <f t="shared" si="83"/>
        <v/>
      </c>
      <c r="B1341" s="335"/>
      <c r="C1341" s="335"/>
      <c r="D1341" s="381" t="str">
        <f t="shared" si="82"/>
        <v/>
      </c>
      <c r="E1341" s="335"/>
      <c r="F1341" s="335"/>
      <c r="G1341" s="325" t="str">
        <f t="shared" si="84"/>
        <v/>
      </c>
      <c r="H1341" s="326" t="str">
        <f t="shared" si="85"/>
        <v/>
      </c>
    </row>
    <row r="1342" spans="1:8" x14ac:dyDescent="0.2">
      <c r="A1342" s="204" t="str">
        <f t="shared" si="83"/>
        <v/>
      </c>
      <c r="B1342" s="335"/>
      <c r="C1342" s="335"/>
      <c r="D1342" s="381" t="str">
        <f t="shared" si="82"/>
        <v/>
      </c>
      <c r="E1342" s="335"/>
      <c r="F1342" s="335"/>
      <c r="G1342" s="325" t="str">
        <f t="shared" si="84"/>
        <v/>
      </c>
      <c r="H1342" s="326" t="str">
        <f t="shared" si="85"/>
        <v/>
      </c>
    </row>
    <row r="1343" spans="1:8" x14ac:dyDescent="0.2">
      <c r="A1343" s="204" t="str">
        <f t="shared" si="83"/>
        <v/>
      </c>
      <c r="B1343" s="335"/>
      <c r="C1343" s="335"/>
      <c r="D1343" s="381" t="str">
        <f t="shared" si="82"/>
        <v/>
      </c>
      <c r="E1343" s="335"/>
      <c r="F1343" s="335"/>
      <c r="G1343" s="325" t="str">
        <f t="shared" si="84"/>
        <v/>
      </c>
      <c r="H1343" s="326" t="str">
        <f t="shared" si="85"/>
        <v/>
      </c>
    </row>
    <row r="1344" spans="1:8" x14ac:dyDescent="0.2">
      <c r="A1344" s="204" t="str">
        <f t="shared" si="83"/>
        <v/>
      </c>
      <c r="B1344" s="335"/>
      <c r="C1344" s="335"/>
      <c r="D1344" s="381" t="str">
        <f t="shared" si="82"/>
        <v/>
      </c>
      <c r="E1344" s="335"/>
      <c r="F1344" s="335"/>
      <c r="G1344" s="325" t="str">
        <f t="shared" si="84"/>
        <v/>
      </c>
      <c r="H1344" s="326" t="str">
        <f t="shared" si="85"/>
        <v/>
      </c>
    </row>
    <row r="1345" spans="1:8" x14ac:dyDescent="0.2">
      <c r="A1345" s="204" t="str">
        <f t="shared" si="83"/>
        <v/>
      </c>
      <c r="B1345" s="335"/>
      <c r="C1345" s="335"/>
      <c r="D1345" s="381" t="str">
        <f t="shared" si="82"/>
        <v/>
      </c>
      <c r="E1345" s="335"/>
      <c r="F1345" s="335"/>
      <c r="G1345" s="325" t="str">
        <f t="shared" si="84"/>
        <v/>
      </c>
      <c r="H1345" s="326" t="str">
        <f t="shared" si="85"/>
        <v/>
      </c>
    </row>
    <row r="1346" spans="1:8" x14ac:dyDescent="0.2">
      <c r="A1346" s="204" t="str">
        <f t="shared" si="83"/>
        <v/>
      </c>
      <c r="B1346" s="335"/>
      <c r="C1346" s="335"/>
      <c r="D1346" s="381" t="str">
        <f t="shared" si="82"/>
        <v/>
      </c>
      <c r="E1346" s="335"/>
      <c r="F1346" s="335"/>
      <c r="G1346" s="325" t="str">
        <f t="shared" si="84"/>
        <v/>
      </c>
      <c r="H1346" s="326" t="str">
        <f t="shared" si="85"/>
        <v/>
      </c>
    </row>
    <row r="1347" spans="1:8" x14ac:dyDescent="0.2">
      <c r="A1347" s="204" t="str">
        <f t="shared" si="83"/>
        <v/>
      </c>
      <c r="B1347" s="335"/>
      <c r="C1347" s="335"/>
      <c r="D1347" s="381" t="str">
        <f t="shared" si="82"/>
        <v/>
      </c>
      <c r="E1347" s="335"/>
      <c r="F1347" s="335"/>
      <c r="G1347" s="325" t="str">
        <f t="shared" si="84"/>
        <v/>
      </c>
      <c r="H1347" s="326" t="str">
        <f t="shared" si="85"/>
        <v/>
      </c>
    </row>
    <row r="1348" spans="1:8" x14ac:dyDescent="0.2">
      <c r="A1348" s="204" t="str">
        <f t="shared" si="83"/>
        <v/>
      </c>
      <c r="B1348" s="335"/>
      <c r="C1348" s="335"/>
      <c r="D1348" s="381" t="str">
        <f t="shared" si="82"/>
        <v/>
      </c>
      <c r="E1348" s="335"/>
      <c r="F1348" s="335"/>
      <c r="G1348" s="325" t="str">
        <f t="shared" si="84"/>
        <v/>
      </c>
      <c r="H1348" s="326" t="str">
        <f t="shared" si="85"/>
        <v/>
      </c>
    </row>
    <row r="1349" spans="1:8" x14ac:dyDescent="0.2">
      <c r="A1349" s="204" t="str">
        <f t="shared" si="83"/>
        <v/>
      </c>
      <c r="B1349" s="335"/>
      <c r="C1349" s="335"/>
      <c r="D1349" s="381" t="str">
        <f t="shared" si="82"/>
        <v/>
      </c>
      <c r="E1349" s="335"/>
      <c r="F1349" s="335"/>
      <c r="G1349" s="325" t="str">
        <f t="shared" si="84"/>
        <v/>
      </c>
      <c r="H1349" s="326" t="str">
        <f t="shared" si="85"/>
        <v/>
      </c>
    </row>
    <row r="1350" spans="1:8" x14ac:dyDescent="0.2">
      <c r="A1350" s="204" t="str">
        <f t="shared" si="83"/>
        <v/>
      </c>
      <c r="B1350" s="335"/>
      <c r="C1350" s="335"/>
      <c r="D1350" s="381" t="str">
        <f t="shared" si="82"/>
        <v/>
      </c>
      <c r="E1350" s="335"/>
      <c r="F1350" s="335"/>
      <c r="G1350" s="325" t="str">
        <f t="shared" si="84"/>
        <v/>
      </c>
      <c r="H1350" s="326" t="str">
        <f t="shared" si="85"/>
        <v/>
      </c>
    </row>
    <row r="1351" spans="1:8" x14ac:dyDescent="0.2">
      <c r="A1351" s="204" t="str">
        <f t="shared" si="83"/>
        <v/>
      </c>
      <c r="B1351" s="335"/>
      <c r="C1351" s="335"/>
      <c r="D1351" s="381" t="str">
        <f t="shared" si="82"/>
        <v/>
      </c>
      <c r="E1351" s="335"/>
      <c r="F1351" s="335"/>
      <c r="G1351" s="325" t="str">
        <f t="shared" si="84"/>
        <v/>
      </c>
      <c r="H1351" s="326" t="str">
        <f t="shared" si="85"/>
        <v/>
      </c>
    </row>
    <row r="1352" spans="1:8" x14ac:dyDescent="0.2">
      <c r="A1352" s="204" t="str">
        <f t="shared" si="83"/>
        <v/>
      </c>
      <c r="B1352" s="335"/>
      <c r="C1352" s="335"/>
      <c r="D1352" s="381" t="str">
        <f t="shared" si="82"/>
        <v/>
      </c>
      <c r="E1352" s="335"/>
      <c r="F1352" s="335"/>
      <c r="G1352" s="325" t="str">
        <f t="shared" si="84"/>
        <v/>
      </c>
      <c r="H1352" s="326" t="str">
        <f t="shared" si="85"/>
        <v/>
      </c>
    </row>
    <row r="1353" spans="1:8" x14ac:dyDescent="0.2">
      <c r="A1353" s="204" t="str">
        <f t="shared" si="83"/>
        <v/>
      </c>
      <c r="B1353" s="335"/>
      <c r="C1353" s="335"/>
      <c r="D1353" s="381" t="str">
        <f t="shared" ref="D1353:D1416" si="86">IF(C1353="","",IFERROR(IF(VLOOKUP(C1353,Parameter,2,FALSE)="","",VLOOKUP(C1353,Parameter,2,FALSE)),IFERROR(VLOOKUP(C1353,PSMErgänzung,2,FALSE),"CAS eingeben oder Parameter korrigieren!")))</f>
        <v/>
      </c>
      <c r="E1353" s="335"/>
      <c r="F1353" s="335"/>
      <c r="G1353" s="325" t="str">
        <f t="shared" si="84"/>
        <v/>
      </c>
      <c r="H1353" s="326" t="str">
        <f t="shared" si="85"/>
        <v/>
      </c>
    </row>
    <row r="1354" spans="1:8" x14ac:dyDescent="0.2">
      <c r="A1354" s="204" t="str">
        <f t="shared" si="83"/>
        <v/>
      </c>
      <c r="B1354" s="335"/>
      <c r="C1354" s="335"/>
      <c r="D1354" s="381" t="str">
        <f t="shared" si="86"/>
        <v/>
      </c>
      <c r="E1354" s="335"/>
      <c r="F1354" s="335"/>
      <c r="G1354" s="325" t="str">
        <f t="shared" si="84"/>
        <v/>
      </c>
      <c r="H1354" s="326" t="str">
        <f t="shared" si="85"/>
        <v/>
      </c>
    </row>
    <row r="1355" spans="1:8" x14ac:dyDescent="0.2">
      <c r="A1355" s="204" t="str">
        <f t="shared" si="83"/>
        <v/>
      </c>
      <c r="B1355" s="335"/>
      <c r="C1355" s="335"/>
      <c r="D1355" s="381" t="str">
        <f t="shared" si="86"/>
        <v/>
      </c>
      <c r="E1355" s="335"/>
      <c r="F1355" s="335"/>
      <c r="G1355" s="325" t="str">
        <f t="shared" si="84"/>
        <v/>
      </c>
      <c r="H1355" s="326" t="str">
        <f t="shared" si="85"/>
        <v/>
      </c>
    </row>
    <row r="1356" spans="1:8" x14ac:dyDescent="0.2">
      <c r="A1356" s="204" t="str">
        <f t="shared" si="83"/>
        <v/>
      </c>
      <c r="B1356" s="335"/>
      <c r="C1356" s="335"/>
      <c r="D1356" s="381" t="str">
        <f t="shared" si="86"/>
        <v/>
      </c>
      <c r="E1356" s="335"/>
      <c r="F1356" s="335"/>
      <c r="G1356" s="325" t="str">
        <f t="shared" si="84"/>
        <v/>
      </c>
      <c r="H1356" s="326" t="str">
        <f t="shared" si="85"/>
        <v/>
      </c>
    </row>
    <row r="1357" spans="1:8" x14ac:dyDescent="0.2">
      <c r="A1357" s="204" t="str">
        <f t="shared" si="83"/>
        <v/>
      </c>
      <c r="B1357" s="335"/>
      <c r="C1357" s="335"/>
      <c r="D1357" s="381" t="str">
        <f t="shared" si="86"/>
        <v/>
      </c>
      <c r="E1357" s="335"/>
      <c r="F1357" s="335"/>
      <c r="G1357" s="325" t="str">
        <f t="shared" si="84"/>
        <v/>
      </c>
      <c r="H1357" s="326" t="str">
        <f t="shared" si="85"/>
        <v/>
      </c>
    </row>
    <row r="1358" spans="1:8" x14ac:dyDescent="0.2">
      <c r="A1358" s="204" t="str">
        <f t="shared" si="83"/>
        <v/>
      </c>
      <c r="B1358" s="335"/>
      <c r="C1358" s="335"/>
      <c r="D1358" s="381" t="str">
        <f t="shared" si="86"/>
        <v/>
      </c>
      <c r="E1358" s="335"/>
      <c r="F1358" s="335"/>
      <c r="G1358" s="325" t="str">
        <f t="shared" si="84"/>
        <v/>
      </c>
      <c r="H1358" s="326" t="str">
        <f t="shared" si="85"/>
        <v/>
      </c>
    </row>
    <row r="1359" spans="1:8" x14ac:dyDescent="0.2">
      <c r="A1359" s="204" t="str">
        <f t="shared" si="83"/>
        <v/>
      </c>
      <c r="B1359" s="335"/>
      <c r="C1359" s="335"/>
      <c r="D1359" s="381" t="str">
        <f t="shared" si="86"/>
        <v/>
      </c>
      <c r="E1359" s="335"/>
      <c r="F1359" s="335"/>
      <c r="G1359" s="325" t="str">
        <f t="shared" si="84"/>
        <v/>
      </c>
      <c r="H1359" s="326" t="str">
        <f t="shared" si="85"/>
        <v/>
      </c>
    </row>
    <row r="1360" spans="1:8" x14ac:dyDescent="0.2">
      <c r="A1360" s="204" t="str">
        <f t="shared" si="83"/>
        <v/>
      </c>
      <c r="B1360" s="335"/>
      <c r="C1360" s="335"/>
      <c r="D1360" s="381" t="str">
        <f t="shared" si="86"/>
        <v/>
      </c>
      <c r="E1360" s="335"/>
      <c r="F1360" s="335"/>
      <c r="G1360" s="325" t="str">
        <f t="shared" si="84"/>
        <v/>
      </c>
      <c r="H1360" s="326" t="str">
        <f t="shared" si="85"/>
        <v/>
      </c>
    </row>
    <row r="1361" spans="1:8" x14ac:dyDescent="0.2">
      <c r="A1361" s="204" t="str">
        <f t="shared" si="83"/>
        <v/>
      </c>
      <c r="B1361" s="335"/>
      <c r="C1361" s="335"/>
      <c r="D1361" s="381" t="str">
        <f t="shared" si="86"/>
        <v/>
      </c>
      <c r="E1361" s="335"/>
      <c r="F1361" s="335"/>
      <c r="G1361" s="325" t="str">
        <f t="shared" si="84"/>
        <v/>
      </c>
      <c r="H1361" s="326" t="str">
        <f t="shared" si="85"/>
        <v/>
      </c>
    </row>
    <row r="1362" spans="1:8" x14ac:dyDescent="0.2">
      <c r="A1362" s="204" t="str">
        <f t="shared" si="83"/>
        <v/>
      </c>
      <c r="B1362" s="335"/>
      <c r="C1362" s="335"/>
      <c r="D1362" s="381" t="str">
        <f t="shared" si="86"/>
        <v/>
      </c>
      <c r="E1362" s="335"/>
      <c r="F1362" s="335"/>
      <c r="G1362" s="325" t="str">
        <f t="shared" si="84"/>
        <v/>
      </c>
      <c r="H1362" s="326" t="str">
        <f t="shared" si="85"/>
        <v/>
      </c>
    </row>
    <row r="1363" spans="1:8" x14ac:dyDescent="0.2">
      <c r="A1363" s="204" t="str">
        <f t="shared" si="83"/>
        <v/>
      </c>
      <c r="B1363" s="335"/>
      <c r="C1363" s="335"/>
      <c r="D1363" s="381" t="str">
        <f t="shared" si="86"/>
        <v/>
      </c>
      <c r="E1363" s="335"/>
      <c r="F1363" s="335"/>
      <c r="G1363" s="325" t="str">
        <f t="shared" si="84"/>
        <v/>
      </c>
      <c r="H1363" s="326" t="str">
        <f t="shared" si="85"/>
        <v/>
      </c>
    </row>
    <row r="1364" spans="1:8" x14ac:dyDescent="0.2">
      <c r="A1364" s="204" t="str">
        <f t="shared" si="83"/>
        <v/>
      </c>
      <c r="B1364" s="335"/>
      <c r="C1364" s="335"/>
      <c r="D1364" s="381" t="str">
        <f t="shared" si="86"/>
        <v/>
      </c>
      <c r="E1364" s="335"/>
      <c r="F1364" s="335"/>
      <c r="G1364" s="325" t="str">
        <f t="shared" si="84"/>
        <v/>
      </c>
      <c r="H1364" s="326" t="str">
        <f t="shared" si="85"/>
        <v/>
      </c>
    </row>
    <row r="1365" spans="1:8" x14ac:dyDescent="0.2">
      <c r="A1365" s="204" t="str">
        <f t="shared" si="83"/>
        <v/>
      </c>
      <c r="B1365" s="335"/>
      <c r="C1365" s="335"/>
      <c r="D1365" s="381" t="str">
        <f t="shared" si="86"/>
        <v/>
      </c>
      <c r="E1365" s="335"/>
      <c r="F1365" s="335"/>
      <c r="G1365" s="325" t="str">
        <f t="shared" si="84"/>
        <v/>
      </c>
      <c r="H1365" s="326" t="str">
        <f t="shared" si="85"/>
        <v/>
      </c>
    </row>
    <row r="1366" spans="1:8" x14ac:dyDescent="0.2">
      <c r="A1366" s="204" t="str">
        <f t="shared" si="83"/>
        <v/>
      </c>
      <c r="B1366" s="335"/>
      <c r="C1366" s="335"/>
      <c r="D1366" s="381" t="str">
        <f t="shared" si="86"/>
        <v/>
      </c>
      <c r="E1366" s="335"/>
      <c r="F1366" s="335"/>
      <c r="G1366" s="325" t="str">
        <f t="shared" si="84"/>
        <v/>
      </c>
      <c r="H1366" s="326" t="str">
        <f t="shared" si="85"/>
        <v/>
      </c>
    </row>
    <row r="1367" spans="1:8" x14ac:dyDescent="0.2">
      <c r="A1367" s="204" t="str">
        <f t="shared" si="83"/>
        <v/>
      </c>
      <c r="B1367" s="335"/>
      <c r="C1367" s="335"/>
      <c r="D1367" s="381" t="str">
        <f t="shared" si="86"/>
        <v/>
      </c>
      <c r="E1367" s="335"/>
      <c r="F1367" s="335"/>
      <c r="G1367" s="325" t="str">
        <f t="shared" si="84"/>
        <v/>
      </c>
      <c r="H1367" s="326" t="str">
        <f t="shared" si="85"/>
        <v/>
      </c>
    </row>
    <row r="1368" spans="1:8" x14ac:dyDescent="0.2">
      <c r="A1368" s="204" t="str">
        <f t="shared" si="83"/>
        <v/>
      </c>
      <c r="B1368" s="335"/>
      <c r="C1368" s="335"/>
      <c r="D1368" s="381" t="str">
        <f t="shared" si="86"/>
        <v/>
      </c>
      <c r="E1368" s="335"/>
      <c r="F1368" s="335"/>
      <c r="G1368" s="325" t="str">
        <f t="shared" si="84"/>
        <v/>
      </c>
      <c r="H1368" s="326" t="str">
        <f t="shared" si="85"/>
        <v/>
      </c>
    </row>
    <row r="1369" spans="1:8" x14ac:dyDescent="0.2">
      <c r="A1369" s="204" t="str">
        <f t="shared" si="83"/>
        <v/>
      </c>
      <c r="B1369" s="335"/>
      <c r="C1369" s="335"/>
      <c r="D1369" s="381" t="str">
        <f t="shared" si="86"/>
        <v/>
      </c>
      <c r="E1369" s="335"/>
      <c r="F1369" s="335"/>
      <c r="G1369" s="325" t="str">
        <f t="shared" si="84"/>
        <v/>
      </c>
      <c r="H1369" s="326" t="str">
        <f t="shared" si="85"/>
        <v/>
      </c>
    </row>
    <row r="1370" spans="1:8" x14ac:dyDescent="0.2">
      <c r="A1370" s="204" t="str">
        <f t="shared" si="83"/>
        <v/>
      </c>
      <c r="B1370" s="335"/>
      <c r="C1370" s="335"/>
      <c r="D1370" s="381" t="str">
        <f t="shared" si="86"/>
        <v/>
      </c>
      <c r="E1370" s="335"/>
      <c r="F1370" s="335"/>
      <c r="G1370" s="325" t="str">
        <f t="shared" si="84"/>
        <v/>
      </c>
      <c r="H1370" s="326" t="str">
        <f t="shared" si="85"/>
        <v/>
      </c>
    </row>
    <row r="1371" spans="1:8" x14ac:dyDescent="0.2">
      <c r="A1371" s="204" t="str">
        <f t="shared" si="83"/>
        <v/>
      </c>
      <c r="B1371" s="335"/>
      <c r="C1371" s="335"/>
      <c r="D1371" s="381" t="str">
        <f t="shared" si="86"/>
        <v/>
      </c>
      <c r="E1371" s="335"/>
      <c r="F1371" s="335"/>
      <c r="G1371" s="325" t="str">
        <f t="shared" si="84"/>
        <v/>
      </c>
      <c r="H1371" s="326" t="str">
        <f t="shared" si="85"/>
        <v/>
      </c>
    </row>
    <row r="1372" spans="1:8" x14ac:dyDescent="0.2">
      <c r="A1372" s="204" t="str">
        <f t="shared" si="83"/>
        <v/>
      </c>
      <c r="B1372" s="335"/>
      <c r="C1372" s="335"/>
      <c r="D1372" s="381" t="str">
        <f t="shared" si="86"/>
        <v/>
      </c>
      <c r="E1372" s="335"/>
      <c r="F1372" s="335"/>
      <c r="G1372" s="325" t="str">
        <f t="shared" si="84"/>
        <v/>
      </c>
      <c r="H1372" s="326" t="str">
        <f t="shared" si="85"/>
        <v/>
      </c>
    </row>
    <row r="1373" spans="1:8" x14ac:dyDescent="0.2">
      <c r="A1373" s="204" t="str">
        <f t="shared" si="83"/>
        <v/>
      </c>
      <c r="B1373" s="335"/>
      <c r="C1373" s="335"/>
      <c r="D1373" s="381" t="str">
        <f t="shared" si="86"/>
        <v/>
      </c>
      <c r="E1373" s="335"/>
      <c r="F1373" s="335"/>
      <c r="G1373" s="325" t="str">
        <f t="shared" si="84"/>
        <v/>
      </c>
      <c r="H1373" s="326" t="str">
        <f t="shared" si="85"/>
        <v/>
      </c>
    </row>
    <row r="1374" spans="1:8" x14ac:dyDescent="0.2">
      <c r="A1374" s="204" t="str">
        <f t="shared" si="83"/>
        <v/>
      </c>
      <c r="B1374" s="335"/>
      <c r="C1374" s="335"/>
      <c r="D1374" s="381" t="str">
        <f t="shared" si="86"/>
        <v/>
      </c>
      <c r="E1374" s="335"/>
      <c r="F1374" s="335"/>
      <c r="G1374" s="325" t="str">
        <f t="shared" si="84"/>
        <v/>
      </c>
      <c r="H1374" s="326" t="str">
        <f t="shared" si="85"/>
        <v/>
      </c>
    </row>
    <row r="1375" spans="1:8" x14ac:dyDescent="0.2">
      <c r="A1375" s="204" t="str">
        <f t="shared" si="83"/>
        <v/>
      </c>
      <c r="B1375" s="335"/>
      <c r="C1375" s="335"/>
      <c r="D1375" s="381" t="str">
        <f t="shared" si="86"/>
        <v/>
      </c>
      <c r="E1375" s="335"/>
      <c r="F1375" s="335"/>
      <c r="G1375" s="325" t="str">
        <f t="shared" si="84"/>
        <v/>
      </c>
      <c r="H1375" s="326" t="str">
        <f t="shared" si="85"/>
        <v/>
      </c>
    </row>
    <row r="1376" spans="1:8" x14ac:dyDescent="0.2">
      <c r="A1376" s="204" t="str">
        <f t="shared" si="83"/>
        <v/>
      </c>
      <c r="B1376" s="335"/>
      <c r="C1376" s="335"/>
      <c r="D1376" s="381" t="str">
        <f t="shared" si="86"/>
        <v/>
      </c>
      <c r="E1376" s="335"/>
      <c r="F1376" s="335"/>
      <c r="G1376" s="325" t="str">
        <f t="shared" si="84"/>
        <v/>
      </c>
      <c r="H1376" s="326" t="str">
        <f t="shared" si="85"/>
        <v/>
      </c>
    </row>
    <row r="1377" spans="1:8" x14ac:dyDescent="0.2">
      <c r="A1377" s="204" t="str">
        <f t="shared" si="83"/>
        <v/>
      </c>
      <c r="B1377" s="335"/>
      <c r="C1377" s="335"/>
      <c r="D1377" s="381" t="str">
        <f t="shared" si="86"/>
        <v/>
      </c>
      <c r="E1377" s="335"/>
      <c r="F1377" s="335"/>
      <c r="G1377" s="325" t="str">
        <f t="shared" si="84"/>
        <v/>
      </c>
      <c r="H1377" s="326" t="str">
        <f t="shared" si="85"/>
        <v/>
      </c>
    </row>
    <row r="1378" spans="1:8" x14ac:dyDescent="0.2">
      <c r="A1378" s="204" t="str">
        <f t="shared" si="83"/>
        <v/>
      </c>
      <c r="B1378" s="335"/>
      <c r="C1378" s="335"/>
      <c r="D1378" s="381" t="str">
        <f t="shared" si="86"/>
        <v/>
      </c>
      <c r="E1378" s="335"/>
      <c r="F1378" s="335"/>
      <c r="G1378" s="325" t="str">
        <f t="shared" si="84"/>
        <v/>
      </c>
      <c r="H1378" s="326" t="str">
        <f t="shared" si="85"/>
        <v/>
      </c>
    </row>
    <row r="1379" spans="1:8" x14ac:dyDescent="0.2">
      <c r="A1379" s="204" t="str">
        <f t="shared" si="83"/>
        <v/>
      </c>
      <c r="B1379" s="335"/>
      <c r="C1379" s="335"/>
      <c r="D1379" s="381" t="str">
        <f t="shared" si="86"/>
        <v/>
      </c>
      <c r="E1379" s="335"/>
      <c r="F1379" s="335"/>
      <c r="G1379" s="325" t="str">
        <f t="shared" si="84"/>
        <v/>
      </c>
      <c r="H1379" s="326" t="str">
        <f t="shared" si="85"/>
        <v/>
      </c>
    </row>
    <row r="1380" spans="1:8" x14ac:dyDescent="0.2">
      <c r="A1380" s="204" t="str">
        <f t="shared" si="83"/>
        <v/>
      </c>
      <c r="B1380" s="335"/>
      <c r="C1380" s="335"/>
      <c r="D1380" s="381" t="str">
        <f t="shared" si="86"/>
        <v/>
      </c>
      <c r="E1380" s="335"/>
      <c r="F1380" s="335"/>
      <c r="G1380" s="325" t="str">
        <f t="shared" si="84"/>
        <v/>
      </c>
      <c r="H1380" s="326" t="str">
        <f t="shared" si="85"/>
        <v/>
      </c>
    </row>
    <row r="1381" spans="1:8" x14ac:dyDescent="0.2">
      <c r="A1381" s="204" t="str">
        <f t="shared" si="83"/>
        <v/>
      </c>
      <c r="B1381" s="335"/>
      <c r="C1381" s="335"/>
      <c r="D1381" s="381" t="str">
        <f t="shared" si="86"/>
        <v/>
      </c>
      <c r="E1381" s="335"/>
      <c r="F1381" s="335"/>
      <c r="G1381" s="325" t="str">
        <f t="shared" si="84"/>
        <v/>
      </c>
      <c r="H1381" s="326" t="str">
        <f t="shared" si="85"/>
        <v/>
      </c>
    </row>
    <row r="1382" spans="1:8" x14ac:dyDescent="0.2">
      <c r="A1382" s="204" t="str">
        <f t="shared" si="83"/>
        <v/>
      </c>
      <c r="B1382" s="335"/>
      <c r="C1382" s="335"/>
      <c r="D1382" s="381" t="str">
        <f t="shared" si="86"/>
        <v/>
      </c>
      <c r="E1382" s="335"/>
      <c r="F1382" s="335"/>
      <c r="G1382" s="325" t="str">
        <f t="shared" si="84"/>
        <v/>
      </c>
      <c r="H1382" s="326" t="str">
        <f t="shared" si="85"/>
        <v/>
      </c>
    </row>
    <row r="1383" spans="1:8" x14ac:dyDescent="0.2">
      <c r="A1383" s="204" t="str">
        <f t="shared" si="83"/>
        <v/>
      </c>
      <c r="B1383" s="335"/>
      <c r="C1383" s="335"/>
      <c r="D1383" s="381" t="str">
        <f t="shared" si="86"/>
        <v/>
      </c>
      <c r="E1383" s="335"/>
      <c r="F1383" s="335"/>
      <c r="G1383" s="325" t="str">
        <f t="shared" si="84"/>
        <v/>
      </c>
      <c r="H1383" s="326" t="str">
        <f t="shared" si="85"/>
        <v/>
      </c>
    </row>
    <row r="1384" spans="1:8" x14ac:dyDescent="0.2">
      <c r="A1384" s="204" t="str">
        <f t="shared" si="83"/>
        <v/>
      </c>
      <c r="B1384" s="335"/>
      <c r="C1384" s="335"/>
      <c r="D1384" s="381" t="str">
        <f t="shared" si="86"/>
        <v/>
      </c>
      <c r="E1384" s="335"/>
      <c r="F1384" s="335"/>
      <c r="G1384" s="325" t="str">
        <f t="shared" si="84"/>
        <v/>
      </c>
      <c r="H1384" s="326" t="str">
        <f t="shared" si="85"/>
        <v/>
      </c>
    </row>
    <row r="1385" spans="1:8" x14ac:dyDescent="0.2">
      <c r="A1385" s="204" t="str">
        <f t="shared" si="83"/>
        <v/>
      </c>
      <c r="B1385" s="335"/>
      <c r="C1385" s="335"/>
      <c r="D1385" s="381" t="str">
        <f t="shared" si="86"/>
        <v/>
      </c>
      <c r="E1385" s="335"/>
      <c r="F1385" s="335"/>
      <c r="G1385" s="325" t="str">
        <f t="shared" si="84"/>
        <v/>
      </c>
      <c r="H1385" s="326" t="str">
        <f t="shared" si="85"/>
        <v/>
      </c>
    </row>
    <row r="1386" spans="1:8" x14ac:dyDescent="0.2">
      <c r="A1386" s="204" t="str">
        <f t="shared" si="83"/>
        <v/>
      </c>
      <c r="B1386" s="335"/>
      <c r="C1386" s="335"/>
      <c r="D1386" s="381" t="str">
        <f t="shared" si="86"/>
        <v/>
      </c>
      <c r="E1386" s="335"/>
      <c r="F1386" s="335"/>
      <c r="G1386" s="325" t="str">
        <f t="shared" si="84"/>
        <v/>
      </c>
      <c r="H1386" s="326" t="str">
        <f t="shared" si="85"/>
        <v/>
      </c>
    </row>
    <row r="1387" spans="1:8" x14ac:dyDescent="0.2">
      <c r="A1387" s="204" t="str">
        <f t="shared" si="83"/>
        <v/>
      </c>
      <c r="B1387" s="335"/>
      <c r="C1387" s="335"/>
      <c r="D1387" s="381" t="str">
        <f t="shared" si="86"/>
        <v/>
      </c>
      <c r="E1387" s="335"/>
      <c r="F1387" s="335"/>
      <c r="G1387" s="325" t="str">
        <f t="shared" si="84"/>
        <v/>
      </c>
      <c r="H1387" s="326" t="str">
        <f t="shared" si="85"/>
        <v/>
      </c>
    </row>
    <row r="1388" spans="1:8" x14ac:dyDescent="0.2">
      <c r="A1388" s="204" t="str">
        <f t="shared" si="83"/>
        <v/>
      </c>
      <c r="B1388" s="335"/>
      <c r="C1388" s="335"/>
      <c r="D1388" s="381" t="str">
        <f t="shared" si="86"/>
        <v/>
      </c>
      <c r="E1388" s="335"/>
      <c r="F1388" s="335"/>
      <c r="G1388" s="325" t="str">
        <f t="shared" si="84"/>
        <v/>
      </c>
      <c r="H1388" s="326" t="str">
        <f t="shared" si="85"/>
        <v/>
      </c>
    </row>
    <row r="1389" spans="1:8" x14ac:dyDescent="0.2">
      <c r="A1389" s="204" t="str">
        <f t="shared" si="83"/>
        <v/>
      </c>
      <c r="B1389" s="335"/>
      <c r="C1389" s="335"/>
      <c r="D1389" s="381" t="str">
        <f t="shared" si="86"/>
        <v/>
      </c>
      <c r="E1389" s="335"/>
      <c r="F1389" s="335"/>
      <c r="G1389" s="325" t="str">
        <f t="shared" si="84"/>
        <v/>
      </c>
      <c r="H1389" s="326" t="str">
        <f t="shared" si="85"/>
        <v/>
      </c>
    </row>
    <row r="1390" spans="1:8" x14ac:dyDescent="0.2">
      <c r="A1390" s="204" t="str">
        <f t="shared" si="83"/>
        <v/>
      </c>
      <c r="B1390" s="335"/>
      <c r="C1390" s="335"/>
      <c r="D1390" s="381" t="str">
        <f t="shared" si="86"/>
        <v/>
      </c>
      <c r="E1390" s="335"/>
      <c r="F1390" s="335"/>
      <c r="G1390" s="325" t="str">
        <f t="shared" si="84"/>
        <v/>
      </c>
      <c r="H1390" s="326" t="str">
        <f t="shared" si="85"/>
        <v/>
      </c>
    </row>
    <row r="1391" spans="1:8" x14ac:dyDescent="0.2">
      <c r="A1391" s="204" t="str">
        <f t="shared" si="83"/>
        <v/>
      </c>
      <c r="B1391" s="335"/>
      <c r="C1391" s="335"/>
      <c r="D1391" s="381" t="str">
        <f t="shared" si="86"/>
        <v/>
      </c>
      <c r="E1391" s="335"/>
      <c r="F1391" s="335"/>
      <c r="G1391" s="325" t="str">
        <f t="shared" si="84"/>
        <v/>
      </c>
      <c r="H1391" s="326" t="str">
        <f t="shared" si="85"/>
        <v/>
      </c>
    </row>
    <row r="1392" spans="1:8" x14ac:dyDescent="0.2">
      <c r="A1392" s="204" t="str">
        <f t="shared" si="83"/>
        <v/>
      </c>
      <c r="B1392" s="335"/>
      <c r="C1392" s="335"/>
      <c r="D1392" s="381" t="str">
        <f t="shared" si="86"/>
        <v/>
      </c>
      <c r="E1392" s="335"/>
      <c r="F1392" s="335"/>
      <c r="G1392" s="325" t="str">
        <f t="shared" si="84"/>
        <v/>
      </c>
      <c r="H1392" s="326" t="str">
        <f t="shared" si="85"/>
        <v/>
      </c>
    </row>
    <row r="1393" spans="1:8" x14ac:dyDescent="0.2">
      <c r="A1393" s="204" t="str">
        <f t="shared" ref="A1393:A1456" si="87">IF(B1393&lt;&gt;"",VLOOKUP(B1393,ID,2,FALSE),"")</f>
        <v/>
      </c>
      <c r="B1393" s="335"/>
      <c r="C1393" s="335"/>
      <c r="D1393" s="381" t="str">
        <f t="shared" si="86"/>
        <v/>
      </c>
      <c r="E1393" s="335"/>
      <c r="F1393" s="335"/>
      <c r="G1393" s="325" t="str">
        <f t="shared" ref="G1393:G1456" si="88">IF(OR(B1393="",Amt=""),"",Amt)</f>
        <v/>
      </c>
      <c r="H1393" s="326" t="str">
        <f t="shared" ref="H1393:H1456" si="89">IF(G1393="","",VLOOKUP(G1393,Gesundheitsämter,2,FALSE))</f>
        <v/>
      </c>
    </row>
    <row r="1394" spans="1:8" x14ac:dyDescent="0.2">
      <c r="A1394" s="204" t="str">
        <f t="shared" si="87"/>
        <v/>
      </c>
      <c r="B1394" s="335"/>
      <c r="C1394" s="335"/>
      <c r="D1394" s="381" t="str">
        <f t="shared" si="86"/>
        <v/>
      </c>
      <c r="E1394" s="335"/>
      <c r="F1394" s="335"/>
      <c r="G1394" s="325" t="str">
        <f t="shared" si="88"/>
        <v/>
      </c>
      <c r="H1394" s="326" t="str">
        <f t="shared" si="89"/>
        <v/>
      </c>
    </row>
    <row r="1395" spans="1:8" x14ac:dyDescent="0.2">
      <c r="A1395" s="204" t="str">
        <f t="shared" si="87"/>
        <v/>
      </c>
      <c r="B1395" s="335"/>
      <c r="C1395" s="335"/>
      <c r="D1395" s="381" t="str">
        <f t="shared" si="86"/>
        <v/>
      </c>
      <c r="E1395" s="335"/>
      <c r="F1395" s="335"/>
      <c r="G1395" s="325" t="str">
        <f t="shared" si="88"/>
        <v/>
      </c>
      <c r="H1395" s="326" t="str">
        <f t="shared" si="89"/>
        <v/>
      </c>
    </row>
    <row r="1396" spans="1:8" x14ac:dyDescent="0.2">
      <c r="A1396" s="204" t="str">
        <f t="shared" si="87"/>
        <v/>
      </c>
      <c r="B1396" s="335"/>
      <c r="C1396" s="335"/>
      <c r="D1396" s="381" t="str">
        <f t="shared" si="86"/>
        <v/>
      </c>
      <c r="E1396" s="335"/>
      <c r="F1396" s="335"/>
      <c r="G1396" s="325" t="str">
        <f t="shared" si="88"/>
        <v/>
      </c>
      <c r="H1396" s="326" t="str">
        <f t="shared" si="89"/>
        <v/>
      </c>
    </row>
    <row r="1397" spans="1:8" x14ac:dyDescent="0.2">
      <c r="A1397" s="204" t="str">
        <f t="shared" si="87"/>
        <v/>
      </c>
      <c r="B1397" s="335"/>
      <c r="C1397" s="335"/>
      <c r="D1397" s="381" t="str">
        <f t="shared" si="86"/>
        <v/>
      </c>
      <c r="E1397" s="335"/>
      <c r="F1397" s="335"/>
      <c r="G1397" s="325" t="str">
        <f t="shared" si="88"/>
        <v/>
      </c>
      <c r="H1397" s="326" t="str">
        <f t="shared" si="89"/>
        <v/>
      </c>
    </row>
    <row r="1398" spans="1:8" x14ac:dyDescent="0.2">
      <c r="A1398" s="204" t="str">
        <f t="shared" si="87"/>
        <v/>
      </c>
      <c r="B1398" s="335"/>
      <c r="C1398" s="335"/>
      <c r="D1398" s="381" t="str">
        <f t="shared" si="86"/>
        <v/>
      </c>
      <c r="E1398" s="335"/>
      <c r="F1398" s="335"/>
      <c r="G1398" s="325" t="str">
        <f t="shared" si="88"/>
        <v/>
      </c>
      <c r="H1398" s="326" t="str">
        <f t="shared" si="89"/>
        <v/>
      </c>
    </row>
    <row r="1399" spans="1:8" x14ac:dyDescent="0.2">
      <c r="A1399" s="204" t="str">
        <f t="shared" si="87"/>
        <v/>
      </c>
      <c r="B1399" s="335"/>
      <c r="C1399" s="335"/>
      <c r="D1399" s="381" t="str">
        <f t="shared" si="86"/>
        <v/>
      </c>
      <c r="E1399" s="335"/>
      <c r="F1399" s="335"/>
      <c r="G1399" s="325" t="str">
        <f t="shared" si="88"/>
        <v/>
      </c>
      <c r="H1399" s="326" t="str">
        <f t="shared" si="89"/>
        <v/>
      </c>
    </row>
    <row r="1400" spans="1:8" x14ac:dyDescent="0.2">
      <c r="A1400" s="204" t="str">
        <f t="shared" si="87"/>
        <v/>
      </c>
      <c r="B1400" s="335"/>
      <c r="C1400" s="335"/>
      <c r="D1400" s="381" t="str">
        <f t="shared" si="86"/>
        <v/>
      </c>
      <c r="E1400" s="335"/>
      <c r="F1400" s="335"/>
      <c r="G1400" s="325" t="str">
        <f t="shared" si="88"/>
        <v/>
      </c>
      <c r="H1400" s="326" t="str">
        <f t="shared" si="89"/>
        <v/>
      </c>
    </row>
    <row r="1401" spans="1:8" x14ac:dyDescent="0.2">
      <c r="A1401" s="204" t="str">
        <f t="shared" si="87"/>
        <v/>
      </c>
      <c r="B1401" s="335"/>
      <c r="C1401" s="335"/>
      <c r="D1401" s="381" t="str">
        <f t="shared" si="86"/>
        <v/>
      </c>
      <c r="E1401" s="335"/>
      <c r="F1401" s="335"/>
      <c r="G1401" s="325" t="str">
        <f t="shared" si="88"/>
        <v/>
      </c>
      <c r="H1401" s="326" t="str">
        <f t="shared" si="89"/>
        <v/>
      </c>
    </row>
    <row r="1402" spans="1:8" x14ac:dyDescent="0.2">
      <c r="A1402" s="204" t="str">
        <f t="shared" si="87"/>
        <v/>
      </c>
      <c r="B1402" s="335"/>
      <c r="C1402" s="335"/>
      <c r="D1402" s="381" t="str">
        <f t="shared" si="86"/>
        <v/>
      </c>
      <c r="E1402" s="335"/>
      <c r="F1402" s="335"/>
      <c r="G1402" s="325" t="str">
        <f t="shared" si="88"/>
        <v/>
      </c>
      <c r="H1402" s="326" t="str">
        <f t="shared" si="89"/>
        <v/>
      </c>
    </row>
    <row r="1403" spans="1:8" x14ac:dyDescent="0.2">
      <c r="A1403" s="204" t="str">
        <f t="shared" si="87"/>
        <v/>
      </c>
      <c r="B1403" s="335"/>
      <c r="C1403" s="335"/>
      <c r="D1403" s="381" t="str">
        <f t="shared" si="86"/>
        <v/>
      </c>
      <c r="E1403" s="335"/>
      <c r="F1403" s="335"/>
      <c r="G1403" s="325" t="str">
        <f t="shared" si="88"/>
        <v/>
      </c>
      <c r="H1403" s="326" t="str">
        <f t="shared" si="89"/>
        <v/>
      </c>
    </row>
    <row r="1404" spans="1:8" x14ac:dyDescent="0.2">
      <c r="A1404" s="204" t="str">
        <f t="shared" si="87"/>
        <v/>
      </c>
      <c r="B1404" s="335"/>
      <c r="C1404" s="335"/>
      <c r="D1404" s="381" t="str">
        <f t="shared" si="86"/>
        <v/>
      </c>
      <c r="E1404" s="335"/>
      <c r="F1404" s="335"/>
      <c r="G1404" s="325" t="str">
        <f t="shared" si="88"/>
        <v/>
      </c>
      <c r="H1404" s="326" t="str">
        <f t="shared" si="89"/>
        <v/>
      </c>
    </row>
    <row r="1405" spans="1:8" x14ac:dyDescent="0.2">
      <c r="A1405" s="204" t="str">
        <f t="shared" si="87"/>
        <v/>
      </c>
      <c r="B1405" s="335"/>
      <c r="C1405" s="335"/>
      <c r="D1405" s="381" t="str">
        <f t="shared" si="86"/>
        <v/>
      </c>
      <c r="E1405" s="335"/>
      <c r="F1405" s="335"/>
      <c r="G1405" s="325" t="str">
        <f t="shared" si="88"/>
        <v/>
      </c>
      <c r="H1405" s="326" t="str">
        <f t="shared" si="89"/>
        <v/>
      </c>
    </row>
    <row r="1406" spans="1:8" x14ac:dyDescent="0.2">
      <c r="A1406" s="204" t="str">
        <f t="shared" si="87"/>
        <v/>
      </c>
      <c r="B1406" s="335"/>
      <c r="C1406" s="335"/>
      <c r="D1406" s="381" t="str">
        <f t="shared" si="86"/>
        <v/>
      </c>
      <c r="E1406" s="335"/>
      <c r="F1406" s="335"/>
      <c r="G1406" s="325" t="str">
        <f t="shared" si="88"/>
        <v/>
      </c>
      <c r="H1406" s="326" t="str">
        <f t="shared" si="89"/>
        <v/>
      </c>
    </row>
    <row r="1407" spans="1:8" x14ac:dyDescent="0.2">
      <c r="A1407" s="204" t="str">
        <f t="shared" si="87"/>
        <v/>
      </c>
      <c r="B1407" s="335"/>
      <c r="C1407" s="335"/>
      <c r="D1407" s="381" t="str">
        <f t="shared" si="86"/>
        <v/>
      </c>
      <c r="E1407" s="335"/>
      <c r="F1407" s="335"/>
      <c r="G1407" s="325" t="str">
        <f t="shared" si="88"/>
        <v/>
      </c>
      <c r="H1407" s="326" t="str">
        <f t="shared" si="89"/>
        <v/>
      </c>
    </row>
    <row r="1408" spans="1:8" x14ac:dyDescent="0.2">
      <c r="A1408" s="204" t="str">
        <f t="shared" si="87"/>
        <v/>
      </c>
      <c r="B1408" s="335"/>
      <c r="C1408" s="335"/>
      <c r="D1408" s="381" t="str">
        <f t="shared" si="86"/>
        <v/>
      </c>
      <c r="E1408" s="335"/>
      <c r="F1408" s="335"/>
      <c r="G1408" s="325" t="str">
        <f t="shared" si="88"/>
        <v/>
      </c>
      <c r="H1408" s="326" t="str">
        <f t="shared" si="89"/>
        <v/>
      </c>
    </row>
    <row r="1409" spans="1:8" x14ac:dyDescent="0.2">
      <c r="A1409" s="204" t="str">
        <f t="shared" si="87"/>
        <v/>
      </c>
      <c r="B1409" s="335"/>
      <c r="C1409" s="335"/>
      <c r="D1409" s="381" t="str">
        <f t="shared" si="86"/>
        <v/>
      </c>
      <c r="E1409" s="335"/>
      <c r="F1409" s="335"/>
      <c r="G1409" s="325" t="str">
        <f t="shared" si="88"/>
        <v/>
      </c>
      <c r="H1409" s="326" t="str">
        <f t="shared" si="89"/>
        <v/>
      </c>
    </row>
    <row r="1410" spans="1:8" x14ac:dyDescent="0.2">
      <c r="A1410" s="204" t="str">
        <f t="shared" si="87"/>
        <v/>
      </c>
      <c r="B1410" s="335"/>
      <c r="C1410" s="335"/>
      <c r="D1410" s="381" t="str">
        <f t="shared" si="86"/>
        <v/>
      </c>
      <c r="E1410" s="335"/>
      <c r="F1410" s="335"/>
      <c r="G1410" s="325" t="str">
        <f t="shared" si="88"/>
        <v/>
      </c>
      <c r="H1410" s="326" t="str">
        <f t="shared" si="89"/>
        <v/>
      </c>
    </row>
    <row r="1411" spans="1:8" x14ac:dyDescent="0.2">
      <c r="A1411" s="204" t="str">
        <f t="shared" si="87"/>
        <v/>
      </c>
      <c r="B1411" s="335"/>
      <c r="C1411" s="335"/>
      <c r="D1411" s="381" t="str">
        <f t="shared" si="86"/>
        <v/>
      </c>
      <c r="E1411" s="335"/>
      <c r="F1411" s="335"/>
      <c r="G1411" s="325" t="str">
        <f t="shared" si="88"/>
        <v/>
      </c>
      <c r="H1411" s="326" t="str">
        <f t="shared" si="89"/>
        <v/>
      </c>
    </row>
    <row r="1412" spans="1:8" x14ac:dyDescent="0.2">
      <c r="A1412" s="204" t="str">
        <f t="shared" si="87"/>
        <v/>
      </c>
      <c r="B1412" s="335"/>
      <c r="C1412" s="335"/>
      <c r="D1412" s="381" t="str">
        <f t="shared" si="86"/>
        <v/>
      </c>
      <c r="E1412" s="335"/>
      <c r="F1412" s="335"/>
      <c r="G1412" s="325" t="str">
        <f t="shared" si="88"/>
        <v/>
      </c>
      <c r="H1412" s="326" t="str">
        <f t="shared" si="89"/>
        <v/>
      </c>
    </row>
    <row r="1413" spans="1:8" x14ac:dyDescent="0.2">
      <c r="A1413" s="204" t="str">
        <f t="shared" si="87"/>
        <v/>
      </c>
      <c r="B1413" s="335"/>
      <c r="C1413" s="335"/>
      <c r="D1413" s="381" t="str">
        <f t="shared" si="86"/>
        <v/>
      </c>
      <c r="E1413" s="335"/>
      <c r="F1413" s="335"/>
      <c r="G1413" s="325" t="str">
        <f t="shared" si="88"/>
        <v/>
      </c>
      <c r="H1413" s="326" t="str">
        <f t="shared" si="89"/>
        <v/>
      </c>
    </row>
    <row r="1414" spans="1:8" x14ac:dyDescent="0.2">
      <c r="A1414" s="204" t="str">
        <f t="shared" si="87"/>
        <v/>
      </c>
      <c r="B1414" s="335"/>
      <c r="C1414" s="335"/>
      <c r="D1414" s="381" t="str">
        <f t="shared" si="86"/>
        <v/>
      </c>
      <c r="E1414" s="335"/>
      <c r="F1414" s="335"/>
      <c r="G1414" s="325" t="str">
        <f t="shared" si="88"/>
        <v/>
      </c>
      <c r="H1414" s="326" t="str">
        <f t="shared" si="89"/>
        <v/>
      </c>
    </row>
    <row r="1415" spans="1:8" x14ac:dyDescent="0.2">
      <c r="A1415" s="204" t="str">
        <f t="shared" si="87"/>
        <v/>
      </c>
      <c r="B1415" s="335"/>
      <c r="C1415" s="335"/>
      <c r="D1415" s="381" t="str">
        <f t="shared" si="86"/>
        <v/>
      </c>
      <c r="E1415" s="335"/>
      <c r="F1415" s="335"/>
      <c r="G1415" s="325" t="str">
        <f t="shared" si="88"/>
        <v/>
      </c>
      <c r="H1415" s="326" t="str">
        <f t="shared" si="89"/>
        <v/>
      </c>
    </row>
    <row r="1416" spans="1:8" x14ac:dyDescent="0.2">
      <c r="A1416" s="204" t="str">
        <f t="shared" si="87"/>
        <v/>
      </c>
      <c r="B1416" s="335"/>
      <c r="C1416" s="335"/>
      <c r="D1416" s="381" t="str">
        <f t="shared" si="86"/>
        <v/>
      </c>
      <c r="E1416" s="335"/>
      <c r="F1416" s="335"/>
      <c r="G1416" s="325" t="str">
        <f t="shared" si="88"/>
        <v/>
      </c>
      <c r="H1416" s="326" t="str">
        <f t="shared" si="89"/>
        <v/>
      </c>
    </row>
    <row r="1417" spans="1:8" x14ac:dyDescent="0.2">
      <c r="A1417" s="204" t="str">
        <f t="shared" si="87"/>
        <v/>
      </c>
      <c r="B1417" s="335"/>
      <c r="C1417" s="335"/>
      <c r="D1417" s="381" t="str">
        <f t="shared" ref="D1417:D1480" si="90">IF(C1417="","",IFERROR(IF(VLOOKUP(C1417,Parameter,2,FALSE)="","",VLOOKUP(C1417,Parameter,2,FALSE)),IFERROR(VLOOKUP(C1417,PSMErgänzung,2,FALSE),"CAS eingeben oder Parameter korrigieren!")))</f>
        <v/>
      </c>
      <c r="E1417" s="335"/>
      <c r="F1417" s="335"/>
      <c r="G1417" s="325" t="str">
        <f t="shared" si="88"/>
        <v/>
      </c>
      <c r="H1417" s="326" t="str">
        <f t="shared" si="89"/>
        <v/>
      </c>
    </row>
    <row r="1418" spans="1:8" x14ac:dyDescent="0.2">
      <c r="A1418" s="204" t="str">
        <f t="shared" si="87"/>
        <v/>
      </c>
      <c r="B1418" s="335"/>
      <c r="C1418" s="335"/>
      <c r="D1418" s="381" t="str">
        <f t="shared" si="90"/>
        <v/>
      </c>
      <c r="E1418" s="335"/>
      <c r="F1418" s="335"/>
      <c r="G1418" s="325" t="str">
        <f t="shared" si="88"/>
        <v/>
      </c>
      <c r="H1418" s="326" t="str">
        <f t="shared" si="89"/>
        <v/>
      </c>
    </row>
    <row r="1419" spans="1:8" x14ac:dyDescent="0.2">
      <c r="A1419" s="204" t="str">
        <f t="shared" si="87"/>
        <v/>
      </c>
      <c r="B1419" s="335"/>
      <c r="C1419" s="335"/>
      <c r="D1419" s="381" t="str">
        <f t="shared" si="90"/>
        <v/>
      </c>
      <c r="E1419" s="335"/>
      <c r="F1419" s="335"/>
      <c r="G1419" s="325" t="str">
        <f t="shared" si="88"/>
        <v/>
      </c>
      <c r="H1419" s="326" t="str">
        <f t="shared" si="89"/>
        <v/>
      </c>
    </row>
    <row r="1420" spans="1:8" x14ac:dyDescent="0.2">
      <c r="A1420" s="204" t="str">
        <f t="shared" si="87"/>
        <v/>
      </c>
      <c r="B1420" s="335"/>
      <c r="C1420" s="335"/>
      <c r="D1420" s="381" t="str">
        <f t="shared" si="90"/>
        <v/>
      </c>
      <c r="E1420" s="335"/>
      <c r="F1420" s="335"/>
      <c r="G1420" s="325" t="str">
        <f t="shared" si="88"/>
        <v/>
      </c>
      <c r="H1420" s="326" t="str">
        <f t="shared" si="89"/>
        <v/>
      </c>
    </row>
    <row r="1421" spans="1:8" x14ac:dyDescent="0.2">
      <c r="A1421" s="204" t="str">
        <f t="shared" si="87"/>
        <v/>
      </c>
      <c r="B1421" s="335"/>
      <c r="C1421" s="335"/>
      <c r="D1421" s="381" t="str">
        <f t="shared" si="90"/>
        <v/>
      </c>
      <c r="E1421" s="335"/>
      <c r="F1421" s="335"/>
      <c r="G1421" s="325" t="str">
        <f t="shared" si="88"/>
        <v/>
      </c>
      <c r="H1421" s="326" t="str">
        <f t="shared" si="89"/>
        <v/>
      </c>
    </row>
    <row r="1422" spans="1:8" x14ac:dyDescent="0.2">
      <c r="A1422" s="204" t="str">
        <f t="shared" si="87"/>
        <v/>
      </c>
      <c r="B1422" s="335"/>
      <c r="C1422" s="335"/>
      <c r="D1422" s="381" t="str">
        <f t="shared" si="90"/>
        <v/>
      </c>
      <c r="E1422" s="335"/>
      <c r="F1422" s="335"/>
      <c r="G1422" s="325" t="str">
        <f t="shared" si="88"/>
        <v/>
      </c>
      <c r="H1422" s="326" t="str">
        <f t="shared" si="89"/>
        <v/>
      </c>
    </row>
    <row r="1423" spans="1:8" x14ac:dyDescent="0.2">
      <c r="A1423" s="204" t="str">
        <f t="shared" si="87"/>
        <v/>
      </c>
      <c r="B1423" s="335"/>
      <c r="C1423" s="335"/>
      <c r="D1423" s="381" t="str">
        <f t="shared" si="90"/>
        <v/>
      </c>
      <c r="E1423" s="335"/>
      <c r="F1423" s="335"/>
      <c r="G1423" s="325" t="str">
        <f t="shared" si="88"/>
        <v/>
      </c>
      <c r="H1423" s="326" t="str">
        <f t="shared" si="89"/>
        <v/>
      </c>
    </row>
    <row r="1424" spans="1:8" x14ac:dyDescent="0.2">
      <c r="A1424" s="204" t="str">
        <f t="shared" si="87"/>
        <v/>
      </c>
      <c r="B1424" s="335"/>
      <c r="C1424" s="335"/>
      <c r="D1424" s="381" t="str">
        <f t="shared" si="90"/>
        <v/>
      </c>
      <c r="E1424" s="335"/>
      <c r="F1424" s="335"/>
      <c r="G1424" s="325" t="str">
        <f t="shared" si="88"/>
        <v/>
      </c>
      <c r="H1424" s="326" t="str">
        <f t="shared" si="89"/>
        <v/>
      </c>
    </row>
    <row r="1425" spans="1:8" x14ac:dyDescent="0.2">
      <c r="A1425" s="204" t="str">
        <f t="shared" si="87"/>
        <v/>
      </c>
      <c r="B1425" s="335"/>
      <c r="C1425" s="335"/>
      <c r="D1425" s="381" t="str">
        <f t="shared" si="90"/>
        <v/>
      </c>
      <c r="E1425" s="335"/>
      <c r="F1425" s="335"/>
      <c r="G1425" s="325" t="str">
        <f t="shared" si="88"/>
        <v/>
      </c>
      <c r="H1425" s="326" t="str">
        <f t="shared" si="89"/>
        <v/>
      </c>
    </row>
    <row r="1426" spans="1:8" x14ac:dyDescent="0.2">
      <c r="A1426" s="204" t="str">
        <f t="shared" si="87"/>
        <v/>
      </c>
      <c r="B1426" s="335"/>
      <c r="C1426" s="335"/>
      <c r="D1426" s="381" t="str">
        <f t="shared" si="90"/>
        <v/>
      </c>
      <c r="E1426" s="335"/>
      <c r="F1426" s="335"/>
      <c r="G1426" s="325" t="str">
        <f t="shared" si="88"/>
        <v/>
      </c>
      <c r="H1426" s="326" t="str">
        <f t="shared" si="89"/>
        <v/>
      </c>
    </row>
    <row r="1427" spans="1:8" x14ac:dyDescent="0.2">
      <c r="A1427" s="204" t="str">
        <f t="shared" si="87"/>
        <v/>
      </c>
      <c r="B1427" s="335"/>
      <c r="C1427" s="335"/>
      <c r="D1427" s="381" t="str">
        <f t="shared" si="90"/>
        <v/>
      </c>
      <c r="E1427" s="335"/>
      <c r="F1427" s="335"/>
      <c r="G1427" s="325" t="str">
        <f t="shared" si="88"/>
        <v/>
      </c>
      <c r="H1427" s="326" t="str">
        <f t="shared" si="89"/>
        <v/>
      </c>
    </row>
    <row r="1428" spans="1:8" x14ac:dyDescent="0.2">
      <c r="A1428" s="204" t="str">
        <f t="shared" si="87"/>
        <v/>
      </c>
      <c r="B1428" s="335"/>
      <c r="C1428" s="335"/>
      <c r="D1428" s="381" t="str">
        <f t="shared" si="90"/>
        <v/>
      </c>
      <c r="E1428" s="335"/>
      <c r="F1428" s="335"/>
      <c r="G1428" s="325" t="str">
        <f t="shared" si="88"/>
        <v/>
      </c>
      <c r="H1428" s="326" t="str">
        <f t="shared" si="89"/>
        <v/>
      </c>
    </row>
    <row r="1429" spans="1:8" x14ac:dyDescent="0.2">
      <c r="A1429" s="204" t="str">
        <f t="shared" si="87"/>
        <v/>
      </c>
      <c r="B1429" s="335"/>
      <c r="C1429" s="335"/>
      <c r="D1429" s="381" t="str">
        <f t="shared" si="90"/>
        <v/>
      </c>
      <c r="E1429" s="335"/>
      <c r="F1429" s="335"/>
      <c r="G1429" s="325" t="str">
        <f t="shared" si="88"/>
        <v/>
      </c>
      <c r="H1429" s="326" t="str">
        <f t="shared" si="89"/>
        <v/>
      </c>
    </row>
    <row r="1430" spans="1:8" x14ac:dyDescent="0.2">
      <c r="A1430" s="204" t="str">
        <f t="shared" si="87"/>
        <v/>
      </c>
      <c r="B1430" s="335"/>
      <c r="C1430" s="335"/>
      <c r="D1430" s="381" t="str">
        <f t="shared" si="90"/>
        <v/>
      </c>
      <c r="E1430" s="335"/>
      <c r="F1430" s="335"/>
      <c r="G1430" s="325" t="str">
        <f t="shared" si="88"/>
        <v/>
      </c>
      <c r="H1430" s="326" t="str">
        <f t="shared" si="89"/>
        <v/>
      </c>
    </row>
    <row r="1431" spans="1:8" x14ac:dyDescent="0.2">
      <c r="A1431" s="204" t="str">
        <f t="shared" si="87"/>
        <v/>
      </c>
      <c r="B1431" s="335"/>
      <c r="C1431" s="335"/>
      <c r="D1431" s="381" t="str">
        <f t="shared" si="90"/>
        <v/>
      </c>
      <c r="E1431" s="335"/>
      <c r="F1431" s="335"/>
      <c r="G1431" s="325" t="str">
        <f t="shared" si="88"/>
        <v/>
      </c>
      <c r="H1431" s="326" t="str">
        <f t="shared" si="89"/>
        <v/>
      </c>
    </row>
    <row r="1432" spans="1:8" x14ac:dyDescent="0.2">
      <c r="A1432" s="204" t="str">
        <f t="shared" si="87"/>
        <v/>
      </c>
      <c r="B1432" s="335"/>
      <c r="C1432" s="335"/>
      <c r="D1432" s="381" t="str">
        <f t="shared" si="90"/>
        <v/>
      </c>
      <c r="E1432" s="335"/>
      <c r="F1432" s="335"/>
      <c r="G1432" s="325" t="str">
        <f t="shared" si="88"/>
        <v/>
      </c>
      <c r="H1432" s="326" t="str">
        <f t="shared" si="89"/>
        <v/>
      </c>
    </row>
    <row r="1433" spans="1:8" x14ac:dyDescent="0.2">
      <c r="A1433" s="204" t="str">
        <f t="shared" si="87"/>
        <v/>
      </c>
      <c r="B1433" s="335"/>
      <c r="C1433" s="335"/>
      <c r="D1433" s="381" t="str">
        <f t="shared" si="90"/>
        <v/>
      </c>
      <c r="E1433" s="335"/>
      <c r="F1433" s="335"/>
      <c r="G1433" s="325" t="str">
        <f t="shared" si="88"/>
        <v/>
      </c>
      <c r="H1433" s="326" t="str">
        <f t="shared" si="89"/>
        <v/>
      </c>
    </row>
    <row r="1434" spans="1:8" x14ac:dyDescent="0.2">
      <c r="A1434" s="204" t="str">
        <f t="shared" si="87"/>
        <v/>
      </c>
      <c r="B1434" s="335"/>
      <c r="C1434" s="335"/>
      <c r="D1434" s="381" t="str">
        <f t="shared" si="90"/>
        <v/>
      </c>
      <c r="E1434" s="335"/>
      <c r="F1434" s="335"/>
      <c r="G1434" s="325" t="str">
        <f t="shared" si="88"/>
        <v/>
      </c>
      <c r="H1434" s="326" t="str">
        <f t="shared" si="89"/>
        <v/>
      </c>
    </row>
    <row r="1435" spans="1:8" x14ac:dyDescent="0.2">
      <c r="A1435" s="204" t="str">
        <f t="shared" si="87"/>
        <v/>
      </c>
      <c r="B1435" s="335"/>
      <c r="C1435" s="335"/>
      <c r="D1435" s="381" t="str">
        <f t="shared" si="90"/>
        <v/>
      </c>
      <c r="E1435" s="335"/>
      <c r="F1435" s="335"/>
      <c r="G1435" s="325" t="str">
        <f t="shared" si="88"/>
        <v/>
      </c>
      <c r="H1435" s="326" t="str">
        <f t="shared" si="89"/>
        <v/>
      </c>
    </row>
    <row r="1436" spans="1:8" x14ac:dyDescent="0.2">
      <c r="A1436" s="204" t="str">
        <f t="shared" si="87"/>
        <v/>
      </c>
      <c r="B1436" s="335"/>
      <c r="C1436" s="335"/>
      <c r="D1436" s="381" t="str">
        <f t="shared" si="90"/>
        <v/>
      </c>
      <c r="E1436" s="335"/>
      <c r="F1436" s="335"/>
      <c r="G1436" s="325" t="str">
        <f t="shared" si="88"/>
        <v/>
      </c>
      <c r="H1436" s="326" t="str">
        <f t="shared" si="89"/>
        <v/>
      </c>
    </row>
    <row r="1437" spans="1:8" x14ac:dyDescent="0.2">
      <c r="A1437" s="204" t="str">
        <f t="shared" si="87"/>
        <v/>
      </c>
      <c r="B1437" s="335"/>
      <c r="C1437" s="335"/>
      <c r="D1437" s="381" t="str">
        <f t="shared" si="90"/>
        <v/>
      </c>
      <c r="E1437" s="335"/>
      <c r="F1437" s="335"/>
      <c r="G1437" s="325" t="str">
        <f t="shared" si="88"/>
        <v/>
      </c>
      <c r="H1437" s="326" t="str">
        <f t="shared" si="89"/>
        <v/>
      </c>
    </row>
    <row r="1438" spans="1:8" x14ac:dyDescent="0.2">
      <c r="A1438" s="204" t="str">
        <f t="shared" si="87"/>
        <v/>
      </c>
      <c r="B1438" s="335"/>
      <c r="C1438" s="335"/>
      <c r="D1438" s="381" t="str">
        <f t="shared" si="90"/>
        <v/>
      </c>
      <c r="E1438" s="335"/>
      <c r="F1438" s="335"/>
      <c r="G1438" s="325" t="str">
        <f t="shared" si="88"/>
        <v/>
      </c>
      <c r="H1438" s="326" t="str">
        <f t="shared" si="89"/>
        <v/>
      </c>
    </row>
    <row r="1439" spans="1:8" x14ac:dyDescent="0.2">
      <c r="A1439" s="204" t="str">
        <f t="shared" si="87"/>
        <v/>
      </c>
      <c r="B1439" s="335"/>
      <c r="C1439" s="335"/>
      <c r="D1439" s="381" t="str">
        <f t="shared" si="90"/>
        <v/>
      </c>
      <c r="E1439" s="335"/>
      <c r="F1439" s="335"/>
      <c r="G1439" s="325" t="str">
        <f t="shared" si="88"/>
        <v/>
      </c>
      <c r="H1439" s="326" t="str">
        <f t="shared" si="89"/>
        <v/>
      </c>
    </row>
    <row r="1440" spans="1:8" x14ac:dyDescent="0.2">
      <c r="A1440" s="204" t="str">
        <f t="shared" si="87"/>
        <v/>
      </c>
      <c r="B1440" s="335"/>
      <c r="C1440" s="335"/>
      <c r="D1440" s="381" t="str">
        <f t="shared" si="90"/>
        <v/>
      </c>
      <c r="E1440" s="335"/>
      <c r="F1440" s="335"/>
      <c r="G1440" s="325" t="str">
        <f t="shared" si="88"/>
        <v/>
      </c>
      <c r="H1440" s="326" t="str">
        <f t="shared" si="89"/>
        <v/>
      </c>
    </row>
    <row r="1441" spans="1:8" x14ac:dyDescent="0.2">
      <c r="A1441" s="204" t="str">
        <f t="shared" si="87"/>
        <v/>
      </c>
      <c r="B1441" s="335"/>
      <c r="C1441" s="335"/>
      <c r="D1441" s="381" t="str">
        <f t="shared" si="90"/>
        <v/>
      </c>
      <c r="E1441" s="335"/>
      <c r="F1441" s="335"/>
      <c r="G1441" s="325" t="str">
        <f t="shared" si="88"/>
        <v/>
      </c>
      <c r="H1441" s="326" t="str">
        <f t="shared" si="89"/>
        <v/>
      </c>
    </row>
    <row r="1442" spans="1:8" x14ac:dyDescent="0.2">
      <c r="A1442" s="204" t="str">
        <f t="shared" si="87"/>
        <v/>
      </c>
      <c r="B1442" s="335"/>
      <c r="C1442" s="335"/>
      <c r="D1442" s="381" t="str">
        <f t="shared" si="90"/>
        <v/>
      </c>
      <c r="E1442" s="335"/>
      <c r="F1442" s="335"/>
      <c r="G1442" s="325" t="str">
        <f t="shared" si="88"/>
        <v/>
      </c>
      <c r="H1442" s="326" t="str">
        <f t="shared" si="89"/>
        <v/>
      </c>
    </row>
    <row r="1443" spans="1:8" x14ac:dyDescent="0.2">
      <c r="A1443" s="204" t="str">
        <f t="shared" si="87"/>
        <v/>
      </c>
      <c r="B1443" s="335"/>
      <c r="C1443" s="335"/>
      <c r="D1443" s="381" t="str">
        <f t="shared" si="90"/>
        <v/>
      </c>
      <c r="E1443" s="335"/>
      <c r="F1443" s="335"/>
      <c r="G1443" s="325" t="str">
        <f t="shared" si="88"/>
        <v/>
      </c>
      <c r="H1443" s="326" t="str">
        <f t="shared" si="89"/>
        <v/>
      </c>
    </row>
    <row r="1444" spans="1:8" x14ac:dyDescent="0.2">
      <c r="A1444" s="204" t="str">
        <f t="shared" si="87"/>
        <v/>
      </c>
      <c r="B1444" s="335"/>
      <c r="C1444" s="335"/>
      <c r="D1444" s="381" t="str">
        <f t="shared" si="90"/>
        <v/>
      </c>
      <c r="E1444" s="335"/>
      <c r="F1444" s="335"/>
      <c r="G1444" s="325" t="str">
        <f t="shared" si="88"/>
        <v/>
      </c>
      <c r="H1444" s="326" t="str">
        <f t="shared" si="89"/>
        <v/>
      </c>
    </row>
    <row r="1445" spans="1:8" x14ac:dyDescent="0.2">
      <c r="A1445" s="204" t="str">
        <f t="shared" si="87"/>
        <v/>
      </c>
      <c r="B1445" s="335"/>
      <c r="C1445" s="335"/>
      <c r="D1445" s="381" t="str">
        <f t="shared" si="90"/>
        <v/>
      </c>
      <c r="E1445" s="335"/>
      <c r="F1445" s="335"/>
      <c r="G1445" s="325" t="str">
        <f t="shared" si="88"/>
        <v/>
      </c>
      <c r="H1445" s="326" t="str">
        <f t="shared" si="89"/>
        <v/>
      </c>
    </row>
    <row r="1446" spans="1:8" x14ac:dyDescent="0.2">
      <c r="A1446" s="204" t="str">
        <f t="shared" si="87"/>
        <v/>
      </c>
      <c r="B1446" s="335"/>
      <c r="C1446" s="335"/>
      <c r="D1446" s="381" t="str">
        <f t="shared" si="90"/>
        <v/>
      </c>
      <c r="E1446" s="335"/>
      <c r="F1446" s="335"/>
      <c r="G1446" s="325" t="str">
        <f t="shared" si="88"/>
        <v/>
      </c>
      <c r="H1446" s="326" t="str">
        <f t="shared" si="89"/>
        <v/>
      </c>
    </row>
    <row r="1447" spans="1:8" x14ac:dyDescent="0.2">
      <c r="A1447" s="204" t="str">
        <f t="shared" si="87"/>
        <v/>
      </c>
      <c r="B1447" s="335"/>
      <c r="C1447" s="335"/>
      <c r="D1447" s="381" t="str">
        <f t="shared" si="90"/>
        <v/>
      </c>
      <c r="E1447" s="335"/>
      <c r="F1447" s="335"/>
      <c r="G1447" s="325" t="str">
        <f t="shared" si="88"/>
        <v/>
      </c>
      <c r="H1447" s="326" t="str">
        <f t="shared" si="89"/>
        <v/>
      </c>
    </row>
    <row r="1448" spans="1:8" x14ac:dyDescent="0.2">
      <c r="A1448" s="204" t="str">
        <f t="shared" si="87"/>
        <v/>
      </c>
      <c r="B1448" s="335"/>
      <c r="C1448" s="335"/>
      <c r="D1448" s="381" t="str">
        <f t="shared" si="90"/>
        <v/>
      </c>
      <c r="E1448" s="335"/>
      <c r="F1448" s="335"/>
      <c r="G1448" s="325" t="str">
        <f t="shared" si="88"/>
        <v/>
      </c>
      <c r="H1448" s="326" t="str">
        <f t="shared" si="89"/>
        <v/>
      </c>
    </row>
    <row r="1449" spans="1:8" x14ac:dyDescent="0.2">
      <c r="A1449" s="204" t="str">
        <f t="shared" si="87"/>
        <v/>
      </c>
      <c r="B1449" s="335"/>
      <c r="C1449" s="335"/>
      <c r="D1449" s="381" t="str">
        <f t="shared" si="90"/>
        <v/>
      </c>
      <c r="E1449" s="335"/>
      <c r="F1449" s="335"/>
      <c r="G1449" s="325" t="str">
        <f t="shared" si="88"/>
        <v/>
      </c>
      <c r="H1449" s="326" t="str">
        <f t="shared" si="89"/>
        <v/>
      </c>
    </row>
    <row r="1450" spans="1:8" x14ac:dyDescent="0.2">
      <c r="A1450" s="204" t="str">
        <f t="shared" si="87"/>
        <v/>
      </c>
      <c r="B1450" s="335"/>
      <c r="C1450" s="335"/>
      <c r="D1450" s="381" t="str">
        <f t="shared" si="90"/>
        <v/>
      </c>
      <c r="E1450" s="335"/>
      <c r="F1450" s="335"/>
      <c r="G1450" s="325" t="str">
        <f t="shared" si="88"/>
        <v/>
      </c>
      <c r="H1450" s="326" t="str">
        <f t="shared" si="89"/>
        <v/>
      </c>
    </row>
    <row r="1451" spans="1:8" x14ac:dyDescent="0.2">
      <c r="A1451" s="204" t="str">
        <f t="shared" si="87"/>
        <v/>
      </c>
      <c r="B1451" s="335"/>
      <c r="C1451" s="335"/>
      <c r="D1451" s="381" t="str">
        <f t="shared" si="90"/>
        <v/>
      </c>
      <c r="E1451" s="335"/>
      <c r="F1451" s="335"/>
      <c r="G1451" s="325" t="str">
        <f t="shared" si="88"/>
        <v/>
      </c>
      <c r="H1451" s="326" t="str">
        <f t="shared" si="89"/>
        <v/>
      </c>
    </row>
    <row r="1452" spans="1:8" x14ac:dyDescent="0.2">
      <c r="A1452" s="204" t="str">
        <f t="shared" si="87"/>
        <v/>
      </c>
      <c r="B1452" s="335"/>
      <c r="C1452" s="335"/>
      <c r="D1452" s="381" t="str">
        <f t="shared" si="90"/>
        <v/>
      </c>
      <c r="E1452" s="335"/>
      <c r="F1452" s="335"/>
      <c r="G1452" s="325" t="str">
        <f t="shared" si="88"/>
        <v/>
      </c>
      <c r="H1452" s="326" t="str">
        <f t="shared" si="89"/>
        <v/>
      </c>
    </row>
    <row r="1453" spans="1:8" x14ac:dyDescent="0.2">
      <c r="A1453" s="204" t="str">
        <f t="shared" si="87"/>
        <v/>
      </c>
      <c r="B1453" s="335"/>
      <c r="C1453" s="335"/>
      <c r="D1453" s="381" t="str">
        <f t="shared" si="90"/>
        <v/>
      </c>
      <c r="E1453" s="335"/>
      <c r="F1453" s="335"/>
      <c r="G1453" s="325" t="str">
        <f t="shared" si="88"/>
        <v/>
      </c>
      <c r="H1453" s="326" t="str">
        <f t="shared" si="89"/>
        <v/>
      </c>
    </row>
    <row r="1454" spans="1:8" x14ac:dyDescent="0.2">
      <c r="A1454" s="204" t="str">
        <f t="shared" si="87"/>
        <v/>
      </c>
      <c r="B1454" s="335"/>
      <c r="C1454" s="335"/>
      <c r="D1454" s="381" t="str">
        <f t="shared" si="90"/>
        <v/>
      </c>
      <c r="E1454" s="335"/>
      <c r="F1454" s="335"/>
      <c r="G1454" s="325" t="str">
        <f t="shared" si="88"/>
        <v/>
      </c>
      <c r="H1454" s="326" t="str">
        <f t="shared" si="89"/>
        <v/>
      </c>
    </row>
    <row r="1455" spans="1:8" x14ac:dyDescent="0.2">
      <c r="A1455" s="204" t="str">
        <f t="shared" si="87"/>
        <v/>
      </c>
      <c r="B1455" s="335"/>
      <c r="C1455" s="335"/>
      <c r="D1455" s="381" t="str">
        <f t="shared" si="90"/>
        <v/>
      </c>
      <c r="E1455" s="335"/>
      <c r="F1455" s="335"/>
      <c r="G1455" s="325" t="str">
        <f t="shared" si="88"/>
        <v/>
      </c>
      <c r="H1455" s="326" t="str">
        <f t="shared" si="89"/>
        <v/>
      </c>
    </row>
    <row r="1456" spans="1:8" x14ac:dyDescent="0.2">
      <c r="A1456" s="204" t="str">
        <f t="shared" si="87"/>
        <v/>
      </c>
      <c r="B1456" s="335"/>
      <c r="C1456" s="335"/>
      <c r="D1456" s="381" t="str">
        <f t="shared" si="90"/>
        <v/>
      </c>
      <c r="E1456" s="335"/>
      <c r="F1456" s="335"/>
      <c r="G1456" s="325" t="str">
        <f t="shared" si="88"/>
        <v/>
      </c>
      <c r="H1456" s="326" t="str">
        <f t="shared" si="89"/>
        <v/>
      </c>
    </row>
    <row r="1457" spans="1:8" x14ac:dyDescent="0.2">
      <c r="A1457" s="204" t="str">
        <f t="shared" ref="A1457:A1520" si="91">IF(B1457&lt;&gt;"",VLOOKUP(B1457,ID,2,FALSE),"")</f>
        <v/>
      </c>
      <c r="B1457" s="335"/>
      <c r="C1457" s="335"/>
      <c r="D1457" s="381" t="str">
        <f t="shared" si="90"/>
        <v/>
      </c>
      <c r="E1457" s="335"/>
      <c r="F1457" s="335"/>
      <c r="G1457" s="325" t="str">
        <f t="shared" ref="G1457:G1520" si="92">IF(OR(B1457="",Amt=""),"",Amt)</f>
        <v/>
      </c>
      <c r="H1457" s="326" t="str">
        <f t="shared" ref="H1457:H1520" si="93">IF(G1457="","",VLOOKUP(G1457,Gesundheitsämter,2,FALSE))</f>
        <v/>
      </c>
    </row>
    <row r="1458" spans="1:8" x14ac:dyDescent="0.2">
      <c r="A1458" s="204" t="str">
        <f t="shared" si="91"/>
        <v/>
      </c>
      <c r="B1458" s="335"/>
      <c r="C1458" s="335"/>
      <c r="D1458" s="381" t="str">
        <f t="shared" si="90"/>
        <v/>
      </c>
      <c r="E1458" s="335"/>
      <c r="F1458" s="335"/>
      <c r="G1458" s="325" t="str">
        <f t="shared" si="92"/>
        <v/>
      </c>
      <c r="H1458" s="326" t="str">
        <f t="shared" si="93"/>
        <v/>
      </c>
    </row>
    <row r="1459" spans="1:8" x14ac:dyDescent="0.2">
      <c r="A1459" s="204" t="str">
        <f t="shared" si="91"/>
        <v/>
      </c>
      <c r="B1459" s="335"/>
      <c r="C1459" s="335"/>
      <c r="D1459" s="381" t="str">
        <f t="shared" si="90"/>
        <v/>
      </c>
      <c r="E1459" s="335"/>
      <c r="F1459" s="335"/>
      <c r="G1459" s="325" t="str">
        <f t="shared" si="92"/>
        <v/>
      </c>
      <c r="H1459" s="326" t="str">
        <f t="shared" si="93"/>
        <v/>
      </c>
    </row>
    <row r="1460" spans="1:8" x14ac:dyDescent="0.2">
      <c r="A1460" s="204" t="str">
        <f t="shared" si="91"/>
        <v/>
      </c>
      <c r="B1460" s="335"/>
      <c r="C1460" s="335"/>
      <c r="D1460" s="381" t="str">
        <f t="shared" si="90"/>
        <v/>
      </c>
      <c r="E1460" s="335"/>
      <c r="F1460" s="335"/>
      <c r="G1460" s="325" t="str">
        <f t="shared" si="92"/>
        <v/>
      </c>
      <c r="H1460" s="326" t="str">
        <f t="shared" si="93"/>
        <v/>
      </c>
    </row>
    <row r="1461" spans="1:8" x14ac:dyDescent="0.2">
      <c r="A1461" s="204" t="str">
        <f t="shared" si="91"/>
        <v/>
      </c>
      <c r="B1461" s="335"/>
      <c r="C1461" s="335"/>
      <c r="D1461" s="381" t="str">
        <f t="shared" si="90"/>
        <v/>
      </c>
      <c r="E1461" s="335"/>
      <c r="F1461" s="335"/>
      <c r="G1461" s="325" t="str">
        <f t="shared" si="92"/>
        <v/>
      </c>
      <c r="H1461" s="326" t="str">
        <f t="shared" si="93"/>
        <v/>
      </c>
    </row>
    <row r="1462" spans="1:8" x14ac:dyDescent="0.2">
      <c r="A1462" s="204" t="str">
        <f t="shared" si="91"/>
        <v/>
      </c>
      <c r="B1462" s="335"/>
      <c r="C1462" s="335"/>
      <c r="D1462" s="381" t="str">
        <f t="shared" si="90"/>
        <v/>
      </c>
      <c r="E1462" s="335"/>
      <c r="F1462" s="335"/>
      <c r="G1462" s="325" t="str">
        <f t="shared" si="92"/>
        <v/>
      </c>
      <c r="H1462" s="326" t="str">
        <f t="shared" si="93"/>
        <v/>
      </c>
    </row>
    <row r="1463" spans="1:8" x14ac:dyDescent="0.2">
      <c r="A1463" s="204" t="str">
        <f t="shared" si="91"/>
        <v/>
      </c>
      <c r="B1463" s="335"/>
      <c r="C1463" s="335"/>
      <c r="D1463" s="381" t="str">
        <f t="shared" si="90"/>
        <v/>
      </c>
      <c r="E1463" s="335"/>
      <c r="F1463" s="335"/>
      <c r="G1463" s="325" t="str">
        <f t="shared" si="92"/>
        <v/>
      </c>
      <c r="H1463" s="326" t="str">
        <f t="shared" si="93"/>
        <v/>
      </c>
    </row>
    <row r="1464" spans="1:8" x14ac:dyDescent="0.2">
      <c r="A1464" s="204" t="str">
        <f t="shared" si="91"/>
        <v/>
      </c>
      <c r="B1464" s="335"/>
      <c r="C1464" s="335"/>
      <c r="D1464" s="381" t="str">
        <f t="shared" si="90"/>
        <v/>
      </c>
      <c r="E1464" s="335"/>
      <c r="F1464" s="335"/>
      <c r="G1464" s="325" t="str">
        <f t="shared" si="92"/>
        <v/>
      </c>
      <c r="H1464" s="326" t="str">
        <f t="shared" si="93"/>
        <v/>
      </c>
    </row>
    <row r="1465" spans="1:8" x14ac:dyDescent="0.2">
      <c r="A1465" s="204" t="str">
        <f t="shared" si="91"/>
        <v/>
      </c>
      <c r="B1465" s="335"/>
      <c r="C1465" s="335"/>
      <c r="D1465" s="381" t="str">
        <f t="shared" si="90"/>
        <v/>
      </c>
      <c r="E1465" s="335"/>
      <c r="F1465" s="335"/>
      <c r="G1465" s="325" t="str">
        <f t="shared" si="92"/>
        <v/>
      </c>
      <c r="H1465" s="326" t="str">
        <f t="shared" si="93"/>
        <v/>
      </c>
    </row>
    <row r="1466" spans="1:8" x14ac:dyDescent="0.2">
      <c r="A1466" s="204" t="str">
        <f t="shared" si="91"/>
        <v/>
      </c>
      <c r="B1466" s="335"/>
      <c r="C1466" s="335"/>
      <c r="D1466" s="381" t="str">
        <f t="shared" si="90"/>
        <v/>
      </c>
      <c r="E1466" s="335"/>
      <c r="F1466" s="335"/>
      <c r="G1466" s="325" t="str">
        <f t="shared" si="92"/>
        <v/>
      </c>
      <c r="H1466" s="326" t="str">
        <f t="shared" si="93"/>
        <v/>
      </c>
    </row>
    <row r="1467" spans="1:8" x14ac:dyDescent="0.2">
      <c r="A1467" s="204" t="str">
        <f t="shared" si="91"/>
        <v/>
      </c>
      <c r="B1467" s="335"/>
      <c r="C1467" s="335"/>
      <c r="D1467" s="381" t="str">
        <f t="shared" si="90"/>
        <v/>
      </c>
      <c r="E1467" s="335"/>
      <c r="F1467" s="335"/>
      <c r="G1467" s="325" t="str">
        <f t="shared" si="92"/>
        <v/>
      </c>
      <c r="H1467" s="326" t="str">
        <f t="shared" si="93"/>
        <v/>
      </c>
    </row>
    <row r="1468" spans="1:8" x14ac:dyDescent="0.2">
      <c r="A1468" s="204" t="str">
        <f t="shared" si="91"/>
        <v/>
      </c>
      <c r="B1468" s="335"/>
      <c r="C1468" s="335"/>
      <c r="D1468" s="381" t="str">
        <f t="shared" si="90"/>
        <v/>
      </c>
      <c r="E1468" s="335"/>
      <c r="F1468" s="335"/>
      <c r="G1468" s="325" t="str">
        <f t="shared" si="92"/>
        <v/>
      </c>
      <c r="H1468" s="326" t="str">
        <f t="shared" si="93"/>
        <v/>
      </c>
    </row>
    <row r="1469" spans="1:8" x14ac:dyDescent="0.2">
      <c r="A1469" s="204" t="str">
        <f t="shared" si="91"/>
        <v/>
      </c>
      <c r="B1469" s="335"/>
      <c r="C1469" s="335"/>
      <c r="D1469" s="381" t="str">
        <f t="shared" si="90"/>
        <v/>
      </c>
      <c r="E1469" s="335"/>
      <c r="F1469" s="335"/>
      <c r="G1469" s="325" t="str">
        <f t="shared" si="92"/>
        <v/>
      </c>
      <c r="H1469" s="326" t="str">
        <f t="shared" si="93"/>
        <v/>
      </c>
    </row>
    <row r="1470" spans="1:8" x14ac:dyDescent="0.2">
      <c r="A1470" s="204" t="str">
        <f t="shared" si="91"/>
        <v/>
      </c>
      <c r="B1470" s="335"/>
      <c r="C1470" s="335"/>
      <c r="D1470" s="381" t="str">
        <f t="shared" si="90"/>
        <v/>
      </c>
      <c r="E1470" s="335"/>
      <c r="F1470" s="335"/>
      <c r="G1470" s="325" t="str">
        <f t="shared" si="92"/>
        <v/>
      </c>
      <c r="H1470" s="326" t="str">
        <f t="shared" si="93"/>
        <v/>
      </c>
    </row>
    <row r="1471" spans="1:8" x14ac:dyDescent="0.2">
      <c r="A1471" s="204" t="str">
        <f t="shared" si="91"/>
        <v/>
      </c>
      <c r="B1471" s="335"/>
      <c r="C1471" s="335"/>
      <c r="D1471" s="381" t="str">
        <f t="shared" si="90"/>
        <v/>
      </c>
      <c r="E1471" s="335"/>
      <c r="F1471" s="335"/>
      <c r="G1471" s="325" t="str">
        <f t="shared" si="92"/>
        <v/>
      </c>
      <c r="H1471" s="326" t="str">
        <f t="shared" si="93"/>
        <v/>
      </c>
    </row>
    <row r="1472" spans="1:8" x14ac:dyDescent="0.2">
      <c r="A1472" s="204" t="str">
        <f t="shared" si="91"/>
        <v/>
      </c>
      <c r="B1472" s="335"/>
      <c r="C1472" s="335"/>
      <c r="D1472" s="381" t="str">
        <f t="shared" si="90"/>
        <v/>
      </c>
      <c r="E1472" s="335"/>
      <c r="F1472" s="335"/>
      <c r="G1472" s="325" t="str">
        <f t="shared" si="92"/>
        <v/>
      </c>
      <c r="H1472" s="326" t="str">
        <f t="shared" si="93"/>
        <v/>
      </c>
    </row>
    <row r="1473" spans="1:8" x14ac:dyDescent="0.2">
      <c r="A1473" s="204" t="str">
        <f t="shared" si="91"/>
        <v/>
      </c>
      <c r="B1473" s="335"/>
      <c r="C1473" s="335"/>
      <c r="D1473" s="381" t="str">
        <f t="shared" si="90"/>
        <v/>
      </c>
      <c r="E1473" s="335"/>
      <c r="F1473" s="335"/>
      <c r="G1473" s="325" t="str">
        <f t="shared" si="92"/>
        <v/>
      </c>
      <c r="H1473" s="326" t="str">
        <f t="shared" si="93"/>
        <v/>
      </c>
    </row>
    <row r="1474" spans="1:8" x14ac:dyDescent="0.2">
      <c r="A1474" s="204" t="str">
        <f t="shared" si="91"/>
        <v/>
      </c>
      <c r="B1474" s="335"/>
      <c r="C1474" s="335"/>
      <c r="D1474" s="381" t="str">
        <f t="shared" si="90"/>
        <v/>
      </c>
      <c r="E1474" s="335"/>
      <c r="F1474" s="335"/>
      <c r="G1474" s="325" t="str">
        <f t="shared" si="92"/>
        <v/>
      </c>
      <c r="H1474" s="326" t="str">
        <f t="shared" si="93"/>
        <v/>
      </c>
    </row>
    <row r="1475" spans="1:8" x14ac:dyDescent="0.2">
      <c r="A1475" s="204" t="str">
        <f t="shared" si="91"/>
        <v/>
      </c>
      <c r="B1475" s="335"/>
      <c r="C1475" s="335"/>
      <c r="D1475" s="381" t="str">
        <f t="shared" si="90"/>
        <v/>
      </c>
      <c r="E1475" s="335"/>
      <c r="F1475" s="335"/>
      <c r="G1475" s="325" t="str">
        <f t="shared" si="92"/>
        <v/>
      </c>
      <c r="H1475" s="326" t="str">
        <f t="shared" si="93"/>
        <v/>
      </c>
    </row>
    <row r="1476" spans="1:8" x14ac:dyDescent="0.2">
      <c r="A1476" s="204" t="str">
        <f t="shared" si="91"/>
        <v/>
      </c>
      <c r="B1476" s="335"/>
      <c r="C1476" s="335"/>
      <c r="D1476" s="381" t="str">
        <f t="shared" si="90"/>
        <v/>
      </c>
      <c r="E1476" s="335"/>
      <c r="F1476" s="335"/>
      <c r="G1476" s="325" t="str">
        <f t="shared" si="92"/>
        <v/>
      </c>
      <c r="H1476" s="326" t="str">
        <f t="shared" si="93"/>
        <v/>
      </c>
    </row>
    <row r="1477" spans="1:8" x14ac:dyDescent="0.2">
      <c r="A1477" s="204" t="str">
        <f t="shared" si="91"/>
        <v/>
      </c>
      <c r="B1477" s="335"/>
      <c r="C1477" s="335"/>
      <c r="D1477" s="381" t="str">
        <f t="shared" si="90"/>
        <v/>
      </c>
      <c r="E1477" s="335"/>
      <c r="F1477" s="335"/>
      <c r="G1477" s="325" t="str">
        <f t="shared" si="92"/>
        <v/>
      </c>
      <c r="H1477" s="326" t="str">
        <f t="shared" si="93"/>
        <v/>
      </c>
    </row>
    <row r="1478" spans="1:8" x14ac:dyDescent="0.2">
      <c r="A1478" s="204" t="str">
        <f t="shared" si="91"/>
        <v/>
      </c>
      <c r="B1478" s="335"/>
      <c r="C1478" s="335"/>
      <c r="D1478" s="381" t="str">
        <f t="shared" si="90"/>
        <v/>
      </c>
      <c r="E1478" s="335"/>
      <c r="F1478" s="335"/>
      <c r="G1478" s="325" t="str">
        <f t="shared" si="92"/>
        <v/>
      </c>
      <c r="H1478" s="326" t="str">
        <f t="shared" si="93"/>
        <v/>
      </c>
    </row>
    <row r="1479" spans="1:8" x14ac:dyDescent="0.2">
      <c r="A1479" s="204" t="str">
        <f t="shared" si="91"/>
        <v/>
      </c>
      <c r="B1479" s="335"/>
      <c r="C1479" s="335"/>
      <c r="D1479" s="381" t="str">
        <f t="shared" si="90"/>
        <v/>
      </c>
      <c r="E1479" s="335"/>
      <c r="F1479" s="335"/>
      <c r="G1479" s="325" t="str">
        <f t="shared" si="92"/>
        <v/>
      </c>
      <c r="H1479" s="326" t="str">
        <f t="shared" si="93"/>
        <v/>
      </c>
    </row>
    <row r="1480" spans="1:8" x14ac:dyDescent="0.2">
      <c r="A1480" s="204" t="str">
        <f t="shared" si="91"/>
        <v/>
      </c>
      <c r="B1480" s="335"/>
      <c r="C1480" s="335"/>
      <c r="D1480" s="381" t="str">
        <f t="shared" si="90"/>
        <v/>
      </c>
      <c r="E1480" s="335"/>
      <c r="F1480" s="335"/>
      <c r="G1480" s="325" t="str">
        <f t="shared" si="92"/>
        <v/>
      </c>
      <c r="H1480" s="326" t="str">
        <f t="shared" si="93"/>
        <v/>
      </c>
    </row>
    <row r="1481" spans="1:8" x14ac:dyDescent="0.2">
      <c r="A1481" s="204" t="str">
        <f t="shared" si="91"/>
        <v/>
      </c>
      <c r="B1481" s="335"/>
      <c r="C1481" s="335"/>
      <c r="D1481" s="381" t="str">
        <f t="shared" ref="D1481:D1544" si="94">IF(C1481="","",IFERROR(IF(VLOOKUP(C1481,Parameter,2,FALSE)="","",VLOOKUP(C1481,Parameter,2,FALSE)),IFERROR(VLOOKUP(C1481,PSMErgänzung,2,FALSE),"CAS eingeben oder Parameter korrigieren!")))</f>
        <v/>
      </c>
      <c r="E1481" s="335"/>
      <c r="F1481" s="335"/>
      <c r="G1481" s="325" t="str">
        <f t="shared" si="92"/>
        <v/>
      </c>
      <c r="H1481" s="326" t="str">
        <f t="shared" si="93"/>
        <v/>
      </c>
    </row>
    <row r="1482" spans="1:8" x14ac:dyDescent="0.2">
      <c r="A1482" s="204" t="str">
        <f t="shared" si="91"/>
        <v/>
      </c>
      <c r="B1482" s="335"/>
      <c r="C1482" s="335"/>
      <c r="D1482" s="381" t="str">
        <f t="shared" si="94"/>
        <v/>
      </c>
      <c r="E1482" s="335"/>
      <c r="F1482" s="335"/>
      <c r="G1482" s="325" t="str">
        <f t="shared" si="92"/>
        <v/>
      </c>
      <c r="H1482" s="326" t="str">
        <f t="shared" si="93"/>
        <v/>
      </c>
    </row>
    <row r="1483" spans="1:8" x14ac:dyDescent="0.2">
      <c r="A1483" s="204" t="str">
        <f t="shared" si="91"/>
        <v/>
      </c>
      <c r="B1483" s="335"/>
      <c r="C1483" s="335"/>
      <c r="D1483" s="381" t="str">
        <f t="shared" si="94"/>
        <v/>
      </c>
      <c r="E1483" s="335"/>
      <c r="F1483" s="335"/>
      <c r="G1483" s="325" t="str">
        <f t="shared" si="92"/>
        <v/>
      </c>
      <c r="H1483" s="326" t="str">
        <f t="shared" si="93"/>
        <v/>
      </c>
    </row>
    <row r="1484" spans="1:8" x14ac:dyDescent="0.2">
      <c r="A1484" s="204" t="str">
        <f t="shared" si="91"/>
        <v/>
      </c>
      <c r="B1484" s="335"/>
      <c r="C1484" s="335"/>
      <c r="D1484" s="381" t="str">
        <f t="shared" si="94"/>
        <v/>
      </c>
      <c r="E1484" s="335"/>
      <c r="F1484" s="335"/>
      <c r="G1484" s="325" t="str">
        <f t="shared" si="92"/>
        <v/>
      </c>
      <c r="H1484" s="326" t="str">
        <f t="shared" si="93"/>
        <v/>
      </c>
    </row>
    <row r="1485" spans="1:8" x14ac:dyDescent="0.2">
      <c r="A1485" s="204" t="str">
        <f t="shared" si="91"/>
        <v/>
      </c>
      <c r="B1485" s="335"/>
      <c r="C1485" s="335"/>
      <c r="D1485" s="381" t="str">
        <f t="shared" si="94"/>
        <v/>
      </c>
      <c r="E1485" s="335"/>
      <c r="F1485" s="335"/>
      <c r="G1485" s="325" t="str">
        <f t="shared" si="92"/>
        <v/>
      </c>
      <c r="H1485" s="326" t="str">
        <f t="shared" si="93"/>
        <v/>
      </c>
    </row>
    <row r="1486" spans="1:8" x14ac:dyDescent="0.2">
      <c r="A1486" s="204" t="str">
        <f t="shared" si="91"/>
        <v/>
      </c>
      <c r="B1486" s="335"/>
      <c r="C1486" s="335"/>
      <c r="D1486" s="381" t="str">
        <f t="shared" si="94"/>
        <v/>
      </c>
      <c r="E1486" s="335"/>
      <c r="F1486" s="335"/>
      <c r="G1486" s="325" t="str">
        <f t="shared" si="92"/>
        <v/>
      </c>
      <c r="H1486" s="326" t="str">
        <f t="shared" si="93"/>
        <v/>
      </c>
    </row>
    <row r="1487" spans="1:8" x14ac:dyDescent="0.2">
      <c r="A1487" s="204" t="str">
        <f t="shared" si="91"/>
        <v/>
      </c>
      <c r="B1487" s="335"/>
      <c r="C1487" s="335"/>
      <c r="D1487" s="381" t="str">
        <f t="shared" si="94"/>
        <v/>
      </c>
      <c r="E1487" s="335"/>
      <c r="F1487" s="335"/>
      <c r="G1487" s="325" t="str">
        <f t="shared" si="92"/>
        <v/>
      </c>
      <c r="H1487" s="326" t="str">
        <f t="shared" si="93"/>
        <v/>
      </c>
    </row>
    <row r="1488" spans="1:8" x14ac:dyDescent="0.2">
      <c r="A1488" s="204" t="str">
        <f t="shared" si="91"/>
        <v/>
      </c>
      <c r="B1488" s="335"/>
      <c r="C1488" s="335"/>
      <c r="D1488" s="381" t="str">
        <f t="shared" si="94"/>
        <v/>
      </c>
      <c r="E1488" s="335"/>
      <c r="F1488" s="335"/>
      <c r="G1488" s="325" t="str">
        <f t="shared" si="92"/>
        <v/>
      </c>
      <c r="H1488" s="326" t="str">
        <f t="shared" si="93"/>
        <v/>
      </c>
    </row>
    <row r="1489" spans="1:8" x14ac:dyDescent="0.2">
      <c r="A1489" s="204" t="str">
        <f t="shared" si="91"/>
        <v/>
      </c>
      <c r="B1489" s="335"/>
      <c r="C1489" s="335"/>
      <c r="D1489" s="381" t="str">
        <f t="shared" si="94"/>
        <v/>
      </c>
      <c r="E1489" s="335"/>
      <c r="F1489" s="335"/>
      <c r="G1489" s="325" t="str">
        <f t="shared" si="92"/>
        <v/>
      </c>
      <c r="H1489" s="326" t="str">
        <f t="shared" si="93"/>
        <v/>
      </c>
    </row>
    <row r="1490" spans="1:8" x14ac:dyDescent="0.2">
      <c r="A1490" s="204" t="str">
        <f t="shared" si="91"/>
        <v/>
      </c>
      <c r="B1490" s="335"/>
      <c r="C1490" s="335"/>
      <c r="D1490" s="381" t="str">
        <f t="shared" si="94"/>
        <v/>
      </c>
      <c r="E1490" s="335"/>
      <c r="F1490" s="335"/>
      <c r="G1490" s="325" t="str">
        <f t="shared" si="92"/>
        <v/>
      </c>
      <c r="H1490" s="326" t="str">
        <f t="shared" si="93"/>
        <v/>
      </c>
    </row>
    <row r="1491" spans="1:8" x14ac:dyDescent="0.2">
      <c r="A1491" s="204" t="str">
        <f t="shared" si="91"/>
        <v/>
      </c>
      <c r="B1491" s="335"/>
      <c r="C1491" s="335"/>
      <c r="D1491" s="381" t="str">
        <f t="shared" si="94"/>
        <v/>
      </c>
      <c r="E1491" s="335"/>
      <c r="F1491" s="335"/>
      <c r="G1491" s="325" t="str">
        <f t="shared" si="92"/>
        <v/>
      </c>
      <c r="H1491" s="326" t="str">
        <f t="shared" si="93"/>
        <v/>
      </c>
    </row>
    <row r="1492" spans="1:8" x14ac:dyDescent="0.2">
      <c r="A1492" s="204" t="str">
        <f t="shared" si="91"/>
        <v/>
      </c>
      <c r="B1492" s="335"/>
      <c r="C1492" s="335"/>
      <c r="D1492" s="381" t="str">
        <f t="shared" si="94"/>
        <v/>
      </c>
      <c r="E1492" s="335"/>
      <c r="F1492" s="335"/>
      <c r="G1492" s="325" t="str">
        <f t="shared" si="92"/>
        <v/>
      </c>
      <c r="H1492" s="326" t="str">
        <f t="shared" si="93"/>
        <v/>
      </c>
    </row>
    <row r="1493" spans="1:8" x14ac:dyDescent="0.2">
      <c r="A1493" s="204" t="str">
        <f t="shared" si="91"/>
        <v/>
      </c>
      <c r="B1493" s="335"/>
      <c r="C1493" s="335"/>
      <c r="D1493" s="381" t="str">
        <f t="shared" si="94"/>
        <v/>
      </c>
      <c r="E1493" s="335"/>
      <c r="F1493" s="335"/>
      <c r="G1493" s="325" t="str">
        <f t="shared" si="92"/>
        <v/>
      </c>
      <c r="H1493" s="326" t="str">
        <f t="shared" si="93"/>
        <v/>
      </c>
    </row>
    <row r="1494" spans="1:8" x14ac:dyDescent="0.2">
      <c r="A1494" s="204" t="str">
        <f t="shared" si="91"/>
        <v/>
      </c>
      <c r="B1494" s="335"/>
      <c r="C1494" s="335"/>
      <c r="D1494" s="381" t="str">
        <f t="shared" si="94"/>
        <v/>
      </c>
      <c r="E1494" s="335"/>
      <c r="F1494" s="335"/>
      <c r="G1494" s="325" t="str">
        <f t="shared" si="92"/>
        <v/>
      </c>
      <c r="H1494" s="326" t="str">
        <f t="shared" si="93"/>
        <v/>
      </c>
    </row>
    <row r="1495" spans="1:8" x14ac:dyDescent="0.2">
      <c r="A1495" s="204" t="str">
        <f t="shared" si="91"/>
        <v/>
      </c>
      <c r="B1495" s="335"/>
      <c r="C1495" s="335"/>
      <c r="D1495" s="381" t="str">
        <f t="shared" si="94"/>
        <v/>
      </c>
      <c r="E1495" s="335"/>
      <c r="F1495" s="335"/>
      <c r="G1495" s="325" t="str">
        <f t="shared" si="92"/>
        <v/>
      </c>
      <c r="H1495" s="326" t="str">
        <f t="shared" si="93"/>
        <v/>
      </c>
    </row>
    <row r="1496" spans="1:8" x14ac:dyDescent="0.2">
      <c r="A1496" s="204" t="str">
        <f t="shared" si="91"/>
        <v/>
      </c>
      <c r="B1496" s="335"/>
      <c r="C1496" s="335"/>
      <c r="D1496" s="381" t="str">
        <f t="shared" si="94"/>
        <v/>
      </c>
      <c r="E1496" s="335"/>
      <c r="F1496" s="335"/>
      <c r="G1496" s="325" t="str">
        <f t="shared" si="92"/>
        <v/>
      </c>
      <c r="H1496" s="326" t="str">
        <f t="shared" si="93"/>
        <v/>
      </c>
    </row>
    <row r="1497" spans="1:8" x14ac:dyDescent="0.2">
      <c r="A1497" s="204" t="str">
        <f t="shared" si="91"/>
        <v/>
      </c>
      <c r="B1497" s="335"/>
      <c r="C1497" s="335"/>
      <c r="D1497" s="381" t="str">
        <f t="shared" si="94"/>
        <v/>
      </c>
      <c r="E1497" s="335"/>
      <c r="F1497" s="335"/>
      <c r="G1497" s="325" t="str">
        <f t="shared" si="92"/>
        <v/>
      </c>
      <c r="H1497" s="326" t="str">
        <f t="shared" si="93"/>
        <v/>
      </c>
    </row>
    <row r="1498" spans="1:8" x14ac:dyDescent="0.2">
      <c r="A1498" s="204" t="str">
        <f t="shared" si="91"/>
        <v/>
      </c>
      <c r="B1498" s="335"/>
      <c r="C1498" s="335"/>
      <c r="D1498" s="381" t="str">
        <f t="shared" si="94"/>
        <v/>
      </c>
      <c r="E1498" s="335"/>
      <c r="F1498" s="335"/>
      <c r="G1498" s="325" t="str">
        <f t="shared" si="92"/>
        <v/>
      </c>
      <c r="H1498" s="326" t="str">
        <f t="shared" si="93"/>
        <v/>
      </c>
    </row>
    <row r="1499" spans="1:8" x14ac:dyDescent="0.2">
      <c r="A1499" s="204" t="str">
        <f t="shared" si="91"/>
        <v/>
      </c>
      <c r="B1499" s="335"/>
      <c r="C1499" s="335"/>
      <c r="D1499" s="381" t="str">
        <f t="shared" si="94"/>
        <v/>
      </c>
      <c r="E1499" s="335"/>
      <c r="F1499" s="335"/>
      <c r="G1499" s="325" t="str">
        <f t="shared" si="92"/>
        <v/>
      </c>
      <c r="H1499" s="326" t="str">
        <f t="shared" si="93"/>
        <v/>
      </c>
    </row>
    <row r="1500" spans="1:8" x14ac:dyDescent="0.2">
      <c r="A1500" s="204" t="str">
        <f t="shared" si="91"/>
        <v/>
      </c>
      <c r="B1500" s="335"/>
      <c r="C1500" s="335"/>
      <c r="D1500" s="381" t="str">
        <f t="shared" si="94"/>
        <v/>
      </c>
      <c r="E1500" s="335"/>
      <c r="F1500" s="335"/>
      <c r="G1500" s="325" t="str">
        <f t="shared" si="92"/>
        <v/>
      </c>
      <c r="H1500" s="326" t="str">
        <f t="shared" si="93"/>
        <v/>
      </c>
    </row>
    <row r="1501" spans="1:8" x14ac:dyDescent="0.2">
      <c r="A1501" s="204" t="str">
        <f t="shared" si="91"/>
        <v/>
      </c>
      <c r="B1501" s="335"/>
      <c r="C1501" s="335"/>
      <c r="D1501" s="381" t="str">
        <f t="shared" si="94"/>
        <v/>
      </c>
      <c r="E1501" s="335"/>
      <c r="F1501" s="335"/>
      <c r="G1501" s="325" t="str">
        <f t="shared" si="92"/>
        <v/>
      </c>
      <c r="H1501" s="326" t="str">
        <f t="shared" si="93"/>
        <v/>
      </c>
    </row>
    <row r="1502" spans="1:8" x14ac:dyDescent="0.2">
      <c r="A1502" s="204" t="str">
        <f t="shared" si="91"/>
        <v/>
      </c>
      <c r="B1502" s="335"/>
      <c r="C1502" s="335"/>
      <c r="D1502" s="381" t="str">
        <f t="shared" si="94"/>
        <v/>
      </c>
      <c r="E1502" s="335"/>
      <c r="F1502" s="335"/>
      <c r="G1502" s="325" t="str">
        <f t="shared" si="92"/>
        <v/>
      </c>
      <c r="H1502" s="326" t="str">
        <f t="shared" si="93"/>
        <v/>
      </c>
    </row>
    <row r="1503" spans="1:8" x14ac:dyDescent="0.2">
      <c r="A1503" s="204" t="str">
        <f t="shared" si="91"/>
        <v/>
      </c>
      <c r="B1503" s="335"/>
      <c r="C1503" s="335"/>
      <c r="D1503" s="381" t="str">
        <f t="shared" si="94"/>
        <v/>
      </c>
      <c r="E1503" s="335"/>
      <c r="F1503" s="335"/>
      <c r="G1503" s="325" t="str">
        <f t="shared" si="92"/>
        <v/>
      </c>
      <c r="H1503" s="326" t="str">
        <f t="shared" si="93"/>
        <v/>
      </c>
    </row>
    <row r="1504" spans="1:8" x14ac:dyDescent="0.2">
      <c r="A1504" s="204" t="str">
        <f t="shared" si="91"/>
        <v/>
      </c>
      <c r="B1504" s="335"/>
      <c r="C1504" s="335"/>
      <c r="D1504" s="381" t="str">
        <f t="shared" si="94"/>
        <v/>
      </c>
      <c r="E1504" s="335"/>
      <c r="F1504" s="335"/>
      <c r="G1504" s="325" t="str">
        <f t="shared" si="92"/>
        <v/>
      </c>
      <c r="H1504" s="326" t="str">
        <f t="shared" si="93"/>
        <v/>
      </c>
    </row>
    <row r="1505" spans="1:8" x14ac:dyDescent="0.2">
      <c r="A1505" s="204" t="str">
        <f t="shared" si="91"/>
        <v/>
      </c>
      <c r="B1505" s="335"/>
      <c r="C1505" s="335"/>
      <c r="D1505" s="381" t="str">
        <f t="shared" si="94"/>
        <v/>
      </c>
      <c r="E1505" s="335"/>
      <c r="F1505" s="335"/>
      <c r="G1505" s="325" t="str">
        <f t="shared" si="92"/>
        <v/>
      </c>
      <c r="H1505" s="326" t="str">
        <f t="shared" si="93"/>
        <v/>
      </c>
    </row>
    <row r="1506" spans="1:8" x14ac:dyDescent="0.2">
      <c r="A1506" s="204" t="str">
        <f t="shared" si="91"/>
        <v/>
      </c>
      <c r="B1506" s="335"/>
      <c r="C1506" s="335"/>
      <c r="D1506" s="381" t="str">
        <f t="shared" si="94"/>
        <v/>
      </c>
      <c r="E1506" s="335"/>
      <c r="F1506" s="335"/>
      <c r="G1506" s="325" t="str">
        <f t="shared" si="92"/>
        <v/>
      </c>
      <c r="H1506" s="326" t="str">
        <f t="shared" si="93"/>
        <v/>
      </c>
    </row>
    <row r="1507" spans="1:8" x14ac:dyDescent="0.2">
      <c r="A1507" s="204" t="str">
        <f t="shared" si="91"/>
        <v/>
      </c>
      <c r="B1507" s="335"/>
      <c r="C1507" s="335"/>
      <c r="D1507" s="381" t="str">
        <f t="shared" si="94"/>
        <v/>
      </c>
      <c r="E1507" s="335"/>
      <c r="F1507" s="335"/>
      <c r="G1507" s="325" t="str">
        <f t="shared" si="92"/>
        <v/>
      </c>
      <c r="H1507" s="326" t="str">
        <f t="shared" si="93"/>
        <v/>
      </c>
    </row>
    <row r="1508" spans="1:8" x14ac:dyDescent="0.2">
      <c r="A1508" s="204" t="str">
        <f t="shared" si="91"/>
        <v/>
      </c>
      <c r="B1508" s="335"/>
      <c r="C1508" s="335"/>
      <c r="D1508" s="381" t="str">
        <f t="shared" si="94"/>
        <v/>
      </c>
      <c r="E1508" s="335"/>
      <c r="F1508" s="335"/>
      <c r="G1508" s="325" t="str">
        <f t="shared" si="92"/>
        <v/>
      </c>
      <c r="H1508" s="326" t="str">
        <f t="shared" si="93"/>
        <v/>
      </c>
    </row>
    <row r="1509" spans="1:8" x14ac:dyDescent="0.2">
      <c r="A1509" s="204" t="str">
        <f t="shared" si="91"/>
        <v/>
      </c>
      <c r="B1509" s="335"/>
      <c r="C1509" s="335"/>
      <c r="D1509" s="381" t="str">
        <f t="shared" si="94"/>
        <v/>
      </c>
      <c r="E1509" s="335"/>
      <c r="F1509" s="335"/>
      <c r="G1509" s="325" t="str">
        <f t="shared" si="92"/>
        <v/>
      </c>
      <c r="H1509" s="326" t="str">
        <f t="shared" si="93"/>
        <v/>
      </c>
    </row>
    <row r="1510" spans="1:8" x14ac:dyDescent="0.2">
      <c r="A1510" s="204" t="str">
        <f t="shared" si="91"/>
        <v/>
      </c>
      <c r="B1510" s="335"/>
      <c r="C1510" s="335"/>
      <c r="D1510" s="381" t="str">
        <f t="shared" si="94"/>
        <v/>
      </c>
      <c r="E1510" s="335"/>
      <c r="F1510" s="335"/>
      <c r="G1510" s="325" t="str">
        <f t="shared" si="92"/>
        <v/>
      </c>
      <c r="H1510" s="326" t="str">
        <f t="shared" si="93"/>
        <v/>
      </c>
    </row>
    <row r="1511" spans="1:8" x14ac:dyDescent="0.2">
      <c r="A1511" s="204" t="str">
        <f t="shared" si="91"/>
        <v/>
      </c>
      <c r="B1511" s="335"/>
      <c r="C1511" s="335"/>
      <c r="D1511" s="381" t="str">
        <f t="shared" si="94"/>
        <v/>
      </c>
      <c r="E1511" s="335"/>
      <c r="F1511" s="335"/>
      <c r="G1511" s="325" t="str">
        <f t="shared" si="92"/>
        <v/>
      </c>
      <c r="H1511" s="326" t="str">
        <f t="shared" si="93"/>
        <v/>
      </c>
    </row>
    <row r="1512" spans="1:8" x14ac:dyDescent="0.2">
      <c r="A1512" s="204" t="str">
        <f t="shared" si="91"/>
        <v/>
      </c>
      <c r="B1512" s="335"/>
      <c r="C1512" s="335"/>
      <c r="D1512" s="381" t="str">
        <f t="shared" si="94"/>
        <v/>
      </c>
      <c r="E1512" s="335"/>
      <c r="F1512" s="335"/>
      <c r="G1512" s="325" t="str">
        <f t="shared" si="92"/>
        <v/>
      </c>
      <c r="H1512" s="326" t="str">
        <f t="shared" si="93"/>
        <v/>
      </c>
    </row>
    <row r="1513" spans="1:8" x14ac:dyDescent="0.2">
      <c r="A1513" s="204" t="str">
        <f t="shared" si="91"/>
        <v/>
      </c>
      <c r="B1513" s="335"/>
      <c r="C1513" s="335"/>
      <c r="D1513" s="381" t="str">
        <f t="shared" si="94"/>
        <v/>
      </c>
      <c r="E1513" s="335"/>
      <c r="F1513" s="335"/>
      <c r="G1513" s="325" t="str">
        <f t="shared" si="92"/>
        <v/>
      </c>
      <c r="H1513" s="326" t="str">
        <f t="shared" si="93"/>
        <v/>
      </c>
    </row>
    <row r="1514" spans="1:8" x14ac:dyDescent="0.2">
      <c r="A1514" s="204" t="str">
        <f t="shared" si="91"/>
        <v/>
      </c>
      <c r="B1514" s="335"/>
      <c r="C1514" s="335"/>
      <c r="D1514" s="381" t="str">
        <f t="shared" si="94"/>
        <v/>
      </c>
      <c r="E1514" s="335"/>
      <c r="F1514" s="335"/>
      <c r="G1514" s="325" t="str">
        <f t="shared" si="92"/>
        <v/>
      </c>
      <c r="H1514" s="326" t="str">
        <f t="shared" si="93"/>
        <v/>
      </c>
    </row>
    <row r="1515" spans="1:8" x14ac:dyDescent="0.2">
      <c r="A1515" s="204" t="str">
        <f t="shared" si="91"/>
        <v/>
      </c>
      <c r="B1515" s="335"/>
      <c r="C1515" s="335"/>
      <c r="D1515" s="381" t="str">
        <f t="shared" si="94"/>
        <v/>
      </c>
      <c r="E1515" s="335"/>
      <c r="F1515" s="335"/>
      <c r="G1515" s="325" t="str">
        <f t="shared" si="92"/>
        <v/>
      </c>
      <c r="H1515" s="326" t="str">
        <f t="shared" si="93"/>
        <v/>
      </c>
    </row>
    <row r="1516" spans="1:8" x14ac:dyDescent="0.2">
      <c r="A1516" s="204" t="str">
        <f t="shared" si="91"/>
        <v/>
      </c>
      <c r="B1516" s="335"/>
      <c r="C1516" s="335"/>
      <c r="D1516" s="381" t="str">
        <f t="shared" si="94"/>
        <v/>
      </c>
      <c r="E1516" s="335"/>
      <c r="F1516" s="335"/>
      <c r="G1516" s="325" t="str">
        <f t="shared" si="92"/>
        <v/>
      </c>
      <c r="H1516" s="326" t="str">
        <f t="shared" si="93"/>
        <v/>
      </c>
    </row>
    <row r="1517" spans="1:8" x14ac:dyDescent="0.2">
      <c r="A1517" s="204" t="str">
        <f t="shared" si="91"/>
        <v/>
      </c>
      <c r="B1517" s="335"/>
      <c r="C1517" s="335"/>
      <c r="D1517" s="381" t="str">
        <f t="shared" si="94"/>
        <v/>
      </c>
      <c r="E1517" s="335"/>
      <c r="F1517" s="335"/>
      <c r="G1517" s="325" t="str">
        <f t="shared" si="92"/>
        <v/>
      </c>
      <c r="H1517" s="326" t="str">
        <f t="shared" si="93"/>
        <v/>
      </c>
    </row>
    <row r="1518" spans="1:8" x14ac:dyDescent="0.2">
      <c r="A1518" s="204" t="str">
        <f t="shared" si="91"/>
        <v/>
      </c>
      <c r="B1518" s="335"/>
      <c r="C1518" s="335"/>
      <c r="D1518" s="381" t="str">
        <f t="shared" si="94"/>
        <v/>
      </c>
      <c r="E1518" s="335"/>
      <c r="F1518" s="335"/>
      <c r="G1518" s="325" t="str">
        <f t="shared" si="92"/>
        <v/>
      </c>
      <c r="H1518" s="326" t="str">
        <f t="shared" si="93"/>
        <v/>
      </c>
    </row>
    <row r="1519" spans="1:8" x14ac:dyDescent="0.2">
      <c r="A1519" s="204" t="str">
        <f t="shared" si="91"/>
        <v/>
      </c>
      <c r="B1519" s="335"/>
      <c r="C1519" s="335"/>
      <c r="D1519" s="381" t="str">
        <f t="shared" si="94"/>
        <v/>
      </c>
      <c r="E1519" s="335"/>
      <c r="F1519" s="335"/>
      <c r="G1519" s="325" t="str">
        <f t="shared" si="92"/>
        <v/>
      </c>
      <c r="H1519" s="326" t="str">
        <f t="shared" si="93"/>
        <v/>
      </c>
    </row>
    <row r="1520" spans="1:8" x14ac:dyDescent="0.2">
      <c r="A1520" s="204" t="str">
        <f t="shared" si="91"/>
        <v/>
      </c>
      <c r="B1520" s="335"/>
      <c r="C1520" s="335"/>
      <c r="D1520" s="381" t="str">
        <f t="shared" si="94"/>
        <v/>
      </c>
      <c r="E1520" s="335"/>
      <c r="F1520" s="335"/>
      <c r="G1520" s="325" t="str">
        <f t="shared" si="92"/>
        <v/>
      </c>
      <c r="H1520" s="326" t="str">
        <f t="shared" si="93"/>
        <v/>
      </c>
    </row>
    <row r="1521" spans="1:8" x14ac:dyDescent="0.2">
      <c r="A1521" s="204" t="str">
        <f t="shared" ref="A1521:A1584" si="95">IF(B1521&lt;&gt;"",VLOOKUP(B1521,ID,2,FALSE),"")</f>
        <v/>
      </c>
      <c r="B1521" s="335"/>
      <c r="C1521" s="335"/>
      <c r="D1521" s="381" t="str">
        <f t="shared" si="94"/>
        <v/>
      </c>
      <c r="E1521" s="335"/>
      <c r="F1521" s="335"/>
      <c r="G1521" s="325" t="str">
        <f t="shared" ref="G1521:G1584" si="96">IF(OR(B1521="",Amt=""),"",Amt)</f>
        <v/>
      </c>
      <c r="H1521" s="326" t="str">
        <f t="shared" ref="H1521:H1584" si="97">IF(G1521="","",VLOOKUP(G1521,Gesundheitsämter,2,FALSE))</f>
        <v/>
      </c>
    </row>
    <row r="1522" spans="1:8" x14ac:dyDescent="0.2">
      <c r="A1522" s="204" t="str">
        <f t="shared" si="95"/>
        <v/>
      </c>
      <c r="B1522" s="335"/>
      <c r="C1522" s="335"/>
      <c r="D1522" s="381" t="str">
        <f t="shared" si="94"/>
        <v/>
      </c>
      <c r="E1522" s="335"/>
      <c r="F1522" s="335"/>
      <c r="G1522" s="325" t="str">
        <f t="shared" si="96"/>
        <v/>
      </c>
      <c r="H1522" s="326" t="str">
        <f t="shared" si="97"/>
        <v/>
      </c>
    </row>
    <row r="1523" spans="1:8" x14ac:dyDescent="0.2">
      <c r="A1523" s="204" t="str">
        <f t="shared" si="95"/>
        <v/>
      </c>
      <c r="B1523" s="335"/>
      <c r="C1523" s="335"/>
      <c r="D1523" s="381" t="str">
        <f t="shared" si="94"/>
        <v/>
      </c>
      <c r="E1523" s="335"/>
      <c r="F1523" s="335"/>
      <c r="G1523" s="325" t="str">
        <f t="shared" si="96"/>
        <v/>
      </c>
      <c r="H1523" s="326" t="str">
        <f t="shared" si="97"/>
        <v/>
      </c>
    </row>
    <row r="1524" spans="1:8" x14ac:dyDescent="0.2">
      <c r="A1524" s="204" t="str">
        <f t="shared" si="95"/>
        <v/>
      </c>
      <c r="B1524" s="335"/>
      <c r="C1524" s="335"/>
      <c r="D1524" s="381" t="str">
        <f t="shared" si="94"/>
        <v/>
      </c>
      <c r="E1524" s="335"/>
      <c r="F1524" s="335"/>
      <c r="G1524" s="325" t="str">
        <f t="shared" si="96"/>
        <v/>
      </c>
      <c r="H1524" s="326" t="str">
        <f t="shared" si="97"/>
        <v/>
      </c>
    </row>
    <row r="1525" spans="1:8" x14ac:dyDescent="0.2">
      <c r="A1525" s="204" t="str">
        <f t="shared" si="95"/>
        <v/>
      </c>
      <c r="B1525" s="335"/>
      <c r="C1525" s="335"/>
      <c r="D1525" s="381" t="str">
        <f t="shared" si="94"/>
        <v/>
      </c>
      <c r="E1525" s="335"/>
      <c r="F1525" s="335"/>
      <c r="G1525" s="325" t="str">
        <f t="shared" si="96"/>
        <v/>
      </c>
      <c r="H1525" s="326" t="str">
        <f t="shared" si="97"/>
        <v/>
      </c>
    </row>
    <row r="1526" spans="1:8" x14ac:dyDescent="0.2">
      <c r="A1526" s="204" t="str">
        <f t="shared" si="95"/>
        <v/>
      </c>
      <c r="B1526" s="335"/>
      <c r="C1526" s="335"/>
      <c r="D1526" s="381" t="str">
        <f t="shared" si="94"/>
        <v/>
      </c>
      <c r="E1526" s="335"/>
      <c r="F1526" s="335"/>
      <c r="G1526" s="325" t="str">
        <f t="shared" si="96"/>
        <v/>
      </c>
      <c r="H1526" s="326" t="str">
        <f t="shared" si="97"/>
        <v/>
      </c>
    </row>
    <row r="1527" spans="1:8" x14ac:dyDescent="0.2">
      <c r="A1527" s="204" t="str">
        <f t="shared" si="95"/>
        <v/>
      </c>
      <c r="B1527" s="335"/>
      <c r="C1527" s="335"/>
      <c r="D1527" s="381" t="str">
        <f t="shared" si="94"/>
        <v/>
      </c>
      <c r="E1527" s="335"/>
      <c r="F1527" s="335"/>
      <c r="G1527" s="325" t="str">
        <f t="shared" si="96"/>
        <v/>
      </c>
      <c r="H1527" s="326" t="str">
        <f t="shared" si="97"/>
        <v/>
      </c>
    </row>
    <row r="1528" spans="1:8" x14ac:dyDescent="0.2">
      <c r="A1528" s="204" t="str">
        <f t="shared" si="95"/>
        <v/>
      </c>
      <c r="B1528" s="335"/>
      <c r="C1528" s="335"/>
      <c r="D1528" s="381" t="str">
        <f t="shared" si="94"/>
        <v/>
      </c>
      <c r="E1528" s="335"/>
      <c r="F1528" s="335"/>
      <c r="G1528" s="325" t="str">
        <f t="shared" si="96"/>
        <v/>
      </c>
      <c r="H1528" s="326" t="str">
        <f t="shared" si="97"/>
        <v/>
      </c>
    </row>
    <row r="1529" spans="1:8" x14ac:dyDescent="0.2">
      <c r="A1529" s="204" t="str">
        <f t="shared" si="95"/>
        <v/>
      </c>
      <c r="B1529" s="335"/>
      <c r="C1529" s="335"/>
      <c r="D1529" s="381" t="str">
        <f t="shared" si="94"/>
        <v/>
      </c>
      <c r="E1529" s="335"/>
      <c r="F1529" s="335"/>
      <c r="G1529" s="325" t="str">
        <f t="shared" si="96"/>
        <v/>
      </c>
      <c r="H1529" s="326" t="str">
        <f t="shared" si="97"/>
        <v/>
      </c>
    </row>
    <row r="1530" spans="1:8" x14ac:dyDescent="0.2">
      <c r="A1530" s="204" t="str">
        <f t="shared" si="95"/>
        <v/>
      </c>
      <c r="B1530" s="335"/>
      <c r="C1530" s="335"/>
      <c r="D1530" s="381" t="str">
        <f t="shared" si="94"/>
        <v/>
      </c>
      <c r="E1530" s="335"/>
      <c r="F1530" s="335"/>
      <c r="G1530" s="325" t="str">
        <f t="shared" si="96"/>
        <v/>
      </c>
      <c r="H1530" s="326" t="str">
        <f t="shared" si="97"/>
        <v/>
      </c>
    </row>
    <row r="1531" spans="1:8" x14ac:dyDescent="0.2">
      <c r="A1531" s="204" t="str">
        <f t="shared" si="95"/>
        <v/>
      </c>
      <c r="B1531" s="335"/>
      <c r="C1531" s="335"/>
      <c r="D1531" s="381" t="str">
        <f t="shared" si="94"/>
        <v/>
      </c>
      <c r="E1531" s="335"/>
      <c r="F1531" s="335"/>
      <c r="G1531" s="325" t="str">
        <f t="shared" si="96"/>
        <v/>
      </c>
      <c r="H1531" s="326" t="str">
        <f t="shared" si="97"/>
        <v/>
      </c>
    </row>
    <row r="1532" spans="1:8" x14ac:dyDescent="0.2">
      <c r="A1532" s="204" t="str">
        <f t="shared" si="95"/>
        <v/>
      </c>
      <c r="B1532" s="335"/>
      <c r="C1532" s="335"/>
      <c r="D1532" s="381" t="str">
        <f t="shared" si="94"/>
        <v/>
      </c>
      <c r="E1532" s="335"/>
      <c r="F1532" s="335"/>
      <c r="G1532" s="325" t="str">
        <f t="shared" si="96"/>
        <v/>
      </c>
      <c r="H1532" s="326" t="str">
        <f t="shared" si="97"/>
        <v/>
      </c>
    </row>
    <row r="1533" spans="1:8" x14ac:dyDescent="0.2">
      <c r="A1533" s="204" t="str">
        <f t="shared" si="95"/>
        <v/>
      </c>
      <c r="B1533" s="335"/>
      <c r="C1533" s="335"/>
      <c r="D1533" s="381" t="str">
        <f t="shared" si="94"/>
        <v/>
      </c>
      <c r="E1533" s="335"/>
      <c r="F1533" s="335"/>
      <c r="G1533" s="325" t="str">
        <f t="shared" si="96"/>
        <v/>
      </c>
      <c r="H1533" s="326" t="str">
        <f t="shared" si="97"/>
        <v/>
      </c>
    </row>
    <row r="1534" spans="1:8" x14ac:dyDescent="0.2">
      <c r="A1534" s="204" t="str">
        <f t="shared" si="95"/>
        <v/>
      </c>
      <c r="B1534" s="335"/>
      <c r="C1534" s="335"/>
      <c r="D1534" s="381" t="str">
        <f t="shared" si="94"/>
        <v/>
      </c>
      <c r="E1534" s="335"/>
      <c r="F1534" s="335"/>
      <c r="G1534" s="325" t="str">
        <f t="shared" si="96"/>
        <v/>
      </c>
      <c r="H1534" s="326" t="str">
        <f t="shared" si="97"/>
        <v/>
      </c>
    </row>
    <row r="1535" spans="1:8" x14ac:dyDescent="0.2">
      <c r="A1535" s="204" t="str">
        <f t="shared" si="95"/>
        <v/>
      </c>
      <c r="B1535" s="335"/>
      <c r="C1535" s="335"/>
      <c r="D1535" s="381" t="str">
        <f t="shared" si="94"/>
        <v/>
      </c>
      <c r="E1535" s="335"/>
      <c r="F1535" s="335"/>
      <c r="G1535" s="325" t="str">
        <f t="shared" si="96"/>
        <v/>
      </c>
      <c r="H1535" s="326" t="str">
        <f t="shared" si="97"/>
        <v/>
      </c>
    </row>
    <row r="1536" spans="1:8" x14ac:dyDescent="0.2">
      <c r="A1536" s="204" t="str">
        <f t="shared" si="95"/>
        <v/>
      </c>
      <c r="B1536" s="335"/>
      <c r="C1536" s="335"/>
      <c r="D1536" s="381" t="str">
        <f t="shared" si="94"/>
        <v/>
      </c>
      <c r="E1536" s="335"/>
      <c r="F1536" s="335"/>
      <c r="G1536" s="325" t="str">
        <f t="shared" si="96"/>
        <v/>
      </c>
      <c r="H1536" s="326" t="str">
        <f t="shared" si="97"/>
        <v/>
      </c>
    </row>
    <row r="1537" spans="1:8" x14ac:dyDescent="0.2">
      <c r="A1537" s="204" t="str">
        <f t="shared" si="95"/>
        <v/>
      </c>
      <c r="B1537" s="335"/>
      <c r="C1537" s="335"/>
      <c r="D1537" s="381" t="str">
        <f t="shared" si="94"/>
        <v/>
      </c>
      <c r="E1537" s="335"/>
      <c r="F1537" s="335"/>
      <c r="G1537" s="325" t="str">
        <f t="shared" si="96"/>
        <v/>
      </c>
      <c r="H1537" s="326" t="str">
        <f t="shared" si="97"/>
        <v/>
      </c>
    </row>
    <row r="1538" spans="1:8" x14ac:dyDescent="0.2">
      <c r="A1538" s="204" t="str">
        <f t="shared" si="95"/>
        <v/>
      </c>
      <c r="B1538" s="335"/>
      <c r="C1538" s="335"/>
      <c r="D1538" s="381" t="str">
        <f t="shared" si="94"/>
        <v/>
      </c>
      <c r="E1538" s="335"/>
      <c r="F1538" s="335"/>
      <c r="G1538" s="325" t="str">
        <f t="shared" si="96"/>
        <v/>
      </c>
      <c r="H1538" s="326" t="str">
        <f t="shared" si="97"/>
        <v/>
      </c>
    </row>
    <row r="1539" spans="1:8" x14ac:dyDescent="0.2">
      <c r="A1539" s="204" t="str">
        <f t="shared" si="95"/>
        <v/>
      </c>
      <c r="B1539" s="335"/>
      <c r="C1539" s="335"/>
      <c r="D1539" s="381" t="str">
        <f t="shared" si="94"/>
        <v/>
      </c>
      <c r="E1539" s="335"/>
      <c r="F1539" s="335"/>
      <c r="G1539" s="325" t="str">
        <f t="shared" si="96"/>
        <v/>
      </c>
      <c r="H1539" s="326" t="str">
        <f t="shared" si="97"/>
        <v/>
      </c>
    </row>
    <row r="1540" spans="1:8" x14ac:dyDescent="0.2">
      <c r="A1540" s="204" t="str">
        <f t="shared" si="95"/>
        <v/>
      </c>
      <c r="B1540" s="335"/>
      <c r="C1540" s="335"/>
      <c r="D1540" s="381" t="str">
        <f t="shared" si="94"/>
        <v/>
      </c>
      <c r="E1540" s="335"/>
      <c r="F1540" s="335"/>
      <c r="G1540" s="325" t="str">
        <f t="shared" si="96"/>
        <v/>
      </c>
      <c r="H1540" s="326" t="str">
        <f t="shared" si="97"/>
        <v/>
      </c>
    </row>
    <row r="1541" spans="1:8" x14ac:dyDescent="0.2">
      <c r="A1541" s="204" t="str">
        <f t="shared" si="95"/>
        <v/>
      </c>
      <c r="B1541" s="335"/>
      <c r="C1541" s="335"/>
      <c r="D1541" s="381" t="str">
        <f t="shared" si="94"/>
        <v/>
      </c>
      <c r="E1541" s="335"/>
      <c r="F1541" s="335"/>
      <c r="G1541" s="325" t="str">
        <f t="shared" si="96"/>
        <v/>
      </c>
      <c r="H1541" s="326" t="str">
        <f t="shared" si="97"/>
        <v/>
      </c>
    </row>
    <row r="1542" spans="1:8" x14ac:dyDescent="0.2">
      <c r="A1542" s="204" t="str">
        <f t="shared" si="95"/>
        <v/>
      </c>
      <c r="B1542" s="335"/>
      <c r="C1542" s="335"/>
      <c r="D1542" s="381" t="str">
        <f t="shared" si="94"/>
        <v/>
      </c>
      <c r="E1542" s="335"/>
      <c r="F1542" s="335"/>
      <c r="G1542" s="325" t="str">
        <f t="shared" si="96"/>
        <v/>
      </c>
      <c r="H1542" s="326" t="str">
        <f t="shared" si="97"/>
        <v/>
      </c>
    </row>
    <row r="1543" spans="1:8" x14ac:dyDescent="0.2">
      <c r="A1543" s="204" t="str">
        <f t="shared" si="95"/>
        <v/>
      </c>
      <c r="B1543" s="335"/>
      <c r="C1543" s="335"/>
      <c r="D1543" s="381" t="str">
        <f t="shared" si="94"/>
        <v/>
      </c>
      <c r="E1543" s="335"/>
      <c r="F1543" s="335"/>
      <c r="G1543" s="325" t="str">
        <f t="shared" si="96"/>
        <v/>
      </c>
      <c r="H1543" s="326" t="str">
        <f t="shared" si="97"/>
        <v/>
      </c>
    </row>
    <row r="1544" spans="1:8" x14ac:dyDescent="0.2">
      <c r="A1544" s="204" t="str">
        <f t="shared" si="95"/>
        <v/>
      </c>
      <c r="B1544" s="335"/>
      <c r="C1544" s="335"/>
      <c r="D1544" s="381" t="str">
        <f t="shared" si="94"/>
        <v/>
      </c>
      <c r="E1544" s="335"/>
      <c r="F1544" s="335"/>
      <c r="G1544" s="325" t="str">
        <f t="shared" si="96"/>
        <v/>
      </c>
      <c r="H1544" s="326" t="str">
        <f t="shared" si="97"/>
        <v/>
      </c>
    </row>
    <row r="1545" spans="1:8" x14ac:dyDescent="0.2">
      <c r="A1545" s="204" t="str">
        <f t="shared" si="95"/>
        <v/>
      </c>
      <c r="B1545" s="335"/>
      <c r="C1545" s="335"/>
      <c r="D1545" s="381" t="str">
        <f t="shared" ref="D1545:D1608" si="98">IF(C1545="","",IFERROR(IF(VLOOKUP(C1545,Parameter,2,FALSE)="","",VLOOKUP(C1545,Parameter,2,FALSE)),IFERROR(VLOOKUP(C1545,PSMErgänzung,2,FALSE),"CAS eingeben oder Parameter korrigieren!")))</f>
        <v/>
      </c>
      <c r="E1545" s="335"/>
      <c r="F1545" s="335"/>
      <c r="G1545" s="325" t="str">
        <f t="shared" si="96"/>
        <v/>
      </c>
      <c r="H1545" s="326" t="str">
        <f t="shared" si="97"/>
        <v/>
      </c>
    </row>
    <row r="1546" spans="1:8" x14ac:dyDescent="0.2">
      <c r="A1546" s="204" t="str">
        <f t="shared" si="95"/>
        <v/>
      </c>
      <c r="B1546" s="335"/>
      <c r="C1546" s="335"/>
      <c r="D1546" s="381" t="str">
        <f t="shared" si="98"/>
        <v/>
      </c>
      <c r="E1546" s="335"/>
      <c r="F1546" s="335"/>
      <c r="G1546" s="325" t="str">
        <f t="shared" si="96"/>
        <v/>
      </c>
      <c r="H1546" s="326" t="str">
        <f t="shared" si="97"/>
        <v/>
      </c>
    </row>
    <row r="1547" spans="1:8" x14ac:dyDescent="0.2">
      <c r="A1547" s="204" t="str">
        <f t="shared" si="95"/>
        <v/>
      </c>
      <c r="B1547" s="335"/>
      <c r="C1547" s="335"/>
      <c r="D1547" s="381" t="str">
        <f t="shared" si="98"/>
        <v/>
      </c>
      <c r="E1547" s="335"/>
      <c r="F1547" s="335"/>
      <c r="G1547" s="325" t="str">
        <f t="shared" si="96"/>
        <v/>
      </c>
      <c r="H1547" s="326" t="str">
        <f t="shared" si="97"/>
        <v/>
      </c>
    </row>
    <row r="1548" spans="1:8" x14ac:dyDescent="0.2">
      <c r="A1548" s="204" t="str">
        <f t="shared" si="95"/>
        <v/>
      </c>
      <c r="B1548" s="335"/>
      <c r="C1548" s="335"/>
      <c r="D1548" s="381" t="str">
        <f t="shared" si="98"/>
        <v/>
      </c>
      <c r="E1548" s="335"/>
      <c r="F1548" s="335"/>
      <c r="G1548" s="325" t="str">
        <f t="shared" si="96"/>
        <v/>
      </c>
      <c r="H1548" s="326" t="str">
        <f t="shared" si="97"/>
        <v/>
      </c>
    </row>
    <row r="1549" spans="1:8" x14ac:dyDescent="0.2">
      <c r="A1549" s="204" t="str">
        <f t="shared" si="95"/>
        <v/>
      </c>
      <c r="B1549" s="335"/>
      <c r="C1549" s="335"/>
      <c r="D1549" s="381" t="str">
        <f t="shared" si="98"/>
        <v/>
      </c>
      <c r="E1549" s="335"/>
      <c r="F1549" s="335"/>
      <c r="G1549" s="325" t="str">
        <f t="shared" si="96"/>
        <v/>
      </c>
      <c r="H1549" s="326" t="str">
        <f t="shared" si="97"/>
        <v/>
      </c>
    </row>
    <row r="1550" spans="1:8" x14ac:dyDescent="0.2">
      <c r="A1550" s="204" t="str">
        <f t="shared" si="95"/>
        <v/>
      </c>
      <c r="B1550" s="335"/>
      <c r="C1550" s="335"/>
      <c r="D1550" s="381" t="str">
        <f t="shared" si="98"/>
        <v/>
      </c>
      <c r="E1550" s="335"/>
      <c r="F1550" s="335"/>
      <c r="G1550" s="325" t="str">
        <f t="shared" si="96"/>
        <v/>
      </c>
      <c r="H1550" s="326" t="str">
        <f t="shared" si="97"/>
        <v/>
      </c>
    </row>
    <row r="1551" spans="1:8" x14ac:dyDescent="0.2">
      <c r="A1551" s="204" t="str">
        <f t="shared" si="95"/>
        <v/>
      </c>
      <c r="B1551" s="335"/>
      <c r="C1551" s="335"/>
      <c r="D1551" s="381" t="str">
        <f t="shared" si="98"/>
        <v/>
      </c>
      <c r="E1551" s="335"/>
      <c r="F1551" s="335"/>
      <c r="G1551" s="325" t="str">
        <f t="shared" si="96"/>
        <v/>
      </c>
      <c r="H1551" s="326" t="str">
        <f t="shared" si="97"/>
        <v/>
      </c>
    </row>
    <row r="1552" spans="1:8" x14ac:dyDescent="0.2">
      <c r="A1552" s="204" t="str">
        <f t="shared" si="95"/>
        <v/>
      </c>
      <c r="B1552" s="335"/>
      <c r="C1552" s="335"/>
      <c r="D1552" s="381" t="str">
        <f t="shared" si="98"/>
        <v/>
      </c>
      <c r="E1552" s="335"/>
      <c r="F1552" s="335"/>
      <c r="G1552" s="325" t="str">
        <f t="shared" si="96"/>
        <v/>
      </c>
      <c r="H1552" s="326" t="str">
        <f t="shared" si="97"/>
        <v/>
      </c>
    </row>
    <row r="1553" spans="1:8" x14ac:dyDescent="0.2">
      <c r="A1553" s="204" t="str">
        <f t="shared" si="95"/>
        <v/>
      </c>
      <c r="B1553" s="335"/>
      <c r="C1553" s="335"/>
      <c r="D1553" s="381" t="str">
        <f t="shared" si="98"/>
        <v/>
      </c>
      <c r="E1553" s="335"/>
      <c r="F1553" s="335"/>
      <c r="G1553" s="325" t="str">
        <f t="shared" si="96"/>
        <v/>
      </c>
      <c r="H1553" s="326" t="str">
        <f t="shared" si="97"/>
        <v/>
      </c>
    </row>
    <row r="1554" spans="1:8" x14ac:dyDescent="0.2">
      <c r="A1554" s="204" t="str">
        <f t="shared" si="95"/>
        <v/>
      </c>
      <c r="B1554" s="335"/>
      <c r="C1554" s="335"/>
      <c r="D1554" s="381" t="str">
        <f t="shared" si="98"/>
        <v/>
      </c>
      <c r="E1554" s="335"/>
      <c r="F1554" s="335"/>
      <c r="G1554" s="325" t="str">
        <f t="shared" si="96"/>
        <v/>
      </c>
      <c r="H1554" s="326" t="str">
        <f t="shared" si="97"/>
        <v/>
      </c>
    </row>
    <row r="1555" spans="1:8" x14ac:dyDescent="0.2">
      <c r="A1555" s="204" t="str">
        <f t="shared" si="95"/>
        <v/>
      </c>
      <c r="B1555" s="335"/>
      <c r="C1555" s="335"/>
      <c r="D1555" s="381" t="str">
        <f t="shared" si="98"/>
        <v/>
      </c>
      <c r="E1555" s="335"/>
      <c r="F1555" s="335"/>
      <c r="G1555" s="325" t="str">
        <f t="shared" si="96"/>
        <v/>
      </c>
      <c r="H1555" s="326" t="str">
        <f t="shared" si="97"/>
        <v/>
      </c>
    </row>
    <row r="1556" spans="1:8" x14ac:dyDescent="0.2">
      <c r="A1556" s="204" t="str">
        <f t="shared" si="95"/>
        <v/>
      </c>
      <c r="B1556" s="335"/>
      <c r="C1556" s="335"/>
      <c r="D1556" s="381" t="str">
        <f t="shared" si="98"/>
        <v/>
      </c>
      <c r="E1556" s="335"/>
      <c r="F1556" s="335"/>
      <c r="G1556" s="325" t="str">
        <f t="shared" si="96"/>
        <v/>
      </c>
      <c r="H1556" s="326" t="str">
        <f t="shared" si="97"/>
        <v/>
      </c>
    </row>
    <row r="1557" spans="1:8" x14ac:dyDescent="0.2">
      <c r="A1557" s="204" t="str">
        <f t="shared" si="95"/>
        <v/>
      </c>
      <c r="B1557" s="335"/>
      <c r="C1557" s="335"/>
      <c r="D1557" s="381" t="str">
        <f t="shared" si="98"/>
        <v/>
      </c>
      <c r="E1557" s="335"/>
      <c r="F1557" s="335"/>
      <c r="G1557" s="325" t="str">
        <f t="shared" si="96"/>
        <v/>
      </c>
      <c r="H1557" s="326" t="str">
        <f t="shared" si="97"/>
        <v/>
      </c>
    </row>
    <row r="1558" spans="1:8" x14ac:dyDescent="0.2">
      <c r="A1558" s="204" t="str">
        <f t="shared" si="95"/>
        <v/>
      </c>
      <c r="B1558" s="335"/>
      <c r="C1558" s="335"/>
      <c r="D1558" s="381" t="str">
        <f t="shared" si="98"/>
        <v/>
      </c>
      <c r="E1558" s="335"/>
      <c r="F1558" s="335"/>
      <c r="G1558" s="325" t="str">
        <f t="shared" si="96"/>
        <v/>
      </c>
      <c r="H1558" s="326" t="str">
        <f t="shared" si="97"/>
        <v/>
      </c>
    </row>
    <row r="1559" spans="1:8" x14ac:dyDescent="0.2">
      <c r="A1559" s="204" t="str">
        <f t="shared" si="95"/>
        <v/>
      </c>
      <c r="B1559" s="335"/>
      <c r="C1559" s="335"/>
      <c r="D1559" s="381" t="str">
        <f t="shared" si="98"/>
        <v/>
      </c>
      <c r="E1559" s="335"/>
      <c r="F1559" s="335"/>
      <c r="G1559" s="325" t="str">
        <f t="shared" si="96"/>
        <v/>
      </c>
      <c r="H1559" s="326" t="str">
        <f t="shared" si="97"/>
        <v/>
      </c>
    </row>
    <row r="1560" spans="1:8" x14ac:dyDescent="0.2">
      <c r="A1560" s="204" t="str">
        <f t="shared" si="95"/>
        <v/>
      </c>
      <c r="B1560" s="335"/>
      <c r="C1560" s="335"/>
      <c r="D1560" s="381" t="str">
        <f t="shared" si="98"/>
        <v/>
      </c>
      <c r="E1560" s="335"/>
      <c r="F1560" s="335"/>
      <c r="G1560" s="325" t="str">
        <f t="shared" si="96"/>
        <v/>
      </c>
      <c r="H1560" s="326" t="str">
        <f t="shared" si="97"/>
        <v/>
      </c>
    </row>
    <row r="1561" spans="1:8" x14ac:dyDescent="0.2">
      <c r="A1561" s="204" t="str">
        <f t="shared" si="95"/>
        <v/>
      </c>
      <c r="B1561" s="335"/>
      <c r="C1561" s="335"/>
      <c r="D1561" s="381" t="str">
        <f t="shared" si="98"/>
        <v/>
      </c>
      <c r="E1561" s="335"/>
      <c r="F1561" s="335"/>
      <c r="G1561" s="325" t="str">
        <f t="shared" si="96"/>
        <v/>
      </c>
      <c r="H1561" s="326" t="str">
        <f t="shared" si="97"/>
        <v/>
      </c>
    </row>
    <row r="1562" spans="1:8" x14ac:dyDescent="0.2">
      <c r="A1562" s="204" t="str">
        <f t="shared" si="95"/>
        <v/>
      </c>
      <c r="B1562" s="335"/>
      <c r="C1562" s="335"/>
      <c r="D1562" s="381" t="str">
        <f t="shared" si="98"/>
        <v/>
      </c>
      <c r="E1562" s="335"/>
      <c r="F1562" s="335"/>
      <c r="G1562" s="325" t="str">
        <f t="shared" si="96"/>
        <v/>
      </c>
      <c r="H1562" s="326" t="str">
        <f t="shared" si="97"/>
        <v/>
      </c>
    </row>
    <row r="1563" spans="1:8" x14ac:dyDescent="0.2">
      <c r="A1563" s="204" t="str">
        <f t="shared" si="95"/>
        <v/>
      </c>
      <c r="B1563" s="335"/>
      <c r="C1563" s="335"/>
      <c r="D1563" s="381" t="str">
        <f t="shared" si="98"/>
        <v/>
      </c>
      <c r="E1563" s="335"/>
      <c r="F1563" s="335"/>
      <c r="G1563" s="325" t="str">
        <f t="shared" si="96"/>
        <v/>
      </c>
      <c r="H1563" s="326" t="str">
        <f t="shared" si="97"/>
        <v/>
      </c>
    </row>
    <row r="1564" spans="1:8" x14ac:dyDescent="0.2">
      <c r="A1564" s="204" t="str">
        <f t="shared" si="95"/>
        <v/>
      </c>
      <c r="B1564" s="335"/>
      <c r="C1564" s="335"/>
      <c r="D1564" s="381" t="str">
        <f t="shared" si="98"/>
        <v/>
      </c>
      <c r="E1564" s="335"/>
      <c r="F1564" s="335"/>
      <c r="G1564" s="325" t="str">
        <f t="shared" si="96"/>
        <v/>
      </c>
      <c r="H1564" s="326" t="str">
        <f t="shared" si="97"/>
        <v/>
      </c>
    </row>
    <row r="1565" spans="1:8" x14ac:dyDescent="0.2">
      <c r="A1565" s="204" t="str">
        <f t="shared" si="95"/>
        <v/>
      </c>
      <c r="B1565" s="335"/>
      <c r="C1565" s="335"/>
      <c r="D1565" s="381" t="str">
        <f t="shared" si="98"/>
        <v/>
      </c>
      <c r="E1565" s="335"/>
      <c r="F1565" s="335"/>
      <c r="G1565" s="325" t="str">
        <f t="shared" si="96"/>
        <v/>
      </c>
      <c r="H1565" s="326" t="str">
        <f t="shared" si="97"/>
        <v/>
      </c>
    </row>
    <row r="1566" spans="1:8" x14ac:dyDescent="0.2">
      <c r="A1566" s="204" t="str">
        <f t="shared" si="95"/>
        <v/>
      </c>
      <c r="B1566" s="335"/>
      <c r="C1566" s="335"/>
      <c r="D1566" s="381" t="str">
        <f t="shared" si="98"/>
        <v/>
      </c>
      <c r="E1566" s="335"/>
      <c r="F1566" s="335"/>
      <c r="G1566" s="325" t="str">
        <f t="shared" si="96"/>
        <v/>
      </c>
      <c r="H1566" s="326" t="str">
        <f t="shared" si="97"/>
        <v/>
      </c>
    </row>
    <row r="1567" spans="1:8" x14ac:dyDescent="0.2">
      <c r="A1567" s="204" t="str">
        <f t="shared" si="95"/>
        <v/>
      </c>
      <c r="B1567" s="335"/>
      <c r="C1567" s="335"/>
      <c r="D1567" s="381" t="str">
        <f t="shared" si="98"/>
        <v/>
      </c>
      <c r="E1567" s="335"/>
      <c r="F1567" s="335"/>
      <c r="G1567" s="325" t="str">
        <f t="shared" si="96"/>
        <v/>
      </c>
      <c r="H1567" s="326" t="str">
        <f t="shared" si="97"/>
        <v/>
      </c>
    </row>
    <row r="1568" spans="1:8" x14ac:dyDescent="0.2">
      <c r="A1568" s="204" t="str">
        <f t="shared" si="95"/>
        <v/>
      </c>
      <c r="B1568" s="335"/>
      <c r="C1568" s="335"/>
      <c r="D1568" s="381" t="str">
        <f t="shared" si="98"/>
        <v/>
      </c>
      <c r="E1568" s="335"/>
      <c r="F1568" s="335"/>
      <c r="G1568" s="325" t="str">
        <f t="shared" si="96"/>
        <v/>
      </c>
      <c r="H1568" s="326" t="str">
        <f t="shared" si="97"/>
        <v/>
      </c>
    </row>
    <row r="1569" spans="1:8" x14ac:dyDescent="0.2">
      <c r="A1569" s="204" t="str">
        <f t="shared" si="95"/>
        <v/>
      </c>
      <c r="B1569" s="335"/>
      <c r="C1569" s="335"/>
      <c r="D1569" s="381" t="str">
        <f t="shared" si="98"/>
        <v/>
      </c>
      <c r="E1569" s="335"/>
      <c r="F1569" s="335"/>
      <c r="G1569" s="325" t="str">
        <f t="shared" si="96"/>
        <v/>
      </c>
      <c r="H1569" s="326" t="str">
        <f t="shared" si="97"/>
        <v/>
      </c>
    </row>
    <row r="1570" spans="1:8" x14ac:dyDescent="0.2">
      <c r="A1570" s="204" t="str">
        <f t="shared" si="95"/>
        <v/>
      </c>
      <c r="B1570" s="335"/>
      <c r="C1570" s="335"/>
      <c r="D1570" s="381" t="str">
        <f t="shared" si="98"/>
        <v/>
      </c>
      <c r="E1570" s="335"/>
      <c r="F1570" s="335"/>
      <c r="G1570" s="325" t="str">
        <f t="shared" si="96"/>
        <v/>
      </c>
      <c r="H1570" s="326" t="str">
        <f t="shared" si="97"/>
        <v/>
      </c>
    </row>
    <row r="1571" spans="1:8" x14ac:dyDescent="0.2">
      <c r="A1571" s="204" t="str">
        <f t="shared" si="95"/>
        <v/>
      </c>
      <c r="B1571" s="335"/>
      <c r="C1571" s="335"/>
      <c r="D1571" s="381" t="str">
        <f t="shared" si="98"/>
        <v/>
      </c>
      <c r="E1571" s="335"/>
      <c r="F1571" s="335"/>
      <c r="G1571" s="325" t="str">
        <f t="shared" si="96"/>
        <v/>
      </c>
      <c r="H1571" s="326" t="str">
        <f t="shared" si="97"/>
        <v/>
      </c>
    </row>
    <row r="1572" spans="1:8" x14ac:dyDescent="0.2">
      <c r="A1572" s="204" t="str">
        <f t="shared" si="95"/>
        <v/>
      </c>
      <c r="B1572" s="335"/>
      <c r="C1572" s="335"/>
      <c r="D1572" s="381" t="str">
        <f t="shared" si="98"/>
        <v/>
      </c>
      <c r="E1572" s="335"/>
      <c r="F1572" s="335"/>
      <c r="G1572" s="325" t="str">
        <f t="shared" si="96"/>
        <v/>
      </c>
      <c r="H1572" s="326" t="str">
        <f t="shared" si="97"/>
        <v/>
      </c>
    </row>
    <row r="1573" spans="1:8" x14ac:dyDescent="0.2">
      <c r="A1573" s="204" t="str">
        <f t="shared" si="95"/>
        <v/>
      </c>
      <c r="B1573" s="335"/>
      <c r="C1573" s="335"/>
      <c r="D1573" s="381" t="str">
        <f t="shared" si="98"/>
        <v/>
      </c>
      <c r="E1573" s="335"/>
      <c r="F1573" s="335"/>
      <c r="G1573" s="325" t="str">
        <f t="shared" si="96"/>
        <v/>
      </c>
      <c r="H1573" s="326" t="str">
        <f t="shared" si="97"/>
        <v/>
      </c>
    </row>
    <row r="1574" spans="1:8" x14ac:dyDescent="0.2">
      <c r="A1574" s="204" t="str">
        <f t="shared" si="95"/>
        <v/>
      </c>
      <c r="B1574" s="335"/>
      <c r="C1574" s="335"/>
      <c r="D1574" s="381" t="str">
        <f t="shared" si="98"/>
        <v/>
      </c>
      <c r="E1574" s="335"/>
      <c r="F1574" s="335"/>
      <c r="G1574" s="325" t="str">
        <f t="shared" si="96"/>
        <v/>
      </c>
      <c r="H1574" s="326" t="str">
        <f t="shared" si="97"/>
        <v/>
      </c>
    </row>
    <row r="1575" spans="1:8" x14ac:dyDescent="0.2">
      <c r="A1575" s="204" t="str">
        <f t="shared" si="95"/>
        <v/>
      </c>
      <c r="B1575" s="335"/>
      <c r="C1575" s="335"/>
      <c r="D1575" s="381" t="str">
        <f t="shared" si="98"/>
        <v/>
      </c>
      <c r="E1575" s="335"/>
      <c r="F1575" s="335"/>
      <c r="G1575" s="325" t="str">
        <f t="shared" si="96"/>
        <v/>
      </c>
      <c r="H1575" s="326" t="str">
        <f t="shared" si="97"/>
        <v/>
      </c>
    </row>
    <row r="1576" spans="1:8" x14ac:dyDescent="0.2">
      <c r="A1576" s="204" t="str">
        <f t="shared" si="95"/>
        <v/>
      </c>
      <c r="B1576" s="335"/>
      <c r="C1576" s="335"/>
      <c r="D1576" s="381" t="str">
        <f t="shared" si="98"/>
        <v/>
      </c>
      <c r="E1576" s="335"/>
      <c r="F1576" s="335"/>
      <c r="G1576" s="325" t="str">
        <f t="shared" si="96"/>
        <v/>
      </c>
      <c r="H1576" s="326" t="str">
        <f t="shared" si="97"/>
        <v/>
      </c>
    </row>
    <row r="1577" spans="1:8" x14ac:dyDescent="0.2">
      <c r="A1577" s="204" t="str">
        <f t="shared" si="95"/>
        <v/>
      </c>
      <c r="B1577" s="335"/>
      <c r="C1577" s="335"/>
      <c r="D1577" s="381" t="str">
        <f t="shared" si="98"/>
        <v/>
      </c>
      <c r="E1577" s="335"/>
      <c r="F1577" s="335"/>
      <c r="G1577" s="325" t="str">
        <f t="shared" si="96"/>
        <v/>
      </c>
      <c r="H1577" s="326" t="str">
        <f t="shared" si="97"/>
        <v/>
      </c>
    </row>
    <row r="1578" spans="1:8" x14ac:dyDescent="0.2">
      <c r="A1578" s="204" t="str">
        <f t="shared" si="95"/>
        <v/>
      </c>
      <c r="B1578" s="335"/>
      <c r="C1578" s="335"/>
      <c r="D1578" s="381" t="str">
        <f t="shared" si="98"/>
        <v/>
      </c>
      <c r="E1578" s="335"/>
      <c r="F1578" s="335"/>
      <c r="G1578" s="325" t="str">
        <f t="shared" si="96"/>
        <v/>
      </c>
      <c r="H1578" s="326" t="str">
        <f t="shared" si="97"/>
        <v/>
      </c>
    </row>
    <row r="1579" spans="1:8" x14ac:dyDescent="0.2">
      <c r="A1579" s="204" t="str">
        <f t="shared" si="95"/>
        <v/>
      </c>
      <c r="B1579" s="335"/>
      <c r="C1579" s="335"/>
      <c r="D1579" s="381" t="str">
        <f t="shared" si="98"/>
        <v/>
      </c>
      <c r="E1579" s="335"/>
      <c r="F1579" s="335"/>
      <c r="G1579" s="325" t="str">
        <f t="shared" si="96"/>
        <v/>
      </c>
      <c r="H1579" s="326" t="str">
        <f t="shared" si="97"/>
        <v/>
      </c>
    </row>
    <row r="1580" spans="1:8" x14ac:dyDescent="0.2">
      <c r="A1580" s="204" t="str">
        <f t="shared" si="95"/>
        <v/>
      </c>
      <c r="B1580" s="335"/>
      <c r="C1580" s="335"/>
      <c r="D1580" s="381" t="str">
        <f t="shared" si="98"/>
        <v/>
      </c>
      <c r="E1580" s="335"/>
      <c r="F1580" s="335"/>
      <c r="G1580" s="325" t="str">
        <f t="shared" si="96"/>
        <v/>
      </c>
      <c r="H1580" s="326" t="str">
        <f t="shared" si="97"/>
        <v/>
      </c>
    </row>
    <row r="1581" spans="1:8" x14ac:dyDescent="0.2">
      <c r="A1581" s="204" t="str">
        <f t="shared" si="95"/>
        <v/>
      </c>
      <c r="B1581" s="335"/>
      <c r="C1581" s="335"/>
      <c r="D1581" s="381" t="str">
        <f t="shared" si="98"/>
        <v/>
      </c>
      <c r="E1581" s="335"/>
      <c r="F1581" s="335"/>
      <c r="G1581" s="325" t="str">
        <f t="shared" si="96"/>
        <v/>
      </c>
      <c r="H1581" s="326" t="str">
        <f t="shared" si="97"/>
        <v/>
      </c>
    </row>
    <row r="1582" spans="1:8" x14ac:dyDescent="0.2">
      <c r="A1582" s="204" t="str">
        <f t="shared" si="95"/>
        <v/>
      </c>
      <c r="B1582" s="335"/>
      <c r="C1582" s="335"/>
      <c r="D1582" s="381" t="str">
        <f t="shared" si="98"/>
        <v/>
      </c>
      <c r="E1582" s="335"/>
      <c r="F1582" s="335"/>
      <c r="G1582" s="325" t="str">
        <f t="shared" si="96"/>
        <v/>
      </c>
      <c r="H1582" s="326" t="str">
        <f t="shared" si="97"/>
        <v/>
      </c>
    </row>
    <row r="1583" spans="1:8" x14ac:dyDescent="0.2">
      <c r="A1583" s="204" t="str">
        <f t="shared" si="95"/>
        <v/>
      </c>
      <c r="B1583" s="335"/>
      <c r="C1583" s="335"/>
      <c r="D1583" s="381" t="str">
        <f t="shared" si="98"/>
        <v/>
      </c>
      <c r="E1583" s="335"/>
      <c r="F1583" s="335"/>
      <c r="G1583" s="325" t="str">
        <f t="shared" si="96"/>
        <v/>
      </c>
      <c r="H1583" s="326" t="str">
        <f t="shared" si="97"/>
        <v/>
      </c>
    </row>
    <row r="1584" spans="1:8" x14ac:dyDescent="0.2">
      <c r="A1584" s="204" t="str">
        <f t="shared" si="95"/>
        <v/>
      </c>
      <c r="B1584" s="335"/>
      <c r="C1584" s="335"/>
      <c r="D1584" s="381" t="str">
        <f t="shared" si="98"/>
        <v/>
      </c>
      <c r="E1584" s="335"/>
      <c r="F1584" s="335"/>
      <c r="G1584" s="325" t="str">
        <f t="shared" si="96"/>
        <v/>
      </c>
      <c r="H1584" s="326" t="str">
        <f t="shared" si="97"/>
        <v/>
      </c>
    </row>
    <row r="1585" spans="1:8" x14ac:dyDescent="0.2">
      <c r="A1585" s="204" t="str">
        <f t="shared" ref="A1585:A1648" si="99">IF(B1585&lt;&gt;"",VLOOKUP(B1585,ID,2,FALSE),"")</f>
        <v/>
      </c>
      <c r="B1585" s="335"/>
      <c r="C1585" s="335"/>
      <c r="D1585" s="381" t="str">
        <f t="shared" si="98"/>
        <v/>
      </c>
      <c r="E1585" s="335"/>
      <c r="F1585" s="335"/>
      <c r="G1585" s="325" t="str">
        <f t="shared" ref="G1585:G1648" si="100">IF(OR(B1585="",Amt=""),"",Amt)</f>
        <v/>
      </c>
      <c r="H1585" s="326" t="str">
        <f t="shared" ref="H1585:H1648" si="101">IF(G1585="","",VLOOKUP(G1585,Gesundheitsämter,2,FALSE))</f>
        <v/>
      </c>
    </row>
    <row r="1586" spans="1:8" x14ac:dyDescent="0.2">
      <c r="A1586" s="204" t="str">
        <f t="shared" si="99"/>
        <v/>
      </c>
      <c r="B1586" s="335"/>
      <c r="C1586" s="335"/>
      <c r="D1586" s="381" t="str">
        <f t="shared" si="98"/>
        <v/>
      </c>
      <c r="E1586" s="335"/>
      <c r="F1586" s="335"/>
      <c r="G1586" s="325" t="str">
        <f t="shared" si="100"/>
        <v/>
      </c>
      <c r="H1586" s="326" t="str">
        <f t="shared" si="101"/>
        <v/>
      </c>
    </row>
    <row r="1587" spans="1:8" x14ac:dyDescent="0.2">
      <c r="A1587" s="204" t="str">
        <f t="shared" si="99"/>
        <v/>
      </c>
      <c r="B1587" s="335"/>
      <c r="C1587" s="335"/>
      <c r="D1587" s="381" t="str">
        <f t="shared" si="98"/>
        <v/>
      </c>
      <c r="E1587" s="335"/>
      <c r="F1587" s="335"/>
      <c r="G1587" s="325" t="str">
        <f t="shared" si="100"/>
        <v/>
      </c>
      <c r="H1587" s="326" t="str">
        <f t="shared" si="101"/>
        <v/>
      </c>
    </row>
    <row r="1588" spans="1:8" x14ac:dyDescent="0.2">
      <c r="A1588" s="204" t="str">
        <f t="shared" si="99"/>
        <v/>
      </c>
      <c r="B1588" s="335"/>
      <c r="C1588" s="335"/>
      <c r="D1588" s="381" t="str">
        <f t="shared" si="98"/>
        <v/>
      </c>
      <c r="E1588" s="335"/>
      <c r="F1588" s="335"/>
      <c r="G1588" s="325" t="str">
        <f t="shared" si="100"/>
        <v/>
      </c>
      <c r="H1588" s="326" t="str">
        <f t="shared" si="101"/>
        <v/>
      </c>
    </row>
    <row r="1589" spans="1:8" x14ac:dyDescent="0.2">
      <c r="A1589" s="204" t="str">
        <f t="shared" si="99"/>
        <v/>
      </c>
      <c r="B1589" s="335"/>
      <c r="C1589" s="335"/>
      <c r="D1589" s="381" t="str">
        <f t="shared" si="98"/>
        <v/>
      </c>
      <c r="E1589" s="335"/>
      <c r="F1589" s="335"/>
      <c r="G1589" s="325" t="str">
        <f t="shared" si="100"/>
        <v/>
      </c>
      <c r="H1589" s="326" t="str">
        <f t="shared" si="101"/>
        <v/>
      </c>
    </row>
    <row r="1590" spans="1:8" x14ac:dyDescent="0.2">
      <c r="A1590" s="204" t="str">
        <f t="shared" si="99"/>
        <v/>
      </c>
      <c r="B1590" s="335"/>
      <c r="C1590" s="335"/>
      <c r="D1590" s="381" t="str">
        <f t="shared" si="98"/>
        <v/>
      </c>
      <c r="E1590" s="335"/>
      <c r="F1590" s="335"/>
      <c r="G1590" s="325" t="str">
        <f t="shared" si="100"/>
        <v/>
      </c>
      <c r="H1590" s="326" t="str">
        <f t="shared" si="101"/>
        <v/>
      </c>
    </row>
    <row r="1591" spans="1:8" x14ac:dyDescent="0.2">
      <c r="A1591" s="204" t="str">
        <f t="shared" si="99"/>
        <v/>
      </c>
      <c r="B1591" s="335"/>
      <c r="C1591" s="335"/>
      <c r="D1591" s="381" t="str">
        <f t="shared" si="98"/>
        <v/>
      </c>
      <c r="E1591" s="335"/>
      <c r="F1591" s="335"/>
      <c r="G1591" s="325" t="str">
        <f t="shared" si="100"/>
        <v/>
      </c>
      <c r="H1591" s="326" t="str">
        <f t="shared" si="101"/>
        <v/>
      </c>
    </row>
    <row r="1592" spans="1:8" x14ac:dyDescent="0.2">
      <c r="A1592" s="204" t="str">
        <f t="shared" si="99"/>
        <v/>
      </c>
      <c r="B1592" s="335"/>
      <c r="C1592" s="335"/>
      <c r="D1592" s="381" t="str">
        <f t="shared" si="98"/>
        <v/>
      </c>
      <c r="E1592" s="335"/>
      <c r="F1592" s="335"/>
      <c r="G1592" s="325" t="str">
        <f t="shared" si="100"/>
        <v/>
      </c>
      <c r="H1592" s="326" t="str">
        <f t="shared" si="101"/>
        <v/>
      </c>
    </row>
    <row r="1593" spans="1:8" x14ac:dyDescent="0.2">
      <c r="A1593" s="204" t="str">
        <f t="shared" si="99"/>
        <v/>
      </c>
      <c r="B1593" s="335"/>
      <c r="C1593" s="335"/>
      <c r="D1593" s="381" t="str">
        <f t="shared" si="98"/>
        <v/>
      </c>
      <c r="E1593" s="335"/>
      <c r="F1593" s="335"/>
      <c r="G1593" s="325" t="str">
        <f t="shared" si="100"/>
        <v/>
      </c>
      <c r="H1593" s="326" t="str">
        <f t="shared" si="101"/>
        <v/>
      </c>
    </row>
    <row r="1594" spans="1:8" x14ac:dyDescent="0.2">
      <c r="A1594" s="204" t="str">
        <f t="shared" si="99"/>
        <v/>
      </c>
      <c r="B1594" s="335"/>
      <c r="C1594" s="335"/>
      <c r="D1594" s="381" t="str">
        <f t="shared" si="98"/>
        <v/>
      </c>
      <c r="E1594" s="335"/>
      <c r="F1594" s="335"/>
      <c r="G1594" s="325" t="str">
        <f t="shared" si="100"/>
        <v/>
      </c>
      <c r="H1594" s="326" t="str">
        <f t="shared" si="101"/>
        <v/>
      </c>
    </row>
    <row r="1595" spans="1:8" x14ac:dyDescent="0.2">
      <c r="A1595" s="204" t="str">
        <f t="shared" si="99"/>
        <v/>
      </c>
      <c r="B1595" s="335"/>
      <c r="C1595" s="335"/>
      <c r="D1595" s="381" t="str">
        <f t="shared" si="98"/>
        <v/>
      </c>
      <c r="E1595" s="335"/>
      <c r="F1595" s="335"/>
      <c r="G1595" s="325" t="str">
        <f t="shared" si="100"/>
        <v/>
      </c>
      <c r="H1595" s="326" t="str">
        <f t="shared" si="101"/>
        <v/>
      </c>
    </row>
    <row r="1596" spans="1:8" x14ac:dyDescent="0.2">
      <c r="A1596" s="204" t="str">
        <f t="shared" si="99"/>
        <v/>
      </c>
      <c r="B1596" s="335"/>
      <c r="C1596" s="335"/>
      <c r="D1596" s="381" t="str">
        <f t="shared" si="98"/>
        <v/>
      </c>
      <c r="E1596" s="335"/>
      <c r="F1596" s="335"/>
      <c r="G1596" s="325" t="str">
        <f t="shared" si="100"/>
        <v/>
      </c>
      <c r="H1596" s="326" t="str">
        <f t="shared" si="101"/>
        <v/>
      </c>
    </row>
    <row r="1597" spans="1:8" x14ac:dyDescent="0.2">
      <c r="A1597" s="204" t="str">
        <f t="shared" si="99"/>
        <v/>
      </c>
      <c r="B1597" s="335"/>
      <c r="C1597" s="335"/>
      <c r="D1597" s="381" t="str">
        <f t="shared" si="98"/>
        <v/>
      </c>
      <c r="E1597" s="335"/>
      <c r="F1597" s="335"/>
      <c r="G1597" s="325" t="str">
        <f t="shared" si="100"/>
        <v/>
      </c>
      <c r="H1597" s="326" t="str">
        <f t="shared" si="101"/>
        <v/>
      </c>
    </row>
    <row r="1598" spans="1:8" x14ac:dyDescent="0.2">
      <c r="A1598" s="204" t="str">
        <f t="shared" si="99"/>
        <v/>
      </c>
      <c r="B1598" s="335"/>
      <c r="C1598" s="335"/>
      <c r="D1598" s="381" t="str">
        <f t="shared" si="98"/>
        <v/>
      </c>
      <c r="E1598" s="335"/>
      <c r="F1598" s="335"/>
      <c r="G1598" s="325" t="str">
        <f t="shared" si="100"/>
        <v/>
      </c>
      <c r="H1598" s="326" t="str">
        <f t="shared" si="101"/>
        <v/>
      </c>
    </row>
    <row r="1599" spans="1:8" x14ac:dyDescent="0.2">
      <c r="A1599" s="204" t="str">
        <f t="shared" si="99"/>
        <v/>
      </c>
      <c r="B1599" s="335"/>
      <c r="C1599" s="335"/>
      <c r="D1599" s="381" t="str">
        <f t="shared" si="98"/>
        <v/>
      </c>
      <c r="E1599" s="335"/>
      <c r="F1599" s="335"/>
      <c r="G1599" s="325" t="str">
        <f t="shared" si="100"/>
        <v/>
      </c>
      <c r="H1599" s="326" t="str">
        <f t="shared" si="101"/>
        <v/>
      </c>
    </row>
    <row r="1600" spans="1:8" x14ac:dyDescent="0.2">
      <c r="A1600" s="204" t="str">
        <f t="shared" si="99"/>
        <v/>
      </c>
      <c r="B1600" s="335"/>
      <c r="C1600" s="335"/>
      <c r="D1600" s="381" t="str">
        <f t="shared" si="98"/>
        <v/>
      </c>
      <c r="E1600" s="335"/>
      <c r="F1600" s="335"/>
      <c r="G1600" s="325" t="str">
        <f t="shared" si="100"/>
        <v/>
      </c>
      <c r="H1600" s="326" t="str">
        <f t="shared" si="101"/>
        <v/>
      </c>
    </row>
    <row r="1601" spans="1:8" x14ac:dyDescent="0.2">
      <c r="A1601" s="204" t="str">
        <f t="shared" si="99"/>
        <v/>
      </c>
      <c r="B1601" s="335"/>
      <c r="C1601" s="335"/>
      <c r="D1601" s="381" t="str">
        <f t="shared" si="98"/>
        <v/>
      </c>
      <c r="E1601" s="335"/>
      <c r="F1601" s="335"/>
      <c r="G1601" s="325" t="str">
        <f t="shared" si="100"/>
        <v/>
      </c>
      <c r="H1601" s="326" t="str">
        <f t="shared" si="101"/>
        <v/>
      </c>
    </row>
    <row r="1602" spans="1:8" x14ac:dyDescent="0.2">
      <c r="A1602" s="204" t="str">
        <f t="shared" si="99"/>
        <v/>
      </c>
      <c r="B1602" s="335"/>
      <c r="C1602" s="335"/>
      <c r="D1602" s="381" t="str">
        <f t="shared" si="98"/>
        <v/>
      </c>
      <c r="E1602" s="335"/>
      <c r="F1602" s="335"/>
      <c r="G1602" s="325" t="str">
        <f t="shared" si="100"/>
        <v/>
      </c>
      <c r="H1602" s="326" t="str">
        <f t="shared" si="101"/>
        <v/>
      </c>
    </row>
    <row r="1603" spans="1:8" x14ac:dyDescent="0.2">
      <c r="A1603" s="204" t="str">
        <f t="shared" si="99"/>
        <v/>
      </c>
      <c r="B1603" s="335"/>
      <c r="C1603" s="335"/>
      <c r="D1603" s="381" t="str">
        <f t="shared" si="98"/>
        <v/>
      </c>
      <c r="E1603" s="335"/>
      <c r="F1603" s="335"/>
      <c r="G1603" s="325" t="str">
        <f t="shared" si="100"/>
        <v/>
      </c>
      <c r="H1603" s="326" t="str">
        <f t="shared" si="101"/>
        <v/>
      </c>
    </row>
    <row r="1604" spans="1:8" x14ac:dyDescent="0.2">
      <c r="A1604" s="204" t="str">
        <f t="shared" si="99"/>
        <v/>
      </c>
      <c r="B1604" s="335"/>
      <c r="C1604" s="335"/>
      <c r="D1604" s="381" t="str">
        <f t="shared" si="98"/>
        <v/>
      </c>
      <c r="E1604" s="335"/>
      <c r="F1604" s="335"/>
      <c r="G1604" s="325" t="str">
        <f t="shared" si="100"/>
        <v/>
      </c>
      <c r="H1604" s="326" t="str">
        <f t="shared" si="101"/>
        <v/>
      </c>
    </row>
    <row r="1605" spans="1:8" x14ac:dyDescent="0.2">
      <c r="A1605" s="204" t="str">
        <f t="shared" si="99"/>
        <v/>
      </c>
      <c r="B1605" s="335"/>
      <c r="C1605" s="335"/>
      <c r="D1605" s="381" t="str">
        <f t="shared" si="98"/>
        <v/>
      </c>
      <c r="E1605" s="335"/>
      <c r="F1605" s="335"/>
      <c r="G1605" s="325" t="str">
        <f t="shared" si="100"/>
        <v/>
      </c>
      <c r="H1605" s="326" t="str">
        <f t="shared" si="101"/>
        <v/>
      </c>
    </row>
    <row r="1606" spans="1:8" x14ac:dyDescent="0.2">
      <c r="A1606" s="204" t="str">
        <f t="shared" si="99"/>
        <v/>
      </c>
      <c r="B1606" s="335"/>
      <c r="C1606" s="335"/>
      <c r="D1606" s="381" t="str">
        <f t="shared" si="98"/>
        <v/>
      </c>
      <c r="E1606" s="335"/>
      <c r="F1606" s="335"/>
      <c r="G1606" s="325" t="str">
        <f t="shared" si="100"/>
        <v/>
      </c>
      <c r="H1606" s="326" t="str">
        <f t="shared" si="101"/>
        <v/>
      </c>
    </row>
    <row r="1607" spans="1:8" x14ac:dyDescent="0.2">
      <c r="A1607" s="204" t="str">
        <f t="shared" si="99"/>
        <v/>
      </c>
      <c r="B1607" s="335"/>
      <c r="C1607" s="335"/>
      <c r="D1607" s="381" t="str">
        <f t="shared" si="98"/>
        <v/>
      </c>
      <c r="E1607" s="335"/>
      <c r="F1607" s="335"/>
      <c r="G1607" s="325" t="str">
        <f t="shared" si="100"/>
        <v/>
      </c>
      <c r="H1607" s="326" t="str">
        <f t="shared" si="101"/>
        <v/>
      </c>
    </row>
    <row r="1608" spans="1:8" x14ac:dyDescent="0.2">
      <c r="A1608" s="204" t="str">
        <f t="shared" si="99"/>
        <v/>
      </c>
      <c r="B1608" s="335"/>
      <c r="C1608" s="335"/>
      <c r="D1608" s="381" t="str">
        <f t="shared" si="98"/>
        <v/>
      </c>
      <c r="E1608" s="335"/>
      <c r="F1608" s="335"/>
      <c r="G1608" s="325" t="str">
        <f t="shared" si="100"/>
        <v/>
      </c>
      <c r="H1608" s="326" t="str">
        <f t="shared" si="101"/>
        <v/>
      </c>
    </row>
    <row r="1609" spans="1:8" x14ac:dyDescent="0.2">
      <c r="A1609" s="204" t="str">
        <f t="shared" si="99"/>
        <v/>
      </c>
      <c r="B1609" s="335"/>
      <c r="C1609" s="335"/>
      <c r="D1609" s="381" t="str">
        <f t="shared" ref="D1609:D1672" si="102">IF(C1609="","",IFERROR(IF(VLOOKUP(C1609,Parameter,2,FALSE)="","",VLOOKUP(C1609,Parameter,2,FALSE)),IFERROR(VLOOKUP(C1609,PSMErgänzung,2,FALSE),"CAS eingeben oder Parameter korrigieren!")))</f>
        <v/>
      </c>
      <c r="E1609" s="335"/>
      <c r="F1609" s="335"/>
      <c r="G1609" s="325" t="str">
        <f t="shared" si="100"/>
        <v/>
      </c>
      <c r="H1609" s="326" t="str">
        <f t="shared" si="101"/>
        <v/>
      </c>
    </row>
    <row r="1610" spans="1:8" x14ac:dyDescent="0.2">
      <c r="A1610" s="204" t="str">
        <f t="shared" si="99"/>
        <v/>
      </c>
      <c r="B1610" s="335"/>
      <c r="C1610" s="335"/>
      <c r="D1610" s="381" t="str">
        <f t="shared" si="102"/>
        <v/>
      </c>
      <c r="E1610" s="335"/>
      <c r="F1610" s="335"/>
      <c r="G1610" s="325" t="str">
        <f t="shared" si="100"/>
        <v/>
      </c>
      <c r="H1610" s="326" t="str">
        <f t="shared" si="101"/>
        <v/>
      </c>
    </row>
    <row r="1611" spans="1:8" x14ac:dyDescent="0.2">
      <c r="A1611" s="204" t="str">
        <f t="shared" si="99"/>
        <v/>
      </c>
      <c r="B1611" s="335"/>
      <c r="C1611" s="335"/>
      <c r="D1611" s="381" t="str">
        <f t="shared" si="102"/>
        <v/>
      </c>
      <c r="E1611" s="335"/>
      <c r="F1611" s="335"/>
      <c r="G1611" s="325" t="str">
        <f t="shared" si="100"/>
        <v/>
      </c>
      <c r="H1611" s="326" t="str">
        <f t="shared" si="101"/>
        <v/>
      </c>
    </row>
    <row r="1612" spans="1:8" x14ac:dyDescent="0.2">
      <c r="A1612" s="204" t="str">
        <f t="shared" si="99"/>
        <v/>
      </c>
      <c r="B1612" s="335"/>
      <c r="C1612" s="335"/>
      <c r="D1612" s="381" t="str">
        <f t="shared" si="102"/>
        <v/>
      </c>
      <c r="E1612" s="335"/>
      <c r="F1612" s="335"/>
      <c r="G1612" s="325" t="str">
        <f t="shared" si="100"/>
        <v/>
      </c>
      <c r="H1612" s="326" t="str">
        <f t="shared" si="101"/>
        <v/>
      </c>
    </row>
    <row r="1613" spans="1:8" x14ac:dyDescent="0.2">
      <c r="A1613" s="204" t="str">
        <f t="shared" si="99"/>
        <v/>
      </c>
      <c r="B1613" s="335"/>
      <c r="C1613" s="335"/>
      <c r="D1613" s="381" t="str">
        <f t="shared" si="102"/>
        <v/>
      </c>
      <c r="E1613" s="335"/>
      <c r="F1613" s="335"/>
      <c r="G1613" s="325" t="str">
        <f t="shared" si="100"/>
        <v/>
      </c>
      <c r="H1613" s="326" t="str">
        <f t="shared" si="101"/>
        <v/>
      </c>
    </row>
    <row r="1614" spans="1:8" x14ac:dyDescent="0.2">
      <c r="A1614" s="204" t="str">
        <f t="shared" si="99"/>
        <v/>
      </c>
      <c r="B1614" s="335"/>
      <c r="C1614" s="335"/>
      <c r="D1614" s="381" t="str">
        <f t="shared" si="102"/>
        <v/>
      </c>
      <c r="E1614" s="335"/>
      <c r="F1614" s="335"/>
      <c r="G1614" s="325" t="str">
        <f t="shared" si="100"/>
        <v/>
      </c>
      <c r="H1614" s="326" t="str">
        <f t="shared" si="101"/>
        <v/>
      </c>
    </row>
    <row r="1615" spans="1:8" x14ac:dyDescent="0.2">
      <c r="A1615" s="204" t="str">
        <f t="shared" si="99"/>
        <v/>
      </c>
      <c r="B1615" s="335"/>
      <c r="C1615" s="335"/>
      <c r="D1615" s="381" t="str">
        <f t="shared" si="102"/>
        <v/>
      </c>
      <c r="E1615" s="335"/>
      <c r="F1615" s="335"/>
      <c r="G1615" s="325" t="str">
        <f t="shared" si="100"/>
        <v/>
      </c>
      <c r="H1615" s="326" t="str">
        <f t="shared" si="101"/>
        <v/>
      </c>
    </row>
    <row r="1616" spans="1:8" x14ac:dyDescent="0.2">
      <c r="A1616" s="204" t="str">
        <f t="shared" si="99"/>
        <v/>
      </c>
      <c r="B1616" s="335"/>
      <c r="C1616" s="335"/>
      <c r="D1616" s="381" t="str">
        <f t="shared" si="102"/>
        <v/>
      </c>
      <c r="E1616" s="335"/>
      <c r="F1616" s="335"/>
      <c r="G1616" s="325" t="str">
        <f t="shared" si="100"/>
        <v/>
      </c>
      <c r="H1616" s="326" t="str">
        <f t="shared" si="101"/>
        <v/>
      </c>
    </row>
    <row r="1617" spans="1:8" x14ac:dyDescent="0.2">
      <c r="A1617" s="204" t="str">
        <f t="shared" si="99"/>
        <v/>
      </c>
      <c r="B1617" s="335"/>
      <c r="C1617" s="335"/>
      <c r="D1617" s="381" t="str">
        <f t="shared" si="102"/>
        <v/>
      </c>
      <c r="E1617" s="335"/>
      <c r="F1617" s="335"/>
      <c r="G1617" s="325" t="str">
        <f t="shared" si="100"/>
        <v/>
      </c>
      <c r="H1617" s="326" t="str">
        <f t="shared" si="101"/>
        <v/>
      </c>
    </row>
    <row r="1618" spans="1:8" x14ac:dyDescent="0.2">
      <c r="A1618" s="204" t="str">
        <f t="shared" si="99"/>
        <v/>
      </c>
      <c r="B1618" s="335"/>
      <c r="C1618" s="335"/>
      <c r="D1618" s="381" t="str">
        <f t="shared" si="102"/>
        <v/>
      </c>
      <c r="E1618" s="335"/>
      <c r="F1618" s="335"/>
      <c r="G1618" s="325" t="str">
        <f t="shared" si="100"/>
        <v/>
      </c>
      <c r="H1618" s="326" t="str">
        <f t="shared" si="101"/>
        <v/>
      </c>
    </row>
    <row r="1619" spans="1:8" x14ac:dyDescent="0.2">
      <c r="A1619" s="204" t="str">
        <f t="shared" si="99"/>
        <v/>
      </c>
      <c r="B1619" s="335"/>
      <c r="C1619" s="335"/>
      <c r="D1619" s="381" t="str">
        <f t="shared" si="102"/>
        <v/>
      </c>
      <c r="E1619" s="335"/>
      <c r="F1619" s="335"/>
      <c r="G1619" s="325" t="str">
        <f t="shared" si="100"/>
        <v/>
      </c>
      <c r="H1619" s="326" t="str">
        <f t="shared" si="101"/>
        <v/>
      </c>
    </row>
    <row r="1620" spans="1:8" x14ac:dyDescent="0.2">
      <c r="A1620" s="204" t="str">
        <f t="shared" si="99"/>
        <v/>
      </c>
      <c r="B1620" s="335"/>
      <c r="C1620" s="335"/>
      <c r="D1620" s="381" t="str">
        <f t="shared" si="102"/>
        <v/>
      </c>
      <c r="E1620" s="335"/>
      <c r="F1620" s="335"/>
      <c r="G1620" s="325" t="str">
        <f t="shared" si="100"/>
        <v/>
      </c>
      <c r="H1620" s="326" t="str">
        <f t="shared" si="101"/>
        <v/>
      </c>
    </row>
    <row r="1621" spans="1:8" x14ac:dyDescent="0.2">
      <c r="A1621" s="204" t="str">
        <f t="shared" si="99"/>
        <v/>
      </c>
      <c r="B1621" s="335"/>
      <c r="C1621" s="335"/>
      <c r="D1621" s="381" t="str">
        <f t="shared" si="102"/>
        <v/>
      </c>
      <c r="E1621" s="335"/>
      <c r="F1621" s="335"/>
      <c r="G1621" s="325" t="str">
        <f t="shared" si="100"/>
        <v/>
      </c>
      <c r="H1621" s="326" t="str">
        <f t="shared" si="101"/>
        <v/>
      </c>
    </row>
    <row r="1622" spans="1:8" x14ac:dyDescent="0.2">
      <c r="A1622" s="204" t="str">
        <f t="shared" si="99"/>
        <v/>
      </c>
      <c r="B1622" s="335"/>
      <c r="C1622" s="335"/>
      <c r="D1622" s="381" t="str">
        <f t="shared" si="102"/>
        <v/>
      </c>
      <c r="E1622" s="335"/>
      <c r="F1622" s="335"/>
      <c r="G1622" s="325" t="str">
        <f t="shared" si="100"/>
        <v/>
      </c>
      <c r="H1622" s="326" t="str">
        <f t="shared" si="101"/>
        <v/>
      </c>
    </row>
    <row r="1623" spans="1:8" x14ac:dyDescent="0.2">
      <c r="A1623" s="204" t="str">
        <f t="shared" si="99"/>
        <v/>
      </c>
      <c r="B1623" s="335"/>
      <c r="C1623" s="335"/>
      <c r="D1623" s="381" t="str">
        <f t="shared" si="102"/>
        <v/>
      </c>
      <c r="E1623" s="335"/>
      <c r="F1623" s="335"/>
      <c r="G1623" s="325" t="str">
        <f t="shared" si="100"/>
        <v/>
      </c>
      <c r="H1623" s="326" t="str">
        <f t="shared" si="101"/>
        <v/>
      </c>
    </row>
    <row r="1624" spans="1:8" x14ac:dyDescent="0.2">
      <c r="A1624" s="204" t="str">
        <f t="shared" si="99"/>
        <v/>
      </c>
      <c r="B1624" s="335"/>
      <c r="C1624" s="335"/>
      <c r="D1624" s="381" t="str">
        <f t="shared" si="102"/>
        <v/>
      </c>
      <c r="E1624" s="335"/>
      <c r="F1624" s="335"/>
      <c r="G1624" s="325" t="str">
        <f t="shared" si="100"/>
        <v/>
      </c>
      <c r="H1624" s="326" t="str">
        <f t="shared" si="101"/>
        <v/>
      </c>
    </row>
    <row r="1625" spans="1:8" x14ac:dyDescent="0.2">
      <c r="A1625" s="204" t="str">
        <f t="shared" si="99"/>
        <v/>
      </c>
      <c r="B1625" s="335"/>
      <c r="C1625" s="335"/>
      <c r="D1625" s="381" t="str">
        <f t="shared" si="102"/>
        <v/>
      </c>
      <c r="E1625" s="335"/>
      <c r="F1625" s="335"/>
      <c r="G1625" s="325" t="str">
        <f t="shared" si="100"/>
        <v/>
      </c>
      <c r="H1625" s="326" t="str">
        <f t="shared" si="101"/>
        <v/>
      </c>
    </row>
    <row r="1626" spans="1:8" x14ac:dyDescent="0.2">
      <c r="A1626" s="204" t="str">
        <f t="shared" si="99"/>
        <v/>
      </c>
      <c r="B1626" s="335"/>
      <c r="C1626" s="335"/>
      <c r="D1626" s="381" t="str">
        <f t="shared" si="102"/>
        <v/>
      </c>
      <c r="E1626" s="335"/>
      <c r="F1626" s="335"/>
      <c r="G1626" s="325" t="str">
        <f t="shared" si="100"/>
        <v/>
      </c>
      <c r="H1626" s="326" t="str">
        <f t="shared" si="101"/>
        <v/>
      </c>
    </row>
    <row r="1627" spans="1:8" x14ac:dyDescent="0.2">
      <c r="A1627" s="204" t="str">
        <f t="shared" si="99"/>
        <v/>
      </c>
      <c r="B1627" s="335"/>
      <c r="C1627" s="335"/>
      <c r="D1627" s="381" t="str">
        <f t="shared" si="102"/>
        <v/>
      </c>
      <c r="E1627" s="335"/>
      <c r="F1627" s="335"/>
      <c r="G1627" s="325" t="str">
        <f t="shared" si="100"/>
        <v/>
      </c>
      <c r="H1627" s="326" t="str">
        <f t="shared" si="101"/>
        <v/>
      </c>
    </row>
    <row r="1628" spans="1:8" x14ac:dyDescent="0.2">
      <c r="A1628" s="204" t="str">
        <f t="shared" si="99"/>
        <v/>
      </c>
      <c r="B1628" s="335"/>
      <c r="C1628" s="335"/>
      <c r="D1628" s="381" t="str">
        <f t="shared" si="102"/>
        <v/>
      </c>
      <c r="E1628" s="335"/>
      <c r="F1628" s="335"/>
      <c r="G1628" s="325" t="str">
        <f t="shared" si="100"/>
        <v/>
      </c>
      <c r="H1628" s="326" t="str">
        <f t="shared" si="101"/>
        <v/>
      </c>
    </row>
    <row r="1629" spans="1:8" x14ac:dyDescent="0.2">
      <c r="A1629" s="204" t="str">
        <f t="shared" si="99"/>
        <v/>
      </c>
      <c r="B1629" s="335"/>
      <c r="C1629" s="335"/>
      <c r="D1629" s="381" t="str">
        <f t="shared" si="102"/>
        <v/>
      </c>
      <c r="E1629" s="335"/>
      <c r="F1629" s="335"/>
      <c r="G1629" s="325" t="str">
        <f t="shared" si="100"/>
        <v/>
      </c>
      <c r="H1629" s="326" t="str">
        <f t="shared" si="101"/>
        <v/>
      </c>
    </row>
    <row r="1630" spans="1:8" x14ac:dyDescent="0.2">
      <c r="A1630" s="204" t="str">
        <f t="shared" si="99"/>
        <v/>
      </c>
      <c r="B1630" s="335"/>
      <c r="C1630" s="335"/>
      <c r="D1630" s="381" t="str">
        <f t="shared" si="102"/>
        <v/>
      </c>
      <c r="E1630" s="335"/>
      <c r="F1630" s="335"/>
      <c r="G1630" s="325" t="str">
        <f t="shared" si="100"/>
        <v/>
      </c>
      <c r="H1630" s="326" t="str">
        <f t="shared" si="101"/>
        <v/>
      </c>
    </row>
    <row r="1631" spans="1:8" x14ac:dyDescent="0.2">
      <c r="A1631" s="204" t="str">
        <f t="shared" si="99"/>
        <v/>
      </c>
      <c r="B1631" s="335"/>
      <c r="C1631" s="335"/>
      <c r="D1631" s="381" t="str">
        <f t="shared" si="102"/>
        <v/>
      </c>
      <c r="E1631" s="335"/>
      <c r="F1631" s="335"/>
      <c r="G1631" s="325" t="str">
        <f t="shared" si="100"/>
        <v/>
      </c>
      <c r="H1631" s="326" t="str">
        <f t="shared" si="101"/>
        <v/>
      </c>
    </row>
    <row r="1632" spans="1:8" x14ac:dyDescent="0.2">
      <c r="A1632" s="204" t="str">
        <f t="shared" si="99"/>
        <v/>
      </c>
      <c r="B1632" s="335"/>
      <c r="C1632" s="335"/>
      <c r="D1632" s="381" t="str">
        <f t="shared" si="102"/>
        <v/>
      </c>
      <c r="E1632" s="335"/>
      <c r="F1632" s="335"/>
      <c r="G1632" s="325" t="str">
        <f t="shared" si="100"/>
        <v/>
      </c>
      <c r="H1632" s="326" t="str">
        <f t="shared" si="101"/>
        <v/>
      </c>
    </row>
    <row r="1633" spans="1:8" x14ac:dyDescent="0.2">
      <c r="A1633" s="204" t="str">
        <f t="shared" si="99"/>
        <v/>
      </c>
      <c r="B1633" s="335"/>
      <c r="C1633" s="335"/>
      <c r="D1633" s="381" t="str">
        <f t="shared" si="102"/>
        <v/>
      </c>
      <c r="E1633" s="335"/>
      <c r="F1633" s="335"/>
      <c r="G1633" s="325" t="str">
        <f t="shared" si="100"/>
        <v/>
      </c>
      <c r="H1633" s="326" t="str">
        <f t="shared" si="101"/>
        <v/>
      </c>
    </row>
    <row r="1634" spans="1:8" x14ac:dyDescent="0.2">
      <c r="A1634" s="204" t="str">
        <f t="shared" si="99"/>
        <v/>
      </c>
      <c r="B1634" s="335"/>
      <c r="C1634" s="335"/>
      <c r="D1634" s="381" t="str">
        <f t="shared" si="102"/>
        <v/>
      </c>
      <c r="E1634" s="335"/>
      <c r="F1634" s="335"/>
      <c r="G1634" s="325" t="str">
        <f t="shared" si="100"/>
        <v/>
      </c>
      <c r="H1634" s="326" t="str">
        <f t="shared" si="101"/>
        <v/>
      </c>
    </row>
    <row r="1635" spans="1:8" x14ac:dyDescent="0.2">
      <c r="A1635" s="204" t="str">
        <f t="shared" si="99"/>
        <v/>
      </c>
      <c r="B1635" s="335"/>
      <c r="C1635" s="335"/>
      <c r="D1635" s="381" t="str">
        <f t="shared" si="102"/>
        <v/>
      </c>
      <c r="E1635" s="335"/>
      <c r="F1635" s="335"/>
      <c r="G1635" s="325" t="str">
        <f t="shared" si="100"/>
        <v/>
      </c>
      <c r="H1635" s="326" t="str">
        <f t="shared" si="101"/>
        <v/>
      </c>
    </row>
    <row r="1636" spans="1:8" x14ac:dyDescent="0.2">
      <c r="A1636" s="204" t="str">
        <f t="shared" si="99"/>
        <v/>
      </c>
      <c r="B1636" s="335"/>
      <c r="C1636" s="335"/>
      <c r="D1636" s="381" t="str">
        <f t="shared" si="102"/>
        <v/>
      </c>
      <c r="E1636" s="335"/>
      <c r="F1636" s="335"/>
      <c r="G1636" s="325" t="str">
        <f t="shared" si="100"/>
        <v/>
      </c>
      <c r="H1636" s="326" t="str">
        <f t="shared" si="101"/>
        <v/>
      </c>
    </row>
    <row r="1637" spans="1:8" x14ac:dyDescent="0.2">
      <c r="A1637" s="204" t="str">
        <f t="shared" si="99"/>
        <v/>
      </c>
      <c r="B1637" s="335"/>
      <c r="C1637" s="335"/>
      <c r="D1637" s="381" t="str">
        <f t="shared" si="102"/>
        <v/>
      </c>
      <c r="E1637" s="335"/>
      <c r="F1637" s="335"/>
      <c r="G1637" s="325" t="str">
        <f t="shared" si="100"/>
        <v/>
      </c>
      <c r="H1637" s="326" t="str">
        <f t="shared" si="101"/>
        <v/>
      </c>
    </row>
    <row r="1638" spans="1:8" x14ac:dyDescent="0.2">
      <c r="A1638" s="204" t="str">
        <f t="shared" si="99"/>
        <v/>
      </c>
      <c r="B1638" s="335"/>
      <c r="C1638" s="335"/>
      <c r="D1638" s="381" t="str">
        <f t="shared" si="102"/>
        <v/>
      </c>
      <c r="E1638" s="335"/>
      <c r="F1638" s="335"/>
      <c r="G1638" s="325" t="str">
        <f t="shared" si="100"/>
        <v/>
      </c>
      <c r="H1638" s="326" t="str">
        <f t="shared" si="101"/>
        <v/>
      </c>
    </row>
    <row r="1639" spans="1:8" x14ac:dyDescent="0.2">
      <c r="A1639" s="204" t="str">
        <f t="shared" si="99"/>
        <v/>
      </c>
      <c r="B1639" s="335"/>
      <c r="C1639" s="335"/>
      <c r="D1639" s="381" t="str">
        <f t="shared" si="102"/>
        <v/>
      </c>
      <c r="E1639" s="335"/>
      <c r="F1639" s="335"/>
      <c r="G1639" s="325" t="str">
        <f t="shared" si="100"/>
        <v/>
      </c>
      <c r="H1639" s="326" t="str">
        <f t="shared" si="101"/>
        <v/>
      </c>
    </row>
    <row r="1640" spans="1:8" x14ac:dyDescent="0.2">
      <c r="A1640" s="204" t="str">
        <f t="shared" si="99"/>
        <v/>
      </c>
      <c r="B1640" s="335"/>
      <c r="C1640" s="335"/>
      <c r="D1640" s="381" t="str">
        <f t="shared" si="102"/>
        <v/>
      </c>
      <c r="E1640" s="335"/>
      <c r="F1640" s="335"/>
      <c r="G1640" s="325" t="str">
        <f t="shared" si="100"/>
        <v/>
      </c>
      <c r="H1640" s="326" t="str">
        <f t="shared" si="101"/>
        <v/>
      </c>
    </row>
    <row r="1641" spans="1:8" x14ac:dyDescent="0.2">
      <c r="A1641" s="204" t="str">
        <f t="shared" si="99"/>
        <v/>
      </c>
      <c r="B1641" s="335"/>
      <c r="C1641" s="335"/>
      <c r="D1641" s="381" t="str">
        <f t="shared" si="102"/>
        <v/>
      </c>
      <c r="E1641" s="335"/>
      <c r="F1641" s="335"/>
      <c r="G1641" s="325" t="str">
        <f t="shared" si="100"/>
        <v/>
      </c>
      <c r="H1641" s="326" t="str">
        <f t="shared" si="101"/>
        <v/>
      </c>
    </row>
    <row r="1642" spans="1:8" x14ac:dyDescent="0.2">
      <c r="A1642" s="204" t="str">
        <f t="shared" si="99"/>
        <v/>
      </c>
      <c r="B1642" s="335"/>
      <c r="C1642" s="335"/>
      <c r="D1642" s="381" t="str">
        <f t="shared" si="102"/>
        <v/>
      </c>
      <c r="E1642" s="335"/>
      <c r="F1642" s="335"/>
      <c r="G1642" s="325" t="str">
        <f t="shared" si="100"/>
        <v/>
      </c>
      <c r="H1642" s="326" t="str">
        <f t="shared" si="101"/>
        <v/>
      </c>
    </row>
    <row r="1643" spans="1:8" x14ac:dyDescent="0.2">
      <c r="A1643" s="204" t="str">
        <f t="shared" si="99"/>
        <v/>
      </c>
      <c r="B1643" s="335"/>
      <c r="C1643" s="335"/>
      <c r="D1643" s="381" t="str">
        <f t="shared" si="102"/>
        <v/>
      </c>
      <c r="E1643" s="335"/>
      <c r="F1643" s="335"/>
      <c r="G1643" s="325" t="str">
        <f t="shared" si="100"/>
        <v/>
      </c>
      <c r="H1643" s="326" t="str">
        <f t="shared" si="101"/>
        <v/>
      </c>
    </row>
    <row r="1644" spans="1:8" x14ac:dyDescent="0.2">
      <c r="A1644" s="204" t="str">
        <f t="shared" si="99"/>
        <v/>
      </c>
      <c r="B1644" s="335"/>
      <c r="C1644" s="335"/>
      <c r="D1644" s="381" t="str">
        <f t="shared" si="102"/>
        <v/>
      </c>
      <c r="E1644" s="335"/>
      <c r="F1644" s="335"/>
      <c r="G1644" s="325" t="str">
        <f t="shared" si="100"/>
        <v/>
      </c>
      <c r="H1644" s="326" t="str">
        <f t="shared" si="101"/>
        <v/>
      </c>
    </row>
    <row r="1645" spans="1:8" x14ac:dyDescent="0.2">
      <c r="A1645" s="204" t="str">
        <f t="shared" si="99"/>
        <v/>
      </c>
      <c r="B1645" s="335"/>
      <c r="C1645" s="335"/>
      <c r="D1645" s="381" t="str">
        <f t="shared" si="102"/>
        <v/>
      </c>
      <c r="E1645" s="335"/>
      <c r="F1645" s="335"/>
      <c r="G1645" s="325" t="str">
        <f t="shared" si="100"/>
        <v/>
      </c>
      <c r="H1645" s="326" t="str">
        <f t="shared" si="101"/>
        <v/>
      </c>
    </row>
    <row r="1646" spans="1:8" x14ac:dyDescent="0.2">
      <c r="A1646" s="204" t="str">
        <f t="shared" si="99"/>
        <v/>
      </c>
      <c r="B1646" s="335"/>
      <c r="C1646" s="335"/>
      <c r="D1646" s="381" t="str">
        <f t="shared" si="102"/>
        <v/>
      </c>
      <c r="E1646" s="335"/>
      <c r="F1646" s="335"/>
      <c r="G1646" s="325" t="str">
        <f t="shared" si="100"/>
        <v/>
      </c>
      <c r="H1646" s="326" t="str">
        <f t="shared" si="101"/>
        <v/>
      </c>
    </row>
    <row r="1647" spans="1:8" x14ac:dyDescent="0.2">
      <c r="A1647" s="204" t="str">
        <f t="shared" si="99"/>
        <v/>
      </c>
      <c r="B1647" s="335"/>
      <c r="C1647" s="335"/>
      <c r="D1647" s="381" t="str">
        <f t="shared" si="102"/>
        <v/>
      </c>
      <c r="E1647" s="335"/>
      <c r="F1647" s="335"/>
      <c r="G1647" s="325" t="str">
        <f t="shared" si="100"/>
        <v/>
      </c>
      <c r="H1647" s="326" t="str">
        <f t="shared" si="101"/>
        <v/>
      </c>
    </row>
    <row r="1648" spans="1:8" x14ac:dyDescent="0.2">
      <c r="A1648" s="204" t="str">
        <f t="shared" si="99"/>
        <v/>
      </c>
      <c r="B1648" s="335"/>
      <c r="C1648" s="335"/>
      <c r="D1648" s="381" t="str">
        <f t="shared" si="102"/>
        <v/>
      </c>
      <c r="E1648" s="335"/>
      <c r="F1648" s="335"/>
      <c r="G1648" s="325" t="str">
        <f t="shared" si="100"/>
        <v/>
      </c>
      <c r="H1648" s="326" t="str">
        <f t="shared" si="101"/>
        <v/>
      </c>
    </row>
    <row r="1649" spans="1:8" x14ac:dyDescent="0.2">
      <c r="A1649" s="204" t="str">
        <f t="shared" ref="A1649:A1712" si="103">IF(B1649&lt;&gt;"",VLOOKUP(B1649,ID,2,FALSE),"")</f>
        <v/>
      </c>
      <c r="B1649" s="335"/>
      <c r="C1649" s="335"/>
      <c r="D1649" s="381" t="str">
        <f t="shared" si="102"/>
        <v/>
      </c>
      <c r="E1649" s="335"/>
      <c r="F1649" s="335"/>
      <c r="G1649" s="325" t="str">
        <f t="shared" ref="G1649:G1712" si="104">IF(OR(B1649="",Amt=""),"",Amt)</f>
        <v/>
      </c>
      <c r="H1649" s="326" t="str">
        <f t="shared" ref="H1649:H1712" si="105">IF(G1649="","",VLOOKUP(G1649,Gesundheitsämter,2,FALSE))</f>
        <v/>
      </c>
    </row>
    <row r="1650" spans="1:8" x14ac:dyDescent="0.2">
      <c r="A1650" s="204" t="str">
        <f t="shared" si="103"/>
        <v/>
      </c>
      <c r="B1650" s="335"/>
      <c r="C1650" s="335"/>
      <c r="D1650" s="381" t="str">
        <f t="shared" si="102"/>
        <v/>
      </c>
      <c r="E1650" s="335"/>
      <c r="F1650" s="335"/>
      <c r="G1650" s="325" t="str">
        <f t="shared" si="104"/>
        <v/>
      </c>
      <c r="H1650" s="326" t="str">
        <f t="shared" si="105"/>
        <v/>
      </c>
    </row>
    <row r="1651" spans="1:8" x14ac:dyDescent="0.2">
      <c r="A1651" s="204" t="str">
        <f t="shared" si="103"/>
        <v/>
      </c>
      <c r="B1651" s="335"/>
      <c r="C1651" s="335"/>
      <c r="D1651" s="381" t="str">
        <f t="shared" si="102"/>
        <v/>
      </c>
      <c r="E1651" s="335"/>
      <c r="F1651" s="335"/>
      <c r="G1651" s="325" t="str">
        <f t="shared" si="104"/>
        <v/>
      </c>
      <c r="H1651" s="326" t="str">
        <f t="shared" si="105"/>
        <v/>
      </c>
    </row>
    <row r="1652" spans="1:8" x14ac:dyDescent="0.2">
      <c r="A1652" s="204" t="str">
        <f t="shared" si="103"/>
        <v/>
      </c>
      <c r="B1652" s="335"/>
      <c r="C1652" s="335"/>
      <c r="D1652" s="381" t="str">
        <f t="shared" si="102"/>
        <v/>
      </c>
      <c r="E1652" s="335"/>
      <c r="F1652" s="335"/>
      <c r="G1652" s="325" t="str">
        <f t="shared" si="104"/>
        <v/>
      </c>
      <c r="H1652" s="326" t="str">
        <f t="shared" si="105"/>
        <v/>
      </c>
    </row>
    <row r="1653" spans="1:8" x14ac:dyDescent="0.2">
      <c r="A1653" s="204" t="str">
        <f t="shared" si="103"/>
        <v/>
      </c>
      <c r="B1653" s="335"/>
      <c r="C1653" s="335"/>
      <c r="D1653" s="381" t="str">
        <f t="shared" si="102"/>
        <v/>
      </c>
      <c r="E1653" s="335"/>
      <c r="F1653" s="335"/>
      <c r="G1653" s="325" t="str">
        <f t="shared" si="104"/>
        <v/>
      </c>
      <c r="H1653" s="326" t="str">
        <f t="shared" si="105"/>
        <v/>
      </c>
    </row>
    <row r="1654" spans="1:8" x14ac:dyDescent="0.2">
      <c r="A1654" s="204" t="str">
        <f t="shared" si="103"/>
        <v/>
      </c>
      <c r="B1654" s="335"/>
      <c r="C1654" s="335"/>
      <c r="D1654" s="381" t="str">
        <f t="shared" si="102"/>
        <v/>
      </c>
      <c r="E1654" s="335"/>
      <c r="F1654" s="335"/>
      <c r="G1654" s="325" t="str">
        <f t="shared" si="104"/>
        <v/>
      </c>
      <c r="H1654" s="326" t="str">
        <f t="shared" si="105"/>
        <v/>
      </c>
    </row>
    <row r="1655" spans="1:8" x14ac:dyDescent="0.2">
      <c r="A1655" s="204" t="str">
        <f t="shared" si="103"/>
        <v/>
      </c>
      <c r="B1655" s="335"/>
      <c r="C1655" s="335"/>
      <c r="D1655" s="381" t="str">
        <f t="shared" si="102"/>
        <v/>
      </c>
      <c r="E1655" s="335"/>
      <c r="F1655" s="335"/>
      <c r="G1655" s="325" t="str">
        <f t="shared" si="104"/>
        <v/>
      </c>
      <c r="H1655" s="326" t="str">
        <f t="shared" si="105"/>
        <v/>
      </c>
    </row>
    <row r="1656" spans="1:8" x14ac:dyDescent="0.2">
      <c r="A1656" s="204" t="str">
        <f t="shared" si="103"/>
        <v/>
      </c>
      <c r="B1656" s="335"/>
      <c r="C1656" s="335"/>
      <c r="D1656" s="381" t="str">
        <f t="shared" si="102"/>
        <v/>
      </c>
      <c r="E1656" s="335"/>
      <c r="F1656" s="335"/>
      <c r="G1656" s="325" t="str">
        <f t="shared" si="104"/>
        <v/>
      </c>
      <c r="H1656" s="326" t="str">
        <f t="shared" si="105"/>
        <v/>
      </c>
    </row>
    <row r="1657" spans="1:8" x14ac:dyDescent="0.2">
      <c r="A1657" s="204" t="str">
        <f t="shared" si="103"/>
        <v/>
      </c>
      <c r="B1657" s="335"/>
      <c r="C1657" s="335"/>
      <c r="D1657" s="381" t="str">
        <f t="shared" si="102"/>
        <v/>
      </c>
      <c r="E1657" s="335"/>
      <c r="F1657" s="335"/>
      <c r="G1657" s="325" t="str">
        <f t="shared" si="104"/>
        <v/>
      </c>
      <c r="H1657" s="326" t="str">
        <f t="shared" si="105"/>
        <v/>
      </c>
    </row>
    <row r="1658" spans="1:8" x14ac:dyDescent="0.2">
      <c r="A1658" s="204" t="str">
        <f t="shared" si="103"/>
        <v/>
      </c>
      <c r="B1658" s="335"/>
      <c r="C1658" s="335"/>
      <c r="D1658" s="381" t="str">
        <f t="shared" si="102"/>
        <v/>
      </c>
      <c r="E1658" s="335"/>
      <c r="F1658" s="335"/>
      <c r="G1658" s="325" t="str">
        <f t="shared" si="104"/>
        <v/>
      </c>
      <c r="H1658" s="326" t="str">
        <f t="shared" si="105"/>
        <v/>
      </c>
    </row>
    <row r="1659" spans="1:8" x14ac:dyDescent="0.2">
      <c r="A1659" s="204" t="str">
        <f t="shared" si="103"/>
        <v/>
      </c>
      <c r="B1659" s="335"/>
      <c r="C1659" s="335"/>
      <c r="D1659" s="381" t="str">
        <f t="shared" si="102"/>
        <v/>
      </c>
      <c r="E1659" s="335"/>
      <c r="F1659" s="335"/>
      <c r="G1659" s="325" t="str">
        <f t="shared" si="104"/>
        <v/>
      </c>
      <c r="H1659" s="326" t="str">
        <f t="shared" si="105"/>
        <v/>
      </c>
    </row>
    <row r="1660" spans="1:8" x14ac:dyDescent="0.2">
      <c r="A1660" s="204" t="str">
        <f t="shared" si="103"/>
        <v/>
      </c>
      <c r="B1660" s="335"/>
      <c r="C1660" s="335"/>
      <c r="D1660" s="381" t="str">
        <f t="shared" si="102"/>
        <v/>
      </c>
      <c r="E1660" s="335"/>
      <c r="F1660" s="335"/>
      <c r="G1660" s="325" t="str">
        <f t="shared" si="104"/>
        <v/>
      </c>
      <c r="H1660" s="326" t="str">
        <f t="shared" si="105"/>
        <v/>
      </c>
    </row>
    <row r="1661" spans="1:8" x14ac:dyDescent="0.2">
      <c r="A1661" s="204" t="str">
        <f t="shared" si="103"/>
        <v/>
      </c>
      <c r="B1661" s="335"/>
      <c r="C1661" s="335"/>
      <c r="D1661" s="381" t="str">
        <f t="shared" si="102"/>
        <v/>
      </c>
      <c r="E1661" s="335"/>
      <c r="F1661" s="335"/>
      <c r="G1661" s="325" t="str">
        <f t="shared" si="104"/>
        <v/>
      </c>
      <c r="H1661" s="326" t="str">
        <f t="shared" si="105"/>
        <v/>
      </c>
    </row>
    <row r="1662" spans="1:8" x14ac:dyDescent="0.2">
      <c r="A1662" s="204" t="str">
        <f t="shared" si="103"/>
        <v/>
      </c>
      <c r="B1662" s="335"/>
      <c r="C1662" s="335"/>
      <c r="D1662" s="381" t="str">
        <f t="shared" si="102"/>
        <v/>
      </c>
      <c r="E1662" s="335"/>
      <c r="F1662" s="335"/>
      <c r="G1662" s="325" t="str">
        <f t="shared" si="104"/>
        <v/>
      </c>
      <c r="H1662" s="326" t="str">
        <f t="shared" si="105"/>
        <v/>
      </c>
    </row>
    <row r="1663" spans="1:8" x14ac:dyDescent="0.2">
      <c r="A1663" s="204" t="str">
        <f t="shared" si="103"/>
        <v/>
      </c>
      <c r="B1663" s="335"/>
      <c r="C1663" s="335"/>
      <c r="D1663" s="381" t="str">
        <f t="shared" si="102"/>
        <v/>
      </c>
      <c r="E1663" s="335"/>
      <c r="F1663" s="335"/>
      <c r="G1663" s="325" t="str">
        <f t="shared" si="104"/>
        <v/>
      </c>
      <c r="H1663" s="326" t="str">
        <f t="shared" si="105"/>
        <v/>
      </c>
    </row>
    <row r="1664" spans="1:8" x14ac:dyDescent="0.2">
      <c r="A1664" s="204" t="str">
        <f t="shared" si="103"/>
        <v/>
      </c>
      <c r="B1664" s="335"/>
      <c r="C1664" s="335"/>
      <c r="D1664" s="381" t="str">
        <f t="shared" si="102"/>
        <v/>
      </c>
      <c r="E1664" s="335"/>
      <c r="F1664" s="335"/>
      <c r="G1664" s="325" t="str">
        <f t="shared" si="104"/>
        <v/>
      </c>
      <c r="H1664" s="326" t="str">
        <f t="shared" si="105"/>
        <v/>
      </c>
    </row>
    <row r="1665" spans="1:8" x14ac:dyDescent="0.2">
      <c r="A1665" s="204" t="str">
        <f t="shared" si="103"/>
        <v/>
      </c>
      <c r="B1665" s="335"/>
      <c r="C1665" s="335"/>
      <c r="D1665" s="381" t="str">
        <f t="shared" si="102"/>
        <v/>
      </c>
      <c r="E1665" s="335"/>
      <c r="F1665" s="335"/>
      <c r="G1665" s="325" t="str">
        <f t="shared" si="104"/>
        <v/>
      </c>
      <c r="H1665" s="326" t="str">
        <f t="shared" si="105"/>
        <v/>
      </c>
    </row>
    <row r="1666" spans="1:8" x14ac:dyDescent="0.2">
      <c r="A1666" s="204" t="str">
        <f t="shared" si="103"/>
        <v/>
      </c>
      <c r="B1666" s="335"/>
      <c r="C1666" s="335"/>
      <c r="D1666" s="381" t="str">
        <f t="shared" si="102"/>
        <v/>
      </c>
      <c r="E1666" s="335"/>
      <c r="F1666" s="335"/>
      <c r="G1666" s="325" t="str">
        <f t="shared" si="104"/>
        <v/>
      </c>
      <c r="H1666" s="326" t="str">
        <f t="shared" si="105"/>
        <v/>
      </c>
    </row>
    <row r="1667" spans="1:8" x14ac:dyDescent="0.2">
      <c r="A1667" s="204" t="str">
        <f t="shared" si="103"/>
        <v/>
      </c>
      <c r="B1667" s="335"/>
      <c r="C1667" s="335"/>
      <c r="D1667" s="381" t="str">
        <f t="shared" si="102"/>
        <v/>
      </c>
      <c r="E1667" s="335"/>
      <c r="F1667" s="335"/>
      <c r="G1667" s="325" t="str">
        <f t="shared" si="104"/>
        <v/>
      </c>
      <c r="H1667" s="326" t="str">
        <f t="shared" si="105"/>
        <v/>
      </c>
    </row>
    <row r="1668" spans="1:8" x14ac:dyDescent="0.2">
      <c r="A1668" s="204" t="str">
        <f t="shared" si="103"/>
        <v/>
      </c>
      <c r="B1668" s="335"/>
      <c r="C1668" s="335"/>
      <c r="D1668" s="381" t="str">
        <f t="shared" si="102"/>
        <v/>
      </c>
      <c r="E1668" s="335"/>
      <c r="F1668" s="335"/>
      <c r="G1668" s="325" t="str">
        <f t="shared" si="104"/>
        <v/>
      </c>
      <c r="H1668" s="326" t="str">
        <f t="shared" si="105"/>
        <v/>
      </c>
    </row>
    <row r="1669" spans="1:8" x14ac:dyDescent="0.2">
      <c r="A1669" s="204" t="str">
        <f t="shared" si="103"/>
        <v/>
      </c>
      <c r="B1669" s="335"/>
      <c r="C1669" s="335"/>
      <c r="D1669" s="381" t="str">
        <f t="shared" si="102"/>
        <v/>
      </c>
      <c r="E1669" s="335"/>
      <c r="F1669" s="335"/>
      <c r="G1669" s="325" t="str">
        <f t="shared" si="104"/>
        <v/>
      </c>
      <c r="H1669" s="326" t="str">
        <f t="shared" si="105"/>
        <v/>
      </c>
    </row>
    <row r="1670" spans="1:8" x14ac:dyDescent="0.2">
      <c r="A1670" s="204" t="str">
        <f t="shared" si="103"/>
        <v/>
      </c>
      <c r="B1670" s="335"/>
      <c r="C1670" s="335"/>
      <c r="D1670" s="381" t="str">
        <f t="shared" si="102"/>
        <v/>
      </c>
      <c r="E1670" s="335"/>
      <c r="F1670" s="335"/>
      <c r="G1670" s="325" t="str">
        <f t="shared" si="104"/>
        <v/>
      </c>
      <c r="H1670" s="326" t="str">
        <f t="shared" si="105"/>
        <v/>
      </c>
    </row>
    <row r="1671" spans="1:8" x14ac:dyDescent="0.2">
      <c r="A1671" s="204" t="str">
        <f t="shared" si="103"/>
        <v/>
      </c>
      <c r="B1671" s="335"/>
      <c r="C1671" s="335"/>
      <c r="D1671" s="381" t="str">
        <f t="shared" si="102"/>
        <v/>
      </c>
      <c r="E1671" s="335"/>
      <c r="F1671" s="335"/>
      <c r="G1671" s="325" t="str">
        <f t="shared" si="104"/>
        <v/>
      </c>
      <c r="H1671" s="326" t="str">
        <f t="shared" si="105"/>
        <v/>
      </c>
    </row>
    <row r="1672" spans="1:8" x14ac:dyDescent="0.2">
      <c r="A1672" s="204" t="str">
        <f t="shared" si="103"/>
        <v/>
      </c>
      <c r="B1672" s="335"/>
      <c r="C1672" s="335"/>
      <c r="D1672" s="381" t="str">
        <f t="shared" si="102"/>
        <v/>
      </c>
      <c r="E1672" s="335"/>
      <c r="F1672" s="335"/>
      <c r="G1672" s="325" t="str">
        <f t="shared" si="104"/>
        <v/>
      </c>
      <c r="H1672" s="326" t="str">
        <f t="shared" si="105"/>
        <v/>
      </c>
    </row>
    <row r="1673" spans="1:8" x14ac:dyDescent="0.2">
      <c r="A1673" s="204" t="str">
        <f t="shared" si="103"/>
        <v/>
      </c>
      <c r="B1673" s="335"/>
      <c r="C1673" s="335"/>
      <c r="D1673" s="381" t="str">
        <f t="shared" ref="D1673:D1736" si="106">IF(C1673="","",IFERROR(IF(VLOOKUP(C1673,Parameter,2,FALSE)="","",VLOOKUP(C1673,Parameter,2,FALSE)),IFERROR(VLOOKUP(C1673,PSMErgänzung,2,FALSE),"CAS eingeben oder Parameter korrigieren!")))</f>
        <v/>
      </c>
      <c r="E1673" s="335"/>
      <c r="F1673" s="335"/>
      <c r="G1673" s="325" t="str">
        <f t="shared" si="104"/>
        <v/>
      </c>
      <c r="H1673" s="326" t="str">
        <f t="shared" si="105"/>
        <v/>
      </c>
    </row>
    <row r="1674" spans="1:8" x14ac:dyDescent="0.2">
      <c r="A1674" s="204" t="str">
        <f t="shared" si="103"/>
        <v/>
      </c>
      <c r="B1674" s="335"/>
      <c r="C1674" s="335"/>
      <c r="D1674" s="381" t="str">
        <f t="shared" si="106"/>
        <v/>
      </c>
      <c r="E1674" s="335"/>
      <c r="F1674" s="335"/>
      <c r="G1674" s="325" t="str">
        <f t="shared" si="104"/>
        <v/>
      </c>
      <c r="H1674" s="326" t="str">
        <f t="shared" si="105"/>
        <v/>
      </c>
    </row>
    <row r="1675" spans="1:8" x14ac:dyDescent="0.2">
      <c r="A1675" s="204" t="str">
        <f t="shared" si="103"/>
        <v/>
      </c>
      <c r="B1675" s="335"/>
      <c r="C1675" s="335"/>
      <c r="D1675" s="381" t="str">
        <f t="shared" si="106"/>
        <v/>
      </c>
      <c r="E1675" s="335"/>
      <c r="F1675" s="335"/>
      <c r="G1675" s="325" t="str">
        <f t="shared" si="104"/>
        <v/>
      </c>
      <c r="H1675" s="326" t="str">
        <f t="shared" si="105"/>
        <v/>
      </c>
    </row>
    <row r="1676" spans="1:8" x14ac:dyDescent="0.2">
      <c r="A1676" s="204" t="str">
        <f t="shared" si="103"/>
        <v/>
      </c>
      <c r="B1676" s="335"/>
      <c r="C1676" s="335"/>
      <c r="D1676" s="381" t="str">
        <f t="shared" si="106"/>
        <v/>
      </c>
      <c r="E1676" s="335"/>
      <c r="F1676" s="335"/>
      <c r="G1676" s="325" t="str">
        <f t="shared" si="104"/>
        <v/>
      </c>
      <c r="H1676" s="326" t="str">
        <f t="shared" si="105"/>
        <v/>
      </c>
    </row>
    <row r="1677" spans="1:8" x14ac:dyDescent="0.2">
      <c r="A1677" s="204" t="str">
        <f t="shared" si="103"/>
        <v/>
      </c>
      <c r="B1677" s="335"/>
      <c r="C1677" s="335"/>
      <c r="D1677" s="381" t="str">
        <f t="shared" si="106"/>
        <v/>
      </c>
      <c r="E1677" s="335"/>
      <c r="F1677" s="335"/>
      <c r="G1677" s="325" t="str">
        <f t="shared" si="104"/>
        <v/>
      </c>
      <c r="H1677" s="326" t="str">
        <f t="shared" si="105"/>
        <v/>
      </c>
    </row>
    <row r="1678" spans="1:8" x14ac:dyDescent="0.2">
      <c r="A1678" s="204" t="str">
        <f t="shared" si="103"/>
        <v/>
      </c>
      <c r="B1678" s="335"/>
      <c r="C1678" s="335"/>
      <c r="D1678" s="381" t="str">
        <f t="shared" si="106"/>
        <v/>
      </c>
      <c r="E1678" s="335"/>
      <c r="F1678" s="335"/>
      <c r="G1678" s="325" t="str">
        <f t="shared" si="104"/>
        <v/>
      </c>
      <c r="H1678" s="326" t="str">
        <f t="shared" si="105"/>
        <v/>
      </c>
    </row>
    <row r="1679" spans="1:8" x14ac:dyDescent="0.2">
      <c r="A1679" s="204" t="str">
        <f t="shared" si="103"/>
        <v/>
      </c>
      <c r="B1679" s="335"/>
      <c r="C1679" s="335"/>
      <c r="D1679" s="381" t="str">
        <f t="shared" si="106"/>
        <v/>
      </c>
      <c r="E1679" s="335"/>
      <c r="F1679" s="335"/>
      <c r="G1679" s="325" t="str">
        <f t="shared" si="104"/>
        <v/>
      </c>
      <c r="H1679" s="326" t="str">
        <f t="shared" si="105"/>
        <v/>
      </c>
    </row>
    <row r="1680" spans="1:8" x14ac:dyDescent="0.2">
      <c r="A1680" s="204" t="str">
        <f t="shared" si="103"/>
        <v/>
      </c>
      <c r="B1680" s="335"/>
      <c r="C1680" s="335"/>
      <c r="D1680" s="381" t="str">
        <f t="shared" si="106"/>
        <v/>
      </c>
      <c r="E1680" s="335"/>
      <c r="F1680" s="335"/>
      <c r="G1680" s="325" t="str">
        <f t="shared" si="104"/>
        <v/>
      </c>
      <c r="H1680" s="326" t="str">
        <f t="shared" si="105"/>
        <v/>
      </c>
    </row>
    <row r="1681" spans="1:8" x14ac:dyDescent="0.2">
      <c r="A1681" s="204" t="str">
        <f t="shared" si="103"/>
        <v/>
      </c>
      <c r="B1681" s="335"/>
      <c r="C1681" s="335"/>
      <c r="D1681" s="381" t="str">
        <f t="shared" si="106"/>
        <v/>
      </c>
      <c r="E1681" s="335"/>
      <c r="F1681" s="335"/>
      <c r="G1681" s="325" t="str">
        <f t="shared" si="104"/>
        <v/>
      </c>
      <c r="H1681" s="326" t="str">
        <f t="shared" si="105"/>
        <v/>
      </c>
    </row>
    <row r="1682" spans="1:8" x14ac:dyDescent="0.2">
      <c r="A1682" s="204" t="str">
        <f t="shared" si="103"/>
        <v/>
      </c>
      <c r="B1682" s="335"/>
      <c r="C1682" s="335"/>
      <c r="D1682" s="381" t="str">
        <f t="shared" si="106"/>
        <v/>
      </c>
      <c r="E1682" s="335"/>
      <c r="F1682" s="335"/>
      <c r="G1682" s="325" t="str">
        <f t="shared" si="104"/>
        <v/>
      </c>
      <c r="H1682" s="326" t="str">
        <f t="shared" si="105"/>
        <v/>
      </c>
    </row>
    <row r="1683" spans="1:8" x14ac:dyDescent="0.2">
      <c r="A1683" s="204" t="str">
        <f t="shared" si="103"/>
        <v/>
      </c>
      <c r="B1683" s="335"/>
      <c r="C1683" s="335"/>
      <c r="D1683" s="381" t="str">
        <f t="shared" si="106"/>
        <v/>
      </c>
      <c r="E1683" s="335"/>
      <c r="F1683" s="335"/>
      <c r="G1683" s="325" t="str">
        <f t="shared" si="104"/>
        <v/>
      </c>
      <c r="H1683" s="326" t="str">
        <f t="shared" si="105"/>
        <v/>
      </c>
    </row>
    <row r="1684" spans="1:8" x14ac:dyDescent="0.2">
      <c r="A1684" s="204" t="str">
        <f t="shared" si="103"/>
        <v/>
      </c>
      <c r="B1684" s="335"/>
      <c r="C1684" s="335"/>
      <c r="D1684" s="381" t="str">
        <f t="shared" si="106"/>
        <v/>
      </c>
      <c r="E1684" s="335"/>
      <c r="F1684" s="335"/>
      <c r="G1684" s="325" t="str">
        <f t="shared" si="104"/>
        <v/>
      </c>
      <c r="H1684" s="326" t="str">
        <f t="shared" si="105"/>
        <v/>
      </c>
    </row>
    <row r="1685" spans="1:8" x14ac:dyDescent="0.2">
      <c r="A1685" s="204" t="str">
        <f t="shared" si="103"/>
        <v/>
      </c>
      <c r="B1685" s="335"/>
      <c r="C1685" s="335"/>
      <c r="D1685" s="381" t="str">
        <f t="shared" si="106"/>
        <v/>
      </c>
      <c r="E1685" s="335"/>
      <c r="F1685" s="335"/>
      <c r="G1685" s="325" t="str">
        <f t="shared" si="104"/>
        <v/>
      </c>
      <c r="H1685" s="326" t="str">
        <f t="shared" si="105"/>
        <v/>
      </c>
    </row>
    <row r="1686" spans="1:8" x14ac:dyDescent="0.2">
      <c r="A1686" s="204" t="str">
        <f t="shared" si="103"/>
        <v/>
      </c>
      <c r="B1686" s="335"/>
      <c r="C1686" s="335"/>
      <c r="D1686" s="381" t="str">
        <f t="shared" si="106"/>
        <v/>
      </c>
      <c r="E1686" s="335"/>
      <c r="F1686" s="335"/>
      <c r="G1686" s="325" t="str">
        <f t="shared" si="104"/>
        <v/>
      </c>
      <c r="H1686" s="326" t="str">
        <f t="shared" si="105"/>
        <v/>
      </c>
    </row>
    <row r="1687" spans="1:8" x14ac:dyDescent="0.2">
      <c r="A1687" s="204" t="str">
        <f t="shared" si="103"/>
        <v/>
      </c>
      <c r="B1687" s="335"/>
      <c r="C1687" s="335"/>
      <c r="D1687" s="381" t="str">
        <f t="shared" si="106"/>
        <v/>
      </c>
      <c r="E1687" s="335"/>
      <c r="F1687" s="335"/>
      <c r="G1687" s="325" t="str">
        <f t="shared" si="104"/>
        <v/>
      </c>
      <c r="H1687" s="326" t="str">
        <f t="shared" si="105"/>
        <v/>
      </c>
    </row>
    <row r="1688" spans="1:8" x14ac:dyDescent="0.2">
      <c r="A1688" s="204" t="str">
        <f t="shared" si="103"/>
        <v/>
      </c>
      <c r="B1688" s="335"/>
      <c r="C1688" s="335"/>
      <c r="D1688" s="381" t="str">
        <f t="shared" si="106"/>
        <v/>
      </c>
      <c r="E1688" s="335"/>
      <c r="F1688" s="335"/>
      <c r="G1688" s="325" t="str">
        <f t="shared" si="104"/>
        <v/>
      </c>
      <c r="H1688" s="326" t="str">
        <f t="shared" si="105"/>
        <v/>
      </c>
    </row>
    <row r="1689" spans="1:8" x14ac:dyDescent="0.2">
      <c r="A1689" s="204" t="str">
        <f t="shared" si="103"/>
        <v/>
      </c>
      <c r="B1689" s="335"/>
      <c r="C1689" s="335"/>
      <c r="D1689" s="381" t="str">
        <f t="shared" si="106"/>
        <v/>
      </c>
      <c r="E1689" s="335"/>
      <c r="F1689" s="335"/>
      <c r="G1689" s="325" t="str">
        <f t="shared" si="104"/>
        <v/>
      </c>
      <c r="H1689" s="326" t="str">
        <f t="shared" si="105"/>
        <v/>
      </c>
    </row>
    <row r="1690" spans="1:8" x14ac:dyDescent="0.2">
      <c r="A1690" s="204" t="str">
        <f t="shared" si="103"/>
        <v/>
      </c>
      <c r="B1690" s="335"/>
      <c r="C1690" s="335"/>
      <c r="D1690" s="381" t="str">
        <f t="shared" si="106"/>
        <v/>
      </c>
      <c r="E1690" s="335"/>
      <c r="F1690" s="335"/>
      <c r="G1690" s="325" t="str">
        <f t="shared" si="104"/>
        <v/>
      </c>
      <c r="H1690" s="326" t="str">
        <f t="shared" si="105"/>
        <v/>
      </c>
    </row>
    <row r="1691" spans="1:8" x14ac:dyDescent="0.2">
      <c r="A1691" s="204" t="str">
        <f t="shared" si="103"/>
        <v/>
      </c>
      <c r="B1691" s="335"/>
      <c r="C1691" s="335"/>
      <c r="D1691" s="381" t="str">
        <f t="shared" si="106"/>
        <v/>
      </c>
      <c r="E1691" s="335"/>
      <c r="F1691" s="335"/>
      <c r="G1691" s="325" t="str">
        <f t="shared" si="104"/>
        <v/>
      </c>
      <c r="H1691" s="326" t="str">
        <f t="shared" si="105"/>
        <v/>
      </c>
    </row>
    <row r="1692" spans="1:8" x14ac:dyDescent="0.2">
      <c r="A1692" s="204" t="str">
        <f t="shared" si="103"/>
        <v/>
      </c>
      <c r="B1692" s="335"/>
      <c r="C1692" s="335"/>
      <c r="D1692" s="381" t="str">
        <f t="shared" si="106"/>
        <v/>
      </c>
      <c r="E1692" s="335"/>
      <c r="F1692" s="335"/>
      <c r="G1692" s="325" t="str">
        <f t="shared" si="104"/>
        <v/>
      </c>
      <c r="H1692" s="326" t="str">
        <f t="shared" si="105"/>
        <v/>
      </c>
    </row>
    <row r="1693" spans="1:8" x14ac:dyDescent="0.2">
      <c r="A1693" s="204" t="str">
        <f t="shared" si="103"/>
        <v/>
      </c>
      <c r="B1693" s="335"/>
      <c r="C1693" s="335"/>
      <c r="D1693" s="381" t="str">
        <f t="shared" si="106"/>
        <v/>
      </c>
      <c r="E1693" s="335"/>
      <c r="F1693" s="335"/>
      <c r="G1693" s="325" t="str">
        <f t="shared" si="104"/>
        <v/>
      </c>
      <c r="H1693" s="326" t="str">
        <f t="shared" si="105"/>
        <v/>
      </c>
    </row>
    <row r="1694" spans="1:8" x14ac:dyDescent="0.2">
      <c r="A1694" s="204" t="str">
        <f t="shared" si="103"/>
        <v/>
      </c>
      <c r="B1694" s="335"/>
      <c r="C1694" s="335"/>
      <c r="D1694" s="381" t="str">
        <f t="shared" si="106"/>
        <v/>
      </c>
      <c r="E1694" s="335"/>
      <c r="F1694" s="335"/>
      <c r="G1694" s="325" t="str">
        <f t="shared" si="104"/>
        <v/>
      </c>
      <c r="H1694" s="326" t="str">
        <f t="shared" si="105"/>
        <v/>
      </c>
    </row>
    <row r="1695" spans="1:8" x14ac:dyDescent="0.2">
      <c r="A1695" s="204" t="str">
        <f t="shared" si="103"/>
        <v/>
      </c>
      <c r="B1695" s="335"/>
      <c r="C1695" s="335"/>
      <c r="D1695" s="381" t="str">
        <f t="shared" si="106"/>
        <v/>
      </c>
      <c r="E1695" s="335"/>
      <c r="F1695" s="335"/>
      <c r="G1695" s="325" t="str">
        <f t="shared" si="104"/>
        <v/>
      </c>
      <c r="H1695" s="326" t="str">
        <f t="shared" si="105"/>
        <v/>
      </c>
    </row>
    <row r="1696" spans="1:8" x14ac:dyDescent="0.2">
      <c r="A1696" s="204" t="str">
        <f t="shared" si="103"/>
        <v/>
      </c>
      <c r="B1696" s="335"/>
      <c r="C1696" s="335"/>
      <c r="D1696" s="381" t="str">
        <f t="shared" si="106"/>
        <v/>
      </c>
      <c r="E1696" s="335"/>
      <c r="F1696" s="335"/>
      <c r="G1696" s="325" t="str">
        <f t="shared" si="104"/>
        <v/>
      </c>
      <c r="H1696" s="326" t="str">
        <f t="shared" si="105"/>
        <v/>
      </c>
    </row>
    <row r="1697" spans="1:8" x14ac:dyDescent="0.2">
      <c r="A1697" s="204" t="str">
        <f t="shared" si="103"/>
        <v/>
      </c>
      <c r="B1697" s="335"/>
      <c r="C1697" s="335"/>
      <c r="D1697" s="381" t="str">
        <f t="shared" si="106"/>
        <v/>
      </c>
      <c r="E1697" s="335"/>
      <c r="F1697" s="335"/>
      <c r="G1697" s="325" t="str">
        <f t="shared" si="104"/>
        <v/>
      </c>
      <c r="H1697" s="326" t="str">
        <f t="shared" si="105"/>
        <v/>
      </c>
    </row>
    <row r="1698" spans="1:8" x14ac:dyDescent="0.2">
      <c r="A1698" s="204" t="str">
        <f t="shared" si="103"/>
        <v/>
      </c>
      <c r="B1698" s="335"/>
      <c r="C1698" s="335"/>
      <c r="D1698" s="381" t="str">
        <f t="shared" si="106"/>
        <v/>
      </c>
      <c r="E1698" s="335"/>
      <c r="F1698" s="335"/>
      <c r="G1698" s="325" t="str">
        <f t="shared" si="104"/>
        <v/>
      </c>
      <c r="H1698" s="326" t="str">
        <f t="shared" si="105"/>
        <v/>
      </c>
    </row>
    <row r="1699" spans="1:8" x14ac:dyDescent="0.2">
      <c r="A1699" s="204" t="str">
        <f t="shared" si="103"/>
        <v/>
      </c>
      <c r="B1699" s="335"/>
      <c r="C1699" s="335"/>
      <c r="D1699" s="381" t="str">
        <f t="shared" si="106"/>
        <v/>
      </c>
      <c r="E1699" s="335"/>
      <c r="F1699" s="335"/>
      <c r="G1699" s="325" t="str">
        <f t="shared" si="104"/>
        <v/>
      </c>
      <c r="H1699" s="326" t="str">
        <f t="shared" si="105"/>
        <v/>
      </c>
    </row>
    <row r="1700" spans="1:8" x14ac:dyDescent="0.2">
      <c r="A1700" s="204" t="str">
        <f t="shared" si="103"/>
        <v/>
      </c>
      <c r="B1700" s="335"/>
      <c r="C1700" s="335"/>
      <c r="D1700" s="381" t="str">
        <f t="shared" si="106"/>
        <v/>
      </c>
      <c r="E1700" s="335"/>
      <c r="F1700" s="335"/>
      <c r="G1700" s="325" t="str">
        <f t="shared" si="104"/>
        <v/>
      </c>
      <c r="H1700" s="326" t="str">
        <f t="shared" si="105"/>
        <v/>
      </c>
    </row>
    <row r="1701" spans="1:8" x14ac:dyDescent="0.2">
      <c r="A1701" s="204" t="str">
        <f t="shared" si="103"/>
        <v/>
      </c>
      <c r="B1701" s="335"/>
      <c r="C1701" s="335"/>
      <c r="D1701" s="381" t="str">
        <f t="shared" si="106"/>
        <v/>
      </c>
      <c r="E1701" s="335"/>
      <c r="F1701" s="335"/>
      <c r="G1701" s="325" t="str">
        <f t="shared" si="104"/>
        <v/>
      </c>
      <c r="H1701" s="326" t="str">
        <f t="shared" si="105"/>
        <v/>
      </c>
    </row>
    <row r="1702" spans="1:8" x14ac:dyDescent="0.2">
      <c r="A1702" s="204" t="str">
        <f t="shared" si="103"/>
        <v/>
      </c>
      <c r="B1702" s="335"/>
      <c r="C1702" s="335"/>
      <c r="D1702" s="381" t="str">
        <f t="shared" si="106"/>
        <v/>
      </c>
      <c r="E1702" s="335"/>
      <c r="F1702" s="335"/>
      <c r="G1702" s="325" t="str">
        <f t="shared" si="104"/>
        <v/>
      </c>
      <c r="H1702" s="326" t="str">
        <f t="shared" si="105"/>
        <v/>
      </c>
    </row>
    <row r="1703" spans="1:8" x14ac:dyDescent="0.2">
      <c r="A1703" s="204" t="str">
        <f t="shared" si="103"/>
        <v/>
      </c>
      <c r="B1703" s="335"/>
      <c r="C1703" s="335"/>
      <c r="D1703" s="381" t="str">
        <f t="shared" si="106"/>
        <v/>
      </c>
      <c r="E1703" s="335"/>
      <c r="F1703" s="335"/>
      <c r="G1703" s="325" t="str">
        <f t="shared" si="104"/>
        <v/>
      </c>
      <c r="H1703" s="326" t="str">
        <f t="shared" si="105"/>
        <v/>
      </c>
    </row>
    <row r="1704" spans="1:8" x14ac:dyDescent="0.2">
      <c r="A1704" s="204" t="str">
        <f t="shared" si="103"/>
        <v/>
      </c>
      <c r="B1704" s="335"/>
      <c r="C1704" s="335"/>
      <c r="D1704" s="381" t="str">
        <f t="shared" si="106"/>
        <v/>
      </c>
      <c r="E1704" s="335"/>
      <c r="F1704" s="335"/>
      <c r="G1704" s="325" t="str">
        <f t="shared" si="104"/>
        <v/>
      </c>
      <c r="H1704" s="326" t="str">
        <f t="shared" si="105"/>
        <v/>
      </c>
    </row>
    <row r="1705" spans="1:8" x14ac:dyDescent="0.2">
      <c r="A1705" s="204" t="str">
        <f t="shared" si="103"/>
        <v/>
      </c>
      <c r="B1705" s="335"/>
      <c r="C1705" s="335"/>
      <c r="D1705" s="381" t="str">
        <f t="shared" si="106"/>
        <v/>
      </c>
      <c r="E1705" s="335"/>
      <c r="F1705" s="335"/>
      <c r="G1705" s="325" t="str">
        <f t="shared" si="104"/>
        <v/>
      </c>
      <c r="H1705" s="326" t="str">
        <f t="shared" si="105"/>
        <v/>
      </c>
    </row>
    <row r="1706" spans="1:8" x14ac:dyDescent="0.2">
      <c r="A1706" s="204" t="str">
        <f t="shared" si="103"/>
        <v/>
      </c>
      <c r="B1706" s="335"/>
      <c r="C1706" s="335"/>
      <c r="D1706" s="381" t="str">
        <f t="shared" si="106"/>
        <v/>
      </c>
      <c r="E1706" s="335"/>
      <c r="F1706" s="335"/>
      <c r="G1706" s="325" t="str">
        <f t="shared" si="104"/>
        <v/>
      </c>
      <c r="H1706" s="326" t="str">
        <f t="shared" si="105"/>
        <v/>
      </c>
    </row>
    <row r="1707" spans="1:8" x14ac:dyDescent="0.2">
      <c r="A1707" s="204" t="str">
        <f t="shared" si="103"/>
        <v/>
      </c>
      <c r="B1707" s="335"/>
      <c r="C1707" s="335"/>
      <c r="D1707" s="381" t="str">
        <f t="shared" si="106"/>
        <v/>
      </c>
      <c r="E1707" s="335"/>
      <c r="F1707" s="335"/>
      <c r="G1707" s="325" t="str">
        <f t="shared" si="104"/>
        <v/>
      </c>
      <c r="H1707" s="326" t="str">
        <f t="shared" si="105"/>
        <v/>
      </c>
    </row>
    <row r="1708" spans="1:8" x14ac:dyDescent="0.2">
      <c r="A1708" s="204" t="str">
        <f t="shared" si="103"/>
        <v/>
      </c>
      <c r="B1708" s="335"/>
      <c r="C1708" s="335"/>
      <c r="D1708" s="381" t="str">
        <f t="shared" si="106"/>
        <v/>
      </c>
      <c r="E1708" s="335"/>
      <c r="F1708" s="335"/>
      <c r="G1708" s="325" t="str">
        <f t="shared" si="104"/>
        <v/>
      </c>
      <c r="H1708" s="326" t="str">
        <f t="shared" si="105"/>
        <v/>
      </c>
    </row>
    <row r="1709" spans="1:8" x14ac:dyDescent="0.2">
      <c r="A1709" s="204" t="str">
        <f t="shared" si="103"/>
        <v/>
      </c>
      <c r="B1709" s="335"/>
      <c r="C1709" s="335"/>
      <c r="D1709" s="381" t="str">
        <f t="shared" si="106"/>
        <v/>
      </c>
      <c r="E1709" s="335"/>
      <c r="F1709" s="335"/>
      <c r="G1709" s="325" t="str">
        <f t="shared" si="104"/>
        <v/>
      </c>
      <c r="H1709" s="326" t="str">
        <f t="shared" si="105"/>
        <v/>
      </c>
    </row>
    <row r="1710" spans="1:8" x14ac:dyDescent="0.2">
      <c r="A1710" s="204" t="str">
        <f t="shared" si="103"/>
        <v/>
      </c>
      <c r="B1710" s="335"/>
      <c r="C1710" s="335"/>
      <c r="D1710" s="381" t="str">
        <f t="shared" si="106"/>
        <v/>
      </c>
      <c r="E1710" s="335"/>
      <c r="F1710" s="335"/>
      <c r="G1710" s="325" t="str">
        <f t="shared" si="104"/>
        <v/>
      </c>
      <c r="H1710" s="326" t="str">
        <f t="shared" si="105"/>
        <v/>
      </c>
    </row>
    <row r="1711" spans="1:8" x14ac:dyDescent="0.2">
      <c r="A1711" s="204" t="str">
        <f t="shared" si="103"/>
        <v/>
      </c>
      <c r="B1711" s="335"/>
      <c r="C1711" s="335"/>
      <c r="D1711" s="381" t="str">
        <f t="shared" si="106"/>
        <v/>
      </c>
      <c r="E1711" s="335"/>
      <c r="F1711" s="335"/>
      <c r="G1711" s="325" t="str">
        <f t="shared" si="104"/>
        <v/>
      </c>
      <c r="H1711" s="326" t="str">
        <f t="shared" si="105"/>
        <v/>
      </c>
    </row>
    <row r="1712" spans="1:8" x14ac:dyDescent="0.2">
      <c r="A1712" s="204" t="str">
        <f t="shared" si="103"/>
        <v/>
      </c>
      <c r="B1712" s="335"/>
      <c r="C1712" s="335"/>
      <c r="D1712" s="381" t="str">
        <f t="shared" si="106"/>
        <v/>
      </c>
      <c r="E1712" s="335"/>
      <c r="F1712" s="335"/>
      <c r="G1712" s="325" t="str">
        <f t="shared" si="104"/>
        <v/>
      </c>
      <c r="H1712" s="326" t="str">
        <f t="shared" si="105"/>
        <v/>
      </c>
    </row>
    <row r="1713" spans="1:8" x14ac:dyDescent="0.2">
      <c r="A1713" s="204" t="str">
        <f t="shared" ref="A1713:A1776" si="107">IF(B1713&lt;&gt;"",VLOOKUP(B1713,ID,2,FALSE),"")</f>
        <v/>
      </c>
      <c r="B1713" s="335"/>
      <c r="C1713" s="335"/>
      <c r="D1713" s="381" t="str">
        <f t="shared" si="106"/>
        <v/>
      </c>
      <c r="E1713" s="335"/>
      <c r="F1713" s="335"/>
      <c r="G1713" s="325" t="str">
        <f t="shared" ref="G1713:G1776" si="108">IF(OR(B1713="",Amt=""),"",Amt)</f>
        <v/>
      </c>
      <c r="H1713" s="326" t="str">
        <f t="shared" ref="H1713:H1776" si="109">IF(G1713="","",VLOOKUP(G1713,Gesundheitsämter,2,FALSE))</f>
        <v/>
      </c>
    </row>
    <row r="1714" spans="1:8" x14ac:dyDescent="0.2">
      <c r="A1714" s="204" t="str">
        <f t="shared" si="107"/>
        <v/>
      </c>
      <c r="B1714" s="335"/>
      <c r="C1714" s="335"/>
      <c r="D1714" s="381" t="str">
        <f t="shared" si="106"/>
        <v/>
      </c>
      <c r="E1714" s="335"/>
      <c r="F1714" s="335"/>
      <c r="G1714" s="325" t="str">
        <f t="shared" si="108"/>
        <v/>
      </c>
      <c r="H1714" s="326" t="str">
        <f t="shared" si="109"/>
        <v/>
      </c>
    </row>
    <row r="1715" spans="1:8" x14ac:dyDescent="0.2">
      <c r="A1715" s="204" t="str">
        <f t="shared" si="107"/>
        <v/>
      </c>
      <c r="B1715" s="335"/>
      <c r="C1715" s="335"/>
      <c r="D1715" s="381" t="str">
        <f t="shared" si="106"/>
        <v/>
      </c>
      <c r="E1715" s="335"/>
      <c r="F1715" s="335"/>
      <c r="G1715" s="325" t="str">
        <f t="shared" si="108"/>
        <v/>
      </c>
      <c r="H1715" s="326" t="str">
        <f t="shared" si="109"/>
        <v/>
      </c>
    </row>
    <row r="1716" spans="1:8" x14ac:dyDescent="0.2">
      <c r="A1716" s="204" t="str">
        <f t="shared" si="107"/>
        <v/>
      </c>
      <c r="B1716" s="335"/>
      <c r="C1716" s="335"/>
      <c r="D1716" s="381" t="str">
        <f t="shared" si="106"/>
        <v/>
      </c>
      <c r="E1716" s="335"/>
      <c r="F1716" s="335"/>
      <c r="G1716" s="325" t="str">
        <f t="shared" si="108"/>
        <v/>
      </c>
      <c r="H1716" s="326" t="str">
        <f t="shared" si="109"/>
        <v/>
      </c>
    </row>
    <row r="1717" spans="1:8" x14ac:dyDescent="0.2">
      <c r="A1717" s="204" t="str">
        <f t="shared" si="107"/>
        <v/>
      </c>
      <c r="B1717" s="335"/>
      <c r="C1717" s="335"/>
      <c r="D1717" s="381" t="str">
        <f t="shared" si="106"/>
        <v/>
      </c>
      <c r="E1717" s="335"/>
      <c r="F1717" s="335"/>
      <c r="G1717" s="325" t="str">
        <f t="shared" si="108"/>
        <v/>
      </c>
      <c r="H1717" s="326" t="str">
        <f t="shared" si="109"/>
        <v/>
      </c>
    </row>
    <row r="1718" spans="1:8" x14ac:dyDescent="0.2">
      <c r="A1718" s="204" t="str">
        <f t="shared" si="107"/>
        <v/>
      </c>
      <c r="B1718" s="335"/>
      <c r="C1718" s="335"/>
      <c r="D1718" s="381" t="str">
        <f t="shared" si="106"/>
        <v/>
      </c>
      <c r="E1718" s="335"/>
      <c r="F1718" s="335"/>
      <c r="G1718" s="325" t="str">
        <f t="shared" si="108"/>
        <v/>
      </c>
      <c r="H1718" s="326" t="str">
        <f t="shared" si="109"/>
        <v/>
      </c>
    </row>
    <row r="1719" spans="1:8" x14ac:dyDescent="0.2">
      <c r="A1719" s="204" t="str">
        <f t="shared" si="107"/>
        <v/>
      </c>
      <c r="B1719" s="335"/>
      <c r="C1719" s="335"/>
      <c r="D1719" s="381" t="str">
        <f t="shared" si="106"/>
        <v/>
      </c>
      <c r="E1719" s="335"/>
      <c r="F1719" s="335"/>
      <c r="G1719" s="325" t="str">
        <f t="shared" si="108"/>
        <v/>
      </c>
      <c r="H1719" s="326" t="str">
        <f t="shared" si="109"/>
        <v/>
      </c>
    </row>
    <row r="1720" spans="1:8" x14ac:dyDescent="0.2">
      <c r="A1720" s="204" t="str">
        <f t="shared" si="107"/>
        <v/>
      </c>
      <c r="B1720" s="335"/>
      <c r="C1720" s="335"/>
      <c r="D1720" s="381" t="str">
        <f t="shared" si="106"/>
        <v/>
      </c>
      <c r="E1720" s="335"/>
      <c r="F1720" s="335"/>
      <c r="G1720" s="325" t="str">
        <f t="shared" si="108"/>
        <v/>
      </c>
      <c r="H1720" s="326" t="str">
        <f t="shared" si="109"/>
        <v/>
      </c>
    </row>
    <row r="1721" spans="1:8" x14ac:dyDescent="0.2">
      <c r="A1721" s="204" t="str">
        <f t="shared" si="107"/>
        <v/>
      </c>
      <c r="B1721" s="335"/>
      <c r="C1721" s="335"/>
      <c r="D1721" s="381" t="str">
        <f t="shared" si="106"/>
        <v/>
      </c>
      <c r="E1721" s="335"/>
      <c r="F1721" s="335"/>
      <c r="G1721" s="325" t="str">
        <f t="shared" si="108"/>
        <v/>
      </c>
      <c r="H1721" s="326" t="str">
        <f t="shared" si="109"/>
        <v/>
      </c>
    </row>
    <row r="1722" spans="1:8" x14ac:dyDescent="0.2">
      <c r="A1722" s="204" t="str">
        <f t="shared" si="107"/>
        <v/>
      </c>
      <c r="B1722" s="335"/>
      <c r="C1722" s="335"/>
      <c r="D1722" s="381" t="str">
        <f t="shared" si="106"/>
        <v/>
      </c>
      <c r="E1722" s="335"/>
      <c r="F1722" s="335"/>
      <c r="G1722" s="325" t="str">
        <f t="shared" si="108"/>
        <v/>
      </c>
      <c r="H1722" s="326" t="str">
        <f t="shared" si="109"/>
        <v/>
      </c>
    </row>
    <row r="1723" spans="1:8" x14ac:dyDescent="0.2">
      <c r="A1723" s="204" t="str">
        <f t="shared" si="107"/>
        <v/>
      </c>
      <c r="B1723" s="335"/>
      <c r="C1723" s="335"/>
      <c r="D1723" s="381" t="str">
        <f t="shared" si="106"/>
        <v/>
      </c>
      <c r="E1723" s="335"/>
      <c r="F1723" s="335"/>
      <c r="G1723" s="325" t="str">
        <f t="shared" si="108"/>
        <v/>
      </c>
      <c r="H1723" s="326" t="str">
        <f t="shared" si="109"/>
        <v/>
      </c>
    </row>
    <row r="1724" spans="1:8" x14ac:dyDescent="0.2">
      <c r="A1724" s="204" t="str">
        <f t="shared" si="107"/>
        <v/>
      </c>
      <c r="B1724" s="335"/>
      <c r="C1724" s="335"/>
      <c r="D1724" s="381" t="str">
        <f t="shared" si="106"/>
        <v/>
      </c>
      <c r="E1724" s="335"/>
      <c r="F1724" s="335"/>
      <c r="G1724" s="325" t="str">
        <f t="shared" si="108"/>
        <v/>
      </c>
      <c r="H1724" s="326" t="str">
        <f t="shared" si="109"/>
        <v/>
      </c>
    </row>
    <row r="1725" spans="1:8" x14ac:dyDescent="0.2">
      <c r="A1725" s="204" t="str">
        <f t="shared" si="107"/>
        <v/>
      </c>
      <c r="B1725" s="335"/>
      <c r="C1725" s="335"/>
      <c r="D1725" s="381" t="str">
        <f t="shared" si="106"/>
        <v/>
      </c>
      <c r="E1725" s="335"/>
      <c r="F1725" s="335"/>
      <c r="G1725" s="325" t="str">
        <f t="shared" si="108"/>
        <v/>
      </c>
      <c r="H1725" s="326" t="str">
        <f t="shared" si="109"/>
        <v/>
      </c>
    </row>
    <row r="1726" spans="1:8" x14ac:dyDescent="0.2">
      <c r="A1726" s="204" t="str">
        <f t="shared" si="107"/>
        <v/>
      </c>
      <c r="B1726" s="335"/>
      <c r="C1726" s="335"/>
      <c r="D1726" s="381" t="str">
        <f t="shared" si="106"/>
        <v/>
      </c>
      <c r="E1726" s="335"/>
      <c r="F1726" s="335"/>
      <c r="G1726" s="325" t="str">
        <f t="shared" si="108"/>
        <v/>
      </c>
      <c r="H1726" s="326" t="str">
        <f t="shared" si="109"/>
        <v/>
      </c>
    </row>
    <row r="1727" spans="1:8" x14ac:dyDescent="0.2">
      <c r="A1727" s="204" t="str">
        <f t="shared" si="107"/>
        <v/>
      </c>
      <c r="B1727" s="335"/>
      <c r="C1727" s="335"/>
      <c r="D1727" s="381" t="str">
        <f t="shared" si="106"/>
        <v/>
      </c>
      <c r="E1727" s="335"/>
      <c r="F1727" s="335"/>
      <c r="G1727" s="325" t="str">
        <f t="shared" si="108"/>
        <v/>
      </c>
      <c r="H1727" s="326" t="str">
        <f t="shared" si="109"/>
        <v/>
      </c>
    </row>
    <row r="1728" spans="1:8" x14ac:dyDescent="0.2">
      <c r="A1728" s="204" t="str">
        <f t="shared" si="107"/>
        <v/>
      </c>
      <c r="B1728" s="335"/>
      <c r="C1728" s="335"/>
      <c r="D1728" s="381" t="str">
        <f t="shared" si="106"/>
        <v/>
      </c>
      <c r="E1728" s="335"/>
      <c r="F1728" s="335"/>
      <c r="G1728" s="325" t="str">
        <f t="shared" si="108"/>
        <v/>
      </c>
      <c r="H1728" s="326" t="str">
        <f t="shared" si="109"/>
        <v/>
      </c>
    </row>
    <row r="1729" spans="1:8" x14ac:dyDescent="0.2">
      <c r="A1729" s="204" t="str">
        <f t="shared" si="107"/>
        <v/>
      </c>
      <c r="B1729" s="335"/>
      <c r="C1729" s="335"/>
      <c r="D1729" s="381" t="str">
        <f t="shared" si="106"/>
        <v/>
      </c>
      <c r="E1729" s="335"/>
      <c r="F1729" s="335"/>
      <c r="G1729" s="325" t="str">
        <f t="shared" si="108"/>
        <v/>
      </c>
      <c r="H1729" s="326" t="str">
        <f t="shared" si="109"/>
        <v/>
      </c>
    </row>
    <row r="1730" spans="1:8" x14ac:dyDescent="0.2">
      <c r="A1730" s="204" t="str">
        <f t="shared" si="107"/>
        <v/>
      </c>
      <c r="B1730" s="335"/>
      <c r="C1730" s="335"/>
      <c r="D1730" s="381" t="str">
        <f t="shared" si="106"/>
        <v/>
      </c>
      <c r="E1730" s="335"/>
      <c r="F1730" s="335"/>
      <c r="G1730" s="325" t="str">
        <f t="shared" si="108"/>
        <v/>
      </c>
      <c r="H1730" s="326" t="str">
        <f t="shared" si="109"/>
        <v/>
      </c>
    </row>
    <row r="1731" spans="1:8" x14ac:dyDescent="0.2">
      <c r="A1731" s="204" t="str">
        <f t="shared" si="107"/>
        <v/>
      </c>
      <c r="B1731" s="335"/>
      <c r="C1731" s="335"/>
      <c r="D1731" s="381" t="str">
        <f t="shared" si="106"/>
        <v/>
      </c>
      <c r="E1731" s="335"/>
      <c r="F1731" s="335"/>
      <c r="G1731" s="325" t="str">
        <f t="shared" si="108"/>
        <v/>
      </c>
      <c r="H1731" s="326" t="str">
        <f t="shared" si="109"/>
        <v/>
      </c>
    </row>
    <row r="1732" spans="1:8" x14ac:dyDescent="0.2">
      <c r="A1732" s="204" t="str">
        <f t="shared" si="107"/>
        <v/>
      </c>
      <c r="B1732" s="335"/>
      <c r="C1732" s="335"/>
      <c r="D1732" s="381" t="str">
        <f t="shared" si="106"/>
        <v/>
      </c>
      <c r="E1732" s="335"/>
      <c r="F1732" s="335"/>
      <c r="G1732" s="325" t="str">
        <f t="shared" si="108"/>
        <v/>
      </c>
      <c r="H1732" s="326" t="str">
        <f t="shared" si="109"/>
        <v/>
      </c>
    </row>
    <row r="1733" spans="1:8" x14ac:dyDescent="0.2">
      <c r="A1733" s="204" t="str">
        <f t="shared" si="107"/>
        <v/>
      </c>
      <c r="B1733" s="335"/>
      <c r="C1733" s="335"/>
      <c r="D1733" s="381" t="str">
        <f t="shared" si="106"/>
        <v/>
      </c>
      <c r="E1733" s="335"/>
      <c r="F1733" s="335"/>
      <c r="G1733" s="325" t="str">
        <f t="shared" si="108"/>
        <v/>
      </c>
      <c r="H1733" s="326" t="str">
        <f t="shared" si="109"/>
        <v/>
      </c>
    </row>
    <row r="1734" spans="1:8" x14ac:dyDescent="0.2">
      <c r="A1734" s="204" t="str">
        <f t="shared" si="107"/>
        <v/>
      </c>
      <c r="B1734" s="335"/>
      <c r="C1734" s="335"/>
      <c r="D1734" s="381" t="str">
        <f t="shared" si="106"/>
        <v/>
      </c>
      <c r="E1734" s="335"/>
      <c r="F1734" s="335"/>
      <c r="G1734" s="325" t="str">
        <f t="shared" si="108"/>
        <v/>
      </c>
      <c r="H1734" s="326" t="str">
        <f t="shared" si="109"/>
        <v/>
      </c>
    </row>
    <row r="1735" spans="1:8" x14ac:dyDescent="0.2">
      <c r="A1735" s="204" t="str">
        <f t="shared" si="107"/>
        <v/>
      </c>
      <c r="B1735" s="335"/>
      <c r="C1735" s="335"/>
      <c r="D1735" s="381" t="str">
        <f t="shared" si="106"/>
        <v/>
      </c>
      <c r="E1735" s="335"/>
      <c r="F1735" s="335"/>
      <c r="G1735" s="325" t="str">
        <f t="shared" si="108"/>
        <v/>
      </c>
      <c r="H1735" s="326" t="str">
        <f t="shared" si="109"/>
        <v/>
      </c>
    </row>
    <row r="1736" spans="1:8" x14ac:dyDescent="0.2">
      <c r="A1736" s="204" t="str">
        <f t="shared" si="107"/>
        <v/>
      </c>
      <c r="B1736" s="335"/>
      <c r="C1736" s="335"/>
      <c r="D1736" s="381" t="str">
        <f t="shared" si="106"/>
        <v/>
      </c>
      <c r="E1736" s="335"/>
      <c r="F1736" s="335"/>
      <c r="G1736" s="325" t="str">
        <f t="shared" si="108"/>
        <v/>
      </c>
      <c r="H1736" s="326" t="str">
        <f t="shared" si="109"/>
        <v/>
      </c>
    </row>
    <row r="1737" spans="1:8" x14ac:dyDescent="0.2">
      <c r="A1737" s="204" t="str">
        <f t="shared" si="107"/>
        <v/>
      </c>
      <c r="B1737" s="335"/>
      <c r="C1737" s="335"/>
      <c r="D1737" s="381" t="str">
        <f t="shared" ref="D1737:D1800" si="110">IF(C1737="","",IFERROR(IF(VLOOKUP(C1737,Parameter,2,FALSE)="","",VLOOKUP(C1737,Parameter,2,FALSE)),IFERROR(VLOOKUP(C1737,PSMErgänzung,2,FALSE),"CAS eingeben oder Parameter korrigieren!")))</f>
        <v/>
      </c>
      <c r="E1737" s="335"/>
      <c r="F1737" s="335"/>
      <c r="G1737" s="325" t="str">
        <f t="shared" si="108"/>
        <v/>
      </c>
      <c r="H1737" s="326" t="str">
        <f t="shared" si="109"/>
        <v/>
      </c>
    </row>
    <row r="1738" spans="1:8" x14ac:dyDescent="0.2">
      <c r="A1738" s="204" t="str">
        <f t="shared" si="107"/>
        <v/>
      </c>
      <c r="B1738" s="335"/>
      <c r="C1738" s="335"/>
      <c r="D1738" s="381" t="str">
        <f t="shared" si="110"/>
        <v/>
      </c>
      <c r="E1738" s="335"/>
      <c r="F1738" s="335"/>
      <c r="G1738" s="325" t="str">
        <f t="shared" si="108"/>
        <v/>
      </c>
      <c r="H1738" s="326" t="str">
        <f t="shared" si="109"/>
        <v/>
      </c>
    </row>
    <row r="1739" spans="1:8" x14ac:dyDescent="0.2">
      <c r="A1739" s="204" t="str">
        <f t="shared" si="107"/>
        <v/>
      </c>
      <c r="B1739" s="335"/>
      <c r="C1739" s="335"/>
      <c r="D1739" s="381" t="str">
        <f t="shared" si="110"/>
        <v/>
      </c>
      <c r="E1739" s="335"/>
      <c r="F1739" s="335"/>
      <c r="G1739" s="325" t="str">
        <f t="shared" si="108"/>
        <v/>
      </c>
      <c r="H1739" s="326" t="str">
        <f t="shared" si="109"/>
        <v/>
      </c>
    </row>
    <row r="1740" spans="1:8" x14ac:dyDescent="0.2">
      <c r="A1740" s="204" t="str">
        <f t="shared" si="107"/>
        <v/>
      </c>
      <c r="B1740" s="335"/>
      <c r="C1740" s="335"/>
      <c r="D1740" s="381" t="str">
        <f t="shared" si="110"/>
        <v/>
      </c>
      <c r="E1740" s="335"/>
      <c r="F1740" s="335"/>
      <c r="G1740" s="325" t="str">
        <f t="shared" si="108"/>
        <v/>
      </c>
      <c r="H1740" s="326" t="str">
        <f t="shared" si="109"/>
        <v/>
      </c>
    </row>
    <row r="1741" spans="1:8" x14ac:dyDescent="0.2">
      <c r="A1741" s="204" t="str">
        <f t="shared" si="107"/>
        <v/>
      </c>
      <c r="B1741" s="335"/>
      <c r="C1741" s="335"/>
      <c r="D1741" s="381" t="str">
        <f t="shared" si="110"/>
        <v/>
      </c>
      <c r="E1741" s="335"/>
      <c r="F1741" s="335"/>
      <c r="G1741" s="325" t="str">
        <f t="shared" si="108"/>
        <v/>
      </c>
      <c r="H1741" s="326" t="str">
        <f t="shared" si="109"/>
        <v/>
      </c>
    </row>
    <row r="1742" spans="1:8" x14ac:dyDescent="0.2">
      <c r="A1742" s="204" t="str">
        <f t="shared" si="107"/>
        <v/>
      </c>
      <c r="B1742" s="335"/>
      <c r="C1742" s="335"/>
      <c r="D1742" s="381" t="str">
        <f t="shared" si="110"/>
        <v/>
      </c>
      <c r="E1742" s="335"/>
      <c r="F1742" s="335"/>
      <c r="G1742" s="325" t="str">
        <f t="shared" si="108"/>
        <v/>
      </c>
      <c r="H1742" s="326" t="str">
        <f t="shared" si="109"/>
        <v/>
      </c>
    </row>
    <row r="1743" spans="1:8" x14ac:dyDescent="0.2">
      <c r="A1743" s="204" t="str">
        <f t="shared" si="107"/>
        <v/>
      </c>
      <c r="B1743" s="335"/>
      <c r="C1743" s="335"/>
      <c r="D1743" s="381" t="str">
        <f t="shared" si="110"/>
        <v/>
      </c>
      <c r="E1743" s="335"/>
      <c r="F1743" s="335"/>
      <c r="G1743" s="325" t="str">
        <f t="shared" si="108"/>
        <v/>
      </c>
      <c r="H1743" s="326" t="str">
        <f t="shared" si="109"/>
        <v/>
      </c>
    </row>
    <row r="1744" spans="1:8" x14ac:dyDescent="0.2">
      <c r="A1744" s="204" t="str">
        <f t="shared" si="107"/>
        <v/>
      </c>
      <c r="B1744" s="335"/>
      <c r="C1744" s="335"/>
      <c r="D1744" s="381" t="str">
        <f t="shared" si="110"/>
        <v/>
      </c>
      <c r="E1744" s="335"/>
      <c r="F1744" s="335"/>
      <c r="G1744" s="325" t="str">
        <f t="shared" si="108"/>
        <v/>
      </c>
      <c r="H1744" s="326" t="str">
        <f t="shared" si="109"/>
        <v/>
      </c>
    </row>
    <row r="1745" spans="1:8" x14ac:dyDescent="0.2">
      <c r="A1745" s="204" t="str">
        <f t="shared" si="107"/>
        <v/>
      </c>
      <c r="B1745" s="335"/>
      <c r="C1745" s="335"/>
      <c r="D1745" s="381" t="str">
        <f t="shared" si="110"/>
        <v/>
      </c>
      <c r="E1745" s="335"/>
      <c r="F1745" s="335"/>
      <c r="G1745" s="325" t="str">
        <f t="shared" si="108"/>
        <v/>
      </c>
      <c r="H1745" s="326" t="str">
        <f t="shared" si="109"/>
        <v/>
      </c>
    </row>
    <row r="1746" spans="1:8" x14ac:dyDescent="0.2">
      <c r="A1746" s="204" t="str">
        <f t="shared" si="107"/>
        <v/>
      </c>
      <c r="B1746" s="335"/>
      <c r="C1746" s="335"/>
      <c r="D1746" s="381" t="str">
        <f t="shared" si="110"/>
        <v/>
      </c>
      <c r="E1746" s="335"/>
      <c r="F1746" s="335"/>
      <c r="G1746" s="325" t="str">
        <f t="shared" si="108"/>
        <v/>
      </c>
      <c r="H1746" s="326" t="str">
        <f t="shared" si="109"/>
        <v/>
      </c>
    </row>
    <row r="1747" spans="1:8" x14ac:dyDescent="0.2">
      <c r="A1747" s="204" t="str">
        <f t="shared" si="107"/>
        <v/>
      </c>
      <c r="B1747" s="335"/>
      <c r="C1747" s="335"/>
      <c r="D1747" s="381" t="str">
        <f t="shared" si="110"/>
        <v/>
      </c>
      <c r="E1747" s="335"/>
      <c r="F1747" s="335"/>
      <c r="G1747" s="325" t="str">
        <f t="shared" si="108"/>
        <v/>
      </c>
      <c r="H1747" s="326" t="str">
        <f t="shared" si="109"/>
        <v/>
      </c>
    </row>
    <row r="1748" spans="1:8" x14ac:dyDescent="0.2">
      <c r="A1748" s="204" t="str">
        <f t="shared" si="107"/>
        <v/>
      </c>
      <c r="B1748" s="335"/>
      <c r="C1748" s="335"/>
      <c r="D1748" s="381" t="str">
        <f t="shared" si="110"/>
        <v/>
      </c>
      <c r="E1748" s="335"/>
      <c r="F1748" s="335"/>
      <c r="G1748" s="325" t="str">
        <f t="shared" si="108"/>
        <v/>
      </c>
      <c r="H1748" s="326" t="str">
        <f t="shared" si="109"/>
        <v/>
      </c>
    </row>
    <row r="1749" spans="1:8" x14ac:dyDescent="0.2">
      <c r="A1749" s="204" t="str">
        <f t="shared" si="107"/>
        <v/>
      </c>
      <c r="B1749" s="335"/>
      <c r="C1749" s="335"/>
      <c r="D1749" s="381" t="str">
        <f t="shared" si="110"/>
        <v/>
      </c>
      <c r="E1749" s="335"/>
      <c r="F1749" s="335"/>
      <c r="G1749" s="325" t="str">
        <f t="shared" si="108"/>
        <v/>
      </c>
      <c r="H1749" s="326" t="str">
        <f t="shared" si="109"/>
        <v/>
      </c>
    </row>
    <row r="1750" spans="1:8" x14ac:dyDescent="0.2">
      <c r="A1750" s="204" t="str">
        <f t="shared" si="107"/>
        <v/>
      </c>
      <c r="B1750" s="335"/>
      <c r="C1750" s="335"/>
      <c r="D1750" s="381" t="str">
        <f t="shared" si="110"/>
        <v/>
      </c>
      <c r="E1750" s="335"/>
      <c r="F1750" s="335"/>
      <c r="G1750" s="325" t="str">
        <f t="shared" si="108"/>
        <v/>
      </c>
      <c r="H1750" s="326" t="str">
        <f t="shared" si="109"/>
        <v/>
      </c>
    </row>
    <row r="1751" spans="1:8" x14ac:dyDescent="0.2">
      <c r="A1751" s="204" t="str">
        <f t="shared" si="107"/>
        <v/>
      </c>
      <c r="B1751" s="335"/>
      <c r="C1751" s="335"/>
      <c r="D1751" s="381" t="str">
        <f t="shared" si="110"/>
        <v/>
      </c>
      <c r="E1751" s="335"/>
      <c r="F1751" s="335"/>
      <c r="G1751" s="325" t="str">
        <f t="shared" si="108"/>
        <v/>
      </c>
      <c r="H1751" s="326" t="str">
        <f t="shared" si="109"/>
        <v/>
      </c>
    </row>
    <row r="1752" spans="1:8" x14ac:dyDescent="0.2">
      <c r="A1752" s="204" t="str">
        <f t="shared" si="107"/>
        <v/>
      </c>
      <c r="B1752" s="335"/>
      <c r="C1752" s="335"/>
      <c r="D1752" s="381" t="str">
        <f t="shared" si="110"/>
        <v/>
      </c>
      <c r="E1752" s="335"/>
      <c r="F1752" s="335"/>
      <c r="G1752" s="325" t="str">
        <f t="shared" si="108"/>
        <v/>
      </c>
      <c r="H1752" s="326" t="str">
        <f t="shared" si="109"/>
        <v/>
      </c>
    </row>
    <row r="1753" spans="1:8" x14ac:dyDescent="0.2">
      <c r="A1753" s="204" t="str">
        <f t="shared" si="107"/>
        <v/>
      </c>
      <c r="B1753" s="335"/>
      <c r="C1753" s="335"/>
      <c r="D1753" s="381" t="str">
        <f t="shared" si="110"/>
        <v/>
      </c>
      <c r="E1753" s="335"/>
      <c r="F1753" s="335"/>
      <c r="G1753" s="325" t="str">
        <f t="shared" si="108"/>
        <v/>
      </c>
      <c r="H1753" s="326" t="str">
        <f t="shared" si="109"/>
        <v/>
      </c>
    </row>
    <row r="1754" spans="1:8" x14ac:dyDescent="0.2">
      <c r="A1754" s="204" t="str">
        <f t="shared" si="107"/>
        <v/>
      </c>
      <c r="B1754" s="335"/>
      <c r="C1754" s="335"/>
      <c r="D1754" s="381" t="str">
        <f t="shared" si="110"/>
        <v/>
      </c>
      <c r="E1754" s="335"/>
      <c r="F1754" s="335"/>
      <c r="G1754" s="325" t="str">
        <f t="shared" si="108"/>
        <v/>
      </c>
      <c r="H1754" s="326" t="str">
        <f t="shared" si="109"/>
        <v/>
      </c>
    </row>
    <row r="1755" spans="1:8" x14ac:dyDescent="0.2">
      <c r="A1755" s="204" t="str">
        <f t="shared" si="107"/>
        <v/>
      </c>
      <c r="B1755" s="335"/>
      <c r="C1755" s="335"/>
      <c r="D1755" s="381" t="str">
        <f t="shared" si="110"/>
        <v/>
      </c>
      <c r="E1755" s="335"/>
      <c r="F1755" s="335"/>
      <c r="G1755" s="325" t="str">
        <f t="shared" si="108"/>
        <v/>
      </c>
      <c r="H1755" s="326" t="str">
        <f t="shared" si="109"/>
        <v/>
      </c>
    </row>
    <row r="1756" spans="1:8" x14ac:dyDescent="0.2">
      <c r="A1756" s="204" t="str">
        <f t="shared" si="107"/>
        <v/>
      </c>
      <c r="B1756" s="335"/>
      <c r="C1756" s="335"/>
      <c r="D1756" s="381" t="str">
        <f t="shared" si="110"/>
        <v/>
      </c>
      <c r="E1756" s="335"/>
      <c r="F1756" s="335"/>
      <c r="G1756" s="325" t="str">
        <f t="shared" si="108"/>
        <v/>
      </c>
      <c r="H1756" s="326" t="str">
        <f t="shared" si="109"/>
        <v/>
      </c>
    </row>
    <row r="1757" spans="1:8" x14ac:dyDescent="0.2">
      <c r="A1757" s="204" t="str">
        <f t="shared" si="107"/>
        <v/>
      </c>
      <c r="B1757" s="335"/>
      <c r="C1757" s="335"/>
      <c r="D1757" s="381" t="str">
        <f t="shared" si="110"/>
        <v/>
      </c>
      <c r="E1757" s="335"/>
      <c r="F1757" s="335"/>
      <c r="G1757" s="325" t="str">
        <f t="shared" si="108"/>
        <v/>
      </c>
      <c r="H1757" s="326" t="str">
        <f t="shared" si="109"/>
        <v/>
      </c>
    </row>
    <row r="1758" spans="1:8" x14ac:dyDescent="0.2">
      <c r="A1758" s="204" t="str">
        <f t="shared" si="107"/>
        <v/>
      </c>
      <c r="B1758" s="335"/>
      <c r="C1758" s="335"/>
      <c r="D1758" s="381" t="str">
        <f t="shared" si="110"/>
        <v/>
      </c>
      <c r="E1758" s="335"/>
      <c r="F1758" s="335"/>
      <c r="G1758" s="325" t="str">
        <f t="shared" si="108"/>
        <v/>
      </c>
      <c r="H1758" s="326" t="str">
        <f t="shared" si="109"/>
        <v/>
      </c>
    </row>
    <row r="1759" spans="1:8" x14ac:dyDescent="0.2">
      <c r="A1759" s="204" t="str">
        <f t="shared" si="107"/>
        <v/>
      </c>
      <c r="B1759" s="335"/>
      <c r="C1759" s="335"/>
      <c r="D1759" s="381" t="str">
        <f t="shared" si="110"/>
        <v/>
      </c>
      <c r="E1759" s="335"/>
      <c r="F1759" s="335"/>
      <c r="G1759" s="325" t="str">
        <f t="shared" si="108"/>
        <v/>
      </c>
      <c r="H1759" s="326" t="str">
        <f t="shared" si="109"/>
        <v/>
      </c>
    </row>
    <row r="1760" spans="1:8" x14ac:dyDescent="0.2">
      <c r="A1760" s="204" t="str">
        <f t="shared" si="107"/>
        <v/>
      </c>
      <c r="B1760" s="335"/>
      <c r="C1760" s="335"/>
      <c r="D1760" s="381" t="str">
        <f t="shared" si="110"/>
        <v/>
      </c>
      <c r="E1760" s="335"/>
      <c r="F1760" s="335"/>
      <c r="G1760" s="325" t="str">
        <f t="shared" si="108"/>
        <v/>
      </c>
      <c r="H1760" s="326" t="str">
        <f t="shared" si="109"/>
        <v/>
      </c>
    </row>
    <row r="1761" spans="1:8" x14ac:dyDescent="0.2">
      <c r="A1761" s="204" t="str">
        <f t="shared" si="107"/>
        <v/>
      </c>
      <c r="B1761" s="335"/>
      <c r="C1761" s="335"/>
      <c r="D1761" s="381" t="str">
        <f t="shared" si="110"/>
        <v/>
      </c>
      <c r="E1761" s="335"/>
      <c r="F1761" s="335"/>
      <c r="G1761" s="325" t="str">
        <f t="shared" si="108"/>
        <v/>
      </c>
      <c r="H1761" s="326" t="str">
        <f t="shared" si="109"/>
        <v/>
      </c>
    </row>
    <row r="1762" spans="1:8" x14ac:dyDescent="0.2">
      <c r="A1762" s="204" t="str">
        <f t="shared" si="107"/>
        <v/>
      </c>
      <c r="B1762" s="335"/>
      <c r="C1762" s="335"/>
      <c r="D1762" s="381" t="str">
        <f t="shared" si="110"/>
        <v/>
      </c>
      <c r="E1762" s="335"/>
      <c r="F1762" s="335"/>
      <c r="G1762" s="325" t="str">
        <f t="shared" si="108"/>
        <v/>
      </c>
      <c r="H1762" s="326" t="str">
        <f t="shared" si="109"/>
        <v/>
      </c>
    </row>
    <row r="1763" spans="1:8" x14ac:dyDescent="0.2">
      <c r="A1763" s="204" t="str">
        <f t="shared" si="107"/>
        <v/>
      </c>
      <c r="B1763" s="335"/>
      <c r="C1763" s="335"/>
      <c r="D1763" s="381" t="str">
        <f t="shared" si="110"/>
        <v/>
      </c>
      <c r="E1763" s="335"/>
      <c r="F1763" s="335"/>
      <c r="G1763" s="325" t="str">
        <f t="shared" si="108"/>
        <v/>
      </c>
      <c r="H1763" s="326" t="str">
        <f t="shared" si="109"/>
        <v/>
      </c>
    </row>
    <row r="1764" spans="1:8" x14ac:dyDescent="0.2">
      <c r="A1764" s="204" t="str">
        <f t="shared" si="107"/>
        <v/>
      </c>
      <c r="B1764" s="335"/>
      <c r="C1764" s="335"/>
      <c r="D1764" s="381" t="str">
        <f t="shared" si="110"/>
        <v/>
      </c>
      <c r="E1764" s="335"/>
      <c r="F1764" s="335"/>
      <c r="G1764" s="325" t="str">
        <f t="shared" si="108"/>
        <v/>
      </c>
      <c r="H1764" s="326" t="str">
        <f t="shared" si="109"/>
        <v/>
      </c>
    </row>
    <row r="1765" spans="1:8" x14ac:dyDescent="0.2">
      <c r="A1765" s="204" t="str">
        <f t="shared" si="107"/>
        <v/>
      </c>
      <c r="B1765" s="335"/>
      <c r="C1765" s="335"/>
      <c r="D1765" s="381" t="str">
        <f t="shared" si="110"/>
        <v/>
      </c>
      <c r="E1765" s="335"/>
      <c r="F1765" s="335"/>
      <c r="G1765" s="325" t="str">
        <f t="shared" si="108"/>
        <v/>
      </c>
      <c r="H1765" s="326" t="str">
        <f t="shared" si="109"/>
        <v/>
      </c>
    </row>
    <row r="1766" spans="1:8" x14ac:dyDescent="0.2">
      <c r="A1766" s="204" t="str">
        <f t="shared" si="107"/>
        <v/>
      </c>
      <c r="B1766" s="335"/>
      <c r="C1766" s="335"/>
      <c r="D1766" s="381" t="str">
        <f t="shared" si="110"/>
        <v/>
      </c>
      <c r="E1766" s="335"/>
      <c r="F1766" s="335"/>
      <c r="G1766" s="325" t="str">
        <f t="shared" si="108"/>
        <v/>
      </c>
      <c r="H1766" s="326" t="str">
        <f t="shared" si="109"/>
        <v/>
      </c>
    </row>
    <row r="1767" spans="1:8" x14ac:dyDescent="0.2">
      <c r="A1767" s="204" t="str">
        <f t="shared" si="107"/>
        <v/>
      </c>
      <c r="B1767" s="335"/>
      <c r="C1767" s="335"/>
      <c r="D1767" s="381" t="str">
        <f t="shared" si="110"/>
        <v/>
      </c>
      <c r="E1767" s="335"/>
      <c r="F1767" s="335"/>
      <c r="G1767" s="325" t="str">
        <f t="shared" si="108"/>
        <v/>
      </c>
      <c r="H1767" s="326" t="str">
        <f t="shared" si="109"/>
        <v/>
      </c>
    </row>
    <row r="1768" spans="1:8" x14ac:dyDescent="0.2">
      <c r="A1768" s="204" t="str">
        <f t="shared" si="107"/>
        <v/>
      </c>
      <c r="B1768" s="335"/>
      <c r="C1768" s="335"/>
      <c r="D1768" s="381" t="str">
        <f t="shared" si="110"/>
        <v/>
      </c>
      <c r="E1768" s="335"/>
      <c r="F1768" s="335"/>
      <c r="G1768" s="325" t="str">
        <f t="shared" si="108"/>
        <v/>
      </c>
      <c r="H1768" s="326" t="str">
        <f t="shared" si="109"/>
        <v/>
      </c>
    </row>
    <row r="1769" spans="1:8" x14ac:dyDescent="0.2">
      <c r="A1769" s="204" t="str">
        <f t="shared" si="107"/>
        <v/>
      </c>
      <c r="B1769" s="335"/>
      <c r="C1769" s="335"/>
      <c r="D1769" s="381" t="str">
        <f t="shared" si="110"/>
        <v/>
      </c>
      <c r="E1769" s="335"/>
      <c r="F1769" s="335"/>
      <c r="G1769" s="325" t="str">
        <f t="shared" si="108"/>
        <v/>
      </c>
      <c r="H1769" s="326" t="str">
        <f t="shared" si="109"/>
        <v/>
      </c>
    </row>
    <row r="1770" spans="1:8" x14ac:dyDescent="0.2">
      <c r="A1770" s="204" t="str">
        <f t="shared" si="107"/>
        <v/>
      </c>
      <c r="B1770" s="335"/>
      <c r="C1770" s="335"/>
      <c r="D1770" s="381" t="str">
        <f t="shared" si="110"/>
        <v/>
      </c>
      <c r="E1770" s="335"/>
      <c r="F1770" s="335"/>
      <c r="G1770" s="325" t="str">
        <f t="shared" si="108"/>
        <v/>
      </c>
      <c r="H1770" s="326" t="str">
        <f t="shared" si="109"/>
        <v/>
      </c>
    </row>
    <row r="1771" spans="1:8" x14ac:dyDescent="0.2">
      <c r="A1771" s="204" t="str">
        <f t="shared" si="107"/>
        <v/>
      </c>
      <c r="B1771" s="335"/>
      <c r="C1771" s="335"/>
      <c r="D1771" s="381" t="str">
        <f t="shared" si="110"/>
        <v/>
      </c>
      <c r="E1771" s="335"/>
      <c r="F1771" s="335"/>
      <c r="G1771" s="325" t="str">
        <f t="shared" si="108"/>
        <v/>
      </c>
      <c r="H1771" s="326" t="str">
        <f t="shared" si="109"/>
        <v/>
      </c>
    </row>
    <row r="1772" spans="1:8" x14ac:dyDescent="0.2">
      <c r="A1772" s="204" t="str">
        <f t="shared" si="107"/>
        <v/>
      </c>
      <c r="B1772" s="335"/>
      <c r="C1772" s="335"/>
      <c r="D1772" s="381" t="str">
        <f t="shared" si="110"/>
        <v/>
      </c>
      <c r="E1772" s="335"/>
      <c r="F1772" s="335"/>
      <c r="G1772" s="325" t="str">
        <f t="shared" si="108"/>
        <v/>
      </c>
      <c r="H1772" s="326" t="str">
        <f t="shared" si="109"/>
        <v/>
      </c>
    </row>
    <row r="1773" spans="1:8" x14ac:dyDescent="0.2">
      <c r="A1773" s="204" t="str">
        <f t="shared" si="107"/>
        <v/>
      </c>
      <c r="B1773" s="335"/>
      <c r="C1773" s="335"/>
      <c r="D1773" s="381" t="str">
        <f t="shared" si="110"/>
        <v/>
      </c>
      <c r="E1773" s="335"/>
      <c r="F1773" s="335"/>
      <c r="G1773" s="325" t="str">
        <f t="shared" si="108"/>
        <v/>
      </c>
      <c r="H1773" s="326" t="str">
        <f t="shared" si="109"/>
        <v/>
      </c>
    </row>
    <row r="1774" spans="1:8" x14ac:dyDescent="0.2">
      <c r="A1774" s="204" t="str">
        <f t="shared" si="107"/>
        <v/>
      </c>
      <c r="B1774" s="335"/>
      <c r="C1774" s="335"/>
      <c r="D1774" s="381" t="str">
        <f t="shared" si="110"/>
        <v/>
      </c>
      <c r="E1774" s="335"/>
      <c r="F1774" s="335"/>
      <c r="G1774" s="325" t="str">
        <f t="shared" si="108"/>
        <v/>
      </c>
      <c r="H1774" s="326" t="str">
        <f t="shared" si="109"/>
        <v/>
      </c>
    </row>
    <row r="1775" spans="1:8" x14ac:dyDescent="0.2">
      <c r="A1775" s="204" t="str">
        <f t="shared" si="107"/>
        <v/>
      </c>
      <c r="B1775" s="335"/>
      <c r="C1775" s="335"/>
      <c r="D1775" s="381" t="str">
        <f t="shared" si="110"/>
        <v/>
      </c>
      <c r="E1775" s="335"/>
      <c r="F1775" s="335"/>
      <c r="G1775" s="325" t="str">
        <f t="shared" si="108"/>
        <v/>
      </c>
      <c r="H1775" s="326" t="str">
        <f t="shared" si="109"/>
        <v/>
      </c>
    </row>
    <row r="1776" spans="1:8" x14ac:dyDescent="0.2">
      <c r="A1776" s="204" t="str">
        <f t="shared" si="107"/>
        <v/>
      </c>
      <c r="B1776" s="335"/>
      <c r="C1776" s="335"/>
      <c r="D1776" s="381" t="str">
        <f t="shared" si="110"/>
        <v/>
      </c>
      <c r="E1776" s="335"/>
      <c r="F1776" s="335"/>
      <c r="G1776" s="325" t="str">
        <f t="shared" si="108"/>
        <v/>
      </c>
      <c r="H1776" s="326" t="str">
        <f t="shared" si="109"/>
        <v/>
      </c>
    </row>
    <row r="1777" spans="1:8" x14ac:dyDescent="0.2">
      <c r="A1777" s="204" t="str">
        <f t="shared" ref="A1777:A1840" si="111">IF(B1777&lt;&gt;"",VLOOKUP(B1777,ID,2,FALSE),"")</f>
        <v/>
      </c>
      <c r="B1777" s="335"/>
      <c r="C1777" s="335"/>
      <c r="D1777" s="381" t="str">
        <f t="shared" si="110"/>
        <v/>
      </c>
      <c r="E1777" s="335"/>
      <c r="F1777" s="335"/>
      <c r="G1777" s="325" t="str">
        <f t="shared" ref="G1777:G1840" si="112">IF(OR(B1777="",Amt=""),"",Amt)</f>
        <v/>
      </c>
      <c r="H1777" s="326" t="str">
        <f t="shared" ref="H1777:H1840" si="113">IF(G1777="","",VLOOKUP(G1777,Gesundheitsämter,2,FALSE))</f>
        <v/>
      </c>
    </row>
    <row r="1778" spans="1:8" x14ac:dyDescent="0.2">
      <c r="A1778" s="204" t="str">
        <f t="shared" si="111"/>
        <v/>
      </c>
      <c r="B1778" s="335"/>
      <c r="C1778" s="335"/>
      <c r="D1778" s="381" t="str">
        <f t="shared" si="110"/>
        <v/>
      </c>
      <c r="E1778" s="335"/>
      <c r="F1778" s="335"/>
      <c r="G1778" s="325" t="str">
        <f t="shared" si="112"/>
        <v/>
      </c>
      <c r="H1778" s="326" t="str">
        <f t="shared" si="113"/>
        <v/>
      </c>
    </row>
    <row r="1779" spans="1:8" x14ac:dyDescent="0.2">
      <c r="A1779" s="204" t="str">
        <f t="shared" si="111"/>
        <v/>
      </c>
      <c r="B1779" s="335"/>
      <c r="C1779" s="335"/>
      <c r="D1779" s="381" t="str">
        <f t="shared" si="110"/>
        <v/>
      </c>
      <c r="E1779" s="335"/>
      <c r="F1779" s="335"/>
      <c r="G1779" s="325" t="str">
        <f t="shared" si="112"/>
        <v/>
      </c>
      <c r="H1779" s="326" t="str">
        <f t="shared" si="113"/>
        <v/>
      </c>
    </row>
    <row r="1780" spans="1:8" x14ac:dyDescent="0.2">
      <c r="A1780" s="204" t="str">
        <f t="shared" si="111"/>
        <v/>
      </c>
      <c r="B1780" s="335"/>
      <c r="C1780" s="335"/>
      <c r="D1780" s="381" t="str">
        <f t="shared" si="110"/>
        <v/>
      </c>
      <c r="E1780" s="335"/>
      <c r="F1780" s="335"/>
      <c r="G1780" s="325" t="str">
        <f t="shared" si="112"/>
        <v/>
      </c>
      <c r="H1780" s="326" t="str">
        <f t="shared" si="113"/>
        <v/>
      </c>
    </row>
    <row r="1781" spans="1:8" x14ac:dyDescent="0.2">
      <c r="A1781" s="204" t="str">
        <f t="shared" si="111"/>
        <v/>
      </c>
      <c r="B1781" s="335"/>
      <c r="C1781" s="335"/>
      <c r="D1781" s="381" t="str">
        <f t="shared" si="110"/>
        <v/>
      </c>
      <c r="E1781" s="335"/>
      <c r="F1781" s="335"/>
      <c r="G1781" s="325" t="str">
        <f t="shared" si="112"/>
        <v/>
      </c>
      <c r="H1781" s="326" t="str">
        <f t="shared" si="113"/>
        <v/>
      </c>
    </row>
    <row r="1782" spans="1:8" x14ac:dyDescent="0.2">
      <c r="A1782" s="204" t="str">
        <f t="shared" si="111"/>
        <v/>
      </c>
      <c r="B1782" s="335"/>
      <c r="C1782" s="335"/>
      <c r="D1782" s="381" t="str">
        <f t="shared" si="110"/>
        <v/>
      </c>
      <c r="E1782" s="335"/>
      <c r="F1782" s="335"/>
      <c r="G1782" s="325" t="str">
        <f t="shared" si="112"/>
        <v/>
      </c>
      <c r="H1782" s="326" t="str">
        <f t="shared" si="113"/>
        <v/>
      </c>
    </row>
    <row r="1783" spans="1:8" x14ac:dyDescent="0.2">
      <c r="A1783" s="204" t="str">
        <f t="shared" si="111"/>
        <v/>
      </c>
      <c r="B1783" s="335"/>
      <c r="C1783" s="335"/>
      <c r="D1783" s="381" t="str">
        <f t="shared" si="110"/>
        <v/>
      </c>
      <c r="E1783" s="335"/>
      <c r="F1783" s="335"/>
      <c r="G1783" s="325" t="str">
        <f t="shared" si="112"/>
        <v/>
      </c>
      <c r="H1783" s="326" t="str">
        <f t="shared" si="113"/>
        <v/>
      </c>
    </row>
    <row r="1784" spans="1:8" x14ac:dyDescent="0.2">
      <c r="A1784" s="204" t="str">
        <f t="shared" si="111"/>
        <v/>
      </c>
      <c r="B1784" s="335"/>
      <c r="C1784" s="335"/>
      <c r="D1784" s="381" t="str">
        <f t="shared" si="110"/>
        <v/>
      </c>
      <c r="E1784" s="335"/>
      <c r="F1784" s="335"/>
      <c r="G1784" s="325" t="str">
        <f t="shared" si="112"/>
        <v/>
      </c>
      <c r="H1784" s="326" t="str">
        <f t="shared" si="113"/>
        <v/>
      </c>
    </row>
    <row r="1785" spans="1:8" x14ac:dyDescent="0.2">
      <c r="A1785" s="204" t="str">
        <f t="shared" si="111"/>
        <v/>
      </c>
      <c r="B1785" s="335"/>
      <c r="C1785" s="335"/>
      <c r="D1785" s="381" t="str">
        <f t="shared" si="110"/>
        <v/>
      </c>
      <c r="E1785" s="335"/>
      <c r="F1785" s="335"/>
      <c r="G1785" s="325" t="str">
        <f t="shared" si="112"/>
        <v/>
      </c>
      <c r="H1785" s="326" t="str">
        <f t="shared" si="113"/>
        <v/>
      </c>
    </row>
    <row r="1786" spans="1:8" x14ac:dyDescent="0.2">
      <c r="A1786" s="204" t="str">
        <f t="shared" si="111"/>
        <v/>
      </c>
      <c r="B1786" s="335"/>
      <c r="C1786" s="335"/>
      <c r="D1786" s="381" t="str">
        <f t="shared" si="110"/>
        <v/>
      </c>
      <c r="E1786" s="335"/>
      <c r="F1786" s="335"/>
      <c r="G1786" s="325" t="str">
        <f t="shared" si="112"/>
        <v/>
      </c>
      <c r="H1786" s="326" t="str">
        <f t="shared" si="113"/>
        <v/>
      </c>
    </row>
    <row r="1787" spans="1:8" x14ac:dyDescent="0.2">
      <c r="A1787" s="204" t="str">
        <f t="shared" si="111"/>
        <v/>
      </c>
      <c r="B1787" s="335"/>
      <c r="C1787" s="335"/>
      <c r="D1787" s="381" t="str">
        <f t="shared" si="110"/>
        <v/>
      </c>
      <c r="E1787" s="335"/>
      <c r="F1787" s="335"/>
      <c r="G1787" s="325" t="str">
        <f t="shared" si="112"/>
        <v/>
      </c>
      <c r="H1787" s="326" t="str">
        <f t="shared" si="113"/>
        <v/>
      </c>
    </row>
    <row r="1788" spans="1:8" x14ac:dyDescent="0.2">
      <c r="A1788" s="204" t="str">
        <f t="shared" si="111"/>
        <v/>
      </c>
      <c r="B1788" s="335"/>
      <c r="C1788" s="335"/>
      <c r="D1788" s="381" t="str">
        <f t="shared" si="110"/>
        <v/>
      </c>
      <c r="E1788" s="335"/>
      <c r="F1788" s="335"/>
      <c r="G1788" s="325" t="str">
        <f t="shared" si="112"/>
        <v/>
      </c>
      <c r="H1788" s="326" t="str">
        <f t="shared" si="113"/>
        <v/>
      </c>
    </row>
    <row r="1789" spans="1:8" x14ac:dyDescent="0.2">
      <c r="A1789" s="204" t="str">
        <f t="shared" si="111"/>
        <v/>
      </c>
      <c r="B1789" s="335"/>
      <c r="C1789" s="335"/>
      <c r="D1789" s="381" t="str">
        <f t="shared" si="110"/>
        <v/>
      </c>
      <c r="E1789" s="335"/>
      <c r="F1789" s="335"/>
      <c r="G1789" s="325" t="str">
        <f t="shared" si="112"/>
        <v/>
      </c>
      <c r="H1789" s="326" t="str">
        <f t="shared" si="113"/>
        <v/>
      </c>
    </row>
    <row r="1790" spans="1:8" x14ac:dyDescent="0.2">
      <c r="A1790" s="204" t="str">
        <f t="shared" si="111"/>
        <v/>
      </c>
      <c r="B1790" s="335"/>
      <c r="C1790" s="335"/>
      <c r="D1790" s="381" t="str">
        <f t="shared" si="110"/>
        <v/>
      </c>
      <c r="E1790" s="335"/>
      <c r="F1790" s="335"/>
      <c r="G1790" s="325" t="str">
        <f t="shared" si="112"/>
        <v/>
      </c>
      <c r="H1790" s="326" t="str">
        <f t="shared" si="113"/>
        <v/>
      </c>
    </row>
    <row r="1791" spans="1:8" x14ac:dyDescent="0.2">
      <c r="A1791" s="204" t="str">
        <f t="shared" si="111"/>
        <v/>
      </c>
      <c r="B1791" s="335"/>
      <c r="C1791" s="335"/>
      <c r="D1791" s="381" t="str">
        <f t="shared" si="110"/>
        <v/>
      </c>
      <c r="E1791" s="335"/>
      <c r="F1791" s="335"/>
      <c r="G1791" s="325" t="str">
        <f t="shared" si="112"/>
        <v/>
      </c>
      <c r="H1791" s="326" t="str">
        <f t="shared" si="113"/>
        <v/>
      </c>
    </row>
    <row r="1792" spans="1:8" x14ac:dyDescent="0.2">
      <c r="A1792" s="204" t="str">
        <f t="shared" si="111"/>
        <v/>
      </c>
      <c r="B1792" s="335"/>
      <c r="C1792" s="335"/>
      <c r="D1792" s="381" t="str">
        <f t="shared" si="110"/>
        <v/>
      </c>
      <c r="E1792" s="335"/>
      <c r="F1792" s="335"/>
      <c r="G1792" s="325" t="str">
        <f t="shared" si="112"/>
        <v/>
      </c>
      <c r="H1792" s="326" t="str">
        <f t="shared" si="113"/>
        <v/>
      </c>
    </row>
    <row r="1793" spans="1:8" x14ac:dyDescent="0.2">
      <c r="A1793" s="204" t="str">
        <f t="shared" si="111"/>
        <v/>
      </c>
      <c r="B1793" s="335"/>
      <c r="C1793" s="335"/>
      <c r="D1793" s="381" t="str">
        <f t="shared" si="110"/>
        <v/>
      </c>
      <c r="E1793" s="335"/>
      <c r="F1793" s="335"/>
      <c r="G1793" s="325" t="str">
        <f t="shared" si="112"/>
        <v/>
      </c>
      <c r="H1793" s="326" t="str">
        <f t="shared" si="113"/>
        <v/>
      </c>
    </row>
    <row r="1794" spans="1:8" x14ac:dyDescent="0.2">
      <c r="A1794" s="204" t="str">
        <f t="shared" si="111"/>
        <v/>
      </c>
      <c r="B1794" s="335"/>
      <c r="C1794" s="335"/>
      <c r="D1794" s="381" t="str">
        <f t="shared" si="110"/>
        <v/>
      </c>
      <c r="E1794" s="335"/>
      <c r="F1794" s="335"/>
      <c r="G1794" s="325" t="str">
        <f t="shared" si="112"/>
        <v/>
      </c>
      <c r="H1794" s="326" t="str">
        <f t="shared" si="113"/>
        <v/>
      </c>
    </row>
    <row r="1795" spans="1:8" x14ac:dyDescent="0.2">
      <c r="A1795" s="204" t="str">
        <f t="shared" si="111"/>
        <v/>
      </c>
      <c r="B1795" s="335"/>
      <c r="C1795" s="335"/>
      <c r="D1795" s="381" t="str">
        <f t="shared" si="110"/>
        <v/>
      </c>
      <c r="E1795" s="335"/>
      <c r="F1795" s="335"/>
      <c r="G1795" s="325" t="str">
        <f t="shared" si="112"/>
        <v/>
      </c>
      <c r="H1795" s="326" t="str">
        <f t="shared" si="113"/>
        <v/>
      </c>
    </row>
    <row r="1796" spans="1:8" x14ac:dyDescent="0.2">
      <c r="A1796" s="204" t="str">
        <f t="shared" si="111"/>
        <v/>
      </c>
      <c r="B1796" s="335"/>
      <c r="C1796" s="335"/>
      <c r="D1796" s="381" t="str">
        <f t="shared" si="110"/>
        <v/>
      </c>
      <c r="E1796" s="335"/>
      <c r="F1796" s="335"/>
      <c r="G1796" s="325" t="str">
        <f t="shared" si="112"/>
        <v/>
      </c>
      <c r="H1796" s="326" t="str">
        <f t="shared" si="113"/>
        <v/>
      </c>
    </row>
    <row r="1797" spans="1:8" x14ac:dyDescent="0.2">
      <c r="A1797" s="204" t="str">
        <f t="shared" si="111"/>
        <v/>
      </c>
      <c r="B1797" s="335"/>
      <c r="C1797" s="335"/>
      <c r="D1797" s="381" t="str">
        <f t="shared" si="110"/>
        <v/>
      </c>
      <c r="E1797" s="335"/>
      <c r="F1797" s="335"/>
      <c r="G1797" s="325" t="str">
        <f t="shared" si="112"/>
        <v/>
      </c>
      <c r="H1797" s="326" t="str">
        <f t="shared" si="113"/>
        <v/>
      </c>
    </row>
    <row r="1798" spans="1:8" x14ac:dyDescent="0.2">
      <c r="A1798" s="204" t="str">
        <f t="shared" si="111"/>
        <v/>
      </c>
      <c r="B1798" s="335"/>
      <c r="C1798" s="335"/>
      <c r="D1798" s="381" t="str">
        <f t="shared" si="110"/>
        <v/>
      </c>
      <c r="E1798" s="335"/>
      <c r="F1798" s="335"/>
      <c r="G1798" s="325" t="str">
        <f t="shared" si="112"/>
        <v/>
      </c>
      <c r="H1798" s="326" t="str">
        <f t="shared" si="113"/>
        <v/>
      </c>
    </row>
    <row r="1799" spans="1:8" x14ac:dyDescent="0.2">
      <c r="A1799" s="204" t="str">
        <f t="shared" si="111"/>
        <v/>
      </c>
      <c r="B1799" s="335"/>
      <c r="C1799" s="335"/>
      <c r="D1799" s="381" t="str">
        <f t="shared" si="110"/>
        <v/>
      </c>
      <c r="E1799" s="335"/>
      <c r="F1799" s="335"/>
      <c r="G1799" s="325" t="str">
        <f t="shared" si="112"/>
        <v/>
      </c>
      <c r="H1799" s="326" t="str">
        <f t="shared" si="113"/>
        <v/>
      </c>
    </row>
    <row r="1800" spans="1:8" x14ac:dyDescent="0.2">
      <c r="A1800" s="204" t="str">
        <f t="shared" si="111"/>
        <v/>
      </c>
      <c r="B1800" s="335"/>
      <c r="C1800" s="335"/>
      <c r="D1800" s="381" t="str">
        <f t="shared" si="110"/>
        <v/>
      </c>
      <c r="E1800" s="335"/>
      <c r="F1800" s="335"/>
      <c r="G1800" s="325" t="str">
        <f t="shared" si="112"/>
        <v/>
      </c>
      <c r="H1800" s="326" t="str">
        <f t="shared" si="113"/>
        <v/>
      </c>
    </row>
    <row r="1801" spans="1:8" x14ac:dyDescent="0.2">
      <c r="A1801" s="204" t="str">
        <f t="shared" si="111"/>
        <v/>
      </c>
      <c r="B1801" s="335"/>
      <c r="C1801" s="335"/>
      <c r="D1801" s="381" t="str">
        <f t="shared" ref="D1801:D1864" si="114">IF(C1801="","",IFERROR(IF(VLOOKUP(C1801,Parameter,2,FALSE)="","",VLOOKUP(C1801,Parameter,2,FALSE)),IFERROR(VLOOKUP(C1801,PSMErgänzung,2,FALSE),"CAS eingeben oder Parameter korrigieren!")))</f>
        <v/>
      </c>
      <c r="E1801" s="335"/>
      <c r="F1801" s="335"/>
      <c r="G1801" s="325" t="str">
        <f t="shared" si="112"/>
        <v/>
      </c>
      <c r="H1801" s="326" t="str">
        <f t="shared" si="113"/>
        <v/>
      </c>
    </row>
    <row r="1802" spans="1:8" x14ac:dyDescent="0.2">
      <c r="A1802" s="204" t="str">
        <f t="shared" si="111"/>
        <v/>
      </c>
      <c r="B1802" s="335"/>
      <c r="C1802" s="335"/>
      <c r="D1802" s="381" t="str">
        <f t="shared" si="114"/>
        <v/>
      </c>
      <c r="E1802" s="335"/>
      <c r="F1802" s="335"/>
      <c r="G1802" s="325" t="str">
        <f t="shared" si="112"/>
        <v/>
      </c>
      <c r="H1802" s="326" t="str">
        <f t="shared" si="113"/>
        <v/>
      </c>
    </row>
    <row r="1803" spans="1:8" x14ac:dyDescent="0.2">
      <c r="A1803" s="204" t="str">
        <f t="shared" si="111"/>
        <v/>
      </c>
      <c r="B1803" s="335"/>
      <c r="C1803" s="335"/>
      <c r="D1803" s="381" t="str">
        <f t="shared" si="114"/>
        <v/>
      </c>
      <c r="E1803" s="335"/>
      <c r="F1803" s="335"/>
      <c r="G1803" s="325" t="str">
        <f t="shared" si="112"/>
        <v/>
      </c>
      <c r="H1803" s="326" t="str">
        <f t="shared" si="113"/>
        <v/>
      </c>
    </row>
    <row r="1804" spans="1:8" x14ac:dyDescent="0.2">
      <c r="A1804" s="204" t="str">
        <f t="shared" si="111"/>
        <v/>
      </c>
      <c r="B1804" s="335"/>
      <c r="C1804" s="335"/>
      <c r="D1804" s="381" t="str">
        <f t="shared" si="114"/>
        <v/>
      </c>
      <c r="E1804" s="335"/>
      <c r="F1804" s="335"/>
      <c r="G1804" s="325" t="str">
        <f t="shared" si="112"/>
        <v/>
      </c>
      <c r="H1804" s="326" t="str">
        <f t="shared" si="113"/>
        <v/>
      </c>
    </row>
    <row r="1805" spans="1:8" x14ac:dyDescent="0.2">
      <c r="A1805" s="204" t="str">
        <f t="shared" si="111"/>
        <v/>
      </c>
      <c r="B1805" s="335"/>
      <c r="C1805" s="335"/>
      <c r="D1805" s="381" t="str">
        <f t="shared" si="114"/>
        <v/>
      </c>
      <c r="E1805" s="335"/>
      <c r="F1805" s="335"/>
      <c r="G1805" s="325" t="str">
        <f t="shared" si="112"/>
        <v/>
      </c>
      <c r="H1805" s="326" t="str">
        <f t="shared" si="113"/>
        <v/>
      </c>
    </row>
    <row r="1806" spans="1:8" x14ac:dyDescent="0.2">
      <c r="A1806" s="204" t="str">
        <f t="shared" si="111"/>
        <v/>
      </c>
      <c r="B1806" s="335"/>
      <c r="C1806" s="335"/>
      <c r="D1806" s="381" t="str">
        <f t="shared" si="114"/>
        <v/>
      </c>
      <c r="E1806" s="335"/>
      <c r="F1806" s="335"/>
      <c r="G1806" s="325" t="str">
        <f t="shared" si="112"/>
        <v/>
      </c>
      <c r="H1806" s="326" t="str">
        <f t="shared" si="113"/>
        <v/>
      </c>
    </row>
    <row r="1807" spans="1:8" x14ac:dyDescent="0.2">
      <c r="A1807" s="204" t="str">
        <f t="shared" si="111"/>
        <v/>
      </c>
      <c r="B1807" s="335"/>
      <c r="C1807" s="335"/>
      <c r="D1807" s="381" t="str">
        <f t="shared" si="114"/>
        <v/>
      </c>
      <c r="E1807" s="335"/>
      <c r="F1807" s="335"/>
      <c r="G1807" s="325" t="str">
        <f t="shared" si="112"/>
        <v/>
      </c>
      <c r="H1807" s="326" t="str">
        <f t="shared" si="113"/>
        <v/>
      </c>
    </row>
    <row r="1808" spans="1:8" x14ac:dyDescent="0.2">
      <c r="A1808" s="204" t="str">
        <f t="shared" si="111"/>
        <v/>
      </c>
      <c r="B1808" s="335"/>
      <c r="C1808" s="335"/>
      <c r="D1808" s="381" t="str">
        <f t="shared" si="114"/>
        <v/>
      </c>
      <c r="E1808" s="335"/>
      <c r="F1808" s="335"/>
      <c r="G1808" s="325" t="str">
        <f t="shared" si="112"/>
        <v/>
      </c>
      <c r="H1808" s="326" t="str">
        <f t="shared" si="113"/>
        <v/>
      </c>
    </row>
    <row r="1809" spans="1:8" x14ac:dyDescent="0.2">
      <c r="A1809" s="204" t="str">
        <f t="shared" si="111"/>
        <v/>
      </c>
      <c r="B1809" s="335"/>
      <c r="C1809" s="335"/>
      <c r="D1809" s="381" t="str">
        <f t="shared" si="114"/>
        <v/>
      </c>
      <c r="E1809" s="335"/>
      <c r="F1809" s="335"/>
      <c r="G1809" s="325" t="str">
        <f t="shared" si="112"/>
        <v/>
      </c>
      <c r="H1809" s="326" t="str">
        <f t="shared" si="113"/>
        <v/>
      </c>
    </row>
    <row r="1810" spans="1:8" x14ac:dyDescent="0.2">
      <c r="A1810" s="204" t="str">
        <f t="shared" si="111"/>
        <v/>
      </c>
      <c r="B1810" s="335"/>
      <c r="C1810" s="335"/>
      <c r="D1810" s="381" t="str">
        <f t="shared" si="114"/>
        <v/>
      </c>
      <c r="E1810" s="335"/>
      <c r="F1810" s="335"/>
      <c r="G1810" s="325" t="str">
        <f t="shared" si="112"/>
        <v/>
      </c>
      <c r="H1810" s="326" t="str">
        <f t="shared" si="113"/>
        <v/>
      </c>
    </row>
    <row r="1811" spans="1:8" x14ac:dyDescent="0.2">
      <c r="A1811" s="204" t="str">
        <f t="shared" si="111"/>
        <v/>
      </c>
      <c r="B1811" s="335"/>
      <c r="C1811" s="335"/>
      <c r="D1811" s="381" t="str">
        <f t="shared" si="114"/>
        <v/>
      </c>
      <c r="E1811" s="335"/>
      <c r="F1811" s="335"/>
      <c r="G1811" s="325" t="str">
        <f t="shared" si="112"/>
        <v/>
      </c>
      <c r="H1811" s="326" t="str">
        <f t="shared" si="113"/>
        <v/>
      </c>
    </row>
    <row r="1812" spans="1:8" x14ac:dyDescent="0.2">
      <c r="A1812" s="204" t="str">
        <f t="shared" si="111"/>
        <v/>
      </c>
      <c r="B1812" s="335"/>
      <c r="C1812" s="335"/>
      <c r="D1812" s="381" t="str">
        <f t="shared" si="114"/>
        <v/>
      </c>
      <c r="E1812" s="335"/>
      <c r="F1812" s="335"/>
      <c r="G1812" s="325" t="str">
        <f t="shared" si="112"/>
        <v/>
      </c>
      <c r="H1812" s="326" t="str">
        <f t="shared" si="113"/>
        <v/>
      </c>
    </row>
    <row r="1813" spans="1:8" x14ac:dyDescent="0.2">
      <c r="A1813" s="204" t="str">
        <f t="shared" si="111"/>
        <v/>
      </c>
      <c r="B1813" s="335"/>
      <c r="C1813" s="335"/>
      <c r="D1813" s="381" t="str">
        <f t="shared" si="114"/>
        <v/>
      </c>
      <c r="E1813" s="335"/>
      <c r="F1813" s="335"/>
      <c r="G1813" s="325" t="str">
        <f t="shared" si="112"/>
        <v/>
      </c>
      <c r="H1813" s="326" t="str">
        <f t="shared" si="113"/>
        <v/>
      </c>
    </row>
    <row r="1814" spans="1:8" x14ac:dyDescent="0.2">
      <c r="A1814" s="204" t="str">
        <f t="shared" si="111"/>
        <v/>
      </c>
      <c r="B1814" s="335"/>
      <c r="C1814" s="335"/>
      <c r="D1814" s="381" t="str">
        <f t="shared" si="114"/>
        <v/>
      </c>
      <c r="E1814" s="335"/>
      <c r="F1814" s="335"/>
      <c r="G1814" s="325" t="str">
        <f t="shared" si="112"/>
        <v/>
      </c>
      <c r="H1814" s="326" t="str">
        <f t="shared" si="113"/>
        <v/>
      </c>
    </row>
    <row r="1815" spans="1:8" x14ac:dyDescent="0.2">
      <c r="A1815" s="204" t="str">
        <f t="shared" si="111"/>
        <v/>
      </c>
      <c r="B1815" s="335"/>
      <c r="C1815" s="335"/>
      <c r="D1815" s="381" t="str">
        <f t="shared" si="114"/>
        <v/>
      </c>
      <c r="E1815" s="335"/>
      <c r="F1815" s="335"/>
      <c r="G1815" s="325" t="str">
        <f t="shared" si="112"/>
        <v/>
      </c>
      <c r="H1815" s="326" t="str">
        <f t="shared" si="113"/>
        <v/>
      </c>
    </row>
    <row r="1816" spans="1:8" x14ac:dyDescent="0.2">
      <c r="A1816" s="204" t="str">
        <f t="shared" si="111"/>
        <v/>
      </c>
      <c r="B1816" s="335"/>
      <c r="C1816" s="335"/>
      <c r="D1816" s="381" t="str">
        <f t="shared" si="114"/>
        <v/>
      </c>
      <c r="E1816" s="335"/>
      <c r="F1816" s="335"/>
      <c r="G1816" s="325" t="str">
        <f t="shared" si="112"/>
        <v/>
      </c>
      <c r="H1816" s="326" t="str">
        <f t="shared" si="113"/>
        <v/>
      </c>
    </row>
    <row r="1817" spans="1:8" x14ac:dyDescent="0.2">
      <c r="A1817" s="204" t="str">
        <f t="shared" si="111"/>
        <v/>
      </c>
      <c r="B1817" s="335"/>
      <c r="C1817" s="335"/>
      <c r="D1817" s="381" t="str">
        <f t="shared" si="114"/>
        <v/>
      </c>
      <c r="E1817" s="335"/>
      <c r="F1817" s="335"/>
      <c r="G1817" s="325" t="str">
        <f t="shared" si="112"/>
        <v/>
      </c>
      <c r="H1817" s="326" t="str">
        <f t="shared" si="113"/>
        <v/>
      </c>
    </row>
    <row r="1818" spans="1:8" x14ac:dyDescent="0.2">
      <c r="A1818" s="204" t="str">
        <f t="shared" si="111"/>
        <v/>
      </c>
      <c r="B1818" s="335"/>
      <c r="C1818" s="335"/>
      <c r="D1818" s="381" t="str">
        <f t="shared" si="114"/>
        <v/>
      </c>
      <c r="E1818" s="335"/>
      <c r="F1818" s="335"/>
      <c r="G1818" s="325" t="str">
        <f t="shared" si="112"/>
        <v/>
      </c>
      <c r="H1818" s="326" t="str">
        <f t="shared" si="113"/>
        <v/>
      </c>
    </row>
    <row r="1819" spans="1:8" x14ac:dyDescent="0.2">
      <c r="A1819" s="204" t="str">
        <f t="shared" si="111"/>
        <v/>
      </c>
      <c r="B1819" s="335"/>
      <c r="C1819" s="335"/>
      <c r="D1819" s="381" t="str">
        <f t="shared" si="114"/>
        <v/>
      </c>
      <c r="E1819" s="335"/>
      <c r="F1819" s="335"/>
      <c r="G1819" s="325" t="str">
        <f t="shared" si="112"/>
        <v/>
      </c>
      <c r="H1819" s="326" t="str">
        <f t="shared" si="113"/>
        <v/>
      </c>
    </row>
    <row r="1820" spans="1:8" x14ac:dyDescent="0.2">
      <c r="A1820" s="204" t="str">
        <f t="shared" si="111"/>
        <v/>
      </c>
      <c r="B1820" s="335"/>
      <c r="C1820" s="335"/>
      <c r="D1820" s="381" t="str">
        <f t="shared" si="114"/>
        <v/>
      </c>
      <c r="E1820" s="335"/>
      <c r="F1820" s="335"/>
      <c r="G1820" s="325" t="str">
        <f t="shared" si="112"/>
        <v/>
      </c>
      <c r="H1820" s="326" t="str">
        <f t="shared" si="113"/>
        <v/>
      </c>
    </row>
    <row r="1821" spans="1:8" x14ac:dyDescent="0.2">
      <c r="A1821" s="204" t="str">
        <f t="shared" si="111"/>
        <v/>
      </c>
      <c r="B1821" s="335"/>
      <c r="C1821" s="335"/>
      <c r="D1821" s="381" t="str">
        <f t="shared" si="114"/>
        <v/>
      </c>
      <c r="E1821" s="335"/>
      <c r="F1821" s="335"/>
      <c r="G1821" s="325" t="str">
        <f t="shared" si="112"/>
        <v/>
      </c>
      <c r="H1821" s="326" t="str">
        <f t="shared" si="113"/>
        <v/>
      </c>
    </row>
    <row r="1822" spans="1:8" x14ac:dyDescent="0.2">
      <c r="A1822" s="204" t="str">
        <f t="shared" si="111"/>
        <v/>
      </c>
      <c r="B1822" s="335"/>
      <c r="C1822" s="335"/>
      <c r="D1822" s="381" t="str">
        <f t="shared" si="114"/>
        <v/>
      </c>
      <c r="E1822" s="335"/>
      <c r="F1822" s="335"/>
      <c r="G1822" s="325" t="str">
        <f t="shared" si="112"/>
        <v/>
      </c>
      <c r="H1822" s="326" t="str">
        <f t="shared" si="113"/>
        <v/>
      </c>
    </row>
    <row r="1823" spans="1:8" x14ac:dyDescent="0.2">
      <c r="A1823" s="204" t="str">
        <f t="shared" si="111"/>
        <v/>
      </c>
      <c r="B1823" s="335"/>
      <c r="C1823" s="335"/>
      <c r="D1823" s="381" t="str">
        <f t="shared" si="114"/>
        <v/>
      </c>
      <c r="E1823" s="335"/>
      <c r="F1823" s="335"/>
      <c r="G1823" s="325" t="str">
        <f t="shared" si="112"/>
        <v/>
      </c>
      <c r="H1823" s="326" t="str">
        <f t="shared" si="113"/>
        <v/>
      </c>
    </row>
    <row r="1824" spans="1:8" x14ac:dyDescent="0.2">
      <c r="A1824" s="204" t="str">
        <f t="shared" si="111"/>
        <v/>
      </c>
      <c r="B1824" s="335"/>
      <c r="C1824" s="335"/>
      <c r="D1824" s="381" t="str">
        <f t="shared" si="114"/>
        <v/>
      </c>
      <c r="E1824" s="335"/>
      <c r="F1824" s="335"/>
      <c r="G1824" s="325" t="str">
        <f t="shared" si="112"/>
        <v/>
      </c>
      <c r="H1824" s="326" t="str">
        <f t="shared" si="113"/>
        <v/>
      </c>
    </row>
    <row r="1825" spans="1:8" x14ac:dyDescent="0.2">
      <c r="A1825" s="204" t="str">
        <f t="shared" si="111"/>
        <v/>
      </c>
      <c r="B1825" s="335"/>
      <c r="C1825" s="335"/>
      <c r="D1825" s="381" t="str">
        <f t="shared" si="114"/>
        <v/>
      </c>
      <c r="E1825" s="335"/>
      <c r="F1825" s="335"/>
      <c r="G1825" s="325" t="str">
        <f t="shared" si="112"/>
        <v/>
      </c>
      <c r="H1825" s="326" t="str">
        <f t="shared" si="113"/>
        <v/>
      </c>
    </row>
    <row r="1826" spans="1:8" x14ac:dyDescent="0.2">
      <c r="A1826" s="204" t="str">
        <f t="shared" si="111"/>
        <v/>
      </c>
      <c r="B1826" s="335"/>
      <c r="C1826" s="335"/>
      <c r="D1826" s="381" t="str">
        <f t="shared" si="114"/>
        <v/>
      </c>
      <c r="E1826" s="335"/>
      <c r="F1826" s="335"/>
      <c r="G1826" s="325" t="str">
        <f t="shared" si="112"/>
        <v/>
      </c>
      <c r="H1826" s="326" t="str">
        <f t="shared" si="113"/>
        <v/>
      </c>
    </row>
    <row r="1827" spans="1:8" x14ac:dyDescent="0.2">
      <c r="A1827" s="204" t="str">
        <f t="shared" si="111"/>
        <v/>
      </c>
      <c r="B1827" s="335"/>
      <c r="C1827" s="335"/>
      <c r="D1827" s="381" t="str">
        <f t="shared" si="114"/>
        <v/>
      </c>
      <c r="E1827" s="335"/>
      <c r="F1827" s="335"/>
      <c r="G1827" s="325" t="str">
        <f t="shared" si="112"/>
        <v/>
      </c>
      <c r="H1827" s="326" t="str">
        <f t="shared" si="113"/>
        <v/>
      </c>
    </row>
    <row r="1828" spans="1:8" x14ac:dyDescent="0.2">
      <c r="A1828" s="204" t="str">
        <f t="shared" si="111"/>
        <v/>
      </c>
      <c r="B1828" s="335"/>
      <c r="C1828" s="335"/>
      <c r="D1828" s="381" t="str">
        <f t="shared" si="114"/>
        <v/>
      </c>
      <c r="E1828" s="335"/>
      <c r="F1828" s="335"/>
      <c r="G1828" s="325" t="str">
        <f t="shared" si="112"/>
        <v/>
      </c>
      <c r="H1828" s="326" t="str">
        <f t="shared" si="113"/>
        <v/>
      </c>
    </row>
    <row r="1829" spans="1:8" x14ac:dyDescent="0.2">
      <c r="A1829" s="204" t="str">
        <f t="shared" si="111"/>
        <v/>
      </c>
      <c r="B1829" s="335"/>
      <c r="C1829" s="335"/>
      <c r="D1829" s="381" t="str">
        <f t="shared" si="114"/>
        <v/>
      </c>
      <c r="E1829" s="335"/>
      <c r="F1829" s="335"/>
      <c r="G1829" s="325" t="str">
        <f t="shared" si="112"/>
        <v/>
      </c>
      <c r="H1829" s="326" t="str">
        <f t="shared" si="113"/>
        <v/>
      </c>
    </row>
    <row r="1830" spans="1:8" x14ac:dyDescent="0.2">
      <c r="A1830" s="204" t="str">
        <f t="shared" si="111"/>
        <v/>
      </c>
      <c r="B1830" s="335"/>
      <c r="C1830" s="335"/>
      <c r="D1830" s="381" t="str">
        <f t="shared" si="114"/>
        <v/>
      </c>
      <c r="E1830" s="335"/>
      <c r="F1830" s="335"/>
      <c r="G1830" s="325" t="str">
        <f t="shared" si="112"/>
        <v/>
      </c>
      <c r="H1830" s="326" t="str">
        <f t="shared" si="113"/>
        <v/>
      </c>
    </row>
    <row r="1831" spans="1:8" x14ac:dyDescent="0.2">
      <c r="A1831" s="204" t="str">
        <f t="shared" si="111"/>
        <v/>
      </c>
      <c r="B1831" s="335"/>
      <c r="C1831" s="335"/>
      <c r="D1831" s="381" t="str">
        <f t="shared" si="114"/>
        <v/>
      </c>
      <c r="E1831" s="335"/>
      <c r="F1831" s="335"/>
      <c r="G1831" s="325" t="str">
        <f t="shared" si="112"/>
        <v/>
      </c>
      <c r="H1831" s="326" t="str">
        <f t="shared" si="113"/>
        <v/>
      </c>
    </row>
    <row r="1832" spans="1:8" x14ac:dyDescent="0.2">
      <c r="A1832" s="204" t="str">
        <f t="shared" si="111"/>
        <v/>
      </c>
      <c r="B1832" s="335"/>
      <c r="C1832" s="335"/>
      <c r="D1832" s="381" t="str">
        <f t="shared" si="114"/>
        <v/>
      </c>
      <c r="E1832" s="335"/>
      <c r="F1832" s="335"/>
      <c r="G1832" s="325" t="str">
        <f t="shared" si="112"/>
        <v/>
      </c>
      <c r="H1832" s="326" t="str">
        <f t="shared" si="113"/>
        <v/>
      </c>
    </row>
    <row r="1833" spans="1:8" x14ac:dyDescent="0.2">
      <c r="A1833" s="204" t="str">
        <f t="shared" si="111"/>
        <v/>
      </c>
      <c r="B1833" s="335"/>
      <c r="C1833" s="335"/>
      <c r="D1833" s="381" t="str">
        <f t="shared" si="114"/>
        <v/>
      </c>
      <c r="E1833" s="335"/>
      <c r="F1833" s="335"/>
      <c r="G1833" s="325" t="str">
        <f t="shared" si="112"/>
        <v/>
      </c>
      <c r="H1833" s="326" t="str">
        <f t="shared" si="113"/>
        <v/>
      </c>
    </row>
    <row r="1834" spans="1:8" x14ac:dyDescent="0.2">
      <c r="A1834" s="204" t="str">
        <f t="shared" si="111"/>
        <v/>
      </c>
      <c r="B1834" s="335"/>
      <c r="C1834" s="335"/>
      <c r="D1834" s="381" t="str">
        <f t="shared" si="114"/>
        <v/>
      </c>
      <c r="E1834" s="335"/>
      <c r="F1834" s="335"/>
      <c r="G1834" s="325" t="str">
        <f t="shared" si="112"/>
        <v/>
      </c>
      <c r="H1834" s="326" t="str">
        <f t="shared" si="113"/>
        <v/>
      </c>
    </row>
    <row r="1835" spans="1:8" x14ac:dyDescent="0.2">
      <c r="A1835" s="204" t="str">
        <f t="shared" si="111"/>
        <v/>
      </c>
      <c r="B1835" s="335"/>
      <c r="C1835" s="335"/>
      <c r="D1835" s="381" t="str">
        <f t="shared" si="114"/>
        <v/>
      </c>
      <c r="E1835" s="335"/>
      <c r="F1835" s="335"/>
      <c r="G1835" s="325" t="str">
        <f t="shared" si="112"/>
        <v/>
      </c>
      <c r="H1835" s="326" t="str">
        <f t="shared" si="113"/>
        <v/>
      </c>
    </row>
    <row r="1836" spans="1:8" x14ac:dyDescent="0.2">
      <c r="A1836" s="204" t="str">
        <f t="shared" si="111"/>
        <v/>
      </c>
      <c r="B1836" s="335"/>
      <c r="C1836" s="335"/>
      <c r="D1836" s="381" t="str">
        <f t="shared" si="114"/>
        <v/>
      </c>
      <c r="E1836" s="335"/>
      <c r="F1836" s="335"/>
      <c r="G1836" s="325" t="str">
        <f t="shared" si="112"/>
        <v/>
      </c>
      <c r="H1836" s="326" t="str">
        <f t="shared" si="113"/>
        <v/>
      </c>
    </row>
    <row r="1837" spans="1:8" x14ac:dyDescent="0.2">
      <c r="A1837" s="204" t="str">
        <f t="shared" si="111"/>
        <v/>
      </c>
      <c r="B1837" s="335"/>
      <c r="C1837" s="335"/>
      <c r="D1837" s="381" t="str">
        <f t="shared" si="114"/>
        <v/>
      </c>
      <c r="E1837" s="335"/>
      <c r="F1837" s="335"/>
      <c r="G1837" s="325" t="str">
        <f t="shared" si="112"/>
        <v/>
      </c>
      <c r="H1837" s="326" t="str">
        <f t="shared" si="113"/>
        <v/>
      </c>
    </row>
    <row r="1838" spans="1:8" x14ac:dyDescent="0.2">
      <c r="A1838" s="204" t="str">
        <f t="shared" si="111"/>
        <v/>
      </c>
      <c r="B1838" s="335"/>
      <c r="C1838" s="335"/>
      <c r="D1838" s="381" t="str">
        <f t="shared" si="114"/>
        <v/>
      </c>
      <c r="E1838" s="335"/>
      <c r="F1838" s="335"/>
      <c r="G1838" s="325" t="str">
        <f t="shared" si="112"/>
        <v/>
      </c>
      <c r="H1838" s="326" t="str">
        <f t="shared" si="113"/>
        <v/>
      </c>
    </row>
    <row r="1839" spans="1:8" x14ac:dyDescent="0.2">
      <c r="A1839" s="204" t="str">
        <f t="shared" si="111"/>
        <v/>
      </c>
      <c r="B1839" s="335"/>
      <c r="C1839" s="335"/>
      <c r="D1839" s="381" t="str">
        <f t="shared" si="114"/>
        <v/>
      </c>
      <c r="E1839" s="335"/>
      <c r="F1839" s="335"/>
      <c r="G1839" s="325" t="str">
        <f t="shared" si="112"/>
        <v/>
      </c>
      <c r="H1839" s="326" t="str">
        <f t="shared" si="113"/>
        <v/>
      </c>
    </row>
    <row r="1840" spans="1:8" x14ac:dyDescent="0.2">
      <c r="A1840" s="204" t="str">
        <f t="shared" si="111"/>
        <v/>
      </c>
      <c r="B1840" s="335"/>
      <c r="C1840" s="335"/>
      <c r="D1840" s="381" t="str">
        <f t="shared" si="114"/>
        <v/>
      </c>
      <c r="E1840" s="335"/>
      <c r="F1840" s="335"/>
      <c r="G1840" s="325" t="str">
        <f t="shared" si="112"/>
        <v/>
      </c>
      <c r="H1840" s="326" t="str">
        <f t="shared" si="113"/>
        <v/>
      </c>
    </row>
    <row r="1841" spans="1:8" x14ac:dyDescent="0.2">
      <c r="A1841" s="204" t="str">
        <f t="shared" ref="A1841:A1904" si="115">IF(B1841&lt;&gt;"",VLOOKUP(B1841,ID,2,FALSE),"")</f>
        <v/>
      </c>
      <c r="B1841" s="335"/>
      <c r="C1841" s="335"/>
      <c r="D1841" s="381" t="str">
        <f t="shared" si="114"/>
        <v/>
      </c>
      <c r="E1841" s="335"/>
      <c r="F1841" s="335"/>
      <c r="G1841" s="325" t="str">
        <f t="shared" ref="G1841:G1904" si="116">IF(OR(B1841="",Amt=""),"",Amt)</f>
        <v/>
      </c>
      <c r="H1841" s="326" t="str">
        <f t="shared" ref="H1841:H1904" si="117">IF(G1841="","",VLOOKUP(G1841,Gesundheitsämter,2,FALSE))</f>
        <v/>
      </c>
    </row>
    <row r="1842" spans="1:8" x14ac:dyDescent="0.2">
      <c r="A1842" s="204" t="str">
        <f t="shared" si="115"/>
        <v/>
      </c>
      <c r="B1842" s="335"/>
      <c r="C1842" s="335"/>
      <c r="D1842" s="381" t="str">
        <f t="shared" si="114"/>
        <v/>
      </c>
      <c r="E1842" s="335"/>
      <c r="F1842" s="335"/>
      <c r="G1842" s="325" t="str">
        <f t="shared" si="116"/>
        <v/>
      </c>
      <c r="H1842" s="326" t="str">
        <f t="shared" si="117"/>
        <v/>
      </c>
    </row>
    <row r="1843" spans="1:8" x14ac:dyDescent="0.2">
      <c r="A1843" s="204" t="str">
        <f t="shared" si="115"/>
        <v/>
      </c>
      <c r="B1843" s="335"/>
      <c r="C1843" s="335"/>
      <c r="D1843" s="381" t="str">
        <f t="shared" si="114"/>
        <v/>
      </c>
      <c r="E1843" s="335"/>
      <c r="F1843" s="335"/>
      <c r="G1843" s="325" t="str">
        <f t="shared" si="116"/>
        <v/>
      </c>
      <c r="H1843" s="326" t="str">
        <f t="shared" si="117"/>
        <v/>
      </c>
    </row>
    <row r="1844" spans="1:8" x14ac:dyDescent="0.2">
      <c r="A1844" s="204" t="str">
        <f t="shared" si="115"/>
        <v/>
      </c>
      <c r="B1844" s="335"/>
      <c r="C1844" s="335"/>
      <c r="D1844" s="381" t="str">
        <f t="shared" si="114"/>
        <v/>
      </c>
      <c r="E1844" s="335"/>
      <c r="F1844" s="335"/>
      <c r="G1844" s="325" t="str">
        <f t="shared" si="116"/>
        <v/>
      </c>
      <c r="H1844" s="326" t="str">
        <f t="shared" si="117"/>
        <v/>
      </c>
    </row>
    <row r="1845" spans="1:8" x14ac:dyDescent="0.2">
      <c r="A1845" s="204" t="str">
        <f t="shared" si="115"/>
        <v/>
      </c>
      <c r="B1845" s="335"/>
      <c r="C1845" s="335"/>
      <c r="D1845" s="381" t="str">
        <f t="shared" si="114"/>
        <v/>
      </c>
      <c r="E1845" s="335"/>
      <c r="F1845" s="335"/>
      <c r="G1845" s="325" t="str">
        <f t="shared" si="116"/>
        <v/>
      </c>
      <c r="H1845" s="326" t="str">
        <f t="shared" si="117"/>
        <v/>
      </c>
    </row>
    <row r="1846" spans="1:8" x14ac:dyDescent="0.2">
      <c r="A1846" s="204" t="str">
        <f t="shared" si="115"/>
        <v/>
      </c>
      <c r="B1846" s="335"/>
      <c r="C1846" s="335"/>
      <c r="D1846" s="381" t="str">
        <f t="shared" si="114"/>
        <v/>
      </c>
      <c r="E1846" s="335"/>
      <c r="F1846" s="335"/>
      <c r="G1846" s="325" t="str">
        <f t="shared" si="116"/>
        <v/>
      </c>
      <c r="H1846" s="326" t="str">
        <f t="shared" si="117"/>
        <v/>
      </c>
    </row>
    <row r="1847" spans="1:8" x14ac:dyDescent="0.2">
      <c r="A1847" s="204" t="str">
        <f t="shared" si="115"/>
        <v/>
      </c>
      <c r="B1847" s="335"/>
      <c r="C1847" s="335"/>
      <c r="D1847" s="381" t="str">
        <f t="shared" si="114"/>
        <v/>
      </c>
      <c r="E1847" s="335"/>
      <c r="F1847" s="335"/>
      <c r="G1847" s="325" t="str">
        <f t="shared" si="116"/>
        <v/>
      </c>
      <c r="H1847" s="326" t="str">
        <f t="shared" si="117"/>
        <v/>
      </c>
    </row>
    <row r="1848" spans="1:8" x14ac:dyDescent="0.2">
      <c r="A1848" s="204" t="str">
        <f t="shared" si="115"/>
        <v/>
      </c>
      <c r="B1848" s="335"/>
      <c r="C1848" s="335"/>
      <c r="D1848" s="381" t="str">
        <f t="shared" si="114"/>
        <v/>
      </c>
      <c r="E1848" s="335"/>
      <c r="F1848" s="335"/>
      <c r="G1848" s="325" t="str">
        <f t="shared" si="116"/>
        <v/>
      </c>
      <c r="H1848" s="326" t="str">
        <f t="shared" si="117"/>
        <v/>
      </c>
    </row>
    <row r="1849" spans="1:8" x14ac:dyDescent="0.2">
      <c r="A1849" s="204" t="str">
        <f t="shared" si="115"/>
        <v/>
      </c>
      <c r="B1849" s="335"/>
      <c r="C1849" s="335"/>
      <c r="D1849" s="381" t="str">
        <f t="shared" si="114"/>
        <v/>
      </c>
      <c r="E1849" s="335"/>
      <c r="F1849" s="335"/>
      <c r="G1849" s="325" t="str">
        <f t="shared" si="116"/>
        <v/>
      </c>
      <c r="H1849" s="326" t="str">
        <f t="shared" si="117"/>
        <v/>
      </c>
    </row>
    <row r="1850" spans="1:8" x14ac:dyDescent="0.2">
      <c r="A1850" s="204" t="str">
        <f t="shared" si="115"/>
        <v/>
      </c>
      <c r="B1850" s="335"/>
      <c r="C1850" s="335"/>
      <c r="D1850" s="381" t="str">
        <f t="shared" si="114"/>
        <v/>
      </c>
      <c r="E1850" s="335"/>
      <c r="F1850" s="335"/>
      <c r="G1850" s="325" t="str">
        <f t="shared" si="116"/>
        <v/>
      </c>
      <c r="H1850" s="326" t="str">
        <f t="shared" si="117"/>
        <v/>
      </c>
    </row>
    <row r="1851" spans="1:8" x14ac:dyDescent="0.2">
      <c r="A1851" s="204" t="str">
        <f t="shared" si="115"/>
        <v/>
      </c>
      <c r="B1851" s="335"/>
      <c r="C1851" s="335"/>
      <c r="D1851" s="381" t="str">
        <f t="shared" si="114"/>
        <v/>
      </c>
      <c r="E1851" s="335"/>
      <c r="F1851" s="335"/>
      <c r="G1851" s="325" t="str">
        <f t="shared" si="116"/>
        <v/>
      </c>
      <c r="H1851" s="326" t="str">
        <f t="shared" si="117"/>
        <v/>
      </c>
    </row>
    <row r="1852" spans="1:8" x14ac:dyDescent="0.2">
      <c r="A1852" s="204" t="str">
        <f t="shared" si="115"/>
        <v/>
      </c>
      <c r="B1852" s="335"/>
      <c r="C1852" s="335"/>
      <c r="D1852" s="381" t="str">
        <f t="shared" si="114"/>
        <v/>
      </c>
      <c r="E1852" s="335"/>
      <c r="F1852" s="335"/>
      <c r="G1852" s="325" t="str">
        <f t="shared" si="116"/>
        <v/>
      </c>
      <c r="H1852" s="326" t="str">
        <f t="shared" si="117"/>
        <v/>
      </c>
    </row>
    <row r="1853" spans="1:8" x14ac:dyDescent="0.2">
      <c r="A1853" s="204" t="str">
        <f t="shared" si="115"/>
        <v/>
      </c>
      <c r="B1853" s="335"/>
      <c r="C1853" s="335"/>
      <c r="D1853" s="381" t="str">
        <f t="shared" si="114"/>
        <v/>
      </c>
      <c r="E1853" s="335"/>
      <c r="F1853" s="335"/>
      <c r="G1853" s="325" t="str">
        <f t="shared" si="116"/>
        <v/>
      </c>
      <c r="H1853" s="326" t="str">
        <f t="shared" si="117"/>
        <v/>
      </c>
    </row>
    <row r="1854" spans="1:8" x14ac:dyDescent="0.2">
      <c r="A1854" s="204" t="str">
        <f t="shared" si="115"/>
        <v/>
      </c>
      <c r="B1854" s="335"/>
      <c r="C1854" s="335"/>
      <c r="D1854" s="381" t="str">
        <f t="shared" si="114"/>
        <v/>
      </c>
      <c r="E1854" s="335"/>
      <c r="F1854" s="335"/>
      <c r="G1854" s="325" t="str">
        <f t="shared" si="116"/>
        <v/>
      </c>
      <c r="H1854" s="326" t="str">
        <f t="shared" si="117"/>
        <v/>
      </c>
    </row>
    <row r="1855" spans="1:8" x14ac:dyDescent="0.2">
      <c r="A1855" s="204" t="str">
        <f t="shared" si="115"/>
        <v/>
      </c>
      <c r="B1855" s="335"/>
      <c r="C1855" s="335"/>
      <c r="D1855" s="381" t="str">
        <f t="shared" si="114"/>
        <v/>
      </c>
      <c r="E1855" s="335"/>
      <c r="F1855" s="335"/>
      <c r="G1855" s="325" t="str">
        <f t="shared" si="116"/>
        <v/>
      </c>
      <c r="H1855" s="326" t="str">
        <f t="shared" si="117"/>
        <v/>
      </c>
    </row>
    <row r="1856" spans="1:8" x14ac:dyDescent="0.2">
      <c r="A1856" s="204" t="str">
        <f t="shared" si="115"/>
        <v/>
      </c>
      <c r="B1856" s="335"/>
      <c r="C1856" s="335"/>
      <c r="D1856" s="381" t="str">
        <f t="shared" si="114"/>
        <v/>
      </c>
      <c r="E1856" s="335"/>
      <c r="F1856" s="335"/>
      <c r="G1856" s="325" t="str">
        <f t="shared" si="116"/>
        <v/>
      </c>
      <c r="H1856" s="326" t="str">
        <f t="shared" si="117"/>
        <v/>
      </c>
    </row>
    <row r="1857" spans="1:8" x14ac:dyDescent="0.2">
      <c r="A1857" s="204" t="str">
        <f t="shared" si="115"/>
        <v/>
      </c>
      <c r="B1857" s="335"/>
      <c r="C1857" s="335"/>
      <c r="D1857" s="381" t="str">
        <f t="shared" si="114"/>
        <v/>
      </c>
      <c r="E1857" s="335"/>
      <c r="F1857" s="335"/>
      <c r="G1857" s="325" t="str">
        <f t="shared" si="116"/>
        <v/>
      </c>
      <c r="H1857" s="326" t="str">
        <f t="shared" si="117"/>
        <v/>
      </c>
    </row>
    <row r="1858" spans="1:8" x14ac:dyDescent="0.2">
      <c r="A1858" s="204" t="str">
        <f t="shared" si="115"/>
        <v/>
      </c>
      <c r="B1858" s="335"/>
      <c r="C1858" s="335"/>
      <c r="D1858" s="381" t="str">
        <f t="shared" si="114"/>
        <v/>
      </c>
      <c r="E1858" s="335"/>
      <c r="F1858" s="335"/>
      <c r="G1858" s="325" t="str">
        <f t="shared" si="116"/>
        <v/>
      </c>
      <c r="H1858" s="326" t="str">
        <f t="shared" si="117"/>
        <v/>
      </c>
    </row>
    <row r="1859" spans="1:8" x14ac:dyDescent="0.2">
      <c r="A1859" s="204" t="str">
        <f t="shared" si="115"/>
        <v/>
      </c>
      <c r="B1859" s="335"/>
      <c r="C1859" s="335"/>
      <c r="D1859" s="381" t="str">
        <f t="shared" si="114"/>
        <v/>
      </c>
      <c r="E1859" s="335"/>
      <c r="F1859" s="335"/>
      <c r="G1859" s="325" t="str">
        <f t="shared" si="116"/>
        <v/>
      </c>
      <c r="H1859" s="326" t="str">
        <f t="shared" si="117"/>
        <v/>
      </c>
    </row>
    <row r="1860" spans="1:8" x14ac:dyDescent="0.2">
      <c r="A1860" s="204" t="str">
        <f t="shared" si="115"/>
        <v/>
      </c>
      <c r="B1860" s="335"/>
      <c r="C1860" s="335"/>
      <c r="D1860" s="381" t="str">
        <f t="shared" si="114"/>
        <v/>
      </c>
      <c r="E1860" s="335"/>
      <c r="F1860" s="335"/>
      <c r="G1860" s="325" t="str">
        <f t="shared" si="116"/>
        <v/>
      </c>
      <c r="H1860" s="326" t="str">
        <f t="shared" si="117"/>
        <v/>
      </c>
    </row>
    <row r="1861" spans="1:8" x14ac:dyDescent="0.2">
      <c r="A1861" s="204" t="str">
        <f t="shared" si="115"/>
        <v/>
      </c>
      <c r="B1861" s="335"/>
      <c r="C1861" s="335"/>
      <c r="D1861" s="381" t="str">
        <f t="shared" si="114"/>
        <v/>
      </c>
      <c r="E1861" s="335"/>
      <c r="F1861" s="335"/>
      <c r="G1861" s="325" t="str">
        <f t="shared" si="116"/>
        <v/>
      </c>
      <c r="H1861" s="326" t="str">
        <f t="shared" si="117"/>
        <v/>
      </c>
    </row>
    <row r="1862" spans="1:8" x14ac:dyDescent="0.2">
      <c r="A1862" s="204" t="str">
        <f t="shared" si="115"/>
        <v/>
      </c>
      <c r="B1862" s="335"/>
      <c r="C1862" s="335"/>
      <c r="D1862" s="381" t="str">
        <f t="shared" si="114"/>
        <v/>
      </c>
      <c r="E1862" s="335"/>
      <c r="F1862" s="335"/>
      <c r="G1862" s="325" t="str">
        <f t="shared" si="116"/>
        <v/>
      </c>
      <c r="H1862" s="326" t="str">
        <f t="shared" si="117"/>
        <v/>
      </c>
    </row>
    <row r="1863" spans="1:8" x14ac:dyDescent="0.2">
      <c r="A1863" s="204" t="str">
        <f t="shared" si="115"/>
        <v/>
      </c>
      <c r="B1863" s="335"/>
      <c r="C1863" s="335"/>
      <c r="D1863" s="381" t="str">
        <f t="shared" si="114"/>
        <v/>
      </c>
      <c r="E1863" s="335"/>
      <c r="F1863" s="335"/>
      <c r="G1863" s="325" t="str">
        <f t="shared" si="116"/>
        <v/>
      </c>
      <c r="H1863" s="326" t="str">
        <f t="shared" si="117"/>
        <v/>
      </c>
    </row>
    <row r="1864" spans="1:8" x14ac:dyDescent="0.2">
      <c r="A1864" s="204" t="str">
        <f t="shared" si="115"/>
        <v/>
      </c>
      <c r="B1864" s="335"/>
      <c r="C1864" s="335"/>
      <c r="D1864" s="381" t="str">
        <f t="shared" si="114"/>
        <v/>
      </c>
      <c r="E1864" s="335"/>
      <c r="F1864" s="335"/>
      <c r="G1864" s="325" t="str">
        <f t="shared" si="116"/>
        <v/>
      </c>
      <c r="H1864" s="326" t="str">
        <f t="shared" si="117"/>
        <v/>
      </c>
    </row>
    <row r="1865" spans="1:8" x14ac:dyDescent="0.2">
      <c r="A1865" s="204" t="str">
        <f t="shared" si="115"/>
        <v/>
      </c>
      <c r="B1865" s="335"/>
      <c r="C1865" s="335"/>
      <c r="D1865" s="381" t="str">
        <f t="shared" ref="D1865:D1928" si="118">IF(C1865="","",IFERROR(IF(VLOOKUP(C1865,Parameter,2,FALSE)="","",VLOOKUP(C1865,Parameter,2,FALSE)),IFERROR(VLOOKUP(C1865,PSMErgänzung,2,FALSE),"CAS eingeben oder Parameter korrigieren!")))</f>
        <v/>
      </c>
      <c r="E1865" s="335"/>
      <c r="F1865" s="335"/>
      <c r="G1865" s="325" t="str">
        <f t="shared" si="116"/>
        <v/>
      </c>
      <c r="H1865" s="326" t="str">
        <f t="shared" si="117"/>
        <v/>
      </c>
    </row>
    <row r="1866" spans="1:8" x14ac:dyDescent="0.2">
      <c r="A1866" s="204" t="str">
        <f t="shared" si="115"/>
        <v/>
      </c>
      <c r="B1866" s="335"/>
      <c r="C1866" s="335"/>
      <c r="D1866" s="381" t="str">
        <f t="shared" si="118"/>
        <v/>
      </c>
      <c r="E1866" s="335"/>
      <c r="F1866" s="335"/>
      <c r="G1866" s="325" t="str">
        <f t="shared" si="116"/>
        <v/>
      </c>
      <c r="H1866" s="326" t="str">
        <f t="shared" si="117"/>
        <v/>
      </c>
    </row>
    <row r="1867" spans="1:8" x14ac:dyDescent="0.2">
      <c r="A1867" s="204" t="str">
        <f t="shared" si="115"/>
        <v/>
      </c>
      <c r="B1867" s="335"/>
      <c r="C1867" s="335"/>
      <c r="D1867" s="381" t="str">
        <f t="shared" si="118"/>
        <v/>
      </c>
      <c r="E1867" s="335"/>
      <c r="F1867" s="335"/>
      <c r="G1867" s="325" t="str">
        <f t="shared" si="116"/>
        <v/>
      </c>
      <c r="H1867" s="326" t="str">
        <f t="shared" si="117"/>
        <v/>
      </c>
    </row>
    <row r="1868" spans="1:8" x14ac:dyDescent="0.2">
      <c r="A1868" s="204" t="str">
        <f t="shared" si="115"/>
        <v/>
      </c>
      <c r="B1868" s="335"/>
      <c r="C1868" s="335"/>
      <c r="D1868" s="381" t="str">
        <f t="shared" si="118"/>
        <v/>
      </c>
      <c r="E1868" s="335"/>
      <c r="F1868" s="335"/>
      <c r="G1868" s="325" t="str">
        <f t="shared" si="116"/>
        <v/>
      </c>
      <c r="H1868" s="326" t="str">
        <f t="shared" si="117"/>
        <v/>
      </c>
    </row>
    <row r="1869" spans="1:8" x14ac:dyDescent="0.2">
      <c r="A1869" s="204" t="str">
        <f t="shared" si="115"/>
        <v/>
      </c>
      <c r="B1869" s="335"/>
      <c r="C1869" s="335"/>
      <c r="D1869" s="381" t="str">
        <f t="shared" si="118"/>
        <v/>
      </c>
      <c r="E1869" s="335"/>
      <c r="F1869" s="335"/>
      <c r="G1869" s="325" t="str">
        <f t="shared" si="116"/>
        <v/>
      </c>
      <c r="H1869" s="326" t="str">
        <f t="shared" si="117"/>
        <v/>
      </c>
    </row>
    <row r="1870" spans="1:8" x14ac:dyDescent="0.2">
      <c r="A1870" s="204" t="str">
        <f t="shared" si="115"/>
        <v/>
      </c>
      <c r="B1870" s="335"/>
      <c r="C1870" s="335"/>
      <c r="D1870" s="381" t="str">
        <f t="shared" si="118"/>
        <v/>
      </c>
      <c r="E1870" s="335"/>
      <c r="F1870" s="335"/>
      <c r="G1870" s="325" t="str">
        <f t="shared" si="116"/>
        <v/>
      </c>
      <c r="H1870" s="326" t="str">
        <f t="shared" si="117"/>
        <v/>
      </c>
    </row>
    <row r="1871" spans="1:8" x14ac:dyDescent="0.2">
      <c r="A1871" s="204" t="str">
        <f t="shared" si="115"/>
        <v/>
      </c>
      <c r="B1871" s="335"/>
      <c r="C1871" s="335"/>
      <c r="D1871" s="381" t="str">
        <f t="shared" si="118"/>
        <v/>
      </c>
      <c r="E1871" s="335"/>
      <c r="F1871" s="335"/>
      <c r="G1871" s="325" t="str">
        <f t="shared" si="116"/>
        <v/>
      </c>
      <c r="H1871" s="326" t="str">
        <f t="shared" si="117"/>
        <v/>
      </c>
    </row>
    <row r="1872" spans="1:8" x14ac:dyDescent="0.2">
      <c r="A1872" s="204" t="str">
        <f t="shared" si="115"/>
        <v/>
      </c>
      <c r="B1872" s="335"/>
      <c r="C1872" s="335"/>
      <c r="D1872" s="381" t="str">
        <f t="shared" si="118"/>
        <v/>
      </c>
      <c r="E1872" s="335"/>
      <c r="F1872" s="335"/>
      <c r="G1872" s="325" t="str">
        <f t="shared" si="116"/>
        <v/>
      </c>
      <c r="H1872" s="326" t="str">
        <f t="shared" si="117"/>
        <v/>
      </c>
    </row>
    <row r="1873" spans="1:8" x14ac:dyDescent="0.2">
      <c r="A1873" s="204" t="str">
        <f t="shared" si="115"/>
        <v/>
      </c>
      <c r="B1873" s="335"/>
      <c r="C1873" s="335"/>
      <c r="D1873" s="381" t="str">
        <f t="shared" si="118"/>
        <v/>
      </c>
      <c r="E1873" s="335"/>
      <c r="F1873" s="335"/>
      <c r="G1873" s="325" t="str">
        <f t="shared" si="116"/>
        <v/>
      </c>
      <c r="H1873" s="326" t="str">
        <f t="shared" si="117"/>
        <v/>
      </c>
    </row>
    <row r="1874" spans="1:8" x14ac:dyDescent="0.2">
      <c r="A1874" s="204" t="str">
        <f t="shared" si="115"/>
        <v/>
      </c>
      <c r="B1874" s="335"/>
      <c r="C1874" s="335"/>
      <c r="D1874" s="381" t="str">
        <f t="shared" si="118"/>
        <v/>
      </c>
      <c r="E1874" s="335"/>
      <c r="F1874" s="335"/>
      <c r="G1874" s="325" t="str">
        <f t="shared" si="116"/>
        <v/>
      </c>
      <c r="H1874" s="326" t="str">
        <f t="shared" si="117"/>
        <v/>
      </c>
    </row>
    <row r="1875" spans="1:8" x14ac:dyDescent="0.2">
      <c r="A1875" s="204" t="str">
        <f t="shared" si="115"/>
        <v/>
      </c>
      <c r="B1875" s="335"/>
      <c r="C1875" s="335"/>
      <c r="D1875" s="381" t="str">
        <f t="shared" si="118"/>
        <v/>
      </c>
      <c r="E1875" s="335"/>
      <c r="F1875" s="335"/>
      <c r="G1875" s="325" t="str">
        <f t="shared" si="116"/>
        <v/>
      </c>
      <c r="H1875" s="326" t="str">
        <f t="shared" si="117"/>
        <v/>
      </c>
    </row>
    <row r="1876" spans="1:8" x14ac:dyDescent="0.2">
      <c r="A1876" s="204" t="str">
        <f t="shared" si="115"/>
        <v/>
      </c>
      <c r="B1876" s="335"/>
      <c r="C1876" s="335"/>
      <c r="D1876" s="381" t="str">
        <f t="shared" si="118"/>
        <v/>
      </c>
      <c r="E1876" s="335"/>
      <c r="F1876" s="335"/>
      <c r="G1876" s="325" t="str">
        <f t="shared" si="116"/>
        <v/>
      </c>
      <c r="H1876" s="326" t="str">
        <f t="shared" si="117"/>
        <v/>
      </c>
    </row>
    <row r="1877" spans="1:8" x14ac:dyDescent="0.2">
      <c r="A1877" s="204" t="str">
        <f t="shared" si="115"/>
        <v/>
      </c>
      <c r="B1877" s="335"/>
      <c r="C1877" s="335"/>
      <c r="D1877" s="381" t="str">
        <f t="shared" si="118"/>
        <v/>
      </c>
      <c r="E1877" s="335"/>
      <c r="F1877" s="335"/>
      <c r="G1877" s="325" t="str">
        <f t="shared" si="116"/>
        <v/>
      </c>
      <c r="H1877" s="326" t="str">
        <f t="shared" si="117"/>
        <v/>
      </c>
    </row>
    <row r="1878" spans="1:8" x14ac:dyDescent="0.2">
      <c r="A1878" s="204" t="str">
        <f t="shared" si="115"/>
        <v/>
      </c>
      <c r="B1878" s="335"/>
      <c r="C1878" s="335"/>
      <c r="D1878" s="381" t="str">
        <f t="shared" si="118"/>
        <v/>
      </c>
      <c r="E1878" s="335"/>
      <c r="F1878" s="335"/>
      <c r="G1878" s="325" t="str">
        <f t="shared" si="116"/>
        <v/>
      </c>
      <c r="H1878" s="326" t="str">
        <f t="shared" si="117"/>
        <v/>
      </c>
    </row>
    <row r="1879" spans="1:8" x14ac:dyDescent="0.2">
      <c r="A1879" s="204" t="str">
        <f t="shared" si="115"/>
        <v/>
      </c>
      <c r="B1879" s="335"/>
      <c r="C1879" s="335"/>
      <c r="D1879" s="381" t="str">
        <f t="shared" si="118"/>
        <v/>
      </c>
      <c r="E1879" s="335"/>
      <c r="F1879" s="335"/>
      <c r="G1879" s="325" t="str">
        <f t="shared" si="116"/>
        <v/>
      </c>
      <c r="H1879" s="326" t="str">
        <f t="shared" si="117"/>
        <v/>
      </c>
    </row>
    <row r="1880" spans="1:8" x14ac:dyDescent="0.2">
      <c r="A1880" s="204" t="str">
        <f t="shared" si="115"/>
        <v/>
      </c>
      <c r="B1880" s="335"/>
      <c r="C1880" s="335"/>
      <c r="D1880" s="381" t="str">
        <f t="shared" si="118"/>
        <v/>
      </c>
      <c r="E1880" s="335"/>
      <c r="F1880" s="335"/>
      <c r="G1880" s="325" t="str">
        <f t="shared" si="116"/>
        <v/>
      </c>
      <c r="H1880" s="326" t="str">
        <f t="shared" si="117"/>
        <v/>
      </c>
    </row>
    <row r="1881" spans="1:8" x14ac:dyDescent="0.2">
      <c r="A1881" s="204" t="str">
        <f t="shared" si="115"/>
        <v/>
      </c>
      <c r="B1881" s="335"/>
      <c r="C1881" s="335"/>
      <c r="D1881" s="381" t="str">
        <f t="shared" si="118"/>
        <v/>
      </c>
      <c r="E1881" s="335"/>
      <c r="F1881" s="335"/>
      <c r="G1881" s="325" t="str">
        <f t="shared" si="116"/>
        <v/>
      </c>
      <c r="H1881" s="326" t="str">
        <f t="shared" si="117"/>
        <v/>
      </c>
    </row>
    <row r="1882" spans="1:8" x14ac:dyDescent="0.2">
      <c r="A1882" s="204" t="str">
        <f t="shared" si="115"/>
        <v/>
      </c>
      <c r="B1882" s="335"/>
      <c r="C1882" s="335"/>
      <c r="D1882" s="381" t="str">
        <f t="shared" si="118"/>
        <v/>
      </c>
      <c r="E1882" s="335"/>
      <c r="F1882" s="335"/>
      <c r="G1882" s="325" t="str">
        <f t="shared" si="116"/>
        <v/>
      </c>
      <c r="H1882" s="326" t="str">
        <f t="shared" si="117"/>
        <v/>
      </c>
    </row>
    <row r="1883" spans="1:8" x14ac:dyDescent="0.2">
      <c r="A1883" s="204" t="str">
        <f t="shared" si="115"/>
        <v/>
      </c>
      <c r="B1883" s="335"/>
      <c r="C1883" s="335"/>
      <c r="D1883" s="381" t="str">
        <f t="shared" si="118"/>
        <v/>
      </c>
      <c r="E1883" s="335"/>
      <c r="F1883" s="335"/>
      <c r="G1883" s="325" t="str">
        <f t="shared" si="116"/>
        <v/>
      </c>
      <c r="H1883" s="326" t="str">
        <f t="shared" si="117"/>
        <v/>
      </c>
    </row>
    <row r="1884" spans="1:8" x14ac:dyDescent="0.2">
      <c r="A1884" s="204" t="str">
        <f t="shared" si="115"/>
        <v/>
      </c>
      <c r="B1884" s="335"/>
      <c r="C1884" s="335"/>
      <c r="D1884" s="381" t="str">
        <f t="shared" si="118"/>
        <v/>
      </c>
      <c r="E1884" s="335"/>
      <c r="F1884" s="335"/>
      <c r="G1884" s="325" t="str">
        <f t="shared" si="116"/>
        <v/>
      </c>
      <c r="H1884" s="326" t="str">
        <f t="shared" si="117"/>
        <v/>
      </c>
    </row>
    <row r="1885" spans="1:8" x14ac:dyDescent="0.2">
      <c r="A1885" s="204" t="str">
        <f t="shared" si="115"/>
        <v/>
      </c>
      <c r="B1885" s="335"/>
      <c r="C1885" s="335"/>
      <c r="D1885" s="381" t="str">
        <f t="shared" si="118"/>
        <v/>
      </c>
      <c r="E1885" s="335"/>
      <c r="F1885" s="335"/>
      <c r="G1885" s="325" t="str">
        <f t="shared" si="116"/>
        <v/>
      </c>
      <c r="H1885" s="326" t="str">
        <f t="shared" si="117"/>
        <v/>
      </c>
    </row>
    <row r="1886" spans="1:8" x14ac:dyDescent="0.2">
      <c r="A1886" s="204" t="str">
        <f t="shared" si="115"/>
        <v/>
      </c>
      <c r="B1886" s="335"/>
      <c r="C1886" s="335"/>
      <c r="D1886" s="381" t="str">
        <f t="shared" si="118"/>
        <v/>
      </c>
      <c r="E1886" s="335"/>
      <c r="F1886" s="335"/>
      <c r="G1886" s="325" t="str">
        <f t="shared" si="116"/>
        <v/>
      </c>
      <c r="H1886" s="326" t="str">
        <f t="shared" si="117"/>
        <v/>
      </c>
    </row>
    <row r="1887" spans="1:8" x14ac:dyDescent="0.2">
      <c r="A1887" s="204" t="str">
        <f t="shared" si="115"/>
        <v/>
      </c>
      <c r="B1887" s="335"/>
      <c r="C1887" s="335"/>
      <c r="D1887" s="381" t="str">
        <f t="shared" si="118"/>
        <v/>
      </c>
      <c r="E1887" s="335"/>
      <c r="F1887" s="335"/>
      <c r="G1887" s="325" t="str">
        <f t="shared" si="116"/>
        <v/>
      </c>
      <c r="H1887" s="326" t="str">
        <f t="shared" si="117"/>
        <v/>
      </c>
    </row>
    <row r="1888" spans="1:8" x14ac:dyDescent="0.2">
      <c r="A1888" s="204" t="str">
        <f t="shared" si="115"/>
        <v/>
      </c>
      <c r="B1888" s="335"/>
      <c r="C1888" s="335"/>
      <c r="D1888" s="381" t="str">
        <f t="shared" si="118"/>
        <v/>
      </c>
      <c r="E1888" s="335"/>
      <c r="F1888" s="335"/>
      <c r="G1888" s="325" t="str">
        <f t="shared" si="116"/>
        <v/>
      </c>
      <c r="H1888" s="326" t="str">
        <f t="shared" si="117"/>
        <v/>
      </c>
    </row>
    <row r="1889" spans="1:8" x14ac:dyDescent="0.2">
      <c r="A1889" s="204" t="str">
        <f t="shared" si="115"/>
        <v/>
      </c>
      <c r="B1889" s="335"/>
      <c r="C1889" s="335"/>
      <c r="D1889" s="381" t="str">
        <f t="shared" si="118"/>
        <v/>
      </c>
      <c r="E1889" s="335"/>
      <c r="F1889" s="335"/>
      <c r="G1889" s="325" t="str">
        <f t="shared" si="116"/>
        <v/>
      </c>
      <c r="H1889" s="326" t="str">
        <f t="shared" si="117"/>
        <v/>
      </c>
    </row>
    <row r="1890" spans="1:8" x14ac:dyDescent="0.2">
      <c r="A1890" s="204" t="str">
        <f t="shared" si="115"/>
        <v/>
      </c>
      <c r="B1890" s="335"/>
      <c r="C1890" s="335"/>
      <c r="D1890" s="381" t="str">
        <f t="shared" si="118"/>
        <v/>
      </c>
      <c r="E1890" s="335"/>
      <c r="F1890" s="335"/>
      <c r="G1890" s="325" t="str">
        <f t="shared" si="116"/>
        <v/>
      </c>
      <c r="H1890" s="326" t="str">
        <f t="shared" si="117"/>
        <v/>
      </c>
    </row>
    <row r="1891" spans="1:8" x14ac:dyDescent="0.2">
      <c r="A1891" s="204" t="str">
        <f t="shared" si="115"/>
        <v/>
      </c>
      <c r="B1891" s="335"/>
      <c r="C1891" s="335"/>
      <c r="D1891" s="381" t="str">
        <f t="shared" si="118"/>
        <v/>
      </c>
      <c r="E1891" s="335"/>
      <c r="F1891" s="335"/>
      <c r="G1891" s="325" t="str">
        <f t="shared" si="116"/>
        <v/>
      </c>
      <c r="H1891" s="326" t="str">
        <f t="shared" si="117"/>
        <v/>
      </c>
    </row>
    <row r="1892" spans="1:8" x14ac:dyDescent="0.2">
      <c r="A1892" s="204" t="str">
        <f t="shared" si="115"/>
        <v/>
      </c>
      <c r="B1892" s="335"/>
      <c r="C1892" s="335"/>
      <c r="D1892" s="381" t="str">
        <f t="shared" si="118"/>
        <v/>
      </c>
      <c r="E1892" s="335"/>
      <c r="F1892" s="335"/>
      <c r="G1892" s="325" t="str">
        <f t="shared" si="116"/>
        <v/>
      </c>
      <c r="H1892" s="326" t="str">
        <f t="shared" si="117"/>
        <v/>
      </c>
    </row>
    <row r="1893" spans="1:8" x14ac:dyDescent="0.2">
      <c r="A1893" s="204" t="str">
        <f t="shared" si="115"/>
        <v/>
      </c>
      <c r="B1893" s="335"/>
      <c r="C1893" s="335"/>
      <c r="D1893" s="381" t="str">
        <f t="shared" si="118"/>
        <v/>
      </c>
      <c r="E1893" s="335"/>
      <c r="F1893" s="335"/>
      <c r="G1893" s="325" t="str">
        <f t="shared" si="116"/>
        <v/>
      </c>
      <c r="H1893" s="326" t="str">
        <f t="shared" si="117"/>
        <v/>
      </c>
    </row>
    <row r="1894" spans="1:8" x14ac:dyDescent="0.2">
      <c r="A1894" s="204" t="str">
        <f t="shared" si="115"/>
        <v/>
      </c>
      <c r="B1894" s="335"/>
      <c r="C1894" s="335"/>
      <c r="D1894" s="381" t="str">
        <f t="shared" si="118"/>
        <v/>
      </c>
      <c r="E1894" s="335"/>
      <c r="F1894" s="335"/>
      <c r="G1894" s="325" t="str">
        <f t="shared" si="116"/>
        <v/>
      </c>
      <c r="H1894" s="326" t="str">
        <f t="shared" si="117"/>
        <v/>
      </c>
    </row>
    <row r="1895" spans="1:8" x14ac:dyDescent="0.2">
      <c r="A1895" s="204" t="str">
        <f t="shared" si="115"/>
        <v/>
      </c>
      <c r="B1895" s="335"/>
      <c r="C1895" s="335"/>
      <c r="D1895" s="381" t="str">
        <f t="shared" si="118"/>
        <v/>
      </c>
      <c r="E1895" s="335"/>
      <c r="F1895" s="335"/>
      <c r="G1895" s="325" t="str">
        <f t="shared" si="116"/>
        <v/>
      </c>
      <c r="H1895" s="326" t="str">
        <f t="shared" si="117"/>
        <v/>
      </c>
    </row>
    <row r="1896" spans="1:8" x14ac:dyDescent="0.2">
      <c r="A1896" s="204" t="str">
        <f t="shared" si="115"/>
        <v/>
      </c>
      <c r="B1896" s="335"/>
      <c r="C1896" s="335"/>
      <c r="D1896" s="381" t="str">
        <f t="shared" si="118"/>
        <v/>
      </c>
      <c r="E1896" s="335"/>
      <c r="F1896" s="335"/>
      <c r="G1896" s="325" t="str">
        <f t="shared" si="116"/>
        <v/>
      </c>
      <c r="H1896" s="326" t="str">
        <f t="shared" si="117"/>
        <v/>
      </c>
    </row>
    <row r="1897" spans="1:8" x14ac:dyDescent="0.2">
      <c r="A1897" s="204" t="str">
        <f t="shared" si="115"/>
        <v/>
      </c>
      <c r="B1897" s="335"/>
      <c r="C1897" s="335"/>
      <c r="D1897" s="381" t="str">
        <f t="shared" si="118"/>
        <v/>
      </c>
      <c r="E1897" s="335"/>
      <c r="F1897" s="335"/>
      <c r="G1897" s="325" t="str">
        <f t="shared" si="116"/>
        <v/>
      </c>
      <c r="H1897" s="326" t="str">
        <f t="shared" si="117"/>
        <v/>
      </c>
    </row>
    <row r="1898" spans="1:8" x14ac:dyDescent="0.2">
      <c r="A1898" s="204" t="str">
        <f t="shared" si="115"/>
        <v/>
      </c>
      <c r="B1898" s="335"/>
      <c r="C1898" s="335"/>
      <c r="D1898" s="381" t="str">
        <f t="shared" si="118"/>
        <v/>
      </c>
      <c r="E1898" s="335"/>
      <c r="F1898" s="335"/>
      <c r="G1898" s="325" t="str">
        <f t="shared" si="116"/>
        <v/>
      </c>
      <c r="H1898" s="326" t="str">
        <f t="shared" si="117"/>
        <v/>
      </c>
    </row>
    <row r="1899" spans="1:8" x14ac:dyDescent="0.2">
      <c r="A1899" s="204" t="str">
        <f t="shared" si="115"/>
        <v/>
      </c>
      <c r="B1899" s="335"/>
      <c r="C1899" s="335"/>
      <c r="D1899" s="381" t="str">
        <f t="shared" si="118"/>
        <v/>
      </c>
      <c r="E1899" s="335"/>
      <c r="F1899" s="335"/>
      <c r="G1899" s="325" t="str">
        <f t="shared" si="116"/>
        <v/>
      </c>
      <c r="H1899" s="326" t="str">
        <f t="shared" si="117"/>
        <v/>
      </c>
    </row>
    <row r="1900" spans="1:8" x14ac:dyDescent="0.2">
      <c r="A1900" s="204" t="str">
        <f t="shared" si="115"/>
        <v/>
      </c>
      <c r="B1900" s="335"/>
      <c r="C1900" s="335"/>
      <c r="D1900" s="381" t="str">
        <f t="shared" si="118"/>
        <v/>
      </c>
      <c r="E1900" s="335"/>
      <c r="F1900" s="335"/>
      <c r="G1900" s="325" t="str">
        <f t="shared" si="116"/>
        <v/>
      </c>
      <c r="H1900" s="326" t="str">
        <f t="shared" si="117"/>
        <v/>
      </c>
    </row>
    <row r="1901" spans="1:8" x14ac:dyDescent="0.2">
      <c r="A1901" s="204" t="str">
        <f t="shared" si="115"/>
        <v/>
      </c>
      <c r="B1901" s="335"/>
      <c r="C1901" s="335"/>
      <c r="D1901" s="381" t="str">
        <f t="shared" si="118"/>
        <v/>
      </c>
      <c r="E1901" s="335"/>
      <c r="F1901" s="335"/>
      <c r="G1901" s="325" t="str">
        <f t="shared" si="116"/>
        <v/>
      </c>
      <c r="H1901" s="326" t="str">
        <f t="shared" si="117"/>
        <v/>
      </c>
    </row>
    <row r="1902" spans="1:8" x14ac:dyDescent="0.2">
      <c r="A1902" s="204" t="str">
        <f t="shared" si="115"/>
        <v/>
      </c>
      <c r="B1902" s="335"/>
      <c r="C1902" s="335"/>
      <c r="D1902" s="381" t="str">
        <f t="shared" si="118"/>
        <v/>
      </c>
      <c r="E1902" s="335"/>
      <c r="F1902" s="335"/>
      <c r="G1902" s="325" t="str">
        <f t="shared" si="116"/>
        <v/>
      </c>
      <c r="H1902" s="326" t="str">
        <f t="shared" si="117"/>
        <v/>
      </c>
    </row>
    <row r="1903" spans="1:8" x14ac:dyDescent="0.2">
      <c r="A1903" s="204" t="str">
        <f t="shared" si="115"/>
        <v/>
      </c>
      <c r="B1903" s="335"/>
      <c r="C1903" s="335"/>
      <c r="D1903" s="381" t="str">
        <f t="shared" si="118"/>
        <v/>
      </c>
      <c r="E1903" s="335"/>
      <c r="F1903" s="335"/>
      <c r="G1903" s="325" t="str">
        <f t="shared" si="116"/>
        <v/>
      </c>
      <c r="H1903" s="326" t="str">
        <f t="shared" si="117"/>
        <v/>
      </c>
    </row>
    <row r="1904" spans="1:8" x14ac:dyDescent="0.2">
      <c r="A1904" s="204" t="str">
        <f t="shared" si="115"/>
        <v/>
      </c>
      <c r="B1904" s="335"/>
      <c r="C1904" s="335"/>
      <c r="D1904" s="381" t="str">
        <f t="shared" si="118"/>
        <v/>
      </c>
      <c r="E1904" s="335"/>
      <c r="F1904" s="335"/>
      <c r="G1904" s="325" t="str">
        <f t="shared" si="116"/>
        <v/>
      </c>
      <c r="H1904" s="326" t="str">
        <f t="shared" si="117"/>
        <v/>
      </c>
    </row>
    <row r="1905" spans="1:8" x14ac:dyDescent="0.2">
      <c r="A1905" s="204" t="str">
        <f t="shared" ref="A1905:A1968" si="119">IF(B1905&lt;&gt;"",VLOOKUP(B1905,ID,2,FALSE),"")</f>
        <v/>
      </c>
      <c r="B1905" s="335"/>
      <c r="C1905" s="335"/>
      <c r="D1905" s="381" t="str">
        <f t="shared" si="118"/>
        <v/>
      </c>
      <c r="E1905" s="335"/>
      <c r="F1905" s="335"/>
      <c r="G1905" s="325" t="str">
        <f t="shared" ref="G1905:G1968" si="120">IF(OR(B1905="",Amt=""),"",Amt)</f>
        <v/>
      </c>
      <c r="H1905" s="326" t="str">
        <f t="shared" ref="H1905:H1968" si="121">IF(G1905="","",VLOOKUP(G1905,Gesundheitsämter,2,FALSE))</f>
        <v/>
      </c>
    </row>
    <row r="1906" spans="1:8" x14ac:dyDescent="0.2">
      <c r="A1906" s="204" t="str">
        <f t="shared" si="119"/>
        <v/>
      </c>
      <c r="B1906" s="335"/>
      <c r="C1906" s="335"/>
      <c r="D1906" s="381" t="str">
        <f t="shared" si="118"/>
        <v/>
      </c>
      <c r="E1906" s="335"/>
      <c r="F1906" s="335"/>
      <c r="G1906" s="325" t="str">
        <f t="shared" si="120"/>
        <v/>
      </c>
      <c r="H1906" s="326" t="str">
        <f t="shared" si="121"/>
        <v/>
      </c>
    </row>
    <row r="1907" spans="1:8" x14ac:dyDescent="0.2">
      <c r="A1907" s="204" t="str">
        <f t="shared" si="119"/>
        <v/>
      </c>
      <c r="B1907" s="335"/>
      <c r="C1907" s="335"/>
      <c r="D1907" s="381" t="str">
        <f t="shared" si="118"/>
        <v/>
      </c>
      <c r="E1907" s="335"/>
      <c r="F1907" s="335"/>
      <c r="G1907" s="325" t="str">
        <f t="shared" si="120"/>
        <v/>
      </c>
      <c r="H1907" s="326" t="str">
        <f t="shared" si="121"/>
        <v/>
      </c>
    </row>
    <row r="1908" spans="1:8" x14ac:dyDescent="0.2">
      <c r="A1908" s="204" t="str">
        <f t="shared" si="119"/>
        <v/>
      </c>
      <c r="B1908" s="335"/>
      <c r="C1908" s="335"/>
      <c r="D1908" s="381" t="str">
        <f t="shared" si="118"/>
        <v/>
      </c>
      <c r="E1908" s="335"/>
      <c r="F1908" s="335"/>
      <c r="G1908" s="325" t="str">
        <f t="shared" si="120"/>
        <v/>
      </c>
      <c r="H1908" s="326" t="str">
        <f t="shared" si="121"/>
        <v/>
      </c>
    </row>
    <row r="1909" spans="1:8" x14ac:dyDescent="0.2">
      <c r="A1909" s="204" t="str">
        <f t="shared" si="119"/>
        <v/>
      </c>
      <c r="B1909" s="335"/>
      <c r="C1909" s="335"/>
      <c r="D1909" s="381" t="str">
        <f t="shared" si="118"/>
        <v/>
      </c>
      <c r="E1909" s="335"/>
      <c r="F1909" s="335"/>
      <c r="G1909" s="325" t="str">
        <f t="shared" si="120"/>
        <v/>
      </c>
      <c r="H1909" s="326" t="str">
        <f t="shared" si="121"/>
        <v/>
      </c>
    </row>
    <row r="1910" spans="1:8" x14ac:dyDescent="0.2">
      <c r="A1910" s="204" t="str">
        <f t="shared" si="119"/>
        <v/>
      </c>
      <c r="B1910" s="335"/>
      <c r="C1910" s="335"/>
      <c r="D1910" s="381" t="str">
        <f t="shared" si="118"/>
        <v/>
      </c>
      <c r="E1910" s="335"/>
      <c r="F1910" s="335"/>
      <c r="G1910" s="325" t="str">
        <f t="shared" si="120"/>
        <v/>
      </c>
      <c r="H1910" s="326" t="str">
        <f t="shared" si="121"/>
        <v/>
      </c>
    </row>
    <row r="1911" spans="1:8" x14ac:dyDescent="0.2">
      <c r="A1911" s="204" t="str">
        <f t="shared" si="119"/>
        <v/>
      </c>
      <c r="B1911" s="335"/>
      <c r="C1911" s="335"/>
      <c r="D1911" s="381" t="str">
        <f t="shared" si="118"/>
        <v/>
      </c>
      <c r="E1911" s="335"/>
      <c r="F1911" s="335"/>
      <c r="G1911" s="325" t="str">
        <f t="shared" si="120"/>
        <v/>
      </c>
      <c r="H1911" s="326" t="str">
        <f t="shared" si="121"/>
        <v/>
      </c>
    </row>
    <row r="1912" spans="1:8" x14ac:dyDescent="0.2">
      <c r="A1912" s="204" t="str">
        <f t="shared" si="119"/>
        <v/>
      </c>
      <c r="B1912" s="335"/>
      <c r="C1912" s="335"/>
      <c r="D1912" s="381" t="str">
        <f t="shared" si="118"/>
        <v/>
      </c>
      <c r="E1912" s="335"/>
      <c r="F1912" s="335"/>
      <c r="G1912" s="325" t="str">
        <f t="shared" si="120"/>
        <v/>
      </c>
      <c r="H1912" s="326" t="str">
        <f t="shared" si="121"/>
        <v/>
      </c>
    </row>
    <row r="1913" spans="1:8" x14ac:dyDescent="0.2">
      <c r="A1913" s="204" t="str">
        <f t="shared" si="119"/>
        <v/>
      </c>
      <c r="B1913" s="335"/>
      <c r="C1913" s="335"/>
      <c r="D1913" s="381" t="str">
        <f t="shared" si="118"/>
        <v/>
      </c>
      <c r="E1913" s="335"/>
      <c r="F1913" s="335"/>
      <c r="G1913" s="325" t="str">
        <f t="shared" si="120"/>
        <v/>
      </c>
      <c r="H1913" s="326" t="str">
        <f t="shared" si="121"/>
        <v/>
      </c>
    </row>
    <row r="1914" spans="1:8" x14ac:dyDescent="0.2">
      <c r="A1914" s="204" t="str">
        <f t="shared" si="119"/>
        <v/>
      </c>
      <c r="B1914" s="335"/>
      <c r="C1914" s="335"/>
      <c r="D1914" s="381" t="str">
        <f t="shared" si="118"/>
        <v/>
      </c>
      <c r="E1914" s="335"/>
      <c r="F1914" s="335"/>
      <c r="G1914" s="325" t="str">
        <f t="shared" si="120"/>
        <v/>
      </c>
      <c r="H1914" s="326" t="str">
        <f t="shared" si="121"/>
        <v/>
      </c>
    </row>
    <row r="1915" spans="1:8" x14ac:dyDescent="0.2">
      <c r="A1915" s="204" t="str">
        <f t="shared" si="119"/>
        <v/>
      </c>
      <c r="B1915" s="335"/>
      <c r="C1915" s="335"/>
      <c r="D1915" s="381" t="str">
        <f t="shared" si="118"/>
        <v/>
      </c>
      <c r="E1915" s="335"/>
      <c r="F1915" s="335"/>
      <c r="G1915" s="325" t="str">
        <f t="shared" si="120"/>
        <v/>
      </c>
      <c r="H1915" s="326" t="str">
        <f t="shared" si="121"/>
        <v/>
      </c>
    </row>
    <row r="1916" spans="1:8" x14ac:dyDescent="0.2">
      <c r="A1916" s="204" t="str">
        <f t="shared" si="119"/>
        <v/>
      </c>
      <c r="B1916" s="335"/>
      <c r="C1916" s="335"/>
      <c r="D1916" s="381" t="str">
        <f t="shared" si="118"/>
        <v/>
      </c>
      <c r="E1916" s="335"/>
      <c r="F1916" s="335"/>
      <c r="G1916" s="325" t="str">
        <f t="shared" si="120"/>
        <v/>
      </c>
      <c r="H1916" s="326" t="str">
        <f t="shared" si="121"/>
        <v/>
      </c>
    </row>
    <row r="1917" spans="1:8" x14ac:dyDescent="0.2">
      <c r="A1917" s="204" t="str">
        <f t="shared" si="119"/>
        <v/>
      </c>
      <c r="B1917" s="335"/>
      <c r="C1917" s="335"/>
      <c r="D1917" s="381" t="str">
        <f t="shared" si="118"/>
        <v/>
      </c>
      <c r="E1917" s="335"/>
      <c r="F1917" s="335"/>
      <c r="G1917" s="325" t="str">
        <f t="shared" si="120"/>
        <v/>
      </c>
      <c r="H1917" s="326" t="str">
        <f t="shared" si="121"/>
        <v/>
      </c>
    </row>
    <row r="1918" spans="1:8" x14ac:dyDescent="0.2">
      <c r="A1918" s="204" t="str">
        <f t="shared" si="119"/>
        <v/>
      </c>
      <c r="B1918" s="335"/>
      <c r="C1918" s="335"/>
      <c r="D1918" s="381" t="str">
        <f t="shared" si="118"/>
        <v/>
      </c>
      <c r="E1918" s="335"/>
      <c r="F1918" s="335"/>
      <c r="G1918" s="325" t="str">
        <f t="shared" si="120"/>
        <v/>
      </c>
      <c r="H1918" s="326" t="str">
        <f t="shared" si="121"/>
        <v/>
      </c>
    </row>
    <row r="1919" spans="1:8" x14ac:dyDescent="0.2">
      <c r="A1919" s="204" t="str">
        <f t="shared" si="119"/>
        <v/>
      </c>
      <c r="B1919" s="335"/>
      <c r="C1919" s="335"/>
      <c r="D1919" s="381" t="str">
        <f t="shared" si="118"/>
        <v/>
      </c>
      <c r="E1919" s="335"/>
      <c r="F1919" s="335"/>
      <c r="G1919" s="325" t="str">
        <f t="shared" si="120"/>
        <v/>
      </c>
      <c r="H1919" s="326" t="str">
        <f t="shared" si="121"/>
        <v/>
      </c>
    </row>
    <row r="1920" spans="1:8" x14ac:dyDescent="0.2">
      <c r="A1920" s="204" t="str">
        <f t="shared" si="119"/>
        <v/>
      </c>
      <c r="B1920" s="335"/>
      <c r="C1920" s="335"/>
      <c r="D1920" s="381" t="str">
        <f t="shared" si="118"/>
        <v/>
      </c>
      <c r="E1920" s="335"/>
      <c r="F1920" s="335"/>
      <c r="G1920" s="325" t="str">
        <f t="shared" si="120"/>
        <v/>
      </c>
      <c r="H1920" s="326" t="str">
        <f t="shared" si="121"/>
        <v/>
      </c>
    </row>
    <row r="1921" spans="1:8" x14ac:dyDescent="0.2">
      <c r="A1921" s="204" t="str">
        <f t="shared" si="119"/>
        <v/>
      </c>
      <c r="B1921" s="335"/>
      <c r="C1921" s="335"/>
      <c r="D1921" s="381" t="str">
        <f t="shared" si="118"/>
        <v/>
      </c>
      <c r="E1921" s="335"/>
      <c r="F1921" s="335"/>
      <c r="G1921" s="325" t="str">
        <f t="shared" si="120"/>
        <v/>
      </c>
      <c r="H1921" s="326" t="str">
        <f t="shared" si="121"/>
        <v/>
      </c>
    </row>
    <row r="1922" spans="1:8" x14ac:dyDescent="0.2">
      <c r="A1922" s="204" t="str">
        <f t="shared" si="119"/>
        <v/>
      </c>
      <c r="B1922" s="335"/>
      <c r="C1922" s="335"/>
      <c r="D1922" s="381" t="str">
        <f t="shared" si="118"/>
        <v/>
      </c>
      <c r="E1922" s="335"/>
      <c r="F1922" s="335"/>
      <c r="G1922" s="325" t="str">
        <f t="shared" si="120"/>
        <v/>
      </c>
      <c r="H1922" s="326" t="str">
        <f t="shared" si="121"/>
        <v/>
      </c>
    </row>
    <row r="1923" spans="1:8" x14ac:dyDescent="0.2">
      <c r="A1923" s="204" t="str">
        <f t="shared" si="119"/>
        <v/>
      </c>
      <c r="B1923" s="335"/>
      <c r="C1923" s="335"/>
      <c r="D1923" s="381" t="str">
        <f t="shared" si="118"/>
        <v/>
      </c>
      <c r="E1923" s="335"/>
      <c r="F1923" s="335"/>
      <c r="G1923" s="325" t="str">
        <f t="shared" si="120"/>
        <v/>
      </c>
      <c r="H1923" s="326" t="str">
        <f t="shared" si="121"/>
        <v/>
      </c>
    </row>
    <row r="1924" spans="1:8" x14ac:dyDescent="0.2">
      <c r="A1924" s="204" t="str">
        <f t="shared" si="119"/>
        <v/>
      </c>
      <c r="B1924" s="335"/>
      <c r="C1924" s="335"/>
      <c r="D1924" s="381" t="str">
        <f t="shared" si="118"/>
        <v/>
      </c>
      <c r="E1924" s="335"/>
      <c r="F1924" s="335"/>
      <c r="G1924" s="325" t="str">
        <f t="shared" si="120"/>
        <v/>
      </c>
      <c r="H1924" s="326" t="str">
        <f t="shared" si="121"/>
        <v/>
      </c>
    </row>
    <row r="1925" spans="1:8" x14ac:dyDescent="0.2">
      <c r="A1925" s="204" t="str">
        <f t="shared" si="119"/>
        <v/>
      </c>
      <c r="B1925" s="335"/>
      <c r="C1925" s="335"/>
      <c r="D1925" s="381" t="str">
        <f t="shared" si="118"/>
        <v/>
      </c>
      <c r="E1925" s="335"/>
      <c r="F1925" s="335"/>
      <c r="G1925" s="325" t="str">
        <f t="shared" si="120"/>
        <v/>
      </c>
      <c r="H1925" s="326" t="str">
        <f t="shared" si="121"/>
        <v/>
      </c>
    </row>
    <row r="1926" spans="1:8" x14ac:dyDescent="0.2">
      <c r="A1926" s="204" t="str">
        <f t="shared" si="119"/>
        <v/>
      </c>
      <c r="B1926" s="335"/>
      <c r="C1926" s="335"/>
      <c r="D1926" s="381" t="str">
        <f t="shared" si="118"/>
        <v/>
      </c>
      <c r="E1926" s="335"/>
      <c r="F1926" s="335"/>
      <c r="G1926" s="325" t="str">
        <f t="shared" si="120"/>
        <v/>
      </c>
      <c r="H1926" s="326" t="str">
        <f t="shared" si="121"/>
        <v/>
      </c>
    </row>
    <row r="1927" spans="1:8" x14ac:dyDescent="0.2">
      <c r="A1927" s="204" t="str">
        <f t="shared" si="119"/>
        <v/>
      </c>
      <c r="B1927" s="335"/>
      <c r="C1927" s="335"/>
      <c r="D1927" s="381" t="str">
        <f t="shared" si="118"/>
        <v/>
      </c>
      <c r="E1927" s="335"/>
      <c r="F1927" s="335"/>
      <c r="G1927" s="325" t="str">
        <f t="shared" si="120"/>
        <v/>
      </c>
      <c r="H1927" s="326" t="str">
        <f t="shared" si="121"/>
        <v/>
      </c>
    </row>
    <row r="1928" spans="1:8" x14ac:dyDescent="0.2">
      <c r="A1928" s="204" t="str">
        <f t="shared" si="119"/>
        <v/>
      </c>
      <c r="B1928" s="335"/>
      <c r="C1928" s="335"/>
      <c r="D1928" s="381" t="str">
        <f t="shared" si="118"/>
        <v/>
      </c>
      <c r="E1928" s="335"/>
      <c r="F1928" s="335"/>
      <c r="G1928" s="325" t="str">
        <f t="shared" si="120"/>
        <v/>
      </c>
      <c r="H1928" s="326" t="str">
        <f t="shared" si="121"/>
        <v/>
      </c>
    </row>
    <row r="1929" spans="1:8" x14ac:dyDescent="0.2">
      <c r="A1929" s="204" t="str">
        <f t="shared" si="119"/>
        <v/>
      </c>
      <c r="B1929" s="335"/>
      <c r="C1929" s="335"/>
      <c r="D1929" s="381" t="str">
        <f t="shared" ref="D1929:D1992" si="122">IF(C1929="","",IFERROR(IF(VLOOKUP(C1929,Parameter,2,FALSE)="","",VLOOKUP(C1929,Parameter,2,FALSE)),IFERROR(VLOOKUP(C1929,PSMErgänzung,2,FALSE),"CAS eingeben oder Parameter korrigieren!")))</f>
        <v/>
      </c>
      <c r="E1929" s="335"/>
      <c r="F1929" s="335"/>
      <c r="G1929" s="325" t="str">
        <f t="shared" si="120"/>
        <v/>
      </c>
      <c r="H1929" s="326" t="str">
        <f t="shared" si="121"/>
        <v/>
      </c>
    </row>
    <row r="1930" spans="1:8" x14ac:dyDescent="0.2">
      <c r="A1930" s="204" t="str">
        <f t="shared" si="119"/>
        <v/>
      </c>
      <c r="B1930" s="335"/>
      <c r="C1930" s="335"/>
      <c r="D1930" s="381" t="str">
        <f t="shared" si="122"/>
        <v/>
      </c>
      <c r="E1930" s="335"/>
      <c r="F1930" s="335"/>
      <c r="G1930" s="325" t="str">
        <f t="shared" si="120"/>
        <v/>
      </c>
      <c r="H1930" s="326" t="str">
        <f t="shared" si="121"/>
        <v/>
      </c>
    </row>
    <row r="1931" spans="1:8" x14ac:dyDescent="0.2">
      <c r="A1931" s="204" t="str">
        <f t="shared" si="119"/>
        <v/>
      </c>
      <c r="B1931" s="335"/>
      <c r="C1931" s="335"/>
      <c r="D1931" s="381" t="str">
        <f t="shared" si="122"/>
        <v/>
      </c>
      <c r="E1931" s="335"/>
      <c r="F1931" s="335"/>
      <c r="G1931" s="325" t="str">
        <f t="shared" si="120"/>
        <v/>
      </c>
      <c r="H1931" s="326" t="str">
        <f t="shared" si="121"/>
        <v/>
      </c>
    </row>
    <row r="1932" spans="1:8" x14ac:dyDescent="0.2">
      <c r="A1932" s="204" t="str">
        <f t="shared" si="119"/>
        <v/>
      </c>
      <c r="B1932" s="335"/>
      <c r="C1932" s="335"/>
      <c r="D1932" s="381" t="str">
        <f t="shared" si="122"/>
        <v/>
      </c>
      <c r="E1932" s="335"/>
      <c r="F1932" s="335"/>
      <c r="G1932" s="325" t="str">
        <f t="shared" si="120"/>
        <v/>
      </c>
      <c r="H1932" s="326" t="str">
        <f t="shared" si="121"/>
        <v/>
      </c>
    </row>
    <row r="1933" spans="1:8" x14ac:dyDescent="0.2">
      <c r="A1933" s="204" t="str">
        <f t="shared" si="119"/>
        <v/>
      </c>
      <c r="B1933" s="335"/>
      <c r="C1933" s="335"/>
      <c r="D1933" s="381" t="str">
        <f t="shared" si="122"/>
        <v/>
      </c>
      <c r="E1933" s="335"/>
      <c r="F1933" s="335"/>
      <c r="G1933" s="325" t="str">
        <f t="shared" si="120"/>
        <v/>
      </c>
      <c r="H1933" s="326" t="str">
        <f t="shared" si="121"/>
        <v/>
      </c>
    </row>
    <row r="1934" spans="1:8" x14ac:dyDescent="0.2">
      <c r="A1934" s="204" t="str">
        <f t="shared" si="119"/>
        <v/>
      </c>
      <c r="B1934" s="335"/>
      <c r="C1934" s="335"/>
      <c r="D1934" s="381" t="str">
        <f t="shared" si="122"/>
        <v/>
      </c>
      <c r="E1934" s="335"/>
      <c r="F1934" s="335"/>
      <c r="G1934" s="325" t="str">
        <f t="shared" si="120"/>
        <v/>
      </c>
      <c r="H1934" s="326" t="str">
        <f t="shared" si="121"/>
        <v/>
      </c>
    </row>
    <row r="1935" spans="1:8" x14ac:dyDescent="0.2">
      <c r="A1935" s="204" t="str">
        <f t="shared" si="119"/>
        <v/>
      </c>
      <c r="B1935" s="335"/>
      <c r="C1935" s="335"/>
      <c r="D1935" s="381" t="str">
        <f t="shared" si="122"/>
        <v/>
      </c>
      <c r="E1935" s="335"/>
      <c r="F1935" s="335"/>
      <c r="G1935" s="325" t="str">
        <f t="shared" si="120"/>
        <v/>
      </c>
      <c r="H1935" s="326" t="str">
        <f t="shared" si="121"/>
        <v/>
      </c>
    </row>
    <row r="1936" spans="1:8" x14ac:dyDescent="0.2">
      <c r="A1936" s="204" t="str">
        <f t="shared" si="119"/>
        <v/>
      </c>
      <c r="B1936" s="335"/>
      <c r="C1936" s="335"/>
      <c r="D1936" s="381" t="str">
        <f t="shared" si="122"/>
        <v/>
      </c>
      <c r="E1936" s="335"/>
      <c r="F1936" s="335"/>
      <c r="G1936" s="325" t="str">
        <f t="shared" si="120"/>
        <v/>
      </c>
      <c r="H1936" s="326" t="str">
        <f t="shared" si="121"/>
        <v/>
      </c>
    </row>
    <row r="1937" spans="1:8" x14ac:dyDescent="0.2">
      <c r="A1937" s="204" t="str">
        <f t="shared" si="119"/>
        <v/>
      </c>
      <c r="B1937" s="335"/>
      <c r="C1937" s="335"/>
      <c r="D1937" s="381" t="str">
        <f t="shared" si="122"/>
        <v/>
      </c>
      <c r="E1937" s="335"/>
      <c r="F1937" s="335"/>
      <c r="G1937" s="325" t="str">
        <f t="shared" si="120"/>
        <v/>
      </c>
      <c r="H1937" s="326" t="str">
        <f t="shared" si="121"/>
        <v/>
      </c>
    </row>
    <row r="1938" spans="1:8" x14ac:dyDescent="0.2">
      <c r="A1938" s="204" t="str">
        <f t="shared" si="119"/>
        <v/>
      </c>
      <c r="B1938" s="335"/>
      <c r="C1938" s="335"/>
      <c r="D1938" s="381" t="str">
        <f t="shared" si="122"/>
        <v/>
      </c>
      <c r="E1938" s="335"/>
      <c r="F1938" s="335"/>
      <c r="G1938" s="325" t="str">
        <f t="shared" si="120"/>
        <v/>
      </c>
      <c r="H1938" s="326" t="str">
        <f t="shared" si="121"/>
        <v/>
      </c>
    </row>
    <row r="1939" spans="1:8" x14ac:dyDescent="0.2">
      <c r="A1939" s="204" t="str">
        <f t="shared" si="119"/>
        <v/>
      </c>
      <c r="B1939" s="335"/>
      <c r="C1939" s="335"/>
      <c r="D1939" s="381" t="str">
        <f t="shared" si="122"/>
        <v/>
      </c>
      <c r="E1939" s="335"/>
      <c r="F1939" s="335"/>
      <c r="G1939" s="325" t="str">
        <f t="shared" si="120"/>
        <v/>
      </c>
      <c r="H1939" s="326" t="str">
        <f t="shared" si="121"/>
        <v/>
      </c>
    </row>
    <row r="1940" spans="1:8" x14ac:dyDescent="0.2">
      <c r="A1940" s="204" t="str">
        <f t="shared" si="119"/>
        <v/>
      </c>
      <c r="B1940" s="335"/>
      <c r="C1940" s="335"/>
      <c r="D1940" s="381" t="str">
        <f t="shared" si="122"/>
        <v/>
      </c>
      <c r="E1940" s="335"/>
      <c r="F1940" s="335"/>
      <c r="G1940" s="325" t="str">
        <f t="shared" si="120"/>
        <v/>
      </c>
      <c r="H1940" s="326" t="str">
        <f t="shared" si="121"/>
        <v/>
      </c>
    </row>
    <row r="1941" spans="1:8" x14ac:dyDescent="0.2">
      <c r="A1941" s="204" t="str">
        <f t="shared" si="119"/>
        <v/>
      </c>
      <c r="B1941" s="335"/>
      <c r="C1941" s="335"/>
      <c r="D1941" s="381" t="str">
        <f t="shared" si="122"/>
        <v/>
      </c>
      <c r="E1941" s="335"/>
      <c r="F1941" s="335"/>
      <c r="G1941" s="325" t="str">
        <f t="shared" si="120"/>
        <v/>
      </c>
      <c r="H1941" s="326" t="str">
        <f t="shared" si="121"/>
        <v/>
      </c>
    </row>
    <row r="1942" spans="1:8" x14ac:dyDescent="0.2">
      <c r="A1942" s="204" t="str">
        <f t="shared" si="119"/>
        <v/>
      </c>
      <c r="B1942" s="335"/>
      <c r="C1942" s="335"/>
      <c r="D1942" s="381" t="str">
        <f t="shared" si="122"/>
        <v/>
      </c>
      <c r="E1942" s="335"/>
      <c r="F1942" s="335"/>
      <c r="G1942" s="325" t="str">
        <f t="shared" si="120"/>
        <v/>
      </c>
      <c r="H1942" s="326" t="str">
        <f t="shared" si="121"/>
        <v/>
      </c>
    </row>
    <row r="1943" spans="1:8" x14ac:dyDescent="0.2">
      <c r="A1943" s="204" t="str">
        <f t="shared" si="119"/>
        <v/>
      </c>
      <c r="B1943" s="335"/>
      <c r="C1943" s="335"/>
      <c r="D1943" s="381" t="str">
        <f t="shared" si="122"/>
        <v/>
      </c>
      <c r="E1943" s="335"/>
      <c r="F1943" s="335"/>
      <c r="G1943" s="325" t="str">
        <f t="shared" si="120"/>
        <v/>
      </c>
      <c r="H1943" s="326" t="str">
        <f t="shared" si="121"/>
        <v/>
      </c>
    </row>
    <row r="1944" spans="1:8" x14ac:dyDescent="0.2">
      <c r="A1944" s="204" t="str">
        <f t="shared" si="119"/>
        <v/>
      </c>
      <c r="B1944" s="335"/>
      <c r="C1944" s="335"/>
      <c r="D1944" s="381" t="str">
        <f t="shared" si="122"/>
        <v/>
      </c>
      <c r="E1944" s="335"/>
      <c r="F1944" s="335"/>
      <c r="G1944" s="325" t="str">
        <f t="shared" si="120"/>
        <v/>
      </c>
      <c r="H1944" s="326" t="str">
        <f t="shared" si="121"/>
        <v/>
      </c>
    </row>
    <row r="1945" spans="1:8" x14ac:dyDescent="0.2">
      <c r="A1945" s="204" t="str">
        <f t="shared" si="119"/>
        <v/>
      </c>
      <c r="B1945" s="335"/>
      <c r="C1945" s="335"/>
      <c r="D1945" s="381" t="str">
        <f t="shared" si="122"/>
        <v/>
      </c>
      <c r="E1945" s="335"/>
      <c r="F1945" s="335"/>
      <c r="G1945" s="325" t="str">
        <f t="shared" si="120"/>
        <v/>
      </c>
      <c r="H1945" s="326" t="str">
        <f t="shared" si="121"/>
        <v/>
      </c>
    </row>
    <row r="1946" spans="1:8" x14ac:dyDescent="0.2">
      <c r="A1946" s="204" t="str">
        <f t="shared" si="119"/>
        <v/>
      </c>
      <c r="B1946" s="335"/>
      <c r="C1946" s="335"/>
      <c r="D1946" s="381" t="str">
        <f t="shared" si="122"/>
        <v/>
      </c>
      <c r="E1946" s="335"/>
      <c r="F1946" s="335"/>
      <c r="G1946" s="325" t="str">
        <f t="shared" si="120"/>
        <v/>
      </c>
      <c r="H1946" s="326" t="str">
        <f t="shared" si="121"/>
        <v/>
      </c>
    </row>
    <row r="1947" spans="1:8" x14ac:dyDescent="0.2">
      <c r="A1947" s="204" t="str">
        <f t="shared" si="119"/>
        <v/>
      </c>
      <c r="B1947" s="335"/>
      <c r="C1947" s="335"/>
      <c r="D1947" s="381" t="str">
        <f t="shared" si="122"/>
        <v/>
      </c>
      <c r="E1947" s="335"/>
      <c r="F1947" s="335"/>
      <c r="G1947" s="325" t="str">
        <f t="shared" si="120"/>
        <v/>
      </c>
      <c r="H1947" s="326" t="str">
        <f t="shared" si="121"/>
        <v/>
      </c>
    </row>
    <row r="1948" spans="1:8" x14ac:dyDescent="0.2">
      <c r="A1948" s="204" t="str">
        <f t="shared" si="119"/>
        <v/>
      </c>
      <c r="B1948" s="335"/>
      <c r="C1948" s="335"/>
      <c r="D1948" s="381" t="str">
        <f t="shared" si="122"/>
        <v/>
      </c>
      <c r="E1948" s="335"/>
      <c r="F1948" s="335"/>
      <c r="G1948" s="325" t="str">
        <f t="shared" si="120"/>
        <v/>
      </c>
      <c r="H1948" s="326" t="str">
        <f t="shared" si="121"/>
        <v/>
      </c>
    </row>
    <row r="1949" spans="1:8" x14ac:dyDescent="0.2">
      <c r="A1949" s="204" t="str">
        <f t="shared" si="119"/>
        <v/>
      </c>
      <c r="B1949" s="335"/>
      <c r="C1949" s="335"/>
      <c r="D1949" s="381" t="str">
        <f t="shared" si="122"/>
        <v/>
      </c>
      <c r="E1949" s="335"/>
      <c r="F1949" s="335"/>
      <c r="G1949" s="325" t="str">
        <f t="shared" si="120"/>
        <v/>
      </c>
      <c r="H1949" s="326" t="str">
        <f t="shared" si="121"/>
        <v/>
      </c>
    </row>
    <row r="1950" spans="1:8" x14ac:dyDescent="0.2">
      <c r="A1950" s="204" t="str">
        <f t="shared" si="119"/>
        <v/>
      </c>
      <c r="B1950" s="335"/>
      <c r="C1950" s="335"/>
      <c r="D1950" s="381" t="str">
        <f t="shared" si="122"/>
        <v/>
      </c>
      <c r="E1950" s="335"/>
      <c r="F1950" s="335"/>
      <c r="G1950" s="325" t="str">
        <f t="shared" si="120"/>
        <v/>
      </c>
      <c r="H1950" s="326" t="str">
        <f t="shared" si="121"/>
        <v/>
      </c>
    </row>
    <row r="1951" spans="1:8" x14ac:dyDescent="0.2">
      <c r="A1951" s="204" t="str">
        <f t="shared" si="119"/>
        <v/>
      </c>
      <c r="B1951" s="335"/>
      <c r="C1951" s="335"/>
      <c r="D1951" s="381" t="str">
        <f t="shared" si="122"/>
        <v/>
      </c>
      <c r="E1951" s="335"/>
      <c r="F1951" s="335"/>
      <c r="G1951" s="325" t="str">
        <f t="shared" si="120"/>
        <v/>
      </c>
      <c r="H1951" s="326" t="str">
        <f t="shared" si="121"/>
        <v/>
      </c>
    </row>
    <row r="1952" spans="1:8" x14ac:dyDescent="0.2">
      <c r="A1952" s="204" t="str">
        <f t="shared" si="119"/>
        <v/>
      </c>
      <c r="B1952" s="335"/>
      <c r="C1952" s="335"/>
      <c r="D1952" s="381" t="str">
        <f t="shared" si="122"/>
        <v/>
      </c>
      <c r="E1952" s="335"/>
      <c r="F1952" s="335"/>
      <c r="G1952" s="325" t="str">
        <f t="shared" si="120"/>
        <v/>
      </c>
      <c r="H1952" s="326" t="str">
        <f t="shared" si="121"/>
        <v/>
      </c>
    </row>
    <row r="1953" spans="1:8" x14ac:dyDescent="0.2">
      <c r="A1953" s="204" t="str">
        <f t="shared" si="119"/>
        <v/>
      </c>
      <c r="B1953" s="335"/>
      <c r="C1953" s="335"/>
      <c r="D1953" s="381" t="str">
        <f t="shared" si="122"/>
        <v/>
      </c>
      <c r="E1953" s="335"/>
      <c r="F1953" s="335"/>
      <c r="G1953" s="325" t="str">
        <f t="shared" si="120"/>
        <v/>
      </c>
      <c r="H1953" s="326" t="str">
        <f t="shared" si="121"/>
        <v/>
      </c>
    </row>
    <row r="1954" spans="1:8" x14ac:dyDescent="0.2">
      <c r="A1954" s="204" t="str">
        <f t="shared" si="119"/>
        <v/>
      </c>
      <c r="B1954" s="335"/>
      <c r="C1954" s="335"/>
      <c r="D1954" s="381" t="str">
        <f t="shared" si="122"/>
        <v/>
      </c>
      <c r="E1954" s="335"/>
      <c r="F1954" s="335"/>
      <c r="G1954" s="325" t="str">
        <f t="shared" si="120"/>
        <v/>
      </c>
      <c r="H1954" s="326" t="str">
        <f t="shared" si="121"/>
        <v/>
      </c>
    </row>
    <row r="1955" spans="1:8" x14ac:dyDescent="0.2">
      <c r="A1955" s="204" t="str">
        <f t="shared" si="119"/>
        <v/>
      </c>
      <c r="B1955" s="335"/>
      <c r="C1955" s="335"/>
      <c r="D1955" s="381" t="str">
        <f t="shared" si="122"/>
        <v/>
      </c>
      <c r="E1955" s="335"/>
      <c r="F1955" s="335"/>
      <c r="G1955" s="325" t="str">
        <f t="shared" si="120"/>
        <v/>
      </c>
      <c r="H1955" s="326" t="str">
        <f t="shared" si="121"/>
        <v/>
      </c>
    </row>
    <row r="1956" spans="1:8" x14ac:dyDescent="0.2">
      <c r="A1956" s="204" t="str">
        <f t="shared" si="119"/>
        <v/>
      </c>
      <c r="B1956" s="335"/>
      <c r="C1956" s="335"/>
      <c r="D1956" s="381" t="str">
        <f t="shared" si="122"/>
        <v/>
      </c>
      <c r="E1956" s="335"/>
      <c r="F1956" s="335"/>
      <c r="G1956" s="325" t="str">
        <f t="shared" si="120"/>
        <v/>
      </c>
      <c r="H1956" s="326" t="str">
        <f t="shared" si="121"/>
        <v/>
      </c>
    </row>
    <row r="1957" spans="1:8" x14ac:dyDescent="0.2">
      <c r="A1957" s="204" t="str">
        <f t="shared" si="119"/>
        <v/>
      </c>
      <c r="B1957" s="335"/>
      <c r="C1957" s="335"/>
      <c r="D1957" s="381" t="str">
        <f t="shared" si="122"/>
        <v/>
      </c>
      <c r="E1957" s="335"/>
      <c r="F1957" s="335"/>
      <c r="G1957" s="325" t="str">
        <f t="shared" si="120"/>
        <v/>
      </c>
      <c r="H1957" s="326" t="str">
        <f t="shared" si="121"/>
        <v/>
      </c>
    </row>
    <row r="1958" spans="1:8" x14ac:dyDescent="0.2">
      <c r="A1958" s="204" t="str">
        <f t="shared" si="119"/>
        <v/>
      </c>
      <c r="B1958" s="335"/>
      <c r="C1958" s="335"/>
      <c r="D1958" s="381" t="str">
        <f t="shared" si="122"/>
        <v/>
      </c>
      <c r="E1958" s="335"/>
      <c r="F1958" s="335"/>
      <c r="G1958" s="325" t="str">
        <f t="shared" si="120"/>
        <v/>
      </c>
      <c r="H1958" s="326" t="str">
        <f t="shared" si="121"/>
        <v/>
      </c>
    </row>
    <row r="1959" spans="1:8" x14ac:dyDescent="0.2">
      <c r="A1959" s="204" t="str">
        <f t="shared" si="119"/>
        <v/>
      </c>
      <c r="B1959" s="335"/>
      <c r="C1959" s="335"/>
      <c r="D1959" s="381" t="str">
        <f t="shared" si="122"/>
        <v/>
      </c>
      <c r="E1959" s="335"/>
      <c r="F1959" s="335"/>
      <c r="G1959" s="325" t="str">
        <f t="shared" si="120"/>
        <v/>
      </c>
      <c r="H1959" s="326" t="str">
        <f t="shared" si="121"/>
        <v/>
      </c>
    </row>
    <row r="1960" spans="1:8" x14ac:dyDescent="0.2">
      <c r="A1960" s="204" t="str">
        <f t="shared" si="119"/>
        <v/>
      </c>
      <c r="B1960" s="335"/>
      <c r="C1960" s="335"/>
      <c r="D1960" s="381" t="str">
        <f t="shared" si="122"/>
        <v/>
      </c>
      <c r="E1960" s="335"/>
      <c r="F1960" s="335"/>
      <c r="G1960" s="325" t="str">
        <f t="shared" si="120"/>
        <v/>
      </c>
      <c r="H1960" s="326" t="str">
        <f t="shared" si="121"/>
        <v/>
      </c>
    </row>
    <row r="1961" spans="1:8" x14ac:dyDescent="0.2">
      <c r="A1961" s="204" t="str">
        <f t="shared" si="119"/>
        <v/>
      </c>
      <c r="B1961" s="335"/>
      <c r="C1961" s="335"/>
      <c r="D1961" s="381" t="str">
        <f t="shared" si="122"/>
        <v/>
      </c>
      <c r="E1961" s="335"/>
      <c r="F1961" s="335"/>
      <c r="G1961" s="325" t="str">
        <f t="shared" si="120"/>
        <v/>
      </c>
      <c r="H1961" s="326" t="str">
        <f t="shared" si="121"/>
        <v/>
      </c>
    </row>
    <row r="1962" spans="1:8" x14ac:dyDescent="0.2">
      <c r="A1962" s="204" t="str">
        <f t="shared" si="119"/>
        <v/>
      </c>
      <c r="B1962" s="335"/>
      <c r="C1962" s="335"/>
      <c r="D1962" s="381" t="str">
        <f t="shared" si="122"/>
        <v/>
      </c>
      <c r="E1962" s="335"/>
      <c r="F1962" s="335"/>
      <c r="G1962" s="325" t="str">
        <f t="shared" si="120"/>
        <v/>
      </c>
      <c r="H1962" s="326" t="str">
        <f t="shared" si="121"/>
        <v/>
      </c>
    </row>
    <row r="1963" spans="1:8" x14ac:dyDescent="0.2">
      <c r="A1963" s="204" t="str">
        <f t="shared" si="119"/>
        <v/>
      </c>
      <c r="B1963" s="335"/>
      <c r="C1963" s="335"/>
      <c r="D1963" s="381" t="str">
        <f t="shared" si="122"/>
        <v/>
      </c>
      <c r="E1963" s="335"/>
      <c r="F1963" s="335"/>
      <c r="G1963" s="325" t="str">
        <f t="shared" si="120"/>
        <v/>
      </c>
      <c r="H1963" s="326" t="str">
        <f t="shared" si="121"/>
        <v/>
      </c>
    </row>
    <row r="1964" spans="1:8" x14ac:dyDescent="0.2">
      <c r="A1964" s="204" t="str">
        <f t="shared" si="119"/>
        <v/>
      </c>
      <c r="B1964" s="335"/>
      <c r="C1964" s="335"/>
      <c r="D1964" s="381" t="str">
        <f t="shared" si="122"/>
        <v/>
      </c>
      <c r="E1964" s="335"/>
      <c r="F1964" s="335"/>
      <c r="G1964" s="325" t="str">
        <f t="shared" si="120"/>
        <v/>
      </c>
      <c r="H1964" s="326" t="str">
        <f t="shared" si="121"/>
        <v/>
      </c>
    </row>
    <row r="1965" spans="1:8" x14ac:dyDescent="0.2">
      <c r="A1965" s="204" t="str">
        <f t="shared" si="119"/>
        <v/>
      </c>
      <c r="B1965" s="335"/>
      <c r="C1965" s="335"/>
      <c r="D1965" s="381" t="str">
        <f t="shared" si="122"/>
        <v/>
      </c>
      <c r="E1965" s="335"/>
      <c r="F1965" s="335"/>
      <c r="G1965" s="325" t="str">
        <f t="shared" si="120"/>
        <v/>
      </c>
      <c r="H1965" s="326" t="str">
        <f t="shared" si="121"/>
        <v/>
      </c>
    </row>
    <row r="1966" spans="1:8" x14ac:dyDescent="0.2">
      <c r="A1966" s="204" t="str">
        <f t="shared" si="119"/>
        <v/>
      </c>
      <c r="B1966" s="335"/>
      <c r="C1966" s="335"/>
      <c r="D1966" s="381" t="str">
        <f t="shared" si="122"/>
        <v/>
      </c>
      <c r="E1966" s="335"/>
      <c r="F1966" s="335"/>
      <c r="G1966" s="325" t="str">
        <f t="shared" si="120"/>
        <v/>
      </c>
      <c r="H1966" s="326" t="str">
        <f t="shared" si="121"/>
        <v/>
      </c>
    </row>
    <row r="1967" spans="1:8" x14ac:dyDescent="0.2">
      <c r="A1967" s="204" t="str">
        <f t="shared" si="119"/>
        <v/>
      </c>
      <c r="B1967" s="335"/>
      <c r="C1967" s="335"/>
      <c r="D1967" s="381" t="str">
        <f t="shared" si="122"/>
        <v/>
      </c>
      <c r="E1967" s="335"/>
      <c r="F1967" s="335"/>
      <c r="G1967" s="325" t="str">
        <f t="shared" si="120"/>
        <v/>
      </c>
      <c r="H1967" s="326" t="str">
        <f t="shared" si="121"/>
        <v/>
      </c>
    </row>
    <row r="1968" spans="1:8" x14ac:dyDescent="0.2">
      <c r="A1968" s="204" t="str">
        <f t="shared" si="119"/>
        <v/>
      </c>
      <c r="B1968" s="335"/>
      <c r="C1968" s="335"/>
      <c r="D1968" s="381" t="str">
        <f t="shared" si="122"/>
        <v/>
      </c>
      <c r="E1968" s="335"/>
      <c r="F1968" s="335"/>
      <c r="G1968" s="325" t="str">
        <f t="shared" si="120"/>
        <v/>
      </c>
      <c r="H1968" s="326" t="str">
        <f t="shared" si="121"/>
        <v/>
      </c>
    </row>
    <row r="1969" spans="1:8" x14ac:dyDescent="0.2">
      <c r="A1969" s="204" t="str">
        <f t="shared" ref="A1969:A2032" si="123">IF(B1969&lt;&gt;"",VLOOKUP(B1969,ID,2,FALSE),"")</f>
        <v/>
      </c>
      <c r="B1969" s="335"/>
      <c r="C1969" s="335"/>
      <c r="D1969" s="381" t="str">
        <f t="shared" si="122"/>
        <v/>
      </c>
      <c r="E1969" s="335"/>
      <c r="F1969" s="335"/>
      <c r="G1969" s="325" t="str">
        <f t="shared" ref="G1969:G2032" si="124">IF(OR(B1969="",Amt=""),"",Amt)</f>
        <v/>
      </c>
      <c r="H1969" s="326" t="str">
        <f t="shared" ref="H1969:H2032" si="125">IF(G1969="","",VLOOKUP(G1969,Gesundheitsämter,2,FALSE))</f>
        <v/>
      </c>
    </row>
    <row r="1970" spans="1:8" x14ac:dyDescent="0.2">
      <c r="A1970" s="204" t="str">
        <f t="shared" si="123"/>
        <v/>
      </c>
      <c r="B1970" s="335"/>
      <c r="C1970" s="335"/>
      <c r="D1970" s="381" t="str">
        <f t="shared" si="122"/>
        <v/>
      </c>
      <c r="E1970" s="335"/>
      <c r="F1970" s="335"/>
      <c r="G1970" s="325" t="str">
        <f t="shared" si="124"/>
        <v/>
      </c>
      <c r="H1970" s="326" t="str">
        <f t="shared" si="125"/>
        <v/>
      </c>
    </row>
    <row r="1971" spans="1:8" x14ac:dyDescent="0.2">
      <c r="A1971" s="204" t="str">
        <f t="shared" si="123"/>
        <v/>
      </c>
      <c r="B1971" s="335"/>
      <c r="C1971" s="335"/>
      <c r="D1971" s="381" t="str">
        <f t="shared" si="122"/>
        <v/>
      </c>
      <c r="E1971" s="335"/>
      <c r="F1971" s="335"/>
      <c r="G1971" s="325" t="str">
        <f t="shared" si="124"/>
        <v/>
      </c>
      <c r="H1971" s="326" t="str">
        <f t="shared" si="125"/>
        <v/>
      </c>
    </row>
    <row r="1972" spans="1:8" x14ac:dyDescent="0.2">
      <c r="A1972" s="204" t="str">
        <f t="shared" si="123"/>
        <v/>
      </c>
      <c r="B1972" s="335"/>
      <c r="C1972" s="335"/>
      <c r="D1972" s="381" t="str">
        <f t="shared" si="122"/>
        <v/>
      </c>
      <c r="E1972" s="335"/>
      <c r="F1972" s="335"/>
      <c r="G1972" s="325" t="str">
        <f t="shared" si="124"/>
        <v/>
      </c>
      <c r="H1972" s="326" t="str">
        <f t="shared" si="125"/>
        <v/>
      </c>
    </row>
    <row r="1973" spans="1:8" x14ac:dyDescent="0.2">
      <c r="A1973" s="204" t="str">
        <f t="shared" si="123"/>
        <v/>
      </c>
      <c r="B1973" s="335"/>
      <c r="C1973" s="335"/>
      <c r="D1973" s="381" t="str">
        <f t="shared" si="122"/>
        <v/>
      </c>
      <c r="E1973" s="335"/>
      <c r="F1973" s="335"/>
      <c r="G1973" s="325" t="str">
        <f t="shared" si="124"/>
        <v/>
      </c>
      <c r="H1973" s="326" t="str">
        <f t="shared" si="125"/>
        <v/>
      </c>
    </row>
    <row r="1974" spans="1:8" x14ac:dyDescent="0.2">
      <c r="A1974" s="204" t="str">
        <f t="shared" si="123"/>
        <v/>
      </c>
      <c r="B1974" s="335"/>
      <c r="C1974" s="335"/>
      <c r="D1974" s="381" t="str">
        <f t="shared" si="122"/>
        <v/>
      </c>
      <c r="E1974" s="335"/>
      <c r="F1974" s="335"/>
      <c r="G1974" s="325" t="str">
        <f t="shared" si="124"/>
        <v/>
      </c>
      <c r="H1974" s="326" t="str">
        <f t="shared" si="125"/>
        <v/>
      </c>
    </row>
    <row r="1975" spans="1:8" x14ac:dyDescent="0.2">
      <c r="A1975" s="204" t="str">
        <f t="shared" si="123"/>
        <v/>
      </c>
      <c r="B1975" s="335"/>
      <c r="C1975" s="335"/>
      <c r="D1975" s="381" t="str">
        <f t="shared" si="122"/>
        <v/>
      </c>
      <c r="E1975" s="335"/>
      <c r="F1975" s="335"/>
      <c r="G1975" s="325" t="str">
        <f t="shared" si="124"/>
        <v/>
      </c>
      <c r="H1975" s="326" t="str">
        <f t="shared" si="125"/>
        <v/>
      </c>
    </row>
    <row r="1976" spans="1:8" x14ac:dyDescent="0.2">
      <c r="A1976" s="204" t="str">
        <f t="shared" si="123"/>
        <v/>
      </c>
      <c r="B1976" s="335"/>
      <c r="C1976" s="335"/>
      <c r="D1976" s="381" t="str">
        <f t="shared" si="122"/>
        <v/>
      </c>
      <c r="E1976" s="335"/>
      <c r="F1976" s="335"/>
      <c r="G1976" s="325" t="str">
        <f t="shared" si="124"/>
        <v/>
      </c>
      <c r="H1976" s="326" t="str">
        <f t="shared" si="125"/>
        <v/>
      </c>
    </row>
    <row r="1977" spans="1:8" x14ac:dyDescent="0.2">
      <c r="A1977" s="204" t="str">
        <f t="shared" si="123"/>
        <v/>
      </c>
      <c r="B1977" s="335"/>
      <c r="C1977" s="335"/>
      <c r="D1977" s="381" t="str">
        <f t="shared" si="122"/>
        <v/>
      </c>
      <c r="E1977" s="335"/>
      <c r="F1977" s="335"/>
      <c r="G1977" s="325" t="str">
        <f t="shared" si="124"/>
        <v/>
      </c>
      <c r="H1977" s="326" t="str">
        <f t="shared" si="125"/>
        <v/>
      </c>
    </row>
    <row r="1978" spans="1:8" x14ac:dyDescent="0.2">
      <c r="A1978" s="204" t="str">
        <f t="shared" si="123"/>
        <v/>
      </c>
      <c r="B1978" s="335"/>
      <c r="C1978" s="335"/>
      <c r="D1978" s="381" t="str">
        <f t="shared" si="122"/>
        <v/>
      </c>
      <c r="E1978" s="335"/>
      <c r="F1978" s="335"/>
      <c r="G1978" s="325" t="str">
        <f t="shared" si="124"/>
        <v/>
      </c>
      <c r="H1978" s="326" t="str">
        <f t="shared" si="125"/>
        <v/>
      </c>
    </row>
    <row r="1979" spans="1:8" x14ac:dyDescent="0.2">
      <c r="A1979" s="204" t="str">
        <f t="shared" si="123"/>
        <v/>
      </c>
      <c r="B1979" s="335"/>
      <c r="C1979" s="335"/>
      <c r="D1979" s="381" t="str">
        <f t="shared" si="122"/>
        <v/>
      </c>
      <c r="E1979" s="335"/>
      <c r="F1979" s="335"/>
      <c r="G1979" s="325" t="str">
        <f t="shared" si="124"/>
        <v/>
      </c>
      <c r="H1979" s="326" t="str">
        <f t="shared" si="125"/>
        <v/>
      </c>
    </row>
    <row r="1980" spans="1:8" x14ac:dyDescent="0.2">
      <c r="A1980" s="204" t="str">
        <f t="shared" si="123"/>
        <v/>
      </c>
      <c r="B1980" s="335"/>
      <c r="C1980" s="335"/>
      <c r="D1980" s="381" t="str">
        <f t="shared" si="122"/>
        <v/>
      </c>
      <c r="E1980" s="335"/>
      <c r="F1980" s="335"/>
      <c r="G1980" s="325" t="str">
        <f t="shared" si="124"/>
        <v/>
      </c>
      <c r="H1980" s="326" t="str">
        <f t="shared" si="125"/>
        <v/>
      </c>
    </row>
    <row r="1981" spans="1:8" x14ac:dyDescent="0.2">
      <c r="A1981" s="204" t="str">
        <f t="shared" si="123"/>
        <v/>
      </c>
      <c r="B1981" s="335"/>
      <c r="C1981" s="335"/>
      <c r="D1981" s="381" t="str">
        <f t="shared" si="122"/>
        <v/>
      </c>
      <c r="E1981" s="335"/>
      <c r="F1981" s="335"/>
      <c r="G1981" s="325" t="str">
        <f t="shared" si="124"/>
        <v/>
      </c>
      <c r="H1981" s="326" t="str">
        <f t="shared" si="125"/>
        <v/>
      </c>
    </row>
    <row r="1982" spans="1:8" x14ac:dyDescent="0.2">
      <c r="A1982" s="204" t="str">
        <f t="shared" si="123"/>
        <v/>
      </c>
      <c r="B1982" s="335"/>
      <c r="C1982" s="335"/>
      <c r="D1982" s="381" t="str">
        <f t="shared" si="122"/>
        <v/>
      </c>
      <c r="E1982" s="335"/>
      <c r="F1982" s="335"/>
      <c r="G1982" s="325" t="str">
        <f t="shared" si="124"/>
        <v/>
      </c>
      <c r="H1982" s="326" t="str">
        <f t="shared" si="125"/>
        <v/>
      </c>
    </row>
    <row r="1983" spans="1:8" x14ac:dyDescent="0.2">
      <c r="A1983" s="204" t="str">
        <f t="shared" si="123"/>
        <v/>
      </c>
      <c r="B1983" s="335"/>
      <c r="C1983" s="335"/>
      <c r="D1983" s="381" t="str">
        <f t="shared" si="122"/>
        <v/>
      </c>
      <c r="E1983" s="335"/>
      <c r="F1983" s="335"/>
      <c r="G1983" s="325" t="str">
        <f t="shared" si="124"/>
        <v/>
      </c>
      <c r="H1983" s="326" t="str">
        <f t="shared" si="125"/>
        <v/>
      </c>
    </row>
    <row r="1984" spans="1:8" x14ac:dyDescent="0.2">
      <c r="A1984" s="204" t="str">
        <f t="shared" si="123"/>
        <v/>
      </c>
      <c r="B1984" s="335"/>
      <c r="C1984" s="335"/>
      <c r="D1984" s="381" t="str">
        <f t="shared" si="122"/>
        <v/>
      </c>
      <c r="E1984" s="335"/>
      <c r="F1984" s="335"/>
      <c r="G1984" s="325" t="str">
        <f t="shared" si="124"/>
        <v/>
      </c>
      <c r="H1984" s="326" t="str">
        <f t="shared" si="125"/>
        <v/>
      </c>
    </row>
    <row r="1985" spans="1:8" x14ac:dyDescent="0.2">
      <c r="A1985" s="204" t="str">
        <f t="shared" si="123"/>
        <v/>
      </c>
      <c r="B1985" s="335"/>
      <c r="C1985" s="335"/>
      <c r="D1985" s="381" t="str">
        <f t="shared" si="122"/>
        <v/>
      </c>
      <c r="E1985" s="335"/>
      <c r="F1985" s="335"/>
      <c r="G1985" s="325" t="str">
        <f t="shared" si="124"/>
        <v/>
      </c>
      <c r="H1985" s="326" t="str">
        <f t="shared" si="125"/>
        <v/>
      </c>
    </row>
    <row r="1986" spans="1:8" x14ac:dyDescent="0.2">
      <c r="A1986" s="204" t="str">
        <f t="shared" si="123"/>
        <v/>
      </c>
      <c r="B1986" s="335"/>
      <c r="C1986" s="335"/>
      <c r="D1986" s="381" t="str">
        <f t="shared" si="122"/>
        <v/>
      </c>
      <c r="E1986" s="335"/>
      <c r="F1986" s="335"/>
      <c r="G1986" s="325" t="str">
        <f t="shared" si="124"/>
        <v/>
      </c>
      <c r="H1986" s="326" t="str">
        <f t="shared" si="125"/>
        <v/>
      </c>
    </row>
    <row r="1987" spans="1:8" x14ac:dyDescent="0.2">
      <c r="A1987" s="204" t="str">
        <f t="shared" si="123"/>
        <v/>
      </c>
      <c r="B1987" s="335"/>
      <c r="C1987" s="335"/>
      <c r="D1987" s="381" t="str">
        <f t="shared" si="122"/>
        <v/>
      </c>
      <c r="E1987" s="335"/>
      <c r="F1987" s="335"/>
      <c r="G1987" s="325" t="str">
        <f t="shared" si="124"/>
        <v/>
      </c>
      <c r="H1987" s="326" t="str">
        <f t="shared" si="125"/>
        <v/>
      </c>
    </row>
    <row r="1988" spans="1:8" x14ac:dyDescent="0.2">
      <c r="A1988" s="204" t="str">
        <f t="shared" si="123"/>
        <v/>
      </c>
      <c r="B1988" s="335"/>
      <c r="C1988" s="335"/>
      <c r="D1988" s="381" t="str">
        <f t="shared" si="122"/>
        <v/>
      </c>
      <c r="E1988" s="335"/>
      <c r="F1988" s="335"/>
      <c r="G1988" s="325" t="str">
        <f t="shared" si="124"/>
        <v/>
      </c>
      <c r="H1988" s="326" t="str">
        <f t="shared" si="125"/>
        <v/>
      </c>
    </row>
    <row r="1989" spans="1:8" x14ac:dyDescent="0.2">
      <c r="A1989" s="204" t="str">
        <f t="shared" si="123"/>
        <v/>
      </c>
      <c r="B1989" s="335"/>
      <c r="C1989" s="335"/>
      <c r="D1989" s="381" t="str">
        <f t="shared" si="122"/>
        <v/>
      </c>
      <c r="E1989" s="335"/>
      <c r="F1989" s="335"/>
      <c r="G1989" s="325" t="str">
        <f t="shared" si="124"/>
        <v/>
      </c>
      <c r="H1989" s="326" t="str">
        <f t="shared" si="125"/>
        <v/>
      </c>
    </row>
    <row r="1990" spans="1:8" x14ac:dyDescent="0.2">
      <c r="A1990" s="204" t="str">
        <f t="shared" si="123"/>
        <v/>
      </c>
      <c r="B1990" s="335"/>
      <c r="C1990" s="335"/>
      <c r="D1990" s="381" t="str">
        <f t="shared" si="122"/>
        <v/>
      </c>
      <c r="E1990" s="335"/>
      <c r="F1990" s="335"/>
      <c r="G1990" s="325" t="str">
        <f t="shared" si="124"/>
        <v/>
      </c>
      <c r="H1990" s="326" t="str">
        <f t="shared" si="125"/>
        <v/>
      </c>
    </row>
    <row r="1991" spans="1:8" x14ac:dyDescent="0.2">
      <c r="A1991" s="204" t="str">
        <f t="shared" si="123"/>
        <v/>
      </c>
      <c r="B1991" s="335"/>
      <c r="C1991" s="335"/>
      <c r="D1991" s="381" t="str">
        <f t="shared" si="122"/>
        <v/>
      </c>
      <c r="E1991" s="335"/>
      <c r="F1991" s="335"/>
      <c r="G1991" s="325" t="str">
        <f t="shared" si="124"/>
        <v/>
      </c>
      <c r="H1991" s="326" t="str">
        <f t="shared" si="125"/>
        <v/>
      </c>
    </row>
    <row r="1992" spans="1:8" x14ac:dyDescent="0.2">
      <c r="A1992" s="204" t="str">
        <f t="shared" si="123"/>
        <v/>
      </c>
      <c r="B1992" s="335"/>
      <c r="C1992" s="335"/>
      <c r="D1992" s="381" t="str">
        <f t="shared" si="122"/>
        <v/>
      </c>
      <c r="E1992" s="335"/>
      <c r="F1992" s="335"/>
      <c r="G1992" s="325" t="str">
        <f t="shared" si="124"/>
        <v/>
      </c>
      <c r="H1992" s="326" t="str">
        <f t="shared" si="125"/>
        <v/>
      </c>
    </row>
    <row r="1993" spans="1:8" x14ac:dyDescent="0.2">
      <c r="A1993" s="204" t="str">
        <f t="shared" si="123"/>
        <v/>
      </c>
      <c r="B1993" s="335"/>
      <c r="C1993" s="335"/>
      <c r="D1993" s="381" t="str">
        <f t="shared" ref="D1993:D2056" si="126">IF(C1993="","",IFERROR(IF(VLOOKUP(C1993,Parameter,2,FALSE)="","",VLOOKUP(C1993,Parameter,2,FALSE)),IFERROR(VLOOKUP(C1993,PSMErgänzung,2,FALSE),"CAS eingeben oder Parameter korrigieren!")))</f>
        <v/>
      </c>
      <c r="E1993" s="335"/>
      <c r="F1993" s="335"/>
      <c r="G1993" s="325" t="str">
        <f t="shared" si="124"/>
        <v/>
      </c>
      <c r="H1993" s="326" t="str">
        <f t="shared" si="125"/>
        <v/>
      </c>
    </row>
    <row r="1994" spans="1:8" x14ac:dyDescent="0.2">
      <c r="A1994" s="204" t="str">
        <f t="shared" si="123"/>
        <v/>
      </c>
      <c r="B1994" s="335"/>
      <c r="C1994" s="335"/>
      <c r="D1994" s="381" t="str">
        <f t="shared" si="126"/>
        <v/>
      </c>
      <c r="E1994" s="335"/>
      <c r="F1994" s="335"/>
      <c r="G1994" s="325" t="str">
        <f t="shared" si="124"/>
        <v/>
      </c>
      <c r="H1994" s="326" t="str">
        <f t="shared" si="125"/>
        <v/>
      </c>
    </row>
    <row r="1995" spans="1:8" x14ac:dyDescent="0.2">
      <c r="A1995" s="204" t="str">
        <f t="shared" si="123"/>
        <v/>
      </c>
      <c r="B1995" s="335"/>
      <c r="C1995" s="335"/>
      <c r="D1995" s="381" t="str">
        <f t="shared" si="126"/>
        <v/>
      </c>
      <c r="E1995" s="335"/>
      <c r="F1995" s="335"/>
      <c r="G1995" s="325" t="str">
        <f t="shared" si="124"/>
        <v/>
      </c>
      <c r="H1995" s="326" t="str">
        <f t="shared" si="125"/>
        <v/>
      </c>
    </row>
    <row r="1996" spans="1:8" x14ac:dyDescent="0.2">
      <c r="A1996" s="204" t="str">
        <f t="shared" si="123"/>
        <v/>
      </c>
      <c r="B1996" s="335"/>
      <c r="C1996" s="335"/>
      <c r="D1996" s="381" t="str">
        <f t="shared" si="126"/>
        <v/>
      </c>
      <c r="E1996" s="335"/>
      <c r="F1996" s="335"/>
      <c r="G1996" s="325" t="str">
        <f t="shared" si="124"/>
        <v/>
      </c>
      <c r="H1996" s="326" t="str">
        <f t="shared" si="125"/>
        <v/>
      </c>
    </row>
    <row r="1997" spans="1:8" x14ac:dyDescent="0.2">
      <c r="A1997" s="204" t="str">
        <f t="shared" si="123"/>
        <v/>
      </c>
      <c r="B1997" s="335"/>
      <c r="C1997" s="335"/>
      <c r="D1997" s="381" t="str">
        <f t="shared" si="126"/>
        <v/>
      </c>
      <c r="E1997" s="335"/>
      <c r="F1997" s="335"/>
      <c r="G1997" s="325" t="str">
        <f t="shared" si="124"/>
        <v/>
      </c>
      <c r="H1997" s="326" t="str">
        <f t="shared" si="125"/>
        <v/>
      </c>
    </row>
    <row r="1998" spans="1:8" x14ac:dyDescent="0.2">
      <c r="A1998" s="204" t="str">
        <f t="shared" si="123"/>
        <v/>
      </c>
      <c r="B1998" s="335"/>
      <c r="C1998" s="335"/>
      <c r="D1998" s="381" t="str">
        <f t="shared" si="126"/>
        <v/>
      </c>
      <c r="E1998" s="335"/>
      <c r="F1998" s="335"/>
      <c r="G1998" s="325" t="str">
        <f t="shared" si="124"/>
        <v/>
      </c>
      <c r="H1998" s="326" t="str">
        <f t="shared" si="125"/>
        <v/>
      </c>
    </row>
    <row r="1999" spans="1:8" x14ac:dyDescent="0.2">
      <c r="A1999" s="204" t="str">
        <f t="shared" si="123"/>
        <v/>
      </c>
      <c r="B1999" s="335"/>
      <c r="C1999" s="335"/>
      <c r="D1999" s="381" t="str">
        <f t="shared" si="126"/>
        <v/>
      </c>
      <c r="E1999" s="335"/>
      <c r="F1999" s="335"/>
      <c r="G1999" s="325" t="str">
        <f t="shared" si="124"/>
        <v/>
      </c>
      <c r="H1999" s="326" t="str">
        <f t="shared" si="125"/>
        <v/>
      </c>
    </row>
    <row r="2000" spans="1:8" x14ac:dyDescent="0.2">
      <c r="A2000" s="204" t="str">
        <f t="shared" si="123"/>
        <v/>
      </c>
      <c r="B2000" s="335"/>
      <c r="C2000" s="335"/>
      <c r="D2000" s="381" t="str">
        <f t="shared" si="126"/>
        <v/>
      </c>
      <c r="E2000" s="335"/>
      <c r="F2000" s="335"/>
      <c r="G2000" s="325" t="str">
        <f t="shared" si="124"/>
        <v/>
      </c>
      <c r="H2000" s="326" t="str">
        <f t="shared" si="125"/>
        <v/>
      </c>
    </row>
    <row r="2001" spans="1:8" x14ac:dyDescent="0.2">
      <c r="A2001" s="204" t="str">
        <f t="shared" si="123"/>
        <v/>
      </c>
      <c r="B2001" s="335"/>
      <c r="C2001" s="335"/>
      <c r="D2001" s="381" t="str">
        <f t="shared" si="126"/>
        <v/>
      </c>
      <c r="E2001" s="335"/>
      <c r="F2001" s="335"/>
      <c r="G2001" s="325" t="str">
        <f t="shared" si="124"/>
        <v/>
      </c>
      <c r="H2001" s="326" t="str">
        <f t="shared" si="125"/>
        <v/>
      </c>
    </row>
    <row r="2002" spans="1:8" x14ac:dyDescent="0.2">
      <c r="A2002" s="204" t="str">
        <f t="shared" si="123"/>
        <v/>
      </c>
      <c r="B2002" s="335"/>
      <c r="C2002" s="335"/>
      <c r="D2002" s="381" t="str">
        <f t="shared" si="126"/>
        <v/>
      </c>
      <c r="E2002" s="335"/>
      <c r="F2002" s="335"/>
      <c r="G2002" s="325" t="str">
        <f t="shared" si="124"/>
        <v/>
      </c>
      <c r="H2002" s="326" t="str">
        <f t="shared" si="125"/>
        <v/>
      </c>
    </row>
    <row r="2003" spans="1:8" x14ac:dyDescent="0.2">
      <c r="A2003" s="204" t="str">
        <f t="shared" si="123"/>
        <v/>
      </c>
      <c r="B2003" s="335"/>
      <c r="C2003" s="335"/>
      <c r="D2003" s="381" t="str">
        <f t="shared" si="126"/>
        <v/>
      </c>
      <c r="E2003" s="335"/>
      <c r="F2003" s="335"/>
      <c r="G2003" s="325" t="str">
        <f t="shared" si="124"/>
        <v/>
      </c>
      <c r="H2003" s="326" t="str">
        <f t="shared" si="125"/>
        <v/>
      </c>
    </row>
    <row r="2004" spans="1:8" x14ac:dyDescent="0.2">
      <c r="A2004" s="204" t="str">
        <f t="shared" si="123"/>
        <v/>
      </c>
      <c r="B2004" s="335"/>
      <c r="C2004" s="335"/>
      <c r="D2004" s="381" t="str">
        <f t="shared" si="126"/>
        <v/>
      </c>
      <c r="E2004" s="335"/>
      <c r="F2004" s="335"/>
      <c r="G2004" s="325" t="str">
        <f t="shared" si="124"/>
        <v/>
      </c>
      <c r="H2004" s="326" t="str">
        <f t="shared" si="125"/>
        <v/>
      </c>
    </row>
    <row r="2005" spans="1:8" x14ac:dyDescent="0.2">
      <c r="A2005" s="204" t="str">
        <f t="shared" si="123"/>
        <v/>
      </c>
      <c r="B2005" s="335"/>
      <c r="C2005" s="335"/>
      <c r="D2005" s="381" t="str">
        <f t="shared" si="126"/>
        <v/>
      </c>
      <c r="E2005" s="335"/>
      <c r="F2005" s="335"/>
      <c r="G2005" s="325" t="str">
        <f t="shared" si="124"/>
        <v/>
      </c>
      <c r="H2005" s="326" t="str">
        <f t="shared" si="125"/>
        <v/>
      </c>
    </row>
    <row r="2006" spans="1:8" x14ac:dyDescent="0.2">
      <c r="A2006" s="204" t="str">
        <f t="shared" si="123"/>
        <v/>
      </c>
      <c r="B2006" s="335"/>
      <c r="C2006" s="335"/>
      <c r="D2006" s="381" t="str">
        <f t="shared" si="126"/>
        <v/>
      </c>
      <c r="E2006" s="335"/>
      <c r="F2006" s="335"/>
      <c r="G2006" s="325" t="str">
        <f t="shared" si="124"/>
        <v/>
      </c>
      <c r="H2006" s="326" t="str">
        <f t="shared" si="125"/>
        <v/>
      </c>
    </row>
    <row r="2007" spans="1:8" x14ac:dyDescent="0.2">
      <c r="A2007" s="204" t="str">
        <f t="shared" si="123"/>
        <v/>
      </c>
      <c r="B2007" s="335"/>
      <c r="C2007" s="335"/>
      <c r="D2007" s="381" t="str">
        <f t="shared" si="126"/>
        <v/>
      </c>
      <c r="E2007" s="335"/>
      <c r="F2007" s="335"/>
      <c r="G2007" s="325" t="str">
        <f t="shared" si="124"/>
        <v/>
      </c>
      <c r="H2007" s="326" t="str">
        <f t="shared" si="125"/>
        <v/>
      </c>
    </row>
    <row r="2008" spans="1:8" x14ac:dyDescent="0.2">
      <c r="A2008" s="204" t="str">
        <f t="shared" si="123"/>
        <v/>
      </c>
      <c r="B2008" s="335"/>
      <c r="C2008" s="335"/>
      <c r="D2008" s="381" t="str">
        <f t="shared" si="126"/>
        <v/>
      </c>
      <c r="E2008" s="335"/>
      <c r="F2008" s="335"/>
      <c r="G2008" s="325" t="str">
        <f t="shared" si="124"/>
        <v/>
      </c>
      <c r="H2008" s="326" t="str">
        <f t="shared" si="125"/>
        <v/>
      </c>
    </row>
    <row r="2009" spans="1:8" x14ac:dyDescent="0.2">
      <c r="A2009" s="204" t="str">
        <f t="shared" si="123"/>
        <v/>
      </c>
      <c r="B2009" s="335"/>
      <c r="C2009" s="335"/>
      <c r="D2009" s="381" t="str">
        <f t="shared" si="126"/>
        <v/>
      </c>
      <c r="E2009" s="335"/>
      <c r="F2009" s="335"/>
      <c r="G2009" s="325" t="str">
        <f t="shared" si="124"/>
        <v/>
      </c>
      <c r="H2009" s="326" t="str">
        <f t="shared" si="125"/>
        <v/>
      </c>
    </row>
    <row r="2010" spans="1:8" x14ac:dyDescent="0.2">
      <c r="A2010" s="204" t="str">
        <f t="shared" si="123"/>
        <v/>
      </c>
      <c r="B2010" s="335"/>
      <c r="C2010" s="335"/>
      <c r="D2010" s="381" t="str">
        <f t="shared" si="126"/>
        <v/>
      </c>
      <c r="E2010" s="335"/>
      <c r="F2010" s="335"/>
      <c r="G2010" s="325" t="str">
        <f t="shared" si="124"/>
        <v/>
      </c>
      <c r="H2010" s="326" t="str">
        <f t="shared" si="125"/>
        <v/>
      </c>
    </row>
    <row r="2011" spans="1:8" x14ac:dyDescent="0.2">
      <c r="A2011" s="204" t="str">
        <f t="shared" si="123"/>
        <v/>
      </c>
      <c r="B2011" s="335"/>
      <c r="C2011" s="335"/>
      <c r="D2011" s="381" t="str">
        <f t="shared" si="126"/>
        <v/>
      </c>
      <c r="E2011" s="335"/>
      <c r="F2011" s="335"/>
      <c r="G2011" s="325" t="str">
        <f t="shared" si="124"/>
        <v/>
      </c>
      <c r="H2011" s="326" t="str">
        <f t="shared" si="125"/>
        <v/>
      </c>
    </row>
    <row r="2012" spans="1:8" x14ac:dyDescent="0.2">
      <c r="A2012" s="204" t="str">
        <f t="shared" si="123"/>
        <v/>
      </c>
      <c r="B2012" s="335"/>
      <c r="C2012" s="335"/>
      <c r="D2012" s="381" t="str">
        <f t="shared" si="126"/>
        <v/>
      </c>
      <c r="E2012" s="335"/>
      <c r="F2012" s="335"/>
      <c r="G2012" s="325" t="str">
        <f t="shared" si="124"/>
        <v/>
      </c>
      <c r="H2012" s="326" t="str">
        <f t="shared" si="125"/>
        <v/>
      </c>
    </row>
    <row r="2013" spans="1:8" x14ac:dyDescent="0.2">
      <c r="A2013" s="204" t="str">
        <f t="shared" si="123"/>
        <v/>
      </c>
      <c r="B2013" s="335"/>
      <c r="C2013" s="335"/>
      <c r="D2013" s="381" t="str">
        <f t="shared" si="126"/>
        <v/>
      </c>
      <c r="E2013" s="335"/>
      <c r="F2013" s="335"/>
      <c r="G2013" s="325" t="str">
        <f t="shared" si="124"/>
        <v/>
      </c>
      <c r="H2013" s="326" t="str">
        <f t="shared" si="125"/>
        <v/>
      </c>
    </row>
    <row r="2014" spans="1:8" x14ac:dyDescent="0.2">
      <c r="A2014" s="204" t="str">
        <f t="shared" si="123"/>
        <v/>
      </c>
      <c r="B2014" s="335"/>
      <c r="C2014" s="335"/>
      <c r="D2014" s="381" t="str">
        <f t="shared" si="126"/>
        <v/>
      </c>
      <c r="E2014" s="335"/>
      <c r="F2014" s="335"/>
      <c r="G2014" s="325" t="str">
        <f t="shared" si="124"/>
        <v/>
      </c>
      <c r="H2014" s="326" t="str">
        <f t="shared" si="125"/>
        <v/>
      </c>
    </row>
    <row r="2015" spans="1:8" x14ac:dyDescent="0.2">
      <c r="A2015" s="204" t="str">
        <f t="shared" si="123"/>
        <v/>
      </c>
      <c r="B2015" s="335"/>
      <c r="C2015" s="335"/>
      <c r="D2015" s="381" t="str">
        <f t="shared" si="126"/>
        <v/>
      </c>
      <c r="E2015" s="335"/>
      <c r="F2015" s="335"/>
      <c r="G2015" s="325" t="str">
        <f t="shared" si="124"/>
        <v/>
      </c>
      <c r="H2015" s="326" t="str">
        <f t="shared" si="125"/>
        <v/>
      </c>
    </row>
    <row r="2016" spans="1:8" x14ac:dyDescent="0.2">
      <c r="A2016" s="204" t="str">
        <f t="shared" si="123"/>
        <v/>
      </c>
      <c r="B2016" s="335"/>
      <c r="C2016" s="335"/>
      <c r="D2016" s="381" t="str">
        <f t="shared" si="126"/>
        <v/>
      </c>
      <c r="E2016" s="335"/>
      <c r="F2016" s="335"/>
      <c r="G2016" s="325" t="str">
        <f t="shared" si="124"/>
        <v/>
      </c>
      <c r="H2016" s="326" t="str">
        <f t="shared" si="125"/>
        <v/>
      </c>
    </row>
    <row r="2017" spans="1:8" x14ac:dyDescent="0.2">
      <c r="A2017" s="204" t="str">
        <f t="shared" si="123"/>
        <v/>
      </c>
      <c r="B2017" s="335"/>
      <c r="C2017" s="335"/>
      <c r="D2017" s="381" t="str">
        <f t="shared" si="126"/>
        <v/>
      </c>
      <c r="E2017" s="335"/>
      <c r="F2017" s="335"/>
      <c r="G2017" s="325" t="str">
        <f t="shared" si="124"/>
        <v/>
      </c>
      <c r="H2017" s="326" t="str">
        <f t="shared" si="125"/>
        <v/>
      </c>
    </row>
    <row r="2018" spans="1:8" x14ac:dyDescent="0.2">
      <c r="A2018" s="204" t="str">
        <f t="shared" si="123"/>
        <v/>
      </c>
      <c r="B2018" s="335"/>
      <c r="C2018" s="335"/>
      <c r="D2018" s="381" t="str">
        <f t="shared" si="126"/>
        <v/>
      </c>
      <c r="E2018" s="335"/>
      <c r="F2018" s="335"/>
      <c r="G2018" s="325" t="str">
        <f t="shared" si="124"/>
        <v/>
      </c>
      <c r="H2018" s="326" t="str">
        <f t="shared" si="125"/>
        <v/>
      </c>
    </row>
    <row r="2019" spans="1:8" x14ac:dyDescent="0.2">
      <c r="A2019" s="204" t="str">
        <f t="shared" si="123"/>
        <v/>
      </c>
      <c r="B2019" s="335"/>
      <c r="C2019" s="335"/>
      <c r="D2019" s="381" t="str">
        <f t="shared" si="126"/>
        <v/>
      </c>
      <c r="E2019" s="335"/>
      <c r="F2019" s="335"/>
      <c r="G2019" s="325" t="str">
        <f t="shared" si="124"/>
        <v/>
      </c>
      <c r="H2019" s="326" t="str">
        <f t="shared" si="125"/>
        <v/>
      </c>
    </row>
    <row r="2020" spans="1:8" x14ac:dyDescent="0.2">
      <c r="A2020" s="204" t="str">
        <f t="shared" si="123"/>
        <v/>
      </c>
      <c r="B2020" s="335"/>
      <c r="C2020" s="335"/>
      <c r="D2020" s="381" t="str">
        <f t="shared" si="126"/>
        <v/>
      </c>
      <c r="E2020" s="335"/>
      <c r="F2020" s="335"/>
      <c r="G2020" s="325" t="str">
        <f t="shared" si="124"/>
        <v/>
      </c>
      <c r="H2020" s="326" t="str">
        <f t="shared" si="125"/>
        <v/>
      </c>
    </row>
    <row r="2021" spans="1:8" x14ac:dyDescent="0.2">
      <c r="A2021" s="204" t="str">
        <f t="shared" si="123"/>
        <v/>
      </c>
      <c r="B2021" s="335"/>
      <c r="C2021" s="335"/>
      <c r="D2021" s="381" t="str">
        <f t="shared" si="126"/>
        <v/>
      </c>
      <c r="E2021" s="335"/>
      <c r="F2021" s="335"/>
      <c r="G2021" s="325" t="str">
        <f t="shared" si="124"/>
        <v/>
      </c>
      <c r="H2021" s="326" t="str">
        <f t="shared" si="125"/>
        <v/>
      </c>
    </row>
    <row r="2022" spans="1:8" x14ac:dyDescent="0.2">
      <c r="A2022" s="204" t="str">
        <f t="shared" si="123"/>
        <v/>
      </c>
      <c r="B2022" s="335"/>
      <c r="C2022" s="335"/>
      <c r="D2022" s="381" t="str">
        <f t="shared" si="126"/>
        <v/>
      </c>
      <c r="E2022" s="335"/>
      <c r="F2022" s="335"/>
      <c r="G2022" s="325" t="str">
        <f t="shared" si="124"/>
        <v/>
      </c>
      <c r="H2022" s="326" t="str">
        <f t="shared" si="125"/>
        <v/>
      </c>
    </row>
    <row r="2023" spans="1:8" x14ac:dyDescent="0.2">
      <c r="A2023" s="204" t="str">
        <f t="shared" si="123"/>
        <v/>
      </c>
      <c r="B2023" s="335"/>
      <c r="C2023" s="335"/>
      <c r="D2023" s="381" t="str">
        <f t="shared" si="126"/>
        <v/>
      </c>
      <c r="E2023" s="335"/>
      <c r="F2023" s="335"/>
      <c r="G2023" s="325" t="str">
        <f t="shared" si="124"/>
        <v/>
      </c>
      <c r="H2023" s="326" t="str">
        <f t="shared" si="125"/>
        <v/>
      </c>
    </row>
    <row r="2024" spans="1:8" x14ac:dyDescent="0.2">
      <c r="A2024" s="204" t="str">
        <f t="shared" si="123"/>
        <v/>
      </c>
      <c r="B2024" s="335"/>
      <c r="C2024" s="335"/>
      <c r="D2024" s="381" t="str">
        <f t="shared" si="126"/>
        <v/>
      </c>
      <c r="E2024" s="335"/>
      <c r="F2024" s="335"/>
      <c r="G2024" s="325" t="str">
        <f t="shared" si="124"/>
        <v/>
      </c>
      <c r="H2024" s="326" t="str">
        <f t="shared" si="125"/>
        <v/>
      </c>
    </row>
    <row r="2025" spans="1:8" x14ac:dyDescent="0.2">
      <c r="A2025" s="204" t="str">
        <f t="shared" si="123"/>
        <v/>
      </c>
      <c r="B2025" s="335"/>
      <c r="C2025" s="335"/>
      <c r="D2025" s="381" t="str">
        <f t="shared" si="126"/>
        <v/>
      </c>
      <c r="E2025" s="335"/>
      <c r="F2025" s="335"/>
      <c r="G2025" s="325" t="str">
        <f t="shared" si="124"/>
        <v/>
      </c>
      <c r="H2025" s="326" t="str">
        <f t="shared" si="125"/>
        <v/>
      </c>
    </row>
    <row r="2026" spans="1:8" x14ac:dyDescent="0.2">
      <c r="A2026" s="204" t="str">
        <f t="shared" si="123"/>
        <v/>
      </c>
      <c r="B2026" s="335"/>
      <c r="C2026" s="335"/>
      <c r="D2026" s="381" t="str">
        <f t="shared" si="126"/>
        <v/>
      </c>
      <c r="E2026" s="335"/>
      <c r="F2026" s="335"/>
      <c r="G2026" s="325" t="str">
        <f t="shared" si="124"/>
        <v/>
      </c>
      <c r="H2026" s="326" t="str">
        <f t="shared" si="125"/>
        <v/>
      </c>
    </row>
    <row r="2027" spans="1:8" x14ac:dyDescent="0.2">
      <c r="A2027" s="204" t="str">
        <f t="shared" si="123"/>
        <v/>
      </c>
      <c r="B2027" s="335"/>
      <c r="C2027" s="335"/>
      <c r="D2027" s="381" t="str">
        <f t="shared" si="126"/>
        <v/>
      </c>
      <c r="E2027" s="335"/>
      <c r="F2027" s="335"/>
      <c r="G2027" s="325" t="str">
        <f t="shared" si="124"/>
        <v/>
      </c>
      <c r="H2027" s="326" t="str">
        <f t="shared" si="125"/>
        <v/>
      </c>
    </row>
    <row r="2028" spans="1:8" x14ac:dyDescent="0.2">
      <c r="A2028" s="204" t="str">
        <f t="shared" si="123"/>
        <v/>
      </c>
      <c r="B2028" s="335"/>
      <c r="C2028" s="335"/>
      <c r="D2028" s="381" t="str">
        <f t="shared" si="126"/>
        <v/>
      </c>
      <c r="E2028" s="335"/>
      <c r="F2028" s="335"/>
      <c r="G2028" s="325" t="str">
        <f t="shared" si="124"/>
        <v/>
      </c>
      <c r="H2028" s="326" t="str">
        <f t="shared" si="125"/>
        <v/>
      </c>
    </row>
    <row r="2029" spans="1:8" x14ac:dyDescent="0.2">
      <c r="A2029" s="204" t="str">
        <f t="shared" si="123"/>
        <v/>
      </c>
      <c r="B2029" s="335"/>
      <c r="C2029" s="335"/>
      <c r="D2029" s="381" t="str">
        <f t="shared" si="126"/>
        <v/>
      </c>
      <c r="E2029" s="335"/>
      <c r="F2029" s="335"/>
      <c r="G2029" s="325" t="str">
        <f t="shared" si="124"/>
        <v/>
      </c>
      <c r="H2029" s="326" t="str">
        <f t="shared" si="125"/>
        <v/>
      </c>
    </row>
    <row r="2030" spans="1:8" x14ac:dyDescent="0.2">
      <c r="A2030" s="204" t="str">
        <f t="shared" si="123"/>
        <v/>
      </c>
      <c r="B2030" s="335"/>
      <c r="C2030" s="335"/>
      <c r="D2030" s="381" t="str">
        <f t="shared" si="126"/>
        <v/>
      </c>
      <c r="E2030" s="335"/>
      <c r="F2030" s="335"/>
      <c r="G2030" s="325" t="str">
        <f t="shared" si="124"/>
        <v/>
      </c>
      <c r="H2030" s="326" t="str">
        <f t="shared" si="125"/>
        <v/>
      </c>
    </row>
    <row r="2031" spans="1:8" x14ac:dyDescent="0.2">
      <c r="A2031" s="204" t="str">
        <f t="shared" si="123"/>
        <v/>
      </c>
      <c r="B2031" s="335"/>
      <c r="C2031" s="335"/>
      <c r="D2031" s="381" t="str">
        <f t="shared" si="126"/>
        <v/>
      </c>
      <c r="E2031" s="335"/>
      <c r="F2031" s="335"/>
      <c r="G2031" s="325" t="str">
        <f t="shared" si="124"/>
        <v/>
      </c>
      <c r="H2031" s="326" t="str">
        <f t="shared" si="125"/>
        <v/>
      </c>
    </row>
    <row r="2032" spans="1:8" x14ac:dyDescent="0.2">
      <c r="A2032" s="204" t="str">
        <f t="shared" si="123"/>
        <v/>
      </c>
      <c r="B2032" s="335"/>
      <c r="C2032" s="335"/>
      <c r="D2032" s="381" t="str">
        <f t="shared" si="126"/>
        <v/>
      </c>
      <c r="E2032" s="335"/>
      <c r="F2032" s="335"/>
      <c r="G2032" s="325" t="str">
        <f t="shared" si="124"/>
        <v/>
      </c>
      <c r="H2032" s="326" t="str">
        <f t="shared" si="125"/>
        <v/>
      </c>
    </row>
    <row r="2033" spans="1:8" x14ac:dyDescent="0.2">
      <c r="A2033" s="204" t="str">
        <f t="shared" ref="A2033:A2096" si="127">IF(B2033&lt;&gt;"",VLOOKUP(B2033,ID,2,FALSE),"")</f>
        <v/>
      </c>
      <c r="B2033" s="335"/>
      <c r="C2033" s="335"/>
      <c r="D2033" s="381" t="str">
        <f t="shared" si="126"/>
        <v/>
      </c>
      <c r="E2033" s="335"/>
      <c r="F2033" s="335"/>
      <c r="G2033" s="325" t="str">
        <f t="shared" ref="G2033:G2096" si="128">IF(OR(B2033="",Amt=""),"",Amt)</f>
        <v/>
      </c>
      <c r="H2033" s="326" t="str">
        <f t="shared" ref="H2033:H2096" si="129">IF(G2033="","",VLOOKUP(G2033,Gesundheitsämter,2,FALSE))</f>
        <v/>
      </c>
    </row>
    <row r="2034" spans="1:8" x14ac:dyDescent="0.2">
      <c r="A2034" s="204" t="str">
        <f t="shared" si="127"/>
        <v/>
      </c>
      <c r="B2034" s="335"/>
      <c r="C2034" s="335"/>
      <c r="D2034" s="381" t="str">
        <f t="shared" si="126"/>
        <v/>
      </c>
      <c r="E2034" s="335"/>
      <c r="F2034" s="335"/>
      <c r="G2034" s="325" t="str">
        <f t="shared" si="128"/>
        <v/>
      </c>
      <c r="H2034" s="326" t="str">
        <f t="shared" si="129"/>
        <v/>
      </c>
    </row>
    <row r="2035" spans="1:8" x14ac:dyDescent="0.2">
      <c r="A2035" s="204" t="str">
        <f t="shared" si="127"/>
        <v/>
      </c>
      <c r="B2035" s="335"/>
      <c r="C2035" s="335"/>
      <c r="D2035" s="381" t="str">
        <f t="shared" si="126"/>
        <v/>
      </c>
      <c r="E2035" s="335"/>
      <c r="F2035" s="335"/>
      <c r="G2035" s="325" t="str">
        <f t="shared" si="128"/>
        <v/>
      </c>
      <c r="H2035" s="326" t="str">
        <f t="shared" si="129"/>
        <v/>
      </c>
    </row>
    <row r="2036" spans="1:8" x14ac:dyDescent="0.2">
      <c r="A2036" s="204" t="str">
        <f t="shared" si="127"/>
        <v/>
      </c>
      <c r="B2036" s="335"/>
      <c r="C2036" s="335"/>
      <c r="D2036" s="381" t="str">
        <f t="shared" si="126"/>
        <v/>
      </c>
      <c r="E2036" s="335"/>
      <c r="F2036" s="335"/>
      <c r="G2036" s="325" t="str">
        <f t="shared" si="128"/>
        <v/>
      </c>
      <c r="H2036" s="326" t="str">
        <f t="shared" si="129"/>
        <v/>
      </c>
    </row>
    <row r="2037" spans="1:8" x14ac:dyDescent="0.2">
      <c r="A2037" s="204" t="str">
        <f t="shared" si="127"/>
        <v/>
      </c>
      <c r="B2037" s="335"/>
      <c r="C2037" s="335"/>
      <c r="D2037" s="381" t="str">
        <f t="shared" si="126"/>
        <v/>
      </c>
      <c r="E2037" s="335"/>
      <c r="F2037" s="335"/>
      <c r="G2037" s="325" t="str">
        <f t="shared" si="128"/>
        <v/>
      </c>
      <c r="H2037" s="326" t="str">
        <f t="shared" si="129"/>
        <v/>
      </c>
    </row>
    <row r="2038" spans="1:8" x14ac:dyDescent="0.2">
      <c r="A2038" s="204" t="str">
        <f t="shared" si="127"/>
        <v/>
      </c>
      <c r="B2038" s="335"/>
      <c r="C2038" s="335"/>
      <c r="D2038" s="381" t="str">
        <f t="shared" si="126"/>
        <v/>
      </c>
      <c r="E2038" s="335"/>
      <c r="F2038" s="335"/>
      <c r="G2038" s="325" t="str">
        <f t="shared" si="128"/>
        <v/>
      </c>
      <c r="H2038" s="326" t="str">
        <f t="shared" si="129"/>
        <v/>
      </c>
    </row>
    <row r="2039" spans="1:8" x14ac:dyDescent="0.2">
      <c r="A2039" s="204" t="str">
        <f t="shared" si="127"/>
        <v/>
      </c>
      <c r="B2039" s="335"/>
      <c r="C2039" s="335"/>
      <c r="D2039" s="381" t="str">
        <f t="shared" si="126"/>
        <v/>
      </c>
      <c r="E2039" s="335"/>
      <c r="F2039" s="335"/>
      <c r="G2039" s="325" t="str">
        <f t="shared" si="128"/>
        <v/>
      </c>
      <c r="H2039" s="326" t="str">
        <f t="shared" si="129"/>
        <v/>
      </c>
    </row>
    <row r="2040" spans="1:8" x14ac:dyDescent="0.2">
      <c r="A2040" s="204" t="str">
        <f t="shared" si="127"/>
        <v/>
      </c>
      <c r="B2040" s="335"/>
      <c r="C2040" s="335"/>
      <c r="D2040" s="381" t="str">
        <f t="shared" si="126"/>
        <v/>
      </c>
      <c r="E2040" s="335"/>
      <c r="F2040" s="335"/>
      <c r="G2040" s="325" t="str">
        <f t="shared" si="128"/>
        <v/>
      </c>
      <c r="H2040" s="326" t="str">
        <f t="shared" si="129"/>
        <v/>
      </c>
    </row>
    <row r="2041" spans="1:8" x14ac:dyDescent="0.2">
      <c r="A2041" s="204" t="str">
        <f t="shared" si="127"/>
        <v/>
      </c>
      <c r="B2041" s="335"/>
      <c r="C2041" s="335"/>
      <c r="D2041" s="381" t="str">
        <f t="shared" si="126"/>
        <v/>
      </c>
      <c r="E2041" s="335"/>
      <c r="F2041" s="335"/>
      <c r="G2041" s="325" t="str">
        <f t="shared" si="128"/>
        <v/>
      </c>
      <c r="H2041" s="326" t="str">
        <f t="shared" si="129"/>
        <v/>
      </c>
    </row>
    <row r="2042" spans="1:8" x14ac:dyDescent="0.2">
      <c r="A2042" s="204" t="str">
        <f t="shared" si="127"/>
        <v/>
      </c>
      <c r="B2042" s="335"/>
      <c r="C2042" s="335"/>
      <c r="D2042" s="381" t="str">
        <f t="shared" si="126"/>
        <v/>
      </c>
      <c r="E2042" s="335"/>
      <c r="F2042" s="335"/>
      <c r="G2042" s="325" t="str">
        <f t="shared" si="128"/>
        <v/>
      </c>
      <c r="H2042" s="326" t="str">
        <f t="shared" si="129"/>
        <v/>
      </c>
    </row>
    <row r="2043" spans="1:8" x14ac:dyDescent="0.2">
      <c r="A2043" s="204" t="str">
        <f t="shared" si="127"/>
        <v/>
      </c>
      <c r="B2043" s="335"/>
      <c r="C2043" s="335"/>
      <c r="D2043" s="381" t="str">
        <f t="shared" si="126"/>
        <v/>
      </c>
      <c r="E2043" s="335"/>
      <c r="F2043" s="335"/>
      <c r="G2043" s="325" t="str">
        <f t="shared" si="128"/>
        <v/>
      </c>
      <c r="H2043" s="326" t="str">
        <f t="shared" si="129"/>
        <v/>
      </c>
    </row>
    <row r="2044" spans="1:8" x14ac:dyDescent="0.2">
      <c r="A2044" s="204" t="str">
        <f t="shared" si="127"/>
        <v/>
      </c>
      <c r="B2044" s="335"/>
      <c r="C2044" s="335"/>
      <c r="D2044" s="381" t="str">
        <f t="shared" si="126"/>
        <v/>
      </c>
      <c r="E2044" s="335"/>
      <c r="F2044" s="335"/>
      <c r="G2044" s="325" t="str">
        <f t="shared" si="128"/>
        <v/>
      </c>
      <c r="H2044" s="326" t="str">
        <f t="shared" si="129"/>
        <v/>
      </c>
    </row>
    <row r="2045" spans="1:8" x14ac:dyDescent="0.2">
      <c r="A2045" s="204" t="str">
        <f t="shared" si="127"/>
        <v/>
      </c>
      <c r="B2045" s="335"/>
      <c r="C2045" s="335"/>
      <c r="D2045" s="381" t="str">
        <f t="shared" si="126"/>
        <v/>
      </c>
      <c r="E2045" s="335"/>
      <c r="F2045" s="335"/>
      <c r="G2045" s="325" t="str">
        <f t="shared" si="128"/>
        <v/>
      </c>
      <c r="H2045" s="326" t="str">
        <f t="shared" si="129"/>
        <v/>
      </c>
    </row>
    <row r="2046" spans="1:8" x14ac:dyDescent="0.2">
      <c r="A2046" s="204" t="str">
        <f t="shared" si="127"/>
        <v/>
      </c>
      <c r="B2046" s="335"/>
      <c r="C2046" s="335"/>
      <c r="D2046" s="381" t="str">
        <f t="shared" si="126"/>
        <v/>
      </c>
      <c r="E2046" s="335"/>
      <c r="F2046" s="335"/>
      <c r="G2046" s="325" t="str">
        <f t="shared" si="128"/>
        <v/>
      </c>
      <c r="H2046" s="326" t="str">
        <f t="shared" si="129"/>
        <v/>
      </c>
    </row>
    <row r="2047" spans="1:8" x14ac:dyDescent="0.2">
      <c r="A2047" s="204" t="str">
        <f t="shared" si="127"/>
        <v/>
      </c>
      <c r="B2047" s="335"/>
      <c r="C2047" s="335"/>
      <c r="D2047" s="381" t="str">
        <f t="shared" si="126"/>
        <v/>
      </c>
      <c r="E2047" s="335"/>
      <c r="F2047" s="335"/>
      <c r="G2047" s="325" t="str">
        <f t="shared" si="128"/>
        <v/>
      </c>
      <c r="H2047" s="326" t="str">
        <f t="shared" si="129"/>
        <v/>
      </c>
    </row>
    <row r="2048" spans="1:8" x14ac:dyDescent="0.2">
      <c r="A2048" s="204" t="str">
        <f t="shared" si="127"/>
        <v/>
      </c>
      <c r="B2048" s="335"/>
      <c r="C2048" s="335"/>
      <c r="D2048" s="381" t="str">
        <f t="shared" si="126"/>
        <v/>
      </c>
      <c r="E2048" s="335"/>
      <c r="F2048" s="335"/>
      <c r="G2048" s="325" t="str">
        <f t="shared" si="128"/>
        <v/>
      </c>
      <c r="H2048" s="326" t="str">
        <f t="shared" si="129"/>
        <v/>
      </c>
    </row>
    <row r="2049" spans="1:8" x14ac:dyDescent="0.2">
      <c r="A2049" s="204" t="str">
        <f t="shared" si="127"/>
        <v/>
      </c>
      <c r="B2049" s="335"/>
      <c r="C2049" s="335"/>
      <c r="D2049" s="381" t="str">
        <f t="shared" si="126"/>
        <v/>
      </c>
      <c r="E2049" s="335"/>
      <c r="F2049" s="335"/>
      <c r="G2049" s="325" t="str">
        <f t="shared" si="128"/>
        <v/>
      </c>
      <c r="H2049" s="326" t="str">
        <f t="shared" si="129"/>
        <v/>
      </c>
    </row>
    <row r="2050" spans="1:8" x14ac:dyDescent="0.2">
      <c r="A2050" s="204" t="str">
        <f t="shared" si="127"/>
        <v/>
      </c>
      <c r="B2050" s="335"/>
      <c r="C2050" s="335"/>
      <c r="D2050" s="381" t="str">
        <f t="shared" si="126"/>
        <v/>
      </c>
      <c r="E2050" s="335"/>
      <c r="F2050" s="335"/>
      <c r="G2050" s="325" t="str">
        <f t="shared" si="128"/>
        <v/>
      </c>
      <c r="H2050" s="326" t="str">
        <f t="shared" si="129"/>
        <v/>
      </c>
    </row>
    <row r="2051" spans="1:8" x14ac:dyDescent="0.2">
      <c r="A2051" s="204" t="str">
        <f t="shared" si="127"/>
        <v/>
      </c>
      <c r="B2051" s="335"/>
      <c r="C2051" s="335"/>
      <c r="D2051" s="381" t="str">
        <f t="shared" si="126"/>
        <v/>
      </c>
      <c r="E2051" s="335"/>
      <c r="F2051" s="335"/>
      <c r="G2051" s="325" t="str">
        <f t="shared" si="128"/>
        <v/>
      </c>
      <c r="H2051" s="326" t="str">
        <f t="shared" si="129"/>
        <v/>
      </c>
    </row>
    <row r="2052" spans="1:8" x14ac:dyDescent="0.2">
      <c r="A2052" s="204" t="str">
        <f t="shared" si="127"/>
        <v/>
      </c>
      <c r="B2052" s="335"/>
      <c r="C2052" s="335"/>
      <c r="D2052" s="381" t="str">
        <f t="shared" si="126"/>
        <v/>
      </c>
      <c r="E2052" s="335"/>
      <c r="F2052" s="335"/>
      <c r="G2052" s="325" t="str">
        <f t="shared" si="128"/>
        <v/>
      </c>
      <c r="H2052" s="326" t="str">
        <f t="shared" si="129"/>
        <v/>
      </c>
    </row>
    <row r="2053" spans="1:8" x14ac:dyDescent="0.2">
      <c r="A2053" s="204" t="str">
        <f t="shared" si="127"/>
        <v/>
      </c>
      <c r="B2053" s="335"/>
      <c r="C2053" s="335"/>
      <c r="D2053" s="381" t="str">
        <f t="shared" si="126"/>
        <v/>
      </c>
      <c r="E2053" s="335"/>
      <c r="F2053" s="335"/>
      <c r="G2053" s="325" t="str">
        <f t="shared" si="128"/>
        <v/>
      </c>
      <c r="H2053" s="326" t="str">
        <f t="shared" si="129"/>
        <v/>
      </c>
    </row>
    <row r="2054" spans="1:8" x14ac:dyDescent="0.2">
      <c r="A2054" s="204" t="str">
        <f t="shared" si="127"/>
        <v/>
      </c>
      <c r="B2054" s="335"/>
      <c r="C2054" s="335"/>
      <c r="D2054" s="381" t="str">
        <f t="shared" si="126"/>
        <v/>
      </c>
      <c r="E2054" s="335"/>
      <c r="F2054" s="335"/>
      <c r="G2054" s="325" t="str">
        <f t="shared" si="128"/>
        <v/>
      </c>
      <c r="H2054" s="326" t="str">
        <f t="shared" si="129"/>
        <v/>
      </c>
    </row>
    <row r="2055" spans="1:8" x14ac:dyDescent="0.2">
      <c r="A2055" s="204" t="str">
        <f t="shared" si="127"/>
        <v/>
      </c>
      <c r="B2055" s="335"/>
      <c r="C2055" s="335"/>
      <c r="D2055" s="381" t="str">
        <f t="shared" si="126"/>
        <v/>
      </c>
      <c r="E2055" s="335"/>
      <c r="F2055" s="335"/>
      <c r="G2055" s="325" t="str">
        <f t="shared" si="128"/>
        <v/>
      </c>
      <c r="H2055" s="326" t="str">
        <f t="shared" si="129"/>
        <v/>
      </c>
    </row>
    <row r="2056" spans="1:8" x14ac:dyDescent="0.2">
      <c r="A2056" s="204" t="str">
        <f t="shared" si="127"/>
        <v/>
      </c>
      <c r="B2056" s="335"/>
      <c r="C2056" s="335"/>
      <c r="D2056" s="381" t="str">
        <f t="shared" si="126"/>
        <v/>
      </c>
      <c r="E2056" s="335"/>
      <c r="F2056" s="335"/>
      <c r="G2056" s="325" t="str">
        <f t="shared" si="128"/>
        <v/>
      </c>
      <c r="H2056" s="326" t="str">
        <f t="shared" si="129"/>
        <v/>
      </c>
    </row>
    <row r="2057" spans="1:8" x14ac:dyDescent="0.2">
      <c r="A2057" s="204" t="str">
        <f t="shared" si="127"/>
        <v/>
      </c>
      <c r="B2057" s="335"/>
      <c r="C2057" s="335"/>
      <c r="D2057" s="381" t="str">
        <f t="shared" ref="D2057:D2120" si="130">IF(C2057="","",IFERROR(IF(VLOOKUP(C2057,Parameter,2,FALSE)="","",VLOOKUP(C2057,Parameter,2,FALSE)),IFERROR(VLOOKUP(C2057,PSMErgänzung,2,FALSE),"CAS eingeben oder Parameter korrigieren!")))</f>
        <v/>
      </c>
      <c r="E2057" s="335"/>
      <c r="F2057" s="335"/>
      <c r="G2057" s="325" t="str">
        <f t="shared" si="128"/>
        <v/>
      </c>
      <c r="H2057" s="326" t="str">
        <f t="shared" si="129"/>
        <v/>
      </c>
    </row>
    <row r="2058" spans="1:8" x14ac:dyDescent="0.2">
      <c r="A2058" s="204" t="str">
        <f t="shared" si="127"/>
        <v/>
      </c>
      <c r="B2058" s="335"/>
      <c r="C2058" s="335"/>
      <c r="D2058" s="381" t="str">
        <f t="shared" si="130"/>
        <v/>
      </c>
      <c r="E2058" s="335"/>
      <c r="F2058" s="335"/>
      <c r="G2058" s="325" t="str">
        <f t="shared" si="128"/>
        <v/>
      </c>
      <c r="H2058" s="326" t="str">
        <f t="shared" si="129"/>
        <v/>
      </c>
    </row>
    <row r="2059" spans="1:8" x14ac:dyDescent="0.2">
      <c r="A2059" s="204" t="str">
        <f t="shared" si="127"/>
        <v/>
      </c>
      <c r="B2059" s="335"/>
      <c r="C2059" s="335"/>
      <c r="D2059" s="381" t="str">
        <f t="shared" si="130"/>
        <v/>
      </c>
      <c r="E2059" s="335"/>
      <c r="F2059" s="335"/>
      <c r="G2059" s="325" t="str">
        <f t="shared" si="128"/>
        <v/>
      </c>
      <c r="H2059" s="326" t="str">
        <f t="shared" si="129"/>
        <v/>
      </c>
    </row>
    <row r="2060" spans="1:8" x14ac:dyDescent="0.2">
      <c r="A2060" s="204" t="str">
        <f t="shared" si="127"/>
        <v/>
      </c>
      <c r="B2060" s="335"/>
      <c r="C2060" s="335"/>
      <c r="D2060" s="381" t="str">
        <f t="shared" si="130"/>
        <v/>
      </c>
      <c r="E2060" s="335"/>
      <c r="F2060" s="335"/>
      <c r="G2060" s="325" t="str">
        <f t="shared" si="128"/>
        <v/>
      </c>
      <c r="H2060" s="326" t="str">
        <f t="shared" si="129"/>
        <v/>
      </c>
    </row>
    <row r="2061" spans="1:8" x14ac:dyDescent="0.2">
      <c r="A2061" s="204" t="str">
        <f t="shared" si="127"/>
        <v/>
      </c>
      <c r="B2061" s="335"/>
      <c r="C2061" s="335"/>
      <c r="D2061" s="381" t="str">
        <f t="shared" si="130"/>
        <v/>
      </c>
      <c r="E2061" s="335"/>
      <c r="F2061" s="335"/>
      <c r="G2061" s="325" t="str">
        <f t="shared" si="128"/>
        <v/>
      </c>
      <c r="H2061" s="326" t="str">
        <f t="shared" si="129"/>
        <v/>
      </c>
    </row>
    <row r="2062" spans="1:8" x14ac:dyDescent="0.2">
      <c r="A2062" s="204" t="str">
        <f t="shared" si="127"/>
        <v/>
      </c>
      <c r="B2062" s="335"/>
      <c r="C2062" s="335"/>
      <c r="D2062" s="381" t="str">
        <f t="shared" si="130"/>
        <v/>
      </c>
      <c r="E2062" s="335"/>
      <c r="F2062" s="335"/>
      <c r="G2062" s="325" t="str">
        <f t="shared" si="128"/>
        <v/>
      </c>
      <c r="H2062" s="326" t="str">
        <f t="shared" si="129"/>
        <v/>
      </c>
    </row>
    <row r="2063" spans="1:8" x14ac:dyDescent="0.2">
      <c r="A2063" s="204" t="str">
        <f t="shared" si="127"/>
        <v/>
      </c>
      <c r="B2063" s="335"/>
      <c r="C2063" s="335"/>
      <c r="D2063" s="381" t="str">
        <f t="shared" si="130"/>
        <v/>
      </c>
      <c r="E2063" s="335"/>
      <c r="F2063" s="335"/>
      <c r="G2063" s="325" t="str">
        <f t="shared" si="128"/>
        <v/>
      </c>
      <c r="H2063" s="326" t="str">
        <f t="shared" si="129"/>
        <v/>
      </c>
    </row>
    <row r="2064" spans="1:8" x14ac:dyDescent="0.2">
      <c r="A2064" s="204" t="str">
        <f t="shared" si="127"/>
        <v/>
      </c>
      <c r="B2064" s="335"/>
      <c r="C2064" s="335"/>
      <c r="D2064" s="381" t="str">
        <f t="shared" si="130"/>
        <v/>
      </c>
      <c r="E2064" s="335"/>
      <c r="F2064" s="335"/>
      <c r="G2064" s="325" t="str">
        <f t="shared" si="128"/>
        <v/>
      </c>
      <c r="H2064" s="326" t="str">
        <f t="shared" si="129"/>
        <v/>
      </c>
    </row>
    <row r="2065" spans="1:8" x14ac:dyDescent="0.2">
      <c r="A2065" s="204" t="str">
        <f t="shared" si="127"/>
        <v/>
      </c>
      <c r="B2065" s="335"/>
      <c r="C2065" s="335"/>
      <c r="D2065" s="381" t="str">
        <f t="shared" si="130"/>
        <v/>
      </c>
      <c r="E2065" s="335"/>
      <c r="F2065" s="335"/>
      <c r="G2065" s="325" t="str">
        <f t="shared" si="128"/>
        <v/>
      </c>
      <c r="H2065" s="326" t="str">
        <f t="shared" si="129"/>
        <v/>
      </c>
    </row>
    <row r="2066" spans="1:8" x14ac:dyDescent="0.2">
      <c r="A2066" s="204" t="str">
        <f t="shared" si="127"/>
        <v/>
      </c>
      <c r="B2066" s="335"/>
      <c r="C2066" s="335"/>
      <c r="D2066" s="381" t="str">
        <f t="shared" si="130"/>
        <v/>
      </c>
      <c r="E2066" s="335"/>
      <c r="F2066" s="335"/>
      <c r="G2066" s="325" t="str">
        <f t="shared" si="128"/>
        <v/>
      </c>
      <c r="H2066" s="326" t="str">
        <f t="shared" si="129"/>
        <v/>
      </c>
    </row>
    <row r="2067" spans="1:8" x14ac:dyDescent="0.2">
      <c r="A2067" s="204" t="str">
        <f t="shared" si="127"/>
        <v/>
      </c>
      <c r="B2067" s="335"/>
      <c r="C2067" s="335"/>
      <c r="D2067" s="381" t="str">
        <f t="shared" si="130"/>
        <v/>
      </c>
      <c r="E2067" s="335"/>
      <c r="F2067" s="335"/>
      <c r="G2067" s="325" t="str">
        <f t="shared" si="128"/>
        <v/>
      </c>
      <c r="H2067" s="326" t="str">
        <f t="shared" si="129"/>
        <v/>
      </c>
    </row>
    <row r="2068" spans="1:8" x14ac:dyDescent="0.2">
      <c r="A2068" s="204" t="str">
        <f t="shared" si="127"/>
        <v/>
      </c>
      <c r="B2068" s="335"/>
      <c r="C2068" s="335"/>
      <c r="D2068" s="381" t="str">
        <f t="shared" si="130"/>
        <v/>
      </c>
      <c r="E2068" s="335"/>
      <c r="F2068" s="335"/>
      <c r="G2068" s="325" t="str">
        <f t="shared" si="128"/>
        <v/>
      </c>
      <c r="H2068" s="326" t="str">
        <f t="shared" si="129"/>
        <v/>
      </c>
    </row>
    <row r="2069" spans="1:8" x14ac:dyDescent="0.2">
      <c r="A2069" s="204" t="str">
        <f t="shared" si="127"/>
        <v/>
      </c>
      <c r="B2069" s="335"/>
      <c r="C2069" s="335"/>
      <c r="D2069" s="381" t="str">
        <f t="shared" si="130"/>
        <v/>
      </c>
      <c r="E2069" s="335"/>
      <c r="F2069" s="335"/>
      <c r="G2069" s="325" t="str">
        <f t="shared" si="128"/>
        <v/>
      </c>
      <c r="H2069" s="326" t="str">
        <f t="shared" si="129"/>
        <v/>
      </c>
    </row>
    <row r="2070" spans="1:8" x14ac:dyDescent="0.2">
      <c r="A2070" s="204" t="str">
        <f t="shared" si="127"/>
        <v/>
      </c>
      <c r="B2070" s="335"/>
      <c r="C2070" s="335"/>
      <c r="D2070" s="381" t="str">
        <f t="shared" si="130"/>
        <v/>
      </c>
      <c r="E2070" s="335"/>
      <c r="F2070" s="335"/>
      <c r="G2070" s="325" t="str">
        <f t="shared" si="128"/>
        <v/>
      </c>
      <c r="H2070" s="326" t="str">
        <f t="shared" si="129"/>
        <v/>
      </c>
    </row>
    <row r="2071" spans="1:8" x14ac:dyDescent="0.2">
      <c r="A2071" s="204" t="str">
        <f t="shared" si="127"/>
        <v/>
      </c>
      <c r="B2071" s="335"/>
      <c r="C2071" s="335"/>
      <c r="D2071" s="381" t="str">
        <f t="shared" si="130"/>
        <v/>
      </c>
      <c r="E2071" s="335"/>
      <c r="F2071" s="335"/>
      <c r="G2071" s="325" t="str">
        <f t="shared" si="128"/>
        <v/>
      </c>
      <c r="H2071" s="326" t="str">
        <f t="shared" si="129"/>
        <v/>
      </c>
    </row>
    <row r="2072" spans="1:8" x14ac:dyDescent="0.2">
      <c r="A2072" s="204" t="str">
        <f t="shared" si="127"/>
        <v/>
      </c>
      <c r="B2072" s="335"/>
      <c r="C2072" s="335"/>
      <c r="D2072" s="381" t="str">
        <f t="shared" si="130"/>
        <v/>
      </c>
      <c r="E2072" s="335"/>
      <c r="F2072" s="335"/>
      <c r="G2072" s="325" t="str">
        <f t="shared" si="128"/>
        <v/>
      </c>
      <c r="H2072" s="326" t="str">
        <f t="shared" si="129"/>
        <v/>
      </c>
    </row>
    <row r="2073" spans="1:8" x14ac:dyDescent="0.2">
      <c r="A2073" s="204" t="str">
        <f t="shared" si="127"/>
        <v/>
      </c>
      <c r="B2073" s="335"/>
      <c r="C2073" s="335"/>
      <c r="D2073" s="381" t="str">
        <f t="shared" si="130"/>
        <v/>
      </c>
      <c r="E2073" s="335"/>
      <c r="F2073" s="335"/>
      <c r="G2073" s="325" t="str">
        <f t="shared" si="128"/>
        <v/>
      </c>
      <c r="H2073" s="326" t="str">
        <f t="shared" si="129"/>
        <v/>
      </c>
    </row>
    <row r="2074" spans="1:8" x14ac:dyDescent="0.2">
      <c r="A2074" s="204" t="str">
        <f t="shared" si="127"/>
        <v/>
      </c>
      <c r="B2074" s="335"/>
      <c r="C2074" s="335"/>
      <c r="D2074" s="381" t="str">
        <f t="shared" si="130"/>
        <v/>
      </c>
      <c r="E2074" s="335"/>
      <c r="F2074" s="335"/>
      <c r="G2074" s="325" t="str">
        <f t="shared" si="128"/>
        <v/>
      </c>
      <c r="H2074" s="326" t="str">
        <f t="shared" si="129"/>
        <v/>
      </c>
    </row>
    <row r="2075" spans="1:8" x14ac:dyDescent="0.2">
      <c r="A2075" s="204" t="str">
        <f t="shared" si="127"/>
        <v/>
      </c>
      <c r="B2075" s="335"/>
      <c r="C2075" s="335"/>
      <c r="D2075" s="381" t="str">
        <f t="shared" si="130"/>
        <v/>
      </c>
      <c r="E2075" s="335"/>
      <c r="F2075" s="335"/>
      <c r="G2075" s="325" t="str">
        <f t="shared" si="128"/>
        <v/>
      </c>
      <c r="H2075" s="326" t="str">
        <f t="shared" si="129"/>
        <v/>
      </c>
    </row>
    <row r="2076" spans="1:8" x14ac:dyDescent="0.2">
      <c r="A2076" s="204" t="str">
        <f t="shared" si="127"/>
        <v/>
      </c>
      <c r="B2076" s="335"/>
      <c r="C2076" s="335"/>
      <c r="D2076" s="381" t="str">
        <f t="shared" si="130"/>
        <v/>
      </c>
      <c r="E2076" s="335"/>
      <c r="F2076" s="335"/>
      <c r="G2076" s="325" t="str">
        <f t="shared" si="128"/>
        <v/>
      </c>
      <c r="H2076" s="326" t="str">
        <f t="shared" si="129"/>
        <v/>
      </c>
    </row>
    <row r="2077" spans="1:8" x14ac:dyDescent="0.2">
      <c r="A2077" s="204" t="str">
        <f t="shared" si="127"/>
        <v/>
      </c>
      <c r="B2077" s="335"/>
      <c r="C2077" s="335"/>
      <c r="D2077" s="381" t="str">
        <f t="shared" si="130"/>
        <v/>
      </c>
      <c r="E2077" s="335"/>
      <c r="F2077" s="335"/>
      <c r="G2077" s="325" t="str">
        <f t="shared" si="128"/>
        <v/>
      </c>
      <c r="H2077" s="326" t="str">
        <f t="shared" si="129"/>
        <v/>
      </c>
    </row>
    <row r="2078" spans="1:8" x14ac:dyDescent="0.2">
      <c r="A2078" s="204" t="str">
        <f t="shared" si="127"/>
        <v/>
      </c>
      <c r="B2078" s="335"/>
      <c r="C2078" s="335"/>
      <c r="D2078" s="381" t="str">
        <f t="shared" si="130"/>
        <v/>
      </c>
      <c r="E2078" s="335"/>
      <c r="F2078" s="335"/>
      <c r="G2078" s="325" t="str">
        <f t="shared" si="128"/>
        <v/>
      </c>
      <c r="H2078" s="326" t="str">
        <f t="shared" si="129"/>
        <v/>
      </c>
    </row>
    <row r="2079" spans="1:8" x14ac:dyDescent="0.2">
      <c r="A2079" s="204" t="str">
        <f t="shared" si="127"/>
        <v/>
      </c>
      <c r="B2079" s="335"/>
      <c r="C2079" s="335"/>
      <c r="D2079" s="381" t="str">
        <f t="shared" si="130"/>
        <v/>
      </c>
      <c r="E2079" s="335"/>
      <c r="F2079" s="335"/>
      <c r="G2079" s="325" t="str">
        <f t="shared" si="128"/>
        <v/>
      </c>
      <c r="H2079" s="326" t="str">
        <f t="shared" si="129"/>
        <v/>
      </c>
    </row>
    <row r="2080" spans="1:8" x14ac:dyDescent="0.2">
      <c r="A2080" s="204" t="str">
        <f t="shared" si="127"/>
        <v/>
      </c>
      <c r="B2080" s="335"/>
      <c r="C2080" s="335"/>
      <c r="D2080" s="381" t="str">
        <f t="shared" si="130"/>
        <v/>
      </c>
      <c r="E2080" s="335"/>
      <c r="F2080" s="335"/>
      <c r="G2080" s="325" t="str">
        <f t="shared" si="128"/>
        <v/>
      </c>
      <c r="H2080" s="326" t="str">
        <f t="shared" si="129"/>
        <v/>
      </c>
    </row>
    <row r="2081" spans="1:8" x14ac:dyDescent="0.2">
      <c r="A2081" s="204" t="str">
        <f t="shared" si="127"/>
        <v/>
      </c>
      <c r="B2081" s="335"/>
      <c r="C2081" s="335"/>
      <c r="D2081" s="381" t="str">
        <f t="shared" si="130"/>
        <v/>
      </c>
      <c r="E2081" s="335"/>
      <c r="F2081" s="335"/>
      <c r="G2081" s="325" t="str">
        <f t="shared" si="128"/>
        <v/>
      </c>
      <c r="H2081" s="326" t="str">
        <f t="shared" si="129"/>
        <v/>
      </c>
    </row>
    <row r="2082" spans="1:8" x14ac:dyDescent="0.2">
      <c r="A2082" s="204" t="str">
        <f t="shared" si="127"/>
        <v/>
      </c>
      <c r="B2082" s="335"/>
      <c r="C2082" s="335"/>
      <c r="D2082" s="381" t="str">
        <f t="shared" si="130"/>
        <v/>
      </c>
      <c r="E2082" s="335"/>
      <c r="F2082" s="335"/>
      <c r="G2082" s="325" t="str">
        <f t="shared" si="128"/>
        <v/>
      </c>
      <c r="H2082" s="326" t="str">
        <f t="shared" si="129"/>
        <v/>
      </c>
    </row>
    <row r="2083" spans="1:8" x14ac:dyDescent="0.2">
      <c r="A2083" s="204" t="str">
        <f t="shared" si="127"/>
        <v/>
      </c>
      <c r="B2083" s="335"/>
      <c r="C2083" s="335"/>
      <c r="D2083" s="381" t="str">
        <f t="shared" si="130"/>
        <v/>
      </c>
      <c r="E2083" s="335"/>
      <c r="F2083" s="335"/>
      <c r="G2083" s="325" t="str">
        <f t="shared" si="128"/>
        <v/>
      </c>
      <c r="H2083" s="326" t="str">
        <f t="shared" si="129"/>
        <v/>
      </c>
    </row>
    <row r="2084" spans="1:8" x14ac:dyDescent="0.2">
      <c r="A2084" s="204" t="str">
        <f t="shared" si="127"/>
        <v/>
      </c>
      <c r="B2084" s="335"/>
      <c r="C2084" s="335"/>
      <c r="D2084" s="381" t="str">
        <f t="shared" si="130"/>
        <v/>
      </c>
      <c r="E2084" s="335"/>
      <c r="F2084" s="335"/>
      <c r="G2084" s="325" t="str">
        <f t="shared" si="128"/>
        <v/>
      </c>
      <c r="H2084" s="326" t="str">
        <f t="shared" si="129"/>
        <v/>
      </c>
    </row>
    <row r="2085" spans="1:8" x14ac:dyDescent="0.2">
      <c r="A2085" s="204" t="str">
        <f t="shared" si="127"/>
        <v/>
      </c>
      <c r="B2085" s="335"/>
      <c r="C2085" s="335"/>
      <c r="D2085" s="381" t="str">
        <f t="shared" si="130"/>
        <v/>
      </c>
      <c r="E2085" s="335"/>
      <c r="F2085" s="335"/>
      <c r="G2085" s="325" t="str">
        <f t="shared" si="128"/>
        <v/>
      </c>
      <c r="H2085" s="326" t="str">
        <f t="shared" si="129"/>
        <v/>
      </c>
    </row>
    <row r="2086" spans="1:8" x14ac:dyDescent="0.2">
      <c r="A2086" s="204" t="str">
        <f t="shared" si="127"/>
        <v/>
      </c>
      <c r="B2086" s="335"/>
      <c r="C2086" s="335"/>
      <c r="D2086" s="381" t="str">
        <f t="shared" si="130"/>
        <v/>
      </c>
      <c r="E2086" s="335"/>
      <c r="F2086" s="335"/>
      <c r="G2086" s="325" t="str">
        <f t="shared" si="128"/>
        <v/>
      </c>
      <c r="H2086" s="326" t="str">
        <f t="shared" si="129"/>
        <v/>
      </c>
    </row>
    <row r="2087" spans="1:8" x14ac:dyDescent="0.2">
      <c r="A2087" s="204" t="str">
        <f t="shared" si="127"/>
        <v/>
      </c>
      <c r="B2087" s="335"/>
      <c r="C2087" s="335"/>
      <c r="D2087" s="381" t="str">
        <f t="shared" si="130"/>
        <v/>
      </c>
      <c r="E2087" s="335"/>
      <c r="F2087" s="335"/>
      <c r="G2087" s="325" t="str">
        <f t="shared" si="128"/>
        <v/>
      </c>
      <c r="H2087" s="326" t="str">
        <f t="shared" si="129"/>
        <v/>
      </c>
    </row>
    <row r="2088" spans="1:8" x14ac:dyDescent="0.2">
      <c r="A2088" s="204" t="str">
        <f t="shared" si="127"/>
        <v/>
      </c>
      <c r="B2088" s="335"/>
      <c r="C2088" s="335"/>
      <c r="D2088" s="381" t="str">
        <f t="shared" si="130"/>
        <v/>
      </c>
      <c r="E2088" s="335"/>
      <c r="F2088" s="335"/>
      <c r="G2088" s="325" t="str">
        <f t="shared" si="128"/>
        <v/>
      </c>
      <c r="H2088" s="326" t="str">
        <f t="shared" si="129"/>
        <v/>
      </c>
    </row>
    <row r="2089" spans="1:8" x14ac:dyDescent="0.2">
      <c r="A2089" s="204" t="str">
        <f t="shared" si="127"/>
        <v/>
      </c>
      <c r="B2089" s="335"/>
      <c r="C2089" s="335"/>
      <c r="D2089" s="381" t="str">
        <f t="shared" si="130"/>
        <v/>
      </c>
      <c r="E2089" s="335"/>
      <c r="F2089" s="335"/>
      <c r="G2089" s="325" t="str">
        <f t="shared" si="128"/>
        <v/>
      </c>
      <c r="H2089" s="326" t="str">
        <f t="shared" si="129"/>
        <v/>
      </c>
    </row>
    <row r="2090" spans="1:8" x14ac:dyDescent="0.2">
      <c r="A2090" s="204" t="str">
        <f t="shared" si="127"/>
        <v/>
      </c>
      <c r="B2090" s="335"/>
      <c r="C2090" s="335"/>
      <c r="D2090" s="381" t="str">
        <f t="shared" si="130"/>
        <v/>
      </c>
      <c r="E2090" s="335"/>
      <c r="F2090" s="335"/>
      <c r="G2090" s="325" t="str">
        <f t="shared" si="128"/>
        <v/>
      </c>
      <c r="H2090" s="326" t="str">
        <f t="shared" si="129"/>
        <v/>
      </c>
    </row>
    <row r="2091" spans="1:8" x14ac:dyDescent="0.2">
      <c r="A2091" s="204" t="str">
        <f t="shared" si="127"/>
        <v/>
      </c>
      <c r="B2091" s="335"/>
      <c r="C2091" s="335"/>
      <c r="D2091" s="381" t="str">
        <f t="shared" si="130"/>
        <v/>
      </c>
      <c r="E2091" s="335"/>
      <c r="F2091" s="335"/>
      <c r="G2091" s="325" t="str">
        <f t="shared" si="128"/>
        <v/>
      </c>
      <c r="H2091" s="326" t="str">
        <f t="shared" si="129"/>
        <v/>
      </c>
    </row>
    <row r="2092" spans="1:8" x14ac:dyDescent="0.2">
      <c r="A2092" s="204" t="str">
        <f t="shared" si="127"/>
        <v/>
      </c>
      <c r="B2092" s="335"/>
      <c r="C2092" s="335"/>
      <c r="D2092" s="381" t="str">
        <f t="shared" si="130"/>
        <v/>
      </c>
      <c r="E2092" s="335"/>
      <c r="F2092" s="335"/>
      <c r="G2092" s="325" t="str">
        <f t="shared" si="128"/>
        <v/>
      </c>
      <c r="H2092" s="326" t="str">
        <f t="shared" si="129"/>
        <v/>
      </c>
    </row>
    <row r="2093" spans="1:8" x14ac:dyDescent="0.2">
      <c r="A2093" s="204" t="str">
        <f t="shared" si="127"/>
        <v/>
      </c>
      <c r="B2093" s="335"/>
      <c r="C2093" s="335"/>
      <c r="D2093" s="381" t="str">
        <f t="shared" si="130"/>
        <v/>
      </c>
      <c r="E2093" s="335"/>
      <c r="F2093" s="335"/>
      <c r="G2093" s="325" t="str">
        <f t="shared" si="128"/>
        <v/>
      </c>
      <c r="H2093" s="326" t="str">
        <f t="shared" si="129"/>
        <v/>
      </c>
    </row>
    <row r="2094" spans="1:8" x14ac:dyDescent="0.2">
      <c r="A2094" s="204" t="str">
        <f t="shared" si="127"/>
        <v/>
      </c>
      <c r="B2094" s="335"/>
      <c r="C2094" s="335"/>
      <c r="D2094" s="381" t="str">
        <f t="shared" si="130"/>
        <v/>
      </c>
      <c r="E2094" s="335"/>
      <c r="F2094" s="335"/>
      <c r="G2094" s="325" t="str">
        <f t="shared" si="128"/>
        <v/>
      </c>
      <c r="H2094" s="326" t="str">
        <f t="shared" si="129"/>
        <v/>
      </c>
    </row>
    <row r="2095" spans="1:8" x14ac:dyDescent="0.2">
      <c r="A2095" s="204" t="str">
        <f t="shared" si="127"/>
        <v/>
      </c>
      <c r="B2095" s="335"/>
      <c r="C2095" s="335"/>
      <c r="D2095" s="381" t="str">
        <f t="shared" si="130"/>
        <v/>
      </c>
      <c r="E2095" s="335"/>
      <c r="F2095" s="335"/>
      <c r="G2095" s="325" t="str">
        <f t="shared" si="128"/>
        <v/>
      </c>
      <c r="H2095" s="326" t="str">
        <f t="shared" si="129"/>
        <v/>
      </c>
    </row>
    <row r="2096" spans="1:8" x14ac:dyDescent="0.2">
      <c r="A2096" s="204" t="str">
        <f t="shared" si="127"/>
        <v/>
      </c>
      <c r="B2096" s="335"/>
      <c r="C2096" s="335"/>
      <c r="D2096" s="381" t="str">
        <f t="shared" si="130"/>
        <v/>
      </c>
      <c r="E2096" s="335"/>
      <c r="F2096" s="335"/>
      <c r="G2096" s="325" t="str">
        <f t="shared" si="128"/>
        <v/>
      </c>
      <c r="H2096" s="326" t="str">
        <f t="shared" si="129"/>
        <v/>
      </c>
    </row>
    <row r="2097" spans="1:8" x14ac:dyDescent="0.2">
      <c r="A2097" s="204" t="str">
        <f t="shared" ref="A2097:A2160" si="131">IF(B2097&lt;&gt;"",VLOOKUP(B2097,ID,2,FALSE),"")</f>
        <v/>
      </c>
      <c r="B2097" s="335"/>
      <c r="C2097" s="335"/>
      <c r="D2097" s="381" t="str">
        <f t="shared" si="130"/>
        <v/>
      </c>
      <c r="E2097" s="335"/>
      <c r="F2097" s="335"/>
      <c r="G2097" s="325" t="str">
        <f t="shared" ref="G2097:G2160" si="132">IF(OR(B2097="",Amt=""),"",Amt)</f>
        <v/>
      </c>
      <c r="H2097" s="326" t="str">
        <f t="shared" ref="H2097:H2160" si="133">IF(G2097="","",VLOOKUP(G2097,Gesundheitsämter,2,FALSE))</f>
        <v/>
      </c>
    </row>
    <row r="2098" spans="1:8" x14ac:dyDescent="0.2">
      <c r="A2098" s="204" t="str">
        <f t="shared" si="131"/>
        <v/>
      </c>
      <c r="B2098" s="335"/>
      <c r="C2098" s="335"/>
      <c r="D2098" s="381" t="str">
        <f t="shared" si="130"/>
        <v/>
      </c>
      <c r="E2098" s="335"/>
      <c r="F2098" s="335"/>
      <c r="G2098" s="325" t="str">
        <f t="shared" si="132"/>
        <v/>
      </c>
      <c r="H2098" s="326" t="str">
        <f t="shared" si="133"/>
        <v/>
      </c>
    </row>
    <row r="2099" spans="1:8" x14ac:dyDescent="0.2">
      <c r="A2099" s="204" t="str">
        <f t="shared" si="131"/>
        <v/>
      </c>
      <c r="B2099" s="335"/>
      <c r="C2099" s="335"/>
      <c r="D2099" s="381" t="str">
        <f t="shared" si="130"/>
        <v/>
      </c>
      <c r="E2099" s="335"/>
      <c r="F2099" s="335"/>
      <c r="G2099" s="325" t="str">
        <f t="shared" si="132"/>
        <v/>
      </c>
      <c r="H2099" s="326" t="str">
        <f t="shared" si="133"/>
        <v/>
      </c>
    </row>
    <row r="2100" spans="1:8" x14ac:dyDescent="0.2">
      <c r="A2100" s="204" t="str">
        <f t="shared" si="131"/>
        <v/>
      </c>
      <c r="B2100" s="335"/>
      <c r="C2100" s="335"/>
      <c r="D2100" s="381" t="str">
        <f t="shared" si="130"/>
        <v/>
      </c>
      <c r="E2100" s="335"/>
      <c r="F2100" s="335"/>
      <c r="G2100" s="325" t="str">
        <f t="shared" si="132"/>
        <v/>
      </c>
      <c r="H2100" s="326" t="str">
        <f t="shared" si="133"/>
        <v/>
      </c>
    </row>
    <row r="2101" spans="1:8" x14ac:dyDescent="0.2">
      <c r="A2101" s="204" t="str">
        <f t="shared" si="131"/>
        <v/>
      </c>
      <c r="B2101" s="335"/>
      <c r="C2101" s="335"/>
      <c r="D2101" s="381" t="str">
        <f t="shared" si="130"/>
        <v/>
      </c>
      <c r="E2101" s="335"/>
      <c r="F2101" s="335"/>
      <c r="G2101" s="325" t="str">
        <f t="shared" si="132"/>
        <v/>
      </c>
      <c r="H2101" s="326" t="str">
        <f t="shared" si="133"/>
        <v/>
      </c>
    </row>
    <row r="2102" spans="1:8" x14ac:dyDescent="0.2">
      <c r="A2102" s="204" t="str">
        <f t="shared" si="131"/>
        <v/>
      </c>
      <c r="B2102" s="335"/>
      <c r="C2102" s="335"/>
      <c r="D2102" s="381" t="str">
        <f t="shared" si="130"/>
        <v/>
      </c>
      <c r="E2102" s="335"/>
      <c r="F2102" s="335"/>
      <c r="G2102" s="325" t="str">
        <f t="shared" si="132"/>
        <v/>
      </c>
      <c r="H2102" s="326" t="str">
        <f t="shared" si="133"/>
        <v/>
      </c>
    </row>
    <row r="2103" spans="1:8" x14ac:dyDescent="0.2">
      <c r="A2103" s="204" t="str">
        <f t="shared" si="131"/>
        <v/>
      </c>
      <c r="B2103" s="335"/>
      <c r="C2103" s="335"/>
      <c r="D2103" s="381" t="str">
        <f t="shared" si="130"/>
        <v/>
      </c>
      <c r="E2103" s="335"/>
      <c r="F2103" s="335"/>
      <c r="G2103" s="325" t="str">
        <f t="shared" si="132"/>
        <v/>
      </c>
      <c r="H2103" s="326" t="str">
        <f t="shared" si="133"/>
        <v/>
      </c>
    </row>
    <row r="2104" spans="1:8" x14ac:dyDescent="0.2">
      <c r="A2104" s="204" t="str">
        <f t="shared" si="131"/>
        <v/>
      </c>
      <c r="B2104" s="335"/>
      <c r="C2104" s="335"/>
      <c r="D2104" s="381" t="str">
        <f t="shared" si="130"/>
        <v/>
      </c>
      <c r="E2104" s="335"/>
      <c r="F2104" s="335"/>
      <c r="G2104" s="325" t="str">
        <f t="shared" si="132"/>
        <v/>
      </c>
      <c r="H2104" s="326" t="str">
        <f t="shared" si="133"/>
        <v/>
      </c>
    </row>
    <row r="2105" spans="1:8" x14ac:dyDescent="0.2">
      <c r="A2105" s="204" t="str">
        <f t="shared" si="131"/>
        <v/>
      </c>
      <c r="B2105" s="335"/>
      <c r="C2105" s="335"/>
      <c r="D2105" s="381" t="str">
        <f t="shared" si="130"/>
        <v/>
      </c>
      <c r="E2105" s="335"/>
      <c r="F2105" s="335"/>
      <c r="G2105" s="325" t="str">
        <f t="shared" si="132"/>
        <v/>
      </c>
      <c r="H2105" s="326" t="str">
        <f t="shared" si="133"/>
        <v/>
      </c>
    </row>
    <row r="2106" spans="1:8" x14ac:dyDescent="0.2">
      <c r="A2106" s="204" t="str">
        <f t="shared" si="131"/>
        <v/>
      </c>
      <c r="B2106" s="335"/>
      <c r="C2106" s="335"/>
      <c r="D2106" s="381" t="str">
        <f t="shared" si="130"/>
        <v/>
      </c>
      <c r="E2106" s="335"/>
      <c r="F2106" s="335"/>
      <c r="G2106" s="325" t="str">
        <f t="shared" si="132"/>
        <v/>
      </c>
      <c r="H2106" s="326" t="str">
        <f t="shared" si="133"/>
        <v/>
      </c>
    </row>
    <row r="2107" spans="1:8" x14ac:dyDescent="0.2">
      <c r="A2107" s="204" t="str">
        <f t="shared" si="131"/>
        <v/>
      </c>
      <c r="B2107" s="335"/>
      <c r="C2107" s="335"/>
      <c r="D2107" s="381" t="str">
        <f t="shared" si="130"/>
        <v/>
      </c>
      <c r="E2107" s="335"/>
      <c r="F2107" s="335"/>
      <c r="G2107" s="325" t="str">
        <f t="shared" si="132"/>
        <v/>
      </c>
      <c r="H2107" s="326" t="str">
        <f t="shared" si="133"/>
        <v/>
      </c>
    </row>
    <row r="2108" spans="1:8" x14ac:dyDescent="0.2">
      <c r="A2108" s="204" t="str">
        <f t="shared" si="131"/>
        <v/>
      </c>
      <c r="B2108" s="335"/>
      <c r="C2108" s="335"/>
      <c r="D2108" s="381" t="str">
        <f t="shared" si="130"/>
        <v/>
      </c>
      <c r="E2108" s="335"/>
      <c r="F2108" s="335"/>
      <c r="G2108" s="325" t="str">
        <f t="shared" si="132"/>
        <v/>
      </c>
      <c r="H2108" s="326" t="str">
        <f t="shared" si="133"/>
        <v/>
      </c>
    </row>
    <row r="2109" spans="1:8" x14ac:dyDescent="0.2">
      <c r="A2109" s="204" t="str">
        <f t="shared" si="131"/>
        <v/>
      </c>
      <c r="B2109" s="335"/>
      <c r="C2109" s="335"/>
      <c r="D2109" s="381" t="str">
        <f t="shared" si="130"/>
        <v/>
      </c>
      <c r="E2109" s="335"/>
      <c r="F2109" s="335"/>
      <c r="G2109" s="325" t="str">
        <f t="shared" si="132"/>
        <v/>
      </c>
      <c r="H2109" s="326" t="str">
        <f t="shared" si="133"/>
        <v/>
      </c>
    </row>
    <row r="2110" spans="1:8" x14ac:dyDescent="0.2">
      <c r="A2110" s="204" t="str">
        <f t="shared" si="131"/>
        <v/>
      </c>
      <c r="B2110" s="335"/>
      <c r="C2110" s="335"/>
      <c r="D2110" s="381" t="str">
        <f t="shared" si="130"/>
        <v/>
      </c>
      <c r="E2110" s="335"/>
      <c r="F2110" s="335"/>
      <c r="G2110" s="325" t="str">
        <f t="shared" si="132"/>
        <v/>
      </c>
      <c r="H2110" s="326" t="str">
        <f t="shared" si="133"/>
        <v/>
      </c>
    </row>
    <row r="2111" spans="1:8" x14ac:dyDescent="0.2">
      <c r="A2111" s="204" t="str">
        <f t="shared" si="131"/>
        <v/>
      </c>
      <c r="B2111" s="335"/>
      <c r="C2111" s="335"/>
      <c r="D2111" s="381" t="str">
        <f t="shared" si="130"/>
        <v/>
      </c>
      <c r="E2111" s="335"/>
      <c r="F2111" s="335"/>
      <c r="G2111" s="325" t="str">
        <f t="shared" si="132"/>
        <v/>
      </c>
      <c r="H2111" s="326" t="str">
        <f t="shared" si="133"/>
        <v/>
      </c>
    </row>
    <row r="2112" spans="1:8" x14ac:dyDescent="0.2">
      <c r="A2112" s="204" t="str">
        <f t="shared" si="131"/>
        <v/>
      </c>
      <c r="B2112" s="335"/>
      <c r="C2112" s="335"/>
      <c r="D2112" s="381" t="str">
        <f t="shared" si="130"/>
        <v/>
      </c>
      <c r="E2112" s="335"/>
      <c r="F2112" s="335"/>
      <c r="G2112" s="325" t="str">
        <f t="shared" si="132"/>
        <v/>
      </c>
      <c r="H2112" s="326" t="str">
        <f t="shared" si="133"/>
        <v/>
      </c>
    </row>
    <row r="2113" spans="1:8" x14ac:dyDescent="0.2">
      <c r="A2113" s="204" t="str">
        <f t="shared" si="131"/>
        <v/>
      </c>
      <c r="B2113" s="335"/>
      <c r="C2113" s="335"/>
      <c r="D2113" s="381" t="str">
        <f t="shared" si="130"/>
        <v/>
      </c>
      <c r="E2113" s="335"/>
      <c r="F2113" s="335"/>
      <c r="G2113" s="325" t="str">
        <f t="shared" si="132"/>
        <v/>
      </c>
      <c r="H2113" s="326" t="str">
        <f t="shared" si="133"/>
        <v/>
      </c>
    </row>
    <row r="2114" spans="1:8" x14ac:dyDescent="0.2">
      <c r="A2114" s="204" t="str">
        <f t="shared" si="131"/>
        <v/>
      </c>
      <c r="B2114" s="335"/>
      <c r="C2114" s="335"/>
      <c r="D2114" s="381" t="str">
        <f t="shared" si="130"/>
        <v/>
      </c>
      <c r="E2114" s="335"/>
      <c r="F2114" s="335"/>
      <c r="G2114" s="325" t="str">
        <f t="shared" si="132"/>
        <v/>
      </c>
      <c r="H2114" s="326" t="str">
        <f t="shared" si="133"/>
        <v/>
      </c>
    </row>
    <row r="2115" spans="1:8" x14ac:dyDescent="0.2">
      <c r="A2115" s="204" t="str">
        <f t="shared" si="131"/>
        <v/>
      </c>
      <c r="B2115" s="335"/>
      <c r="C2115" s="335"/>
      <c r="D2115" s="381" t="str">
        <f t="shared" si="130"/>
        <v/>
      </c>
      <c r="E2115" s="335"/>
      <c r="F2115" s="335"/>
      <c r="G2115" s="325" t="str">
        <f t="shared" si="132"/>
        <v/>
      </c>
      <c r="H2115" s="326" t="str">
        <f t="shared" si="133"/>
        <v/>
      </c>
    </row>
    <row r="2116" spans="1:8" x14ac:dyDescent="0.2">
      <c r="A2116" s="204" t="str">
        <f t="shared" si="131"/>
        <v/>
      </c>
      <c r="B2116" s="335"/>
      <c r="C2116" s="335"/>
      <c r="D2116" s="381" t="str">
        <f t="shared" si="130"/>
        <v/>
      </c>
      <c r="E2116" s="335"/>
      <c r="F2116" s="335"/>
      <c r="G2116" s="325" t="str">
        <f t="shared" si="132"/>
        <v/>
      </c>
      <c r="H2116" s="326" t="str">
        <f t="shared" si="133"/>
        <v/>
      </c>
    </row>
    <row r="2117" spans="1:8" x14ac:dyDescent="0.2">
      <c r="A2117" s="204" t="str">
        <f t="shared" si="131"/>
        <v/>
      </c>
      <c r="B2117" s="335"/>
      <c r="C2117" s="335"/>
      <c r="D2117" s="381" t="str">
        <f t="shared" si="130"/>
        <v/>
      </c>
      <c r="E2117" s="335"/>
      <c r="F2117" s="335"/>
      <c r="G2117" s="325" t="str">
        <f t="shared" si="132"/>
        <v/>
      </c>
      <c r="H2117" s="326" t="str">
        <f t="shared" si="133"/>
        <v/>
      </c>
    </row>
    <row r="2118" spans="1:8" x14ac:dyDescent="0.2">
      <c r="A2118" s="204" t="str">
        <f t="shared" si="131"/>
        <v/>
      </c>
      <c r="B2118" s="335"/>
      <c r="C2118" s="335"/>
      <c r="D2118" s="381" t="str">
        <f t="shared" si="130"/>
        <v/>
      </c>
      <c r="E2118" s="335"/>
      <c r="F2118" s="335"/>
      <c r="G2118" s="325" t="str">
        <f t="shared" si="132"/>
        <v/>
      </c>
      <c r="H2118" s="326" t="str">
        <f t="shared" si="133"/>
        <v/>
      </c>
    </row>
    <row r="2119" spans="1:8" x14ac:dyDescent="0.2">
      <c r="A2119" s="204" t="str">
        <f t="shared" si="131"/>
        <v/>
      </c>
      <c r="B2119" s="335"/>
      <c r="C2119" s="335"/>
      <c r="D2119" s="381" t="str">
        <f t="shared" si="130"/>
        <v/>
      </c>
      <c r="E2119" s="335"/>
      <c r="F2119" s="335"/>
      <c r="G2119" s="325" t="str">
        <f t="shared" si="132"/>
        <v/>
      </c>
      <c r="H2119" s="326" t="str">
        <f t="shared" si="133"/>
        <v/>
      </c>
    </row>
    <row r="2120" spans="1:8" x14ac:dyDescent="0.2">
      <c r="A2120" s="204" t="str">
        <f t="shared" si="131"/>
        <v/>
      </c>
      <c r="B2120" s="335"/>
      <c r="C2120" s="335"/>
      <c r="D2120" s="381" t="str">
        <f t="shared" si="130"/>
        <v/>
      </c>
      <c r="E2120" s="335"/>
      <c r="F2120" s="335"/>
      <c r="G2120" s="325" t="str">
        <f t="shared" si="132"/>
        <v/>
      </c>
      <c r="H2120" s="326" t="str">
        <f t="shared" si="133"/>
        <v/>
      </c>
    </row>
    <row r="2121" spans="1:8" x14ac:dyDescent="0.2">
      <c r="A2121" s="204" t="str">
        <f t="shared" si="131"/>
        <v/>
      </c>
      <c r="B2121" s="335"/>
      <c r="C2121" s="335"/>
      <c r="D2121" s="381" t="str">
        <f t="shared" ref="D2121:D2184" si="134">IF(C2121="","",IFERROR(IF(VLOOKUP(C2121,Parameter,2,FALSE)="","",VLOOKUP(C2121,Parameter,2,FALSE)),IFERROR(VLOOKUP(C2121,PSMErgänzung,2,FALSE),"CAS eingeben oder Parameter korrigieren!")))</f>
        <v/>
      </c>
      <c r="E2121" s="335"/>
      <c r="F2121" s="335"/>
      <c r="G2121" s="325" t="str">
        <f t="shared" si="132"/>
        <v/>
      </c>
      <c r="H2121" s="326" t="str">
        <f t="shared" si="133"/>
        <v/>
      </c>
    </row>
    <row r="2122" spans="1:8" x14ac:dyDescent="0.2">
      <c r="A2122" s="204" t="str">
        <f t="shared" si="131"/>
        <v/>
      </c>
      <c r="B2122" s="335"/>
      <c r="C2122" s="335"/>
      <c r="D2122" s="381" t="str">
        <f t="shared" si="134"/>
        <v/>
      </c>
      <c r="E2122" s="335"/>
      <c r="F2122" s="335"/>
      <c r="G2122" s="325" t="str">
        <f t="shared" si="132"/>
        <v/>
      </c>
      <c r="H2122" s="326" t="str">
        <f t="shared" si="133"/>
        <v/>
      </c>
    </row>
    <row r="2123" spans="1:8" x14ac:dyDescent="0.2">
      <c r="A2123" s="204" t="str">
        <f t="shared" si="131"/>
        <v/>
      </c>
      <c r="B2123" s="335"/>
      <c r="C2123" s="335"/>
      <c r="D2123" s="381" t="str">
        <f t="shared" si="134"/>
        <v/>
      </c>
      <c r="E2123" s="335"/>
      <c r="F2123" s="335"/>
      <c r="G2123" s="325" t="str">
        <f t="shared" si="132"/>
        <v/>
      </c>
      <c r="H2123" s="326" t="str">
        <f t="shared" si="133"/>
        <v/>
      </c>
    </row>
    <row r="2124" spans="1:8" x14ac:dyDescent="0.2">
      <c r="A2124" s="204" t="str">
        <f t="shared" si="131"/>
        <v/>
      </c>
      <c r="B2124" s="335"/>
      <c r="C2124" s="335"/>
      <c r="D2124" s="381" t="str">
        <f t="shared" si="134"/>
        <v/>
      </c>
      <c r="E2124" s="335"/>
      <c r="F2124" s="335"/>
      <c r="G2124" s="325" t="str">
        <f t="shared" si="132"/>
        <v/>
      </c>
      <c r="H2124" s="326" t="str">
        <f t="shared" si="133"/>
        <v/>
      </c>
    </row>
    <row r="2125" spans="1:8" x14ac:dyDescent="0.2">
      <c r="A2125" s="204" t="str">
        <f t="shared" si="131"/>
        <v/>
      </c>
      <c r="B2125" s="335"/>
      <c r="C2125" s="335"/>
      <c r="D2125" s="381" t="str">
        <f t="shared" si="134"/>
        <v/>
      </c>
      <c r="E2125" s="335"/>
      <c r="F2125" s="335"/>
      <c r="G2125" s="325" t="str">
        <f t="shared" si="132"/>
        <v/>
      </c>
      <c r="H2125" s="326" t="str">
        <f t="shared" si="133"/>
        <v/>
      </c>
    </row>
    <row r="2126" spans="1:8" x14ac:dyDescent="0.2">
      <c r="A2126" s="204" t="str">
        <f t="shared" si="131"/>
        <v/>
      </c>
      <c r="B2126" s="335"/>
      <c r="C2126" s="335"/>
      <c r="D2126" s="381" t="str">
        <f t="shared" si="134"/>
        <v/>
      </c>
      <c r="E2126" s="335"/>
      <c r="F2126" s="335"/>
      <c r="G2126" s="325" t="str">
        <f t="shared" si="132"/>
        <v/>
      </c>
      <c r="H2126" s="326" t="str">
        <f t="shared" si="133"/>
        <v/>
      </c>
    </row>
    <row r="2127" spans="1:8" x14ac:dyDescent="0.2">
      <c r="A2127" s="204" t="str">
        <f t="shared" si="131"/>
        <v/>
      </c>
      <c r="B2127" s="335"/>
      <c r="C2127" s="335"/>
      <c r="D2127" s="381" t="str">
        <f t="shared" si="134"/>
        <v/>
      </c>
      <c r="E2127" s="335"/>
      <c r="F2127" s="335"/>
      <c r="G2127" s="325" t="str">
        <f t="shared" si="132"/>
        <v/>
      </c>
      <c r="H2127" s="326" t="str">
        <f t="shared" si="133"/>
        <v/>
      </c>
    </row>
    <row r="2128" spans="1:8" x14ac:dyDescent="0.2">
      <c r="A2128" s="204" t="str">
        <f t="shared" si="131"/>
        <v/>
      </c>
      <c r="B2128" s="335"/>
      <c r="C2128" s="335"/>
      <c r="D2128" s="381" t="str">
        <f t="shared" si="134"/>
        <v/>
      </c>
      <c r="E2128" s="335"/>
      <c r="F2128" s="335"/>
      <c r="G2128" s="325" t="str">
        <f t="shared" si="132"/>
        <v/>
      </c>
      <c r="H2128" s="326" t="str">
        <f t="shared" si="133"/>
        <v/>
      </c>
    </row>
    <row r="2129" spans="1:8" x14ac:dyDescent="0.2">
      <c r="A2129" s="204" t="str">
        <f t="shared" si="131"/>
        <v/>
      </c>
      <c r="B2129" s="335"/>
      <c r="C2129" s="335"/>
      <c r="D2129" s="381" t="str">
        <f t="shared" si="134"/>
        <v/>
      </c>
      <c r="E2129" s="335"/>
      <c r="F2129" s="335"/>
      <c r="G2129" s="325" t="str">
        <f t="shared" si="132"/>
        <v/>
      </c>
      <c r="H2129" s="326" t="str">
        <f t="shared" si="133"/>
        <v/>
      </c>
    </row>
    <row r="2130" spans="1:8" x14ac:dyDescent="0.2">
      <c r="A2130" s="204" t="str">
        <f t="shared" si="131"/>
        <v/>
      </c>
      <c r="B2130" s="335"/>
      <c r="C2130" s="335"/>
      <c r="D2130" s="381" t="str">
        <f t="shared" si="134"/>
        <v/>
      </c>
      <c r="E2130" s="335"/>
      <c r="F2130" s="335"/>
      <c r="G2130" s="325" t="str">
        <f t="shared" si="132"/>
        <v/>
      </c>
      <c r="H2130" s="326" t="str">
        <f t="shared" si="133"/>
        <v/>
      </c>
    </row>
    <row r="2131" spans="1:8" x14ac:dyDescent="0.2">
      <c r="A2131" s="204" t="str">
        <f t="shared" si="131"/>
        <v/>
      </c>
      <c r="B2131" s="335"/>
      <c r="C2131" s="335"/>
      <c r="D2131" s="381" t="str">
        <f t="shared" si="134"/>
        <v/>
      </c>
      <c r="E2131" s="335"/>
      <c r="F2131" s="335"/>
      <c r="G2131" s="325" t="str">
        <f t="shared" si="132"/>
        <v/>
      </c>
      <c r="H2131" s="326" t="str">
        <f t="shared" si="133"/>
        <v/>
      </c>
    </row>
    <row r="2132" spans="1:8" x14ac:dyDescent="0.2">
      <c r="A2132" s="204" t="str">
        <f t="shared" si="131"/>
        <v/>
      </c>
      <c r="B2132" s="335"/>
      <c r="C2132" s="335"/>
      <c r="D2132" s="381" t="str">
        <f t="shared" si="134"/>
        <v/>
      </c>
      <c r="E2132" s="335"/>
      <c r="F2132" s="335"/>
      <c r="G2132" s="325" t="str">
        <f t="shared" si="132"/>
        <v/>
      </c>
      <c r="H2132" s="326" t="str">
        <f t="shared" si="133"/>
        <v/>
      </c>
    </row>
    <row r="2133" spans="1:8" x14ac:dyDescent="0.2">
      <c r="A2133" s="204" t="str">
        <f t="shared" si="131"/>
        <v/>
      </c>
      <c r="B2133" s="335"/>
      <c r="C2133" s="335"/>
      <c r="D2133" s="381" t="str">
        <f t="shared" si="134"/>
        <v/>
      </c>
      <c r="E2133" s="335"/>
      <c r="F2133" s="335"/>
      <c r="G2133" s="325" t="str">
        <f t="shared" si="132"/>
        <v/>
      </c>
      <c r="H2133" s="326" t="str">
        <f t="shared" si="133"/>
        <v/>
      </c>
    </row>
    <row r="2134" spans="1:8" x14ac:dyDescent="0.2">
      <c r="A2134" s="204" t="str">
        <f t="shared" si="131"/>
        <v/>
      </c>
      <c r="B2134" s="335"/>
      <c r="C2134" s="335"/>
      <c r="D2134" s="381" t="str">
        <f t="shared" si="134"/>
        <v/>
      </c>
      <c r="E2134" s="335"/>
      <c r="F2134" s="335"/>
      <c r="G2134" s="325" t="str">
        <f t="shared" si="132"/>
        <v/>
      </c>
      <c r="H2134" s="326" t="str">
        <f t="shared" si="133"/>
        <v/>
      </c>
    </row>
    <row r="2135" spans="1:8" x14ac:dyDescent="0.2">
      <c r="A2135" s="204" t="str">
        <f t="shared" si="131"/>
        <v/>
      </c>
      <c r="B2135" s="335"/>
      <c r="C2135" s="335"/>
      <c r="D2135" s="381" t="str">
        <f t="shared" si="134"/>
        <v/>
      </c>
      <c r="E2135" s="335"/>
      <c r="F2135" s="335"/>
      <c r="G2135" s="325" t="str">
        <f t="shared" si="132"/>
        <v/>
      </c>
      <c r="H2135" s="326" t="str">
        <f t="shared" si="133"/>
        <v/>
      </c>
    </row>
    <row r="2136" spans="1:8" x14ac:dyDescent="0.2">
      <c r="A2136" s="204" t="str">
        <f t="shared" si="131"/>
        <v/>
      </c>
      <c r="B2136" s="335"/>
      <c r="C2136" s="335"/>
      <c r="D2136" s="381" t="str">
        <f t="shared" si="134"/>
        <v/>
      </c>
      <c r="E2136" s="335"/>
      <c r="F2136" s="335"/>
      <c r="G2136" s="325" t="str">
        <f t="shared" si="132"/>
        <v/>
      </c>
      <c r="H2136" s="326" t="str">
        <f t="shared" si="133"/>
        <v/>
      </c>
    </row>
    <row r="2137" spans="1:8" x14ac:dyDescent="0.2">
      <c r="A2137" s="204" t="str">
        <f t="shared" si="131"/>
        <v/>
      </c>
      <c r="B2137" s="335"/>
      <c r="C2137" s="335"/>
      <c r="D2137" s="381" t="str">
        <f t="shared" si="134"/>
        <v/>
      </c>
      <c r="E2137" s="335"/>
      <c r="F2137" s="335"/>
      <c r="G2137" s="325" t="str">
        <f t="shared" si="132"/>
        <v/>
      </c>
      <c r="H2137" s="326" t="str">
        <f t="shared" si="133"/>
        <v/>
      </c>
    </row>
    <row r="2138" spans="1:8" x14ac:dyDescent="0.2">
      <c r="A2138" s="204" t="str">
        <f t="shared" si="131"/>
        <v/>
      </c>
      <c r="B2138" s="335"/>
      <c r="C2138" s="335"/>
      <c r="D2138" s="381" t="str">
        <f t="shared" si="134"/>
        <v/>
      </c>
      <c r="E2138" s="335"/>
      <c r="F2138" s="335"/>
      <c r="G2138" s="325" t="str">
        <f t="shared" si="132"/>
        <v/>
      </c>
      <c r="H2138" s="326" t="str">
        <f t="shared" si="133"/>
        <v/>
      </c>
    </row>
    <row r="2139" spans="1:8" x14ac:dyDescent="0.2">
      <c r="A2139" s="204" t="str">
        <f t="shared" si="131"/>
        <v/>
      </c>
      <c r="B2139" s="335"/>
      <c r="C2139" s="335"/>
      <c r="D2139" s="381" t="str">
        <f t="shared" si="134"/>
        <v/>
      </c>
      <c r="E2139" s="335"/>
      <c r="F2139" s="335"/>
      <c r="G2139" s="325" t="str">
        <f t="shared" si="132"/>
        <v/>
      </c>
      <c r="H2139" s="326" t="str">
        <f t="shared" si="133"/>
        <v/>
      </c>
    </row>
    <row r="2140" spans="1:8" x14ac:dyDescent="0.2">
      <c r="A2140" s="204" t="str">
        <f t="shared" si="131"/>
        <v/>
      </c>
      <c r="B2140" s="335"/>
      <c r="C2140" s="335"/>
      <c r="D2140" s="381" t="str">
        <f t="shared" si="134"/>
        <v/>
      </c>
      <c r="E2140" s="335"/>
      <c r="F2140" s="335"/>
      <c r="G2140" s="325" t="str">
        <f t="shared" si="132"/>
        <v/>
      </c>
      <c r="H2140" s="326" t="str">
        <f t="shared" si="133"/>
        <v/>
      </c>
    </row>
    <row r="2141" spans="1:8" x14ac:dyDescent="0.2">
      <c r="A2141" s="204" t="str">
        <f t="shared" si="131"/>
        <v/>
      </c>
      <c r="B2141" s="335"/>
      <c r="C2141" s="335"/>
      <c r="D2141" s="381" t="str">
        <f t="shared" si="134"/>
        <v/>
      </c>
      <c r="E2141" s="335"/>
      <c r="F2141" s="335"/>
      <c r="G2141" s="325" t="str">
        <f t="shared" si="132"/>
        <v/>
      </c>
      <c r="H2141" s="326" t="str">
        <f t="shared" si="133"/>
        <v/>
      </c>
    </row>
    <row r="2142" spans="1:8" x14ac:dyDescent="0.2">
      <c r="A2142" s="204" t="str">
        <f t="shared" si="131"/>
        <v/>
      </c>
      <c r="B2142" s="335"/>
      <c r="C2142" s="335"/>
      <c r="D2142" s="381" t="str">
        <f t="shared" si="134"/>
        <v/>
      </c>
      <c r="E2142" s="335"/>
      <c r="F2142" s="335"/>
      <c r="G2142" s="325" t="str">
        <f t="shared" si="132"/>
        <v/>
      </c>
      <c r="H2142" s="326" t="str">
        <f t="shared" si="133"/>
        <v/>
      </c>
    </row>
    <row r="2143" spans="1:8" x14ac:dyDescent="0.2">
      <c r="A2143" s="204" t="str">
        <f t="shared" si="131"/>
        <v/>
      </c>
      <c r="B2143" s="335"/>
      <c r="C2143" s="335"/>
      <c r="D2143" s="381" t="str">
        <f t="shared" si="134"/>
        <v/>
      </c>
      <c r="E2143" s="335"/>
      <c r="F2143" s="335"/>
      <c r="G2143" s="325" t="str">
        <f t="shared" si="132"/>
        <v/>
      </c>
      <c r="H2143" s="326" t="str">
        <f t="shared" si="133"/>
        <v/>
      </c>
    </row>
    <row r="2144" spans="1:8" x14ac:dyDescent="0.2">
      <c r="A2144" s="204" t="str">
        <f t="shared" si="131"/>
        <v/>
      </c>
      <c r="B2144" s="335"/>
      <c r="C2144" s="335"/>
      <c r="D2144" s="381" t="str">
        <f t="shared" si="134"/>
        <v/>
      </c>
      <c r="E2144" s="335"/>
      <c r="F2144" s="335"/>
      <c r="G2144" s="325" t="str">
        <f t="shared" si="132"/>
        <v/>
      </c>
      <c r="H2144" s="326" t="str">
        <f t="shared" si="133"/>
        <v/>
      </c>
    </row>
    <row r="2145" spans="1:8" x14ac:dyDescent="0.2">
      <c r="A2145" s="204" t="str">
        <f t="shared" si="131"/>
        <v/>
      </c>
      <c r="B2145" s="335"/>
      <c r="C2145" s="335"/>
      <c r="D2145" s="381" t="str">
        <f t="shared" si="134"/>
        <v/>
      </c>
      <c r="E2145" s="335"/>
      <c r="F2145" s="335"/>
      <c r="G2145" s="325" t="str">
        <f t="shared" si="132"/>
        <v/>
      </c>
      <c r="H2145" s="326" t="str">
        <f t="shared" si="133"/>
        <v/>
      </c>
    </row>
    <row r="2146" spans="1:8" x14ac:dyDescent="0.2">
      <c r="A2146" s="204" t="str">
        <f t="shared" si="131"/>
        <v/>
      </c>
      <c r="B2146" s="335"/>
      <c r="C2146" s="335"/>
      <c r="D2146" s="381" t="str">
        <f t="shared" si="134"/>
        <v/>
      </c>
      <c r="E2146" s="335"/>
      <c r="F2146" s="335"/>
      <c r="G2146" s="325" t="str">
        <f t="shared" si="132"/>
        <v/>
      </c>
      <c r="H2146" s="326" t="str">
        <f t="shared" si="133"/>
        <v/>
      </c>
    </row>
    <row r="2147" spans="1:8" x14ac:dyDescent="0.2">
      <c r="A2147" s="204" t="str">
        <f t="shared" si="131"/>
        <v/>
      </c>
      <c r="B2147" s="335"/>
      <c r="C2147" s="335"/>
      <c r="D2147" s="381" t="str">
        <f t="shared" si="134"/>
        <v/>
      </c>
      <c r="E2147" s="335"/>
      <c r="F2147" s="335"/>
      <c r="G2147" s="325" t="str">
        <f t="shared" si="132"/>
        <v/>
      </c>
      <c r="H2147" s="326" t="str">
        <f t="shared" si="133"/>
        <v/>
      </c>
    </row>
    <row r="2148" spans="1:8" x14ac:dyDescent="0.2">
      <c r="A2148" s="204" t="str">
        <f t="shared" si="131"/>
        <v/>
      </c>
      <c r="B2148" s="335"/>
      <c r="C2148" s="335"/>
      <c r="D2148" s="381" t="str">
        <f t="shared" si="134"/>
        <v/>
      </c>
      <c r="E2148" s="335"/>
      <c r="F2148" s="335"/>
      <c r="G2148" s="325" t="str">
        <f t="shared" si="132"/>
        <v/>
      </c>
      <c r="H2148" s="326" t="str">
        <f t="shared" si="133"/>
        <v/>
      </c>
    </row>
    <row r="2149" spans="1:8" x14ac:dyDescent="0.2">
      <c r="A2149" s="204" t="str">
        <f t="shared" si="131"/>
        <v/>
      </c>
      <c r="B2149" s="335"/>
      <c r="C2149" s="335"/>
      <c r="D2149" s="381" t="str">
        <f t="shared" si="134"/>
        <v/>
      </c>
      <c r="E2149" s="335"/>
      <c r="F2149" s="335"/>
      <c r="G2149" s="325" t="str">
        <f t="shared" si="132"/>
        <v/>
      </c>
      <c r="H2149" s="326" t="str">
        <f t="shared" si="133"/>
        <v/>
      </c>
    </row>
    <row r="2150" spans="1:8" x14ac:dyDescent="0.2">
      <c r="A2150" s="204" t="str">
        <f t="shared" si="131"/>
        <v/>
      </c>
      <c r="B2150" s="335"/>
      <c r="C2150" s="335"/>
      <c r="D2150" s="381" t="str">
        <f t="shared" si="134"/>
        <v/>
      </c>
      <c r="E2150" s="335"/>
      <c r="F2150" s="335"/>
      <c r="G2150" s="325" t="str">
        <f t="shared" si="132"/>
        <v/>
      </c>
      <c r="H2150" s="326" t="str">
        <f t="shared" si="133"/>
        <v/>
      </c>
    </row>
    <row r="2151" spans="1:8" x14ac:dyDescent="0.2">
      <c r="A2151" s="204" t="str">
        <f t="shared" si="131"/>
        <v/>
      </c>
      <c r="B2151" s="335"/>
      <c r="C2151" s="335"/>
      <c r="D2151" s="381" t="str">
        <f t="shared" si="134"/>
        <v/>
      </c>
      <c r="E2151" s="335"/>
      <c r="F2151" s="335"/>
      <c r="G2151" s="325" t="str">
        <f t="shared" si="132"/>
        <v/>
      </c>
      <c r="H2151" s="326" t="str">
        <f t="shared" si="133"/>
        <v/>
      </c>
    </row>
    <row r="2152" spans="1:8" x14ac:dyDescent="0.2">
      <c r="A2152" s="204" t="str">
        <f t="shared" si="131"/>
        <v/>
      </c>
      <c r="B2152" s="335"/>
      <c r="C2152" s="335"/>
      <c r="D2152" s="381" t="str">
        <f t="shared" si="134"/>
        <v/>
      </c>
      <c r="E2152" s="335"/>
      <c r="F2152" s="335"/>
      <c r="G2152" s="325" t="str">
        <f t="shared" si="132"/>
        <v/>
      </c>
      <c r="H2152" s="326" t="str">
        <f t="shared" si="133"/>
        <v/>
      </c>
    </row>
    <row r="2153" spans="1:8" x14ac:dyDescent="0.2">
      <c r="A2153" s="204" t="str">
        <f t="shared" si="131"/>
        <v/>
      </c>
      <c r="B2153" s="335"/>
      <c r="C2153" s="335"/>
      <c r="D2153" s="381" t="str">
        <f t="shared" si="134"/>
        <v/>
      </c>
      <c r="E2153" s="335"/>
      <c r="F2153" s="335"/>
      <c r="G2153" s="325" t="str">
        <f t="shared" si="132"/>
        <v/>
      </c>
      <c r="H2153" s="326" t="str">
        <f t="shared" si="133"/>
        <v/>
      </c>
    </row>
    <row r="2154" spans="1:8" x14ac:dyDescent="0.2">
      <c r="A2154" s="204" t="str">
        <f t="shared" si="131"/>
        <v/>
      </c>
      <c r="B2154" s="335"/>
      <c r="C2154" s="335"/>
      <c r="D2154" s="381" t="str">
        <f t="shared" si="134"/>
        <v/>
      </c>
      <c r="E2154" s="335"/>
      <c r="F2154" s="335"/>
      <c r="G2154" s="325" t="str">
        <f t="shared" si="132"/>
        <v/>
      </c>
      <c r="H2154" s="326" t="str">
        <f t="shared" si="133"/>
        <v/>
      </c>
    </row>
    <row r="2155" spans="1:8" x14ac:dyDescent="0.2">
      <c r="A2155" s="204" t="str">
        <f t="shared" si="131"/>
        <v/>
      </c>
      <c r="B2155" s="335"/>
      <c r="C2155" s="335"/>
      <c r="D2155" s="381" t="str">
        <f t="shared" si="134"/>
        <v/>
      </c>
      <c r="E2155" s="335"/>
      <c r="F2155" s="335"/>
      <c r="G2155" s="325" t="str">
        <f t="shared" si="132"/>
        <v/>
      </c>
      <c r="H2155" s="326" t="str">
        <f t="shared" si="133"/>
        <v/>
      </c>
    </row>
    <row r="2156" spans="1:8" x14ac:dyDescent="0.2">
      <c r="A2156" s="204" t="str">
        <f t="shared" si="131"/>
        <v/>
      </c>
      <c r="B2156" s="335"/>
      <c r="C2156" s="335"/>
      <c r="D2156" s="381" t="str">
        <f t="shared" si="134"/>
        <v/>
      </c>
      <c r="E2156" s="335"/>
      <c r="F2156" s="335"/>
      <c r="G2156" s="325" t="str">
        <f t="shared" si="132"/>
        <v/>
      </c>
      <c r="H2156" s="326" t="str">
        <f t="shared" si="133"/>
        <v/>
      </c>
    </row>
    <row r="2157" spans="1:8" x14ac:dyDescent="0.2">
      <c r="A2157" s="204" t="str">
        <f t="shared" si="131"/>
        <v/>
      </c>
      <c r="B2157" s="335"/>
      <c r="C2157" s="335"/>
      <c r="D2157" s="381" t="str">
        <f t="shared" si="134"/>
        <v/>
      </c>
      <c r="E2157" s="335"/>
      <c r="F2157" s="335"/>
      <c r="G2157" s="325" t="str">
        <f t="shared" si="132"/>
        <v/>
      </c>
      <c r="H2157" s="326" t="str">
        <f t="shared" si="133"/>
        <v/>
      </c>
    </row>
    <row r="2158" spans="1:8" x14ac:dyDescent="0.2">
      <c r="A2158" s="204" t="str">
        <f t="shared" si="131"/>
        <v/>
      </c>
      <c r="B2158" s="335"/>
      <c r="C2158" s="335"/>
      <c r="D2158" s="381" t="str">
        <f t="shared" si="134"/>
        <v/>
      </c>
      <c r="E2158" s="335"/>
      <c r="F2158" s="335"/>
      <c r="G2158" s="325" t="str">
        <f t="shared" si="132"/>
        <v/>
      </c>
      <c r="H2158" s="326" t="str">
        <f t="shared" si="133"/>
        <v/>
      </c>
    </row>
    <row r="2159" spans="1:8" x14ac:dyDescent="0.2">
      <c r="A2159" s="204" t="str">
        <f t="shared" si="131"/>
        <v/>
      </c>
      <c r="B2159" s="335"/>
      <c r="C2159" s="335"/>
      <c r="D2159" s="381" t="str">
        <f t="shared" si="134"/>
        <v/>
      </c>
      <c r="E2159" s="335"/>
      <c r="F2159" s="335"/>
      <c r="G2159" s="325" t="str">
        <f t="shared" si="132"/>
        <v/>
      </c>
      <c r="H2159" s="326" t="str">
        <f t="shared" si="133"/>
        <v/>
      </c>
    </row>
    <row r="2160" spans="1:8" x14ac:dyDescent="0.2">
      <c r="A2160" s="204" t="str">
        <f t="shared" si="131"/>
        <v/>
      </c>
      <c r="B2160" s="335"/>
      <c r="C2160" s="335"/>
      <c r="D2160" s="381" t="str">
        <f t="shared" si="134"/>
        <v/>
      </c>
      <c r="E2160" s="335"/>
      <c r="F2160" s="335"/>
      <c r="G2160" s="325" t="str">
        <f t="shared" si="132"/>
        <v/>
      </c>
      <c r="H2160" s="326" t="str">
        <f t="shared" si="133"/>
        <v/>
      </c>
    </row>
    <row r="2161" spans="1:8" x14ac:dyDescent="0.2">
      <c r="A2161" s="204" t="str">
        <f t="shared" ref="A2161:A2224" si="135">IF(B2161&lt;&gt;"",VLOOKUP(B2161,ID,2,FALSE),"")</f>
        <v/>
      </c>
      <c r="B2161" s="335"/>
      <c r="C2161" s="335"/>
      <c r="D2161" s="381" t="str">
        <f t="shared" si="134"/>
        <v/>
      </c>
      <c r="E2161" s="335"/>
      <c r="F2161" s="335"/>
      <c r="G2161" s="325" t="str">
        <f t="shared" ref="G2161:G2224" si="136">IF(OR(B2161="",Amt=""),"",Amt)</f>
        <v/>
      </c>
      <c r="H2161" s="326" t="str">
        <f t="shared" ref="H2161:H2224" si="137">IF(G2161="","",VLOOKUP(G2161,Gesundheitsämter,2,FALSE))</f>
        <v/>
      </c>
    </row>
    <row r="2162" spans="1:8" x14ac:dyDescent="0.2">
      <c r="A2162" s="204" t="str">
        <f t="shared" si="135"/>
        <v/>
      </c>
      <c r="B2162" s="335"/>
      <c r="C2162" s="335"/>
      <c r="D2162" s="381" t="str">
        <f t="shared" si="134"/>
        <v/>
      </c>
      <c r="E2162" s="335"/>
      <c r="F2162" s="335"/>
      <c r="G2162" s="325" t="str">
        <f t="shared" si="136"/>
        <v/>
      </c>
      <c r="H2162" s="326" t="str">
        <f t="shared" si="137"/>
        <v/>
      </c>
    </row>
    <row r="2163" spans="1:8" x14ac:dyDescent="0.2">
      <c r="A2163" s="204" t="str">
        <f t="shared" si="135"/>
        <v/>
      </c>
      <c r="B2163" s="335"/>
      <c r="C2163" s="335"/>
      <c r="D2163" s="381" t="str">
        <f t="shared" si="134"/>
        <v/>
      </c>
      <c r="E2163" s="335"/>
      <c r="F2163" s="335"/>
      <c r="G2163" s="325" t="str">
        <f t="shared" si="136"/>
        <v/>
      </c>
      <c r="H2163" s="326" t="str">
        <f t="shared" si="137"/>
        <v/>
      </c>
    </row>
    <row r="2164" spans="1:8" x14ac:dyDescent="0.2">
      <c r="A2164" s="204" t="str">
        <f t="shared" si="135"/>
        <v/>
      </c>
      <c r="B2164" s="335"/>
      <c r="C2164" s="335"/>
      <c r="D2164" s="381" t="str">
        <f t="shared" si="134"/>
        <v/>
      </c>
      <c r="E2164" s="335"/>
      <c r="F2164" s="335"/>
      <c r="G2164" s="325" t="str">
        <f t="shared" si="136"/>
        <v/>
      </c>
      <c r="H2164" s="326" t="str">
        <f t="shared" si="137"/>
        <v/>
      </c>
    </row>
    <row r="2165" spans="1:8" x14ac:dyDescent="0.2">
      <c r="A2165" s="204" t="str">
        <f t="shared" si="135"/>
        <v/>
      </c>
      <c r="B2165" s="335"/>
      <c r="C2165" s="335"/>
      <c r="D2165" s="381" t="str">
        <f t="shared" si="134"/>
        <v/>
      </c>
      <c r="E2165" s="335"/>
      <c r="F2165" s="335"/>
      <c r="G2165" s="325" t="str">
        <f t="shared" si="136"/>
        <v/>
      </c>
      <c r="H2165" s="326" t="str">
        <f t="shared" si="137"/>
        <v/>
      </c>
    </row>
    <row r="2166" spans="1:8" x14ac:dyDescent="0.2">
      <c r="A2166" s="204" t="str">
        <f t="shared" si="135"/>
        <v/>
      </c>
      <c r="B2166" s="335"/>
      <c r="C2166" s="335"/>
      <c r="D2166" s="381" t="str">
        <f t="shared" si="134"/>
        <v/>
      </c>
      <c r="E2166" s="335"/>
      <c r="F2166" s="335"/>
      <c r="G2166" s="325" t="str">
        <f t="shared" si="136"/>
        <v/>
      </c>
      <c r="H2166" s="326" t="str">
        <f t="shared" si="137"/>
        <v/>
      </c>
    </row>
    <row r="2167" spans="1:8" x14ac:dyDescent="0.2">
      <c r="A2167" s="204" t="str">
        <f t="shared" si="135"/>
        <v/>
      </c>
      <c r="B2167" s="335"/>
      <c r="C2167" s="335"/>
      <c r="D2167" s="381" t="str">
        <f t="shared" si="134"/>
        <v/>
      </c>
      <c r="E2167" s="335"/>
      <c r="F2167" s="335"/>
      <c r="G2167" s="325" t="str">
        <f t="shared" si="136"/>
        <v/>
      </c>
      <c r="H2167" s="326" t="str">
        <f t="shared" si="137"/>
        <v/>
      </c>
    </row>
    <row r="2168" spans="1:8" x14ac:dyDescent="0.2">
      <c r="A2168" s="204" t="str">
        <f t="shared" si="135"/>
        <v/>
      </c>
      <c r="B2168" s="335"/>
      <c r="C2168" s="335"/>
      <c r="D2168" s="381" t="str">
        <f t="shared" si="134"/>
        <v/>
      </c>
      <c r="E2168" s="335"/>
      <c r="F2168" s="335"/>
      <c r="G2168" s="325" t="str">
        <f t="shared" si="136"/>
        <v/>
      </c>
      <c r="H2168" s="326" t="str">
        <f t="shared" si="137"/>
        <v/>
      </c>
    </row>
    <row r="2169" spans="1:8" x14ac:dyDescent="0.2">
      <c r="A2169" s="204" t="str">
        <f t="shared" si="135"/>
        <v/>
      </c>
      <c r="B2169" s="335"/>
      <c r="C2169" s="335"/>
      <c r="D2169" s="381" t="str">
        <f t="shared" si="134"/>
        <v/>
      </c>
      <c r="E2169" s="335"/>
      <c r="F2169" s="335"/>
      <c r="G2169" s="325" t="str">
        <f t="shared" si="136"/>
        <v/>
      </c>
      <c r="H2169" s="326" t="str">
        <f t="shared" si="137"/>
        <v/>
      </c>
    </row>
    <row r="2170" spans="1:8" x14ac:dyDescent="0.2">
      <c r="A2170" s="204" t="str">
        <f t="shared" si="135"/>
        <v/>
      </c>
      <c r="B2170" s="335"/>
      <c r="C2170" s="335"/>
      <c r="D2170" s="381" t="str">
        <f t="shared" si="134"/>
        <v/>
      </c>
      <c r="E2170" s="335"/>
      <c r="F2170" s="335"/>
      <c r="G2170" s="325" t="str">
        <f t="shared" si="136"/>
        <v/>
      </c>
      <c r="H2170" s="326" t="str">
        <f t="shared" si="137"/>
        <v/>
      </c>
    </row>
    <row r="2171" spans="1:8" x14ac:dyDescent="0.2">
      <c r="A2171" s="204" t="str">
        <f t="shared" si="135"/>
        <v/>
      </c>
      <c r="B2171" s="335"/>
      <c r="C2171" s="335"/>
      <c r="D2171" s="381" t="str">
        <f t="shared" si="134"/>
        <v/>
      </c>
      <c r="E2171" s="335"/>
      <c r="F2171" s="335"/>
      <c r="G2171" s="325" t="str">
        <f t="shared" si="136"/>
        <v/>
      </c>
      <c r="H2171" s="326" t="str">
        <f t="shared" si="137"/>
        <v/>
      </c>
    </row>
    <row r="2172" spans="1:8" x14ac:dyDescent="0.2">
      <c r="A2172" s="204" t="str">
        <f t="shared" si="135"/>
        <v/>
      </c>
      <c r="B2172" s="335"/>
      <c r="C2172" s="335"/>
      <c r="D2172" s="381" t="str">
        <f t="shared" si="134"/>
        <v/>
      </c>
      <c r="E2172" s="335"/>
      <c r="F2172" s="335"/>
      <c r="G2172" s="325" t="str">
        <f t="shared" si="136"/>
        <v/>
      </c>
      <c r="H2172" s="326" t="str">
        <f t="shared" si="137"/>
        <v/>
      </c>
    </row>
    <row r="2173" spans="1:8" x14ac:dyDescent="0.2">
      <c r="A2173" s="204" t="str">
        <f t="shared" si="135"/>
        <v/>
      </c>
      <c r="B2173" s="335"/>
      <c r="C2173" s="335"/>
      <c r="D2173" s="381" t="str">
        <f t="shared" si="134"/>
        <v/>
      </c>
      <c r="E2173" s="335"/>
      <c r="F2173" s="335"/>
      <c r="G2173" s="325" t="str">
        <f t="shared" si="136"/>
        <v/>
      </c>
      <c r="H2173" s="326" t="str">
        <f t="shared" si="137"/>
        <v/>
      </c>
    </row>
    <row r="2174" spans="1:8" x14ac:dyDescent="0.2">
      <c r="A2174" s="204" t="str">
        <f t="shared" si="135"/>
        <v/>
      </c>
      <c r="B2174" s="335"/>
      <c r="C2174" s="335"/>
      <c r="D2174" s="381" t="str">
        <f t="shared" si="134"/>
        <v/>
      </c>
      <c r="E2174" s="335"/>
      <c r="F2174" s="335"/>
      <c r="G2174" s="325" t="str">
        <f t="shared" si="136"/>
        <v/>
      </c>
      <c r="H2174" s="326" t="str">
        <f t="shared" si="137"/>
        <v/>
      </c>
    </row>
    <row r="2175" spans="1:8" x14ac:dyDescent="0.2">
      <c r="A2175" s="204" t="str">
        <f t="shared" si="135"/>
        <v/>
      </c>
      <c r="B2175" s="335"/>
      <c r="C2175" s="335"/>
      <c r="D2175" s="381" t="str">
        <f t="shared" si="134"/>
        <v/>
      </c>
      <c r="E2175" s="335"/>
      <c r="F2175" s="335"/>
      <c r="G2175" s="325" t="str">
        <f t="shared" si="136"/>
        <v/>
      </c>
      <c r="H2175" s="326" t="str">
        <f t="shared" si="137"/>
        <v/>
      </c>
    </row>
    <row r="2176" spans="1:8" x14ac:dyDescent="0.2">
      <c r="A2176" s="204" t="str">
        <f t="shared" si="135"/>
        <v/>
      </c>
      <c r="B2176" s="335"/>
      <c r="C2176" s="335"/>
      <c r="D2176" s="381" t="str">
        <f t="shared" si="134"/>
        <v/>
      </c>
      <c r="E2176" s="335"/>
      <c r="F2176" s="335"/>
      <c r="G2176" s="325" t="str">
        <f t="shared" si="136"/>
        <v/>
      </c>
      <c r="H2176" s="326" t="str">
        <f t="shared" si="137"/>
        <v/>
      </c>
    </row>
    <row r="2177" spans="1:8" x14ac:dyDescent="0.2">
      <c r="A2177" s="204" t="str">
        <f t="shared" si="135"/>
        <v/>
      </c>
      <c r="B2177" s="335"/>
      <c r="C2177" s="335"/>
      <c r="D2177" s="381" t="str">
        <f t="shared" si="134"/>
        <v/>
      </c>
      <c r="E2177" s="335"/>
      <c r="F2177" s="335"/>
      <c r="G2177" s="325" t="str">
        <f t="shared" si="136"/>
        <v/>
      </c>
      <c r="H2177" s="326" t="str">
        <f t="shared" si="137"/>
        <v/>
      </c>
    </row>
    <row r="2178" spans="1:8" x14ac:dyDescent="0.2">
      <c r="A2178" s="204" t="str">
        <f t="shared" si="135"/>
        <v/>
      </c>
      <c r="B2178" s="335"/>
      <c r="C2178" s="335"/>
      <c r="D2178" s="381" t="str">
        <f t="shared" si="134"/>
        <v/>
      </c>
      <c r="E2178" s="335"/>
      <c r="F2178" s="335"/>
      <c r="G2178" s="325" t="str">
        <f t="shared" si="136"/>
        <v/>
      </c>
      <c r="H2178" s="326" t="str">
        <f t="shared" si="137"/>
        <v/>
      </c>
    </row>
    <row r="2179" spans="1:8" x14ac:dyDescent="0.2">
      <c r="A2179" s="204" t="str">
        <f t="shared" si="135"/>
        <v/>
      </c>
      <c r="B2179" s="335"/>
      <c r="C2179" s="335"/>
      <c r="D2179" s="381" t="str">
        <f t="shared" si="134"/>
        <v/>
      </c>
      <c r="E2179" s="335"/>
      <c r="F2179" s="335"/>
      <c r="G2179" s="325" t="str">
        <f t="shared" si="136"/>
        <v/>
      </c>
      <c r="H2179" s="326" t="str">
        <f t="shared" si="137"/>
        <v/>
      </c>
    </row>
    <row r="2180" spans="1:8" x14ac:dyDescent="0.2">
      <c r="A2180" s="204" t="str">
        <f t="shared" si="135"/>
        <v/>
      </c>
      <c r="B2180" s="335"/>
      <c r="C2180" s="335"/>
      <c r="D2180" s="381" t="str">
        <f t="shared" si="134"/>
        <v/>
      </c>
      <c r="E2180" s="335"/>
      <c r="F2180" s="335"/>
      <c r="G2180" s="325" t="str">
        <f t="shared" si="136"/>
        <v/>
      </c>
      <c r="H2180" s="326" t="str">
        <f t="shared" si="137"/>
        <v/>
      </c>
    </row>
    <row r="2181" spans="1:8" x14ac:dyDescent="0.2">
      <c r="A2181" s="204" t="str">
        <f t="shared" si="135"/>
        <v/>
      </c>
      <c r="B2181" s="335"/>
      <c r="C2181" s="335"/>
      <c r="D2181" s="381" t="str">
        <f t="shared" si="134"/>
        <v/>
      </c>
      <c r="E2181" s="335"/>
      <c r="F2181" s="335"/>
      <c r="G2181" s="325" t="str">
        <f t="shared" si="136"/>
        <v/>
      </c>
      <c r="H2181" s="326" t="str">
        <f t="shared" si="137"/>
        <v/>
      </c>
    </row>
    <row r="2182" spans="1:8" x14ac:dyDescent="0.2">
      <c r="A2182" s="204" t="str">
        <f t="shared" si="135"/>
        <v/>
      </c>
      <c r="B2182" s="335"/>
      <c r="C2182" s="335"/>
      <c r="D2182" s="381" t="str">
        <f t="shared" si="134"/>
        <v/>
      </c>
      <c r="E2182" s="335"/>
      <c r="F2182" s="335"/>
      <c r="G2182" s="325" t="str">
        <f t="shared" si="136"/>
        <v/>
      </c>
      <c r="H2182" s="326" t="str">
        <f t="shared" si="137"/>
        <v/>
      </c>
    </row>
    <row r="2183" spans="1:8" x14ac:dyDescent="0.2">
      <c r="A2183" s="204" t="str">
        <f t="shared" si="135"/>
        <v/>
      </c>
      <c r="B2183" s="335"/>
      <c r="C2183" s="335"/>
      <c r="D2183" s="381" t="str">
        <f t="shared" si="134"/>
        <v/>
      </c>
      <c r="E2183" s="335"/>
      <c r="F2183" s="335"/>
      <c r="G2183" s="325" t="str">
        <f t="shared" si="136"/>
        <v/>
      </c>
      <c r="H2183" s="326" t="str">
        <f t="shared" si="137"/>
        <v/>
      </c>
    </row>
    <row r="2184" spans="1:8" x14ac:dyDescent="0.2">
      <c r="A2184" s="204" t="str">
        <f t="shared" si="135"/>
        <v/>
      </c>
      <c r="B2184" s="335"/>
      <c r="C2184" s="335"/>
      <c r="D2184" s="381" t="str">
        <f t="shared" si="134"/>
        <v/>
      </c>
      <c r="E2184" s="335"/>
      <c r="F2184" s="335"/>
      <c r="G2184" s="325" t="str">
        <f t="shared" si="136"/>
        <v/>
      </c>
      <c r="H2184" s="326" t="str">
        <f t="shared" si="137"/>
        <v/>
      </c>
    </row>
    <row r="2185" spans="1:8" x14ac:dyDescent="0.2">
      <c r="A2185" s="204" t="str">
        <f t="shared" si="135"/>
        <v/>
      </c>
      <c r="B2185" s="335"/>
      <c r="C2185" s="335"/>
      <c r="D2185" s="381" t="str">
        <f t="shared" ref="D2185:D2248" si="138">IF(C2185="","",IFERROR(IF(VLOOKUP(C2185,Parameter,2,FALSE)="","",VLOOKUP(C2185,Parameter,2,FALSE)),IFERROR(VLOOKUP(C2185,PSMErgänzung,2,FALSE),"CAS eingeben oder Parameter korrigieren!")))</f>
        <v/>
      </c>
      <c r="E2185" s="335"/>
      <c r="F2185" s="335"/>
      <c r="G2185" s="325" t="str">
        <f t="shared" si="136"/>
        <v/>
      </c>
      <c r="H2185" s="326" t="str">
        <f t="shared" si="137"/>
        <v/>
      </c>
    </row>
    <row r="2186" spans="1:8" x14ac:dyDescent="0.2">
      <c r="A2186" s="204" t="str">
        <f t="shared" si="135"/>
        <v/>
      </c>
      <c r="B2186" s="335"/>
      <c r="C2186" s="335"/>
      <c r="D2186" s="381" t="str">
        <f t="shared" si="138"/>
        <v/>
      </c>
      <c r="E2186" s="335"/>
      <c r="F2186" s="335"/>
      <c r="G2186" s="325" t="str">
        <f t="shared" si="136"/>
        <v/>
      </c>
      <c r="H2186" s="326" t="str">
        <f t="shared" si="137"/>
        <v/>
      </c>
    </row>
    <row r="2187" spans="1:8" x14ac:dyDescent="0.2">
      <c r="A2187" s="204" t="str">
        <f t="shared" si="135"/>
        <v/>
      </c>
      <c r="B2187" s="335"/>
      <c r="C2187" s="335"/>
      <c r="D2187" s="381" t="str">
        <f t="shared" si="138"/>
        <v/>
      </c>
      <c r="E2187" s="335"/>
      <c r="F2187" s="335"/>
      <c r="G2187" s="325" t="str">
        <f t="shared" si="136"/>
        <v/>
      </c>
      <c r="H2187" s="326" t="str">
        <f t="shared" si="137"/>
        <v/>
      </c>
    </row>
    <row r="2188" spans="1:8" x14ac:dyDescent="0.2">
      <c r="A2188" s="204" t="str">
        <f t="shared" si="135"/>
        <v/>
      </c>
      <c r="B2188" s="335"/>
      <c r="C2188" s="335"/>
      <c r="D2188" s="381" t="str">
        <f t="shared" si="138"/>
        <v/>
      </c>
      <c r="E2188" s="335"/>
      <c r="F2188" s="335"/>
      <c r="G2188" s="325" t="str">
        <f t="shared" si="136"/>
        <v/>
      </c>
      <c r="H2188" s="326" t="str">
        <f t="shared" si="137"/>
        <v/>
      </c>
    </row>
    <row r="2189" spans="1:8" x14ac:dyDescent="0.2">
      <c r="A2189" s="204" t="str">
        <f t="shared" si="135"/>
        <v/>
      </c>
      <c r="B2189" s="335"/>
      <c r="C2189" s="335"/>
      <c r="D2189" s="381" t="str">
        <f t="shared" si="138"/>
        <v/>
      </c>
      <c r="E2189" s="335"/>
      <c r="F2189" s="335"/>
      <c r="G2189" s="325" t="str">
        <f t="shared" si="136"/>
        <v/>
      </c>
      <c r="H2189" s="326" t="str">
        <f t="shared" si="137"/>
        <v/>
      </c>
    </row>
    <row r="2190" spans="1:8" x14ac:dyDescent="0.2">
      <c r="A2190" s="204" t="str">
        <f t="shared" si="135"/>
        <v/>
      </c>
      <c r="B2190" s="335"/>
      <c r="C2190" s="335"/>
      <c r="D2190" s="381" t="str">
        <f t="shared" si="138"/>
        <v/>
      </c>
      <c r="E2190" s="335"/>
      <c r="F2190" s="335"/>
      <c r="G2190" s="325" t="str">
        <f t="shared" si="136"/>
        <v/>
      </c>
      <c r="H2190" s="326" t="str">
        <f t="shared" si="137"/>
        <v/>
      </c>
    </row>
    <row r="2191" spans="1:8" x14ac:dyDescent="0.2">
      <c r="A2191" s="204" t="str">
        <f t="shared" si="135"/>
        <v/>
      </c>
      <c r="B2191" s="335"/>
      <c r="C2191" s="335"/>
      <c r="D2191" s="381" t="str">
        <f t="shared" si="138"/>
        <v/>
      </c>
      <c r="E2191" s="335"/>
      <c r="F2191" s="335"/>
      <c r="G2191" s="325" t="str">
        <f t="shared" si="136"/>
        <v/>
      </c>
      <c r="H2191" s="326" t="str">
        <f t="shared" si="137"/>
        <v/>
      </c>
    </row>
    <row r="2192" spans="1:8" x14ac:dyDescent="0.2">
      <c r="A2192" s="204" t="str">
        <f t="shared" si="135"/>
        <v/>
      </c>
      <c r="B2192" s="335"/>
      <c r="C2192" s="335"/>
      <c r="D2192" s="381" t="str">
        <f t="shared" si="138"/>
        <v/>
      </c>
      <c r="E2192" s="335"/>
      <c r="F2192" s="335"/>
      <c r="G2192" s="325" t="str">
        <f t="shared" si="136"/>
        <v/>
      </c>
      <c r="H2192" s="326" t="str">
        <f t="shared" si="137"/>
        <v/>
      </c>
    </row>
    <row r="2193" spans="1:8" x14ac:dyDescent="0.2">
      <c r="A2193" s="204" t="str">
        <f t="shared" si="135"/>
        <v/>
      </c>
      <c r="B2193" s="335"/>
      <c r="C2193" s="335"/>
      <c r="D2193" s="381" t="str">
        <f t="shared" si="138"/>
        <v/>
      </c>
      <c r="E2193" s="335"/>
      <c r="F2193" s="335"/>
      <c r="G2193" s="325" t="str">
        <f t="shared" si="136"/>
        <v/>
      </c>
      <c r="H2193" s="326" t="str">
        <f t="shared" si="137"/>
        <v/>
      </c>
    </row>
    <row r="2194" spans="1:8" x14ac:dyDescent="0.2">
      <c r="A2194" s="204" t="str">
        <f t="shared" si="135"/>
        <v/>
      </c>
      <c r="B2194" s="335"/>
      <c r="C2194" s="335"/>
      <c r="D2194" s="381" t="str">
        <f t="shared" si="138"/>
        <v/>
      </c>
      <c r="E2194" s="335"/>
      <c r="F2194" s="335"/>
      <c r="G2194" s="325" t="str">
        <f t="shared" si="136"/>
        <v/>
      </c>
      <c r="H2194" s="326" t="str">
        <f t="shared" si="137"/>
        <v/>
      </c>
    </row>
    <row r="2195" spans="1:8" x14ac:dyDescent="0.2">
      <c r="A2195" s="204" t="str">
        <f t="shared" si="135"/>
        <v/>
      </c>
      <c r="B2195" s="335"/>
      <c r="C2195" s="335"/>
      <c r="D2195" s="381" t="str">
        <f t="shared" si="138"/>
        <v/>
      </c>
      <c r="E2195" s="335"/>
      <c r="F2195" s="335"/>
      <c r="G2195" s="325" t="str">
        <f t="shared" si="136"/>
        <v/>
      </c>
      <c r="H2195" s="326" t="str">
        <f t="shared" si="137"/>
        <v/>
      </c>
    </row>
    <row r="2196" spans="1:8" x14ac:dyDescent="0.2">
      <c r="A2196" s="204" t="str">
        <f t="shared" si="135"/>
        <v/>
      </c>
      <c r="B2196" s="335"/>
      <c r="C2196" s="335"/>
      <c r="D2196" s="381" t="str">
        <f t="shared" si="138"/>
        <v/>
      </c>
      <c r="E2196" s="335"/>
      <c r="F2196" s="335"/>
      <c r="G2196" s="325" t="str">
        <f t="shared" si="136"/>
        <v/>
      </c>
      <c r="H2196" s="326" t="str">
        <f t="shared" si="137"/>
        <v/>
      </c>
    </row>
    <row r="2197" spans="1:8" x14ac:dyDescent="0.2">
      <c r="A2197" s="204" t="str">
        <f t="shared" si="135"/>
        <v/>
      </c>
      <c r="B2197" s="335"/>
      <c r="C2197" s="335"/>
      <c r="D2197" s="381" t="str">
        <f t="shared" si="138"/>
        <v/>
      </c>
      <c r="E2197" s="335"/>
      <c r="F2197" s="335"/>
      <c r="G2197" s="325" t="str">
        <f t="shared" si="136"/>
        <v/>
      </c>
      <c r="H2197" s="326" t="str">
        <f t="shared" si="137"/>
        <v/>
      </c>
    </row>
    <row r="2198" spans="1:8" x14ac:dyDescent="0.2">
      <c r="A2198" s="204" t="str">
        <f t="shared" si="135"/>
        <v/>
      </c>
      <c r="B2198" s="335"/>
      <c r="C2198" s="335"/>
      <c r="D2198" s="381" t="str">
        <f t="shared" si="138"/>
        <v/>
      </c>
      <c r="E2198" s="335"/>
      <c r="F2198" s="335"/>
      <c r="G2198" s="325" t="str">
        <f t="shared" si="136"/>
        <v/>
      </c>
      <c r="H2198" s="326" t="str">
        <f t="shared" si="137"/>
        <v/>
      </c>
    </row>
    <row r="2199" spans="1:8" x14ac:dyDescent="0.2">
      <c r="A2199" s="204" t="str">
        <f t="shared" si="135"/>
        <v/>
      </c>
      <c r="B2199" s="335"/>
      <c r="C2199" s="335"/>
      <c r="D2199" s="381" t="str">
        <f t="shared" si="138"/>
        <v/>
      </c>
      <c r="E2199" s="335"/>
      <c r="F2199" s="335"/>
      <c r="G2199" s="325" t="str">
        <f t="shared" si="136"/>
        <v/>
      </c>
      <c r="H2199" s="326" t="str">
        <f t="shared" si="137"/>
        <v/>
      </c>
    </row>
    <row r="2200" spans="1:8" x14ac:dyDescent="0.2">
      <c r="A2200" s="204" t="str">
        <f t="shared" si="135"/>
        <v/>
      </c>
      <c r="B2200" s="335"/>
      <c r="C2200" s="335"/>
      <c r="D2200" s="381" t="str">
        <f t="shared" si="138"/>
        <v/>
      </c>
      <c r="E2200" s="335"/>
      <c r="F2200" s="335"/>
      <c r="G2200" s="325" t="str">
        <f t="shared" si="136"/>
        <v/>
      </c>
      <c r="H2200" s="326" t="str">
        <f t="shared" si="137"/>
        <v/>
      </c>
    </row>
    <row r="2201" spans="1:8" x14ac:dyDescent="0.2">
      <c r="A2201" s="204" t="str">
        <f t="shared" si="135"/>
        <v/>
      </c>
      <c r="B2201" s="335"/>
      <c r="C2201" s="335"/>
      <c r="D2201" s="381" t="str">
        <f t="shared" si="138"/>
        <v/>
      </c>
      <c r="E2201" s="335"/>
      <c r="F2201" s="335"/>
      <c r="G2201" s="325" t="str">
        <f t="shared" si="136"/>
        <v/>
      </c>
      <c r="H2201" s="326" t="str">
        <f t="shared" si="137"/>
        <v/>
      </c>
    </row>
    <row r="2202" spans="1:8" x14ac:dyDescent="0.2">
      <c r="A2202" s="204" t="str">
        <f t="shared" si="135"/>
        <v/>
      </c>
      <c r="B2202" s="335"/>
      <c r="C2202" s="335"/>
      <c r="D2202" s="381" t="str">
        <f t="shared" si="138"/>
        <v/>
      </c>
      <c r="E2202" s="335"/>
      <c r="F2202" s="335"/>
      <c r="G2202" s="325" t="str">
        <f t="shared" si="136"/>
        <v/>
      </c>
      <c r="H2202" s="326" t="str">
        <f t="shared" si="137"/>
        <v/>
      </c>
    </row>
    <row r="2203" spans="1:8" x14ac:dyDescent="0.2">
      <c r="A2203" s="204" t="str">
        <f t="shared" si="135"/>
        <v/>
      </c>
      <c r="B2203" s="335"/>
      <c r="C2203" s="335"/>
      <c r="D2203" s="381" t="str">
        <f t="shared" si="138"/>
        <v/>
      </c>
      <c r="E2203" s="335"/>
      <c r="F2203" s="335"/>
      <c r="G2203" s="325" t="str">
        <f t="shared" si="136"/>
        <v/>
      </c>
      <c r="H2203" s="326" t="str">
        <f t="shared" si="137"/>
        <v/>
      </c>
    </row>
    <row r="2204" spans="1:8" x14ac:dyDescent="0.2">
      <c r="A2204" s="204" t="str">
        <f t="shared" si="135"/>
        <v/>
      </c>
      <c r="B2204" s="335"/>
      <c r="C2204" s="335"/>
      <c r="D2204" s="381" t="str">
        <f t="shared" si="138"/>
        <v/>
      </c>
      <c r="E2204" s="335"/>
      <c r="F2204" s="335"/>
      <c r="G2204" s="325" t="str">
        <f t="shared" si="136"/>
        <v/>
      </c>
      <c r="H2204" s="326" t="str">
        <f t="shared" si="137"/>
        <v/>
      </c>
    </row>
    <row r="2205" spans="1:8" x14ac:dyDescent="0.2">
      <c r="A2205" s="204" t="str">
        <f t="shared" si="135"/>
        <v/>
      </c>
      <c r="B2205" s="335"/>
      <c r="C2205" s="335"/>
      <c r="D2205" s="381" t="str">
        <f t="shared" si="138"/>
        <v/>
      </c>
      <c r="E2205" s="335"/>
      <c r="F2205" s="335"/>
      <c r="G2205" s="325" t="str">
        <f t="shared" si="136"/>
        <v/>
      </c>
      <c r="H2205" s="326" t="str">
        <f t="shared" si="137"/>
        <v/>
      </c>
    </row>
    <row r="2206" spans="1:8" x14ac:dyDescent="0.2">
      <c r="A2206" s="204" t="str">
        <f t="shared" si="135"/>
        <v/>
      </c>
      <c r="B2206" s="335"/>
      <c r="C2206" s="335"/>
      <c r="D2206" s="381" t="str">
        <f t="shared" si="138"/>
        <v/>
      </c>
      <c r="E2206" s="335"/>
      <c r="F2206" s="335"/>
      <c r="G2206" s="325" t="str">
        <f t="shared" si="136"/>
        <v/>
      </c>
      <c r="H2206" s="326" t="str">
        <f t="shared" si="137"/>
        <v/>
      </c>
    </row>
    <row r="2207" spans="1:8" x14ac:dyDescent="0.2">
      <c r="A2207" s="204" t="str">
        <f t="shared" si="135"/>
        <v/>
      </c>
      <c r="B2207" s="335"/>
      <c r="C2207" s="335"/>
      <c r="D2207" s="381" t="str">
        <f t="shared" si="138"/>
        <v/>
      </c>
      <c r="E2207" s="335"/>
      <c r="F2207" s="335"/>
      <c r="G2207" s="325" t="str">
        <f t="shared" si="136"/>
        <v/>
      </c>
      <c r="H2207" s="326" t="str">
        <f t="shared" si="137"/>
        <v/>
      </c>
    </row>
    <row r="2208" spans="1:8" x14ac:dyDescent="0.2">
      <c r="A2208" s="204" t="str">
        <f t="shared" si="135"/>
        <v/>
      </c>
      <c r="B2208" s="335"/>
      <c r="C2208" s="335"/>
      <c r="D2208" s="381" t="str">
        <f t="shared" si="138"/>
        <v/>
      </c>
      <c r="E2208" s="335"/>
      <c r="F2208" s="335"/>
      <c r="G2208" s="325" t="str">
        <f t="shared" si="136"/>
        <v/>
      </c>
      <c r="H2208" s="326" t="str">
        <f t="shared" si="137"/>
        <v/>
      </c>
    </row>
    <row r="2209" spans="1:8" x14ac:dyDescent="0.2">
      <c r="A2209" s="204" t="str">
        <f t="shared" si="135"/>
        <v/>
      </c>
      <c r="B2209" s="335"/>
      <c r="C2209" s="335"/>
      <c r="D2209" s="381" t="str">
        <f t="shared" si="138"/>
        <v/>
      </c>
      <c r="E2209" s="335"/>
      <c r="F2209" s="335"/>
      <c r="G2209" s="325" t="str">
        <f t="shared" si="136"/>
        <v/>
      </c>
      <c r="H2209" s="326" t="str">
        <f t="shared" si="137"/>
        <v/>
      </c>
    </row>
    <row r="2210" spans="1:8" x14ac:dyDescent="0.2">
      <c r="A2210" s="204" t="str">
        <f t="shared" si="135"/>
        <v/>
      </c>
      <c r="B2210" s="335"/>
      <c r="C2210" s="335"/>
      <c r="D2210" s="381" t="str">
        <f t="shared" si="138"/>
        <v/>
      </c>
      <c r="E2210" s="335"/>
      <c r="F2210" s="335"/>
      <c r="G2210" s="325" t="str">
        <f t="shared" si="136"/>
        <v/>
      </c>
      <c r="H2210" s="326" t="str">
        <f t="shared" si="137"/>
        <v/>
      </c>
    </row>
    <row r="2211" spans="1:8" x14ac:dyDescent="0.2">
      <c r="A2211" s="204" t="str">
        <f t="shared" si="135"/>
        <v/>
      </c>
      <c r="B2211" s="335"/>
      <c r="C2211" s="335"/>
      <c r="D2211" s="381" t="str">
        <f t="shared" si="138"/>
        <v/>
      </c>
      <c r="E2211" s="335"/>
      <c r="F2211" s="335"/>
      <c r="G2211" s="325" t="str">
        <f t="shared" si="136"/>
        <v/>
      </c>
      <c r="H2211" s="326" t="str">
        <f t="shared" si="137"/>
        <v/>
      </c>
    </row>
    <row r="2212" spans="1:8" x14ac:dyDescent="0.2">
      <c r="A2212" s="204" t="str">
        <f t="shared" si="135"/>
        <v/>
      </c>
      <c r="B2212" s="335"/>
      <c r="C2212" s="335"/>
      <c r="D2212" s="381" t="str">
        <f t="shared" si="138"/>
        <v/>
      </c>
      <c r="E2212" s="335"/>
      <c r="F2212" s="335"/>
      <c r="G2212" s="325" t="str">
        <f t="shared" si="136"/>
        <v/>
      </c>
      <c r="H2212" s="326" t="str">
        <f t="shared" si="137"/>
        <v/>
      </c>
    </row>
    <row r="2213" spans="1:8" x14ac:dyDescent="0.2">
      <c r="A2213" s="204" t="str">
        <f t="shared" si="135"/>
        <v/>
      </c>
      <c r="B2213" s="335"/>
      <c r="C2213" s="335"/>
      <c r="D2213" s="381" t="str">
        <f t="shared" si="138"/>
        <v/>
      </c>
      <c r="E2213" s="335"/>
      <c r="F2213" s="335"/>
      <c r="G2213" s="325" t="str">
        <f t="shared" si="136"/>
        <v/>
      </c>
      <c r="H2213" s="326" t="str">
        <f t="shared" si="137"/>
        <v/>
      </c>
    </row>
    <row r="2214" spans="1:8" x14ac:dyDescent="0.2">
      <c r="A2214" s="204" t="str">
        <f t="shared" si="135"/>
        <v/>
      </c>
      <c r="B2214" s="335"/>
      <c r="C2214" s="335"/>
      <c r="D2214" s="381" t="str">
        <f t="shared" si="138"/>
        <v/>
      </c>
      <c r="E2214" s="335"/>
      <c r="F2214" s="335"/>
      <c r="G2214" s="325" t="str">
        <f t="shared" si="136"/>
        <v/>
      </c>
      <c r="H2214" s="326" t="str">
        <f t="shared" si="137"/>
        <v/>
      </c>
    </row>
    <row r="2215" spans="1:8" x14ac:dyDescent="0.2">
      <c r="A2215" s="204" t="str">
        <f t="shared" si="135"/>
        <v/>
      </c>
      <c r="B2215" s="335"/>
      <c r="C2215" s="335"/>
      <c r="D2215" s="381" t="str">
        <f t="shared" si="138"/>
        <v/>
      </c>
      <c r="E2215" s="335"/>
      <c r="F2215" s="335"/>
      <c r="G2215" s="325" t="str">
        <f t="shared" si="136"/>
        <v/>
      </c>
      <c r="H2215" s="326" t="str">
        <f t="shared" si="137"/>
        <v/>
      </c>
    </row>
    <row r="2216" spans="1:8" x14ac:dyDescent="0.2">
      <c r="A2216" s="204" t="str">
        <f t="shared" si="135"/>
        <v/>
      </c>
      <c r="B2216" s="335"/>
      <c r="C2216" s="335"/>
      <c r="D2216" s="381" t="str">
        <f t="shared" si="138"/>
        <v/>
      </c>
      <c r="E2216" s="335"/>
      <c r="F2216" s="335"/>
      <c r="G2216" s="325" t="str">
        <f t="shared" si="136"/>
        <v/>
      </c>
      <c r="H2216" s="326" t="str">
        <f t="shared" si="137"/>
        <v/>
      </c>
    </row>
    <row r="2217" spans="1:8" x14ac:dyDescent="0.2">
      <c r="A2217" s="204" t="str">
        <f t="shared" si="135"/>
        <v/>
      </c>
      <c r="B2217" s="335"/>
      <c r="C2217" s="335"/>
      <c r="D2217" s="381" t="str">
        <f t="shared" si="138"/>
        <v/>
      </c>
      <c r="E2217" s="335"/>
      <c r="F2217" s="335"/>
      <c r="G2217" s="325" t="str">
        <f t="shared" si="136"/>
        <v/>
      </c>
      <c r="H2217" s="326" t="str">
        <f t="shared" si="137"/>
        <v/>
      </c>
    </row>
    <row r="2218" spans="1:8" x14ac:dyDescent="0.2">
      <c r="A2218" s="204" t="str">
        <f t="shared" si="135"/>
        <v/>
      </c>
      <c r="B2218" s="335"/>
      <c r="C2218" s="335"/>
      <c r="D2218" s="381" t="str">
        <f t="shared" si="138"/>
        <v/>
      </c>
      <c r="E2218" s="335"/>
      <c r="F2218" s="335"/>
      <c r="G2218" s="325" t="str">
        <f t="shared" si="136"/>
        <v/>
      </c>
      <c r="H2218" s="326" t="str">
        <f t="shared" si="137"/>
        <v/>
      </c>
    </row>
    <row r="2219" spans="1:8" x14ac:dyDescent="0.2">
      <c r="A2219" s="204" t="str">
        <f t="shared" si="135"/>
        <v/>
      </c>
      <c r="B2219" s="335"/>
      <c r="C2219" s="335"/>
      <c r="D2219" s="381" t="str">
        <f t="shared" si="138"/>
        <v/>
      </c>
      <c r="E2219" s="335"/>
      <c r="F2219" s="335"/>
      <c r="G2219" s="325" t="str">
        <f t="shared" si="136"/>
        <v/>
      </c>
      <c r="H2219" s="326" t="str">
        <f t="shared" si="137"/>
        <v/>
      </c>
    </row>
    <row r="2220" spans="1:8" x14ac:dyDescent="0.2">
      <c r="A2220" s="204" t="str">
        <f t="shared" si="135"/>
        <v/>
      </c>
      <c r="B2220" s="335"/>
      <c r="C2220" s="335"/>
      <c r="D2220" s="381" t="str">
        <f t="shared" si="138"/>
        <v/>
      </c>
      <c r="E2220" s="335"/>
      <c r="F2220" s="335"/>
      <c r="G2220" s="325" t="str">
        <f t="shared" si="136"/>
        <v/>
      </c>
      <c r="H2220" s="326" t="str">
        <f t="shared" si="137"/>
        <v/>
      </c>
    </row>
    <row r="2221" spans="1:8" x14ac:dyDescent="0.2">
      <c r="A2221" s="204" t="str">
        <f t="shared" si="135"/>
        <v/>
      </c>
      <c r="B2221" s="335"/>
      <c r="C2221" s="335"/>
      <c r="D2221" s="381" t="str">
        <f t="shared" si="138"/>
        <v/>
      </c>
      <c r="E2221" s="335"/>
      <c r="F2221" s="335"/>
      <c r="G2221" s="325" t="str">
        <f t="shared" si="136"/>
        <v/>
      </c>
      <c r="H2221" s="326" t="str">
        <f t="shared" si="137"/>
        <v/>
      </c>
    </row>
    <row r="2222" spans="1:8" x14ac:dyDescent="0.2">
      <c r="A2222" s="204" t="str">
        <f t="shared" si="135"/>
        <v/>
      </c>
      <c r="B2222" s="335"/>
      <c r="C2222" s="335"/>
      <c r="D2222" s="381" t="str">
        <f t="shared" si="138"/>
        <v/>
      </c>
      <c r="E2222" s="335"/>
      <c r="F2222" s="335"/>
      <c r="G2222" s="325" t="str">
        <f t="shared" si="136"/>
        <v/>
      </c>
      <c r="H2222" s="326" t="str">
        <f t="shared" si="137"/>
        <v/>
      </c>
    </row>
    <row r="2223" spans="1:8" x14ac:dyDescent="0.2">
      <c r="A2223" s="204" t="str">
        <f t="shared" si="135"/>
        <v/>
      </c>
      <c r="B2223" s="335"/>
      <c r="C2223" s="335"/>
      <c r="D2223" s="381" t="str">
        <f t="shared" si="138"/>
        <v/>
      </c>
      <c r="E2223" s="335"/>
      <c r="F2223" s="335"/>
      <c r="G2223" s="325" t="str">
        <f t="shared" si="136"/>
        <v/>
      </c>
      <c r="H2223" s="326" t="str">
        <f t="shared" si="137"/>
        <v/>
      </c>
    </row>
    <row r="2224" spans="1:8" x14ac:dyDescent="0.2">
      <c r="A2224" s="204" t="str">
        <f t="shared" si="135"/>
        <v/>
      </c>
      <c r="B2224" s="335"/>
      <c r="C2224" s="335"/>
      <c r="D2224" s="381" t="str">
        <f t="shared" si="138"/>
        <v/>
      </c>
      <c r="E2224" s="335"/>
      <c r="F2224" s="335"/>
      <c r="G2224" s="325" t="str">
        <f t="shared" si="136"/>
        <v/>
      </c>
      <c r="H2224" s="326" t="str">
        <f t="shared" si="137"/>
        <v/>
      </c>
    </row>
    <row r="2225" spans="1:8" x14ac:dyDescent="0.2">
      <c r="A2225" s="204" t="str">
        <f t="shared" ref="A2225:A2288" si="139">IF(B2225&lt;&gt;"",VLOOKUP(B2225,ID,2,FALSE),"")</f>
        <v/>
      </c>
      <c r="B2225" s="335"/>
      <c r="C2225" s="335"/>
      <c r="D2225" s="381" t="str">
        <f t="shared" si="138"/>
        <v/>
      </c>
      <c r="E2225" s="335"/>
      <c r="F2225" s="335"/>
      <c r="G2225" s="325" t="str">
        <f t="shared" ref="G2225:G2288" si="140">IF(OR(B2225="",Amt=""),"",Amt)</f>
        <v/>
      </c>
      <c r="H2225" s="326" t="str">
        <f t="shared" ref="H2225:H2288" si="141">IF(G2225="","",VLOOKUP(G2225,Gesundheitsämter,2,FALSE))</f>
        <v/>
      </c>
    </row>
    <row r="2226" spans="1:8" x14ac:dyDescent="0.2">
      <c r="A2226" s="204" t="str">
        <f t="shared" si="139"/>
        <v/>
      </c>
      <c r="B2226" s="335"/>
      <c r="C2226" s="335"/>
      <c r="D2226" s="381" t="str">
        <f t="shared" si="138"/>
        <v/>
      </c>
      <c r="E2226" s="335"/>
      <c r="F2226" s="335"/>
      <c r="G2226" s="325" t="str">
        <f t="shared" si="140"/>
        <v/>
      </c>
      <c r="H2226" s="326" t="str">
        <f t="shared" si="141"/>
        <v/>
      </c>
    </row>
    <row r="2227" spans="1:8" x14ac:dyDescent="0.2">
      <c r="A2227" s="204" t="str">
        <f t="shared" si="139"/>
        <v/>
      </c>
      <c r="B2227" s="335"/>
      <c r="C2227" s="335"/>
      <c r="D2227" s="381" t="str">
        <f t="shared" si="138"/>
        <v/>
      </c>
      <c r="E2227" s="335"/>
      <c r="F2227" s="335"/>
      <c r="G2227" s="325" t="str">
        <f t="shared" si="140"/>
        <v/>
      </c>
      <c r="H2227" s="326" t="str">
        <f t="shared" si="141"/>
        <v/>
      </c>
    </row>
    <row r="2228" spans="1:8" x14ac:dyDescent="0.2">
      <c r="A2228" s="204" t="str">
        <f t="shared" si="139"/>
        <v/>
      </c>
      <c r="B2228" s="335"/>
      <c r="C2228" s="335"/>
      <c r="D2228" s="381" t="str">
        <f t="shared" si="138"/>
        <v/>
      </c>
      <c r="E2228" s="335"/>
      <c r="F2228" s="335"/>
      <c r="G2228" s="325" t="str">
        <f t="shared" si="140"/>
        <v/>
      </c>
      <c r="H2228" s="326" t="str">
        <f t="shared" si="141"/>
        <v/>
      </c>
    </row>
    <row r="2229" spans="1:8" x14ac:dyDescent="0.2">
      <c r="A2229" s="204" t="str">
        <f t="shared" si="139"/>
        <v/>
      </c>
      <c r="B2229" s="335"/>
      <c r="C2229" s="335"/>
      <c r="D2229" s="381" t="str">
        <f t="shared" si="138"/>
        <v/>
      </c>
      <c r="E2229" s="335"/>
      <c r="F2229" s="335"/>
      <c r="G2229" s="325" t="str">
        <f t="shared" si="140"/>
        <v/>
      </c>
      <c r="H2229" s="326" t="str">
        <f t="shared" si="141"/>
        <v/>
      </c>
    </row>
    <row r="2230" spans="1:8" x14ac:dyDescent="0.2">
      <c r="A2230" s="204" t="str">
        <f t="shared" si="139"/>
        <v/>
      </c>
      <c r="B2230" s="335"/>
      <c r="C2230" s="335"/>
      <c r="D2230" s="381" t="str">
        <f t="shared" si="138"/>
        <v/>
      </c>
      <c r="E2230" s="335"/>
      <c r="F2230" s="335"/>
      <c r="G2230" s="325" t="str">
        <f t="shared" si="140"/>
        <v/>
      </c>
      <c r="H2230" s="326" t="str">
        <f t="shared" si="141"/>
        <v/>
      </c>
    </row>
    <row r="2231" spans="1:8" x14ac:dyDescent="0.2">
      <c r="A2231" s="204" t="str">
        <f t="shared" si="139"/>
        <v/>
      </c>
      <c r="B2231" s="335"/>
      <c r="C2231" s="335"/>
      <c r="D2231" s="381" t="str">
        <f t="shared" si="138"/>
        <v/>
      </c>
      <c r="E2231" s="335"/>
      <c r="F2231" s="335"/>
      <c r="G2231" s="325" t="str">
        <f t="shared" si="140"/>
        <v/>
      </c>
      <c r="H2231" s="326" t="str">
        <f t="shared" si="141"/>
        <v/>
      </c>
    </row>
    <row r="2232" spans="1:8" x14ac:dyDescent="0.2">
      <c r="A2232" s="204" t="str">
        <f t="shared" si="139"/>
        <v/>
      </c>
      <c r="B2232" s="335"/>
      <c r="C2232" s="335"/>
      <c r="D2232" s="381" t="str">
        <f t="shared" si="138"/>
        <v/>
      </c>
      <c r="E2232" s="335"/>
      <c r="F2232" s="335"/>
      <c r="G2232" s="325" t="str">
        <f t="shared" si="140"/>
        <v/>
      </c>
      <c r="H2232" s="326" t="str">
        <f t="shared" si="141"/>
        <v/>
      </c>
    </row>
    <row r="2233" spans="1:8" x14ac:dyDescent="0.2">
      <c r="A2233" s="204" t="str">
        <f t="shared" si="139"/>
        <v/>
      </c>
      <c r="B2233" s="335"/>
      <c r="C2233" s="335"/>
      <c r="D2233" s="381" t="str">
        <f t="shared" si="138"/>
        <v/>
      </c>
      <c r="E2233" s="335"/>
      <c r="F2233" s="335"/>
      <c r="G2233" s="325" t="str">
        <f t="shared" si="140"/>
        <v/>
      </c>
      <c r="H2233" s="326" t="str">
        <f t="shared" si="141"/>
        <v/>
      </c>
    </row>
    <row r="2234" spans="1:8" x14ac:dyDescent="0.2">
      <c r="A2234" s="204" t="str">
        <f t="shared" si="139"/>
        <v/>
      </c>
      <c r="B2234" s="335"/>
      <c r="C2234" s="335"/>
      <c r="D2234" s="381" t="str">
        <f t="shared" si="138"/>
        <v/>
      </c>
      <c r="E2234" s="335"/>
      <c r="F2234" s="335"/>
      <c r="G2234" s="325" t="str">
        <f t="shared" si="140"/>
        <v/>
      </c>
      <c r="H2234" s="326" t="str">
        <f t="shared" si="141"/>
        <v/>
      </c>
    </row>
    <row r="2235" spans="1:8" x14ac:dyDescent="0.2">
      <c r="A2235" s="204" t="str">
        <f t="shared" si="139"/>
        <v/>
      </c>
      <c r="B2235" s="335"/>
      <c r="C2235" s="335"/>
      <c r="D2235" s="381" t="str">
        <f t="shared" si="138"/>
        <v/>
      </c>
      <c r="E2235" s="335"/>
      <c r="F2235" s="335"/>
      <c r="G2235" s="325" t="str">
        <f t="shared" si="140"/>
        <v/>
      </c>
      <c r="H2235" s="326" t="str">
        <f t="shared" si="141"/>
        <v/>
      </c>
    </row>
    <row r="2236" spans="1:8" x14ac:dyDescent="0.2">
      <c r="A2236" s="204" t="str">
        <f t="shared" si="139"/>
        <v/>
      </c>
      <c r="B2236" s="335"/>
      <c r="C2236" s="335"/>
      <c r="D2236" s="381" t="str">
        <f t="shared" si="138"/>
        <v/>
      </c>
      <c r="E2236" s="335"/>
      <c r="F2236" s="335"/>
      <c r="G2236" s="325" t="str">
        <f t="shared" si="140"/>
        <v/>
      </c>
      <c r="H2236" s="326" t="str">
        <f t="shared" si="141"/>
        <v/>
      </c>
    </row>
    <row r="2237" spans="1:8" x14ac:dyDescent="0.2">
      <c r="A2237" s="204" t="str">
        <f t="shared" si="139"/>
        <v/>
      </c>
      <c r="B2237" s="335"/>
      <c r="C2237" s="335"/>
      <c r="D2237" s="381" t="str">
        <f t="shared" si="138"/>
        <v/>
      </c>
      <c r="E2237" s="335"/>
      <c r="F2237" s="335"/>
      <c r="G2237" s="325" t="str">
        <f t="shared" si="140"/>
        <v/>
      </c>
      <c r="H2237" s="326" t="str">
        <f t="shared" si="141"/>
        <v/>
      </c>
    </row>
    <row r="2238" spans="1:8" x14ac:dyDescent="0.2">
      <c r="A2238" s="204" t="str">
        <f t="shared" si="139"/>
        <v/>
      </c>
      <c r="B2238" s="335"/>
      <c r="C2238" s="335"/>
      <c r="D2238" s="381" t="str">
        <f t="shared" si="138"/>
        <v/>
      </c>
      <c r="E2238" s="335"/>
      <c r="F2238" s="335"/>
      <c r="G2238" s="325" t="str">
        <f t="shared" si="140"/>
        <v/>
      </c>
      <c r="H2238" s="326" t="str">
        <f t="shared" si="141"/>
        <v/>
      </c>
    </row>
    <row r="2239" spans="1:8" x14ac:dyDescent="0.2">
      <c r="A2239" s="204" t="str">
        <f t="shared" si="139"/>
        <v/>
      </c>
      <c r="B2239" s="335"/>
      <c r="C2239" s="335"/>
      <c r="D2239" s="381" t="str">
        <f t="shared" si="138"/>
        <v/>
      </c>
      <c r="E2239" s="335"/>
      <c r="F2239" s="335"/>
      <c r="G2239" s="325" t="str">
        <f t="shared" si="140"/>
        <v/>
      </c>
      <c r="H2239" s="326" t="str">
        <f t="shared" si="141"/>
        <v/>
      </c>
    </row>
    <row r="2240" spans="1:8" x14ac:dyDescent="0.2">
      <c r="A2240" s="204" t="str">
        <f t="shared" si="139"/>
        <v/>
      </c>
      <c r="B2240" s="335"/>
      <c r="C2240" s="335"/>
      <c r="D2240" s="381" t="str">
        <f t="shared" si="138"/>
        <v/>
      </c>
      <c r="E2240" s="335"/>
      <c r="F2240" s="335"/>
      <c r="G2240" s="325" t="str">
        <f t="shared" si="140"/>
        <v/>
      </c>
      <c r="H2240" s="326" t="str">
        <f t="shared" si="141"/>
        <v/>
      </c>
    </row>
    <row r="2241" spans="1:8" x14ac:dyDescent="0.2">
      <c r="A2241" s="204" t="str">
        <f t="shared" si="139"/>
        <v/>
      </c>
      <c r="B2241" s="335"/>
      <c r="C2241" s="335"/>
      <c r="D2241" s="381" t="str">
        <f t="shared" si="138"/>
        <v/>
      </c>
      <c r="E2241" s="335"/>
      <c r="F2241" s="335"/>
      <c r="G2241" s="325" t="str">
        <f t="shared" si="140"/>
        <v/>
      </c>
      <c r="H2241" s="326" t="str">
        <f t="shared" si="141"/>
        <v/>
      </c>
    </row>
    <row r="2242" spans="1:8" x14ac:dyDescent="0.2">
      <c r="A2242" s="204" t="str">
        <f t="shared" si="139"/>
        <v/>
      </c>
      <c r="B2242" s="335"/>
      <c r="C2242" s="335"/>
      <c r="D2242" s="381" t="str">
        <f t="shared" si="138"/>
        <v/>
      </c>
      <c r="E2242" s="335"/>
      <c r="F2242" s="335"/>
      <c r="G2242" s="325" t="str">
        <f t="shared" si="140"/>
        <v/>
      </c>
      <c r="H2242" s="326" t="str">
        <f t="shared" si="141"/>
        <v/>
      </c>
    </row>
    <row r="2243" spans="1:8" x14ac:dyDescent="0.2">
      <c r="A2243" s="204" t="str">
        <f t="shared" si="139"/>
        <v/>
      </c>
      <c r="B2243" s="335"/>
      <c r="C2243" s="335"/>
      <c r="D2243" s="381" t="str">
        <f t="shared" si="138"/>
        <v/>
      </c>
      <c r="E2243" s="335"/>
      <c r="F2243" s="335"/>
      <c r="G2243" s="325" t="str">
        <f t="shared" si="140"/>
        <v/>
      </c>
      <c r="H2243" s="326" t="str">
        <f t="shared" si="141"/>
        <v/>
      </c>
    </row>
    <row r="2244" spans="1:8" x14ac:dyDescent="0.2">
      <c r="A2244" s="204" t="str">
        <f t="shared" si="139"/>
        <v/>
      </c>
      <c r="B2244" s="335"/>
      <c r="C2244" s="335"/>
      <c r="D2244" s="381" t="str">
        <f t="shared" si="138"/>
        <v/>
      </c>
      <c r="E2244" s="335"/>
      <c r="F2244" s="335"/>
      <c r="G2244" s="325" t="str">
        <f t="shared" si="140"/>
        <v/>
      </c>
      <c r="H2244" s="326" t="str">
        <f t="shared" si="141"/>
        <v/>
      </c>
    </row>
    <row r="2245" spans="1:8" x14ac:dyDescent="0.2">
      <c r="A2245" s="204" t="str">
        <f t="shared" si="139"/>
        <v/>
      </c>
      <c r="B2245" s="335"/>
      <c r="C2245" s="335"/>
      <c r="D2245" s="381" t="str">
        <f t="shared" si="138"/>
        <v/>
      </c>
      <c r="E2245" s="335"/>
      <c r="F2245" s="335"/>
      <c r="G2245" s="325" t="str">
        <f t="shared" si="140"/>
        <v/>
      </c>
      <c r="H2245" s="326" t="str">
        <f t="shared" si="141"/>
        <v/>
      </c>
    </row>
    <row r="2246" spans="1:8" x14ac:dyDescent="0.2">
      <c r="A2246" s="204" t="str">
        <f t="shared" si="139"/>
        <v/>
      </c>
      <c r="B2246" s="335"/>
      <c r="C2246" s="335"/>
      <c r="D2246" s="381" t="str">
        <f t="shared" si="138"/>
        <v/>
      </c>
      <c r="E2246" s="335"/>
      <c r="F2246" s="335"/>
      <c r="G2246" s="325" t="str">
        <f t="shared" si="140"/>
        <v/>
      </c>
      <c r="H2246" s="326" t="str">
        <f t="shared" si="141"/>
        <v/>
      </c>
    </row>
    <row r="2247" spans="1:8" x14ac:dyDescent="0.2">
      <c r="A2247" s="204" t="str">
        <f t="shared" si="139"/>
        <v/>
      </c>
      <c r="B2247" s="335"/>
      <c r="C2247" s="335"/>
      <c r="D2247" s="381" t="str">
        <f t="shared" si="138"/>
        <v/>
      </c>
      <c r="E2247" s="335"/>
      <c r="F2247" s="335"/>
      <c r="G2247" s="325" t="str">
        <f t="shared" si="140"/>
        <v/>
      </c>
      <c r="H2247" s="326" t="str">
        <f t="shared" si="141"/>
        <v/>
      </c>
    </row>
    <row r="2248" spans="1:8" x14ac:dyDescent="0.2">
      <c r="A2248" s="204" t="str">
        <f t="shared" si="139"/>
        <v/>
      </c>
      <c r="B2248" s="335"/>
      <c r="C2248" s="335"/>
      <c r="D2248" s="381" t="str">
        <f t="shared" si="138"/>
        <v/>
      </c>
      <c r="E2248" s="335"/>
      <c r="F2248" s="335"/>
      <c r="G2248" s="325" t="str">
        <f t="shared" si="140"/>
        <v/>
      </c>
      <c r="H2248" s="326" t="str">
        <f t="shared" si="141"/>
        <v/>
      </c>
    </row>
    <row r="2249" spans="1:8" x14ac:dyDescent="0.2">
      <c r="A2249" s="204" t="str">
        <f t="shared" si="139"/>
        <v/>
      </c>
      <c r="B2249" s="335"/>
      <c r="C2249" s="335"/>
      <c r="D2249" s="381" t="str">
        <f t="shared" ref="D2249:D2312" si="142">IF(C2249="","",IFERROR(IF(VLOOKUP(C2249,Parameter,2,FALSE)="","",VLOOKUP(C2249,Parameter,2,FALSE)),IFERROR(VLOOKUP(C2249,PSMErgänzung,2,FALSE),"CAS eingeben oder Parameter korrigieren!")))</f>
        <v/>
      </c>
      <c r="E2249" s="335"/>
      <c r="F2249" s="335"/>
      <c r="G2249" s="325" t="str">
        <f t="shared" si="140"/>
        <v/>
      </c>
      <c r="H2249" s="326" t="str">
        <f t="shared" si="141"/>
        <v/>
      </c>
    </row>
    <row r="2250" spans="1:8" x14ac:dyDescent="0.2">
      <c r="A2250" s="204" t="str">
        <f t="shared" si="139"/>
        <v/>
      </c>
      <c r="B2250" s="335"/>
      <c r="C2250" s="335"/>
      <c r="D2250" s="381" t="str">
        <f t="shared" si="142"/>
        <v/>
      </c>
      <c r="E2250" s="335"/>
      <c r="F2250" s="335"/>
      <c r="G2250" s="325" t="str">
        <f t="shared" si="140"/>
        <v/>
      </c>
      <c r="H2250" s="326" t="str">
        <f t="shared" si="141"/>
        <v/>
      </c>
    </row>
    <row r="2251" spans="1:8" x14ac:dyDescent="0.2">
      <c r="A2251" s="204" t="str">
        <f t="shared" si="139"/>
        <v/>
      </c>
      <c r="B2251" s="335"/>
      <c r="C2251" s="335"/>
      <c r="D2251" s="381" t="str">
        <f t="shared" si="142"/>
        <v/>
      </c>
      <c r="E2251" s="335"/>
      <c r="F2251" s="335"/>
      <c r="G2251" s="325" t="str">
        <f t="shared" si="140"/>
        <v/>
      </c>
      <c r="H2251" s="326" t="str">
        <f t="shared" si="141"/>
        <v/>
      </c>
    </row>
    <row r="2252" spans="1:8" x14ac:dyDescent="0.2">
      <c r="A2252" s="204" t="str">
        <f t="shared" si="139"/>
        <v/>
      </c>
      <c r="B2252" s="335"/>
      <c r="C2252" s="335"/>
      <c r="D2252" s="381" t="str">
        <f t="shared" si="142"/>
        <v/>
      </c>
      <c r="E2252" s="335"/>
      <c r="F2252" s="335"/>
      <c r="G2252" s="325" t="str">
        <f t="shared" si="140"/>
        <v/>
      </c>
      <c r="H2252" s="326" t="str">
        <f t="shared" si="141"/>
        <v/>
      </c>
    </row>
    <row r="2253" spans="1:8" x14ac:dyDescent="0.2">
      <c r="A2253" s="204" t="str">
        <f t="shared" si="139"/>
        <v/>
      </c>
      <c r="B2253" s="335"/>
      <c r="C2253" s="335"/>
      <c r="D2253" s="381" t="str">
        <f t="shared" si="142"/>
        <v/>
      </c>
      <c r="E2253" s="335"/>
      <c r="F2253" s="335"/>
      <c r="G2253" s="325" t="str">
        <f t="shared" si="140"/>
        <v/>
      </c>
      <c r="H2253" s="326" t="str">
        <f t="shared" si="141"/>
        <v/>
      </c>
    </row>
    <row r="2254" spans="1:8" x14ac:dyDescent="0.2">
      <c r="A2254" s="204" t="str">
        <f t="shared" si="139"/>
        <v/>
      </c>
      <c r="B2254" s="335"/>
      <c r="C2254" s="335"/>
      <c r="D2254" s="381" t="str">
        <f t="shared" si="142"/>
        <v/>
      </c>
      <c r="E2254" s="335"/>
      <c r="F2254" s="335"/>
      <c r="G2254" s="325" t="str">
        <f t="shared" si="140"/>
        <v/>
      </c>
      <c r="H2254" s="326" t="str">
        <f t="shared" si="141"/>
        <v/>
      </c>
    </row>
    <row r="2255" spans="1:8" x14ac:dyDescent="0.2">
      <c r="A2255" s="204" t="str">
        <f t="shared" si="139"/>
        <v/>
      </c>
      <c r="B2255" s="335"/>
      <c r="C2255" s="335"/>
      <c r="D2255" s="381" t="str">
        <f t="shared" si="142"/>
        <v/>
      </c>
      <c r="E2255" s="335"/>
      <c r="F2255" s="335"/>
      <c r="G2255" s="325" t="str">
        <f t="shared" si="140"/>
        <v/>
      </c>
      <c r="H2255" s="326" t="str">
        <f t="shared" si="141"/>
        <v/>
      </c>
    </row>
    <row r="2256" spans="1:8" x14ac:dyDescent="0.2">
      <c r="A2256" s="204" t="str">
        <f t="shared" si="139"/>
        <v/>
      </c>
      <c r="B2256" s="335"/>
      <c r="C2256" s="335"/>
      <c r="D2256" s="381" t="str">
        <f t="shared" si="142"/>
        <v/>
      </c>
      <c r="E2256" s="335"/>
      <c r="F2256" s="335"/>
      <c r="G2256" s="325" t="str">
        <f t="shared" si="140"/>
        <v/>
      </c>
      <c r="H2256" s="326" t="str">
        <f t="shared" si="141"/>
        <v/>
      </c>
    </row>
    <row r="2257" spans="1:8" x14ac:dyDescent="0.2">
      <c r="A2257" s="204" t="str">
        <f t="shared" si="139"/>
        <v/>
      </c>
      <c r="B2257" s="335"/>
      <c r="C2257" s="335"/>
      <c r="D2257" s="381" t="str">
        <f t="shared" si="142"/>
        <v/>
      </c>
      <c r="E2257" s="335"/>
      <c r="F2257" s="335"/>
      <c r="G2257" s="325" t="str">
        <f t="shared" si="140"/>
        <v/>
      </c>
      <c r="H2257" s="326" t="str">
        <f t="shared" si="141"/>
        <v/>
      </c>
    </row>
    <row r="2258" spans="1:8" x14ac:dyDescent="0.2">
      <c r="A2258" s="204" t="str">
        <f t="shared" si="139"/>
        <v/>
      </c>
      <c r="B2258" s="335"/>
      <c r="C2258" s="335"/>
      <c r="D2258" s="381" t="str">
        <f t="shared" si="142"/>
        <v/>
      </c>
      <c r="E2258" s="335"/>
      <c r="F2258" s="335"/>
      <c r="G2258" s="325" t="str">
        <f t="shared" si="140"/>
        <v/>
      </c>
      <c r="H2258" s="326" t="str">
        <f t="shared" si="141"/>
        <v/>
      </c>
    </row>
    <row r="2259" spans="1:8" x14ac:dyDescent="0.2">
      <c r="A2259" s="204" t="str">
        <f t="shared" si="139"/>
        <v/>
      </c>
      <c r="B2259" s="335"/>
      <c r="C2259" s="335"/>
      <c r="D2259" s="381" t="str">
        <f t="shared" si="142"/>
        <v/>
      </c>
      <c r="E2259" s="335"/>
      <c r="F2259" s="335"/>
      <c r="G2259" s="325" t="str">
        <f t="shared" si="140"/>
        <v/>
      </c>
      <c r="H2259" s="326" t="str">
        <f t="shared" si="141"/>
        <v/>
      </c>
    </row>
    <row r="2260" spans="1:8" x14ac:dyDescent="0.2">
      <c r="A2260" s="204" t="str">
        <f t="shared" si="139"/>
        <v/>
      </c>
      <c r="B2260" s="335"/>
      <c r="C2260" s="335"/>
      <c r="D2260" s="381" t="str">
        <f t="shared" si="142"/>
        <v/>
      </c>
      <c r="E2260" s="335"/>
      <c r="F2260" s="335"/>
      <c r="G2260" s="325" t="str">
        <f t="shared" si="140"/>
        <v/>
      </c>
      <c r="H2260" s="326" t="str">
        <f t="shared" si="141"/>
        <v/>
      </c>
    </row>
    <row r="2261" spans="1:8" x14ac:dyDescent="0.2">
      <c r="A2261" s="204" t="str">
        <f t="shared" si="139"/>
        <v/>
      </c>
      <c r="B2261" s="335"/>
      <c r="C2261" s="335"/>
      <c r="D2261" s="381" t="str">
        <f t="shared" si="142"/>
        <v/>
      </c>
      <c r="E2261" s="335"/>
      <c r="F2261" s="335"/>
      <c r="G2261" s="325" t="str">
        <f t="shared" si="140"/>
        <v/>
      </c>
      <c r="H2261" s="326" t="str">
        <f t="shared" si="141"/>
        <v/>
      </c>
    </row>
    <row r="2262" spans="1:8" x14ac:dyDescent="0.2">
      <c r="A2262" s="204" t="str">
        <f t="shared" si="139"/>
        <v/>
      </c>
      <c r="B2262" s="335"/>
      <c r="C2262" s="335"/>
      <c r="D2262" s="381" t="str">
        <f t="shared" si="142"/>
        <v/>
      </c>
      <c r="E2262" s="335"/>
      <c r="F2262" s="335"/>
      <c r="G2262" s="325" t="str">
        <f t="shared" si="140"/>
        <v/>
      </c>
      <c r="H2262" s="326" t="str">
        <f t="shared" si="141"/>
        <v/>
      </c>
    </row>
    <row r="2263" spans="1:8" x14ac:dyDescent="0.2">
      <c r="A2263" s="204" t="str">
        <f t="shared" si="139"/>
        <v/>
      </c>
      <c r="B2263" s="335"/>
      <c r="C2263" s="335"/>
      <c r="D2263" s="381" t="str">
        <f t="shared" si="142"/>
        <v/>
      </c>
      <c r="E2263" s="335"/>
      <c r="F2263" s="335"/>
      <c r="G2263" s="325" t="str">
        <f t="shared" si="140"/>
        <v/>
      </c>
      <c r="H2263" s="326" t="str">
        <f t="shared" si="141"/>
        <v/>
      </c>
    </row>
    <row r="2264" spans="1:8" x14ac:dyDescent="0.2">
      <c r="A2264" s="204" t="str">
        <f t="shared" si="139"/>
        <v/>
      </c>
      <c r="B2264" s="335"/>
      <c r="C2264" s="335"/>
      <c r="D2264" s="381" t="str">
        <f t="shared" si="142"/>
        <v/>
      </c>
      <c r="E2264" s="335"/>
      <c r="F2264" s="335"/>
      <c r="G2264" s="325" t="str">
        <f t="shared" si="140"/>
        <v/>
      </c>
      <c r="H2264" s="326" t="str">
        <f t="shared" si="141"/>
        <v/>
      </c>
    </row>
    <row r="2265" spans="1:8" x14ac:dyDescent="0.2">
      <c r="A2265" s="204" t="str">
        <f t="shared" si="139"/>
        <v/>
      </c>
      <c r="B2265" s="335"/>
      <c r="C2265" s="335"/>
      <c r="D2265" s="381" t="str">
        <f t="shared" si="142"/>
        <v/>
      </c>
      <c r="E2265" s="335"/>
      <c r="F2265" s="335"/>
      <c r="G2265" s="325" t="str">
        <f t="shared" si="140"/>
        <v/>
      </c>
      <c r="H2265" s="326" t="str">
        <f t="shared" si="141"/>
        <v/>
      </c>
    </row>
    <row r="2266" spans="1:8" x14ac:dyDescent="0.2">
      <c r="A2266" s="204" t="str">
        <f t="shared" si="139"/>
        <v/>
      </c>
      <c r="B2266" s="335"/>
      <c r="C2266" s="335"/>
      <c r="D2266" s="381" t="str">
        <f t="shared" si="142"/>
        <v/>
      </c>
      <c r="E2266" s="335"/>
      <c r="F2266" s="335"/>
      <c r="G2266" s="325" t="str">
        <f t="shared" si="140"/>
        <v/>
      </c>
      <c r="H2266" s="326" t="str">
        <f t="shared" si="141"/>
        <v/>
      </c>
    </row>
    <row r="2267" spans="1:8" x14ac:dyDescent="0.2">
      <c r="A2267" s="204" t="str">
        <f t="shared" si="139"/>
        <v/>
      </c>
      <c r="B2267" s="335"/>
      <c r="C2267" s="335"/>
      <c r="D2267" s="381" t="str">
        <f t="shared" si="142"/>
        <v/>
      </c>
      <c r="E2267" s="335"/>
      <c r="F2267" s="335"/>
      <c r="G2267" s="325" t="str">
        <f t="shared" si="140"/>
        <v/>
      </c>
      <c r="H2267" s="326" t="str">
        <f t="shared" si="141"/>
        <v/>
      </c>
    </row>
    <row r="2268" spans="1:8" x14ac:dyDescent="0.2">
      <c r="A2268" s="204" t="str">
        <f t="shared" si="139"/>
        <v/>
      </c>
      <c r="B2268" s="335"/>
      <c r="C2268" s="335"/>
      <c r="D2268" s="381" t="str">
        <f t="shared" si="142"/>
        <v/>
      </c>
      <c r="E2268" s="335"/>
      <c r="F2268" s="335"/>
      <c r="G2268" s="325" t="str">
        <f t="shared" si="140"/>
        <v/>
      </c>
      <c r="H2268" s="326" t="str">
        <f t="shared" si="141"/>
        <v/>
      </c>
    </row>
    <row r="2269" spans="1:8" x14ac:dyDescent="0.2">
      <c r="A2269" s="204" t="str">
        <f t="shared" si="139"/>
        <v/>
      </c>
      <c r="B2269" s="335"/>
      <c r="C2269" s="335"/>
      <c r="D2269" s="381" t="str">
        <f t="shared" si="142"/>
        <v/>
      </c>
      <c r="E2269" s="335"/>
      <c r="F2269" s="335"/>
      <c r="G2269" s="325" t="str">
        <f t="shared" si="140"/>
        <v/>
      </c>
      <c r="H2269" s="326" t="str">
        <f t="shared" si="141"/>
        <v/>
      </c>
    </row>
    <row r="2270" spans="1:8" x14ac:dyDescent="0.2">
      <c r="A2270" s="204" t="str">
        <f t="shared" si="139"/>
        <v/>
      </c>
      <c r="B2270" s="335"/>
      <c r="C2270" s="335"/>
      <c r="D2270" s="381" t="str">
        <f t="shared" si="142"/>
        <v/>
      </c>
      <c r="E2270" s="335"/>
      <c r="F2270" s="335"/>
      <c r="G2270" s="325" t="str">
        <f t="shared" si="140"/>
        <v/>
      </c>
      <c r="H2270" s="326" t="str">
        <f t="shared" si="141"/>
        <v/>
      </c>
    </row>
    <row r="2271" spans="1:8" x14ac:dyDescent="0.2">
      <c r="A2271" s="204" t="str">
        <f t="shared" si="139"/>
        <v/>
      </c>
      <c r="B2271" s="335"/>
      <c r="C2271" s="335"/>
      <c r="D2271" s="381" t="str">
        <f t="shared" si="142"/>
        <v/>
      </c>
      <c r="E2271" s="335"/>
      <c r="F2271" s="335"/>
      <c r="G2271" s="325" t="str">
        <f t="shared" si="140"/>
        <v/>
      </c>
      <c r="H2271" s="326" t="str">
        <f t="shared" si="141"/>
        <v/>
      </c>
    </row>
    <row r="2272" spans="1:8" x14ac:dyDescent="0.2">
      <c r="A2272" s="204" t="str">
        <f t="shared" si="139"/>
        <v/>
      </c>
      <c r="B2272" s="335"/>
      <c r="C2272" s="335"/>
      <c r="D2272" s="381" t="str">
        <f t="shared" si="142"/>
        <v/>
      </c>
      <c r="E2272" s="335"/>
      <c r="F2272" s="335"/>
      <c r="G2272" s="325" t="str">
        <f t="shared" si="140"/>
        <v/>
      </c>
      <c r="H2272" s="326" t="str">
        <f t="shared" si="141"/>
        <v/>
      </c>
    </row>
    <row r="2273" spans="1:8" x14ac:dyDescent="0.2">
      <c r="A2273" s="204" t="str">
        <f t="shared" si="139"/>
        <v/>
      </c>
      <c r="B2273" s="335"/>
      <c r="C2273" s="335"/>
      <c r="D2273" s="381" t="str">
        <f t="shared" si="142"/>
        <v/>
      </c>
      <c r="E2273" s="335"/>
      <c r="F2273" s="335"/>
      <c r="G2273" s="325" t="str">
        <f t="shared" si="140"/>
        <v/>
      </c>
      <c r="H2273" s="326" t="str">
        <f t="shared" si="141"/>
        <v/>
      </c>
    </row>
    <row r="2274" spans="1:8" x14ac:dyDescent="0.2">
      <c r="A2274" s="204" t="str">
        <f t="shared" si="139"/>
        <v/>
      </c>
      <c r="B2274" s="335"/>
      <c r="C2274" s="335"/>
      <c r="D2274" s="381" t="str">
        <f t="shared" si="142"/>
        <v/>
      </c>
      <c r="E2274" s="335"/>
      <c r="F2274" s="335"/>
      <c r="G2274" s="325" t="str">
        <f t="shared" si="140"/>
        <v/>
      </c>
      <c r="H2274" s="326" t="str">
        <f t="shared" si="141"/>
        <v/>
      </c>
    </row>
    <row r="2275" spans="1:8" x14ac:dyDescent="0.2">
      <c r="A2275" s="204" t="str">
        <f t="shared" si="139"/>
        <v/>
      </c>
      <c r="B2275" s="335"/>
      <c r="C2275" s="335"/>
      <c r="D2275" s="381" t="str">
        <f t="shared" si="142"/>
        <v/>
      </c>
      <c r="E2275" s="335"/>
      <c r="F2275" s="335"/>
      <c r="G2275" s="325" t="str">
        <f t="shared" si="140"/>
        <v/>
      </c>
      <c r="H2275" s="326" t="str">
        <f t="shared" si="141"/>
        <v/>
      </c>
    </row>
    <row r="2276" spans="1:8" x14ac:dyDescent="0.2">
      <c r="A2276" s="204" t="str">
        <f t="shared" si="139"/>
        <v/>
      </c>
      <c r="B2276" s="335"/>
      <c r="C2276" s="335"/>
      <c r="D2276" s="381" t="str">
        <f t="shared" si="142"/>
        <v/>
      </c>
      <c r="E2276" s="335"/>
      <c r="F2276" s="335"/>
      <c r="G2276" s="325" t="str">
        <f t="shared" si="140"/>
        <v/>
      </c>
      <c r="H2276" s="326" t="str">
        <f t="shared" si="141"/>
        <v/>
      </c>
    </row>
    <row r="2277" spans="1:8" x14ac:dyDescent="0.2">
      <c r="A2277" s="204" t="str">
        <f t="shared" si="139"/>
        <v/>
      </c>
      <c r="B2277" s="335"/>
      <c r="C2277" s="335"/>
      <c r="D2277" s="381" t="str">
        <f t="shared" si="142"/>
        <v/>
      </c>
      <c r="E2277" s="335"/>
      <c r="F2277" s="335"/>
      <c r="G2277" s="325" t="str">
        <f t="shared" si="140"/>
        <v/>
      </c>
      <c r="H2277" s="326" t="str">
        <f t="shared" si="141"/>
        <v/>
      </c>
    </row>
    <row r="2278" spans="1:8" x14ac:dyDescent="0.2">
      <c r="A2278" s="204" t="str">
        <f t="shared" si="139"/>
        <v/>
      </c>
      <c r="B2278" s="335"/>
      <c r="C2278" s="335"/>
      <c r="D2278" s="381" t="str">
        <f t="shared" si="142"/>
        <v/>
      </c>
      <c r="E2278" s="335"/>
      <c r="F2278" s="335"/>
      <c r="G2278" s="325" t="str">
        <f t="shared" si="140"/>
        <v/>
      </c>
      <c r="H2278" s="326" t="str">
        <f t="shared" si="141"/>
        <v/>
      </c>
    </row>
    <row r="2279" spans="1:8" x14ac:dyDescent="0.2">
      <c r="A2279" s="204" t="str">
        <f t="shared" si="139"/>
        <v/>
      </c>
      <c r="B2279" s="335"/>
      <c r="C2279" s="335"/>
      <c r="D2279" s="381" t="str">
        <f t="shared" si="142"/>
        <v/>
      </c>
      <c r="E2279" s="335"/>
      <c r="F2279" s="335"/>
      <c r="G2279" s="325" t="str">
        <f t="shared" si="140"/>
        <v/>
      </c>
      <c r="H2279" s="326" t="str">
        <f t="shared" si="141"/>
        <v/>
      </c>
    </row>
    <row r="2280" spans="1:8" x14ac:dyDescent="0.2">
      <c r="A2280" s="204" t="str">
        <f t="shared" si="139"/>
        <v/>
      </c>
      <c r="B2280" s="335"/>
      <c r="C2280" s="335"/>
      <c r="D2280" s="381" t="str">
        <f t="shared" si="142"/>
        <v/>
      </c>
      <c r="E2280" s="335"/>
      <c r="F2280" s="335"/>
      <c r="G2280" s="325" t="str">
        <f t="shared" si="140"/>
        <v/>
      </c>
      <c r="H2280" s="326" t="str">
        <f t="shared" si="141"/>
        <v/>
      </c>
    </row>
    <row r="2281" spans="1:8" x14ac:dyDescent="0.2">
      <c r="A2281" s="204" t="str">
        <f t="shared" si="139"/>
        <v/>
      </c>
      <c r="B2281" s="335"/>
      <c r="C2281" s="335"/>
      <c r="D2281" s="381" t="str">
        <f t="shared" si="142"/>
        <v/>
      </c>
      <c r="E2281" s="335"/>
      <c r="F2281" s="335"/>
      <c r="G2281" s="325" t="str">
        <f t="shared" si="140"/>
        <v/>
      </c>
      <c r="H2281" s="326" t="str">
        <f t="shared" si="141"/>
        <v/>
      </c>
    </row>
    <row r="2282" spans="1:8" x14ac:dyDescent="0.2">
      <c r="A2282" s="204" t="str">
        <f t="shared" si="139"/>
        <v/>
      </c>
      <c r="B2282" s="335"/>
      <c r="C2282" s="335"/>
      <c r="D2282" s="381" t="str">
        <f t="shared" si="142"/>
        <v/>
      </c>
      <c r="E2282" s="335"/>
      <c r="F2282" s="335"/>
      <c r="G2282" s="325" t="str">
        <f t="shared" si="140"/>
        <v/>
      </c>
      <c r="H2282" s="326" t="str">
        <f t="shared" si="141"/>
        <v/>
      </c>
    </row>
    <row r="2283" spans="1:8" x14ac:dyDescent="0.2">
      <c r="A2283" s="204" t="str">
        <f t="shared" si="139"/>
        <v/>
      </c>
      <c r="B2283" s="335"/>
      <c r="C2283" s="335"/>
      <c r="D2283" s="381" t="str">
        <f t="shared" si="142"/>
        <v/>
      </c>
      <c r="E2283" s="335"/>
      <c r="F2283" s="335"/>
      <c r="G2283" s="325" t="str">
        <f t="shared" si="140"/>
        <v/>
      </c>
      <c r="H2283" s="326" t="str">
        <f t="shared" si="141"/>
        <v/>
      </c>
    </row>
    <row r="2284" spans="1:8" x14ac:dyDescent="0.2">
      <c r="A2284" s="204" t="str">
        <f t="shared" si="139"/>
        <v/>
      </c>
      <c r="B2284" s="335"/>
      <c r="C2284" s="335"/>
      <c r="D2284" s="381" t="str">
        <f t="shared" si="142"/>
        <v/>
      </c>
      <c r="E2284" s="335"/>
      <c r="F2284" s="335"/>
      <c r="G2284" s="325" t="str">
        <f t="shared" si="140"/>
        <v/>
      </c>
      <c r="H2284" s="326" t="str">
        <f t="shared" si="141"/>
        <v/>
      </c>
    </row>
    <row r="2285" spans="1:8" x14ac:dyDescent="0.2">
      <c r="A2285" s="204" t="str">
        <f t="shared" si="139"/>
        <v/>
      </c>
      <c r="B2285" s="335"/>
      <c r="C2285" s="335"/>
      <c r="D2285" s="381" t="str">
        <f t="shared" si="142"/>
        <v/>
      </c>
      <c r="E2285" s="335"/>
      <c r="F2285" s="335"/>
      <c r="G2285" s="325" t="str">
        <f t="shared" si="140"/>
        <v/>
      </c>
      <c r="H2285" s="326" t="str">
        <f t="shared" si="141"/>
        <v/>
      </c>
    </row>
    <row r="2286" spans="1:8" x14ac:dyDescent="0.2">
      <c r="A2286" s="204" t="str">
        <f t="shared" si="139"/>
        <v/>
      </c>
      <c r="B2286" s="335"/>
      <c r="C2286" s="335"/>
      <c r="D2286" s="381" t="str">
        <f t="shared" si="142"/>
        <v/>
      </c>
      <c r="E2286" s="335"/>
      <c r="F2286" s="335"/>
      <c r="G2286" s="325" t="str">
        <f t="shared" si="140"/>
        <v/>
      </c>
      <c r="H2286" s="326" t="str">
        <f t="shared" si="141"/>
        <v/>
      </c>
    </row>
    <row r="2287" spans="1:8" x14ac:dyDescent="0.2">
      <c r="A2287" s="204" t="str">
        <f t="shared" si="139"/>
        <v/>
      </c>
      <c r="B2287" s="335"/>
      <c r="C2287" s="335"/>
      <c r="D2287" s="381" t="str">
        <f t="shared" si="142"/>
        <v/>
      </c>
      <c r="E2287" s="335"/>
      <c r="F2287" s="335"/>
      <c r="G2287" s="325" t="str">
        <f t="shared" si="140"/>
        <v/>
      </c>
      <c r="H2287" s="326" t="str">
        <f t="shared" si="141"/>
        <v/>
      </c>
    </row>
    <row r="2288" spans="1:8" x14ac:dyDescent="0.2">
      <c r="A2288" s="204" t="str">
        <f t="shared" si="139"/>
        <v/>
      </c>
      <c r="B2288" s="335"/>
      <c r="C2288" s="335"/>
      <c r="D2288" s="381" t="str">
        <f t="shared" si="142"/>
        <v/>
      </c>
      <c r="E2288" s="335"/>
      <c r="F2288" s="335"/>
      <c r="G2288" s="325" t="str">
        <f t="shared" si="140"/>
        <v/>
      </c>
      <c r="H2288" s="326" t="str">
        <f t="shared" si="141"/>
        <v/>
      </c>
    </row>
    <row r="2289" spans="1:8" x14ac:dyDescent="0.2">
      <c r="A2289" s="204" t="str">
        <f t="shared" ref="A2289:A2352" si="143">IF(B2289&lt;&gt;"",VLOOKUP(B2289,ID,2,FALSE),"")</f>
        <v/>
      </c>
      <c r="B2289" s="335"/>
      <c r="C2289" s="335"/>
      <c r="D2289" s="381" t="str">
        <f t="shared" si="142"/>
        <v/>
      </c>
      <c r="E2289" s="335"/>
      <c r="F2289" s="335"/>
      <c r="G2289" s="325" t="str">
        <f t="shared" ref="G2289:G2352" si="144">IF(OR(B2289="",Amt=""),"",Amt)</f>
        <v/>
      </c>
      <c r="H2289" s="326" t="str">
        <f t="shared" ref="H2289:H2352" si="145">IF(G2289="","",VLOOKUP(G2289,Gesundheitsämter,2,FALSE))</f>
        <v/>
      </c>
    </row>
    <row r="2290" spans="1:8" x14ac:dyDescent="0.2">
      <c r="A2290" s="204" t="str">
        <f t="shared" si="143"/>
        <v/>
      </c>
      <c r="B2290" s="335"/>
      <c r="C2290" s="335"/>
      <c r="D2290" s="381" t="str">
        <f t="shared" si="142"/>
        <v/>
      </c>
      <c r="E2290" s="335"/>
      <c r="F2290" s="335"/>
      <c r="G2290" s="325" t="str">
        <f t="shared" si="144"/>
        <v/>
      </c>
      <c r="H2290" s="326" t="str">
        <f t="shared" si="145"/>
        <v/>
      </c>
    </row>
    <row r="2291" spans="1:8" x14ac:dyDescent="0.2">
      <c r="A2291" s="204" t="str">
        <f t="shared" si="143"/>
        <v/>
      </c>
      <c r="B2291" s="335"/>
      <c r="C2291" s="335"/>
      <c r="D2291" s="381" t="str">
        <f t="shared" si="142"/>
        <v/>
      </c>
      <c r="E2291" s="335"/>
      <c r="F2291" s="335"/>
      <c r="G2291" s="325" t="str">
        <f t="shared" si="144"/>
        <v/>
      </c>
      <c r="H2291" s="326" t="str">
        <f t="shared" si="145"/>
        <v/>
      </c>
    </row>
    <row r="2292" spans="1:8" x14ac:dyDescent="0.2">
      <c r="A2292" s="204" t="str">
        <f t="shared" si="143"/>
        <v/>
      </c>
      <c r="B2292" s="335"/>
      <c r="C2292" s="335"/>
      <c r="D2292" s="381" t="str">
        <f t="shared" si="142"/>
        <v/>
      </c>
      <c r="E2292" s="335"/>
      <c r="F2292" s="335"/>
      <c r="G2292" s="325" t="str">
        <f t="shared" si="144"/>
        <v/>
      </c>
      <c r="H2292" s="326" t="str">
        <f t="shared" si="145"/>
        <v/>
      </c>
    </row>
    <row r="2293" spans="1:8" x14ac:dyDescent="0.2">
      <c r="A2293" s="204" t="str">
        <f t="shared" si="143"/>
        <v/>
      </c>
      <c r="B2293" s="335"/>
      <c r="C2293" s="335"/>
      <c r="D2293" s="381" t="str">
        <f t="shared" si="142"/>
        <v/>
      </c>
      <c r="E2293" s="335"/>
      <c r="F2293" s="335"/>
      <c r="G2293" s="325" t="str">
        <f t="shared" si="144"/>
        <v/>
      </c>
      <c r="H2293" s="326" t="str">
        <f t="shared" si="145"/>
        <v/>
      </c>
    </row>
    <row r="2294" spans="1:8" x14ac:dyDescent="0.2">
      <c r="A2294" s="204" t="str">
        <f t="shared" si="143"/>
        <v/>
      </c>
      <c r="B2294" s="335"/>
      <c r="C2294" s="335"/>
      <c r="D2294" s="381" t="str">
        <f t="shared" si="142"/>
        <v/>
      </c>
      <c r="E2294" s="335"/>
      <c r="F2294" s="335"/>
      <c r="G2294" s="325" t="str">
        <f t="shared" si="144"/>
        <v/>
      </c>
      <c r="H2294" s="326" t="str">
        <f t="shared" si="145"/>
        <v/>
      </c>
    </row>
    <row r="2295" spans="1:8" x14ac:dyDescent="0.2">
      <c r="A2295" s="204" t="str">
        <f t="shared" si="143"/>
        <v/>
      </c>
      <c r="B2295" s="335"/>
      <c r="C2295" s="335"/>
      <c r="D2295" s="381" t="str">
        <f t="shared" si="142"/>
        <v/>
      </c>
      <c r="E2295" s="335"/>
      <c r="F2295" s="335"/>
      <c r="G2295" s="325" t="str">
        <f t="shared" si="144"/>
        <v/>
      </c>
      <c r="H2295" s="326" t="str">
        <f t="shared" si="145"/>
        <v/>
      </c>
    </row>
    <row r="2296" spans="1:8" x14ac:dyDescent="0.2">
      <c r="A2296" s="204" t="str">
        <f t="shared" si="143"/>
        <v/>
      </c>
      <c r="B2296" s="335"/>
      <c r="C2296" s="335"/>
      <c r="D2296" s="381" t="str">
        <f t="shared" si="142"/>
        <v/>
      </c>
      <c r="E2296" s="335"/>
      <c r="F2296" s="335"/>
      <c r="G2296" s="325" t="str">
        <f t="shared" si="144"/>
        <v/>
      </c>
      <c r="H2296" s="326" t="str">
        <f t="shared" si="145"/>
        <v/>
      </c>
    </row>
    <row r="2297" spans="1:8" x14ac:dyDescent="0.2">
      <c r="A2297" s="204" t="str">
        <f t="shared" si="143"/>
        <v/>
      </c>
      <c r="B2297" s="335"/>
      <c r="C2297" s="335"/>
      <c r="D2297" s="381" t="str">
        <f t="shared" si="142"/>
        <v/>
      </c>
      <c r="E2297" s="335"/>
      <c r="F2297" s="335"/>
      <c r="G2297" s="325" t="str">
        <f t="shared" si="144"/>
        <v/>
      </c>
      <c r="H2297" s="326" t="str">
        <f t="shared" si="145"/>
        <v/>
      </c>
    </row>
    <row r="2298" spans="1:8" x14ac:dyDescent="0.2">
      <c r="A2298" s="204" t="str">
        <f t="shared" si="143"/>
        <v/>
      </c>
      <c r="B2298" s="335"/>
      <c r="C2298" s="335"/>
      <c r="D2298" s="381" t="str">
        <f t="shared" si="142"/>
        <v/>
      </c>
      <c r="E2298" s="335"/>
      <c r="F2298" s="335"/>
      <c r="G2298" s="325" t="str">
        <f t="shared" si="144"/>
        <v/>
      </c>
      <c r="H2298" s="326" t="str">
        <f t="shared" si="145"/>
        <v/>
      </c>
    </row>
    <row r="2299" spans="1:8" x14ac:dyDescent="0.2">
      <c r="A2299" s="204" t="str">
        <f t="shared" si="143"/>
        <v/>
      </c>
      <c r="B2299" s="335"/>
      <c r="C2299" s="335"/>
      <c r="D2299" s="381" t="str">
        <f t="shared" si="142"/>
        <v/>
      </c>
      <c r="E2299" s="335"/>
      <c r="F2299" s="335"/>
      <c r="G2299" s="325" t="str">
        <f t="shared" si="144"/>
        <v/>
      </c>
      <c r="H2299" s="326" t="str">
        <f t="shared" si="145"/>
        <v/>
      </c>
    </row>
    <row r="2300" spans="1:8" x14ac:dyDescent="0.2">
      <c r="A2300" s="204" t="str">
        <f t="shared" si="143"/>
        <v/>
      </c>
      <c r="B2300" s="335"/>
      <c r="C2300" s="335"/>
      <c r="D2300" s="381" t="str">
        <f t="shared" si="142"/>
        <v/>
      </c>
      <c r="E2300" s="335"/>
      <c r="F2300" s="335"/>
      <c r="G2300" s="325" t="str">
        <f t="shared" si="144"/>
        <v/>
      </c>
      <c r="H2300" s="326" t="str">
        <f t="shared" si="145"/>
        <v/>
      </c>
    </row>
    <row r="2301" spans="1:8" x14ac:dyDescent="0.2">
      <c r="A2301" s="204" t="str">
        <f t="shared" si="143"/>
        <v/>
      </c>
      <c r="B2301" s="335"/>
      <c r="C2301" s="335"/>
      <c r="D2301" s="381" t="str">
        <f t="shared" si="142"/>
        <v/>
      </c>
      <c r="E2301" s="335"/>
      <c r="F2301" s="335"/>
      <c r="G2301" s="325" t="str">
        <f t="shared" si="144"/>
        <v/>
      </c>
      <c r="H2301" s="326" t="str">
        <f t="shared" si="145"/>
        <v/>
      </c>
    </row>
    <row r="2302" spans="1:8" x14ac:dyDescent="0.2">
      <c r="A2302" s="204" t="str">
        <f t="shared" si="143"/>
        <v/>
      </c>
      <c r="B2302" s="335"/>
      <c r="C2302" s="335"/>
      <c r="D2302" s="381" t="str">
        <f t="shared" si="142"/>
        <v/>
      </c>
      <c r="E2302" s="335"/>
      <c r="F2302" s="335"/>
      <c r="G2302" s="325" t="str">
        <f t="shared" si="144"/>
        <v/>
      </c>
      <c r="H2302" s="326" t="str">
        <f t="shared" si="145"/>
        <v/>
      </c>
    </row>
    <row r="2303" spans="1:8" x14ac:dyDescent="0.2">
      <c r="A2303" s="204" t="str">
        <f t="shared" si="143"/>
        <v/>
      </c>
      <c r="B2303" s="335"/>
      <c r="C2303" s="335"/>
      <c r="D2303" s="381" t="str">
        <f t="shared" si="142"/>
        <v/>
      </c>
      <c r="E2303" s="335"/>
      <c r="F2303" s="335"/>
      <c r="G2303" s="325" t="str">
        <f t="shared" si="144"/>
        <v/>
      </c>
      <c r="H2303" s="326" t="str">
        <f t="shared" si="145"/>
        <v/>
      </c>
    </row>
    <row r="2304" spans="1:8" x14ac:dyDescent="0.2">
      <c r="A2304" s="204" t="str">
        <f t="shared" si="143"/>
        <v/>
      </c>
      <c r="B2304" s="335"/>
      <c r="C2304" s="335"/>
      <c r="D2304" s="381" t="str">
        <f t="shared" si="142"/>
        <v/>
      </c>
      <c r="E2304" s="335"/>
      <c r="F2304" s="335"/>
      <c r="G2304" s="325" t="str">
        <f t="shared" si="144"/>
        <v/>
      </c>
      <c r="H2304" s="326" t="str">
        <f t="shared" si="145"/>
        <v/>
      </c>
    </row>
    <row r="2305" spans="1:8" x14ac:dyDescent="0.2">
      <c r="A2305" s="204" t="str">
        <f t="shared" si="143"/>
        <v/>
      </c>
      <c r="B2305" s="335"/>
      <c r="C2305" s="335"/>
      <c r="D2305" s="381" t="str">
        <f t="shared" si="142"/>
        <v/>
      </c>
      <c r="E2305" s="335"/>
      <c r="F2305" s="335"/>
      <c r="G2305" s="325" t="str">
        <f t="shared" si="144"/>
        <v/>
      </c>
      <c r="H2305" s="326" t="str">
        <f t="shared" si="145"/>
        <v/>
      </c>
    </row>
    <row r="2306" spans="1:8" x14ac:dyDescent="0.2">
      <c r="A2306" s="204" t="str">
        <f t="shared" si="143"/>
        <v/>
      </c>
      <c r="B2306" s="335"/>
      <c r="C2306" s="335"/>
      <c r="D2306" s="381" t="str">
        <f t="shared" si="142"/>
        <v/>
      </c>
      <c r="E2306" s="335"/>
      <c r="F2306" s="335"/>
      <c r="G2306" s="325" t="str">
        <f t="shared" si="144"/>
        <v/>
      </c>
      <c r="H2306" s="326" t="str">
        <f t="shared" si="145"/>
        <v/>
      </c>
    </row>
    <row r="2307" spans="1:8" x14ac:dyDescent="0.2">
      <c r="A2307" s="204" t="str">
        <f t="shared" si="143"/>
        <v/>
      </c>
      <c r="B2307" s="335"/>
      <c r="C2307" s="335"/>
      <c r="D2307" s="381" t="str">
        <f t="shared" si="142"/>
        <v/>
      </c>
      <c r="E2307" s="335"/>
      <c r="F2307" s="335"/>
      <c r="G2307" s="325" t="str">
        <f t="shared" si="144"/>
        <v/>
      </c>
      <c r="H2307" s="326" t="str">
        <f t="shared" si="145"/>
        <v/>
      </c>
    </row>
    <row r="2308" spans="1:8" x14ac:dyDescent="0.2">
      <c r="A2308" s="204" t="str">
        <f t="shared" si="143"/>
        <v/>
      </c>
      <c r="B2308" s="335"/>
      <c r="C2308" s="335"/>
      <c r="D2308" s="381" t="str">
        <f t="shared" si="142"/>
        <v/>
      </c>
      <c r="E2308" s="335"/>
      <c r="F2308" s="335"/>
      <c r="G2308" s="325" t="str">
        <f t="shared" si="144"/>
        <v/>
      </c>
      <c r="H2308" s="326" t="str">
        <f t="shared" si="145"/>
        <v/>
      </c>
    </row>
    <row r="2309" spans="1:8" x14ac:dyDescent="0.2">
      <c r="A2309" s="204" t="str">
        <f t="shared" si="143"/>
        <v/>
      </c>
      <c r="B2309" s="335"/>
      <c r="C2309" s="335"/>
      <c r="D2309" s="381" t="str">
        <f t="shared" si="142"/>
        <v/>
      </c>
      <c r="E2309" s="335"/>
      <c r="F2309" s="335"/>
      <c r="G2309" s="325" t="str">
        <f t="shared" si="144"/>
        <v/>
      </c>
      <c r="H2309" s="326" t="str">
        <f t="shared" si="145"/>
        <v/>
      </c>
    </row>
    <row r="2310" spans="1:8" x14ac:dyDescent="0.2">
      <c r="A2310" s="204" t="str">
        <f t="shared" si="143"/>
        <v/>
      </c>
      <c r="B2310" s="335"/>
      <c r="C2310" s="335"/>
      <c r="D2310" s="381" t="str">
        <f t="shared" si="142"/>
        <v/>
      </c>
      <c r="E2310" s="335"/>
      <c r="F2310" s="335"/>
      <c r="G2310" s="325" t="str">
        <f t="shared" si="144"/>
        <v/>
      </c>
      <c r="H2310" s="326" t="str">
        <f t="shared" si="145"/>
        <v/>
      </c>
    </row>
    <row r="2311" spans="1:8" x14ac:dyDescent="0.2">
      <c r="A2311" s="204" t="str">
        <f t="shared" si="143"/>
        <v/>
      </c>
      <c r="B2311" s="335"/>
      <c r="C2311" s="335"/>
      <c r="D2311" s="381" t="str">
        <f t="shared" si="142"/>
        <v/>
      </c>
      <c r="E2311" s="335"/>
      <c r="F2311" s="335"/>
      <c r="G2311" s="325" t="str">
        <f t="shared" si="144"/>
        <v/>
      </c>
      <c r="H2311" s="326" t="str">
        <f t="shared" si="145"/>
        <v/>
      </c>
    </row>
    <row r="2312" spans="1:8" x14ac:dyDescent="0.2">
      <c r="A2312" s="204" t="str">
        <f t="shared" si="143"/>
        <v/>
      </c>
      <c r="B2312" s="335"/>
      <c r="C2312" s="335"/>
      <c r="D2312" s="381" t="str">
        <f t="shared" si="142"/>
        <v/>
      </c>
      <c r="E2312" s="335"/>
      <c r="F2312" s="335"/>
      <c r="G2312" s="325" t="str">
        <f t="shared" si="144"/>
        <v/>
      </c>
      <c r="H2312" s="326" t="str">
        <f t="shared" si="145"/>
        <v/>
      </c>
    </row>
    <row r="2313" spans="1:8" x14ac:dyDescent="0.2">
      <c r="A2313" s="204" t="str">
        <f t="shared" si="143"/>
        <v/>
      </c>
      <c r="B2313" s="335"/>
      <c r="C2313" s="335"/>
      <c r="D2313" s="381" t="str">
        <f t="shared" ref="D2313:D2376" si="146">IF(C2313="","",IFERROR(IF(VLOOKUP(C2313,Parameter,2,FALSE)="","",VLOOKUP(C2313,Parameter,2,FALSE)),IFERROR(VLOOKUP(C2313,PSMErgänzung,2,FALSE),"CAS eingeben oder Parameter korrigieren!")))</f>
        <v/>
      </c>
      <c r="E2313" s="335"/>
      <c r="F2313" s="335"/>
      <c r="G2313" s="325" t="str">
        <f t="shared" si="144"/>
        <v/>
      </c>
      <c r="H2313" s="326" t="str">
        <f t="shared" si="145"/>
        <v/>
      </c>
    </row>
    <row r="2314" spans="1:8" x14ac:dyDescent="0.2">
      <c r="A2314" s="204" t="str">
        <f t="shared" si="143"/>
        <v/>
      </c>
      <c r="B2314" s="335"/>
      <c r="C2314" s="335"/>
      <c r="D2314" s="381" t="str">
        <f t="shared" si="146"/>
        <v/>
      </c>
      <c r="E2314" s="335"/>
      <c r="F2314" s="335"/>
      <c r="G2314" s="325" t="str">
        <f t="shared" si="144"/>
        <v/>
      </c>
      <c r="H2314" s="326" t="str">
        <f t="shared" si="145"/>
        <v/>
      </c>
    </row>
    <row r="2315" spans="1:8" x14ac:dyDescent="0.2">
      <c r="A2315" s="204" t="str">
        <f t="shared" si="143"/>
        <v/>
      </c>
      <c r="B2315" s="335"/>
      <c r="C2315" s="335"/>
      <c r="D2315" s="381" t="str">
        <f t="shared" si="146"/>
        <v/>
      </c>
      <c r="E2315" s="335"/>
      <c r="F2315" s="335"/>
      <c r="G2315" s="325" t="str">
        <f t="shared" si="144"/>
        <v/>
      </c>
      <c r="H2315" s="326" t="str">
        <f t="shared" si="145"/>
        <v/>
      </c>
    </row>
    <row r="2316" spans="1:8" x14ac:dyDescent="0.2">
      <c r="A2316" s="204" t="str">
        <f t="shared" si="143"/>
        <v/>
      </c>
      <c r="B2316" s="335"/>
      <c r="C2316" s="335"/>
      <c r="D2316" s="381" t="str">
        <f t="shared" si="146"/>
        <v/>
      </c>
      <c r="E2316" s="335"/>
      <c r="F2316" s="335"/>
      <c r="G2316" s="325" t="str">
        <f t="shared" si="144"/>
        <v/>
      </c>
      <c r="H2316" s="326" t="str">
        <f t="shared" si="145"/>
        <v/>
      </c>
    </row>
    <row r="2317" spans="1:8" x14ac:dyDescent="0.2">
      <c r="A2317" s="204" t="str">
        <f t="shared" si="143"/>
        <v/>
      </c>
      <c r="B2317" s="335"/>
      <c r="C2317" s="335"/>
      <c r="D2317" s="381" t="str">
        <f t="shared" si="146"/>
        <v/>
      </c>
      <c r="E2317" s="335"/>
      <c r="F2317" s="335"/>
      <c r="G2317" s="325" t="str">
        <f t="shared" si="144"/>
        <v/>
      </c>
      <c r="H2317" s="326" t="str">
        <f t="shared" si="145"/>
        <v/>
      </c>
    </row>
    <row r="2318" spans="1:8" x14ac:dyDescent="0.2">
      <c r="A2318" s="204" t="str">
        <f t="shared" si="143"/>
        <v/>
      </c>
      <c r="B2318" s="335"/>
      <c r="C2318" s="335"/>
      <c r="D2318" s="381" t="str">
        <f t="shared" si="146"/>
        <v/>
      </c>
      <c r="E2318" s="335"/>
      <c r="F2318" s="335"/>
      <c r="G2318" s="325" t="str">
        <f t="shared" si="144"/>
        <v/>
      </c>
      <c r="H2318" s="326" t="str">
        <f t="shared" si="145"/>
        <v/>
      </c>
    </row>
    <row r="2319" spans="1:8" x14ac:dyDescent="0.2">
      <c r="A2319" s="204" t="str">
        <f t="shared" si="143"/>
        <v/>
      </c>
      <c r="B2319" s="335"/>
      <c r="C2319" s="335"/>
      <c r="D2319" s="381" t="str">
        <f t="shared" si="146"/>
        <v/>
      </c>
      <c r="E2319" s="335"/>
      <c r="F2319" s="335"/>
      <c r="G2319" s="325" t="str">
        <f t="shared" si="144"/>
        <v/>
      </c>
      <c r="H2319" s="326" t="str">
        <f t="shared" si="145"/>
        <v/>
      </c>
    </row>
    <row r="2320" spans="1:8" x14ac:dyDescent="0.2">
      <c r="A2320" s="204" t="str">
        <f t="shared" si="143"/>
        <v/>
      </c>
      <c r="B2320" s="335"/>
      <c r="C2320" s="335"/>
      <c r="D2320" s="381" t="str">
        <f t="shared" si="146"/>
        <v/>
      </c>
      <c r="E2320" s="335"/>
      <c r="F2320" s="335"/>
      <c r="G2320" s="325" t="str">
        <f t="shared" si="144"/>
        <v/>
      </c>
      <c r="H2320" s="326" t="str">
        <f t="shared" si="145"/>
        <v/>
      </c>
    </row>
    <row r="2321" spans="1:8" x14ac:dyDescent="0.2">
      <c r="A2321" s="204" t="str">
        <f t="shared" si="143"/>
        <v/>
      </c>
      <c r="B2321" s="335"/>
      <c r="C2321" s="335"/>
      <c r="D2321" s="381" t="str">
        <f t="shared" si="146"/>
        <v/>
      </c>
      <c r="E2321" s="335"/>
      <c r="F2321" s="335"/>
      <c r="G2321" s="325" t="str">
        <f t="shared" si="144"/>
        <v/>
      </c>
      <c r="H2321" s="326" t="str">
        <f t="shared" si="145"/>
        <v/>
      </c>
    </row>
    <row r="2322" spans="1:8" x14ac:dyDescent="0.2">
      <c r="A2322" s="204" t="str">
        <f t="shared" si="143"/>
        <v/>
      </c>
      <c r="B2322" s="335"/>
      <c r="C2322" s="335"/>
      <c r="D2322" s="381" t="str">
        <f t="shared" si="146"/>
        <v/>
      </c>
      <c r="E2322" s="335"/>
      <c r="F2322" s="335"/>
      <c r="G2322" s="325" t="str">
        <f t="shared" si="144"/>
        <v/>
      </c>
      <c r="H2322" s="326" t="str">
        <f t="shared" si="145"/>
        <v/>
      </c>
    </row>
    <row r="2323" spans="1:8" x14ac:dyDescent="0.2">
      <c r="A2323" s="204" t="str">
        <f t="shared" si="143"/>
        <v/>
      </c>
      <c r="B2323" s="335"/>
      <c r="C2323" s="335"/>
      <c r="D2323" s="381" t="str">
        <f t="shared" si="146"/>
        <v/>
      </c>
      <c r="E2323" s="335"/>
      <c r="F2323" s="335"/>
      <c r="G2323" s="325" t="str">
        <f t="shared" si="144"/>
        <v/>
      </c>
      <c r="H2323" s="326" t="str">
        <f t="shared" si="145"/>
        <v/>
      </c>
    </row>
    <row r="2324" spans="1:8" x14ac:dyDescent="0.2">
      <c r="A2324" s="204" t="str">
        <f t="shared" si="143"/>
        <v/>
      </c>
      <c r="B2324" s="335"/>
      <c r="C2324" s="335"/>
      <c r="D2324" s="381" t="str">
        <f t="shared" si="146"/>
        <v/>
      </c>
      <c r="E2324" s="335"/>
      <c r="F2324" s="335"/>
      <c r="G2324" s="325" t="str">
        <f t="shared" si="144"/>
        <v/>
      </c>
      <c r="H2324" s="326" t="str">
        <f t="shared" si="145"/>
        <v/>
      </c>
    </row>
    <row r="2325" spans="1:8" x14ac:dyDescent="0.2">
      <c r="A2325" s="204" t="str">
        <f t="shared" si="143"/>
        <v/>
      </c>
      <c r="B2325" s="335"/>
      <c r="C2325" s="335"/>
      <c r="D2325" s="381" t="str">
        <f t="shared" si="146"/>
        <v/>
      </c>
      <c r="E2325" s="335"/>
      <c r="F2325" s="335"/>
      <c r="G2325" s="325" t="str">
        <f t="shared" si="144"/>
        <v/>
      </c>
      <c r="H2325" s="326" t="str">
        <f t="shared" si="145"/>
        <v/>
      </c>
    </row>
    <row r="2326" spans="1:8" x14ac:dyDescent="0.2">
      <c r="A2326" s="204" t="str">
        <f t="shared" si="143"/>
        <v/>
      </c>
      <c r="B2326" s="335"/>
      <c r="C2326" s="335"/>
      <c r="D2326" s="381" t="str">
        <f t="shared" si="146"/>
        <v/>
      </c>
      <c r="E2326" s="335"/>
      <c r="F2326" s="335"/>
      <c r="G2326" s="325" t="str">
        <f t="shared" si="144"/>
        <v/>
      </c>
      <c r="H2326" s="326" t="str">
        <f t="shared" si="145"/>
        <v/>
      </c>
    </row>
    <row r="2327" spans="1:8" x14ac:dyDescent="0.2">
      <c r="A2327" s="204" t="str">
        <f t="shared" si="143"/>
        <v/>
      </c>
      <c r="B2327" s="335"/>
      <c r="C2327" s="335"/>
      <c r="D2327" s="381" t="str">
        <f t="shared" si="146"/>
        <v/>
      </c>
      <c r="E2327" s="335"/>
      <c r="F2327" s="335"/>
      <c r="G2327" s="325" t="str">
        <f t="shared" si="144"/>
        <v/>
      </c>
      <c r="H2327" s="326" t="str">
        <f t="shared" si="145"/>
        <v/>
      </c>
    </row>
    <row r="2328" spans="1:8" x14ac:dyDescent="0.2">
      <c r="A2328" s="204" t="str">
        <f t="shared" si="143"/>
        <v/>
      </c>
      <c r="B2328" s="335"/>
      <c r="C2328" s="335"/>
      <c r="D2328" s="381" t="str">
        <f t="shared" si="146"/>
        <v/>
      </c>
      <c r="E2328" s="335"/>
      <c r="F2328" s="335"/>
      <c r="G2328" s="325" t="str">
        <f t="shared" si="144"/>
        <v/>
      </c>
      <c r="H2328" s="326" t="str">
        <f t="shared" si="145"/>
        <v/>
      </c>
    </row>
    <row r="2329" spans="1:8" x14ac:dyDescent="0.2">
      <c r="A2329" s="204" t="str">
        <f t="shared" si="143"/>
        <v/>
      </c>
      <c r="B2329" s="335"/>
      <c r="C2329" s="335"/>
      <c r="D2329" s="381" t="str">
        <f t="shared" si="146"/>
        <v/>
      </c>
      <c r="E2329" s="335"/>
      <c r="F2329" s="335"/>
      <c r="G2329" s="325" t="str">
        <f t="shared" si="144"/>
        <v/>
      </c>
      <c r="H2329" s="326" t="str">
        <f t="shared" si="145"/>
        <v/>
      </c>
    </row>
    <row r="2330" spans="1:8" x14ac:dyDescent="0.2">
      <c r="A2330" s="204" t="str">
        <f t="shared" si="143"/>
        <v/>
      </c>
      <c r="B2330" s="335"/>
      <c r="C2330" s="335"/>
      <c r="D2330" s="381" t="str">
        <f t="shared" si="146"/>
        <v/>
      </c>
      <c r="E2330" s="335"/>
      <c r="F2330" s="335"/>
      <c r="G2330" s="325" t="str">
        <f t="shared" si="144"/>
        <v/>
      </c>
      <c r="H2330" s="326" t="str">
        <f t="shared" si="145"/>
        <v/>
      </c>
    </row>
    <row r="2331" spans="1:8" x14ac:dyDescent="0.2">
      <c r="A2331" s="204" t="str">
        <f t="shared" si="143"/>
        <v/>
      </c>
      <c r="B2331" s="335"/>
      <c r="C2331" s="335"/>
      <c r="D2331" s="381" t="str">
        <f t="shared" si="146"/>
        <v/>
      </c>
      <c r="E2331" s="335"/>
      <c r="F2331" s="335"/>
      <c r="G2331" s="325" t="str">
        <f t="shared" si="144"/>
        <v/>
      </c>
      <c r="H2331" s="326" t="str">
        <f t="shared" si="145"/>
        <v/>
      </c>
    </row>
    <row r="2332" spans="1:8" x14ac:dyDescent="0.2">
      <c r="A2332" s="204" t="str">
        <f t="shared" si="143"/>
        <v/>
      </c>
      <c r="B2332" s="335"/>
      <c r="C2332" s="335"/>
      <c r="D2332" s="381" t="str">
        <f t="shared" si="146"/>
        <v/>
      </c>
      <c r="E2332" s="335"/>
      <c r="F2332" s="335"/>
      <c r="G2332" s="325" t="str">
        <f t="shared" si="144"/>
        <v/>
      </c>
      <c r="H2332" s="326" t="str">
        <f t="shared" si="145"/>
        <v/>
      </c>
    </row>
    <row r="2333" spans="1:8" x14ac:dyDescent="0.2">
      <c r="A2333" s="204" t="str">
        <f t="shared" si="143"/>
        <v/>
      </c>
      <c r="B2333" s="335"/>
      <c r="C2333" s="335"/>
      <c r="D2333" s="381" t="str">
        <f t="shared" si="146"/>
        <v/>
      </c>
      <c r="E2333" s="335"/>
      <c r="F2333" s="335"/>
      <c r="G2333" s="325" t="str">
        <f t="shared" si="144"/>
        <v/>
      </c>
      <c r="H2333" s="326" t="str">
        <f t="shared" si="145"/>
        <v/>
      </c>
    </row>
    <row r="2334" spans="1:8" x14ac:dyDescent="0.2">
      <c r="A2334" s="204" t="str">
        <f t="shared" si="143"/>
        <v/>
      </c>
      <c r="B2334" s="335"/>
      <c r="C2334" s="335"/>
      <c r="D2334" s="381" t="str">
        <f t="shared" si="146"/>
        <v/>
      </c>
      <c r="E2334" s="335"/>
      <c r="F2334" s="335"/>
      <c r="G2334" s="325" t="str">
        <f t="shared" si="144"/>
        <v/>
      </c>
      <c r="H2334" s="326" t="str">
        <f t="shared" si="145"/>
        <v/>
      </c>
    </row>
    <row r="2335" spans="1:8" x14ac:dyDescent="0.2">
      <c r="A2335" s="204" t="str">
        <f t="shared" si="143"/>
        <v/>
      </c>
      <c r="B2335" s="335"/>
      <c r="C2335" s="335"/>
      <c r="D2335" s="381" t="str">
        <f t="shared" si="146"/>
        <v/>
      </c>
      <c r="E2335" s="335"/>
      <c r="F2335" s="335"/>
      <c r="G2335" s="325" t="str">
        <f t="shared" si="144"/>
        <v/>
      </c>
      <c r="H2335" s="326" t="str">
        <f t="shared" si="145"/>
        <v/>
      </c>
    </row>
    <row r="2336" spans="1:8" x14ac:dyDescent="0.2">
      <c r="A2336" s="204" t="str">
        <f t="shared" si="143"/>
        <v/>
      </c>
      <c r="B2336" s="335"/>
      <c r="C2336" s="335"/>
      <c r="D2336" s="381" t="str">
        <f t="shared" si="146"/>
        <v/>
      </c>
      <c r="E2336" s="335"/>
      <c r="F2336" s="335"/>
      <c r="G2336" s="325" t="str">
        <f t="shared" si="144"/>
        <v/>
      </c>
      <c r="H2336" s="326" t="str">
        <f t="shared" si="145"/>
        <v/>
      </c>
    </row>
    <row r="2337" spans="1:8" x14ac:dyDescent="0.2">
      <c r="A2337" s="204" t="str">
        <f t="shared" si="143"/>
        <v/>
      </c>
      <c r="B2337" s="335"/>
      <c r="C2337" s="335"/>
      <c r="D2337" s="381" t="str">
        <f t="shared" si="146"/>
        <v/>
      </c>
      <c r="E2337" s="335"/>
      <c r="F2337" s="335"/>
      <c r="G2337" s="325" t="str">
        <f t="shared" si="144"/>
        <v/>
      </c>
      <c r="H2337" s="326" t="str">
        <f t="shared" si="145"/>
        <v/>
      </c>
    </row>
    <row r="2338" spans="1:8" x14ac:dyDescent="0.2">
      <c r="A2338" s="204" t="str">
        <f t="shared" si="143"/>
        <v/>
      </c>
      <c r="B2338" s="335"/>
      <c r="C2338" s="335"/>
      <c r="D2338" s="381" t="str">
        <f t="shared" si="146"/>
        <v/>
      </c>
      <c r="E2338" s="335"/>
      <c r="F2338" s="335"/>
      <c r="G2338" s="325" t="str">
        <f t="shared" si="144"/>
        <v/>
      </c>
      <c r="H2338" s="326" t="str">
        <f t="shared" si="145"/>
        <v/>
      </c>
    </row>
    <row r="2339" spans="1:8" x14ac:dyDescent="0.2">
      <c r="A2339" s="204" t="str">
        <f t="shared" si="143"/>
        <v/>
      </c>
      <c r="B2339" s="335"/>
      <c r="C2339" s="335"/>
      <c r="D2339" s="381" t="str">
        <f t="shared" si="146"/>
        <v/>
      </c>
      <c r="E2339" s="335"/>
      <c r="F2339" s="335"/>
      <c r="G2339" s="325" t="str">
        <f t="shared" si="144"/>
        <v/>
      </c>
      <c r="H2339" s="326" t="str">
        <f t="shared" si="145"/>
        <v/>
      </c>
    </row>
    <row r="2340" spans="1:8" x14ac:dyDescent="0.2">
      <c r="A2340" s="204" t="str">
        <f t="shared" si="143"/>
        <v/>
      </c>
      <c r="B2340" s="335"/>
      <c r="C2340" s="335"/>
      <c r="D2340" s="381" t="str">
        <f t="shared" si="146"/>
        <v/>
      </c>
      <c r="E2340" s="335"/>
      <c r="F2340" s="335"/>
      <c r="G2340" s="325" t="str">
        <f t="shared" si="144"/>
        <v/>
      </c>
      <c r="H2340" s="326" t="str">
        <f t="shared" si="145"/>
        <v/>
      </c>
    </row>
    <row r="2341" spans="1:8" x14ac:dyDescent="0.2">
      <c r="A2341" s="204" t="str">
        <f t="shared" si="143"/>
        <v/>
      </c>
      <c r="B2341" s="335"/>
      <c r="C2341" s="335"/>
      <c r="D2341" s="381" t="str">
        <f t="shared" si="146"/>
        <v/>
      </c>
      <c r="E2341" s="335"/>
      <c r="F2341" s="335"/>
      <c r="G2341" s="325" t="str">
        <f t="shared" si="144"/>
        <v/>
      </c>
      <c r="H2341" s="326" t="str">
        <f t="shared" si="145"/>
        <v/>
      </c>
    </row>
    <row r="2342" spans="1:8" x14ac:dyDescent="0.2">
      <c r="A2342" s="204" t="str">
        <f t="shared" si="143"/>
        <v/>
      </c>
      <c r="B2342" s="335"/>
      <c r="C2342" s="335"/>
      <c r="D2342" s="381" t="str">
        <f t="shared" si="146"/>
        <v/>
      </c>
      <c r="E2342" s="335"/>
      <c r="F2342" s="335"/>
      <c r="G2342" s="325" t="str">
        <f t="shared" si="144"/>
        <v/>
      </c>
      <c r="H2342" s="326" t="str">
        <f t="shared" si="145"/>
        <v/>
      </c>
    </row>
    <row r="2343" spans="1:8" x14ac:dyDescent="0.2">
      <c r="A2343" s="204" t="str">
        <f t="shared" si="143"/>
        <v/>
      </c>
      <c r="B2343" s="335"/>
      <c r="C2343" s="335"/>
      <c r="D2343" s="381" t="str">
        <f t="shared" si="146"/>
        <v/>
      </c>
      <c r="E2343" s="335"/>
      <c r="F2343" s="335"/>
      <c r="G2343" s="325" t="str">
        <f t="shared" si="144"/>
        <v/>
      </c>
      <c r="H2343" s="326" t="str">
        <f t="shared" si="145"/>
        <v/>
      </c>
    </row>
    <row r="2344" spans="1:8" x14ac:dyDescent="0.2">
      <c r="A2344" s="204" t="str">
        <f t="shared" si="143"/>
        <v/>
      </c>
      <c r="B2344" s="335"/>
      <c r="C2344" s="335"/>
      <c r="D2344" s="381" t="str">
        <f t="shared" si="146"/>
        <v/>
      </c>
      <c r="E2344" s="335"/>
      <c r="F2344" s="335"/>
      <c r="G2344" s="325" t="str">
        <f t="shared" si="144"/>
        <v/>
      </c>
      <c r="H2344" s="326" t="str">
        <f t="shared" si="145"/>
        <v/>
      </c>
    </row>
    <row r="2345" spans="1:8" x14ac:dyDescent="0.2">
      <c r="A2345" s="204" t="str">
        <f t="shared" si="143"/>
        <v/>
      </c>
      <c r="B2345" s="335"/>
      <c r="C2345" s="335"/>
      <c r="D2345" s="381" t="str">
        <f t="shared" si="146"/>
        <v/>
      </c>
      <c r="E2345" s="335"/>
      <c r="F2345" s="335"/>
      <c r="G2345" s="325" t="str">
        <f t="shared" si="144"/>
        <v/>
      </c>
      <c r="H2345" s="326" t="str">
        <f t="shared" si="145"/>
        <v/>
      </c>
    </row>
    <row r="2346" spans="1:8" x14ac:dyDescent="0.2">
      <c r="A2346" s="204" t="str">
        <f t="shared" si="143"/>
        <v/>
      </c>
      <c r="B2346" s="335"/>
      <c r="C2346" s="335"/>
      <c r="D2346" s="381" t="str">
        <f t="shared" si="146"/>
        <v/>
      </c>
      <c r="E2346" s="335"/>
      <c r="F2346" s="335"/>
      <c r="G2346" s="325" t="str">
        <f t="shared" si="144"/>
        <v/>
      </c>
      <c r="H2346" s="326" t="str">
        <f t="shared" si="145"/>
        <v/>
      </c>
    </row>
    <row r="2347" spans="1:8" x14ac:dyDescent="0.2">
      <c r="A2347" s="204" t="str">
        <f t="shared" si="143"/>
        <v/>
      </c>
      <c r="B2347" s="335"/>
      <c r="C2347" s="335"/>
      <c r="D2347" s="381" t="str">
        <f t="shared" si="146"/>
        <v/>
      </c>
      <c r="E2347" s="335"/>
      <c r="F2347" s="335"/>
      <c r="G2347" s="325" t="str">
        <f t="shared" si="144"/>
        <v/>
      </c>
      <c r="H2347" s="326" t="str">
        <f t="shared" si="145"/>
        <v/>
      </c>
    </row>
    <row r="2348" spans="1:8" x14ac:dyDescent="0.2">
      <c r="A2348" s="204" t="str">
        <f t="shared" si="143"/>
        <v/>
      </c>
      <c r="B2348" s="335"/>
      <c r="C2348" s="335"/>
      <c r="D2348" s="381" t="str">
        <f t="shared" si="146"/>
        <v/>
      </c>
      <c r="E2348" s="335"/>
      <c r="F2348" s="335"/>
      <c r="G2348" s="325" t="str">
        <f t="shared" si="144"/>
        <v/>
      </c>
      <c r="H2348" s="326" t="str">
        <f t="shared" si="145"/>
        <v/>
      </c>
    </row>
    <row r="2349" spans="1:8" x14ac:dyDescent="0.2">
      <c r="A2349" s="204" t="str">
        <f t="shared" si="143"/>
        <v/>
      </c>
      <c r="B2349" s="335"/>
      <c r="C2349" s="335"/>
      <c r="D2349" s="381" t="str">
        <f t="shared" si="146"/>
        <v/>
      </c>
      <c r="E2349" s="335"/>
      <c r="F2349" s="335"/>
      <c r="G2349" s="325" t="str">
        <f t="shared" si="144"/>
        <v/>
      </c>
      <c r="H2349" s="326" t="str">
        <f t="shared" si="145"/>
        <v/>
      </c>
    </row>
    <row r="2350" spans="1:8" x14ac:dyDescent="0.2">
      <c r="A2350" s="204" t="str">
        <f t="shared" si="143"/>
        <v/>
      </c>
      <c r="B2350" s="335"/>
      <c r="C2350" s="335"/>
      <c r="D2350" s="381" t="str">
        <f t="shared" si="146"/>
        <v/>
      </c>
      <c r="E2350" s="335"/>
      <c r="F2350" s="335"/>
      <c r="G2350" s="325" t="str">
        <f t="shared" si="144"/>
        <v/>
      </c>
      <c r="H2350" s="326" t="str">
        <f t="shared" si="145"/>
        <v/>
      </c>
    </row>
    <row r="2351" spans="1:8" x14ac:dyDescent="0.2">
      <c r="A2351" s="204" t="str">
        <f t="shared" si="143"/>
        <v/>
      </c>
      <c r="B2351" s="335"/>
      <c r="C2351" s="335"/>
      <c r="D2351" s="381" t="str">
        <f t="shared" si="146"/>
        <v/>
      </c>
      <c r="E2351" s="335"/>
      <c r="F2351" s="335"/>
      <c r="G2351" s="325" t="str">
        <f t="shared" si="144"/>
        <v/>
      </c>
      <c r="H2351" s="326" t="str">
        <f t="shared" si="145"/>
        <v/>
      </c>
    </row>
    <row r="2352" spans="1:8" x14ac:dyDescent="0.2">
      <c r="A2352" s="204" t="str">
        <f t="shared" si="143"/>
        <v/>
      </c>
      <c r="B2352" s="335"/>
      <c r="C2352" s="335"/>
      <c r="D2352" s="381" t="str">
        <f t="shared" si="146"/>
        <v/>
      </c>
      <c r="E2352" s="335"/>
      <c r="F2352" s="335"/>
      <c r="G2352" s="325" t="str">
        <f t="shared" si="144"/>
        <v/>
      </c>
      <c r="H2352" s="326" t="str">
        <f t="shared" si="145"/>
        <v/>
      </c>
    </row>
    <row r="2353" spans="1:8" x14ac:dyDescent="0.2">
      <c r="A2353" s="204" t="str">
        <f t="shared" ref="A2353:A2416" si="147">IF(B2353&lt;&gt;"",VLOOKUP(B2353,ID,2,FALSE),"")</f>
        <v/>
      </c>
      <c r="B2353" s="335"/>
      <c r="C2353" s="335"/>
      <c r="D2353" s="381" t="str">
        <f t="shared" si="146"/>
        <v/>
      </c>
      <c r="E2353" s="335"/>
      <c r="F2353" s="335"/>
      <c r="G2353" s="325" t="str">
        <f t="shared" ref="G2353:G2416" si="148">IF(OR(B2353="",Amt=""),"",Amt)</f>
        <v/>
      </c>
      <c r="H2353" s="326" t="str">
        <f t="shared" ref="H2353:H2416" si="149">IF(G2353="","",VLOOKUP(G2353,Gesundheitsämter,2,FALSE))</f>
        <v/>
      </c>
    </row>
    <row r="2354" spans="1:8" x14ac:dyDescent="0.2">
      <c r="A2354" s="204" t="str">
        <f t="shared" si="147"/>
        <v/>
      </c>
      <c r="B2354" s="335"/>
      <c r="C2354" s="335"/>
      <c r="D2354" s="381" t="str">
        <f t="shared" si="146"/>
        <v/>
      </c>
      <c r="E2354" s="335"/>
      <c r="F2354" s="335"/>
      <c r="G2354" s="325" t="str">
        <f t="shared" si="148"/>
        <v/>
      </c>
      <c r="H2354" s="326" t="str">
        <f t="shared" si="149"/>
        <v/>
      </c>
    </row>
    <row r="2355" spans="1:8" x14ac:dyDescent="0.2">
      <c r="A2355" s="204" t="str">
        <f t="shared" si="147"/>
        <v/>
      </c>
      <c r="B2355" s="335"/>
      <c r="C2355" s="335"/>
      <c r="D2355" s="381" t="str">
        <f t="shared" si="146"/>
        <v/>
      </c>
      <c r="E2355" s="335"/>
      <c r="F2355" s="335"/>
      <c r="G2355" s="325" t="str">
        <f t="shared" si="148"/>
        <v/>
      </c>
      <c r="H2355" s="326" t="str">
        <f t="shared" si="149"/>
        <v/>
      </c>
    </row>
    <row r="2356" spans="1:8" x14ac:dyDescent="0.2">
      <c r="A2356" s="204" t="str">
        <f t="shared" si="147"/>
        <v/>
      </c>
      <c r="B2356" s="335"/>
      <c r="C2356" s="335"/>
      <c r="D2356" s="381" t="str">
        <f t="shared" si="146"/>
        <v/>
      </c>
      <c r="E2356" s="335"/>
      <c r="F2356" s="335"/>
      <c r="G2356" s="325" t="str">
        <f t="shared" si="148"/>
        <v/>
      </c>
      <c r="H2356" s="326" t="str">
        <f t="shared" si="149"/>
        <v/>
      </c>
    </row>
    <row r="2357" spans="1:8" x14ac:dyDescent="0.2">
      <c r="A2357" s="204" t="str">
        <f t="shared" si="147"/>
        <v/>
      </c>
      <c r="B2357" s="335"/>
      <c r="C2357" s="335"/>
      <c r="D2357" s="381" t="str">
        <f t="shared" si="146"/>
        <v/>
      </c>
      <c r="E2357" s="335"/>
      <c r="F2357" s="335"/>
      <c r="G2357" s="325" t="str">
        <f t="shared" si="148"/>
        <v/>
      </c>
      <c r="H2357" s="326" t="str">
        <f t="shared" si="149"/>
        <v/>
      </c>
    </row>
    <row r="2358" spans="1:8" x14ac:dyDescent="0.2">
      <c r="A2358" s="204" t="str">
        <f t="shared" si="147"/>
        <v/>
      </c>
      <c r="B2358" s="335"/>
      <c r="C2358" s="335"/>
      <c r="D2358" s="381" t="str">
        <f t="shared" si="146"/>
        <v/>
      </c>
      <c r="E2358" s="335"/>
      <c r="F2358" s="335"/>
      <c r="G2358" s="325" t="str">
        <f t="shared" si="148"/>
        <v/>
      </c>
      <c r="H2358" s="326" t="str">
        <f t="shared" si="149"/>
        <v/>
      </c>
    </row>
    <row r="2359" spans="1:8" x14ac:dyDescent="0.2">
      <c r="A2359" s="204" t="str">
        <f t="shared" si="147"/>
        <v/>
      </c>
      <c r="B2359" s="335"/>
      <c r="C2359" s="335"/>
      <c r="D2359" s="381" t="str">
        <f t="shared" si="146"/>
        <v/>
      </c>
      <c r="E2359" s="335"/>
      <c r="F2359" s="335"/>
      <c r="G2359" s="325" t="str">
        <f t="shared" si="148"/>
        <v/>
      </c>
      <c r="H2359" s="326" t="str">
        <f t="shared" si="149"/>
        <v/>
      </c>
    </row>
    <row r="2360" spans="1:8" x14ac:dyDescent="0.2">
      <c r="A2360" s="204" t="str">
        <f t="shared" si="147"/>
        <v/>
      </c>
      <c r="B2360" s="335"/>
      <c r="C2360" s="335"/>
      <c r="D2360" s="381" t="str">
        <f t="shared" si="146"/>
        <v/>
      </c>
      <c r="E2360" s="335"/>
      <c r="F2360" s="335"/>
      <c r="G2360" s="325" t="str">
        <f t="shared" si="148"/>
        <v/>
      </c>
      <c r="H2360" s="326" t="str">
        <f t="shared" si="149"/>
        <v/>
      </c>
    </row>
    <row r="2361" spans="1:8" x14ac:dyDescent="0.2">
      <c r="A2361" s="204" t="str">
        <f t="shared" si="147"/>
        <v/>
      </c>
      <c r="B2361" s="335"/>
      <c r="C2361" s="335"/>
      <c r="D2361" s="381" t="str">
        <f t="shared" si="146"/>
        <v/>
      </c>
      <c r="E2361" s="335"/>
      <c r="F2361" s="335"/>
      <c r="G2361" s="325" t="str">
        <f t="shared" si="148"/>
        <v/>
      </c>
      <c r="H2361" s="326" t="str">
        <f t="shared" si="149"/>
        <v/>
      </c>
    </row>
    <row r="2362" spans="1:8" x14ac:dyDescent="0.2">
      <c r="A2362" s="204" t="str">
        <f t="shared" si="147"/>
        <v/>
      </c>
      <c r="B2362" s="335"/>
      <c r="C2362" s="335"/>
      <c r="D2362" s="381" t="str">
        <f t="shared" si="146"/>
        <v/>
      </c>
      <c r="E2362" s="335"/>
      <c r="F2362" s="335"/>
      <c r="G2362" s="325" t="str">
        <f t="shared" si="148"/>
        <v/>
      </c>
      <c r="H2362" s="326" t="str">
        <f t="shared" si="149"/>
        <v/>
      </c>
    </row>
    <row r="2363" spans="1:8" x14ac:dyDescent="0.2">
      <c r="A2363" s="204" t="str">
        <f t="shared" si="147"/>
        <v/>
      </c>
      <c r="B2363" s="335"/>
      <c r="C2363" s="335"/>
      <c r="D2363" s="381" t="str">
        <f t="shared" si="146"/>
        <v/>
      </c>
      <c r="E2363" s="335"/>
      <c r="F2363" s="335"/>
      <c r="G2363" s="325" t="str">
        <f t="shared" si="148"/>
        <v/>
      </c>
      <c r="H2363" s="326" t="str">
        <f t="shared" si="149"/>
        <v/>
      </c>
    </row>
    <row r="2364" spans="1:8" x14ac:dyDescent="0.2">
      <c r="A2364" s="204" t="str">
        <f t="shared" si="147"/>
        <v/>
      </c>
      <c r="B2364" s="335"/>
      <c r="C2364" s="335"/>
      <c r="D2364" s="381" t="str">
        <f t="shared" si="146"/>
        <v/>
      </c>
      <c r="E2364" s="335"/>
      <c r="F2364" s="335"/>
      <c r="G2364" s="325" t="str">
        <f t="shared" si="148"/>
        <v/>
      </c>
      <c r="H2364" s="326" t="str">
        <f t="shared" si="149"/>
        <v/>
      </c>
    </row>
    <row r="2365" spans="1:8" x14ac:dyDescent="0.2">
      <c r="A2365" s="204" t="str">
        <f t="shared" si="147"/>
        <v/>
      </c>
      <c r="B2365" s="335"/>
      <c r="C2365" s="335"/>
      <c r="D2365" s="381" t="str">
        <f t="shared" si="146"/>
        <v/>
      </c>
      <c r="E2365" s="335"/>
      <c r="F2365" s="335"/>
      <c r="G2365" s="325" t="str">
        <f t="shared" si="148"/>
        <v/>
      </c>
      <c r="H2365" s="326" t="str">
        <f t="shared" si="149"/>
        <v/>
      </c>
    </row>
    <row r="2366" spans="1:8" x14ac:dyDescent="0.2">
      <c r="A2366" s="204" t="str">
        <f t="shared" si="147"/>
        <v/>
      </c>
      <c r="B2366" s="335"/>
      <c r="C2366" s="335"/>
      <c r="D2366" s="381" t="str">
        <f t="shared" si="146"/>
        <v/>
      </c>
      <c r="E2366" s="335"/>
      <c r="F2366" s="335"/>
      <c r="G2366" s="325" t="str">
        <f t="shared" si="148"/>
        <v/>
      </c>
      <c r="H2366" s="326" t="str">
        <f t="shared" si="149"/>
        <v/>
      </c>
    </row>
    <row r="2367" spans="1:8" x14ac:dyDescent="0.2">
      <c r="A2367" s="204" t="str">
        <f t="shared" si="147"/>
        <v/>
      </c>
      <c r="B2367" s="335"/>
      <c r="C2367" s="335"/>
      <c r="D2367" s="381" t="str">
        <f t="shared" si="146"/>
        <v/>
      </c>
      <c r="E2367" s="335"/>
      <c r="F2367" s="335"/>
      <c r="G2367" s="325" t="str">
        <f t="shared" si="148"/>
        <v/>
      </c>
      <c r="H2367" s="326" t="str">
        <f t="shared" si="149"/>
        <v/>
      </c>
    </row>
    <row r="2368" spans="1:8" x14ac:dyDescent="0.2">
      <c r="A2368" s="204" t="str">
        <f t="shared" si="147"/>
        <v/>
      </c>
      <c r="B2368" s="335"/>
      <c r="C2368" s="335"/>
      <c r="D2368" s="381" t="str">
        <f t="shared" si="146"/>
        <v/>
      </c>
      <c r="E2368" s="335"/>
      <c r="F2368" s="335"/>
      <c r="G2368" s="325" t="str">
        <f t="shared" si="148"/>
        <v/>
      </c>
      <c r="H2368" s="326" t="str">
        <f t="shared" si="149"/>
        <v/>
      </c>
    </row>
    <row r="2369" spans="1:8" x14ac:dyDescent="0.2">
      <c r="A2369" s="204" t="str">
        <f t="shared" si="147"/>
        <v/>
      </c>
      <c r="B2369" s="335"/>
      <c r="C2369" s="335"/>
      <c r="D2369" s="381" t="str">
        <f t="shared" si="146"/>
        <v/>
      </c>
      <c r="E2369" s="335"/>
      <c r="F2369" s="335"/>
      <c r="G2369" s="325" t="str">
        <f t="shared" si="148"/>
        <v/>
      </c>
      <c r="H2369" s="326" t="str">
        <f t="shared" si="149"/>
        <v/>
      </c>
    </row>
    <row r="2370" spans="1:8" x14ac:dyDescent="0.2">
      <c r="A2370" s="204" t="str">
        <f t="shared" si="147"/>
        <v/>
      </c>
      <c r="B2370" s="335"/>
      <c r="C2370" s="335"/>
      <c r="D2370" s="381" t="str">
        <f t="shared" si="146"/>
        <v/>
      </c>
      <c r="E2370" s="335"/>
      <c r="F2370" s="335"/>
      <c r="G2370" s="325" t="str">
        <f t="shared" si="148"/>
        <v/>
      </c>
      <c r="H2370" s="326" t="str">
        <f t="shared" si="149"/>
        <v/>
      </c>
    </row>
    <row r="2371" spans="1:8" x14ac:dyDescent="0.2">
      <c r="A2371" s="204" t="str">
        <f t="shared" si="147"/>
        <v/>
      </c>
      <c r="B2371" s="335"/>
      <c r="C2371" s="335"/>
      <c r="D2371" s="381" t="str">
        <f t="shared" si="146"/>
        <v/>
      </c>
      <c r="E2371" s="335"/>
      <c r="F2371" s="335"/>
      <c r="G2371" s="325" t="str">
        <f t="shared" si="148"/>
        <v/>
      </c>
      <c r="H2371" s="326" t="str">
        <f t="shared" si="149"/>
        <v/>
      </c>
    </row>
    <row r="2372" spans="1:8" x14ac:dyDescent="0.2">
      <c r="A2372" s="204" t="str">
        <f t="shared" si="147"/>
        <v/>
      </c>
      <c r="B2372" s="335"/>
      <c r="C2372" s="335"/>
      <c r="D2372" s="381" t="str">
        <f t="shared" si="146"/>
        <v/>
      </c>
      <c r="E2372" s="335"/>
      <c r="F2372" s="335"/>
      <c r="G2372" s="325" t="str">
        <f t="shared" si="148"/>
        <v/>
      </c>
      <c r="H2372" s="326" t="str">
        <f t="shared" si="149"/>
        <v/>
      </c>
    </row>
    <row r="2373" spans="1:8" x14ac:dyDescent="0.2">
      <c r="A2373" s="204" t="str">
        <f t="shared" si="147"/>
        <v/>
      </c>
      <c r="B2373" s="335"/>
      <c r="C2373" s="335"/>
      <c r="D2373" s="381" t="str">
        <f t="shared" si="146"/>
        <v/>
      </c>
      <c r="E2373" s="335"/>
      <c r="F2373" s="335"/>
      <c r="G2373" s="325" t="str">
        <f t="shared" si="148"/>
        <v/>
      </c>
      <c r="H2373" s="326" t="str">
        <f t="shared" si="149"/>
        <v/>
      </c>
    </row>
    <row r="2374" spans="1:8" x14ac:dyDescent="0.2">
      <c r="A2374" s="204" t="str">
        <f t="shared" si="147"/>
        <v/>
      </c>
      <c r="B2374" s="335"/>
      <c r="C2374" s="335"/>
      <c r="D2374" s="381" t="str">
        <f t="shared" si="146"/>
        <v/>
      </c>
      <c r="E2374" s="335"/>
      <c r="F2374" s="335"/>
      <c r="G2374" s="325" t="str">
        <f t="shared" si="148"/>
        <v/>
      </c>
      <c r="H2374" s="326" t="str">
        <f t="shared" si="149"/>
        <v/>
      </c>
    </row>
    <row r="2375" spans="1:8" x14ac:dyDescent="0.2">
      <c r="A2375" s="204" t="str">
        <f t="shared" si="147"/>
        <v/>
      </c>
      <c r="B2375" s="335"/>
      <c r="C2375" s="335"/>
      <c r="D2375" s="381" t="str">
        <f t="shared" si="146"/>
        <v/>
      </c>
      <c r="E2375" s="335"/>
      <c r="F2375" s="335"/>
      <c r="G2375" s="325" t="str">
        <f t="shared" si="148"/>
        <v/>
      </c>
      <c r="H2375" s="326" t="str">
        <f t="shared" si="149"/>
        <v/>
      </c>
    </row>
    <row r="2376" spans="1:8" x14ac:dyDescent="0.2">
      <c r="A2376" s="204" t="str">
        <f t="shared" si="147"/>
        <v/>
      </c>
      <c r="B2376" s="335"/>
      <c r="C2376" s="335"/>
      <c r="D2376" s="381" t="str">
        <f t="shared" si="146"/>
        <v/>
      </c>
      <c r="E2376" s="335"/>
      <c r="F2376" s="335"/>
      <c r="G2376" s="325" t="str">
        <f t="shared" si="148"/>
        <v/>
      </c>
      <c r="H2376" s="326" t="str">
        <f t="shared" si="149"/>
        <v/>
      </c>
    </row>
    <row r="2377" spans="1:8" x14ac:dyDescent="0.2">
      <c r="A2377" s="204" t="str">
        <f t="shared" si="147"/>
        <v/>
      </c>
      <c r="B2377" s="335"/>
      <c r="C2377" s="335"/>
      <c r="D2377" s="381" t="str">
        <f t="shared" ref="D2377:D2440" si="150">IF(C2377="","",IFERROR(IF(VLOOKUP(C2377,Parameter,2,FALSE)="","",VLOOKUP(C2377,Parameter,2,FALSE)),IFERROR(VLOOKUP(C2377,PSMErgänzung,2,FALSE),"CAS eingeben oder Parameter korrigieren!")))</f>
        <v/>
      </c>
      <c r="E2377" s="335"/>
      <c r="F2377" s="335"/>
      <c r="G2377" s="325" t="str">
        <f t="shared" si="148"/>
        <v/>
      </c>
      <c r="H2377" s="326" t="str">
        <f t="shared" si="149"/>
        <v/>
      </c>
    </row>
    <row r="2378" spans="1:8" x14ac:dyDescent="0.2">
      <c r="A2378" s="204" t="str">
        <f t="shared" si="147"/>
        <v/>
      </c>
      <c r="B2378" s="335"/>
      <c r="C2378" s="335"/>
      <c r="D2378" s="381" t="str">
        <f t="shared" si="150"/>
        <v/>
      </c>
      <c r="E2378" s="335"/>
      <c r="F2378" s="335"/>
      <c r="G2378" s="325" t="str">
        <f t="shared" si="148"/>
        <v/>
      </c>
      <c r="H2378" s="326" t="str">
        <f t="shared" si="149"/>
        <v/>
      </c>
    </row>
    <row r="2379" spans="1:8" x14ac:dyDescent="0.2">
      <c r="A2379" s="204" t="str">
        <f t="shared" si="147"/>
        <v/>
      </c>
      <c r="B2379" s="335"/>
      <c r="C2379" s="335"/>
      <c r="D2379" s="381" t="str">
        <f t="shared" si="150"/>
        <v/>
      </c>
      <c r="E2379" s="335"/>
      <c r="F2379" s="335"/>
      <c r="G2379" s="325" t="str">
        <f t="shared" si="148"/>
        <v/>
      </c>
      <c r="H2379" s="326" t="str">
        <f t="shared" si="149"/>
        <v/>
      </c>
    </row>
    <row r="2380" spans="1:8" x14ac:dyDescent="0.2">
      <c r="A2380" s="204" t="str">
        <f t="shared" si="147"/>
        <v/>
      </c>
      <c r="B2380" s="335"/>
      <c r="C2380" s="335"/>
      <c r="D2380" s="381" t="str">
        <f t="shared" si="150"/>
        <v/>
      </c>
      <c r="E2380" s="335"/>
      <c r="F2380" s="335"/>
      <c r="G2380" s="325" t="str">
        <f t="shared" si="148"/>
        <v/>
      </c>
      <c r="H2380" s="326" t="str">
        <f t="shared" si="149"/>
        <v/>
      </c>
    </row>
    <row r="2381" spans="1:8" x14ac:dyDescent="0.2">
      <c r="A2381" s="204" t="str">
        <f t="shared" si="147"/>
        <v/>
      </c>
      <c r="B2381" s="335"/>
      <c r="C2381" s="335"/>
      <c r="D2381" s="381" t="str">
        <f t="shared" si="150"/>
        <v/>
      </c>
      <c r="E2381" s="335"/>
      <c r="F2381" s="335"/>
      <c r="G2381" s="325" t="str">
        <f t="shared" si="148"/>
        <v/>
      </c>
      <c r="H2381" s="326" t="str">
        <f t="shared" si="149"/>
        <v/>
      </c>
    </row>
    <row r="2382" spans="1:8" x14ac:dyDescent="0.2">
      <c r="A2382" s="204" t="str">
        <f t="shared" si="147"/>
        <v/>
      </c>
      <c r="B2382" s="335"/>
      <c r="C2382" s="335"/>
      <c r="D2382" s="381" t="str">
        <f t="shared" si="150"/>
        <v/>
      </c>
      <c r="E2382" s="335"/>
      <c r="F2382" s="335"/>
      <c r="G2382" s="325" t="str">
        <f t="shared" si="148"/>
        <v/>
      </c>
      <c r="H2382" s="326" t="str">
        <f t="shared" si="149"/>
        <v/>
      </c>
    </row>
    <row r="2383" spans="1:8" x14ac:dyDescent="0.2">
      <c r="A2383" s="204" t="str">
        <f t="shared" si="147"/>
        <v/>
      </c>
      <c r="B2383" s="335"/>
      <c r="C2383" s="335"/>
      <c r="D2383" s="381" t="str">
        <f t="shared" si="150"/>
        <v/>
      </c>
      <c r="E2383" s="335"/>
      <c r="F2383" s="335"/>
      <c r="G2383" s="325" t="str">
        <f t="shared" si="148"/>
        <v/>
      </c>
      <c r="H2383" s="326" t="str">
        <f t="shared" si="149"/>
        <v/>
      </c>
    </row>
    <row r="2384" spans="1:8" x14ac:dyDescent="0.2">
      <c r="A2384" s="204" t="str">
        <f t="shared" si="147"/>
        <v/>
      </c>
      <c r="B2384" s="335"/>
      <c r="C2384" s="335"/>
      <c r="D2384" s="381" t="str">
        <f t="shared" si="150"/>
        <v/>
      </c>
      <c r="E2384" s="335"/>
      <c r="F2384" s="335"/>
      <c r="G2384" s="325" t="str">
        <f t="shared" si="148"/>
        <v/>
      </c>
      <c r="H2384" s="326" t="str">
        <f t="shared" si="149"/>
        <v/>
      </c>
    </row>
    <row r="2385" spans="1:8" x14ac:dyDescent="0.2">
      <c r="A2385" s="204" t="str">
        <f t="shared" si="147"/>
        <v/>
      </c>
      <c r="B2385" s="335"/>
      <c r="C2385" s="335"/>
      <c r="D2385" s="381" t="str">
        <f t="shared" si="150"/>
        <v/>
      </c>
      <c r="E2385" s="335"/>
      <c r="F2385" s="335"/>
      <c r="G2385" s="325" t="str">
        <f t="shared" si="148"/>
        <v/>
      </c>
      <c r="H2385" s="326" t="str">
        <f t="shared" si="149"/>
        <v/>
      </c>
    </row>
    <row r="2386" spans="1:8" x14ac:dyDescent="0.2">
      <c r="A2386" s="204" t="str">
        <f t="shared" si="147"/>
        <v/>
      </c>
      <c r="B2386" s="335"/>
      <c r="C2386" s="335"/>
      <c r="D2386" s="381" t="str">
        <f t="shared" si="150"/>
        <v/>
      </c>
      <c r="E2386" s="335"/>
      <c r="F2386" s="335"/>
      <c r="G2386" s="325" t="str">
        <f t="shared" si="148"/>
        <v/>
      </c>
      <c r="H2386" s="326" t="str">
        <f t="shared" si="149"/>
        <v/>
      </c>
    </row>
    <row r="2387" spans="1:8" x14ac:dyDescent="0.2">
      <c r="A2387" s="204" t="str">
        <f t="shared" si="147"/>
        <v/>
      </c>
      <c r="B2387" s="335"/>
      <c r="C2387" s="335"/>
      <c r="D2387" s="381" t="str">
        <f t="shared" si="150"/>
        <v/>
      </c>
      <c r="E2387" s="335"/>
      <c r="F2387" s="335"/>
      <c r="G2387" s="325" t="str">
        <f t="shared" si="148"/>
        <v/>
      </c>
      <c r="H2387" s="326" t="str">
        <f t="shared" si="149"/>
        <v/>
      </c>
    </row>
    <row r="2388" spans="1:8" x14ac:dyDescent="0.2">
      <c r="A2388" s="204" t="str">
        <f t="shared" si="147"/>
        <v/>
      </c>
      <c r="B2388" s="335"/>
      <c r="C2388" s="335"/>
      <c r="D2388" s="381" t="str">
        <f t="shared" si="150"/>
        <v/>
      </c>
      <c r="E2388" s="335"/>
      <c r="F2388" s="335"/>
      <c r="G2388" s="325" t="str">
        <f t="shared" si="148"/>
        <v/>
      </c>
      <c r="H2388" s="326" t="str">
        <f t="shared" si="149"/>
        <v/>
      </c>
    </row>
    <row r="2389" spans="1:8" x14ac:dyDescent="0.2">
      <c r="A2389" s="204" t="str">
        <f t="shared" si="147"/>
        <v/>
      </c>
      <c r="B2389" s="335"/>
      <c r="C2389" s="335"/>
      <c r="D2389" s="381" t="str">
        <f t="shared" si="150"/>
        <v/>
      </c>
      <c r="E2389" s="335"/>
      <c r="F2389" s="335"/>
      <c r="G2389" s="325" t="str">
        <f t="shared" si="148"/>
        <v/>
      </c>
      <c r="H2389" s="326" t="str">
        <f t="shared" si="149"/>
        <v/>
      </c>
    </row>
    <row r="2390" spans="1:8" x14ac:dyDescent="0.2">
      <c r="A2390" s="204" t="str">
        <f t="shared" si="147"/>
        <v/>
      </c>
      <c r="B2390" s="335"/>
      <c r="C2390" s="335"/>
      <c r="D2390" s="381" t="str">
        <f t="shared" si="150"/>
        <v/>
      </c>
      <c r="E2390" s="335"/>
      <c r="F2390" s="335"/>
      <c r="G2390" s="325" t="str">
        <f t="shared" si="148"/>
        <v/>
      </c>
      <c r="H2390" s="326" t="str">
        <f t="shared" si="149"/>
        <v/>
      </c>
    </row>
    <row r="2391" spans="1:8" x14ac:dyDescent="0.2">
      <c r="A2391" s="204" t="str">
        <f t="shared" si="147"/>
        <v/>
      </c>
      <c r="B2391" s="335"/>
      <c r="C2391" s="335"/>
      <c r="D2391" s="381" t="str">
        <f t="shared" si="150"/>
        <v/>
      </c>
      <c r="E2391" s="335"/>
      <c r="F2391" s="335"/>
      <c r="G2391" s="325" t="str">
        <f t="shared" si="148"/>
        <v/>
      </c>
      <c r="H2391" s="326" t="str">
        <f t="shared" si="149"/>
        <v/>
      </c>
    </row>
    <row r="2392" spans="1:8" x14ac:dyDescent="0.2">
      <c r="A2392" s="204" t="str">
        <f t="shared" si="147"/>
        <v/>
      </c>
      <c r="B2392" s="335"/>
      <c r="C2392" s="335"/>
      <c r="D2392" s="381" t="str">
        <f t="shared" si="150"/>
        <v/>
      </c>
      <c r="E2392" s="335"/>
      <c r="F2392" s="335"/>
      <c r="G2392" s="325" t="str">
        <f t="shared" si="148"/>
        <v/>
      </c>
      <c r="H2392" s="326" t="str">
        <f t="shared" si="149"/>
        <v/>
      </c>
    </row>
    <row r="2393" spans="1:8" x14ac:dyDescent="0.2">
      <c r="A2393" s="204" t="str">
        <f t="shared" si="147"/>
        <v/>
      </c>
      <c r="B2393" s="335"/>
      <c r="C2393" s="335"/>
      <c r="D2393" s="381" t="str">
        <f t="shared" si="150"/>
        <v/>
      </c>
      <c r="E2393" s="335"/>
      <c r="F2393" s="335"/>
      <c r="G2393" s="325" t="str">
        <f t="shared" si="148"/>
        <v/>
      </c>
      <c r="H2393" s="326" t="str">
        <f t="shared" si="149"/>
        <v/>
      </c>
    </row>
    <row r="2394" spans="1:8" x14ac:dyDescent="0.2">
      <c r="A2394" s="204" t="str">
        <f t="shared" si="147"/>
        <v/>
      </c>
      <c r="B2394" s="335"/>
      <c r="C2394" s="335"/>
      <c r="D2394" s="381" t="str">
        <f t="shared" si="150"/>
        <v/>
      </c>
      <c r="E2394" s="335"/>
      <c r="F2394" s="335"/>
      <c r="G2394" s="325" t="str">
        <f t="shared" si="148"/>
        <v/>
      </c>
      <c r="H2394" s="326" t="str">
        <f t="shared" si="149"/>
        <v/>
      </c>
    </row>
    <row r="2395" spans="1:8" x14ac:dyDescent="0.2">
      <c r="A2395" s="204" t="str">
        <f t="shared" si="147"/>
        <v/>
      </c>
      <c r="B2395" s="335"/>
      <c r="C2395" s="335"/>
      <c r="D2395" s="381" t="str">
        <f t="shared" si="150"/>
        <v/>
      </c>
      <c r="E2395" s="335"/>
      <c r="F2395" s="335"/>
      <c r="G2395" s="325" t="str">
        <f t="shared" si="148"/>
        <v/>
      </c>
      <c r="H2395" s="326" t="str">
        <f t="shared" si="149"/>
        <v/>
      </c>
    </row>
    <row r="2396" spans="1:8" x14ac:dyDescent="0.2">
      <c r="A2396" s="204" t="str">
        <f t="shared" si="147"/>
        <v/>
      </c>
      <c r="B2396" s="335"/>
      <c r="C2396" s="335"/>
      <c r="D2396" s="381" t="str">
        <f t="shared" si="150"/>
        <v/>
      </c>
      <c r="E2396" s="335"/>
      <c r="F2396" s="335"/>
      <c r="G2396" s="325" t="str">
        <f t="shared" si="148"/>
        <v/>
      </c>
      <c r="H2396" s="326" t="str">
        <f t="shared" si="149"/>
        <v/>
      </c>
    </row>
    <row r="2397" spans="1:8" x14ac:dyDescent="0.2">
      <c r="A2397" s="204" t="str">
        <f t="shared" si="147"/>
        <v/>
      </c>
      <c r="B2397" s="335"/>
      <c r="C2397" s="335"/>
      <c r="D2397" s="381" t="str">
        <f t="shared" si="150"/>
        <v/>
      </c>
      <c r="E2397" s="335"/>
      <c r="F2397" s="335"/>
      <c r="G2397" s="325" t="str">
        <f t="shared" si="148"/>
        <v/>
      </c>
      <c r="H2397" s="326" t="str">
        <f t="shared" si="149"/>
        <v/>
      </c>
    </row>
    <row r="2398" spans="1:8" x14ac:dyDescent="0.2">
      <c r="A2398" s="204" t="str">
        <f t="shared" si="147"/>
        <v/>
      </c>
      <c r="B2398" s="335"/>
      <c r="C2398" s="335"/>
      <c r="D2398" s="381" t="str">
        <f t="shared" si="150"/>
        <v/>
      </c>
      <c r="E2398" s="335"/>
      <c r="F2398" s="335"/>
      <c r="G2398" s="325" t="str">
        <f t="shared" si="148"/>
        <v/>
      </c>
      <c r="H2398" s="326" t="str">
        <f t="shared" si="149"/>
        <v/>
      </c>
    </row>
    <row r="2399" spans="1:8" x14ac:dyDescent="0.2">
      <c r="A2399" s="204" t="str">
        <f t="shared" si="147"/>
        <v/>
      </c>
      <c r="B2399" s="335"/>
      <c r="C2399" s="335"/>
      <c r="D2399" s="381" t="str">
        <f t="shared" si="150"/>
        <v/>
      </c>
      <c r="E2399" s="335"/>
      <c r="F2399" s="335"/>
      <c r="G2399" s="325" t="str">
        <f t="shared" si="148"/>
        <v/>
      </c>
      <c r="H2399" s="326" t="str">
        <f t="shared" si="149"/>
        <v/>
      </c>
    </row>
    <row r="2400" spans="1:8" x14ac:dyDescent="0.2">
      <c r="A2400" s="204" t="str">
        <f t="shared" si="147"/>
        <v/>
      </c>
      <c r="B2400" s="335"/>
      <c r="C2400" s="335"/>
      <c r="D2400" s="381" t="str">
        <f t="shared" si="150"/>
        <v/>
      </c>
      <c r="E2400" s="335"/>
      <c r="F2400" s="335"/>
      <c r="G2400" s="325" t="str">
        <f t="shared" si="148"/>
        <v/>
      </c>
      <c r="H2400" s="326" t="str">
        <f t="shared" si="149"/>
        <v/>
      </c>
    </row>
    <row r="2401" spans="1:8" x14ac:dyDescent="0.2">
      <c r="A2401" s="204" t="str">
        <f t="shared" si="147"/>
        <v/>
      </c>
      <c r="B2401" s="335"/>
      <c r="C2401" s="335"/>
      <c r="D2401" s="381" t="str">
        <f t="shared" si="150"/>
        <v/>
      </c>
      <c r="E2401" s="335"/>
      <c r="F2401" s="335"/>
      <c r="G2401" s="325" t="str">
        <f t="shared" si="148"/>
        <v/>
      </c>
      <c r="H2401" s="326" t="str">
        <f t="shared" si="149"/>
        <v/>
      </c>
    </row>
    <row r="2402" spans="1:8" x14ac:dyDescent="0.2">
      <c r="A2402" s="204" t="str">
        <f t="shared" si="147"/>
        <v/>
      </c>
      <c r="B2402" s="335"/>
      <c r="C2402" s="335"/>
      <c r="D2402" s="381" t="str">
        <f t="shared" si="150"/>
        <v/>
      </c>
      <c r="E2402" s="335"/>
      <c r="F2402" s="335"/>
      <c r="G2402" s="325" t="str">
        <f t="shared" si="148"/>
        <v/>
      </c>
      <c r="H2402" s="326" t="str">
        <f t="shared" si="149"/>
        <v/>
      </c>
    </row>
    <row r="2403" spans="1:8" x14ac:dyDescent="0.2">
      <c r="A2403" s="204" t="str">
        <f t="shared" si="147"/>
        <v/>
      </c>
      <c r="B2403" s="335"/>
      <c r="C2403" s="335"/>
      <c r="D2403" s="381" t="str">
        <f t="shared" si="150"/>
        <v/>
      </c>
      <c r="E2403" s="335"/>
      <c r="F2403" s="335"/>
      <c r="G2403" s="325" t="str">
        <f t="shared" si="148"/>
        <v/>
      </c>
      <c r="H2403" s="326" t="str">
        <f t="shared" si="149"/>
        <v/>
      </c>
    </row>
    <row r="2404" spans="1:8" x14ac:dyDescent="0.2">
      <c r="A2404" s="204" t="str">
        <f t="shared" si="147"/>
        <v/>
      </c>
      <c r="B2404" s="335"/>
      <c r="C2404" s="335"/>
      <c r="D2404" s="381" t="str">
        <f t="shared" si="150"/>
        <v/>
      </c>
      <c r="E2404" s="335"/>
      <c r="F2404" s="335"/>
      <c r="G2404" s="325" t="str">
        <f t="shared" si="148"/>
        <v/>
      </c>
      <c r="H2404" s="326" t="str">
        <f t="shared" si="149"/>
        <v/>
      </c>
    </row>
    <row r="2405" spans="1:8" x14ac:dyDescent="0.2">
      <c r="A2405" s="204" t="str">
        <f t="shared" si="147"/>
        <v/>
      </c>
      <c r="B2405" s="335"/>
      <c r="C2405" s="335"/>
      <c r="D2405" s="381" t="str">
        <f t="shared" si="150"/>
        <v/>
      </c>
      <c r="E2405" s="335"/>
      <c r="F2405" s="335"/>
      <c r="G2405" s="325" t="str">
        <f t="shared" si="148"/>
        <v/>
      </c>
      <c r="H2405" s="326" t="str">
        <f t="shared" si="149"/>
        <v/>
      </c>
    </row>
    <row r="2406" spans="1:8" x14ac:dyDescent="0.2">
      <c r="A2406" s="204" t="str">
        <f t="shared" si="147"/>
        <v/>
      </c>
      <c r="B2406" s="335"/>
      <c r="C2406" s="335"/>
      <c r="D2406" s="381" t="str">
        <f t="shared" si="150"/>
        <v/>
      </c>
      <c r="E2406" s="335"/>
      <c r="F2406" s="335"/>
      <c r="G2406" s="325" t="str">
        <f t="shared" si="148"/>
        <v/>
      </c>
      <c r="H2406" s="326" t="str">
        <f t="shared" si="149"/>
        <v/>
      </c>
    </row>
    <row r="2407" spans="1:8" x14ac:dyDescent="0.2">
      <c r="A2407" s="204" t="str">
        <f t="shared" si="147"/>
        <v/>
      </c>
      <c r="B2407" s="335"/>
      <c r="C2407" s="335"/>
      <c r="D2407" s="381" t="str">
        <f t="shared" si="150"/>
        <v/>
      </c>
      <c r="E2407" s="335"/>
      <c r="F2407" s="335"/>
      <c r="G2407" s="325" t="str">
        <f t="shared" si="148"/>
        <v/>
      </c>
      <c r="H2407" s="326" t="str">
        <f t="shared" si="149"/>
        <v/>
      </c>
    </row>
    <row r="2408" spans="1:8" x14ac:dyDescent="0.2">
      <c r="A2408" s="204" t="str">
        <f t="shared" si="147"/>
        <v/>
      </c>
      <c r="B2408" s="335"/>
      <c r="C2408" s="335"/>
      <c r="D2408" s="381" t="str">
        <f t="shared" si="150"/>
        <v/>
      </c>
      <c r="E2408" s="335"/>
      <c r="F2408" s="335"/>
      <c r="G2408" s="325" t="str">
        <f t="shared" si="148"/>
        <v/>
      </c>
      <c r="H2408" s="326" t="str">
        <f t="shared" si="149"/>
        <v/>
      </c>
    </row>
    <row r="2409" spans="1:8" x14ac:dyDescent="0.2">
      <c r="A2409" s="204" t="str">
        <f t="shared" si="147"/>
        <v/>
      </c>
      <c r="B2409" s="335"/>
      <c r="C2409" s="335"/>
      <c r="D2409" s="381" t="str">
        <f t="shared" si="150"/>
        <v/>
      </c>
      <c r="E2409" s="335"/>
      <c r="F2409" s="335"/>
      <c r="G2409" s="325" t="str">
        <f t="shared" si="148"/>
        <v/>
      </c>
      <c r="H2409" s="326" t="str">
        <f t="shared" si="149"/>
        <v/>
      </c>
    </row>
    <row r="2410" spans="1:8" x14ac:dyDescent="0.2">
      <c r="A2410" s="204" t="str">
        <f t="shared" si="147"/>
        <v/>
      </c>
      <c r="B2410" s="335"/>
      <c r="C2410" s="335"/>
      <c r="D2410" s="381" t="str">
        <f t="shared" si="150"/>
        <v/>
      </c>
      <c r="E2410" s="335"/>
      <c r="F2410" s="335"/>
      <c r="G2410" s="325" t="str">
        <f t="shared" si="148"/>
        <v/>
      </c>
      <c r="H2410" s="326" t="str">
        <f t="shared" si="149"/>
        <v/>
      </c>
    </row>
    <row r="2411" spans="1:8" x14ac:dyDescent="0.2">
      <c r="A2411" s="204" t="str">
        <f t="shared" si="147"/>
        <v/>
      </c>
      <c r="B2411" s="335"/>
      <c r="C2411" s="335"/>
      <c r="D2411" s="381" t="str">
        <f t="shared" si="150"/>
        <v/>
      </c>
      <c r="E2411" s="335"/>
      <c r="F2411" s="335"/>
      <c r="G2411" s="325" t="str">
        <f t="shared" si="148"/>
        <v/>
      </c>
      <c r="H2411" s="326" t="str">
        <f t="shared" si="149"/>
        <v/>
      </c>
    </row>
    <row r="2412" spans="1:8" x14ac:dyDescent="0.2">
      <c r="A2412" s="204" t="str">
        <f t="shared" si="147"/>
        <v/>
      </c>
      <c r="B2412" s="335"/>
      <c r="C2412" s="335"/>
      <c r="D2412" s="381" t="str">
        <f t="shared" si="150"/>
        <v/>
      </c>
      <c r="E2412" s="335"/>
      <c r="F2412" s="335"/>
      <c r="G2412" s="325" t="str">
        <f t="shared" si="148"/>
        <v/>
      </c>
      <c r="H2412" s="326" t="str">
        <f t="shared" si="149"/>
        <v/>
      </c>
    </row>
    <row r="2413" spans="1:8" x14ac:dyDescent="0.2">
      <c r="A2413" s="204" t="str">
        <f t="shared" si="147"/>
        <v/>
      </c>
      <c r="B2413" s="335"/>
      <c r="C2413" s="335"/>
      <c r="D2413" s="381" t="str">
        <f t="shared" si="150"/>
        <v/>
      </c>
      <c r="E2413" s="335"/>
      <c r="F2413" s="335"/>
      <c r="G2413" s="325" t="str">
        <f t="shared" si="148"/>
        <v/>
      </c>
      <c r="H2413" s="326" t="str">
        <f t="shared" si="149"/>
        <v/>
      </c>
    </row>
    <row r="2414" spans="1:8" x14ac:dyDescent="0.2">
      <c r="A2414" s="204" t="str">
        <f t="shared" si="147"/>
        <v/>
      </c>
      <c r="B2414" s="335"/>
      <c r="C2414" s="335"/>
      <c r="D2414" s="381" t="str">
        <f t="shared" si="150"/>
        <v/>
      </c>
      <c r="E2414" s="335"/>
      <c r="F2414" s="335"/>
      <c r="G2414" s="325" t="str">
        <f t="shared" si="148"/>
        <v/>
      </c>
      <c r="H2414" s="326" t="str">
        <f t="shared" si="149"/>
        <v/>
      </c>
    </row>
    <row r="2415" spans="1:8" x14ac:dyDescent="0.2">
      <c r="A2415" s="204" t="str">
        <f t="shared" si="147"/>
        <v/>
      </c>
      <c r="B2415" s="335"/>
      <c r="C2415" s="335"/>
      <c r="D2415" s="381" t="str">
        <f t="shared" si="150"/>
        <v/>
      </c>
      <c r="E2415" s="335"/>
      <c r="F2415" s="335"/>
      <c r="G2415" s="325" t="str">
        <f t="shared" si="148"/>
        <v/>
      </c>
      <c r="H2415" s="326" t="str">
        <f t="shared" si="149"/>
        <v/>
      </c>
    </row>
    <row r="2416" spans="1:8" x14ac:dyDescent="0.2">
      <c r="A2416" s="204" t="str">
        <f t="shared" si="147"/>
        <v/>
      </c>
      <c r="B2416" s="335"/>
      <c r="C2416" s="335"/>
      <c r="D2416" s="381" t="str">
        <f t="shared" si="150"/>
        <v/>
      </c>
      <c r="E2416" s="335"/>
      <c r="F2416" s="335"/>
      <c r="G2416" s="325" t="str">
        <f t="shared" si="148"/>
        <v/>
      </c>
      <c r="H2416" s="326" t="str">
        <f t="shared" si="149"/>
        <v/>
      </c>
    </row>
    <row r="2417" spans="1:8" x14ac:dyDescent="0.2">
      <c r="A2417" s="204" t="str">
        <f t="shared" ref="A2417:A2480" si="151">IF(B2417&lt;&gt;"",VLOOKUP(B2417,ID,2,FALSE),"")</f>
        <v/>
      </c>
      <c r="B2417" s="335"/>
      <c r="C2417" s="335"/>
      <c r="D2417" s="381" t="str">
        <f t="shared" si="150"/>
        <v/>
      </c>
      <c r="E2417" s="335"/>
      <c r="F2417" s="335"/>
      <c r="G2417" s="325" t="str">
        <f t="shared" ref="G2417:G2480" si="152">IF(OR(B2417="",Amt=""),"",Amt)</f>
        <v/>
      </c>
      <c r="H2417" s="326" t="str">
        <f t="shared" ref="H2417:H2480" si="153">IF(G2417="","",VLOOKUP(G2417,Gesundheitsämter,2,FALSE))</f>
        <v/>
      </c>
    </row>
    <row r="2418" spans="1:8" x14ac:dyDescent="0.2">
      <c r="A2418" s="204" t="str">
        <f t="shared" si="151"/>
        <v/>
      </c>
      <c r="B2418" s="335"/>
      <c r="C2418" s="335"/>
      <c r="D2418" s="381" t="str">
        <f t="shared" si="150"/>
        <v/>
      </c>
      <c r="E2418" s="335"/>
      <c r="F2418" s="335"/>
      <c r="G2418" s="325" t="str">
        <f t="shared" si="152"/>
        <v/>
      </c>
      <c r="H2418" s="326" t="str">
        <f t="shared" si="153"/>
        <v/>
      </c>
    </row>
    <row r="2419" spans="1:8" x14ac:dyDescent="0.2">
      <c r="A2419" s="204" t="str">
        <f t="shared" si="151"/>
        <v/>
      </c>
      <c r="B2419" s="335"/>
      <c r="C2419" s="335"/>
      <c r="D2419" s="381" t="str">
        <f t="shared" si="150"/>
        <v/>
      </c>
      <c r="E2419" s="335"/>
      <c r="F2419" s="335"/>
      <c r="G2419" s="325" t="str">
        <f t="shared" si="152"/>
        <v/>
      </c>
      <c r="H2419" s="326" t="str">
        <f t="shared" si="153"/>
        <v/>
      </c>
    </row>
    <row r="2420" spans="1:8" x14ac:dyDescent="0.2">
      <c r="A2420" s="204" t="str">
        <f t="shared" si="151"/>
        <v/>
      </c>
      <c r="B2420" s="335"/>
      <c r="C2420" s="335"/>
      <c r="D2420" s="381" t="str">
        <f t="shared" si="150"/>
        <v/>
      </c>
      <c r="E2420" s="335"/>
      <c r="F2420" s="335"/>
      <c r="G2420" s="325" t="str">
        <f t="shared" si="152"/>
        <v/>
      </c>
      <c r="H2420" s="326" t="str">
        <f t="shared" si="153"/>
        <v/>
      </c>
    </row>
    <row r="2421" spans="1:8" x14ac:dyDescent="0.2">
      <c r="A2421" s="204" t="str">
        <f t="shared" si="151"/>
        <v/>
      </c>
      <c r="B2421" s="335"/>
      <c r="C2421" s="335"/>
      <c r="D2421" s="381" t="str">
        <f t="shared" si="150"/>
        <v/>
      </c>
      <c r="E2421" s="335"/>
      <c r="F2421" s="335"/>
      <c r="G2421" s="325" t="str">
        <f t="shared" si="152"/>
        <v/>
      </c>
      <c r="H2421" s="326" t="str">
        <f t="shared" si="153"/>
        <v/>
      </c>
    </row>
    <row r="2422" spans="1:8" x14ac:dyDescent="0.2">
      <c r="A2422" s="204" t="str">
        <f t="shared" si="151"/>
        <v/>
      </c>
      <c r="B2422" s="335"/>
      <c r="C2422" s="335"/>
      <c r="D2422" s="381" t="str">
        <f t="shared" si="150"/>
        <v/>
      </c>
      <c r="E2422" s="335"/>
      <c r="F2422" s="335"/>
      <c r="G2422" s="325" t="str">
        <f t="shared" si="152"/>
        <v/>
      </c>
      <c r="H2422" s="326" t="str">
        <f t="shared" si="153"/>
        <v/>
      </c>
    </row>
    <row r="2423" spans="1:8" x14ac:dyDescent="0.2">
      <c r="A2423" s="204" t="str">
        <f t="shared" si="151"/>
        <v/>
      </c>
      <c r="B2423" s="335"/>
      <c r="C2423" s="335"/>
      <c r="D2423" s="381" t="str">
        <f t="shared" si="150"/>
        <v/>
      </c>
      <c r="E2423" s="335"/>
      <c r="F2423" s="335"/>
      <c r="G2423" s="325" t="str">
        <f t="shared" si="152"/>
        <v/>
      </c>
      <c r="H2423" s="326" t="str">
        <f t="shared" si="153"/>
        <v/>
      </c>
    </row>
    <row r="2424" spans="1:8" x14ac:dyDescent="0.2">
      <c r="A2424" s="204" t="str">
        <f t="shared" si="151"/>
        <v/>
      </c>
      <c r="B2424" s="335"/>
      <c r="C2424" s="335"/>
      <c r="D2424" s="381" t="str">
        <f t="shared" si="150"/>
        <v/>
      </c>
      <c r="E2424" s="335"/>
      <c r="F2424" s="335"/>
      <c r="G2424" s="325" t="str">
        <f t="shared" si="152"/>
        <v/>
      </c>
      <c r="H2424" s="326" t="str">
        <f t="shared" si="153"/>
        <v/>
      </c>
    </row>
    <row r="2425" spans="1:8" x14ac:dyDescent="0.2">
      <c r="A2425" s="204" t="str">
        <f t="shared" si="151"/>
        <v/>
      </c>
      <c r="B2425" s="335"/>
      <c r="C2425" s="335"/>
      <c r="D2425" s="381" t="str">
        <f t="shared" si="150"/>
        <v/>
      </c>
      <c r="E2425" s="335"/>
      <c r="F2425" s="335"/>
      <c r="G2425" s="325" t="str">
        <f t="shared" si="152"/>
        <v/>
      </c>
      <c r="H2425" s="326" t="str">
        <f t="shared" si="153"/>
        <v/>
      </c>
    </row>
    <row r="2426" spans="1:8" x14ac:dyDescent="0.2">
      <c r="A2426" s="204" t="str">
        <f t="shared" si="151"/>
        <v/>
      </c>
      <c r="B2426" s="335"/>
      <c r="C2426" s="335"/>
      <c r="D2426" s="381" t="str">
        <f t="shared" si="150"/>
        <v/>
      </c>
      <c r="E2426" s="335"/>
      <c r="F2426" s="335"/>
      <c r="G2426" s="325" t="str">
        <f t="shared" si="152"/>
        <v/>
      </c>
      <c r="H2426" s="326" t="str">
        <f t="shared" si="153"/>
        <v/>
      </c>
    </row>
    <row r="2427" spans="1:8" x14ac:dyDescent="0.2">
      <c r="A2427" s="204" t="str">
        <f t="shared" si="151"/>
        <v/>
      </c>
      <c r="B2427" s="335"/>
      <c r="C2427" s="335"/>
      <c r="D2427" s="381" t="str">
        <f t="shared" si="150"/>
        <v/>
      </c>
      <c r="E2427" s="335"/>
      <c r="F2427" s="335"/>
      <c r="G2427" s="325" t="str">
        <f t="shared" si="152"/>
        <v/>
      </c>
      <c r="H2427" s="326" t="str">
        <f t="shared" si="153"/>
        <v/>
      </c>
    </row>
    <row r="2428" spans="1:8" x14ac:dyDescent="0.2">
      <c r="A2428" s="204" t="str">
        <f t="shared" si="151"/>
        <v/>
      </c>
      <c r="B2428" s="335"/>
      <c r="C2428" s="335"/>
      <c r="D2428" s="381" t="str">
        <f t="shared" si="150"/>
        <v/>
      </c>
      <c r="E2428" s="335"/>
      <c r="F2428" s="335"/>
      <c r="G2428" s="325" t="str">
        <f t="shared" si="152"/>
        <v/>
      </c>
      <c r="H2428" s="326" t="str">
        <f t="shared" si="153"/>
        <v/>
      </c>
    </row>
    <row r="2429" spans="1:8" x14ac:dyDescent="0.2">
      <c r="A2429" s="204" t="str">
        <f t="shared" si="151"/>
        <v/>
      </c>
      <c r="B2429" s="335"/>
      <c r="C2429" s="335"/>
      <c r="D2429" s="381" t="str">
        <f t="shared" si="150"/>
        <v/>
      </c>
      <c r="E2429" s="335"/>
      <c r="F2429" s="335"/>
      <c r="G2429" s="325" t="str">
        <f t="shared" si="152"/>
        <v/>
      </c>
      <c r="H2429" s="326" t="str">
        <f t="shared" si="153"/>
        <v/>
      </c>
    </row>
    <row r="2430" spans="1:8" x14ac:dyDescent="0.2">
      <c r="A2430" s="204" t="str">
        <f t="shared" si="151"/>
        <v/>
      </c>
      <c r="B2430" s="335"/>
      <c r="C2430" s="335"/>
      <c r="D2430" s="381" t="str">
        <f t="shared" si="150"/>
        <v/>
      </c>
      <c r="E2430" s="335"/>
      <c r="F2430" s="335"/>
      <c r="G2430" s="325" t="str">
        <f t="shared" si="152"/>
        <v/>
      </c>
      <c r="H2430" s="326" t="str">
        <f t="shared" si="153"/>
        <v/>
      </c>
    </row>
    <row r="2431" spans="1:8" x14ac:dyDescent="0.2">
      <c r="A2431" s="204" t="str">
        <f t="shared" si="151"/>
        <v/>
      </c>
      <c r="B2431" s="335"/>
      <c r="C2431" s="335"/>
      <c r="D2431" s="381" t="str">
        <f t="shared" si="150"/>
        <v/>
      </c>
      <c r="E2431" s="335"/>
      <c r="F2431" s="335"/>
      <c r="G2431" s="325" t="str">
        <f t="shared" si="152"/>
        <v/>
      </c>
      <c r="H2431" s="326" t="str">
        <f t="shared" si="153"/>
        <v/>
      </c>
    </row>
    <row r="2432" spans="1:8" x14ac:dyDescent="0.2">
      <c r="A2432" s="204" t="str">
        <f t="shared" si="151"/>
        <v/>
      </c>
      <c r="B2432" s="335"/>
      <c r="C2432" s="335"/>
      <c r="D2432" s="381" t="str">
        <f t="shared" si="150"/>
        <v/>
      </c>
      <c r="E2432" s="335"/>
      <c r="F2432" s="335"/>
      <c r="G2432" s="325" t="str">
        <f t="shared" si="152"/>
        <v/>
      </c>
      <c r="H2432" s="326" t="str">
        <f t="shared" si="153"/>
        <v/>
      </c>
    </row>
    <row r="2433" spans="1:8" x14ac:dyDescent="0.2">
      <c r="A2433" s="204" t="str">
        <f t="shared" si="151"/>
        <v/>
      </c>
      <c r="B2433" s="335"/>
      <c r="C2433" s="335"/>
      <c r="D2433" s="381" t="str">
        <f t="shared" si="150"/>
        <v/>
      </c>
      <c r="E2433" s="335"/>
      <c r="F2433" s="335"/>
      <c r="G2433" s="325" t="str">
        <f t="shared" si="152"/>
        <v/>
      </c>
      <c r="H2433" s="326" t="str">
        <f t="shared" si="153"/>
        <v/>
      </c>
    </row>
    <row r="2434" spans="1:8" x14ac:dyDescent="0.2">
      <c r="A2434" s="204" t="str">
        <f t="shared" si="151"/>
        <v/>
      </c>
      <c r="B2434" s="335"/>
      <c r="C2434" s="335"/>
      <c r="D2434" s="381" t="str">
        <f t="shared" si="150"/>
        <v/>
      </c>
      <c r="E2434" s="335"/>
      <c r="F2434" s="335"/>
      <c r="G2434" s="325" t="str">
        <f t="shared" si="152"/>
        <v/>
      </c>
      <c r="H2434" s="326" t="str">
        <f t="shared" si="153"/>
        <v/>
      </c>
    </row>
    <row r="2435" spans="1:8" x14ac:dyDescent="0.2">
      <c r="A2435" s="204" t="str">
        <f t="shared" si="151"/>
        <v/>
      </c>
      <c r="B2435" s="335"/>
      <c r="C2435" s="335"/>
      <c r="D2435" s="381" t="str">
        <f t="shared" si="150"/>
        <v/>
      </c>
      <c r="E2435" s="335"/>
      <c r="F2435" s="335"/>
      <c r="G2435" s="325" t="str">
        <f t="shared" si="152"/>
        <v/>
      </c>
      <c r="H2435" s="326" t="str">
        <f t="shared" si="153"/>
        <v/>
      </c>
    </row>
    <row r="2436" spans="1:8" x14ac:dyDescent="0.2">
      <c r="A2436" s="204" t="str">
        <f t="shared" si="151"/>
        <v/>
      </c>
      <c r="B2436" s="335"/>
      <c r="C2436" s="335"/>
      <c r="D2436" s="381" t="str">
        <f t="shared" si="150"/>
        <v/>
      </c>
      <c r="E2436" s="335"/>
      <c r="F2436" s="335"/>
      <c r="G2436" s="325" t="str">
        <f t="shared" si="152"/>
        <v/>
      </c>
      <c r="H2436" s="326" t="str">
        <f t="shared" si="153"/>
        <v/>
      </c>
    </row>
    <row r="2437" spans="1:8" x14ac:dyDescent="0.2">
      <c r="A2437" s="204" t="str">
        <f t="shared" si="151"/>
        <v/>
      </c>
      <c r="B2437" s="335"/>
      <c r="C2437" s="335"/>
      <c r="D2437" s="381" t="str">
        <f t="shared" si="150"/>
        <v/>
      </c>
      <c r="E2437" s="335"/>
      <c r="F2437" s="335"/>
      <c r="G2437" s="325" t="str">
        <f t="shared" si="152"/>
        <v/>
      </c>
      <c r="H2437" s="326" t="str">
        <f t="shared" si="153"/>
        <v/>
      </c>
    </row>
    <row r="2438" spans="1:8" x14ac:dyDescent="0.2">
      <c r="A2438" s="204" t="str">
        <f t="shared" si="151"/>
        <v/>
      </c>
      <c r="B2438" s="335"/>
      <c r="C2438" s="335"/>
      <c r="D2438" s="381" t="str">
        <f t="shared" si="150"/>
        <v/>
      </c>
      <c r="E2438" s="335"/>
      <c r="F2438" s="335"/>
      <c r="G2438" s="325" t="str">
        <f t="shared" si="152"/>
        <v/>
      </c>
      <c r="H2438" s="326" t="str">
        <f t="shared" si="153"/>
        <v/>
      </c>
    </row>
    <row r="2439" spans="1:8" x14ac:dyDescent="0.2">
      <c r="A2439" s="204" t="str">
        <f t="shared" si="151"/>
        <v/>
      </c>
      <c r="B2439" s="335"/>
      <c r="C2439" s="335"/>
      <c r="D2439" s="381" t="str">
        <f t="shared" si="150"/>
        <v/>
      </c>
      <c r="E2439" s="335"/>
      <c r="F2439" s="335"/>
      <c r="G2439" s="325" t="str">
        <f t="shared" si="152"/>
        <v/>
      </c>
      <c r="H2439" s="326" t="str">
        <f t="shared" si="153"/>
        <v/>
      </c>
    </row>
    <row r="2440" spans="1:8" x14ac:dyDescent="0.2">
      <c r="A2440" s="204" t="str">
        <f t="shared" si="151"/>
        <v/>
      </c>
      <c r="B2440" s="335"/>
      <c r="C2440" s="335"/>
      <c r="D2440" s="381" t="str">
        <f t="shared" si="150"/>
        <v/>
      </c>
      <c r="E2440" s="335"/>
      <c r="F2440" s="335"/>
      <c r="G2440" s="325" t="str">
        <f t="shared" si="152"/>
        <v/>
      </c>
      <c r="H2440" s="326" t="str">
        <f t="shared" si="153"/>
        <v/>
      </c>
    </row>
    <row r="2441" spans="1:8" x14ac:dyDescent="0.2">
      <c r="A2441" s="204" t="str">
        <f t="shared" si="151"/>
        <v/>
      </c>
      <c r="B2441" s="335"/>
      <c r="C2441" s="335"/>
      <c r="D2441" s="381" t="str">
        <f t="shared" ref="D2441:D2504" si="154">IF(C2441="","",IFERROR(IF(VLOOKUP(C2441,Parameter,2,FALSE)="","",VLOOKUP(C2441,Parameter,2,FALSE)),IFERROR(VLOOKUP(C2441,PSMErgänzung,2,FALSE),"CAS eingeben oder Parameter korrigieren!")))</f>
        <v/>
      </c>
      <c r="E2441" s="335"/>
      <c r="F2441" s="335"/>
      <c r="G2441" s="325" t="str">
        <f t="shared" si="152"/>
        <v/>
      </c>
      <c r="H2441" s="326" t="str">
        <f t="shared" si="153"/>
        <v/>
      </c>
    </row>
    <row r="2442" spans="1:8" x14ac:dyDescent="0.2">
      <c r="A2442" s="204" t="str">
        <f t="shared" si="151"/>
        <v/>
      </c>
      <c r="B2442" s="335"/>
      <c r="C2442" s="335"/>
      <c r="D2442" s="381" t="str">
        <f t="shared" si="154"/>
        <v/>
      </c>
      <c r="E2442" s="335"/>
      <c r="F2442" s="335"/>
      <c r="G2442" s="325" t="str">
        <f t="shared" si="152"/>
        <v/>
      </c>
      <c r="H2442" s="326" t="str">
        <f t="shared" si="153"/>
        <v/>
      </c>
    </row>
    <row r="2443" spans="1:8" x14ac:dyDescent="0.2">
      <c r="A2443" s="204" t="str">
        <f t="shared" si="151"/>
        <v/>
      </c>
      <c r="B2443" s="335"/>
      <c r="C2443" s="335"/>
      <c r="D2443" s="381" t="str">
        <f t="shared" si="154"/>
        <v/>
      </c>
      <c r="E2443" s="335"/>
      <c r="F2443" s="335"/>
      <c r="G2443" s="325" t="str">
        <f t="shared" si="152"/>
        <v/>
      </c>
      <c r="H2443" s="326" t="str">
        <f t="shared" si="153"/>
        <v/>
      </c>
    </row>
    <row r="2444" spans="1:8" x14ac:dyDescent="0.2">
      <c r="A2444" s="204" t="str">
        <f t="shared" si="151"/>
        <v/>
      </c>
      <c r="B2444" s="335"/>
      <c r="C2444" s="335"/>
      <c r="D2444" s="381" t="str">
        <f t="shared" si="154"/>
        <v/>
      </c>
      <c r="E2444" s="335"/>
      <c r="F2444" s="335"/>
      <c r="G2444" s="325" t="str">
        <f t="shared" si="152"/>
        <v/>
      </c>
      <c r="H2444" s="326" t="str">
        <f t="shared" si="153"/>
        <v/>
      </c>
    </row>
    <row r="2445" spans="1:8" x14ac:dyDescent="0.2">
      <c r="A2445" s="204" t="str">
        <f t="shared" si="151"/>
        <v/>
      </c>
      <c r="B2445" s="335"/>
      <c r="C2445" s="335"/>
      <c r="D2445" s="381" t="str">
        <f t="shared" si="154"/>
        <v/>
      </c>
      <c r="E2445" s="335"/>
      <c r="F2445" s="335"/>
      <c r="G2445" s="325" t="str">
        <f t="shared" si="152"/>
        <v/>
      </c>
      <c r="H2445" s="326" t="str">
        <f t="shared" si="153"/>
        <v/>
      </c>
    </row>
    <row r="2446" spans="1:8" x14ac:dyDescent="0.2">
      <c r="A2446" s="204" t="str">
        <f t="shared" si="151"/>
        <v/>
      </c>
      <c r="B2446" s="335"/>
      <c r="C2446" s="335"/>
      <c r="D2446" s="381" t="str">
        <f t="shared" si="154"/>
        <v/>
      </c>
      <c r="E2446" s="335"/>
      <c r="F2446" s="335"/>
      <c r="G2446" s="325" t="str">
        <f t="shared" si="152"/>
        <v/>
      </c>
      <c r="H2446" s="326" t="str">
        <f t="shared" si="153"/>
        <v/>
      </c>
    </row>
    <row r="2447" spans="1:8" x14ac:dyDescent="0.2">
      <c r="A2447" s="204" t="str">
        <f t="shared" si="151"/>
        <v/>
      </c>
      <c r="B2447" s="335"/>
      <c r="C2447" s="335"/>
      <c r="D2447" s="381" t="str">
        <f t="shared" si="154"/>
        <v/>
      </c>
      <c r="E2447" s="335"/>
      <c r="F2447" s="335"/>
      <c r="G2447" s="325" t="str">
        <f t="shared" si="152"/>
        <v/>
      </c>
      <c r="H2447" s="326" t="str">
        <f t="shared" si="153"/>
        <v/>
      </c>
    </row>
    <row r="2448" spans="1:8" x14ac:dyDescent="0.2">
      <c r="A2448" s="204" t="str">
        <f t="shared" si="151"/>
        <v/>
      </c>
      <c r="B2448" s="335"/>
      <c r="C2448" s="335"/>
      <c r="D2448" s="381" t="str">
        <f t="shared" si="154"/>
        <v/>
      </c>
      <c r="E2448" s="335"/>
      <c r="F2448" s="335"/>
      <c r="G2448" s="325" t="str">
        <f t="shared" si="152"/>
        <v/>
      </c>
      <c r="H2448" s="326" t="str">
        <f t="shared" si="153"/>
        <v/>
      </c>
    </row>
    <row r="2449" spans="1:8" x14ac:dyDescent="0.2">
      <c r="A2449" s="204" t="str">
        <f t="shared" si="151"/>
        <v/>
      </c>
      <c r="B2449" s="335"/>
      <c r="C2449" s="335"/>
      <c r="D2449" s="381" t="str">
        <f t="shared" si="154"/>
        <v/>
      </c>
      <c r="E2449" s="335"/>
      <c r="F2449" s="335"/>
      <c r="G2449" s="325" t="str">
        <f t="shared" si="152"/>
        <v/>
      </c>
      <c r="H2449" s="326" t="str">
        <f t="shared" si="153"/>
        <v/>
      </c>
    </row>
    <row r="2450" spans="1:8" x14ac:dyDescent="0.2">
      <c r="A2450" s="204" t="str">
        <f t="shared" si="151"/>
        <v/>
      </c>
      <c r="B2450" s="335"/>
      <c r="C2450" s="335"/>
      <c r="D2450" s="381" t="str">
        <f t="shared" si="154"/>
        <v/>
      </c>
      <c r="E2450" s="335"/>
      <c r="F2450" s="335"/>
      <c r="G2450" s="325" t="str">
        <f t="shared" si="152"/>
        <v/>
      </c>
      <c r="H2450" s="326" t="str">
        <f t="shared" si="153"/>
        <v/>
      </c>
    </row>
    <row r="2451" spans="1:8" x14ac:dyDescent="0.2">
      <c r="A2451" s="204" t="str">
        <f t="shared" si="151"/>
        <v/>
      </c>
      <c r="B2451" s="335"/>
      <c r="C2451" s="335"/>
      <c r="D2451" s="381" t="str">
        <f t="shared" si="154"/>
        <v/>
      </c>
      <c r="E2451" s="335"/>
      <c r="F2451" s="335"/>
      <c r="G2451" s="325" t="str">
        <f t="shared" si="152"/>
        <v/>
      </c>
      <c r="H2451" s="326" t="str">
        <f t="shared" si="153"/>
        <v/>
      </c>
    </row>
    <row r="2452" spans="1:8" x14ac:dyDescent="0.2">
      <c r="A2452" s="204" t="str">
        <f t="shared" si="151"/>
        <v/>
      </c>
      <c r="B2452" s="335"/>
      <c r="C2452" s="335"/>
      <c r="D2452" s="381" t="str">
        <f t="shared" si="154"/>
        <v/>
      </c>
      <c r="E2452" s="335"/>
      <c r="F2452" s="335"/>
      <c r="G2452" s="325" t="str">
        <f t="shared" si="152"/>
        <v/>
      </c>
      <c r="H2452" s="326" t="str">
        <f t="shared" si="153"/>
        <v/>
      </c>
    </row>
    <row r="2453" spans="1:8" x14ac:dyDescent="0.2">
      <c r="A2453" s="204" t="str">
        <f t="shared" si="151"/>
        <v/>
      </c>
      <c r="B2453" s="335"/>
      <c r="C2453" s="335"/>
      <c r="D2453" s="381" t="str">
        <f t="shared" si="154"/>
        <v/>
      </c>
      <c r="E2453" s="335"/>
      <c r="F2453" s="335"/>
      <c r="G2453" s="325" t="str">
        <f t="shared" si="152"/>
        <v/>
      </c>
      <c r="H2453" s="326" t="str">
        <f t="shared" si="153"/>
        <v/>
      </c>
    </row>
    <row r="2454" spans="1:8" x14ac:dyDescent="0.2">
      <c r="A2454" s="204" t="str">
        <f t="shared" si="151"/>
        <v/>
      </c>
      <c r="B2454" s="335"/>
      <c r="C2454" s="335"/>
      <c r="D2454" s="381" t="str">
        <f t="shared" si="154"/>
        <v/>
      </c>
      <c r="E2454" s="335"/>
      <c r="F2454" s="335"/>
      <c r="G2454" s="325" t="str">
        <f t="shared" si="152"/>
        <v/>
      </c>
      <c r="H2454" s="326" t="str">
        <f t="shared" si="153"/>
        <v/>
      </c>
    </row>
    <row r="2455" spans="1:8" x14ac:dyDescent="0.2">
      <c r="A2455" s="204" t="str">
        <f t="shared" si="151"/>
        <v/>
      </c>
      <c r="B2455" s="335"/>
      <c r="C2455" s="335"/>
      <c r="D2455" s="381" t="str">
        <f t="shared" si="154"/>
        <v/>
      </c>
      <c r="E2455" s="335"/>
      <c r="F2455" s="335"/>
      <c r="G2455" s="325" t="str">
        <f t="shared" si="152"/>
        <v/>
      </c>
      <c r="H2455" s="326" t="str">
        <f t="shared" si="153"/>
        <v/>
      </c>
    </row>
    <row r="2456" spans="1:8" x14ac:dyDescent="0.2">
      <c r="A2456" s="204" t="str">
        <f t="shared" si="151"/>
        <v/>
      </c>
      <c r="B2456" s="335"/>
      <c r="C2456" s="335"/>
      <c r="D2456" s="381" t="str">
        <f t="shared" si="154"/>
        <v/>
      </c>
      <c r="E2456" s="335"/>
      <c r="F2456" s="335"/>
      <c r="G2456" s="325" t="str">
        <f t="shared" si="152"/>
        <v/>
      </c>
      <c r="H2456" s="326" t="str">
        <f t="shared" si="153"/>
        <v/>
      </c>
    </row>
    <row r="2457" spans="1:8" x14ac:dyDescent="0.2">
      <c r="A2457" s="204" t="str">
        <f t="shared" si="151"/>
        <v/>
      </c>
      <c r="B2457" s="335"/>
      <c r="C2457" s="335"/>
      <c r="D2457" s="381" t="str">
        <f t="shared" si="154"/>
        <v/>
      </c>
      <c r="E2457" s="335"/>
      <c r="F2457" s="335"/>
      <c r="G2457" s="325" t="str">
        <f t="shared" si="152"/>
        <v/>
      </c>
      <c r="H2457" s="326" t="str">
        <f t="shared" si="153"/>
        <v/>
      </c>
    </row>
    <row r="2458" spans="1:8" x14ac:dyDescent="0.2">
      <c r="A2458" s="204" t="str">
        <f t="shared" si="151"/>
        <v/>
      </c>
      <c r="B2458" s="335"/>
      <c r="C2458" s="335"/>
      <c r="D2458" s="381" t="str">
        <f t="shared" si="154"/>
        <v/>
      </c>
      <c r="E2458" s="335"/>
      <c r="F2458" s="335"/>
      <c r="G2458" s="325" t="str">
        <f t="shared" si="152"/>
        <v/>
      </c>
      <c r="H2458" s="326" t="str">
        <f t="shared" si="153"/>
        <v/>
      </c>
    </row>
    <row r="2459" spans="1:8" x14ac:dyDescent="0.2">
      <c r="A2459" s="204" t="str">
        <f t="shared" si="151"/>
        <v/>
      </c>
      <c r="B2459" s="335"/>
      <c r="C2459" s="335"/>
      <c r="D2459" s="381" t="str">
        <f t="shared" si="154"/>
        <v/>
      </c>
      <c r="E2459" s="335"/>
      <c r="F2459" s="335"/>
      <c r="G2459" s="325" t="str">
        <f t="shared" si="152"/>
        <v/>
      </c>
      <c r="H2459" s="326" t="str">
        <f t="shared" si="153"/>
        <v/>
      </c>
    </row>
    <row r="2460" spans="1:8" x14ac:dyDescent="0.2">
      <c r="A2460" s="204" t="str">
        <f t="shared" si="151"/>
        <v/>
      </c>
      <c r="B2460" s="335"/>
      <c r="C2460" s="335"/>
      <c r="D2460" s="381" t="str">
        <f t="shared" si="154"/>
        <v/>
      </c>
      <c r="E2460" s="335"/>
      <c r="F2460" s="335"/>
      <c r="G2460" s="325" t="str">
        <f t="shared" si="152"/>
        <v/>
      </c>
      <c r="H2460" s="326" t="str">
        <f t="shared" si="153"/>
        <v/>
      </c>
    </row>
    <row r="2461" spans="1:8" x14ac:dyDescent="0.2">
      <c r="A2461" s="204" t="str">
        <f t="shared" si="151"/>
        <v/>
      </c>
      <c r="B2461" s="335"/>
      <c r="C2461" s="335"/>
      <c r="D2461" s="381" t="str">
        <f t="shared" si="154"/>
        <v/>
      </c>
      <c r="E2461" s="335"/>
      <c r="F2461" s="335"/>
      <c r="G2461" s="325" t="str">
        <f t="shared" si="152"/>
        <v/>
      </c>
      <c r="H2461" s="326" t="str">
        <f t="shared" si="153"/>
        <v/>
      </c>
    </row>
    <row r="2462" spans="1:8" x14ac:dyDescent="0.2">
      <c r="A2462" s="204" t="str">
        <f t="shared" si="151"/>
        <v/>
      </c>
      <c r="B2462" s="335"/>
      <c r="C2462" s="335"/>
      <c r="D2462" s="381" t="str">
        <f t="shared" si="154"/>
        <v/>
      </c>
      <c r="E2462" s="335"/>
      <c r="F2462" s="335"/>
      <c r="G2462" s="325" t="str">
        <f t="shared" si="152"/>
        <v/>
      </c>
      <c r="H2462" s="326" t="str">
        <f t="shared" si="153"/>
        <v/>
      </c>
    </row>
    <row r="2463" spans="1:8" x14ac:dyDescent="0.2">
      <c r="A2463" s="204" t="str">
        <f t="shared" si="151"/>
        <v/>
      </c>
      <c r="B2463" s="335"/>
      <c r="C2463" s="335"/>
      <c r="D2463" s="381" t="str">
        <f t="shared" si="154"/>
        <v/>
      </c>
      <c r="E2463" s="335"/>
      <c r="F2463" s="335"/>
      <c r="G2463" s="325" t="str">
        <f t="shared" si="152"/>
        <v/>
      </c>
      <c r="H2463" s="326" t="str">
        <f t="shared" si="153"/>
        <v/>
      </c>
    </row>
    <row r="2464" spans="1:8" x14ac:dyDescent="0.2">
      <c r="A2464" s="204" t="str">
        <f t="shared" si="151"/>
        <v/>
      </c>
      <c r="B2464" s="335"/>
      <c r="C2464" s="335"/>
      <c r="D2464" s="381" t="str">
        <f t="shared" si="154"/>
        <v/>
      </c>
      <c r="E2464" s="335"/>
      <c r="F2464" s="335"/>
      <c r="G2464" s="325" t="str">
        <f t="shared" si="152"/>
        <v/>
      </c>
      <c r="H2464" s="326" t="str">
        <f t="shared" si="153"/>
        <v/>
      </c>
    </row>
    <row r="2465" spans="1:8" x14ac:dyDescent="0.2">
      <c r="A2465" s="204" t="str">
        <f t="shared" si="151"/>
        <v/>
      </c>
      <c r="B2465" s="335"/>
      <c r="C2465" s="335"/>
      <c r="D2465" s="381" t="str">
        <f t="shared" si="154"/>
        <v/>
      </c>
      <c r="E2465" s="335"/>
      <c r="F2465" s="335"/>
      <c r="G2465" s="325" t="str">
        <f t="shared" si="152"/>
        <v/>
      </c>
      <c r="H2465" s="326" t="str">
        <f t="shared" si="153"/>
        <v/>
      </c>
    </row>
    <row r="2466" spans="1:8" x14ac:dyDescent="0.2">
      <c r="A2466" s="204" t="str">
        <f t="shared" si="151"/>
        <v/>
      </c>
      <c r="B2466" s="335"/>
      <c r="C2466" s="335"/>
      <c r="D2466" s="381" t="str">
        <f t="shared" si="154"/>
        <v/>
      </c>
      <c r="E2466" s="335"/>
      <c r="F2466" s="335"/>
      <c r="G2466" s="325" t="str">
        <f t="shared" si="152"/>
        <v/>
      </c>
      <c r="H2466" s="326" t="str">
        <f t="shared" si="153"/>
        <v/>
      </c>
    </row>
    <row r="2467" spans="1:8" x14ac:dyDescent="0.2">
      <c r="A2467" s="204" t="str">
        <f t="shared" si="151"/>
        <v/>
      </c>
      <c r="B2467" s="335"/>
      <c r="C2467" s="335"/>
      <c r="D2467" s="381" t="str">
        <f t="shared" si="154"/>
        <v/>
      </c>
      <c r="E2467" s="335"/>
      <c r="F2467" s="335"/>
      <c r="G2467" s="325" t="str">
        <f t="shared" si="152"/>
        <v/>
      </c>
      <c r="H2467" s="326" t="str">
        <f t="shared" si="153"/>
        <v/>
      </c>
    </row>
    <row r="2468" spans="1:8" x14ac:dyDescent="0.2">
      <c r="A2468" s="204" t="str">
        <f t="shared" si="151"/>
        <v/>
      </c>
      <c r="B2468" s="335"/>
      <c r="C2468" s="335"/>
      <c r="D2468" s="381" t="str">
        <f t="shared" si="154"/>
        <v/>
      </c>
      <c r="E2468" s="335"/>
      <c r="F2468" s="335"/>
      <c r="G2468" s="325" t="str">
        <f t="shared" si="152"/>
        <v/>
      </c>
      <c r="H2468" s="326" t="str">
        <f t="shared" si="153"/>
        <v/>
      </c>
    </row>
    <row r="2469" spans="1:8" x14ac:dyDescent="0.2">
      <c r="A2469" s="204" t="str">
        <f t="shared" si="151"/>
        <v/>
      </c>
      <c r="B2469" s="335"/>
      <c r="C2469" s="335"/>
      <c r="D2469" s="381" t="str">
        <f t="shared" si="154"/>
        <v/>
      </c>
      <c r="E2469" s="335"/>
      <c r="F2469" s="335"/>
      <c r="G2469" s="325" t="str">
        <f t="shared" si="152"/>
        <v/>
      </c>
      <c r="H2469" s="326" t="str">
        <f t="shared" si="153"/>
        <v/>
      </c>
    </row>
    <row r="2470" spans="1:8" x14ac:dyDescent="0.2">
      <c r="A2470" s="204" t="str">
        <f t="shared" si="151"/>
        <v/>
      </c>
      <c r="B2470" s="335"/>
      <c r="C2470" s="335"/>
      <c r="D2470" s="381" t="str">
        <f t="shared" si="154"/>
        <v/>
      </c>
      <c r="E2470" s="335"/>
      <c r="F2470" s="335"/>
      <c r="G2470" s="325" t="str">
        <f t="shared" si="152"/>
        <v/>
      </c>
      <c r="H2470" s="326" t="str">
        <f t="shared" si="153"/>
        <v/>
      </c>
    </row>
    <row r="2471" spans="1:8" x14ac:dyDescent="0.2">
      <c r="A2471" s="204" t="str">
        <f t="shared" si="151"/>
        <v/>
      </c>
      <c r="B2471" s="335"/>
      <c r="C2471" s="335"/>
      <c r="D2471" s="381" t="str">
        <f t="shared" si="154"/>
        <v/>
      </c>
      <c r="E2471" s="335"/>
      <c r="F2471" s="335"/>
      <c r="G2471" s="325" t="str">
        <f t="shared" si="152"/>
        <v/>
      </c>
      <c r="H2471" s="326" t="str">
        <f t="shared" si="153"/>
        <v/>
      </c>
    </row>
    <row r="2472" spans="1:8" x14ac:dyDescent="0.2">
      <c r="A2472" s="204" t="str">
        <f t="shared" si="151"/>
        <v/>
      </c>
      <c r="B2472" s="335"/>
      <c r="C2472" s="335"/>
      <c r="D2472" s="381" t="str">
        <f t="shared" si="154"/>
        <v/>
      </c>
      <c r="E2472" s="335"/>
      <c r="F2472" s="335"/>
      <c r="G2472" s="325" t="str">
        <f t="shared" si="152"/>
        <v/>
      </c>
      <c r="H2472" s="326" t="str">
        <f t="shared" si="153"/>
        <v/>
      </c>
    </row>
    <row r="2473" spans="1:8" x14ac:dyDescent="0.2">
      <c r="A2473" s="204" t="str">
        <f t="shared" si="151"/>
        <v/>
      </c>
      <c r="B2473" s="335"/>
      <c r="C2473" s="335"/>
      <c r="D2473" s="381" t="str">
        <f t="shared" si="154"/>
        <v/>
      </c>
      <c r="E2473" s="335"/>
      <c r="F2473" s="335"/>
      <c r="G2473" s="325" t="str">
        <f t="shared" si="152"/>
        <v/>
      </c>
      <c r="H2473" s="326" t="str">
        <f t="shared" si="153"/>
        <v/>
      </c>
    </row>
    <row r="2474" spans="1:8" x14ac:dyDescent="0.2">
      <c r="A2474" s="204" t="str">
        <f t="shared" si="151"/>
        <v/>
      </c>
      <c r="B2474" s="335"/>
      <c r="C2474" s="335"/>
      <c r="D2474" s="381" t="str">
        <f t="shared" si="154"/>
        <v/>
      </c>
      <c r="E2474" s="335"/>
      <c r="F2474" s="335"/>
      <c r="G2474" s="325" t="str">
        <f t="shared" si="152"/>
        <v/>
      </c>
      <c r="H2474" s="326" t="str">
        <f t="shared" si="153"/>
        <v/>
      </c>
    </row>
    <row r="2475" spans="1:8" x14ac:dyDescent="0.2">
      <c r="A2475" s="204" t="str">
        <f t="shared" si="151"/>
        <v/>
      </c>
      <c r="B2475" s="335"/>
      <c r="C2475" s="335"/>
      <c r="D2475" s="381" t="str">
        <f t="shared" si="154"/>
        <v/>
      </c>
      <c r="E2475" s="335"/>
      <c r="F2475" s="335"/>
      <c r="G2475" s="325" t="str">
        <f t="shared" si="152"/>
        <v/>
      </c>
      <c r="H2475" s="326" t="str">
        <f t="shared" si="153"/>
        <v/>
      </c>
    </row>
    <row r="2476" spans="1:8" x14ac:dyDescent="0.2">
      <c r="A2476" s="204" t="str">
        <f t="shared" si="151"/>
        <v/>
      </c>
      <c r="B2476" s="335"/>
      <c r="C2476" s="335"/>
      <c r="D2476" s="381" t="str">
        <f t="shared" si="154"/>
        <v/>
      </c>
      <c r="E2476" s="335"/>
      <c r="F2476" s="335"/>
      <c r="G2476" s="325" t="str">
        <f t="shared" si="152"/>
        <v/>
      </c>
      <c r="H2476" s="326" t="str">
        <f t="shared" si="153"/>
        <v/>
      </c>
    </row>
    <row r="2477" spans="1:8" x14ac:dyDescent="0.2">
      <c r="A2477" s="204" t="str">
        <f t="shared" si="151"/>
        <v/>
      </c>
      <c r="B2477" s="335"/>
      <c r="C2477" s="335"/>
      <c r="D2477" s="381" t="str">
        <f t="shared" si="154"/>
        <v/>
      </c>
      <c r="E2477" s="335"/>
      <c r="F2477" s="335"/>
      <c r="G2477" s="325" t="str">
        <f t="shared" si="152"/>
        <v/>
      </c>
      <c r="H2477" s="326" t="str">
        <f t="shared" si="153"/>
        <v/>
      </c>
    </row>
    <row r="2478" spans="1:8" x14ac:dyDescent="0.2">
      <c r="A2478" s="204" t="str">
        <f t="shared" si="151"/>
        <v/>
      </c>
      <c r="B2478" s="335"/>
      <c r="C2478" s="335"/>
      <c r="D2478" s="381" t="str">
        <f t="shared" si="154"/>
        <v/>
      </c>
      <c r="E2478" s="335"/>
      <c r="F2478" s="335"/>
      <c r="G2478" s="325" t="str">
        <f t="shared" si="152"/>
        <v/>
      </c>
      <c r="H2478" s="326" t="str">
        <f t="shared" si="153"/>
        <v/>
      </c>
    </row>
    <row r="2479" spans="1:8" x14ac:dyDescent="0.2">
      <c r="A2479" s="204" t="str">
        <f t="shared" si="151"/>
        <v/>
      </c>
      <c r="B2479" s="335"/>
      <c r="C2479" s="335"/>
      <c r="D2479" s="381" t="str">
        <f t="shared" si="154"/>
        <v/>
      </c>
      <c r="E2479" s="335"/>
      <c r="F2479" s="335"/>
      <c r="G2479" s="325" t="str">
        <f t="shared" si="152"/>
        <v/>
      </c>
      <c r="H2479" s="326" t="str">
        <f t="shared" si="153"/>
        <v/>
      </c>
    </row>
    <row r="2480" spans="1:8" x14ac:dyDescent="0.2">
      <c r="A2480" s="204" t="str">
        <f t="shared" si="151"/>
        <v/>
      </c>
      <c r="B2480" s="335"/>
      <c r="C2480" s="335"/>
      <c r="D2480" s="381" t="str">
        <f t="shared" si="154"/>
        <v/>
      </c>
      <c r="E2480" s="335"/>
      <c r="F2480" s="335"/>
      <c r="G2480" s="325" t="str">
        <f t="shared" si="152"/>
        <v/>
      </c>
      <c r="H2480" s="326" t="str">
        <f t="shared" si="153"/>
        <v/>
      </c>
    </row>
    <row r="2481" spans="1:8" x14ac:dyDescent="0.2">
      <c r="A2481" s="204" t="str">
        <f t="shared" ref="A2481:A2544" si="155">IF(B2481&lt;&gt;"",VLOOKUP(B2481,ID,2,FALSE),"")</f>
        <v/>
      </c>
      <c r="B2481" s="335"/>
      <c r="C2481" s="335"/>
      <c r="D2481" s="381" t="str">
        <f t="shared" si="154"/>
        <v/>
      </c>
      <c r="E2481" s="335"/>
      <c r="F2481" s="335"/>
      <c r="G2481" s="325" t="str">
        <f t="shared" ref="G2481:G2544" si="156">IF(OR(B2481="",Amt=""),"",Amt)</f>
        <v/>
      </c>
      <c r="H2481" s="326" t="str">
        <f t="shared" ref="H2481:H2544" si="157">IF(G2481="","",VLOOKUP(G2481,Gesundheitsämter,2,FALSE))</f>
        <v/>
      </c>
    </row>
    <row r="2482" spans="1:8" x14ac:dyDescent="0.2">
      <c r="A2482" s="204" t="str">
        <f t="shared" si="155"/>
        <v/>
      </c>
      <c r="B2482" s="335"/>
      <c r="C2482" s="335"/>
      <c r="D2482" s="381" t="str">
        <f t="shared" si="154"/>
        <v/>
      </c>
      <c r="E2482" s="335"/>
      <c r="F2482" s="335"/>
      <c r="G2482" s="325" t="str">
        <f t="shared" si="156"/>
        <v/>
      </c>
      <c r="H2482" s="326" t="str">
        <f t="shared" si="157"/>
        <v/>
      </c>
    </row>
    <row r="2483" spans="1:8" x14ac:dyDescent="0.2">
      <c r="A2483" s="204" t="str">
        <f t="shared" si="155"/>
        <v/>
      </c>
      <c r="B2483" s="335"/>
      <c r="C2483" s="335"/>
      <c r="D2483" s="381" t="str">
        <f t="shared" si="154"/>
        <v/>
      </c>
      <c r="E2483" s="335"/>
      <c r="F2483" s="335"/>
      <c r="G2483" s="325" t="str">
        <f t="shared" si="156"/>
        <v/>
      </c>
      <c r="H2483" s="326" t="str">
        <f t="shared" si="157"/>
        <v/>
      </c>
    </row>
    <row r="2484" spans="1:8" x14ac:dyDescent="0.2">
      <c r="A2484" s="204" t="str">
        <f t="shared" si="155"/>
        <v/>
      </c>
      <c r="B2484" s="335"/>
      <c r="C2484" s="335"/>
      <c r="D2484" s="381" t="str">
        <f t="shared" si="154"/>
        <v/>
      </c>
      <c r="E2484" s="335"/>
      <c r="F2484" s="335"/>
      <c r="G2484" s="325" t="str">
        <f t="shared" si="156"/>
        <v/>
      </c>
      <c r="H2484" s="326" t="str">
        <f t="shared" si="157"/>
        <v/>
      </c>
    </row>
    <row r="2485" spans="1:8" x14ac:dyDescent="0.2">
      <c r="A2485" s="204" t="str">
        <f t="shared" si="155"/>
        <v/>
      </c>
      <c r="B2485" s="335"/>
      <c r="C2485" s="335"/>
      <c r="D2485" s="381" t="str">
        <f t="shared" si="154"/>
        <v/>
      </c>
      <c r="E2485" s="335"/>
      <c r="F2485" s="335"/>
      <c r="G2485" s="325" t="str">
        <f t="shared" si="156"/>
        <v/>
      </c>
      <c r="H2485" s="326" t="str">
        <f t="shared" si="157"/>
        <v/>
      </c>
    </row>
    <row r="2486" spans="1:8" x14ac:dyDescent="0.2">
      <c r="A2486" s="204" t="str">
        <f t="shared" si="155"/>
        <v/>
      </c>
      <c r="B2486" s="335"/>
      <c r="C2486" s="335"/>
      <c r="D2486" s="381" t="str">
        <f t="shared" si="154"/>
        <v/>
      </c>
      <c r="E2486" s="335"/>
      <c r="F2486" s="335"/>
      <c r="G2486" s="325" t="str">
        <f t="shared" si="156"/>
        <v/>
      </c>
      <c r="H2486" s="326" t="str">
        <f t="shared" si="157"/>
        <v/>
      </c>
    </row>
    <row r="2487" spans="1:8" x14ac:dyDescent="0.2">
      <c r="A2487" s="204" t="str">
        <f t="shared" si="155"/>
        <v/>
      </c>
      <c r="B2487" s="335"/>
      <c r="C2487" s="335"/>
      <c r="D2487" s="381" t="str">
        <f t="shared" si="154"/>
        <v/>
      </c>
      <c r="E2487" s="335"/>
      <c r="F2487" s="335"/>
      <c r="G2487" s="325" t="str">
        <f t="shared" si="156"/>
        <v/>
      </c>
      <c r="H2487" s="326" t="str">
        <f t="shared" si="157"/>
        <v/>
      </c>
    </row>
    <row r="2488" spans="1:8" x14ac:dyDescent="0.2">
      <c r="A2488" s="204" t="str">
        <f t="shared" si="155"/>
        <v/>
      </c>
      <c r="B2488" s="335"/>
      <c r="C2488" s="335"/>
      <c r="D2488" s="381" t="str">
        <f t="shared" si="154"/>
        <v/>
      </c>
      <c r="E2488" s="335"/>
      <c r="F2488" s="335"/>
      <c r="G2488" s="325" t="str">
        <f t="shared" si="156"/>
        <v/>
      </c>
      <c r="H2488" s="326" t="str">
        <f t="shared" si="157"/>
        <v/>
      </c>
    </row>
    <row r="2489" spans="1:8" x14ac:dyDescent="0.2">
      <c r="A2489" s="204" t="str">
        <f t="shared" si="155"/>
        <v/>
      </c>
      <c r="B2489" s="335"/>
      <c r="C2489" s="335"/>
      <c r="D2489" s="381" t="str">
        <f t="shared" si="154"/>
        <v/>
      </c>
      <c r="E2489" s="335"/>
      <c r="F2489" s="335"/>
      <c r="G2489" s="325" t="str">
        <f t="shared" si="156"/>
        <v/>
      </c>
      <c r="H2489" s="326" t="str">
        <f t="shared" si="157"/>
        <v/>
      </c>
    </row>
    <row r="2490" spans="1:8" x14ac:dyDescent="0.2">
      <c r="A2490" s="204" t="str">
        <f t="shared" si="155"/>
        <v/>
      </c>
      <c r="B2490" s="335"/>
      <c r="C2490" s="335"/>
      <c r="D2490" s="381" t="str">
        <f t="shared" si="154"/>
        <v/>
      </c>
      <c r="E2490" s="335"/>
      <c r="F2490" s="335"/>
      <c r="G2490" s="325" t="str">
        <f t="shared" si="156"/>
        <v/>
      </c>
      <c r="H2490" s="326" t="str">
        <f t="shared" si="157"/>
        <v/>
      </c>
    </row>
    <row r="2491" spans="1:8" x14ac:dyDescent="0.2">
      <c r="A2491" s="204" t="str">
        <f t="shared" si="155"/>
        <v/>
      </c>
      <c r="B2491" s="335"/>
      <c r="C2491" s="335"/>
      <c r="D2491" s="381" t="str">
        <f t="shared" si="154"/>
        <v/>
      </c>
      <c r="E2491" s="335"/>
      <c r="F2491" s="335"/>
      <c r="G2491" s="325" t="str">
        <f t="shared" si="156"/>
        <v/>
      </c>
      <c r="H2491" s="326" t="str">
        <f t="shared" si="157"/>
        <v/>
      </c>
    </row>
    <row r="2492" spans="1:8" x14ac:dyDescent="0.2">
      <c r="A2492" s="204" t="str">
        <f t="shared" si="155"/>
        <v/>
      </c>
      <c r="B2492" s="335"/>
      <c r="C2492" s="335"/>
      <c r="D2492" s="381" t="str">
        <f t="shared" si="154"/>
        <v/>
      </c>
      <c r="E2492" s="335"/>
      <c r="F2492" s="335"/>
      <c r="G2492" s="325" t="str">
        <f t="shared" si="156"/>
        <v/>
      </c>
      <c r="H2492" s="326" t="str">
        <f t="shared" si="157"/>
        <v/>
      </c>
    </row>
    <row r="2493" spans="1:8" x14ac:dyDescent="0.2">
      <c r="A2493" s="204" t="str">
        <f t="shared" si="155"/>
        <v/>
      </c>
      <c r="B2493" s="335"/>
      <c r="C2493" s="335"/>
      <c r="D2493" s="381" t="str">
        <f t="shared" si="154"/>
        <v/>
      </c>
      <c r="E2493" s="335"/>
      <c r="F2493" s="335"/>
      <c r="G2493" s="325" t="str">
        <f t="shared" si="156"/>
        <v/>
      </c>
      <c r="H2493" s="326" t="str">
        <f t="shared" si="157"/>
        <v/>
      </c>
    </row>
    <row r="2494" spans="1:8" x14ac:dyDescent="0.2">
      <c r="A2494" s="204" t="str">
        <f t="shared" si="155"/>
        <v/>
      </c>
      <c r="B2494" s="335"/>
      <c r="C2494" s="335"/>
      <c r="D2494" s="381" t="str">
        <f t="shared" si="154"/>
        <v/>
      </c>
      <c r="E2494" s="335"/>
      <c r="F2494" s="335"/>
      <c r="G2494" s="325" t="str">
        <f t="shared" si="156"/>
        <v/>
      </c>
      <c r="H2494" s="326" t="str">
        <f t="shared" si="157"/>
        <v/>
      </c>
    </row>
    <row r="2495" spans="1:8" x14ac:dyDescent="0.2">
      <c r="A2495" s="204" t="str">
        <f t="shared" si="155"/>
        <v/>
      </c>
      <c r="B2495" s="335"/>
      <c r="C2495" s="335"/>
      <c r="D2495" s="381" t="str">
        <f t="shared" si="154"/>
        <v/>
      </c>
      <c r="E2495" s="335"/>
      <c r="F2495" s="335"/>
      <c r="G2495" s="325" t="str">
        <f t="shared" si="156"/>
        <v/>
      </c>
      <c r="H2495" s="326" t="str">
        <f t="shared" si="157"/>
        <v/>
      </c>
    </row>
    <row r="2496" spans="1:8" x14ac:dyDescent="0.2">
      <c r="A2496" s="204" t="str">
        <f t="shared" si="155"/>
        <v/>
      </c>
      <c r="B2496" s="335"/>
      <c r="C2496" s="335"/>
      <c r="D2496" s="381" t="str">
        <f t="shared" si="154"/>
        <v/>
      </c>
      <c r="E2496" s="335"/>
      <c r="F2496" s="335"/>
      <c r="G2496" s="325" t="str">
        <f t="shared" si="156"/>
        <v/>
      </c>
      <c r="H2496" s="326" t="str">
        <f t="shared" si="157"/>
        <v/>
      </c>
    </row>
    <row r="2497" spans="1:8" x14ac:dyDescent="0.2">
      <c r="A2497" s="204" t="str">
        <f t="shared" si="155"/>
        <v/>
      </c>
      <c r="B2497" s="335"/>
      <c r="C2497" s="335"/>
      <c r="D2497" s="381" t="str">
        <f t="shared" si="154"/>
        <v/>
      </c>
      <c r="E2497" s="335"/>
      <c r="F2497" s="335"/>
      <c r="G2497" s="325" t="str">
        <f t="shared" si="156"/>
        <v/>
      </c>
      <c r="H2497" s="326" t="str">
        <f t="shared" si="157"/>
        <v/>
      </c>
    </row>
    <row r="2498" spans="1:8" x14ac:dyDescent="0.2">
      <c r="A2498" s="204" t="str">
        <f t="shared" si="155"/>
        <v/>
      </c>
      <c r="B2498" s="335"/>
      <c r="C2498" s="335"/>
      <c r="D2498" s="381" t="str">
        <f t="shared" si="154"/>
        <v/>
      </c>
      <c r="E2498" s="335"/>
      <c r="F2498" s="335"/>
      <c r="G2498" s="325" t="str">
        <f t="shared" si="156"/>
        <v/>
      </c>
      <c r="H2498" s="326" t="str">
        <f t="shared" si="157"/>
        <v/>
      </c>
    </row>
    <row r="2499" spans="1:8" x14ac:dyDescent="0.2">
      <c r="A2499" s="204" t="str">
        <f t="shared" si="155"/>
        <v/>
      </c>
      <c r="B2499" s="335"/>
      <c r="C2499" s="335"/>
      <c r="D2499" s="381" t="str">
        <f t="shared" si="154"/>
        <v/>
      </c>
      <c r="E2499" s="335"/>
      <c r="F2499" s="335"/>
      <c r="G2499" s="325" t="str">
        <f t="shared" si="156"/>
        <v/>
      </c>
      <c r="H2499" s="326" t="str">
        <f t="shared" si="157"/>
        <v/>
      </c>
    </row>
    <row r="2500" spans="1:8" x14ac:dyDescent="0.2">
      <c r="A2500" s="204" t="str">
        <f t="shared" si="155"/>
        <v/>
      </c>
      <c r="B2500" s="335"/>
      <c r="C2500" s="335"/>
      <c r="D2500" s="381" t="str">
        <f t="shared" si="154"/>
        <v/>
      </c>
      <c r="E2500" s="335"/>
      <c r="F2500" s="335"/>
      <c r="G2500" s="325" t="str">
        <f t="shared" si="156"/>
        <v/>
      </c>
      <c r="H2500" s="326" t="str">
        <f t="shared" si="157"/>
        <v/>
      </c>
    </row>
    <row r="2501" spans="1:8" x14ac:dyDescent="0.2">
      <c r="A2501" s="204" t="str">
        <f t="shared" si="155"/>
        <v/>
      </c>
      <c r="B2501" s="335"/>
      <c r="C2501" s="335"/>
      <c r="D2501" s="381" t="str">
        <f t="shared" si="154"/>
        <v/>
      </c>
      <c r="E2501" s="335"/>
      <c r="F2501" s="335"/>
      <c r="G2501" s="325" t="str">
        <f t="shared" si="156"/>
        <v/>
      </c>
      <c r="H2501" s="326" t="str">
        <f t="shared" si="157"/>
        <v/>
      </c>
    </row>
    <row r="2502" spans="1:8" x14ac:dyDescent="0.2">
      <c r="A2502" s="204" t="str">
        <f t="shared" si="155"/>
        <v/>
      </c>
      <c r="B2502" s="335"/>
      <c r="C2502" s="335"/>
      <c r="D2502" s="381" t="str">
        <f t="shared" si="154"/>
        <v/>
      </c>
      <c r="E2502" s="335"/>
      <c r="F2502" s="335"/>
      <c r="G2502" s="325" t="str">
        <f t="shared" si="156"/>
        <v/>
      </c>
      <c r="H2502" s="326" t="str">
        <f t="shared" si="157"/>
        <v/>
      </c>
    </row>
    <row r="2503" spans="1:8" x14ac:dyDescent="0.2">
      <c r="A2503" s="204" t="str">
        <f t="shared" si="155"/>
        <v/>
      </c>
      <c r="B2503" s="335"/>
      <c r="C2503" s="335"/>
      <c r="D2503" s="381" t="str">
        <f t="shared" si="154"/>
        <v/>
      </c>
      <c r="E2503" s="335"/>
      <c r="F2503" s="335"/>
      <c r="G2503" s="325" t="str">
        <f t="shared" si="156"/>
        <v/>
      </c>
      <c r="H2503" s="326" t="str">
        <f t="shared" si="157"/>
        <v/>
      </c>
    </row>
    <row r="2504" spans="1:8" x14ac:dyDescent="0.2">
      <c r="A2504" s="204" t="str">
        <f t="shared" si="155"/>
        <v/>
      </c>
      <c r="B2504" s="335"/>
      <c r="C2504" s="335"/>
      <c r="D2504" s="381" t="str">
        <f t="shared" si="154"/>
        <v/>
      </c>
      <c r="E2504" s="335"/>
      <c r="F2504" s="335"/>
      <c r="G2504" s="325" t="str">
        <f t="shared" si="156"/>
        <v/>
      </c>
      <c r="H2504" s="326" t="str">
        <f t="shared" si="157"/>
        <v/>
      </c>
    </row>
    <row r="2505" spans="1:8" x14ac:dyDescent="0.2">
      <c r="A2505" s="204" t="str">
        <f t="shared" si="155"/>
        <v/>
      </c>
      <c r="B2505" s="335"/>
      <c r="C2505" s="335"/>
      <c r="D2505" s="381" t="str">
        <f t="shared" ref="D2505:D2568" si="158">IF(C2505="","",IFERROR(IF(VLOOKUP(C2505,Parameter,2,FALSE)="","",VLOOKUP(C2505,Parameter,2,FALSE)),IFERROR(VLOOKUP(C2505,PSMErgänzung,2,FALSE),"CAS eingeben oder Parameter korrigieren!")))</f>
        <v/>
      </c>
      <c r="E2505" s="335"/>
      <c r="F2505" s="335"/>
      <c r="G2505" s="325" t="str">
        <f t="shared" si="156"/>
        <v/>
      </c>
      <c r="H2505" s="326" t="str">
        <f t="shared" si="157"/>
        <v/>
      </c>
    </row>
    <row r="2506" spans="1:8" x14ac:dyDescent="0.2">
      <c r="A2506" s="204" t="str">
        <f t="shared" si="155"/>
        <v/>
      </c>
      <c r="B2506" s="335"/>
      <c r="C2506" s="335"/>
      <c r="D2506" s="381" t="str">
        <f t="shared" si="158"/>
        <v/>
      </c>
      <c r="E2506" s="335"/>
      <c r="F2506" s="335"/>
      <c r="G2506" s="325" t="str">
        <f t="shared" si="156"/>
        <v/>
      </c>
      <c r="H2506" s="326" t="str">
        <f t="shared" si="157"/>
        <v/>
      </c>
    </row>
    <row r="2507" spans="1:8" x14ac:dyDescent="0.2">
      <c r="A2507" s="204" t="str">
        <f t="shared" si="155"/>
        <v/>
      </c>
      <c r="B2507" s="335"/>
      <c r="C2507" s="335"/>
      <c r="D2507" s="381" t="str">
        <f t="shared" si="158"/>
        <v/>
      </c>
      <c r="E2507" s="335"/>
      <c r="F2507" s="335"/>
      <c r="G2507" s="325" t="str">
        <f t="shared" si="156"/>
        <v/>
      </c>
      <c r="H2507" s="326" t="str">
        <f t="shared" si="157"/>
        <v/>
      </c>
    </row>
    <row r="2508" spans="1:8" x14ac:dyDescent="0.2">
      <c r="A2508" s="204" t="str">
        <f t="shared" si="155"/>
        <v/>
      </c>
      <c r="B2508" s="335"/>
      <c r="C2508" s="335"/>
      <c r="D2508" s="381" t="str">
        <f t="shared" si="158"/>
        <v/>
      </c>
      <c r="E2508" s="335"/>
      <c r="F2508" s="335"/>
      <c r="G2508" s="325" t="str">
        <f t="shared" si="156"/>
        <v/>
      </c>
      <c r="H2508" s="326" t="str">
        <f t="shared" si="157"/>
        <v/>
      </c>
    </row>
    <row r="2509" spans="1:8" x14ac:dyDescent="0.2">
      <c r="A2509" s="204" t="str">
        <f t="shared" si="155"/>
        <v/>
      </c>
      <c r="B2509" s="335"/>
      <c r="C2509" s="335"/>
      <c r="D2509" s="381" t="str">
        <f t="shared" si="158"/>
        <v/>
      </c>
      <c r="E2509" s="335"/>
      <c r="F2509" s="335"/>
      <c r="G2509" s="325" t="str">
        <f t="shared" si="156"/>
        <v/>
      </c>
      <c r="H2509" s="326" t="str">
        <f t="shared" si="157"/>
        <v/>
      </c>
    </row>
    <row r="2510" spans="1:8" x14ac:dyDescent="0.2">
      <c r="A2510" s="204" t="str">
        <f t="shared" si="155"/>
        <v/>
      </c>
      <c r="B2510" s="335"/>
      <c r="C2510" s="335"/>
      <c r="D2510" s="381" t="str">
        <f t="shared" si="158"/>
        <v/>
      </c>
      <c r="E2510" s="335"/>
      <c r="F2510" s="335"/>
      <c r="G2510" s="325" t="str">
        <f t="shared" si="156"/>
        <v/>
      </c>
      <c r="H2510" s="326" t="str">
        <f t="shared" si="157"/>
        <v/>
      </c>
    </row>
    <row r="2511" spans="1:8" x14ac:dyDescent="0.2">
      <c r="A2511" s="204" t="str">
        <f t="shared" si="155"/>
        <v/>
      </c>
      <c r="B2511" s="335"/>
      <c r="C2511" s="335"/>
      <c r="D2511" s="381" t="str">
        <f t="shared" si="158"/>
        <v/>
      </c>
      <c r="E2511" s="335"/>
      <c r="F2511" s="335"/>
      <c r="G2511" s="325" t="str">
        <f t="shared" si="156"/>
        <v/>
      </c>
      <c r="H2511" s="326" t="str">
        <f t="shared" si="157"/>
        <v/>
      </c>
    </row>
    <row r="2512" spans="1:8" x14ac:dyDescent="0.2">
      <c r="A2512" s="204" t="str">
        <f t="shared" si="155"/>
        <v/>
      </c>
      <c r="B2512" s="335"/>
      <c r="C2512" s="335"/>
      <c r="D2512" s="381" t="str">
        <f t="shared" si="158"/>
        <v/>
      </c>
      <c r="E2512" s="335"/>
      <c r="F2512" s="335"/>
      <c r="G2512" s="325" t="str">
        <f t="shared" si="156"/>
        <v/>
      </c>
      <c r="H2512" s="326" t="str">
        <f t="shared" si="157"/>
        <v/>
      </c>
    </row>
    <row r="2513" spans="1:8" x14ac:dyDescent="0.2">
      <c r="A2513" s="204" t="str">
        <f t="shared" si="155"/>
        <v/>
      </c>
      <c r="B2513" s="335"/>
      <c r="C2513" s="335"/>
      <c r="D2513" s="381" t="str">
        <f t="shared" si="158"/>
        <v/>
      </c>
      <c r="E2513" s="335"/>
      <c r="F2513" s="335"/>
      <c r="G2513" s="325" t="str">
        <f t="shared" si="156"/>
        <v/>
      </c>
      <c r="H2513" s="326" t="str">
        <f t="shared" si="157"/>
        <v/>
      </c>
    </row>
    <row r="2514" spans="1:8" x14ac:dyDescent="0.2">
      <c r="A2514" s="204" t="str">
        <f t="shared" si="155"/>
        <v/>
      </c>
      <c r="B2514" s="335"/>
      <c r="C2514" s="335"/>
      <c r="D2514" s="381" t="str">
        <f t="shared" si="158"/>
        <v/>
      </c>
      <c r="E2514" s="335"/>
      <c r="F2514" s="335"/>
      <c r="G2514" s="325" t="str">
        <f t="shared" si="156"/>
        <v/>
      </c>
      <c r="H2514" s="326" t="str">
        <f t="shared" si="157"/>
        <v/>
      </c>
    </row>
    <row r="2515" spans="1:8" x14ac:dyDescent="0.2">
      <c r="A2515" s="204" t="str">
        <f t="shared" si="155"/>
        <v/>
      </c>
      <c r="B2515" s="335"/>
      <c r="C2515" s="335"/>
      <c r="D2515" s="381" t="str">
        <f t="shared" si="158"/>
        <v/>
      </c>
      <c r="E2515" s="335"/>
      <c r="F2515" s="335"/>
      <c r="G2515" s="325" t="str">
        <f t="shared" si="156"/>
        <v/>
      </c>
      <c r="H2515" s="326" t="str">
        <f t="shared" si="157"/>
        <v/>
      </c>
    </row>
    <row r="2516" spans="1:8" x14ac:dyDescent="0.2">
      <c r="A2516" s="204" t="str">
        <f t="shared" si="155"/>
        <v/>
      </c>
      <c r="B2516" s="335"/>
      <c r="C2516" s="335"/>
      <c r="D2516" s="381" t="str">
        <f t="shared" si="158"/>
        <v/>
      </c>
      <c r="E2516" s="335"/>
      <c r="F2516" s="335"/>
      <c r="G2516" s="325" t="str">
        <f t="shared" si="156"/>
        <v/>
      </c>
      <c r="H2516" s="326" t="str">
        <f t="shared" si="157"/>
        <v/>
      </c>
    </row>
    <row r="2517" spans="1:8" x14ac:dyDescent="0.2">
      <c r="A2517" s="204" t="str">
        <f t="shared" si="155"/>
        <v/>
      </c>
      <c r="B2517" s="335"/>
      <c r="C2517" s="335"/>
      <c r="D2517" s="381" t="str">
        <f t="shared" si="158"/>
        <v/>
      </c>
      <c r="E2517" s="335"/>
      <c r="F2517" s="335"/>
      <c r="G2517" s="325" t="str">
        <f t="shared" si="156"/>
        <v/>
      </c>
      <c r="H2517" s="326" t="str">
        <f t="shared" si="157"/>
        <v/>
      </c>
    </row>
    <row r="2518" spans="1:8" x14ac:dyDescent="0.2">
      <c r="A2518" s="204" t="str">
        <f t="shared" si="155"/>
        <v/>
      </c>
      <c r="B2518" s="335"/>
      <c r="C2518" s="335"/>
      <c r="D2518" s="381" t="str">
        <f t="shared" si="158"/>
        <v/>
      </c>
      <c r="E2518" s="335"/>
      <c r="F2518" s="335"/>
      <c r="G2518" s="325" t="str">
        <f t="shared" si="156"/>
        <v/>
      </c>
      <c r="H2518" s="326" t="str">
        <f t="shared" si="157"/>
        <v/>
      </c>
    </row>
    <row r="2519" spans="1:8" x14ac:dyDescent="0.2">
      <c r="A2519" s="204" t="str">
        <f t="shared" si="155"/>
        <v/>
      </c>
      <c r="B2519" s="335"/>
      <c r="C2519" s="335"/>
      <c r="D2519" s="381" t="str">
        <f t="shared" si="158"/>
        <v/>
      </c>
      <c r="E2519" s="335"/>
      <c r="F2519" s="335"/>
      <c r="G2519" s="325" t="str">
        <f t="shared" si="156"/>
        <v/>
      </c>
      <c r="H2519" s="326" t="str">
        <f t="shared" si="157"/>
        <v/>
      </c>
    </row>
    <row r="2520" spans="1:8" x14ac:dyDescent="0.2">
      <c r="A2520" s="204" t="str">
        <f t="shared" si="155"/>
        <v/>
      </c>
      <c r="B2520" s="335"/>
      <c r="C2520" s="335"/>
      <c r="D2520" s="381" t="str">
        <f t="shared" si="158"/>
        <v/>
      </c>
      <c r="E2520" s="335"/>
      <c r="F2520" s="335"/>
      <c r="G2520" s="325" t="str">
        <f t="shared" si="156"/>
        <v/>
      </c>
      <c r="H2520" s="326" t="str">
        <f t="shared" si="157"/>
        <v/>
      </c>
    </row>
    <row r="2521" spans="1:8" x14ac:dyDescent="0.2">
      <c r="A2521" s="204" t="str">
        <f t="shared" si="155"/>
        <v/>
      </c>
      <c r="B2521" s="335"/>
      <c r="C2521" s="335"/>
      <c r="D2521" s="381" t="str">
        <f t="shared" si="158"/>
        <v/>
      </c>
      <c r="E2521" s="335"/>
      <c r="F2521" s="335"/>
      <c r="G2521" s="325" t="str">
        <f t="shared" si="156"/>
        <v/>
      </c>
      <c r="H2521" s="326" t="str">
        <f t="shared" si="157"/>
        <v/>
      </c>
    </row>
    <row r="2522" spans="1:8" x14ac:dyDescent="0.2">
      <c r="A2522" s="204" t="str">
        <f t="shared" si="155"/>
        <v/>
      </c>
      <c r="B2522" s="335"/>
      <c r="C2522" s="335"/>
      <c r="D2522" s="381" t="str">
        <f t="shared" si="158"/>
        <v/>
      </c>
      <c r="E2522" s="335"/>
      <c r="F2522" s="335"/>
      <c r="G2522" s="325" t="str">
        <f t="shared" si="156"/>
        <v/>
      </c>
      <c r="H2522" s="326" t="str">
        <f t="shared" si="157"/>
        <v/>
      </c>
    </row>
    <row r="2523" spans="1:8" x14ac:dyDescent="0.2">
      <c r="A2523" s="204" t="str">
        <f t="shared" si="155"/>
        <v/>
      </c>
      <c r="B2523" s="335"/>
      <c r="C2523" s="335"/>
      <c r="D2523" s="381" t="str">
        <f t="shared" si="158"/>
        <v/>
      </c>
      <c r="E2523" s="335"/>
      <c r="F2523" s="335"/>
      <c r="G2523" s="325" t="str">
        <f t="shared" si="156"/>
        <v/>
      </c>
      <c r="H2523" s="326" t="str">
        <f t="shared" si="157"/>
        <v/>
      </c>
    </row>
    <row r="2524" spans="1:8" x14ac:dyDescent="0.2">
      <c r="A2524" s="204" t="str">
        <f t="shared" si="155"/>
        <v/>
      </c>
      <c r="B2524" s="335"/>
      <c r="C2524" s="335"/>
      <c r="D2524" s="381" t="str">
        <f t="shared" si="158"/>
        <v/>
      </c>
      <c r="E2524" s="335"/>
      <c r="F2524" s="335"/>
      <c r="G2524" s="325" t="str">
        <f t="shared" si="156"/>
        <v/>
      </c>
      <c r="H2524" s="326" t="str">
        <f t="shared" si="157"/>
        <v/>
      </c>
    </row>
    <row r="2525" spans="1:8" x14ac:dyDescent="0.2">
      <c r="A2525" s="204" t="str">
        <f t="shared" si="155"/>
        <v/>
      </c>
      <c r="B2525" s="335"/>
      <c r="C2525" s="335"/>
      <c r="D2525" s="381" t="str">
        <f t="shared" si="158"/>
        <v/>
      </c>
      <c r="E2525" s="335"/>
      <c r="F2525" s="335"/>
      <c r="G2525" s="325" t="str">
        <f t="shared" si="156"/>
        <v/>
      </c>
      <c r="H2525" s="326" t="str">
        <f t="shared" si="157"/>
        <v/>
      </c>
    </row>
    <row r="2526" spans="1:8" x14ac:dyDescent="0.2">
      <c r="A2526" s="204" t="str">
        <f t="shared" si="155"/>
        <v/>
      </c>
      <c r="B2526" s="335"/>
      <c r="C2526" s="335"/>
      <c r="D2526" s="381" t="str">
        <f t="shared" si="158"/>
        <v/>
      </c>
      <c r="E2526" s="335"/>
      <c r="F2526" s="335"/>
      <c r="G2526" s="325" t="str">
        <f t="shared" si="156"/>
        <v/>
      </c>
      <c r="H2526" s="326" t="str">
        <f t="shared" si="157"/>
        <v/>
      </c>
    </row>
    <row r="2527" spans="1:8" x14ac:dyDescent="0.2">
      <c r="A2527" s="204" t="str">
        <f t="shared" si="155"/>
        <v/>
      </c>
      <c r="B2527" s="335"/>
      <c r="C2527" s="335"/>
      <c r="D2527" s="381" t="str">
        <f t="shared" si="158"/>
        <v/>
      </c>
      <c r="E2527" s="335"/>
      <c r="F2527" s="335"/>
      <c r="G2527" s="325" t="str">
        <f t="shared" si="156"/>
        <v/>
      </c>
      <c r="H2527" s="326" t="str">
        <f t="shared" si="157"/>
        <v/>
      </c>
    </row>
    <row r="2528" spans="1:8" x14ac:dyDescent="0.2">
      <c r="A2528" s="204" t="str">
        <f t="shared" si="155"/>
        <v/>
      </c>
      <c r="B2528" s="335"/>
      <c r="C2528" s="335"/>
      <c r="D2528" s="381" t="str">
        <f t="shared" si="158"/>
        <v/>
      </c>
      <c r="E2528" s="335"/>
      <c r="F2528" s="335"/>
      <c r="G2528" s="325" t="str">
        <f t="shared" si="156"/>
        <v/>
      </c>
      <c r="H2528" s="326" t="str">
        <f t="shared" si="157"/>
        <v/>
      </c>
    </row>
    <row r="2529" spans="1:8" x14ac:dyDescent="0.2">
      <c r="A2529" s="204" t="str">
        <f t="shared" si="155"/>
        <v/>
      </c>
      <c r="B2529" s="335"/>
      <c r="C2529" s="335"/>
      <c r="D2529" s="381" t="str">
        <f t="shared" si="158"/>
        <v/>
      </c>
      <c r="E2529" s="335"/>
      <c r="F2529" s="335"/>
      <c r="G2529" s="325" t="str">
        <f t="shared" si="156"/>
        <v/>
      </c>
      <c r="H2529" s="326" t="str">
        <f t="shared" si="157"/>
        <v/>
      </c>
    </row>
    <row r="2530" spans="1:8" x14ac:dyDescent="0.2">
      <c r="A2530" s="204" t="str">
        <f t="shared" si="155"/>
        <v/>
      </c>
      <c r="B2530" s="335"/>
      <c r="C2530" s="335"/>
      <c r="D2530" s="381" t="str">
        <f t="shared" si="158"/>
        <v/>
      </c>
      <c r="E2530" s="335"/>
      <c r="F2530" s="335"/>
      <c r="G2530" s="325" t="str">
        <f t="shared" si="156"/>
        <v/>
      </c>
      <c r="H2530" s="326" t="str">
        <f t="shared" si="157"/>
        <v/>
      </c>
    </row>
    <row r="2531" spans="1:8" x14ac:dyDescent="0.2">
      <c r="A2531" s="204" t="str">
        <f t="shared" si="155"/>
        <v/>
      </c>
      <c r="B2531" s="335"/>
      <c r="C2531" s="335"/>
      <c r="D2531" s="381" t="str">
        <f t="shared" si="158"/>
        <v/>
      </c>
      <c r="E2531" s="335"/>
      <c r="F2531" s="335"/>
      <c r="G2531" s="325" t="str">
        <f t="shared" si="156"/>
        <v/>
      </c>
      <c r="H2531" s="326" t="str">
        <f t="shared" si="157"/>
        <v/>
      </c>
    </row>
    <row r="2532" spans="1:8" x14ac:dyDescent="0.2">
      <c r="A2532" s="204" t="str">
        <f t="shared" si="155"/>
        <v/>
      </c>
      <c r="B2532" s="335"/>
      <c r="C2532" s="335"/>
      <c r="D2532" s="381" t="str">
        <f t="shared" si="158"/>
        <v/>
      </c>
      <c r="E2532" s="335"/>
      <c r="F2532" s="335"/>
      <c r="G2532" s="325" t="str">
        <f t="shared" si="156"/>
        <v/>
      </c>
      <c r="H2532" s="326" t="str">
        <f t="shared" si="157"/>
        <v/>
      </c>
    </row>
    <row r="2533" spans="1:8" x14ac:dyDescent="0.2">
      <c r="A2533" s="204" t="str">
        <f t="shared" si="155"/>
        <v/>
      </c>
      <c r="B2533" s="335"/>
      <c r="C2533" s="335"/>
      <c r="D2533" s="381" t="str">
        <f t="shared" si="158"/>
        <v/>
      </c>
      <c r="E2533" s="335"/>
      <c r="F2533" s="335"/>
      <c r="G2533" s="325" t="str">
        <f t="shared" si="156"/>
        <v/>
      </c>
      <c r="H2533" s="326" t="str">
        <f t="shared" si="157"/>
        <v/>
      </c>
    </row>
    <row r="2534" spans="1:8" x14ac:dyDescent="0.2">
      <c r="A2534" s="204" t="str">
        <f t="shared" si="155"/>
        <v/>
      </c>
      <c r="B2534" s="335"/>
      <c r="C2534" s="335"/>
      <c r="D2534" s="381" t="str">
        <f t="shared" si="158"/>
        <v/>
      </c>
      <c r="E2534" s="335"/>
      <c r="F2534" s="335"/>
      <c r="G2534" s="325" t="str">
        <f t="shared" si="156"/>
        <v/>
      </c>
      <c r="H2534" s="326" t="str">
        <f t="shared" si="157"/>
        <v/>
      </c>
    </row>
    <row r="2535" spans="1:8" x14ac:dyDescent="0.2">
      <c r="A2535" s="204" t="str">
        <f t="shared" si="155"/>
        <v/>
      </c>
      <c r="B2535" s="335"/>
      <c r="C2535" s="335"/>
      <c r="D2535" s="381" t="str">
        <f t="shared" si="158"/>
        <v/>
      </c>
      <c r="E2535" s="335"/>
      <c r="F2535" s="335"/>
      <c r="G2535" s="325" t="str">
        <f t="shared" si="156"/>
        <v/>
      </c>
      <c r="H2535" s="326" t="str">
        <f t="shared" si="157"/>
        <v/>
      </c>
    </row>
    <row r="2536" spans="1:8" x14ac:dyDescent="0.2">
      <c r="A2536" s="204" t="str">
        <f t="shared" si="155"/>
        <v/>
      </c>
      <c r="B2536" s="335"/>
      <c r="C2536" s="335"/>
      <c r="D2536" s="381" t="str">
        <f t="shared" si="158"/>
        <v/>
      </c>
      <c r="E2536" s="335"/>
      <c r="F2536" s="335"/>
      <c r="G2536" s="325" t="str">
        <f t="shared" si="156"/>
        <v/>
      </c>
      <c r="H2536" s="326" t="str">
        <f t="shared" si="157"/>
        <v/>
      </c>
    </row>
    <row r="2537" spans="1:8" x14ac:dyDescent="0.2">
      <c r="A2537" s="204" t="str">
        <f t="shared" si="155"/>
        <v/>
      </c>
      <c r="B2537" s="335"/>
      <c r="C2537" s="335"/>
      <c r="D2537" s="381" t="str">
        <f t="shared" si="158"/>
        <v/>
      </c>
      <c r="E2537" s="335"/>
      <c r="F2537" s="335"/>
      <c r="G2537" s="325" t="str">
        <f t="shared" si="156"/>
        <v/>
      </c>
      <c r="H2537" s="326" t="str">
        <f t="shared" si="157"/>
        <v/>
      </c>
    </row>
    <row r="2538" spans="1:8" x14ac:dyDescent="0.2">
      <c r="A2538" s="204" t="str">
        <f t="shared" si="155"/>
        <v/>
      </c>
      <c r="B2538" s="335"/>
      <c r="C2538" s="335"/>
      <c r="D2538" s="381" t="str">
        <f t="shared" si="158"/>
        <v/>
      </c>
      <c r="E2538" s="335"/>
      <c r="F2538" s="335"/>
      <c r="G2538" s="325" t="str">
        <f t="shared" si="156"/>
        <v/>
      </c>
      <c r="H2538" s="326" t="str">
        <f t="shared" si="157"/>
        <v/>
      </c>
    </row>
    <row r="2539" spans="1:8" x14ac:dyDescent="0.2">
      <c r="A2539" s="204" t="str">
        <f t="shared" si="155"/>
        <v/>
      </c>
      <c r="B2539" s="335"/>
      <c r="C2539" s="335"/>
      <c r="D2539" s="381" t="str">
        <f t="shared" si="158"/>
        <v/>
      </c>
      <c r="E2539" s="335"/>
      <c r="F2539" s="335"/>
      <c r="G2539" s="325" t="str">
        <f t="shared" si="156"/>
        <v/>
      </c>
      <c r="H2539" s="326" t="str">
        <f t="shared" si="157"/>
        <v/>
      </c>
    </row>
    <row r="2540" spans="1:8" x14ac:dyDescent="0.2">
      <c r="A2540" s="204" t="str">
        <f t="shared" si="155"/>
        <v/>
      </c>
      <c r="B2540" s="335"/>
      <c r="C2540" s="335"/>
      <c r="D2540" s="381" t="str">
        <f t="shared" si="158"/>
        <v/>
      </c>
      <c r="E2540" s="335"/>
      <c r="F2540" s="335"/>
      <c r="G2540" s="325" t="str">
        <f t="shared" si="156"/>
        <v/>
      </c>
      <c r="H2540" s="326" t="str">
        <f t="shared" si="157"/>
        <v/>
      </c>
    </row>
    <row r="2541" spans="1:8" x14ac:dyDescent="0.2">
      <c r="A2541" s="204" t="str">
        <f t="shared" si="155"/>
        <v/>
      </c>
      <c r="B2541" s="335"/>
      <c r="C2541" s="335"/>
      <c r="D2541" s="381" t="str">
        <f t="shared" si="158"/>
        <v/>
      </c>
      <c r="E2541" s="335"/>
      <c r="F2541" s="335"/>
      <c r="G2541" s="325" t="str">
        <f t="shared" si="156"/>
        <v/>
      </c>
      <c r="H2541" s="326" t="str">
        <f t="shared" si="157"/>
        <v/>
      </c>
    </row>
    <row r="2542" spans="1:8" x14ac:dyDescent="0.2">
      <c r="A2542" s="204" t="str">
        <f t="shared" si="155"/>
        <v/>
      </c>
      <c r="B2542" s="335"/>
      <c r="C2542" s="335"/>
      <c r="D2542" s="381" t="str">
        <f t="shared" si="158"/>
        <v/>
      </c>
      <c r="E2542" s="335"/>
      <c r="F2542" s="335"/>
      <c r="G2542" s="325" t="str">
        <f t="shared" si="156"/>
        <v/>
      </c>
      <c r="H2542" s="326" t="str">
        <f t="shared" si="157"/>
        <v/>
      </c>
    </row>
    <row r="2543" spans="1:8" x14ac:dyDescent="0.2">
      <c r="A2543" s="204" t="str">
        <f t="shared" si="155"/>
        <v/>
      </c>
      <c r="B2543" s="335"/>
      <c r="C2543" s="335"/>
      <c r="D2543" s="381" t="str">
        <f t="shared" si="158"/>
        <v/>
      </c>
      <c r="E2543" s="335"/>
      <c r="F2543" s="335"/>
      <c r="G2543" s="325" t="str">
        <f t="shared" si="156"/>
        <v/>
      </c>
      <c r="H2543" s="326" t="str">
        <f t="shared" si="157"/>
        <v/>
      </c>
    </row>
    <row r="2544" spans="1:8" x14ac:dyDescent="0.2">
      <c r="A2544" s="204" t="str">
        <f t="shared" si="155"/>
        <v/>
      </c>
      <c r="B2544" s="335"/>
      <c r="C2544" s="335"/>
      <c r="D2544" s="381" t="str">
        <f t="shared" si="158"/>
        <v/>
      </c>
      <c r="E2544" s="335"/>
      <c r="F2544" s="335"/>
      <c r="G2544" s="325" t="str">
        <f t="shared" si="156"/>
        <v/>
      </c>
      <c r="H2544" s="326" t="str">
        <f t="shared" si="157"/>
        <v/>
      </c>
    </row>
    <row r="2545" spans="1:8" x14ac:dyDescent="0.2">
      <c r="A2545" s="204" t="str">
        <f t="shared" ref="A2545:A2608" si="159">IF(B2545&lt;&gt;"",VLOOKUP(B2545,ID,2,FALSE),"")</f>
        <v/>
      </c>
      <c r="B2545" s="335"/>
      <c r="C2545" s="335"/>
      <c r="D2545" s="381" t="str">
        <f t="shared" si="158"/>
        <v/>
      </c>
      <c r="E2545" s="335"/>
      <c r="F2545" s="335"/>
      <c r="G2545" s="325" t="str">
        <f t="shared" ref="G2545:G2608" si="160">IF(OR(B2545="",Amt=""),"",Amt)</f>
        <v/>
      </c>
      <c r="H2545" s="326" t="str">
        <f t="shared" ref="H2545:H2608" si="161">IF(G2545="","",VLOOKUP(G2545,Gesundheitsämter,2,FALSE))</f>
        <v/>
      </c>
    </row>
    <row r="2546" spans="1:8" x14ac:dyDescent="0.2">
      <c r="A2546" s="204" t="str">
        <f t="shared" si="159"/>
        <v/>
      </c>
      <c r="B2546" s="335"/>
      <c r="C2546" s="335"/>
      <c r="D2546" s="381" t="str">
        <f t="shared" si="158"/>
        <v/>
      </c>
      <c r="E2546" s="335"/>
      <c r="F2546" s="335"/>
      <c r="G2546" s="325" t="str">
        <f t="shared" si="160"/>
        <v/>
      </c>
      <c r="H2546" s="326" t="str">
        <f t="shared" si="161"/>
        <v/>
      </c>
    </row>
    <row r="2547" spans="1:8" x14ac:dyDescent="0.2">
      <c r="A2547" s="204" t="str">
        <f t="shared" si="159"/>
        <v/>
      </c>
      <c r="B2547" s="335"/>
      <c r="C2547" s="335"/>
      <c r="D2547" s="381" t="str">
        <f t="shared" si="158"/>
        <v/>
      </c>
      <c r="E2547" s="335"/>
      <c r="F2547" s="335"/>
      <c r="G2547" s="325" t="str">
        <f t="shared" si="160"/>
        <v/>
      </c>
      <c r="H2547" s="326" t="str">
        <f t="shared" si="161"/>
        <v/>
      </c>
    </row>
    <row r="2548" spans="1:8" x14ac:dyDescent="0.2">
      <c r="A2548" s="204" t="str">
        <f t="shared" si="159"/>
        <v/>
      </c>
      <c r="B2548" s="335"/>
      <c r="C2548" s="335"/>
      <c r="D2548" s="381" t="str">
        <f t="shared" si="158"/>
        <v/>
      </c>
      <c r="E2548" s="335"/>
      <c r="F2548" s="335"/>
      <c r="G2548" s="325" t="str">
        <f t="shared" si="160"/>
        <v/>
      </c>
      <c r="H2548" s="326" t="str">
        <f t="shared" si="161"/>
        <v/>
      </c>
    </row>
    <row r="2549" spans="1:8" x14ac:dyDescent="0.2">
      <c r="A2549" s="204" t="str">
        <f t="shared" si="159"/>
        <v/>
      </c>
      <c r="B2549" s="335"/>
      <c r="C2549" s="335"/>
      <c r="D2549" s="381" t="str">
        <f t="shared" si="158"/>
        <v/>
      </c>
      <c r="E2549" s="335"/>
      <c r="F2549" s="335"/>
      <c r="G2549" s="325" t="str">
        <f t="shared" si="160"/>
        <v/>
      </c>
      <c r="H2549" s="326" t="str">
        <f t="shared" si="161"/>
        <v/>
      </c>
    </row>
    <row r="2550" spans="1:8" x14ac:dyDescent="0.2">
      <c r="A2550" s="204" t="str">
        <f t="shared" si="159"/>
        <v/>
      </c>
      <c r="B2550" s="335"/>
      <c r="C2550" s="335"/>
      <c r="D2550" s="381" t="str">
        <f t="shared" si="158"/>
        <v/>
      </c>
      <c r="E2550" s="335"/>
      <c r="F2550" s="335"/>
      <c r="G2550" s="325" t="str">
        <f t="shared" si="160"/>
        <v/>
      </c>
      <c r="H2550" s="326" t="str">
        <f t="shared" si="161"/>
        <v/>
      </c>
    </row>
    <row r="2551" spans="1:8" x14ac:dyDescent="0.2">
      <c r="A2551" s="204" t="str">
        <f t="shared" si="159"/>
        <v/>
      </c>
      <c r="B2551" s="335"/>
      <c r="C2551" s="335"/>
      <c r="D2551" s="381" t="str">
        <f t="shared" si="158"/>
        <v/>
      </c>
      <c r="E2551" s="335"/>
      <c r="F2551" s="335"/>
      <c r="G2551" s="325" t="str">
        <f t="shared" si="160"/>
        <v/>
      </c>
      <c r="H2551" s="326" t="str">
        <f t="shared" si="161"/>
        <v/>
      </c>
    </row>
    <row r="2552" spans="1:8" x14ac:dyDescent="0.2">
      <c r="A2552" s="204" t="str">
        <f t="shared" si="159"/>
        <v/>
      </c>
      <c r="B2552" s="335"/>
      <c r="C2552" s="335"/>
      <c r="D2552" s="381" t="str">
        <f t="shared" si="158"/>
        <v/>
      </c>
      <c r="E2552" s="335"/>
      <c r="F2552" s="335"/>
      <c r="G2552" s="325" t="str">
        <f t="shared" si="160"/>
        <v/>
      </c>
      <c r="H2552" s="326" t="str">
        <f t="shared" si="161"/>
        <v/>
      </c>
    </row>
    <row r="2553" spans="1:8" x14ac:dyDescent="0.2">
      <c r="A2553" s="204" t="str">
        <f t="shared" si="159"/>
        <v/>
      </c>
      <c r="B2553" s="335"/>
      <c r="C2553" s="335"/>
      <c r="D2553" s="381" t="str">
        <f t="shared" si="158"/>
        <v/>
      </c>
      <c r="E2553" s="335"/>
      <c r="F2553" s="335"/>
      <c r="G2553" s="325" t="str">
        <f t="shared" si="160"/>
        <v/>
      </c>
      <c r="H2553" s="326" t="str">
        <f t="shared" si="161"/>
        <v/>
      </c>
    </row>
    <row r="2554" spans="1:8" x14ac:dyDescent="0.2">
      <c r="A2554" s="204" t="str">
        <f t="shared" si="159"/>
        <v/>
      </c>
      <c r="B2554" s="335"/>
      <c r="C2554" s="335"/>
      <c r="D2554" s="381" t="str">
        <f t="shared" si="158"/>
        <v/>
      </c>
      <c r="E2554" s="335"/>
      <c r="F2554" s="335"/>
      <c r="G2554" s="325" t="str">
        <f t="shared" si="160"/>
        <v/>
      </c>
      <c r="H2554" s="326" t="str">
        <f t="shared" si="161"/>
        <v/>
      </c>
    </row>
    <row r="2555" spans="1:8" x14ac:dyDescent="0.2">
      <c r="A2555" s="204" t="str">
        <f t="shared" si="159"/>
        <v/>
      </c>
      <c r="B2555" s="335"/>
      <c r="C2555" s="335"/>
      <c r="D2555" s="381" t="str">
        <f t="shared" si="158"/>
        <v/>
      </c>
      <c r="E2555" s="335"/>
      <c r="F2555" s="335"/>
      <c r="G2555" s="325" t="str">
        <f t="shared" si="160"/>
        <v/>
      </c>
      <c r="H2555" s="326" t="str">
        <f t="shared" si="161"/>
        <v/>
      </c>
    </row>
    <row r="2556" spans="1:8" x14ac:dyDescent="0.2">
      <c r="A2556" s="204" t="str">
        <f t="shared" si="159"/>
        <v/>
      </c>
      <c r="B2556" s="335"/>
      <c r="C2556" s="335"/>
      <c r="D2556" s="381" t="str">
        <f t="shared" si="158"/>
        <v/>
      </c>
      <c r="E2556" s="335"/>
      <c r="F2556" s="335"/>
      <c r="G2556" s="325" t="str">
        <f t="shared" si="160"/>
        <v/>
      </c>
      <c r="H2556" s="326" t="str">
        <f t="shared" si="161"/>
        <v/>
      </c>
    </row>
    <row r="2557" spans="1:8" x14ac:dyDescent="0.2">
      <c r="A2557" s="204" t="str">
        <f t="shared" si="159"/>
        <v/>
      </c>
      <c r="B2557" s="335"/>
      <c r="C2557" s="335"/>
      <c r="D2557" s="381" t="str">
        <f t="shared" si="158"/>
        <v/>
      </c>
      <c r="E2557" s="335"/>
      <c r="F2557" s="335"/>
      <c r="G2557" s="325" t="str">
        <f t="shared" si="160"/>
        <v/>
      </c>
      <c r="H2557" s="326" t="str">
        <f t="shared" si="161"/>
        <v/>
      </c>
    </row>
    <row r="2558" spans="1:8" x14ac:dyDescent="0.2">
      <c r="A2558" s="204" t="str">
        <f t="shared" si="159"/>
        <v/>
      </c>
      <c r="B2558" s="335"/>
      <c r="C2558" s="335"/>
      <c r="D2558" s="381" t="str">
        <f t="shared" si="158"/>
        <v/>
      </c>
      <c r="E2558" s="335"/>
      <c r="F2558" s="335"/>
      <c r="G2558" s="325" t="str">
        <f t="shared" si="160"/>
        <v/>
      </c>
      <c r="H2558" s="326" t="str">
        <f t="shared" si="161"/>
        <v/>
      </c>
    </row>
    <row r="2559" spans="1:8" x14ac:dyDescent="0.2">
      <c r="A2559" s="204" t="str">
        <f t="shared" si="159"/>
        <v/>
      </c>
      <c r="B2559" s="335"/>
      <c r="C2559" s="335"/>
      <c r="D2559" s="381" t="str">
        <f t="shared" si="158"/>
        <v/>
      </c>
      <c r="E2559" s="335"/>
      <c r="F2559" s="335"/>
      <c r="G2559" s="325" t="str">
        <f t="shared" si="160"/>
        <v/>
      </c>
      <c r="H2559" s="326" t="str">
        <f t="shared" si="161"/>
        <v/>
      </c>
    </row>
    <row r="2560" spans="1:8" x14ac:dyDescent="0.2">
      <c r="A2560" s="204" t="str">
        <f t="shared" si="159"/>
        <v/>
      </c>
      <c r="B2560" s="335"/>
      <c r="C2560" s="335"/>
      <c r="D2560" s="381" t="str">
        <f t="shared" si="158"/>
        <v/>
      </c>
      <c r="E2560" s="335"/>
      <c r="F2560" s="335"/>
      <c r="G2560" s="325" t="str">
        <f t="shared" si="160"/>
        <v/>
      </c>
      <c r="H2560" s="326" t="str">
        <f t="shared" si="161"/>
        <v/>
      </c>
    </row>
    <row r="2561" spans="1:8" x14ac:dyDescent="0.2">
      <c r="A2561" s="204" t="str">
        <f t="shared" si="159"/>
        <v/>
      </c>
      <c r="B2561" s="335"/>
      <c r="C2561" s="335"/>
      <c r="D2561" s="381" t="str">
        <f t="shared" si="158"/>
        <v/>
      </c>
      <c r="E2561" s="335"/>
      <c r="F2561" s="335"/>
      <c r="G2561" s="325" t="str">
        <f t="shared" si="160"/>
        <v/>
      </c>
      <c r="H2561" s="326" t="str">
        <f t="shared" si="161"/>
        <v/>
      </c>
    </row>
    <row r="2562" spans="1:8" x14ac:dyDescent="0.2">
      <c r="A2562" s="204" t="str">
        <f t="shared" si="159"/>
        <v/>
      </c>
      <c r="B2562" s="335"/>
      <c r="C2562" s="335"/>
      <c r="D2562" s="381" t="str">
        <f t="shared" si="158"/>
        <v/>
      </c>
      <c r="E2562" s="335"/>
      <c r="F2562" s="335"/>
      <c r="G2562" s="325" t="str">
        <f t="shared" si="160"/>
        <v/>
      </c>
      <c r="H2562" s="326" t="str">
        <f t="shared" si="161"/>
        <v/>
      </c>
    </row>
    <row r="2563" spans="1:8" x14ac:dyDescent="0.2">
      <c r="A2563" s="204" t="str">
        <f t="shared" si="159"/>
        <v/>
      </c>
      <c r="B2563" s="335"/>
      <c r="C2563" s="335"/>
      <c r="D2563" s="381" t="str">
        <f t="shared" si="158"/>
        <v/>
      </c>
      <c r="E2563" s="335"/>
      <c r="F2563" s="335"/>
      <c r="G2563" s="325" t="str">
        <f t="shared" si="160"/>
        <v/>
      </c>
      <c r="H2563" s="326" t="str">
        <f t="shared" si="161"/>
        <v/>
      </c>
    </row>
    <row r="2564" spans="1:8" x14ac:dyDescent="0.2">
      <c r="A2564" s="204" t="str">
        <f t="shared" si="159"/>
        <v/>
      </c>
      <c r="B2564" s="335"/>
      <c r="C2564" s="335"/>
      <c r="D2564" s="381" t="str">
        <f t="shared" si="158"/>
        <v/>
      </c>
      <c r="E2564" s="335"/>
      <c r="F2564" s="335"/>
      <c r="G2564" s="325" t="str">
        <f t="shared" si="160"/>
        <v/>
      </c>
      <c r="H2564" s="326" t="str">
        <f t="shared" si="161"/>
        <v/>
      </c>
    </row>
    <row r="2565" spans="1:8" x14ac:dyDescent="0.2">
      <c r="A2565" s="204" t="str">
        <f t="shared" si="159"/>
        <v/>
      </c>
      <c r="B2565" s="335"/>
      <c r="C2565" s="335"/>
      <c r="D2565" s="381" t="str">
        <f t="shared" si="158"/>
        <v/>
      </c>
      <c r="E2565" s="335"/>
      <c r="F2565" s="335"/>
      <c r="G2565" s="325" t="str">
        <f t="shared" si="160"/>
        <v/>
      </c>
      <c r="H2565" s="326" t="str">
        <f t="shared" si="161"/>
        <v/>
      </c>
    </row>
    <row r="2566" spans="1:8" x14ac:dyDescent="0.2">
      <c r="A2566" s="204" t="str">
        <f t="shared" si="159"/>
        <v/>
      </c>
      <c r="B2566" s="335"/>
      <c r="C2566" s="335"/>
      <c r="D2566" s="381" t="str">
        <f t="shared" si="158"/>
        <v/>
      </c>
      <c r="E2566" s="335"/>
      <c r="F2566" s="335"/>
      <c r="G2566" s="325" t="str">
        <f t="shared" si="160"/>
        <v/>
      </c>
      <c r="H2566" s="326" t="str">
        <f t="shared" si="161"/>
        <v/>
      </c>
    </row>
    <row r="2567" spans="1:8" x14ac:dyDescent="0.2">
      <c r="A2567" s="204" t="str">
        <f t="shared" si="159"/>
        <v/>
      </c>
      <c r="B2567" s="335"/>
      <c r="C2567" s="335"/>
      <c r="D2567" s="381" t="str">
        <f t="shared" si="158"/>
        <v/>
      </c>
      <c r="E2567" s="335"/>
      <c r="F2567" s="335"/>
      <c r="G2567" s="325" t="str">
        <f t="shared" si="160"/>
        <v/>
      </c>
      <c r="H2567" s="326" t="str">
        <f t="shared" si="161"/>
        <v/>
      </c>
    </row>
    <row r="2568" spans="1:8" x14ac:dyDescent="0.2">
      <c r="A2568" s="204" t="str">
        <f t="shared" si="159"/>
        <v/>
      </c>
      <c r="B2568" s="335"/>
      <c r="C2568" s="335"/>
      <c r="D2568" s="381" t="str">
        <f t="shared" si="158"/>
        <v/>
      </c>
      <c r="E2568" s="335"/>
      <c r="F2568" s="335"/>
      <c r="G2568" s="325" t="str">
        <f t="shared" si="160"/>
        <v/>
      </c>
      <c r="H2568" s="326" t="str">
        <f t="shared" si="161"/>
        <v/>
      </c>
    </row>
    <row r="2569" spans="1:8" x14ac:dyDescent="0.2">
      <c r="A2569" s="204" t="str">
        <f t="shared" si="159"/>
        <v/>
      </c>
      <c r="B2569" s="335"/>
      <c r="C2569" s="335"/>
      <c r="D2569" s="381" t="str">
        <f t="shared" ref="D2569:D2632" si="162">IF(C2569="","",IFERROR(IF(VLOOKUP(C2569,Parameter,2,FALSE)="","",VLOOKUP(C2569,Parameter,2,FALSE)),IFERROR(VLOOKUP(C2569,PSMErgänzung,2,FALSE),"CAS eingeben oder Parameter korrigieren!")))</f>
        <v/>
      </c>
      <c r="E2569" s="335"/>
      <c r="F2569" s="335"/>
      <c r="G2569" s="325" t="str">
        <f t="shared" si="160"/>
        <v/>
      </c>
      <c r="H2569" s="326" t="str">
        <f t="shared" si="161"/>
        <v/>
      </c>
    </row>
    <row r="2570" spans="1:8" x14ac:dyDescent="0.2">
      <c r="A2570" s="204" t="str">
        <f t="shared" si="159"/>
        <v/>
      </c>
      <c r="B2570" s="335"/>
      <c r="C2570" s="335"/>
      <c r="D2570" s="381" t="str">
        <f t="shared" si="162"/>
        <v/>
      </c>
      <c r="E2570" s="335"/>
      <c r="F2570" s="335"/>
      <c r="G2570" s="325" t="str">
        <f t="shared" si="160"/>
        <v/>
      </c>
      <c r="H2570" s="326" t="str">
        <f t="shared" si="161"/>
        <v/>
      </c>
    </row>
    <row r="2571" spans="1:8" x14ac:dyDescent="0.2">
      <c r="A2571" s="204" t="str">
        <f t="shared" si="159"/>
        <v/>
      </c>
      <c r="B2571" s="335"/>
      <c r="C2571" s="335"/>
      <c r="D2571" s="381" t="str">
        <f t="shared" si="162"/>
        <v/>
      </c>
      <c r="E2571" s="335"/>
      <c r="F2571" s="335"/>
      <c r="G2571" s="325" t="str">
        <f t="shared" si="160"/>
        <v/>
      </c>
      <c r="H2571" s="326" t="str">
        <f t="shared" si="161"/>
        <v/>
      </c>
    </row>
    <row r="2572" spans="1:8" x14ac:dyDescent="0.2">
      <c r="A2572" s="204" t="str">
        <f t="shared" si="159"/>
        <v/>
      </c>
      <c r="B2572" s="335"/>
      <c r="C2572" s="335"/>
      <c r="D2572" s="381" t="str">
        <f t="shared" si="162"/>
        <v/>
      </c>
      <c r="E2572" s="335"/>
      <c r="F2572" s="335"/>
      <c r="G2572" s="325" t="str">
        <f t="shared" si="160"/>
        <v/>
      </c>
      <c r="H2572" s="326" t="str">
        <f t="shared" si="161"/>
        <v/>
      </c>
    </row>
    <row r="2573" spans="1:8" x14ac:dyDescent="0.2">
      <c r="A2573" s="204" t="str">
        <f t="shared" si="159"/>
        <v/>
      </c>
      <c r="B2573" s="335"/>
      <c r="C2573" s="335"/>
      <c r="D2573" s="381" t="str">
        <f t="shared" si="162"/>
        <v/>
      </c>
      <c r="E2573" s="335"/>
      <c r="F2573" s="335"/>
      <c r="G2573" s="325" t="str">
        <f t="shared" si="160"/>
        <v/>
      </c>
      <c r="H2573" s="326" t="str">
        <f t="shared" si="161"/>
        <v/>
      </c>
    </row>
    <row r="2574" spans="1:8" x14ac:dyDescent="0.2">
      <c r="A2574" s="204" t="str">
        <f t="shared" si="159"/>
        <v/>
      </c>
      <c r="B2574" s="335"/>
      <c r="C2574" s="335"/>
      <c r="D2574" s="381" t="str">
        <f t="shared" si="162"/>
        <v/>
      </c>
      <c r="E2574" s="335"/>
      <c r="F2574" s="335"/>
      <c r="G2574" s="325" t="str">
        <f t="shared" si="160"/>
        <v/>
      </c>
      <c r="H2574" s="326" t="str">
        <f t="shared" si="161"/>
        <v/>
      </c>
    </row>
    <row r="2575" spans="1:8" x14ac:dyDescent="0.2">
      <c r="A2575" s="204" t="str">
        <f t="shared" si="159"/>
        <v/>
      </c>
      <c r="B2575" s="335"/>
      <c r="C2575" s="335"/>
      <c r="D2575" s="381" t="str">
        <f t="shared" si="162"/>
        <v/>
      </c>
      <c r="E2575" s="335"/>
      <c r="F2575" s="335"/>
      <c r="G2575" s="325" t="str">
        <f t="shared" si="160"/>
        <v/>
      </c>
      <c r="H2575" s="326" t="str">
        <f t="shared" si="161"/>
        <v/>
      </c>
    </row>
    <row r="2576" spans="1:8" x14ac:dyDescent="0.2">
      <c r="A2576" s="204" t="str">
        <f t="shared" si="159"/>
        <v/>
      </c>
      <c r="B2576" s="335"/>
      <c r="C2576" s="335"/>
      <c r="D2576" s="381" t="str">
        <f t="shared" si="162"/>
        <v/>
      </c>
      <c r="E2576" s="335"/>
      <c r="F2576" s="335"/>
      <c r="G2576" s="325" t="str">
        <f t="shared" si="160"/>
        <v/>
      </c>
      <c r="H2576" s="326" t="str">
        <f t="shared" si="161"/>
        <v/>
      </c>
    </row>
    <row r="2577" spans="1:8" x14ac:dyDescent="0.2">
      <c r="A2577" s="204" t="str">
        <f t="shared" si="159"/>
        <v/>
      </c>
      <c r="B2577" s="335"/>
      <c r="C2577" s="335"/>
      <c r="D2577" s="381" t="str">
        <f t="shared" si="162"/>
        <v/>
      </c>
      <c r="E2577" s="335"/>
      <c r="F2577" s="335"/>
      <c r="G2577" s="325" t="str">
        <f t="shared" si="160"/>
        <v/>
      </c>
      <c r="H2577" s="326" t="str">
        <f t="shared" si="161"/>
        <v/>
      </c>
    </row>
    <row r="2578" spans="1:8" x14ac:dyDescent="0.2">
      <c r="A2578" s="204" t="str">
        <f t="shared" si="159"/>
        <v/>
      </c>
      <c r="B2578" s="335"/>
      <c r="C2578" s="335"/>
      <c r="D2578" s="381" t="str">
        <f t="shared" si="162"/>
        <v/>
      </c>
      <c r="E2578" s="335"/>
      <c r="F2578" s="335"/>
      <c r="G2578" s="325" t="str">
        <f t="shared" si="160"/>
        <v/>
      </c>
      <c r="H2578" s="326" t="str">
        <f t="shared" si="161"/>
        <v/>
      </c>
    </row>
    <row r="2579" spans="1:8" x14ac:dyDescent="0.2">
      <c r="A2579" s="204" t="str">
        <f t="shared" si="159"/>
        <v/>
      </c>
      <c r="B2579" s="335"/>
      <c r="C2579" s="335"/>
      <c r="D2579" s="381" t="str">
        <f t="shared" si="162"/>
        <v/>
      </c>
      <c r="E2579" s="335"/>
      <c r="F2579" s="335"/>
      <c r="G2579" s="325" t="str">
        <f t="shared" si="160"/>
        <v/>
      </c>
      <c r="H2579" s="326" t="str">
        <f t="shared" si="161"/>
        <v/>
      </c>
    </row>
    <row r="2580" spans="1:8" x14ac:dyDescent="0.2">
      <c r="A2580" s="204" t="str">
        <f t="shared" si="159"/>
        <v/>
      </c>
      <c r="B2580" s="335"/>
      <c r="C2580" s="335"/>
      <c r="D2580" s="381" t="str">
        <f t="shared" si="162"/>
        <v/>
      </c>
      <c r="E2580" s="335"/>
      <c r="F2580" s="335"/>
      <c r="G2580" s="325" t="str">
        <f t="shared" si="160"/>
        <v/>
      </c>
      <c r="H2580" s="326" t="str">
        <f t="shared" si="161"/>
        <v/>
      </c>
    </row>
    <row r="2581" spans="1:8" x14ac:dyDescent="0.2">
      <c r="A2581" s="204" t="str">
        <f t="shared" si="159"/>
        <v/>
      </c>
      <c r="B2581" s="335"/>
      <c r="C2581" s="335"/>
      <c r="D2581" s="381" t="str">
        <f t="shared" si="162"/>
        <v/>
      </c>
      <c r="E2581" s="335"/>
      <c r="F2581" s="335"/>
      <c r="G2581" s="325" t="str">
        <f t="shared" si="160"/>
        <v/>
      </c>
      <c r="H2581" s="326" t="str">
        <f t="shared" si="161"/>
        <v/>
      </c>
    </row>
    <row r="2582" spans="1:8" x14ac:dyDescent="0.2">
      <c r="A2582" s="204" t="str">
        <f t="shared" si="159"/>
        <v/>
      </c>
      <c r="B2582" s="335"/>
      <c r="C2582" s="335"/>
      <c r="D2582" s="381" t="str">
        <f t="shared" si="162"/>
        <v/>
      </c>
      <c r="E2582" s="335"/>
      <c r="F2582" s="335"/>
      <c r="G2582" s="325" t="str">
        <f t="shared" si="160"/>
        <v/>
      </c>
      <c r="H2582" s="326" t="str">
        <f t="shared" si="161"/>
        <v/>
      </c>
    </row>
    <row r="2583" spans="1:8" x14ac:dyDescent="0.2">
      <c r="A2583" s="204" t="str">
        <f t="shared" si="159"/>
        <v/>
      </c>
      <c r="B2583" s="335"/>
      <c r="C2583" s="335"/>
      <c r="D2583" s="381" t="str">
        <f t="shared" si="162"/>
        <v/>
      </c>
      <c r="E2583" s="335"/>
      <c r="F2583" s="335"/>
      <c r="G2583" s="325" t="str">
        <f t="shared" si="160"/>
        <v/>
      </c>
      <c r="H2583" s="326" t="str">
        <f t="shared" si="161"/>
        <v/>
      </c>
    </row>
    <row r="2584" spans="1:8" x14ac:dyDescent="0.2">
      <c r="A2584" s="204" t="str">
        <f t="shared" si="159"/>
        <v/>
      </c>
      <c r="B2584" s="335"/>
      <c r="C2584" s="335"/>
      <c r="D2584" s="381" t="str">
        <f t="shared" si="162"/>
        <v/>
      </c>
      <c r="E2584" s="335"/>
      <c r="F2584" s="335"/>
      <c r="G2584" s="325" t="str">
        <f t="shared" si="160"/>
        <v/>
      </c>
      <c r="H2584" s="326" t="str">
        <f t="shared" si="161"/>
        <v/>
      </c>
    </row>
    <row r="2585" spans="1:8" x14ac:dyDescent="0.2">
      <c r="A2585" s="204" t="str">
        <f t="shared" si="159"/>
        <v/>
      </c>
      <c r="B2585" s="335"/>
      <c r="C2585" s="335"/>
      <c r="D2585" s="381" t="str">
        <f t="shared" si="162"/>
        <v/>
      </c>
      <c r="E2585" s="335"/>
      <c r="F2585" s="335"/>
      <c r="G2585" s="325" t="str">
        <f t="shared" si="160"/>
        <v/>
      </c>
      <c r="H2585" s="326" t="str">
        <f t="shared" si="161"/>
        <v/>
      </c>
    </row>
    <row r="2586" spans="1:8" x14ac:dyDescent="0.2">
      <c r="A2586" s="204" t="str">
        <f t="shared" si="159"/>
        <v/>
      </c>
      <c r="B2586" s="335"/>
      <c r="C2586" s="335"/>
      <c r="D2586" s="381" t="str">
        <f t="shared" si="162"/>
        <v/>
      </c>
      <c r="E2586" s="335"/>
      <c r="F2586" s="335"/>
      <c r="G2586" s="325" t="str">
        <f t="shared" si="160"/>
        <v/>
      </c>
      <c r="H2586" s="326" t="str">
        <f t="shared" si="161"/>
        <v/>
      </c>
    </row>
    <row r="2587" spans="1:8" x14ac:dyDescent="0.2">
      <c r="A2587" s="204" t="str">
        <f t="shared" si="159"/>
        <v/>
      </c>
      <c r="B2587" s="335"/>
      <c r="C2587" s="335"/>
      <c r="D2587" s="381" t="str">
        <f t="shared" si="162"/>
        <v/>
      </c>
      <c r="E2587" s="335"/>
      <c r="F2587" s="335"/>
      <c r="G2587" s="325" t="str">
        <f t="shared" si="160"/>
        <v/>
      </c>
      <c r="H2587" s="326" t="str">
        <f t="shared" si="161"/>
        <v/>
      </c>
    </row>
    <row r="2588" spans="1:8" x14ac:dyDescent="0.2">
      <c r="A2588" s="204" t="str">
        <f t="shared" si="159"/>
        <v/>
      </c>
      <c r="B2588" s="335"/>
      <c r="C2588" s="335"/>
      <c r="D2588" s="381" t="str">
        <f t="shared" si="162"/>
        <v/>
      </c>
      <c r="E2588" s="335"/>
      <c r="F2588" s="335"/>
      <c r="G2588" s="325" t="str">
        <f t="shared" si="160"/>
        <v/>
      </c>
      <c r="H2588" s="326" t="str">
        <f t="shared" si="161"/>
        <v/>
      </c>
    </row>
    <row r="2589" spans="1:8" x14ac:dyDescent="0.2">
      <c r="A2589" s="204" t="str">
        <f t="shared" si="159"/>
        <v/>
      </c>
      <c r="B2589" s="335"/>
      <c r="C2589" s="335"/>
      <c r="D2589" s="381" t="str">
        <f t="shared" si="162"/>
        <v/>
      </c>
      <c r="E2589" s="335"/>
      <c r="F2589" s="335"/>
      <c r="G2589" s="325" t="str">
        <f t="shared" si="160"/>
        <v/>
      </c>
      <c r="H2589" s="326" t="str">
        <f t="shared" si="161"/>
        <v/>
      </c>
    </row>
    <row r="2590" spans="1:8" x14ac:dyDescent="0.2">
      <c r="A2590" s="204" t="str">
        <f t="shared" si="159"/>
        <v/>
      </c>
      <c r="B2590" s="335"/>
      <c r="C2590" s="335"/>
      <c r="D2590" s="381" t="str">
        <f t="shared" si="162"/>
        <v/>
      </c>
      <c r="E2590" s="335"/>
      <c r="F2590" s="335"/>
      <c r="G2590" s="325" t="str">
        <f t="shared" si="160"/>
        <v/>
      </c>
      <c r="H2590" s="326" t="str">
        <f t="shared" si="161"/>
        <v/>
      </c>
    </row>
    <row r="2591" spans="1:8" x14ac:dyDescent="0.2">
      <c r="A2591" s="204" t="str">
        <f t="shared" si="159"/>
        <v/>
      </c>
      <c r="B2591" s="335"/>
      <c r="C2591" s="335"/>
      <c r="D2591" s="381" t="str">
        <f t="shared" si="162"/>
        <v/>
      </c>
      <c r="E2591" s="335"/>
      <c r="F2591" s="335"/>
      <c r="G2591" s="325" t="str">
        <f t="shared" si="160"/>
        <v/>
      </c>
      <c r="H2591" s="326" t="str">
        <f t="shared" si="161"/>
        <v/>
      </c>
    </row>
    <row r="2592" spans="1:8" x14ac:dyDescent="0.2">
      <c r="A2592" s="204" t="str">
        <f t="shared" si="159"/>
        <v/>
      </c>
      <c r="B2592" s="335"/>
      <c r="C2592" s="335"/>
      <c r="D2592" s="381" t="str">
        <f t="shared" si="162"/>
        <v/>
      </c>
      <c r="E2592" s="335"/>
      <c r="F2592" s="335"/>
      <c r="G2592" s="325" t="str">
        <f t="shared" si="160"/>
        <v/>
      </c>
      <c r="H2592" s="326" t="str">
        <f t="shared" si="161"/>
        <v/>
      </c>
    </row>
    <row r="2593" spans="1:8" x14ac:dyDescent="0.2">
      <c r="A2593" s="204" t="str">
        <f t="shared" si="159"/>
        <v/>
      </c>
      <c r="B2593" s="335"/>
      <c r="C2593" s="335"/>
      <c r="D2593" s="381" t="str">
        <f t="shared" si="162"/>
        <v/>
      </c>
      <c r="E2593" s="335"/>
      <c r="F2593" s="335"/>
      <c r="G2593" s="325" t="str">
        <f t="shared" si="160"/>
        <v/>
      </c>
      <c r="H2593" s="326" t="str">
        <f t="shared" si="161"/>
        <v/>
      </c>
    </row>
    <row r="2594" spans="1:8" x14ac:dyDescent="0.2">
      <c r="A2594" s="204" t="str">
        <f t="shared" si="159"/>
        <v/>
      </c>
      <c r="B2594" s="335"/>
      <c r="C2594" s="335"/>
      <c r="D2594" s="381" t="str">
        <f t="shared" si="162"/>
        <v/>
      </c>
      <c r="E2594" s="335"/>
      <c r="F2594" s="335"/>
      <c r="G2594" s="325" t="str">
        <f t="shared" si="160"/>
        <v/>
      </c>
      <c r="H2594" s="326" t="str">
        <f t="shared" si="161"/>
        <v/>
      </c>
    </row>
    <row r="2595" spans="1:8" x14ac:dyDescent="0.2">
      <c r="A2595" s="204" t="str">
        <f t="shared" si="159"/>
        <v/>
      </c>
      <c r="B2595" s="335"/>
      <c r="C2595" s="335"/>
      <c r="D2595" s="381" t="str">
        <f t="shared" si="162"/>
        <v/>
      </c>
      <c r="E2595" s="335"/>
      <c r="F2595" s="335"/>
      <c r="G2595" s="325" t="str">
        <f t="shared" si="160"/>
        <v/>
      </c>
      <c r="H2595" s="326" t="str">
        <f t="shared" si="161"/>
        <v/>
      </c>
    </row>
    <row r="2596" spans="1:8" x14ac:dyDescent="0.2">
      <c r="A2596" s="204" t="str">
        <f t="shared" si="159"/>
        <v/>
      </c>
      <c r="B2596" s="335"/>
      <c r="C2596" s="335"/>
      <c r="D2596" s="381" t="str">
        <f t="shared" si="162"/>
        <v/>
      </c>
      <c r="E2596" s="335"/>
      <c r="F2596" s="335"/>
      <c r="G2596" s="325" t="str">
        <f t="shared" si="160"/>
        <v/>
      </c>
      <c r="H2596" s="326" t="str">
        <f t="shared" si="161"/>
        <v/>
      </c>
    </row>
    <row r="2597" spans="1:8" x14ac:dyDescent="0.2">
      <c r="A2597" s="204" t="str">
        <f t="shared" si="159"/>
        <v/>
      </c>
      <c r="B2597" s="335"/>
      <c r="C2597" s="335"/>
      <c r="D2597" s="381" t="str">
        <f t="shared" si="162"/>
        <v/>
      </c>
      <c r="E2597" s="335"/>
      <c r="F2597" s="335"/>
      <c r="G2597" s="325" t="str">
        <f t="shared" si="160"/>
        <v/>
      </c>
      <c r="H2597" s="326" t="str">
        <f t="shared" si="161"/>
        <v/>
      </c>
    </row>
    <row r="2598" spans="1:8" x14ac:dyDescent="0.2">
      <c r="A2598" s="204" t="str">
        <f t="shared" si="159"/>
        <v/>
      </c>
      <c r="B2598" s="335"/>
      <c r="C2598" s="335"/>
      <c r="D2598" s="381" t="str">
        <f t="shared" si="162"/>
        <v/>
      </c>
      <c r="E2598" s="335"/>
      <c r="F2598" s="335"/>
      <c r="G2598" s="325" t="str">
        <f t="shared" si="160"/>
        <v/>
      </c>
      <c r="H2598" s="326" t="str">
        <f t="shared" si="161"/>
        <v/>
      </c>
    </row>
    <row r="2599" spans="1:8" x14ac:dyDescent="0.2">
      <c r="A2599" s="204" t="str">
        <f t="shared" si="159"/>
        <v/>
      </c>
      <c r="B2599" s="335"/>
      <c r="C2599" s="335"/>
      <c r="D2599" s="381" t="str">
        <f t="shared" si="162"/>
        <v/>
      </c>
      <c r="E2599" s="335"/>
      <c r="F2599" s="335"/>
      <c r="G2599" s="325" t="str">
        <f t="shared" si="160"/>
        <v/>
      </c>
      <c r="H2599" s="326" t="str">
        <f t="shared" si="161"/>
        <v/>
      </c>
    </row>
    <row r="2600" spans="1:8" x14ac:dyDescent="0.2">
      <c r="A2600" s="204" t="str">
        <f t="shared" si="159"/>
        <v/>
      </c>
      <c r="B2600" s="335"/>
      <c r="C2600" s="335"/>
      <c r="D2600" s="381" t="str">
        <f t="shared" si="162"/>
        <v/>
      </c>
      <c r="E2600" s="335"/>
      <c r="F2600" s="335"/>
      <c r="G2600" s="325" t="str">
        <f t="shared" si="160"/>
        <v/>
      </c>
      <c r="H2600" s="326" t="str">
        <f t="shared" si="161"/>
        <v/>
      </c>
    </row>
    <row r="2601" spans="1:8" x14ac:dyDescent="0.2">
      <c r="A2601" s="204" t="str">
        <f t="shared" si="159"/>
        <v/>
      </c>
      <c r="B2601" s="335"/>
      <c r="C2601" s="335"/>
      <c r="D2601" s="381" t="str">
        <f t="shared" si="162"/>
        <v/>
      </c>
      <c r="E2601" s="335"/>
      <c r="F2601" s="335"/>
      <c r="G2601" s="325" t="str">
        <f t="shared" si="160"/>
        <v/>
      </c>
      <c r="H2601" s="326" t="str">
        <f t="shared" si="161"/>
        <v/>
      </c>
    </row>
    <row r="2602" spans="1:8" x14ac:dyDescent="0.2">
      <c r="A2602" s="204" t="str">
        <f t="shared" si="159"/>
        <v/>
      </c>
      <c r="B2602" s="335"/>
      <c r="C2602" s="335"/>
      <c r="D2602" s="381" t="str">
        <f t="shared" si="162"/>
        <v/>
      </c>
      <c r="E2602" s="335"/>
      <c r="F2602" s="335"/>
      <c r="G2602" s="325" t="str">
        <f t="shared" si="160"/>
        <v/>
      </c>
      <c r="H2602" s="326" t="str">
        <f t="shared" si="161"/>
        <v/>
      </c>
    </row>
    <row r="2603" spans="1:8" x14ac:dyDescent="0.2">
      <c r="A2603" s="204" t="str">
        <f t="shared" si="159"/>
        <v/>
      </c>
      <c r="B2603" s="335"/>
      <c r="C2603" s="335"/>
      <c r="D2603" s="381" t="str">
        <f t="shared" si="162"/>
        <v/>
      </c>
      <c r="E2603" s="335"/>
      <c r="F2603" s="335"/>
      <c r="G2603" s="325" t="str">
        <f t="shared" si="160"/>
        <v/>
      </c>
      <c r="H2603" s="326" t="str">
        <f t="shared" si="161"/>
        <v/>
      </c>
    </row>
    <row r="2604" spans="1:8" x14ac:dyDescent="0.2">
      <c r="A2604" s="204" t="str">
        <f t="shared" si="159"/>
        <v/>
      </c>
      <c r="B2604" s="335"/>
      <c r="C2604" s="335"/>
      <c r="D2604" s="381" t="str">
        <f t="shared" si="162"/>
        <v/>
      </c>
      <c r="E2604" s="335"/>
      <c r="F2604" s="335"/>
      <c r="G2604" s="325" t="str">
        <f t="shared" si="160"/>
        <v/>
      </c>
      <c r="H2604" s="326" t="str">
        <f t="shared" si="161"/>
        <v/>
      </c>
    </row>
    <row r="2605" spans="1:8" x14ac:dyDescent="0.2">
      <c r="A2605" s="204" t="str">
        <f t="shared" si="159"/>
        <v/>
      </c>
      <c r="B2605" s="335"/>
      <c r="C2605" s="335"/>
      <c r="D2605" s="381" t="str">
        <f t="shared" si="162"/>
        <v/>
      </c>
      <c r="E2605" s="335"/>
      <c r="F2605" s="335"/>
      <c r="G2605" s="325" t="str">
        <f t="shared" si="160"/>
        <v/>
      </c>
      <c r="H2605" s="326" t="str">
        <f t="shared" si="161"/>
        <v/>
      </c>
    </row>
    <row r="2606" spans="1:8" x14ac:dyDescent="0.2">
      <c r="A2606" s="204" t="str">
        <f t="shared" si="159"/>
        <v/>
      </c>
      <c r="B2606" s="335"/>
      <c r="C2606" s="335"/>
      <c r="D2606" s="381" t="str">
        <f t="shared" si="162"/>
        <v/>
      </c>
      <c r="E2606" s="335"/>
      <c r="F2606" s="335"/>
      <c r="G2606" s="325" t="str">
        <f t="shared" si="160"/>
        <v/>
      </c>
      <c r="H2606" s="326" t="str">
        <f t="shared" si="161"/>
        <v/>
      </c>
    </row>
    <row r="2607" spans="1:8" x14ac:dyDescent="0.2">
      <c r="A2607" s="204" t="str">
        <f t="shared" si="159"/>
        <v/>
      </c>
      <c r="B2607" s="335"/>
      <c r="C2607" s="335"/>
      <c r="D2607" s="381" t="str">
        <f t="shared" si="162"/>
        <v/>
      </c>
      <c r="E2607" s="335"/>
      <c r="F2607" s="335"/>
      <c r="G2607" s="325" t="str">
        <f t="shared" si="160"/>
        <v/>
      </c>
      <c r="H2607" s="326" t="str">
        <f t="shared" si="161"/>
        <v/>
      </c>
    </row>
    <row r="2608" spans="1:8" x14ac:dyDescent="0.2">
      <c r="A2608" s="204" t="str">
        <f t="shared" si="159"/>
        <v/>
      </c>
      <c r="B2608" s="335"/>
      <c r="C2608" s="335"/>
      <c r="D2608" s="381" t="str">
        <f t="shared" si="162"/>
        <v/>
      </c>
      <c r="E2608" s="335"/>
      <c r="F2608" s="335"/>
      <c r="G2608" s="325" t="str">
        <f t="shared" si="160"/>
        <v/>
      </c>
      <c r="H2608" s="326" t="str">
        <f t="shared" si="161"/>
        <v/>
      </c>
    </row>
    <row r="2609" spans="1:8" x14ac:dyDescent="0.2">
      <c r="A2609" s="204" t="str">
        <f t="shared" ref="A2609:A2672" si="163">IF(B2609&lt;&gt;"",VLOOKUP(B2609,ID,2,FALSE),"")</f>
        <v/>
      </c>
      <c r="B2609" s="335"/>
      <c r="C2609" s="335"/>
      <c r="D2609" s="381" t="str">
        <f t="shared" si="162"/>
        <v/>
      </c>
      <c r="E2609" s="335"/>
      <c r="F2609" s="335"/>
      <c r="G2609" s="325" t="str">
        <f t="shared" ref="G2609:G2672" si="164">IF(OR(B2609="",Amt=""),"",Amt)</f>
        <v/>
      </c>
      <c r="H2609" s="326" t="str">
        <f t="shared" ref="H2609:H2672" si="165">IF(G2609="","",VLOOKUP(G2609,Gesundheitsämter,2,FALSE))</f>
        <v/>
      </c>
    </row>
    <row r="2610" spans="1:8" x14ac:dyDescent="0.2">
      <c r="A2610" s="204" t="str">
        <f t="shared" si="163"/>
        <v/>
      </c>
      <c r="B2610" s="335"/>
      <c r="C2610" s="335"/>
      <c r="D2610" s="381" t="str">
        <f t="shared" si="162"/>
        <v/>
      </c>
      <c r="E2610" s="335"/>
      <c r="F2610" s="335"/>
      <c r="G2610" s="325" t="str">
        <f t="shared" si="164"/>
        <v/>
      </c>
      <c r="H2610" s="326" t="str">
        <f t="shared" si="165"/>
        <v/>
      </c>
    </row>
    <row r="2611" spans="1:8" x14ac:dyDescent="0.2">
      <c r="A2611" s="204" t="str">
        <f t="shared" si="163"/>
        <v/>
      </c>
      <c r="B2611" s="335"/>
      <c r="C2611" s="335"/>
      <c r="D2611" s="381" t="str">
        <f t="shared" si="162"/>
        <v/>
      </c>
      <c r="E2611" s="335"/>
      <c r="F2611" s="335"/>
      <c r="G2611" s="325" t="str">
        <f t="shared" si="164"/>
        <v/>
      </c>
      <c r="H2611" s="326" t="str">
        <f t="shared" si="165"/>
        <v/>
      </c>
    </row>
    <row r="2612" spans="1:8" x14ac:dyDescent="0.2">
      <c r="A2612" s="204" t="str">
        <f t="shared" si="163"/>
        <v/>
      </c>
      <c r="B2612" s="335"/>
      <c r="C2612" s="335"/>
      <c r="D2612" s="381" t="str">
        <f t="shared" si="162"/>
        <v/>
      </c>
      <c r="E2612" s="335"/>
      <c r="F2612" s="335"/>
      <c r="G2612" s="325" t="str">
        <f t="shared" si="164"/>
        <v/>
      </c>
      <c r="H2612" s="326" t="str">
        <f t="shared" si="165"/>
        <v/>
      </c>
    </row>
    <row r="2613" spans="1:8" x14ac:dyDescent="0.2">
      <c r="A2613" s="204" t="str">
        <f t="shared" si="163"/>
        <v/>
      </c>
      <c r="B2613" s="335"/>
      <c r="C2613" s="335"/>
      <c r="D2613" s="381" t="str">
        <f t="shared" si="162"/>
        <v/>
      </c>
      <c r="E2613" s="335"/>
      <c r="F2613" s="335"/>
      <c r="G2613" s="325" t="str">
        <f t="shared" si="164"/>
        <v/>
      </c>
      <c r="H2613" s="326" t="str">
        <f t="shared" si="165"/>
        <v/>
      </c>
    </row>
    <row r="2614" spans="1:8" x14ac:dyDescent="0.2">
      <c r="A2614" s="204" t="str">
        <f t="shared" si="163"/>
        <v/>
      </c>
      <c r="B2614" s="335"/>
      <c r="C2614" s="335"/>
      <c r="D2614" s="381" t="str">
        <f t="shared" si="162"/>
        <v/>
      </c>
      <c r="E2614" s="335"/>
      <c r="F2614" s="335"/>
      <c r="G2614" s="325" t="str">
        <f t="shared" si="164"/>
        <v/>
      </c>
      <c r="H2614" s="326" t="str">
        <f t="shared" si="165"/>
        <v/>
      </c>
    </row>
    <row r="2615" spans="1:8" x14ac:dyDescent="0.2">
      <c r="A2615" s="204" t="str">
        <f t="shared" si="163"/>
        <v/>
      </c>
      <c r="B2615" s="335"/>
      <c r="C2615" s="335"/>
      <c r="D2615" s="381" t="str">
        <f t="shared" si="162"/>
        <v/>
      </c>
      <c r="E2615" s="335"/>
      <c r="F2615" s="335"/>
      <c r="G2615" s="325" t="str">
        <f t="shared" si="164"/>
        <v/>
      </c>
      <c r="H2615" s="326" t="str">
        <f t="shared" si="165"/>
        <v/>
      </c>
    </row>
    <row r="2616" spans="1:8" x14ac:dyDescent="0.2">
      <c r="A2616" s="204" t="str">
        <f t="shared" si="163"/>
        <v/>
      </c>
      <c r="B2616" s="335"/>
      <c r="C2616" s="335"/>
      <c r="D2616" s="381" t="str">
        <f t="shared" si="162"/>
        <v/>
      </c>
      <c r="E2616" s="335"/>
      <c r="F2616" s="335"/>
      <c r="G2616" s="325" t="str">
        <f t="shared" si="164"/>
        <v/>
      </c>
      <c r="H2616" s="326" t="str">
        <f t="shared" si="165"/>
        <v/>
      </c>
    </row>
    <row r="2617" spans="1:8" x14ac:dyDescent="0.2">
      <c r="A2617" s="204" t="str">
        <f t="shared" si="163"/>
        <v/>
      </c>
      <c r="B2617" s="335"/>
      <c r="C2617" s="335"/>
      <c r="D2617" s="381" t="str">
        <f t="shared" si="162"/>
        <v/>
      </c>
      <c r="E2617" s="335"/>
      <c r="F2617" s="335"/>
      <c r="G2617" s="325" t="str">
        <f t="shared" si="164"/>
        <v/>
      </c>
      <c r="H2617" s="326" t="str">
        <f t="shared" si="165"/>
        <v/>
      </c>
    </row>
    <row r="2618" spans="1:8" x14ac:dyDescent="0.2">
      <c r="A2618" s="204" t="str">
        <f t="shared" si="163"/>
        <v/>
      </c>
      <c r="B2618" s="335"/>
      <c r="C2618" s="335"/>
      <c r="D2618" s="381" t="str">
        <f t="shared" si="162"/>
        <v/>
      </c>
      <c r="E2618" s="335"/>
      <c r="F2618" s="335"/>
      <c r="G2618" s="325" t="str">
        <f t="shared" si="164"/>
        <v/>
      </c>
      <c r="H2618" s="326" t="str">
        <f t="shared" si="165"/>
        <v/>
      </c>
    </row>
    <row r="2619" spans="1:8" x14ac:dyDescent="0.2">
      <c r="A2619" s="204" t="str">
        <f t="shared" si="163"/>
        <v/>
      </c>
      <c r="B2619" s="335"/>
      <c r="C2619" s="335"/>
      <c r="D2619" s="381" t="str">
        <f t="shared" si="162"/>
        <v/>
      </c>
      <c r="E2619" s="335"/>
      <c r="F2619" s="335"/>
      <c r="G2619" s="325" t="str">
        <f t="shared" si="164"/>
        <v/>
      </c>
      <c r="H2619" s="326" t="str">
        <f t="shared" si="165"/>
        <v/>
      </c>
    </row>
    <row r="2620" spans="1:8" x14ac:dyDescent="0.2">
      <c r="A2620" s="204" t="str">
        <f t="shared" si="163"/>
        <v/>
      </c>
      <c r="B2620" s="335"/>
      <c r="C2620" s="335"/>
      <c r="D2620" s="381" t="str">
        <f t="shared" si="162"/>
        <v/>
      </c>
      <c r="E2620" s="335"/>
      <c r="F2620" s="335"/>
      <c r="G2620" s="325" t="str">
        <f t="shared" si="164"/>
        <v/>
      </c>
      <c r="H2620" s="326" t="str">
        <f t="shared" si="165"/>
        <v/>
      </c>
    </row>
    <row r="2621" spans="1:8" x14ac:dyDescent="0.2">
      <c r="A2621" s="204" t="str">
        <f t="shared" si="163"/>
        <v/>
      </c>
      <c r="B2621" s="335"/>
      <c r="C2621" s="335"/>
      <c r="D2621" s="381" t="str">
        <f t="shared" si="162"/>
        <v/>
      </c>
      <c r="E2621" s="335"/>
      <c r="F2621" s="335"/>
      <c r="G2621" s="325" t="str">
        <f t="shared" si="164"/>
        <v/>
      </c>
      <c r="H2621" s="326" t="str">
        <f t="shared" si="165"/>
        <v/>
      </c>
    </row>
    <row r="2622" spans="1:8" x14ac:dyDescent="0.2">
      <c r="A2622" s="204" t="str">
        <f t="shared" si="163"/>
        <v/>
      </c>
      <c r="B2622" s="335"/>
      <c r="C2622" s="335"/>
      <c r="D2622" s="381" t="str">
        <f t="shared" si="162"/>
        <v/>
      </c>
      <c r="E2622" s="335"/>
      <c r="F2622" s="335"/>
      <c r="G2622" s="325" t="str">
        <f t="shared" si="164"/>
        <v/>
      </c>
      <c r="H2622" s="326" t="str">
        <f t="shared" si="165"/>
        <v/>
      </c>
    </row>
    <row r="2623" spans="1:8" x14ac:dyDescent="0.2">
      <c r="A2623" s="204" t="str">
        <f t="shared" si="163"/>
        <v/>
      </c>
      <c r="B2623" s="335"/>
      <c r="C2623" s="335"/>
      <c r="D2623" s="381" t="str">
        <f t="shared" si="162"/>
        <v/>
      </c>
      <c r="E2623" s="335"/>
      <c r="F2623" s="335"/>
      <c r="G2623" s="325" t="str">
        <f t="shared" si="164"/>
        <v/>
      </c>
      <c r="H2623" s="326" t="str">
        <f t="shared" si="165"/>
        <v/>
      </c>
    </row>
    <row r="2624" spans="1:8" x14ac:dyDescent="0.2">
      <c r="A2624" s="204" t="str">
        <f t="shared" si="163"/>
        <v/>
      </c>
      <c r="B2624" s="335"/>
      <c r="C2624" s="335"/>
      <c r="D2624" s="381" t="str">
        <f t="shared" si="162"/>
        <v/>
      </c>
      <c r="E2624" s="335"/>
      <c r="F2624" s="335"/>
      <c r="G2624" s="325" t="str">
        <f t="shared" si="164"/>
        <v/>
      </c>
      <c r="H2624" s="326" t="str">
        <f t="shared" si="165"/>
        <v/>
      </c>
    </row>
    <row r="2625" spans="1:8" x14ac:dyDescent="0.2">
      <c r="A2625" s="204" t="str">
        <f t="shared" si="163"/>
        <v/>
      </c>
      <c r="B2625" s="335"/>
      <c r="C2625" s="335"/>
      <c r="D2625" s="381" t="str">
        <f t="shared" si="162"/>
        <v/>
      </c>
      <c r="E2625" s="335"/>
      <c r="F2625" s="335"/>
      <c r="G2625" s="325" t="str">
        <f t="shared" si="164"/>
        <v/>
      </c>
      <c r="H2625" s="326" t="str">
        <f t="shared" si="165"/>
        <v/>
      </c>
    </row>
    <row r="2626" spans="1:8" x14ac:dyDescent="0.2">
      <c r="A2626" s="204" t="str">
        <f t="shared" si="163"/>
        <v/>
      </c>
      <c r="B2626" s="335"/>
      <c r="C2626" s="335"/>
      <c r="D2626" s="381" t="str">
        <f t="shared" si="162"/>
        <v/>
      </c>
      <c r="E2626" s="335"/>
      <c r="F2626" s="335"/>
      <c r="G2626" s="325" t="str">
        <f t="shared" si="164"/>
        <v/>
      </c>
      <c r="H2626" s="326" t="str">
        <f t="shared" si="165"/>
        <v/>
      </c>
    </row>
    <row r="2627" spans="1:8" x14ac:dyDescent="0.2">
      <c r="A2627" s="204" t="str">
        <f t="shared" si="163"/>
        <v/>
      </c>
      <c r="B2627" s="335"/>
      <c r="C2627" s="335"/>
      <c r="D2627" s="381" t="str">
        <f t="shared" si="162"/>
        <v/>
      </c>
      <c r="E2627" s="335"/>
      <c r="F2627" s="335"/>
      <c r="G2627" s="325" t="str">
        <f t="shared" si="164"/>
        <v/>
      </c>
      <c r="H2627" s="326" t="str">
        <f t="shared" si="165"/>
        <v/>
      </c>
    </row>
    <row r="2628" spans="1:8" x14ac:dyDescent="0.2">
      <c r="A2628" s="204" t="str">
        <f t="shared" si="163"/>
        <v/>
      </c>
      <c r="B2628" s="335"/>
      <c r="C2628" s="335"/>
      <c r="D2628" s="381" t="str">
        <f t="shared" si="162"/>
        <v/>
      </c>
      <c r="E2628" s="335"/>
      <c r="F2628" s="335"/>
      <c r="G2628" s="325" t="str">
        <f t="shared" si="164"/>
        <v/>
      </c>
      <c r="H2628" s="326" t="str">
        <f t="shared" si="165"/>
        <v/>
      </c>
    </row>
    <row r="2629" spans="1:8" x14ac:dyDescent="0.2">
      <c r="A2629" s="204" t="str">
        <f t="shared" si="163"/>
        <v/>
      </c>
      <c r="B2629" s="335"/>
      <c r="C2629" s="335"/>
      <c r="D2629" s="381" t="str">
        <f t="shared" si="162"/>
        <v/>
      </c>
      <c r="E2629" s="335"/>
      <c r="F2629" s="335"/>
      <c r="G2629" s="325" t="str">
        <f t="shared" si="164"/>
        <v/>
      </c>
      <c r="H2629" s="326" t="str">
        <f t="shared" si="165"/>
        <v/>
      </c>
    </row>
    <row r="2630" spans="1:8" x14ac:dyDescent="0.2">
      <c r="A2630" s="204" t="str">
        <f t="shared" si="163"/>
        <v/>
      </c>
      <c r="B2630" s="335"/>
      <c r="C2630" s="335"/>
      <c r="D2630" s="381" t="str">
        <f t="shared" si="162"/>
        <v/>
      </c>
      <c r="E2630" s="335"/>
      <c r="F2630" s="335"/>
      <c r="G2630" s="325" t="str">
        <f t="shared" si="164"/>
        <v/>
      </c>
      <c r="H2630" s="326" t="str">
        <f t="shared" si="165"/>
        <v/>
      </c>
    </row>
    <row r="2631" spans="1:8" x14ac:dyDescent="0.2">
      <c r="A2631" s="204" t="str">
        <f t="shared" si="163"/>
        <v/>
      </c>
      <c r="B2631" s="335"/>
      <c r="C2631" s="335"/>
      <c r="D2631" s="381" t="str">
        <f t="shared" si="162"/>
        <v/>
      </c>
      <c r="E2631" s="335"/>
      <c r="F2631" s="335"/>
      <c r="G2631" s="325" t="str">
        <f t="shared" si="164"/>
        <v/>
      </c>
      <c r="H2631" s="326" t="str">
        <f t="shared" si="165"/>
        <v/>
      </c>
    </row>
    <row r="2632" spans="1:8" x14ac:dyDescent="0.2">
      <c r="A2632" s="204" t="str">
        <f t="shared" si="163"/>
        <v/>
      </c>
      <c r="B2632" s="335"/>
      <c r="C2632" s="335"/>
      <c r="D2632" s="381" t="str">
        <f t="shared" si="162"/>
        <v/>
      </c>
      <c r="E2632" s="335"/>
      <c r="F2632" s="335"/>
      <c r="G2632" s="325" t="str">
        <f t="shared" si="164"/>
        <v/>
      </c>
      <c r="H2632" s="326" t="str">
        <f t="shared" si="165"/>
        <v/>
      </c>
    </row>
    <row r="2633" spans="1:8" x14ac:dyDescent="0.2">
      <c r="A2633" s="204" t="str">
        <f t="shared" si="163"/>
        <v/>
      </c>
      <c r="B2633" s="335"/>
      <c r="C2633" s="335"/>
      <c r="D2633" s="381" t="str">
        <f t="shared" ref="D2633:D2696" si="166">IF(C2633="","",IFERROR(IF(VLOOKUP(C2633,Parameter,2,FALSE)="","",VLOOKUP(C2633,Parameter,2,FALSE)),IFERROR(VLOOKUP(C2633,PSMErgänzung,2,FALSE),"CAS eingeben oder Parameter korrigieren!")))</f>
        <v/>
      </c>
      <c r="E2633" s="335"/>
      <c r="F2633" s="335"/>
      <c r="G2633" s="325" t="str">
        <f t="shared" si="164"/>
        <v/>
      </c>
      <c r="H2633" s="326" t="str">
        <f t="shared" si="165"/>
        <v/>
      </c>
    </row>
    <row r="2634" spans="1:8" x14ac:dyDescent="0.2">
      <c r="A2634" s="204" t="str">
        <f t="shared" si="163"/>
        <v/>
      </c>
      <c r="B2634" s="335"/>
      <c r="C2634" s="335"/>
      <c r="D2634" s="381" t="str">
        <f t="shared" si="166"/>
        <v/>
      </c>
      <c r="E2634" s="335"/>
      <c r="F2634" s="335"/>
      <c r="G2634" s="325" t="str">
        <f t="shared" si="164"/>
        <v/>
      </c>
      <c r="H2634" s="326" t="str">
        <f t="shared" si="165"/>
        <v/>
      </c>
    </row>
    <row r="2635" spans="1:8" x14ac:dyDescent="0.2">
      <c r="A2635" s="204" t="str">
        <f t="shared" si="163"/>
        <v/>
      </c>
      <c r="B2635" s="335"/>
      <c r="C2635" s="335"/>
      <c r="D2635" s="381" t="str">
        <f t="shared" si="166"/>
        <v/>
      </c>
      <c r="E2635" s="335"/>
      <c r="F2635" s="335"/>
      <c r="G2635" s="325" t="str">
        <f t="shared" si="164"/>
        <v/>
      </c>
      <c r="H2635" s="326" t="str">
        <f t="shared" si="165"/>
        <v/>
      </c>
    </row>
    <row r="2636" spans="1:8" x14ac:dyDescent="0.2">
      <c r="A2636" s="204" t="str">
        <f t="shared" si="163"/>
        <v/>
      </c>
      <c r="B2636" s="335"/>
      <c r="C2636" s="335"/>
      <c r="D2636" s="381" t="str">
        <f t="shared" si="166"/>
        <v/>
      </c>
      <c r="E2636" s="335"/>
      <c r="F2636" s="335"/>
      <c r="G2636" s="325" t="str">
        <f t="shared" si="164"/>
        <v/>
      </c>
      <c r="H2636" s="326" t="str">
        <f t="shared" si="165"/>
        <v/>
      </c>
    </row>
    <row r="2637" spans="1:8" x14ac:dyDescent="0.2">
      <c r="A2637" s="204" t="str">
        <f t="shared" si="163"/>
        <v/>
      </c>
      <c r="B2637" s="335"/>
      <c r="C2637" s="335"/>
      <c r="D2637" s="381" t="str">
        <f t="shared" si="166"/>
        <v/>
      </c>
      <c r="E2637" s="335"/>
      <c r="F2637" s="335"/>
      <c r="G2637" s="325" t="str">
        <f t="shared" si="164"/>
        <v/>
      </c>
      <c r="H2637" s="326" t="str">
        <f t="shared" si="165"/>
        <v/>
      </c>
    </row>
    <row r="2638" spans="1:8" x14ac:dyDescent="0.2">
      <c r="A2638" s="204" t="str">
        <f t="shared" si="163"/>
        <v/>
      </c>
      <c r="B2638" s="335"/>
      <c r="C2638" s="335"/>
      <c r="D2638" s="381" t="str">
        <f t="shared" si="166"/>
        <v/>
      </c>
      <c r="E2638" s="335"/>
      <c r="F2638" s="335"/>
      <c r="G2638" s="325" t="str">
        <f t="shared" si="164"/>
        <v/>
      </c>
      <c r="H2638" s="326" t="str">
        <f t="shared" si="165"/>
        <v/>
      </c>
    </row>
    <row r="2639" spans="1:8" x14ac:dyDescent="0.2">
      <c r="A2639" s="204" t="str">
        <f t="shared" si="163"/>
        <v/>
      </c>
      <c r="B2639" s="335"/>
      <c r="C2639" s="335"/>
      <c r="D2639" s="381" t="str">
        <f t="shared" si="166"/>
        <v/>
      </c>
      <c r="E2639" s="335"/>
      <c r="F2639" s="335"/>
      <c r="G2639" s="325" t="str">
        <f t="shared" si="164"/>
        <v/>
      </c>
      <c r="H2639" s="326" t="str">
        <f t="shared" si="165"/>
        <v/>
      </c>
    </row>
    <row r="2640" spans="1:8" x14ac:dyDescent="0.2">
      <c r="A2640" s="204" t="str">
        <f t="shared" si="163"/>
        <v/>
      </c>
      <c r="B2640" s="335"/>
      <c r="C2640" s="335"/>
      <c r="D2640" s="381" t="str">
        <f t="shared" si="166"/>
        <v/>
      </c>
      <c r="E2640" s="335"/>
      <c r="F2640" s="335"/>
      <c r="G2640" s="325" t="str">
        <f t="shared" si="164"/>
        <v/>
      </c>
      <c r="H2640" s="326" t="str">
        <f t="shared" si="165"/>
        <v/>
      </c>
    </row>
    <row r="2641" spans="1:8" x14ac:dyDescent="0.2">
      <c r="A2641" s="204" t="str">
        <f t="shared" si="163"/>
        <v/>
      </c>
      <c r="B2641" s="335"/>
      <c r="C2641" s="335"/>
      <c r="D2641" s="381" t="str">
        <f t="shared" si="166"/>
        <v/>
      </c>
      <c r="E2641" s="335"/>
      <c r="F2641" s="335"/>
      <c r="G2641" s="325" t="str">
        <f t="shared" si="164"/>
        <v/>
      </c>
      <c r="H2641" s="326" t="str">
        <f t="shared" si="165"/>
        <v/>
      </c>
    </row>
    <row r="2642" spans="1:8" x14ac:dyDescent="0.2">
      <c r="A2642" s="204" t="str">
        <f t="shared" si="163"/>
        <v/>
      </c>
      <c r="B2642" s="335"/>
      <c r="C2642" s="335"/>
      <c r="D2642" s="381" t="str">
        <f t="shared" si="166"/>
        <v/>
      </c>
      <c r="E2642" s="335"/>
      <c r="F2642" s="335"/>
      <c r="G2642" s="325" t="str">
        <f t="shared" si="164"/>
        <v/>
      </c>
      <c r="H2642" s="326" t="str">
        <f t="shared" si="165"/>
        <v/>
      </c>
    </row>
    <row r="2643" spans="1:8" x14ac:dyDescent="0.2">
      <c r="A2643" s="204" t="str">
        <f t="shared" si="163"/>
        <v/>
      </c>
      <c r="B2643" s="335"/>
      <c r="C2643" s="335"/>
      <c r="D2643" s="381" t="str">
        <f t="shared" si="166"/>
        <v/>
      </c>
      <c r="E2643" s="335"/>
      <c r="F2643" s="335"/>
      <c r="G2643" s="325" t="str">
        <f t="shared" si="164"/>
        <v/>
      </c>
      <c r="H2643" s="326" t="str">
        <f t="shared" si="165"/>
        <v/>
      </c>
    </row>
    <row r="2644" spans="1:8" x14ac:dyDescent="0.2">
      <c r="A2644" s="204" t="str">
        <f t="shared" si="163"/>
        <v/>
      </c>
      <c r="B2644" s="335"/>
      <c r="C2644" s="335"/>
      <c r="D2644" s="381" t="str">
        <f t="shared" si="166"/>
        <v/>
      </c>
      <c r="E2644" s="335"/>
      <c r="F2644" s="335"/>
      <c r="G2644" s="325" t="str">
        <f t="shared" si="164"/>
        <v/>
      </c>
      <c r="H2644" s="326" t="str">
        <f t="shared" si="165"/>
        <v/>
      </c>
    </row>
    <row r="2645" spans="1:8" x14ac:dyDescent="0.2">
      <c r="A2645" s="204" t="str">
        <f t="shared" si="163"/>
        <v/>
      </c>
      <c r="B2645" s="335"/>
      <c r="C2645" s="335"/>
      <c r="D2645" s="381" t="str">
        <f t="shared" si="166"/>
        <v/>
      </c>
      <c r="E2645" s="335"/>
      <c r="F2645" s="335"/>
      <c r="G2645" s="325" t="str">
        <f t="shared" si="164"/>
        <v/>
      </c>
      <c r="H2645" s="326" t="str">
        <f t="shared" si="165"/>
        <v/>
      </c>
    </row>
    <row r="2646" spans="1:8" x14ac:dyDescent="0.2">
      <c r="A2646" s="204" t="str">
        <f t="shared" si="163"/>
        <v/>
      </c>
      <c r="B2646" s="335"/>
      <c r="C2646" s="335"/>
      <c r="D2646" s="381" t="str">
        <f t="shared" si="166"/>
        <v/>
      </c>
      <c r="E2646" s="335"/>
      <c r="F2646" s="335"/>
      <c r="G2646" s="325" t="str">
        <f t="shared" si="164"/>
        <v/>
      </c>
      <c r="H2646" s="326" t="str">
        <f t="shared" si="165"/>
        <v/>
      </c>
    </row>
    <row r="2647" spans="1:8" x14ac:dyDescent="0.2">
      <c r="A2647" s="204" t="str">
        <f t="shared" si="163"/>
        <v/>
      </c>
      <c r="B2647" s="335"/>
      <c r="C2647" s="335"/>
      <c r="D2647" s="381" t="str">
        <f t="shared" si="166"/>
        <v/>
      </c>
      <c r="E2647" s="335"/>
      <c r="F2647" s="335"/>
      <c r="G2647" s="325" t="str">
        <f t="shared" si="164"/>
        <v/>
      </c>
      <c r="H2647" s="326" t="str">
        <f t="shared" si="165"/>
        <v/>
      </c>
    </row>
    <row r="2648" spans="1:8" x14ac:dyDescent="0.2">
      <c r="A2648" s="204" t="str">
        <f t="shared" si="163"/>
        <v/>
      </c>
      <c r="B2648" s="335"/>
      <c r="C2648" s="335"/>
      <c r="D2648" s="381" t="str">
        <f t="shared" si="166"/>
        <v/>
      </c>
      <c r="E2648" s="335"/>
      <c r="F2648" s="335"/>
      <c r="G2648" s="325" t="str">
        <f t="shared" si="164"/>
        <v/>
      </c>
      <c r="H2648" s="326" t="str">
        <f t="shared" si="165"/>
        <v/>
      </c>
    </row>
    <row r="2649" spans="1:8" x14ac:dyDescent="0.2">
      <c r="A2649" s="204" t="str">
        <f t="shared" si="163"/>
        <v/>
      </c>
      <c r="B2649" s="335"/>
      <c r="C2649" s="335"/>
      <c r="D2649" s="381" t="str">
        <f t="shared" si="166"/>
        <v/>
      </c>
      <c r="E2649" s="335"/>
      <c r="F2649" s="335"/>
      <c r="G2649" s="325" t="str">
        <f t="shared" si="164"/>
        <v/>
      </c>
      <c r="H2649" s="326" t="str">
        <f t="shared" si="165"/>
        <v/>
      </c>
    </row>
    <row r="2650" spans="1:8" x14ac:dyDescent="0.2">
      <c r="A2650" s="204" t="str">
        <f t="shared" si="163"/>
        <v/>
      </c>
      <c r="B2650" s="335"/>
      <c r="C2650" s="335"/>
      <c r="D2650" s="381" t="str">
        <f t="shared" si="166"/>
        <v/>
      </c>
      <c r="E2650" s="335"/>
      <c r="F2650" s="335"/>
      <c r="G2650" s="325" t="str">
        <f t="shared" si="164"/>
        <v/>
      </c>
      <c r="H2650" s="326" t="str">
        <f t="shared" si="165"/>
        <v/>
      </c>
    </row>
    <row r="2651" spans="1:8" x14ac:dyDescent="0.2">
      <c r="A2651" s="204" t="str">
        <f t="shared" si="163"/>
        <v/>
      </c>
      <c r="B2651" s="335"/>
      <c r="C2651" s="335"/>
      <c r="D2651" s="381" t="str">
        <f t="shared" si="166"/>
        <v/>
      </c>
      <c r="E2651" s="335"/>
      <c r="F2651" s="335"/>
      <c r="G2651" s="325" t="str">
        <f t="shared" si="164"/>
        <v/>
      </c>
      <c r="H2651" s="326" t="str">
        <f t="shared" si="165"/>
        <v/>
      </c>
    </row>
    <row r="2652" spans="1:8" x14ac:dyDescent="0.2">
      <c r="A2652" s="204" t="str">
        <f t="shared" si="163"/>
        <v/>
      </c>
      <c r="B2652" s="335"/>
      <c r="C2652" s="335"/>
      <c r="D2652" s="381" t="str">
        <f t="shared" si="166"/>
        <v/>
      </c>
      <c r="E2652" s="335"/>
      <c r="F2652" s="335"/>
      <c r="G2652" s="325" t="str">
        <f t="shared" si="164"/>
        <v/>
      </c>
      <c r="H2652" s="326" t="str">
        <f t="shared" si="165"/>
        <v/>
      </c>
    </row>
    <row r="2653" spans="1:8" x14ac:dyDescent="0.2">
      <c r="A2653" s="204" t="str">
        <f t="shared" si="163"/>
        <v/>
      </c>
      <c r="B2653" s="335"/>
      <c r="C2653" s="335"/>
      <c r="D2653" s="381" t="str">
        <f t="shared" si="166"/>
        <v/>
      </c>
      <c r="E2653" s="335"/>
      <c r="F2653" s="335"/>
      <c r="G2653" s="325" t="str">
        <f t="shared" si="164"/>
        <v/>
      </c>
      <c r="H2653" s="326" t="str">
        <f t="shared" si="165"/>
        <v/>
      </c>
    </row>
    <row r="2654" spans="1:8" x14ac:dyDescent="0.2">
      <c r="A2654" s="204" t="str">
        <f t="shared" si="163"/>
        <v/>
      </c>
      <c r="B2654" s="335"/>
      <c r="C2654" s="335"/>
      <c r="D2654" s="381" t="str">
        <f t="shared" si="166"/>
        <v/>
      </c>
      <c r="E2654" s="335"/>
      <c r="F2654" s="335"/>
      <c r="G2654" s="325" t="str">
        <f t="shared" si="164"/>
        <v/>
      </c>
      <c r="H2654" s="326" t="str">
        <f t="shared" si="165"/>
        <v/>
      </c>
    </row>
    <row r="2655" spans="1:8" x14ac:dyDescent="0.2">
      <c r="A2655" s="204" t="str">
        <f t="shared" si="163"/>
        <v/>
      </c>
      <c r="B2655" s="335"/>
      <c r="C2655" s="335"/>
      <c r="D2655" s="381" t="str">
        <f t="shared" si="166"/>
        <v/>
      </c>
      <c r="E2655" s="335"/>
      <c r="F2655" s="335"/>
      <c r="G2655" s="325" t="str">
        <f t="shared" si="164"/>
        <v/>
      </c>
      <c r="H2655" s="326" t="str">
        <f t="shared" si="165"/>
        <v/>
      </c>
    </row>
    <row r="2656" spans="1:8" x14ac:dyDescent="0.2">
      <c r="A2656" s="204" t="str">
        <f t="shared" si="163"/>
        <v/>
      </c>
      <c r="B2656" s="335"/>
      <c r="C2656" s="335"/>
      <c r="D2656" s="381" t="str">
        <f t="shared" si="166"/>
        <v/>
      </c>
      <c r="E2656" s="335"/>
      <c r="F2656" s="335"/>
      <c r="G2656" s="325" t="str">
        <f t="shared" si="164"/>
        <v/>
      </c>
      <c r="H2656" s="326" t="str">
        <f t="shared" si="165"/>
        <v/>
      </c>
    </row>
    <row r="2657" spans="1:8" x14ac:dyDescent="0.2">
      <c r="A2657" s="204" t="str">
        <f t="shared" si="163"/>
        <v/>
      </c>
      <c r="B2657" s="335"/>
      <c r="C2657" s="335"/>
      <c r="D2657" s="381" t="str">
        <f t="shared" si="166"/>
        <v/>
      </c>
      <c r="E2657" s="335"/>
      <c r="F2657" s="335"/>
      <c r="G2657" s="325" t="str">
        <f t="shared" si="164"/>
        <v/>
      </c>
      <c r="H2657" s="326" t="str">
        <f t="shared" si="165"/>
        <v/>
      </c>
    </row>
    <row r="2658" spans="1:8" x14ac:dyDescent="0.2">
      <c r="A2658" s="204" t="str">
        <f t="shared" si="163"/>
        <v/>
      </c>
      <c r="B2658" s="335"/>
      <c r="C2658" s="335"/>
      <c r="D2658" s="381" t="str">
        <f t="shared" si="166"/>
        <v/>
      </c>
      <c r="E2658" s="335"/>
      <c r="F2658" s="335"/>
      <c r="G2658" s="325" t="str">
        <f t="shared" si="164"/>
        <v/>
      </c>
      <c r="H2658" s="326" t="str">
        <f t="shared" si="165"/>
        <v/>
      </c>
    </row>
    <row r="2659" spans="1:8" x14ac:dyDescent="0.2">
      <c r="A2659" s="204" t="str">
        <f t="shared" si="163"/>
        <v/>
      </c>
      <c r="B2659" s="335"/>
      <c r="C2659" s="335"/>
      <c r="D2659" s="381" t="str">
        <f t="shared" si="166"/>
        <v/>
      </c>
      <c r="E2659" s="335"/>
      <c r="F2659" s="335"/>
      <c r="G2659" s="325" t="str">
        <f t="shared" si="164"/>
        <v/>
      </c>
      <c r="H2659" s="326" t="str">
        <f t="shared" si="165"/>
        <v/>
      </c>
    </row>
    <row r="2660" spans="1:8" x14ac:dyDescent="0.2">
      <c r="A2660" s="204" t="str">
        <f t="shared" si="163"/>
        <v/>
      </c>
      <c r="B2660" s="335"/>
      <c r="C2660" s="335"/>
      <c r="D2660" s="381" t="str">
        <f t="shared" si="166"/>
        <v/>
      </c>
      <c r="E2660" s="335"/>
      <c r="F2660" s="335"/>
      <c r="G2660" s="325" t="str">
        <f t="shared" si="164"/>
        <v/>
      </c>
      <c r="H2660" s="326" t="str">
        <f t="shared" si="165"/>
        <v/>
      </c>
    </row>
    <row r="2661" spans="1:8" x14ac:dyDescent="0.2">
      <c r="A2661" s="204" t="str">
        <f t="shared" si="163"/>
        <v/>
      </c>
      <c r="B2661" s="335"/>
      <c r="C2661" s="335"/>
      <c r="D2661" s="381" t="str">
        <f t="shared" si="166"/>
        <v/>
      </c>
      <c r="E2661" s="335"/>
      <c r="F2661" s="335"/>
      <c r="G2661" s="325" t="str">
        <f t="shared" si="164"/>
        <v/>
      </c>
      <c r="H2661" s="326" t="str">
        <f t="shared" si="165"/>
        <v/>
      </c>
    </row>
    <row r="2662" spans="1:8" x14ac:dyDescent="0.2">
      <c r="A2662" s="204" t="str">
        <f t="shared" si="163"/>
        <v/>
      </c>
      <c r="B2662" s="335"/>
      <c r="C2662" s="335"/>
      <c r="D2662" s="381" t="str">
        <f t="shared" si="166"/>
        <v/>
      </c>
      <c r="E2662" s="335"/>
      <c r="F2662" s="335"/>
      <c r="G2662" s="325" t="str">
        <f t="shared" si="164"/>
        <v/>
      </c>
      <c r="H2662" s="326" t="str">
        <f t="shared" si="165"/>
        <v/>
      </c>
    </row>
    <row r="2663" spans="1:8" x14ac:dyDescent="0.2">
      <c r="A2663" s="204" t="str">
        <f t="shared" si="163"/>
        <v/>
      </c>
      <c r="B2663" s="335"/>
      <c r="C2663" s="335"/>
      <c r="D2663" s="381" t="str">
        <f t="shared" si="166"/>
        <v/>
      </c>
      <c r="E2663" s="335"/>
      <c r="F2663" s="335"/>
      <c r="G2663" s="325" t="str">
        <f t="shared" si="164"/>
        <v/>
      </c>
      <c r="H2663" s="326" t="str">
        <f t="shared" si="165"/>
        <v/>
      </c>
    </row>
    <row r="2664" spans="1:8" x14ac:dyDescent="0.2">
      <c r="A2664" s="204" t="str">
        <f t="shared" si="163"/>
        <v/>
      </c>
      <c r="B2664" s="335"/>
      <c r="C2664" s="335"/>
      <c r="D2664" s="381" t="str">
        <f t="shared" si="166"/>
        <v/>
      </c>
      <c r="E2664" s="335"/>
      <c r="F2664" s="335"/>
      <c r="G2664" s="325" t="str">
        <f t="shared" si="164"/>
        <v/>
      </c>
      <c r="H2664" s="326" t="str">
        <f t="shared" si="165"/>
        <v/>
      </c>
    </row>
    <row r="2665" spans="1:8" x14ac:dyDescent="0.2">
      <c r="A2665" s="204" t="str">
        <f t="shared" si="163"/>
        <v/>
      </c>
      <c r="B2665" s="335"/>
      <c r="C2665" s="335"/>
      <c r="D2665" s="381" t="str">
        <f t="shared" si="166"/>
        <v/>
      </c>
      <c r="E2665" s="335"/>
      <c r="F2665" s="335"/>
      <c r="G2665" s="325" t="str">
        <f t="shared" si="164"/>
        <v/>
      </c>
      <c r="H2665" s="326" t="str">
        <f t="shared" si="165"/>
        <v/>
      </c>
    </row>
    <row r="2666" spans="1:8" x14ac:dyDescent="0.2">
      <c r="A2666" s="204" t="str">
        <f t="shared" si="163"/>
        <v/>
      </c>
      <c r="B2666" s="335"/>
      <c r="C2666" s="335"/>
      <c r="D2666" s="381" t="str">
        <f t="shared" si="166"/>
        <v/>
      </c>
      <c r="E2666" s="335"/>
      <c r="F2666" s="335"/>
      <c r="G2666" s="325" t="str">
        <f t="shared" si="164"/>
        <v/>
      </c>
      <c r="H2666" s="326" t="str">
        <f t="shared" si="165"/>
        <v/>
      </c>
    </row>
    <row r="2667" spans="1:8" x14ac:dyDescent="0.2">
      <c r="A2667" s="204" t="str">
        <f t="shared" si="163"/>
        <v/>
      </c>
      <c r="B2667" s="335"/>
      <c r="C2667" s="335"/>
      <c r="D2667" s="381" t="str">
        <f t="shared" si="166"/>
        <v/>
      </c>
      <c r="E2667" s="335"/>
      <c r="F2667" s="335"/>
      <c r="G2667" s="325" t="str">
        <f t="shared" si="164"/>
        <v/>
      </c>
      <c r="H2667" s="326" t="str">
        <f t="shared" si="165"/>
        <v/>
      </c>
    </row>
    <row r="2668" spans="1:8" x14ac:dyDescent="0.2">
      <c r="A2668" s="204" t="str">
        <f t="shared" si="163"/>
        <v/>
      </c>
      <c r="B2668" s="335"/>
      <c r="C2668" s="335"/>
      <c r="D2668" s="381" t="str">
        <f t="shared" si="166"/>
        <v/>
      </c>
      <c r="E2668" s="335"/>
      <c r="F2668" s="335"/>
      <c r="G2668" s="325" t="str">
        <f t="shared" si="164"/>
        <v/>
      </c>
      <c r="H2668" s="326" t="str">
        <f t="shared" si="165"/>
        <v/>
      </c>
    </row>
    <row r="2669" spans="1:8" x14ac:dyDescent="0.2">
      <c r="A2669" s="204" t="str">
        <f t="shared" si="163"/>
        <v/>
      </c>
      <c r="B2669" s="335"/>
      <c r="C2669" s="335"/>
      <c r="D2669" s="381" t="str">
        <f t="shared" si="166"/>
        <v/>
      </c>
      <c r="E2669" s="335"/>
      <c r="F2669" s="335"/>
      <c r="G2669" s="325" t="str">
        <f t="shared" si="164"/>
        <v/>
      </c>
      <c r="H2669" s="326" t="str">
        <f t="shared" si="165"/>
        <v/>
      </c>
    </row>
    <row r="2670" spans="1:8" x14ac:dyDescent="0.2">
      <c r="A2670" s="204" t="str">
        <f t="shared" si="163"/>
        <v/>
      </c>
      <c r="B2670" s="335"/>
      <c r="C2670" s="335"/>
      <c r="D2670" s="381" t="str">
        <f t="shared" si="166"/>
        <v/>
      </c>
      <c r="E2670" s="335"/>
      <c r="F2670" s="335"/>
      <c r="G2670" s="325" t="str">
        <f t="shared" si="164"/>
        <v/>
      </c>
      <c r="H2670" s="326" t="str">
        <f t="shared" si="165"/>
        <v/>
      </c>
    </row>
    <row r="2671" spans="1:8" x14ac:dyDescent="0.2">
      <c r="A2671" s="204" t="str">
        <f t="shared" si="163"/>
        <v/>
      </c>
      <c r="B2671" s="335"/>
      <c r="C2671" s="335"/>
      <c r="D2671" s="381" t="str">
        <f t="shared" si="166"/>
        <v/>
      </c>
      <c r="E2671" s="335"/>
      <c r="F2671" s="335"/>
      <c r="G2671" s="325" t="str">
        <f t="shared" si="164"/>
        <v/>
      </c>
      <c r="H2671" s="326" t="str">
        <f t="shared" si="165"/>
        <v/>
      </c>
    </row>
    <row r="2672" spans="1:8" x14ac:dyDescent="0.2">
      <c r="A2672" s="204" t="str">
        <f t="shared" si="163"/>
        <v/>
      </c>
      <c r="B2672" s="335"/>
      <c r="C2672" s="335"/>
      <c r="D2672" s="381" t="str">
        <f t="shared" si="166"/>
        <v/>
      </c>
      <c r="E2672" s="335"/>
      <c r="F2672" s="335"/>
      <c r="G2672" s="325" t="str">
        <f t="shared" si="164"/>
        <v/>
      </c>
      <c r="H2672" s="326" t="str">
        <f t="shared" si="165"/>
        <v/>
      </c>
    </row>
    <row r="2673" spans="1:8" x14ac:dyDescent="0.2">
      <c r="A2673" s="204" t="str">
        <f t="shared" ref="A2673:A2736" si="167">IF(B2673&lt;&gt;"",VLOOKUP(B2673,ID,2,FALSE),"")</f>
        <v/>
      </c>
      <c r="B2673" s="335"/>
      <c r="C2673" s="335"/>
      <c r="D2673" s="381" t="str">
        <f t="shared" si="166"/>
        <v/>
      </c>
      <c r="E2673" s="335"/>
      <c r="F2673" s="335"/>
      <c r="G2673" s="325" t="str">
        <f t="shared" ref="G2673:G2736" si="168">IF(OR(B2673="",Amt=""),"",Amt)</f>
        <v/>
      </c>
      <c r="H2673" s="326" t="str">
        <f t="shared" ref="H2673:H2736" si="169">IF(G2673="","",VLOOKUP(G2673,Gesundheitsämter,2,FALSE))</f>
        <v/>
      </c>
    </row>
    <row r="2674" spans="1:8" x14ac:dyDescent="0.2">
      <c r="A2674" s="204" t="str">
        <f t="shared" si="167"/>
        <v/>
      </c>
      <c r="B2674" s="335"/>
      <c r="C2674" s="335"/>
      <c r="D2674" s="381" t="str">
        <f t="shared" si="166"/>
        <v/>
      </c>
      <c r="E2674" s="335"/>
      <c r="F2674" s="335"/>
      <c r="G2674" s="325" t="str">
        <f t="shared" si="168"/>
        <v/>
      </c>
      <c r="H2674" s="326" t="str">
        <f t="shared" si="169"/>
        <v/>
      </c>
    </row>
    <row r="2675" spans="1:8" x14ac:dyDescent="0.2">
      <c r="A2675" s="204" t="str">
        <f t="shared" si="167"/>
        <v/>
      </c>
      <c r="B2675" s="335"/>
      <c r="C2675" s="335"/>
      <c r="D2675" s="381" t="str">
        <f t="shared" si="166"/>
        <v/>
      </c>
      <c r="E2675" s="335"/>
      <c r="F2675" s="335"/>
      <c r="G2675" s="325" t="str">
        <f t="shared" si="168"/>
        <v/>
      </c>
      <c r="H2675" s="326" t="str">
        <f t="shared" si="169"/>
        <v/>
      </c>
    </row>
    <row r="2676" spans="1:8" x14ac:dyDescent="0.2">
      <c r="A2676" s="204" t="str">
        <f t="shared" si="167"/>
        <v/>
      </c>
      <c r="B2676" s="335"/>
      <c r="C2676" s="335"/>
      <c r="D2676" s="381" t="str">
        <f t="shared" si="166"/>
        <v/>
      </c>
      <c r="E2676" s="335"/>
      <c r="F2676" s="335"/>
      <c r="G2676" s="325" t="str">
        <f t="shared" si="168"/>
        <v/>
      </c>
      <c r="H2676" s="326" t="str">
        <f t="shared" si="169"/>
        <v/>
      </c>
    </row>
    <row r="2677" spans="1:8" x14ac:dyDescent="0.2">
      <c r="A2677" s="204" t="str">
        <f t="shared" si="167"/>
        <v/>
      </c>
      <c r="B2677" s="335"/>
      <c r="C2677" s="335"/>
      <c r="D2677" s="381" t="str">
        <f t="shared" si="166"/>
        <v/>
      </c>
      <c r="E2677" s="335"/>
      <c r="F2677" s="335"/>
      <c r="G2677" s="325" t="str">
        <f t="shared" si="168"/>
        <v/>
      </c>
      <c r="H2677" s="326" t="str">
        <f t="shared" si="169"/>
        <v/>
      </c>
    </row>
    <row r="2678" spans="1:8" x14ac:dyDescent="0.2">
      <c r="A2678" s="204" t="str">
        <f t="shared" si="167"/>
        <v/>
      </c>
      <c r="B2678" s="335"/>
      <c r="C2678" s="335"/>
      <c r="D2678" s="381" t="str">
        <f t="shared" si="166"/>
        <v/>
      </c>
      <c r="E2678" s="335"/>
      <c r="F2678" s="335"/>
      <c r="G2678" s="325" t="str">
        <f t="shared" si="168"/>
        <v/>
      </c>
      <c r="H2678" s="326" t="str">
        <f t="shared" si="169"/>
        <v/>
      </c>
    </row>
    <row r="2679" spans="1:8" x14ac:dyDescent="0.2">
      <c r="A2679" s="204" t="str">
        <f t="shared" si="167"/>
        <v/>
      </c>
      <c r="B2679" s="335"/>
      <c r="C2679" s="335"/>
      <c r="D2679" s="381" t="str">
        <f t="shared" si="166"/>
        <v/>
      </c>
      <c r="E2679" s="335"/>
      <c r="F2679" s="335"/>
      <c r="G2679" s="325" t="str">
        <f t="shared" si="168"/>
        <v/>
      </c>
      <c r="H2679" s="326" t="str">
        <f t="shared" si="169"/>
        <v/>
      </c>
    </row>
    <row r="2680" spans="1:8" x14ac:dyDescent="0.2">
      <c r="A2680" s="204" t="str">
        <f t="shared" si="167"/>
        <v/>
      </c>
      <c r="B2680" s="335"/>
      <c r="C2680" s="335"/>
      <c r="D2680" s="381" t="str">
        <f t="shared" si="166"/>
        <v/>
      </c>
      <c r="E2680" s="335"/>
      <c r="F2680" s="335"/>
      <c r="G2680" s="325" t="str">
        <f t="shared" si="168"/>
        <v/>
      </c>
      <c r="H2680" s="326" t="str">
        <f t="shared" si="169"/>
        <v/>
      </c>
    </row>
    <row r="2681" spans="1:8" x14ac:dyDescent="0.2">
      <c r="A2681" s="204" t="str">
        <f t="shared" si="167"/>
        <v/>
      </c>
      <c r="B2681" s="335"/>
      <c r="C2681" s="335"/>
      <c r="D2681" s="381" t="str">
        <f t="shared" si="166"/>
        <v/>
      </c>
      <c r="E2681" s="335"/>
      <c r="F2681" s="335"/>
      <c r="G2681" s="325" t="str">
        <f t="shared" si="168"/>
        <v/>
      </c>
      <c r="H2681" s="326" t="str">
        <f t="shared" si="169"/>
        <v/>
      </c>
    </row>
    <row r="2682" spans="1:8" x14ac:dyDescent="0.2">
      <c r="A2682" s="204" t="str">
        <f t="shared" si="167"/>
        <v/>
      </c>
      <c r="B2682" s="335"/>
      <c r="C2682" s="335"/>
      <c r="D2682" s="381" t="str">
        <f t="shared" si="166"/>
        <v/>
      </c>
      <c r="E2682" s="335"/>
      <c r="F2682" s="335"/>
      <c r="G2682" s="325" t="str">
        <f t="shared" si="168"/>
        <v/>
      </c>
      <c r="H2682" s="326" t="str">
        <f t="shared" si="169"/>
        <v/>
      </c>
    </row>
    <row r="2683" spans="1:8" x14ac:dyDescent="0.2">
      <c r="A2683" s="204" t="str">
        <f t="shared" si="167"/>
        <v/>
      </c>
      <c r="B2683" s="335"/>
      <c r="C2683" s="335"/>
      <c r="D2683" s="381" t="str">
        <f t="shared" si="166"/>
        <v/>
      </c>
      <c r="E2683" s="335"/>
      <c r="F2683" s="335"/>
      <c r="G2683" s="325" t="str">
        <f t="shared" si="168"/>
        <v/>
      </c>
      <c r="H2683" s="326" t="str">
        <f t="shared" si="169"/>
        <v/>
      </c>
    </row>
    <row r="2684" spans="1:8" x14ac:dyDescent="0.2">
      <c r="A2684" s="204" t="str">
        <f t="shared" si="167"/>
        <v/>
      </c>
      <c r="B2684" s="335"/>
      <c r="C2684" s="335"/>
      <c r="D2684" s="381" t="str">
        <f t="shared" si="166"/>
        <v/>
      </c>
      <c r="E2684" s="335"/>
      <c r="F2684" s="335"/>
      <c r="G2684" s="325" t="str">
        <f t="shared" si="168"/>
        <v/>
      </c>
      <c r="H2684" s="326" t="str">
        <f t="shared" si="169"/>
        <v/>
      </c>
    </row>
    <row r="2685" spans="1:8" x14ac:dyDescent="0.2">
      <c r="A2685" s="204" t="str">
        <f t="shared" si="167"/>
        <v/>
      </c>
      <c r="B2685" s="335"/>
      <c r="C2685" s="335"/>
      <c r="D2685" s="381" t="str">
        <f t="shared" si="166"/>
        <v/>
      </c>
      <c r="E2685" s="335"/>
      <c r="F2685" s="335"/>
      <c r="G2685" s="325" t="str">
        <f t="shared" si="168"/>
        <v/>
      </c>
      <c r="H2685" s="326" t="str">
        <f t="shared" si="169"/>
        <v/>
      </c>
    </row>
    <row r="2686" spans="1:8" x14ac:dyDescent="0.2">
      <c r="A2686" s="204" t="str">
        <f t="shared" si="167"/>
        <v/>
      </c>
      <c r="B2686" s="335"/>
      <c r="C2686" s="335"/>
      <c r="D2686" s="381" t="str">
        <f t="shared" si="166"/>
        <v/>
      </c>
      <c r="E2686" s="335"/>
      <c r="F2686" s="335"/>
      <c r="G2686" s="325" t="str">
        <f t="shared" si="168"/>
        <v/>
      </c>
      <c r="H2686" s="326" t="str">
        <f t="shared" si="169"/>
        <v/>
      </c>
    </row>
    <row r="2687" spans="1:8" x14ac:dyDescent="0.2">
      <c r="A2687" s="204" t="str">
        <f t="shared" si="167"/>
        <v/>
      </c>
      <c r="B2687" s="335"/>
      <c r="C2687" s="335"/>
      <c r="D2687" s="381" t="str">
        <f t="shared" si="166"/>
        <v/>
      </c>
      <c r="E2687" s="335"/>
      <c r="F2687" s="335"/>
      <c r="G2687" s="325" t="str">
        <f t="shared" si="168"/>
        <v/>
      </c>
      <c r="H2687" s="326" t="str">
        <f t="shared" si="169"/>
        <v/>
      </c>
    </row>
    <row r="2688" spans="1:8" x14ac:dyDescent="0.2">
      <c r="A2688" s="204" t="str">
        <f t="shared" si="167"/>
        <v/>
      </c>
      <c r="B2688" s="335"/>
      <c r="C2688" s="335"/>
      <c r="D2688" s="381" t="str">
        <f t="shared" si="166"/>
        <v/>
      </c>
      <c r="E2688" s="335"/>
      <c r="F2688" s="335"/>
      <c r="G2688" s="325" t="str">
        <f t="shared" si="168"/>
        <v/>
      </c>
      <c r="H2688" s="326" t="str">
        <f t="shared" si="169"/>
        <v/>
      </c>
    </row>
    <row r="2689" spans="1:8" x14ac:dyDescent="0.2">
      <c r="A2689" s="204" t="str">
        <f t="shared" si="167"/>
        <v/>
      </c>
      <c r="B2689" s="335"/>
      <c r="C2689" s="335"/>
      <c r="D2689" s="381" t="str">
        <f t="shared" si="166"/>
        <v/>
      </c>
      <c r="E2689" s="335"/>
      <c r="F2689" s="335"/>
      <c r="G2689" s="325" t="str">
        <f t="shared" si="168"/>
        <v/>
      </c>
      <c r="H2689" s="326" t="str">
        <f t="shared" si="169"/>
        <v/>
      </c>
    </row>
    <row r="2690" spans="1:8" x14ac:dyDescent="0.2">
      <c r="A2690" s="204" t="str">
        <f t="shared" si="167"/>
        <v/>
      </c>
      <c r="B2690" s="335"/>
      <c r="C2690" s="335"/>
      <c r="D2690" s="381" t="str">
        <f t="shared" si="166"/>
        <v/>
      </c>
      <c r="E2690" s="335"/>
      <c r="F2690" s="335"/>
      <c r="G2690" s="325" t="str">
        <f t="shared" si="168"/>
        <v/>
      </c>
      <c r="H2690" s="326" t="str">
        <f t="shared" si="169"/>
        <v/>
      </c>
    </row>
    <row r="2691" spans="1:8" x14ac:dyDescent="0.2">
      <c r="A2691" s="204" t="str">
        <f t="shared" si="167"/>
        <v/>
      </c>
      <c r="B2691" s="335"/>
      <c r="C2691" s="335"/>
      <c r="D2691" s="381" t="str">
        <f t="shared" si="166"/>
        <v/>
      </c>
      <c r="E2691" s="335"/>
      <c r="F2691" s="335"/>
      <c r="G2691" s="325" t="str">
        <f t="shared" si="168"/>
        <v/>
      </c>
      <c r="H2691" s="326" t="str">
        <f t="shared" si="169"/>
        <v/>
      </c>
    </row>
    <row r="2692" spans="1:8" x14ac:dyDescent="0.2">
      <c r="A2692" s="204" t="str">
        <f t="shared" si="167"/>
        <v/>
      </c>
      <c r="B2692" s="335"/>
      <c r="C2692" s="335"/>
      <c r="D2692" s="381" t="str">
        <f t="shared" si="166"/>
        <v/>
      </c>
      <c r="E2692" s="335"/>
      <c r="F2692" s="335"/>
      <c r="G2692" s="325" t="str">
        <f t="shared" si="168"/>
        <v/>
      </c>
      <c r="H2692" s="326" t="str">
        <f t="shared" si="169"/>
        <v/>
      </c>
    </row>
    <row r="2693" spans="1:8" x14ac:dyDescent="0.2">
      <c r="A2693" s="204" t="str">
        <f t="shared" si="167"/>
        <v/>
      </c>
      <c r="B2693" s="335"/>
      <c r="C2693" s="335"/>
      <c r="D2693" s="381" t="str">
        <f t="shared" si="166"/>
        <v/>
      </c>
      <c r="E2693" s="335"/>
      <c r="F2693" s="335"/>
      <c r="G2693" s="325" t="str">
        <f t="shared" si="168"/>
        <v/>
      </c>
      <c r="H2693" s="326" t="str">
        <f t="shared" si="169"/>
        <v/>
      </c>
    </row>
    <row r="2694" spans="1:8" x14ac:dyDescent="0.2">
      <c r="A2694" s="204" t="str">
        <f t="shared" si="167"/>
        <v/>
      </c>
      <c r="B2694" s="335"/>
      <c r="C2694" s="335"/>
      <c r="D2694" s="381" t="str">
        <f t="shared" si="166"/>
        <v/>
      </c>
      <c r="E2694" s="335"/>
      <c r="F2694" s="335"/>
      <c r="G2694" s="325" t="str">
        <f t="shared" si="168"/>
        <v/>
      </c>
      <c r="H2694" s="326" t="str">
        <f t="shared" si="169"/>
        <v/>
      </c>
    </row>
    <row r="2695" spans="1:8" x14ac:dyDescent="0.2">
      <c r="A2695" s="204" t="str">
        <f t="shared" si="167"/>
        <v/>
      </c>
      <c r="B2695" s="335"/>
      <c r="C2695" s="335"/>
      <c r="D2695" s="381" t="str">
        <f t="shared" si="166"/>
        <v/>
      </c>
      <c r="E2695" s="335"/>
      <c r="F2695" s="335"/>
      <c r="G2695" s="325" t="str">
        <f t="shared" si="168"/>
        <v/>
      </c>
      <c r="H2695" s="326" t="str">
        <f t="shared" si="169"/>
        <v/>
      </c>
    </row>
    <row r="2696" spans="1:8" x14ac:dyDescent="0.2">
      <c r="A2696" s="204" t="str">
        <f t="shared" si="167"/>
        <v/>
      </c>
      <c r="B2696" s="335"/>
      <c r="C2696" s="335"/>
      <c r="D2696" s="381" t="str">
        <f t="shared" si="166"/>
        <v/>
      </c>
      <c r="E2696" s="335"/>
      <c r="F2696" s="335"/>
      <c r="G2696" s="325" t="str">
        <f t="shared" si="168"/>
        <v/>
      </c>
      <c r="H2696" s="326" t="str">
        <f t="shared" si="169"/>
        <v/>
      </c>
    </row>
    <row r="2697" spans="1:8" x14ac:dyDescent="0.2">
      <c r="A2697" s="204" t="str">
        <f t="shared" si="167"/>
        <v/>
      </c>
      <c r="B2697" s="335"/>
      <c r="C2697" s="335"/>
      <c r="D2697" s="381" t="str">
        <f t="shared" ref="D2697:D2760" si="170">IF(C2697="","",IFERROR(IF(VLOOKUP(C2697,Parameter,2,FALSE)="","",VLOOKUP(C2697,Parameter,2,FALSE)),IFERROR(VLOOKUP(C2697,PSMErgänzung,2,FALSE),"CAS eingeben oder Parameter korrigieren!")))</f>
        <v/>
      </c>
      <c r="E2697" s="335"/>
      <c r="F2697" s="335"/>
      <c r="G2697" s="325" t="str">
        <f t="shared" si="168"/>
        <v/>
      </c>
      <c r="H2697" s="326" t="str">
        <f t="shared" si="169"/>
        <v/>
      </c>
    </row>
    <row r="2698" spans="1:8" x14ac:dyDescent="0.2">
      <c r="A2698" s="204" t="str">
        <f t="shared" si="167"/>
        <v/>
      </c>
      <c r="B2698" s="335"/>
      <c r="C2698" s="335"/>
      <c r="D2698" s="381" t="str">
        <f t="shared" si="170"/>
        <v/>
      </c>
      <c r="E2698" s="335"/>
      <c r="F2698" s="335"/>
      <c r="G2698" s="325" t="str">
        <f t="shared" si="168"/>
        <v/>
      </c>
      <c r="H2698" s="326" t="str">
        <f t="shared" si="169"/>
        <v/>
      </c>
    </row>
    <row r="2699" spans="1:8" x14ac:dyDescent="0.2">
      <c r="A2699" s="204" t="str">
        <f t="shared" si="167"/>
        <v/>
      </c>
      <c r="B2699" s="335"/>
      <c r="C2699" s="335"/>
      <c r="D2699" s="381" t="str">
        <f t="shared" si="170"/>
        <v/>
      </c>
      <c r="E2699" s="335"/>
      <c r="F2699" s="335"/>
      <c r="G2699" s="325" t="str">
        <f t="shared" si="168"/>
        <v/>
      </c>
      <c r="H2699" s="326" t="str">
        <f t="shared" si="169"/>
        <v/>
      </c>
    </row>
    <row r="2700" spans="1:8" x14ac:dyDescent="0.2">
      <c r="A2700" s="204" t="str">
        <f t="shared" si="167"/>
        <v/>
      </c>
      <c r="B2700" s="335"/>
      <c r="C2700" s="335"/>
      <c r="D2700" s="381" t="str">
        <f t="shared" si="170"/>
        <v/>
      </c>
      <c r="E2700" s="335"/>
      <c r="F2700" s="335"/>
      <c r="G2700" s="325" t="str">
        <f t="shared" si="168"/>
        <v/>
      </c>
      <c r="H2700" s="326" t="str">
        <f t="shared" si="169"/>
        <v/>
      </c>
    </row>
    <row r="2701" spans="1:8" x14ac:dyDescent="0.2">
      <c r="A2701" s="204" t="str">
        <f t="shared" si="167"/>
        <v/>
      </c>
      <c r="B2701" s="335"/>
      <c r="C2701" s="335"/>
      <c r="D2701" s="381" t="str">
        <f t="shared" si="170"/>
        <v/>
      </c>
      <c r="E2701" s="335"/>
      <c r="F2701" s="335"/>
      <c r="G2701" s="325" t="str">
        <f t="shared" si="168"/>
        <v/>
      </c>
      <c r="H2701" s="326" t="str">
        <f t="shared" si="169"/>
        <v/>
      </c>
    </row>
    <row r="2702" spans="1:8" x14ac:dyDescent="0.2">
      <c r="A2702" s="204" t="str">
        <f t="shared" si="167"/>
        <v/>
      </c>
      <c r="B2702" s="335"/>
      <c r="C2702" s="335"/>
      <c r="D2702" s="381" t="str">
        <f t="shared" si="170"/>
        <v/>
      </c>
      <c r="E2702" s="335"/>
      <c r="F2702" s="335"/>
      <c r="G2702" s="325" t="str">
        <f t="shared" si="168"/>
        <v/>
      </c>
      <c r="H2702" s="326" t="str">
        <f t="shared" si="169"/>
        <v/>
      </c>
    </row>
    <row r="2703" spans="1:8" x14ac:dyDescent="0.2">
      <c r="A2703" s="204" t="str">
        <f t="shared" si="167"/>
        <v/>
      </c>
      <c r="B2703" s="335"/>
      <c r="C2703" s="335"/>
      <c r="D2703" s="381" t="str">
        <f t="shared" si="170"/>
        <v/>
      </c>
      <c r="E2703" s="335"/>
      <c r="F2703" s="335"/>
      <c r="G2703" s="325" t="str">
        <f t="shared" si="168"/>
        <v/>
      </c>
      <c r="H2703" s="326" t="str">
        <f t="shared" si="169"/>
        <v/>
      </c>
    </row>
    <row r="2704" spans="1:8" x14ac:dyDescent="0.2">
      <c r="A2704" s="204" t="str">
        <f t="shared" si="167"/>
        <v/>
      </c>
      <c r="B2704" s="335"/>
      <c r="C2704" s="335"/>
      <c r="D2704" s="381" t="str">
        <f t="shared" si="170"/>
        <v/>
      </c>
      <c r="E2704" s="335"/>
      <c r="F2704" s="335"/>
      <c r="G2704" s="325" t="str">
        <f t="shared" si="168"/>
        <v/>
      </c>
      <c r="H2704" s="326" t="str">
        <f t="shared" si="169"/>
        <v/>
      </c>
    </row>
    <row r="2705" spans="1:8" x14ac:dyDescent="0.2">
      <c r="A2705" s="204" t="str">
        <f t="shared" si="167"/>
        <v/>
      </c>
      <c r="B2705" s="335"/>
      <c r="C2705" s="335"/>
      <c r="D2705" s="381" t="str">
        <f t="shared" si="170"/>
        <v/>
      </c>
      <c r="E2705" s="335"/>
      <c r="F2705" s="335"/>
      <c r="G2705" s="325" t="str">
        <f t="shared" si="168"/>
        <v/>
      </c>
      <c r="H2705" s="326" t="str">
        <f t="shared" si="169"/>
        <v/>
      </c>
    </row>
    <row r="2706" spans="1:8" x14ac:dyDescent="0.2">
      <c r="A2706" s="204" t="str">
        <f t="shared" si="167"/>
        <v/>
      </c>
      <c r="B2706" s="335"/>
      <c r="C2706" s="335"/>
      <c r="D2706" s="381" t="str">
        <f t="shared" si="170"/>
        <v/>
      </c>
      <c r="E2706" s="335"/>
      <c r="F2706" s="335"/>
      <c r="G2706" s="325" t="str">
        <f t="shared" si="168"/>
        <v/>
      </c>
      <c r="H2706" s="326" t="str">
        <f t="shared" si="169"/>
        <v/>
      </c>
    </row>
    <row r="2707" spans="1:8" x14ac:dyDescent="0.2">
      <c r="A2707" s="204" t="str">
        <f t="shared" si="167"/>
        <v/>
      </c>
      <c r="B2707" s="335"/>
      <c r="C2707" s="335"/>
      <c r="D2707" s="381" t="str">
        <f t="shared" si="170"/>
        <v/>
      </c>
      <c r="E2707" s="335"/>
      <c r="F2707" s="335"/>
      <c r="G2707" s="325" t="str">
        <f t="shared" si="168"/>
        <v/>
      </c>
      <c r="H2707" s="326" t="str">
        <f t="shared" si="169"/>
        <v/>
      </c>
    </row>
    <row r="2708" spans="1:8" x14ac:dyDescent="0.2">
      <c r="A2708" s="204" t="str">
        <f t="shared" si="167"/>
        <v/>
      </c>
      <c r="B2708" s="335"/>
      <c r="C2708" s="335"/>
      <c r="D2708" s="381" t="str">
        <f t="shared" si="170"/>
        <v/>
      </c>
      <c r="E2708" s="335"/>
      <c r="F2708" s="335"/>
      <c r="G2708" s="325" t="str">
        <f t="shared" si="168"/>
        <v/>
      </c>
      <c r="H2708" s="326" t="str">
        <f t="shared" si="169"/>
        <v/>
      </c>
    </row>
    <row r="2709" spans="1:8" x14ac:dyDescent="0.2">
      <c r="A2709" s="204" t="str">
        <f t="shared" si="167"/>
        <v/>
      </c>
      <c r="B2709" s="335"/>
      <c r="C2709" s="335"/>
      <c r="D2709" s="381" t="str">
        <f t="shared" si="170"/>
        <v/>
      </c>
      <c r="E2709" s="335"/>
      <c r="F2709" s="335"/>
      <c r="G2709" s="325" t="str">
        <f t="shared" si="168"/>
        <v/>
      </c>
      <c r="H2709" s="326" t="str">
        <f t="shared" si="169"/>
        <v/>
      </c>
    </row>
    <row r="2710" spans="1:8" x14ac:dyDescent="0.2">
      <c r="A2710" s="204" t="str">
        <f t="shared" si="167"/>
        <v/>
      </c>
      <c r="B2710" s="335"/>
      <c r="C2710" s="335"/>
      <c r="D2710" s="381" t="str">
        <f t="shared" si="170"/>
        <v/>
      </c>
      <c r="E2710" s="335"/>
      <c r="F2710" s="335"/>
      <c r="G2710" s="325" t="str">
        <f t="shared" si="168"/>
        <v/>
      </c>
      <c r="H2710" s="326" t="str">
        <f t="shared" si="169"/>
        <v/>
      </c>
    </row>
    <row r="2711" spans="1:8" x14ac:dyDescent="0.2">
      <c r="A2711" s="204" t="str">
        <f t="shared" si="167"/>
        <v/>
      </c>
      <c r="B2711" s="335"/>
      <c r="C2711" s="335"/>
      <c r="D2711" s="381" t="str">
        <f t="shared" si="170"/>
        <v/>
      </c>
      <c r="E2711" s="335"/>
      <c r="F2711" s="335"/>
      <c r="G2711" s="325" t="str">
        <f t="shared" si="168"/>
        <v/>
      </c>
      <c r="H2711" s="326" t="str">
        <f t="shared" si="169"/>
        <v/>
      </c>
    </row>
    <row r="2712" spans="1:8" x14ac:dyDescent="0.2">
      <c r="A2712" s="204" t="str">
        <f t="shared" si="167"/>
        <v/>
      </c>
      <c r="B2712" s="335"/>
      <c r="C2712" s="335"/>
      <c r="D2712" s="381" t="str">
        <f t="shared" si="170"/>
        <v/>
      </c>
      <c r="E2712" s="335"/>
      <c r="F2712" s="335"/>
      <c r="G2712" s="325" t="str">
        <f t="shared" si="168"/>
        <v/>
      </c>
      <c r="H2712" s="326" t="str">
        <f t="shared" si="169"/>
        <v/>
      </c>
    </row>
    <row r="2713" spans="1:8" x14ac:dyDescent="0.2">
      <c r="A2713" s="204" t="str">
        <f t="shared" si="167"/>
        <v/>
      </c>
      <c r="B2713" s="335"/>
      <c r="C2713" s="335"/>
      <c r="D2713" s="381" t="str">
        <f t="shared" si="170"/>
        <v/>
      </c>
      <c r="E2713" s="335"/>
      <c r="F2713" s="335"/>
      <c r="G2713" s="325" t="str">
        <f t="shared" si="168"/>
        <v/>
      </c>
      <c r="H2713" s="326" t="str">
        <f t="shared" si="169"/>
        <v/>
      </c>
    </row>
    <row r="2714" spans="1:8" x14ac:dyDescent="0.2">
      <c r="A2714" s="204" t="str">
        <f t="shared" si="167"/>
        <v/>
      </c>
      <c r="B2714" s="335"/>
      <c r="C2714" s="335"/>
      <c r="D2714" s="381" t="str">
        <f t="shared" si="170"/>
        <v/>
      </c>
      <c r="E2714" s="335"/>
      <c r="F2714" s="335"/>
      <c r="G2714" s="325" t="str">
        <f t="shared" si="168"/>
        <v/>
      </c>
      <c r="H2714" s="326" t="str">
        <f t="shared" si="169"/>
        <v/>
      </c>
    </row>
    <row r="2715" spans="1:8" x14ac:dyDescent="0.2">
      <c r="A2715" s="204" t="str">
        <f t="shared" si="167"/>
        <v/>
      </c>
      <c r="B2715" s="335"/>
      <c r="C2715" s="335"/>
      <c r="D2715" s="381" t="str">
        <f t="shared" si="170"/>
        <v/>
      </c>
      <c r="E2715" s="335"/>
      <c r="F2715" s="335"/>
      <c r="G2715" s="325" t="str">
        <f t="shared" si="168"/>
        <v/>
      </c>
      <c r="H2715" s="326" t="str">
        <f t="shared" si="169"/>
        <v/>
      </c>
    </row>
    <row r="2716" spans="1:8" x14ac:dyDescent="0.2">
      <c r="A2716" s="204" t="str">
        <f t="shared" si="167"/>
        <v/>
      </c>
      <c r="B2716" s="335"/>
      <c r="C2716" s="335"/>
      <c r="D2716" s="381" t="str">
        <f t="shared" si="170"/>
        <v/>
      </c>
      <c r="E2716" s="335"/>
      <c r="F2716" s="335"/>
      <c r="G2716" s="325" t="str">
        <f t="shared" si="168"/>
        <v/>
      </c>
      <c r="H2716" s="326" t="str">
        <f t="shared" si="169"/>
        <v/>
      </c>
    </row>
    <row r="2717" spans="1:8" x14ac:dyDescent="0.2">
      <c r="A2717" s="204" t="str">
        <f t="shared" si="167"/>
        <v/>
      </c>
      <c r="B2717" s="335"/>
      <c r="C2717" s="335"/>
      <c r="D2717" s="381" t="str">
        <f t="shared" si="170"/>
        <v/>
      </c>
      <c r="E2717" s="335"/>
      <c r="F2717" s="335"/>
      <c r="G2717" s="325" t="str">
        <f t="shared" si="168"/>
        <v/>
      </c>
      <c r="H2717" s="326" t="str">
        <f t="shared" si="169"/>
        <v/>
      </c>
    </row>
    <row r="2718" spans="1:8" x14ac:dyDescent="0.2">
      <c r="A2718" s="204" t="str">
        <f t="shared" si="167"/>
        <v/>
      </c>
      <c r="B2718" s="335"/>
      <c r="C2718" s="335"/>
      <c r="D2718" s="381" t="str">
        <f t="shared" si="170"/>
        <v/>
      </c>
      <c r="E2718" s="335"/>
      <c r="F2718" s="335"/>
      <c r="G2718" s="325" t="str">
        <f t="shared" si="168"/>
        <v/>
      </c>
      <c r="H2718" s="326" t="str">
        <f t="shared" si="169"/>
        <v/>
      </c>
    </row>
    <row r="2719" spans="1:8" x14ac:dyDescent="0.2">
      <c r="A2719" s="204" t="str">
        <f t="shared" si="167"/>
        <v/>
      </c>
      <c r="B2719" s="335"/>
      <c r="C2719" s="335"/>
      <c r="D2719" s="381" t="str">
        <f t="shared" si="170"/>
        <v/>
      </c>
      <c r="E2719" s="335"/>
      <c r="F2719" s="335"/>
      <c r="G2719" s="325" t="str">
        <f t="shared" si="168"/>
        <v/>
      </c>
      <c r="H2719" s="326" t="str">
        <f t="shared" si="169"/>
        <v/>
      </c>
    </row>
    <row r="2720" spans="1:8" x14ac:dyDescent="0.2">
      <c r="A2720" s="204" t="str">
        <f t="shared" si="167"/>
        <v/>
      </c>
      <c r="B2720" s="335"/>
      <c r="C2720" s="335"/>
      <c r="D2720" s="381" t="str">
        <f t="shared" si="170"/>
        <v/>
      </c>
      <c r="E2720" s="335"/>
      <c r="F2720" s="335"/>
      <c r="G2720" s="325" t="str">
        <f t="shared" si="168"/>
        <v/>
      </c>
      <c r="H2720" s="326" t="str">
        <f t="shared" si="169"/>
        <v/>
      </c>
    </row>
    <row r="2721" spans="1:8" x14ac:dyDescent="0.2">
      <c r="A2721" s="204" t="str">
        <f t="shared" si="167"/>
        <v/>
      </c>
      <c r="B2721" s="335"/>
      <c r="C2721" s="335"/>
      <c r="D2721" s="381" t="str">
        <f t="shared" si="170"/>
        <v/>
      </c>
      <c r="E2721" s="335"/>
      <c r="F2721" s="335"/>
      <c r="G2721" s="325" t="str">
        <f t="shared" si="168"/>
        <v/>
      </c>
      <c r="H2721" s="326" t="str">
        <f t="shared" si="169"/>
        <v/>
      </c>
    </row>
    <row r="2722" spans="1:8" x14ac:dyDescent="0.2">
      <c r="A2722" s="204" t="str">
        <f t="shared" si="167"/>
        <v/>
      </c>
      <c r="B2722" s="335"/>
      <c r="C2722" s="335"/>
      <c r="D2722" s="381" t="str">
        <f t="shared" si="170"/>
        <v/>
      </c>
      <c r="E2722" s="335"/>
      <c r="F2722" s="335"/>
      <c r="G2722" s="325" t="str">
        <f t="shared" si="168"/>
        <v/>
      </c>
      <c r="H2722" s="326" t="str">
        <f t="shared" si="169"/>
        <v/>
      </c>
    </row>
    <row r="2723" spans="1:8" x14ac:dyDescent="0.2">
      <c r="A2723" s="204" t="str">
        <f t="shared" si="167"/>
        <v/>
      </c>
      <c r="B2723" s="335"/>
      <c r="C2723" s="335"/>
      <c r="D2723" s="381" t="str">
        <f t="shared" si="170"/>
        <v/>
      </c>
      <c r="E2723" s="335"/>
      <c r="F2723" s="335"/>
      <c r="G2723" s="325" t="str">
        <f t="shared" si="168"/>
        <v/>
      </c>
      <c r="H2723" s="326" t="str">
        <f t="shared" si="169"/>
        <v/>
      </c>
    </row>
    <row r="2724" spans="1:8" x14ac:dyDescent="0.2">
      <c r="A2724" s="204" t="str">
        <f t="shared" si="167"/>
        <v/>
      </c>
      <c r="B2724" s="335"/>
      <c r="C2724" s="335"/>
      <c r="D2724" s="381" t="str">
        <f t="shared" si="170"/>
        <v/>
      </c>
      <c r="E2724" s="335"/>
      <c r="F2724" s="335"/>
      <c r="G2724" s="325" t="str">
        <f t="shared" si="168"/>
        <v/>
      </c>
      <c r="H2724" s="326" t="str">
        <f t="shared" si="169"/>
        <v/>
      </c>
    </row>
    <row r="2725" spans="1:8" x14ac:dyDescent="0.2">
      <c r="A2725" s="204" t="str">
        <f t="shared" si="167"/>
        <v/>
      </c>
      <c r="B2725" s="335"/>
      <c r="C2725" s="335"/>
      <c r="D2725" s="381" t="str">
        <f t="shared" si="170"/>
        <v/>
      </c>
      <c r="E2725" s="335"/>
      <c r="F2725" s="335"/>
      <c r="G2725" s="325" t="str">
        <f t="shared" si="168"/>
        <v/>
      </c>
      <c r="H2725" s="326" t="str">
        <f t="shared" si="169"/>
        <v/>
      </c>
    </row>
    <row r="2726" spans="1:8" x14ac:dyDescent="0.2">
      <c r="A2726" s="204" t="str">
        <f t="shared" si="167"/>
        <v/>
      </c>
      <c r="B2726" s="335"/>
      <c r="C2726" s="335"/>
      <c r="D2726" s="381" t="str">
        <f t="shared" si="170"/>
        <v/>
      </c>
      <c r="E2726" s="335"/>
      <c r="F2726" s="335"/>
      <c r="G2726" s="325" t="str">
        <f t="shared" si="168"/>
        <v/>
      </c>
      <c r="H2726" s="326" t="str">
        <f t="shared" si="169"/>
        <v/>
      </c>
    </row>
    <row r="2727" spans="1:8" x14ac:dyDescent="0.2">
      <c r="A2727" s="204" t="str">
        <f t="shared" si="167"/>
        <v/>
      </c>
      <c r="B2727" s="335"/>
      <c r="C2727" s="335"/>
      <c r="D2727" s="381" t="str">
        <f t="shared" si="170"/>
        <v/>
      </c>
      <c r="E2727" s="335"/>
      <c r="F2727" s="335"/>
      <c r="G2727" s="325" t="str">
        <f t="shared" si="168"/>
        <v/>
      </c>
      <c r="H2727" s="326" t="str">
        <f t="shared" si="169"/>
        <v/>
      </c>
    </row>
    <row r="2728" spans="1:8" x14ac:dyDescent="0.2">
      <c r="A2728" s="204" t="str">
        <f t="shared" si="167"/>
        <v/>
      </c>
      <c r="B2728" s="335"/>
      <c r="C2728" s="335"/>
      <c r="D2728" s="381" t="str">
        <f t="shared" si="170"/>
        <v/>
      </c>
      <c r="E2728" s="335"/>
      <c r="F2728" s="335"/>
      <c r="G2728" s="325" t="str">
        <f t="shared" si="168"/>
        <v/>
      </c>
      <c r="H2728" s="326" t="str">
        <f t="shared" si="169"/>
        <v/>
      </c>
    </row>
    <row r="2729" spans="1:8" x14ac:dyDescent="0.2">
      <c r="A2729" s="204" t="str">
        <f t="shared" si="167"/>
        <v/>
      </c>
      <c r="B2729" s="335"/>
      <c r="C2729" s="335"/>
      <c r="D2729" s="381" t="str">
        <f t="shared" si="170"/>
        <v/>
      </c>
      <c r="E2729" s="335"/>
      <c r="F2729" s="335"/>
      <c r="G2729" s="325" t="str">
        <f t="shared" si="168"/>
        <v/>
      </c>
      <c r="H2729" s="326" t="str">
        <f t="shared" si="169"/>
        <v/>
      </c>
    </row>
    <row r="2730" spans="1:8" x14ac:dyDescent="0.2">
      <c r="A2730" s="204" t="str">
        <f t="shared" si="167"/>
        <v/>
      </c>
      <c r="B2730" s="335"/>
      <c r="C2730" s="335"/>
      <c r="D2730" s="381" t="str">
        <f t="shared" si="170"/>
        <v/>
      </c>
      <c r="E2730" s="335"/>
      <c r="F2730" s="335"/>
      <c r="G2730" s="325" t="str">
        <f t="shared" si="168"/>
        <v/>
      </c>
      <c r="H2730" s="326" t="str">
        <f t="shared" si="169"/>
        <v/>
      </c>
    </row>
    <row r="2731" spans="1:8" x14ac:dyDescent="0.2">
      <c r="A2731" s="204" t="str">
        <f t="shared" si="167"/>
        <v/>
      </c>
      <c r="B2731" s="335"/>
      <c r="C2731" s="335"/>
      <c r="D2731" s="381" t="str">
        <f t="shared" si="170"/>
        <v/>
      </c>
      <c r="E2731" s="335"/>
      <c r="F2731" s="335"/>
      <c r="G2731" s="325" t="str">
        <f t="shared" si="168"/>
        <v/>
      </c>
      <c r="H2731" s="326" t="str">
        <f t="shared" si="169"/>
        <v/>
      </c>
    </row>
    <row r="2732" spans="1:8" x14ac:dyDescent="0.2">
      <c r="A2732" s="204" t="str">
        <f t="shared" si="167"/>
        <v/>
      </c>
      <c r="B2732" s="335"/>
      <c r="C2732" s="335"/>
      <c r="D2732" s="381" t="str">
        <f t="shared" si="170"/>
        <v/>
      </c>
      <c r="E2732" s="335"/>
      <c r="F2732" s="335"/>
      <c r="G2732" s="325" t="str">
        <f t="shared" si="168"/>
        <v/>
      </c>
      <c r="H2732" s="326" t="str">
        <f t="shared" si="169"/>
        <v/>
      </c>
    </row>
    <row r="2733" spans="1:8" x14ac:dyDescent="0.2">
      <c r="A2733" s="204" t="str">
        <f t="shared" si="167"/>
        <v/>
      </c>
      <c r="B2733" s="335"/>
      <c r="C2733" s="335"/>
      <c r="D2733" s="381" t="str">
        <f t="shared" si="170"/>
        <v/>
      </c>
      <c r="E2733" s="335"/>
      <c r="F2733" s="335"/>
      <c r="G2733" s="325" t="str">
        <f t="shared" si="168"/>
        <v/>
      </c>
      <c r="H2733" s="326" t="str">
        <f t="shared" si="169"/>
        <v/>
      </c>
    </row>
    <row r="2734" spans="1:8" x14ac:dyDescent="0.2">
      <c r="A2734" s="204" t="str">
        <f t="shared" si="167"/>
        <v/>
      </c>
      <c r="B2734" s="335"/>
      <c r="C2734" s="335"/>
      <c r="D2734" s="381" t="str">
        <f t="shared" si="170"/>
        <v/>
      </c>
      <c r="E2734" s="335"/>
      <c r="F2734" s="335"/>
      <c r="G2734" s="325" t="str">
        <f t="shared" si="168"/>
        <v/>
      </c>
      <c r="H2734" s="326" t="str">
        <f t="shared" si="169"/>
        <v/>
      </c>
    </row>
    <row r="2735" spans="1:8" x14ac:dyDescent="0.2">
      <c r="A2735" s="204" t="str">
        <f t="shared" si="167"/>
        <v/>
      </c>
      <c r="B2735" s="335"/>
      <c r="C2735" s="335"/>
      <c r="D2735" s="381" t="str">
        <f t="shared" si="170"/>
        <v/>
      </c>
      <c r="E2735" s="335"/>
      <c r="F2735" s="335"/>
      <c r="G2735" s="325" t="str">
        <f t="shared" si="168"/>
        <v/>
      </c>
      <c r="H2735" s="326" t="str">
        <f t="shared" si="169"/>
        <v/>
      </c>
    </row>
    <row r="2736" spans="1:8" x14ac:dyDescent="0.2">
      <c r="A2736" s="204" t="str">
        <f t="shared" si="167"/>
        <v/>
      </c>
      <c r="B2736" s="335"/>
      <c r="C2736" s="335"/>
      <c r="D2736" s="381" t="str">
        <f t="shared" si="170"/>
        <v/>
      </c>
      <c r="E2736" s="335"/>
      <c r="F2736" s="335"/>
      <c r="G2736" s="325" t="str">
        <f t="shared" si="168"/>
        <v/>
      </c>
      <c r="H2736" s="326" t="str">
        <f t="shared" si="169"/>
        <v/>
      </c>
    </row>
    <row r="2737" spans="1:8" x14ac:dyDescent="0.2">
      <c r="A2737" s="204" t="str">
        <f t="shared" ref="A2737:A2800" si="171">IF(B2737&lt;&gt;"",VLOOKUP(B2737,ID,2,FALSE),"")</f>
        <v/>
      </c>
      <c r="B2737" s="335"/>
      <c r="C2737" s="335"/>
      <c r="D2737" s="381" t="str">
        <f t="shared" si="170"/>
        <v/>
      </c>
      <c r="E2737" s="335"/>
      <c r="F2737" s="335"/>
      <c r="G2737" s="325" t="str">
        <f t="shared" ref="G2737:G2800" si="172">IF(OR(B2737="",Amt=""),"",Amt)</f>
        <v/>
      </c>
      <c r="H2737" s="326" t="str">
        <f t="shared" ref="H2737:H2800" si="173">IF(G2737="","",VLOOKUP(G2737,Gesundheitsämter,2,FALSE))</f>
        <v/>
      </c>
    </row>
    <row r="2738" spans="1:8" x14ac:dyDescent="0.2">
      <c r="A2738" s="204" t="str">
        <f t="shared" si="171"/>
        <v/>
      </c>
      <c r="B2738" s="335"/>
      <c r="C2738" s="335"/>
      <c r="D2738" s="381" t="str">
        <f t="shared" si="170"/>
        <v/>
      </c>
      <c r="E2738" s="335"/>
      <c r="F2738" s="335"/>
      <c r="G2738" s="325" t="str">
        <f t="shared" si="172"/>
        <v/>
      </c>
      <c r="H2738" s="326" t="str">
        <f t="shared" si="173"/>
        <v/>
      </c>
    </row>
    <row r="2739" spans="1:8" x14ac:dyDescent="0.2">
      <c r="A2739" s="204" t="str">
        <f t="shared" si="171"/>
        <v/>
      </c>
      <c r="B2739" s="335"/>
      <c r="C2739" s="335"/>
      <c r="D2739" s="381" t="str">
        <f t="shared" si="170"/>
        <v/>
      </c>
      <c r="E2739" s="335"/>
      <c r="F2739" s="335"/>
      <c r="G2739" s="325" t="str">
        <f t="shared" si="172"/>
        <v/>
      </c>
      <c r="H2739" s="326" t="str">
        <f t="shared" si="173"/>
        <v/>
      </c>
    </row>
    <row r="2740" spans="1:8" x14ac:dyDescent="0.2">
      <c r="A2740" s="204" t="str">
        <f t="shared" si="171"/>
        <v/>
      </c>
      <c r="B2740" s="335"/>
      <c r="C2740" s="335"/>
      <c r="D2740" s="381" t="str">
        <f t="shared" si="170"/>
        <v/>
      </c>
      <c r="E2740" s="335"/>
      <c r="F2740" s="335"/>
      <c r="G2740" s="325" t="str">
        <f t="shared" si="172"/>
        <v/>
      </c>
      <c r="H2740" s="326" t="str">
        <f t="shared" si="173"/>
        <v/>
      </c>
    </row>
    <row r="2741" spans="1:8" x14ac:dyDescent="0.2">
      <c r="A2741" s="204" t="str">
        <f t="shared" si="171"/>
        <v/>
      </c>
      <c r="B2741" s="335"/>
      <c r="C2741" s="335"/>
      <c r="D2741" s="381" t="str">
        <f t="shared" si="170"/>
        <v/>
      </c>
      <c r="E2741" s="335"/>
      <c r="F2741" s="335"/>
      <c r="G2741" s="325" t="str">
        <f t="shared" si="172"/>
        <v/>
      </c>
      <c r="H2741" s="326" t="str">
        <f t="shared" si="173"/>
        <v/>
      </c>
    </row>
    <row r="2742" spans="1:8" x14ac:dyDescent="0.2">
      <c r="A2742" s="204" t="str">
        <f t="shared" si="171"/>
        <v/>
      </c>
      <c r="B2742" s="335"/>
      <c r="C2742" s="335"/>
      <c r="D2742" s="381" t="str">
        <f t="shared" si="170"/>
        <v/>
      </c>
      <c r="E2742" s="335"/>
      <c r="F2742" s="335"/>
      <c r="G2742" s="325" t="str">
        <f t="shared" si="172"/>
        <v/>
      </c>
      <c r="H2742" s="326" t="str">
        <f t="shared" si="173"/>
        <v/>
      </c>
    </row>
    <row r="2743" spans="1:8" x14ac:dyDescent="0.2">
      <c r="A2743" s="204" t="str">
        <f t="shared" si="171"/>
        <v/>
      </c>
      <c r="B2743" s="335"/>
      <c r="C2743" s="335"/>
      <c r="D2743" s="381" t="str">
        <f t="shared" si="170"/>
        <v/>
      </c>
      <c r="E2743" s="335"/>
      <c r="F2743" s="335"/>
      <c r="G2743" s="325" t="str">
        <f t="shared" si="172"/>
        <v/>
      </c>
      <c r="H2743" s="326" t="str">
        <f t="shared" si="173"/>
        <v/>
      </c>
    </row>
    <row r="2744" spans="1:8" x14ac:dyDescent="0.2">
      <c r="A2744" s="204" t="str">
        <f t="shared" si="171"/>
        <v/>
      </c>
      <c r="B2744" s="335"/>
      <c r="C2744" s="335"/>
      <c r="D2744" s="381" t="str">
        <f t="shared" si="170"/>
        <v/>
      </c>
      <c r="E2744" s="335"/>
      <c r="F2744" s="335"/>
      <c r="G2744" s="325" t="str">
        <f t="shared" si="172"/>
        <v/>
      </c>
      <c r="H2744" s="326" t="str">
        <f t="shared" si="173"/>
        <v/>
      </c>
    </row>
    <row r="2745" spans="1:8" x14ac:dyDescent="0.2">
      <c r="A2745" s="204" t="str">
        <f t="shared" si="171"/>
        <v/>
      </c>
      <c r="B2745" s="335"/>
      <c r="C2745" s="335"/>
      <c r="D2745" s="381" t="str">
        <f t="shared" si="170"/>
        <v/>
      </c>
      <c r="E2745" s="335"/>
      <c r="F2745" s="335"/>
      <c r="G2745" s="325" t="str">
        <f t="shared" si="172"/>
        <v/>
      </c>
      <c r="H2745" s="326" t="str">
        <f t="shared" si="173"/>
        <v/>
      </c>
    </row>
    <row r="2746" spans="1:8" x14ac:dyDescent="0.2">
      <c r="A2746" s="204" t="str">
        <f t="shared" si="171"/>
        <v/>
      </c>
      <c r="B2746" s="335"/>
      <c r="C2746" s="335"/>
      <c r="D2746" s="381" t="str">
        <f t="shared" si="170"/>
        <v/>
      </c>
      <c r="E2746" s="335"/>
      <c r="F2746" s="335"/>
      <c r="G2746" s="325" t="str">
        <f t="shared" si="172"/>
        <v/>
      </c>
      <c r="H2746" s="326" t="str">
        <f t="shared" si="173"/>
        <v/>
      </c>
    </row>
    <row r="2747" spans="1:8" x14ac:dyDescent="0.2">
      <c r="A2747" s="204" t="str">
        <f t="shared" si="171"/>
        <v/>
      </c>
      <c r="B2747" s="335"/>
      <c r="C2747" s="335"/>
      <c r="D2747" s="381" t="str">
        <f t="shared" si="170"/>
        <v/>
      </c>
      <c r="E2747" s="335"/>
      <c r="F2747" s="335"/>
      <c r="G2747" s="325" t="str">
        <f t="shared" si="172"/>
        <v/>
      </c>
      <c r="H2747" s="326" t="str">
        <f t="shared" si="173"/>
        <v/>
      </c>
    </row>
    <row r="2748" spans="1:8" x14ac:dyDescent="0.2">
      <c r="A2748" s="204" t="str">
        <f t="shared" si="171"/>
        <v/>
      </c>
      <c r="B2748" s="335"/>
      <c r="C2748" s="335"/>
      <c r="D2748" s="381" t="str">
        <f t="shared" si="170"/>
        <v/>
      </c>
      <c r="E2748" s="335"/>
      <c r="F2748" s="335"/>
      <c r="G2748" s="325" t="str">
        <f t="shared" si="172"/>
        <v/>
      </c>
      <c r="H2748" s="326" t="str">
        <f t="shared" si="173"/>
        <v/>
      </c>
    </row>
    <row r="2749" spans="1:8" x14ac:dyDescent="0.2">
      <c r="A2749" s="204" t="str">
        <f t="shared" si="171"/>
        <v/>
      </c>
      <c r="B2749" s="335"/>
      <c r="C2749" s="335"/>
      <c r="D2749" s="381" t="str">
        <f t="shared" si="170"/>
        <v/>
      </c>
      <c r="E2749" s="335"/>
      <c r="F2749" s="335"/>
      <c r="G2749" s="325" t="str">
        <f t="shared" si="172"/>
        <v/>
      </c>
      <c r="H2749" s="326" t="str">
        <f t="shared" si="173"/>
        <v/>
      </c>
    </row>
    <row r="2750" spans="1:8" x14ac:dyDescent="0.2">
      <c r="A2750" s="204" t="str">
        <f t="shared" si="171"/>
        <v/>
      </c>
      <c r="B2750" s="335"/>
      <c r="C2750" s="335"/>
      <c r="D2750" s="381" t="str">
        <f t="shared" si="170"/>
        <v/>
      </c>
      <c r="E2750" s="335"/>
      <c r="F2750" s="335"/>
      <c r="G2750" s="325" t="str">
        <f t="shared" si="172"/>
        <v/>
      </c>
      <c r="H2750" s="326" t="str">
        <f t="shared" si="173"/>
        <v/>
      </c>
    </row>
    <row r="2751" spans="1:8" x14ac:dyDescent="0.2">
      <c r="A2751" s="204" t="str">
        <f t="shared" si="171"/>
        <v/>
      </c>
      <c r="B2751" s="335"/>
      <c r="C2751" s="335"/>
      <c r="D2751" s="381" t="str">
        <f t="shared" si="170"/>
        <v/>
      </c>
      <c r="E2751" s="335"/>
      <c r="F2751" s="335"/>
      <c r="G2751" s="325" t="str">
        <f t="shared" si="172"/>
        <v/>
      </c>
      <c r="H2751" s="326" t="str">
        <f t="shared" si="173"/>
        <v/>
      </c>
    </row>
    <row r="2752" spans="1:8" x14ac:dyDescent="0.2">
      <c r="A2752" s="204" t="str">
        <f t="shared" si="171"/>
        <v/>
      </c>
      <c r="B2752" s="335"/>
      <c r="C2752" s="335"/>
      <c r="D2752" s="381" t="str">
        <f t="shared" si="170"/>
        <v/>
      </c>
      <c r="E2752" s="335"/>
      <c r="F2752" s="335"/>
      <c r="G2752" s="325" t="str">
        <f t="shared" si="172"/>
        <v/>
      </c>
      <c r="H2752" s="326" t="str">
        <f t="shared" si="173"/>
        <v/>
      </c>
    </row>
    <row r="2753" spans="1:8" x14ac:dyDescent="0.2">
      <c r="A2753" s="204" t="str">
        <f t="shared" si="171"/>
        <v/>
      </c>
      <c r="B2753" s="335"/>
      <c r="C2753" s="335"/>
      <c r="D2753" s="381" t="str">
        <f t="shared" si="170"/>
        <v/>
      </c>
      <c r="E2753" s="335"/>
      <c r="F2753" s="335"/>
      <c r="G2753" s="325" t="str">
        <f t="shared" si="172"/>
        <v/>
      </c>
      <c r="H2753" s="326" t="str">
        <f t="shared" si="173"/>
        <v/>
      </c>
    </row>
    <row r="2754" spans="1:8" x14ac:dyDescent="0.2">
      <c r="A2754" s="204" t="str">
        <f t="shared" si="171"/>
        <v/>
      </c>
      <c r="B2754" s="335"/>
      <c r="C2754" s="335"/>
      <c r="D2754" s="381" t="str">
        <f t="shared" si="170"/>
        <v/>
      </c>
      <c r="E2754" s="335"/>
      <c r="F2754" s="335"/>
      <c r="G2754" s="325" t="str">
        <f t="shared" si="172"/>
        <v/>
      </c>
      <c r="H2754" s="326" t="str">
        <f t="shared" si="173"/>
        <v/>
      </c>
    </row>
    <row r="2755" spans="1:8" x14ac:dyDescent="0.2">
      <c r="A2755" s="204" t="str">
        <f t="shared" si="171"/>
        <v/>
      </c>
      <c r="B2755" s="335"/>
      <c r="C2755" s="335"/>
      <c r="D2755" s="381" t="str">
        <f t="shared" si="170"/>
        <v/>
      </c>
      <c r="E2755" s="335"/>
      <c r="F2755" s="335"/>
      <c r="G2755" s="325" t="str">
        <f t="shared" si="172"/>
        <v/>
      </c>
      <c r="H2755" s="326" t="str">
        <f t="shared" si="173"/>
        <v/>
      </c>
    </row>
    <row r="2756" spans="1:8" x14ac:dyDescent="0.2">
      <c r="A2756" s="204" t="str">
        <f t="shared" si="171"/>
        <v/>
      </c>
      <c r="B2756" s="335"/>
      <c r="C2756" s="335"/>
      <c r="D2756" s="381" t="str">
        <f t="shared" si="170"/>
        <v/>
      </c>
      <c r="E2756" s="335"/>
      <c r="F2756" s="335"/>
      <c r="G2756" s="325" t="str">
        <f t="shared" si="172"/>
        <v/>
      </c>
      <c r="H2756" s="326" t="str">
        <f t="shared" si="173"/>
        <v/>
      </c>
    </row>
    <row r="2757" spans="1:8" x14ac:dyDescent="0.2">
      <c r="A2757" s="204" t="str">
        <f t="shared" si="171"/>
        <v/>
      </c>
      <c r="B2757" s="335"/>
      <c r="C2757" s="335"/>
      <c r="D2757" s="381" t="str">
        <f t="shared" si="170"/>
        <v/>
      </c>
      <c r="E2757" s="335"/>
      <c r="F2757" s="335"/>
      <c r="G2757" s="325" t="str">
        <f t="shared" si="172"/>
        <v/>
      </c>
      <c r="H2757" s="326" t="str">
        <f t="shared" si="173"/>
        <v/>
      </c>
    </row>
    <row r="2758" spans="1:8" x14ac:dyDescent="0.2">
      <c r="A2758" s="204" t="str">
        <f t="shared" si="171"/>
        <v/>
      </c>
      <c r="B2758" s="335"/>
      <c r="C2758" s="335"/>
      <c r="D2758" s="381" t="str">
        <f t="shared" si="170"/>
        <v/>
      </c>
      <c r="E2758" s="335"/>
      <c r="F2758" s="335"/>
      <c r="G2758" s="325" t="str">
        <f t="shared" si="172"/>
        <v/>
      </c>
      <c r="H2758" s="326" t="str">
        <f t="shared" si="173"/>
        <v/>
      </c>
    </row>
    <row r="2759" spans="1:8" x14ac:dyDescent="0.2">
      <c r="A2759" s="204" t="str">
        <f t="shared" si="171"/>
        <v/>
      </c>
      <c r="B2759" s="335"/>
      <c r="C2759" s="335"/>
      <c r="D2759" s="381" t="str">
        <f t="shared" si="170"/>
        <v/>
      </c>
      <c r="E2759" s="335"/>
      <c r="F2759" s="335"/>
      <c r="G2759" s="325" t="str">
        <f t="shared" si="172"/>
        <v/>
      </c>
      <c r="H2759" s="326" t="str">
        <f t="shared" si="173"/>
        <v/>
      </c>
    </row>
    <row r="2760" spans="1:8" x14ac:dyDescent="0.2">
      <c r="A2760" s="204" t="str">
        <f t="shared" si="171"/>
        <v/>
      </c>
      <c r="B2760" s="335"/>
      <c r="C2760" s="335"/>
      <c r="D2760" s="381" t="str">
        <f t="shared" si="170"/>
        <v/>
      </c>
      <c r="E2760" s="335"/>
      <c r="F2760" s="335"/>
      <c r="G2760" s="325" t="str">
        <f t="shared" si="172"/>
        <v/>
      </c>
      <c r="H2760" s="326" t="str">
        <f t="shared" si="173"/>
        <v/>
      </c>
    </row>
    <row r="2761" spans="1:8" x14ac:dyDescent="0.2">
      <c r="A2761" s="204" t="str">
        <f t="shared" si="171"/>
        <v/>
      </c>
      <c r="B2761" s="335"/>
      <c r="C2761" s="335"/>
      <c r="D2761" s="381" t="str">
        <f t="shared" ref="D2761:D2824" si="174">IF(C2761="","",IFERROR(IF(VLOOKUP(C2761,Parameter,2,FALSE)="","",VLOOKUP(C2761,Parameter,2,FALSE)),IFERROR(VLOOKUP(C2761,PSMErgänzung,2,FALSE),"CAS eingeben oder Parameter korrigieren!")))</f>
        <v/>
      </c>
      <c r="E2761" s="335"/>
      <c r="F2761" s="335"/>
      <c r="G2761" s="325" t="str">
        <f t="shared" si="172"/>
        <v/>
      </c>
      <c r="H2761" s="326" t="str">
        <f t="shared" si="173"/>
        <v/>
      </c>
    </row>
    <row r="2762" spans="1:8" x14ac:dyDescent="0.2">
      <c r="A2762" s="204" t="str">
        <f t="shared" si="171"/>
        <v/>
      </c>
      <c r="B2762" s="335"/>
      <c r="C2762" s="335"/>
      <c r="D2762" s="381" t="str">
        <f t="shared" si="174"/>
        <v/>
      </c>
      <c r="E2762" s="335"/>
      <c r="F2762" s="335"/>
      <c r="G2762" s="325" t="str">
        <f t="shared" si="172"/>
        <v/>
      </c>
      <c r="H2762" s="326" t="str">
        <f t="shared" si="173"/>
        <v/>
      </c>
    </row>
    <row r="2763" spans="1:8" x14ac:dyDescent="0.2">
      <c r="A2763" s="204" t="str">
        <f t="shared" si="171"/>
        <v/>
      </c>
      <c r="B2763" s="335"/>
      <c r="C2763" s="335"/>
      <c r="D2763" s="381" t="str">
        <f t="shared" si="174"/>
        <v/>
      </c>
      <c r="E2763" s="335"/>
      <c r="F2763" s="335"/>
      <c r="G2763" s="325" t="str">
        <f t="shared" si="172"/>
        <v/>
      </c>
      <c r="H2763" s="326" t="str">
        <f t="shared" si="173"/>
        <v/>
      </c>
    </row>
    <row r="2764" spans="1:8" x14ac:dyDescent="0.2">
      <c r="A2764" s="204" t="str">
        <f t="shared" si="171"/>
        <v/>
      </c>
      <c r="B2764" s="335"/>
      <c r="C2764" s="335"/>
      <c r="D2764" s="381" t="str">
        <f t="shared" si="174"/>
        <v/>
      </c>
      <c r="E2764" s="335"/>
      <c r="F2764" s="335"/>
      <c r="G2764" s="325" t="str">
        <f t="shared" si="172"/>
        <v/>
      </c>
      <c r="H2764" s="326" t="str">
        <f t="shared" si="173"/>
        <v/>
      </c>
    </row>
    <row r="2765" spans="1:8" x14ac:dyDescent="0.2">
      <c r="A2765" s="204" t="str">
        <f t="shared" si="171"/>
        <v/>
      </c>
      <c r="B2765" s="335"/>
      <c r="C2765" s="335"/>
      <c r="D2765" s="381" t="str">
        <f t="shared" si="174"/>
        <v/>
      </c>
      <c r="E2765" s="335"/>
      <c r="F2765" s="335"/>
      <c r="G2765" s="325" t="str">
        <f t="shared" si="172"/>
        <v/>
      </c>
      <c r="H2765" s="326" t="str">
        <f t="shared" si="173"/>
        <v/>
      </c>
    </row>
    <row r="2766" spans="1:8" x14ac:dyDescent="0.2">
      <c r="A2766" s="204" t="str">
        <f t="shared" si="171"/>
        <v/>
      </c>
      <c r="B2766" s="335"/>
      <c r="C2766" s="335"/>
      <c r="D2766" s="381" t="str">
        <f t="shared" si="174"/>
        <v/>
      </c>
      <c r="E2766" s="335"/>
      <c r="F2766" s="335"/>
      <c r="G2766" s="325" t="str">
        <f t="shared" si="172"/>
        <v/>
      </c>
      <c r="H2766" s="326" t="str">
        <f t="shared" si="173"/>
        <v/>
      </c>
    </row>
    <row r="2767" spans="1:8" x14ac:dyDescent="0.2">
      <c r="A2767" s="204" t="str">
        <f t="shared" si="171"/>
        <v/>
      </c>
      <c r="B2767" s="335"/>
      <c r="C2767" s="335"/>
      <c r="D2767" s="381" t="str">
        <f t="shared" si="174"/>
        <v/>
      </c>
      <c r="E2767" s="335"/>
      <c r="F2767" s="335"/>
      <c r="G2767" s="325" t="str">
        <f t="shared" si="172"/>
        <v/>
      </c>
      <c r="H2767" s="326" t="str">
        <f t="shared" si="173"/>
        <v/>
      </c>
    </row>
    <row r="2768" spans="1:8" x14ac:dyDescent="0.2">
      <c r="A2768" s="204" t="str">
        <f t="shared" si="171"/>
        <v/>
      </c>
      <c r="B2768" s="335"/>
      <c r="C2768" s="335"/>
      <c r="D2768" s="381" t="str">
        <f t="shared" si="174"/>
        <v/>
      </c>
      <c r="E2768" s="335"/>
      <c r="F2768" s="335"/>
      <c r="G2768" s="325" t="str">
        <f t="shared" si="172"/>
        <v/>
      </c>
      <c r="H2768" s="326" t="str">
        <f t="shared" si="173"/>
        <v/>
      </c>
    </row>
    <row r="2769" spans="1:8" x14ac:dyDescent="0.2">
      <c r="A2769" s="204" t="str">
        <f t="shared" si="171"/>
        <v/>
      </c>
      <c r="B2769" s="335"/>
      <c r="C2769" s="335"/>
      <c r="D2769" s="381" t="str">
        <f t="shared" si="174"/>
        <v/>
      </c>
      <c r="E2769" s="335"/>
      <c r="F2769" s="335"/>
      <c r="G2769" s="325" t="str">
        <f t="shared" si="172"/>
        <v/>
      </c>
      <c r="H2769" s="326" t="str">
        <f t="shared" si="173"/>
        <v/>
      </c>
    </row>
    <row r="2770" spans="1:8" x14ac:dyDescent="0.2">
      <c r="A2770" s="204" t="str">
        <f t="shared" si="171"/>
        <v/>
      </c>
      <c r="B2770" s="335"/>
      <c r="C2770" s="335"/>
      <c r="D2770" s="381" t="str">
        <f t="shared" si="174"/>
        <v/>
      </c>
      <c r="E2770" s="335"/>
      <c r="F2770" s="335"/>
      <c r="G2770" s="325" t="str">
        <f t="shared" si="172"/>
        <v/>
      </c>
      <c r="H2770" s="326" t="str">
        <f t="shared" si="173"/>
        <v/>
      </c>
    </row>
    <row r="2771" spans="1:8" x14ac:dyDescent="0.2">
      <c r="A2771" s="204" t="str">
        <f t="shared" si="171"/>
        <v/>
      </c>
      <c r="B2771" s="335"/>
      <c r="C2771" s="335"/>
      <c r="D2771" s="381" t="str">
        <f t="shared" si="174"/>
        <v/>
      </c>
      <c r="E2771" s="335"/>
      <c r="F2771" s="335"/>
      <c r="G2771" s="325" t="str">
        <f t="shared" si="172"/>
        <v/>
      </c>
      <c r="H2771" s="326" t="str">
        <f t="shared" si="173"/>
        <v/>
      </c>
    </row>
    <row r="2772" spans="1:8" x14ac:dyDescent="0.2">
      <c r="A2772" s="204" t="str">
        <f t="shared" si="171"/>
        <v/>
      </c>
      <c r="B2772" s="335"/>
      <c r="C2772" s="335"/>
      <c r="D2772" s="381" t="str">
        <f t="shared" si="174"/>
        <v/>
      </c>
      <c r="E2772" s="335"/>
      <c r="F2772" s="335"/>
      <c r="G2772" s="325" t="str">
        <f t="shared" si="172"/>
        <v/>
      </c>
      <c r="H2772" s="326" t="str">
        <f t="shared" si="173"/>
        <v/>
      </c>
    </row>
    <row r="2773" spans="1:8" x14ac:dyDescent="0.2">
      <c r="A2773" s="204" t="str">
        <f t="shared" si="171"/>
        <v/>
      </c>
      <c r="B2773" s="335"/>
      <c r="C2773" s="335"/>
      <c r="D2773" s="381" t="str">
        <f t="shared" si="174"/>
        <v/>
      </c>
      <c r="E2773" s="335"/>
      <c r="F2773" s="335"/>
      <c r="G2773" s="325" t="str">
        <f t="shared" si="172"/>
        <v/>
      </c>
      <c r="H2773" s="326" t="str">
        <f t="shared" si="173"/>
        <v/>
      </c>
    </row>
    <row r="2774" spans="1:8" x14ac:dyDescent="0.2">
      <c r="A2774" s="204" t="str">
        <f t="shared" si="171"/>
        <v/>
      </c>
      <c r="B2774" s="335"/>
      <c r="C2774" s="335"/>
      <c r="D2774" s="381" t="str">
        <f t="shared" si="174"/>
        <v/>
      </c>
      <c r="E2774" s="335"/>
      <c r="F2774" s="335"/>
      <c r="G2774" s="325" t="str">
        <f t="shared" si="172"/>
        <v/>
      </c>
      <c r="H2774" s="326" t="str">
        <f t="shared" si="173"/>
        <v/>
      </c>
    </row>
    <row r="2775" spans="1:8" x14ac:dyDescent="0.2">
      <c r="A2775" s="204" t="str">
        <f t="shared" si="171"/>
        <v/>
      </c>
      <c r="B2775" s="335"/>
      <c r="C2775" s="335"/>
      <c r="D2775" s="381" t="str">
        <f t="shared" si="174"/>
        <v/>
      </c>
      <c r="E2775" s="335"/>
      <c r="F2775" s="335"/>
      <c r="G2775" s="325" t="str">
        <f t="shared" si="172"/>
        <v/>
      </c>
      <c r="H2775" s="326" t="str">
        <f t="shared" si="173"/>
        <v/>
      </c>
    </row>
    <row r="2776" spans="1:8" x14ac:dyDescent="0.2">
      <c r="A2776" s="204" t="str">
        <f t="shared" si="171"/>
        <v/>
      </c>
      <c r="B2776" s="335"/>
      <c r="C2776" s="335"/>
      <c r="D2776" s="381" t="str">
        <f t="shared" si="174"/>
        <v/>
      </c>
      <c r="E2776" s="335"/>
      <c r="F2776" s="335"/>
      <c r="G2776" s="325" t="str">
        <f t="shared" si="172"/>
        <v/>
      </c>
      <c r="H2776" s="326" t="str">
        <f t="shared" si="173"/>
        <v/>
      </c>
    </row>
    <row r="2777" spans="1:8" x14ac:dyDescent="0.2">
      <c r="A2777" s="204" t="str">
        <f t="shared" si="171"/>
        <v/>
      </c>
      <c r="B2777" s="335"/>
      <c r="C2777" s="335"/>
      <c r="D2777" s="381" t="str">
        <f t="shared" si="174"/>
        <v/>
      </c>
      <c r="E2777" s="335"/>
      <c r="F2777" s="335"/>
      <c r="G2777" s="325" t="str">
        <f t="shared" si="172"/>
        <v/>
      </c>
      <c r="H2777" s="326" t="str">
        <f t="shared" si="173"/>
        <v/>
      </c>
    </row>
    <row r="2778" spans="1:8" x14ac:dyDescent="0.2">
      <c r="A2778" s="204" t="str">
        <f t="shared" si="171"/>
        <v/>
      </c>
      <c r="B2778" s="335"/>
      <c r="C2778" s="335"/>
      <c r="D2778" s="381" t="str">
        <f t="shared" si="174"/>
        <v/>
      </c>
      <c r="E2778" s="335"/>
      <c r="F2778" s="335"/>
      <c r="G2778" s="325" t="str">
        <f t="shared" si="172"/>
        <v/>
      </c>
      <c r="H2778" s="326" t="str">
        <f t="shared" si="173"/>
        <v/>
      </c>
    </row>
    <row r="2779" spans="1:8" x14ac:dyDescent="0.2">
      <c r="A2779" s="204" t="str">
        <f t="shared" si="171"/>
        <v/>
      </c>
      <c r="B2779" s="335"/>
      <c r="C2779" s="335"/>
      <c r="D2779" s="381" t="str">
        <f t="shared" si="174"/>
        <v/>
      </c>
      <c r="E2779" s="335"/>
      <c r="F2779" s="335"/>
      <c r="G2779" s="325" t="str">
        <f t="shared" si="172"/>
        <v/>
      </c>
      <c r="H2779" s="326" t="str">
        <f t="shared" si="173"/>
        <v/>
      </c>
    </row>
    <row r="2780" spans="1:8" x14ac:dyDescent="0.2">
      <c r="A2780" s="204" t="str">
        <f t="shared" si="171"/>
        <v/>
      </c>
      <c r="B2780" s="335"/>
      <c r="C2780" s="335"/>
      <c r="D2780" s="381" t="str">
        <f t="shared" si="174"/>
        <v/>
      </c>
      <c r="E2780" s="335"/>
      <c r="F2780" s="335"/>
      <c r="G2780" s="325" t="str">
        <f t="shared" si="172"/>
        <v/>
      </c>
      <c r="H2780" s="326" t="str">
        <f t="shared" si="173"/>
        <v/>
      </c>
    </row>
    <row r="2781" spans="1:8" x14ac:dyDescent="0.2">
      <c r="A2781" s="204" t="str">
        <f t="shared" si="171"/>
        <v/>
      </c>
      <c r="B2781" s="335"/>
      <c r="C2781" s="335"/>
      <c r="D2781" s="381" t="str">
        <f t="shared" si="174"/>
        <v/>
      </c>
      <c r="E2781" s="335"/>
      <c r="F2781" s="335"/>
      <c r="G2781" s="325" t="str">
        <f t="shared" si="172"/>
        <v/>
      </c>
      <c r="H2781" s="326" t="str">
        <f t="shared" si="173"/>
        <v/>
      </c>
    </row>
    <row r="2782" spans="1:8" x14ac:dyDescent="0.2">
      <c r="A2782" s="204" t="str">
        <f t="shared" si="171"/>
        <v/>
      </c>
      <c r="B2782" s="335"/>
      <c r="C2782" s="335"/>
      <c r="D2782" s="381" t="str">
        <f t="shared" si="174"/>
        <v/>
      </c>
      <c r="E2782" s="335"/>
      <c r="F2782" s="335"/>
      <c r="G2782" s="325" t="str">
        <f t="shared" si="172"/>
        <v/>
      </c>
      <c r="H2782" s="326" t="str">
        <f t="shared" si="173"/>
        <v/>
      </c>
    </row>
    <row r="2783" spans="1:8" x14ac:dyDescent="0.2">
      <c r="A2783" s="204" t="str">
        <f t="shared" si="171"/>
        <v/>
      </c>
      <c r="B2783" s="335"/>
      <c r="C2783" s="335"/>
      <c r="D2783" s="381" t="str">
        <f t="shared" si="174"/>
        <v/>
      </c>
      <c r="E2783" s="335"/>
      <c r="F2783" s="335"/>
      <c r="G2783" s="325" t="str">
        <f t="shared" si="172"/>
        <v/>
      </c>
      <c r="H2783" s="326" t="str">
        <f t="shared" si="173"/>
        <v/>
      </c>
    </row>
    <row r="2784" spans="1:8" x14ac:dyDescent="0.2">
      <c r="A2784" s="204" t="str">
        <f t="shared" si="171"/>
        <v/>
      </c>
      <c r="B2784" s="335"/>
      <c r="C2784" s="335"/>
      <c r="D2784" s="381" t="str">
        <f t="shared" si="174"/>
        <v/>
      </c>
      <c r="E2784" s="335"/>
      <c r="F2784" s="335"/>
      <c r="G2784" s="325" t="str">
        <f t="shared" si="172"/>
        <v/>
      </c>
      <c r="H2784" s="326" t="str">
        <f t="shared" si="173"/>
        <v/>
      </c>
    </row>
    <row r="2785" spans="1:8" x14ac:dyDescent="0.2">
      <c r="A2785" s="204" t="str">
        <f t="shared" si="171"/>
        <v/>
      </c>
      <c r="B2785" s="335"/>
      <c r="C2785" s="335"/>
      <c r="D2785" s="381" t="str">
        <f t="shared" si="174"/>
        <v/>
      </c>
      <c r="E2785" s="335"/>
      <c r="F2785" s="335"/>
      <c r="G2785" s="325" t="str">
        <f t="shared" si="172"/>
        <v/>
      </c>
      <c r="H2785" s="326" t="str">
        <f t="shared" si="173"/>
        <v/>
      </c>
    </row>
    <row r="2786" spans="1:8" x14ac:dyDescent="0.2">
      <c r="A2786" s="204" t="str">
        <f t="shared" si="171"/>
        <v/>
      </c>
      <c r="B2786" s="335"/>
      <c r="C2786" s="335"/>
      <c r="D2786" s="381" t="str">
        <f t="shared" si="174"/>
        <v/>
      </c>
      <c r="E2786" s="335"/>
      <c r="F2786" s="335"/>
      <c r="G2786" s="325" t="str">
        <f t="shared" si="172"/>
        <v/>
      </c>
      <c r="H2786" s="326" t="str">
        <f t="shared" si="173"/>
        <v/>
      </c>
    </row>
    <row r="2787" spans="1:8" x14ac:dyDescent="0.2">
      <c r="A2787" s="204" t="str">
        <f t="shared" si="171"/>
        <v/>
      </c>
      <c r="B2787" s="335"/>
      <c r="C2787" s="335"/>
      <c r="D2787" s="381" t="str">
        <f t="shared" si="174"/>
        <v/>
      </c>
      <c r="E2787" s="335"/>
      <c r="F2787" s="335"/>
      <c r="G2787" s="325" t="str">
        <f t="shared" si="172"/>
        <v/>
      </c>
      <c r="H2787" s="326" t="str">
        <f t="shared" si="173"/>
        <v/>
      </c>
    </row>
    <row r="2788" spans="1:8" x14ac:dyDescent="0.2">
      <c r="A2788" s="204" t="str">
        <f t="shared" si="171"/>
        <v/>
      </c>
      <c r="B2788" s="335"/>
      <c r="C2788" s="335"/>
      <c r="D2788" s="381" t="str">
        <f t="shared" si="174"/>
        <v/>
      </c>
      <c r="E2788" s="335"/>
      <c r="F2788" s="335"/>
      <c r="G2788" s="325" t="str">
        <f t="shared" si="172"/>
        <v/>
      </c>
      <c r="H2788" s="326" t="str">
        <f t="shared" si="173"/>
        <v/>
      </c>
    </row>
    <row r="2789" spans="1:8" x14ac:dyDescent="0.2">
      <c r="A2789" s="204" t="str">
        <f t="shared" si="171"/>
        <v/>
      </c>
      <c r="B2789" s="335"/>
      <c r="C2789" s="335"/>
      <c r="D2789" s="381" t="str">
        <f t="shared" si="174"/>
        <v/>
      </c>
      <c r="E2789" s="335"/>
      <c r="F2789" s="335"/>
      <c r="G2789" s="325" t="str">
        <f t="shared" si="172"/>
        <v/>
      </c>
      <c r="H2789" s="326" t="str">
        <f t="shared" si="173"/>
        <v/>
      </c>
    </row>
    <row r="2790" spans="1:8" x14ac:dyDescent="0.2">
      <c r="A2790" s="204" t="str">
        <f t="shared" si="171"/>
        <v/>
      </c>
      <c r="B2790" s="335"/>
      <c r="C2790" s="335"/>
      <c r="D2790" s="381" t="str">
        <f t="shared" si="174"/>
        <v/>
      </c>
      <c r="E2790" s="335"/>
      <c r="F2790" s="335"/>
      <c r="G2790" s="325" t="str">
        <f t="shared" si="172"/>
        <v/>
      </c>
      <c r="H2790" s="326" t="str">
        <f t="shared" si="173"/>
        <v/>
      </c>
    </row>
    <row r="2791" spans="1:8" x14ac:dyDescent="0.2">
      <c r="A2791" s="204" t="str">
        <f t="shared" si="171"/>
        <v/>
      </c>
      <c r="B2791" s="335"/>
      <c r="C2791" s="335"/>
      <c r="D2791" s="381" t="str">
        <f t="shared" si="174"/>
        <v/>
      </c>
      <c r="E2791" s="335"/>
      <c r="F2791" s="335"/>
      <c r="G2791" s="325" t="str">
        <f t="shared" si="172"/>
        <v/>
      </c>
      <c r="H2791" s="326" t="str">
        <f t="shared" si="173"/>
        <v/>
      </c>
    </row>
    <row r="2792" spans="1:8" x14ac:dyDescent="0.2">
      <c r="A2792" s="204" t="str">
        <f t="shared" si="171"/>
        <v/>
      </c>
      <c r="B2792" s="335"/>
      <c r="C2792" s="335"/>
      <c r="D2792" s="381" t="str">
        <f t="shared" si="174"/>
        <v/>
      </c>
      <c r="E2792" s="335"/>
      <c r="F2792" s="335"/>
      <c r="G2792" s="325" t="str">
        <f t="shared" si="172"/>
        <v/>
      </c>
      <c r="H2792" s="326" t="str">
        <f t="shared" si="173"/>
        <v/>
      </c>
    </row>
    <row r="2793" spans="1:8" x14ac:dyDescent="0.2">
      <c r="A2793" s="204" t="str">
        <f t="shared" si="171"/>
        <v/>
      </c>
      <c r="B2793" s="335"/>
      <c r="C2793" s="335"/>
      <c r="D2793" s="381" t="str">
        <f t="shared" si="174"/>
        <v/>
      </c>
      <c r="E2793" s="335"/>
      <c r="F2793" s="335"/>
      <c r="G2793" s="325" t="str">
        <f t="shared" si="172"/>
        <v/>
      </c>
      <c r="H2793" s="326" t="str">
        <f t="shared" si="173"/>
        <v/>
      </c>
    </row>
    <row r="2794" spans="1:8" x14ac:dyDescent="0.2">
      <c r="A2794" s="204" t="str">
        <f t="shared" si="171"/>
        <v/>
      </c>
      <c r="B2794" s="335"/>
      <c r="C2794" s="335"/>
      <c r="D2794" s="381" t="str">
        <f t="shared" si="174"/>
        <v/>
      </c>
      <c r="E2794" s="335"/>
      <c r="F2794" s="335"/>
      <c r="G2794" s="325" t="str">
        <f t="shared" si="172"/>
        <v/>
      </c>
      <c r="H2794" s="326" t="str">
        <f t="shared" si="173"/>
        <v/>
      </c>
    </row>
    <row r="2795" spans="1:8" x14ac:dyDescent="0.2">
      <c r="A2795" s="204" t="str">
        <f t="shared" si="171"/>
        <v/>
      </c>
      <c r="B2795" s="335"/>
      <c r="C2795" s="335"/>
      <c r="D2795" s="381" t="str">
        <f t="shared" si="174"/>
        <v/>
      </c>
      <c r="E2795" s="335"/>
      <c r="F2795" s="335"/>
      <c r="G2795" s="325" t="str">
        <f t="shared" si="172"/>
        <v/>
      </c>
      <c r="H2795" s="326" t="str">
        <f t="shared" si="173"/>
        <v/>
      </c>
    </row>
    <row r="2796" spans="1:8" x14ac:dyDescent="0.2">
      <c r="A2796" s="204" t="str">
        <f t="shared" si="171"/>
        <v/>
      </c>
      <c r="B2796" s="335"/>
      <c r="C2796" s="335"/>
      <c r="D2796" s="381" t="str">
        <f t="shared" si="174"/>
        <v/>
      </c>
      <c r="E2796" s="335"/>
      <c r="F2796" s="335"/>
      <c r="G2796" s="325" t="str">
        <f t="shared" si="172"/>
        <v/>
      </c>
      <c r="H2796" s="326" t="str">
        <f t="shared" si="173"/>
        <v/>
      </c>
    </row>
    <row r="2797" spans="1:8" x14ac:dyDescent="0.2">
      <c r="A2797" s="204" t="str">
        <f t="shared" si="171"/>
        <v/>
      </c>
      <c r="B2797" s="335"/>
      <c r="C2797" s="335"/>
      <c r="D2797" s="381" t="str">
        <f t="shared" si="174"/>
        <v/>
      </c>
      <c r="E2797" s="335"/>
      <c r="F2797" s="335"/>
      <c r="G2797" s="325" t="str">
        <f t="shared" si="172"/>
        <v/>
      </c>
      <c r="H2797" s="326" t="str">
        <f t="shared" si="173"/>
        <v/>
      </c>
    </row>
    <row r="2798" spans="1:8" x14ac:dyDescent="0.2">
      <c r="A2798" s="204" t="str">
        <f t="shared" si="171"/>
        <v/>
      </c>
      <c r="B2798" s="335"/>
      <c r="C2798" s="335"/>
      <c r="D2798" s="381" t="str">
        <f t="shared" si="174"/>
        <v/>
      </c>
      <c r="E2798" s="335"/>
      <c r="F2798" s="335"/>
      <c r="G2798" s="325" t="str">
        <f t="shared" si="172"/>
        <v/>
      </c>
      <c r="H2798" s="326" t="str">
        <f t="shared" si="173"/>
        <v/>
      </c>
    </row>
    <row r="2799" spans="1:8" x14ac:dyDescent="0.2">
      <c r="A2799" s="204" t="str">
        <f t="shared" si="171"/>
        <v/>
      </c>
      <c r="B2799" s="335"/>
      <c r="C2799" s="335"/>
      <c r="D2799" s="381" t="str">
        <f t="shared" si="174"/>
        <v/>
      </c>
      <c r="E2799" s="335"/>
      <c r="F2799" s="335"/>
      <c r="G2799" s="325" t="str">
        <f t="shared" si="172"/>
        <v/>
      </c>
      <c r="H2799" s="326" t="str">
        <f t="shared" si="173"/>
        <v/>
      </c>
    </row>
    <row r="2800" spans="1:8" x14ac:dyDescent="0.2">
      <c r="A2800" s="204" t="str">
        <f t="shared" si="171"/>
        <v/>
      </c>
      <c r="B2800" s="335"/>
      <c r="C2800" s="335"/>
      <c r="D2800" s="381" t="str">
        <f t="shared" si="174"/>
        <v/>
      </c>
      <c r="E2800" s="335"/>
      <c r="F2800" s="335"/>
      <c r="G2800" s="325" t="str">
        <f t="shared" si="172"/>
        <v/>
      </c>
      <c r="H2800" s="326" t="str">
        <f t="shared" si="173"/>
        <v/>
      </c>
    </row>
    <row r="2801" spans="1:8" x14ac:dyDescent="0.2">
      <c r="A2801" s="204" t="str">
        <f t="shared" ref="A2801:A2864" si="175">IF(B2801&lt;&gt;"",VLOOKUP(B2801,ID,2,FALSE),"")</f>
        <v/>
      </c>
      <c r="B2801" s="335"/>
      <c r="C2801" s="335"/>
      <c r="D2801" s="381" t="str">
        <f t="shared" si="174"/>
        <v/>
      </c>
      <c r="E2801" s="335"/>
      <c r="F2801" s="335"/>
      <c r="G2801" s="325" t="str">
        <f t="shared" ref="G2801:G2864" si="176">IF(OR(B2801="",Amt=""),"",Amt)</f>
        <v/>
      </c>
      <c r="H2801" s="326" t="str">
        <f t="shared" ref="H2801:H2864" si="177">IF(G2801="","",VLOOKUP(G2801,Gesundheitsämter,2,FALSE))</f>
        <v/>
      </c>
    </row>
    <row r="2802" spans="1:8" x14ac:dyDescent="0.2">
      <c r="A2802" s="204" t="str">
        <f t="shared" si="175"/>
        <v/>
      </c>
      <c r="B2802" s="335"/>
      <c r="C2802" s="335"/>
      <c r="D2802" s="381" t="str">
        <f t="shared" si="174"/>
        <v/>
      </c>
      <c r="E2802" s="335"/>
      <c r="F2802" s="335"/>
      <c r="G2802" s="325" t="str">
        <f t="shared" si="176"/>
        <v/>
      </c>
      <c r="H2802" s="326" t="str">
        <f t="shared" si="177"/>
        <v/>
      </c>
    </row>
    <row r="2803" spans="1:8" x14ac:dyDescent="0.2">
      <c r="A2803" s="204" t="str">
        <f t="shared" si="175"/>
        <v/>
      </c>
      <c r="B2803" s="335"/>
      <c r="C2803" s="335"/>
      <c r="D2803" s="381" t="str">
        <f t="shared" si="174"/>
        <v/>
      </c>
      <c r="E2803" s="335"/>
      <c r="F2803" s="335"/>
      <c r="G2803" s="325" t="str">
        <f t="shared" si="176"/>
        <v/>
      </c>
      <c r="H2803" s="326" t="str">
        <f t="shared" si="177"/>
        <v/>
      </c>
    </row>
    <row r="2804" spans="1:8" x14ac:dyDescent="0.2">
      <c r="A2804" s="204" t="str">
        <f t="shared" si="175"/>
        <v/>
      </c>
      <c r="B2804" s="335"/>
      <c r="C2804" s="335"/>
      <c r="D2804" s="381" t="str">
        <f t="shared" si="174"/>
        <v/>
      </c>
      <c r="E2804" s="335"/>
      <c r="F2804" s="335"/>
      <c r="G2804" s="325" t="str">
        <f t="shared" si="176"/>
        <v/>
      </c>
      <c r="H2804" s="326" t="str">
        <f t="shared" si="177"/>
        <v/>
      </c>
    </row>
    <row r="2805" spans="1:8" x14ac:dyDescent="0.2">
      <c r="A2805" s="204" t="str">
        <f t="shared" si="175"/>
        <v/>
      </c>
      <c r="B2805" s="335"/>
      <c r="C2805" s="335"/>
      <c r="D2805" s="381" t="str">
        <f t="shared" si="174"/>
        <v/>
      </c>
      <c r="E2805" s="335"/>
      <c r="F2805" s="335"/>
      <c r="G2805" s="325" t="str">
        <f t="shared" si="176"/>
        <v/>
      </c>
      <c r="H2805" s="326" t="str">
        <f t="shared" si="177"/>
        <v/>
      </c>
    </row>
    <row r="2806" spans="1:8" x14ac:dyDescent="0.2">
      <c r="A2806" s="204" t="str">
        <f t="shared" si="175"/>
        <v/>
      </c>
      <c r="B2806" s="335"/>
      <c r="C2806" s="335"/>
      <c r="D2806" s="381" t="str">
        <f t="shared" si="174"/>
        <v/>
      </c>
      <c r="E2806" s="335"/>
      <c r="F2806" s="335"/>
      <c r="G2806" s="325" t="str">
        <f t="shared" si="176"/>
        <v/>
      </c>
      <c r="H2806" s="326" t="str">
        <f t="shared" si="177"/>
        <v/>
      </c>
    </row>
    <row r="2807" spans="1:8" x14ac:dyDescent="0.2">
      <c r="A2807" s="204" t="str">
        <f t="shared" si="175"/>
        <v/>
      </c>
      <c r="B2807" s="335"/>
      <c r="C2807" s="335"/>
      <c r="D2807" s="381" t="str">
        <f t="shared" si="174"/>
        <v/>
      </c>
      <c r="E2807" s="335"/>
      <c r="F2807" s="335"/>
      <c r="G2807" s="325" t="str">
        <f t="shared" si="176"/>
        <v/>
      </c>
      <c r="H2807" s="326" t="str">
        <f t="shared" si="177"/>
        <v/>
      </c>
    </row>
    <row r="2808" spans="1:8" x14ac:dyDescent="0.2">
      <c r="A2808" s="204" t="str">
        <f t="shared" si="175"/>
        <v/>
      </c>
      <c r="B2808" s="335"/>
      <c r="C2808" s="335"/>
      <c r="D2808" s="381" t="str">
        <f t="shared" si="174"/>
        <v/>
      </c>
      <c r="E2808" s="335"/>
      <c r="F2808" s="335"/>
      <c r="G2808" s="325" t="str">
        <f t="shared" si="176"/>
        <v/>
      </c>
      <c r="H2808" s="326" t="str">
        <f t="shared" si="177"/>
        <v/>
      </c>
    </row>
    <row r="2809" spans="1:8" x14ac:dyDescent="0.2">
      <c r="A2809" s="204" t="str">
        <f t="shared" si="175"/>
        <v/>
      </c>
      <c r="B2809" s="335"/>
      <c r="C2809" s="335"/>
      <c r="D2809" s="381" t="str">
        <f t="shared" si="174"/>
        <v/>
      </c>
      <c r="E2809" s="335"/>
      <c r="F2809" s="335"/>
      <c r="G2809" s="325" t="str">
        <f t="shared" si="176"/>
        <v/>
      </c>
      <c r="H2809" s="326" t="str">
        <f t="shared" si="177"/>
        <v/>
      </c>
    </row>
    <row r="2810" spans="1:8" x14ac:dyDescent="0.2">
      <c r="A2810" s="204" t="str">
        <f t="shared" si="175"/>
        <v/>
      </c>
      <c r="B2810" s="335"/>
      <c r="C2810" s="335"/>
      <c r="D2810" s="381" t="str">
        <f t="shared" si="174"/>
        <v/>
      </c>
      <c r="E2810" s="335"/>
      <c r="F2810" s="335"/>
      <c r="G2810" s="325" t="str">
        <f t="shared" si="176"/>
        <v/>
      </c>
      <c r="H2810" s="326" t="str">
        <f t="shared" si="177"/>
        <v/>
      </c>
    </row>
    <row r="2811" spans="1:8" x14ac:dyDescent="0.2">
      <c r="A2811" s="204" t="str">
        <f t="shared" si="175"/>
        <v/>
      </c>
      <c r="B2811" s="335"/>
      <c r="C2811" s="335"/>
      <c r="D2811" s="381" t="str">
        <f t="shared" si="174"/>
        <v/>
      </c>
      <c r="E2811" s="335"/>
      <c r="F2811" s="335"/>
      <c r="G2811" s="325" t="str">
        <f t="shared" si="176"/>
        <v/>
      </c>
      <c r="H2811" s="326" t="str">
        <f t="shared" si="177"/>
        <v/>
      </c>
    </row>
    <row r="2812" spans="1:8" x14ac:dyDescent="0.2">
      <c r="A2812" s="204" t="str">
        <f t="shared" si="175"/>
        <v/>
      </c>
      <c r="B2812" s="335"/>
      <c r="C2812" s="335"/>
      <c r="D2812" s="381" t="str">
        <f t="shared" si="174"/>
        <v/>
      </c>
      <c r="E2812" s="335"/>
      <c r="F2812" s="335"/>
      <c r="G2812" s="325" t="str">
        <f t="shared" si="176"/>
        <v/>
      </c>
      <c r="H2812" s="326" t="str">
        <f t="shared" si="177"/>
        <v/>
      </c>
    </row>
    <row r="2813" spans="1:8" x14ac:dyDescent="0.2">
      <c r="A2813" s="204" t="str">
        <f t="shared" si="175"/>
        <v/>
      </c>
      <c r="B2813" s="335"/>
      <c r="C2813" s="335"/>
      <c r="D2813" s="381" t="str">
        <f t="shared" si="174"/>
        <v/>
      </c>
      <c r="E2813" s="335"/>
      <c r="F2813" s="335"/>
      <c r="G2813" s="325" t="str">
        <f t="shared" si="176"/>
        <v/>
      </c>
      <c r="H2813" s="326" t="str">
        <f t="shared" si="177"/>
        <v/>
      </c>
    </row>
    <row r="2814" spans="1:8" x14ac:dyDescent="0.2">
      <c r="A2814" s="204" t="str">
        <f t="shared" si="175"/>
        <v/>
      </c>
      <c r="B2814" s="335"/>
      <c r="C2814" s="335"/>
      <c r="D2814" s="381" t="str">
        <f t="shared" si="174"/>
        <v/>
      </c>
      <c r="E2814" s="335"/>
      <c r="F2814" s="335"/>
      <c r="G2814" s="325" t="str">
        <f t="shared" si="176"/>
        <v/>
      </c>
      <c r="H2814" s="326" t="str">
        <f t="shared" si="177"/>
        <v/>
      </c>
    </row>
    <row r="2815" spans="1:8" x14ac:dyDescent="0.2">
      <c r="A2815" s="204" t="str">
        <f t="shared" si="175"/>
        <v/>
      </c>
      <c r="B2815" s="335"/>
      <c r="C2815" s="335"/>
      <c r="D2815" s="381" t="str">
        <f t="shared" si="174"/>
        <v/>
      </c>
      <c r="E2815" s="335"/>
      <c r="F2815" s="335"/>
      <c r="G2815" s="325" t="str">
        <f t="shared" si="176"/>
        <v/>
      </c>
      <c r="H2815" s="326" t="str">
        <f t="shared" si="177"/>
        <v/>
      </c>
    </row>
    <row r="2816" spans="1:8" x14ac:dyDescent="0.2">
      <c r="A2816" s="204" t="str">
        <f t="shared" si="175"/>
        <v/>
      </c>
      <c r="B2816" s="335"/>
      <c r="C2816" s="335"/>
      <c r="D2816" s="381" t="str">
        <f t="shared" si="174"/>
        <v/>
      </c>
      <c r="E2816" s="335"/>
      <c r="F2816" s="335"/>
      <c r="G2816" s="325" t="str">
        <f t="shared" si="176"/>
        <v/>
      </c>
      <c r="H2816" s="326" t="str">
        <f t="shared" si="177"/>
        <v/>
      </c>
    </row>
    <row r="2817" spans="1:8" x14ac:dyDescent="0.2">
      <c r="A2817" s="204" t="str">
        <f t="shared" si="175"/>
        <v/>
      </c>
      <c r="B2817" s="335"/>
      <c r="C2817" s="335"/>
      <c r="D2817" s="381" t="str">
        <f t="shared" si="174"/>
        <v/>
      </c>
      <c r="E2817" s="335"/>
      <c r="F2817" s="335"/>
      <c r="G2817" s="325" t="str">
        <f t="shared" si="176"/>
        <v/>
      </c>
      <c r="H2817" s="326" t="str">
        <f t="shared" si="177"/>
        <v/>
      </c>
    </row>
    <row r="2818" spans="1:8" x14ac:dyDescent="0.2">
      <c r="A2818" s="204" t="str">
        <f t="shared" si="175"/>
        <v/>
      </c>
      <c r="B2818" s="335"/>
      <c r="C2818" s="335"/>
      <c r="D2818" s="381" t="str">
        <f t="shared" si="174"/>
        <v/>
      </c>
      <c r="E2818" s="335"/>
      <c r="F2818" s="335"/>
      <c r="G2818" s="325" t="str">
        <f t="shared" si="176"/>
        <v/>
      </c>
      <c r="H2818" s="326" t="str">
        <f t="shared" si="177"/>
        <v/>
      </c>
    </row>
    <row r="2819" spans="1:8" x14ac:dyDescent="0.2">
      <c r="A2819" s="204" t="str">
        <f t="shared" si="175"/>
        <v/>
      </c>
      <c r="B2819" s="335"/>
      <c r="C2819" s="335"/>
      <c r="D2819" s="381" t="str">
        <f t="shared" si="174"/>
        <v/>
      </c>
      <c r="E2819" s="335"/>
      <c r="F2819" s="335"/>
      <c r="G2819" s="325" t="str">
        <f t="shared" si="176"/>
        <v/>
      </c>
      <c r="H2819" s="326" t="str">
        <f t="shared" si="177"/>
        <v/>
      </c>
    </row>
    <row r="2820" spans="1:8" x14ac:dyDescent="0.2">
      <c r="A2820" s="204" t="str">
        <f t="shared" si="175"/>
        <v/>
      </c>
      <c r="B2820" s="335"/>
      <c r="C2820" s="335"/>
      <c r="D2820" s="381" t="str">
        <f t="shared" si="174"/>
        <v/>
      </c>
      <c r="E2820" s="335"/>
      <c r="F2820" s="335"/>
      <c r="G2820" s="325" t="str">
        <f t="shared" si="176"/>
        <v/>
      </c>
      <c r="H2820" s="326" t="str">
        <f t="shared" si="177"/>
        <v/>
      </c>
    </row>
    <row r="2821" spans="1:8" x14ac:dyDescent="0.2">
      <c r="A2821" s="204" t="str">
        <f t="shared" si="175"/>
        <v/>
      </c>
      <c r="B2821" s="335"/>
      <c r="C2821" s="335"/>
      <c r="D2821" s="381" t="str">
        <f t="shared" si="174"/>
        <v/>
      </c>
      <c r="E2821" s="335"/>
      <c r="F2821" s="335"/>
      <c r="G2821" s="325" t="str">
        <f t="shared" si="176"/>
        <v/>
      </c>
      <c r="H2821" s="326" t="str">
        <f t="shared" si="177"/>
        <v/>
      </c>
    </row>
    <row r="2822" spans="1:8" x14ac:dyDescent="0.2">
      <c r="A2822" s="204" t="str">
        <f t="shared" si="175"/>
        <v/>
      </c>
      <c r="B2822" s="335"/>
      <c r="C2822" s="335"/>
      <c r="D2822" s="381" t="str">
        <f t="shared" si="174"/>
        <v/>
      </c>
      <c r="E2822" s="335"/>
      <c r="F2822" s="335"/>
      <c r="G2822" s="325" t="str">
        <f t="shared" si="176"/>
        <v/>
      </c>
      <c r="H2822" s="326" t="str">
        <f t="shared" si="177"/>
        <v/>
      </c>
    </row>
    <row r="2823" spans="1:8" x14ac:dyDescent="0.2">
      <c r="A2823" s="204" t="str">
        <f t="shared" si="175"/>
        <v/>
      </c>
      <c r="B2823" s="335"/>
      <c r="C2823" s="335"/>
      <c r="D2823" s="381" t="str">
        <f t="shared" si="174"/>
        <v/>
      </c>
      <c r="E2823" s="335"/>
      <c r="F2823" s="335"/>
      <c r="G2823" s="325" t="str">
        <f t="shared" si="176"/>
        <v/>
      </c>
      <c r="H2823" s="326" t="str">
        <f t="shared" si="177"/>
        <v/>
      </c>
    </row>
    <row r="2824" spans="1:8" x14ac:dyDescent="0.2">
      <c r="A2824" s="204" t="str">
        <f t="shared" si="175"/>
        <v/>
      </c>
      <c r="B2824" s="335"/>
      <c r="C2824" s="335"/>
      <c r="D2824" s="381" t="str">
        <f t="shared" si="174"/>
        <v/>
      </c>
      <c r="E2824" s="335"/>
      <c r="F2824" s="335"/>
      <c r="G2824" s="325" t="str">
        <f t="shared" si="176"/>
        <v/>
      </c>
      <c r="H2824" s="326" t="str">
        <f t="shared" si="177"/>
        <v/>
      </c>
    </row>
    <row r="2825" spans="1:8" x14ac:dyDescent="0.2">
      <c r="A2825" s="204" t="str">
        <f t="shared" si="175"/>
        <v/>
      </c>
      <c r="B2825" s="335"/>
      <c r="C2825" s="335"/>
      <c r="D2825" s="381" t="str">
        <f t="shared" ref="D2825:D2888" si="178">IF(C2825="","",IFERROR(IF(VLOOKUP(C2825,Parameter,2,FALSE)="","",VLOOKUP(C2825,Parameter,2,FALSE)),IFERROR(VLOOKUP(C2825,PSMErgänzung,2,FALSE),"CAS eingeben oder Parameter korrigieren!")))</f>
        <v/>
      </c>
      <c r="E2825" s="335"/>
      <c r="F2825" s="335"/>
      <c r="G2825" s="325" t="str">
        <f t="shared" si="176"/>
        <v/>
      </c>
      <c r="H2825" s="326" t="str">
        <f t="shared" si="177"/>
        <v/>
      </c>
    </row>
    <row r="2826" spans="1:8" x14ac:dyDescent="0.2">
      <c r="A2826" s="204" t="str">
        <f t="shared" si="175"/>
        <v/>
      </c>
      <c r="B2826" s="335"/>
      <c r="C2826" s="335"/>
      <c r="D2826" s="381" t="str">
        <f t="shared" si="178"/>
        <v/>
      </c>
      <c r="E2826" s="335"/>
      <c r="F2826" s="335"/>
      <c r="G2826" s="325" t="str">
        <f t="shared" si="176"/>
        <v/>
      </c>
      <c r="H2826" s="326" t="str">
        <f t="shared" si="177"/>
        <v/>
      </c>
    </row>
    <row r="2827" spans="1:8" x14ac:dyDescent="0.2">
      <c r="A2827" s="204" t="str">
        <f t="shared" si="175"/>
        <v/>
      </c>
      <c r="B2827" s="335"/>
      <c r="C2827" s="335"/>
      <c r="D2827" s="381" t="str">
        <f t="shared" si="178"/>
        <v/>
      </c>
      <c r="E2827" s="335"/>
      <c r="F2827" s="335"/>
      <c r="G2827" s="325" t="str">
        <f t="shared" si="176"/>
        <v/>
      </c>
      <c r="H2827" s="326" t="str">
        <f t="shared" si="177"/>
        <v/>
      </c>
    </row>
    <row r="2828" spans="1:8" x14ac:dyDescent="0.2">
      <c r="A2828" s="204" t="str">
        <f t="shared" si="175"/>
        <v/>
      </c>
      <c r="B2828" s="335"/>
      <c r="C2828" s="335"/>
      <c r="D2828" s="381" t="str">
        <f t="shared" si="178"/>
        <v/>
      </c>
      <c r="E2828" s="335"/>
      <c r="F2828" s="335"/>
      <c r="G2828" s="325" t="str">
        <f t="shared" si="176"/>
        <v/>
      </c>
      <c r="H2828" s="326" t="str">
        <f t="shared" si="177"/>
        <v/>
      </c>
    </row>
    <row r="2829" spans="1:8" x14ac:dyDescent="0.2">
      <c r="A2829" s="204" t="str">
        <f t="shared" si="175"/>
        <v/>
      </c>
      <c r="B2829" s="335"/>
      <c r="C2829" s="335"/>
      <c r="D2829" s="381" t="str">
        <f t="shared" si="178"/>
        <v/>
      </c>
      <c r="E2829" s="335"/>
      <c r="F2829" s="335"/>
      <c r="G2829" s="325" t="str">
        <f t="shared" si="176"/>
        <v/>
      </c>
      <c r="H2829" s="326" t="str">
        <f t="shared" si="177"/>
        <v/>
      </c>
    </row>
    <row r="2830" spans="1:8" x14ac:dyDescent="0.2">
      <c r="A2830" s="204" t="str">
        <f t="shared" si="175"/>
        <v/>
      </c>
      <c r="B2830" s="335"/>
      <c r="C2830" s="335"/>
      <c r="D2830" s="381" t="str">
        <f t="shared" si="178"/>
        <v/>
      </c>
      <c r="E2830" s="335"/>
      <c r="F2830" s="335"/>
      <c r="G2830" s="325" t="str">
        <f t="shared" si="176"/>
        <v/>
      </c>
      <c r="H2830" s="326" t="str">
        <f t="shared" si="177"/>
        <v/>
      </c>
    </row>
    <row r="2831" spans="1:8" x14ac:dyDescent="0.2">
      <c r="A2831" s="204" t="str">
        <f t="shared" si="175"/>
        <v/>
      </c>
      <c r="B2831" s="335"/>
      <c r="C2831" s="335"/>
      <c r="D2831" s="381" t="str">
        <f t="shared" si="178"/>
        <v/>
      </c>
      <c r="E2831" s="335"/>
      <c r="F2831" s="335"/>
      <c r="G2831" s="325" t="str">
        <f t="shared" si="176"/>
        <v/>
      </c>
      <c r="H2831" s="326" t="str">
        <f t="shared" si="177"/>
        <v/>
      </c>
    </row>
    <row r="2832" spans="1:8" x14ac:dyDescent="0.2">
      <c r="A2832" s="204" t="str">
        <f t="shared" si="175"/>
        <v/>
      </c>
      <c r="B2832" s="335"/>
      <c r="C2832" s="335"/>
      <c r="D2832" s="381" t="str">
        <f t="shared" si="178"/>
        <v/>
      </c>
      <c r="E2832" s="335"/>
      <c r="F2832" s="335"/>
      <c r="G2832" s="325" t="str">
        <f t="shared" si="176"/>
        <v/>
      </c>
      <c r="H2832" s="326" t="str">
        <f t="shared" si="177"/>
        <v/>
      </c>
    </row>
    <row r="2833" spans="1:8" x14ac:dyDescent="0.2">
      <c r="A2833" s="204" t="str">
        <f t="shared" si="175"/>
        <v/>
      </c>
      <c r="B2833" s="335"/>
      <c r="C2833" s="335"/>
      <c r="D2833" s="381" t="str">
        <f t="shared" si="178"/>
        <v/>
      </c>
      <c r="E2833" s="335"/>
      <c r="F2833" s="335"/>
      <c r="G2833" s="325" t="str">
        <f t="shared" si="176"/>
        <v/>
      </c>
      <c r="H2833" s="326" t="str">
        <f t="shared" si="177"/>
        <v/>
      </c>
    </row>
    <row r="2834" spans="1:8" x14ac:dyDescent="0.2">
      <c r="A2834" s="204" t="str">
        <f t="shared" si="175"/>
        <v/>
      </c>
      <c r="B2834" s="335"/>
      <c r="C2834" s="335"/>
      <c r="D2834" s="381" t="str">
        <f t="shared" si="178"/>
        <v/>
      </c>
      <c r="E2834" s="335"/>
      <c r="F2834" s="335"/>
      <c r="G2834" s="325" t="str">
        <f t="shared" si="176"/>
        <v/>
      </c>
      <c r="H2834" s="326" t="str">
        <f t="shared" si="177"/>
        <v/>
      </c>
    </row>
    <row r="2835" spans="1:8" x14ac:dyDescent="0.2">
      <c r="A2835" s="204" t="str">
        <f t="shared" si="175"/>
        <v/>
      </c>
      <c r="B2835" s="335"/>
      <c r="C2835" s="335"/>
      <c r="D2835" s="381" t="str">
        <f t="shared" si="178"/>
        <v/>
      </c>
      <c r="E2835" s="335"/>
      <c r="F2835" s="335"/>
      <c r="G2835" s="325" t="str">
        <f t="shared" si="176"/>
        <v/>
      </c>
      <c r="H2835" s="326" t="str">
        <f t="shared" si="177"/>
        <v/>
      </c>
    </row>
    <row r="2836" spans="1:8" x14ac:dyDescent="0.2">
      <c r="A2836" s="204" t="str">
        <f t="shared" si="175"/>
        <v/>
      </c>
      <c r="B2836" s="335"/>
      <c r="C2836" s="335"/>
      <c r="D2836" s="381" t="str">
        <f t="shared" si="178"/>
        <v/>
      </c>
      <c r="E2836" s="335"/>
      <c r="F2836" s="335"/>
      <c r="G2836" s="325" t="str">
        <f t="shared" si="176"/>
        <v/>
      </c>
      <c r="H2836" s="326" t="str">
        <f t="shared" si="177"/>
        <v/>
      </c>
    </row>
    <row r="2837" spans="1:8" x14ac:dyDescent="0.2">
      <c r="A2837" s="204" t="str">
        <f t="shared" si="175"/>
        <v/>
      </c>
      <c r="B2837" s="335"/>
      <c r="C2837" s="335"/>
      <c r="D2837" s="381" t="str">
        <f t="shared" si="178"/>
        <v/>
      </c>
      <c r="E2837" s="335"/>
      <c r="F2837" s="335"/>
      <c r="G2837" s="325" t="str">
        <f t="shared" si="176"/>
        <v/>
      </c>
      <c r="H2837" s="326" t="str">
        <f t="shared" si="177"/>
        <v/>
      </c>
    </row>
    <row r="2838" spans="1:8" x14ac:dyDescent="0.2">
      <c r="A2838" s="204" t="str">
        <f t="shared" si="175"/>
        <v/>
      </c>
      <c r="B2838" s="335"/>
      <c r="C2838" s="335"/>
      <c r="D2838" s="381" t="str">
        <f t="shared" si="178"/>
        <v/>
      </c>
      <c r="E2838" s="335"/>
      <c r="F2838" s="335"/>
      <c r="G2838" s="325" t="str">
        <f t="shared" si="176"/>
        <v/>
      </c>
      <c r="H2838" s="326" t="str">
        <f t="shared" si="177"/>
        <v/>
      </c>
    </row>
    <row r="2839" spans="1:8" x14ac:dyDescent="0.2">
      <c r="A2839" s="204" t="str">
        <f t="shared" si="175"/>
        <v/>
      </c>
      <c r="B2839" s="335"/>
      <c r="C2839" s="335"/>
      <c r="D2839" s="381" t="str">
        <f t="shared" si="178"/>
        <v/>
      </c>
      <c r="E2839" s="335"/>
      <c r="F2839" s="335"/>
      <c r="G2839" s="325" t="str">
        <f t="shared" si="176"/>
        <v/>
      </c>
      <c r="H2839" s="326" t="str">
        <f t="shared" si="177"/>
        <v/>
      </c>
    </row>
    <row r="2840" spans="1:8" x14ac:dyDescent="0.2">
      <c r="A2840" s="204" t="str">
        <f t="shared" si="175"/>
        <v/>
      </c>
      <c r="B2840" s="335"/>
      <c r="C2840" s="335"/>
      <c r="D2840" s="381" t="str">
        <f t="shared" si="178"/>
        <v/>
      </c>
      <c r="E2840" s="335"/>
      <c r="F2840" s="335"/>
      <c r="G2840" s="325" t="str">
        <f t="shared" si="176"/>
        <v/>
      </c>
      <c r="H2840" s="326" t="str">
        <f t="shared" si="177"/>
        <v/>
      </c>
    </row>
    <row r="2841" spans="1:8" x14ac:dyDescent="0.2">
      <c r="A2841" s="204" t="str">
        <f t="shared" si="175"/>
        <v/>
      </c>
      <c r="B2841" s="335"/>
      <c r="C2841" s="335"/>
      <c r="D2841" s="381" t="str">
        <f t="shared" si="178"/>
        <v/>
      </c>
      <c r="E2841" s="335"/>
      <c r="F2841" s="335"/>
      <c r="G2841" s="325" t="str">
        <f t="shared" si="176"/>
        <v/>
      </c>
      <c r="H2841" s="326" t="str">
        <f t="shared" si="177"/>
        <v/>
      </c>
    </row>
    <row r="2842" spans="1:8" x14ac:dyDescent="0.2">
      <c r="A2842" s="204" t="str">
        <f t="shared" si="175"/>
        <v/>
      </c>
      <c r="B2842" s="335"/>
      <c r="C2842" s="335"/>
      <c r="D2842" s="381" t="str">
        <f t="shared" si="178"/>
        <v/>
      </c>
      <c r="E2842" s="335"/>
      <c r="F2842" s="335"/>
      <c r="G2842" s="325" t="str">
        <f t="shared" si="176"/>
        <v/>
      </c>
      <c r="H2842" s="326" t="str">
        <f t="shared" si="177"/>
        <v/>
      </c>
    </row>
    <row r="2843" spans="1:8" x14ac:dyDescent="0.2">
      <c r="A2843" s="204" t="str">
        <f t="shared" si="175"/>
        <v/>
      </c>
      <c r="B2843" s="335"/>
      <c r="C2843" s="335"/>
      <c r="D2843" s="381" t="str">
        <f t="shared" si="178"/>
        <v/>
      </c>
      <c r="E2843" s="335"/>
      <c r="F2843" s="335"/>
      <c r="G2843" s="325" t="str">
        <f t="shared" si="176"/>
        <v/>
      </c>
      <c r="H2843" s="326" t="str">
        <f t="shared" si="177"/>
        <v/>
      </c>
    </row>
    <row r="2844" spans="1:8" x14ac:dyDescent="0.2">
      <c r="A2844" s="204" t="str">
        <f t="shared" si="175"/>
        <v/>
      </c>
      <c r="B2844" s="335"/>
      <c r="C2844" s="335"/>
      <c r="D2844" s="381" t="str">
        <f t="shared" si="178"/>
        <v/>
      </c>
      <c r="E2844" s="335"/>
      <c r="F2844" s="335"/>
      <c r="G2844" s="325" t="str">
        <f t="shared" si="176"/>
        <v/>
      </c>
      <c r="H2844" s="326" t="str">
        <f t="shared" si="177"/>
        <v/>
      </c>
    </row>
    <row r="2845" spans="1:8" x14ac:dyDescent="0.2">
      <c r="A2845" s="204" t="str">
        <f t="shared" si="175"/>
        <v/>
      </c>
      <c r="B2845" s="335"/>
      <c r="C2845" s="335"/>
      <c r="D2845" s="381" t="str">
        <f t="shared" si="178"/>
        <v/>
      </c>
      <c r="E2845" s="335"/>
      <c r="F2845" s="335"/>
      <c r="G2845" s="325" t="str">
        <f t="shared" si="176"/>
        <v/>
      </c>
      <c r="H2845" s="326" t="str">
        <f t="shared" si="177"/>
        <v/>
      </c>
    </row>
    <row r="2846" spans="1:8" x14ac:dyDescent="0.2">
      <c r="A2846" s="204" t="str">
        <f t="shared" si="175"/>
        <v/>
      </c>
      <c r="B2846" s="335"/>
      <c r="C2846" s="335"/>
      <c r="D2846" s="381" t="str">
        <f t="shared" si="178"/>
        <v/>
      </c>
      <c r="E2846" s="335"/>
      <c r="F2846" s="335"/>
      <c r="G2846" s="325" t="str">
        <f t="shared" si="176"/>
        <v/>
      </c>
      <c r="H2846" s="326" t="str">
        <f t="shared" si="177"/>
        <v/>
      </c>
    </row>
    <row r="2847" spans="1:8" x14ac:dyDescent="0.2">
      <c r="A2847" s="204" t="str">
        <f t="shared" si="175"/>
        <v/>
      </c>
      <c r="B2847" s="335"/>
      <c r="C2847" s="335"/>
      <c r="D2847" s="381" t="str">
        <f t="shared" si="178"/>
        <v/>
      </c>
      <c r="E2847" s="335"/>
      <c r="F2847" s="335"/>
      <c r="G2847" s="325" t="str">
        <f t="shared" si="176"/>
        <v/>
      </c>
      <c r="H2847" s="326" t="str">
        <f t="shared" si="177"/>
        <v/>
      </c>
    </row>
    <row r="2848" spans="1:8" x14ac:dyDescent="0.2">
      <c r="A2848" s="204" t="str">
        <f t="shared" si="175"/>
        <v/>
      </c>
      <c r="B2848" s="335"/>
      <c r="C2848" s="335"/>
      <c r="D2848" s="381" t="str">
        <f t="shared" si="178"/>
        <v/>
      </c>
      <c r="E2848" s="335"/>
      <c r="F2848" s="335"/>
      <c r="G2848" s="325" t="str">
        <f t="shared" si="176"/>
        <v/>
      </c>
      <c r="H2848" s="326" t="str">
        <f t="shared" si="177"/>
        <v/>
      </c>
    </row>
    <row r="2849" spans="1:8" x14ac:dyDescent="0.2">
      <c r="A2849" s="204" t="str">
        <f t="shared" si="175"/>
        <v/>
      </c>
      <c r="B2849" s="335"/>
      <c r="C2849" s="335"/>
      <c r="D2849" s="381" t="str">
        <f t="shared" si="178"/>
        <v/>
      </c>
      <c r="E2849" s="335"/>
      <c r="F2849" s="335"/>
      <c r="G2849" s="325" t="str">
        <f t="shared" si="176"/>
        <v/>
      </c>
      <c r="H2849" s="326" t="str">
        <f t="shared" si="177"/>
        <v/>
      </c>
    </row>
    <row r="2850" spans="1:8" x14ac:dyDescent="0.2">
      <c r="A2850" s="204" t="str">
        <f t="shared" si="175"/>
        <v/>
      </c>
      <c r="B2850" s="335"/>
      <c r="C2850" s="335"/>
      <c r="D2850" s="381" t="str">
        <f t="shared" si="178"/>
        <v/>
      </c>
      <c r="E2850" s="335"/>
      <c r="F2850" s="335"/>
      <c r="G2850" s="325" t="str">
        <f t="shared" si="176"/>
        <v/>
      </c>
      <c r="H2850" s="326" t="str">
        <f t="shared" si="177"/>
        <v/>
      </c>
    </row>
    <row r="2851" spans="1:8" x14ac:dyDescent="0.2">
      <c r="A2851" s="204" t="str">
        <f t="shared" si="175"/>
        <v/>
      </c>
      <c r="B2851" s="335"/>
      <c r="C2851" s="335"/>
      <c r="D2851" s="381" t="str">
        <f t="shared" si="178"/>
        <v/>
      </c>
      <c r="E2851" s="335"/>
      <c r="F2851" s="335"/>
      <c r="G2851" s="325" t="str">
        <f t="shared" si="176"/>
        <v/>
      </c>
      <c r="H2851" s="326" t="str">
        <f t="shared" si="177"/>
        <v/>
      </c>
    </row>
    <row r="2852" spans="1:8" x14ac:dyDescent="0.2">
      <c r="A2852" s="204" t="str">
        <f t="shared" si="175"/>
        <v/>
      </c>
      <c r="B2852" s="335"/>
      <c r="C2852" s="335"/>
      <c r="D2852" s="381" t="str">
        <f t="shared" si="178"/>
        <v/>
      </c>
      <c r="E2852" s="335"/>
      <c r="F2852" s="335"/>
      <c r="G2852" s="325" t="str">
        <f t="shared" si="176"/>
        <v/>
      </c>
      <c r="H2852" s="326" t="str">
        <f t="shared" si="177"/>
        <v/>
      </c>
    </row>
    <row r="2853" spans="1:8" x14ac:dyDescent="0.2">
      <c r="A2853" s="204" t="str">
        <f t="shared" si="175"/>
        <v/>
      </c>
      <c r="B2853" s="335"/>
      <c r="C2853" s="335"/>
      <c r="D2853" s="381" t="str">
        <f t="shared" si="178"/>
        <v/>
      </c>
      <c r="E2853" s="335"/>
      <c r="F2853" s="335"/>
      <c r="G2853" s="325" t="str">
        <f t="shared" si="176"/>
        <v/>
      </c>
      <c r="H2853" s="326" t="str">
        <f t="shared" si="177"/>
        <v/>
      </c>
    </row>
    <row r="2854" spans="1:8" x14ac:dyDescent="0.2">
      <c r="A2854" s="204" t="str">
        <f t="shared" si="175"/>
        <v/>
      </c>
      <c r="B2854" s="335"/>
      <c r="C2854" s="335"/>
      <c r="D2854" s="381" t="str">
        <f t="shared" si="178"/>
        <v/>
      </c>
      <c r="E2854" s="335"/>
      <c r="F2854" s="335"/>
      <c r="G2854" s="325" t="str">
        <f t="shared" si="176"/>
        <v/>
      </c>
      <c r="H2854" s="326" t="str">
        <f t="shared" si="177"/>
        <v/>
      </c>
    </row>
    <row r="2855" spans="1:8" x14ac:dyDescent="0.2">
      <c r="A2855" s="204" t="str">
        <f t="shared" si="175"/>
        <v/>
      </c>
      <c r="B2855" s="335"/>
      <c r="C2855" s="335"/>
      <c r="D2855" s="381" t="str">
        <f t="shared" si="178"/>
        <v/>
      </c>
      <c r="E2855" s="335"/>
      <c r="F2855" s="335"/>
      <c r="G2855" s="325" t="str">
        <f t="shared" si="176"/>
        <v/>
      </c>
      <c r="H2855" s="326" t="str">
        <f t="shared" si="177"/>
        <v/>
      </c>
    </row>
    <row r="2856" spans="1:8" x14ac:dyDescent="0.2">
      <c r="A2856" s="204" t="str">
        <f t="shared" si="175"/>
        <v/>
      </c>
      <c r="B2856" s="335"/>
      <c r="C2856" s="335"/>
      <c r="D2856" s="381" t="str">
        <f t="shared" si="178"/>
        <v/>
      </c>
      <c r="E2856" s="335"/>
      <c r="F2856" s="335"/>
      <c r="G2856" s="325" t="str">
        <f t="shared" si="176"/>
        <v/>
      </c>
      <c r="H2856" s="326" t="str">
        <f t="shared" si="177"/>
        <v/>
      </c>
    </row>
    <row r="2857" spans="1:8" x14ac:dyDescent="0.2">
      <c r="A2857" s="204" t="str">
        <f t="shared" si="175"/>
        <v/>
      </c>
      <c r="B2857" s="335"/>
      <c r="C2857" s="335"/>
      <c r="D2857" s="381" t="str">
        <f t="shared" si="178"/>
        <v/>
      </c>
      <c r="E2857" s="335"/>
      <c r="F2857" s="335"/>
      <c r="G2857" s="325" t="str">
        <f t="shared" si="176"/>
        <v/>
      </c>
      <c r="H2857" s="326" t="str">
        <f t="shared" si="177"/>
        <v/>
      </c>
    </row>
    <row r="2858" spans="1:8" x14ac:dyDescent="0.2">
      <c r="A2858" s="204" t="str">
        <f t="shared" si="175"/>
        <v/>
      </c>
      <c r="B2858" s="335"/>
      <c r="C2858" s="335"/>
      <c r="D2858" s="381" t="str">
        <f t="shared" si="178"/>
        <v/>
      </c>
      <c r="E2858" s="335"/>
      <c r="F2858" s="335"/>
      <c r="G2858" s="325" t="str">
        <f t="shared" si="176"/>
        <v/>
      </c>
      <c r="H2858" s="326" t="str">
        <f t="shared" si="177"/>
        <v/>
      </c>
    </row>
    <row r="2859" spans="1:8" x14ac:dyDescent="0.2">
      <c r="A2859" s="204" t="str">
        <f t="shared" si="175"/>
        <v/>
      </c>
      <c r="B2859" s="335"/>
      <c r="C2859" s="335"/>
      <c r="D2859" s="381" t="str">
        <f t="shared" si="178"/>
        <v/>
      </c>
      <c r="E2859" s="335"/>
      <c r="F2859" s="335"/>
      <c r="G2859" s="325" t="str">
        <f t="shared" si="176"/>
        <v/>
      </c>
      <c r="H2859" s="326" t="str">
        <f t="shared" si="177"/>
        <v/>
      </c>
    </row>
    <row r="2860" spans="1:8" x14ac:dyDescent="0.2">
      <c r="A2860" s="204" t="str">
        <f t="shared" si="175"/>
        <v/>
      </c>
      <c r="B2860" s="335"/>
      <c r="C2860" s="335"/>
      <c r="D2860" s="381" t="str">
        <f t="shared" si="178"/>
        <v/>
      </c>
      <c r="E2860" s="335"/>
      <c r="F2860" s="335"/>
      <c r="G2860" s="325" t="str">
        <f t="shared" si="176"/>
        <v/>
      </c>
      <c r="H2860" s="326" t="str">
        <f t="shared" si="177"/>
        <v/>
      </c>
    </row>
    <row r="2861" spans="1:8" x14ac:dyDescent="0.2">
      <c r="A2861" s="204" t="str">
        <f t="shared" si="175"/>
        <v/>
      </c>
      <c r="B2861" s="335"/>
      <c r="C2861" s="335"/>
      <c r="D2861" s="381" t="str">
        <f t="shared" si="178"/>
        <v/>
      </c>
      <c r="E2861" s="335"/>
      <c r="F2861" s="335"/>
      <c r="G2861" s="325" t="str">
        <f t="shared" si="176"/>
        <v/>
      </c>
      <c r="H2861" s="326" t="str">
        <f t="shared" si="177"/>
        <v/>
      </c>
    </row>
    <row r="2862" spans="1:8" x14ac:dyDescent="0.2">
      <c r="A2862" s="204" t="str">
        <f t="shared" si="175"/>
        <v/>
      </c>
      <c r="B2862" s="335"/>
      <c r="C2862" s="335"/>
      <c r="D2862" s="381" t="str">
        <f t="shared" si="178"/>
        <v/>
      </c>
      <c r="E2862" s="335"/>
      <c r="F2862" s="335"/>
      <c r="G2862" s="325" t="str">
        <f t="shared" si="176"/>
        <v/>
      </c>
      <c r="H2862" s="326" t="str">
        <f t="shared" si="177"/>
        <v/>
      </c>
    </row>
    <row r="2863" spans="1:8" x14ac:dyDescent="0.2">
      <c r="A2863" s="204" t="str">
        <f t="shared" si="175"/>
        <v/>
      </c>
      <c r="B2863" s="335"/>
      <c r="C2863" s="335"/>
      <c r="D2863" s="381" t="str">
        <f t="shared" si="178"/>
        <v/>
      </c>
      <c r="E2863" s="335"/>
      <c r="F2863" s="335"/>
      <c r="G2863" s="325" t="str">
        <f t="shared" si="176"/>
        <v/>
      </c>
      <c r="H2863" s="326" t="str">
        <f t="shared" si="177"/>
        <v/>
      </c>
    </row>
    <row r="2864" spans="1:8" x14ac:dyDescent="0.2">
      <c r="A2864" s="204" t="str">
        <f t="shared" si="175"/>
        <v/>
      </c>
      <c r="B2864" s="335"/>
      <c r="C2864" s="335"/>
      <c r="D2864" s="381" t="str">
        <f t="shared" si="178"/>
        <v/>
      </c>
      <c r="E2864" s="335"/>
      <c r="F2864" s="335"/>
      <c r="G2864" s="325" t="str">
        <f t="shared" si="176"/>
        <v/>
      </c>
      <c r="H2864" s="326" t="str">
        <f t="shared" si="177"/>
        <v/>
      </c>
    </row>
    <row r="2865" spans="1:8" x14ac:dyDescent="0.2">
      <c r="A2865" s="204" t="str">
        <f t="shared" ref="A2865:A2928" si="179">IF(B2865&lt;&gt;"",VLOOKUP(B2865,ID,2,FALSE),"")</f>
        <v/>
      </c>
      <c r="B2865" s="335"/>
      <c r="C2865" s="335"/>
      <c r="D2865" s="381" t="str">
        <f t="shared" si="178"/>
        <v/>
      </c>
      <c r="E2865" s="335"/>
      <c r="F2865" s="335"/>
      <c r="G2865" s="325" t="str">
        <f t="shared" ref="G2865:G2928" si="180">IF(OR(B2865="",Amt=""),"",Amt)</f>
        <v/>
      </c>
      <c r="H2865" s="326" t="str">
        <f t="shared" ref="H2865:H2928" si="181">IF(G2865="","",VLOOKUP(G2865,Gesundheitsämter,2,FALSE))</f>
        <v/>
      </c>
    </row>
    <row r="2866" spans="1:8" x14ac:dyDescent="0.2">
      <c r="A2866" s="204" t="str">
        <f t="shared" si="179"/>
        <v/>
      </c>
      <c r="B2866" s="335"/>
      <c r="C2866" s="335"/>
      <c r="D2866" s="381" t="str">
        <f t="shared" si="178"/>
        <v/>
      </c>
      <c r="E2866" s="335"/>
      <c r="F2866" s="335"/>
      <c r="G2866" s="325" t="str">
        <f t="shared" si="180"/>
        <v/>
      </c>
      <c r="H2866" s="326" t="str">
        <f t="shared" si="181"/>
        <v/>
      </c>
    </row>
    <row r="2867" spans="1:8" x14ac:dyDescent="0.2">
      <c r="A2867" s="204" t="str">
        <f t="shared" si="179"/>
        <v/>
      </c>
      <c r="B2867" s="335"/>
      <c r="C2867" s="335"/>
      <c r="D2867" s="381" t="str">
        <f t="shared" si="178"/>
        <v/>
      </c>
      <c r="E2867" s="335"/>
      <c r="F2867" s="335"/>
      <c r="G2867" s="325" t="str">
        <f t="shared" si="180"/>
        <v/>
      </c>
      <c r="H2867" s="326" t="str">
        <f t="shared" si="181"/>
        <v/>
      </c>
    </row>
    <row r="2868" spans="1:8" x14ac:dyDescent="0.2">
      <c r="A2868" s="204" t="str">
        <f t="shared" si="179"/>
        <v/>
      </c>
      <c r="B2868" s="335"/>
      <c r="C2868" s="335"/>
      <c r="D2868" s="381" t="str">
        <f t="shared" si="178"/>
        <v/>
      </c>
      <c r="E2868" s="335"/>
      <c r="F2868" s="335"/>
      <c r="G2868" s="325" t="str">
        <f t="shared" si="180"/>
        <v/>
      </c>
      <c r="H2868" s="326" t="str">
        <f t="shared" si="181"/>
        <v/>
      </c>
    </row>
    <row r="2869" spans="1:8" x14ac:dyDescent="0.2">
      <c r="A2869" s="204" t="str">
        <f t="shared" si="179"/>
        <v/>
      </c>
      <c r="B2869" s="335"/>
      <c r="C2869" s="335"/>
      <c r="D2869" s="381" t="str">
        <f t="shared" si="178"/>
        <v/>
      </c>
      <c r="E2869" s="335"/>
      <c r="F2869" s="335"/>
      <c r="G2869" s="325" t="str">
        <f t="shared" si="180"/>
        <v/>
      </c>
      <c r="H2869" s="326" t="str">
        <f t="shared" si="181"/>
        <v/>
      </c>
    </row>
    <row r="2870" spans="1:8" x14ac:dyDescent="0.2">
      <c r="A2870" s="204" t="str">
        <f t="shared" si="179"/>
        <v/>
      </c>
      <c r="B2870" s="335"/>
      <c r="C2870" s="335"/>
      <c r="D2870" s="381" t="str">
        <f t="shared" si="178"/>
        <v/>
      </c>
      <c r="E2870" s="335"/>
      <c r="F2870" s="335"/>
      <c r="G2870" s="325" t="str">
        <f t="shared" si="180"/>
        <v/>
      </c>
      <c r="H2870" s="326" t="str">
        <f t="shared" si="181"/>
        <v/>
      </c>
    </row>
    <row r="2871" spans="1:8" x14ac:dyDescent="0.2">
      <c r="A2871" s="204" t="str">
        <f t="shared" si="179"/>
        <v/>
      </c>
      <c r="B2871" s="335"/>
      <c r="C2871" s="335"/>
      <c r="D2871" s="381" t="str">
        <f t="shared" si="178"/>
        <v/>
      </c>
      <c r="E2871" s="335"/>
      <c r="F2871" s="335"/>
      <c r="G2871" s="325" t="str">
        <f t="shared" si="180"/>
        <v/>
      </c>
      <c r="H2871" s="326" t="str">
        <f t="shared" si="181"/>
        <v/>
      </c>
    </row>
    <row r="2872" spans="1:8" x14ac:dyDescent="0.2">
      <c r="A2872" s="204" t="str">
        <f t="shared" si="179"/>
        <v/>
      </c>
      <c r="B2872" s="335"/>
      <c r="C2872" s="335"/>
      <c r="D2872" s="381" t="str">
        <f t="shared" si="178"/>
        <v/>
      </c>
      <c r="E2872" s="335"/>
      <c r="F2872" s="335"/>
      <c r="G2872" s="325" t="str">
        <f t="shared" si="180"/>
        <v/>
      </c>
      <c r="H2872" s="326" t="str">
        <f t="shared" si="181"/>
        <v/>
      </c>
    </row>
    <row r="2873" spans="1:8" x14ac:dyDescent="0.2">
      <c r="A2873" s="204" t="str">
        <f t="shared" si="179"/>
        <v/>
      </c>
      <c r="B2873" s="335"/>
      <c r="C2873" s="335"/>
      <c r="D2873" s="381" t="str">
        <f t="shared" si="178"/>
        <v/>
      </c>
      <c r="E2873" s="335"/>
      <c r="F2873" s="335"/>
      <c r="G2873" s="325" t="str">
        <f t="shared" si="180"/>
        <v/>
      </c>
      <c r="H2873" s="326" t="str">
        <f t="shared" si="181"/>
        <v/>
      </c>
    </row>
    <row r="2874" spans="1:8" x14ac:dyDescent="0.2">
      <c r="A2874" s="204" t="str">
        <f t="shared" si="179"/>
        <v/>
      </c>
      <c r="B2874" s="335"/>
      <c r="C2874" s="335"/>
      <c r="D2874" s="381" t="str">
        <f t="shared" si="178"/>
        <v/>
      </c>
      <c r="E2874" s="335"/>
      <c r="F2874" s="335"/>
      <c r="G2874" s="325" t="str">
        <f t="shared" si="180"/>
        <v/>
      </c>
      <c r="H2874" s="326" t="str">
        <f t="shared" si="181"/>
        <v/>
      </c>
    </row>
    <row r="2875" spans="1:8" x14ac:dyDescent="0.2">
      <c r="A2875" s="204" t="str">
        <f t="shared" si="179"/>
        <v/>
      </c>
      <c r="B2875" s="335"/>
      <c r="C2875" s="335"/>
      <c r="D2875" s="381" t="str">
        <f t="shared" si="178"/>
        <v/>
      </c>
      <c r="E2875" s="335"/>
      <c r="F2875" s="335"/>
      <c r="G2875" s="325" t="str">
        <f t="shared" si="180"/>
        <v/>
      </c>
      <c r="H2875" s="326" t="str">
        <f t="shared" si="181"/>
        <v/>
      </c>
    </row>
    <row r="2876" spans="1:8" x14ac:dyDescent="0.2">
      <c r="A2876" s="204" t="str">
        <f t="shared" si="179"/>
        <v/>
      </c>
      <c r="B2876" s="335"/>
      <c r="C2876" s="335"/>
      <c r="D2876" s="381" t="str">
        <f t="shared" si="178"/>
        <v/>
      </c>
      <c r="E2876" s="335"/>
      <c r="F2876" s="335"/>
      <c r="G2876" s="325" t="str">
        <f t="shared" si="180"/>
        <v/>
      </c>
      <c r="H2876" s="326" t="str">
        <f t="shared" si="181"/>
        <v/>
      </c>
    </row>
    <row r="2877" spans="1:8" x14ac:dyDescent="0.2">
      <c r="A2877" s="204" t="str">
        <f t="shared" si="179"/>
        <v/>
      </c>
      <c r="B2877" s="335"/>
      <c r="C2877" s="335"/>
      <c r="D2877" s="381" t="str">
        <f t="shared" si="178"/>
        <v/>
      </c>
      <c r="E2877" s="335"/>
      <c r="F2877" s="335"/>
      <c r="G2877" s="325" t="str">
        <f t="shared" si="180"/>
        <v/>
      </c>
      <c r="H2877" s="326" t="str">
        <f t="shared" si="181"/>
        <v/>
      </c>
    </row>
    <row r="2878" spans="1:8" x14ac:dyDescent="0.2">
      <c r="A2878" s="204" t="str">
        <f t="shared" si="179"/>
        <v/>
      </c>
      <c r="B2878" s="335"/>
      <c r="C2878" s="335"/>
      <c r="D2878" s="381" t="str">
        <f t="shared" si="178"/>
        <v/>
      </c>
      <c r="E2878" s="335"/>
      <c r="F2878" s="335"/>
      <c r="G2878" s="325" t="str">
        <f t="shared" si="180"/>
        <v/>
      </c>
      <c r="H2878" s="326" t="str">
        <f t="shared" si="181"/>
        <v/>
      </c>
    </row>
    <row r="2879" spans="1:8" x14ac:dyDescent="0.2">
      <c r="A2879" s="204" t="str">
        <f t="shared" si="179"/>
        <v/>
      </c>
      <c r="B2879" s="335"/>
      <c r="C2879" s="335"/>
      <c r="D2879" s="381" t="str">
        <f t="shared" si="178"/>
        <v/>
      </c>
      <c r="E2879" s="335"/>
      <c r="F2879" s="335"/>
      <c r="G2879" s="325" t="str">
        <f t="shared" si="180"/>
        <v/>
      </c>
      <c r="H2879" s="326" t="str">
        <f t="shared" si="181"/>
        <v/>
      </c>
    </row>
    <row r="2880" spans="1:8" x14ac:dyDescent="0.2">
      <c r="A2880" s="204" t="str">
        <f t="shared" si="179"/>
        <v/>
      </c>
      <c r="B2880" s="335"/>
      <c r="C2880" s="335"/>
      <c r="D2880" s="381" t="str">
        <f t="shared" si="178"/>
        <v/>
      </c>
      <c r="E2880" s="335"/>
      <c r="F2880" s="335"/>
      <c r="G2880" s="325" t="str">
        <f t="shared" si="180"/>
        <v/>
      </c>
      <c r="H2880" s="326" t="str">
        <f t="shared" si="181"/>
        <v/>
      </c>
    </row>
    <row r="2881" spans="1:8" x14ac:dyDescent="0.2">
      <c r="A2881" s="204" t="str">
        <f t="shared" si="179"/>
        <v/>
      </c>
      <c r="B2881" s="335"/>
      <c r="C2881" s="335"/>
      <c r="D2881" s="381" t="str">
        <f t="shared" si="178"/>
        <v/>
      </c>
      <c r="E2881" s="335"/>
      <c r="F2881" s="335"/>
      <c r="G2881" s="325" t="str">
        <f t="shared" si="180"/>
        <v/>
      </c>
      <c r="H2881" s="326" t="str">
        <f t="shared" si="181"/>
        <v/>
      </c>
    </row>
    <row r="2882" spans="1:8" x14ac:dyDescent="0.2">
      <c r="A2882" s="204" t="str">
        <f t="shared" si="179"/>
        <v/>
      </c>
      <c r="B2882" s="335"/>
      <c r="C2882" s="335"/>
      <c r="D2882" s="381" t="str">
        <f t="shared" si="178"/>
        <v/>
      </c>
      <c r="E2882" s="335"/>
      <c r="F2882" s="335"/>
      <c r="G2882" s="325" t="str">
        <f t="shared" si="180"/>
        <v/>
      </c>
      <c r="H2882" s="326" t="str">
        <f t="shared" si="181"/>
        <v/>
      </c>
    </row>
    <row r="2883" spans="1:8" x14ac:dyDescent="0.2">
      <c r="A2883" s="204" t="str">
        <f t="shared" si="179"/>
        <v/>
      </c>
      <c r="B2883" s="335"/>
      <c r="C2883" s="335"/>
      <c r="D2883" s="381" t="str">
        <f t="shared" si="178"/>
        <v/>
      </c>
      <c r="E2883" s="335"/>
      <c r="F2883" s="335"/>
      <c r="G2883" s="325" t="str">
        <f t="shared" si="180"/>
        <v/>
      </c>
      <c r="H2883" s="326" t="str">
        <f t="shared" si="181"/>
        <v/>
      </c>
    </row>
    <row r="2884" spans="1:8" x14ac:dyDescent="0.2">
      <c r="A2884" s="204" t="str">
        <f t="shared" si="179"/>
        <v/>
      </c>
      <c r="B2884" s="335"/>
      <c r="C2884" s="335"/>
      <c r="D2884" s="381" t="str">
        <f t="shared" si="178"/>
        <v/>
      </c>
      <c r="E2884" s="335"/>
      <c r="F2884" s="335"/>
      <c r="G2884" s="325" t="str">
        <f t="shared" si="180"/>
        <v/>
      </c>
      <c r="H2884" s="326" t="str">
        <f t="shared" si="181"/>
        <v/>
      </c>
    </row>
    <row r="2885" spans="1:8" x14ac:dyDescent="0.2">
      <c r="A2885" s="204" t="str">
        <f t="shared" si="179"/>
        <v/>
      </c>
      <c r="B2885" s="335"/>
      <c r="C2885" s="335"/>
      <c r="D2885" s="381" t="str">
        <f t="shared" si="178"/>
        <v/>
      </c>
      <c r="E2885" s="335"/>
      <c r="F2885" s="335"/>
      <c r="G2885" s="325" t="str">
        <f t="shared" si="180"/>
        <v/>
      </c>
      <c r="H2885" s="326" t="str">
        <f t="shared" si="181"/>
        <v/>
      </c>
    </row>
    <row r="2886" spans="1:8" x14ac:dyDescent="0.2">
      <c r="A2886" s="204" t="str">
        <f t="shared" si="179"/>
        <v/>
      </c>
      <c r="B2886" s="335"/>
      <c r="C2886" s="335"/>
      <c r="D2886" s="381" t="str">
        <f t="shared" si="178"/>
        <v/>
      </c>
      <c r="E2886" s="335"/>
      <c r="F2886" s="335"/>
      <c r="G2886" s="325" t="str">
        <f t="shared" si="180"/>
        <v/>
      </c>
      <c r="H2886" s="326" t="str">
        <f t="shared" si="181"/>
        <v/>
      </c>
    </row>
    <row r="2887" spans="1:8" x14ac:dyDescent="0.2">
      <c r="A2887" s="204" t="str">
        <f t="shared" si="179"/>
        <v/>
      </c>
      <c r="B2887" s="335"/>
      <c r="C2887" s="335"/>
      <c r="D2887" s="381" t="str">
        <f t="shared" si="178"/>
        <v/>
      </c>
      <c r="E2887" s="335"/>
      <c r="F2887" s="335"/>
      <c r="G2887" s="325" t="str">
        <f t="shared" si="180"/>
        <v/>
      </c>
      <c r="H2887" s="326" t="str">
        <f t="shared" si="181"/>
        <v/>
      </c>
    </row>
    <row r="2888" spans="1:8" x14ac:dyDescent="0.2">
      <c r="A2888" s="204" t="str">
        <f t="shared" si="179"/>
        <v/>
      </c>
      <c r="B2888" s="335"/>
      <c r="C2888" s="335"/>
      <c r="D2888" s="381" t="str">
        <f t="shared" si="178"/>
        <v/>
      </c>
      <c r="E2888" s="335"/>
      <c r="F2888" s="335"/>
      <c r="G2888" s="325" t="str">
        <f t="shared" si="180"/>
        <v/>
      </c>
      <c r="H2888" s="326" t="str">
        <f t="shared" si="181"/>
        <v/>
      </c>
    </row>
    <row r="2889" spans="1:8" x14ac:dyDescent="0.2">
      <c r="A2889" s="204" t="str">
        <f t="shared" si="179"/>
        <v/>
      </c>
      <c r="B2889" s="335"/>
      <c r="C2889" s="335"/>
      <c r="D2889" s="381" t="str">
        <f t="shared" ref="D2889:D2952" si="182">IF(C2889="","",IFERROR(IF(VLOOKUP(C2889,Parameter,2,FALSE)="","",VLOOKUP(C2889,Parameter,2,FALSE)),IFERROR(VLOOKUP(C2889,PSMErgänzung,2,FALSE),"CAS eingeben oder Parameter korrigieren!")))</f>
        <v/>
      </c>
      <c r="E2889" s="335"/>
      <c r="F2889" s="335"/>
      <c r="G2889" s="325" t="str">
        <f t="shared" si="180"/>
        <v/>
      </c>
      <c r="H2889" s="326" t="str">
        <f t="shared" si="181"/>
        <v/>
      </c>
    </row>
    <row r="2890" spans="1:8" x14ac:dyDescent="0.2">
      <c r="A2890" s="204" t="str">
        <f t="shared" si="179"/>
        <v/>
      </c>
      <c r="B2890" s="335"/>
      <c r="C2890" s="335"/>
      <c r="D2890" s="381" t="str">
        <f t="shared" si="182"/>
        <v/>
      </c>
      <c r="E2890" s="335"/>
      <c r="F2890" s="335"/>
      <c r="G2890" s="325" t="str">
        <f t="shared" si="180"/>
        <v/>
      </c>
      <c r="H2890" s="326" t="str">
        <f t="shared" si="181"/>
        <v/>
      </c>
    </row>
    <row r="2891" spans="1:8" x14ac:dyDescent="0.2">
      <c r="A2891" s="204" t="str">
        <f t="shared" si="179"/>
        <v/>
      </c>
      <c r="B2891" s="335"/>
      <c r="C2891" s="335"/>
      <c r="D2891" s="381" t="str">
        <f t="shared" si="182"/>
        <v/>
      </c>
      <c r="E2891" s="335"/>
      <c r="F2891" s="335"/>
      <c r="G2891" s="325" t="str">
        <f t="shared" si="180"/>
        <v/>
      </c>
      <c r="H2891" s="326" t="str">
        <f t="shared" si="181"/>
        <v/>
      </c>
    </row>
    <row r="2892" spans="1:8" x14ac:dyDescent="0.2">
      <c r="A2892" s="204" t="str">
        <f t="shared" si="179"/>
        <v/>
      </c>
      <c r="B2892" s="335"/>
      <c r="C2892" s="335"/>
      <c r="D2892" s="381" t="str">
        <f t="shared" si="182"/>
        <v/>
      </c>
      <c r="E2892" s="335"/>
      <c r="F2892" s="335"/>
      <c r="G2892" s="325" t="str">
        <f t="shared" si="180"/>
        <v/>
      </c>
      <c r="H2892" s="326" t="str">
        <f t="shared" si="181"/>
        <v/>
      </c>
    </row>
    <row r="2893" spans="1:8" x14ac:dyDescent="0.2">
      <c r="A2893" s="204" t="str">
        <f t="shared" si="179"/>
        <v/>
      </c>
      <c r="B2893" s="335"/>
      <c r="C2893" s="335"/>
      <c r="D2893" s="381" t="str">
        <f t="shared" si="182"/>
        <v/>
      </c>
      <c r="E2893" s="335"/>
      <c r="F2893" s="335"/>
      <c r="G2893" s="325" t="str">
        <f t="shared" si="180"/>
        <v/>
      </c>
      <c r="H2893" s="326" t="str">
        <f t="shared" si="181"/>
        <v/>
      </c>
    </row>
    <row r="2894" spans="1:8" x14ac:dyDescent="0.2">
      <c r="A2894" s="204" t="str">
        <f t="shared" si="179"/>
        <v/>
      </c>
      <c r="B2894" s="335"/>
      <c r="C2894" s="335"/>
      <c r="D2894" s="381" t="str">
        <f t="shared" si="182"/>
        <v/>
      </c>
      <c r="E2894" s="335"/>
      <c r="F2894" s="335"/>
      <c r="G2894" s="325" t="str">
        <f t="shared" si="180"/>
        <v/>
      </c>
      <c r="H2894" s="326" t="str">
        <f t="shared" si="181"/>
        <v/>
      </c>
    </row>
    <row r="2895" spans="1:8" x14ac:dyDescent="0.2">
      <c r="A2895" s="204" t="str">
        <f t="shared" si="179"/>
        <v/>
      </c>
      <c r="B2895" s="335"/>
      <c r="C2895" s="335"/>
      <c r="D2895" s="381" t="str">
        <f t="shared" si="182"/>
        <v/>
      </c>
      <c r="E2895" s="335"/>
      <c r="F2895" s="335"/>
      <c r="G2895" s="325" t="str">
        <f t="shared" si="180"/>
        <v/>
      </c>
      <c r="H2895" s="326" t="str">
        <f t="shared" si="181"/>
        <v/>
      </c>
    </row>
    <row r="2896" spans="1:8" x14ac:dyDescent="0.2">
      <c r="A2896" s="204" t="str">
        <f t="shared" si="179"/>
        <v/>
      </c>
      <c r="B2896" s="335"/>
      <c r="C2896" s="335"/>
      <c r="D2896" s="381" t="str">
        <f t="shared" si="182"/>
        <v/>
      </c>
      <c r="E2896" s="335"/>
      <c r="F2896" s="335"/>
      <c r="G2896" s="325" t="str">
        <f t="shared" si="180"/>
        <v/>
      </c>
      <c r="H2896" s="326" t="str">
        <f t="shared" si="181"/>
        <v/>
      </c>
    </row>
    <row r="2897" spans="1:8" x14ac:dyDescent="0.2">
      <c r="A2897" s="204" t="str">
        <f t="shared" si="179"/>
        <v/>
      </c>
      <c r="B2897" s="335"/>
      <c r="C2897" s="335"/>
      <c r="D2897" s="381" t="str">
        <f t="shared" si="182"/>
        <v/>
      </c>
      <c r="E2897" s="335"/>
      <c r="F2897" s="335"/>
      <c r="G2897" s="325" t="str">
        <f t="shared" si="180"/>
        <v/>
      </c>
      <c r="H2897" s="326" t="str">
        <f t="shared" si="181"/>
        <v/>
      </c>
    </row>
    <row r="2898" spans="1:8" x14ac:dyDescent="0.2">
      <c r="A2898" s="204" t="str">
        <f t="shared" si="179"/>
        <v/>
      </c>
      <c r="B2898" s="335"/>
      <c r="C2898" s="335"/>
      <c r="D2898" s="381" t="str">
        <f t="shared" si="182"/>
        <v/>
      </c>
      <c r="E2898" s="335"/>
      <c r="F2898" s="335"/>
      <c r="G2898" s="325" t="str">
        <f t="shared" si="180"/>
        <v/>
      </c>
      <c r="H2898" s="326" t="str">
        <f t="shared" si="181"/>
        <v/>
      </c>
    </row>
    <row r="2899" spans="1:8" x14ac:dyDescent="0.2">
      <c r="A2899" s="204" t="str">
        <f t="shared" si="179"/>
        <v/>
      </c>
      <c r="B2899" s="335"/>
      <c r="C2899" s="335"/>
      <c r="D2899" s="381" t="str">
        <f t="shared" si="182"/>
        <v/>
      </c>
      <c r="E2899" s="335"/>
      <c r="F2899" s="335"/>
      <c r="G2899" s="325" t="str">
        <f t="shared" si="180"/>
        <v/>
      </c>
      <c r="H2899" s="326" t="str">
        <f t="shared" si="181"/>
        <v/>
      </c>
    </row>
    <row r="2900" spans="1:8" x14ac:dyDescent="0.2">
      <c r="A2900" s="204" t="str">
        <f t="shared" si="179"/>
        <v/>
      </c>
      <c r="B2900" s="335"/>
      <c r="C2900" s="335"/>
      <c r="D2900" s="381" t="str">
        <f t="shared" si="182"/>
        <v/>
      </c>
      <c r="E2900" s="335"/>
      <c r="F2900" s="335"/>
      <c r="G2900" s="325" t="str">
        <f t="shared" si="180"/>
        <v/>
      </c>
      <c r="H2900" s="326" t="str">
        <f t="shared" si="181"/>
        <v/>
      </c>
    </row>
    <row r="2901" spans="1:8" x14ac:dyDescent="0.2">
      <c r="A2901" s="204" t="str">
        <f t="shared" si="179"/>
        <v/>
      </c>
      <c r="B2901" s="335"/>
      <c r="C2901" s="335"/>
      <c r="D2901" s="381" t="str">
        <f t="shared" si="182"/>
        <v/>
      </c>
      <c r="E2901" s="335"/>
      <c r="F2901" s="335"/>
      <c r="G2901" s="325" t="str">
        <f t="shared" si="180"/>
        <v/>
      </c>
      <c r="H2901" s="326" t="str">
        <f t="shared" si="181"/>
        <v/>
      </c>
    </row>
    <row r="2902" spans="1:8" x14ac:dyDescent="0.2">
      <c r="A2902" s="204" t="str">
        <f t="shared" si="179"/>
        <v/>
      </c>
      <c r="B2902" s="335"/>
      <c r="C2902" s="335"/>
      <c r="D2902" s="381" t="str">
        <f t="shared" si="182"/>
        <v/>
      </c>
      <c r="E2902" s="335"/>
      <c r="F2902" s="335"/>
      <c r="G2902" s="325" t="str">
        <f t="shared" si="180"/>
        <v/>
      </c>
      <c r="H2902" s="326" t="str">
        <f t="shared" si="181"/>
        <v/>
      </c>
    </row>
    <row r="2903" spans="1:8" x14ac:dyDescent="0.2">
      <c r="A2903" s="204" t="str">
        <f t="shared" si="179"/>
        <v/>
      </c>
      <c r="B2903" s="335"/>
      <c r="C2903" s="335"/>
      <c r="D2903" s="381" t="str">
        <f t="shared" si="182"/>
        <v/>
      </c>
      <c r="E2903" s="335"/>
      <c r="F2903" s="335"/>
      <c r="G2903" s="325" t="str">
        <f t="shared" si="180"/>
        <v/>
      </c>
      <c r="H2903" s="326" t="str">
        <f t="shared" si="181"/>
        <v/>
      </c>
    </row>
    <row r="2904" spans="1:8" x14ac:dyDescent="0.2">
      <c r="A2904" s="204" t="str">
        <f t="shared" si="179"/>
        <v/>
      </c>
      <c r="B2904" s="335"/>
      <c r="C2904" s="335"/>
      <c r="D2904" s="381" t="str">
        <f t="shared" si="182"/>
        <v/>
      </c>
      <c r="E2904" s="335"/>
      <c r="F2904" s="335"/>
      <c r="G2904" s="325" t="str">
        <f t="shared" si="180"/>
        <v/>
      </c>
      <c r="H2904" s="326" t="str">
        <f t="shared" si="181"/>
        <v/>
      </c>
    </row>
    <row r="2905" spans="1:8" x14ac:dyDescent="0.2">
      <c r="A2905" s="204" t="str">
        <f t="shared" si="179"/>
        <v/>
      </c>
      <c r="B2905" s="335"/>
      <c r="C2905" s="335"/>
      <c r="D2905" s="381" t="str">
        <f t="shared" si="182"/>
        <v/>
      </c>
      <c r="E2905" s="335"/>
      <c r="F2905" s="335"/>
      <c r="G2905" s="325" t="str">
        <f t="shared" si="180"/>
        <v/>
      </c>
      <c r="H2905" s="326" t="str">
        <f t="shared" si="181"/>
        <v/>
      </c>
    </row>
    <row r="2906" spans="1:8" x14ac:dyDescent="0.2">
      <c r="A2906" s="204" t="str">
        <f t="shared" si="179"/>
        <v/>
      </c>
      <c r="B2906" s="335"/>
      <c r="C2906" s="335"/>
      <c r="D2906" s="381" t="str">
        <f t="shared" si="182"/>
        <v/>
      </c>
      <c r="E2906" s="335"/>
      <c r="F2906" s="335"/>
      <c r="G2906" s="325" t="str">
        <f t="shared" si="180"/>
        <v/>
      </c>
      <c r="H2906" s="326" t="str">
        <f t="shared" si="181"/>
        <v/>
      </c>
    </row>
    <row r="2907" spans="1:8" x14ac:dyDescent="0.2">
      <c r="A2907" s="204" t="str">
        <f t="shared" si="179"/>
        <v/>
      </c>
      <c r="B2907" s="335"/>
      <c r="C2907" s="335"/>
      <c r="D2907" s="381" t="str">
        <f t="shared" si="182"/>
        <v/>
      </c>
      <c r="E2907" s="335"/>
      <c r="F2907" s="335"/>
      <c r="G2907" s="325" t="str">
        <f t="shared" si="180"/>
        <v/>
      </c>
      <c r="H2907" s="326" t="str">
        <f t="shared" si="181"/>
        <v/>
      </c>
    </row>
    <row r="2908" spans="1:8" x14ac:dyDescent="0.2">
      <c r="A2908" s="204" t="str">
        <f t="shared" si="179"/>
        <v/>
      </c>
      <c r="B2908" s="335"/>
      <c r="C2908" s="335"/>
      <c r="D2908" s="381" t="str">
        <f t="shared" si="182"/>
        <v/>
      </c>
      <c r="E2908" s="335"/>
      <c r="F2908" s="335"/>
      <c r="G2908" s="325" t="str">
        <f t="shared" si="180"/>
        <v/>
      </c>
      <c r="H2908" s="326" t="str">
        <f t="shared" si="181"/>
        <v/>
      </c>
    </row>
    <row r="2909" spans="1:8" x14ac:dyDescent="0.2">
      <c r="A2909" s="204" t="str">
        <f t="shared" si="179"/>
        <v/>
      </c>
      <c r="B2909" s="335"/>
      <c r="C2909" s="335"/>
      <c r="D2909" s="381" t="str">
        <f t="shared" si="182"/>
        <v/>
      </c>
      <c r="E2909" s="335"/>
      <c r="F2909" s="335"/>
      <c r="G2909" s="325" t="str">
        <f t="shared" si="180"/>
        <v/>
      </c>
      <c r="H2909" s="326" t="str">
        <f t="shared" si="181"/>
        <v/>
      </c>
    </row>
    <row r="2910" spans="1:8" x14ac:dyDescent="0.2">
      <c r="A2910" s="204" t="str">
        <f t="shared" si="179"/>
        <v/>
      </c>
      <c r="B2910" s="335"/>
      <c r="C2910" s="335"/>
      <c r="D2910" s="381" t="str">
        <f t="shared" si="182"/>
        <v/>
      </c>
      <c r="E2910" s="335"/>
      <c r="F2910" s="335"/>
      <c r="G2910" s="325" t="str">
        <f t="shared" si="180"/>
        <v/>
      </c>
      <c r="H2910" s="326" t="str">
        <f t="shared" si="181"/>
        <v/>
      </c>
    </row>
    <row r="2911" spans="1:8" x14ac:dyDescent="0.2">
      <c r="A2911" s="204" t="str">
        <f t="shared" si="179"/>
        <v/>
      </c>
      <c r="B2911" s="335"/>
      <c r="C2911" s="335"/>
      <c r="D2911" s="381" t="str">
        <f t="shared" si="182"/>
        <v/>
      </c>
      <c r="E2911" s="335"/>
      <c r="F2911" s="335"/>
      <c r="G2911" s="325" t="str">
        <f t="shared" si="180"/>
        <v/>
      </c>
      <c r="H2911" s="326" t="str">
        <f t="shared" si="181"/>
        <v/>
      </c>
    </row>
    <row r="2912" spans="1:8" x14ac:dyDescent="0.2">
      <c r="A2912" s="204" t="str">
        <f t="shared" si="179"/>
        <v/>
      </c>
      <c r="B2912" s="335"/>
      <c r="C2912" s="335"/>
      <c r="D2912" s="381" t="str">
        <f t="shared" si="182"/>
        <v/>
      </c>
      <c r="E2912" s="335"/>
      <c r="F2912" s="335"/>
      <c r="G2912" s="325" t="str">
        <f t="shared" si="180"/>
        <v/>
      </c>
      <c r="H2912" s="326" t="str">
        <f t="shared" si="181"/>
        <v/>
      </c>
    </row>
    <row r="2913" spans="1:8" x14ac:dyDescent="0.2">
      <c r="A2913" s="204" t="str">
        <f t="shared" si="179"/>
        <v/>
      </c>
      <c r="B2913" s="335"/>
      <c r="C2913" s="335"/>
      <c r="D2913" s="381" t="str">
        <f t="shared" si="182"/>
        <v/>
      </c>
      <c r="E2913" s="335"/>
      <c r="F2913" s="335"/>
      <c r="G2913" s="325" t="str">
        <f t="shared" si="180"/>
        <v/>
      </c>
      <c r="H2913" s="326" t="str">
        <f t="shared" si="181"/>
        <v/>
      </c>
    </row>
    <row r="2914" spans="1:8" x14ac:dyDescent="0.2">
      <c r="A2914" s="204" t="str">
        <f t="shared" si="179"/>
        <v/>
      </c>
      <c r="B2914" s="335"/>
      <c r="C2914" s="335"/>
      <c r="D2914" s="381" t="str">
        <f t="shared" si="182"/>
        <v/>
      </c>
      <c r="E2914" s="335"/>
      <c r="F2914" s="335"/>
      <c r="G2914" s="325" t="str">
        <f t="shared" si="180"/>
        <v/>
      </c>
      <c r="H2914" s="326" t="str">
        <f t="shared" si="181"/>
        <v/>
      </c>
    </row>
    <row r="2915" spans="1:8" x14ac:dyDescent="0.2">
      <c r="A2915" s="204" t="str">
        <f t="shared" si="179"/>
        <v/>
      </c>
      <c r="B2915" s="335"/>
      <c r="C2915" s="335"/>
      <c r="D2915" s="381" t="str">
        <f t="shared" si="182"/>
        <v/>
      </c>
      <c r="E2915" s="335"/>
      <c r="F2915" s="335"/>
      <c r="G2915" s="325" t="str">
        <f t="shared" si="180"/>
        <v/>
      </c>
      <c r="H2915" s="326" t="str">
        <f t="shared" si="181"/>
        <v/>
      </c>
    </row>
    <row r="2916" spans="1:8" x14ac:dyDescent="0.2">
      <c r="A2916" s="204" t="str">
        <f t="shared" si="179"/>
        <v/>
      </c>
      <c r="B2916" s="335"/>
      <c r="C2916" s="335"/>
      <c r="D2916" s="381" t="str">
        <f t="shared" si="182"/>
        <v/>
      </c>
      <c r="E2916" s="335"/>
      <c r="F2916" s="335"/>
      <c r="G2916" s="325" t="str">
        <f t="shared" si="180"/>
        <v/>
      </c>
      <c r="H2916" s="326" t="str">
        <f t="shared" si="181"/>
        <v/>
      </c>
    </row>
    <row r="2917" spans="1:8" x14ac:dyDescent="0.2">
      <c r="A2917" s="204" t="str">
        <f t="shared" si="179"/>
        <v/>
      </c>
      <c r="B2917" s="335"/>
      <c r="C2917" s="335"/>
      <c r="D2917" s="381" t="str">
        <f t="shared" si="182"/>
        <v/>
      </c>
      <c r="E2917" s="335"/>
      <c r="F2917" s="335"/>
      <c r="G2917" s="325" t="str">
        <f t="shared" si="180"/>
        <v/>
      </c>
      <c r="H2917" s="326" t="str">
        <f t="shared" si="181"/>
        <v/>
      </c>
    </row>
    <row r="2918" spans="1:8" x14ac:dyDescent="0.2">
      <c r="A2918" s="204" t="str">
        <f t="shared" si="179"/>
        <v/>
      </c>
      <c r="B2918" s="335"/>
      <c r="C2918" s="335"/>
      <c r="D2918" s="381" t="str">
        <f t="shared" si="182"/>
        <v/>
      </c>
      <c r="E2918" s="335"/>
      <c r="F2918" s="335"/>
      <c r="G2918" s="325" t="str">
        <f t="shared" si="180"/>
        <v/>
      </c>
      <c r="H2918" s="326" t="str">
        <f t="shared" si="181"/>
        <v/>
      </c>
    </row>
    <row r="2919" spans="1:8" x14ac:dyDescent="0.2">
      <c r="A2919" s="204" t="str">
        <f t="shared" si="179"/>
        <v/>
      </c>
      <c r="B2919" s="335"/>
      <c r="C2919" s="335"/>
      <c r="D2919" s="381" t="str">
        <f t="shared" si="182"/>
        <v/>
      </c>
      <c r="E2919" s="335"/>
      <c r="F2919" s="335"/>
      <c r="G2919" s="325" t="str">
        <f t="shared" si="180"/>
        <v/>
      </c>
      <c r="H2919" s="326" t="str">
        <f t="shared" si="181"/>
        <v/>
      </c>
    </row>
    <row r="2920" spans="1:8" x14ac:dyDescent="0.2">
      <c r="A2920" s="204" t="str">
        <f t="shared" si="179"/>
        <v/>
      </c>
      <c r="B2920" s="335"/>
      <c r="C2920" s="335"/>
      <c r="D2920" s="381" t="str">
        <f t="shared" si="182"/>
        <v/>
      </c>
      <c r="E2920" s="335"/>
      <c r="F2920" s="335"/>
      <c r="G2920" s="325" t="str">
        <f t="shared" si="180"/>
        <v/>
      </c>
      <c r="H2920" s="326" t="str">
        <f t="shared" si="181"/>
        <v/>
      </c>
    </row>
    <row r="2921" spans="1:8" x14ac:dyDescent="0.2">
      <c r="A2921" s="204" t="str">
        <f t="shared" si="179"/>
        <v/>
      </c>
      <c r="B2921" s="335"/>
      <c r="C2921" s="335"/>
      <c r="D2921" s="381" t="str">
        <f t="shared" si="182"/>
        <v/>
      </c>
      <c r="E2921" s="335"/>
      <c r="F2921" s="335"/>
      <c r="G2921" s="325" t="str">
        <f t="shared" si="180"/>
        <v/>
      </c>
      <c r="H2921" s="326" t="str">
        <f t="shared" si="181"/>
        <v/>
      </c>
    </row>
    <row r="2922" spans="1:8" x14ac:dyDescent="0.2">
      <c r="A2922" s="204" t="str">
        <f t="shared" si="179"/>
        <v/>
      </c>
      <c r="B2922" s="335"/>
      <c r="C2922" s="335"/>
      <c r="D2922" s="381" t="str">
        <f t="shared" si="182"/>
        <v/>
      </c>
      <c r="E2922" s="335"/>
      <c r="F2922" s="335"/>
      <c r="G2922" s="325" t="str">
        <f t="shared" si="180"/>
        <v/>
      </c>
      <c r="H2922" s="326" t="str">
        <f t="shared" si="181"/>
        <v/>
      </c>
    </row>
    <row r="2923" spans="1:8" x14ac:dyDescent="0.2">
      <c r="A2923" s="204" t="str">
        <f t="shared" si="179"/>
        <v/>
      </c>
      <c r="B2923" s="335"/>
      <c r="C2923" s="335"/>
      <c r="D2923" s="381" t="str">
        <f t="shared" si="182"/>
        <v/>
      </c>
      <c r="E2923" s="335"/>
      <c r="F2923" s="335"/>
      <c r="G2923" s="325" t="str">
        <f t="shared" si="180"/>
        <v/>
      </c>
      <c r="H2923" s="326" t="str">
        <f t="shared" si="181"/>
        <v/>
      </c>
    </row>
    <row r="2924" spans="1:8" x14ac:dyDescent="0.2">
      <c r="A2924" s="204" t="str">
        <f t="shared" si="179"/>
        <v/>
      </c>
      <c r="B2924" s="335"/>
      <c r="C2924" s="335"/>
      <c r="D2924" s="381" t="str">
        <f t="shared" si="182"/>
        <v/>
      </c>
      <c r="E2924" s="335"/>
      <c r="F2924" s="335"/>
      <c r="G2924" s="325" t="str">
        <f t="shared" si="180"/>
        <v/>
      </c>
      <c r="H2924" s="326" t="str">
        <f t="shared" si="181"/>
        <v/>
      </c>
    </row>
    <row r="2925" spans="1:8" x14ac:dyDescent="0.2">
      <c r="A2925" s="204" t="str">
        <f t="shared" si="179"/>
        <v/>
      </c>
      <c r="B2925" s="335"/>
      <c r="C2925" s="335"/>
      <c r="D2925" s="381" t="str">
        <f t="shared" si="182"/>
        <v/>
      </c>
      <c r="E2925" s="335"/>
      <c r="F2925" s="335"/>
      <c r="G2925" s="325" t="str">
        <f t="shared" si="180"/>
        <v/>
      </c>
      <c r="H2925" s="326" t="str">
        <f t="shared" si="181"/>
        <v/>
      </c>
    </row>
    <row r="2926" spans="1:8" x14ac:dyDescent="0.2">
      <c r="A2926" s="204" t="str">
        <f t="shared" si="179"/>
        <v/>
      </c>
      <c r="B2926" s="335"/>
      <c r="C2926" s="335"/>
      <c r="D2926" s="381" t="str">
        <f t="shared" si="182"/>
        <v/>
      </c>
      <c r="E2926" s="335"/>
      <c r="F2926" s="335"/>
      <c r="G2926" s="325" t="str">
        <f t="shared" si="180"/>
        <v/>
      </c>
      <c r="H2926" s="326" t="str">
        <f t="shared" si="181"/>
        <v/>
      </c>
    </row>
    <row r="2927" spans="1:8" x14ac:dyDescent="0.2">
      <c r="A2927" s="204" t="str">
        <f t="shared" si="179"/>
        <v/>
      </c>
      <c r="B2927" s="335"/>
      <c r="C2927" s="335"/>
      <c r="D2927" s="381" t="str">
        <f t="shared" si="182"/>
        <v/>
      </c>
      <c r="E2927" s="335"/>
      <c r="F2927" s="335"/>
      <c r="G2927" s="325" t="str">
        <f t="shared" si="180"/>
        <v/>
      </c>
      <c r="H2927" s="326" t="str">
        <f t="shared" si="181"/>
        <v/>
      </c>
    </row>
    <row r="2928" spans="1:8" x14ac:dyDescent="0.2">
      <c r="A2928" s="204" t="str">
        <f t="shared" si="179"/>
        <v/>
      </c>
      <c r="B2928" s="335"/>
      <c r="C2928" s="335"/>
      <c r="D2928" s="381" t="str">
        <f t="shared" si="182"/>
        <v/>
      </c>
      <c r="E2928" s="335"/>
      <c r="F2928" s="335"/>
      <c r="G2928" s="325" t="str">
        <f t="shared" si="180"/>
        <v/>
      </c>
      <c r="H2928" s="326" t="str">
        <f t="shared" si="181"/>
        <v/>
      </c>
    </row>
    <row r="2929" spans="1:8" x14ac:dyDescent="0.2">
      <c r="A2929" s="204" t="str">
        <f t="shared" ref="A2929:A2992" si="183">IF(B2929&lt;&gt;"",VLOOKUP(B2929,ID,2,FALSE),"")</f>
        <v/>
      </c>
      <c r="B2929" s="335"/>
      <c r="C2929" s="335"/>
      <c r="D2929" s="381" t="str">
        <f t="shared" si="182"/>
        <v/>
      </c>
      <c r="E2929" s="335"/>
      <c r="F2929" s="335"/>
      <c r="G2929" s="325" t="str">
        <f t="shared" ref="G2929:G2992" si="184">IF(OR(B2929="",Amt=""),"",Amt)</f>
        <v/>
      </c>
      <c r="H2929" s="326" t="str">
        <f t="shared" ref="H2929:H2992" si="185">IF(G2929="","",VLOOKUP(G2929,Gesundheitsämter,2,FALSE))</f>
        <v/>
      </c>
    </row>
    <row r="2930" spans="1:8" x14ac:dyDescent="0.2">
      <c r="A2930" s="204" t="str">
        <f t="shared" si="183"/>
        <v/>
      </c>
      <c r="B2930" s="335"/>
      <c r="C2930" s="335"/>
      <c r="D2930" s="381" t="str">
        <f t="shared" si="182"/>
        <v/>
      </c>
      <c r="E2930" s="335"/>
      <c r="F2930" s="335"/>
      <c r="G2930" s="325" t="str">
        <f t="shared" si="184"/>
        <v/>
      </c>
      <c r="H2930" s="326" t="str">
        <f t="shared" si="185"/>
        <v/>
      </c>
    </row>
    <row r="2931" spans="1:8" x14ac:dyDescent="0.2">
      <c r="A2931" s="204" t="str">
        <f t="shared" si="183"/>
        <v/>
      </c>
      <c r="B2931" s="335"/>
      <c r="C2931" s="335"/>
      <c r="D2931" s="381" t="str">
        <f t="shared" si="182"/>
        <v/>
      </c>
      <c r="E2931" s="335"/>
      <c r="F2931" s="335"/>
      <c r="G2931" s="325" t="str">
        <f t="shared" si="184"/>
        <v/>
      </c>
      <c r="H2931" s="326" t="str">
        <f t="shared" si="185"/>
        <v/>
      </c>
    </row>
    <row r="2932" spans="1:8" x14ac:dyDescent="0.2">
      <c r="A2932" s="204" t="str">
        <f t="shared" si="183"/>
        <v/>
      </c>
      <c r="B2932" s="335"/>
      <c r="C2932" s="335"/>
      <c r="D2932" s="381" t="str">
        <f t="shared" si="182"/>
        <v/>
      </c>
      <c r="E2932" s="335"/>
      <c r="F2932" s="335"/>
      <c r="G2932" s="325" t="str">
        <f t="shared" si="184"/>
        <v/>
      </c>
      <c r="H2932" s="326" t="str">
        <f t="shared" si="185"/>
        <v/>
      </c>
    </row>
    <row r="2933" spans="1:8" x14ac:dyDescent="0.2">
      <c r="A2933" s="204" t="str">
        <f t="shared" si="183"/>
        <v/>
      </c>
      <c r="B2933" s="335"/>
      <c r="C2933" s="335"/>
      <c r="D2933" s="381" t="str">
        <f t="shared" si="182"/>
        <v/>
      </c>
      <c r="E2933" s="335"/>
      <c r="F2933" s="335"/>
      <c r="G2933" s="325" t="str">
        <f t="shared" si="184"/>
        <v/>
      </c>
      <c r="H2933" s="326" t="str">
        <f t="shared" si="185"/>
        <v/>
      </c>
    </row>
    <row r="2934" spans="1:8" x14ac:dyDescent="0.2">
      <c r="A2934" s="204" t="str">
        <f t="shared" si="183"/>
        <v/>
      </c>
      <c r="B2934" s="335"/>
      <c r="C2934" s="335"/>
      <c r="D2934" s="381" t="str">
        <f t="shared" si="182"/>
        <v/>
      </c>
      <c r="E2934" s="335"/>
      <c r="F2934" s="335"/>
      <c r="G2934" s="325" t="str">
        <f t="shared" si="184"/>
        <v/>
      </c>
      <c r="H2934" s="326" t="str">
        <f t="shared" si="185"/>
        <v/>
      </c>
    </row>
    <row r="2935" spans="1:8" x14ac:dyDescent="0.2">
      <c r="A2935" s="204" t="str">
        <f t="shared" si="183"/>
        <v/>
      </c>
      <c r="B2935" s="335"/>
      <c r="C2935" s="335"/>
      <c r="D2935" s="381" t="str">
        <f t="shared" si="182"/>
        <v/>
      </c>
      <c r="E2935" s="335"/>
      <c r="F2935" s="335"/>
      <c r="G2935" s="325" t="str">
        <f t="shared" si="184"/>
        <v/>
      </c>
      <c r="H2935" s="326" t="str">
        <f t="shared" si="185"/>
        <v/>
      </c>
    </row>
    <row r="2936" spans="1:8" x14ac:dyDescent="0.2">
      <c r="A2936" s="204" t="str">
        <f t="shared" si="183"/>
        <v/>
      </c>
      <c r="B2936" s="335"/>
      <c r="C2936" s="335"/>
      <c r="D2936" s="381" t="str">
        <f t="shared" si="182"/>
        <v/>
      </c>
      <c r="E2936" s="335"/>
      <c r="F2936" s="335"/>
      <c r="G2936" s="325" t="str">
        <f t="shared" si="184"/>
        <v/>
      </c>
      <c r="H2936" s="326" t="str">
        <f t="shared" si="185"/>
        <v/>
      </c>
    </row>
    <row r="2937" spans="1:8" x14ac:dyDescent="0.2">
      <c r="A2937" s="204" t="str">
        <f t="shared" si="183"/>
        <v/>
      </c>
      <c r="B2937" s="335"/>
      <c r="C2937" s="335"/>
      <c r="D2937" s="381" t="str">
        <f t="shared" si="182"/>
        <v/>
      </c>
      <c r="E2937" s="335"/>
      <c r="F2937" s="335"/>
      <c r="G2937" s="325" t="str">
        <f t="shared" si="184"/>
        <v/>
      </c>
      <c r="H2937" s="326" t="str">
        <f t="shared" si="185"/>
        <v/>
      </c>
    </row>
    <row r="2938" spans="1:8" x14ac:dyDescent="0.2">
      <c r="A2938" s="204" t="str">
        <f t="shared" si="183"/>
        <v/>
      </c>
      <c r="B2938" s="335"/>
      <c r="C2938" s="335"/>
      <c r="D2938" s="381" t="str">
        <f t="shared" si="182"/>
        <v/>
      </c>
      <c r="E2938" s="335"/>
      <c r="F2938" s="335"/>
      <c r="G2938" s="325" t="str">
        <f t="shared" si="184"/>
        <v/>
      </c>
      <c r="H2938" s="326" t="str">
        <f t="shared" si="185"/>
        <v/>
      </c>
    </row>
    <row r="2939" spans="1:8" x14ac:dyDescent="0.2">
      <c r="A2939" s="204" t="str">
        <f t="shared" si="183"/>
        <v/>
      </c>
      <c r="B2939" s="335"/>
      <c r="C2939" s="335"/>
      <c r="D2939" s="381" t="str">
        <f t="shared" si="182"/>
        <v/>
      </c>
      <c r="E2939" s="335"/>
      <c r="F2939" s="335"/>
      <c r="G2939" s="325" t="str">
        <f t="shared" si="184"/>
        <v/>
      </c>
      <c r="H2939" s="326" t="str">
        <f t="shared" si="185"/>
        <v/>
      </c>
    </row>
    <row r="2940" spans="1:8" x14ac:dyDescent="0.2">
      <c r="A2940" s="204" t="str">
        <f t="shared" si="183"/>
        <v/>
      </c>
      <c r="B2940" s="335"/>
      <c r="C2940" s="335"/>
      <c r="D2940" s="381" t="str">
        <f t="shared" si="182"/>
        <v/>
      </c>
      <c r="E2940" s="335"/>
      <c r="F2940" s="335"/>
      <c r="G2940" s="325" t="str">
        <f t="shared" si="184"/>
        <v/>
      </c>
      <c r="H2940" s="326" t="str">
        <f t="shared" si="185"/>
        <v/>
      </c>
    </row>
    <row r="2941" spans="1:8" x14ac:dyDescent="0.2">
      <c r="A2941" s="204" t="str">
        <f t="shared" si="183"/>
        <v/>
      </c>
      <c r="B2941" s="335"/>
      <c r="C2941" s="335"/>
      <c r="D2941" s="381" t="str">
        <f t="shared" si="182"/>
        <v/>
      </c>
      <c r="E2941" s="335"/>
      <c r="F2941" s="335"/>
      <c r="G2941" s="325" t="str">
        <f t="shared" si="184"/>
        <v/>
      </c>
      <c r="H2941" s="326" t="str">
        <f t="shared" si="185"/>
        <v/>
      </c>
    </row>
    <row r="2942" spans="1:8" x14ac:dyDescent="0.2">
      <c r="A2942" s="204" t="str">
        <f t="shared" si="183"/>
        <v/>
      </c>
      <c r="B2942" s="335"/>
      <c r="C2942" s="335"/>
      <c r="D2942" s="381" t="str">
        <f t="shared" si="182"/>
        <v/>
      </c>
      <c r="E2942" s="335"/>
      <c r="F2942" s="335"/>
      <c r="G2942" s="325" t="str">
        <f t="shared" si="184"/>
        <v/>
      </c>
      <c r="H2942" s="326" t="str">
        <f t="shared" si="185"/>
        <v/>
      </c>
    </row>
    <row r="2943" spans="1:8" x14ac:dyDescent="0.2">
      <c r="A2943" s="204" t="str">
        <f t="shared" si="183"/>
        <v/>
      </c>
      <c r="B2943" s="335"/>
      <c r="C2943" s="335"/>
      <c r="D2943" s="381" t="str">
        <f t="shared" si="182"/>
        <v/>
      </c>
      <c r="E2943" s="335"/>
      <c r="F2943" s="335"/>
      <c r="G2943" s="325" t="str">
        <f t="shared" si="184"/>
        <v/>
      </c>
      <c r="H2943" s="326" t="str">
        <f t="shared" si="185"/>
        <v/>
      </c>
    </row>
    <row r="2944" spans="1:8" x14ac:dyDescent="0.2">
      <c r="A2944" s="204" t="str">
        <f t="shared" si="183"/>
        <v/>
      </c>
      <c r="B2944" s="335"/>
      <c r="C2944" s="335"/>
      <c r="D2944" s="381" t="str">
        <f t="shared" si="182"/>
        <v/>
      </c>
      <c r="E2944" s="335"/>
      <c r="F2944" s="335"/>
      <c r="G2944" s="325" t="str">
        <f t="shared" si="184"/>
        <v/>
      </c>
      <c r="H2944" s="326" t="str">
        <f t="shared" si="185"/>
        <v/>
      </c>
    </row>
    <row r="2945" spans="1:8" x14ac:dyDescent="0.2">
      <c r="A2945" s="204" t="str">
        <f t="shared" si="183"/>
        <v/>
      </c>
      <c r="B2945" s="335"/>
      <c r="C2945" s="335"/>
      <c r="D2945" s="381" t="str">
        <f t="shared" si="182"/>
        <v/>
      </c>
      <c r="E2945" s="335"/>
      <c r="F2945" s="335"/>
      <c r="G2945" s="325" t="str">
        <f t="shared" si="184"/>
        <v/>
      </c>
      <c r="H2945" s="326" t="str">
        <f t="shared" si="185"/>
        <v/>
      </c>
    </row>
    <row r="2946" spans="1:8" x14ac:dyDescent="0.2">
      <c r="A2946" s="204" t="str">
        <f t="shared" si="183"/>
        <v/>
      </c>
      <c r="B2946" s="335"/>
      <c r="C2946" s="335"/>
      <c r="D2946" s="381" t="str">
        <f t="shared" si="182"/>
        <v/>
      </c>
      <c r="E2946" s="335"/>
      <c r="F2946" s="335"/>
      <c r="G2946" s="325" t="str">
        <f t="shared" si="184"/>
        <v/>
      </c>
      <c r="H2946" s="326" t="str">
        <f t="shared" si="185"/>
        <v/>
      </c>
    </row>
    <row r="2947" spans="1:8" x14ac:dyDescent="0.2">
      <c r="A2947" s="204" t="str">
        <f t="shared" si="183"/>
        <v/>
      </c>
      <c r="B2947" s="335"/>
      <c r="C2947" s="335"/>
      <c r="D2947" s="381" t="str">
        <f t="shared" si="182"/>
        <v/>
      </c>
      <c r="E2947" s="335"/>
      <c r="F2947" s="335"/>
      <c r="G2947" s="325" t="str">
        <f t="shared" si="184"/>
        <v/>
      </c>
      <c r="H2947" s="326" t="str">
        <f t="shared" si="185"/>
        <v/>
      </c>
    </row>
    <row r="2948" spans="1:8" x14ac:dyDescent="0.2">
      <c r="A2948" s="204" t="str">
        <f t="shared" si="183"/>
        <v/>
      </c>
      <c r="B2948" s="335"/>
      <c r="C2948" s="335"/>
      <c r="D2948" s="381" t="str">
        <f t="shared" si="182"/>
        <v/>
      </c>
      <c r="E2948" s="335"/>
      <c r="F2948" s="335"/>
      <c r="G2948" s="325" t="str">
        <f t="shared" si="184"/>
        <v/>
      </c>
      <c r="H2948" s="326" t="str">
        <f t="shared" si="185"/>
        <v/>
      </c>
    </row>
    <row r="2949" spans="1:8" x14ac:dyDescent="0.2">
      <c r="A2949" s="204" t="str">
        <f t="shared" si="183"/>
        <v/>
      </c>
      <c r="B2949" s="335"/>
      <c r="C2949" s="335"/>
      <c r="D2949" s="381" t="str">
        <f t="shared" si="182"/>
        <v/>
      </c>
      <c r="E2949" s="335"/>
      <c r="F2949" s="335"/>
      <c r="G2949" s="325" t="str">
        <f t="shared" si="184"/>
        <v/>
      </c>
      <c r="H2949" s="326" t="str">
        <f t="shared" si="185"/>
        <v/>
      </c>
    </row>
    <row r="2950" spans="1:8" x14ac:dyDescent="0.2">
      <c r="A2950" s="204" t="str">
        <f t="shared" si="183"/>
        <v/>
      </c>
      <c r="B2950" s="335"/>
      <c r="C2950" s="335"/>
      <c r="D2950" s="381" t="str">
        <f t="shared" si="182"/>
        <v/>
      </c>
      <c r="E2950" s="335"/>
      <c r="F2950" s="335"/>
      <c r="G2950" s="325" t="str">
        <f t="shared" si="184"/>
        <v/>
      </c>
      <c r="H2950" s="326" t="str">
        <f t="shared" si="185"/>
        <v/>
      </c>
    </row>
    <row r="2951" spans="1:8" x14ac:dyDescent="0.2">
      <c r="A2951" s="204" t="str">
        <f t="shared" si="183"/>
        <v/>
      </c>
      <c r="B2951" s="335"/>
      <c r="C2951" s="335"/>
      <c r="D2951" s="381" t="str">
        <f t="shared" si="182"/>
        <v/>
      </c>
      <c r="E2951" s="335"/>
      <c r="F2951" s="335"/>
      <c r="G2951" s="325" t="str">
        <f t="shared" si="184"/>
        <v/>
      </c>
      <c r="H2951" s="326" t="str">
        <f t="shared" si="185"/>
        <v/>
      </c>
    </row>
    <row r="2952" spans="1:8" x14ac:dyDescent="0.2">
      <c r="A2952" s="204" t="str">
        <f t="shared" si="183"/>
        <v/>
      </c>
      <c r="B2952" s="335"/>
      <c r="C2952" s="335"/>
      <c r="D2952" s="381" t="str">
        <f t="shared" si="182"/>
        <v/>
      </c>
      <c r="E2952" s="335"/>
      <c r="F2952" s="335"/>
      <c r="G2952" s="325" t="str">
        <f t="shared" si="184"/>
        <v/>
      </c>
      <c r="H2952" s="326" t="str">
        <f t="shared" si="185"/>
        <v/>
      </c>
    </row>
    <row r="2953" spans="1:8" x14ac:dyDescent="0.2">
      <c r="A2953" s="204" t="str">
        <f t="shared" si="183"/>
        <v/>
      </c>
      <c r="B2953" s="335"/>
      <c r="C2953" s="335"/>
      <c r="D2953" s="381" t="str">
        <f t="shared" ref="D2953:D3016" si="186">IF(C2953="","",IFERROR(IF(VLOOKUP(C2953,Parameter,2,FALSE)="","",VLOOKUP(C2953,Parameter,2,FALSE)),IFERROR(VLOOKUP(C2953,PSMErgänzung,2,FALSE),"CAS eingeben oder Parameter korrigieren!")))</f>
        <v/>
      </c>
      <c r="E2953" s="335"/>
      <c r="F2953" s="335"/>
      <c r="G2953" s="325" t="str">
        <f t="shared" si="184"/>
        <v/>
      </c>
      <c r="H2953" s="326" t="str">
        <f t="shared" si="185"/>
        <v/>
      </c>
    </row>
    <row r="2954" spans="1:8" x14ac:dyDescent="0.2">
      <c r="A2954" s="204" t="str">
        <f t="shared" si="183"/>
        <v/>
      </c>
      <c r="B2954" s="335"/>
      <c r="C2954" s="335"/>
      <c r="D2954" s="381" t="str">
        <f t="shared" si="186"/>
        <v/>
      </c>
      <c r="E2954" s="335"/>
      <c r="F2954" s="335"/>
      <c r="G2954" s="325" t="str">
        <f t="shared" si="184"/>
        <v/>
      </c>
      <c r="H2954" s="326" t="str">
        <f t="shared" si="185"/>
        <v/>
      </c>
    </row>
    <row r="2955" spans="1:8" x14ac:dyDescent="0.2">
      <c r="A2955" s="204" t="str">
        <f t="shared" si="183"/>
        <v/>
      </c>
      <c r="B2955" s="335"/>
      <c r="C2955" s="335"/>
      <c r="D2955" s="381" t="str">
        <f t="shared" si="186"/>
        <v/>
      </c>
      <c r="E2955" s="335"/>
      <c r="F2955" s="335"/>
      <c r="G2955" s="325" t="str">
        <f t="shared" si="184"/>
        <v/>
      </c>
      <c r="H2955" s="326" t="str">
        <f t="shared" si="185"/>
        <v/>
      </c>
    </row>
    <row r="2956" spans="1:8" x14ac:dyDescent="0.2">
      <c r="A2956" s="204" t="str">
        <f t="shared" si="183"/>
        <v/>
      </c>
      <c r="B2956" s="335"/>
      <c r="C2956" s="335"/>
      <c r="D2956" s="381" t="str">
        <f t="shared" si="186"/>
        <v/>
      </c>
      <c r="E2956" s="335"/>
      <c r="F2956" s="335"/>
      <c r="G2956" s="325" t="str">
        <f t="shared" si="184"/>
        <v/>
      </c>
      <c r="H2956" s="326" t="str">
        <f t="shared" si="185"/>
        <v/>
      </c>
    </row>
    <row r="2957" spans="1:8" x14ac:dyDescent="0.2">
      <c r="A2957" s="204" t="str">
        <f t="shared" si="183"/>
        <v/>
      </c>
      <c r="B2957" s="335"/>
      <c r="C2957" s="335"/>
      <c r="D2957" s="381" t="str">
        <f t="shared" si="186"/>
        <v/>
      </c>
      <c r="E2957" s="335"/>
      <c r="F2957" s="335"/>
      <c r="G2957" s="325" t="str">
        <f t="shared" si="184"/>
        <v/>
      </c>
      <c r="H2957" s="326" t="str">
        <f t="shared" si="185"/>
        <v/>
      </c>
    </row>
    <row r="2958" spans="1:8" x14ac:dyDescent="0.2">
      <c r="A2958" s="204" t="str">
        <f t="shared" si="183"/>
        <v/>
      </c>
      <c r="B2958" s="335"/>
      <c r="C2958" s="335"/>
      <c r="D2958" s="381" t="str">
        <f t="shared" si="186"/>
        <v/>
      </c>
      <c r="E2958" s="335"/>
      <c r="F2958" s="335"/>
      <c r="G2958" s="325" t="str">
        <f t="shared" si="184"/>
        <v/>
      </c>
      <c r="H2958" s="326" t="str">
        <f t="shared" si="185"/>
        <v/>
      </c>
    </row>
    <row r="2959" spans="1:8" x14ac:dyDescent="0.2">
      <c r="A2959" s="204" t="str">
        <f t="shared" si="183"/>
        <v/>
      </c>
      <c r="B2959" s="335"/>
      <c r="C2959" s="335"/>
      <c r="D2959" s="381" t="str">
        <f t="shared" si="186"/>
        <v/>
      </c>
      <c r="E2959" s="335"/>
      <c r="F2959" s="335"/>
      <c r="G2959" s="325" t="str">
        <f t="shared" si="184"/>
        <v/>
      </c>
      <c r="H2959" s="326" t="str">
        <f t="shared" si="185"/>
        <v/>
      </c>
    </row>
    <row r="2960" spans="1:8" x14ac:dyDescent="0.2">
      <c r="A2960" s="204" t="str">
        <f t="shared" si="183"/>
        <v/>
      </c>
      <c r="B2960" s="335"/>
      <c r="C2960" s="335"/>
      <c r="D2960" s="381" t="str">
        <f t="shared" si="186"/>
        <v/>
      </c>
      <c r="E2960" s="335"/>
      <c r="F2960" s="335"/>
      <c r="G2960" s="325" t="str">
        <f t="shared" si="184"/>
        <v/>
      </c>
      <c r="H2960" s="326" t="str">
        <f t="shared" si="185"/>
        <v/>
      </c>
    </row>
    <row r="2961" spans="1:8" x14ac:dyDescent="0.2">
      <c r="A2961" s="204" t="str">
        <f t="shared" si="183"/>
        <v/>
      </c>
      <c r="B2961" s="335"/>
      <c r="C2961" s="335"/>
      <c r="D2961" s="381" t="str">
        <f t="shared" si="186"/>
        <v/>
      </c>
      <c r="E2961" s="335"/>
      <c r="F2961" s="335"/>
      <c r="G2961" s="325" t="str">
        <f t="shared" si="184"/>
        <v/>
      </c>
      <c r="H2961" s="326" t="str">
        <f t="shared" si="185"/>
        <v/>
      </c>
    </row>
    <row r="2962" spans="1:8" x14ac:dyDescent="0.2">
      <c r="A2962" s="204" t="str">
        <f t="shared" si="183"/>
        <v/>
      </c>
      <c r="B2962" s="335"/>
      <c r="C2962" s="335"/>
      <c r="D2962" s="381" t="str">
        <f t="shared" si="186"/>
        <v/>
      </c>
      <c r="E2962" s="335"/>
      <c r="F2962" s="335"/>
      <c r="G2962" s="325" t="str">
        <f t="shared" si="184"/>
        <v/>
      </c>
      <c r="H2962" s="326" t="str">
        <f t="shared" si="185"/>
        <v/>
      </c>
    </row>
    <row r="2963" spans="1:8" x14ac:dyDescent="0.2">
      <c r="A2963" s="204" t="str">
        <f t="shared" si="183"/>
        <v/>
      </c>
      <c r="B2963" s="335"/>
      <c r="C2963" s="335"/>
      <c r="D2963" s="381" t="str">
        <f t="shared" si="186"/>
        <v/>
      </c>
      <c r="E2963" s="335"/>
      <c r="F2963" s="335"/>
      <c r="G2963" s="325" t="str">
        <f t="shared" si="184"/>
        <v/>
      </c>
      <c r="H2963" s="326" t="str">
        <f t="shared" si="185"/>
        <v/>
      </c>
    </row>
    <row r="2964" spans="1:8" x14ac:dyDescent="0.2">
      <c r="A2964" s="204" t="str">
        <f t="shared" si="183"/>
        <v/>
      </c>
      <c r="B2964" s="335"/>
      <c r="C2964" s="335"/>
      <c r="D2964" s="381" t="str">
        <f t="shared" si="186"/>
        <v/>
      </c>
      <c r="E2964" s="335"/>
      <c r="F2964" s="335"/>
      <c r="G2964" s="325" t="str">
        <f t="shared" si="184"/>
        <v/>
      </c>
      <c r="H2964" s="326" t="str">
        <f t="shared" si="185"/>
        <v/>
      </c>
    </row>
    <row r="2965" spans="1:8" x14ac:dyDescent="0.2">
      <c r="A2965" s="204" t="str">
        <f t="shared" si="183"/>
        <v/>
      </c>
      <c r="B2965" s="335"/>
      <c r="C2965" s="335"/>
      <c r="D2965" s="381" t="str">
        <f t="shared" si="186"/>
        <v/>
      </c>
      <c r="E2965" s="335"/>
      <c r="F2965" s="335"/>
      <c r="G2965" s="325" t="str">
        <f t="shared" si="184"/>
        <v/>
      </c>
      <c r="H2965" s="326" t="str">
        <f t="shared" si="185"/>
        <v/>
      </c>
    </row>
    <row r="2966" spans="1:8" x14ac:dyDescent="0.2">
      <c r="A2966" s="204" t="str">
        <f t="shared" si="183"/>
        <v/>
      </c>
      <c r="B2966" s="335"/>
      <c r="C2966" s="335"/>
      <c r="D2966" s="381" t="str">
        <f t="shared" si="186"/>
        <v/>
      </c>
      <c r="E2966" s="335"/>
      <c r="F2966" s="335"/>
      <c r="G2966" s="325" t="str">
        <f t="shared" si="184"/>
        <v/>
      </c>
      <c r="H2966" s="326" t="str">
        <f t="shared" si="185"/>
        <v/>
      </c>
    </row>
    <row r="2967" spans="1:8" x14ac:dyDescent="0.2">
      <c r="A2967" s="204" t="str">
        <f t="shared" si="183"/>
        <v/>
      </c>
      <c r="B2967" s="335"/>
      <c r="C2967" s="335"/>
      <c r="D2967" s="381" t="str">
        <f t="shared" si="186"/>
        <v/>
      </c>
      <c r="E2967" s="335"/>
      <c r="F2967" s="335"/>
      <c r="G2967" s="325" t="str">
        <f t="shared" si="184"/>
        <v/>
      </c>
      <c r="H2967" s="326" t="str">
        <f t="shared" si="185"/>
        <v/>
      </c>
    </row>
    <row r="2968" spans="1:8" x14ac:dyDescent="0.2">
      <c r="A2968" s="204" t="str">
        <f t="shared" si="183"/>
        <v/>
      </c>
      <c r="B2968" s="335"/>
      <c r="C2968" s="335"/>
      <c r="D2968" s="381" t="str">
        <f t="shared" si="186"/>
        <v/>
      </c>
      <c r="E2968" s="335"/>
      <c r="F2968" s="335"/>
      <c r="G2968" s="325" t="str">
        <f t="shared" si="184"/>
        <v/>
      </c>
      <c r="H2968" s="326" t="str">
        <f t="shared" si="185"/>
        <v/>
      </c>
    </row>
    <row r="2969" spans="1:8" x14ac:dyDescent="0.2">
      <c r="A2969" s="204" t="str">
        <f t="shared" si="183"/>
        <v/>
      </c>
      <c r="B2969" s="335"/>
      <c r="C2969" s="335"/>
      <c r="D2969" s="381" t="str">
        <f t="shared" si="186"/>
        <v/>
      </c>
      <c r="E2969" s="335"/>
      <c r="F2969" s="335"/>
      <c r="G2969" s="325" t="str">
        <f t="shared" si="184"/>
        <v/>
      </c>
      <c r="H2969" s="326" t="str">
        <f t="shared" si="185"/>
        <v/>
      </c>
    </row>
    <row r="2970" spans="1:8" x14ac:dyDescent="0.2">
      <c r="A2970" s="204" t="str">
        <f t="shared" si="183"/>
        <v/>
      </c>
      <c r="B2970" s="335"/>
      <c r="C2970" s="335"/>
      <c r="D2970" s="381" t="str">
        <f t="shared" si="186"/>
        <v/>
      </c>
      <c r="E2970" s="335"/>
      <c r="F2970" s="335"/>
      <c r="G2970" s="325" t="str">
        <f t="shared" si="184"/>
        <v/>
      </c>
      <c r="H2970" s="326" t="str">
        <f t="shared" si="185"/>
        <v/>
      </c>
    </row>
    <row r="2971" spans="1:8" x14ac:dyDescent="0.2">
      <c r="A2971" s="204" t="str">
        <f t="shared" si="183"/>
        <v/>
      </c>
      <c r="B2971" s="335"/>
      <c r="C2971" s="335"/>
      <c r="D2971" s="381" t="str">
        <f t="shared" si="186"/>
        <v/>
      </c>
      <c r="E2971" s="335"/>
      <c r="F2971" s="335"/>
      <c r="G2971" s="325" t="str">
        <f t="shared" si="184"/>
        <v/>
      </c>
      <c r="H2971" s="326" t="str">
        <f t="shared" si="185"/>
        <v/>
      </c>
    </row>
    <row r="2972" spans="1:8" x14ac:dyDescent="0.2">
      <c r="A2972" s="204" t="str">
        <f t="shared" si="183"/>
        <v/>
      </c>
      <c r="B2972" s="335"/>
      <c r="C2972" s="335"/>
      <c r="D2972" s="381" t="str">
        <f t="shared" si="186"/>
        <v/>
      </c>
      <c r="E2972" s="335"/>
      <c r="F2972" s="335"/>
      <c r="G2972" s="325" t="str">
        <f t="shared" si="184"/>
        <v/>
      </c>
      <c r="H2972" s="326" t="str">
        <f t="shared" si="185"/>
        <v/>
      </c>
    </row>
    <row r="2973" spans="1:8" x14ac:dyDescent="0.2">
      <c r="A2973" s="204" t="str">
        <f t="shared" si="183"/>
        <v/>
      </c>
      <c r="B2973" s="335"/>
      <c r="C2973" s="335"/>
      <c r="D2973" s="381" t="str">
        <f t="shared" si="186"/>
        <v/>
      </c>
      <c r="E2973" s="335"/>
      <c r="F2973" s="335"/>
      <c r="G2973" s="325" t="str">
        <f t="shared" si="184"/>
        <v/>
      </c>
      <c r="H2973" s="326" t="str">
        <f t="shared" si="185"/>
        <v/>
      </c>
    </row>
    <row r="2974" spans="1:8" x14ac:dyDescent="0.2">
      <c r="A2974" s="204" t="str">
        <f t="shared" si="183"/>
        <v/>
      </c>
      <c r="B2974" s="335"/>
      <c r="C2974" s="335"/>
      <c r="D2974" s="381" t="str">
        <f t="shared" si="186"/>
        <v/>
      </c>
      <c r="E2974" s="335"/>
      <c r="F2974" s="335"/>
      <c r="G2974" s="325" t="str">
        <f t="shared" si="184"/>
        <v/>
      </c>
      <c r="H2974" s="326" t="str">
        <f t="shared" si="185"/>
        <v/>
      </c>
    </row>
    <row r="2975" spans="1:8" x14ac:dyDescent="0.2">
      <c r="A2975" s="204" t="str">
        <f t="shared" si="183"/>
        <v/>
      </c>
      <c r="B2975" s="335"/>
      <c r="C2975" s="335"/>
      <c r="D2975" s="381" t="str">
        <f t="shared" si="186"/>
        <v/>
      </c>
      <c r="E2975" s="335"/>
      <c r="F2975" s="335"/>
      <c r="G2975" s="325" t="str">
        <f t="shared" si="184"/>
        <v/>
      </c>
      <c r="H2975" s="326" t="str">
        <f t="shared" si="185"/>
        <v/>
      </c>
    </row>
    <row r="2976" spans="1:8" x14ac:dyDescent="0.2">
      <c r="A2976" s="204" t="str">
        <f t="shared" si="183"/>
        <v/>
      </c>
      <c r="B2976" s="335"/>
      <c r="C2976" s="335"/>
      <c r="D2976" s="381" t="str">
        <f t="shared" si="186"/>
        <v/>
      </c>
      <c r="E2976" s="335"/>
      <c r="F2976" s="335"/>
      <c r="G2976" s="325" t="str">
        <f t="shared" si="184"/>
        <v/>
      </c>
      <c r="H2976" s="326" t="str">
        <f t="shared" si="185"/>
        <v/>
      </c>
    </row>
    <row r="2977" spans="1:8" x14ac:dyDescent="0.2">
      <c r="A2977" s="204" t="str">
        <f t="shared" si="183"/>
        <v/>
      </c>
      <c r="B2977" s="335"/>
      <c r="C2977" s="335"/>
      <c r="D2977" s="381" t="str">
        <f t="shared" si="186"/>
        <v/>
      </c>
      <c r="E2977" s="335"/>
      <c r="F2977" s="335"/>
      <c r="G2977" s="325" t="str">
        <f t="shared" si="184"/>
        <v/>
      </c>
      <c r="H2977" s="326" t="str">
        <f t="shared" si="185"/>
        <v/>
      </c>
    </row>
    <row r="2978" spans="1:8" x14ac:dyDescent="0.2">
      <c r="A2978" s="204" t="str">
        <f t="shared" si="183"/>
        <v/>
      </c>
      <c r="B2978" s="335"/>
      <c r="C2978" s="335"/>
      <c r="D2978" s="381" t="str">
        <f t="shared" si="186"/>
        <v/>
      </c>
      <c r="E2978" s="335"/>
      <c r="F2978" s="335"/>
      <c r="G2978" s="325" t="str">
        <f t="shared" si="184"/>
        <v/>
      </c>
      <c r="H2978" s="326" t="str">
        <f t="shared" si="185"/>
        <v/>
      </c>
    </row>
    <row r="2979" spans="1:8" x14ac:dyDescent="0.2">
      <c r="A2979" s="204" t="str">
        <f t="shared" si="183"/>
        <v/>
      </c>
      <c r="B2979" s="335"/>
      <c r="C2979" s="335"/>
      <c r="D2979" s="381" t="str">
        <f t="shared" si="186"/>
        <v/>
      </c>
      <c r="E2979" s="335"/>
      <c r="F2979" s="335"/>
      <c r="G2979" s="325" t="str">
        <f t="shared" si="184"/>
        <v/>
      </c>
      <c r="H2979" s="326" t="str">
        <f t="shared" si="185"/>
        <v/>
      </c>
    </row>
    <row r="2980" spans="1:8" x14ac:dyDescent="0.2">
      <c r="A2980" s="204" t="str">
        <f t="shared" si="183"/>
        <v/>
      </c>
      <c r="B2980" s="335"/>
      <c r="C2980" s="335"/>
      <c r="D2980" s="381" t="str">
        <f t="shared" si="186"/>
        <v/>
      </c>
      <c r="E2980" s="335"/>
      <c r="F2980" s="335"/>
      <c r="G2980" s="325" t="str">
        <f t="shared" si="184"/>
        <v/>
      </c>
      <c r="H2980" s="326" t="str">
        <f t="shared" si="185"/>
        <v/>
      </c>
    </row>
    <row r="2981" spans="1:8" x14ac:dyDescent="0.2">
      <c r="A2981" s="204" t="str">
        <f t="shared" si="183"/>
        <v/>
      </c>
      <c r="B2981" s="335"/>
      <c r="C2981" s="335"/>
      <c r="D2981" s="381" t="str">
        <f t="shared" si="186"/>
        <v/>
      </c>
      <c r="E2981" s="335"/>
      <c r="F2981" s="335"/>
      <c r="G2981" s="325" t="str">
        <f t="shared" si="184"/>
        <v/>
      </c>
      <c r="H2981" s="326" t="str">
        <f t="shared" si="185"/>
        <v/>
      </c>
    </row>
    <row r="2982" spans="1:8" x14ac:dyDescent="0.2">
      <c r="A2982" s="204" t="str">
        <f t="shared" si="183"/>
        <v/>
      </c>
      <c r="B2982" s="335"/>
      <c r="C2982" s="335"/>
      <c r="D2982" s="381" t="str">
        <f t="shared" si="186"/>
        <v/>
      </c>
      <c r="E2982" s="335"/>
      <c r="F2982" s="335"/>
      <c r="G2982" s="325" t="str">
        <f t="shared" si="184"/>
        <v/>
      </c>
      <c r="H2982" s="326" t="str">
        <f t="shared" si="185"/>
        <v/>
      </c>
    </row>
    <row r="2983" spans="1:8" x14ac:dyDescent="0.2">
      <c r="A2983" s="204" t="str">
        <f t="shared" si="183"/>
        <v/>
      </c>
      <c r="B2983" s="335"/>
      <c r="C2983" s="335"/>
      <c r="D2983" s="381" t="str">
        <f t="shared" si="186"/>
        <v/>
      </c>
      <c r="E2983" s="335"/>
      <c r="F2983" s="335"/>
      <c r="G2983" s="325" t="str">
        <f t="shared" si="184"/>
        <v/>
      </c>
      <c r="H2983" s="326" t="str">
        <f t="shared" si="185"/>
        <v/>
      </c>
    </row>
    <row r="2984" spans="1:8" x14ac:dyDescent="0.2">
      <c r="A2984" s="204" t="str">
        <f t="shared" si="183"/>
        <v/>
      </c>
      <c r="B2984" s="335"/>
      <c r="C2984" s="335"/>
      <c r="D2984" s="381" t="str">
        <f t="shared" si="186"/>
        <v/>
      </c>
      <c r="E2984" s="335"/>
      <c r="F2984" s="335"/>
      <c r="G2984" s="325" t="str">
        <f t="shared" si="184"/>
        <v/>
      </c>
      <c r="H2984" s="326" t="str">
        <f t="shared" si="185"/>
        <v/>
      </c>
    </row>
    <row r="2985" spans="1:8" x14ac:dyDescent="0.2">
      <c r="A2985" s="204" t="str">
        <f t="shared" si="183"/>
        <v/>
      </c>
      <c r="B2985" s="335"/>
      <c r="C2985" s="335"/>
      <c r="D2985" s="381" t="str">
        <f t="shared" si="186"/>
        <v/>
      </c>
      <c r="E2985" s="335"/>
      <c r="F2985" s="335"/>
      <c r="G2985" s="325" t="str">
        <f t="shared" si="184"/>
        <v/>
      </c>
      <c r="H2985" s="326" t="str">
        <f t="shared" si="185"/>
        <v/>
      </c>
    </row>
    <row r="2986" spans="1:8" x14ac:dyDescent="0.2">
      <c r="A2986" s="204" t="str">
        <f t="shared" si="183"/>
        <v/>
      </c>
      <c r="B2986" s="335"/>
      <c r="C2986" s="335"/>
      <c r="D2986" s="381" t="str">
        <f t="shared" si="186"/>
        <v/>
      </c>
      <c r="E2986" s="335"/>
      <c r="F2986" s="335"/>
      <c r="G2986" s="325" t="str">
        <f t="shared" si="184"/>
        <v/>
      </c>
      <c r="H2986" s="326" t="str">
        <f t="shared" si="185"/>
        <v/>
      </c>
    </row>
    <row r="2987" spans="1:8" x14ac:dyDescent="0.2">
      <c r="A2987" s="204" t="str">
        <f t="shared" si="183"/>
        <v/>
      </c>
      <c r="B2987" s="335"/>
      <c r="C2987" s="335"/>
      <c r="D2987" s="381" t="str">
        <f t="shared" si="186"/>
        <v/>
      </c>
      <c r="E2987" s="335"/>
      <c r="F2987" s="335"/>
      <c r="G2987" s="325" t="str">
        <f t="shared" si="184"/>
        <v/>
      </c>
      <c r="H2987" s="326" t="str">
        <f t="shared" si="185"/>
        <v/>
      </c>
    </row>
    <row r="2988" spans="1:8" x14ac:dyDescent="0.2">
      <c r="A2988" s="204" t="str">
        <f t="shared" si="183"/>
        <v/>
      </c>
      <c r="B2988" s="335"/>
      <c r="C2988" s="335"/>
      <c r="D2988" s="381" t="str">
        <f t="shared" si="186"/>
        <v/>
      </c>
      <c r="E2988" s="335"/>
      <c r="F2988" s="335"/>
      <c r="G2988" s="325" t="str">
        <f t="shared" si="184"/>
        <v/>
      </c>
      <c r="H2988" s="326" t="str">
        <f t="shared" si="185"/>
        <v/>
      </c>
    </row>
    <row r="2989" spans="1:8" x14ac:dyDescent="0.2">
      <c r="A2989" s="204" t="str">
        <f t="shared" si="183"/>
        <v/>
      </c>
      <c r="B2989" s="335"/>
      <c r="C2989" s="335"/>
      <c r="D2989" s="381" t="str">
        <f t="shared" si="186"/>
        <v/>
      </c>
      <c r="E2989" s="335"/>
      <c r="F2989" s="335"/>
      <c r="G2989" s="325" t="str">
        <f t="shared" si="184"/>
        <v/>
      </c>
      <c r="H2989" s="326" t="str">
        <f t="shared" si="185"/>
        <v/>
      </c>
    </row>
    <row r="2990" spans="1:8" x14ac:dyDescent="0.2">
      <c r="A2990" s="204" t="str">
        <f t="shared" si="183"/>
        <v/>
      </c>
      <c r="B2990" s="335"/>
      <c r="C2990" s="335"/>
      <c r="D2990" s="381" t="str">
        <f t="shared" si="186"/>
        <v/>
      </c>
      <c r="E2990" s="335"/>
      <c r="F2990" s="335"/>
      <c r="G2990" s="325" t="str">
        <f t="shared" si="184"/>
        <v/>
      </c>
      <c r="H2990" s="326" t="str">
        <f t="shared" si="185"/>
        <v/>
      </c>
    </row>
    <row r="2991" spans="1:8" x14ac:dyDescent="0.2">
      <c r="A2991" s="204" t="str">
        <f t="shared" si="183"/>
        <v/>
      </c>
      <c r="B2991" s="335"/>
      <c r="C2991" s="335"/>
      <c r="D2991" s="381" t="str">
        <f t="shared" si="186"/>
        <v/>
      </c>
      <c r="E2991" s="335"/>
      <c r="F2991" s="335"/>
      <c r="G2991" s="325" t="str">
        <f t="shared" si="184"/>
        <v/>
      </c>
      <c r="H2991" s="326" t="str">
        <f t="shared" si="185"/>
        <v/>
      </c>
    </row>
    <row r="2992" spans="1:8" x14ac:dyDescent="0.2">
      <c r="A2992" s="204" t="str">
        <f t="shared" si="183"/>
        <v/>
      </c>
      <c r="B2992" s="335"/>
      <c r="C2992" s="335"/>
      <c r="D2992" s="381" t="str">
        <f t="shared" si="186"/>
        <v/>
      </c>
      <c r="E2992" s="335"/>
      <c r="F2992" s="335"/>
      <c r="G2992" s="325" t="str">
        <f t="shared" si="184"/>
        <v/>
      </c>
      <c r="H2992" s="326" t="str">
        <f t="shared" si="185"/>
        <v/>
      </c>
    </row>
    <row r="2993" spans="1:8" x14ac:dyDescent="0.2">
      <c r="A2993" s="204" t="str">
        <f t="shared" ref="A2993:A3056" si="187">IF(B2993&lt;&gt;"",VLOOKUP(B2993,ID,2,FALSE),"")</f>
        <v/>
      </c>
      <c r="B2993" s="335"/>
      <c r="C2993" s="335"/>
      <c r="D2993" s="381" t="str">
        <f t="shared" si="186"/>
        <v/>
      </c>
      <c r="E2993" s="335"/>
      <c r="F2993" s="335"/>
      <c r="G2993" s="325" t="str">
        <f t="shared" ref="G2993:G3056" si="188">IF(OR(B2993="",Amt=""),"",Amt)</f>
        <v/>
      </c>
      <c r="H2993" s="326" t="str">
        <f t="shared" ref="H2993:H3056" si="189">IF(G2993="","",VLOOKUP(G2993,Gesundheitsämter,2,FALSE))</f>
        <v/>
      </c>
    </row>
    <row r="2994" spans="1:8" x14ac:dyDescent="0.2">
      <c r="A2994" s="204" t="str">
        <f t="shared" si="187"/>
        <v/>
      </c>
      <c r="B2994" s="335"/>
      <c r="C2994" s="335"/>
      <c r="D2994" s="381" t="str">
        <f t="shared" si="186"/>
        <v/>
      </c>
      <c r="E2994" s="335"/>
      <c r="F2994" s="335"/>
      <c r="G2994" s="325" t="str">
        <f t="shared" si="188"/>
        <v/>
      </c>
      <c r="H2994" s="326" t="str">
        <f t="shared" si="189"/>
        <v/>
      </c>
    </row>
    <row r="2995" spans="1:8" x14ac:dyDescent="0.2">
      <c r="A2995" s="204" t="str">
        <f t="shared" si="187"/>
        <v/>
      </c>
      <c r="B2995" s="335"/>
      <c r="C2995" s="335"/>
      <c r="D2995" s="381" t="str">
        <f t="shared" si="186"/>
        <v/>
      </c>
      <c r="E2995" s="335"/>
      <c r="F2995" s="335"/>
      <c r="G2995" s="325" t="str">
        <f t="shared" si="188"/>
        <v/>
      </c>
      <c r="H2995" s="326" t="str">
        <f t="shared" si="189"/>
        <v/>
      </c>
    </row>
    <row r="2996" spans="1:8" x14ac:dyDescent="0.2">
      <c r="A2996" s="204" t="str">
        <f t="shared" si="187"/>
        <v/>
      </c>
      <c r="B2996" s="335"/>
      <c r="C2996" s="335"/>
      <c r="D2996" s="381" t="str">
        <f t="shared" si="186"/>
        <v/>
      </c>
      <c r="E2996" s="335"/>
      <c r="F2996" s="335"/>
      <c r="G2996" s="325" t="str">
        <f t="shared" si="188"/>
        <v/>
      </c>
      <c r="H2996" s="326" t="str">
        <f t="shared" si="189"/>
        <v/>
      </c>
    </row>
    <row r="2997" spans="1:8" x14ac:dyDescent="0.2">
      <c r="A2997" s="204" t="str">
        <f t="shared" si="187"/>
        <v/>
      </c>
      <c r="B2997" s="335"/>
      <c r="C2997" s="335"/>
      <c r="D2997" s="381" t="str">
        <f t="shared" si="186"/>
        <v/>
      </c>
      <c r="E2997" s="335"/>
      <c r="F2997" s="335"/>
      <c r="G2997" s="325" t="str">
        <f t="shared" si="188"/>
        <v/>
      </c>
      <c r="H2997" s="326" t="str">
        <f t="shared" si="189"/>
        <v/>
      </c>
    </row>
    <row r="2998" spans="1:8" x14ac:dyDescent="0.2">
      <c r="A2998" s="204" t="str">
        <f t="shared" si="187"/>
        <v/>
      </c>
      <c r="B2998" s="335"/>
      <c r="C2998" s="335"/>
      <c r="D2998" s="381" t="str">
        <f t="shared" si="186"/>
        <v/>
      </c>
      <c r="E2998" s="335"/>
      <c r="F2998" s="335"/>
      <c r="G2998" s="325" t="str">
        <f t="shared" si="188"/>
        <v/>
      </c>
      <c r="H2998" s="326" t="str">
        <f t="shared" si="189"/>
        <v/>
      </c>
    </row>
    <row r="2999" spans="1:8" x14ac:dyDescent="0.2">
      <c r="A2999" s="204" t="str">
        <f t="shared" si="187"/>
        <v/>
      </c>
      <c r="B2999" s="335"/>
      <c r="C2999" s="335"/>
      <c r="D2999" s="381" t="str">
        <f t="shared" si="186"/>
        <v/>
      </c>
      <c r="E2999" s="335"/>
      <c r="F2999" s="335"/>
      <c r="G2999" s="325" t="str">
        <f t="shared" si="188"/>
        <v/>
      </c>
      <c r="H2999" s="326" t="str">
        <f t="shared" si="189"/>
        <v/>
      </c>
    </row>
    <row r="3000" spans="1:8" x14ac:dyDescent="0.2">
      <c r="A3000" s="204" t="str">
        <f t="shared" si="187"/>
        <v/>
      </c>
      <c r="B3000" s="335"/>
      <c r="C3000" s="335"/>
      <c r="D3000" s="381" t="str">
        <f t="shared" si="186"/>
        <v/>
      </c>
      <c r="E3000" s="335"/>
      <c r="F3000" s="335"/>
      <c r="G3000" s="325" t="str">
        <f t="shared" si="188"/>
        <v/>
      </c>
      <c r="H3000" s="326" t="str">
        <f t="shared" si="189"/>
        <v/>
      </c>
    </row>
    <row r="3001" spans="1:8" x14ac:dyDescent="0.2">
      <c r="A3001" s="204" t="str">
        <f t="shared" si="187"/>
        <v/>
      </c>
      <c r="B3001" s="335"/>
      <c r="C3001" s="335"/>
      <c r="D3001" s="381" t="str">
        <f t="shared" si="186"/>
        <v/>
      </c>
      <c r="E3001" s="335"/>
      <c r="F3001" s="335"/>
      <c r="G3001" s="325" t="str">
        <f t="shared" si="188"/>
        <v/>
      </c>
      <c r="H3001" s="326" t="str">
        <f t="shared" si="189"/>
        <v/>
      </c>
    </row>
    <row r="3002" spans="1:8" x14ac:dyDescent="0.2">
      <c r="A3002" s="204" t="str">
        <f t="shared" si="187"/>
        <v/>
      </c>
      <c r="B3002" s="335"/>
      <c r="C3002" s="335"/>
      <c r="D3002" s="381" t="str">
        <f t="shared" si="186"/>
        <v/>
      </c>
      <c r="E3002" s="335"/>
      <c r="F3002" s="335"/>
      <c r="G3002" s="325" t="str">
        <f t="shared" si="188"/>
        <v/>
      </c>
      <c r="H3002" s="326" t="str">
        <f t="shared" si="189"/>
        <v/>
      </c>
    </row>
    <row r="3003" spans="1:8" x14ac:dyDescent="0.2">
      <c r="A3003" s="204" t="str">
        <f t="shared" si="187"/>
        <v/>
      </c>
      <c r="B3003" s="335"/>
      <c r="C3003" s="335"/>
      <c r="D3003" s="381" t="str">
        <f t="shared" si="186"/>
        <v/>
      </c>
      <c r="E3003" s="335"/>
      <c r="F3003" s="335"/>
      <c r="G3003" s="325" t="str">
        <f t="shared" si="188"/>
        <v/>
      </c>
      <c r="H3003" s="326" t="str">
        <f t="shared" si="189"/>
        <v/>
      </c>
    </row>
    <row r="3004" spans="1:8" x14ac:dyDescent="0.2">
      <c r="A3004" s="204" t="str">
        <f t="shared" si="187"/>
        <v/>
      </c>
      <c r="B3004" s="335"/>
      <c r="C3004" s="335"/>
      <c r="D3004" s="381" t="str">
        <f t="shared" si="186"/>
        <v/>
      </c>
      <c r="E3004" s="335"/>
      <c r="F3004" s="335"/>
      <c r="G3004" s="325" t="str">
        <f t="shared" si="188"/>
        <v/>
      </c>
      <c r="H3004" s="326" t="str">
        <f t="shared" si="189"/>
        <v/>
      </c>
    </row>
    <row r="3005" spans="1:8" x14ac:dyDescent="0.2">
      <c r="A3005" s="204" t="str">
        <f t="shared" si="187"/>
        <v/>
      </c>
      <c r="B3005" s="335"/>
      <c r="C3005" s="335"/>
      <c r="D3005" s="381" t="str">
        <f t="shared" si="186"/>
        <v/>
      </c>
      <c r="E3005" s="335"/>
      <c r="F3005" s="335"/>
      <c r="G3005" s="325" t="str">
        <f t="shared" si="188"/>
        <v/>
      </c>
      <c r="H3005" s="326" t="str">
        <f t="shared" si="189"/>
        <v/>
      </c>
    </row>
    <row r="3006" spans="1:8" x14ac:dyDescent="0.2">
      <c r="A3006" s="204" t="str">
        <f t="shared" si="187"/>
        <v/>
      </c>
      <c r="B3006" s="335"/>
      <c r="C3006" s="335"/>
      <c r="D3006" s="381" t="str">
        <f t="shared" si="186"/>
        <v/>
      </c>
      <c r="E3006" s="335"/>
      <c r="F3006" s="335"/>
      <c r="G3006" s="325" t="str">
        <f t="shared" si="188"/>
        <v/>
      </c>
      <c r="H3006" s="326" t="str">
        <f t="shared" si="189"/>
        <v/>
      </c>
    </row>
    <row r="3007" spans="1:8" x14ac:dyDescent="0.2">
      <c r="A3007" s="204" t="str">
        <f t="shared" si="187"/>
        <v/>
      </c>
      <c r="B3007" s="335"/>
      <c r="C3007" s="335"/>
      <c r="D3007" s="381" t="str">
        <f t="shared" si="186"/>
        <v/>
      </c>
      <c r="E3007" s="335"/>
      <c r="F3007" s="335"/>
      <c r="G3007" s="325" t="str">
        <f t="shared" si="188"/>
        <v/>
      </c>
      <c r="H3007" s="326" t="str">
        <f t="shared" si="189"/>
        <v/>
      </c>
    </row>
    <row r="3008" spans="1:8" x14ac:dyDescent="0.2">
      <c r="A3008" s="204" t="str">
        <f t="shared" si="187"/>
        <v/>
      </c>
      <c r="B3008" s="335"/>
      <c r="C3008" s="335"/>
      <c r="D3008" s="381" t="str">
        <f t="shared" si="186"/>
        <v/>
      </c>
      <c r="E3008" s="335"/>
      <c r="F3008" s="335"/>
      <c r="G3008" s="325" t="str">
        <f t="shared" si="188"/>
        <v/>
      </c>
      <c r="H3008" s="326" t="str">
        <f t="shared" si="189"/>
        <v/>
      </c>
    </row>
    <row r="3009" spans="1:8" x14ac:dyDescent="0.2">
      <c r="A3009" s="204" t="str">
        <f t="shared" si="187"/>
        <v/>
      </c>
      <c r="B3009" s="335"/>
      <c r="C3009" s="335"/>
      <c r="D3009" s="381" t="str">
        <f t="shared" si="186"/>
        <v/>
      </c>
      <c r="E3009" s="335"/>
      <c r="F3009" s="335"/>
      <c r="G3009" s="325" t="str">
        <f t="shared" si="188"/>
        <v/>
      </c>
      <c r="H3009" s="326" t="str">
        <f t="shared" si="189"/>
        <v/>
      </c>
    </row>
    <row r="3010" spans="1:8" x14ac:dyDescent="0.2">
      <c r="A3010" s="204" t="str">
        <f t="shared" si="187"/>
        <v/>
      </c>
      <c r="B3010" s="335"/>
      <c r="C3010" s="335"/>
      <c r="D3010" s="381" t="str">
        <f t="shared" si="186"/>
        <v/>
      </c>
      <c r="E3010" s="335"/>
      <c r="F3010" s="335"/>
      <c r="G3010" s="325" t="str">
        <f t="shared" si="188"/>
        <v/>
      </c>
      <c r="H3010" s="326" t="str">
        <f t="shared" si="189"/>
        <v/>
      </c>
    </row>
    <row r="3011" spans="1:8" x14ac:dyDescent="0.2">
      <c r="A3011" s="204" t="str">
        <f t="shared" si="187"/>
        <v/>
      </c>
      <c r="B3011" s="335"/>
      <c r="C3011" s="335"/>
      <c r="D3011" s="381" t="str">
        <f t="shared" si="186"/>
        <v/>
      </c>
      <c r="E3011" s="335"/>
      <c r="F3011" s="335"/>
      <c r="G3011" s="325" t="str">
        <f t="shared" si="188"/>
        <v/>
      </c>
      <c r="H3011" s="326" t="str">
        <f t="shared" si="189"/>
        <v/>
      </c>
    </row>
    <row r="3012" spans="1:8" x14ac:dyDescent="0.2">
      <c r="A3012" s="204" t="str">
        <f t="shared" si="187"/>
        <v/>
      </c>
      <c r="B3012" s="335"/>
      <c r="C3012" s="335"/>
      <c r="D3012" s="381" t="str">
        <f t="shared" si="186"/>
        <v/>
      </c>
      <c r="E3012" s="335"/>
      <c r="F3012" s="335"/>
      <c r="G3012" s="325" t="str">
        <f t="shared" si="188"/>
        <v/>
      </c>
      <c r="H3012" s="326" t="str">
        <f t="shared" si="189"/>
        <v/>
      </c>
    </row>
    <row r="3013" spans="1:8" x14ac:dyDescent="0.2">
      <c r="A3013" s="204" t="str">
        <f t="shared" si="187"/>
        <v/>
      </c>
      <c r="B3013" s="335"/>
      <c r="C3013" s="335"/>
      <c r="D3013" s="381" t="str">
        <f t="shared" si="186"/>
        <v/>
      </c>
      <c r="E3013" s="335"/>
      <c r="F3013" s="335"/>
      <c r="G3013" s="325" t="str">
        <f t="shared" si="188"/>
        <v/>
      </c>
      <c r="H3013" s="326" t="str">
        <f t="shared" si="189"/>
        <v/>
      </c>
    </row>
    <row r="3014" spans="1:8" x14ac:dyDescent="0.2">
      <c r="A3014" s="204" t="str">
        <f t="shared" si="187"/>
        <v/>
      </c>
      <c r="B3014" s="335"/>
      <c r="C3014" s="335"/>
      <c r="D3014" s="381" t="str">
        <f t="shared" si="186"/>
        <v/>
      </c>
      <c r="E3014" s="335"/>
      <c r="F3014" s="335"/>
      <c r="G3014" s="325" t="str">
        <f t="shared" si="188"/>
        <v/>
      </c>
      <c r="H3014" s="326" t="str">
        <f t="shared" si="189"/>
        <v/>
      </c>
    </row>
    <row r="3015" spans="1:8" x14ac:dyDescent="0.2">
      <c r="A3015" s="204" t="str">
        <f t="shared" si="187"/>
        <v/>
      </c>
      <c r="B3015" s="335"/>
      <c r="C3015" s="335"/>
      <c r="D3015" s="381" t="str">
        <f t="shared" si="186"/>
        <v/>
      </c>
      <c r="E3015" s="335"/>
      <c r="F3015" s="335"/>
      <c r="G3015" s="325" t="str">
        <f t="shared" si="188"/>
        <v/>
      </c>
      <c r="H3015" s="326" t="str">
        <f t="shared" si="189"/>
        <v/>
      </c>
    </row>
    <row r="3016" spans="1:8" x14ac:dyDescent="0.2">
      <c r="A3016" s="204" t="str">
        <f t="shared" si="187"/>
        <v/>
      </c>
      <c r="B3016" s="335"/>
      <c r="C3016" s="335"/>
      <c r="D3016" s="381" t="str">
        <f t="shared" si="186"/>
        <v/>
      </c>
      <c r="E3016" s="335"/>
      <c r="F3016" s="335"/>
      <c r="G3016" s="325" t="str">
        <f t="shared" si="188"/>
        <v/>
      </c>
      <c r="H3016" s="326" t="str">
        <f t="shared" si="189"/>
        <v/>
      </c>
    </row>
    <row r="3017" spans="1:8" x14ac:dyDescent="0.2">
      <c r="A3017" s="204" t="str">
        <f t="shared" si="187"/>
        <v/>
      </c>
      <c r="B3017" s="335"/>
      <c r="C3017" s="335"/>
      <c r="D3017" s="381" t="str">
        <f t="shared" ref="D3017:D3080" si="190">IF(C3017="","",IFERROR(IF(VLOOKUP(C3017,Parameter,2,FALSE)="","",VLOOKUP(C3017,Parameter,2,FALSE)),IFERROR(VLOOKUP(C3017,PSMErgänzung,2,FALSE),"CAS eingeben oder Parameter korrigieren!")))</f>
        <v/>
      </c>
      <c r="E3017" s="335"/>
      <c r="F3017" s="335"/>
      <c r="G3017" s="325" t="str">
        <f t="shared" si="188"/>
        <v/>
      </c>
      <c r="H3017" s="326" t="str">
        <f t="shared" si="189"/>
        <v/>
      </c>
    </row>
    <row r="3018" spans="1:8" x14ac:dyDescent="0.2">
      <c r="A3018" s="204" t="str">
        <f t="shared" si="187"/>
        <v/>
      </c>
      <c r="B3018" s="335"/>
      <c r="C3018" s="335"/>
      <c r="D3018" s="381" t="str">
        <f t="shared" si="190"/>
        <v/>
      </c>
      <c r="E3018" s="335"/>
      <c r="F3018" s="335"/>
      <c r="G3018" s="325" t="str">
        <f t="shared" si="188"/>
        <v/>
      </c>
      <c r="H3018" s="326" t="str">
        <f t="shared" si="189"/>
        <v/>
      </c>
    </row>
    <row r="3019" spans="1:8" x14ac:dyDescent="0.2">
      <c r="A3019" s="204" t="str">
        <f t="shared" si="187"/>
        <v/>
      </c>
      <c r="B3019" s="335"/>
      <c r="C3019" s="335"/>
      <c r="D3019" s="381" t="str">
        <f t="shared" si="190"/>
        <v/>
      </c>
      <c r="E3019" s="335"/>
      <c r="F3019" s="335"/>
      <c r="G3019" s="325" t="str">
        <f t="shared" si="188"/>
        <v/>
      </c>
      <c r="H3019" s="326" t="str">
        <f t="shared" si="189"/>
        <v/>
      </c>
    </row>
    <row r="3020" spans="1:8" x14ac:dyDescent="0.2">
      <c r="A3020" s="204" t="str">
        <f t="shared" si="187"/>
        <v/>
      </c>
      <c r="B3020" s="335"/>
      <c r="C3020" s="335"/>
      <c r="D3020" s="381" t="str">
        <f t="shared" si="190"/>
        <v/>
      </c>
      <c r="E3020" s="335"/>
      <c r="F3020" s="335"/>
      <c r="G3020" s="325" t="str">
        <f t="shared" si="188"/>
        <v/>
      </c>
      <c r="H3020" s="326" t="str">
        <f t="shared" si="189"/>
        <v/>
      </c>
    </row>
    <row r="3021" spans="1:8" x14ac:dyDescent="0.2">
      <c r="A3021" s="204" t="str">
        <f t="shared" si="187"/>
        <v/>
      </c>
      <c r="B3021" s="335"/>
      <c r="C3021" s="335"/>
      <c r="D3021" s="381" t="str">
        <f t="shared" si="190"/>
        <v/>
      </c>
      <c r="E3021" s="335"/>
      <c r="F3021" s="335"/>
      <c r="G3021" s="325" t="str">
        <f t="shared" si="188"/>
        <v/>
      </c>
      <c r="H3021" s="326" t="str">
        <f t="shared" si="189"/>
        <v/>
      </c>
    </row>
    <row r="3022" spans="1:8" x14ac:dyDescent="0.2">
      <c r="A3022" s="204" t="str">
        <f t="shared" si="187"/>
        <v/>
      </c>
      <c r="B3022" s="335"/>
      <c r="C3022" s="335"/>
      <c r="D3022" s="381" t="str">
        <f t="shared" si="190"/>
        <v/>
      </c>
      <c r="E3022" s="335"/>
      <c r="F3022" s="335"/>
      <c r="G3022" s="325" t="str">
        <f t="shared" si="188"/>
        <v/>
      </c>
      <c r="H3022" s="326" t="str">
        <f t="shared" si="189"/>
        <v/>
      </c>
    </row>
    <row r="3023" spans="1:8" x14ac:dyDescent="0.2">
      <c r="A3023" s="204" t="str">
        <f t="shared" si="187"/>
        <v/>
      </c>
      <c r="B3023" s="335"/>
      <c r="C3023" s="335"/>
      <c r="D3023" s="381" t="str">
        <f t="shared" si="190"/>
        <v/>
      </c>
      <c r="E3023" s="335"/>
      <c r="F3023" s="335"/>
      <c r="G3023" s="325" t="str">
        <f t="shared" si="188"/>
        <v/>
      </c>
      <c r="H3023" s="326" t="str">
        <f t="shared" si="189"/>
        <v/>
      </c>
    </row>
    <row r="3024" spans="1:8" x14ac:dyDescent="0.2">
      <c r="A3024" s="204" t="str">
        <f t="shared" si="187"/>
        <v/>
      </c>
      <c r="B3024" s="335"/>
      <c r="C3024" s="335"/>
      <c r="D3024" s="381" t="str">
        <f t="shared" si="190"/>
        <v/>
      </c>
      <c r="E3024" s="335"/>
      <c r="F3024" s="335"/>
      <c r="G3024" s="325" t="str">
        <f t="shared" si="188"/>
        <v/>
      </c>
      <c r="H3024" s="326" t="str">
        <f t="shared" si="189"/>
        <v/>
      </c>
    </row>
    <row r="3025" spans="1:8" x14ac:dyDescent="0.2">
      <c r="A3025" s="204" t="str">
        <f t="shared" si="187"/>
        <v/>
      </c>
      <c r="B3025" s="335"/>
      <c r="C3025" s="335"/>
      <c r="D3025" s="381" t="str">
        <f t="shared" si="190"/>
        <v/>
      </c>
      <c r="E3025" s="335"/>
      <c r="F3025" s="335"/>
      <c r="G3025" s="325" t="str">
        <f t="shared" si="188"/>
        <v/>
      </c>
      <c r="H3025" s="326" t="str">
        <f t="shared" si="189"/>
        <v/>
      </c>
    </row>
    <row r="3026" spans="1:8" x14ac:dyDescent="0.2">
      <c r="A3026" s="204" t="str">
        <f t="shared" si="187"/>
        <v/>
      </c>
      <c r="B3026" s="335"/>
      <c r="C3026" s="335"/>
      <c r="D3026" s="381" t="str">
        <f t="shared" si="190"/>
        <v/>
      </c>
      <c r="E3026" s="335"/>
      <c r="F3026" s="335"/>
      <c r="G3026" s="325" t="str">
        <f t="shared" si="188"/>
        <v/>
      </c>
      <c r="H3026" s="326" t="str">
        <f t="shared" si="189"/>
        <v/>
      </c>
    </row>
    <row r="3027" spans="1:8" x14ac:dyDescent="0.2">
      <c r="A3027" s="204" t="str">
        <f t="shared" si="187"/>
        <v/>
      </c>
      <c r="B3027" s="335"/>
      <c r="C3027" s="335"/>
      <c r="D3027" s="381" t="str">
        <f t="shared" si="190"/>
        <v/>
      </c>
      <c r="E3027" s="335"/>
      <c r="F3027" s="335"/>
      <c r="G3027" s="325" t="str">
        <f t="shared" si="188"/>
        <v/>
      </c>
      <c r="H3027" s="326" t="str">
        <f t="shared" si="189"/>
        <v/>
      </c>
    </row>
    <row r="3028" spans="1:8" x14ac:dyDescent="0.2">
      <c r="A3028" s="204" t="str">
        <f t="shared" si="187"/>
        <v/>
      </c>
      <c r="B3028" s="335"/>
      <c r="C3028" s="335"/>
      <c r="D3028" s="381" t="str">
        <f t="shared" si="190"/>
        <v/>
      </c>
      <c r="E3028" s="335"/>
      <c r="F3028" s="335"/>
      <c r="G3028" s="325" t="str">
        <f t="shared" si="188"/>
        <v/>
      </c>
      <c r="H3028" s="326" t="str">
        <f t="shared" si="189"/>
        <v/>
      </c>
    </row>
    <row r="3029" spans="1:8" x14ac:dyDescent="0.2">
      <c r="A3029" s="204" t="str">
        <f t="shared" si="187"/>
        <v/>
      </c>
      <c r="B3029" s="335"/>
      <c r="C3029" s="335"/>
      <c r="D3029" s="381" t="str">
        <f t="shared" si="190"/>
        <v/>
      </c>
      <c r="E3029" s="335"/>
      <c r="F3029" s="335"/>
      <c r="G3029" s="325" t="str">
        <f t="shared" si="188"/>
        <v/>
      </c>
      <c r="H3029" s="326" t="str">
        <f t="shared" si="189"/>
        <v/>
      </c>
    </row>
    <row r="3030" spans="1:8" x14ac:dyDescent="0.2">
      <c r="A3030" s="204" t="str">
        <f t="shared" si="187"/>
        <v/>
      </c>
      <c r="B3030" s="335"/>
      <c r="C3030" s="335"/>
      <c r="D3030" s="381" t="str">
        <f t="shared" si="190"/>
        <v/>
      </c>
      <c r="E3030" s="335"/>
      <c r="F3030" s="335"/>
      <c r="G3030" s="325" t="str">
        <f t="shared" si="188"/>
        <v/>
      </c>
      <c r="H3030" s="326" t="str">
        <f t="shared" si="189"/>
        <v/>
      </c>
    </row>
    <row r="3031" spans="1:8" x14ac:dyDescent="0.2">
      <c r="A3031" s="204" t="str">
        <f t="shared" si="187"/>
        <v/>
      </c>
      <c r="B3031" s="335"/>
      <c r="C3031" s="335"/>
      <c r="D3031" s="381" t="str">
        <f t="shared" si="190"/>
        <v/>
      </c>
      <c r="E3031" s="335"/>
      <c r="F3031" s="335"/>
      <c r="G3031" s="325" t="str">
        <f t="shared" si="188"/>
        <v/>
      </c>
      <c r="H3031" s="326" t="str">
        <f t="shared" si="189"/>
        <v/>
      </c>
    </row>
    <row r="3032" spans="1:8" x14ac:dyDescent="0.2">
      <c r="A3032" s="204" t="str">
        <f t="shared" si="187"/>
        <v/>
      </c>
      <c r="B3032" s="335"/>
      <c r="C3032" s="335"/>
      <c r="D3032" s="381" t="str">
        <f t="shared" si="190"/>
        <v/>
      </c>
      <c r="E3032" s="335"/>
      <c r="F3032" s="335"/>
      <c r="G3032" s="325" t="str">
        <f t="shared" si="188"/>
        <v/>
      </c>
      <c r="H3032" s="326" t="str">
        <f t="shared" si="189"/>
        <v/>
      </c>
    </row>
    <row r="3033" spans="1:8" x14ac:dyDescent="0.2">
      <c r="A3033" s="204" t="str">
        <f t="shared" si="187"/>
        <v/>
      </c>
      <c r="B3033" s="335"/>
      <c r="C3033" s="335"/>
      <c r="D3033" s="381" t="str">
        <f t="shared" si="190"/>
        <v/>
      </c>
      <c r="E3033" s="335"/>
      <c r="F3033" s="335"/>
      <c r="G3033" s="325" t="str">
        <f t="shared" si="188"/>
        <v/>
      </c>
      <c r="H3033" s="326" t="str">
        <f t="shared" si="189"/>
        <v/>
      </c>
    </row>
    <row r="3034" spans="1:8" x14ac:dyDescent="0.2">
      <c r="A3034" s="204" t="str">
        <f t="shared" si="187"/>
        <v/>
      </c>
      <c r="B3034" s="335"/>
      <c r="C3034" s="335"/>
      <c r="D3034" s="381" t="str">
        <f t="shared" si="190"/>
        <v/>
      </c>
      <c r="E3034" s="335"/>
      <c r="F3034" s="335"/>
      <c r="G3034" s="325" t="str">
        <f t="shared" si="188"/>
        <v/>
      </c>
      <c r="H3034" s="326" t="str">
        <f t="shared" si="189"/>
        <v/>
      </c>
    </row>
    <row r="3035" spans="1:8" x14ac:dyDescent="0.2">
      <c r="A3035" s="204" t="str">
        <f t="shared" si="187"/>
        <v/>
      </c>
      <c r="B3035" s="335"/>
      <c r="C3035" s="335"/>
      <c r="D3035" s="381" t="str">
        <f t="shared" si="190"/>
        <v/>
      </c>
      <c r="E3035" s="335"/>
      <c r="F3035" s="335"/>
      <c r="G3035" s="325" t="str">
        <f t="shared" si="188"/>
        <v/>
      </c>
      <c r="H3035" s="326" t="str">
        <f t="shared" si="189"/>
        <v/>
      </c>
    </row>
    <row r="3036" spans="1:8" x14ac:dyDescent="0.2">
      <c r="A3036" s="204" t="str">
        <f t="shared" si="187"/>
        <v/>
      </c>
      <c r="B3036" s="335"/>
      <c r="C3036" s="335"/>
      <c r="D3036" s="381" t="str">
        <f t="shared" si="190"/>
        <v/>
      </c>
      <c r="E3036" s="335"/>
      <c r="F3036" s="335"/>
      <c r="G3036" s="325" t="str">
        <f t="shared" si="188"/>
        <v/>
      </c>
      <c r="H3036" s="326" t="str">
        <f t="shared" si="189"/>
        <v/>
      </c>
    </row>
    <row r="3037" spans="1:8" x14ac:dyDescent="0.2">
      <c r="A3037" s="204" t="str">
        <f t="shared" si="187"/>
        <v/>
      </c>
      <c r="B3037" s="335"/>
      <c r="C3037" s="335"/>
      <c r="D3037" s="381" t="str">
        <f t="shared" si="190"/>
        <v/>
      </c>
      <c r="E3037" s="335"/>
      <c r="F3037" s="335"/>
      <c r="G3037" s="325" t="str">
        <f t="shared" si="188"/>
        <v/>
      </c>
      <c r="H3037" s="326" t="str">
        <f t="shared" si="189"/>
        <v/>
      </c>
    </row>
    <row r="3038" spans="1:8" x14ac:dyDescent="0.2">
      <c r="A3038" s="204" t="str">
        <f t="shared" si="187"/>
        <v/>
      </c>
      <c r="B3038" s="335"/>
      <c r="C3038" s="335"/>
      <c r="D3038" s="381" t="str">
        <f t="shared" si="190"/>
        <v/>
      </c>
      <c r="E3038" s="335"/>
      <c r="F3038" s="335"/>
      <c r="G3038" s="325" t="str">
        <f t="shared" si="188"/>
        <v/>
      </c>
      <c r="H3038" s="326" t="str">
        <f t="shared" si="189"/>
        <v/>
      </c>
    </row>
    <row r="3039" spans="1:8" x14ac:dyDescent="0.2">
      <c r="A3039" s="204" t="str">
        <f t="shared" si="187"/>
        <v/>
      </c>
      <c r="B3039" s="335"/>
      <c r="C3039" s="335"/>
      <c r="D3039" s="381" t="str">
        <f t="shared" si="190"/>
        <v/>
      </c>
      <c r="E3039" s="335"/>
      <c r="F3039" s="335"/>
      <c r="G3039" s="325" t="str">
        <f t="shared" si="188"/>
        <v/>
      </c>
      <c r="H3039" s="326" t="str">
        <f t="shared" si="189"/>
        <v/>
      </c>
    </row>
    <row r="3040" spans="1:8" x14ac:dyDescent="0.2">
      <c r="A3040" s="204" t="str">
        <f t="shared" si="187"/>
        <v/>
      </c>
      <c r="B3040" s="335"/>
      <c r="C3040" s="335"/>
      <c r="D3040" s="381" t="str">
        <f t="shared" si="190"/>
        <v/>
      </c>
      <c r="E3040" s="335"/>
      <c r="F3040" s="335"/>
      <c r="G3040" s="325" t="str">
        <f t="shared" si="188"/>
        <v/>
      </c>
      <c r="H3040" s="326" t="str">
        <f t="shared" si="189"/>
        <v/>
      </c>
    </row>
    <row r="3041" spans="1:8" x14ac:dyDescent="0.2">
      <c r="A3041" s="204" t="str">
        <f t="shared" si="187"/>
        <v/>
      </c>
      <c r="B3041" s="335"/>
      <c r="C3041" s="335"/>
      <c r="D3041" s="381" t="str">
        <f t="shared" si="190"/>
        <v/>
      </c>
      <c r="E3041" s="335"/>
      <c r="F3041" s="335"/>
      <c r="G3041" s="325" t="str">
        <f t="shared" si="188"/>
        <v/>
      </c>
      <c r="H3041" s="326" t="str">
        <f t="shared" si="189"/>
        <v/>
      </c>
    </row>
    <row r="3042" spans="1:8" x14ac:dyDescent="0.2">
      <c r="A3042" s="204" t="str">
        <f t="shared" si="187"/>
        <v/>
      </c>
      <c r="B3042" s="335"/>
      <c r="C3042" s="335"/>
      <c r="D3042" s="381" t="str">
        <f t="shared" si="190"/>
        <v/>
      </c>
      <c r="E3042" s="335"/>
      <c r="F3042" s="335"/>
      <c r="G3042" s="325" t="str">
        <f t="shared" si="188"/>
        <v/>
      </c>
      <c r="H3042" s="326" t="str">
        <f t="shared" si="189"/>
        <v/>
      </c>
    </row>
    <row r="3043" spans="1:8" x14ac:dyDescent="0.2">
      <c r="A3043" s="204" t="str">
        <f t="shared" si="187"/>
        <v/>
      </c>
      <c r="B3043" s="335"/>
      <c r="C3043" s="335"/>
      <c r="D3043" s="381" t="str">
        <f t="shared" si="190"/>
        <v/>
      </c>
      <c r="E3043" s="335"/>
      <c r="F3043" s="335"/>
      <c r="G3043" s="325" t="str">
        <f t="shared" si="188"/>
        <v/>
      </c>
      <c r="H3043" s="326" t="str">
        <f t="shared" si="189"/>
        <v/>
      </c>
    </row>
    <row r="3044" spans="1:8" x14ac:dyDescent="0.2">
      <c r="A3044" s="204" t="str">
        <f t="shared" si="187"/>
        <v/>
      </c>
      <c r="B3044" s="335"/>
      <c r="C3044" s="335"/>
      <c r="D3044" s="381" t="str">
        <f t="shared" si="190"/>
        <v/>
      </c>
      <c r="E3044" s="335"/>
      <c r="F3044" s="335"/>
      <c r="G3044" s="325" t="str">
        <f t="shared" si="188"/>
        <v/>
      </c>
      <c r="H3044" s="326" t="str">
        <f t="shared" si="189"/>
        <v/>
      </c>
    </row>
    <row r="3045" spans="1:8" x14ac:dyDescent="0.2">
      <c r="A3045" s="204" t="str">
        <f t="shared" si="187"/>
        <v/>
      </c>
      <c r="B3045" s="335"/>
      <c r="C3045" s="335"/>
      <c r="D3045" s="381" t="str">
        <f t="shared" si="190"/>
        <v/>
      </c>
      <c r="E3045" s="335"/>
      <c r="F3045" s="335"/>
      <c r="G3045" s="325" t="str">
        <f t="shared" si="188"/>
        <v/>
      </c>
      <c r="H3045" s="326" t="str">
        <f t="shared" si="189"/>
        <v/>
      </c>
    </row>
    <row r="3046" spans="1:8" x14ac:dyDescent="0.2">
      <c r="A3046" s="204" t="str">
        <f t="shared" si="187"/>
        <v/>
      </c>
      <c r="B3046" s="335"/>
      <c r="C3046" s="335"/>
      <c r="D3046" s="381" t="str">
        <f t="shared" si="190"/>
        <v/>
      </c>
      <c r="E3046" s="335"/>
      <c r="F3046" s="335"/>
      <c r="G3046" s="325" t="str">
        <f t="shared" si="188"/>
        <v/>
      </c>
      <c r="H3046" s="326" t="str">
        <f t="shared" si="189"/>
        <v/>
      </c>
    </row>
    <row r="3047" spans="1:8" x14ac:dyDescent="0.2">
      <c r="A3047" s="204" t="str">
        <f t="shared" si="187"/>
        <v/>
      </c>
      <c r="B3047" s="335"/>
      <c r="C3047" s="335"/>
      <c r="D3047" s="381" t="str">
        <f t="shared" si="190"/>
        <v/>
      </c>
      <c r="E3047" s="335"/>
      <c r="F3047" s="335"/>
      <c r="G3047" s="325" t="str">
        <f t="shared" si="188"/>
        <v/>
      </c>
      <c r="H3047" s="326" t="str">
        <f t="shared" si="189"/>
        <v/>
      </c>
    </row>
    <row r="3048" spans="1:8" x14ac:dyDescent="0.2">
      <c r="A3048" s="204" t="str">
        <f t="shared" si="187"/>
        <v/>
      </c>
      <c r="B3048" s="335"/>
      <c r="C3048" s="335"/>
      <c r="D3048" s="381" t="str">
        <f t="shared" si="190"/>
        <v/>
      </c>
      <c r="E3048" s="335"/>
      <c r="F3048" s="335"/>
      <c r="G3048" s="325" t="str">
        <f t="shared" si="188"/>
        <v/>
      </c>
      <c r="H3048" s="326" t="str">
        <f t="shared" si="189"/>
        <v/>
      </c>
    </row>
    <row r="3049" spans="1:8" x14ac:dyDescent="0.2">
      <c r="A3049" s="204" t="str">
        <f t="shared" si="187"/>
        <v/>
      </c>
      <c r="B3049" s="335"/>
      <c r="C3049" s="335"/>
      <c r="D3049" s="381" t="str">
        <f t="shared" si="190"/>
        <v/>
      </c>
      <c r="E3049" s="335"/>
      <c r="F3049" s="335"/>
      <c r="G3049" s="325" t="str">
        <f t="shared" si="188"/>
        <v/>
      </c>
      <c r="H3049" s="326" t="str">
        <f t="shared" si="189"/>
        <v/>
      </c>
    </row>
    <row r="3050" spans="1:8" x14ac:dyDescent="0.2">
      <c r="A3050" s="204" t="str">
        <f t="shared" si="187"/>
        <v/>
      </c>
      <c r="B3050" s="335"/>
      <c r="C3050" s="335"/>
      <c r="D3050" s="381" t="str">
        <f t="shared" si="190"/>
        <v/>
      </c>
      <c r="E3050" s="335"/>
      <c r="F3050" s="335"/>
      <c r="G3050" s="325" t="str">
        <f t="shared" si="188"/>
        <v/>
      </c>
      <c r="H3050" s="326" t="str">
        <f t="shared" si="189"/>
        <v/>
      </c>
    </row>
    <row r="3051" spans="1:8" x14ac:dyDescent="0.2">
      <c r="A3051" s="204" t="str">
        <f t="shared" si="187"/>
        <v/>
      </c>
      <c r="B3051" s="335"/>
      <c r="C3051" s="335"/>
      <c r="D3051" s="381" t="str">
        <f t="shared" si="190"/>
        <v/>
      </c>
      <c r="E3051" s="335"/>
      <c r="F3051" s="335"/>
      <c r="G3051" s="325" t="str">
        <f t="shared" si="188"/>
        <v/>
      </c>
      <c r="H3051" s="326" t="str">
        <f t="shared" si="189"/>
        <v/>
      </c>
    </row>
    <row r="3052" spans="1:8" x14ac:dyDescent="0.2">
      <c r="A3052" s="204" t="str">
        <f t="shared" si="187"/>
        <v/>
      </c>
      <c r="B3052" s="335"/>
      <c r="C3052" s="335"/>
      <c r="D3052" s="381" t="str">
        <f t="shared" si="190"/>
        <v/>
      </c>
      <c r="E3052" s="335"/>
      <c r="F3052" s="335"/>
      <c r="G3052" s="325" t="str">
        <f t="shared" si="188"/>
        <v/>
      </c>
      <c r="H3052" s="326" t="str">
        <f t="shared" si="189"/>
        <v/>
      </c>
    </row>
    <row r="3053" spans="1:8" x14ac:dyDescent="0.2">
      <c r="A3053" s="204" t="str">
        <f t="shared" si="187"/>
        <v/>
      </c>
      <c r="B3053" s="335"/>
      <c r="C3053" s="335"/>
      <c r="D3053" s="381" t="str">
        <f t="shared" si="190"/>
        <v/>
      </c>
      <c r="E3053" s="335"/>
      <c r="F3053" s="335"/>
      <c r="G3053" s="325" t="str">
        <f t="shared" si="188"/>
        <v/>
      </c>
      <c r="H3053" s="326" t="str">
        <f t="shared" si="189"/>
        <v/>
      </c>
    </row>
    <row r="3054" spans="1:8" x14ac:dyDescent="0.2">
      <c r="A3054" s="204" t="str">
        <f t="shared" si="187"/>
        <v/>
      </c>
      <c r="B3054" s="335"/>
      <c r="C3054" s="335"/>
      <c r="D3054" s="381" t="str">
        <f t="shared" si="190"/>
        <v/>
      </c>
      <c r="E3054" s="335"/>
      <c r="F3054" s="335"/>
      <c r="G3054" s="325" t="str">
        <f t="shared" si="188"/>
        <v/>
      </c>
      <c r="H3054" s="326" t="str">
        <f t="shared" si="189"/>
        <v/>
      </c>
    </row>
    <row r="3055" spans="1:8" x14ac:dyDescent="0.2">
      <c r="A3055" s="204" t="str">
        <f t="shared" si="187"/>
        <v/>
      </c>
      <c r="B3055" s="335"/>
      <c r="C3055" s="335"/>
      <c r="D3055" s="381" t="str">
        <f t="shared" si="190"/>
        <v/>
      </c>
      <c r="E3055" s="335"/>
      <c r="F3055" s="335"/>
      <c r="G3055" s="325" t="str">
        <f t="shared" si="188"/>
        <v/>
      </c>
      <c r="H3055" s="326" t="str">
        <f t="shared" si="189"/>
        <v/>
      </c>
    </row>
    <row r="3056" spans="1:8" x14ac:dyDescent="0.2">
      <c r="A3056" s="204" t="str">
        <f t="shared" si="187"/>
        <v/>
      </c>
      <c r="B3056" s="335"/>
      <c r="C3056" s="335"/>
      <c r="D3056" s="381" t="str">
        <f t="shared" si="190"/>
        <v/>
      </c>
      <c r="E3056" s="335"/>
      <c r="F3056" s="335"/>
      <c r="G3056" s="325" t="str">
        <f t="shared" si="188"/>
        <v/>
      </c>
      <c r="H3056" s="326" t="str">
        <f t="shared" si="189"/>
        <v/>
      </c>
    </row>
    <row r="3057" spans="1:8" x14ac:dyDescent="0.2">
      <c r="A3057" s="204" t="str">
        <f t="shared" ref="A3057:A3120" si="191">IF(B3057&lt;&gt;"",VLOOKUP(B3057,ID,2,FALSE),"")</f>
        <v/>
      </c>
      <c r="B3057" s="335"/>
      <c r="C3057" s="335"/>
      <c r="D3057" s="381" t="str">
        <f t="shared" si="190"/>
        <v/>
      </c>
      <c r="E3057" s="335"/>
      <c r="F3057" s="335"/>
      <c r="G3057" s="325" t="str">
        <f t="shared" ref="G3057:G3120" si="192">IF(OR(B3057="",Amt=""),"",Amt)</f>
        <v/>
      </c>
      <c r="H3057" s="326" t="str">
        <f t="shared" ref="H3057:H3120" si="193">IF(G3057="","",VLOOKUP(G3057,Gesundheitsämter,2,FALSE))</f>
        <v/>
      </c>
    </row>
    <row r="3058" spans="1:8" x14ac:dyDescent="0.2">
      <c r="A3058" s="204" t="str">
        <f t="shared" si="191"/>
        <v/>
      </c>
      <c r="B3058" s="335"/>
      <c r="C3058" s="335"/>
      <c r="D3058" s="381" t="str">
        <f t="shared" si="190"/>
        <v/>
      </c>
      <c r="E3058" s="335"/>
      <c r="F3058" s="335"/>
      <c r="G3058" s="325" t="str">
        <f t="shared" si="192"/>
        <v/>
      </c>
      <c r="H3058" s="326" t="str">
        <f t="shared" si="193"/>
        <v/>
      </c>
    </row>
    <row r="3059" spans="1:8" x14ac:dyDescent="0.2">
      <c r="A3059" s="204" t="str">
        <f t="shared" si="191"/>
        <v/>
      </c>
      <c r="B3059" s="335"/>
      <c r="C3059" s="335"/>
      <c r="D3059" s="381" t="str">
        <f t="shared" si="190"/>
        <v/>
      </c>
      <c r="E3059" s="335"/>
      <c r="F3059" s="335"/>
      <c r="G3059" s="325" t="str">
        <f t="shared" si="192"/>
        <v/>
      </c>
      <c r="H3059" s="326" t="str">
        <f t="shared" si="193"/>
        <v/>
      </c>
    </row>
    <row r="3060" spans="1:8" x14ac:dyDescent="0.2">
      <c r="A3060" s="204" t="str">
        <f t="shared" si="191"/>
        <v/>
      </c>
      <c r="B3060" s="335"/>
      <c r="C3060" s="335"/>
      <c r="D3060" s="381" t="str">
        <f t="shared" si="190"/>
        <v/>
      </c>
      <c r="E3060" s="335"/>
      <c r="F3060" s="335"/>
      <c r="G3060" s="325" t="str">
        <f t="shared" si="192"/>
        <v/>
      </c>
      <c r="H3060" s="326" t="str">
        <f t="shared" si="193"/>
        <v/>
      </c>
    </row>
    <row r="3061" spans="1:8" x14ac:dyDescent="0.2">
      <c r="A3061" s="204" t="str">
        <f t="shared" si="191"/>
        <v/>
      </c>
      <c r="B3061" s="335"/>
      <c r="C3061" s="335"/>
      <c r="D3061" s="381" t="str">
        <f t="shared" si="190"/>
        <v/>
      </c>
      <c r="E3061" s="335"/>
      <c r="F3061" s="335"/>
      <c r="G3061" s="325" t="str">
        <f t="shared" si="192"/>
        <v/>
      </c>
      <c r="H3061" s="326" t="str">
        <f t="shared" si="193"/>
        <v/>
      </c>
    </row>
    <row r="3062" spans="1:8" x14ac:dyDescent="0.2">
      <c r="A3062" s="204" t="str">
        <f t="shared" si="191"/>
        <v/>
      </c>
      <c r="B3062" s="335"/>
      <c r="C3062" s="335"/>
      <c r="D3062" s="381" t="str">
        <f t="shared" si="190"/>
        <v/>
      </c>
      <c r="E3062" s="335"/>
      <c r="F3062" s="335"/>
      <c r="G3062" s="325" t="str">
        <f t="shared" si="192"/>
        <v/>
      </c>
      <c r="H3062" s="326" t="str">
        <f t="shared" si="193"/>
        <v/>
      </c>
    </row>
    <row r="3063" spans="1:8" x14ac:dyDescent="0.2">
      <c r="A3063" s="204" t="str">
        <f t="shared" si="191"/>
        <v/>
      </c>
      <c r="B3063" s="335"/>
      <c r="C3063" s="335"/>
      <c r="D3063" s="381" t="str">
        <f t="shared" si="190"/>
        <v/>
      </c>
      <c r="E3063" s="335"/>
      <c r="F3063" s="335"/>
      <c r="G3063" s="325" t="str">
        <f t="shared" si="192"/>
        <v/>
      </c>
      <c r="H3063" s="326" t="str">
        <f t="shared" si="193"/>
        <v/>
      </c>
    </row>
    <row r="3064" spans="1:8" x14ac:dyDescent="0.2">
      <c r="A3064" s="204" t="str">
        <f t="shared" si="191"/>
        <v/>
      </c>
      <c r="B3064" s="335"/>
      <c r="C3064" s="335"/>
      <c r="D3064" s="381" t="str">
        <f t="shared" si="190"/>
        <v/>
      </c>
      <c r="E3064" s="335"/>
      <c r="F3064" s="335"/>
      <c r="G3064" s="325" t="str">
        <f t="shared" si="192"/>
        <v/>
      </c>
      <c r="H3064" s="326" t="str">
        <f t="shared" si="193"/>
        <v/>
      </c>
    </row>
    <row r="3065" spans="1:8" x14ac:dyDescent="0.2">
      <c r="A3065" s="204" t="str">
        <f t="shared" si="191"/>
        <v/>
      </c>
      <c r="B3065" s="335"/>
      <c r="C3065" s="335"/>
      <c r="D3065" s="381" t="str">
        <f t="shared" si="190"/>
        <v/>
      </c>
      <c r="E3065" s="335"/>
      <c r="F3065" s="335"/>
      <c r="G3065" s="325" t="str">
        <f t="shared" si="192"/>
        <v/>
      </c>
      <c r="H3065" s="326" t="str">
        <f t="shared" si="193"/>
        <v/>
      </c>
    </row>
    <row r="3066" spans="1:8" x14ac:dyDescent="0.2">
      <c r="A3066" s="204" t="str">
        <f t="shared" si="191"/>
        <v/>
      </c>
      <c r="B3066" s="335"/>
      <c r="C3066" s="335"/>
      <c r="D3066" s="381" t="str">
        <f t="shared" si="190"/>
        <v/>
      </c>
      <c r="E3066" s="335"/>
      <c r="F3066" s="335"/>
      <c r="G3066" s="325" t="str">
        <f t="shared" si="192"/>
        <v/>
      </c>
      <c r="H3066" s="326" t="str">
        <f t="shared" si="193"/>
        <v/>
      </c>
    </row>
    <row r="3067" spans="1:8" x14ac:dyDescent="0.2">
      <c r="A3067" s="204" t="str">
        <f t="shared" si="191"/>
        <v/>
      </c>
      <c r="B3067" s="335"/>
      <c r="C3067" s="335"/>
      <c r="D3067" s="381" t="str">
        <f t="shared" si="190"/>
        <v/>
      </c>
      <c r="E3067" s="335"/>
      <c r="F3067" s="335"/>
      <c r="G3067" s="325" t="str">
        <f t="shared" si="192"/>
        <v/>
      </c>
      <c r="H3067" s="326" t="str">
        <f t="shared" si="193"/>
        <v/>
      </c>
    </row>
    <row r="3068" spans="1:8" x14ac:dyDescent="0.2">
      <c r="A3068" s="204" t="str">
        <f t="shared" si="191"/>
        <v/>
      </c>
      <c r="B3068" s="335"/>
      <c r="C3068" s="335"/>
      <c r="D3068" s="381" t="str">
        <f t="shared" si="190"/>
        <v/>
      </c>
      <c r="E3068" s="335"/>
      <c r="F3068" s="335"/>
      <c r="G3068" s="325" t="str">
        <f t="shared" si="192"/>
        <v/>
      </c>
      <c r="H3068" s="326" t="str">
        <f t="shared" si="193"/>
        <v/>
      </c>
    </row>
    <row r="3069" spans="1:8" x14ac:dyDescent="0.2">
      <c r="A3069" s="204" t="str">
        <f t="shared" si="191"/>
        <v/>
      </c>
      <c r="B3069" s="335"/>
      <c r="C3069" s="335"/>
      <c r="D3069" s="381" t="str">
        <f t="shared" si="190"/>
        <v/>
      </c>
      <c r="E3069" s="335"/>
      <c r="F3069" s="335"/>
      <c r="G3069" s="325" t="str">
        <f t="shared" si="192"/>
        <v/>
      </c>
      <c r="H3069" s="326" t="str">
        <f t="shared" si="193"/>
        <v/>
      </c>
    </row>
    <row r="3070" spans="1:8" x14ac:dyDescent="0.2">
      <c r="A3070" s="204" t="str">
        <f t="shared" si="191"/>
        <v/>
      </c>
      <c r="B3070" s="335"/>
      <c r="C3070" s="335"/>
      <c r="D3070" s="381" t="str">
        <f t="shared" si="190"/>
        <v/>
      </c>
      <c r="E3070" s="335"/>
      <c r="F3070" s="335"/>
      <c r="G3070" s="325" t="str">
        <f t="shared" si="192"/>
        <v/>
      </c>
      <c r="H3070" s="326" t="str">
        <f t="shared" si="193"/>
        <v/>
      </c>
    </row>
    <row r="3071" spans="1:8" x14ac:dyDescent="0.2">
      <c r="A3071" s="204" t="str">
        <f t="shared" si="191"/>
        <v/>
      </c>
      <c r="B3071" s="335"/>
      <c r="C3071" s="335"/>
      <c r="D3071" s="381" t="str">
        <f t="shared" si="190"/>
        <v/>
      </c>
      <c r="E3071" s="335"/>
      <c r="F3071" s="335"/>
      <c r="G3071" s="325" t="str">
        <f t="shared" si="192"/>
        <v/>
      </c>
      <c r="H3071" s="326" t="str">
        <f t="shared" si="193"/>
        <v/>
      </c>
    </row>
    <row r="3072" spans="1:8" x14ac:dyDescent="0.2">
      <c r="A3072" s="204" t="str">
        <f t="shared" si="191"/>
        <v/>
      </c>
      <c r="B3072" s="335"/>
      <c r="C3072" s="335"/>
      <c r="D3072" s="381" t="str">
        <f t="shared" si="190"/>
        <v/>
      </c>
      <c r="E3072" s="335"/>
      <c r="F3072" s="335"/>
      <c r="G3072" s="325" t="str">
        <f t="shared" si="192"/>
        <v/>
      </c>
      <c r="H3072" s="326" t="str">
        <f t="shared" si="193"/>
        <v/>
      </c>
    </row>
    <row r="3073" spans="1:8" x14ac:dyDescent="0.2">
      <c r="A3073" s="204" t="str">
        <f t="shared" si="191"/>
        <v/>
      </c>
      <c r="B3073" s="335"/>
      <c r="C3073" s="335"/>
      <c r="D3073" s="381" t="str">
        <f t="shared" si="190"/>
        <v/>
      </c>
      <c r="E3073" s="335"/>
      <c r="F3073" s="335"/>
      <c r="G3073" s="325" t="str">
        <f t="shared" si="192"/>
        <v/>
      </c>
      <c r="H3073" s="326" t="str">
        <f t="shared" si="193"/>
        <v/>
      </c>
    </row>
    <row r="3074" spans="1:8" x14ac:dyDescent="0.2">
      <c r="A3074" s="204" t="str">
        <f t="shared" si="191"/>
        <v/>
      </c>
      <c r="B3074" s="335"/>
      <c r="C3074" s="335"/>
      <c r="D3074" s="381" t="str">
        <f t="shared" si="190"/>
        <v/>
      </c>
      <c r="E3074" s="335"/>
      <c r="F3074" s="335"/>
      <c r="G3074" s="325" t="str">
        <f t="shared" si="192"/>
        <v/>
      </c>
      <c r="H3074" s="326" t="str">
        <f t="shared" si="193"/>
        <v/>
      </c>
    </row>
    <row r="3075" spans="1:8" x14ac:dyDescent="0.2">
      <c r="A3075" s="204" t="str">
        <f t="shared" si="191"/>
        <v/>
      </c>
      <c r="B3075" s="335"/>
      <c r="C3075" s="335"/>
      <c r="D3075" s="381" t="str">
        <f t="shared" si="190"/>
        <v/>
      </c>
      <c r="E3075" s="335"/>
      <c r="F3075" s="335"/>
      <c r="G3075" s="325" t="str">
        <f t="shared" si="192"/>
        <v/>
      </c>
      <c r="H3075" s="326" t="str">
        <f t="shared" si="193"/>
        <v/>
      </c>
    </row>
    <row r="3076" spans="1:8" x14ac:dyDescent="0.2">
      <c r="A3076" s="204" t="str">
        <f t="shared" si="191"/>
        <v/>
      </c>
      <c r="B3076" s="335"/>
      <c r="C3076" s="335"/>
      <c r="D3076" s="381" t="str">
        <f t="shared" si="190"/>
        <v/>
      </c>
      <c r="E3076" s="335"/>
      <c r="F3076" s="335"/>
      <c r="G3076" s="325" t="str">
        <f t="shared" si="192"/>
        <v/>
      </c>
      <c r="H3076" s="326" t="str">
        <f t="shared" si="193"/>
        <v/>
      </c>
    </row>
    <row r="3077" spans="1:8" x14ac:dyDescent="0.2">
      <c r="A3077" s="204" t="str">
        <f t="shared" si="191"/>
        <v/>
      </c>
      <c r="B3077" s="335"/>
      <c r="C3077" s="335"/>
      <c r="D3077" s="381" t="str">
        <f t="shared" si="190"/>
        <v/>
      </c>
      <c r="E3077" s="335"/>
      <c r="F3077" s="335"/>
      <c r="G3077" s="325" t="str">
        <f t="shared" si="192"/>
        <v/>
      </c>
      <c r="H3077" s="326" t="str">
        <f t="shared" si="193"/>
        <v/>
      </c>
    </row>
    <row r="3078" spans="1:8" x14ac:dyDescent="0.2">
      <c r="A3078" s="204" t="str">
        <f t="shared" si="191"/>
        <v/>
      </c>
      <c r="B3078" s="335"/>
      <c r="C3078" s="335"/>
      <c r="D3078" s="381" t="str">
        <f t="shared" si="190"/>
        <v/>
      </c>
      <c r="E3078" s="335"/>
      <c r="F3078" s="335"/>
      <c r="G3078" s="325" t="str">
        <f t="shared" si="192"/>
        <v/>
      </c>
      <c r="H3078" s="326" t="str">
        <f t="shared" si="193"/>
        <v/>
      </c>
    </row>
    <row r="3079" spans="1:8" x14ac:dyDescent="0.2">
      <c r="A3079" s="204" t="str">
        <f t="shared" si="191"/>
        <v/>
      </c>
      <c r="B3079" s="335"/>
      <c r="C3079" s="335"/>
      <c r="D3079" s="381" t="str">
        <f t="shared" si="190"/>
        <v/>
      </c>
      <c r="E3079" s="335"/>
      <c r="F3079" s="335"/>
      <c r="G3079" s="325" t="str">
        <f t="shared" si="192"/>
        <v/>
      </c>
      <c r="H3079" s="326" t="str">
        <f t="shared" si="193"/>
        <v/>
      </c>
    </row>
    <row r="3080" spans="1:8" x14ac:dyDescent="0.2">
      <c r="A3080" s="204" t="str">
        <f t="shared" si="191"/>
        <v/>
      </c>
      <c r="B3080" s="335"/>
      <c r="C3080" s="335"/>
      <c r="D3080" s="381" t="str">
        <f t="shared" si="190"/>
        <v/>
      </c>
      <c r="E3080" s="335"/>
      <c r="F3080" s="335"/>
      <c r="G3080" s="325" t="str">
        <f t="shared" si="192"/>
        <v/>
      </c>
      <c r="H3080" s="326" t="str">
        <f t="shared" si="193"/>
        <v/>
      </c>
    </row>
    <row r="3081" spans="1:8" x14ac:dyDescent="0.2">
      <c r="A3081" s="204" t="str">
        <f t="shared" si="191"/>
        <v/>
      </c>
      <c r="B3081" s="335"/>
      <c r="C3081" s="335"/>
      <c r="D3081" s="381" t="str">
        <f t="shared" ref="D3081:D3144" si="194">IF(C3081="","",IFERROR(IF(VLOOKUP(C3081,Parameter,2,FALSE)="","",VLOOKUP(C3081,Parameter,2,FALSE)),IFERROR(VLOOKUP(C3081,PSMErgänzung,2,FALSE),"CAS eingeben oder Parameter korrigieren!")))</f>
        <v/>
      </c>
      <c r="E3081" s="335"/>
      <c r="F3081" s="335"/>
      <c r="G3081" s="325" t="str">
        <f t="shared" si="192"/>
        <v/>
      </c>
      <c r="H3081" s="326" t="str">
        <f t="shared" si="193"/>
        <v/>
      </c>
    </row>
    <row r="3082" spans="1:8" x14ac:dyDescent="0.2">
      <c r="A3082" s="204" t="str">
        <f t="shared" si="191"/>
        <v/>
      </c>
      <c r="B3082" s="335"/>
      <c r="C3082" s="335"/>
      <c r="D3082" s="381" t="str">
        <f t="shared" si="194"/>
        <v/>
      </c>
      <c r="E3082" s="335"/>
      <c r="F3082" s="335"/>
      <c r="G3082" s="325" t="str">
        <f t="shared" si="192"/>
        <v/>
      </c>
      <c r="H3082" s="326" t="str">
        <f t="shared" si="193"/>
        <v/>
      </c>
    </row>
    <row r="3083" spans="1:8" x14ac:dyDescent="0.2">
      <c r="A3083" s="204" t="str">
        <f t="shared" si="191"/>
        <v/>
      </c>
      <c r="B3083" s="335"/>
      <c r="C3083" s="335"/>
      <c r="D3083" s="381" t="str">
        <f t="shared" si="194"/>
        <v/>
      </c>
      <c r="E3083" s="335"/>
      <c r="F3083" s="335"/>
      <c r="G3083" s="325" t="str">
        <f t="shared" si="192"/>
        <v/>
      </c>
      <c r="H3083" s="326" t="str">
        <f t="shared" si="193"/>
        <v/>
      </c>
    </row>
    <row r="3084" spans="1:8" x14ac:dyDescent="0.2">
      <c r="A3084" s="204" t="str">
        <f t="shared" si="191"/>
        <v/>
      </c>
      <c r="B3084" s="335"/>
      <c r="C3084" s="335"/>
      <c r="D3084" s="381" t="str">
        <f t="shared" si="194"/>
        <v/>
      </c>
      <c r="E3084" s="335"/>
      <c r="F3084" s="335"/>
      <c r="G3084" s="325" t="str">
        <f t="shared" si="192"/>
        <v/>
      </c>
      <c r="H3084" s="326" t="str">
        <f t="shared" si="193"/>
        <v/>
      </c>
    </row>
    <row r="3085" spans="1:8" x14ac:dyDescent="0.2">
      <c r="A3085" s="204" t="str">
        <f t="shared" si="191"/>
        <v/>
      </c>
      <c r="B3085" s="335"/>
      <c r="C3085" s="335"/>
      <c r="D3085" s="381" t="str">
        <f t="shared" si="194"/>
        <v/>
      </c>
      <c r="E3085" s="335"/>
      <c r="F3085" s="335"/>
      <c r="G3085" s="325" t="str">
        <f t="shared" si="192"/>
        <v/>
      </c>
      <c r="H3085" s="326" t="str">
        <f t="shared" si="193"/>
        <v/>
      </c>
    </row>
    <row r="3086" spans="1:8" x14ac:dyDescent="0.2">
      <c r="A3086" s="204" t="str">
        <f t="shared" si="191"/>
        <v/>
      </c>
      <c r="B3086" s="335"/>
      <c r="C3086" s="335"/>
      <c r="D3086" s="381" t="str">
        <f t="shared" si="194"/>
        <v/>
      </c>
      <c r="E3086" s="335"/>
      <c r="F3086" s="335"/>
      <c r="G3086" s="325" t="str">
        <f t="shared" si="192"/>
        <v/>
      </c>
      <c r="H3086" s="326" t="str">
        <f t="shared" si="193"/>
        <v/>
      </c>
    </row>
    <row r="3087" spans="1:8" x14ac:dyDescent="0.2">
      <c r="A3087" s="204" t="str">
        <f t="shared" si="191"/>
        <v/>
      </c>
      <c r="B3087" s="335"/>
      <c r="C3087" s="335"/>
      <c r="D3087" s="381" t="str">
        <f t="shared" si="194"/>
        <v/>
      </c>
      <c r="E3087" s="335"/>
      <c r="F3087" s="335"/>
      <c r="G3087" s="325" t="str">
        <f t="shared" si="192"/>
        <v/>
      </c>
      <c r="H3087" s="326" t="str">
        <f t="shared" si="193"/>
        <v/>
      </c>
    </row>
    <row r="3088" spans="1:8" x14ac:dyDescent="0.2">
      <c r="A3088" s="204" t="str">
        <f t="shared" si="191"/>
        <v/>
      </c>
      <c r="B3088" s="335"/>
      <c r="C3088" s="335"/>
      <c r="D3088" s="381" t="str">
        <f t="shared" si="194"/>
        <v/>
      </c>
      <c r="E3088" s="335"/>
      <c r="F3088" s="335"/>
      <c r="G3088" s="325" t="str">
        <f t="shared" si="192"/>
        <v/>
      </c>
      <c r="H3088" s="326" t="str">
        <f t="shared" si="193"/>
        <v/>
      </c>
    </row>
    <row r="3089" spans="1:8" x14ac:dyDescent="0.2">
      <c r="A3089" s="204" t="str">
        <f t="shared" si="191"/>
        <v/>
      </c>
      <c r="B3089" s="335"/>
      <c r="C3089" s="335"/>
      <c r="D3089" s="381" t="str">
        <f t="shared" si="194"/>
        <v/>
      </c>
      <c r="E3089" s="335"/>
      <c r="F3089" s="335"/>
      <c r="G3089" s="325" t="str">
        <f t="shared" si="192"/>
        <v/>
      </c>
      <c r="H3089" s="326" t="str">
        <f t="shared" si="193"/>
        <v/>
      </c>
    </row>
    <row r="3090" spans="1:8" x14ac:dyDescent="0.2">
      <c r="A3090" s="204" t="str">
        <f t="shared" si="191"/>
        <v/>
      </c>
      <c r="B3090" s="335"/>
      <c r="C3090" s="335"/>
      <c r="D3090" s="381" t="str">
        <f t="shared" si="194"/>
        <v/>
      </c>
      <c r="E3090" s="335"/>
      <c r="F3090" s="335"/>
      <c r="G3090" s="325" t="str">
        <f t="shared" si="192"/>
        <v/>
      </c>
      <c r="H3090" s="326" t="str">
        <f t="shared" si="193"/>
        <v/>
      </c>
    </row>
    <row r="3091" spans="1:8" x14ac:dyDescent="0.2">
      <c r="A3091" s="204" t="str">
        <f t="shared" si="191"/>
        <v/>
      </c>
      <c r="B3091" s="335"/>
      <c r="C3091" s="335"/>
      <c r="D3091" s="381" t="str">
        <f t="shared" si="194"/>
        <v/>
      </c>
      <c r="E3091" s="335"/>
      <c r="F3091" s="335"/>
      <c r="G3091" s="325" t="str">
        <f t="shared" si="192"/>
        <v/>
      </c>
      <c r="H3091" s="326" t="str">
        <f t="shared" si="193"/>
        <v/>
      </c>
    </row>
    <row r="3092" spans="1:8" x14ac:dyDescent="0.2">
      <c r="A3092" s="204" t="str">
        <f t="shared" si="191"/>
        <v/>
      </c>
      <c r="B3092" s="335"/>
      <c r="C3092" s="335"/>
      <c r="D3092" s="381" t="str">
        <f t="shared" si="194"/>
        <v/>
      </c>
      <c r="E3092" s="335"/>
      <c r="F3092" s="335"/>
      <c r="G3092" s="325" t="str">
        <f t="shared" si="192"/>
        <v/>
      </c>
      <c r="H3092" s="326" t="str">
        <f t="shared" si="193"/>
        <v/>
      </c>
    </row>
    <row r="3093" spans="1:8" x14ac:dyDescent="0.2">
      <c r="A3093" s="204" t="str">
        <f t="shared" si="191"/>
        <v/>
      </c>
      <c r="B3093" s="335"/>
      <c r="C3093" s="335"/>
      <c r="D3093" s="381" t="str">
        <f t="shared" si="194"/>
        <v/>
      </c>
      <c r="E3093" s="335"/>
      <c r="F3093" s="335"/>
      <c r="G3093" s="325" t="str">
        <f t="shared" si="192"/>
        <v/>
      </c>
      <c r="H3093" s="326" t="str">
        <f t="shared" si="193"/>
        <v/>
      </c>
    </row>
    <row r="3094" spans="1:8" x14ac:dyDescent="0.2">
      <c r="A3094" s="204" t="str">
        <f t="shared" si="191"/>
        <v/>
      </c>
      <c r="B3094" s="335"/>
      <c r="C3094" s="335"/>
      <c r="D3094" s="381" t="str">
        <f t="shared" si="194"/>
        <v/>
      </c>
      <c r="E3094" s="335"/>
      <c r="F3094" s="335"/>
      <c r="G3094" s="325" t="str">
        <f t="shared" si="192"/>
        <v/>
      </c>
      <c r="H3094" s="326" t="str">
        <f t="shared" si="193"/>
        <v/>
      </c>
    </row>
    <row r="3095" spans="1:8" x14ac:dyDescent="0.2">
      <c r="A3095" s="204" t="str">
        <f t="shared" si="191"/>
        <v/>
      </c>
      <c r="B3095" s="335"/>
      <c r="C3095" s="335"/>
      <c r="D3095" s="381" t="str">
        <f t="shared" si="194"/>
        <v/>
      </c>
      <c r="E3095" s="335"/>
      <c r="F3095" s="335"/>
      <c r="G3095" s="325" t="str">
        <f t="shared" si="192"/>
        <v/>
      </c>
      <c r="H3095" s="326" t="str">
        <f t="shared" si="193"/>
        <v/>
      </c>
    </row>
    <row r="3096" spans="1:8" x14ac:dyDescent="0.2">
      <c r="A3096" s="204" t="str">
        <f t="shared" si="191"/>
        <v/>
      </c>
      <c r="B3096" s="335"/>
      <c r="C3096" s="335"/>
      <c r="D3096" s="381" t="str">
        <f t="shared" si="194"/>
        <v/>
      </c>
      <c r="E3096" s="335"/>
      <c r="F3096" s="335"/>
      <c r="G3096" s="325" t="str">
        <f t="shared" si="192"/>
        <v/>
      </c>
      <c r="H3096" s="326" t="str">
        <f t="shared" si="193"/>
        <v/>
      </c>
    </row>
    <row r="3097" spans="1:8" x14ac:dyDescent="0.2">
      <c r="A3097" s="204" t="str">
        <f t="shared" si="191"/>
        <v/>
      </c>
      <c r="B3097" s="335"/>
      <c r="C3097" s="335"/>
      <c r="D3097" s="381" t="str">
        <f t="shared" si="194"/>
        <v/>
      </c>
      <c r="E3097" s="335"/>
      <c r="F3097" s="335"/>
      <c r="G3097" s="325" t="str">
        <f t="shared" si="192"/>
        <v/>
      </c>
      <c r="H3097" s="326" t="str">
        <f t="shared" si="193"/>
        <v/>
      </c>
    </row>
    <row r="3098" spans="1:8" x14ac:dyDescent="0.2">
      <c r="A3098" s="204" t="str">
        <f t="shared" si="191"/>
        <v/>
      </c>
      <c r="B3098" s="335"/>
      <c r="C3098" s="335"/>
      <c r="D3098" s="381" t="str">
        <f t="shared" si="194"/>
        <v/>
      </c>
      <c r="E3098" s="335"/>
      <c r="F3098" s="335"/>
      <c r="G3098" s="325" t="str">
        <f t="shared" si="192"/>
        <v/>
      </c>
      <c r="H3098" s="326" t="str">
        <f t="shared" si="193"/>
        <v/>
      </c>
    </row>
    <row r="3099" spans="1:8" x14ac:dyDescent="0.2">
      <c r="A3099" s="204" t="str">
        <f t="shared" si="191"/>
        <v/>
      </c>
      <c r="B3099" s="335"/>
      <c r="C3099" s="335"/>
      <c r="D3099" s="381" t="str">
        <f t="shared" si="194"/>
        <v/>
      </c>
      <c r="E3099" s="335"/>
      <c r="F3099" s="335"/>
      <c r="G3099" s="325" t="str">
        <f t="shared" si="192"/>
        <v/>
      </c>
      <c r="H3099" s="326" t="str">
        <f t="shared" si="193"/>
        <v/>
      </c>
    </row>
    <row r="3100" spans="1:8" x14ac:dyDescent="0.2">
      <c r="A3100" s="204" t="str">
        <f t="shared" si="191"/>
        <v/>
      </c>
      <c r="B3100" s="335"/>
      <c r="C3100" s="335"/>
      <c r="D3100" s="381" t="str">
        <f t="shared" si="194"/>
        <v/>
      </c>
      <c r="E3100" s="335"/>
      <c r="F3100" s="335"/>
      <c r="G3100" s="325" t="str">
        <f t="shared" si="192"/>
        <v/>
      </c>
      <c r="H3100" s="326" t="str">
        <f t="shared" si="193"/>
        <v/>
      </c>
    </row>
    <row r="3101" spans="1:8" x14ac:dyDescent="0.2">
      <c r="A3101" s="204" t="str">
        <f t="shared" si="191"/>
        <v/>
      </c>
      <c r="B3101" s="335"/>
      <c r="C3101" s="335"/>
      <c r="D3101" s="381" t="str">
        <f t="shared" si="194"/>
        <v/>
      </c>
      <c r="E3101" s="335"/>
      <c r="F3101" s="335"/>
      <c r="G3101" s="325" t="str">
        <f t="shared" si="192"/>
        <v/>
      </c>
      <c r="H3101" s="326" t="str">
        <f t="shared" si="193"/>
        <v/>
      </c>
    </row>
    <row r="3102" spans="1:8" x14ac:dyDescent="0.2">
      <c r="A3102" s="204" t="str">
        <f t="shared" si="191"/>
        <v/>
      </c>
      <c r="B3102" s="335"/>
      <c r="C3102" s="335"/>
      <c r="D3102" s="381" t="str">
        <f t="shared" si="194"/>
        <v/>
      </c>
      <c r="E3102" s="335"/>
      <c r="F3102" s="335"/>
      <c r="G3102" s="325" t="str">
        <f t="shared" si="192"/>
        <v/>
      </c>
      <c r="H3102" s="326" t="str">
        <f t="shared" si="193"/>
        <v/>
      </c>
    </row>
    <row r="3103" spans="1:8" x14ac:dyDescent="0.2">
      <c r="A3103" s="204" t="str">
        <f t="shared" si="191"/>
        <v/>
      </c>
      <c r="B3103" s="335"/>
      <c r="C3103" s="335"/>
      <c r="D3103" s="381" t="str">
        <f t="shared" si="194"/>
        <v/>
      </c>
      <c r="E3103" s="335"/>
      <c r="F3103" s="335"/>
      <c r="G3103" s="325" t="str">
        <f t="shared" si="192"/>
        <v/>
      </c>
      <c r="H3103" s="326" t="str">
        <f t="shared" si="193"/>
        <v/>
      </c>
    </row>
    <row r="3104" spans="1:8" x14ac:dyDescent="0.2">
      <c r="A3104" s="204" t="str">
        <f t="shared" si="191"/>
        <v/>
      </c>
      <c r="B3104" s="335"/>
      <c r="C3104" s="335"/>
      <c r="D3104" s="381" t="str">
        <f t="shared" si="194"/>
        <v/>
      </c>
      <c r="E3104" s="335"/>
      <c r="F3104" s="335"/>
      <c r="G3104" s="325" t="str">
        <f t="shared" si="192"/>
        <v/>
      </c>
      <c r="H3104" s="326" t="str">
        <f t="shared" si="193"/>
        <v/>
      </c>
    </row>
    <row r="3105" spans="1:8" x14ac:dyDescent="0.2">
      <c r="A3105" s="204" t="str">
        <f t="shared" si="191"/>
        <v/>
      </c>
      <c r="B3105" s="335"/>
      <c r="C3105" s="335"/>
      <c r="D3105" s="381" t="str">
        <f t="shared" si="194"/>
        <v/>
      </c>
      <c r="E3105" s="335"/>
      <c r="F3105" s="335"/>
      <c r="G3105" s="325" t="str">
        <f t="shared" si="192"/>
        <v/>
      </c>
      <c r="H3105" s="326" t="str">
        <f t="shared" si="193"/>
        <v/>
      </c>
    </row>
    <row r="3106" spans="1:8" x14ac:dyDescent="0.2">
      <c r="A3106" s="204" t="str">
        <f t="shared" si="191"/>
        <v/>
      </c>
      <c r="B3106" s="335"/>
      <c r="C3106" s="335"/>
      <c r="D3106" s="381" t="str">
        <f t="shared" si="194"/>
        <v/>
      </c>
      <c r="E3106" s="335"/>
      <c r="F3106" s="335"/>
      <c r="G3106" s="325" t="str">
        <f t="shared" si="192"/>
        <v/>
      </c>
      <c r="H3106" s="326" t="str">
        <f t="shared" si="193"/>
        <v/>
      </c>
    </row>
    <row r="3107" spans="1:8" x14ac:dyDescent="0.2">
      <c r="A3107" s="204" t="str">
        <f t="shared" si="191"/>
        <v/>
      </c>
      <c r="B3107" s="335"/>
      <c r="C3107" s="335"/>
      <c r="D3107" s="381" t="str">
        <f t="shared" si="194"/>
        <v/>
      </c>
      <c r="E3107" s="335"/>
      <c r="F3107" s="335"/>
      <c r="G3107" s="325" t="str">
        <f t="shared" si="192"/>
        <v/>
      </c>
      <c r="H3107" s="326" t="str">
        <f t="shared" si="193"/>
        <v/>
      </c>
    </row>
    <row r="3108" spans="1:8" x14ac:dyDescent="0.2">
      <c r="A3108" s="204" t="str">
        <f t="shared" si="191"/>
        <v/>
      </c>
      <c r="B3108" s="335"/>
      <c r="C3108" s="335"/>
      <c r="D3108" s="381" t="str">
        <f t="shared" si="194"/>
        <v/>
      </c>
      <c r="E3108" s="335"/>
      <c r="F3108" s="335"/>
      <c r="G3108" s="325" t="str">
        <f t="shared" si="192"/>
        <v/>
      </c>
      <c r="H3108" s="326" t="str">
        <f t="shared" si="193"/>
        <v/>
      </c>
    </row>
    <row r="3109" spans="1:8" x14ac:dyDescent="0.2">
      <c r="A3109" s="204" t="str">
        <f t="shared" si="191"/>
        <v/>
      </c>
      <c r="B3109" s="335"/>
      <c r="C3109" s="335"/>
      <c r="D3109" s="381" t="str">
        <f t="shared" si="194"/>
        <v/>
      </c>
      <c r="E3109" s="335"/>
      <c r="F3109" s="335"/>
      <c r="G3109" s="325" t="str">
        <f t="shared" si="192"/>
        <v/>
      </c>
      <c r="H3109" s="326" t="str">
        <f t="shared" si="193"/>
        <v/>
      </c>
    </row>
    <row r="3110" spans="1:8" x14ac:dyDescent="0.2">
      <c r="A3110" s="204" t="str">
        <f t="shared" si="191"/>
        <v/>
      </c>
      <c r="B3110" s="335"/>
      <c r="C3110" s="335"/>
      <c r="D3110" s="381" t="str">
        <f t="shared" si="194"/>
        <v/>
      </c>
      <c r="E3110" s="335"/>
      <c r="F3110" s="335"/>
      <c r="G3110" s="325" t="str">
        <f t="shared" si="192"/>
        <v/>
      </c>
      <c r="H3110" s="326" t="str">
        <f t="shared" si="193"/>
        <v/>
      </c>
    </row>
    <row r="3111" spans="1:8" x14ac:dyDescent="0.2">
      <c r="A3111" s="204" t="str">
        <f t="shared" si="191"/>
        <v/>
      </c>
      <c r="B3111" s="335"/>
      <c r="C3111" s="335"/>
      <c r="D3111" s="381" t="str">
        <f t="shared" si="194"/>
        <v/>
      </c>
      <c r="E3111" s="335"/>
      <c r="F3111" s="335"/>
      <c r="G3111" s="325" t="str">
        <f t="shared" si="192"/>
        <v/>
      </c>
      <c r="H3111" s="326" t="str">
        <f t="shared" si="193"/>
        <v/>
      </c>
    </row>
    <row r="3112" spans="1:8" x14ac:dyDescent="0.2">
      <c r="A3112" s="204" t="str">
        <f t="shared" si="191"/>
        <v/>
      </c>
      <c r="B3112" s="335"/>
      <c r="C3112" s="335"/>
      <c r="D3112" s="381" t="str">
        <f t="shared" si="194"/>
        <v/>
      </c>
      <c r="E3112" s="335"/>
      <c r="F3112" s="335"/>
      <c r="G3112" s="325" t="str">
        <f t="shared" si="192"/>
        <v/>
      </c>
      <c r="H3112" s="326" t="str">
        <f t="shared" si="193"/>
        <v/>
      </c>
    </row>
    <row r="3113" spans="1:8" x14ac:dyDescent="0.2">
      <c r="A3113" s="204" t="str">
        <f t="shared" si="191"/>
        <v/>
      </c>
      <c r="B3113" s="335"/>
      <c r="C3113" s="335"/>
      <c r="D3113" s="381" t="str">
        <f t="shared" si="194"/>
        <v/>
      </c>
      <c r="E3113" s="335"/>
      <c r="F3113" s="335"/>
      <c r="G3113" s="325" t="str">
        <f t="shared" si="192"/>
        <v/>
      </c>
      <c r="H3113" s="326" t="str">
        <f t="shared" si="193"/>
        <v/>
      </c>
    </row>
    <row r="3114" spans="1:8" x14ac:dyDescent="0.2">
      <c r="A3114" s="204" t="str">
        <f t="shared" si="191"/>
        <v/>
      </c>
      <c r="B3114" s="335"/>
      <c r="C3114" s="335"/>
      <c r="D3114" s="381" t="str">
        <f t="shared" si="194"/>
        <v/>
      </c>
      <c r="E3114" s="335"/>
      <c r="F3114" s="335"/>
      <c r="G3114" s="325" t="str">
        <f t="shared" si="192"/>
        <v/>
      </c>
      <c r="H3114" s="326" t="str">
        <f t="shared" si="193"/>
        <v/>
      </c>
    </row>
    <row r="3115" spans="1:8" x14ac:dyDescent="0.2">
      <c r="A3115" s="204" t="str">
        <f t="shared" si="191"/>
        <v/>
      </c>
      <c r="B3115" s="335"/>
      <c r="C3115" s="335"/>
      <c r="D3115" s="381" t="str">
        <f t="shared" si="194"/>
        <v/>
      </c>
      <c r="E3115" s="335"/>
      <c r="F3115" s="335"/>
      <c r="G3115" s="325" t="str">
        <f t="shared" si="192"/>
        <v/>
      </c>
      <c r="H3115" s="326" t="str">
        <f t="shared" si="193"/>
        <v/>
      </c>
    </row>
    <row r="3116" spans="1:8" x14ac:dyDescent="0.2">
      <c r="A3116" s="204" t="str">
        <f t="shared" si="191"/>
        <v/>
      </c>
      <c r="B3116" s="335"/>
      <c r="C3116" s="335"/>
      <c r="D3116" s="381" t="str">
        <f t="shared" si="194"/>
        <v/>
      </c>
      <c r="E3116" s="335"/>
      <c r="F3116" s="335"/>
      <c r="G3116" s="325" t="str">
        <f t="shared" si="192"/>
        <v/>
      </c>
      <c r="H3116" s="326" t="str">
        <f t="shared" si="193"/>
        <v/>
      </c>
    </row>
    <row r="3117" spans="1:8" x14ac:dyDescent="0.2">
      <c r="A3117" s="204" t="str">
        <f t="shared" si="191"/>
        <v/>
      </c>
      <c r="B3117" s="335"/>
      <c r="C3117" s="335"/>
      <c r="D3117" s="381" t="str">
        <f t="shared" si="194"/>
        <v/>
      </c>
      <c r="E3117" s="335"/>
      <c r="F3117" s="335"/>
      <c r="G3117" s="325" t="str">
        <f t="shared" si="192"/>
        <v/>
      </c>
      <c r="H3117" s="326" t="str">
        <f t="shared" si="193"/>
        <v/>
      </c>
    </row>
    <row r="3118" spans="1:8" x14ac:dyDescent="0.2">
      <c r="A3118" s="204" t="str">
        <f t="shared" si="191"/>
        <v/>
      </c>
      <c r="B3118" s="335"/>
      <c r="C3118" s="335"/>
      <c r="D3118" s="381" t="str">
        <f t="shared" si="194"/>
        <v/>
      </c>
      <c r="E3118" s="335"/>
      <c r="F3118" s="335"/>
      <c r="G3118" s="325" t="str">
        <f t="shared" si="192"/>
        <v/>
      </c>
      <c r="H3118" s="326" t="str">
        <f t="shared" si="193"/>
        <v/>
      </c>
    </row>
    <row r="3119" spans="1:8" x14ac:dyDescent="0.2">
      <c r="A3119" s="204" t="str">
        <f t="shared" si="191"/>
        <v/>
      </c>
      <c r="B3119" s="335"/>
      <c r="C3119" s="335"/>
      <c r="D3119" s="381" t="str">
        <f t="shared" si="194"/>
        <v/>
      </c>
      <c r="E3119" s="335"/>
      <c r="F3119" s="335"/>
      <c r="G3119" s="325" t="str">
        <f t="shared" si="192"/>
        <v/>
      </c>
      <c r="H3119" s="326" t="str">
        <f t="shared" si="193"/>
        <v/>
      </c>
    </row>
    <row r="3120" spans="1:8" x14ac:dyDescent="0.2">
      <c r="A3120" s="204" t="str">
        <f t="shared" si="191"/>
        <v/>
      </c>
      <c r="B3120" s="335"/>
      <c r="C3120" s="335"/>
      <c r="D3120" s="381" t="str">
        <f t="shared" si="194"/>
        <v/>
      </c>
      <c r="E3120" s="335"/>
      <c r="F3120" s="335"/>
      <c r="G3120" s="325" t="str">
        <f t="shared" si="192"/>
        <v/>
      </c>
      <c r="H3120" s="326" t="str">
        <f t="shared" si="193"/>
        <v/>
      </c>
    </row>
    <row r="3121" spans="1:8" x14ac:dyDescent="0.2">
      <c r="A3121" s="204" t="str">
        <f t="shared" ref="A3121:A3184" si="195">IF(B3121&lt;&gt;"",VLOOKUP(B3121,ID,2,FALSE),"")</f>
        <v/>
      </c>
      <c r="B3121" s="335"/>
      <c r="C3121" s="335"/>
      <c r="D3121" s="381" t="str">
        <f t="shared" si="194"/>
        <v/>
      </c>
      <c r="E3121" s="335"/>
      <c r="F3121" s="335"/>
      <c r="G3121" s="325" t="str">
        <f t="shared" ref="G3121:G3184" si="196">IF(OR(B3121="",Amt=""),"",Amt)</f>
        <v/>
      </c>
      <c r="H3121" s="326" t="str">
        <f t="shared" ref="H3121:H3184" si="197">IF(G3121="","",VLOOKUP(G3121,Gesundheitsämter,2,FALSE))</f>
        <v/>
      </c>
    </row>
    <row r="3122" spans="1:8" x14ac:dyDescent="0.2">
      <c r="A3122" s="204" t="str">
        <f t="shared" si="195"/>
        <v/>
      </c>
      <c r="B3122" s="335"/>
      <c r="C3122" s="335"/>
      <c r="D3122" s="381" t="str">
        <f t="shared" si="194"/>
        <v/>
      </c>
      <c r="E3122" s="335"/>
      <c r="F3122" s="335"/>
      <c r="G3122" s="325" t="str">
        <f t="shared" si="196"/>
        <v/>
      </c>
      <c r="H3122" s="326" t="str">
        <f t="shared" si="197"/>
        <v/>
      </c>
    </row>
    <row r="3123" spans="1:8" x14ac:dyDescent="0.2">
      <c r="A3123" s="204" t="str">
        <f t="shared" si="195"/>
        <v/>
      </c>
      <c r="B3123" s="335"/>
      <c r="C3123" s="335"/>
      <c r="D3123" s="381" t="str">
        <f t="shared" si="194"/>
        <v/>
      </c>
      <c r="E3123" s="335"/>
      <c r="F3123" s="335"/>
      <c r="G3123" s="325" t="str">
        <f t="shared" si="196"/>
        <v/>
      </c>
      <c r="H3123" s="326" t="str">
        <f t="shared" si="197"/>
        <v/>
      </c>
    </row>
    <row r="3124" spans="1:8" x14ac:dyDescent="0.2">
      <c r="A3124" s="204" t="str">
        <f t="shared" si="195"/>
        <v/>
      </c>
      <c r="B3124" s="335"/>
      <c r="C3124" s="335"/>
      <c r="D3124" s="381" t="str">
        <f t="shared" si="194"/>
        <v/>
      </c>
      <c r="E3124" s="335"/>
      <c r="F3124" s="335"/>
      <c r="G3124" s="325" t="str">
        <f t="shared" si="196"/>
        <v/>
      </c>
      <c r="H3124" s="326" t="str">
        <f t="shared" si="197"/>
        <v/>
      </c>
    </row>
    <row r="3125" spans="1:8" x14ac:dyDescent="0.2">
      <c r="A3125" s="204" t="str">
        <f t="shared" si="195"/>
        <v/>
      </c>
      <c r="B3125" s="335"/>
      <c r="C3125" s="335"/>
      <c r="D3125" s="381" t="str">
        <f t="shared" si="194"/>
        <v/>
      </c>
      <c r="E3125" s="335"/>
      <c r="F3125" s="335"/>
      <c r="G3125" s="325" t="str">
        <f t="shared" si="196"/>
        <v/>
      </c>
      <c r="H3125" s="326" t="str">
        <f t="shared" si="197"/>
        <v/>
      </c>
    </row>
    <row r="3126" spans="1:8" x14ac:dyDescent="0.2">
      <c r="A3126" s="204" t="str">
        <f t="shared" si="195"/>
        <v/>
      </c>
      <c r="B3126" s="335"/>
      <c r="C3126" s="335"/>
      <c r="D3126" s="381" t="str">
        <f t="shared" si="194"/>
        <v/>
      </c>
      <c r="E3126" s="335"/>
      <c r="F3126" s="335"/>
      <c r="G3126" s="325" t="str">
        <f t="shared" si="196"/>
        <v/>
      </c>
      <c r="H3126" s="326" t="str">
        <f t="shared" si="197"/>
        <v/>
      </c>
    </row>
    <row r="3127" spans="1:8" x14ac:dyDescent="0.2">
      <c r="A3127" s="204" t="str">
        <f t="shared" si="195"/>
        <v/>
      </c>
      <c r="B3127" s="335"/>
      <c r="C3127" s="335"/>
      <c r="D3127" s="381" t="str">
        <f t="shared" si="194"/>
        <v/>
      </c>
      <c r="E3127" s="335"/>
      <c r="F3127" s="335"/>
      <c r="G3127" s="325" t="str">
        <f t="shared" si="196"/>
        <v/>
      </c>
      <c r="H3127" s="326" t="str">
        <f t="shared" si="197"/>
        <v/>
      </c>
    </row>
    <row r="3128" spans="1:8" x14ac:dyDescent="0.2">
      <c r="A3128" s="204" t="str">
        <f t="shared" si="195"/>
        <v/>
      </c>
      <c r="B3128" s="335"/>
      <c r="C3128" s="335"/>
      <c r="D3128" s="381" t="str">
        <f t="shared" si="194"/>
        <v/>
      </c>
      <c r="E3128" s="335"/>
      <c r="F3128" s="335"/>
      <c r="G3128" s="325" t="str">
        <f t="shared" si="196"/>
        <v/>
      </c>
      <c r="H3128" s="326" t="str">
        <f t="shared" si="197"/>
        <v/>
      </c>
    </row>
    <row r="3129" spans="1:8" x14ac:dyDescent="0.2">
      <c r="A3129" s="204" t="str">
        <f t="shared" si="195"/>
        <v/>
      </c>
      <c r="B3129" s="335"/>
      <c r="C3129" s="335"/>
      <c r="D3129" s="381" t="str">
        <f t="shared" si="194"/>
        <v/>
      </c>
      <c r="E3129" s="335"/>
      <c r="F3129" s="335"/>
      <c r="G3129" s="325" t="str">
        <f t="shared" si="196"/>
        <v/>
      </c>
      <c r="H3129" s="326" t="str">
        <f t="shared" si="197"/>
        <v/>
      </c>
    </row>
    <row r="3130" spans="1:8" x14ac:dyDescent="0.2">
      <c r="A3130" s="204" t="str">
        <f t="shared" si="195"/>
        <v/>
      </c>
      <c r="B3130" s="335"/>
      <c r="C3130" s="335"/>
      <c r="D3130" s="381" t="str">
        <f t="shared" si="194"/>
        <v/>
      </c>
      <c r="E3130" s="335"/>
      <c r="F3130" s="335"/>
      <c r="G3130" s="325" t="str">
        <f t="shared" si="196"/>
        <v/>
      </c>
      <c r="H3130" s="326" t="str">
        <f t="shared" si="197"/>
        <v/>
      </c>
    </row>
    <row r="3131" spans="1:8" x14ac:dyDescent="0.2">
      <c r="A3131" s="204" t="str">
        <f t="shared" si="195"/>
        <v/>
      </c>
      <c r="B3131" s="335"/>
      <c r="C3131" s="335"/>
      <c r="D3131" s="381" t="str">
        <f t="shared" si="194"/>
        <v/>
      </c>
      <c r="E3131" s="335"/>
      <c r="F3131" s="335"/>
      <c r="G3131" s="325" t="str">
        <f t="shared" si="196"/>
        <v/>
      </c>
      <c r="H3131" s="326" t="str">
        <f t="shared" si="197"/>
        <v/>
      </c>
    </row>
    <row r="3132" spans="1:8" x14ac:dyDescent="0.2">
      <c r="A3132" s="204" t="str">
        <f t="shared" si="195"/>
        <v/>
      </c>
      <c r="B3132" s="335"/>
      <c r="C3132" s="335"/>
      <c r="D3132" s="381" t="str">
        <f t="shared" si="194"/>
        <v/>
      </c>
      <c r="E3132" s="335"/>
      <c r="F3132" s="335"/>
      <c r="G3132" s="325" t="str">
        <f t="shared" si="196"/>
        <v/>
      </c>
      <c r="H3132" s="326" t="str">
        <f t="shared" si="197"/>
        <v/>
      </c>
    </row>
    <row r="3133" spans="1:8" x14ac:dyDescent="0.2">
      <c r="A3133" s="204" t="str">
        <f t="shared" si="195"/>
        <v/>
      </c>
      <c r="B3133" s="335"/>
      <c r="C3133" s="335"/>
      <c r="D3133" s="381" t="str">
        <f t="shared" si="194"/>
        <v/>
      </c>
      <c r="E3133" s="335"/>
      <c r="F3133" s="335"/>
      <c r="G3133" s="325" t="str">
        <f t="shared" si="196"/>
        <v/>
      </c>
      <c r="H3133" s="326" t="str">
        <f t="shared" si="197"/>
        <v/>
      </c>
    </row>
    <row r="3134" spans="1:8" x14ac:dyDescent="0.2">
      <c r="A3134" s="204" t="str">
        <f t="shared" si="195"/>
        <v/>
      </c>
      <c r="B3134" s="335"/>
      <c r="C3134" s="335"/>
      <c r="D3134" s="381" t="str">
        <f t="shared" si="194"/>
        <v/>
      </c>
      <c r="E3134" s="335"/>
      <c r="F3134" s="335"/>
      <c r="G3134" s="325" t="str">
        <f t="shared" si="196"/>
        <v/>
      </c>
      <c r="H3134" s="326" t="str">
        <f t="shared" si="197"/>
        <v/>
      </c>
    </row>
    <row r="3135" spans="1:8" x14ac:dyDescent="0.2">
      <c r="A3135" s="204" t="str">
        <f t="shared" si="195"/>
        <v/>
      </c>
      <c r="B3135" s="335"/>
      <c r="C3135" s="335"/>
      <c r="D3135" s="381" t="str">
        <f t="shared" si="194"/>
        <v/>
      </c>
      <c r="E3135" s="335"/>
      <c r="F3135" s="335"/>
      <c r="G3135" s="325" t="str">
        <f t="shared" si="196"/>
        <v/>
      </c>
      <c r="H3135" s="326" t="str">
        <f t="shared" si="197"/>
        <v/>
      </c>
    </row>
    <row r="3136" spans="1:8" x14ac:dyDescent="0.2">
      <c r="A3136" s="204" t="str">
        <f t="shared" si="195"/>
        <v/>
      </c>
      <c r="B3136" s="335"/>
      <c r="C3136" s="335"/>
      <c r="D3136" s="381" t="str">
        <f t="shared" si="194"/>
        <v/>
      </c>
      <c r="E3136" s="335"/>
      <c r="F3136" s="335"/>
      <c r="G3136" s="325" t="str">
        <f t="shared" si="196"/>
        <v/>
      </c>
      <c r="H3136" s="326" t="str">
        <f t="shared" si="197"/>
        <v/>
      </c>
    </row>
    <row r="3137" spans="1:8" x14ac:dyDescent="0.2">
      <c r="A3137" s="204" t="str">
        <f t="shared" si="195"/>
        <v/>
      </c>
      <c r="B3137" s="335"/>
      <c r="C3137" s="335"/>
      <c r="D3137" s="381" t="str">
        <f t="shared" si="194"/>
        <v/>
      </c>
      <c r="E3137" s="335"/>
      <c r="F3137" s="335"/>
      <c r="G3137" s="325" t="str">
        <f t="shared" si="196"/>
        <v/>
      </c>
      <c r="H3137" s="326" t="str">
        <f t="shared" si="197"/>
        <v/>
      </c>
    </row>
    <row r="3138" spans="1:8" x14ac:dyDescent="0.2">
      <c r="A3138" s="204" t="str">
        <f t="shared" si="195"/>
        <v/>
      </c>
      <c r="B3138" s="335"/>
      <c r="C3138" s="335"/>
      <c r="D3138" s="381" t="str">
        <f t="shared" si="194"/>
        <v/>
      </c>
      <c r="E3138" s="335"/>
      <c r="F3138" s="335"/>
      <c r="G3138" s="325" t="str">
        <f t="shared" si="196"/>
        <v/>
      </c>
      <c r="H3138" s="326" t="str">
        <f t="shared" si="197"/>
        <v/>
      </c>
    </row>
    <row r="3139" spans="1:8" x14ac:dyDescent="0.2">
      <c r="A3139" s="204" t="str">
        <f t="shared" si="195"/>
        <v/>
      </c>
      <c r="B3139" s="335"/>
      <c r="C3139" s="335"/>
      <c r="D3139" s="381" t="str">
        <f t="shared" si="194"/>
        <v/>
      </c>
      <c r="E3139" s="335"/>
      <c r="F3139" s="335"/>
      <c r="G3139" s="325" t="str">
        <f t="shared" si="196"/>
        <v/>
      </c>
      <c r="H3139" s="326" t="str">
        <f t="shared" si="197"/>
        <v/>
      </c>
    </row>
    <row r="3140" spans="1:8" x14ac:dyDescent="0.2">
      <c r="A3140" s="204" t="str">
        <f t="shared" si="195"/>
        <v/>
      </c>
      <c r="B3140" s="335"/>
      <c r="C3140" s="335"/>
      <c r="D3140" s="381" t="str">
        <f t="shared" si="194"/>
        <v/>
      </c>
      <c r="E3140" s="335"/>
      <c r="F3140" s="335"/>
      <c r="G3140" s="325" t="str">
        <f t="shared" si="196"/>
        <v/>
      </c>
      <c r="H3140" s="326" t="str">
        <f t="shared" si="197"/>
        <v/>
      </c>
    </row>
    <row r="3141" spans="1:8" x14ac:dyDescent="0.2">
      <c r="A3141" s="204" t="str">
        <f t="shared" si="195"/>
        <v/>
      </c>
      <c r="B3141" s="335"/>
      <c r="C3141" s="335"/>
      <c r="D3141" s="381" t="str">
        <f t="shared" si="194"/>
        <v/>
      </c>
      <c r="E3141" s="335"/>
      <c r="F3141" s="335"/>
      <c r="G3141" s="325" t="str">
        <f t="shared" si="196"/>
        <v/>
      </c>
      <c r="H3141" s="326" t="str">
        <f t="shared" si="197"/>
        <v/>
      </c>
    </row>
    <row r="3142" spans="1:8" x14ac:dyDescent="0.2">
      <c r="A3142" s="204" t="str">
        <f t="shared" si="195"/>
        <v/>
      </c>
      <c r="B3142" s="335"/>
      <c r="C3142" s="335"/>
      <c r="D3142" s="381" t="str">
        <f t="shared" si="194"/>
        <v/>
      </c>
      <c r="E3142" s="335"/>
      <c r="F3142" s="335"/>
      <c r="G3142" s="325" t="str">
        <f t="shared" si="196"/>
        <v/>
      </c>
      <c r="H3142" s="326" t="str">
        <f t="shared" si="197"/>
        <v/>
      </c>
    </row>
    <row r="3143" spans="1:8" x14ac:dyDescent="0.2">
      <c r="A3143" s="204" t="str">
        <f t="shared" si="195"/>
        <v/>
      </c>
      <c r="B3143" s="335"/>
      <c r="C3143" s="335"/>
      <c r="D3143" s="381" t="str">
        <f t="shared" si="194"/>
        <v/>
      </c>
      <c r="E3143" s="335"/>
      <c r="F3143" s="335"/>
      <c r="G3143" s="325" t="str">
        <f t="shared" si="196"/>
        <v/>
      </c>
      <c r="H3143" s="326" t="str">
        <f t="shared" si="197"/>
        <v/>
      </c>
    </row>
    <row r="3144" spans="1:8" x14ac:dyDescent="0.2">
      <c r="A3144" s="204" t="str">
        <f t="shared" si="195"/>
        <v/>
      </c>
      <c r="B3144" s="335"/>
      <c r="C3144" s="335"/>
      <c r="D3144" s="381" t="str">
        <f t="shared" si="194"/>
        <v/>
      </c>
      <c r="E3144" s="335"/>
      <c r="F3144" s="335"/>
      <c r="G3144" s="325" t="str">
        <f t="shared" si="196"/>
        <v/>
      </c>
      <c r="H3144" s="326" t="str">
        <f t="shared" si="197"/>
        <v/>
      </c>
    </row>
    <row r="3145" spans="1:8" x14ac:dyDescent="0.2">
      <c r="A3145" s="204" t="str">
        <f t="shared" si="195"/>
        <v/>
      </c>
      <c r="B3145" s="335"/>
      <c r="C3145" s="335"/>
      <c r="D3145" s="381" t="str">
        <f t="shared" ref="D3145:D3208" si="198">IF(C3145="","",IFERROR(IF(VLOOKUP(C3145,Parameter,2,FALSE)="","",VLOOKUP(C3145,Parameter,2,FALSE)),IFERROR(VLOOKUP(C3145,PSMErgänzung,2,FALSE),"CAS eingeben oder Parameter korrigieren!")))</f>
        <v/>
      </c>
      <c r="E3145" s="335"/>
      <c r="F3145" s="335"/>
      <c r="G3145" s="325" t="str">
        <f t="shared" si="196"/>
        <v/>
      </c>
      <c r="H3145" s="326" t="str">
        <f t="shared" si="197"/>
        <v/>
      </c>
    </row>
    <row r="3146" spans="1:8" x14ac:dyDescent="0.2">
      <c r="A3146" s="204" t="str">
        <f t="shared" si="195"/>
        <v/>
      </c>
      <c r="B3146" s="335"/>
      <c r="C3146" s="335"/>
      <c r="D3146" s="381" t="str">
        <f t="shared" si="198"/>
        <v/>
      </c>
      <c r="E3146" s="335"/>
      <c r="F3146" s="335"/>
      <c r="G3146" s="325" t="str">
        <f t="shared" si="196"/>
        <v/>
      </c>
      <c r="H3146" s="326" t="str">
        <f t="shared" si="197"/>
        <v/>
      </c>
    </row>
    <row r="3147" spans="1:8" x14ac:dyDescent="0.2">
      <c r="A3147" s="204" t="str">
        <f t="shared" si="195"/>
        <v/>
      </c>
      <c r="B3147" s="335"/>
      <c r="C3147" s="335"/>
      <c r="D3147" s="381" t="str">
        <f t="shared" si="198"/>
        <v/>
      </c>
      <c r="E3147" s="335"/>
      <c r="F3147" s="335"/>
      <c r="G3147" s="325" t="str">
        <f t="shared" si="196"/>
        <v/>
      </c>
      <c r="H3147" s="326" t="str">
        <f t="shared" si="197"/>
        <v/>
      </c>
    </row>
    <row r="3148" spans="1:8" x14ac:dyDescent="0.2">
      <c r="A3148" s="204" t="str">
        <f t="shared" si="195"/>
        <v/>
      </c>
      <c r="B3148" s="335"/>
      <c r="C3148" s="335"/>
      <c r="D3148" s="381" t="str">
        <f t="shared" si="198"/>
        <v/>
      </c>
      <c r="E3148" s="335"/>
      <c r="F3148" s="335"/>
      <c r="G3148" s="325" t="str">
        <f t="shared" si="196"/>
        <v/>
      </c>
      <c r="H3148" s="326" t="str">
        <f t="shared" si="197"/>
        <v/>
      </c>
    </row>
    <row r="3149" spans="1:8" x14ac:dyDescent="0.2">
      <c r="A3149" s="204" t="str">
        <f t="shared" si="195"/>
        <v/>
      </c>
      <c r="B3149" s="335"/>
      <c r="C3149" s="335"/>
      <c r="D3149" s="381" t="str">
        <f t="shared" si="198"/>
        <v/>
      </c>
      <c r="E3149" s="335"/>
      <c r="F3149" s="335"/>
      <c r="G3149" s="325" t="str">
        <f t="shared" si="196"/>
        <v/>
      </c>
      <c r="H3149" s="326" t="str">
        <f t="shared" si="197"/>
        <v/>
      </c>
    </row>
    <row r="3150" spans="1:8" x14ac:dyDescent="0.2">
      <c r="A3150" s="204" t="str">
        <f t="shared" si="195"/>
        <v/>
      </c>
      <c r="B3150" s="335"/>
      <c r="C3150" s="335"/>
      <c r="D3150" s="381" t="str">
        <f t="shared" si="198"/>
        <v/>
      </c>
      <c r="E3150" s="335"/>
      <c r="F3150" s="335"/>
      <c r="G3150" s="325" t="str">
        <f t="shared" si="196"/>
        <v/>
      </c>
      <c r="H3150" s="326" t="str">
        <f t="shared" si="197"/>
        <v/>
      </c>
    </row>
    <row r="3151" spans="1:8" x14ac:dyDescent="0.2">
      <c r="A3151" s="204" t="str">
        <f t="shared" si="195"/>
        <v/>
      </c>
      <c r="B3151" s="335"/>
      <c r="C3151" s="335"/>
      <c r="D3151" s="381" t="str">
        <f t="shared" si="198"/>
        <v/>
      </c>
      <c r="E3151" s="335"/>
      <c r="F3151" s="335"/>
      <c r="G3151" s="325" t="str">
        <f t="shared" si="196"/>
        <v/>
      </c>
      <c r="H3151" s="326" t="str">
        <f t="shared" si="197"/>
        <v/>
      </c>
    </row>
    <row r="3152" spans="1:8" x14ac:dyDescent="0.2">
      <c r="A3152" s="204" t="str">
        <f t="shared" si="195"/>
        <v/>
      </c>
      <c r="B3152" s="335"/>
      <c r="C3152" s="335"/>
      <c r="D3152" s="381" t="str">
        <f t="shared" si="198"/>
        <v/>
      </c>
      <c r="E3152" s="335"/>
      <c r="F3152" s="335"/>
      <c r="G3152" s="325" t="str">
        <f t="shared" si="196"/>
        <v/>
      </c>
      <c r="H3152" s="326" t="str">
        <f t="shared" si="197"/>
        <v/>
      </c>
    </row>
    <row r="3153" spans="1:8" x14ac:dyDescent="0.2">
      <c r="A3153" s="204" t="str">
        <f t="shared" si="195"/>
        <v/>
      </c>
      <c r="B3153" s="335"/>
      <c r="C3153" s="335"/>
      <c r="D3153" s="381" t="str">
        <f t="shared" si="198"/>
        <v/>
      </c>
      <c r="E3153" s="335"/>
      <c r="F3153" s="335"/>
      <c r="G3153" s="325" t="str">
        <f t="shared" si="196"/>
        <v/>
      </c>
      <c r="H3153" s="326" t="str">
        <f t="shared" si="197"/>
        <v/>
      </c>
    </row>
    <row r="3154" spans="1:8" x14ac:dyDescent="0.2">
      <c r="A3154" s="204" t="str">
        <f t="shared" si="195"/>
        <v/>
      </c>
      <c r="B3154" s="335"/>
      <c r="C3154" s="335"/>
      <c r="D3154" s="381" t="str">
        <f t="shared" si="198"/>
        <v/>
      </c>
      <c r="E3154" s="335"/>
      <c r="F3154" s="335"/>
      <c r="G3154" s="325" t="str">
        <f t="shared" si="196"/>
        <v/>
      </c>
      <c r="H3154" s="326" t="str">
        <f t="shared" si="197"/>
        <v/>
      </c>
    </row>
    <row r="3155" spans="1:8" x14ac:dyDescent="0.2">
      <c r="A3155" s="204" t="str">
        <f t="shared" si="195"/>
        <v/>
      </c>
      <c r="B3155" s="335"/>
      <c r="C3155" s="335"/>
      <c r="D3155" s="381" t="str">
        <f t="shared" si="198"/>
        <v/>
      </c>
      <c r="E3155" s="335"/>
      <c r="F3155" s="335"/>
      <c r="G3155" s="325" t="str">
        <f t="shared" si="196"/>
        <v/>
      </c>
      <c r="H3155" s="326" t="str">
        <f t="shared" si="197"/>
        <v/>
      </c>
    </row>
    <row r="3156" spans="1:8" x14ac:dyDescent="0.2">
      <c r="A3156" s="204" t="str">
        <f t="shared" si="195"/>
        <v/>
      </c>
      <c r="B3156" s="335"/>
      <c r="C3156" s="335"/>
      <c r="D3156" s="381" t="str">
        <f t="shared" si="198"/>
        <v/>
      </c>
      <c r="E3156" s="335"/>
      <c r="F3156" s="335"/>
      <c r="G3156" s="325" t="str">
        <f t="shared" si="196"/>
        <v/>
      </c>
      <c r="H3156" s="326" t="str">
        <f t="shared" si="197"/>
        <v/>
      </c>
    </row>
    <row r="3157" spans="1:8" x14ac:dyDescent="0.2">
      <c r="A3157" s="204" t="str">
        <f t="shared" si="195"/>
        <v/>
      </c>
      <c r="B3157" s="335"/>
      <c r="C3157" s="335"/>
      <c r="D3157" s="381" t="str">
        <f t="shared" si="198"/>
        <v/>
      </c>
      <c r="E3157" s="335"/>
      <c r="F3157" s="335"/>
      <c r="G3157" s="325" t="str">
        <f t="shared" si="196"/>
        <v/>
      </c>
      <c r="H3157" s="326" t="str">
        <f t="shared" si="197"/>
        <v/>
      </c>
    </row>
    <row r="3158" spans="1:8" x14ac:dyDescent="0.2">
      <c r="A3158" s="204" t="str">
        <f t="shared" si="195"/>
        <v/>
      </c>
      <c r="B3158" s="335"/>
      <c r="C3158" s="335"/>
      <c r="D3158" s="381" t="str">
        <f t="shared" si="198"/>
        <v/>
      </c>
      <c r="E3158" s="335"/>
      <c r="F3158" s="335"/>
      <c r="G3158" s="325" t="str">
        <f t="shared" si="196"/>
        <v/>
      </c>
      <c r="H3158" s="326" t="str">
        <f t="shared" si="197"/>
        <v/>
      </c>
    </row>
    <row r="3159" spans="1:8" x14ac:dyDescent="0.2">
      <c r="A3159" s="204" t="str">
        <f t="shared" si="195"/>
        <v/>
      </c>
      <c r="B3159" s="335"/>
      <c r="C3159" s="335"/>
      <c r="D3159" s="381" t="str">
        <f t="shared" si="198"/>
        <v/>
      </c>
      <c r="E3159" s="335"/>
      <c r="F3159" s="335"/>
      <c r="G3159" s="325" t="str">
        <f t="shared" si="196"/>
        <v/>
      </c>
      <c r="H3159" s="326" t="str">
        <f t="shared" si="197"/>
        <v/>
      </c>
    </row>
    <row r="3160" spans="1:8" x14ac:dyDescent="0.2">
      <c r="A3160" s="204" t="str">
        <f t="shared" si="195"/>
        <v/>
      </c>
      <c r="B3160" s="335"/>
      <c r="C3160" s="335"/>
      <c r="D3160" s="381" t="str">
        <f t="shared" si="198"/>
        <v/>
      </c>
      <c r="E3160" s="335"/>
      <c r="F3160" s="335"/>
      <c r="G3160" s="325" t="str">
        <f t="shared" si="196"/>
        <v/>
      </c>
      <c r="H3160" s="326" t="str">
        <f t="shared" si="197"/>
        <v/>
      </c>
    </row>
    <row r="3161" spans="1:8" x14ac:dyDescent="0.2">
      <c r="A3161" s="204" t="str">
        <f t="shared" si="195"/>
        <v/>
      </c>
      <c r="B3161" s="335"/>
      <c r="C3161" s="335"/>
      <c r="D3161" s="381" t="str">
        <f t="shared" si="198"/>
        <v/>
      </c>
      <c r="E3161" s="335"/>
      <c r="F3161" s="335"/>
      <c r="G3161" s="325" t="str">
        <f t="shared" si="196"/>
        <v/>
      </c>
      <c r="H3161" s="326" t="str">
        <f t="shared" si="197"/>
        <v/>
      </c>
    </row>
    <row r="3162" spans="1:8" x14ac:dyDescent="0.2">
      <c r="A3162" s="204" t="str">
        <f t="shared" si="195"/>
        <v/>
      </c>
      <c r="B3162" s="335"/>
      <c r="C3162" s="335"/>
      <c r="D3162" s="381" t="str">
        <f t="shared" si="198"/>
        <v/>
      </c>
      <c r="E3162" s="335"/>
      <c r="F3162" s="335"/>
      <c r="G3162" s="325" t="str">
        <f t="shared" si="196"/>
        <v/>
      </c>
      <c r="H3162" s="326" t="str">
        <f t="shared" si="197"/>
        <v/>
      </c>
    </row>
    <row r="3163" spans="1:8" x14ac:dyDescent="0.2">
      <c r="A3163" s="204" t="str">
        <f t="shared" si="195"/>
        <v/>
      </c>
      <c r="B3163" s="335"/>
      <c r="C3163" s="335"/>
      <c r="D3163" s="381" t="str">
        <f t="shared" si="198"/>
        <v/>
      </c>
      <c r="E3163" s="335"/>
      <c r="F3163" s="335"/>
      <c r="G3163" s="325" t="str">
        <f t="shared" si="196"/>
        <v/>
      </c>
      <c r="H3163" s="326" t="str">
        <f t="shared" si="197"/>
        <v/>
      </c>
    </row>
    <row r="3164" spans="1:8" x14ac:dyDescent="0.2">
      <c r="A3164" s="204" t="str">
        <f t="shared" si="195"/>
        <v/>
      </c>
      <c r="B3164" s="335"/>
      <c r="C3164" s="335"/>
      <c r="D3164" s="381" t="str">
        <f t="shared" si="198"/>
        <v/>
      </c>
      <c r="E3164" s="335"/>
      <c r="F3164" s="335"/>
      <c r="G3164" s="325" t="str">
        <f t="shared" si="196"/>
        <v/>
      </c>
      <c r="H3164" s="326" t="str">
        <f t="shared" si="197"/>
        <v/>
      </c>
    </row>
    <row r="3165" spans="1:8" x14ac:dyDescent="0.2">
      <c r="A3165" s="204" t="str">
        <f t="shared" si="195"/>
        <v/>
      </c>
      <c r="B3165" s="335"/>
      <c r="C3165" s="335"/>
      <c r="D3165" s="381" t="str">
        <f t="shared" si="198"/>
        <v/>
      </c>
      <c r="E3165" s="335"/>
      <c r="F3165" s="335"/>
      <c r="G3165" s="325" t="str">
        <f t="shared" si="196"/>
        <v/>
      </c>
      <c r="H3165" s="326" t="str">
        <f t="shared" si="197"/>
        <v/>
      </c>
    </row>
    <row r="3166" spans="1:8" x14ac:dyDescent="0.2">
      <c r="A3166" s="204" t="str">
        <f t="shared" si="195"/>
        <v/>
      </c>
      <c r="B3166" s="335"/>
      <c r="C3166" s="335"/>
      <c r="D3166" s="381" t="str">
        <f t="shared" si="198"/>
        <v/>
      </c>
      <c r="E3166" s="335"/>
      <c r="F3166" s="335"/>
      <c r="G3166" s="325" t="str">
        <f t="shared" si="196"/>
        <v/>
      </c>
      <c r="H3166" s="326" t="str">
        <f t="shared" si="197"/>
        <v/>
      </c>
    </row>
    <row r="3167" spans="1:8" x14ac:dyDescent="0.2">
      <c r="A3167" s="204" t="str">
        <f t="shared" si="195"/>
        <v/>
      </c>
      <c r="B3167" s="335"/>
      <c r="C3167" s="335"/>
      <c r="D3167" s="381" t="str">
        <f t="shared" si="198"/>
        <v/>
      </c>
      <c r="E3167" s="335"/>
      <c r="F3167" s="335"/>
      <c r="G3167" s="325" t="str">
        <f t="shared" si="196"/>
        <v/>
      </c>
      <c r="H3167" s="326" t="str">
        <f t="shared" si="197"/>
        <v/>
      </c>
    </row>
    <row r="3168" spans="1:8" x14ac:dyDescent="0.2">
      <c r="A3168" s="204" t="str">
        <f t="shared" si="195"/>
        <v/>
      </c>
      <c r="B3168" s="335"/>
      <c r="C3168" s="335"/>
      <c r="D3168" s="381" t="str">
        <f t="shared" si="198"/>
        <v/>
      </c>
      <c r="E3168" s="335"/>
      <c r="F3168" s="335"/>
      <c r="G3168" s="325" t="str">
        <f t="shared" si="196"/>
        <v/>
      </c>
      <c r="H3168" s="326" t="str">
        <f t="shared" si="197"/>
        <v/>
      </c>
    </row>
    <row r="3169" spans="1:8" x14ac:dyDescent="0.2">
      <c r="A3169" s="204" t="str">
        <f t="shared" si="195"/>
        <v/>
      </c>
      <c r="B3169" s="335"/>
      <c r="C3169" s="335"/>
      <c r="D3169" s="381" t="str">
        <f t="shared" si="198"/>
        <v/>
      </c>
      <c r="E3169" s="335"/>
      <c r="F3169" s="335"/>
      <c r="G3169" s="325" t="str">
        <f t="shared" si="196"/>
        <v/>
      </c>
      <c r="H3169" s="326" t="str">
        <f t="shared" si="197"/>
        <v/>
      </c>
    </row>
    <row r="3170" spans="1:8" x14ac:dyDescent="0.2">
      <c r="A3170" s="204" t="str">
        <f t="shared" si="195"/>
        <v/>
      </c>
      <c r="B3170" s="335"/>
      <c r="C3170" s="335"/>
      <c r="D3170" s="381" t="str">
        <f t="shared" si="198"/>
        <v/>
      </c>
      <c r="E3170" s="335"/>
      <c r="F3170" s="335"/>
      <c r="G3170" s="325" t="str">
        <f t="shared" si="196"/>
        <v/>
      </c>
      <c r="H3170" s="326" t="str">
        <f t="shared" si="197"/>
        <v/>
      </c>
    </row>
    <row r="3171" spans="1:8" x14ac:dyDescent="0.2">
      <c r="A3171" s="204" t="str">
        <f t="shared" si="195"/>
        <v/>
      </c>
      <c r="B3171" s="335"/>
      <c r="C3171" s="335"/>
      <c r="D3171" s="381" t="str">
        <f t="shared" si="198"/>
        <v/>
      </c>
      <c r="E3171" s="335"/>
      <c r="F3171" s="335"/>
      <c r="G3171" s="325" t="str">
        <f t="shared" si="196"/>
        <v/>
      </c>
      <c r="H3171" s="326" t="str">
        <f t="shared" si="197"/>
        <v/>
      </c>
    </row>
    <row r="3172" spans="1:8" x14ac:dyDescent="0.2">
      <c r="A3172" s="204" t="str">
        <f t="shared" si="195"/>
        <v/>
      </c>
      <c r="B3172" s="335"/>
      <c r="C3172" s="335"/>
      <c r="D3172" s="381" t="str">
        <f t="shared" si="198"/>
        <v/>
      </c>
      <c r="E3172" s="335"/>
      <c r="F3172" s="335"/>
      <c r="G3172" s="325" t="str">
        <f t="shared" si="196"/>
        <v/>
      </c>
      <c r="H3172" s="326" t="str">
        <f t="shared" si="197"/>
        <v/>
      </c>
    </row>
    <row r="3173" spans="1:8" x14ac:dyDescent="0.2">
      <c r="A3173" s="204" t="str">
        <f t="shared" si="195"/>
        <v/>
      </c>
      <c r="B3173" s="335"/>
      <c r="C3173" s="335"/>
      <c r="D3173" s="381" t="str">
        <f t="shared" si="198"/>
        <v/>
      </c>
      <c r="E3173" s="335"/>
      <c r="F3173" s="335"/>
      <c r="G3173" s="325" t="str">
        <f t="shared" si="196"/>
        <v/>
      </c>
      <c r="H3173" s="326" t="str">
        <f t="shared" si="197"/>
        <v/>
      </c>
    </row>
    <row r="3174" spans="1:8" x14ac:dyDescent="0.2">
      <c r="A3174" s="204" t="str">
        <f t="shared" si="195"/>
        <v/>
      </c>
      <c r="B3174" s="335"/>
      <c r="C3174" s="335"/>
      <c r="D3174" s="381" t="str">
        <f t="shared" si="198"/>
        <v/>
      </c>
      <c r="E3174" s="335"/>
      <c r="F3174" s="335"/>
      <c r="G3174" s="325" t="str">
        <f t="shared" si="196"/>
        <v/>
      </c>
      <c r="H3174" s="326" t="str">
        <f t="shared" si="197"/>
        <v/>
      </c>
    </row>
    <row r="3175" spans="1:8" x14ac:dyDescent="0.2">
      <c r="A3175" s="204" t="str">
        <f t="shared" si="195"/>
        <v/>
      </c>
      <c r="B3175" s="335"/>
      <c r="C3175" s="335"/>
      <c r="D3175" s="381" t="str">
        <f t="shared" si="198"/>
        <v/>
      </c>
      <c r="E3175" s="335"/>
      <c r="F3175" s="335"/>
      <c r="G3175" s="325" t="str">
        <f t="shared" si="196"/>
        <v/>
      </c>
      <c r="H3175" s="326" t="str">
        <f t="shared" si="197"/>
        <v/>
      </c>
    </row>
    <row r="3176" spans="1:8" x14ac:dyDescent="0.2">
      <c r="A3176" s="204" t="str">
        <f t="shared" si="195"/>
        <v/>
      </c>
      <c r="B3176" s="335"/>
      <c r="C3176" s="335"/>
      <c r="D3176" s="381" t="str">
        <f t="shared" si="198"/>
        <v/>
      </c>
      <c r="E3176" s="335"/>
      <c r="F3176" s="335"/>
      <c r="G3176" s="325" t="str">
        <f t="shared" si="196"/>
        <v/>
      </c>
      <c r="H3176" s="326" t="str">
        <f t="shared" si="197"/>
        <v/>
      </c>
    </row>
    <row r="3177" spans="1:8" x14ac:dyDescent="0.2">
      <c r="A3177" s="204" t="str">
        <f t="shared" si="195"/>
        <v/>
      </c>
      <c r="B3177" s="335"/>
      <c r="C3177" s="335"/>
      <c r="D3177" s="381" t="str">
        <f t="shared" si="198"/>
        <v/>
      </c>
      <c r="E3177" s="335"/>
      <c r="F3177" s="335"/>
      <c r="G3177" s="325" t="str">
        <f t="shared" si="196"/>
        <v/>
      </c>
      <c r="H3177" s="326" t="str">
        <f t="shared" si="197"/>
        <v/>
      </c>
    </row>
    <row r="3178" spans="1:8" x14ac:dyDescent="0.2">
      <c r="A3178" s="204" t="str">
        <f t="shared" si="195"/>
        <v/>
      </c>
      <c r="B3178" s="335"/>
      <c r="C3178" s="335"/>
      <c r="D3178" s="381" t="str">
        <f t="shared" si="198"/>
        <v/>
      </c>
      <c r="E3178" s="335"/>
      <c r="F3178" s="335"/>
      <c r="G3178" s="325" t="str">
        <f t="shared" si="196"/>
        <v/>
      </c>
      <c r="H3178" s="326" t="str">
        <f t="shared" si="197"/>
        <v/>
      </c>
    </row>
    <row r="3179" spans="1:8" x14ac:dyDescent="0.2">
      <c r="A3179" s="204" t="str">
        <f t="shared" si="195"/>
        <v/>
      </c>
      <c r="B3179" s="335"/>
      <c r="C3179" s="335"/>
      <c r="D3179" s="381" t="str">
        <f t="shared" si="198"/>
        <v/>
      </c>
      <c r="E3179" s="335"/>
      <c r="F3179" s="335"/>
      <c r="G3179" s="325" t="str">
        <f t="shared" si="196"/>
        <v/>
      </c>
      <c r="H3179" s="326" t="str">
        <f t="shared" si="197"/>
        <v/>
      </c>
    </row>
    <row r="3180" spans="1:8" x14ac:dyDescent="0.2">
      <c r="A3180" s="204" t="str">
        <f t="shared" si="195"/>
        <v/>
      </c>
      <c r="B3180" s="335"/>
      <c r="C3180" s="335"/>
      <c r="D3180" s="381" t="str">
        <f t="shared" si="198"/>
        <v/>
      </c>
      <c r="E3180" s="335"/>
      <c r="F3180" s="335"/>
      <c r="G3180" s="325" t="str">
        <f t="shared" si="196"/>
        <v/>
      </c>
      <c r="H3180" s="326" t="str">
        <f t="shared" si="197"/>
        <v/>
      </c>
    </row>
    <row r="3181" spans="1:8" x14ac:dyDescent="0.2">
      <c r="A3181" s="204" t="str">
        <f t="shared" si="195"/>
        <v/>
      </c>
      <c r="B3181" s="335"/>
      <c r="C3181" s="335"/>
      <c r="D3181" s="381" t="str">
        <f t="shared" si="198"/>
        <v/>
      </c>
      <c r="E3181" s="335"/>
      <c r="F3181" s="335"/>
      <c r="G3181" s="325" t="str">
        <f t="shared" si="196"/>
        <v/>
      </c>
      <c r="H3181" s="326" t="str">
        <f t="shared" si="197"/>
        <v/>
      </c>
    </row>
    <row r="3182" spans="1:8" x14ac:dyDescent="0.2">
      <c r="A3182" s="204" t="str">
        <f t="shared" si="195"/>
        <v/>
      </c>
      <c r="B3182" s="335"/>
      <c r="C3182" s="335"/>
      <c r="D3182" s="381" t="str">
        <f t="shared" si="198"/>
        <v/>
      </c>
      <c r="E3182" s="335"/>
      <c r="F3182" s="335"/>
      <c r="G3182" s="325" t="str">
        <f t="shared" si="196"/>
        <v/>
      </c>
      <c r="H3182" s="326" t="str">
        <f t="shared" si="197"/>
        <v/>
      </c>
    </row>
    <row r="3183" spans="1:8" x14ac:dyDescent="0.2">
      <c r="A3183" s="204" t="str">
        <f t="shared" si="195"/>
        <v/>
      </c>
      <c r="B3183" s="335"/>
      <c r="C3183" s="335"/>
      <c r="D3183" s="381" t="str">
        <f t="shared" si="198"/>
        <v/>
      </c>
      <c r="E3183" s="335"/>
      <c r="F3183" s="335"/>
      <c r="G3183" s="325" t="str">
        <f t="shared" si="196"/>
        <v/>
      </c>
      <c r="H3183" s="326" t="str">
        <f t="shared" si="197"/>
        <v/>
      </c>
    </row>
    <row r="3184" spans="1:8" x14ac:dyDescent="0.2">
      <c r="A3184" s="204" t="str">
        <f t="shared" si="195"/>
        <v/>
      </c>
      <c r="B3184" s="335"/>
      <c r="C3184" s="335"/>
      <c r="D3184" s="381" t="str">
        <f t="shared" si="198"/>
        <v/>
      </c>
      <c r="E3184" s="335"/>
      <c r="F3184" s="335"/>
      <c r="G3184" s="325" t="str">
        <f t="shared" si="196"/>
        <v/>
      </c>
      <c r="H3184" s="326" t="str">
        <f t="shared" si="197"/>
        <v/>
      </c>
    </row>
    <row r="3185" spans="1:8" x14ac:dyDescent="0.2">
      <c r="A3185" s="204" t="str">
        <f t="shared" ref="A3185:A3248" si="199">IF(B3185&lt;&gt;"",VLOOKUP(B3185,ID,2,FALSE),"")</f>
        <v/>
      </c>
      <c r="B3185" s="335"/>
      <c r="C3185" s="335"/>
      <c r="D3185" s="381" t="str">
        <f t="shared" si="198"/>
        <v/>
      </c>
      <c r="E3185" s="335"/>
      <c r="F3185" s="335"/>
      <c r="G3185" s="325" t="str">
        <f t="shared" ref="G3185:G3248" si="200">IF(OR(B3185="",Amt=""),"",Amt)</f>
        <v/>
      </c>
      <c r="H3185" s="326" t="str">
        <f t="shared" ref="H3185:H3248" si="201">IF(G3185="","",VLOOKUP(G3185,Gesundheitsämter,2,FALSE))</f>
        <v/>
      </c>
    </row>
    <row r="3186" spans="1:8" x14ac:dyDescent="0.2">
      <c r="A3186" s="204" t="str">
        <f t="shared" si="199"/>
        <v/>
      </c>
      <c r="B3186" s="335"/>
      <c r="C3186" s="335"/>
      <c r="D3186" s="381" t="str">
        <f t="shared" si="198"/>
        <v/>
      </c>
      <c r="E3186" s="335"/>
      <c r="F3186" s="335"/>
      <c r="G3186" s="325" t="str">
        <f t="shared" si="200"/>
        <v/>
      </c>
      <c r="H3186" s="326" t="str">
        <f t="shared" si="201"/>
        <v/>
      </c>
    </row>
    <row r="3187" spans="1:8" x14ac:dyDescent="0.2">
      <c r="A3187" s="204" t="str">
        <f t="shared" si="199"/>
        <v/>
      </c>
      <c r="B3187" s="335"/>
      <c r="C3187" s="335"/>
      <c r="D3187" s="381" t="str">
        <f t="shared" si="198"/>
        <v/>
      </c>
      <c r="E3187" s="335"/>
      <c r="F3187" s="335"/>
      <c r="G3187" s="325" t="str">
        <f t="shared" si="200"/>
        <v/>
      </c>
      <c r="H3187" s="326" t="str">
        <f t="shared" si="201"/>
        <v/>
      </c>
    </row>
    <row r="3188" spans="1:8" x14ac:dyDescent="0.2">
      <c r="A3188" s="204" t="str">
        <f t="shared" si="199"/>
        <v/>
      </c>
      <c r="B3188" s="335"/>
      <c r="C3188" s="335"/>
      <c r="D3188" s="381" t="str">
        <f t="shared" si="198"/>
        <v/>
      </c>
      <c r="E3188" s="335"/>
      <c r="F3188" s="335"/>
      <c r="G3188" s="325" t="str">
        <f t="shared" si="200"/>
        <v/>
      </c>
      <c r="H3188" s="326" t="str">
        <f t="shared" si="201"/>
        <v/>
      </c>
    </row>
    <row r="3189" spans="1:8" x14ac:dyDescent="0.2">
      <c r="A3189" s="204" t="str">
        <f t="shared" si="199"/>
        <v/>
      </c>
      <c r="B3189" s="335"/>
      <c r="C3189" s="335"/>
      <c r="D3189" s="381" t="str">
        <f t="shared" si="198"/>
        <v/>
      </c>
      <c r="E3189" s="335"/>
      <c r="F3189" s="335"/>
      <c r="G3189" s="325" t="str">
        <f t="shared" si="200"/>
        <v/>
      </c>
      <c r="H3189" s="326" t="str">
        <f t="shared" si="201"/>
        <v/>
      </c>
    </row>
    <row r="3190" spans="1:8" x14ac:dyDescent="0.2">
      <c r="A3190" s="204" t="str">
        <f t="shared" si="199"/>
        <v/>
      </c>
      <c r="B3190" s="335"/>
      <c r="C3190" s="335"/>
      <c r="D3190" s="381" t="str">
        <f t="shared" si="198"/>
        <v/>
      </c>
      <c r="E3190" s="335"/>
      <c r="F3190" s="335"/>
      <c r="G3190" s="325" t="str">
        <f t="shared" si="200"/>
        <v/>
      </c>
      <c r="H3190" s="326" t="str">
        <f t="shared" si="201"/>
        <v/>
      </c>
    </row>
    <row r="3191" spans="1:8" x14ac:dyDescent="0.2">
      <c r="A3191" s="204" t="str">
        <f t="shared" si="199"/>
        <v/>
      </c>
      <c r="B3191" s="335"/>
      <c r="C3191" s="335"/>
      <c r="D3191" s="381" t="str">
        <f t="shared" si="198"/>
        <v/>
      </c>
      <c r="E3191" s="335"/>
      <c r="F3191" s="335"/>
      <c r="G3191" s="325" t="str">
        <f t="shared" si="200"/>
        <v/>
      </c>
      <c r="H3191" s="326" t="str">
        <f t="shared" si="201"/>
        <v/>
      </c>
    </row>
    <row r="3192" spans="1:8" x14ac:dyDescent="0.2">
      <c r="A3192" s="204" t="str">
        <f t="shared" si="199"/>
        <v/>
      </c>
      <c r="B3192" s="335"/>
      <c r="C3192" s="335"/>
      <c r="D3192" s="381" t="str">
        <f t="shared" si="198"/>
        <v/>
      </c>
      <c r="E3192" s="335"/>
      <c r="F3192" s="335"/>
      <c r="G3192" s="325" t="str">
        <f t="shared" si="200"/>
        <v/>
      </c>
      <c r="H3192" s="326" t="str">
        <f t="shared" si="201"/>
        <v/>
      </c>
    </row>
    <row r="3193" spans="1:8" x14ac:dyDescent="0.2">
      <c r="A3193" s="204" t="str">
        <f t="shared" si="199"/>
        <v/>
      </c>
      <c r="B3193" s="335"/>
      <c r="C3193" s="335"/>
      <c r="D3193" s="381" t="str">
        <f t="shared" si="198"/>
        <v/>
      </c>
      <c r="E3193" s="335"/>
      <c r="F3193" s="335"/>
      <c r="G3193" s="325" t="str">
        <f t="shared" si="200"/>
        <v/>
      </c>
      <c r="H3193" s="326" t="str">
        <f t="shared" si="201"/>
        <v/>
      </c>
    </row>
    <row r="3194" spans="1:8" x14ac:dyDescent="0.2">
      <c r="A3194" s="204" t="str">
        <f t="shared" si="199"/>
        <v/>
      </c>
      <c r="B3194" s="335"/>
      <c r="C3194" s="335"/>
      <c r="D3194" s="381" t="str">
        <f t="shared" si="198"/>
        <v/>
      </c>
      <c r="E3194" s="335"/>
      <c r="F3194" s="335"/>
      <c r="G3194" s="325" t="str">
        <f t="shared" si="200"/>
        <v/>
      </c>
      <c r="H3194" s="326" t="str">
        <f t="shared" si="201"/>
        <v/>
      </c>
    </row>
    <row r="3195" spans="1:8" x14ac:dyDescent="0.2">
      <c r="A3195" s="204" t="str">
        <f t="shared" si="199"/>
        <v/>
      </c>
      <c r="B3195" s="335"/>
      <c r="C3195" s="335"/>
      <c r="D3195" s="381" t="str">
        <f t="shared" si="198"/>
        <v/>
      </c>
      <c r="E3195" s="335"/>
      <c r="F3195" s="335"/>
      <c r="G3195" s="325" t="str">
        <f t="shared" si="200"/>
        <v/>
      </c>
      <c r="H3195" s="326" t="str">
        <f t="shared" si="201"/>
        <v/>
      </c>
    </row>
    <row r="3196" spans="1:8" x14ac:dyDescent="0.2">
      <c r="A3196" s="204" t="str">
        <f t="shared" si="199"/>
        <v/>
      </c>
      <c r="B3196" s="335"/>
      <c r="C3196" s="335"/>
      <c r="D3196" s="381" t="str">
        <f t="shared" si="198"/>
        <v/>
      </c>
      <c r="E3196" s="335"/>
      <c r="F3196" s="335"/>
      <c r="G3196" s="325" t="str">
        <f t="shared" si="200"/>
        <v/>
      </c>
      <c r="H3196" s="326" t="str">
        <f t="shared" si="201"/>
        <v/>
      </c>
    </row>
    <row r="3197" spans="1:8" x14ac:dyDescent="0.2">
      <c r="A3197" s="204" t="str">
        <f t="shared" si="199"/>
        <v/>
      </c>
      <c r="B3197" s="335"/>
      <c r="C3197" s="335"/>
      <c r="D3197" s="381" t="str">
        <f t="shared" si="198"/>
        <v/>
      </c>
      <c r="E3197" s="335"/>
      <c r="F3197" s="335"/>
      <c r="G3197" s="325" t="str">
        <f t="shared" si="200"/>
        <v/>
      </c>
      <c r="H3197" s="326" t="str">
        <f t="shared" si="201"/>
        <v/>
      </c>
    </row>
    <row r="3198" spans="1:8" x14ac:dyDescent="0.2">
      <c r="A3198" s="204" t="str">
        <f t="shared" si="199"/>
        <v/>
      </c>
      <c r="B3198" s="335"/>
      <c r="C3198" s="335"/>
      <c r="D3198" s="381" t="str">
        <f t="shared" si="198"/>
        <v/>
      </c>
      <c r="E3198" s="335"/>
      <c r="F3198" s="335"/>
      <c r="G3198" s="325" t="str">
        <f t="shared" si="200"/>
        <v/>
      </c>
      <c r="H3198" s="326" t="str">
        <f t="shared" si="201"/>
        <v/>
      </c>
    </row>
    <row r="3199" spans="1:8" x14ac:dyDescent="0.2">
      <c r="A3199" s="204" t="str">
        <f t="shared" si="199"/>
        <v/>
      </c>
      <c r="B3199" s="335"/>
      <c r="C3199" s="335"/>
      <c r="D3199" s="381" t="str">
        <f t="shared" si="198"/>
        <v/>
      </c>
      <c r="E3199" s="335"/>
      <c r="F3199" s="335"/>
      <c r="G3199" s="325" t="str">
        <f t="shared" si="200"/>
        <v/>
      </c>
      <c r="H3199" s="326" t="str">
        <f t="shared" si="201"/>
        <v/>
      </c>
    </row>
    <row r="3200" spans="1:8" x14ac:dyDescent="0.2">
      <c r="A3200" s="204" t="str">
        <f t="shared" si="199"/>
        <v/>
      </c>
      <c r="B3200" s="335"/>
      <c r="C3200" s="335"/>
      <c r="D3200" s="381" t="str">
        <f t="shared" si="198"/>
        <v/>
      </c>
      <c r="E3200" s="335"/>
      <c r="F3200" s="335"/>
      <c r="G3200" s="325" t="str">
        <f t="shared" si="200"/>
        <v/>
      </c>
      <c r="H3200" s="326" t="str">
        <f t="shared" si="201"/>
        <v/>
      </c>
    </row>
    <row r="3201" spans="1:8" x14ac:dyDescent="0.2">
      <c r="A3201" s="204" t="str">
        <f t="shared" si="199"/>
        <v/>
      </c>
      <c r="B3201" s="335"/>
      <c r="C3201" s="335"/>
      <c r="D3201" s="381" t="str">
        <f t="shared" si="198"/>
        <v/>
      </c>
      <c r="E3201" s="335"/>
      <c r="F3201" s="335"/>
      <c r="G3201" s="325" t="str">
        <f t="shared" si="200"/>
        <v/>
      </c>
      <c r="H3201" s="326" t="str">
        <f t="shared" si="201"/>
        <v/>
      </c>
    </row>
    <row r="3202" spans="1:8" x14ac:dyDescent="0.2">
      <c r="A3202" s="204" t="str">
        <f t="shared" si="199"/>
        <v/>
      </c>
      <c r="B3202" s="335"/>
      <c r="C3202" s="335"/>
      <c r="D3202" s="381" t="str">
        <f t="shared" si="198"/>
        <v/>
      </c>
      <c r="E3202" s="335"/>
      <c r="F3202" s="335"/>
      <c r="G3202" s="325" t="str">
        <f t="shared" si="200"/>
        <v/>
      </c>
      <c r="H3202" s="326" t="str">
        <f t="shared" si="201"/>
        <v/>
      </c>
    </row>
    <row r="3203" spans="1:8" x14ac:dyDescent="0.2">
      <c r="A3203" s="204" t="str">
        <f t="shared" si="199"/>
        <v/>
      </c>
      <c r="B3203" s="335"/>
      <c r="C3203" s="335"/>
      <c r="D3203" s="381" t="str">
        <f t="shared" si="198"/>
        <v/>
      </c>
      <c r="E3203" s="335"/>
      <c r="F3203" s="335"/>
      <c r="G3203" s="325" t="str">
        <f t="shared" si="200"/>
        <v/>
      </c>
      <c r="H3203" s="326" t="str">
        <f t="shared" si="201"/>
        <v/>
      </c>
    </row>
    <row r="3204" spans="1:8" x14ac:dyDescent="0.2">
      <c r="A3204" s="204" t="str">
        <f t="shared" si="199"/>
        <v/>
      </c>
      <c r="B3204" s="335"/>
      <c r="C3204" s="335"/>
      <c r="D3204" s="381" t="str">
        <f t="shared" si="198"/>
        <v/>
      </c>
      <c r="E3204" s="335"/>
      <c r="F3204" s="335"/>
      <c r="G3204" s="325" t="str">
        <f t="shared" si="200"/>
        <v/>
      </c>
      <c r="H3204" s="326" t="str">
        <f t="shared" si="201"/>
        <v/>
      </c>
    </row>
    <row r="3205" spans="1:8" x14ac:dyDescent="0.2">
      <c r="A3205" s="204" t="str">
        <f t="shared" si="199"/>
        <v/>
      </c>
      <c r="B3205" s="335"/>
      <c r="C3205" s="335"/>
      <c r="D3205" s="381" t="str">
        <f t="shared" si="198"/>
        <v/>
      </c>
      <c r="E3205" s="335"/>
      <c r="F3205" s="335"/>
      <c r="G3205" s="325" t="str">
        <f t="shared" si="200"/>
        <v/>
      </c>
      <c r="H3205" s="326" t="str">
        <f t="shared" si="201"/>
        <v/>
      </c>
    </row>
    <row r="3206" spans="1:8" x14ac:dyDescent="0.2">
      <c r="A3206" s="204" t="str">
        <f t="shared" si="199"/>
        <v/>
      </c>
      <c r="B3206" s="335"/>
      <c r="C3206" s="335"/>
      <c r="D3206" s="381" t="str">
        <f t="shared" si="198"/>
        <v/>
      </c>
      <c r="E3206" s="335"/>
      <c r="F3206" s="335"/>
      <c r="G3206" s="325" t="str">
        <f t="shared" si="200"/>
        <v/>
      </c>
      <c r="H3206" s="326" t="str">
        <f t="shared" si="201"/>
        <v/>
      </c>
    </row>
    <row r="3207" spans="1:8" x14ac:dyDescent="0.2">
      <c r="A3207" s="204" t="str">
        <f t="shared" si="199"/>
        <v/>
      </c>
      <c r="B3207" s="335"/>
      <c r="C3207" s="335"/>
      <c r="D3207" s="381" t="str">
        <f t="shared" si="198"/>
        <v/>
      </c>
      <c r="E3207" s="335"/>
      <c r="F3207" s="335"/>
      <c r="G3207" s="325" t="str">
        <f t="shared" si="200"/>
        <v/>
      </c>
      <c r="H3207" s="326" t="str">
        <f t="shared" si="201"/>
        <v/>
      </c>
    </row>
    <row r="3208" spans="1:8" x14ac:dyDescent="0.2">
      <c r="A3208" s="204" t="str">
        <f t="shared" si="199"/>
        <v/>
      </c>
      <c r="B3208" s="335"/>
      <c r="C3208" s="335"/>
      <c r="D3208" s="381" t="str">
        <f t="shared" si="198"/>
        <v/>
      </c>
      <c r="E3208" s="335"/>
      <c r="F3208" s="335"/>
      <c r="G3208" s="325" t="str">
        <f t="shared" si="200"/>
        <v/>
      </c>
      <c r="H3208" s="326" t="str">
        <f t="shared" si="201"/>
        <v/>
      </c>
    </row>
    <row r="3209" spans="1:8" x14ac:dyDescent="0.2">
      <c r="A3209" s="204" t="str">
        <f t="shared" si="199"/>
        <v/>
      </c>
      <c r="B3209" s="335"/>
      <c r="C3209" s="335"/>
      <c r="D3209" s="381" t="str">
        <f t="shared" ref="D3209:D3272" si="202">IF(C3209="","",IFERROR(IF(VLOOKUP(C3209,Parameter,2,FALSE)="","",VLOOKUP(C3209,Parameter,2,FALSE)),IFERROR(VLOOKUP(C3209,PSMErgänzung,2,FALSE),"CAS eingeben oder Parameter korrigieren!")))</f>
        <v/>
      </c>
      <c r="E3209" s="335"/>
      <c r="F3209" s="335"/>
      <c r="G3209" s="325" t="str">
        <f t="shared" si="200"/>
        <v/>
      </c>
      <c r="H3209" s="326" t="str">
        <f t="shared" si="201"/>
        <v/>
      </c>
    </row>
    <row r="3210" spans="1:8" x14ac:dyDescent="0.2">
      <c r="A3210" s="204" t="str">
        <f t="shared" si="199"/>
        <v/>
      </c>
      <c r="B3210" s="335"/>
      <c r="C3210" s="335"/>
      <c r="D3210" s="381" t="str">
        <f t="shared" si="202"/>
        <v/>
      </c>
      <c r="E3210" s="335"/>
      <c r="F3210" s="335"/>
      <c r="G3210" s="325" t="str">
        <f t="shared" si="200"/>
        <v/>
      </c>
      <c r="H3210" s="326" t="str">
        <f t="shared" si="201"/>
        <v/>
      </c>
    </row>
    <row r="3211" spans="1:8" x14ac:dyDescent="0.2">
      <c r="A3211" s="204" t="str">
        <f t="shared" si="199"/>
        <v/>
      </c>
      <c r="B3211" s="335"/>
      <c r="C3211" s="335"/>
      <c r="D3211" s="381" t="str">
        <f t="shared" si="202"/>
        <v/>
      </c>
      <c r="E3211" s="335"/>
      <c r="F3211" s="335"/>
      <c r="G3211" s="325" t="str">
        <f t="shared" si="200"/>
        <v/>
      </c>
      <c r="H3211" s="326" t="str">
        <f t="shared" si="201"/>
        <v/>
      </c>
    </row>
    <row r="3212" spans="1:8" x14ac:dyDescent="0.2">
      <c r="A3212" s="204" t="str">
        <f t="shared" si="199"/>
        <v/>
      </c>
      <c r="B3212" s="335"/>
      <c r="C3212" s="335"/>
      <c r="D3212" s="381" t="str">
        <f t="shared" si="202"/>
        <v/>
      </c>
      <c r="E3212" s="335"/>
      <c r="F3212" s="335"/>
      <c r="G3212" s="325" t="str">
        <f t="shared" si="200"/>
        <v/>
      </c>
      <c r="H3212" s="326" t="str">
        <f t="shared" si="201"/>
        <v/>
      </c>
    </row>
    <row r="3213" spans="1:8" x14ac:dyDescent="0.2">
      <c r="A3213" s="204" t="str">
        <f t="shared" si="199"/>
        <v/>
      </c>
      <c r="B3213" s="335"/>
      <c r="C3213" s="335"/>
      <c r="D3213" s="381" t="str">
        <f t="shared" si="202"/>
        <v/>
      </c>
      <c r="E3213" s="335"/>
      <c r="F3213" s="335"/>
      <c r="G3213" s="325" t="str">
        <f t="shared" si="200"/>
        <v/>
      </c>
      <c r="H3213" s="326" t="str">
        <f t="shared" si="201"/>
        <v/>
      </c>
    </row>
    <row r="3214" spans="1:8" x14ac:dyDescent="0.2">
      <c r="A3214" s="204" t="str">
        <f t="shared" si="199"/>
        <v/>
      </c>
      <c r="B3214" s="335"/>
      <c r="C3214" s="335"/>
      <c r="D3214" s="381" t="str">
        <f t="shared" si="202"/>
        <v/>
      </c>
      <c r="E3214" s="335"/>
      <c r="F3214" s="335"/>
      <c r="G3214" s="325" t="str">
        <f t="shared" si="200"/>
        <v/>
      </c>
      <c r="H3214" s="326" t="str">
        <f t="shared" si="201"/>
        <v/>
      </c>
    </row>
    <row r="3215" spans="1:8" x14ac:dyDescent="0.2">
      <c r="A3215" s="204" t="str">
        <f t="shared" si="199"/>
        <v/>
      </c>
      <c r="B3215" s="335"/>
      <c r="C3215" s="335"/>
      <c r="D3215" s="381" t="str">
        <f t="shared" si="202"/>
        <v/>
      </c>
      <c r="E3215" s="335"/>
      <c r="F3215" s="335"/>
      <c r="G3215" s="325" t="str">
        <f t="shared" si="200"/>
        <v/>
      </c>
      <c r="H3215" s="326" t="str">
        <f t="shared" si="201"/>
        <v/>
      </c>
    </row>
    <row r="3216" spans="1:8" x14ac:dyDescent="0.2">
      <c r="A3216" s="204" t="str">
        <f t="shared" si="199"/>
        <v/>
      </c>
      <c r="B3216" s="335"/>
      <c r="C3216" s="335"/>
      <c r="D3216" s="381" t="str">
        <f t="shared" si="202"/>
        <v/>
      </c>
      <c r="E3216" s="335"/>
      <c r="F3216" s="335"/>
      <c r="G3216" s="325" t="str">
        <f t="shared" si="200"/>
        <v/>
      </c>
      <c r="H3216" s="326" t="str">
        <f t="shared" si="201"/>
        <v/>
      </c>
    </row>
    <row r="3217" spans="1:8" x14ac:dyDescent="0.2">
      <c r="A3217" s="204" t="str">
        <f t="shared" si="199"/>
        <v/>
      </c>
      <c r="B3217" s="335"/>
      <c r="C3217" s="335"/>
      <c r="D3217" s="381" t="str">
        <f t="shared" si="202"/>
        <v/>
      </c>
      <c r="E3217" s="335"/>
      <c r="F3217" s="335"/>
      <c r="G3217" s="325" t="str">
        <f t="shared" si="200"/>
        <v/>
      </c>
      <c r="H3217" s="326" t="str">
        <f t="shared" si="201"/>
        <v/>
      </c>
    </row>
    <row r="3218" spans="1:8" x14ac:dyDescent="0.2">
      <c r="A3218" s="204" t="str">
        <f t="shared" si="199"/>
        <v/>
      </c>
      <c r="B3218" s="335"/>
      <c r="C3218" s="335"/>
      <c r="D3218" s="381" t="str">
        <f t="shared" si="202"/>
        <v/>
      </c>
      <c r="E3218" s="335"/>
      <c r="F3218" s="335"/>
      <c r="G3218" s="325" t="str">
        <f t="shared" si="200"/>
        <v/>
      </c>
      <c r="H3218" s="326" t="str">
        <f t="shared" si="201"/>
        <v/>
      </c>
    </row>
    <row r="3219" spans="1:8" x14ac:dyDescent="0.2">
      <c r="A3219" s="204" t="str">
        <f t="shared" si="199"/>
        <v/>
      </c>
      <c r="B3219" s="335"/>
      <c r="C3219" s="335"/>
      <c r="D3219" s="381" t="str">
        <f t="shared" si="202"/>
        <v/>
      </c>
      <c r="E3219" s="335"/>
      <c r="F3219" s="335"/>
      <c r="G3219" s="325" t="str">
        <f t="shared" si="200"/>
        <v/>
      </c>
      <c r="H3219" s="326" t="str">
        <f t="shared" si="201"/>
        <v/>
      </c>
    </row>
    <row r="3220" spans="1:8" x14ac:dyDescent="0.2">
      <c r="A3220" s="204" t="str">
        <f t="shared" si="199"/>
        <v/>
      </c>
      <c r="B3220" s="335"/>
      <c r="C3220" s="335"/>
      <c r="D3220" s="381" t="str">
        <f t="shared" si="202"/>
        <v/>
      </c>
      <c r="E3220" s="335"/>
      <c r="F3220" s="335"/>
      <c r="G3220" s="325" t="str">
        <f t="shared" si="200"/>
        <v/>
      </c>
      <c r="H3220" s="326" t="str">
        <f t="shared" si="201"/>
        <v/>
      </c>
    </row>
    <row r="3221" spans="1:8" x14ac:dyDescent="0.2">
      <c r="A3221" s="204" t="str">
        <f t="shared" si="199"/>
        <v/>
      </c>
      <c r="B3221" s="335"/>
      <c r="C3221" s="335"/>
      <c r="D3221" s="381" t="str">
        <f t="shared" si="202"/>
        <v/>
      </c>
      <c r="E3221" s="335"/>
      <c r="F3221" s="335"/>
      <c r="G3221" s="325" t="str">
        <f t="shared" si="200"/>
        <v/>
      </c>
      <c r="H3221" s="326" t="str">
        <f t="shared" si="201"/>
        <v/>
      </c>
    </row>
    <row r="3222" spans="1:8" x14ac:dyDescent="0.2">
      <c r="A3222" s="204" t="str">
        <f t="shared" si="199"/>
        <v/>
      </c>
      <c r="B3222" s="335"/>
      <c r="C3222" s="335"/>
      <c r="D3222" s="381" t="str">
        <f t="shared" si="202"/>
        <v/>
      </c>
      <c r="E3222" s="335"/>
      <c r="F3222" s="335"/>
      <c r="G3222" s="325" t="str">
        <f t="shared" si="200"/>
        <v/>
      </c>
      <c r="H3222" s="326" t="str">
        <f t="shared" si="201"/>
        <v/>
      </c>
    </row>
    <row r="3223" spans="1:8" x14ac:dyDescent="0.2">
      <c r="A3223" s="204" t="str">
        <f t="shared" si="199"/>
        <v/>
      </c>
      <c r="B3223" s="335"/>
      <c r="C3223" s="335"/>
      <c r="D3223" s="381" t="str">
        <f t="shared" si="202"/>
        <v/>
      </c>
      <c r="E3223" s="335"/>
      <c r="F3223" s="335"/>
      <c r="G3223" s="325" t="str">
        <f t="shared" si="200"/>
        <v/>
      </c>
      <c r="H3223" s="326" t="str">
        <f t="shared" si="201"/>
        <v/>
      </c>
    </row>
    <row r="3224" spans="1:8" x14ac:dyDescent="0.2">
      <c r="A3224" s="204" t="str">
        <f t="shared" si="199"/>
        <v/>
      </c>
      <c r="B3224" s="335"/>
      <c r="C3224" s="335"/>
      <c r="D3224" s="381" t="str">
        <f t="shared" si="202"/>
        <v/>
      </c>
      <c r="E3224" s="335"/>
      <c r="F3224" s="335"/>
      <c r="G3224" s="325" t="str">
        <f t="shared" si="200"/>
        <v/>
      </c>
      <c r="H3224" s="326" t="str">
        <f t="shared" si="201"/>
        <v/>
      </c>
    </row>
    <row r="3225" spans="1:8" x14ac:dyDescent="0.2">
      <c r="A3225" s="204" t="str">
        <f t="shared" si="199"/>
        <v/>
      </c>
      <c r="B3225" s="335"/>
      <c r="C3225" s="335"/>
      <c r="D3225" s="381" t="str">
        <f t="shared" si="202"/>
        <v/>
      </c>
      <c r="E3225" s="335"/>
      <c r="F3225" s="335"/>
      <c r="G3225" s="325" t="str">
        <f t="shared" si="200"/>
        <v/>
      </c>
      <c r="H3225" s="326" t="str">
        <f t="shared" si="201"/>
        <v/>
      </c>
    </row>
    <row r="3226" spans="1:8" x14ac:dyDescent="0.2">
      <c r="A3226" s="204" t="str">
        <f t="shared" si="199"/>
        <v/>
      </c>
      <c r="B3226" s="335"/>
      <c r="C3226" s="335"/>
      <c r="D3226" s="381" t="str">
        <f t="shared" si="202"/>
        <v/>
      </c>
      <c r="E3226" s="335"/>
      <c r="F3226" s="335"/>
      <c r="G3226" s="325" t="str">
        <f t="shared" si="200"/>
        <v/>
      </c>
      <c r="H3226" s="326" t="str">
        <f t="shared" si="201"/>
        <v/>
      </c>
    </row>
    <row r="3227" spans="1:8" x14ac:dyDescent="0.2">
      <c r="A3227" s="204" t="str">
        <f t="shared" si="199"/>
        <v/>
      </c>
      <c r="B3227" s="335"/>
      <c r="C3227" s="335"/>
      <c r="D3227" s="381" t="str">
        <f t="shared" si="202"/>
        <v/>
      </c>
      <c r="E3227" s="335"/>
      <c r="F3227" s="335"/>
      <c r="G3227" s="325" t="str">
        <f t="shared" si="200"/>
        <v/>
      </c>
      <c r="H3227" s="326" t="str">
        <f t="shared" si="201"/>
        <v/>
      </c>
    </row>
    <row r="3228" spans="1:8" x14ac:dyDescent="0.2">
      <c r="A3228" s="204" t="str">
        <f t="shared" si="199"/>
        <v/>
      </c>
      <c r="B3228" s="335"/>
      <c r="C3228" s="335"/>
      <c r="D3228" s="381" t="str">
        <f t="shared" si="202"/>
        <v/>
      </c>
      <c r="E3228" s="335"/>
      <c r="F3228" s="335"/>
      <c r="G3228" s="325" t="str">
        <f t="shared" si="200"/>
        <v/>
      </c>
      <c r="H3228" s="326" t="str">
        <f t="shared" si="201"/>
        <v/>
      </c>
    </row>
    <row r="3229" spans="1:8" x14ac:dyDescent="0.2">
      <c r="A3229" s="204" t="str">
        <f t="shared" si="199"/>
        <v/>
      </c>
      <c r="B3229" s="335"/>
      <c r="C3229" s="335"/>
      <c r="D3229" s="381" t="str">
        <f t="shared" si="202"/>
        <v/>
      </c>
      <c r="E3229" s="335"/>
      <c r="F3229" s="335"/>
      <c r="G3229" s="325" t="str">
        <f t="shared" si="200"/>
        <v/>
      </c>
      <c r="H3229" s="326" t="str">
        <f t="shared" si="201"/>
        <v/>
      </c>
    </row>
    <row r="3230" spans="1:8" x14ac:dyDescent="0.2">
      <c r="A3230" s="204" t="str">
        <f t="shared" si="199"/>
        <v/>
      </c>
      <c r="B3230" s="335"/>
      <c r="C3230" s="335"/>
      <c r="D3230" s="381" t="str">
        <f t="shared" si="202"/>
        <v/>
      </c>
      <c r="E3230" s="335"/>
      <c r="F3230" s="335"/>
      <c r="G3230" s="325" t="str">
        <f t="shared" si="200"/>
        <v/>
      </c>
      <c r="H3230" s="326" t="str">
        <f t="shared" si="201"/>
        <v/>
      </c>
    </row>
    <row r="3231" spans="1:8" x14ac:dyDescent="0.2">
      <c r="A3231" s="204" t="str">
        <f t="shared" si="199"/>
        <v/>
      </c>
      <c r="B3231" s="335"/>
      <c r="C3231" s="335"/>
      <c r="D3231" s="381" t="str">
        <f t="shared" si="202"/>
        <v/>
      </c>
      <c r="E3231" s="335"/>
      <c r="F3231" s="335"/>
      <c r="G3231" s="325" t="str">
        <f t="shared" si="200"/>
        <v/>
      </c>
      <c r="H3231" s="326" t="str">
        <f t="shared" si="201"/>
        <v/>
      </c>
    </row>
    <row r="3232" spans="1:8" x14ac:dyDescent="0.2">
      <c r="A3232" s="204" t="str">
        <f t="shared" si="199"/>
        <v/>
      </c>
      <c r="B3232" s="335"/>
      <c r="C3232" s="335"/>
      <c r="D3232" s="381" t="str">
        <f t="shared" si="202"/>
        <v/>
      </c>
      <c r="E3232" s="335"/>
      <c r="F3232" s="335"/>
      <c r="G3232" s="325" t="str">
        <f t="shared" si="200"/>
        <v/>
      </c>
      <c r="H3232" s="326" t="str">
        <f t="shared" si="201"/>
        <v/>
      </c>
    </row>
    <row r="3233" spans="1:8" x14ac:dyDescent="0.2">
      <c r="A3233" s="204" t="str">
        <f t="shared" si="199"/>
        <v/>
      </c>
      <c r="B3233" s="335"/>
      <c r="C3233" s="335"/>
      <c r="D3233" s="381" t="str">
        <f t="shared" si="202"/>
        <v/>
      </c>
      <c r="E3233" s="335"/>
      <c r="F3233" s="335"/>
      <c r="G3233" s="325" t="str">
        <f t="shared" si="200"/>
        <v/>
      </c>
      <c r="H3233" s="326" t="str">
        <f t="shared" si="201"/>
        <v/>
      </c>
    </row>
    <row r="3234" spans="1:8" x14ac:dyDescent="0.2">
      <c r="A3234" s="204" t="str">
        <f t="shared" si="199"/>
        <v/>
      </c>
      <c r="B3234" s="335"/>
      <c r="C3234" s="335"/>
      <c r="D3234" s="381" t="str">
        <f t="shared" si="202"/>
        <v/>
      </c>
      <c r="E3234" s="335"/>
      <c r="F3234" s="335"/>
      <c r="G3234" s="325" t="str">
        <f t="shared" si="200"/>
        <v/>
      </c>
      <c r="H3234" s="326" t="str">
        <f t="shared" si="201"/>
        <v/>
      </c>
    </row>
    <row r="3235" spans="1:8" x14ac:dyDescent="0.2">
      <c r="A3235" s="204" t="str">
        <f t="shared" si="199"/>
        <v/>
      </c>
      <c r="B3235" s="335"/>
      <c r="C3235" s="335"/>
      <c r="D3235" s="381" t="str">
        <f t="shared" si="202"/>
        <v/>
      </c>
      <c r="E3235" s="335"/>
      <c r="F3235" s="335"/>
      <c r="G3235" s="325" t="str">
        <f t="shared" si="200"/>
        <v/>
      </c>
      <c r="H3235" s="326" t="str">
        <f t="shared" si="201"/>
        <v/>
      </c>
    </row>
    <row r="3236" spans="1:8" x14ac:dyDescent="0.2">
      <c r="A3236" s="204" t="str">
        <f t="shared" si="199"/>
        <v/>
      </c>
      <c r="B3236" s="335"/>
      <c r="C3236" s="335"/>
      <c r="D3236" s="381" t="str">
        <f t="shared" si="202"/>
        <v/>
      </c>
      <c r="E3236" s="335"/>
      <c r="F3236" s="335"/>
      <c r="G3236" s="325" t="str">
        <f t="shared" si="200"/>
        <v/>
      </c>
      <c r="H3236" s="326" t="str">
        <f t="shared" si="201"/>
        <v/>
      </c>
    </row>
    <row r="3237" spans="1:8" x14ac:dyDescent="0.2">
      <c r="A3237" s="204" t="str">
        <f t="shared" si="199"/>
        <v/>
      </c>
      <c r="B3237" s="335"/>
      <c r="C3237" s="335"/>
      <c r="D3237" s="381" t="str">
        <f t="shared" si="202"/>
        <v/>
      </c>
      <c r="E3237" s="335"/>
      <c r="F3237" s="335"/>
      <c r="G3237" s="325" t="str">
        <f t="shared" si="200"/>
        <v/>
      </c>
      <c r="H3237" s="326" t="str">
        <f t="shared" si="201"/>
        <v/>
      </c>
    </row>
    <row r="3238" spans="1:8" x14ac:dyDescent="0.2">
      <c r="A3238" s="204" t="str">
        <f t="shared" si="199"/>
        <v/>
      </c>
      <c r="B3238" s="335"/>
      <c r="C3238" s="335"/>
      <c r="D3238" s="381" t="str">
        <f t="shared" si="202"/>
        <v/>
      </c>
      <c r="E3238" s="335"/>
      <c r="F3238" s="335"/>
      <c r="G3238" s="325" t="str">
        <f t="shared" si="200"/>
        <v/>
      </c>
      <c r="H3238" s="326" t="str">
        <f t="shared" si="201"/>
        <v/>
      </c>
    </row>
    <row r="3239" spans="1:8" x14ac:dyDescent="0.2">
      <c r="A3239" s="204" t="str">
        <f t="shared" si="199"/>
        <v/>
      </c>
      <c r="B3239" s="335"/>
      <c r="C3239" s="335"/>
      <c r="D3239" s="381" t="str">
        <f t="shared" si="202"/>
        <v/>
      </c>
      <c r="E3239" s="335"/>
      <c r="F3239" s="335"/>
      <c r="G3239" s="325" t="str">
        <f t="shared" si="200"/>
        <v/>
      </c>
      <c r="H3239" s="326" t="str">
        <f t="shared" si="201"/>
        <v/>
      </c>
    </row>
    <row r="3240" spans="1:8" x14ac:dyDescent="0.2">
      <c r="A3240" s="204" t="str">
        <f t="shared" si="199"/>
        <v/>
      </c>
      <c r="B3240" s="335"/>
      <c r="C3240" s="335"/>
      <c r="D3240" s="381" t="str">
        <f t="shared" si="202"/>
        <v/>
      </c>
      <c r="E3240" s="335"/>
      <c r="F3240" s="335"/>
      <c r="G3240" s="325" t="str">
        <f t="shared" si="200"/>
        <v/>
      </c>
      <c r="H3240" s="326" t="str">
        <f t="shared" si="201"/>
        <v/>
      </c>
    </row>
    <row r="3241" spans="1:8" x14ac:dyDescent="0.2">
      <c r="A3241" s="204" t="str">
        <f t="shared" si="199"/>
        <v/>
      </c>
      <c r="B3241" s="335"/>
      <c r="C3241" s="335"/>
      <c r="D3241" s="381" t="str">
        <f t="shared" si="202"/>
        <v/>
      </c>
      <c r="E3241" s="335"/>
      <c r="F3241" s="335"/>
      <c r="G3241" s="325" t="str">
        <f t="shared" si="200"/>
        <v/>
      </c>
      <c r="H3241" s="326" t="str">
        <f t="shared" si="201"/>
        <v/>
      </c>
    </row>
    <row r="3242" spans="1:8" x14ac:dyDescent="0.2">
      <c r="A3242" s="204" t="str">
        <f t="shared" si="199"/>
        <v/>
      </c>
      <c r="B3242" s="335"/>
      <c r="C3242" s="335"/>
      <c r="D3242" s="381" t="str">
        <f t="shared" si="202"/>
        <v/>
      </c>
      <c r="E3242" s="335"/>
      <c r="F3242" s="335"/>
      <c r="G3242" s="325" t="str">
        <f t="shared" si="200"/>
        <v/>
      </c>
      <c r="H3242" s="326" t="str">
        <f t="shared" si="201"/>
        <v/>
      </c>
    </row>
    <row r="3243" spans="1:8" x14ac:dyDescent="0.2">
      <c r="A3243" s="204" t="str">
        <f t="shared" si="199"/>
        <v/>
      </c>
      <c r="B3243" s="335"/>
      <c r="C3243" s="335"/>
      <c r="D3243" s="381" t="str">
        <f t="shared" si="202"/>
        <v/>
      </c>
      <c r="E3243" s="335"/>
      <c r="F3243" s="335"/>
      <c r="G3243" s="325" t="str">
        <f t="shared" si="200"/>
        <v/>
      </c>
      <c r="H3243" s="326" t="str">
        <f t="shared" si="201"/>
        <v/>
      </c>
    </row>
    <row r="3244" spans="1:8" x14ac:dyDescent="0.2">
      <c r="A3244" s="204" t="str">
        <f t="shared" si="199"/>
        <v/>
      </c>
      <c r="B3244" s="335"/>
      <c r="C3244" s="335"/>
      <c r="D3244" s="381" t="str">
        <f t="shared" si="202"/>
        <v/>
      </c>
      <c r="E3244" s="335"/>
      <c r="F3244" s="335"/>
      <c r="G3244" s="325" t="str">
        <f t="shared" si="200"/>
        <v/>
      </c>
      <c r="H3244" s="326" t="str">
        <f t="shared" si="201"/>
        <v/>
      </c>
    </row>
    <row r="3245" spans="1:8" x14ac:dyDescent="0.2">
      <c r="A3245" s="204" t="str">
        <f t="shared" si="199"/>
        <v/>
      </c>
      <c r="B3245" s="335"/>
      <c r="C3245" s="335"/>
      <c r="D3245" s="381" t="str">
        <f t="shared" si="202"/>
        <v/>
      </c>
      <c r="E3245" s="335"/>
      <c r="F3245" s="335"/>
      <c r="G3245" s="325" t="str">
        <f t="shared" si="200"/>
        <v/>
      </c>
      <c r="H3245" s="326" t="str">
        <f t="shared" si="201"/>
        <v/>
      </c>
    </row>
    <row r="3246" spans="1:8" x14ac:dyDescent="0.2">
      <c r="A3246" s="204" t="str">
        <f t="shared" si="199"/>
        <v/>
      </c>
      <c r="B3246" s="335"/>
      <c r="C3246" s="335"/>
      <c r="D3246" s="381" t="str">
        <f t="shared" si="202"/>
        <v/>
      </c>
      <c r="E3246" s="335"/>
      <c r="F3246" s="335"/>
      <c r="G3246" s="325" t="str">
        <f t="shared" si="200"/>
        <v/>
      </c>
      <c r="H3246" s="326" t="str">
        <f t="shared" si="201"/>
        <v/>
      </c>
    </row>
    <row r="3247" spans="1:8" x14ac:dyDescent="0.2">
      <c r="A3247" s="204" t="str">
        <f t="shared" si="199"/>
        <v/>
      </c>
      <c r="B3247" s="335"/>
      <c r="C3247" s="335"/>
      <c r="D3247" s="381" t="str">
        <f t="shared" si="202"/>
        <v/>
      </c>
      <c r="E3247" s="335"/>
      <c r="F3247" s="335"/>
      <c r="G3247" s="325" t="str">
        <f t="shared" si="200"/>
        <v/>
      </c>
      <c r="H3247" s="326" t="str">
        <f t="shared" si="201"/>
        <v/>
      </c>
    </row>
    <row r="3248" spans="1:8" x14ac:dyDescent="0.2">
      <c r="A3248" s="204" t="str">
        <f t="shared" si="199"/>
        <v/>
      </c>
      <c r="B3248" s="335"/>
      <c r="C3248" s="335"/>
      <c r="D3248" s="381" t="str">
        <f t="shared" si="202"/>
        <v/>
      </c>
      <c r="E3248" s="335"/>
      <c r="F3248" s="335"/>
      <c r="G3248" s="325" t="str">
        <f t="shared" si="200"/>
        <v/>
      </c>
      <c r="H3248" s="326" t="str">
        <f t="shared" si="201"/>
        <v/>
      </c>
    </row>
    <row r="3249" spans="1:8" x14ac:dyDescent="0.2">
      <c r="A3249" s="204" t="str">
        <f t="shared" ref="A3249:A3312" si="203">IF(B3249&lt;&gt;"",VLOOKUP(B3249,ID,2,FALSE),"")</f>
        <v/>
      </c>
      <c r="B3249" s="335"/>
      <c r="C3249" s="335"/>
      <c r="D3249" s="381" t="str">
        <f t="shared" si="202"/>
        <v/>
      </c>
      <c r="E3249" s="335"/>
      <c r="F3249" s="335"/>
      <c r="G3249" s="325" t="str">
        <f t="shared" ref="G3249:G3312" si="204">IF(OR(B3249="",Amt=""),"",Amt)</f>
        <v/>
      </c>
      <c r="H3249" s="326" t="str">
        <f t="shared" ref="H3249:H3312" si="205">IF(G3249="","",VLOOKUP(G3249,Gesundheitsämter,2,FALSE))</f>
        <v/>
      </c>
    </row>
    <row r="3250" spans="1:8" x14ac:dyDescent="0.2">
      <c r="A3250" s="204" t="str">
        <f t="shared" si="203"/>
        <v/>
      </c>
      <c r="B3250" s="335"/>
      <c r="C3250" s="335"/>
      <c r="D3250" s="381" t="str">
        <f t="shared" si="202"/>
        <v/>
      </c>
      <c r="E3250" s="335"/>
      <c r="F3250" s="335"/>
      <c r="G3250" s="325" t="str">
        <f t="shared" si="204"/>
        <v/>
      </c>
      <c r="H3250" s="326" t="str">
        <f t="shared" si="205"/>
        <v/>
      </c>
    </row>
    <row r="3251" spans="1:8" x14ac:dyDescent="0.2">
      <c r="A3251" s="204" t="str">
        <f t="shared" si="203"/>
        <v/>
      </c>
      <c r="B3251" s="335"/>
      <c r="C3251" s="335"/>
      <c r="D3251" s="381" t="str">
        <f t="shared" si="202"/>
        <v/>
      </c>
      <c r="E3251" s="335"/>
      <c r="F3251" s="335"/>
      <c r="G3251" s="325" t="str">
        <f t="shared" si="204"/>
        <v/>
      </c>
      <c r="H3251" s="326" t="str">
        <f t="shared" si="205"/>
        <v/>
      </c>
    </row>
    <row r="3252" spans="1:8" x14ac:dyDescent="0.2">
      <c r="A3252" s="204" t="str">
        <f t="shared" si="203"/>
        <v/>
      </c>
      <c r="B3252" s="335"/>
      <c r="C3252" s="335"/>
      <c r="D3252" s="381" t="str">
        <f t="shared" si="202"/>
        <v/>
      </c>
      <c r="E3252" s="335"/>
      <c r="F3252" s="335"/>
      <c r="G3252" s="325" t="str">
        <f t="shared" si="204"/>
        <v/>
      </c>
      <c r="H3252" s="326" t="str">
        <f t="shared" si="205"/>
        <v/>
      </c>
    </row>
    <row r="3253" spans="1:8" x14ac:dyDescent="0.2">
      <c r="A3253" s="204" t="str">
        <f t="shared" si="203"/>
        <v/>
      </c>
      <c r="B3253" s="335"/>
      <c r="C3253" s="335"/>
      <c r="D3253" s="381" t="str">
        <f t="shared" si="202"/>
        <v/>
      </c>
      <c r="E3253" s="335"/>
      <c r="F3253" s="335"/>
      <c r="G3253" s="325" t="str">
        <f t="shared" si="204"/>
        <v/>
      </c>
      <c r="H3253" s="326" t="str">
        <f t="shared" si="205"/>
        <v/>
      </c>
    </row>
    <row r="3254" spans="1:8" x14ac:dyDescent="0.2">
      <c r="A3254" s="204" t="str">
        <f t="shared" si="203"/>
        <v/>
      </c>
      <c r="B3254" s="335"/>
      <c r="C3254" s="335"/>
      <c r="D3254" s="381" t="str">
        <f t="shared" si="202"/>
        <v/>
      </c>
      <c r="E3254" s="335"/>
      <c r="F3254" s="335"/>
      <c r="G3254" s="325" t="str">
        <f t="shared" si="204"/>
        <v/>
      </c>
      <c r="H3254" s="326" t="str">
        <f t="shared" si="205"/>
        <v/>
      </c>
    </row>
    <row r="3255" spans="1:8" x14ac:dyDescent="0.2">
      <c r="A3255" s="204" t="str">
        <f t="shared" si="203"/>
        <v/>
      </c>
      <c r="B3255" s="335"/>
      <c r="C3255" s="335"/>
      <c r="D3255" s="381" t="str">
        <f t="shared" si="202"/>
        <v/>
      </c>
      <c r="E3255" s="335"/>
      <c r="F3255" s="335"/>
      <c r="G3255" s="325" t="str">
        <f t="shared" si="204"/>
        <v/>
      </c>
      <c r="H3255" s="326" t="str">
        <f t="shared" si="205"/>
        <v/>
      </c>
    </row>
    <row r="3256" spans="1:8" x14ac:dyDescent="0.2">
      <c r="A3256" s="204" t="str">
        <f t="shared" si="203"/>
        <v/>
      </c>
      <c r="B3256" s="335"/>
      <c r="C3256" s="335"/>
      <c r="D3256" s="381" t="str">
        <f t="shared" si="202"/>
        <v/>
      </c>
      <c r="E3256" s="335"/>
      <c r="F3256" s="335"/>
      <c r="G3256" s="325" t="str">
        <f t="shared" si="204"/>
        <v/>
      </c>
      <c r="H3256" s="326" t="str">
        <f t="shared" si="205"/>
        <v/>
      </c>
    </row>
    <row r="3257" spans="1:8" x14ac:dyDescent="0.2">
      <c r="A3257" s="204" t="str">
        <f t="shared" si="203"/>
        <v/>
      </c>
      <c r="B3257" s="335"/>
      <c r="C3257" s="335"/>
      <c r="D3257" s="381" t="str">
        <f t="shared" si="202"/>
        <v/>
      </c>
      <c r="E3257" s="335"/>
      <c r="F3257" s="335"/>
      <c r="G3257" s="325" t="str">
        <f t="shared" si="204"/>
        <v/>
      </c>
      <c r="H3257" s="326" t="str">
        <f t="shared" si="205"/>
        <v/>
      </c>
    </row>
    <row r="3258" spans="1:8" x14ac:dyDescent="0.2">
      <c r="A3258" s="204" t="str">
        <f t="shared" si="203"/>
        <v/>
      </c>
      <c r="B3258" s="335"/>
      <c r="C3258" s="335"/>
      <c r="D3258" s="381" t="str">
        <f t="shared" si="202"/>
        <v/>
      </c>
      <c r="E3258" s="335"/>
      <c r="F3258" s="335"/>
      <c r="G3258" s="325" t="str">
        <f t="shared" si="204"/>
        <v/>
      </c>
      <c r="H3258" s="326" t="str">
        <f t="shared" si="205"/>
        <v/>
      </c>
    </row>
    <row r="3259" spans="1:8" x14ac:dyDescent="0.2">
      <c r="A3259" s="204" t="str">
        <f t="shared" si="203"/>
        <v/>
      </c>
      <c r="B3259" s="335"/>
      <c r="C3259" s="335"/>
      <c r="D3259" s="381" t="str">
        <f t="shared" si="202"/>
        <v/>
      </c>
      <c r="E3259" s="335"/>
      <c r="F3259" s="335"/>
      <c r="G3259" s="325" t="str">
        <f t="shared" si="204"/>
        <v/>
      </c>
      <c r="H3259" s="326" t="str">
        <f t="shared" si="205"/>
        <v/>
      </c>
    </row>
    <row r="3260" spans="1:8" x14ac:dyDescent="0.2">
      <c r="A3260" s="204" t="str">
        <f t="shared" si="203"/>
        <v/>
      </c>
      <c r="B3260" s="335"/>
      <c r="C3260" s="335"/>
      <c r="D3260" s="381" t="str">
        <f t="shared" si="202"/>
        <v/>
      </c>
      <c r="E3260" s="335"/>
      <c r="F3260" s="335"/>
      <c r="G3260" s="325" t="str">
        <f t="shared" si="204"/>
        <v/>
      </c>
      <c r="H3260" s="326" t="str">
        <f t="shared" si="205"/>
        <v/>
      </c>
    </row>
    <row r="3261" spans="1:8" x14ac:dyDescent="0.2">
      <c r="A3261" s="204" t="str">
        <f t="shared" si="203"/>
        <v/>
      </c>
      <c r="B3261" s="335"/>
      <c r="C3261" s="335"/>
      <c r="D3261" s="381" t="str">
        <f t="shared" si="202"/>
        <v/>
      </c>
      <c r="E3261" s="335"/>
      <c r="F3261" s="335"/>
      <c r="G3261" s="325" t="str">
        <f t="shared" si="204"/>
        <v/>
      </c>
      <c r="H3261" s="326" t="str">
        <f t="shared" si="205"/>
        <v/>
      </c>
    </row>
    <row r="3262" spans="1:8" x14ac:dyDescent="0.2">
      <c r="A3262" s="204" t="str">
        <f t="shared" si="203"/>
        <v/>
      </c>
      <c r="B3262" s="335"/>
      <c r="C3262" s="335"/>
      <c r="D3262" s="381" t="str">
        <f t="shared" si="202"/>
        <v/>
      </c>
      <c r="E3262" s="335"/>
      <c r="F3262" s="335"/>
      <c r="G3262" s="325" t="str">
        <f t="shared" si="204"/>
        <v/>
      </c>
      <c r="H3262" s="326" t="str">
        <f t="shared" si="205"/>
        <v/>
      </c>
    </row>
    <row r="3263" spans="1:8" x14ac:dyDescent="0.2">
      <c r="A3263" s="204" t="str">
        <f t="shared" si="203"/>
        <v/>
      </c>
      <c r="B3263" s="335"/>
      <c r="C3263" s="335"/>
      <c r="D3263" s="381" t="str">
        <f t="shared" si="202"/>
        <v/>
      </c>
      <c r="E3263" s="335"/>
      <c r="F3263" s="335"/>
      <c r="G3263" s="325" t="str">
        <f t="shared" si="204"/>
        <v/>
      </c>
      <c r="H3263" s="326" t="str">
        <f t="shared" si="205"/>
        <v/>
      </c>
    </row>
    <row r="3264" spans="1:8" x14ac:dyDescent="0.2">
      <c r="A3264" s="204" t="str">
        <f t="shared" si="203"/>
        <v/>
      </c>
      <c r="B3264" s="335"/>
      <c r="C3264" s="335"/>
      <c r="D3264" s="381" t="str">
        <f t="shared" si="202"/>
        <v/>
      </c>
      <c r="E3264" s="335"/>
      <c r="F3264" s="335"/>
      <c r="G3264" s="325" t="str">
        <f t="shared" si="204"/>
        <v/>
      </c>
      <c r="H3264" s="326" t="str">
        <f t="shared" si="205"/>
        <v/>
      </c>
    </row>
    <row r="3265" spans="1:8" x14ac:dyDescent="0.2">
      <c r="A3265" s="204" t="str">
        <f t="shared" si="203"/>
        <v/>
      </c>
      <c r="B3265" s="335"/>
      <c r="C3265" s="335"/>
      <c r="D3265" s="381" t="str">
        <f t="shared" si="202"/>
        <v/>
      </c>
      <c r="E3265" s="335"/>
      <c r="F3265" s="335"/>
      <c r="G3265" s="325" t="str">
        <f t="shared" si="204"/>
        <v/>
      </c>
      <c r="H3265" s="326" t="str">
        <f t="shared" si="205"/>
        <v/>
      </c>
    </row>
    <row r="3266" spans="1:8" x14ac:dyDescent="0.2">
      <c r="A3266" s="204" t="str">
        <f t="shared" si="203"/>
        <v/>
      </c>
      <c r="B3266" s="335"/>
      <c r="C3266" s="335"/>
      <c r="D3266" s="381" t="str">
        <f t="shared" si="202"/>
        <v/>
      </c>
      <c r="E3266" s="335"/>
      <c r="F3266" s="335"/>
      <c r="G3266" s="325" t="str">
        <f t="shared" si="204"/>
        <v/>
      </c>
      <c r="H3266" s="326" t="str">
        <f t="shared" si="205"/>
        <v/>
      </c>
    </row>
    <row r="3267" spans="1:8" x14ac:dyDescent="0.2">
      <c r="A3267" s="204" t="str">
        <f t="shared" si="203"/>
        <v/>
      </c>
      <c r="B3267" s="335"/>
      <c r="C3267" s="335"/>
      <c r="D3267" s="381" t="str">
        <f t="shared" si="202"/>
        <v/>
      </c>
      <c r="E3267" s="335"/>
      <c r="F3267" s="335"/>
      <c r="G3267" s="325" t="str">
        <f t="shared" si="204"/>
        <v/>
      </c>
      <c r="H3267" s="326" t="str">
        <f t="shared" si="205"/>
        <v/>
      </c>
    </row>
    <row r="3268" spans="1:8" x14ac:dyDescent="0.2">
      <c r="A3268" s="204" t="str">
        <f t="shared" si="203"/>
        <v/>
      </c>
      <c r="B3268" s="335"/>
      <c r="C3268" s="335"/>
      <c r="D3268" s="381" t="str">
        <f t="shared" si="202"/>
        <v/>
      </c>
      <c r="E3268" s="335"/>
      <c r="F3268" s="335"/>
      <c r="G3268" s="325" t="str">
        <f t="shared" si="204"/>
        <v/>
      </c>
      <c r="H3268" s="326" t="str">
        <f t="shared" si="205"/>
        <v/>
      </c>
    </row>
    <row r="3269" spans="1:8" x14ac:dyDescent="0.2">
      <c r="A3269" s="204" t="str">
        <f t="shared" si="203"/>
        <v/>
      </c>
      <c r="B3269" s="335"/>
      <c r="C3269" s="335"/>
      <c r="D3269" s="381" t="str">
        <f t="shared" si="202"/>
        <v/>
      </c>
      <c r="E3269" s="335"/>
      <c r="F3269" s="335"/>
      <c r="G3269" s="325" t="str">
        <f t="shared" si="204"/>
        <v/>
      </c>
      <c r="H3269" s="326" t="str">
        <f t="shared" si="205"/>
        <v/>
      </c>
    </row>
    <row r="3270" spans="1:8" x14ac:dyDescent="0.2">
      <c r="A3270" s="204" t="str">
        <f t="shared" si="203"/>
        <v/>
      </c>
      <c r="B3270" s="335"/>
      <c r="C3270" s="335"/>
      <c r="D3270" s="381" t="str">
        <f t="shared" si="202"/>
        <v/>
      </c>
      <c r="E3270" s="335"/>
      <c r="F3270" s="335"/>
      <c r="G3270" s="325" t="str">
        <f t="shared" si="204"/>
        <v/>
      </c>
      <c r="H3270" s="326" t="str">
        <f t="shared" si="205"/>
        <v/>
      </c>
    </row>
    <row r="3271" spans="1:8" x14ac:dyDescent="0.2">
      <c r="A3271" s="204" t="str">
        <f t="shared" si="203"/>
        <v/>
      </c>
      <c r="B3271" s="335"/>
      <c r="C3271" s="335"/>
      <c r="D3271" s="381" t="str">
        <f t="shared" si="202"/>
        <v/>
      </c>
      <c r="E3271" s="335"/>
      <c r="F3271" s="335"/>
      <c r="G3271" s="325" t="str">
        <f t="shared" si="204"/>
        <v/>
      </c>
      <c r="H3271" s="326" t="str">
        <f t="shared" si="205"/>
        <v/>
      </c>
    </row>
    <row r="3272" spans="1:8" x14ac:dyDescent="0.2">
      <c r="A3272" s="204" t="str">
        <f t="shared" si="203"/>
        <v/>
      </c>
      <c r="B3272" s="335"/>
      <c r="C3272" s="335"/>
      <c r="D3272" s="381" t="str">
        <f t="shared" si="202"/>
        <v/>
      </c>
      <c r="E3272" s="335"/>
      <c r="F3272" s="335"/>
      <c r="G3272" s="325" t="str">
        <f t="shared" si="204"/>
        <v/>
      </c>
      <c r="H3272" s="326" t="str">
        <f t="shared" si="205"/>
        <v/>
      </c>
    </row>
    <row r="3273" spans="1:8" x14ac:dyDescent="0.2">
      <c r="A3273" s="204" t="str">
        <f t="shared" si="203"/>
        <v/>
      </c>
      <c r="B3273" s="335"/>
      <c r="C3273" s="335"/>
      <c r="D3273" s="381" t="str">
        <f t="shared" ref="D3273:D3336" si="206">IF(C3273="","",IFERROR(IF(VLOOKUP(C3273,Parameter,2,FALSE)="","",VLOOKUP(C3273,Parameter,2,FALSE)),IFERROR(VLOOKUP(C3273,PSMErgänzung,2,FALSE),"CAS eingeben oder Parameter korrigieren!")))</f>
        <v/>
      </c>
      <c r="E3273" s="335"/>
      <c r="F3273" s="335"/>
      <c r="G3273" s="325" t="str">
        <f t="shared" si="204"/>
        <v/>
      </c>
      <c r="H3273" s="326" t="str">
        <f t="shared" si="205"/>
        <v/>
      </c>
    </row>
    <row r="3274" spans="1:8" x14ac:dyDescent="0.2">
      <c r="A3274" s="204" t="str">
        <f t="shared" si="203"/>
        <v/>
      </c>
      <c r="B3274" s="335"/>
      <c r="C3274" s="335"/>
      <c r="D3274" s="381" t="str">
        <f t="shared" si="206"/>
        <v/>
      </c>
      <c r="E3274" s="335"/>
      <c r="F3274" s="335"/>
      <c r="G3274" s="325" t="str">
        <f t="shared" si="204"/>
        <v/>
      </c>
      <c r="H3274" s="326" t="str">
        <f t="shared" si="205"/>
        <v/>
      </c>
    </row>
    <row r="3275" spans="1:8" x14ac:dyDescent="0.2">
      <c r="A3275" s="204" t="str">
        <f t="shared" si="203"/>
        <v/>
      </c>
      <c r="B3275" s="335"/>
      <c r="C3275" s="335"/>
      <c r="D3275" s="381" t="str">
        <f t="shared" si="206"/>
        <v/>
      </c>
      <c r="E3275" s="335"/>
      <c r="F3275" s="335"/>
      <c r="G3275" s="325" t="str">
        <f t="shared" si="204"/>
        <v/>
      </c>
      <c r="H3275" s="326" t="str">
        <f t="shared" si="205"/>
        <v/>
      </c>
    </row>
    <row r="3276" spans="1:8" x14ac:dyDescent="0.2">
      <c r="A3276" s="204" t="str">
        <f t="shared" si="203"/>
        <v/>
      </c>
      <c r="B3276" s="335"/>
      <c r="C3276" s="335"/>
      <c r="D3276" s="381" t="str">
        <f t="shared" si="206"/>
        <v/>
      </c>
      <c r="E3276" s="335"/>
      <c r="F3276" s="335"/>
      <c r="G3276" s="325" t="str">
        <f t="shared" si="204"/>
        <v/>
      </c>
      <c r="H3276" s="326" t="str">
        <f t="shared" si="205"/>
        <v/>
      </c>
    </row>
    <row r="3277" spans="1:8" x14ac:dyDescent="0.2">
      <c r="A3277" s="204" t="str">
        <f t="shared" si="203"/>
        <v/>
      </c>
      <c r="B3277" s="335"/>
      <c r="C3277" s="335"/>
      <c r="D3277" s="381" t="str">
        <f t="shared" si="206"/>
        <v/>
      </c>
      <c r="E3277" s="335"/>
      <c r="F3277" s="335"/>
      <c r="G3277" s="325" t="str">
        <f t="shared" si="204"/>
        <v/>
      </c>
      <c r="H3277" s="326" t="str">
        <f t="shared" si="205"/>
        <v/>
      </c>
    </row>
    <row r="3278" spans="1:8" x14ac:dyDescent="0.2">
      <c r="A3278" s="204" t="str">
        <f t="shared" si="203"/>
        <v/>
      </c>
      <c r="B3278" s="335"/>
      <c r="C3278" s="335"/>
      <c r="D3278" s="381" t="str">
        <f t="shared" si="206"/>
        <v/>
      </c>
      <c r="E3278" s="335"/>
      <c r="F3278" s="335"/>
      <c r="G3278" s="325" t="str">
        <f t="shared" si="204"/>
        <v/>
      </c>
      <c r="H3278" s="326" t="str">
        <f t="shared" si="205"/>
        <v/>
      </c>
    </row>
    <row r="3279" spans="1:8" x14ac:dyDescent="0.2">
      <c r="A3279" s="204" t="str">
        <f t="shared" si="203"/>
        <v/>
      </c>
      <c r="B3279" s="335"/>
      <c r="C3279" s="335"/>
      <c r="D3279" s="381" t="str">
        <f t="shared" si="206"/>
        <v/>
      </c>
      <c r="E3279" s="335"/>
      <c r="F3279" s="335"/>
      <c r="G3279" s="325" t="str">
        <f t="shared" si="204"/>
        <v/>
      </c>
      <c r="H3279" s="326" t="str">
        <f t="shared" si="205"/>
        <v/>
      </c>
    </row>
    <row r="3280" spans="1:8" x14ac:dyDescent="0.2">
      <c r="A3280" s="204" t="str">
        <f t="shared" si="203"/>
        <v/>
      </c>
      <c r="B3280" s="335"/>
      <c r="C3280" s="335"/>
      <c r="D3280" s="381" t="str">
        <f t="shared" si="206"/>
        <v/>
      </c>
      <c r="E3280" s="335"/>
      <c r="F3280" s="335"/>
      <c r="G3280" s="325" t="str">
        <f t="shared" si="204"/>
        <v/>
      </c>
      <c r="H3280" s="326" t="str">
        <f t="shared" si="205"/>
        <v/>
      </c>
    </row>
    <row r="3281" spans="1:8" x14ac:dyDescent="0.2">
      <c r="A3281" s="204" t="str">
        <f t="shared" si="203"/>
        <v/>
      </c>
      <c r="B3281" s="335"/>
      <c r="C3281" s="335"/>
      <c r="D3281" s="381" t="str">
        <f t="shared" si="206"/>
        <v/>
      </c>
      <c r="E3281" s="335"/>
      <c r="F3281" s="335"/>
      <c r="G3281" s="325" t="str">
        <f t="shared" si="204"/>
        <v/>
      </c>
      <c r="H3281" s="326" t="str">
        <f t="shared" si="205"/>
        <v/>
      </c>
    </row>
    <row r="3282" spans="1:8" x14ac:dyDescent="0.2">
      <c r="A3282" s="204" t="str">
        <f t="shared" si="203"/>
        <v/>
      </c>
      <c r="B3282" s="335"/>
      <c r="C3282" s="335"/>
      <c r="D3282" s="381" t="str">
        <f t="shared" si="206"/>
        <v/>
      </c>
      <c r="E3282" s="335"/>
      <c r="F3282" s="335"/>
      <c r="G3282" s="325" t="str">
        <f t="shared" si="204"/>
        <v/>
      </c>
      <c r="H3282" s="326" t="str">
        <f t="shared" si="205"/>
        <v/>
      </c>
    </row>
    <row r="3283" spans="1:8" x14ac:dyDescent="0.2">
      <c r="A3283" s="204" t="str">
        <f t="shared" si="203"/>
        <v/>
      </c>
      <c r="B3283" s="335"/>
      <c r="C3283" s="335"/>
      <c r="D3283" s="381" t="str">
        <f t="shared" si="206"/>
        <v/>
      </c>
      <c r="E3283" s="335"/>
      <c r="F3283" s="335"/>
      <c r="G3283" s="325" t="str">
        <f t="shared" si="204"/>
        <v/>
      </c>
      <c r="H3283" s="326" t="str">
        <f t="shared" si="205"/>
        <v/>
      </c>
    </row>
    <row r="3284" spans="1:8" x14ac:dyDescent="0.2">
      <c r="A3284" s="204" t="str">
        <f t="shared" si="203"/>
        <v/>
      </c>
      <c r="B3284" s="335"/>
      <c r="C3284" s="335"/>
      <c r="D3284" s="381" t="str">
        <f t="shared" si="206"/>
        <v/>
      </c>
      <c r="E3284" s="335"/>
      <c r="F3284" s="335"/>
      <c r="G3284" s="325" t="str">
        <f t="shared" si="204"/>
        <v/>
      </c>
      <c r="H3284" s="326" t="str">
        <f t="shared" si="205"/>
        <v/>
      </c>
    </row>
    <row r="3285" spans="1:8" x14ac:dyDescent="0.2">
      <c r="A3285" s="204" t="str">
        <f t="shared" si="203"/>
        <v/>
      </c>
      <c r="B3285" s="335"/>
      <c r="C3285" s="335"/>
      <c r="D3285" s="381" t="str">
        <f t="shared" si="206"/>
        <v/>
      </c>
      <c r="E3285" s="335"/>
      <c r="F3285" s="335"/>
      <c r="G3285" s="325" t="str">
        <f t="shared" si="204"/>
        <v/>
      </c>
      <c r="H3285" s="326" t="str">
        <f t="shared" si="205"/>
        <v/>
      </c>
    </row>
    <row r="3286" spans="1:8" x14ac:dyDescent="0.2">
      <c r="A3286" s="204" t="str">
        <f t="shared" si="203"/>
        <v/>
      </c>
      <c r="B3286" s="335"/>
      <c r="C3286" s="335"/>
      <c r="D3286" s="381" t="str">
        <f t="shared" si="206"/>
        <v/>
      </c>
      <c r="E3286" s="335"/>
      <c r="F3286" s="335"/>
      <c r="G3286" s="325" t="str">
        <f t="shared" si="204"/>
        <v/>
      </c>
      <c r="H3286" s="326" t="str">
        <f t="shared" si="205"/>
        <v/>
      </c>
    </row>
    <row r="3287" spans="1:8" x14ac:dyDescent="0.2">
      <c r="A3287" s="204" t="str">
        <f t="shared" si="203"/>
        <v/>
      </c>
      <c r="B3287" s="335"/>
      <c r="C3287" s="335"/>
      <c r="D3287" s="381" t="str">
        <f t="shared" si="206"/>
        <v/>
      </c>
      <c r="E3287" s="335"/>
      <c r="F3287" s="335"/>
      <c r="G3287" s="325" t="str">
        <f t="shared" si="204"/>
        <v/>
      </c>
      <c r="H3287" s="326" t="str">
        <f t="shared" si="205"/>
        <v/>
      </c>
    </row>
    <row r="3288" spans="1:8" x14ac:dyDescent="0.2">
      <c r="A3288" s="204" t="str">
        <f t="shared" si="203"/>
        <v/>
      </c>
      <c r="B3288" s="335"/>
      <c r="C3288" s="335"/>
      <c r="D3288" s="381" t="str">
        <f t="shared" si="206"/>
        <v/>
      </c>
      <c r="E3288" s="335"/>
      <c r="F3288" s="335"/>
      <c r="G3288" s="325" t="str">
        <f t="shared" si="204"/>
        <v/>
      </c>
      <c r="H3288" s="326" t="str">
        <f t="shared" si="205"/>
        <v/>
      </c>
    </row>
    <row r="3289" spans="1:8" x14ac:dyDescent="0.2">
      <c r="A3289" s="204" t="str">
        <f t="shared" si="203"/>
        <v/>
      </c>
      <c r="B3289" s="335"/>
      <c r="C3289" s="335"/>
      <c r="D3289" s="381" t="str">
        <f t="shared" si="206"/>
        <v/>
      </c>
      <c r="E3289" s="335"/>
      <c r="F3289" s="335"/>
      <c r="G3289" s="325" t="str">
        <f t="shared" si="204"/>
        <v/>
      </c>
      <c r="H3289" s="326" t="str">
        <f t="shared" si="205"/>
        <v/>
      </c>
    </row>
    <row r="3290" spans="1:8" x14ac:dyDescent="0.2">
      <c r="A3290" s="204" t="str">
        <f t="shared" si="203"/>
        <v/>
      </c>
      <c r="B3290" s="335"/>
      <c r="C3290" s="335"/>
      <c r="D3290" s="381" t="str">
        <f t="shared" si="206"/>
        <v/>
      </c>
      <c r="E3290" s="335"/>
      <c r="F3290" s="335"/>
      <c r="G3290" s="325" t="str">
        <f t="shared" si="204"/>
        <v/>
      </c>
      <c r="H3290" s="326" t="str">
        <f t="shared" si="205"/>
        <v/>
      </c>
    </row>
    <row r="3291" spans="1:8" x14ac:dyDescent="0.2">
      <c r="A3291" s="204" t="str">
        <f t="shared" si="203"/>
        <v/>
      </c>
      <c r="B3291" s="335"/>
      <c r="C3291" s="335"/>
      <c r="D3291" s="381" t="str">
        <f t="shared" si="206"/>
        <v/>
      </c>
      <c r="E3291" s="335"/>
      <c r="F3291" s="335"/>
      <c r="G3291" s="325" t="str">
        <f t="shared" si="204"/>
        <v/>
      </c>
      <c r="H3291" s="326" t="str">
        <f t="shared" si="205"/>
        <v/>
      </c>
    </row>
    <row r="3292" spans="1:8" x14ac:dyDescent="0.2">
      <c r="A3292" s="204" t="str">
        <f t="shared" si="203"/>
        <v/>
      </c>
      <c r="B3292" s="335"/>
      <c r="C3292" s="335"/>
      <c r="D3292" s="381" t="str">
        <f t="shared" si="206"/>
        <v/>
      </c>
      <c r="E3292" s="335"/>
      <c r="F3292" s="335"/>
      <c r="G3292" s="325" t="str">
        <f t="shared" si="204"/>
        <v/>
      </c>
      <c r="H3292" s="326" t="str">
        <f t="shared" si="205"/>
        <v/>
      </c>
    </row>
    <row r="3293" spans="1:8" x14ac:dyDescent="0.2">
      <c r="A3293" s="204" t="str">
        <f t="shared" si="203"/>
        <v/>
      </c>
      <c r="B3293" s="335"/>
      <c r="C3293" s="335"/>
      <c r="D3293" s="381" t="str">
        <f t="shared" si="206"/>
        <v/>
      </c>
      <c r="E3293" s="335"/>
      <c r="F3293" s="335"/>
      <c r="G3293" s="325" t="str">
        <f t="shared" si="204"/>
        <v/>
      </c>
      <c r="H3293" s="326" t="str">
        <f t="shared" si="205"/>
        <v/>
      </c>
    </row>
    <row r="3294" spans="1:8" x14ac:dyDescent="0.2">
      <c r="A3294" s="204" t="str">
        <f t="shared" si="203"/>
        <v/>
      </c>
      <c r="B3294" s="335"/>
      <c r="C3294" s="335"/>
      <c r="D3294" s="381" t="str">
        <f t="shared" si="206"/>
        <v/>
      </c>
      <c r="E3294" s="335"/>
      <c r="F3294" s="335"/>
      <c r="G3294" s="325" t="str">
        <f t="shared" si="204"/>
        <v/>
      </c>
      <c r="H3294" s="326" t="str">
        <f t="shared" si="205"/>
        <v/>
      </c>
    </row>
    <row r="3295" spans="1:8" x14ac:dyDescent="0.2">
      <c r="A3295" s="204" t="str">
        <f t="shared" si="203"/>
        <v/>
      </c>
      <c r="B3295" s="335"/>
      <c r="C3295" s="335"/>
      <c r="D3295" s="381" t="str">
        <f t="shared" si="206"/>
        <v/>
      </c>
      <c r="E3295" s="335"/>
      <c r="F3295" s="335"/>
      <c r="G3295" s="325" t="str">
        <f t="shared" si="204"/>
        <v/>
      </c>
      <c r="H3295" s="326" t="str">
        <f t="shared" si="205"/>
        <v/>
      </c>
    </row>
    <row r="3296" spans="1:8" x14ac:dyDescent="0.2">
      <c r="A3296" s="204" t="str">
        <f t="shared" si="203"/>
        <v/>
      </c>
      <c r="B3296" s="335"/>
      <c r="C3296" s="335"/>
      <c r="D3296" s="381" t="str">
        <f t="shared" si="206"/>
        <v/>
      </c>
      <c r="E3296" s="335"/>
      <c r="F3296" s="335"/>
      <c r="G3296" s="325" t="str">
        <f t="shared" si="204"/>
        <v/>
      </c>
      <c r="H3296" s="326" t="str">
        <f t="shared" si="205"/>
        <v/>
      </c>
    </row>
    <row r="3297" spans="1:8" x14ac:dyDescent="0.2">
      <c r="A3297" s="204" t="str">
        <f t="shared" si="203"/>
        <v/>
      </c>
      <c r="B3297" s="335"/>
      <c r="C3297" s="335"/>
      <c r="D3297" s="381" t="str">
        <f t="shared" si="206"/>
        <v/>
      </c>
      <c r="E3297" s="335"/>
      <c r="F3297" s="335"/>
      <c r="G3297" s="325" t="str">
        <f t="shared" si="204"/>
        <v/>
      </c>
      <c r="H3297" s="326" t="str">
        <f t="shared" si="205"/>
        <v/>
      </c>
    </row>
    <row r="3298" spans="1:8" x14ac:dyDescent="0.2">
      <c r="A3298" s="204" t="str">
        <f t="shared" si="203"/>
        <v/>
      </c>
      <c r="B3298" s="335"/>
      <c r="C3298" s="335"/>
      <c r="D3298" s="381" t="str">
        <f t="shared" si="206"/>
        <v/>
      </c>
      <c r="E3298" s="335"/>
      <c r="F3298" s="335"/>
      <c r="G3298" s="325" t="str">
        <f t="shared" si="204"/>
        <v/>
      </c>
      <c r="H3298" s="326" t="str">
        <f t="shared" si="205"/>
        <v/>
      </c>
    </row>
    <row r="3299" spans="1:8" x14ac:dyDescent="0.2">
      <c r="A3299" s="204" t="str">
        <f t="shared" si="203"/>
        <v/>
      </c>
      <c r="B3299" s="335"/>
      <c r="C3299" s="335"/>
      <c r="D3299" s="381" t="str">
        <f t="shared" si="206"/>
        <v/>
      </c>
      <c r="E3299" s="335"/>
      <c r="F3299" s="335"/>
      <c r="G3299" s="325" t="str">
        <f t="shared" si="204"/>
        <v/>
      </c>
      <c r="H3299" s="326" t="str">
        <f t="shared" si="205"/>
        <v/>
      </c>
    </row>
    <row r="3300" spans="1:8" x14ac:dyDescent="0.2">
      <c r="A3300" s="204" t="str">
        <f t="shared" si="203"/>
        <v/>
      </c>
      <c r="B3300" s="335"/>
      <c r="C3300" s="335"/>
      <c r="D3300" s="381" t="str">
        <f t="shared" si="206"/>
        <v/>
      </c>
      <c r="E3300" s="335"/>
      <c r="F3300" s="335"/>
      <c r="G3300" s="325" t="str">
        <f t="shared" si="204"/>
        <v/>
      </c>
      <c r="H3300" s="326" t="str">
        <f t="shared" si="205"/>
        <v/>
      </c>
    </row>
    <row r="3301" spans="1:8" x14ac:dyDescent="0.2">
      <c r="A3301" s="204" t="str">
        <f t="shared" si="203"/>
        <v/>
      </c>
      <c r="B3301" s="335"/>
      <c r="C3301" s="335"/>
      <c r="D3301" s="381" t="str">
        <f t="shared" si="206"/>
        <v/>
      </c>
      <c r="E3301" s="335"/>
      <c r="F3301" s="335"/>
      <c r="G3301" s="325" t="str">
        <f t="shared" si="204"/>
        <v/>
      </c>
      <c r="H3301" s="326" t="str">
        <f t="shared" si="205"/>
        <v/>
      </c>
    </row>
    <row r="3302" spans="1:8" x14ac:dyDescent="0.2">
      <c r="A3302" s="204" t="str">
        <f t="shared" si="203"/>
        <v/>
      </c>
      <c r="B3302" s="335"/>
      <c r="C3302" s="335"/>
      <c r="D3302" s="381" t="str">
        <f t="shared" si="206"/>
        <v/>
      </c>
      <c r="E3302" s="335"/>
      <c r="F3302" s="335"/>
      <c r="G3302" s="325" t="str">
        <f t="shared" si="204"/>
        <v/>
      </c>
      <c r="H3302" s="326" t="str">
        <f t="shared" si="205"/>
        <v/>
      </c>
    </row>
    <row r="3303" spans="1:8" x14ac:dyDescent="0.2">
      <c r="A3303" s="204" t="str">
        <f t="shared" si="203"/>
        <v/>
      </c>
      <c r="B3303" s="335"/>
      <c r="C3303" s="335"/>
      <c r="D3303" s="381" t="str">
        <f t="shared" si="206"/>
        <v/>
      </c>
      <c r="E3303" s="335"/>
      <c r="F3303" s="335"/>
      <c r="G3303" s="325" t="str">
        <f t="shared" si="204"/>
        <v/>
      </c>
      <c r="H3303" s="326" t="str">
        <f t="shared" si="205"/>
        <v/>
      </c>
    </row>
    <row r="3304" spans="1:8" x14ac:dyDescent="0.2">
      <c r="A3304" s="204" t="str">
        <f t="shared" si="203"/>
        <v/>
      </c>
      <c r="B3304" s="335"/>
      <c r="C3304" s="335"/>
      <c r="D3304" s="381" t="str">
        <f t="shared" si="206"/>
        <v/>
      </c>
      <c r="E3304" s="335"/>
      <c r="F3304" s="335"/>
      <c r="G3304" s="325" t="str">
        <f t="shared" si="204"/>
        <v/>
      </c>
      <c r="H3304" s="326" t="str">
        <f t="shared" si="205"/>
        <v/>
      </c>
    </row>
    <row r="3305" spans="1:8" x14ac:dyDescent="0.2">
      <c r="A3305" s="204" t="str">
        <f t="shared" si="203"/>
        <v/>
      </c>
      <c r="B3305" s="335"/>
      <c r="C3305" s="335"/>
      <c r="D3305" s="381" t="str">
        <f t="shared" si="206"/>
        <v/>
      </c>
      <c r="E3305" s="335"/>
      <c r="F3305" s="335"/>
      <c r="G3305" s="325" t="str">
        <f t="shared" si="204"/>
        <v/>
      </c>
      <c r="H3305" s="326" t="str">
        <f t="shared" si="205"/>
        <v/>
      </c>
    </row>
    <row r="3306" spans="1:8" x14ac:dyDescent="0.2">
      <c r="A3306" s="204" t="str">
        <f t="shared" si="203"/>
        <v/>
      </c>
      <c r="B3306" s="335"/>
      <c r="C3306" s="335"/>
      <c r="D3306" s="381" t="str">
        <f t="shared" si="206"/>
        <v/>
      </c>
      <c r="E3306" s="335"/>
      <c r="F3306" s="335"/>
      <c r="G3306" s="325" t="str">
        <f t="shared" si="204"/>
        <v/>
      </c>
      <c r="H3306" s="326" t="str">
        <f t="shared" si="205"/>
        <v/>
      </c>
    </row>
    <row r="3307" spans="1:8" x14ac:dyDescent="0.2">
      <c r="A3307" s="204" t="str">
        <f t="shared" si="203"/>
        <v/>
      </c>
      <c r="B3307" s="335"/>
      <c r="C3307" s="335"/>
      <c r="D3307" s="381" t="str">
        <f t="shared" si="206"/>
        <v/>
      </c>
      <c r="E3307" s="335"/>
      <c r="F3307" s="335"/>
      <c r="G3307" s="325" t="str">
        <f t="shared" si="204"/>
        <v/>
      </c>
      <c r="H3307" s="326" t="str">
        <f t="shared" si="205"/>
        <v/>
      </c>
    </row>
    <row r="3308" spans="1:8" x14ac:dyDescent="0.2">
      <c r="A3308" s="204" t="str">
        <f t="shared" si="203"/>
        <v/>
      </c>
      <c r="B3308" s="335"/>
      <c r="C3308" s="335"/>
      <c r="D3308" s="381" t="str">
        <f t="shared" si="206"/>
        <v/>
      </c>
      <c r="E3308" s="335"/>
      <c r="F3308" s="335"/>
      <c r="G3308" s="325" t="str">
        <f t="shared" si="204"/>
        <v/>
      </c>
      <c r="H3308" s="326" t="str">
        <f t="shared" si="205"/>
        <v/>
      </c>
    </row>
    <row r="3309" spans="1:8" x14ac:dyDescent="0.2">
      <c r="A3309" s="204" t="str">
        <f t="shared" si="203"/>
        <v/>
      </c>
      <c r="B3309" s="335"/>
      <c r="C3309" s="335"/>
      <c r="D3309" s="381" t="str">
        <f t="shared" si="206"/>
        <v/>
      </c>
      <c r="E3309" s="335"/>
      <c r="F3309" s="335"/>
      <c r="G3309" s="325" t="str">
        <f t="shared" si="204"/>
        <v/>
      </c>
      <c r="H3309" s="326" t="str">
        <f t="shared" si="205"/>
        <v/>
      </c>
    </row>
    <row r="3310" spans="1:8" x14ac:dyDescent="0.2">
      <c r="A3310" s="204" t="str">
        <f t="shared" si="203"/>
        <v/>
      </c>
      <c r="B3310" s="335"/>
      <c r="C3310" s="335"/>
      <c r="D3310" s="381" t="str">
        <f t="shared" si="206"/>
        <v/>
      </c>
      <c r="E3310" s="335"/>
      <c r="F3310" s="335"/>
      <c r="G3310" s="325" t="str">
        <f t="shared" si="204"/>
        <v/>
      </c>
      <c r="H3310" s="326" t="str">
        <f t="shared" si="205"/>
        <v/>
      </c>
    </row>
    <row r="3311" spans="1:8" x14ac:dyDescent="0.2">
      <c r="A3311" s="204" t="str">
        <f t="shared" si="203"/>
        <v/>
      </c>
      <c r="B3311" s="335"/>
      <c r="C3311" s="335"/>
      <c r="D3311" s="381" t="str">
        <f t="shared" si="206"/>
        <v/>
      </c>
      <c r="E3311" s="335"/>
      <c r="F3311" s="335"/>
      <c r="G3311" s="325" t="str">
        <f t="shared" si="204"/>
        <v/>
      </c>
      <c r="H3311" s="326" t="str">
        <f t="shared" si="205"/>
        <v/>
      </c>
    </row>
    <row r="3312" spans="1:8" x14ac:dyDescent="0.2">
      <c r="A3312" s="204" t="str">
        <f t="shared" si="203"/>
        <v/>
      </c>
      <c r="B3312" s="335"/>
      <c r="C3312" s="335"/>
      <c r="D3312" s="381" t="str">
        <f t="shared" si="206"/>
        <v/>
      </c>
      <c r="E3312" s="335"/>
      <c r="F3312" s="335"/>
      <c r="G3312" s="325" t="str">
        <f t="shared" si="204"/>
        <v/>
      </c>
      <c r="H3312" s="326" t="str">
        <f t="shared" si="205"/>
        <v/>
      </c>
    </row>
    <row r="3313" spans="1:8" x14ac:dyDescent="0.2">
      <c r="A3313" s="204" t="str">
        <f t="shared" ref="A3313:A3376" si="207">IF(B3313&lt;&gt;"",VLOOKUP(B3313,ID,2,FALSE),"")</f>
        <v/>
      </c>
      <c r="B3313" s="335"/>
      <c r="C3313" s="335"/>
      <c r="D3313" s="381" t="str">
        <f t="shared" si="206"/>
        <v/>
      </c>
      <c r="E3313" s="335"/>
      <c r="F3313" s="335"/>
      <c r="G3313" s="325" t="str">
        <f t="shared" ref="G3313:G3376" si="208">IF(OR(B3313="",Amt=""),"",Amt)</f>
        <v/>
      </c>
      <c r="H3313" s="326" t="str">
        <f t="shared" ref="H3313:H3376" si="209">IF(G3313="","",VLOOKUP(G3313,Gesundheitsämter,2,FALSE))</f>
        <v/>
      </c>
    </row>
    <row r="3314" spans="1:8" x14ac:dyDescent="0.2">
      <c r="A3314" s="204" t="str">
        <f t="shared" si="207"/>
        <v/>
      </c>
      <c r="B3314" s="335"/>
      <c r="C3314" s="335"/>
      <c r="D3314" s="381" t="str">
        <f t="shared" si="206"/>
        <v/>
      </c>
      <c r="E3314" s="335"/>
      <c r="F3314" s="335"/>
      <c r="G3314" s="325" t="str">
        <f t="shared" si="208"/>
        <v/>
      </c>
      <c r="H3314" s="326" t="str">
        <f t="shared" si="209"/>
        <v/>
      </c>
    </row>
    <row r="3315" spans="1:8" x14ac:dyDescent="0.2">
      <c r="A3315" s="204" t="str">
        <f t="shared" si="207"/>
        <v/>
      </c>
      <c r="B3315" s="335"/>
      <c r="C3315" s="335"/>
      <c r="D3315" s="381" t="str">
        <f t="shared" si="206"/>
        <v/>
      </c>
      <c r="E3315" s="335"/>
      <c r="F3315" s="335"/>
      <c r="G3315" s="325" t="str">
        <f t="shared" si="208"/>
        <v/>
      </c>
      <c r="H3315" s="326" t="str">
        <f t="shared" si="209"/>
        <v/>
      </c>
    </row>
    <row r="3316" spans="1:8" x14ac:dyDescent="0.2">
      <c r="A3316" s="204" t="str">
        <f t="shared" si="207"/>
        <v/>
      </c>
      <c r="B3316" s="335"/>
      <c r="C3316" s="335"/>
      <c r="D3316" s="381" t="str">
        <f t="shared" si="206"/>
        <v/>
      </c>
      <c r="E3316" s="335"/>
      <c r="F3316" s="335"/>
      <c r="G3316" s="325" t="str">
        <f t="shared" si="208"/>
        <v/>
      </c>
      <c r="H3316" s="326" t="str">
        <f t="shared" si="209"/>
        <v/>
      </c>
    </row>
    <row r="3317" spans="1:8" x14ac:dyDescent="0.2">
      <c r="A3317" s="204" t="str">
        <f t="shared" si="207"/>
        <v/>
      </c>
      <c r="B3317" s="335"/>
      <c r="C3317" s="335"/>
      <c r="D3317" s="381" t="str">
        <f t="shared" si="206"/>
        <v/>
      </c>
      <c r="E3317" s="335"/>
      <c r="F3317" s="335"/>
      <c r="G3317" s="325" t="str">
        <f t="shared" si="208"/>
        <v/>
      </c>
      <c r="H3317" s="326" t="str">
        <f t="shared" si="209"/>
        <v/>
      </c>
    </row>
    <row r="3318" spans="1:8" x14ac:dyDescent="0.2">
      <c r="A3318" s="204" t="str">
        <f t="shared" si="207"/>
        <v/>
      </c>
      <c r="B3318" s="335"/>
      <c r="C3318" s="335"/>
      <c r="D3318" s="381" t="str">
        <f t="shared" si="206"/>
        <v/>
      </c>
      <c r="E3318" s="335"/>
      <c r="F3318" s="335"/>
      <c r="G3318" s="325" t="str">
        <f t="shared" si="208"/>
        <v/>
      </c>
      <c r="H3318" s="326" t="str">
        <f t="shared" si="209"/>
        <v/>
      </c>
    </row>
    <row r="3319" spans="1:8" x14ac:dyDescent="0.2">
      <c r="A3319" s="204" t="str">
        <f t="shared" si="207"/>
        <v/>
      </c>
      <c r="B3319" s="335"/>
      <c r="C3319" s="335"/>
      <c r="D3319" s="381" t="str">
        <f t="shared" si="206"/>
        <v/>
      </c>
      <c r="E3319" s="335"/>
      <c r="F3319" s="335"/>
      <c r="G3319" s="325" t="str">
        <f t="shared" si="208"/>
        <v/>
      </c>
      <c r="H3319" s="326" t="str">
        <f t="shared" si="209"/>
        <v/>
      </c>
    </row>
    <row r="3320" spans="1:8" x14ac:dyDescent="0.2">
      <c r="A3320" s="204" t="str">
        <f t="shared" si="207"/>
        <v/>
      </c>
      <c r="B3320" s="335"/>
      <c r="C3320" s="335"/>
      <c r="D3320" s="381" t="str">
        <f t="shared" si="206"/>
        <v/>
      </c>
      <c r="E3320" s="335"/>
      <c r="F3320" s="335"/>
      <c r="G3320" s="325" t="str">
        <f t="shared" si="208"/>
        <v/>
      </c>
      <c r="H3320" s="326" t="str">
        <f t="shared" si="209"/>
        <v/>
      </c>
    </row>
    <row r="3321" spans="1:8" x14ac:dyDescent="0.2">
      <c r="A3321" s="204" t="str">
        <f t="shared" si="207"/>
        <v/>
      </c>
      <c r="B3321" s="335"/>
      <c r="C3321" s="335"/>
      <c r="D3321" s="381" t="str">
        <f t="shared" si="206"/>
        <v/>
      </c>
      <c r="E3321" s="335"/>
      <c r="F3321" s="335"/>
      <c r="G3321" s="325" t="str">
        <f t="shared" si="208"/>
        <v/>
      </c>
      <c r="H3321" s="326" t="str">
        <f t="shared" si="209"/>
        <v/>
      </c>
    </row>
    <row r="3322" spans="1:8" x14ac:dyDescent="0.2">
      <c r="A3322" s="204" t="str">
        <f t="shared" si="207"/>
        <v/>
      </c>
      <c r="B3322" s="335"/>
      <c r="C3322" s="335"/>
      <c r="D3322" s="381" t="str">
        <f t="shared" si="206"/>
        <v/>
      </c>
      <c r="E3322" s="335"/>
      <c r="F3322" s="335"/>
      <c r="G3322" s="325" t="str">
        <f t="shared" si="208"/>
        <v/>
      </c>
      <c r="H3322" s="326" t="str">
        <f t="shared" si="209"/>
        <v/>
      </c>
    </row>
    <row r="3323" spans="1:8" x14ac:dyDescent="0.2">
      <c r="A3323" s="204" t="str">
        <f t="shared" si="207"/>
        <v/>
      </c>
      <c r="B3323" s="335"/>
      <c r="C3323" s="335"/>
      <c r="D3323" s="381" t="str">
        <f t="shared" si="206"/>
        <v/>
      </c>
      <c r="E3323" s="335"/>
      <c r="F3323" s="335"/>
      <c r="G3323" s="325" t="str">
        <f t="shared" si="208"/>
        <v/>
      </c>
      <c r="H3323" s="326" t="str">
        <f t="shared" si="209"/>
        <v/>
      </c>
    </row>
    <row r="3324" spans="1:8" x14ac:dyDescent="0.2">
      <c r="A3324" s="204" t="str">
        <f t="shared" si="207"/>
        <v/>
      </c>
      <c r="B3324" s="335"/>
      <c r="C3324" s="335"/>
      <c r="D3324" s="381" t="str">
        <f t="shared" si="206"/>
        <v/>
      </c>
      <c r="E3324" s="335"/>
      <c r="F3324" s="335"/>
      <c r="G3324" s="325" t="str">
        <f t="shared" si="208"/>
        <v/>
      </c>
      <c r="H3324" s="326" t="str">
        <f t="shared" si="209"/>
        <v/>
      </c>
    </row>
    <row r="3325" spans="1:8" x14ac:dyDescent="0.2">
      <c r="A3325" s="204" t="str">
        <f t="shared" si="207"/>
        <v/>
      </c>
      <c r="B3325" s="335"/>
      <c r="C3325" s="335"/>
      <c r="D3325" s="381" t="str">
        <f t="shared" si="206"/>
        <v/>
      </c>
      <c r="E3325" s="335"/>
      <c r="F3325" s="335"/>
      <c r="G3325" s="325" t="str">
        <f t="shared" si="208"/>
        <v/>
      </c>
      <c r="H3325" s="326" t="str">
        <f t="shared" si="209"/>
        <v/>
      </c>
    </row>
    <row r="3326" spans="1:8" x14ac:dyDescent="0.2">
      <c r="A3326" s="204" t="str">
        <f t="shared" si="207"/>
        <v/>
      </c>
      <c r="B3326" s="335"/>
      <c r="C3326" s="335"/>
      <c r="D3326" s="381" t="str">
        <f t="shared" si="206"/>
        <v/>
      </c>
      <c r="E3326" s="335"/>
      <c r="F3326" s="335"/>
      <c r="G3326" s="325" t="str">
        <f t="shared" si="208"/>
        <v/>
      </c>
      <c r="H3326" s="326" t="str">
        <f t="shared" si="209"/>
        <v/>
      </c>
    </row>
    <row r="3327" spans="1:8" x14ac:dyDescent="0.2">
      <c r="A3327" s="204" t="str">
        <f t="shared" si="207"/>
        <v/>
      </c>
      <c r="B3327" s="335"/>
      <c r="C3327" s="335"/>
      <c r="D3327" s="381" t="str">
        <f t="shared" si="206"/>
        <v/>
      </c>
      <c r="E3327" s="335"/>
      <c r="F3327" s="335"/>
      <c r="G3327" s="325" t="str">
        <f t="shared" si="208"/>
        <v/>
      </c>
      <c r="H3327" s="326" t="str">
        <f t="shared" si="209"/>
        <v/>
      </c>
    </row>
    <row r="3328" spans="1:8" x14ac:dyDescent="0.2">
      <c r="A3328" s="204" t="str">
        <f t="shared" si="207"/>
        <v/>
      </c>
      <c r="B3328" s="335"/>
      <c r="C3328" s="335"/>
      <c r="D3328" s="381" t="str">
        <f t="shared" si="206"/>
        <v/>
      </c>
      <c r="E3328" s="335"/>
      <c r="F3328" s="335"/>
      <c r="G3328" s="325" t="str">
        <f t="shared" si="208"/>
        <v/>
      </c>
      <c r="H3328" s="326" t="str">
        <f t="shared" si="209"/>
        <v/>
      </c>
    </row>
    <row r="3329" spans="1:8" x14ac:dyDescent="0.2">
      <c r="A3329" s="204" t="str">
        <f t="shared" si="207"/>
        <v/>
      </c>
      <c r="B3329" s="335"/>
      <c r="C3329" s="335"/>
      <c r="D3329" s="381" t="str">
        <f t="shared" si="206"/>
        <v/>
      </c>
      <c r="E3329" s="335"/>
      <c r="F3329" s="335"/>
      <c r="G3329" s="325" t="str">
        <f t="shared" si="208"/>
        <v/>
      </c>
      <c r="H3329" s="326" t="str">
        <f t="shared" si="209"/>
        <v/>
      </c>
    </row>
    <row r="3330" spans="1:8" x14ac:dyDescent="0.2">
      <c r="A3330" s="204" t="str">
        <f t="shared" si="207"/>
        <v/>
      </c>
      <c r="B3330" s="335"/>
      <c r="C3330" s="335"/>
      <c r="D3330" s="381" t="str">
        <f t="shared" si="206"/>
        <v/>
      </c>
      <c r="E3330" s="335"/>
      <c r="F3330" s="335"/>
      <c r="G3330" s="325" t="str">
        <f t="shared" si="208"/>
        <v/>
      </c>
      <c r="H3330" s="326" t="str">
        <f t="shared" si="209"/>
        <v/>
      </c>
    </row>
    <row r="3331" spans="1:8" x14ac:dyDescent="0.2">
      <c r="A3331" s="204" t="str">
        <f t="shared" si="207"/>
        <v/>
      </c>
      <c r="B3331" s="335"/>
      <c r="C3331" s="335"/>
      <c r="D3331" s="381" t="str">
        <f t="shared" si="206"/>
        <v/>
      </c>
      <c r="E3331" s="335"/>
      <c r="F3331" s="335"/>
      <c r="G3331" s="325" t="str">
        <f t="shared" si="208"/>
        <v/>
      </c>
      <c r="H3331" s="326" t="str">
        <f t="shared" si="209"/>
        <v/>
      </c>
    </row>
    <row r="3332" spans="1:8" x14ac:dyDescent="0.2">
      <c r="A3332" s="204" t="str">
        <f t="shared" si="207"/>
        <v/>
      </c>
      <c r="B3332" s="335"/>
      <c r="C3332" s="335"/>
      <c r="D3332" s="381" t="str">
        <f t="shared" si="206"/>
        <v/>
      </c>
      <c r="E3332" s="335"/>
      <c r="F3332" s="335"/>
      <c r="G3332" s="325" t="str">
        <f t="shared" si="208"/>
        <v/>
      </c>
      <c r="H3332" s="326" t="str">
        <f t="shared" si="209"/>
        <v/>
      </c>
    </row>
    <row r="3333" spans="1:8" x14ac:dyDescent="0.2">
      <c r="A3333" s="204" t="str">
        <f t="shared" si="207"/>
        <v/>
      </c>
      <c r="B3333" s="335"/>
      <c r="C3333" s="335"/>
      <c r="D3333" s="381" t="str">
        <f t="shared" si="206"/>
        <v/>
      </c>
      <c r="E3333" s="335"/>
      <c r="F3333" s="335"/>
      <c r="G3333" s="325" t="str">
        <f t="shared" si="208"/>
        <v/>
      </c>
      <c r="H3333" s="326" t="str">
        <f t="shared" si="209"/>
        <v/>
      </c>
    </row>
    <row r="3334" spans="1:8" x14ac:dyDescent="0.2">
      <c r="A3334" s="204" t="str">
        <f t="shared" si="207"/>
        <v/>
      </c>
      <c r="B3334" s="335"/>
      <c r="C3334" s="335"/>
      <c r="D3334" s="381" t="str">
        <f t="shared" si="206"/>
        <v/>
      </c>
      <c r="E3334" s="335"/>
      <c r="F3334" s="335"/>
      <c r="G3334" s="325" t="str">
        <f t="shared" si="208"/>
        <v/>
      </c>
      <c r="H3334" s="326" t="str">
        <f t="shared" si="209"/>
        <v/>
      </c>
    </row>
    <row r="3335" spans="1:8" x14ac:dyDescent="0.2">
      <c r="A3335" s="204" t="str">
        <f t="shared" si="207"/>
        <v/>
      </c>
      <c r="B3335" s="335"/>
      <c r="C3335" s="335"/>
      <c r="D3335" s="381" t="str">
        <f t="shared" si="206"/>
        <v/>
      </c>
      <c r="E3335" s="335"/>
      <c r="F3335" s="335"/>
      <c r="G3335" s="325" t="str">
        <f t="shared" si="208"/>
        <v/>
      </c>
      <c r="H3335" s="326" t="str">
        <f t="shared" si="209"/>
        <v/>
      </c>
    </row>
    <row r="3336" spans="1:8" x14ac:dyDescent="0.2">
      <c r="A3336" s="204" t="str">
        <f t="shared" si="207"/>
        <v/>
      </c>
      <c r="B3336" s="335"/>
      <c r="C3336" s="335"/>
      <c r="D3336" s="381" t="str">
        <f t="shared" si="206"/>
        <v/>
      </c>
      <c r="E3336" s="335"/>
      <c r="F3336" s="335"/>
      <c r="G3336" s="325" t="str">
        <f t="shared" si="208"/>
        <v/>
      </c>
      <c r="H3336" s="326" t="str">
        <f t="shared" si="209"/>
        <v/>
      </c>
    </row>
    <row r="3337" spans="1:8" x14ac:dyDescent="0.2">
      <c r="A3337" s="204" t="str">
        <f t="shared" si="207"/>
        <v/>
      </c>
      <c r="B3337" s="335"/>
      <c r="C3337" s="335"/>
      <c r="D3337" s="381" t="str">
        <f t="shared" ref="D3337:D3400" si="210">IF(C3337="","",IFERROR(IF(VLOOKUP(C3337,Parameter,2,FALSE)="","",VLOOKUP(C3337,Parameter,2,FALSE)),IFERROR(VLOOKUP(C3337,PSMErgänzung,2,FALSE),"CAS eingeben oder Parameter korrigieren!")))</f>
        <v/>
      </c>
      <c r="E3337" s="335"/>
      <c r="F3337" s="335"/>
      <c r="G3337" s="325" t="str">
        <f t="shared" si="208"/>
        <v/>
      </c>
      <c r="H3337" s="326" t="str">
        <f t="shared" si="209"/>
        <v/>
      </c>
    </row>
    <row r="3338" spans="1:8" x14ac:dyDescent="0.2">
      <c r="A3338" s="204" t="str">
        <f t="shared" si="207"/>
        <v/>
      </c>
      <c r="B3338" s="335"/>
      <c r="C3338" s="335"/>
      <c r="D3338" s="381" t="str">
        <f t="shared" si="210"/>
        <v/>
      </c>
      <c r="E3338" s="335"/>
      <c r="F3338" s="335"/>
      <c r="G3338" s="325" t="str">
        <f t="shared" si="208"/>
        <v/>
      </c>
      <c r="H3338" s="326" t="str">
        <f t="shared" si="209"/>
        <v/>
      </c>
    </row>
    <row r="3339" spans="1:8" x14ac:dyDescent="0.2">
      <c r="A3339" s="204" t="str">
        <f t="shared" si="207"/>
        <v/>
      </c>
      <c r="B3339" s="335"/>
      <c r="C3339" s="335"/>
      <c r="D3339" s="381" t="str">
        <f t="shared" si="210"/>
        <v/>
      </c>
      <c r="E3339" s="335"/>
      <c r="F3339" s="335"/>
      <c r="G3339" s="325" t="str">
        <f t="shared" si="208"/>
        <v/>
      </c>
      <c r="H3339" s="326" t="str">
        <f t="shared" si="209"/>
        <v/>
      </c>
    </row>
    <row r="3340" spans="1:8" x14ac:dyDescent="0.2">
      <c r="A3340" s="204" t="str">
        <f t="shared" si="207"/>
        <v/>
      </c>
      <c r="B3340" s="335"/>
      <c r="C3340" s="335"/>
      <c r="D3340" s="381" t="str">
        <f t="shared" si="210"/>
        <v/>
      </c>
      <c r="E3340" s="335"/>
      <c r="F3340" s="335"/>
      <c r="G3340" s="325" t="str">
        <f t="shared" si="208"/>
        <v/>
      </c>
      <c r="H3340" s="326" t="str">
        <f t="shared" si="209"/>
        <v/>
      </c>
    </row>
    <row r="3341" spans="1:8" x14ac:dyDescent="0.2">
      <c r="A3341" s="204" t="str">
        <f t="shared" si="207"/>
        <v/>
      </c>
      <c r="B3341" s="335"/>
      <c r="C3341" s="335"/>
      <c r="D3341" s="381" t="str">
        <f t="shared" si="210"/>
        <v/>
      </c>
      <c r="E3341" s="335"/>
      <c r="F3341" s="335"/>
      <c r="G3341" s="325" t="str">
        <f t="shared" si="208"/>
        <v/>
      </c>
      <c r="H3341" s="326" t="str">
        <f t="shared" si="209"/>
        <v/>
      </c>
    </row>
    <row r="3342" spans="1:8" x14ac:dyDescent="0.2">
      <c r="A3342" s="204" t="str">
        <f t="shared" si="207"/>
        <v/>
      </c>
      <c r="B3342" s="335"/>
      <c r="C3342" s="335"/>
      <c r="D3342" s="381" t="str">
        <f t="shared" si="210"/>
        <v/>
      </c>
      <c r="E3342" s="335"/>
      <c r="F3342" s="335"/>
      <c r="G3342" s="325" t="str">
        <f t="shared" si="208"/>
        <v/>
      </c>
      <c r="H3342" s="326" t="str">
        <f t="shared" si="209"/>
        <v/>
      </c>
    </row>
    <row r="3343" spans="1:8" x14ac:dyDescent="0.2">
      <c r="A3343" s="204" t="str">
        <f t="shared" si="207"/>
        <v/>
      </c>
      <c r="B3343" s="335"/>
      <c r="C3343" s="335"/>
      <c r="D3343" s="381" t="str">
        <f t="shared" si="210"/>
        <v/>
      </c>
      <c r="E3343" s="335"/>
      <c r="F3343" s="335"/>
      <c r="G3343" s="325" t="str">
        <f t="shared" si="208"/>
        <v/>
      </c>
      <c r="H3343" s="326" t="str">
        <f t="shared" si="209"/>
        <v/>
      </c>
    </row>
    <row r="3344" spans="1:8" x14ac:dyDescent="0.2">
      <c r="A3344" s="204" t="str">
        <f t="shared" si="207"/>
        <v/>
      </c>
      <c r="B3344" s="335"/>
      <c r="C3344" s="335"/>
      <c r="D3344" s="381" t="str">
        <f t="shared" si="210"/>
        <v/>
      </c>
      <c r="E3344" s="335"/>
      <c r="F3344" s="335"/>
      <c r="G3344" s="325" t="str">
        <f t="shared" si="208"/>
        <v/>
      </c>
      <c r="H3344" s="326" t="str">
        <f t="shared" si="209"/>
        <v/>
      </c>
    </row>
    <row r="3345" spans="1:8" x14ac:dyDescent="0.2">
      <c r="A3345" s="204" t="str">
        <f t="shared" si="207"/>
        <v/>
      </c>
      <c r="B3345" s="335"/>
      <c r="C3345" s="335"/>
      <c r="D3345" s="381" t="str">
        <f t="shared" si="210"/>
        <v/>
      </c>
      <c r="E3345" s="335"/>
      <c r="F3345" s="335"/>
      <c r="G3345" s="325" t="str">
        <f t="shared" si="208"/>
        <v/>
      </c>
      <c r="H3345" s="326" t="str">
        <f t="shared" si="209"/>
        <v/>
      </c>
    </row>
    <row r="3346" spans="1:8" x14ac:dyDescent="0.2">
      <c r="A3346" s="204" t="str">
        <f t="shared" si="207"/>
        <v/>
      </c>
      <c r="B3346" s="335"/>
      <c r="C3346" s="335"/>
      <c r="D3346" s="381" t="str">
        <f t="shared" si="210"/>
        <v/>
      </c>
      <c r="E3346" s="335"/>
      <c r="F3346" s="335"/>
      <c r="G3346" s="325" t="str">
        <f t="shared" si="208"/>
        <v/>
      </c>
      <c r="H3346" s="326" t="str">
        <f t="shared" si="209"/>
        <v/>
      </c>
    </row>
    <row r="3347" spans="1:8" x14ac:dyDescent="0.2">
      <c r="A3347" s="204" t="str">
        <f t="shared" si="207"/>
        <v/>
      </c>
      <c r="B3347" s="335"/>
      <c r="C3347" s="335"/>
      <c r="D3347" s="381" t="str">
        <f t="shared" si="210"/>
        <v/>
      </c>
      <c r="E3347" s="335"/>
      <c r="F3347" s="335"/>
      <c r="G3347" s="325" t="str">
        <f t="shared" si="208"/>
        <v/>
      </c>
      <c r="H3347" s="326" t="str">
        <f t="shared" si="209"/>
        <v/>
      </c>
    </row>
    <row r="3348" spans="1:8" x14ac:dyDescent="0.2">
      <c r="A3348" s="204" t="str">
        <f t="shared" si="207"/>
        <v/>
      </c>
      <c r="B3348" s="335"/>
      <c r="C3348" s="335"/>
      <c r="D3348" s="381" t="str">
        <f t="shared" si="210"/>
        <v/>
      </c>
      <c r="E3348" s="335"/>
      <c r="F3348" s="335"/>
      <c r="G3348" s="325" t="str">
        <f t="shared" si="208"/>
        <v/>
      </c>
      <c r="H3348" s="326" t="str">
        <f t="shared" si="209"/>
        <v/>
      </c>
    </row>
    <row r="3349" spans="1:8" x14ac:dyDescent="0.2">
      <c r="A3349" s="204" t="str">
        <f t="shared" si="207"/>
        <v/>
      </c>
      <c r="B3349" s="335"/>
      <c r="C3349" s="335"/>
      <c r="D3349" s="381" t="str">
        <f t="shared" si="210"/>
        <v/>
      </c>
      <c r="E3349" s="335"/>
      <c r="F3349" s="335"/>
      <c r="G3349" s="325" t="str">
        <f t="shared" si="208"/>
        <v/>
      </c>
      <c r="H3349" s="326" t="str">
        <f t="shared" si="209"/>
        <v/>
      </c>
    </row>
    <row r="3350" spans="1:8" x14ac:dyDescent="0.2">
      <c r="A3350" s="204" t="str">
        <f t="shared" si="207"/>
        <v/>
      </c>
      <c r="B3350" s="335"/>
      <c r="C3350" s="335"/>
      <c r="D3350" s="381" t="str">
        <f t="shared" si="210"/>
        <v/>
      </c>
      <c r="E3350" s="335"/>
      <c r="F3350" s="335"/>
      <c r="G3350" s="325" t="str">
        <f t="shared" si="208"/>
        <v/>
      </c>
      <c r="H3350" s="326" t="str">
        <f t="shared" si="209"/>
        <v/>
      </c>
    </row>
    <row r="3351" spans="1:8" x14ac:dyDescent="0.2">
      <c r="A3351" s="204" t="str">
        <f t="shared" si="207"/>
        <v/>
      </c>
      <c r="B3351" s="335"/>
      <c r="C3351" s="335"/>
      <c r="D3351" s="381" t="str">
        <f t="shared" si="210"/>
        <v/>
      </c>
      <c r="E3351" s="335"/>
      <c r="F3351" s="335"/>
      <c r="G3351" s="325" t="str">
        <f t="shared" si="208"/>
        <v/>
      </c>
      <c r="H3351" s="326" t="str">
        <f t="shared" si="209"/>
        <v/>
      </c>
    </row>
    <row r="3352" spans="1:8" x14ac:dyDescent="0.2">
      <c r="A3352" s="204" t="str">
        <f t="shared" si="207"/>
        <v/>
      </c>
      <c r="B3352" s="335"/>
      <c r="C3352" s="335"/>
      <c r="D3352" s="381" t="str">
        <f t="shared" si="210"/>
        <v/>
      </c>
      <c r="E3352" s="335"/>
      <c r="F3352" s="335"/>
      <c r="G3352" s="325" t="str">
        <f t="shared" si="208"/>
        <v/>
      </c>
      <c r="H3352" s="326" t="str">
        <f t="shared" si="209"/>
        <v/>
      </c>
    </row>
    <row r="3353" spans="1:8" x14ac:dyDescent="0.2">
      <c r="A3353" s="204" t="str">
        <f t="shared" si="207"/>
        <v/>
      </c>
      <c r="B3353" s="335"/>
      <c r="C3353" s="335"/>
      <c r="D3353" s="381" t="str">
        <f t="shared" si="210"/>
        <v/>
      </c>
      <c r="E3353" s="335"/>
      <c r="F3353" s="335"/>
      <c r="G3353" s="325" t="str">
        <f t="shared" si="208"/>
        <v/>
      </c>
      <c r="H3353" s="326" t="str">
        <f t="shared" si="209"/>
        <v/>
      </c>
    </row>
    <row r="3354" spans="1:8" x14ac:dyDescent="0.2">
      <c r="A3354" s="204" t="str">
        <f t="shared" si="207"/>
        <v/>
      </c>
      <c r="B3354" s="335"/>
      <c r="C3354" s="335"/>
      <c r="D3354" s="381" t="str">
        <f t="shared" si="210"/>
        <v/>
      </c>
      <c r="E3354" s="335"/>
      <c r="F3354" s="335"/>
      <c r="G3354" s="325" t="str">
        <f t="shared" si="208"/>
        <v/>
      </c>
      <c r="H3354" s="326" t="str">
        <f t="shared" si="209"/>
        <v/>
      </c>
    </row>
    <row r="3355" spans="1:8" x14ac:dyDescent="0.2">
      <c r="A3355" s="204" t="str">
        <f t="shared" si="207"/>
        <v/>
      </c>
      <c r="B3355" s="335"/>
      <c r="C3355" s="335"/>
      <c r="D3355" s="381" t="str">
        <f t="shared" si="210"/>
        <v/>
      </c>
      <c r="E3355" s="335"/>
      <c r="F3355" s="335"/>
      <c r="G3355" s="325" t="str">
        <f t="shared" si="208"/>
        <v/>
      </c>
      <c r="H3355" s="326" t="str">
        <f t="shared" si="209"/>
        <v/>
      </c>
    </row>
    <row r="3356" spans="1:8" x14ac:dyDescent="0.2">
      <c r="A3356" s="204" t="str">
        <f t="shared" si="207"/>
        <v/>
      </c>
      <c r="B3356" s="335"/>
      <c r="C3356" s="335"/>
      <c r="D3356" s="381" t="str">
        <f t="shared" si="210"/>
        <v/>
      </c>
      <c r="E3356" s="335"/>
      <c r="F3356" s="335"/>
      <c r="G3356" s="325" t="str">
        <f t="shared" si="208"/>
        <v/>
      </c>
      <c r="H3356" s="326" t="str">
        <f t="shared" si="209"/>
        <v/>
      </c>
    </row>
    <row r="3357" spans="1:8" x14ac:dyDescent="0.2">
      <c r="A3357" s="204" t="str">
        <f t="shared" si="207"/>
        <v/>
      </c>
      <c r="B3357" s="335"/>
      <c r="C3357" s="335"/>
      <c r="D3357" s="381" t="str">
        <f t="shared" si="210"/>
        <v/>
      </c>
      <c r="E3357" s="335"/>
      <c r="F3357" s="335"/>
      <c r="G3357" s="325" t="str">
        <f t="shared" si="208"/>
        <v/>
      </c>
      <c r="H3357" s="326" t="str">
        <f t="shared" si="209"/>
        <v/>
      </c>
    </row>
    <row r="3358" spans="1:8" x14ac:dyDescent="0.2">
      <c r="A3358" s="204" t="str">
        <f t="shared" si="207"/>
        <v/>
      </c>
      <c r="B3358" s="335"/>
      <c r="C3358" s="335"/>
      <c r="D3358" s="381" t="str">
        <f t="shared" si="210"/>
        <v/>
      </c>
      <c r="E3358" s="335"/>
      <c r="F3358" s="335"/>
      <c r="G3358" s="325" t="str">
        <f t="shared" si="208"/>
        <v/>
      </c>
      <c r="H3358" s="326" t="str">
        <f t="shared" si="209"/>
        <v/>
      </c>
    </row>
    <row r="3359" spans="1:8" x14ac:dyDescent="0.2">
      <c r="A3359" s="204" t="str">
        <f t="shared" si="207"/>
        <v/>
      </c>
      <c r="B3359" s="335"/>
      <c r="C3359" s="335"/>
      <c r="D3359" s="381" t="str">
        <f t="shared" si="210"/>
        <v/>
      </c>
      <c r="E3359" s="335"/>
      <c r="F3359" s="335"/>
      <c r="G3359" s="325" t="str">
        <f t="shared" si="208"/>
        <v/>
      </c>
      <c r="H3359" s="326" t="str">
        <f t="shared" si="209"/>
        <v/>
      </c>
    </row>
    <row r="3360" spans="1:8" x14ac:dyDescent="0.2">
      <c r="A3360" s="204" t="str">
        <f t="shared" si="207"/>
        <v/>
      </c>
      <c r="B3360" s="335"/>
      <c r="C3360" s="335"/>
      <c r="D3360" s="381" t="str">
        <f t="shared" si="210"/>
        <v/>
      </c>
      <c r="E3360" s="335"/>
      <c r="F3360" s="335"/>
      <c r="G3360" s="325" t="str">
        <f t="shared" si="208"/>
        <v/>
      </c>
      <c r="H3360" s="326" t="str">
        <f t="shared" si="209"/>
        <v/>
      </c>
    </row>
    <row r="3361" spans="1:8" x14ac:dyDescent="0.2">
      <c r="A3361" s="204" t="str">
        <f t="shared" si="207"/>
        <v/>
      </c>
      <c r="B3361" s="335"/>
      <c r="C3361" s="335"/>
      <c r="D3361" s="381" t="str">
        <f t="shared" si="210"/>
        <v/>
      </c>
      <c r="E3361" s="335"/>
      <c r="F3361" s="335"/>
      <c r="G3361" s="325" t="str">
        <f t="shared" si="208"/>
        <v/>
      </c>
      <c r="H3361" s="326" t="str">
        <f t="shared" si="209"/>
        <v/>
      </c>
    </row>
    <row r="3362" spans="1:8" x14ac:dyDescent="0.2">
      <c r="A3362" s="204" t="str">
        <f t="shared" si="207"/>
        <v/>
      </c>
      <c r="B3362" s="335"/>
      <c r="C3362" s="335"/>
      <c r="D3362" s="381" t="str">
        <f t="shared" si="210"/>
        <v/>
      </c>
      <c r="E3362" s="335"/>
      <c r="F3362" s="335"/>
      <c r="G3362" s="325" t="str">
        <f t="shared" si="208"/>
        <v/>
      </c>
      <c r="H3362" s="326" t="str">
        <f t="shared" si="209"/>
        <v/>
      </c>
    </row>
    <row r="3363" spans="1:8" x14ac:dyDescent="0.2">
      <c r="A3363" s="204" t="str">
        <f t="shared" si="207"/>
        <v/>
      </c>
      <c r="B3363" s="335"/>
      <c r="C3363" s="335"/>
      <c r="D3363" s="381" t="str">
        <f t="shared" si="210"/>
        <v/>
      </c>
      <c r="E3363" s="335"/>
      <c r="F3363" s="335"/>
      <c r="G3363" s="325" t="str">
        <f t="shared" si="208"/>
        <v/>
      </c>
      <c r="H3363" s="326" t="str">
        <f t="shared" si="209"/>
        <v/>
      </c>
    </row>
    <row r="3364" spans="1:8" x14ac:dyDescent="0.2">
      <c r="A3364" s="204" t="str">
        <f t="shared" si="207"/>
        <v/>
      </c>
      <c r="B3364" s="335"/>
      <c r="C3364" s="335"/>
      <c r="D3364" s="381" t="str">
        <f t="shared" si="210"/>
        <v/>
      </c>
      <c r="E3364" s="335"/>
      <c r="F3364" s="335"/>
      <c r="G3364" s="325" t="str">
        <f t="shared" si="208"/>
        <v/>
      </c>
      <c r="H3364" s="326" t="str">
        <f t="shared" si="209"/>
        <v/>
      </c>
    </row>
    <row r="3365" spans="1:8" x14ac:dyDescent="0.2">
      <c r="A3365" s="204" t="str">
        <f t="shared" si="207"/>
        <v/>
      </c>
      <c r="B3365" s="335"/>
      <c r="C3365" s="335"/>
      <c r="D3365" s="381" t="str">
        <f t="shared" si="210"/>
        <v/>
      </c>
      <c r="E3365" s="335"/>
      <c r="F3365" s="335"/>
      <c r="G3365" s="325" t="str">
        <f t="shared" si="208"/>
        <v/>
      </c>
      <c r="H3365" s="326" t="str">
        <f t="shared" si="209"/>
        <v/>
      </c>
    </row>
    <row r="3366" spans="1:8" x14ac:dyDescent="0.2">
      <c r="A3366" s="204" t="str">
        <f t="shared" si="207"/>
        <v/>
      </c>
      <c r="B3366" s="335"/>
      <c r="C3366" s="335"/>
      <c r="D3366" s="381" t="str">
        <f t="shared" si="210"/>
        <v/>
      </c>
      <c r="E3366" s="335"/>
      <c r="F3366" s="335"/>
      <c r="G3366" s="325" t="str">
        <f t="shared" si="208"/>
        <v/>
      </c>
      <c r="H3366" s="326" t="str">
        <f t="shared" si="209"/>
        <v/>
      </c>
    </row>
    <row r="3367" spans="1:8" x14ac:dyDescent="0.2">
      <c r="A3367" s="204" t="str">
        <f t="shared" si="207"/>
        <v/>
      </c>
      <c r="B3367" s="335"/>
      <c r="C3367" s="335"/>
      <c r="D3367" s="381" t="str">
        <f t="shared" si="210"/>
        <v/>
      </c>
      <c r="E3367" s="335"/>
      <c r="F3367" s="335"/>
      <c r="G3367" s="325" t="str">
        <f t="shared" si="208"/>
        <v/>
      </c>
      <c r="H3367" s="326" t="str">
        <f t="shared" si="209"/>
        <v/>
      </c>
    </row>
    <row r="3368" spans="1:8" x14ac:dyDescent="0.2">
      <c r="A3368" s="204" t="str">
        <f t="shared" si="207"/>
        <v/>
      </c>
      <c r="B3368" s="335"/>
      <c r="C3368" s="335"/>
      <c r="D3368" s="381" t="str">
        <f t="shared" si="210"/>
        <v/>
      </c>
      <c r="E3368" s="335"/>
      <c r="F3368" s="335"/>
      <c r="G3368" s="325" t="str">
        <f t="shared" si="208"/>
        <v/>
      </c>
      <c r="H3368" s="326" t="str">
        <f t="shared" si="209"/>
        <v/>
      </c>
    </row>
    <row r="3369" spans="1:8" x14ac:dyDescent="0.2">
      <c r="A3369" s="204" t="str">
        <f t="shared" si="207"/>
        <v/>
      </c>
      <c r="B3369" s="335"/>
      <c r="C3369" s="335"/>
      <c r="D3369" s="381" t="str">
        <f t="shared" si="210"/>
        <v/>
      </c>
      <c r="E3369" s="335"/>
      <c r="F3369" s="335"/>
      <c r="G3369" s="325" t="str">
        <f t="shared" si="208"/>
        <v/>
      </c>
      <c r="H3369" s="326" t="str">
        <f t="shared" si="209"/>
        <v/>
      </c>
    </row>
    <row r="3370" spans="1:8" x14ac:dyDescent="0.2">
      <c r="A3370" s="204" t="str">
        <f t="shared" si="207"/>
        <v/>
      </c>
      <c r="B3370" s="335"/>
      <c r="C3370" s="335"/>
      <c r="D3370" s="381" t="str">
        <f t="shared" si="210"/>
        <v/>
      </c>
      <c r="E3370" s="335"/>
      <c r="F3370" s="335"/>
      <c r="G3370" s="325" t="str">
        <f t="shared" si="208"/>
        <v/>
      </c>
      <c r="H3370" s="326" t="str">
        <f t="shared" si="209"/>
        <v/>
      </c>
    </row>
    <row r="3371" spans="1:8" x14ac:dyDescent="0.2">
      <c r="A3371" s="204" t="str">
        <f t="shared" si="207"/>
        <v/>
      </c>
      <c r="B3371" s="335"/>
      <c r="C3371" s="335"/>
      <c r="D3371" s="381" t="str">
        <f t="shared" si="210"/>
        <v/>
      </c>
      <c r="E3371" s="335"/>
      <c r="F3371" s="335"/>
      <c r="G3371" s="325" t="str">
        <f t="shared" si="208"/>
        <v/>
      </c>
      <c r="H3371" s="326" t="str">
        <f t="shared" si="209"/>
        <v/>
      </c>
    </row>
    <row r="3372" spans="1:8" x14ac:dyDescent="0.2">
      <c r="A3372" s="204" t="str">
        <f t="shared" si="207"/>
        <v/>
      </c>
      <c r="B3372" s="335"/>
      <c r="C3372" s="335"/>
      <c r="D3372" s="381" t="str">
        <f t="shared" si="210"/>
        <v/>
      </c>
      <c r="E3372" s="335"/>
      <c r="F3372" s="335"/>
      <c r="G3372" s="325" t="str">
        <f t="shared" si="208"/>
        <v/>
      </c>
      <c r="H3372" s="326" t="str">
        <f t="shared" si="209"/>
        <v/>
      </c>
    </row>
    <row r="3373" spans="1:8" x14ac:dyDescent="0.2">
      <c r="A3373" s="204" t="str">
        <f t="shared" si="207"/>
        <v/>
      </c>
      <c r="B3373" s="335"/>
      <c r="C3373" s="335"/>
      <c r="D3373" s="381" t="str">
        <f t="shared" si="210"/>
        <v/>
      </c>
      <c r="E3373" s="335"/>
      <c r="F3373" s="335"/>
      <c r="G3373" s="325" t="str">
        <f t="shared" si="208"/>
        <v/>
      </c>
      <c r="H3373" s="326" t="str">
        <f t="shared" si="209"/>
        <v/>
      </c>
    </row>
    <row r="3374" spans="1:8" x14ac:dyDescent="0.2">
      <c r="A3374" s="204" t="str">
        <f t="shared" si="207"/>
        <v/>
      </c>
      <c r="B3374" s="335"/>
      <c r="C3374" s="335"/>
      <c r="D3374" s="381" t="str">
        <f t="shared" si="210"/>
        <v/>
      </c>
      <c r="E3374" s="335"/>
      <c r="F3374" s="335"/>
      <c r="G3374" s="325" t="str">
        <f t="shared" si="208"/>
        <v/>
      </c>
      <c r="H3374" s="326" t="str">
        <f t="shared" si="209"/>
        <v/>
      </c>
    </row>
    <row r="3375" spans="1:8" x14ac:dyDescent="0.2">
      <c r="A3375" s="204" t="str">
        <f t="shared" si="207"/>
        <v/>
      </c>
      <c r="B3375" s="335"/>
      <c r="C3375" s="335"/>
      <c r="D3375" s="381" t="str">
        <f t="shared" si="210"/>
        <v/>
      </c>
      <c r="E3375" s="335"/>
      <c r="F3375" s="335"/>
      <c r="G3375" s="325" t="str">
        <f t="shared" si="208"/>
        <v/>
      </c>
      <c r="H3375" s="326" t="str">
        <f t="shared" si="209"/>
        <v/>
      </c>
    </row>
    <row r="3376" spans="1:8" x14ac:dyDescent="0.2">
      <c r="A3376" s="204" t="str">
        <f t="shared" si="207"/>
        <v/>
      </c>
      <c r="B3376" s="335"/>
      <c r="C3376" s="335"/>
      <c r="D3376" s="381" t="str">
        <f t="shared" si="210"/>
        <v/>
      </c>
      <c r="E3376" s="335"/>
      <c r="F3376" s="335"/>
      <c r="G3376" s="325" t="str">
        <f t="shared" si="208"/>
        <v/>
      </c>
      <c r="H3376" s="326" t="str">
        <f t="shared" si="209"/>
        <v/>
      </c>
    </row>
    <row r="3377" spans="1:8" x14ac:dyDescent="0.2">
      <c r="A3377" s="204" t="str">
        <f t="shared" ref="A3377:A3440" si="211">IF(B3377&lt;&gt;"",VLOOKUP(B3377,ID,2,FALSE),"")</f>
        <v/>
      </c>
      <c r="B3377" s="335"/>
      <c r="C3377" s="335"/>
      <c r="D3377" s="381" t="str">
        <f t="shared" si="210"/>
        <v/>
      </c>
      <c r="E3377" s="335"/>
      <c r="F3377" s="335"/>
      <c r="G3377" s="325" t="str">
        <f t="shared" ref="G3377:G3440" si="212">IF(OR(B3377="",Amt=""),"",Amt)</f>
        <v/>
      </c>
      <c r="H3377" s="326" t="str">
        <f t="shared" ref="H3377:H3440" si="213">IF(G3377="","",VLOOKUP(G3377,Gesundheitsämter,2,FALSE))</f>
        <v/>
      </c>
    </row>
    <row r="3378" spans="1:8" x14ac:dyDescent="0.2">
      <c r="A3378" s="204" t="str">
        <f t="shared" si="211"/>
        <v/>
      </c>
      <c r="B3378" s="335"/>
      <c r="C3378" s="335"/>
      <c r="D3378" s="381" t="str">
        <f t="shared" si="210"/>
        <v/>
      </c>
      <c r="E3378" s="335"/>
      <c r="F3378" s="335"/>
      <c r="G3378" s="325" t="str">
        <f t="shared" si="212"/>
        <v/>
      </c>
      <c r="H3378" s="326" t="str">
        <f t="shared" si="213"/>
        <v/>
      </c>
    </row>
    <row r="3379" spans="1:8" x14ac:dyDescent="0.2">
      <c r="A3379" s="204" t="str">
        <f t="shared" si="211"/>
        <v/>
      </c>
      <c r="B3379" s="335"/>
      <c r="C3379" s="335"/>
      <c r="D3379" s="381" t="str">
        <f t="shared" si="210"/>
        <v/>
      </c>
      <c r="E3379" s="335"/>
      <c r="F3379" s="335"/>
      <c r="G3379" s="325" t="str">
        <f t="shared" si="212"/>
        <v/>
      </c>
      <c r="H3379" s="326" t="str">
        <f t="shared" si="213"/>
        <v/>
      </c>
    </row>
    <row r="3380" spans="1:8" x14ac:dyDescent="0.2">
      <c r="A3380" s="204" t="str">
        <f t="shared" si="211"/>
        <v/>
      </c>
      <c r="B3380" s="335"/>
      <c r="C3380" s="335"/>
      <c r="D3380" s="381" t="str">
        <f t="shared" si="210"/>
        <v/>
      </c>
      <c r="E3380" s="335"/>
      <c r="F3380" s="335"/>
      <c r="G3380" s="325" t="str">
        <f t="shared" si="212"/>
        <v/>
      </c>
      <c r="H3380" s="326" t="str">
        <f t="shared" si="213"/>
        <v/>
      </c>
    </row>
    <row r="3381" spans="1:8" x14ac:dyDescent="0.2">
      <c r="A3381" s="204" t="str">
        <f t="shared" si="211"/>
        <v/>
      </c>
      <c r="B3381" s="335"/>
      <c r="C3381" s="335"/>
      <c r="D3381" s="381" t="str">
        <f t="shared" si="210"/>
        <v/>
      </c>
      <c r="E3381" s="335"/>
      <c r="F3381" s="335"/>
      <c r="G3381" s="325" t="str">
        <f t="shared" si="212"/>
        <v/>
      </c>
      <c r="H3381" s="326" t="str">
        <f t="shared" si="213"/>
        <v/>
      </c>
    </row>
    <row r="3382" spans="1:8" x14ac:dyDescent="0.2">
      <c r="A3382" s="204" t="str">
        <f t="shared" si="211"/>
        <v/>
      </c>
      <c r="B3382" s="335"/>
      <c r="C3382" s="335"/>
      <c r="D3382" s="381" t="str">
        <f t="shared" si="210"/>
        <v/>
      </c>
      <c r="E3382" s="335"/>
      <c r="F3382" s="335"/>
      <c r="G3382" s="325" t="str">
        <f t="shared" si="212"/>
        <v/>
      </c>
      <c r="H3382" s="326" t="str">
        <f t="shared" si="213"/>
        <v/>
      </c>
    </row>
    <row r="3383" spans="1:8" x14ac:dyDescent="0.2">
      <c r="A3383" s="204" t="str">
        <f t="shared" si="211"/>
        <v/>
      </c>
      <c r="B3383" s="335"/>
      <c r="C3383" s="335"/>
      <c r="D3383" s="381" t="str">
        <f t="shared" si="210"/>
        <v/>
      </c>
      <c r="E3383" s="335"/>
      <c r="F3383" s="335"/>
      <c r="G3383" s="325" t="str">
        <f t="shared" si="212"/>
        <v/>
      </c>
      <c r="H3383" s="326" t="str">
        <f t="shared" si="213"/>
        <v/>
      </c>
    </row>
    <row r="3384" spans="1:8" x14ac:dyDescent="0.2">
      <c r="A3384" s="204" t="str">
        <f t="shared" si="211"/>
        <v/>
      </c>
      <c r="B3384" s="335"/>
      <c r="C3384" s="335"/>
      <c r="D3384" s="381" t="str">
        <f t="shared" si="210"/>
        <v/>
      </c>
      <c r="E3384" s="335"/>
      <c r="F3384" s="335"/>
      <c r="G3384" s="325" t="str">
        <f t="shared" si="212"/>
        <v/>
      </c>
      <c r="H3384" s="326" t="str">
        <f t="shared" si="213"/>
        <v/>
      </c>
    </row>
    <row r="3385" spans="1:8" x14ac:dyDescent="0.2">
      <c r="A3385" s="204" t="str">
        <f t="shared" si="211"/>
        <v/>
      </c>
      <c r="B3385" s="335"/>
      <c r="C3385" s="335"/>
      <c r="D3385" s="381" t="str">
        <f t="shared" si="210"/>
        <v/>
      </c>
      <c r="E3385" s="335"/>
      <c r="F3385" s="335"/>
      <c r="G3385" s="325" t="str">
        <f t="shared" si="212"/>
        <v/>
      </c>
      <c r="H3385" s="326" t="str">
        <f t="shared" si="213"/>
        <v/>
      </c>
    </row>
    <row r="3386" spans="1:8" x14ac:dyDescent="0.2">
      <c r="A3386" s="204" t="str">
        <f t="shared" si="211"/>
        <v/>
      </c>
      <c r="B3386" s="335"/>
      <c r="C3386" s="335"/>
      <c r="D3386" s="381" t="str">
        <f t="shared" si="210"/>
        <v/>
      </c>
      <c r="E3386" s="335"/>
      <c r="F3386" s="335"/>
      <c r="G3386" s="325" t="str">
        <f t="shared" si="212"/>
        <v/>
      </c>
      <c r="H3386" s="326" t="str">
        <f t="shared" si="213"/>
        <v/>
      </c>
    </row>
    <row r="3387" spans="1:8" x14ac:dyDescent="0.2">
      <c r="A3387" s="204" t="str">
        <f t="shared" si="211"/>
        <v/>
      </c>
      <c r="B3387" s="335"/>
      <c r="C3387" s="335"/>
      <c r="D3387" s="381" t="str">
        <f t="shared" si="210"/>
        <v/>
      </c>
      <c r="E3387" s="335"/>
      <c r="F3387" s="335"/>
      <c r="G3387" s="325" t="str">
        <f t="shared" si="212"/>
        <v/>
      </c>
      <c r="H3387" s="326" t="str">
        <f t="shared" si="213"/>
        <v/>
      </c>
    </row>
    <row r="3388" spans="1:8" x14ac:dyDescent="0.2">
      <c r="A3388" s="204" t="str">
        <f t="shared" si="211"/>
        <v/>
      </c>
      <c r="B3388" s="335"/>
      <c r="C3388" s="335"/>
      <c r="D3388" s="381" t="str">
        <f t="shared" si="210"/>
        <v/>
      </c>
      <c r="E3388" s="335"/>
      <c r="F3388" s="335"/>
      <c r="G3388" s="325" t="str">
        <f t="shared" si="212"/>
        <v/>
      </c>
      <c r="H3388" s="326" t="str">
        <f t="shared" si="213"/>
        <v/>
      </c>
    </row>
    <row r="3389" spans="1:8" x14ac:dyDescent="0.2">
      <c r="A3389" s="204" t="str">
        <f t="shared" si="211"/>
        <v/>
      </c>
      <c r="B3389" s="335"/>
      <c r="C3389" s="335"/>
      <c r="D3389" s="381" t="str">
        <f t="shared" si="210"/>
        <v/>
      </c>
      <c r="E3389" s="335"/>
      <c r="F3389" s="335"/>
      <c r="G3389" s="325" t="str">
        <f t="shared" si="212"/>
        <v/>
      </c>
      <c r="H3389" s="326" t="str">
        <f t="shared" si="213"/>
        <v/>
      </c>
    </row>
    <row r="3390" spans="1:8" x14ac:dyDescent="0.2">
      <c r="A3390" s="204" t="str">
        <f t="shared" si="211"/>
        <v/>
      </c>
      <c r="B3390" s="335"/>
      <c r="C3390" s="335"/>
      <c r="D3390" s="381" t="str">
        <f t="shared" si="210"/>
        <v/>
      </c>
      <c r="E3390" s="335"/>
      <c r="F3390" s="335"/>
      <c r="G3390" s="325" t="str">
        <f t="shared" si="212"/>
        <v/>
      </c>
      <c r="H3390" s="326" t="str">
        <f t="shared" si="213"/>
        <v/>
      </c>
    </row>
    <row r="3391" spans="1:8" x14ac:dyDescent="0.2">
      <c r="A3391" s="204" t="str">
        <f t="shared" si="211"/>
        <v/>
      </c>
      <c r="B3391" s="335"/>
      <c r="C3391" s="335"/>
      <c r="D3391" s="381" t="str">
        <f t="shared" si="210"/>
        <v/>
      </c>
      <c r="E3391" s="335"/>
      <c r="F3391" s="335"/>
      <c r="G3391" s="325" t="str">
        <f t="shared" si="212"/>
        <v/>
      </c>
      <c r="H3391" s="326" t="str">
        <f t="shared" si="213"/>
        <v/>
      </c>
    </row>
    <row r="3392" spans="1:8" x14ac:dyDescent="0.2">
      <c r="A3392" s="204" t="str">
        <f t="shared" si="211"/>
        <v/>
      </c>
      <c r="B3392" s="335"/>
      <c r="C3392" s="335"/>
      <c r="D3392" s="381" t="str">
        <f t="shared" si="210"/>
        <v/>
      </c>
      <c r="E3392" s="335"/>
      <c r="F3392" s="335"/>
      <c r="G3392" s="325" t="str">
        <f t="shared" si="212"/>
        <v/>
      </c>
      <c r="H3392" s="326" t="str">
        <f t="shared" si="213"/>
        <v/>
      </c>
    </row>
    <row r="3393" spans="1:8" x14ac:dyDescent="0.2">
      <c r="A3393" s="204" t="str">
        <f t="shared" si="211"/>
        <v/>
      </c>
      <c r="B3393" s="335"/>
      <c r="C3393" s="335"/>
      <c r="D3393" s="381" t="str">
        <f t="shared" si="210"/>
        <v/>
      </c>
      <c r="E3393" s="335"/>
      <c r="F3393" s="335"/>
      <c r="G3393" s="325" t="str">
        <f t="shared" si="212"/>
        <v/>
      </c>
      <c r="H3393" s="326" t="str">
        <f t="shared" si="213"/>
        <v/>
      </c>
    </row>
    <row r="3394" spans="1:8" x14ac:dyDescent="0.2">
      <c r="A3394" s="204" t="str">
        <f t="shared" si="211"/>
        <v/>
      </c>
      <c r="B3394" s="335"/>
      <c r="C3394" s="335"/>
      <c r="D3394" s="381" t="str">
        <f t="shared" si="210"/>
        <v/>
      </c>
      <c r="E3394" s="335"/>
      <c r="F3394" s="335"/>
      <c r="G3394" s="325" t="str">
        <f t="shared" si="212"/>
        <v/>
      </c>
      <c r="H3394" s="326" t="str">
        <f t="shared" si="213"/>
        <v/>
      </c>
    </row>
    <row r="3395" spans="1:8" x14ac:dyDescent="0.2">
      <c r="A3395" s="204" t="str">
        <f t="shared" si="211"/>
        <v/>
      </c>
      <c r="B3395" s="335"/>
      <c r="C3395" s="335"/>
      <c r="D3395" s="381" t="str">
        <f t="shared" si="210"/>
        <v/>
      </c>
      <c r="E3395" s="335"/>
      <c r="F3395" s="335"/>
      <c r="G3395" s="325" t="str">
        <f t="shared" si="212"/>
        <v/>
      </c>
      <c r="H3395" s="326" t="str">
        <f t="shared" si="213"/>
        <v/>
      </c>
    </row>
    <row r="3396" spans="1:8" x14ac:dyDescent="0.2">
      <c r="A3396" s="204" t="str">
        <f t="shared" si="211"/>
        <v/>
      </c>
      <c r="B3396" s="335"/>
      <c r="C3396" s="335"/>
      <c r="D3396" s="381" t="str">
        <f t="shared" si="210"/>
        <v/>
      </c>
      <c r="E3396" s="335"/>
      <c r="F3396" s="335"/>
      <c r="G3396" s="325" t="str">
        <f t="shared" si="212"/>
        <v/>
      </c>
      <c r="H3396" s="326" t="str">
        <f t="shared" si="213"/>
        <v/>
      </c>
    </row>
    <row r="3397" spans="1:8" x14ac:dyDescent="0.2">
      <c r="A3397" s="204" t="str">
        <f t="shared" si="211"/>
        <v/>
      </c>
      <c r="B3397" s="335"/>
      <c r="C3397" s="335"/>
      <c r="D3397" s="381" t="str">
        <f t="shared" si="210"/>
        <v/>
      </c>
      <c r="E3397" s="335"/>
      <c r="F3397" s="335"/>
      <c r="G3397" s="325" t="str">
        <f t="shared" si="212"/>
        <v/>
      </c>
      <c r="H3397" s="326" t="str">
        <f t="shared" si="213"/>
        <v/>
      </c>
    </row>
    <row r="3398" spans="1:8" x14ac:dyDescent="0.2">
      <c r="A3398" s="204" t="str">
        <f t="shared" si="211"/>
        <v/>
      </c>
      <c r="B3398" s="335"/>
      <c r="C3398" s="335"/>
      <c r="D3398" s="381" t="str">
        <f t="shared" si="210"/>
        <v/>
      </c>
      <c r="E3398" s="335"/>
      <c r="F3398" s="335"/>
      <c r="G3398" s="325" t="str">
        <f t="shared" si="212"/>
        <v/>
      </c>
      <c r="H3398" s="326" t="str">
        <f t="shared" si="213"/>
        <v/>
      </c>
    </row>
    <row r="3399" spans="1:8" x14ac:dyDescent="0.2">
      <c r="A3399" s="204" t="str">
        <f t="shared" si="211"/>
        <v/>
      </c>
      <c r="B3399" s="335"/>
      <c r="C3399" s="335"/>
      <c r="D3399" s="381" t="str">
        <f t="shared" si="210"/>
        <v/>
      </c>
      <c r="E3399" s="335"/>
      <c r="F3399" s="335"/>
      <c r="G3399" s="325" t="str">
        <f t="shared" si="212"/>
        <v/>
      </c>
      <c r="H3399" s="326" t="str">
        <f t="shared" si="213"/>
        <v/>
      </c>
    </row>
    <row r="3400" spans="1:8" x14ac:dyDescent="0.2">
      <c r="A3400" s="204" t="str">
        <f t="shared" si="211"/>
        <v/>
      </c>
      <c r="B3400" s="335"/>
      <c r="C3400" s="335"/>
      <c r="D3400" s="381" t="str">
        <f t="shared" si="210"/>
        <v/>
      </c>
      <c r="E3400" s="335"/>
      <c r="F3400" s="335"/>
      <c r="G3400" s="325" t="str">
        <f t="shared" si="212"/>
        <v/>
      </c>
      <c r="H3400" s="326" t="str">
        <f t="shared" si="213"/>
        <v/>
      </c>
    </row>
    <row r="3401" spans="1:8" x14ac:dyDescent="0.2">
      <c r="A3401" s="204" t="str">
        <f t="shared" si="211"/>
        <v/>
      </c>
      <c r="B3401" s="335"/>
      <c r="C3401" s="335"/>
      <c r="D3401" s="381" t="str">
        <f t="shared" ref="D3401:D3464" si="214">IF(C3401="","",IFERROR(IF(VLOOKUP(C3401,Parameter,2,FALSE)="","",VLOOKUP(C3401,Parameter,2,FALSE)),IFERROR(VLOOKUP(C3401,PSMErgänzung,2,FALSE),"CAS eingeben oder Parameter korrigieren!")))</f>
        <v/>
      </c>
      <c r="E3401" s="335"/>
      <c r="F3401" s="335"/>
      <c r="G3401" s="325" t="str">
        <f t="shared" si="212"/>
        <v/>
      </c>
      <c r="H3401" s="326" t="str">
        <f t="shared" si="213"/>
        <v/>
      </c>
    </row>
    <row r="3402" spans="1:8" x14ac:dyDescent="0.2">
      <c r="A3402" s="204" t="str">
        <f t="shared" si="211"/>
        <v/>
      </c>
      <c r="B3402" s="335"/>
      <c r="C3402" s="335"/>
      <c r="D3402" s="381" t="str">
        <f t="shared" si="214"/>
        <v/>
      </c>
      <c r="E3402" s="335"/>
      <c r="F3402" s="335"/>
      <c r="G3402" s="325" t="str">
        <f t="shared" si="212"/>
        <v/>
      </c>
      <c r="H3402" s="326" t="str">
        <f t="shared" si="213"/>
        <v/>
      </c>
    </row>
    <row r="3403" spans="1:8" x14ac:dyDescent="0.2">
      <c r="A3403" s="204" t="str">
        <f t="shared" si="211"/>
        <v/>
      </c>
      <c r="B3403" s="335"/>
      <c r="C3403" s="335"/>
      <c r="D3403" s="381" t="str">
        <f t="shared" si="214"/>
        <v/>
      </c>
      <c r="E3403" s="335"/>
      <c r="F3403" s="335"/>
      <c r="G3403" s="325" t="str">
        <f t="shared" si="212"/>
        <v/>
      </c>
      <c r="H3403" s="326" t="str">
        <f t="shared" si="213"/>
        <v/>
      </c>
    </row>
    <row r="3404" spans="1:8" x14ac:dyDescent="0.2">
      <c r="A3404" s="204" t="str">
        <f t="shared" si="211"/>
        <v/>
      </c>
      <c r="B3404" s="335"/>
      <c r="C3404" s="335"/>
      <c r="D3404" s="381" t="str">
        <f t="shared" si="214"/>
        <v/>
      </c>
      <c r="E3404" s="335"/>
      <c r="F3404" s="335"/>
      <c r="G3404" s="325" t="str">
        <f t="shared" si="212"/>
        <v/>
      </c>
      <c r="H3404" s="326" t="str">
        <f t="shared" si="213"/>
        <v/>
      </c>
    </row>
    <row r="3405" spans="1:8" x14ac:dyDescent="0.2">
      <c r="A3405" s="204" t="str">
        <f t="shared" si="211"/>
        <v/>
      </c>
      <c r="B3405" s="335"/>
      <c r="C3405" s="335"/>
      <c r="D3405" s="381" t="str">
        <f t="shared" si="214"/>
        <v/>
      </c>
      <c r="E3405" s="335"/>
      <c r="F3405" s="335"/>
      <c r="G3405" s="325" t="str">
        <f t="shared" si="212"/>
        <v/>
      </c>
      <c r="H3405" s="326" t="str">
        <f t="shared" si="213"/>
        <v/>
      </c>
    </row>
    <row r="3406" spans="1:8" x14ac:dyDescent="0.2">
      <c r="A3406" s="204" t="str">
        <f t="shared" si="211"/>
        <v/>
      </c>
      <c r="B3406" s="335"/>
      <c r="C3406" s="335"/>
      <c r="D3406" s="381" t="str">
        <f t="shared" si="214"/>
        <v/>
      </c>
      <c r="E3406" s="335"/>
      <c r="F3406" s="335"/>
      <c r="G3406" s="325" t="str">
        <f t="shared" si="212"/>
        <v/>
      </c>
      <c r="H3406" s="326" t="str">
        <f t="shared" si="213"/>
        <v/>
      </c>
    </row>
    <row r="3407" spans="1:8" x14ac:dyDescent="0.2">
      <c r="A3407" s="204" t="str">
        <f t="shared" si="211"/>
        <v/>
      </c>
      <c r="B3407" s="335"/>
      <c r="C3407" s="335"/>
      <c r="D3407" s="381" t="str">
        <f t="shared" si="214"/>
        <v/>
      </c>
      <c r="E3407" s="335"/>
      <c r="F3407" s="335"/>
      <c r="G3407" s="325" t="str">
        <f t="shared" si="212"/>
        <v/>
      </c>
      <c r="H3407" s="326" t="str">
        <f t="shared" si="213"/>
        <v/>
      </c>
    </row>
    <row r="3408" spans="1:8" x14ac:dyDescent="0.2">
      <c r="A3408" s="204" t="str">
        <f t="shared" si="211"/>
        <v/>
      </c>
      <c r="B3408" s="335"/>
      <c r="C3408" s="335"/>
      <c r="D3408" s="381" t="str">
        <f t="shared" si="214"/>
        <v/>
      </c>
      <c r="E3408" s="335"/>
      <c r="F3408" s="335"/>
      <c r="G3408" s="325" t="str">
        <f t="shared" si="212"/>
        <v/>
      </c>
      <c r="H3408" s="326" t="str">
        <f t="shared" si="213"/>
        <v/>
      </c>
    </row>
    <row r="3409" spans="1:8" x14ac:dyDescent="0.2">
      <c r="A3409" s="204" t="str">
        <f t="shared" si="211"/>
        <v/>
      </c>
      <c r="B3409" s="335"/>
      <c r="C3409" s="335"/>
      <c r="D3409" s="381" t="str">
        <f t="shared" si="214"/>
        <v/>
      </c>
      <c r="E3409" s="335"/>
      <c r="F3409" s="335"/>
      <c r="G3409" s="325" t="str">
        <f t="shared" si="212"/>
        <v/>
      </c>
      <c r="H3409" s="326" t="str">
        <f t="shared" si="213"/>
        <v/>
      </c>
    </row>
    <row r="3410" spans="1:8" x14ac:dyDescent="0.2">
      <c r="A3410" s="204" t="str">
        <f t="shared" si="211"/>
        <v/>
      </c>
      <c r="B3410" s="335"/>
      <c r="C3410" s="335"/>
      <c r="D3410" s="381" t="str">
        <f t="shared" si="214"/>
        <v/>
      </c>
      <c r="E3410" s="335"/>
      <c r="F3410" s="335"/>
      <c r="G3410" s="325" t="str">
        <f t="shared" si="212"/>
        <v/>
      </c>
      <c r="H3410" s="326" t="str">
        <f t="shared" si="213"/>
        <v/>
      </c>
    </row>
    <row r="3411" spans="1:8" x14ac:dyDescent="0.2">
      <c r="A3411" s="204" t="str">
        <f t="shared" si="211"/>
        <v/>
      </c>
      <c r="B3411" s="335"/>
      <c r="C3411" s="335"/>
      <c r="D3411" s="381" t="str">
        <f t="shared" si="214"/>
        <v/>
      </c>
      <c r="E3411" s="335"/>
      <c r="F3411" s="335"/>
      <c r="G3411" s="325" t="str">
        <f t="shared" si="212"/>
        <v/>
      </c>
      <c r="H3411" s="326" t="str">
        <f t="shared" si="213"/>
        <v/>
      </c>
    </row>
    <row r="3412" spans="1:8" x14ac:dyDescent="0.2">
      <c r="A3412" s="204" t="str">
        <f t="shared" si="211"/>
        <v/>
      </c>
      <c r="B3412" s="335"/>
      <c r="C3412" s="335"/>
      <c r="D3412" s="381" t="str">
        <f t="shared" si="214"/>
        <v/>
      </c>
      <c r="E3412" s="335"/>
      <c r="F3412" s="335"/>
      <c r="G3412" s="325" t="str">
        <f t="shared" si="212"/>
        <v/>
      </c>
      <c r="H3412" s="326" t="str">
        <f t="shared" si="213"/>
        <v/>
      </c>
    </row>
    <row r="3413" spans="1:8" x14ac:dyDescent="0.2">
      <c r="A3413" s="204" t="str">
        <f t="shared" si="211"/>
        <v/>
      </c>
      <c r="B3413" s="335"/>
      <c r="C3413" s="335"/>
      <c r="D3413" s="381" t="str">
        <f t="shared" si="214"/>
        <v/>
      </c>
      <c r="E3413" s="335"/>
      <c r="F3413" s="335"/>
      <c r="G3413" s="325" t="str">
        <f t="shared" si="212"/>
        <v/>
      </c>
      <c r="H3413" s="326" t="str">
        <f t="shared" si="213"/>
        <v/>
      </c>
    </row>
    <row r="3414" spans="1:8" x14ac:dyDescent="0.2">
      <c r="A3414" s="204" t="str">
        <f t="shared" si="211"/>
        <v/>
      </c>
      <c r="B3414" s="335"/>
      <c r="C3414" s="335"/>
      <c r="D3414" s="381" t="str">
        <f t="shared" si="214"/>
        <v/>
      </c>
      <c r="E3414" s="335"/>
      <c r="F3414" s="335"/>
      <c r="G3414" s="325" t="str">
        <f t="shared" si="212"/>
        <v/>
      </c>
      <c r="H3414" s="326" t="str">
        <f t="shared" si="213"/>
        <v/>
      </c>
    </row>
    <row r="3415" spans="1:8" x14ac:dyDescent="0.2">
      <c r="A3415" s="204" t="str">
        <f t="shared" si="211"/>
        <v/>
      </c>
      <c r="B3415" s="335"/>
      <c r="C3415" s="335"/>
      <c r="D3415" s="381" t="str">
        <f t="shared" si="214"/>
        <v/>
      </c>
      <c r="E3415" s="335"/>
      <c r="F3415" s="335"/>
      <c r="G3415" s="325" t="str">
        <f t="shared" si="212"/>
        <v/>
      </c>
      <c r="H3415" s="326" t="str">
        <f t="shared" si="213"/>
        <v/>
      </c>
    </row>
    <row r="3416" spans="1:8" x14ac:dyDescent="0.2">
      <c r="A3416" s="204" t="str">
        <f t="shared" si="211"/>
        <v/>
      </c>
      <c r="B3416" s="335"/>
      <c r="C3416" s="335"/>
      <c r="D3416" s="381" t="str">
        <f t="shared" si="214"/>
        <v/>
      </c>
      <c r="E3416" s="335"/>
      <c r="F3416" s="335"/>
      <c r="G3416" s="325" t="str">
        <f t="shared" si="212"/>
        <v/>
      </c>
      <c r="H3416" s="326" t="str">
        <f t="shared" si="213"/>
        <v/>
      </c>
    </row>
    <row r="3417" spans="1:8" x14ac:dyDescent="0.2">
      <c r="A3417" s="204" t="str">
        <f t="shared" si="211"/>
        <v/>
      </c>
      <c r="B3417" s="335"/>
      <c r="C3417" s="335"/>
      <c r="D3417" s="381" t="str">
        <f t="shared" si="214"/>
        <v/>
      </c>
      <c r="E3417" s="335"/>
      <c r="F3417" s="335"/>
      <c r="G3417" s="325" t="str">
        <f t="shared" si="212"/>
        <v/>
      </c>
      <c r="H3417" s="326" t="str">
        <f t="shared" si="213"/>
        <v/>
      </c>
    </row>
    <row r="3418" spans="1:8" x14ac:dyDescent="0.2">
      <c r="A3418" s="204" t="str">
        <f t="shared" si="211"/>
        <v/>
      </c>
      <c r="B3418" s="335"/>
      <c r="C3418" s="335"/>
      <c r="D3418" s="381" t="str">
        <f t="shared" si="214"/>
        <v/>
      </c>
      <c r="E3418" s="335"/>
      <c r="F3418" s="335"/>
      <c r="G3418" s="325" t="str">
        <f t="shared" si="212"/>
        <v/>
      </c>
      <c r="H3418" s="326" t="str">
        <f t="shared" si="213"/>
        <v/>
      </c>
    </row>
    <row r="3419" spans="1:8" x14ac:dyDescent="0.2">
      <c r="A3419" s="204" t="str">
        <f t="shared" si="211"/>
        <v/>
      </c>
      <c r="B3419" s="335"/>
      <c r="C3419" s="335"/>
      <c r="D3419" s="381" t="str">
        <f t="shared" si="214"/>
        <v/>
      </c>
      <c r="E3419" s="335"/>
      <c r="F3419" s="335"/>
      <c r="G3419" s="325" t="str">
        <f t="shared" si="212"/>
        <v/>
      </c>
      <c r="H3419" s="326" t="str">
        <f t="shared" si="213"/>
        <v/>
      </c>
    </row>
    <row r="3420" spans="1:8" x14ac:dyDescent="0.2">
      <c r="A3420" s="204" t="str">
        <f t="shared" si="211"/>
        <v/>
      </c>
      <c r="B3420" s="335"/>
      <c r="C3420" s="335"/>
      <c r="D3420" s="381" t="str">
        <f t="shared" si="214"/>
        <v/>
      </c>
      <c r="E3420" s="335"/>
      <c r="F3420" s="335"/>
      <c r="G3420" s="325" t="str">
        <f t="shared" si="212"/>
        <v/>
      </c>
      <c r="H3420" s="326" t="str">
        <f t="shared" si="213"/>
        <v/>
      </c>
    </row>
    <row r="3421" spans="1:8" x14ac:dyDescent="0.2">
      <c r="A3421" s="204" t="str">
        <f t="shared" si="211"/>
        <v/>
      </c>
      <c r="B3421" s="335"/>
      <c r="C3421" s="335"/>
      <c r="D3421" s="381" t="str">
        <f t="shared" si="214"/>
        <v/>
      </c>
      <c r="E3421" s="335"/>
      <c r="F3421" s="335"/>
      <c r="G3421" s="325" t="str">
        <f t="shared" si="212"/>
        <v/>
      </c>
      <c r="H3421" s="326" t="str">
        <f t="shared" si="213"/>
        <v/>
      </c>
    </row>
    <row r="3422" spans="1:8" x14ac:dyDescent="0.2">
      <c r="A3422" s="204" t="str">
        <f t="shared" si="211"/>
        <v/>
      </c>
      <c r="B3422" s="335"/>
      <c r="C3422" s="335"/>
      <c r="D3422" s="381" t="str">
        <f t="shared" si="214"/>
        <v/>
      </c>
      <c r="E3422" s="335"/>
      <c r="F3422" s="335"/>
      <c r="G3422" s="325" t="str">
        <f t="shared" si="212"/>
        <v/>
      </c>
      <c r="H3422" s="326" t="str">
        <f t="shared" si="213"/>
        <v/>
      </c>
    </row>
    <row r="3423" spans="1:8" x14ac:dyDescent="0.2">
      <c r="A3423" s="204" t="str">
        <f t="shared" si="211"/>
        <v/>
      </c>
      <c r="B3423" s="335"/>
      <c r="C3423" s="335"/>
      <c r="D3423" s="381" t="str">
        <f t="shared" si="214"/>
        <v/>
      </c>
      <c r="E3423" s="335"/>
      <c r="F3423" s="335"/>
      <c r="G3423" s="325" t="str">
        <f t="shared" si="212"/>
        <v/>
      </c>
      <c r="H3423" s="326" t="str">
        <f t="shared" si="213"/>
        <v/>
      </c>
    </row>
    <row r="3424" spans="1:8" x14ac:dyDescent="0.2">
      <c r="A3424" s="204" t="str">
        <f t="shared" si="211"/>
        <v/>
      </c>
      <c r="B3424" s="335"/>
      <c r="C3424" s="335"/>
      <c r="D3424" s="381" t="str">
        <f t="shared" si="214"/>
        <v/>
      </c>
      <c r="E3424" s="335"/>
      <c r="F3424" s="335"/>
      <c r="G3424" s="325" t="str">
        <f t="shared" si="212"/>
        <v/>
      </c>
      <c r="H3424" s="326" t="str">
        <f t="shared" si="213"/>
        <v/>
      </c>
    </row>
    <row r="3425" spans="1:8" x14ac:dyDescent="0.2">
      <c r="A3425" s="204" t="str">
        <f t="shared" si="211"/>
        <v/>
      </c>
      <c r="B3425" s="335"/>
      <c r="C3425" s="335"/>
      <c r="D3425" s="381" t="str">
        <f t="shared" si="214"/>
        <v/>
      </c>
      <c r="E3425" s="335"/>
      <c r="F3425" s="335"/>
      <c r="G3425" s="325" t="str">
        <f t="shared" si="212"/>
        <v/>
      </c>
      <c r="H3425" s="326" t="str">
        <f t="shared" si="213"/>
        <v/>
      </c>
    </row>
    <row r="3426" spans="1:8" x14ac:dyDescent="0.2">
      <c r="A3426" s="204" t="str">
        <f t="shared" si="211"/>
        <v/>
      </c>
      <c r="B3426" s="335"/>
      <c r="C3426" s="335"/>
      <c r="D3426" s="381" t="str">
        <f t="shared" si="214"/>
        <v/>
      </c>
      <c r="E3426" s="335"/>
      <c r="F3426" s="335"/>
      <c r="G3426" s="325" t="str">
        <f t="shared" si="212"/>
        <v/>
      </c>
      <c r="H3426" s="326" t="str">
        <f t="shared" si="213"/>
        <v/>
      </c>
    </row>
    <row r="3427" spans="1:8" x14ac:dyDescent="0.2">
      <c r="A3427" s="204" t="str">
        <f t="shared" si="211"/>
        <v/>
      </c>
      <c r="B3427" s="335"/>
      <c r="C3427" s="335"/>
      <c r="D3427" s="381" t="str">
        <f t="shared" si="214"/>
        <v/>
      </c>
      <c r="E3427" s="335"/>
      <c r="F3427" s="335"/>
      <c r="G3427" s="325" t="str">
        <f t="shared" si="212"/>
        <v/>
      </c>
      <c r="H3427" s="326" t="str">
        <f t="shared" si="213"/>
        <v/>
      </c>
    </row>
    <row r="3428" spans="1:8" x14ac:dyDescent="0.2">
      <c r="A3428" s="204" t="str">
        <f t="shared" si="211"/>
        <v/>
      </c>
      <c r="B3428" s="335"/>
      <c r="C3428" s="335"/>
      <c r="D3428" s="381" t="str">
        <f t="shared" si="214"/>
        <v/>
      </c>
      <c r="E3428" s="335"/>
      <c r="F3428" s="335"/>
      <c r="G3428" s="325" t="str">
        <f t="shared" si="212"/>
        <v/>
      </c>
      <c r="H3428" s="326" t="str">
        <f t="shared" si="213"/>
        <v/>
      </c>
    </row>
    <row r="3429" spans="1:8" x14ac:dyDescent="0.2">
      <c r="A3429" s="204" t="str">
        <f t="shared" si="211"/>
        <v/>
      </c>
      <c r="B3429" s="335"/>
      <c r="C3429" s="335"/>
      <c r="D3429" s="381" t="str">
        <f t="shared" si="214"/>
        <v/>
      </c>
      <c r="E3429" s="335"/>
      <c r="F3429" s="335"/>
      <c r="G3429" s="325" t="str">
        <f t="shared" si="212"/>
        <v/>
      </c>
      <c r="H3429" s="326" t="str">
        <f t="shared" si="213"/>
        <v/>
      </c>
    </row>
    <row r="3430" spans="1:8" x14ac:dyDescent="0.2">
      <c r="A3430" s="204" t="str">
        <f t="shared" si="211"/>
        <v/>
      </c>
      <c r="B3430" s="335"/>
      <c r="C3430" s="335"/>
      <c r="D3430" s="381" t="str">
        <f t="shared" si="214"/>
        <v/>
      </c>
      <c r="E3430" s="335"/>
      <c r="F3430" s="335"/>
      <c r="G3430" s="325" t="str">
        <f t="shared" si="212"/>
        <v/>
      </c>
      <c r="H3430" s="326" t="str">
        <f t="shared" si="213"/>
        <v/>
      </c>
    </row>
    <row r="3431" spans="1:8" x14ac:dyDescent="0.2">
      <c r="A3431" s="204" t="str">
        <f t="shared" si="211"/>
        <v/>
      </c>
      <c r="B3431" s="335"/>
      <c r="C3431" s="335"/>
      <c r="D3431" s="381" t="str">
        <f t="shared" si="214"/>
        <v/>
      </c>
      <c r="E3431" s="335"/>
      <c r="F3431" s="335"/>
      <c r="G3431" s="325" t="str">
        <f t="shared" si="212"/>
        <v/>
      </c>
      <c r="H3431" s="326" t="str">
        <f t="shared" si="213"/>
        <v/>
      </c>
    </row>
    <row r="3432" spans="1:8" x14ac:dyDescent="0.2">
      <c r="A3432" s="204" t="str">
        <f t="shared" si="211"/>
        <v/>
      </c>
      <c r="B3432" s="335"/>
      <c r="C3432" s="335"/>
      <c r="D3432" s="381" t="str">
        <f t="shared" si="214"/>
        <v/>
      </c>
      <c r="E3432" s="335"/>
      <c r="F3432" s="335"/>
      <c r="G3432" s="325" t="str">
        <f t="shared" si="212"/>
        <v/>
      </c>
      <c r="H3432" s="326" t="str">
        <f t="shared" si="213"/>
        <v/>
      </c>
    </row>
    <row r="3433" spans="1:8" x14ac:dyDescent="0.2">
      <c r="A3433" s="204" t="str">
        <f t="shared" si="211"/>
        <v/>
      </c>
      <c r="B3433" s="335"/>
      <c r="C3433" s="335"/>
      <c r="D3433" s="381" t="str">
        <f t="shared" si="214"/>
        <v/>
      </c>
      <c r="E3433" s="335"/>
      <c r="F3433" s="335"/>
      <c r="G3433" s="325" t="str">
        <f t="shared" si="212"/>
        <v/>
      </c>
      <c r="H3433" s="326" t="str">
        <f t="shared" si="213"/>
        <v/>
      </c>
    </row>
    <row r="3434" spans="1:8" x14ac:dyDescent="0.2">
      <c r="A3434" s="204" t="str">
        <f t="shared" si="211"/>
        <v/>
      </c>
      <c r="B3434" s="335"/>
      <c r="C3434" s="335"/>
      <c r="D3434" s="381" t="str">
        <f t="shared" si="214"/>
        <v/>
      </c>
      <c r="E3434" s="335"/>
      <c r="F3434" s="335"/>
      <c r="G3434" s="325" t="str">
        <f t="shared" si="212"/>
        <v/>
      </c>
      <c r="H3434" s="326" t="str">
        <f t="shared" si="213"/>
        <v/>
      </c>
    </row>
    <row r="3435" spans="1:8" x14ac:dyDescent="0.2">
      <c r="A3435" s="204" t="str">
        <f t="shared" si="211"/>
        <v/>
      </c>
      <c r="B3435" s="335"/>
      <c r="C3435" s="335"/>
      <c r="D3435" s="381" t="str">
        <f t="shared" si="214"/>
        <v/>
      </c>
      <c r="E3435" s="335"/>
      <c r="F3435" s="335"/>
      <c r="G3435" s="325" t="str">
        <f t="shared" si="212"/>
        <v/>
      </c>
      <c r="H3435" s="326" t="str">
        <f t="shared" si="213"/>
        <v/>
      </c>
    </row>
    <row r="3436" spans="1:8" x14ac:dyDescent="0.2">
      <c r="A3436" s="204" t="str">
        <f t="shared" si="211"/>
        <v/>
      </c>
      <c r="B3436" s="335"/>
      <c r="C3436" s="335"/>
      <c r="D3436" s="381" t="str">
        <f t="shared" si="214"/>
        <v/>
      </c>
      <c r="E3436" s="335"/>
      <c r="F3436" s="335"/>
      <c r="G3436" s="325" t="str">
        <f t="shared" si="212"/>
        <v/>
      </c>
      <c r="H3436" s="326" t="str">
        <f t="shared" si="213"/>
        <v/>
      </c>
    </row>
    <row r="3437" spans="1:8" x14ac:dyDescent="0.2">
      <c r="A3437" s="204" t="str">
        <f t="shared" si="211"/>
        <v/>
      </c>
      <c r="B3437" s="335"/>
      <c r="C3437" s="335"/>
      <c r="D3437" s="381" t="str">
        <f t="shared" si="214"/>
        <v/>
      </c>
      <c r="E3437" s="335"/>
      <c r="F3437" s="335"/>
      <c r="G3437" s="325" t="str">
        <f t="shared" si="212"/>
        <v/>
      </c>
      <c r="H3437" s="326" t="str">
        <f t="shared" si="213"/>
        <v/>
      </c>
    </row>
    <row r="3438" spans="1:8" x14ac:dyDescent="0.2">
      <c r="A3438" s="204" t="str">
        <f t="shared" si="211"/>
        <v/>
      </c>
      <c r="B3438" s="335"/>
      <c r="C3438" s="335"/>
      <c r="D3438" s="381" t="str">
        <f t="shared" si="214"/>
        <v/>
      </c>
      <c r="E3438" s="335"/>
      <c r="F3438" s="335"/>
      <c r="G3438" s="325" t="str">
        <f t="shared" si="212"/>
        <v/>
      </c>
      <c r="H3438" s="326" t="str">
        <f t="shared" si="213"/>
        <v/>
      </c>
    </row>
    <row r="3439" spans="1:8" x14ac:dyDescent="0.2">
      <c r="A3439" s="204" t="str">
        <f t="shared" si="211"/>
        <v/>
      </c>
      <c r="B3439" s="335"/>
      <c r="C3439" s="335"/>
      <c r="D3439" s="381" t="str">
        <f t="shared" si="214"/>
        <v/>
      </c>
      <c r="E3439" s="335"/>
      <c r="F3439" s="335"/>
      <c r="G3439" s="325" t="str">
        <f t="shared" si="212"/>
        <v/>
      </c>
      <c r="H3439" s="326" t="str">
        <f t="shared" si="213"/>
        <v/>
      </c>
    </row>
    <row r="3440" spans="1:8" x14ac:dyDescent="0.2">
      <c r="A3440" s="204" t="str">
        <f t="shared" si="211"/>
        <v/>
      </c>
      <c r="B3440" s="335"/>
      <c r="C3440" s="335"/>
      <c r="D3440" s="381" t="str">
        <f t="shared" si="214"/>
        <v/>
      </c>
      <c r="E3440" s="335"/>
      <c r="F3440" s="335"/>
      <c r="G3440" s="325" t="str">
        <f t="shared" si="212"/>
        <v/>
      </c>
      <c r="H3440" s="326" t="str">
        <f t="shared" si="213"/>
        <v/>
      </c>
    </row>
    <row r="3441" spans="1:8" x14ac:dyDescent="0.2">
      <c r="A3441" s="204" t="str">
        <f t="shared" ref="A3441:A3504" si="215">IF(B3441&lt;&gt;"",VLOOKUP(B3441,ID,2,FALSE),"")</f>
        <v/>
      </c>
      <c r="B3441" s="335"/>
      <c r="C3441" s="335"/>
      <c r="D3441" s="381" t="str">
        <f t="shared" si="214"/>
        <v/>
      </c>
      <c r="E3441" s="335"/>
      <c r="F3441" s="335"/>
      <c r="G3441" s="325" t="str">
        <f t="shared" ref="G3441:G3504" si="216">IF(OR(B3441="",Amt=""),"",Amt)</f>
        <v/>
      </c>
      <c r="H3441" s="326" t="str">
        <f t="shared" ref="H3441:H3504" si="217">IF(G3441="","",VLOOKUP(G3441,Gesundheitsämter,2,FALSE))</f>
        <v/>
      </c>
    </row>
    <row r="3442" spans="1:8" x14ac:dyDescent="0.2">
      <c r="A3442" s="204" t="str">
        <f t="shared" si="215"/>
        <v/>
      </c>
      <c r="B3442" s="335"/>
      <c r="C3442" s="335"/>
      <c r="D3442" s="381" t="str">
        <f t="shared" si="214"/>
        <v/>
      </c>
      <c r="E3442" s="335"/>
      <c r="F3442" s="335"/>
      <c r="G3442" s="325" t="str">
        <f t="shared" si="216"/>
        <v/>
      </c>
      <c r="H3442" s="326" t="str">
        <f t="shared" si="217"/>
        <v/>
      </c>
    </row>
    <row r="3443" spans="1:8" x14ac:dyDescent="0.2">
      <c r="A3443" s="204" t="str">
        <f t="shared" si="215"/>
        <v/>
      </c>
      <c r="B3443" s="335"/>
      <c r="C3443" s="335"/>
      <c r="D3443" s="381" t="str">
        <f t="shared" si="214"/>
        <v/>
      </c>
      <c r="E3443" s="335"/>
      <c r="F3443" s="335"/>
      <c r="G3443" s="325" t="str">
        <f t="shared" si="216"/>
        <v/>
      </c>
      <c r="H3443" s="326" t="str">
        <f t="shared" si="217"/>
        <v/>
      </c>
    </row>
    <row r="3444" spans="1:8" x14ac:dyDescent="0.2">
      <c r="A3444" s="204" t="str">
        <f t="shared" si="215"/>
        <v/>
      </c>
      <c r="B3444" s="335"/>
      <c r="C3444" s="335"/>
      <c r="D3444" s="381" t="str">
        <f t="shared" si="214"/>
        <v/>
      </c>
      <c r="E3444" s="335"/>
      <c r="F3444" s="335"/>
      <c r="G3444" s="325" t="str">
        <f t="shared" si="216"/>
        <v/>
      </c>
      <c r="H3444" s="326" t="str">
        <f t="shared" si="217"/>
        <v/>
      </c>
    </row>
    <row r="3445" spans="1:8" x14ac:dyDescent="0.2">
      <c r="A3445" s="204" t="str">
        <f t="shared" si="215"/>
        <v/>
      </c>
      <c r="B3445" s="335"/>
      <c r="C3445" s="335"/>
      <c r="D3445" s="381" t="str">
        <f t="shared" si="214"/>
        <v/>
      </c>
      <c r="E3445" s="335"/>
      <c r="F3445" s="335"/>
      <c r="G3445" s="325" t="str">
        <f t="shared" si="216"/>
        <v/>
      </c>
      <c r="H3445" s="326" t="str">
        <f t="shared" si="217"/>
        <v/>
      </c>
    </row>
    <row r="3446" spans="1:8" x14ac:dyDescent="0.2">
      <c r="A3446" s="204" t="str">
        <f t="shared" si="215"/>
        <v/>
      </c>
      <c r="B3446" s="335"/>
      <c r="C3446" s="335"/>
      <c r="D3446" s="381" t="str">
        <f t="shared" si="214"/>
        <v/>
      </c>
      <c r="E3446" s="335"/>
      <c r="F3446" s="335"/>
      <c r="G3446" s="325" t="str">
        <f t="shared" si="216"/>
        <v/>
      </c>
      <c r="H3446" s="326" t="str">
        <f t="shared" si="217"/>
        <v/>
      </c>
    </row>
    <row r="3447" spans="1:8" x14ac:dyDescent="0.2">
      <c r="A3447" s="204" t="str">
        <f t="shared" si="215"/>
        <v/>
      </c>
      <c r="B3447" s="335"/>
      <c r="C3447" s="335"/>
      <c r="D3447" s="381" t="str">
        <f t="shared" si="214"/>
        <v/>
      </c>
      <c r="E3447" s="335"/>
      <c r="F3447" s="335"/>
      <c r="G3447" s="325" t="str">
        <f t="shared" si="216"/>
        <v/>
      </c>
      <c r="H3447" s="326" t="str">
        <f t="shared" si="217"/>
        <v/>
      </c>
    </row>
    <row r="3448" spans="1:8" x14ac:dyDescent="0.2">
      <c r="A3448" s="204" t="str">
        <f t="shared" si="215"/>
        <v/>
      </c>
      <c r="B3448" s="335"/>
      <c r="C3448" s="335"/>
      <c r="D3448" s="381" t="str">
        <f t="shared" si="214"/>
        <v/>
      </c>
      <c r="E3448" s="335"/>
      <c r="F3448" s="335"/>
      <c r="G3448" s="325" t="str">
        <f t="shared" si="216"/>
        <v/>
      </c>
      <c r="H3448" s="326" t="str">
        <f t="shared" si="217"/>
        <v/>
      </c>
    </row>
    <row r="3449" spans="1:8" x14ac:dyDescent="0.2">
      <c r="A3449" s="204" t="str">
        <f t="shared" si="215"/>
        <v/>
      </c>
      <c r="B3449" s="335"/>
      <c r="C3449" s="335"/>
      <c r="D3449" s="381" t="str">
        <f t="shared" si="214"/>
        <v/>
      </c>
      <c r="E3449" s="335"/>
      <c r="F3449" s="335"/>
      <c r="G3449" s="325" t="str">
        <f t="shared" si="216"/>
        <v/>
      </c>
      <c r="H3449" s="326" t="str">
        <f t="shared" si="217"/>
        <v/>
      </c>
    </row>
    <row r="3450" spans="1:8" x14ac:dyDescent="0.2">
      <c r="A3450" s="204" t="str">
        <f t="shared" si="215"/>
        <v/>
      </c>
      <c r="B3450" s="335"/>
      <c r="C3450" s="335"/>
      <c r="D3450" s="381" t="str">
        <f t="shared" si="214"/>
        <v/>
      </c>
      <c r="E3450" s="335"/>
      <c r="F3450" s="335"/>
      <c r="G3450" s="325" t="str">
        <f t="shared" si="216"/>
        <v/>
      </c>
      <c r="H3450" s="326" t="str">
        <f t="shared" si="217"/>
        <v/>
      </c>
    </row>
    <row r="3451" spans="1:8" x14ac:dyDescent="0.2">
      <c r="A3451" s="204" t="str">
        <f t="shared" si="215"/>
        <v/>
      </c>
      <c r="B3451" s="335"/>
      <c r="C3451" s="335"/>
      <c r="D3451" s="381" t="str">
        <f t="shared" si="214"/>
        <v/>
      </c>
      <c r="E3451" s="335"/>
      <c r="F3451" s="335"/>
      <c r="G3451" s="325" t="str">
        <f t="shared" si="216"/>
        <v/>
      </c>
      <c r="H3451" s="326" t="str">
        <f t="shared" si="217"/>
        <v/>
      </c>
    </row>
    <row r="3452" spans="1:8" x14ac:dyDescent="0.2">
      <c r="A3452" s="204" t="str">
        <f t="shared" si="215"/>
        <v/>
      </c>
      <c r="B3452" s="335"/>
      <c r="C3452" s="335"/>
      <c r="D3452" s="381" t="str">
        <f t="shared" si="214"/>
        <v/>
      </c>
      <c r="E3452" s="335"/>
      <c r="F3452" s="335"/>
      <c r="G3452" s="325" t="str">
        <f t="shared" si="216"/>
        <v/>
      </c>
      <c r="H3452" s="326" t="str">
        <f t="shared" si="217"/>
        <v/>
      </c>
    </row>
    <row r="3453" spans="1:8" x14ac:dyDescent="0.2">
      <c r="A3453" s="204" t="str">
        <f t="shared" si="215"/>
        <v/>
      </c>
      <c r="B3453" s="335"/>
      <c r="C3453" s="335"/>
      <c r="D3453" s="381" t="str">
        <f t="shared" si="214"/>
        <v/>
      </c>
      <c r="E3453" s="335"/>
      <c r="F3453" s="335"/>
      <c r="G3453" s="325" t="str">
        <f t="shared" si="216"/>
        <v/>
      </c>
      <c r="H3453" s="326" t="str">
        <f t="shared" si="217"/>
        <v/>
      </c>
    </row>
    <row r="3454" spans="1:8" x14ac:dyDescent="0.2">
      <c r="A3454" s="204" t="str">
        <f t="shared" si="215"/>
        <v/>
      </c>
      <c r="B3454" s="335"/>
      <c r="C3454" s="335"/>
      <c r="D3454" s="381" t="str">
        <f t="shared" si="214"/>
        <v/>
      </c>
      <c r="E3454" s="335"/>
      <c r="F3454" s="335"/>
      <c r="G3454" s="325" t="str">
        <f t="shared" si="216"/>
        <v/>
      </c>
      <c r="H3454" s="326" t="str">
        <f t="shared" si="217"/>
        <v/>
      </c>
    </row>
    <row r="3455" spans="1:8" x14ac:dyDescent="0.2">
      <c r="A3455" s="204" t="str">
        <f t="shared" si="215"/>
        <v/>
      </c>
      <c r="B3455" s="335"/>
      <c r="C3455" s="335"/>
      <c r="D3455" s="381" t="str">
        <f t="shared" si="214"/>
        <v/>
      </c>
      <c r="E3455" s="335"/>
      <c r="F3455" s="335"/>
      <c r="G3455" s="325" t="str">
        <f t="shared" si="216"/>
        <v/>
      </c>
      <c r="H3455" s="326" t="str">
        <f t="shared" si="217"/>
        <v/>
      </c>
    </row>
    <row r="3456" spans="1:8" x14ac:dyDescent="0.2">
      <c r="A3456" s="204" t="str">
        <f t="shared" si="215"/>
        <v/>
      </c>
      <c r="B3456" s="335"/>
      <c r="C3456" s="335"/>
      <c r="D3456" s="381" t="str">
        <f t="shared" si="214"/>
        <v/>
      </c>
      <c r="E3456" s="335"/>
      <c r="F3456" s="335"/>
      <c r="G3456" s="325" t="str">
        <f t="shared" si="216"/>
        <v/>
      </c>
      <c r="H3456" s="326" t="str">
        <f t="shared" si="217"/>
        <v/>
      </c>
    </row>
    <row r="3457" spans="1:8" x14ac:dyDescent="0.2">
      <c r="A3457" s="204" t="str">
        <f t="shared" si="215"/>
        <v/>
      </c>
      <c r="B3457" s="335"/>
      <c r="C3457" s="335"/>
      <c r="D3457" s="381" t="str">
        <f t="shared" si="214"/>
        <v/>
      </c>
      <c r="E3457" s="335"/>
      <c r="F3457" s="335"/>
      <c r="G3457" s="325" t="str">
        <f t="shared" si="216"/>
        <v/>
      </c>
      <c r="H3457" s="326" t="str">
        <f t="shared" si="217"/>
        <v/>
      </c>
    </row>
    <row r="3458" spans="1:8" x14ac:dyDescent="0.2">
      <c r="A3458" s="204" t="str">
        <f t="shared" si="215"/>
        <v/>
      </c>
      <c r="B3458" s="335"/>
      <c r="C3458" s="335"/>
      <c r="D3458" s="381" t="str">
        <f t="shared" si="214"/>
        <v/>
      </c>
      <c r="E3458" s="335"/>
      <c r="F3458" s="335"/>
      <c r="G3458" s="325" t="str">
        <f t="shared" si="216"/>
        <v/>
      </c>
      <c r="H3458" s="326" t="str">
        <f t="shared" si="217"/>
        <v/>
      </c>
    </row>
    <row r="3459" spans="1:8" x14ac:dyDescent="0.2">
      <c r="A3459" s="204" t="str">
        <f t="shared" si="215"/>
        <v/>
      </c>
      <c r="B3459" s="335"/>
      <c r="C3459" s="335"/>
      <c r="D3459" s="381" t="str">
        <f t="shared" si="214"/>
        <v/>
      </c>
      <c r="E3459" s="335"/>
      <c r="F3459" s="335"/>
      <c r="G3459" s="325" t="str">
        <f t="shared" si="216"/>
        <v/>
      </c>
      <c r="H3459" s="326" t="str">
        <f t="shared" si="217"/>
        <v/>
      </c>
    </row>
    <row r="3460" spans="1:8" x14ac:dyDescent="0.2">
      <c r="A3460" s="204" t="str">
        <f t="shared" si="215"/>
        <v/>
      </c>
      <c r="B3460" s="335"/>
      <c r="C3460" s="335"/>
      <c r="D3460" s="381" t="str">
        <f t="shared" si="214"/>
        <v/>
      </c>
      <c r="E3460" s="335"/>
      <c r="F3460" s="335"/>
      <c r="G3460" s="325" t="str">
        <f t="shared" si="216"/>
        <v/>
      </c>
      <c r="H3460" s="326" t="str">
        <f t="shared" si="217"/>
        <v/>
      </c>
    </row>
    <row r="3461" spans="1:8" x14ac:dyDescent="0.2">
      <c r="A3461" s="204" t="str">
        <f t="shared" si="215"/>
        <v/>
      </c>
      <c r="B3461" s="335"/>
      <c r="C3461" s="335"/>
      <c r="D3461" s="381" t="str">
        <f t="shared" si="214"/>
        <v/>
      </c>
      <c r="E3461" s="335"/>
      <c r="F3461" s="335"/>
      <c r="G3461" s="325" t="str">
        <f t="shared" si="216"/>
        <v/>
      </c>
      <c r="H3461" s="326" t="str">
        <f t="shared" si="217"/>
        <v/>
      </c>
    </row>
    <row r="3462" spans="1:8" x14ac:dyDescent="0.2">
      <c r="A3462" s="204" t="str">
        <f t="shared" si="215"/>
        <v/>
      </c>
      <c r="B3462" s="335"/>
      <c r="C3462" s="335"/>
      <c r="D3462" s="381" t="str">
        <f t="shared" si="214"/>
        <v/>
      </c>
      <c r="E3462" s="335"/>
      <c r="F3462" s="335"/>
      <c r="G3462" s="325" t="str">
        <f t="shared" si="216"/>
        <v/>
      </c>
      <c r="H3462" s="326" t="str">
        <f t="shared" si="217"/>
        <v/>
      </c>
    </row>
    <row r="3463" spans="1:8" x14ac:dyDescent="0.2">
      <c r="A3463" s="204" t="str">
        <f t="shared" si="215"/>
        <v/>
      </c>
      <c r="B3463" s="335"/>
      <c r="C3463" s="335"/>
      <c r="D3463" s="381" t="str">
        <f t="shared" si="214"/>
        <v/>
      </c>
      <c r="E3463" s="335"/>
      <c r="F3463" s="335"/>
      <c r="G3463" s="325" t="str">
        <f t="shared" si="216"/>
        <v/>
      </c>
      <c r="H3463" s="326" t="str">
        <f t="shared" si="217"/>
        <v/>
      </c>
    </row>
    <row r="3464" spans="1:8" x14ac:dyDescent="0.2">
      <c r="A3464" s="204" t="str">
        <f t="shared" si="215"/>
        <v/>
      </c>
      <c r="B3464" s="335"/>
      <c r="C3464" s="335"/>
      <c r="D3464" s="381" t="str">
        <f t="shared" si="214"/>
        <v/>
      </c>
      <c r="E3464" s="335"/>
      <c r="F3464" s="335"/>
      <c r="G3464" s="325" t="str">
        <f t="shared" si="216"/>
        <v/>
      </c>
      <c r="H3464" s="326" t="str">
        <f t="shared" si="217"/>
        <v/>
      </c>
    </row>
    <row r="3465" spans="1:8" x14ac:dyDescent="0.2">
      <c r="A3465" s="204" t="str">
        <f t="shared" si="215"/>
        <v/>
      </c>
      <c r="B3465" s="335"/>
      <c r="C3465" s="335"/>
      <c r="D3465" s="381" t="str">
        <f t="shared" ref="D3465:D3528" si="218">IF(C3465="","",IFERROR(IF(VLOOKUP(C3465,Parameter,2,FALSE)="","",VLOOKUP(C3465,Parameter,2,FALSE)),IFERROR(VLOOKUP(C3465,PSMErgänzung,2,FALSE),"CAS eingeben oder Parameter korrigieren!")))</f>
        <v/>
      </c>
      <c r="E3465" s="335"/>
      <c r="F3465" s="335"/>
      <c r="G3465" s="325" t="str">
        <f t="shared" si="216"/>
        <v/>
      </c>
      <c r="H3465" s="326" t="str">
        <f t="shared" si="217"/>
        <v/>
      </c>
    </row>
    <row r="3466" spans="1:8" x14ac:dyDescent="0.2">
      <c r="A3466" s="204" t="str">
        <f t="shared" si="215"/>
        <v/>
      </c>
      <c r="B3466" s="335"/>
      <c r="C3466" s="335"/>
      <c r="D3466" s="381" t="str">
        <f t="shared" si="218"/>
        <v/>
      </c>
      <c r="E3466" s="335"/>
      <c r="F3466" s="335"/>
      <c r="G3466" s="325" t="str">
        <f t="shared" si="216"/>
        <v/>
      </c>
      <c r="H3466" s="326" t="str">
        <f t="shared" si="217"/>
        <v/>
      </c>
    </row>
    <row r="3467" spans="1:8" x14ac:dyDescent="0.2">
      <c r="A3467" s="204" t="str">
        <f t="shared" si="215"/>
        <v/>
      </c>
      <c r="B3467" s="335"/>
      <c r="C3467" s="335"/>
      <c r="D3467" s="381" t="str">
        <f t="shared" si="218"/>
        <v/>
      </c>
      <c r="E3467" s="335"/>
      <c r="F3467" s="335"/>
      <c r="G3467" s="325" t="str">
        <f t="shared" si="216"/>
        <v/>
      </c>
      <c r="H3467" s="326" t="str">
        <f t="shared" si="217"/>
        <v/>
      </c>
    </row>
    <row r="3468" spans="1:8" x14ac:dyDescent="0.2">
      <c r="A3468" s="204" t="str">
        <f t="shared" si="215"/>
        <v/>
      </c>
      <c r="B3468" s="335"/>
      <c r="C3468" s="335"/>
      <c r="D3468" s="381" t="str">
        <f t="shared" si="218"/>
        <v/>
      </c>
      <c r="E3468" s="335"/>
      <c r="F3468" s="335"/>
      <c r="G3468" s="325" t="str">
        <f t="shared" si="216"/>
        <v/>
      </c>
      <c r="H3468" s="326" t="str">
        <f t="shared" si="217"/>
        <v/>
      </c>
    </row>
    <row r="3469" spans="1:8" x14ac:dyDescent="0.2">
      <c r="A3469" s="204" t="str">
        <f t="shared" si="215"/>
        <v/>
      </c>
      <c r="B3469" s="335"/>
      <c r="C3469" s="335"/>
      <c r="D3469" s="381" t="str">
        <f t="shared" si="218"/>
        <v/>
      </c>
      <c r="E3469" s="335"/>
      <c r="F3469" s="335"/>
      <c r="G3469" s="325" t="str">
        <f t="shared" si="216"/>
        <v/>
      </c>
      <c r="H3469" s="326" t="str">
        <f t="shared" si="217"/>
        <v/>
      </c>
    </row>
    <row r="3470" spans="1:8" x14ac:dyDescent="0.2">
      <c r="A3470" s="204" t="str">
        <f t="shared" si="215"/>
        <v/>
      </c>
      <c r="B3470" s="335"/>
      <c r="C3470" s="335"/>
      <c r="D3470" s="381" t="str">
        <f t="shared" si="218"/>
        <v/>
      </c>
      <c r="E3470" s="335"/>
      <c r="F3470" s="335"/>
      <c r="G3470" s="325" t="str">
        <f t="shared" si="216"/>
        <v/>
      </c>
      <c r="H3470" s="326" t="str">
        <f t="shared" si="217"/>
        <v/>
      </c>
    </row>
    <row r="3471" spans="1:8" x14ac:dyDescent="0.2">
      <c r="A3471" s="204" t="str">
        <f t="shared" si="215"/>
        <v/>
      </c>
      <c r="B3471" s="335"/>
      <c r="C3471" s="335"/>
      <c r="D3471" s="381" t="str">
        <f t="shared" si="218"/>
        <v/>
      </c>
      <c r="E3471" s="335"/>
      <c r="F3471" s="335"/>
      <c r="G3471" s="325" t="str">
        <f t="shared" si="216"/>
        <v/>
      </c>
      <c r="H3471" s="326" t="str">
        <f t="shared" si="217"/>
        <v/>
      </c>
    </row>
    <row r="3472" spans="1:8" x14ac:dyDescent="0.2">
      <c r="A3472" s="204" t="str">
        <f t="shared" si="215"/>
        <v/>
      </c>
      <c r="B3472" s="335"/>
      <c r="C3472" s="335"/>
      <c r="D3472" s="381" t="str">
        <f t="shared" si="218"/>
        <v/>
      </c>
      <c r="E3472" s="335"/>
      <c r="F3472" s="335"/>
      <c r="G3472" s="325" t="str">
        <f t="shared" si="216"/>
        <v/>
      </c>
      <c r="H3472" s="326" t="str">
        <f t="shared" si="217"/>
        <v/>
      </c>
    </row>
    <row r="3473" spans="1:8" x14ac:dyDescent="0.2">
      <c r="A3473" s="204" t="str">
        <f t="shared" si="215"/>
        <v/>
      </c>
      <c r="B3473" s="335"/>
      <c r="C3473" s="335"/>
      <c r="D3473" s="381" t="str">
        <f t="shared" si="218"/>
        <v/>
      </c>
      <c r="E3473" s="335"/>
      <c r="F3473" s="335"/>
      <c r="G3473" s="325" t="str">
        <f t="shared" si="216"/>
        <v/>
      </c>
      <c r="H3473" s="326" t="str">
        <f t="shared" si="217"/>
        <v/>
      </c>
    </row>
    <row r="3474" spans="1:8" x14ac:dyDescent="0.2">
      <c r="A3474" s="204" t="str">
        <f t="shared" si="215"/>
        <v/>
      </c>
      <c r="B3474" s="335"/>
      <c r="C3474" s="335"/>
      <c r="D3474" s="381" t="str">
        <f t="shared" si="218"/>
        <v/>
      </c>
      <c r="E3474" s="335"/>
      <c r="F3474" s="335"/>
      <c r="G3474" s="325" t="str">
        <f t="shared" si="216"/>
        <v/>
      </c>
      <c r="H3474" s="326" t="str">
        <f t="shared" si="217"/>
        <v/>
      </c>
    </row>
    <row r="3475" spans="1:8" x14ac:dyDescent="0.2">
      <c r="A3475" s="204" t="str">
        <f t="shared" si="215"/>
        <v/>
      </c>
      <c r="B3475" s="335"/>
      <c r="C3475" s="335"/>
      <c r="D3475" s="381" t="str">
        <f t="shared" si="218"/>
        <v/>
      </c>
      <c r="E3475" s="335"/>
      <c r="F3475" s="335"/>
      <c r="G3475" s="325" t="str">
        <f t="shared" si="216"/>
        <v/>
      </c>
      <c r="H3475" s="326" t="str">
        <f t="shared" si="217"/>
        <v/>
      </c>
    </row>
    <row r="3476" spans="1:8" x14ac:dyDescent="0.2">
      <c r="A3476" s="204" t="str">
        <f t="shared" si="215"/>
        <v/>
      </c>
      <c r="B3476" s="335"/>
      <c r="C3476" s="335"/>
      <c r="D3476" s="381" t="str">
        <f t="shared" si="218"/>
        <v/>
      </c>
      <c r="E3476" s="335"/>
      <c r="F3476" s="335"/>
      <c r="G3476" s="325" t="str">
        <f t="shared" si="216"/>
        <v/>
      </c>
      <c r="H3476" s="326" t="str">
        <f t="shared" si="217"/>
        <v/>
      </c>
    </row>
    <row r="3477" spans="1:8" x14ac:dyDescent="0.2">
      <c r="A3477" s="204" t="str">
        <f t="shared" si="215"/>
        <v/>
      </c>
      <c r="B3477" s="335"/>
      <c r="C3477" s="335"/>
      <c r="D3477" s="381" t="str">
        <f t="shared" si="218"/>
        <v/>
      </c>
      <c r="E3477" s="335"/>
      <c r="F3477" s="335"/>
      <c r="G3477" s="325" t="str">
        <f t="shared" si="216"/>
        <v/>
      </c>
      <c r="H3477" s="326" t="str">
        <f t="shared" si="217"/>
        <v/>
      </c>
    </row>
    <row r="3478" spans="1:8" x14ac:dyDescent="0.2">
      <c r="A3478" s="204" t="str">
        <f t="shared" si="215"/>
        <v/>
      </c>
      <c r="B3478" s="335"/>
      <c r="C3478" s="335"/>
      <c r="D3478" s="381" t="str">
        <f t="shared" si="218"/>
        <v/>
      </c>
      <c r="E3478" s="335"/>
      <c r="F3478" s="335"/>
      <c r="G3478" s="325" t="str">
        <f t="shared" si="216"/>
        <v/>
      </c>
      <c r="H3478" s="326" t="str">
        <f t="shared" si="217"/>
        <v/>
      </c>
    </row>
    <row r="3479" spans="1:8" x14ac:dyDescent="0.2">
      <c r="A3479" s="204" t="str">
        <f t="shared" si="215"/>
        <v/>
      </c>
      <c r="B3479" s="335"/>
      <c r="C3479" s="335"/>
      <c r="D3479" s="381" t="str">
        <f t="shared" si="218"/>
        <v/>
      </c>
      <c r="E3479" s="335"/>
      <c r="F3479" s="335"/>
      <c r="G3479" s="325" t="str">
        <f t="shared" si="216"/>
        <v/>
      </c>
      <c r="H3479" s="326" t="str">
        <f t="shared" si="217"/>
        <v/>
      </c>
    </row>
    <row r="3480" spans="1:8" x14ac:dyDescent="0.2">
      <c r="A3480" s="204" t="str">
        <f t="shared" si="215"/>
        <v/>
      </c>
      <c r="B3480" s="335"/>
      <c r="C3480" s="335"/>
      <c r="D3480" s="381" t="str">
        <f t="shared" si="218"/>
        <v/>
      </c>
      <c r="E3480" s="335"/>
      <c r="F3480" s="335"/>
      <c r="G3480" s="325" t="str">
        <f t="shared" si="216"/>
        <v/>
      </c>
      <c r="H3480" s="326" t="str">
        <f t="shared" si="217"/>
        <v/>
      </c>
    </row>
    <row r="3481" spans="1:8" x14ac:dyDescent="0.2">
      <c r="A3481" s="204" t="str">
        <f t="shared" si="215"/>
        <v/>
      </c>
      <c r="B3481" s="335"/>
      <c r="C3481" s="335"/>
      <c r="D3481" s="381" t="str">
        <f t="shared" si="218"/>
        <v/>
      </c>
      <c r="E3481" s="335"/>
      <c r="F3481" s="335"/>
      <c r="G3481" s="325" t="str">
        <f t="shared" si="216"/>
        <v/>
      </c>
      <c r="H3481" s="326" t="str">
        <f t="shared" si="217"/>
        <v/>
      </c>
    </row>
    <row r="3482" spans="1:8" x14ac:dyDescent="0.2">
      <c r="A3482" s="204" t="str">
        <f t="shared" si="215"/>
        <v/>
      </c>
      <c r="B3482" s="335"/>
      <c r="C3482" s="335"/>
      <c r="D3482" s="381" t="str">
        <f t="shared" si="218"/>
        <v/>
      </c>
      <c r="E3482" s="335"/>
      <c r="F3482" s="335"/>
      <c r="G3482" s="325" t="str">
        <f t="shared" si="216"/>
        <v/>
      </c>
      <c r="H3482" s="326" t="str">
        <f t="shared" si="217"/>
        <v/>
      </c>
    </row>
    <row r="3483" spans="1:8" x14ac:dyDescent="0.2">
      <c r="A3483" s="204" t="str">
        <f t="shared" si="215"/>
        <v/>
      </c>
      <c r="B3483" s="335"/>
      <c r="C3483" s="335"/>
      <c r="D3483" s="381" t="str">
        <f t="shared" si="218"/>
        <v/>
      </c>
      <c r="E3483" s="335"/>
      <c r="F3483" s="335"/>
      <c r="G3483" s="325" t="str">
        <f t="shared" si="216"/>
        <v/>
      </c>
      <c r="H3483" s="326" t="str">
        <f t="shared" si="217"/>
        <v/>
      </c>
    </row>
    <row r="3484" spans="1:8" x14ac:dyDescent="0.2">
      <c r="A3484" s="204" t="str">
        <f t="shared" si="215"/>
        <v/>
      </c>
      <c r="B3484" s="335"/>
      <c r="C3484" s="335"/>
      <c r="D3484" s="381" t="str">
        <f t="shared" si="218"/>
        <v/>
      </c>
      <c r="E3484" s="335"/>
      <c r="F3484" s="335"/>
      <c r="G3484" s="325" t="str">
        <f t="shared" si="216"/>
        <v/>
      </c>
      <c r="H3484" s="326" t="str">
        <f t="shared" si="217"/>
        <v/>
      </c>
    </row>
    <row r="3485" spans="1:8" x14ac:dyDescent="0.2">
      <c r="A3485" s="204" t="str">
        <f t="shared" si="215"/>
        <v/>
      </c>
      <c r="B3485" s="335"/>
      <c r="C3485" s="335"/>
      <c r="D3485" s="381" t="str">
        <f t="shared" si="218"/>
        <v/>
      </c>
      <c r="E3485" s="335"/>
      <c r="F3485" s="335"/>
      <c r="G3485" s="325" t="str">
        <f t="shared" si="216"/>
        <v/>
      </c>
      <c r="H3485" s="326" t="str">
        <f t="shared" si="217"/>
        <v/>
      </c>
    </row>
    <row r="3486" spans="1:8" x14ac:dyDescent="0.2">
      <c r="A3486" s="204" t="str">
        <f t="shared" si="215"/>
        <v/>
      </c>
      <c r="B3486" s="335"/>
      <c r="C3486" s="335"/>
      <c r="D3486" s="381" t="str">
        <f t="shared" si="218"/>
        <v/>
      </c>
      <c r="E3486" s="335"/>
      <c r="F3486" s="335"/>
      <c r="G3486" s="325" t="str">
        <f t="shared" si="216"/>
        <v/>
      </c>
      <c r="H3486" s="326" t="str">
        <f t="shared" si="217"/>
        <v/>
      </c>
    </row>
    <row r="3487" spans="1:8" x14ac:dyDescent="0.2">
      <c r="A3487" s="204" t="str">
        <f t="shared" si="215"/>
        <v/>
      </c>
      <c r="B3487" s="335"/>
      <c r="C3487" s="335"/>
      <c r="D3487" s="381" t="str">
        <f t="shared" si="218"/>
        <v/>
      </c>
      <c r="E3487" s="335"/>
      <c r="F3487" s="335"/>
      <c r="G3487" s="325" t="str">
        <f t="shared" si="216"/>
        <v/>
      </c>
      <c r="H3487" s="326" t="str">
        <f t="shared" si="217"/>
        <v/>
      </c>
    </row>
    <row r="3488" spans="1:8" x14ac:dyDescent="0.2">
      <c r="A3488" s="204" t="str">
        <f t="shared" si="215"/>
        <v/>
      </c>
      <c r="B3488" s="335"/>
      <c r="C3488" s="335"/>
      <c r="D3488" s="381" t="str">
        <f t="shared" si="218"/>
        <v/>
      </c>
      <c r="E3488" s="335"/>
      <c r="F3488" s="335"/>
      <c r="G3488" s="325" t="str">
        <f t="shared" si="216"/>
        <v/>
      </c>
      <c r="H3488" s="326" t="str">
        <f t="shared" si="217"/>
        <v/>
      </c>
    </row>
    <row r="3489" spans="1:8" x14ac:dyDescent="0.2">
      <c r="A3489" s="204" t="str">
        <f t="shared" si="215"/>
        <v/>
      </c>
      <c r="B3489" s="335"/>
      <c r="C3489" s="335"/>
      <c r="D3489" s="381" t="str">
        <f t="shared" si="218"/>
        <v/>
      </c>
      <c r="E3489" s="335"/>
      <c r="F3489" s="335"/>
      <c r="G3489" s="325" t="str">
        <f t="shared" si="216"/>
        <v/>
      </c>
      <c r="H3489" s="326" t="str">
        <f t="shared" si="217"/>
        <v/>
      </c>
    </row>
    <row r="3490" spans="1:8" x14ac:dyDescent="0.2">
      <c r="A3490" s="204" t="str">
        <f t="shared" si="215"/>
        <v/>
      </c>
      <c r="B3490" s="335"/>
      <c r="C3490" s="335"/>
      <c r="D3490" s="381" t="str">
        <f t="shared" si="218"/>
        <v/>
      </c>
      <c r="E3490" s="335"/>
      <c r="F3490" s="335"/>
      <c r="G3490" s="325" t="str">
        <f t="shared" si="216"/>
        <v/>
      </c>
      <c r="H3490" s="326" t="str">
        <f t="shared" si="217"/>
        <v/>
      </c>
    </row>
    <row r="3491" spans="1:8" x14ac:dyDescent="0.2">
      <c r="A3491" s="204" t="str">
        <f t="shared" si="215"/>
        <v/>
      </c>
      <c r="B3491" s="335"/>
      <c r="C3491" s="335"/>
      <c r="D3491" s="381" t="str">
        <f t="shared" si="218"/>
        <v/>
      </c>
      <c r="E3491" s="335"/>
      <c r="F3491" s="335"/>
      <c r="G3491" s="325" t="str">
        <f t="shared" si="216"/>
        <v/>
      </c>
      <c r="H3491" s="326" t="str">
        <f t="shared" si="217"/>
        <v/>
      </c>
    </row>
    <row r="3492" spans="1:8" x14ac:dyDescent="0.2">
      <c r="A3492" s="204" t="str">
        <f t="shared" si="215"/>
        <v/>
      </c>
      <c r="B3492" s="335"/>
      <c r="C3492" s="335"/>
      <c r="D3492" s="381" t="str">
        <f t="shared" si="218"/>
        <v/>
      </c>
      <c r="E3492" s="335"/>
      <c r="F3492" s="335"/>
      <c r="G3492" s="325" t="str">
        <f t="shared" si="216"/>
        <v/>
      </c>
      <c r="H3492" s="326" t="str">
        <f t="shared" si="217"/>
        <v/>
      </c>
    </row>
    <row r="3493" spans="1:8" x14ac:dyDescent="0.2">
      <c r="A3493" s="204" t="str">
        <f t="shared" si="215"/>
        <v/>
      </c>
      <c r="B3493" s="335"/>
      <c r="C3493" s="335"/>
      <c r="D3493" s="381" t="str">
        <f t="shared" si="218"/>
        <v/>
      </c>
      <c r="E3493" s="335"/>
      <c r="F3493" s="335"/>
      <c r="G3493" s="325" t="str">
        <f t="shared" si="216"/>
        <v/>
      </c>
      <c r="H3493" s="326" t="str">
        <f t="shared" si="217"/>
        <v/>
      </c>
    </row>
    <row r="3494" spans="1:8" x14ac:dyDescent="0.2">
      <c r="A3494" s="204" t="str">
        <f t="shared" si="215"/>
        <v/>
      </c>
      <c r="B3494" s="335"/>
      <c r="C3494" s="335"/>
      <c r="D3494" s="381" t="str">
        <f t="shared" si="218"/>
        <v/>
      </c>
      <c r="E3494" s="335"/>
      <c r="F3494" s="335"/>
      <c r="G3494" s="325" t="str">
        <f t="shared" si="216"/>
        <v/>
      </c>
      <c r="H3494" s="326" t="str">
        <f t="shared" si="217"/>
        <v/>
      </c>
    </row>
    <row r="3495" spans="1:8" x14ac:dyDescent="0.2">
      <c r="A3495" s="204" t="str">
        <f t="shared" si="215"/>
        <v/>
      </c>
      <c r="B3495" s="335"/>
      <c r="C3495" s="335"/>
      <c r="D3495" s="381" t="str">
        <f t="shared" si="218"/>
        <v/>
      </c>
      <c r="E3495" s="335"/>
      <c r="F3495" s="335"/>
      <c r="G3495" s="325" t="str">
        <f t="shared" si="216"/>
        <v/>
      </c>
      <c r="H3495" s="326" t="str">
        <f t="shared" si="217"/>
        <v/>
      </c>
    </row>
    <row r="3496" spans="1:8" x14ac:dyDescent="0.2">
      <c r="A3496" s="204" t="str">
        <f t="shared" si="215"/>
        <v/>
      </c>
      <c r="B3496" s="335"/>
      <c r="C3496" s="335"/>
      <c r="D3496" s="381" t="str">
        <f t="shared" si="218"/>
        <v/>
      </c>
      <c r="E3496" s="335"/>
      <c r="F3496" s="335"/>
      <c r="G3496" s="325" t="str">
        <f t="shared" si="216"/>
        <v/>
      </c>
      <c r="H3496" s="326" t="str">
        <f t="shared" si="217"/>
        <v/>
      </c>
    </row>
    <row r="3497" spans="1:8" x14ac:dyDescent="0.2">
      <c r="A3497" s="204" t="str">
        <f t="shared" si="215"/>
        <v/>
      </c>
      <c r="B3497" s="335"/>
      <c r="C3497" s="335"/>
      <c r="D3497" s="381" t="str">
        <f t="shared" si="218"/>
        <v/>
      </c>
      <c r="E3497" s="335"/>
      <c r="F3497" s="335"/>
      <c r="G3497" s="325" t="str">
        <f t="shared" si="216"/>
        <v/>
      </c>
      <c r="H3497" s="326" t="str">
        <f t="shared" si="217"/>
        <v/>
      </c>
    </row>
    <row r="3498" spans="1:8" x14ac:dyDescent="0.2">
      <c r="A3498" s="204" t="str">
        <f t="shared" si="215"/>
        <v/>
      </c>
      <c r="B3498" s="335"/>
      <c r="C3498" s="335"/>
      <c r="D3498" s="381" t="str">
        <f t="shared" si="218"/>
        <v/>
      </c>
      <c r="E3498" s="335"/>
      <c r="F3498" s="335"/>
      <c r="G3498" s="325" t="str">
        <f t="shared" si="216"/>
        <v/>
      </c>
      <c r="H3498" s="326" t="str">
        <f t="shared" si="217"/>
        <v/>
      </c>
    </row>
    <row r="3499" spans="1:8" x14ac:dyDescent="0.2">
      <c r="A3499" s="204" t="str">
        <f t="shared" si="215"/>
        <v/>
      </c>
      <c r="B3499" s="335"/>
      <c r="C3499" s="335"/>
      <c r="D3499" s="381" t="str">
        <f t="shared" si="218"/>
        <v/>
      </c>
      <c r="E3499" s="335"/>
      <c r="F3499" s="335"/>
      <c r="G3499" s="325" t="str">
        <f t="shared" si="216"/>
        <v/>
      </c>
      <c r="H3499" s="326" t="str">
        <f t="shared" si="217"/>
        <v/>
      </c>
    </row>
    <row r="3500" spans="1:8" x14ac:dyDescent="0.2">
      <c r="A3500" s="204" t="str">
        <f t="shared" si="215"/>
        <v/>
      </c>
      <c r="B3500" s="335"/>
      <c r="C3500" s="335"/>
      <c r="D3500" s="381" t="str">
        <f t="shared" si="218"/>
        <v/>
      </c>
      <c r="E3500" s="335"/>
      <c r="F3500" s="335"/>
      <c r="G3500" s="325" t="str">
        <f t="shared" si="216"/>
        <v/>
      </c>
      <c r="H3500" s="326" t="str">
        <f t="shared" si="217"/>
        <v/>
      </c>
    </row>
    <row r="3501" spans="1:8" x14ac:dyDescent="0.2">
      <c r="A3501" s="204" t="str">
        <f t="shared" si="215"/>
        <v/>
      </c>
      <c r="B3501" s="335"/>
      <c r="C3501" s="335"/>
      <c r="D3501" s="381" t="str">
        <f t="shared" si="218"/>
        <v/>
      </c>
      <c r="E3501" s="335"/>
      <c r="F3501" s="335"/>
      <c r="G3501" s="325" t="str">
        <f t="shared" si="216"/>
        <v/>
      </c>
      <c r="H3501" s="326" t="str">
        <f t="shared" si="217"/>
        <v/>
      </c>
    </row>
    <row r="3502" spans="1:8" x14ac:dyDescent="0.2">
      <c r="A3502" s="204" t="str">
        <f t="shared" si="215"/>
        <v/>
      </c>
      <c r="B3502" s="335"/>
      <c r="C3502" s="335"/>
      <c r="D3502" s="381" t="str">
        <f t="shared" si="218"/>
        <v/>
      </c>
      <c r="E3502" s="335"/>
      <c r="F3502" s="335"/>
      <c r="G3502" s="325" t="str">
        <f t="shared" si="216"/>
        <v/>
      </c>
      <c r="H3502" s="326" t="str">
        <f t="shared" si="217"/>
        <v/>
      </c>
    </row>
    <row r="3503" spans="1:8" x14ac:dyDescent="0.2">
      <c r="A3503" s="204" t="str">
        <f t="shared" si="215"/>
        <v/>
      </c>
      <c r="B3503" s="335"/>
      <c r="C3503" s="335"/>
      <c r="D3503" s="381" t="str">
        <f t="shared" si="218"/>
        <v/>
      </c>
      <c r="E3503" s="335"/>
      <c r="F3503" s="335"/>
      <c r="G3503" s="325" t="str">
        <f t="shared" si="216"/>
        <v/>
      </c>
      <c r="H3503" s="326" t="str">
        <f t="shared" si="217"/>
        <v/>
      </c>
    </row>
    <row r="3504" spans="1:8" x14ac:dyDescent="0.2">
      <c r="A3504" s="204" t="str">
        <f t="shared" si="215"/>
        <v/>
      </c>
      <c r="B3504" s="335"/>
      <c r="C3504" s="335"/>
      <c r="D3504" s="381" t="str">
        <f t="shared" si="218"/>
        <v/>
      </c>
      <c r="E3504" s="335"/>
      <c r="F3504" s="335"/>
      <c r="G3504" s="325" t="str">
        <f t="shared" si="216"/>
        <v/>
      </c>
      <c r="H3504" s="326" t="str">
        <f t="shared" si="217"/>
        <v/>
      </c>
    </row>
    <row r="3505" spans="1:8" x14ac:dyDescent="0.2">
      <c r="A3505" s="204" t="str">
        <f t="shared" ref="A3505:A3568" si="219">IF(B3505&lt;&gt;"",VLOOKUP(B3505,ID,2,FALSE),"")</f>
        <v/>
      </c>
      <c r="B3505" s="335"/>
      <c r="C3505" s="335"/>
      <c r="D3505" s="381" t="str">
        <f t="shared" si="218"/>
        <v/>
      </c>
      <c r="E3505" s="335"/>
      <c r="F3505" s="335"/>
      <c r="G3505" s="325" t="str">
        <f t="shared" ref="G3505:G3568" si="220">IF(OR(B3505="",Amt=""),"",Amt)</f>
        <v/>
      </c>
      <c r="H3505" s="326" t="str">
        <f t="shared" ref="H3505:H3568" si="221">IF(G3505="","",VLOOKUP(G3505,Gesundheitsämter,2,FALSE))</f>
        <v/>
      </c>
    </row>
    <row r="3506" spans="1:8" x14ac:dyDescent="0.2">
      <c r="A3506" s="204" t="str">
        <f t="shared" si="219"/>
        <v/>
      </c>
      <c r="B3506" s="335"/>
      <c r="C3506" s="335"/>
      <c r="D3506" s="381" t="str">
        <f t="shared" si="218"/>
        <v/>
      </c>
      <c r="E3506" s="335"/>
      <c r="F3506" s="335"/>
      <c r="G3506" s="325" t="str">
        <f t="shared" si="220"/>
        <v/>
      </c>
      <c r="H3506" s="326" t="str">
        <f t="shared" si="221"/>
        <v/>
      </c>
    </row>
    <row r="3507" spans="1:8" x14ac:dyDescent="0.2">
      <c r="A3507" s="204" t="str">
        <f t="shared" si="219"/>
        <v/>
      </c>
      <c r="B3507" s="335"/>
      <c r="C3507" s="335"/>
      <c r="D3507" s="381" t="str">
        <f t="shared" si="218"/>
        <v/>
      </c>
      <c r="E3507" s="335"/>
      <c r="F3507" s="335"/>
      <c r="G3507" s="325" t="str">
        <f t="shared" si="220"/>
        <v/>
      </c>
      <c r="H3507" s="326" t="str">
        <f t="shared" si="221"/>
        <v/>
      </c>
    </row>
    <row r="3508" spans="1:8" x14ac:dyDescent="0.2">
      <c r="A3508" s="204" t="str">
        <f t="shared" si="219"/>
        <v/>
      </c>
      <c r="B3508" s="335"/>
      <c r="C3508" s="335"/>
      <c r="D3508" s="381" t="str">
        <f t="shared" si="218"/>
        <v/>
      </c>
      <c r="E3508" s="335"/>
      <c r="F3508" s="335"/>
      <c r="G3508" s="325" t="str">
        <f t="shared" si="220"/>
        <v/>
      </c>
      <c r="H3508" s="326" t="str">
        <f t="shared" si="221"/>
        <v/>
      </c>
    </row>
    <row r="3509" spans="1:8" x14ac:dyDescent="0.2">
      <c r="A3509" s="204" t="str">
        <f t="shared" si="219"/>
        <v/>
      </c>
      <c r="B3509" s="335"/>
      <c r="C3509" s="335"/>
      <c r="D3509" s="381" t="str">
        <f t="shared" si="218"/>
        <v/>
      </c>
      <c r="E3509" s="335"/>
      <c r="F3509" s="335"/>
      <c r="G3509" s="325" t="str">
        <f t="shared" si="220"/>
        <v/>
      </c>
      <c r="H3509" s="326" t="str">
        <f t="shared" si="221"/>
        <v/>
      </c>
    </row>
    <row r="3510" spans="1:8" x14ac:dyDescent="0.2">
      <c r="A3510" s="204" t="str">
        <f t="shared" si="219"/>
        <v/>
      </c>
      <c r="B3510" s="335"/>
      <c r="C3510" s="335"/>
      <c r="D3510" s="381" t="str">
        <f t="shared" si="218"/>
        <v/>
      </c>
      <c r="E3510" s="335"/>
      <c r="F3510" s="335"/>
      <c r="G3510" s="325" t="str">
        <f t="shared" si="220"/>
        <v/>
      </c>
      <c r="H3510" s="326" t="str">
        <f t="shared" si="221"/>
        <v/>
      </c>
    </row>
    <row r="3511" spans="1:8" x14ac:dyDescent="0.2">
      <c r="A3511" s="204" t="str">
        <f t="shared" si="219"/>
        <v/>
      </c>
      <c r="B3511" s="335"/>
      <c r="C3511" s="335"/>
      <c r="D3511" s="381" t="str">
        <f t="shared" si="218"/>
        <v/>
      </c>
      <c r="E3511" s="335"/>
      <c r="F3511" s="335"/>
      <c r="G3511" s="325" t="str">
        <f t="shared" si="220"/>
        <v/>
      </c>
      <c r="H3511" s="326" t="str">
        <f t="shared" si="221"/>
        <v/>
      </c>
    </row>
    <row r="3512" spans="1:8" x14ac:dyDescent="0.2">
      <c r="A3512" s="204" t="str">
        <f t="shared" si="219"/>
        <v/>
      </c>
      <c r="B3512" s="335"/>
      <c r="C3512" s="335"/>
      <c r="D3512" s="381" t="str">
        <f t="shared" si="218"/>
        <v/>
      </c>
      <c r="E3512" s="335"/>
      <c r="F3512" s="335"/>
      <c r="G3512" s="325" t="str">
        <f t="shared" si="220"/>
        <v/>
      </c>
      <c r="H3512" s="326" t="str">
        <f t="shared" si="221"/>
        <v/>
      </c>
    </row>
    <row r="3513" spans="1:8" x14ac:dyDescent="0.2">
      <c r="A3513" s="204" t="str">
        <f t="shared" si="219"/>
        <v/>
      </c>
      <c r="B3513" s="335"/>
      <c r="C3513" s="335"/>
      <c r="D3513" s="381" t="str">
        <f t="shared" si="218"/>
        <v/>
      </c>
      <c r="E3513" s="335"/>
      <c r="F3513" s="335"/>
      <c r="G3513" s="325" t="str">
        <f t="shared" si="220"/>
        <v/>
      </c>
      <c r="H3513" s="326" t="str">
        <f t="shared" si="221"/>
        <v/>
      </c>
    </row>
    <row r="3514" spans="1:8" x14ac:dyDescent="0.2">
      <c r="A3514" s="204" t="str">
        <f t="shared" si="219"/>
        <v/>
      </c>
      <c r="B3514" s="335"/>
      <c r="C3514" s="335"/>
      <c r="D3514" s="381" t="str">
        <f t="shared" si="218"/>
        <v/>
      </c>
      <c r="E3514" s="335"/>
      <c r="F3514" s="335"/>
      <c r="G3514" s="325" t="str">
        <f t="shared" si="220"/>
        <v/>
      </c>
      <c r="H3514" s="326" t="str">
        <f t="shared" si="221"/>
        <v/>
      </c>
    </row>
    <row r="3515" spans="1:8" x14ac:dyDescent="0.2">
      <c r="A3515" s="204" t="str">
        <f t="shared" si="219"/>
        <v/>
      </c>
      <c r="B3515" s="335"/>
      <c r="C3515" s="335"/>
      <c r="D3515" s="381" t="str">
        <f t="shared" si="218"/>
        <v/>
      </c>
      <c r="E3515" s="335"/>
      <c r="F3515" s="335"/>
      <c r="G3515" s="325" t="str">
        <f t="shared" si="220"/>
        <v/>
      </c>
      <c r="H3515" s="326" t="str">
        <f t="shared" si="221"/>
        <v/>
      </c>
    </row>
    <row r="3516" spans="1:8" x14ac:dyDescent="0.2">
      <c r="A3516" s="204" t="str">
        <f t="shared" si="219"/>
        <v/>
      </c>
      <c r="B3516" s="335"/>
      <c r="C3516" s="335"/>
      <c r="D3516" s="381" t="str">
        <f t="shared" si="218"/>
        <v/>
      </c>
      <c r="E3516" s="335"/>
      <c r="F3516" s="335"/>
      <c r="G3516" s="325" t="str">
        <f t="shared" si="220"/>
        <v/>
      </c>
      <c r="H3516" s="326" t="str">
        <f t="shared" si="221"/>
        <v/>
      </c>
    </row>
    <row r="3517" spans="1:8" x14ac:dyDescent="0.2">
      <c r="A3517" s="204" t="str">
        <f t="shared" si="219"/>
        <v/>
      </c>
      <c r="B3517" s="335"/>
      <c r="C3517" s="335"/>
      <c r="D3517" s="381" t="str">
        <f t="shared" si="218"/>
        <v/>
      </c>
      <c r="E3517" s="335"/>
      <c r="F3517" s="335"/>
      <c r="G3517" s="325" t="str">
        <f t="shared" si="220"/>
        <v/>
      </c>
      <c r="H3517" s="326" t="str">
        <f t="shared" si="221"/>
        <v/>
      </c>
    </row>
    <row r="3518" spans="1:8" x14ac:dyDescent="0.2">
      <c r="A3518" s="204" t="str">
        <f t="shared" si="219"/>
        <v/>
      </c>
      <c r="B3518" s="335"/>
      <c r="C3518" s="335"/>
      <c r="D3518" s="381" t="str">
        <f t="shared" si="218"/>
        <v/>
      </c>
      <c r="E3518" s="335"/>
      <c r="F3518" s="335"/>
      <c r="G3518" s="325" t="str">
        <f t="shared" si="220"/>
        <v/>
      </c>
      <c r="H3518" s="326" t="str">
        <f t="shared" si="221"/>
        <v/>
      </c>
    </row>
    <row r="3519" spans="1:8" x14ac:dyDescent="0.2">
      <c r="A3519" s="204" t="str">
        <f t="shared" si="219"/>
        <v/>
      </c>
      <c r="B3519" s="335"/>
      <c r="C3519" s="335"/>
      <c r="D3519" s="381" t="str">
        <f t="shared" si="218"/>
        <v/>
      </c>
      <c r="E3519" s="335"/>
      <c r="F3519" s="335"/>
      <c r="G3519" s="325" t="str">
        <f t="shared" si="220"/>
        <v/>
      </c>
      <c r="H3519" s="326" t="str">
        <f t="shared" si="221"/>
        <v/>
      </c>
    </row>
    <row r="3520" spans="1:8" x14ac:dyDescent="0.2">
      <c r="A3520" s="204" t="str">
        <f t="shared" si="219"/>
        <v/>
      </c>
      <c r="B3520" s="335"/>
      <c r="C3520" s="335"/>
      <c r="D3520" s="381" t="str">
        <f t="shared" si="218"/>
        <v/>
      </c>
      <c r="E3520" s="335"/>
      <c r="F3520" s="335"/>
      <c r="G3520" s="325" t="str">
        <f t="shared" si="220"/>
        <v/>
      </c>
      <c r="H3520" s="326" t="str">
        <f t="shared" si="221"/>
        <v/>
      </c>
    </row>
    <row r="3521" spans="1:8" x14ac:dyDescent="0.2">
      <c r="A3521" s="204" t="str">
        <f t="shared" si="219"/>
        <v/>
      </c>
      <c r="B3521" s="335"/>
      <c r="C3521" s="335"/>
      <c r="D3521" s="381" t="str">
        <f t="shared" si="218"/>
        <v/>
      </c>
      <c r="E3521" s="335"/>
      <c r="F3521" s="335"/>
      <c r="G3521" s="325" t="str">
        <f t="shared" si="220"/>
        <v/>
      </c>
      <c r="H3521" s="326" t="str">
        <f t="shared" si="221"/>
        <v/>
      </c>
    </row>
    <row r="3522" spans="1:8" x14ac:dyDescent="0.2">
      <c r="A3522" s="204" t="str">
        <f t="shared" si="219"/>
        <v/>
      </c>
      <c r="B3522" s="335"/>
      <c r="C3522" s="335"/>
      <c r="D3522" s="381" t="str">
        <f t="shared" si="218"/>
        <v/>
      </c>
      <c r="E3522" s="335"/>
      <c r="F3522" s="335"/>
      <c r="G3522" s="325" t="str">
        <f t="shared" si="220"/>
        <v/>
      </c>
      <c r="H3522" s="326" t="str">
        <f t="shared" si="221"/>
        <v/>
      </c>
    </row>
    <row r="3523" spans="1:8" x14ac:dyDescent="0.2">
      <c r="A3523" s="204" t="str">
        <f t="shared" si="219"/>
        <v/>
      </c>
      <c r="B3523" s="335"/>
      <c r="C3523" s="335"/>
      <c r="D3523" s="381" t="str">
        <f t="shared" si="218"/>
        <v/>
      </c>
      <c r="E3523" s="335"/>
      <c r="F3523" s="335"/>
      <c r="G3523" s="325" t="str">
        <f t="shared" si="220"/>
        <v/>
      </c>
      <c r="H3523" s="326" t="str">
        <f t="shared" si="221"/>
        <v/>
      </c>
    </row>
    <row r="3524" spans="1:8" x14ac:dyDescent="0.2">
      <c r="A3524" s="204" t="str">
        <f t="shared" si="219"/>
        <v/>
      </c>
      <c r="B3524" s="335"/>
      <c r="C3524" s="335"/>
      <c r="D3524" s="381" t="str">
        <f t="shared" si="218"/>
        <v/>
      </c>
      <c r="E3524" s="335"/>
      <c r="F3524" s="335"/>
      <c r="G3524" s="325" t="str">
        <f t="shared" si="220"/>
        <v/>
      </c>
      <c r="H3524" s="326" t="str">
        <f t="shared" si="221"/>
        <v/>
      </c>
    </row>
    <row r="3525" spans="1:8" x14ac:dyDescent="0.2">
      <c r="A3525" s="204" t="str">
        <f t="shared" si="219"/>
        <v/>
      </c>
      <c r="B3525" s="335"/>
      <c r="C3525" s="335"/>
      <c r="D3525" s="381" t="str">
        <f t="shared" si="218"/>
        <v/>
      </c>
      <c r="E3525" s="335"/>
      <c r="F3525" s="335"/>
      <c r="G3525" s="325" t="str">
        <f t="shared" si="220"/>
        <v/>
      </c>
      <c r="H3525" s="326" t="str">
        <f t="shared" si="221"/>
        <v/>
      </c>
    </row>
    <row r="3526" spans="1:8" x14ac:dyDescent="0.2">
      <c r="A3526" s="204" t="str">
        <f t="shared" si="219"/>
        <v/>
      </c>
      <c r="B3526" s="335"/>
      <c r="C3526" s="335"/>
      <c r="D3526" s="381" t="str">
        <f t="shared" si="218"/>
        <v/>
      </c>
      <c r="E3526" s="335"/>
      <c r="F3526" s="335"/>
      <c r="G3526" s="325" t="str">
        <f t="shared" si="220"/>
        <v/>
      </c>
      <c r="H3526" s="326" t="str">
        <f t="shared" si="221"/>
        <v/>
      </c>
    </row>
    <row r="3527" spans="1:8" x14ac:dyDescent="0.2">
      <c r="A3527" s="204" t="str">
        <f t="shared" si="219"/>
        <v/>
      </c>
      <c r="B3527" s="335"/>
      <c r="C3527" s="335"/>
      <c r="D3527" s="381" t="str">
        <f t="shared" si="218"/>
        <v/>
      </c>
      <c r="E3527" s="335"/>
      <c r="F3527" s="335"/>
      <c r="G3527" s="325" t="str">
        <f t="shared" si="220"/>
        <v/>
      </c>
      <c r="H3527" s="326" t="str">
        <f t="shared" si="221"/>
        <v/>
      </c>
    </row>
    <row r="3528" spans="1:8" x14ac:dyDescent="0.2">
      <c r="A3528" s="204" t="str">
        <f t="shared" si="219"/>
        <v/>
      </c>
      <c r="B3528" s="335"/>
      <c r="C3528" s="335"/>
      <c r="D3528" s="381" t="str">
        <f t="shared" si="218"/>
        <v/>
      </c>
      <c r="E3528" s="335"/>
      <c r="F3528" s="335"/>
      <c r="G3528" s="325" t="str">
        <f t="shared" si="220"/>
        <v/>
      </c>
      <c r="H3528" s="326" t="str">
        <f t="shared" si="221"/>
        <v/>
      </c>
    </row>
    <row r="3529" spans="1:8" x14ac:dyDescent="0.2">
      <c r="A3529" s="204" t="str">
        <f t="shared" si="219"/>
        <v/>
      </c>
      <c r="B3529" s="335"/>
      <c r="C3529" s="335"/>
      <c r="D3529" s="381" t="str">
        <f t="shared" ref="D3529:D3592" si="222">IF(C3529="","",IFERROR(IF(VLOOKUP(C3529,Parameter,2,FALSE)="","",VLOOKUP(C3529,Parameter,2,FALSE)),IFERROR(VLOOKUP(C3529,PSMErgänzung,2,FALSE),"CAS eingeben oder Parameter korrigieren!")))</f>
        <v/>
      </c>
      <c r="E3529" s="335"/>
      <c r="F3529" s="335"/>
      <c r="G3529" s="325" t="str">
        <f t="shared" si="220"/>
        <v/>
      </c>
      <c r="H3529" s="326" t="str">
        <f t="shared" si="221"/>
        <v/>
      </c>
    </row>
    <row r="3530" spans="1:8" x14ac:dyDescent="0.2">
      <c r="A3530" s="204" t="str">
        <f t="shared" si="219"/>
        <v/>
      </c>
      <c r="B3530" s="335"/>
      <c r="C3530" s="335"/>
      <c r="D3530" s="381" t="str">
        <f t="shared" si="222"/>
        <v/>
      </c>
      <c r="E3530" s="335"/>
      <c r="F3530" s="335"/>
      <c r="G3530" s="325" t="str">
        <f t="shared" si="220"/>
        <v/>
      </c>
      <c r="H3530" s="326" t="str">
        <f t="shared" si="221"/>
        <v/>
      </c>
    </row>
    <row r="3531" spans="1:8" x14ac:dyDescent="0.2">
      <c r="A3531" s="204" t="str">
        <f t="shared" si="219"/>
        <v/>
      </c>
      <c r="B3531" s="335"/>
      <c r="C3531" s="335"/>
      <c r="D3531" s="381" t="str">
        <f t="shared" si="222"/>
        <v/>
      </c>
      <c r="E3531" s="335"/>
      <c r="F3531" s="335"/>
      <c r="G3531" s="325" t="str">
        <f t="shared" si="220"/>
        <v/>
      </c>
      <c r="H3531" s="326" t="str">
        <f t="shared" si="221"/>
        <v/>
      </c>
    </row>
    <row r="3532" spans="1:8" x14ac:dyDescent="0.2">
      <c r="A3532" s="204" t="str">
        <f t="shared" si="219"/>
        <v/>
      </c>
      <c r="B3532" s="335"/>
      <c r="C3532" s="335"/>
      <c r="D3532" s="381" t="str">
        <f t="shared" si="222"/>
        <v/>
      </c>
      <c r="E3532" s="335"/>
      <c r="F3532" s="335"/>
      <c r="G3532" s="325" t="str">
        <f t="shared" si="220"/>
        <v/>
      </c>
      <c r="H3532" s="326" t="str">
        <f t="shared" si="221"/>
        <v/>
      </c>
    </row>
    <row r="3533" spans="1:8" x14ac:dyDescent="0.2">
      <c r="A3533" s="204" t="str">
        <f t="shared" si="219"/>
        <v/>
      </c>
      <c r="B3533" s="335"/>
      <c r="C3533" s="335"/>
      <c r="D3533" s="381" t="str">
        <f t="shared" si="222"/>
        <v/>
      </c>
      <c r="E3533" s="335"/>
      <c r="F3533" s="335"/>
      <c r="G3533" s="325" t="str">
        <f t="shared" si="220"/>
        <v/>
      </c>
      <c r="H3533" s="326" t="str">
        <f t="shared" si="221"/>
        <v/>
      </c>
    </row>
    <row r="3534" spans="1:8" x14ac:dyDescent="0.2">
      <c r="A3534" s="204" t="str">
        <f t="shared" si="219"/>
        <v/>
      </c>
      <c r="B3534" s="335"/>
      <c r="C3534" s="335"/>
      <c r="D3534" s="381" t="str">
        <f t="shared" si="222"/>
        <v/>
      </c>
      <c r="E3534" s="335"/>
      <c r="F3534" s="335"/>
      <c r="G3534" s="325" t="str">
        <f t="shared" si="220"/>
        <v/>
      </c>
      <c r="H3534" s="326" t="str">
        <f t="shared" si="221"/>
        <v/>
      </c>
    </row>
    <row r="3535" spans="1:8" x14ac:dyDescent="0.2">
      <c r="A3535" s="204" t="str">
        <f t="shared" si="219"/>
        <v/>
      </c>
      <c r="B3535" s="335"/>
      <c r="C3535" s="335"/>
      <c r="D3535" s="381" t="str">
        <f t="shared" si="222"/>
        <v/>
      </c>
      <c r="E3535" s="335"/>
      <c r="F3535" s="335"/>
      <c r="G3535" s="325" t="str">
        <f t="shared" si="220"/>
        <v/>
      </c>
      <c r="H3535" s="326" t="str">
        <f t="shared" si="221"/>
        <v/>
      </c>
    </row>
    <row r="3536" spans="1:8" x14ac:dyDescent="0.2">
      <c r="A3536" s="204" t="str">
        <f t="shared" si="219"/>
        <v/>
      </c>
      <c r="B3536" s="335"/>
      <c r="C3536" s="335"/>
      <c r="D3536" s="381" t="str">
        <f t="shared" si="222"/>
        <v/>
      </c>
      <c r="E3536" s="335"/>
      <c r="F3536" s="335"/>
      <c r="G3536" s="325" t="str">
        <f t="shared" si="220"/>
        <v/>
      </c>
      <c r="H3536" s="326" t="str">
        <f t="shared" si="221"/>
        <v/>
      </c>
    </row>
    <row r="3537" spans="1:8" x14ac:dyDescent="0.2">
      <c r="A3537" s="204" t="str">
        <f t="shared" si="219"/>
        <v/>
      </c>
      <c r="B3537" s="335"/>
      <c r="C3537" s="335"/>
      <c r="D3537" s="381" t="str">
        <f t="shared" si="222"/>
        <v/>
      </c>
      <c r="E3537" s="335"/>
      <c r="F3537" s="335"/>
      <c r="G3537" s="325" t="str">
        <f t="shared" si="220"/>
        <v/>
      </c>
      <c r="H3537" s="326" t="str">
        <f t="shared" si="221"/>
        <v/>
      </c>
    </row>
    <row r="3538" spans="1:8" x14ac:dyDescent="0.2">
      <c r="A3538" s="204" t="str">
        <f t="shared" si="219"/>
        <v/>
      </c>
      <c r="B3538" s="335"/>
      <c r="C3538" s="335"/>
      <c r="D3538" s="381" t="str">
        <f t="shared" si="222"/>
        <v/>
      </c>
      <c r="E3538" s="335"/>
      <c r="F3538" s="335"/>
      <c r="G3538" s="325" t="str">
        <f t="shared" si="220"/>
        <v/>
      </c>
      <c r="H3538" s="326" t="str">
        <f t="shared" si="221"/>
        <v/>
      </c>
    </row>
    <row r="3539" spans="1:8" x14ac:dyDescent="0.2">
      <c r="A3539" s="204" t="str">
        <f t="shared" si="219"/>
        <v/>
      </c>
      <c r="B3539" s="335"/>
      <c r="C3539" s="335"/>
      <c r="D3539" s="381" t="str">
        <f t="shared" si="222"/>
        <v/>
      </c>
      <c r="E3539" s="335"/>
      <c r="F3539" s="335"/>
      <c r="G3539" s="325" t="str">
        <f t="shared" si="220"/>
        <v/>
      </c>
      <c r="H3539" s="326" t="str">
        <f t="shared" si="221"/>
        <v/>
      </c>
    </row>
    <row r="3540" spans="1:8" x14ac:dyDescent="0.2">
      <c r="A3540" s="204" t="str">
        <f t="shared" si="219"/>
        <v/>
      </c>
      <c r="B3540" s="335"/>
      <c r="C3540" s="335"/>
      <c r="D3540" s="381" t="str">
        <f t="shared" si="222"/>
        <v/>
      </c>
      <c r="E3540" s="335"/>
      <c r="F3540" s="335"/>
      <c r="G3540" s="325" t="str">
        <f t="shared" si="220"/>
        <v/>
      </c>
      <c r="H3540" s="326" t="str">
        <f t="shared" si="221"/>
        <v/>
      </c>
    </row>
    <row r="3541" spans="1:8" x14ac:dyDescent="0.2">
      <c r="A3541" s="204" t="str">
        <f t="shared" si="219"/>
        <v/>
      </c>
      <c r="B3541" s="335"/>
      <c r="C3541" s="335"/>
      <c r="D3541" s="381" t="str">
        <f t="shared" si="222"/>
        <v/>
      </c>
      <c r="E3541" s="335"/>
      <c r="F3541" s="335"/>
      <c r="G3541" s="325" t="str">
        <f t="shared" si="220"/>
        <v/>
      </c>
      <c r="H3541" s="326" t="str">
        <f t="shared" si="221"/>
        <v/>
      </c>
    </row>
    <row r="3542" spans="1:8" x14ac:dyDescent="0.2">
      <c r="A3542" s="204" t="str">
        <f t="shared" si="219"/>
        <v/>
      </c>
      <c r="B3542" s="335"/>
      <c r="C3542" s="335"/>
      <c r="D3542" s="381" t="str">
        <f t="shared" si="222"/>
        <v/>
      </c>
      <c r="E3542" s="335"/>
      <c r="F3542" s="335"/>
      <c r="G3542" s="325" t="str">
        <f t="shared" si="220"/>
        <v/>
      </c>
      <c r="H3542" s="326" t="str">
        <f t="shared" si="221"/>
        <v/>
      </c>
    </row>
    <row r="3543" spans="1:8" x14ac:dyDescent="0.2">
      <c r="A3543" s="204" t="str">
        <f t="shared" si="219"/>
        <v/>
      </c>
      <c r="B3543" s="335"/>
      <c r="C3543" s="335"/>
      <c r="D3543" s="381" t="str">
        <f t="shared" si="222"/>
        <v/>
      </c>
      <c r="E3543" s="335"/>
      <c r="F3543" s="335"/>
      <c r="G3543" s="325" t="str">
        <f t="shared" si="220"/>
        <v/>
      </c>
      <c r="H3543" s="326" t="str">
        <f t="shared" si="221"/>
        <v/>
      </c>
    </row>
    <row r="3544" spans="1:8" x14ac:dyDescent="0.2">
      <c r="A3544" s="204" t="str">
        <f t="shared" si="219"/>
        <v/>
      </c>
      <c r="B3544" s="335"/>
      <c r="C3544" s="335"/>
      <c r="D3544" s="381" t="str">
        <f t="shared" si="222"/>
        <v/>
      </c>
      <c r="E3544" s="335"/>
      <c r="F3544" s="335"/>
      <c r="G3544" s="325" t="str">
        <f t="shared" si="220"/>
        <v/>
      </c>
      <c r="H3544" s="326" t="str">
        <f t="shared" si="221"/>
        <v/>
      </c>
    </row>
    <row r="3545" spans="1:8" x14ac:dyDescent="0.2">
      <c r="A3545" s="204" t="str">
        <f t="shared" si="219"/>
        <v/>
      </c>
      <c r="B3545" s="335"/>
      <c r="C3545" s="335"/>
      <c r="D3545" s="381" t="str">
        <f t="shared" si="222"/>
        <v/>
      </c>
      <c r="E3545" s="335"/>
      <c r="F3545" s="335"/>
      <c r="G3545" s="325" t="str">
        <f t="shared" si="220"/>
        <v/>
      </c>
      <c r="H3545" s="326" t="str">
        <f t="shared" si="221"/>
        <v/>
      </c>
    </row>
    <row r="3546" spans="1:8" x14ac:dyDescent="0.2">
      <c r="A3546" s="204" t="str">
        <f t="shared" si="219"/>
        <v/>
      </c>
      <c r="B3546" s="335"/>
      <c r="C3546" s="335"/>
      <c r="D3546" s="381" t="str">
        <f t="shared" si="222"/>
        <v/>
      </c>
      <c r="E3546" s="335"/>
      <c r="F3546" s="335"/>
      <c r="G3546" s="325" t="str">
        <f t="shared" si="220"/>
        <v/>
      </c>
      <c r="H3546" s="326" t="str">
        <f t="shared" si="221"/>
        <v/>
      </c>
    </row>
    <row r="3547" spans="1:8" x14ac:dyDescent="0.2">
      <c r="A3547" s="204" t="str">
        <f t="shared" si="219"/>
        <v/>
      </c>
      <c r="B3547" s="335"/>
      <c r="C3547" s="335"/>
      <c r="D3547" s="381" t="str">
        <f t="shared" si="222"/>
        <v/>
      </c>
      <c r="E3547" s="335"/>
      <c r="F3547" s="335"/>
      <c r="G3547" s="325" t="str">
        <f t="shared" si="220"/>
        <v/>
      </c>
      <c r="H3547" s="326" t="str">
        <f t="shared" si="221"/>
        <v/>
      </c>
    </row>
    <row r="3548" spans="1:8" x14ac:dyDescent="0.2">
      <c r="A3548" s="204" t="str">
        <f t="shared" si="219"/>
        <v/>
      </c>
      <c r="B3548" s="335"/>
      <c r="C3548" s="335"/>
      <c r="D3548" s="381" t="str">
        <f t="shared" si="222"/>
        <v/>
      </c>
      <c r="E3548" s="335"/>
      <c r="F3548" s="335"/>
      <c r="G3548" s="325" t="str">
        <f t="shared" si="220"/>
        <v/>
      </c>
      <c r="H3548" s="326" t="str">
        <f t="shared" si="221"/>
        <v/>
      </c>
    </row>
    <row r="3549" spans="1:8" x14ac:dyDescent="0.2">
      <c r="A3549" s="204" t="str">
        <f t="shared" si="219"/>
        <v/>
      </c>
      <c r="B3549" s="335"/>
      <c r="C3549" s="335"/>
      <c r="D3549" s="381" t="str">
        <f t="shared" si="222"/>
        <v/>
      </c>
      <c r="E3549" s="335"/>
      <c r="F3549" s="335"/>
      <c r="G3549" s="325" t="str">
        <f t="shared" si="220"/>
        <v/>
      </c>
      <c r="H3549" s="326" t="str">
        <f t="shared" si="221"/>
        <v/>
      </c>
    </row>
    <row r="3550" spans="1:8" x14ac:dyDescent="0.2">
      <c r="A3550" s="204" t="str">
        <f t="shared" si="219"/>
        <v/>
      </c>
      <c r="B3550" s="335"/>
      <c r="C3550" s="335"/>
      <c r="D3550" s="381" t="str">
        <f t="shared" si="222"/>
        <v/>
      </c>
      <c r="E3550" s="335"/>
      <c r="F3550" s="335"/>
      <c r="G3550" s="325" t="str">
        <f t="shared" si="220"/>
        <v/>
      </c>
      <c r="H3550" s="326" t="str">
        <f t="shared" si="221"/>
        <v/>
      </c>
    </row>
    <row r="3551" spans="1:8" x14ac:dyDescent="0.2">
      <c r="A3551" s="204" t="str">
        <f t="shared" si="219"/>
        <v/>
      </c>
      <c r="B3551" s="335"/>
      <c r="C3551" s="335"/>
      <c r="D3551" s="381" t="str">
        <f t="shared" si="222"/>
        <v/>
      </c>
      <c r="E3551" s="335"/>
      <c r="F3551" s="335"/>
      <c r="G3551" s="325" t="str">
        <f t="shared" si="220"/>
        <v/>
      </c>
      <c r="H3551" s="326" t="str">
        <f t="shared" si="221"/>
        <v/>
      </c>
    </row>
    <row r="3552" spans="1:8" x14ac:dyDescent="0.2">
      <c r="A3552" s="204" t="str">
        <f t="shared" si="219"/>
        <v/>
      </c>
      <c r="B3552" s="335"/>
      <c r="C3552" s="335"/>
      <c r="D3552" s="381" t="str">
        <f t="shared" si="222"/>
        <v/>
      </c>
      <c r="E3552" s="335"/>
      <c r="F3552" s="335"/>
      <c r="G3552" s="325" t="str">
        <f t="shared" si="220"/>
        <v/>
      </c>
      <c r="H3552" s="326" t="str">
        <f t="shared" si="221"/>
        <v/>
      </c>
    </row>
    <row r="3553" spans="1:8" x14ac:dyDescent="0.2">
      <c r="A3553" s="204" t="str">
        <f t="shared" si="219"/>
        <v/>
      </c>
      <c r="B3553" s="335"/>
      <c r="C3553" s="335"/>
      <c r="D3553" s="381" t="str">
        <f t="shared" si="222"/>
        <v/>
      </c>
      <c r="E3553" s="335"/>
      <c r="F3553" s="335"/>
      <c r="G3553" s="325" t="str">
        <f t="shared" si="220"/>
        <v/>
      </c>
      <c r="H3553" s="326" t="str">
        <f t="shared" si="221"/>
        <v/>
      </c>
    </row>
    <row r="3554" spans="1:8" x14ac:dyDescent="0.2">
      <c r="A3554" s="204" t="str">
        <f t="shared" si="219"/>
        <v/>
      </c>
      <c r="B3554" s="335"/>
      <c r="C3554" s="335"/>
      <c r="D3554" s="381" t="str">
        <f t="shared" si="222"/>
        <v/>
      </c>
      <c r="E3554" s="335"/>
      <c r="F3554" s="335"/>
      <c r="G3554" s="325" t="str">
        <f t="shared" si="220"/>
        <v/>
      </c>
      <c r="H3554" s="326" t="str">
        <f t="shared" si="221"/>
        <v/>
      </c>
    </row>
    <row r="3555" spans="1:8" x14ac:dyDescent="0.2">
      <c r="A3555" s="204" t="str">
        <f t="shared" si="219"/>
        <v/>
      </c>
      <c r="B3555" s="335"/>
      <c r="C3555" s="335"/>
      <c r="D3555" s="381" t="str">
        <f t="shared" si="222"/>
        <v/>
      </c>
      <c r="E3555" s="335"/>
      <c r="F3555" s="335"/>
      <c r="G3555" s="325" t="str">
        <f t="shared" si="220"/>
        <v/>
      </c>
      <c r="H3555" s="326" t="str">
        <f t="shared" si="221"/>
        <v/>
      </c>
    </row>
    <row r="3556" spans="1:8" x14ac:dyDescent="0.2">
      <c r="A3556" s="204" t="str">
        <f t="shared" si="219"/>
        <v/>
      </c>
      <c r="B3556" s="335"/>
      <c r="C3556" s="335"/>
      <c r="D3556" s="381" t="str">
        <f t="shared" si="222"/>
        <v/>
      </c>
      <c r="E3556" s="335"/>
      <c r="F3556" s="335"/>
      <c r="G3556" s="325" t="str">
        <f t="shared" si="220"/>
        <v/>
      </c>
      <c r="H3556" s="326" t="str">
        <f t="shared" si="221"/>
        <v/>
      </c>
    </row>
    <row r="3557" spans="1:8" x14ac:dyDescent="0.2">
      <c r="A3557" s="204" t="str">
        <f t="shared" si="219"/>
        <v/>
      </c>
      <c r="B3557" s="335"/>
      <c r="C3557" s="335"/>
      <c r="D3557" s="381" t="str">
        <f t="shared" si="222"/>
        <v/>
      </c>
      <c r="E3557" s="335"/>
      <c r="F3557" s="335"/>
      <c r="G3557" s="325" t="str">
        <f t="shared" si="220"/>
        <v/>
      </c>
      <c r="H3557" s="326" t="str">
        <f t="shared" si="221"/>
        <v/>
      </c>
    </row>
    <row r="3558" spans="1:8" x14ac:dyDescent="0.2">
      <c r="A3558" s="204" t="str">
        <f t="shared" si="219"/>
        <v/>
      </c>
      <c r="B3558" s="335"/>
      <c r="C3558" s="335"/>
      <c r="D3558" s="381" t="str">
        <f t="shared" si="222"/>
        <v/>
      </c>
      <c r="E3558" s="335"/>
      <c r="F3558" s="335"/>
      <c r="G3558" s="325" t="str">
        <f t="shared" si="220"/>
        <v/>
      </c>
      <c r="H3558" s="326" t="str">
        <f t="shared" si="221"/>
        <v/>
      </c>
    </row>
    <row r="3559" spans="1:8" x14ac:dyDescent="0.2">
      <c r="A3559" s="204" t="str">
        <f t="shared" si="219"/>
        <v/>
      </c>
      <c r="B3559" s="335"/>
      <c r="C3559" s="335"/>
      <c r="D3559" s="381" t="str">
        <f t="shared" si="222"/>
        <v/>
      </c>
      <c r="E3559" s="335"/>
      <c r="F3559" s="335"/>
      <c r="G3559" s="325" t="str">
        <f t="shared" si="220"/>
        <v/>
      </c>
      <c r="H3559" s="326" t="str">
        <f t="shared" si="221"/>
        <v/>
      </c>
    </row>
    <row r="3560" spans="1:8" x14ac:dyDescent="0.2">
      <c r="A3560" s="204" t="str">
        <f t="shared" si="219"/>
        <v/>
      </c>
      <c r="B3560" s="335"/>
      <c r="C3560" s="335"/>
      <c r="D3560" s="381" t="str">
        <f t="shared" si="222"/>
        <v/>
      </c>
      <c r="E3560" s="335"/>
      <c r="F3560" s="335"/>
      <c r="G3560" s="325" t="str">
        <f t="shared" si="220"/>
        <v/>
      </c>
      <c r="H3560" s="326" t="str">
        <f t="shared" si="221"/>
        <v/>
      </c>
    </row>
    <row r="3561" spans="1:8" x14ac:dyDescent="0.2">
      <c r="A3561" s="204" t="str">
        <f t="shared" si="219"/>
        <v/>
      </c>
      <c r="B3561" s="335"/>
      <c r="C3561" s="335"/>
      <c r="D3561" s="381" t="str">
        <f t="shared" si="222"/>
        <v/>
      </c>
      <c r="E3561" s="335"/>
      <c r="F3561" s="335"/>
      <c r="G3561" s="325" t="str">
        <f t="shared" si="220"/>
        <v/>
      </c>
      <c r="H3561" s="326" t="str">
        <f t="shared" si="221"/>
        <v/>
      </c>
    </row>
    <row r="3562" spans="1:8" x14ac:dyDescent="0.2">
      <c r="A3562" s="204" t="str">
        <f t="shared" si="219"/>
        <v/>
      </c>
      <c r="B3562" s="335"/>
      <c r="C3562" s="335"/>
      <c r="D3562" s="381" t="str">
        <f t="shared" si="222"/>
        <v/>
      </c>
      <c r="E3562" s="335"/>
      <c r="F3562" s="335"/>
      <c r="G3562" s="325" t="str">
        <f t="shared" si="220"/>
        <v/>
      </c>
      <c r="H3562" s="326" t="str">
        <f t="shared" si="221"/>
        <v/>
      </c>
    </row>
    <row r="3563" spans="1:8" x14ac:dyDescent="0.2">
      <c r="A3563" s="204" t="str">
        <f t="shared" si="219"/>
        <v/>
      </c>
      <c r="B3563" s="335"/>
      <c r="C3563" s="335"/>
      <c r="D3563" s="381" t="str">
        <f t="shared" si="222"/>
        <v/>
      </c>
      <c r="E3563" s="335"/>
      <c r="F3563" s="335"/>
      <c r="G3563" s="325" t="str">
        <f t="shared" si="220"/>
        <v/>
      </c>
      <c r="H3563" s="326" t="str">
        <f t="shared" si="221"/>
        <v/>
      </c>
    </row>
    <row r="3564" spans="1:8" x14ac:dyDescent="0.2">
      <c r="A3564" s="204" t="str">
        <f t="shared" si="219"/>
        <v/>
      </c>
      <c r="B3564" s="335"/>
      <c r="C3564" s="335"/>
      <c r="D3564" s="381" t="str">
        <f t="shared" si="222"/>
        <v/>
      </c>
      <c r="E3564" s="335"/>
      <c r="F3564" s="335"/>
      <c r="G3564" s="325" t="str">
        <f t="shared" si="220"/>
        <v/>
      </c>
      <c r="H3564" s="326" t="str">
        <f t="shared" si="221"/>
        <v/>
      </c>
    </row>
    <row r="3565" spans="1:8" x14ac:dyDescent="0.2">
      <c r="A3565" s="204" t="str">
        <f t="shared" si="219"/>
        <v/>
      </c>
      <c r="B3565" s="335"/>
      <c r="C3565" s="335"/>
      <c r="D3565" s="381" t="str">
        <f t="shared" si="222"/>
        <v/>
      </c>
      <c r="E3565" s="335"/>
      <c r="F3565" s="335"/>
      <c r="G3565" s="325" t="str">
        <f t="shared" si="220"/>
        <v/>
      </c>
      <c r="H3565" s="326" t="str">
        <f t="shared" si="221"/>
        <v/>
      </c>
    </row>
    <row r="3566" spans="1:8" x14ac:dyDescent="0.2">
      <c r="A3566" s="204" t="str">
        <f t="shared" si="219"/>
        <v/>
      </c>
      <c r="B3566" s="335"/>
      <c r="C3566" s="335"/>
      <c r="D3566" s="381" t="str">
        <f t="shared" si="222"/>
        <v/>
      </c>
      <c r="E3566" s="335"/>
      <c r="F3566" s="335"/>
      <c r="G3566" s="325" t="str">
        <f t="shared" si="220"/>
        <v/>
      </c>
      <c r="H3566" s="326" t="str">
        <f t="shared" si="221"/>
        <v/>
      </c>
    </row>
    <row r="3567" spans="1:8" x14ac:dyDescent="0.2">
      <c r="A3567" s="204" t="str">
        <f t="shared" si="219"/>
        <v/>
      </c>
      <c r="B3567" s="335"/>
      <c r="C3567" s="335"/>
      <c r="D3567" s="381" t="str">
        <f t="shared" si="222"/>
        <v/>
      </c>
      <c r="E3567" s="335"/>
      <c r="F3567" s="335"/>
      <c r="G3567" s="325" t="str">
        <f t="shared" si="220"/>
        <v/>
      </c>
      <c r="H3567" s="326" t="str">
        <f t="shared" si="221"/>
        <v/>
      </c>
    </row>
    <row r="3568" spans="1:8" x14ac:dyDescent="0.2">
      <c r="A3568" s="204" t="str">
        <f t="shared" si="219"/>
        <v/>
      </c>
      <c r="B3568" s="335"/>
      <c r="C3568" s="335"/>
      <c r="D3568" s="381" t="str">
        <f t="shared" si="222"/>
        <v/>
      </c>
      <c r="E3568" s="335"/>
      <c r="F3568" s="335"/>
      <c r="G3568" s="325" t="str">
        <f t="shared" si="220"/>
        <v/>
      </c>
      <c r="H3568" s="326" t="str">
        <f t="shared" si="221"/>
        <v/>
      </c>
    </row>
    <row r="3569" spans="1:8" x14ac:dyDescent="0.2">
      <c r="A3569" s="204" t="str">
        <f t="shared" ref="A3569:A3632" si="223">IF(B3569&lt;&gt;"",VLOOKUP(B3569,ID,2,FALSE),"")</f>
        <v/>
      </c>
      <c r="B3569" s="335"/>
      <c r="C3569" s="335"/>
      <c r="D3569" s="381" t="str">
        <f t="shared" si="222"/>
        <v/>
      </c>
      <c r="E3569" s="335"/>
      <c r="F3569" s="335"/>
      <c r="G3569" s="325" t="str">
        <f t="shared" ref="G3569:G3632" si="224">IF(OR(B3569="",Amt=""),"",Amt)</f>
        <v/>
      </c>
      <c r="H3569" s="326" t="str">
        <f t="shared" ref="H3569:H3632" si="225">IF(G3569="","",VLOOKUP(G3569,Gesundheitsämter,2,FALSE))</f>
        <v/>
      </c>
    </row>
    <row r="3570" spans="1:8" x14ac:dyDescent="0.2">
      <c r="A3570" s="204" t="str">
        <f t="shared" si="223"/>
        <v/>
      </c>
      <c r="B3570" s="335"/>
      <c r="C3570" s="335"/>
      <c r="D3570" s="381" t="str">
        <f t="shared" si="222"/>
        <v/>
      </c>
      <c r="E3570" s="335"/>
      <c r="F3570" s="335"/>
      <c r="G3570" s="325" t="str">
        <f t="shared" si="224"/>
        <v/>
      </c>
      <c r="H3570" s="326" t="str">
        <f t="shared" si="225"/>
        <v/>
      </c>
    </row>
    <row r="3571" spans="1:8" x14ac:dyDescent="0.2">
      <c r="A3571" s="204" t="str">
        <f t="shared" si="223"/>
        <v/>
      </c>
      <c r="B3571" s="335"/>
      <c r="C3571" s="335"/>
      <c r="D3571" s="381" t="str">
        <f t="shared" si="222"/>
        <v/>
      </c>
      <c r="E3571" s="335"/>
      <c r="F3571" s="335"/>
      <c r="G3571" s="325" t="str">
        <f t="shared" si="224"/>
        <v/>
      </c>
      <c r="H3571" s="326" t="str">
        <f t="shared" si="225"/>
        <v/>
      </c>
    </row>
    <row r="3572" spans="1:8" x14ac:dyDescent="0.2">
      <c r="A3572" s="204" t="str">
        <f t="shared" si="223"/>
        <v/>
      </c>
      <c r="B3572" s="335"/>
      <c r="C3572" s="335"/>
      <c r="D3572" s="381" t="str">
        <f t="shared" si="222"/>
        <v/>
      </c>
      <c r="E3572" s="335"/>
      <c r="F3572" s="335"/>
      <c r="G3572" s="325" t="str">
        <f t="shared" si="224"/>
        <v/>
      </c>
      <c r="H3572" s="326" t="str">
        <f t="shared" si="225"/>
        <v/>
      </c>
    </row>
    <row r="3573" spans="1:8" x14ac:dyDescent="0.2">
      <c r="A3573" s="204" t="str">
        <f t="shared" si="223"/>
        <v/>
      </c>
      <c r="B3573" s="335"/>
      <c r="C3573" s="335"/>
      <c r="D3573" s="381" t="str">
        <f t="shared" si="222"/>
        <v/>
      </c>
      <c r="E3573" s="335"/>
      <c r="F3573" s="335"/>
      <c r="G3573" s="325" t="str">
        <f t="shared" si="224"/>
        <v/>
      </c>
      <c r="H3573" s="326" t="str">
        <f t="shared" si="225"/>
        <v/>
      </c>
    </row>
    <row r="3574" spans="1:8" x14ac:dyDescent="0.2">
      <c r="A3574" s="204" t="str">
        <f t="shared" si="223"/>
        <v/>
      </c>
      <c r="B3574" s="335"/>
      <c r="C3574" s="335"/>
      <c r="D3574" s="381" t="str">
        <f t="shared" si="222"/>
        <v/>
      </c>
      <c r="E3574" s="335"/>
      <c r="F3574" s="335"/>
      <c r="G3574" s="325" t="str">
        <f t="shared" si="224"/>
        <v/>
      </c>
      <c r="H3574" s="326" t="str">
        <f t="shared" si="225"/>
        <v/>
      </c>
    </row>
    <row r="3575" spans="1:8" x14ac:dyDescent="0.2">
      <c r="A3575" s="204" t="str">
        <f t="shared" si="223"/>
        <v/>
      </c>
      <c r="B3575" s="335"/>
      <c r="C3575" s="335"/>
      <c r="D3575" s="381" t="str">
        <f t="shared" si="222"/>
        <v/>
      </c>
      <c r="E3575" s="335"/>
      <c r="F3575" s="335"/>
      <c r="G3575" s="325" t="str">
        <f t="shared" si="224"/>
        <v/>
      </c>
      <c r="H3575" s="326" t="str">
        <f t="shared" si="225"/>
        <v/>
      </c>
    </row>
    <row r="3576" spans="1:8" x14ac:dyDescent="0.2">
      <c r="A3576" s="204" t="str">
        <f t="shared" si="223"/>
        <v/>
      </c>
      <c r="B3576" s="335"/>
      <c r="C3576" s="335"/>
      <c r="D3576" s="381" t="str">
        <f t="shared" si="222"/>
        <v/>
      </c>
      <c r="E3576" s="335"/>
      <c r="F3576" s="335"/>
      <c r="G3576" s="325" t="str">
        <f t="shared" si="224"/>
        <v/>
      </c>
      <c r="H3576" s="326" t="str">
        <f t="shared" si="225"/>
        <v/>
      </c>
    </row>
    <row r="3577" spans="1:8" x14ac:dyDescent="0.2">
      <c r="A3577" s="204" t="str">
        <f t="shared" si="223"/>
        <v/>
      </c>
      <c r="B3577" s="335"/>
      <c r="C3577" s="335"/>
      <c r="D3577" s="381" t="str">
        <f t="shared" si="222"/>
        <v/>
      </c>
      <c r="E3577" s="335"/>
      <c r="F3577" s="335"/>
      <c r="G3577" s="325" t="str">
        <f t="shared" si="224"/>
        <v/>
      </c>
      <c r="H3577" s="326" t="str">
        <f t="shared" si="225"/>
        <v/>
      </c>
    </row>
    <row r="3578" spans="1:8" x14ac:dyDescent="0.2">
      <c r="A3578" s="204" t="str">
        <f t="shared" si="223"/>
        <v/>
      </c>
      <c r="B3578" s="335"/>
      <c r="C3578" s="335"/>
      <c r="D3578" s="381" t="str">
        <f t="shared" si="222"/>
        <v/>
      </c>
      <c r="E3578" s="335"/>
      <c r="F3578" s="335"/>
      <c r="G3578" s="325" t="str">
        <f t="shared" si="224"/>
        <v/>
      </c>
      <c r="H3578" s="326" t="str">
        <f t="shared" si="225"/>
        <v/>
      </c>
    </row>
    <row r="3579" spans="1:8" x14ac:dyDescent="0.2">
      <c r="A3579" s="204" t="str">
        <f t="shared" si="223"/>
        <v/>
      </c>
      <c r="B3579" s="335"/>
      <c r="C3579" s="335"/>
      <c r="D3579" s="381" t="str">
        <f t="shared" si="222"/>
        <v/>
      </c>
      <c r="E3579" s="335"/>
      <c r="F3579" s="335"/>
      <c r="G3579" s="325" t="str">
        <f t="shared" si="224"/>
        <v/>
      </c>
      <c r="H3579" s="326" t="str">
        <f t="shared" si="225"/>
        <v/>
      </c>
    </row>
    <row r="3580" spans="1:8" x14ac:dyDescent="0.2">
      <c r="A3580" s="204" t="str">
        <f t="shared" si="223"/>
        <v/>
      </c>
      <c r="B3580" s="335"/>
      <c r="C3580" s="335"/>
      <c r="D3580" s="381" t="str">
        <f t="shared" si="222"/>
        <v/>
      </c>
      <c r="E3580" s="335"/>
      <c r="F3580" s="335"/>
      <c r="G3580" s="325" t="str">
        <f t="shared" si="224"/>
        <v/>
      </c>
      <c r="H3580" s="326" t="str">
        <f t="shared" si="225"/>
        <v/>
      </c>
    </row>
    <row r="3581" spans="1:8" x14ac:dyDescent="0.2">
      <c r="A3581" s="204" t="str">
        <f t="shared" si="223"/>
        <v/>
      </c>
      <c r="B3581" s="335"/>
      <c r="C3581" s="335"/>
      <c r="D3581" s="381" t="str">
        <f t="shared" si="222"/>
        <v/>
      </c>
      <c r="E3581" s="335"/>
      <c r="F3581" s="335"/>
      <c r="G3581" s="325" t="str">
        <f t="shared" si="224"/>
        <v/>
      </c>
      <c r="H3581" s="326" t="str">
        <f t="shared" si="225"/>
        <v/>
      </c>
    </row>
    <row r="3582" spans="1:8" x14ac:dyDescent="0.2">
      <c r="A3582" s="204" t="str">
        <f t="shared" si="223"/>
        <v/>
      </c>
      <c r="B3582" s="335"/>
      <c r="C3582" s="335"/>
      <c r="D3582" s="381" t="str">
        <f t="shared" si="222"/>
        <v/>
      </c>
      <c r="E3582" s="335"/>
      <c r="F3582" s="335"/>
      <c r="G3582" s="325" t="str">
        <f t="shared" si="224"/>
        <v/>
      </c>
      <c r="H3582" s="326" t="str">
        <f t="shared" si="225"/>
        <v/>
      </c>
    </row>
    <row r="3583" spans="1:8" x14ac:dyDescent="0.2">
      <c r="A3583" s="204" t="str">
        <f t="shared" si="223"/>
        <v/>
      </c>
      <c r="B3583" s="335"/>
      <c r="C3583" s="335"/>
      <c r="D3583" s="381" t="str">
        <f t="shared" si="222"/>
        <v/>
      </c>
      <c r="E3583" s="335"/>
      <c r="F3583" s="335"/>
      <c r="G3583" s="325" t="str">
        <f t="shared" si="224"/>
        <v/>
      </c>
      <c r="H3583" s="326" t="str">
        <f t="shared" si="225"/>
        <v/>
      </c>
    </row>
    <row r="3584" spans="1:8" x14ac:dyDescent="0.2">
      <c r="A3584" s="204" t="str">
        <f t="shared" si="223"/>
        <v/>
      </c>
      <c r="B3584" s="335"/>
      <c r="C3584" s="335"/>
      <c r="D3584" s="381" t="str">
        <f t="shared" si="222"/>
        <v/>
      </c>
      <c r="E3584" s="335"/>
      <c r="F3584" s="335"/>
      <c r="G3584" s="325" t="str">
        <f t="shared" si="224"/>
        <v/>
      </c>
      <c r="H3584" s="326" t="str">
        <f t="shared" si="225"/>
        <v/>
      </c>
    </row>
    <row r="3585" spans="1:8" x14ac:dyDescent="0.2">
      <c r="A3585" s="204" t="str">
        <f t="shared" si="223"/>
        <v/>
      </c>
      <c r="B3585" s="335"/>
      <c r="C3585" s="335"/>
      <c r="D3585" s="381" t="str">
        <f t="shared" si="222"/>
        <v/>
      </c>
      <c r="E3585" s="335"/>
      <c r="F3585" s="335"/>
      <c r="G3585" s="325" t="str">
        <f t="shared" si="224"/>
        <v/>
      </c>
      <c r="H3585" s="326" t="str">
        <f t="shared" si="225"/>
        <v/>
      </c>
    </row>
    <row r="3586" spans="1:8" x14ac:dyDescent="0.2">
      <c r="A3586" s="204" t="str">
        <f t="shared" si="223"/>
        <v/>
      </c>
      <c r="B3586" s="335"/>
      <c r="C3586" s="335"/>
      <c r="D3586" s="381" t="str">
        <f t="shared" si="222"/>
        <v/>
      </c>
      <c r="E3586" s="335"/>
      <c r="F3586" s="335"/>
      <c r="G3586" s="325" t="str">
        <f t="shared" si="224"/>
        <v/>
      </c>
      <c r="H3586" s="326" t="str">
        <f t="shared" si="225"/>
        <v/>
      </c>
    </row>
    <row r="3587" spans="1:8" x14ac:dyDescent="0.2">
      <c r="A3587" s="204" t="str">
        <f t="shared" si="223"/>
        <v/>
      </c>
      <c r="B3587" s="335"/>
      <c r="C3587" s="335"/>
      <c r="D3587" s="381" t="str">
        <f t="shared" si="222"/>
        <v/>
      </c>
      <c r="E3587" s="335"/>
      <c r="F3587" s="335"/>
      <c r="G3587" s="325" t="str">
        <f t="shared" si="224"/>
        <v/>
      </c>
      <c r="H3587" s="326" t="str">
        <f t="shared" si="225"/>
        <v/>
      </c>
    </row>
    <row r="3588" spans="1:8" x14ac:dyDescent="0.2">
      <c r="A3588" s="204" t="str">
        <f t="shared" si="223"/>
        <v/>
      </c>
      <c r="B3588" s="335"/>
      <c r="C3588" s="335"/>
      <c r="D3588" s="381" t="str">
        <f t="shared" si="222"/>
        <v/>
      </c>
      <c r="E3588" s="335"/>
      <c r="F3588" s="335"/>
      <c r="G3588" s="325" t="str">
        <f t="shared" si="224"/>
        <v/>
      </c>
      <c r="H3588" s="326" t="str">
        <f t="shared" si="225"/>
        <v/>
      </c>
    </row>
    <row r="3589" spans="1:8" x14ac:dyDescent="0.2">
      <c r="A3589" s="204" t="str">
        <f t="shared" si="223"/>
        <v/>
      </c>
      <c r="B3589" s="335"/>
      <c r="C3589" s="335"/>
      <c r="D3589" s="381" t="str">
        <f t="shared" si="222"/>
        <v/>
      </c>
      <c r="E3589" s="335"/>
      <c r="F3589" s="335"/>
      <c r="G3589" s="325" t="str">
        <f t="shared" si="224"/>
        <v/>
      </c>
      <c r="H3589" s="326" t="str">
        <f t="shared" si="225"/>
        <v/>
      </c>
    </row>
    <row r="3590" spans="1:8" x14ac:dyDescent="0.2">
      <c r="A3590" s="204" t="str">
        <f t="shared" si="223"/>
        <v/>
      </c>
      <c r="B3590" s="335"/>
      <c r="C3590" s="335"/>
      <c r="D3590" s="381" t="str">
        <f t="shared" si="222"/>
        <v/>
      </c>
      <c r="E3590" s="335"/>
      <c r="F3590" s="335"/>
      <c r="G3590" s="325" t="str">
        <f t="shared" si="224"/>
        <v/>
      </c>
      <c r="H3590" s="326" t="str">
        <f t="shared" si="225"/>
        <v/>
      </c>
    </row>
    <row r="3591" spans="1:8" x14ac:dyDescent="0.2">
      <c r="A3591" s="204" t="str">
        <f t="shared" si="223"/>
        <v/>
      </c>
      <c r="B3591" s="335"/>
      <c r="C3591" s="335"/>
      <c r="D3591" s="381" t="str">
        <f t="shared" si="222"/>
        <v/>
      </c>
      <c r="E3591" s="335"/>
      <c r="F3591" s="335"/>
      <c r="G3591" s="325" t="str">
        <f t="shared" si="224"/>
        <v/>
      </c>
      <c r="H3591" s="326" t="str">
        <f t="shared" si="225"/>
        <v/>
      </c>
    </row>
    <row r="3592" spans="1:8" x14ac:dyDescent="0.2">
      <c r="A3592" s="204" t="str">
        <f t="shared" si="223"/>
        <v/>
      </c>
      <c r="B3592" s="335"/>
      <c r="C3592" s="335"/>
      <c r="D3592" s="381" t="str">
        <f t="shared" si="222"/>
        <v/>
      </c>
      <c r="E3592" s="335"/>
      <c r="F3592" s="335"/>
      <c r="G3592" s="325" t="str">
        <f t="shared" si="224"/>
        <v/>
      </c>
      <c r="H3592" s="326" t="str">
        <f t="shared" si="225"/>
        <v/>
      </c>
    </row>
    <row r="3593" spans="1:8" x14ac:dyDescent="0.2">
      <c r="A3593" s="204" t="str">
        <f t="shared" si="223"/>
        <v/>
      </c>
      <c r="B3593" s="335"/>
      <c r="C3593" s="335"/>
      <c r="D3593" s="381" t="str">
        <f t="shared" ref="D3593:D3656" si="226">IF(C3593="","",IFERROR(IF(VLOOKUP(C3593,Parameter,2,FALSE)="","",VLOOKUP(C3593,Parameter,2,FALSE)),IFERROR(VLOOKUP(C3593,PSMErgänzung,2,FALSE),"CAS eingeben oder Parameter korrigieren!")))</f>
        <v/>
      </c>
      <c r="E3593" s="335"/>
      <c r="F3593" s="335"/>
      <c r="G3593" s="325" t="str">
        <f t="shared" si="224"/>
        <v/>
      </c>
      <c r="H3593" s="326" t="str">
        <f t="shared" si="225"/>
        <v/>
      </c>
    </row>
    <row r="3594" spans="1:8" x14ac:dyDescent="0.2">
      <c r="A3594" s="204" t="str">
        <f t="shared" si="223"/>
        <v/>
      </c>
      <c r="B3594" s="335"/>
      <c r="C3594" s="335"/>
      <c r="D3594" s="381" t="str">
        <f t="shared" si="226"/>
        <v/>
      </c>
      <c r="E3594" s="335"/>
      <c r="F3594" s="335"/>
      <c r="G3594" s="325" t="str">
        <f t="shared" si="224"/>
        <v/>
      </c>
      <c r="H3594" s="326" t="str">
        <f t="shared" si="225"/>
        <v/>
      </c>
    </row>
    <row r="3595" spans="1:8" x14ac:dyDescent="0.2">
      <c r="A3595" s="204" t="str">
        <f t="shared" si="223"/>
        <v/>
      </c>
      <c r="B3595" s="335"/>
      <c r="C3595" s="335"/>
      <c r="D3595" s="381" t="str">
        <f t="shared" si="226"/>
        <v/>
      </c>
      <c r="E3595" s="335"/>
      <c r="F3595" s="335"/>
      <c r="G3595" s="325" t="str">
        <f t="shared" si="224"/>
        <v/>
      </c>
      <c r="H3595" s="326" t="str">
        <f t="shared" si="225"/>
        <v/>
      </c>
    </row>
    <row r="3596" spans="1:8" x14ac:dyDescent="0.2">
      <c r="A3596" s="204" t="str">
        <f t="shared" si="223"/>
        <v/>
      </c>
      <c r="B3596" s="335"/>
      <c r="C3596" s="335"/>
      <c r="D3596" s="381" t="str">
        <f t="shared" si="226"/>
        <v/>
      </c>
      <c r="E3596" s="335"/>
      <c r="F3596" s="335"/>
      <c r="G3596" s="325" t="str">
        <f t="shared" si="224"/>
        <v/>
      </c>
      <c r="H3596" s="326" t="str">
        <f t="shared" si="225"/>
        <v/>
      </c>
    </row>
    <row r="3597" spans="1:8" x14ac:dyDescent="0.2">
      <c r="A3597" s="204" t="str">
        <f t="shared" si="223"/>
        <v/>
      </c>
      <c r="B3597" s="335"/>
      <c r="C3597" s="335"/>
      <c r="D3597" s="381" t="str">
        <f t="shared" si="226"/>
        <v/>
      </c>
      <c r="E3597" s="335"/>
      <c r="F3597" s="335"/>
      <c r="G3597" s="325" t="str">
        <f t="shared" si="224"/>
        <v/>
      </c>
      <c r="H3597" s="326" t="str">
        <f t="shared" si="225"/>
        <v/>
      </c>
    </row>
    <row r="3598" spans="1:8" x14ac:dyDescent="0.2">
      <c r="A3598" s="204" t="str">
        <f t="shared" si="223"/>
        <v/>
      </c>
      <c r="B3598" s="335"/>
      <c r="C3598" s="335"/>
      <c r="D3598" s="381" t="str">
        <f t="shared" si="226"/>
        <v/>
      </c>
      <c r="E3598" s="335"/>
      <c r="F3598" s="335"/>
      <c r="G3598" s="325" t="str">
        <f t="shared" si="224"/>
        <v/>
      </c>
      <c r="H3598" s="326" t="str">
        <f t="shared" si="225"/>
        <v/>
      </c>
    </row>
    <row r="3599" spans="1:8" x14ac:dyDescent="0.2">
      <c r="A3599" s="204" t="str">
        <f t="shared" si="223"/>
        <v/>
      </c>
      <c r="B3599" s="335"/>
      <c r="C3599" s="335"/>
      <c r="D3599" s="381" t="str">
        <f t="shared" si="226"/>
        <v/>
      </c>
      <c r="E3599" s="335"/>
      <c r="F3599" s="335"/>
      <c r="G3599" s="325" t="str">
        <f t="shared" si="224"/>
        <v/>
      </c>
      <c r="H3599" s="326" t="str">
        <f t="shared" si="225"/>
        <v/>
      </c>
    </row>
    <row r="3600" spans="1:8" x14ac:dyDescent="0.2">
      <c r="A3600" s="204" t="str">
        <f t="shared" si="223"/>
        <v/>
      </c>
      <c r="B3600" s="335"/>
      <c r="C3600" s="335"/>
      <c r="D3600" s="381" t="str">
        <f t="shared" si="226"/>
        <v/>
      </c>
      <c r="E3600" s="335"/>
      <c r="F3600" s="335"/>
      <c r="G3600" s="325" t="str">
        <f t="shared" si="224"/>
        <v/>
      </c>
      <c r="H3600" s="326" t="str">
        <f t="shared" si="225"/>
        <v/>
      </c>
    </row>
    <row r="3601" spans="1:8" x14ac:dyDescent="0.2">
      <c r="A3601" s="204" t="str">
        <f t="shared" si="223"/>
        <v/>
      </c>
      <c r="B3601" s="335"/>
      <c r="C3601" s="335"/>
      <c r="D3601" s="381" t="str">
        <f t="shared" si="226"/>
        <v/>
      </c>
      <c r="E3601" s="335"/>
      <c r="F3601" s="335"/>
      <c r="G3601" s="325" t="str">
        <f t="shared" si="224"/>
        <v/>
      </c>
      <c r="H3601" s="326" t="str">
        <f t="shared" si="225"/>
        <v/>
      </c>
    </row>
    <row r="3602" spans="1:8" x14ac:dyDescent="0.2">
      <c r="A3602" s="204" t="str">
        <f t="shared" si="223"/>
        <v/>
      </c>
      <c r="B3602" s="335"/>
      <c r="C3602" s="335"/>
      <c r="D3602" s="381" t="str">
        <f t="shared" si="226"/>
        <v/>
      </c>
      <c r="E3602" s="335"/>
      <c r="F3602" s="335"/>
      <c r="G3602" s="325" t="str">
        <f t="shared" si="224"/>
        <v/>
      </c>
      <c r="H3602" s="326" t="str">
        <f t="shared" si="225"/>
        <v/>
      </c>
    </row>
    <row r="3603" spans="1:8" x14ac:dyDescent="0.2">
      <c r="A3603" s="204" t="str">
        <f t="shared" si="223"/>
        <v/>
      </c>
      <c r="B3603" s="335"/>
      <c r="C3603" s="335"/>
      <c r="D3603" s="381" t="str">
        <f t="shared" si="226"/>
        <v/>
      </c>
      <c r="E3603" s="335"/>
      <c r="F3603" s="335"/>
      <c r="G3603" s="325" t="str">
        <f t="shared" si="224"/>
        <v/>
      </c>
      <c r="H3603" s="326" t="str">
        <f t="shared" si="225"/>
        <v/>
      </c>
    </row>
    <row r="3604" spans="1:8" x14ac:dyDescent="0.2">
      <c r="A3604" s="204" t="str">
        <f t="shared" si="223"/>
        <v/>
      </c>
      <c r="B3604" s="335"/>
      <c r="C3604" s="335"/>
      <c r="D3604" s="381" t="str">
        <f t="shared" si="226"/>
        <v/>
      </c>
      <c r="E3604" s="335"/>
      <c r="F3604" s="335"/>
      <c r="G3604" s="325" t="str">
        <f t="shared" si="224"/>
        <v/>
      </c>
      <c r="H3604" s="326" t="str">
        <f t="shared" si="225"/>
        <v/>
      </c>
    </row>
    <row r="3605" spans="1:8" x14ac:dyDescent="0.2">
      <c r="A3605" s="204" t="str">
        <f t="shared" si="223"/>
        <v/>
      </c>
      <c r="B3605" s="335"/>
      <c r="C3605" s="335"/>
      <c r="D3605" s="381" t="str">
        <f t="shared" si="226"/>
        <v/>
      </c>
      <c r="E3605" s="335"/>
      <c r="F3605" s="335"/>
      <c r="G3605" s="325" t="str">
        <f t="shared" si="224"/>
        <v/>
      </c>
      <c r="H3605" s="326" t="str">
        <f t="shared" si="225"/>
        <v/>
      </c>
    </row>
    <row r="3606" spans="1:8" x14ac:dyDescent="0.2">
      <c r="A3606" s="204" t="str">
        <f t="shared" si="223"/>
        <v/>
      </c>
      <c r="B3606" s="335"/>
      <c r="C3606" s="335"/>
      <c r="D3606" s="381" t="str">
        <f t="shared" si="226"/>
        <v/>
      </c>
      <c r="E3606" s="335"/>
      <c r="F3606" s="335"/>
      <c r="G3606" s="325" t="str">
        <f t="shared" si="224"/>
        <v/>
      </c>
      <c r="H3606" s="326" t="str">
        <f t="shared" si="225"/>
        <v/>
      </c>
    </row>
    <row r="3607" spans="1:8" x14ac:dyDescent="0.2">
      <c r="A3607" s="204" t="str">
        <f t="shared" si="223"/>
        <v/>
      </c>
      <c r="B3607" s="335"/>
      <c r="C3607" s="335"/>
      <c r="D3607" s="381" t="str">
        <f t="shared" si="226"/>
        <v/>
      </c>
      <c r="E3607" s="335"/>
      <c r="F3607" s="335"/>
      <c r="G3607" s="325" t="str">
        <f t="shared" si="224"/>
        <v/>
      </c>
      <c r="H3607" s="326" t="str">
        <f t="shared" si="225"/>
        <v/>
      </c>
    </row>
    <row r="3608" spans="1:8" x14ac:dyDescent="0.2">
      <c r="A3608" s="204" t="str">
        <f t="shared" si="223"/>
        <v/>
      </c>
      <c r="B3608" s="335"/>
      <c r="C3608" s="335"/>
      <c r="D3608" s="381" t="str">
        <f t="shared" si="226"/>
        <v/>
      </c>
      <c r="E3608" s="335"/>
      <c r="F3608" s="335"/>
      <c r="G3608" s="325" t="str">
        <f t="shared" si="224"/>
        <v/>
      </c>
      <c r="H3608" s="326" t="str">
        <f t="shared" si="225"/>
        <v/>
      </c>
    </row>
    <row r="3609" spans="1:8" x14ac:dyDescent="0.2">
      <c r="A3609" s="204" t="str">
        <f t="shared" si="223"/>
        <v/>
      </c>
      <c r="B3609" s="335"/>
      <c r="C3609" s="335"/>
      <c r="D3609" s="381" t="str">
        <f t="shared" si="226"/>
        <v/>
      </c>
      <c r="E3609" s="335"/>
      <c r="F3609" s="335"/>
      <c r="G3609" s="325" t="str">
        <f t="shared" si="224"/>
        <v/>
      </c>
      <c r="H3609" s="326" t="str">
        <f t="shared" si="225"/>
        <v/>
      </c>
    </row>
    <row r="3610" spans="1:8" x14ac:dyDescent="0.2">
      <c r="A3610" s="204" t="str">
        <f t="shared" si="223"/>
        <v/>
      </c>
      <c r="B3610" s="335"/>
      <c r="C3610" s="335"/>
      <c r="D3610" s="381" t="str">
        <f t="shared" si="226"/>
        <v/>
      </c>
      <c r="E3610" s="335"/>
      <c r="F3610" s="335"/>
      <c r="G3610" s="325" t="str">
        <f t="shared" si="224"/>
        <v/>
      </c>
      <c r="H3610" s="326" t="str">
        <f t="shared" si="225"/>
        <v/>
      </c>
    </row>
    <row r="3611" spans="1:8" x14ac:dyDescent="0.2">
      <c r="A3611" s="204" t="str">
        <f t="shared" si="223"/>
        <v/>
      </c>
      <c r="B3611" s="335"/>
      <c r="C3611" s="335"/>
      <c r="D3611" s="381" t="str">
        <f t="shared" si="226"/>
        <v/>
      </c>
      <c r="E3611" s="335"/>
      <c r="F3611" s="335"/>
      <c r="G3611" s="325" t="str">
        <f t="shared" si="224"/>
        <v/>
      </c>
      <c r="H3611" s="326" t="str">
        <f t="shared" si="225"/>
        <v/>
      </c>
    </row>
    <row r="3612" spans="1:8" x14ac:dyDescent="0.2">
      <c r="A3612" s="204" t="str">
        <f t="shared" si="223"/>
        <v/>
      </c>
      <c r="B3612" s="335"/>
      <c r="C3612" s="335"/>
      <c r="D3612" s="381" t="str">
        <f t="shared" si="226"/>
        <v/>
      </c>
      <c r="E3612" s="335"/>
      <c r="F3612" s="335"/>
      <c r="G3612" s="325" t="str">
        <f t="shared" si="224"/>
        <v/>
      </c>
      <c r="H3612" s="326" t="str">
        <f t="shared" si="225"/>
        <v/>
      </c>
    </row>
    <row r="3613" spans="1:8" x14ac:dyDescent="0.2">
      <c r="A3613" s="204" t="str">
        <f t="shared" si="223"/>
        <v/>
      </c>
      <c r="B3613" s="335"/>
      <c r="C3613" s="335"/>
      <c r="D3613" s="381" t="str">
        <f t="shared" si="226"/>
        <v/>
      </c>
      <c r="E3613" s="335"/>
      <c r="F3613" s="335"/>
      <c r="G3613" s="325" t="str">
        <f t="shared" si="224"/>
        <v/>
      </c>
      <c r="H3613" s="326" t="str">
        <f t="shared" si="225"/>
        <v/>
      </c>
    </row>
    <row r="3614" spans="1:8" x14ac:dyDescent="0.2">
      <c r="A3614" s="204" t="str">
        <f t="shared" si="223"/>
        <v/>
      </c>
      <c r="B3614" s="335"/>
      <c r="C3614" s="335"/>
      <c r="D3614" s="381" t="str">
        <f t="shared" si="226"/>
        <v/>
      </c>
      <c r="E3614" s="335"/>
      <c r="F3614" s="335"/>
      <c r="G3614" s="325" t="str">
        <f t="shared" si="224"/>
        <v/>
      </c>
      <c r="H3614" s="326" t="str">
        <f t="shared" si="225"/>
        <v/>
      </c>
    </row>
    <row r="3615" spans="1:8" x14ac:dyDescent="0.2">
      <c r="A3615" s="204" t="str">
        <f t="shared" si="223"/>
        <v/>
      </c>
      <c r="B3615" s="335"/>
      <c r="C3615" s="335"/>
      <c r="D3615" s="381" t="str">
        <f t="shared" si="226"/>
        <v/>
      </c>
      <c r="E3615" s="335"/>
      <c r="F3615" s="335"/>
      <c r="G3615" s="325" t="str">
        <f t="shared" si="224"/>
        <v/>
      </c>
      <c r="H3615" s="326" t="str">
        <f t="shared" si="225"/>
        <v/>
      </c>
    </row>
    <row r="3616" spans="1:8" x14ac:dyDescent="0.2">
      <c r="A3616" s="204" t="str">
        <f t="shared" si="223"/>
        <v/>
      </c>
      <c r="B3616" s="335"/>
      <c r="C3616" s="335"/>
      <c r="D3616" s="381" t="str">
        <f t="shared" si="226"/>
        <v/>
      </c>
      <c r="E3616" s="335"/>
      <c r="F3616" s="335"/>
      <c r="G3616" s="325" t="str">
        <f t="shared" si="224"/>
        <v/>
      </c>
      <c r="H3616" s="326" t="str">
        <f t="shared" si="225"/>
        <v/>
      </c>
    </row>
    <row r="3617" spans="1:8" x14ac:dyDescent="0.2">
      <c r="A3617" s="204" t="str">
        <f t="shared" si="223"/>
        <v/>
      </c>
      <c r="B3617" s="335"/>
      <c r="C3617" s="335"/>
      <c r="D3617" s="381" t="str">
        <f t="shared" si="226"/>
        <v/>
      </c>
      <c r="E3617" s="335"/>
      <c r="F3617" s="335"/>
      <c r="G3617" s="325" t="str">
        <f t="shared" si="224"/>
        <v/>
      </c>
      <c r="H3617" s="326" t="str">
        <f t="shared" si="225"/>
        <v/>
      </c>
    </row>
    <row r="3618" spans="1:8" x14ac:dyDescent="0.2">
      <c r="A3618" s="204" t="str">
        <f t="shared" si="223"/>
        <v/>
      </c>
      <c r="B3618" s="335"/>
      <c r="C3618" s="335"/>
      <c r="D3618" s="381" t="str">
        <f t="shared" si="226"/>
        <v/>
      </c>
      <c r="E3618" s="335"/>
      <c r="F3618" s="335"/>
      <c r="G3618" s="325" t="str">
        <f t="shared" si="224"/>
        <v/>
      </c>
      <c r="H3618" s="326" t="str">
        <f t="shared" si="225"/>
        <v/>
      </c>
    </row>
    <row r="3619" spans="1:8" x14ac:dyDescent="0.2">
      <c r="A3619" s="204" t="str">
        <f t="shared" si="223"/>
        <v/>
      </c>
      <c r="B3619" s="335"/>
      <c r="C3619" s="335"/>
      <c r="D3619" s="381" t="str">
        <f t="shared" si="226"/>
        <v/>
      </c>
      <c r="E3619" s="335"/>
      <c r="F3619" s="335"/>
      <c r="G3619" s="325" t="str">
        <f t="shared" si="224"/>
        <v/>
      </c>
      <c r="H3619" s="326" t="str">
        <f t="shared" si="225"/>
        <v/>
      </c>
    </row>
    <row r="3620" spans="1:8" x14ac:dyDescent="0.2">
      <c r="A3620" s="204" t="str">
        <f t="shared" si="223"/>
        <v/>
      </c>
      <c r="B3620" s="335"/>
      <c r="C3620" s="335"/>
      <c r="D3620" s="381" t="str">
        <f t="shared" si="226"/>
        <v/>
      </c>
      <c r="E3620" s="335"/>
      <c r="F3620" s="335"/>
      <c r="G3620" s="325" t="str">
        <f t="shared" si="224"/>
        <v/>
      </c>
      <c r="H3620" s="326" t="str">
        <f t="shared" si="225"/>
        <v/>
      </c>
    </row>
    <row r="3621" spans="1:8" x14ac:dyDescent="0.2">
      <c r="A3621" s="204" t="str">
        <f t="shared" si="223"/>
        <v/>
      </c>
      <c r="B3621" s="335"/>
      <c r="C3621" s="335"/>
      <c r="D3621" s="381" t="str">
        <f t="shared" si="226"/>
        <v/>
      </c>
      <c r="E3621" s="335"/>
      <c r="F3621" s="335"/>
      <c r="G3621" s="325" t="str">
        <f t="shared" si="224"/>
        <v/>
      </c>
      <c r="H3621" s="326" t="str">
        <f t="shared" si="225"/>
        <v/>
      </c>
    </row>
    <row r="3622" spans="1:8" x14ac:dyDescent="0.2">
      <c r="A3622" s="204" t="str">
        <f t="shared" si="223"/>
        <v/>
      </c>
      <c r="B3622" s="335"/>
      <c r="C3622" s="335"/>
      <c r="D3622" s="381" t="str">
        <f t="shared" si="226"/>
        <v/>
      </c>
      <c r="E3622" s="335"/>
      <c r="F3622" s="335"/>
      <c r="G3622" s="325" t="str">
        <f t="shared" si="224"/>
        <v/>
      </c>
      <c r="H3622" s="326" t="str">
        <f t="shared" si="225"/>
        <v/>
      </c>
    </row>
    <row r="3623" spans="1:8" x14ac:dyDescent="0.2">
      <c r="A3623" s="204" t="str">
        <f t="shared" si="223"/>
        <v/>
      </c>
      <c r="B3623" s="335"/>
      <c r="C3623" s="335"/>
      <c r="D3623" s="381" t="str">
        <f t="shared" si="226"/>
        <v/>
      </c>
      <c r="E3623" s="335"/>
      <c r="F3623" s="335"/>
      <c r="G3623" s="325" t="str">
        <f t="shared" si="224"/>
        <v/>
      </c>
      <c r="H3623" s="326" t="str">
        <f t="shared" si="225"/>
        <v/>
      </c>
    </row>
    <row r="3624" spans="1:8" x14ac:dyDescent="0.2">
      <c r="A3624" s="204" t="str">
        <f t="shared" si="223"/>
        <v/>
      </c>
      <c r="B3624" s="335"/>
      <c r="C3624" s="335"/>
      <c r="D3624" s="381" t="str">
        <f t="shared" si="226"/>
        <v/>
      </c>
      <c r="E3624" s="335"/>
      <c r="F3624" s="335"/>
      <c r="G3624" s="325" t="str">
        <f t="shared" si="224"/>
        <v/>
      </c>
      <c r="H3624" s="326" t="str">
        <f t="shared" si="225"/>
        <v/>
      </c>
    </row>
    <row r="3625" spans="1:8" x14ac:dyDescent="0.2">
      <c r="A3625" s="204" t="str">
        <f t="shared" si="223"/>
        <v/>
      </c>
      <c r="B3625" s="335"/>
      <c r="C3625" s="335"/>
      <c r="D3625" s="381" t="str">
        <f t="shared" si="226"/>
        <v/>
      </c>
      <c r="E3625" s="335"/>
      <c r="F3625" s="335"/>
      <c r="G3625" s="325" t="str">
        <f t="shared" si="224"/>
        <v/>
      </c>
      <c r="H3625" s="326" t="str">
        <f t="shared" si="225"/>
        <v/>
      </c>
    </row>
    <row r="3626" spans="1:8" x14ac:dyDescent="0.2">
      <c r="A3626" s="204" t="str">
        <f t="shared" si="223"/>
        <v/>
      </c>
      <c r="B3626" s="335"/>
      <c r="C3626" s="335"/>
      <c r="D3626" s="381" t="str">
        <f t="shared" si="226"/>
        <v/>
      </c>
      <c r="E3626" s="335"/>
      <c r="F3626" s="335"/>
      <c r="G3626" s="325" t="str">
        <f t="shared" si="224"/>
        <v/>
      </c>
      <c r="H3626" s="326" t="str">
        <f t="shared" si="225"/>
        <v/>
      </c>
    </row>
    <row r="3627" spans="1:8" x14ac:dyDescent="0.2">
      <c r="A3627" s="204" t="str">
        <f t="shared" si="223"/>
        <v/>
      </c>
      <c r="B3627" s="335"/>
      <c r="C3627" s="335"/>
      <c r="D3627" s="381" t="str">
        <f t="shared" si="226"/>
        <v/>
      </c>
      <c r="E3627" s="335"/>
      <c r="F3627" s="335"/>
      <c r="G3627" s="325" t="str">
        <f t="shared" si="224"/>
        <v/>
      </c>
      <c r="H3627" s="326" t="str">
        <f t="shared" si="225"/>
        <v/>
      </c>
    </row>
    <row r="3628" spans="1:8" x14ac:dyDescent="0.2">
      <c r="A3628" s="204" t="str">
        <f t="shared" si="223"/>
        <v/>
      </c>
      <c r="B3628" s="335"/>
      <c r="C3628" s="335"/>
      <c r="D3628" s="381" t="str">
        <f t="shared" si="226"/>
        <v/>
      </c>
      <c r="E3628" s="335"/>
      <c r="F3628" s="335"/>
      <c r="G3628" s="325" t="str">
        <f t="shared" si="224"/>
        <v/>
      </c>
      <c r="H3628" s="326" t="str">
        <f t="shared" si="225"/>
        <v/>
      </c>
    </row>
    <row r="3629" spans="1:8" x14ac:dyDescent="0.2">
      <c r="A3629" s="204" t="str">
        <f t="shared" si="223"/>
        <v/>
      </c>
      <c r="B3629" s="335"/>
      <c r="C3629" s="335"/>
      <c r="D3629" s="381" t="str">
        <f t="shared" si="226"/>
        <v/>
      </c>
      <c r="E3629" s="335"/>
      <c r="F3629" s="335"/>
      <c r="G3629" s="325" t="str">
        <f t="shared" si="224"/>
        <v/>
      </c>
      <c r="H3629" s="326" t="str">
        <f t="shared" si="225"/>
        <v/>
      </c>
    </row>
    <row r="3630" spans="1:8" x14ac:dyDescent="0.2">
      <c r="A3630" s="204" t="str">
        <f t="shared" si="223"/>
        <v/>
      </c>
      <c r="B3630" s="335"/>
      <c r="C3630" s="335"/>
      <c r="D3630" s="381" t="str">
        <f t="shared" si="226"/>
        <v/>
      </c>
      <c r="E3630" s="335"/>
      <c r="F3630" s="335"/>
      <c r="G3630" s="325" t="str">
        <f t="shared" si="224"/>
        <v/>
      </c>
      <c r="H3630" s="326" t="str">
        <f t="shared" si="225"/>
        <v/>
      </c>
    </row>
    <row r="3631" spans="1:8" x14ac:dyDescent="0.2">
      <c r="A3631" s="204" t="str">
        <f t="shared" si="223"/>
        <v/>
      </c>
      <c r="B3631" s="335"/>
      <c r="C3631" s="335"/>
      <c r="D3631" s="381" t="str">
        <f t="shared" si="226"/>
        <v/>
      </c>
      <c r="E3631" s="335"/>
      <c r="F3631" s="335"/>
      <c r="G3631" s="325" t="str">
        <f t="shared" si="224"/>
        <v/>
      </c>
      <c r="H3631" s="326" t="str">
        <f t="shared" si="225"/>
        <v/>
      </c>
    </row>
    <row r="3632" spans="1:8" x14ac:dyDescent="0.2">
      <c r="A3632" s="204" t="str">
        <f t="shared" si="223"/>
        <v/>
      </c>
      <c r="B3632" s="335"/>
      <c r="C3632" s="335"/>
      <c r="D3632" s="381" t="str">
        <f t="shared" si="226"/>
        <v/>
      </c>
      <c r="E3632" s="335"/>
      <c r="F3632" s="335"/>
      <c r="G3632" s="325" t="str">
        <f t="shared" si="224"/>
        <v/>
      </c>
      <c r="H3632" s="326" t="str">
        <f t="shared" si="225"/>
        <v/>
      </c>
    </row>
    <row r="3633" spans="1:8" x14ac:dyDescent="0.2">
      <c r="A3633" s="204" t="str">
        <f t="shared" ref="A3633:A3696" si="227">IF(B3633&lt;&gt;"",VLOOKUP(B3633,ID,2,FALSE),"")</f>
        <v/>
      </c>
      <c r="B3633" s="335"/>
      <c r="C3633" s="335"/>
      <c r="D3633" s="381" t="str">
        <f t="shared" si="226"/>
        <v/>
      </c>
      <c r="E3633" s="335"/>
      <c r="F3633" s="335"/>
      <c r="G3633" s="325" t="str">
        <f t="shared" ref="G3633:G3696" si="228">IF(OR(B3633="",Amt=""),"",Amt)</f>
        <v/>
      </c>
      <c r="H3633" s="326" t="str">
        <f t="shared" ref="H3633:H3696" si="229">IF(G3633="","",VLOOKUP(G3633,Gesundheitsämter,2,FALSE))</f>
        <v/>
      </c>
    </row>
    <row r="3634" spans="1:8" x14ac:dyDescent="0.2">
      <c r="A3634" s="204" t="str">
        <f t="shared" si="227"/>
        <v/>
      </c>
      <c r="B3634" s="335"/>
      <c r="C3634" s="335"/>
      <c r="D3634" s="381" t="str">
        <f t="shared" si="226"/>
        <v/>
      </c>
      <c r="E3634" s="335"/>
      <c r="F3634" s="335"/>
      <c r="G3634" s="325" t="str">
        <f t="shared" si="228"/>
        <v/>
      </c>
      <c r="H3634" s="326" t="str">
        <f t="shared" si="229"/>
        <v/>
      </c>
    </row>
    <row r="3635" spans="1:8" x14ac:dyDescent="0.2">
      <c r="A3635" s="204" t="str">
        <f t="shared" si="227"/>
        <v/>
      </c>
      <c r="B3635" s="335"/>
      <c r="C3635" s="335"/>
      <c r="D3635" s="381" t="str">
        <f t="shared" si="226"/>
        <v/>
      </c>
      <c r="E3635" s="335"/>
      <c r="F3635" s="335"/>
      <c r="G3635" s="325" t="str">
        <f t="shared" si="228"/>
        <v/>
      </c>
      <c r="H3635" s="326" t="str">
        <f t="shared" si="229"/>
        <v/>
      </c>
    </row>
    <row r="3636" spans="1:8" x14ac:dyDescent="0.2">
      <c r="A3636" s="204" t="str">
        <f t="shared" si="227"/>
        <v/>
      </c>
      <c r="B3636" s="335"/>
      <c r="C3636" s="335"/>
      <c r="D3636" s="381" t="str">
        <f t="shared" si="226"/>
        <v/>
      </c>
      <c r="E3636" s="335"/>
      <c r="F3636" s="335"/>
      <c r="G3636" s="325" t="str">
        <f t="shared" si="228"/>
        <v/>
      </c>
      <c r="H3636" s="326" t="str">
        <f t="shared" si="229"/>
        <v/>
      </c>
    </row>
    <row r="3637" spans="1:8" x14ac:dyDescent="0.2">
      <c r="A3637" s="204" t="str">
        <f t="shared" si="227"/>
        <v/>
      </c>
      <c r="B3637" s="335"/>
      <c r="C3637" s="335"/>
      <c r="D3637" s="381" t="str">
        <f t="shared" si="226"/>
        <v/>
      </c>
      <c r="E3637" s="335"/>
      <c r="F3637" s="335"/>
      <c r="G3637" s="325" t="str">
        <f t="shared" si="228"/>
        <v/>
      </c>
      <c r="H3637" s="326" t="str">
        <f t="shared" si="229"/>
        <v/>
      </c>
    </row>
    <row r="3638" spans="1:8" x14ac:dyDescent="0.2">
      <c r="A3638" s="204" t="str">
        <f t="shared" si="227"/>
        <v/>
      </c>
      <c r="B3638" s="335"/>
      <c r="C3638" s="335"/>
      <c r="D3638" s="381" t="str">
        <f t="shared" si="226"/>
        <v/>
      </c>
      <c r="E3638" s="335"/>
      <c r="F3638" s="335"/>
      <c r="G3638" s="325" t="str">
        <f t="shared" si="228"/>
        <v/>
      </c>
      <c r="H3638" s="326" t="str">
        <f t="shared" si="229"/>
        <v/>
      </c>
    </row>
    <row r="3639" spans="1:8" x14ac:dyDescent="0.2">
      <c r="A3639" s="204" t="str">
        <f t="shared" si="227"/>
        <v/>
      </c>
      <c r="B3639" s="335"/>
      <c r="C3639" s="335"/>
      <c r="D3639" s="381" t="str">
        <f t="shared" si="226"/>
        <v/>
      </c>
      <c r="E3639" s="335"/>
      <c r="F3639" s="335"/>
      <c r="G3639" s="325" t="str">
        <f t="shared" si="228"/>
        <v/>
      </c>
      <c r="H3639" s="326" t="str">
        <f t="shared" si="229"/>
        <v/>
      </c>
    </row>
    <row r="3640" spans="1:8" x14ac:dyDescent="0.2">
      <c r="A3640" s="204" t="str">
        <f t="shared" si="227"/>
        <v/>
      </c>
      <c r="B3640" s="335"/>
      <c r="C3640" s="335"/>
      <c r="D3640" s="381" t="str">
        <f t="shared" si="226"/>
        <v/>
      </c>
      <c r="E3640" s="335"/>
      <c r="F3640" s="335"/>
      <c r="G3640" s="325" t="str">
        <f t="shared" si="228"/>
        <v/>
      </c>
      <c r="H3640" s="326" t="str">
        <f t="shared" si="229"/>
        <v/>
      </c>
    </row>
    <row r="3641" spans="1:8" x14ac:dyDescent="0.2">
      <c r="A3641" s="204" t="str">
        <f t="shared" si="227"/>
        <v/>
      </c>
      <c r="B3641" s="335"/>
      <c r="C3641" s="335"/>
      <c r="D3641" s="381" t="str">
        <f t="shared" si="226"/>
        <v/>
      </c>
      <c r="E3641" s="335"/>
      <c r="F3641" s="335"/>
      <c r="G3641" s="325" t="str">
        <f t="shared" si="228"/>
        <v/>
      </c>
      <c r="H3641" s="326" t="str">
        <f t="shared" si="229"/>
        <v/>
      </c>
    </row>
    <row r="3642" spans="1:8" x14ac:dyDescent="0.2">
      <c r="A3642" s="204" t="str">
        <f t="shared" si="227"/>
        <v/>
      </c>
      <c r="B3642" s="335"/>
      <c r="C3642" s="335"/>
      <c r="D3642" s="381" t="str">
        <f t="shared" si="226"/>
        <v/>
      </c>
      <c r="E3642" s="335"/>
      <c r="F3642" s="335"/>
      <c r="G3642" s="325" t="str">
        <f t="shared" si="228"/>
        <v/>
      </c>
      <c r="H3642" s="326" t="str">
        <f t="shared" si="229"/>
        <v/>
      </c>
    </row>
    <row r="3643" spans="1:8" x14ac:dyDescent="0.2">
      <c r="A3643" s="204" t="str">
        <f t="shared" si="227"/>
        <v/>
      </c>
      <c r="B3643" s="335"/>
      <c r="C3643" s="335"/>
      <c r="D3643" s="381" t="str">
        <f t="shared" si="226"/>
        <v/>
      </c>
      <c r="E3643" s="335"/>
      <c r="F3643" s="335"/>
      <c r="G3643" s="325" t="str">
        <f t="shared" si="228"/>
        <v/>
      </c>
      <c r="H3643" s="326" t="str">
        <f t="shared" si="229"/>
        <v/>
      </c>
    </row>
    <row r="3644" spans="1:8" x14ac:dyDescent="0.2">
      <c r="A3644" s="204" t="str">
        <f t="shared" si="227"/>
        <v/>
      </c>
      <c r="B3644" s="335"/>
      <c r="C3644" s="335"/>
      <c r="D3644" s="381" t="str">
        <f t="shared" si="226"/>
        <v/>
      </c>
      <c r="E3644" s="335"/>
      <c r="F3644" s="335"/>
      <c r="G3644" s="325" t="str">
        <f t="shared" si="228"/>
        <v/>
      </c>
      <c r="H3644" s="326" t="str">
        <f t="shared" si="229"/>
        <v/>
      </c>
    </row>
    <row r="3645" spans="1:8" x14ac:dyDescent="0.2">
      <c r="A3645" s="204" t="str">
        <f t="shared" si="227"/>
        <v/>
      </c>
      <c r="B3645" s="335"/>
      <c r="C3645" s="335"/>
      <c r="D3645" s="381" t="str">
        <f t="shared" si="226"/>
        <v/>
      </c>
      <c r="E3645" s="335"/>
      <c r="F3645" s="335"/>
      <c r="G3645" s="325" t="str">
        <f t="shared" si="228"/>
        <v/>
      </c>
      <c r="H3645" s="326" t="str">
        <f t="shared" si="229"/>
        <v/>
      </c>
    </row>
    <row r="3646" spans="1:8" x14ac:dyDescent="0.2">
      <c r="A3646" s="204" t="str">
        <f t="shared" si="227"/>
        <v/>
      </c>
      <c r="B3646" s="335"/>
      <c r="C3646" s="335"/>
      <c r="D3646" s="381" t="str">
        <f t="shared" si="226"/>
        <v/>
      </c>
      <c r="E3646" s="335"/>
      <c r="F3646" s="335"/>
      <c r="G3646" s="325" t="str">
        <f t="shared" si="228"/>
        <v/>
      </c>
      <c r="H3646" s="326" t="str">
        <f t="shared" si="229"/>
        <v/>
      </c>
    </row>
    <row r="3647" spans="1:8" x14ac:dyDescent="0.2">
      <c r="A3647" s="204" t="str">
        <f t="shared" si="227"/>
        <v/>
      </c>
      <c r="B3647" s="335"/>
      <c r="C3647" s="335"/>
      <c r="D3647" s="381" t="str">
        <f t="shared" si="226"/>
        <v/>
      </c>
      <c r="E3647" s="335"/>
      <c r="F3647" s="335"/>
      <c r="G3647" s="325" t="str">
        <f t="shared" si="228"/>
        <v/>
      </c>
      <c r="H3647" s="326" t="str">
        <f t="shared" si="229"/>
        <v/>
      </c>
    </row>
    <row r="3648" spans="1:8" x14ac:dyDescent="0.2">
      <c r="A3648" s="204" t="str">
        <f t="shared" si="227"/>
        <v/>
      </c>
      <c r="B3648" s="335"/>
      <c r="C3648" s="335"/>
      <c r="D3648" s="381" t="str">
        <f t="shared" si="226"/>
        <v/>
      </c>
      <c r="E3648" s="335"/>
      <c r="F3648" s="335"/>
      <c r="G3648" s="325" t="str">
        <f t="shared" si="228"/>
        <v/>
      </c>
      <c r="H3648" s="326" t="str">
        <f t="shared" si="229"/>
        <v/>
      </c>
    </row>
    <row r="3649" spans="1:8" x14ac:dyDescent="0.2">
      <c r="A3649" s="204" t="str">
        <f t="shared" si="227"/>
        <v/>
      </c>
      <c r="B3649" s="335"/>
      <c r="C3649" s="335"/>
      <c r="D3649" s="381" t="str">
        <f t="shared" si="226"/>
        <v/>
      </c>
      <c r="E3649" s="335"/>
      <c r="F3649" s="335"/>
      <c r="G3649" s="325" t="str">
        <f t="shared" si="228"/>
        <v/>
      </c>
      <c r="H3649" s="326" t="str">
        <f t="shared" si="229"/>
        <v/>
      </c>
    </row>
    <row r="3650" spans="1:8" x14ac:dyDescent="0.2">
      <c r="A3650" s="204" t="str">
        <f t="shared" si="227"/>
        <v/>
      </c>
      <c r="B3650" s="335"/>
      <c r="C3650" s="335"/>
      <c r="D3650" s="381" t="str">
        <f t="shared" si="226"/>
        <v/>
      </c>
      <c r="E3650" s="335"/>
      <c r="F3650" s="335"/>
      <c r="G3650" s="325" t="str">
        <f t="shared" si="228"/>
        <v/>
      </c>
      <c r="H3650" s="326" t="str">
        <f t="shared" si="229"/>
        <v/>
      </c>
    </row>
    <row r="3651" spans="1:8" x14ac:dyDescent="0.2">
      <c r="A3651" s="204" t="str">
        <f t="shared" si="227"/>
        <v/>
      </c>
      <c r="B3651" s="335"/>
      <c r="C3651" s="335"/>
      <c r="D3651" s="381" t="str">
        <f t="shared" si="226"/>
        <v/>
      </c>
      <c r="E3651" s="335"/>
      <c r="F3651" s="335"/>
      <c r="G3651" s="325" t="str">
        <f t="shared" si="228"/>
        <v/>
      </c>
      <c r="H3651" s="326" t="str">
        <f t="shared" si="229"/>
        <v/>
      </c>
    </row>
    <row r="3652" spans="1:8" x14ac:dyDescent="0.2">
      <c r="A3652" s="204" t="str">
        <f t="shared" si="227"/>
        <v/>
      </c>
      <c r="B3652" s="335"/>
      <c r="C3652" s="335"/>
      <c r="D3652" s="381" t="str">
        <f t="shared" si="226"/>
        <v/>
      </c>
      <c r="E3652" s="335"/>
      <c r="F3652" s="335"/>
      <c r="G3652" s="325" t="str">
        <f t="shared" si="228"/>
        <v/>
      </c>
      <c r="H3652" s="326" t="str">
        <f t="shared" si="229"/>
        <v/>
      </c>
    </row>
    <row r="3653" spans="1:8" x14ac:dyDescent="0.2">
      <c r="A3653" s="204" t="str">
        <f t="shared" si="227"/>
        <v/>
      </c>
      <c r="B3653" s="335"/>
      <c r="C3653" s="335"/>
      <c r="D3653" s="381" t="str">
        <f t="shared" si="226"/>
        <v/>
      </c>
      <c r="E3653" s="335"/>
      <c r="F3653" s="335"/>
      <c r="G3653" s="325" t="str">
        <f t="shared" si="228"/>
        <v/>
      </c>
      <c r="H3653" s="326" t="str">
        <f t="shared" si="229"/>
        <v/>
      </c>
    </row>
    <row r="3654" spans="1:8" x14ac:dyDescent="0.2">
      <c r="A3654" s="204" t="str">
        <f t="shared" si="227"/>
        <v/>
      </c>
      <c r="B3654" s="335"/>
      <c r="C3654" s="335"/>
      <c r="D3654" s="381" t="str">
        <f t="shared" si="226"/>
        <v/>
      </c>
      <c r="E3654" s="335"/>
      <c r="F3654" s="335"/>
      <c r="G3654" s="325" t="str">
        <f t="shared" si="228"/>
        <v/>
      </c>
      <c r="H3654" s="326" t="str">
        <f t="shared" si="229"/>
        <v/>
      </c>
    </row>
    <row r="3655" spans="1:8" x14ac:dyDescent="0.2">
      <c r="A3655" s="204" t="str">
        <f t="shared" si="227"/>
        <v/>
      </c>
      <c r="B3655" s="335"/>
      <c r="C3655" s="335"/>
      <c r="D3655" s="381" t="str">
        <f t="shared" si="226"/>
        <v/>
      </c>
      <c r="E3655" s="335"/>
      <c r="F3655" s="335"/>
      <c r="G3655" s="325" t="str">
        <f t="shared" si="228"/>
        <v/>
      </c>
      <c r="H3655" s="326" t="str">
        <f t="shared" si="229"/>
        <v/>
      </c>
    </row>
    <row r="3656" spans="1:8" x14ac:dyDescent="0.2">
      <c r="A3656" s="204" t="str">
        <f t="shared" si="227"/>
        <v/>
      </c>
      <c r="B3656" s="335"/>
      <c r="C3656" s="335"/>
      <c r="D3656" s="381" t="str">
        <f t="shared" si="226"/>
        <v/>
      </c>
      <c r="E3656" s="335"/>
      <c r="F3656" s="335"/>
      <c r="G3656" s="325" t="str">
        <f t="shared" si="228"/>
        <v/>
      </c>
      <c r="H3656" s="326" t="str">
        <f t="shared" si="229"/>
        <v/>
      </c>
    </row>
    <row r="3657" spans="1:8" x14ac:dyDescent="0.2">
      <c r="A3657" s="204" t="str">
        <f t="shared" si="227"/>
        <v/>
      </c>
      <c r="B3657" s="335"/>
      <c r="C3657" s="335"/>
      <c r="D3657" s="381" t="str">
        <f t="shared" ref="D3657:D3720" si="230">IF(C3657="","",IFERROR(IF(VLOOKUP(C3657,Parameter,2,FALSE)="","",VLOOKUP(C3657,Parameter,2,FALSE)),IFERROR(VLOOKUP(C3657,PSMErgänzung,2,FALSE),"CAS eingeben oder Parameter korrigieren!")))</f>
        <v/>
      </c>
      <c r="E3657" s="335"/>
      <c r="F3657" s="335"/>
      <c r="G3657" s="325" t="str">
        <f t="shared" si="228"/>
        <v/>
      </c>
      <c r="H3657" s="326" t="str">
        <f t="shared" si="229"/>
        <v/>
      </c>
    </row>
    <row r="3658" spans="1:8" x14ac:dyDescent="0.2">
      <c r="A3658" s="204" t="str">
        <f t="shared" si="227"/>
        <v/>
      </c>
      <c r="B3658" s="335"/>
      <c r="C3658" s="335"/>
      <c r="D3658" s="381" t="str">
        <f t="shared" si="230"/>
        <v/>
      </c>
      <c r="E3658" s="335"/>
      <c r="F3658" s="335"/>
      <c r="G3658" s="325" t="str">
        <f t="shared" si="228"/>
        <v/>
      </c>
      <c r="H3658" s="326" t="str">
        <f t="shared" si="229"/>
        <v/>
      </c>
    </row>
    <row r="3659" spans="1:8" x14ac:dyDescent="0.2">
      <c r="A3659" s="204" t="str">
        <f t="shared" si="227"/>
        <v/>
      </c>
      <c r="B3659" s="335"/>
      <c r="C3659" s="335"/>
      <c r="D3659" s="381" t="str">
        <f t="shared" si="230"/>
        <v/>
      </c>
      <c r="E3659" s="335"/>
      <c r="F3659" s="335"/>
      <c r="G3659" s="325" t="str">
        <f t="shared" si="228"/>
        <v/>
      </c>
      <c r="H3659" s="326" t="str">
        <f t="shared" si="229"/>
        <v/>
      </c>
    </row>
    <row r="3660" spans="1:8" x14ac:dyDescent="0.2">
      <c r="A3660" s="204" t="str">
        <f t="shared" si="227"/>
        <v/>
      </c>
      <c r="B3660" s="335"/>
      <c r="C3660" s="335"/>
      <c r="D3660" s="381" t="str">
        <f t="shared" si="230"/>
        <v/>
      </c>
      <c r="E3660" s="335"/>
      <c r="F3660" s="335"/>
      <c r="G3660" s="325" t="str">
        <f t="shared" si="228"/>
        <v/>
      </c>
      <c r="H3660" s="326" t="str">
        <f t="shared" si="229"/>
        <v/>
      </c>
    </row>
    <row r="3661" spans="1:8" x14ac:dyDescent="0.2">
      <c r="A3661" s="204" t="str">
        <f t="shared" si="227"/>
        <v/>
      </c>
      <c r="B3661" s="335"/>
      <c r="C3661" s="335"/>
      <c r="D3661" s="381" t="str">
        <f t="shared" si="230"/>
        <v/>
      </c>
      <c r="E3661" s="335"/>
      <c r="F3661" s="335"/>
      <c r="G3661" s="325" t="str">
        <f t="shared" si="228"/>
        <v/>
      </c>
      <c r="H3661" s="326" t="str">
        <f t="shared" si="229"/>
        <v/>
      </c>
    </row>
    <row r="3662" spans="1:8" x14ac:dyDescent="0.2">
      <c r="A3662" s="204" t="str">
        <f t="shared" si="227"/>
        <v/>
      </c>
      <c r="B3662" s="335"/>
      <c r="C3662" s="335"/>
      <c r="D3662" s="381" t="str">
        <f t="shared" si="230"/>
        <v/>
      </c>
      <c r="E3662" s="335"/>
      <c r="F3662" s="335"/>
      <c r="G3662" s="325" t="str">
        <f t="shared" si="228"/>
        <v/>
      </c>
      <c r="H3662" s="326" t="str">
        <f t="shared" si="229"/>
        <v/>
      </c>
    </row>
    <row r="3663" spans="1:8" x14ac:dyDescent="0.2">
      <c r="A3663" s="204" t="str">
        <f t="shared" si="227"/>
        <v/>
      </c>
      <c r="B3663" s="335"/>
      <c r="C3663" s="335"/>
      <c r="D3663" s="381" t="str">
        <f t="shared" si="230"/>
        <v/>
      </c>
      <c r="E3663" s="335"/>
      <c r="F3663" s="335"/>
      <c r="G3663" s="325" t="str">
        <f t="shared" si="228"/>
        <v/>
      </c>
      <c r="H3663" s="326" t="str">
        <f t="shared" si="229"/>
        <v/>
      </c>
    </row>
    <row r="3664" spans="1:8" x14ac:dyDescent="0.2">
      <c r="A3664" s="204" t="str">
        <f t="shared" si="227"/>
        <v/>
      </c>
      <c r="B3664" s="335"/>
      <c r="C3664" s="335"/>
      <c r="D3664" s="381" t="str">
        <f t="shared" si="230"/>
        <v/>
      </c>
      <c r="E3664" s="335"/>
      <c r="F3664" s="335"/>
      <c r="G3664" s="325" t="str">
        <f t="shared" si="228"/>
        <v/>
      </c>
      <c r="H3664" s="326" t="str">
        <f t="shared" si="229"/>
        <v/>
      </c>
    </row>
    <row r="3665" spans="1:8" x14ac:dyDescent="0.2">
      <c r="A3665" s="204" t="str">
        <f t="shared" si="227"/>
        <v/>
      </c>
      <c r="B3665" s="335"/>
      <c r="C3665" s="335"/>
      <c r="D3665" s="381" t="str">
        <f t="shared" si="230"/>
        <v/>
      </c>
      <c r="E3665" s="335"/>
      <c r="F3665" s="335"/>
      <c r="G3665" s="325" t="str">
        <f t="shared" si="228"/>
        <v/>
      </c>
      <c r="H3665" s="326" t="str">
        <f t="shared" si="229"/>
        <v/>
      </c>
    </row>
    <row r="3666" spans="1:8" x14ac:dyDescent="0.2">
      <c r="A3666" s="204" t="str">
        <f t="shared" si="227"/>
        <v/>
      </c>
      <c r="B3666" s="335"/>
      <c r="C3666" s="335"/>
      <c r="D3666" s="381" t="str">
        <f t="shared" si="230"/>
        <v/>
      </c>
      <c r="E3666" s="335"/>
      <c r="F3666" s="335"/>
      <c r="G3666" s="325" t="str">
        <f t="shared" si="228"/>
        <v/>
      </c>
      <c r="H3666" s="326" t="str">
        <f t="shared" si="229"/>
        <v/>
      </c>
    </row>
    <row r="3667" spans="1:8" x14ac:dyDescent="0.2">
      <c r="A3667" s="204" t="str">
        <f t="shared" si="227"/>
        <v/>
      </c>
      <c r="B3667" s="335"/>
      <c r="C3667" s="335"/>
      <c r="D3667" s="381" t="str">
        <f t="shared" si="230"/>
        <v/>
      </c>
      <c r="E3667" s="335"/>
      <c r="F3667" s="335"/>
      <c r="G3667" s="325" t="str">
        <f t="shared" si="228"/>
        <v/>
      </c>
      <c r="H3667" s="326" t="str">
        <f t="shared" si="229"/>
        <v/>
      </c>
    </row>
    <row r="3668" spans="1:8" x14ac:dyDescent="0.2">
      <c r="A3668" s="204" t="str">
        <f t="shared" si="227"/>
        <v/>
      </c>
      <c r="B3668" s="335"/>
      <c r="C3668" s="335"/>
      <c r="D3668" s="381" t="str">
        <f t="shared" si="230"/>
        <v/>
      </c>
      <c r="E3668" s="335"/>
      <c r="F3668" s="335"/>
      <c r="G3668" s="325" t="str">
        <f t="shared" si="228"/>
        <v/>
      </c>
      <c r="H3668" s="326" t="str">
        <f t="shared" si="229"/>
        <v/>
      </c>
    </row>
    <row r="3669" spans="1:8" x14ac:dyDescent="0.2">
      <c r="A3669" s="204" t="str">
        <f t="shared" si="227"/>
        <v/>
      </c>
      <c r="B3669" s="335"/>
      <c r="C3669" s="335"/>
      <c r="D3669" s="381" t="str">
        <f t="shared" si="230"/>
        <v/>
      </c>
      <c r="E3669" s="335"/>
      <c r="F3669" s="335"/>
      <c r="G3669" s="325" t="str">
        <f t="shared" si="228"/>
        <v/>
      </c>
      <c r="H3669" s="326" t="str">
        <f t="shared" si="229"/>
        <v/>
      </c>
    </row>
    <row r="3670" spans="1:8" x14ac:dyDescent="0.2">
      <c r="A3670" s="204" t="str">
        <f t="shared" si="227"/>
        <v/>
      </c>
      <c r="B3670" s="335"/>
      <c r="C3670" s="335"/>
      <c r="D3670" s="381" t="str">
        <f t="shared" si="230"/>
        <v/>
      </c>
      <c r="E3670" s="335"/>
      <c r="F3670" s="335"/>
      <c r="G3670" s="325" t="str">
        <f t="shared" si="228"/>
        <v/>
      </c>
      <c r="H3670" s="326" t="str">
        <f t="shared" si="229"/>
        <v/>
      </c>
    </row>
    <row r="3671" spans="1:8" x14ac:dyDescent="0.2">
      <c r="A3671" s="204" t="str">
        <f t="shared" si="227"/>
        <v/>
      </c>
      <c r="B3671" s="335"/>
      <c r="C3671" s="335"/>
      <c r="D3671" s="381" t="str">
        <f t="shared" si="230"/>
        <v/>
      </c>
      <c r="E3671" s="335"/>
      <c r="F3671" s="335"/>
      <c r="G3671" s="325" t="str">
        <f t="shared" si="228"/>
        <v/>
      </c>
      <c r="H3671" s="326" t="str">
        <f t="shared" si="229"/>
        <v/>
      </c>
    </row>
    <row r="3672" spans="1:8" x14ac:dyDescent="0.2">
      <c r="A3672" s="204" t="str">
        <f t="shared" si="227"/>
        <v/>
      </c>
      <c r="B3672" s="335"/>
      <c r="C3672" s="335"/>
      <c r="D3672" s="381" t="str">
        <f t="shared" si="230"/>
        <v/>
      </c>
      <c r="E3672" s="335"/>
      <c r="F3672" s="335"/>
      <c r="G3672" s="325" t="str">
        <f t="shared" si="228"/>
        <v/>
      </c>
      <c r="H3672" s="326" t="str">
        <f t="shared" si="229"/>
        <v/>
      </c>
    </row>
    <row r="3673" spans="1:8" x14ac:dyDescent="0.2">
      <c r="A3673" s="204" t="str">
        <f t="shared" si="227"/>
        <v/>
      </c>
      <c r="B3673" s="335"/>
      <c r="C3673" s="335"/>
      <c r="D3673" s="381" t="str">
        <f t="shared" si="230"/>
        <v/>
      </c>
      <c r="E3673" s="335"/>
      <c r="F3673" s="335"/>
      <c r="G3673" s="325" t="str">
        <f t="shared" si="228"/>
        <v/>
      </c>
      <c r="H3673" s="326" t="str">
        <f t="shared" si="229"/>
        <v/>
      </c>
    </row>
    <row r="3674" spans="1:8" x14ac:dyDescent="0.2">
      <c r="A3674" s="204" t="str">
        <f t="shared" si="227"/>
        <v/>
      </c>
      <c r="B3674" s="335"/>
      <c r="C3674" s="335"/>
      <c r="D3674" s="381" t="str">
        <f t="shared" si="230"/>
        <v/>
      </c>
      <c r="E3674" s="335"/>
      <c r="F3674" s="335"/>
      <c r="G3674" s="325" t="str">
        <f t="shared" si="228"/>
        <v/>
      </c>
      <c r="H3674" s="326" t="str">
        <f t="shared" si="229"/>
        <v/>
      </c>
    </row>
    <row r="3675" spans="1:8" x14ac:dyDescent="0.2">
      <c r="A3675" s="204" t="str">
        <f t="shared" si="227"/>
        <v/>
      </c>
      <c r="B3675" s="335"/>
      <c r="C3675" s="335"/>
      <c r="D3675" s="381" t="str">
        <f t="shared" si="230"/>
        <v/>
      </c>
      <c r="E3675" s="335"/>
      <c r="F3675" s="335"/>
      <c r="G3675" s="325" t="str">
        <f t="shared" si="228"/>
        <v/>
      </c>
      <c r="H3675" s="326" t="str">
        <f t="shared" si="229"/>
        <v/>
      </c>
    </row>
    <row r="3676" spans="1:8" x14ac:dyDescent="0.2">
      <c r="A3676" s="204" t="str">
        <f t="shared" si="227"/>
        <v/>
      </c>
      <c r="B3676" s="335"/>
      <c r="C3676" s="335"/>
      <c r="D3676" s="381" t="str">
        <f t="shared" si="230"/>
        <v/>
      </c>
      <c r="E3676" s="335"/>
      <c r="F3676" s="335"/>
      <c r="G3676" s="325" t="str">
        <f t="shared" si="228"/>
        <v/>
      </c>
      <c r="H3676" s="326" t="str">
        <f t="shared" si="229"/>
        <v/>
      </c>
    </row>
    <row r="3677" spans="1:8" x14ac:dyDescent="0.2">
      <c r="A3677" s="204" t="str">
        <f t="shared" si="227"/>
        <v/>
      </c>
      <c r="B3677" s="335"/>
      <c r="C3677" s="335"/>
      <c r="D3677" s="381" t="str">
        <f t="shared" si="230"/>
        <v/>
      </c>
      <c r="E3677" s="335"/>
      <c r="F3677" s="335"/>
      <c r="G3677" s="325" t="str">
        <f t="shared" si="228"/>
        <v/>
      </c>
      <c r="H3677" s="326" t="str">
        <f t="shared" si="229"/>
        <v/>
      </c>
    </row>
    <row r="3678" spans="1:8" x14ac:dyDescent="0.2">
      <c r="A3678" s="204" t="str">
        <f t="shared" si="227"/>
        <v/>
      </c>
      <c r="B3678" s="335"/>
      <c r="C3678" s="335"/>
      <c r="D3678" s="381" t="str">
        <f t="shared" si="230"/>
        <v/>
      </c>
      <c r="E3678" s="335"/>
      <c r="F3678" s="335"/>
      <c r="G3678" s="325" t="str">
        <f t="shared" si="228"/>
        <v/>
      </c>
      <c r="H3678" s="326" t="str">
        <f t="shared" si="229"/>
        <v/>
      </c>
    </row>
    <row r="3679" spans="1:8" x14ac:dyDescent="0.2">
      <c r="A3679" s="204" t="str">
        <f t="shared" si="227"/>
        <v/>
      </c>
      <c r="B3679" s="335"/>
      <c r="C3679" s="335"/>
      <c r="D3679" s="381" t="str">
        <f t="shared" si="230"/>
        <v/>
      </c>
      <c r="E3679" s="335"/>
      <c r="F3679" s="335"/>
      <c r="G3679" s="325" t="str">
        <f t="shared" si="228"/>
        <v/>
      </c>
      <c r="H3679" s="326" t="str">
        <f t="shared" si="229"/>
        <v/>
      </c>
    </row>
    <row r="3680" spans="1:8" x14ac:dyDescent="0.2">
      <c r="A3680" s="204" t="str">
        <f t="shared" si="227"/>
        <v/>
      </c>
      <c r="B3680" s="335"/>
      <c r="C3680" s="335"/>
      <c r="D3680" s="381" t="str">
        <f t="shared" si="230"/>
        <v/>
      </c>
      <c r="E3680" s="335"/>
      <c r="F3680" s="335"/>
      <c r="G3680" s="325" t="str">
        <f t="shared" si="228"/>
        <v/>
      </c>
      <c r="H3680" s="326" t="str">
        <f t="shared" si="229"/>
        <v/>
      </c>
    </row>
    <row r="3681" spans="1:8" x14ac:dyDescent="0.2">
      <c r="A3681" s="204" t="str">
        <f t="shared" si="227"/>
        <v/>
      </c>
      <c r="B3681" s="335"/>
      <c r="C3681" s="335"/>
      <c r="D3681" s="381" t="str">
        <f t="shared" si="230"/>
        <v/>
      </c>
      <c r="E3681" s="335"/>
      <c r="F3681" s="335"/>
      <c r="G3681" s="325" t="str">
        <f t="shared" si="228"/>
        <v/>
      </c>
      <c r="H3681" s="326" t="str">
        <f t="shared" si="229"/>
        <v/>
      </c>
    </row>
    <row r="3682" spans="1:8" x14ac:dyDescent="0.2">
      <c r="A3682" s="204" t="str">
        <f t="shared" si="227"/>
        <v/>
      </c>
      <c r="B3682" s="335"/>
      <c r="C3682" s="335"/>
      <c r="D3682" s="381" t="str">
        <f t="shared" si="230"/>
        <v/>
      </c>
      <c r="E3682" s="335"/>
      <c r="F3682" s="335"/>
      <c r="G3682" s="325" t="str">
        <f t="shared" si="228"/>
        <v/>
      </c>
      <c r="H3682" s="326" t="str">
        <f t="shared" si="229"/>
        <v/>
      </c>
    </row>
    <row r="3683" spans="1:8" x14ac:dyDescent="0.2">
      <c r="A3683" s="204" t="str">
        <f t="shared" si="227"/>
        <v/>
      </c>
      <c r="B3683" s="335"/>
      <c r="C3683" s="335"/>
      <c r="D3683" s="381" t="str">
        <f t="shared" si="230"/>
        <v/>
      </c>
      <c r="E3683" s="335"/>
      <c r="F3683" s="335"/>
      <c r="G3683" s="325" t="str">
        <f t="shared" si="228"/>
        <v/>
      </c>
      <c r="H3683" s="326" t="str">
        <f t="shared" si="229"/>
        <v/>
      </c>
    </row>
    <row r="3684" spans="1:8" x14ac:dyDescent="0.2">
      <c r="A3684" s="204" t="str">
        <f t="shared" si="227"/>
        <v/>
      </c>
      <c r="B3684" s="335"/>
      <c r="C3684" s="335"/>
      <c r="D3684" s="381" t="str">
        <f t="shared" si="230"/>
        <v/>
      </c>
      <c r="E3684" s="335"/>
      <c r="F3684" s="335"/>
      <c r="G3684" s="325" t="str">
        <f t="shared" si="228"/>
        <v/>
      </c>
      <c r="H3684" s="326" t="str">
        <f t="shared" si="229"/>
        <v/>
      </c>
    </row>
    <row r="3685" spans="1:8" x14ac:dyDescent="0.2">
      <c r="A3685" s="204" t="str">
        <f t="shared" si="227"/>
        <v/>
      </c>
      <c r="B3685" s="335"/>
      <c r="C3685" s="335"/>
      <c r="D3685" s="381" t="str">
        <f t="shared" si="230"/>
        <v/>
      </c>
      <c r="E3685" s="335"/>
      <c r="F3685" s="335"/>
      <c r="G3685" s="325" t="str">
        <f t="shared" si="228"/>
        <v/>
      </c>
      <c r="H3685" s="326" t="str">
        <f t="shared" si="229"/>
        <v/>
      </c>
    </row>
    <row r="3686" spans="1:8" x14ac:dyDescent="0.2">
      <c r="A3686" s="204" t="str">
        <f t="shared" si="227"/>
        <v/>
      </c>
      <c r="B3686" s="335"/>
      <c r="C3686" s="335"/>
      <c r="D3686" s="381" t="str">
        <f t="shared" si="230"/>
        <v/>
      </c>
      <c r="E3686" s="335"/>
      <c r="F3686" s="335"/>
      <c r="G3686" s="325" t="str">
        <f t="shared" si="228"/>
        <v/>
      </c>
      <c r="H3686" s="326" t="str">
        <f t="shared" si="229"/>
        <v/>
      </c>
    </row>
    <row r="3687" spans="1:8" x14ac:dyDescent="0.2">
      <c r="A3687" s="204" t="str">
        <f t="shared" si="227"/>
        <v/>
      </c>
      <c r="B3687" s="335"/>
      <c r="C3687" s="335"/>
      <c r="D3687" s="381" t="str">
        <f t="shared" si="230"/>
        <v/>
      </c>
      <c r="E3687" s="335"/>
      <c r="F3687" s="335"/>
      <c r="G3687" s="325" t="str">
        <f t="shared" si="228"/>
        <v/>
      </c>
      <c r="H3687" s="326" t="str">
        <f t="shared" si="229"/>
        <v/>
      </c>
    </row>
    <row r="3688" spans="1:8" x14ac:dyDescent="0.2">
      <c r="A3688" s="204" t="str">
        <f t="shared" si="227"/>
        <v/>
      </c>
      <c r="B3688" s="335"/>
      <c r="C3688" s="335"/>
      <c r="D3688" s="381" t="str">
        <f t="shared" si="230"/>
        <v/>
      </c>
      <c r="E3688" s="335"/>
      <c r="F3688" s="335"/>
      <c r="G3688" s="325" t="str">
        <f t="shared" si="228"/>
        <v/>
      </c>
      <c r="H3688" s="326" t="str">
        <f t="shared" si="229"/>
        <v/>
      </c>
    </row>
    <row r="3689" spans="1:8" x14ac:dyDescent="0.2">
      <c r="A3689" s="204" t="str">
        <f t="shared" si="227"/>
        <v/>
      </c>
      <c r="B3689" s="335"/>
      <c r="C3689" s="335"/>
      <c r="D3689" s="381" t="str">
        <f t="shared" si="230"/>
        <v/>
      </c>
      <c r="E3689" s="335"/>
      <c r="F3689" s="335"/>
      <c r="G3689" s="325" t="str">
        <f t="shared" si="228"/>
        <v/>
      </c>
      <c r="H3689" s="326" t="str">
        <f t="shared" si="229"/>
        <v/>
      </c>
    </row>
    <row r="3690" spans="1:8" x14ac:dyDescent="0.2">
      <c r="A3690" s="204" t="str">
        <f t="shared" si="227"/>
        <v/>
      </c>
      <c r="B3690" s="335"/>
      <c r="C3690" s="335"/>
      <c r="D3690" s="381" t="str">
        <f t="shared" si="230"/>
        <v/>
      </c>
      <c r="E3690" s="335"/>
      <c r="F3690" s="335"/>
      <c r="G3690" s="325" t="str">
        <f t="shared" si="228"/>
        <v/>
      </c>
      <c r="H3690" s="326" t="str">
        <f t="shared" si="229"/>
        <v/>
      </c>
    </row>
    <row r="3691" spans="1:8" x14ac:dyDescent="0.2">
      <c r="A3691" s="204" t="str">
        <f t="shared" si="227"/>
        <v/>
      </c>
      <c r="B3691" s="335"/>
      <c r="C3691" s="335"/>
      <c r="D3691" s="381" t="str">
        <f t="shared" si="230"/>
        <v/>
      </c>
      <c r="E3691" s="335"/>
      <c r="F3691" s="335"/>
      <c r="G3691" s="325" t="str">
        <f t="shared" si="228"/>
        <v/>
      </c>
      <c r="H3691" s="326" t="str">
        <f t="shared" si="229"/>
        <v/>
      </c>
    </row>
    <row r="3692" spans="1:8" x14ac:dyDescent="0.2">
      <c r="A3692" s="204" t="str">
        <f t="shared" si="227"/>
        <v/>
      </c>
      <c r="B3692" s="335"/>
      <c r="C3692" s="335"/>
      <c r="D3692" s="381" t="str">
        <f t="shared" si="230"/>
        <v/>
      </c>
      <c r="E3692" s="335"/>
      <c r="F3692" s="335"/>
      <c r="G3692" s="325" t="str">
        <f t="shared" si="228"/>
        <v/>
      </c>
      <c r="H3692" s="326" t="str">
        <f t="shared" si="229"/>
        <v/>
      </c>
    </row>
    <row r="3693" spans="1:8" x14ac:dyDescent="0.2">
      <c r="A3693" s="204" t="str">
        <f t="shared" si="227"/>
        <v/>
      </c>
      <c r="B3693" s="335"/>
      <c r="C3693" s="335"/>
      <c r="D3693" s="381" t="str">
        <f t="shared" si="230"/>
        <v/>
      </c>
      <c r="E3693" s="335"/>
      <c r="F3693" s="335"/>
      <c r="G3693" s="325" t="str">
        <f t="shared" si="228"/>
        <v/>
      </c>
      <c r="H3693" s="326" t="str">
        <f t="shared" si="229"/>
        <v/>
      </c>
    </row>
    <row r="3694" spans="1:8" x14ac:dyDescent="0.2">
      <c r="A3694" s="204" t="str">
        <f t="shared" si="227"/>
        <v/>
      </c>
      <c r="B3694" s="335"/>
      <c r="C3694" s="335"/>
      <c r="D3694" s="381" t="str">
        <f t="shared" si="230"/>
        <v/>
      </c>
      <c r="E3694" s="335"/>
      <c r="F3694" s="335"/>
      <c r="G3694" s="325" t="str">
        <f t="shared" si="228"/>
        <v/>
      </c>
      <c r="H3694" s="326" t="str">
        <f t="shared" si="229"/>
        <v/>
      </c>
    </row>
    <row r="3695" spans="1:8" x14ac:dyDescent="0.2">
      <c r="A3695" s="204" t="str">
        <f t="shared" si="227"/>
        <v/>
      </c>
      <c r="B3695" s="335"/>
      <c r="C3695" s="335"/>
      <c r="D3695" s="381" t="str">
        <f t="shared" si="230"/>
        <v/>
      </c>
      <c r="E3695" s="335"/>
      <c r="F3695" s="335"/>
      <c r="G3695" s="325" t="str">
        <f t="shared" si="228"/>
        <v/>
      </c>
      <c r="H3695" s="326" t="str">
        <f t="shared" si="229"/>
        <v/>
      </c>
    </row>
    <row r="3696" spans="1:8" x14ac:dyDescent="0.2">
      <c r="A3696" s="204" t="str">
        <f t="shared" si="227"/>
        <v/>
      </c>
      <c r="B3696" s="335"/>
      <c r="C3696" s="335"/>
      <c r="D3696" s="381" t="str">
        <f t="shared" si="230"/>
        <v/>
      </c>
      <c r="E3696" s="335"/>
      <c r="F3696" s="335"/>
      <c r="G3696" s="325" t="str">
        <f t="shared" si="228"/>
        <v/>
      </c>
      <c r="H3696" s="326" t="str">
        <f t="shared" si="229"/>
        <v/>
      </c>
    </row>
    <row r="3697" spans="1:8" x14ac:dyDescent="0.2">
      <c r="A3697" s="204" t="str">
        <f t="shared" ref="A3697:A3760" si="231">IF(B3697&lt;&gt;"",VLOOKUP(B3697,ID,2,FALSE),"")</f>
        <v/>
      </c>
      <c r="B3697" s="335"/>
      <c r="C3697" s="335"/>
      <c r="D3697" s="381" t="str">
        <f t="shared" si="230"/>
        <v/>
      </c>
      <c r="E3697" s="335"/>
      <c r="F3697" s="335"/>
      <c r="G3697" s="325" t="str">
        <f t="shared" ref="G3697:G3760" si="232">IF(OR(B3697="",Amt=""),"",Amt)</f>
        <v/>
      </c>
      <c r="H3697" s="326" t="str">
        <f t="shared" ref="H3697:H3760" si="233">IF(G3697="","",VLOOKUP(G3697,Gesundheitsämter,2,FALSE))</f>
        <v/>
      </c>
    </row>
    <row r="3698" spans="1:8" x14ac:dyDescent="0.2">
      <c r="A3698" s="204" t="str">
        <f t="shared" si="231"/>
        <v/>
      </c>
      <c r="B3698" s="335"/>
      <c r="C3698" s="335"/>
      <c r="D3698" s="381" t="str">
        <f t="shared" si="230"/>
        <v/>
      </c>
      <c r="E3698" s="335"/>
      <c r="F3698" s="335"/>
      <c r="G3698" s="325" t="str">
        <f t="shared" si="232"/>
        <v/>
      </c>
      <c r="H3698" s="326" t="str">
        <f t="shared" si="233"/>
        <v/>
      </c>
    </row>
    <row r="3699" spans="1:8" x14ac:dyDescent="0.2">
      <c r="A3699" s="204" t="str">
        <f t="shared" si="231"/>
        <v/>
      </c>
      <c r="B3699" s="335"/>
      <c r="C3699" s="335"/>
      <c r="D3699" s="381" t="str">
        <f t="shared" si="230"/>
        <v/>
      </c>
      <c r="E3699" s="335"/>
      <c r="F3699" s="335"/>
      <c r="G3699" s="325" t="str">
        <f t="shared" si="232"/>
        <v/>
      </c>
      <c r="H3699" s="326" t="str">
        <f t="shared" si="233"/>
        <v/>
      </c>
    </row>
    <row r="3700" spans="1:8" x14ac:dyDescent="0.2">
      <c r="A3700" s="204" t="str">
        <f t="shared" si="231"/>
        <v/>
      </c>
      <c r="B3700" s="335"/>
      <c r="C3700" s="335"/>
      <c r="D3700" s="381" t="str">
        <f t="shared" si="230"/>
        <v/>
      </c>
      <c r="E3700" s="335"/>
      <c r="F3700" s="335"/>
      <c r="G3700" s="325" t="str">
        <f t="shared" si="232"/>
        <v/>
      </c>
      <c r="H3700" s="326" t="str">
        <f t="shared" si="233"/>
        <v/>
      </c>
    </row>
    <row r="3701" spans="1:8" x14ac:dyDescent="0.2">
      <c r="A3701" s="204" t="str">
        <f t="shared" si="231"/>
        <v/>
      </c>
      <c r="B3701" s="335"/>
      <c r="C3701" s="335"/>
      <c r="D3701" s="381" t="str">
        <f t="shared" si="230"/>
        <v/>
      </c>
      <c r="E3701" s="335"/>
      <c r="F3701" s="335"/>
      <c r="G3701" s="325" t="str">
        <f t="shared" si="232"/>
        <v/>
      </c>
      <c r="H3701" s="326" t="str">
        <f t="shared" si="233"/>
        <v/>
      </c>
    </row>
    <row r="3702" spans="1:8" x14ac:dyDescent="0.2">
      <c r="A3702" s="204" t="str">
        <f t="shared" si="231"/>
        <v/>
      </c>
      <c r="B3702" s="335"/>
      <c r="C3702" s="335"/>
      <c r="D3702" s="381" t="str">
        <f t="shared" si="230"/>
        <v/>
      </c>
      <c r="E3702" s="335"/>
      <c r="F3702" s="335"/>
      <c r="G3702" s="325" t="str">
        <f t="shared" si="232"/>
        <v/>
      </c>
      <c r="H3702" s="326" t="str">
        <f t="shared" si="233"/>
        <v/>
      </c>
    </row>
    <row r="3703" spans="1:8" x14ac:dyDescent="0.2">
      <c r="A3703" s="204" t="str">
        <f t="shared" si="231"/>
        <v/>
      </c>
      <c r="B3703" s="335"/>
      <c r="C3703" s="335"/>
      <c r="D3703" s="381" t="str">
        <f t="shared" si="230"/>
        <v/>
      </c>
      <c r="E3703" s="335"/>
      <c r="F3703" s="335"/>
      <c r="G3703" s="325" t="str">
        <f t="shared" si="232"/>
        <v/>
      </c>
      <c r="H3703" s="326" t="str">
        <f t="shared" si="233"/>
        <v/>
      </c>
    </row>
    <row r="3704" spans="1:8" x14ac:dyDescent="0.2">
      <c r="A3704" s="204" t="str">
        <f t="shared" si="231"/>
        <v/>
      </c>
      <c r="B3704" s="335"/>
      <c r="C3704" s="335"/>
      <c r="D3704" s="381" t="str">
        <f t="shared" si="230"/>
        <v/>
      </c>
      <c r="E3704" s="335"/>
      <c r="F3704" s="335"/>
      <c r="G3704" s="325" t="str">
        <f t="shared" si="232"/>
        <v/>
      </c>
      <c r="H3704" s="326" t="str">
        <f t="shared" si="233"/>
        <v/>
      </c>
    </row>
    <row r="3705" spans="1:8" x14ac:dyDescent="0.2">
      <c r="A3705" s="204" t="str">
        <f t="shared" si="231"/>
        <v/>
      </c>
      <c r="B3705" s="335"/>
      <c r="C3705" s="335"/>
      <c r="D3705" s="381" t="str">
        <f t="shared" si="230"/>
        <v/>
      </c>
      <c r="E3705" s="335"/>
      <c r="F3705" s="335"/>
      <c r="G3705" s="325" t="str">
        <f t="shared" si="232"/>
        <v/>
      </c>
      <c r="H3705" s="326" t="str">
        <f t="shared" si="233"/>
        <v/>
      </c>
    </row>
    <row r="3706" spans="1:8" x14ac:dyDescent="0.2">
      <c r="A3706" s="204" t="str">
        <f t="shared" si="231"/>
        <v/>
      </c>
      <c r="B3706" s="335"/>
      <c r="C3706" s="335"/>
      <c r="D3706" s="381" t="str">
        <f t="shared" si="230"/>
        <v/>
      </c>
      <c r="E3706" s="335"/>
      <c r="F3706" s="335"/>
      <c r="G3706" s="325" t="str">
        <f t="shared" si="232"/>
        <v/>
      </c>
      <c r="H3706" s="326" t="str">
        <f t="shared" si="233"/>
        <v/>
      </c>
    </row>
    <row r="3707" spans="1:8" x14ac:dyDescent="0.2">
      <c r="A3707" s="204" t="str">
        <f t="shared" si="231"/>
        <v/>
      </c>
      <c r="B3707" s="335"/>
      <c r="C3707" s="335"/>
      <c r="D3707" s="381" t="str">
        <f t="shared" si="230"/>
        <v/>
      </c>
      <c r="E3707" s="335"/>
      <c r="F3707" s="335"/>
      <c r="G3707" s="325" t="str">
        <f t="shared" si="232"/>
        <v/>
      </c>
      <c r="H3707" s="326" t="str">
        <f t="shared" si="233"/>
        <v/>
      </c>
    </row>
    <row r="3708" spans="1:8" x14ac:dyDescent="0.2">
      <c r="A3708" s="204" t="str">
        <f t="shared" si="231"/>
        <v/>
      </c>
      <c r="B3708" s="335"/>
      <c r="C3708" s="335"/>
      <c r="D3708" s="381" t="str">
        <f t="shared" si="230"/>
        <v/>
      </c>
      <c r="E3708" s="335"/>
      <c r="F3708" s="335"/>
      <c r="G3708" s="325" t="str">
        <f t="shared" si="232"/>
        <v/>
      </c>
      <c r="H3708" s="326" t="str">
        <f t="shared" si="233"/>
        <v/>
      </c>
    </row>
    <row r="3709" spans="1:8" x14ac:dyDescent="0.2">
      <c r="A3709" s="204" t="str">
        <f t="shared" si="231"/>
        <v/>
      </c>
      <c r="B3709" s="335"/>
      <c r="C3709" s="335"/>
      <c r="D3709" s="381" t="str">
        <f t="shared" si="230"/>
        <v/>
      </c>
      <c r="E3709" s="335"/>
      <c r="F3709" s="335"/>
      <c r="G3709" s="325" t="str">
        <f t="shared" si="232"/>
        <v/>
      </c>
      <c r="H3709" s="326" t="str">
        <f t="shared" si="233"/>
        <v/>
      </c>
    </row>
    <row r="3710" spans="1:8" x14ac:dyDescent="0.2">
      <c r="A3710" s="204" t="str">
        <f t="shared" si="231"/>
        <v/>
      </c>
      <c r="B3710" s="335"/>
      <c r="C3710" s="335"/>
      <c r="D3710" s="381" t="str">
        <f t="shared" si="230"/>
        <v/>
      </c>
      <c r="E3710" s="335"/>
      <c r="F3710" s="335"/>
      <c r="G3710" s="325" t="str">
        <f t="shared" si="232"/>
        <v/>
      </c>
      <c r="H3710" s="326" t="str">
        <f t="shared" si="233"/>
        <v/>
      </c>
    </row>
    <row r="3711" spans="1:8" x14ac:dyDescent="0.2">
      <c r="A3711" s="204" t="str">
        <f t="shared" si="231"/>
        <v/>
      </c>
      <c r="B3711" s="335"/>
      <c r="C3711" s="335"/>
      <c r="D3711" s="381" t="str">
        <f t="shared" si="230"/>
        <v/>
      </c>
      <c r="E3711" s="335"/>
      <c r="F3711" s="335"/>
      <c r="G3711" s="325" t="str">
        <f t="shared" si="232"/>
        <v/>
      </c>
      <c r="H3711" s="326" t="str">
        <f t="shared" si="233"/>
        <v/>
      </c>
    </row>
    <row r="3712" spans="1:8" x14ac:dyDescent="0.2">
      <c r="A3712" s="204" t="str">
        <f t="shared" si="231"/>
        <v/>
      </c>
      <c r="B3712" s="335"/>
      <c r="C3712" s="335"/>
      <c r="D3712" s="381" t="str">
        <f t="shared" si="230"/>
        <v/>
      </c>
      <c r="E3712" s="335"/>
      <c r="F3712" s="335"/>
      <c r="G3712" s="325" t="str">
        <f t="shared" si="232"/>
        <v/>
      </c>
      <c r="H3712" s="326" t="str">
        <f t="shared" si="233"/>
        <v/>
      </c>
    </row>
    <row r="3713" spans="1:8" x14ac:dyDescent="0.2">
      <c r="A3713" s="204" t="str">
        <f t="shared" si="231"/>
        <v/>
      </c>
      <c r="B3713" s="335"/>
      <c r="C3713" s="335"/>
      <c r="D3713" s="381" t="str">
        <f t="shared" si="230"/>
        <v/>
      </c>
      <c r="E3713" s="335"/>
      <c r="F3713" s="335"/>
      <c r="G3713" s="325" t="str">
        <f t="shared" si="232"/>
        <v/>
      </c>
      <c r="H3713" s="326" t="str">
        <f t="shared" si="233"/>
        <v/>
      </c>
    </row>
    <row r="3714" spans="1:8" x14ac:dyDescent="0.2">
      <c r="A3714" s="204" t="str">
        <f t="shared" si="231"/>
        <v/>
      </c>
      <c r="B3714" s="335"/>
      <c r="C3714" s="335"/>
      <c r="D3714" s="381" t="str">
        <f t="shared" si="230"/>
        <v/>
      </c>
      <c r="E3714" s="335"/>
      <c r="F3714" s="335"/>
      <c r="G3714" s="325" t="str">
        <f t="shared" si="232"/>
        <v/>
      </c>
      <c r="H3714" s="326" t="str">
        <f t="shared" si="233"/>
        <v/>
      </c>
    </row>
    <row r="3715" spans="1:8" x14ac:dyDescent="0.2">
      <c r="A3715" s="204" t="str">
        <f t="shared" si="231"/>
        <v/>
      </c>
      <c r="B3715" s="335"/>
      <c r="C3715" s="335"/>
      <c r="D3715" s="381" t="str">
        <f t="shared" si="230"/>
        <v/>
      </c>
      <c r="E3715" s="335"/>
      <c r="F3715" s="335"/>
      <c r="G3715" s="325" t="str">
        <f t="shared" si="232"/>
        <v/>
      </c>
      <c r="H3715" s="326" t="str">
        <f t="shared" si="233"/>
        <v/>
      </c>
    </row>
    <row r="3716" spans="1:8" x14ac:dyDescent="0.2">
      <c r="A3716" s="204" t="str">
        <f t="shared" si="231"/>
        <v/>
      </c>
      <c r="B3716" s="335"/>
      <c r="C3716" s="335"/>
      <c r="D3716" s="381" t="str">
        <f t="shared" si="230"/>
        <v/>
      </c>
      <c r="E3716" s="335"/>
      <c r="F3716" s="335"/>
      <c r="G3716" s="325" t="str">
        <f t="shared" si="232"/>
        <v/>
      </c>
      <c r="H3716" s="326" t="str">
        <f t="shared" si="233"/>
        <v/>
      </c>
    </row>
    <row r="3717" spans="1:8" x14ac:dyDescent="0.2">
      <c r="A3717" s="204" t="str">
        <f t="shared" si="231"/>
        <v/>
      </c>
      <c r="B3717" s="335"/>
      <c r="C3717" s="335"/>
      <c r="D3717" s="381" t="str">
        <f t="shared" si="230"/>
        <v/>
      </c>
      <c r="E3717" s="335"/>
      <c r="F3717" s="335"/>
      <c r="G3717" s="325" t="str">
        <f t="shared" si="232"/>
        <v/>
      </c>
      <c r="H3717" s="326" t="str">
        <f t="shared" si="233"/>
        <v/>
      </c>
    </row>
    <row r="3718" spans="1:8" x14ac:dyDescent="0.2">
      <c r="A3718" s="204" t="str">
        <f t="shared" si="231"/>
        <v/>
      </c>
      <c r="B3718" s="335"/>
      <c r="C3718" s="335"/>
      <c r="D3718" s="381" t="str">
        <f t="shared" si="230"/>
        <v/>
      </c>
      <c r="E3718" s="335"/>
      <c r="F3718" s="335"/>
      <c r="G3718" s="325" t="str">
        <f t="shared" si="232"/>
        <v/>
      </c>
      <c r="H3718" s="326" t="str">
        <f t="shared" si="233"/>
        <v/>
      </c>
    </row>
    <row r="3719" spans="1:8" x14ac:dyDescent="0.2">
      <c r="A3719" s="204" t="str">
        <f t="shared" si="231"/>
        <v/>
      </c>
      <c r="B3719" s="335"/>
      <c r="C3719" s="335"/>
      <c r="D3719" s="381" t="str">
        <f t="shared" si="230"/>
        <v/>
      </c>
      <c r="E3719" s="335"/>
      <c r="F3719" s="335"/>
      <c r="G3719" s="325" t="str">
        <f t="shared" si="232"/>
        <v/>
      </c>
      <c r="H3719" s="326" t="str">
        <f t="shared" si="233"/>
        <v/>
      </c>
    </row>
    <row r="3720" spans="1:8" x14ac:dyDescent="0.2">
      <c r="A3720" s="204" t="str">
        <f t="shared" si="231"/>
        <v/>
      </c>
      <c r="B3720" s="335"/>
      <c r="C3720" s="335"/>
      <c r="D3720" s="381" t="str">
        <f t="shared" si="230"/>
        <v/>
      </c>
      <c r="E3720" s="335"/>
      <c r="F3720" s="335"/>
      <c r="G3720" s="325" t="str">
        <f t="shared" si="232"/>
        <v/>
      </c>
      <c r="H3720" s="326" t="str">
        <f t="shared" si="233"/>
        <v/>
      </c>
    </row>
    <row r="3721" spans="1:8" x14ac:dyDescent="0.2">
      <c r="A3721" s="204" t="str">
        <f t="shared" si="231"/>
        <v/>
      </c>
      <c r="B3721" s="335"/>
      <c r="C3721" s="335"/>
      <c r="D3721" s="381" t="str">
        <f t="shared" ref="D3721:D3784" si="234">IF(C3721="","",IFERROR(IF(VLOOKUP(C3721,Parameter,2,FALSE)="","",VLOOKUP(C3721,Parameter,2,FALSE)),IFERROR(VLOOKUP(C3721,PSMErgänzung,2,FALSE),"CAS eingeben oder Parameter korrigieren!")))</f>
        <v/>
      </c>
      <c r="E3721" s="335"/>
      <c r="F3721" s="335"/>
      <c r="G3721" s="325" t="str">
        <f t="shared" si="232"/>
        <v/>
      </c>
      <c r="H3721" s="326" t="str">
        <f t="shared" si="233"/>
        <v/>
      </c>
    </row>
    <row r="3722" spans="1:8" x14ac:dyDescent="0.2">
      <c r="A3722" s="204" t="str">
        <f t="shared" si="231"/>
        <v/>
      </c>
      <c r="B3722" s="335"/>
      <c r="C3722" s="335"/>
      <c r="D3722" s="381" t="str">
        <f t="shared" si="234"/>
        <v/>
      </c>
      <c r="E3722" s="335"/>
      <c r="F3722" s="335"/>
      <c r="G3722" s="325" t="str">
        <f t="shared" si="232"/>
        <v/>
      </c>
      <c r="H3722" s="326" t="str">
        <f t="shared" si="233"/>
        <v/>
      </c>
    </row>
    <row r="3723" spans="1:8" x14ac:dyDescent="0.2">
      <c r="A3723" s="204" t="str">
        <f t="shared" si="231"/>
        <v/>
      </c>
      <c r="B3723" s="335"/>
      <c r="C3723" s="335"/>
      <c r="D3723" s="381" t="str">
        <f t="shared" si="234"/>
        <v/>
      </c>
      <c r="E3723" s="335"/>
      <c r="F3723" s="335"/>
      <c r="G3723" s="325" t="str">
        <f t="shared" si="232"/>
        <v/>
      </c>
      <c r="H3723" s="326" t="str">
        <f t="shared" si="233"/>
        <v/>
      </c>
    </row>
    <row r="3724" spans="1:8" x14ac:dyDescent="0.2">
      <c r="A3724" s="204" t="str">
        <f t="shared" si="231"/>
        <v/>
      </c>
      <c r="B3724" s="335"/>
      <c r="C3724" s="335"/>
      <c r="D3724" s="381" t="str">
        <f t="shared" si="234"/>
        <v/>
      </c>
      <c r="E3724" s="335"/>
      <c r="F3724" s="335"/>
      <c r="G3724" s="325" t="str">
        <f t="shared" si="232"/>
        <v/>
      </c>
      <c r="H3724" s="326" t="str">
        <f t="shared" si="233"/>
        <v/>
      </c>
    </row>
    <row r="3725" spans="1:8" x14ac:dyDescent="0.2">
      <c r="A3725" s="204" t="str">
        <f t="shared" si="231"/>
        <v/>
      </c>
      <c r="B3725" s="335"/>
      <c r="C3725" s="335"/>
      <c r="D3725" s="381" t="str">
        <f t="shared" si="234"/>
        <v/>
      </c>
      <c r="E3725" s="335"/>
      <c r="F3725" s="335"/>
      <c r="G3725" s="325" t="str">
        <f t="shared" si="232"/>
        <v/>
      </c>
      <c r="H3725" s="326" t="str">
        <f t="shared" si="233"/>
        <v/>
      </c>
    </row>
    <row r="3726" spans="1:8" x14ac:dyDescent="0.2">
      <c r="A3726" s="204" t="str">
        <f t="shared" si="231"/>
        <v/>
      </c>
      <c r="B3726" s="335"/>
      <c r="C3726" s="335"/>
      <c r="D3726" s="381" t="str">
        <f t="shared" si="234"/>
        <v/>
      </c>
      <c r="E3726" s="335"/>
      <c r="F3726" s="335"/>
      <c r="G3726" s="325" t="str">
        <f t="shared" si="232"/>
        <v/>
      </c>
      <c r="H3726" s="326" t="str">
        <f t="shared" si="233"/>
        <v/>
      </c>
    </row>
    <row r="3727" spans="1:8" x14ac:dyDescent="0.2">
      <c r="A3727" s="204" t="str">
        <f t="shared" si="231"/>
        <v/>
      </c>
      <c r="B3727" s="335"/>
      <c r="C3727" s="335"/>
      <c r="D3727" s="381" t="str">
        <f t="shared" si="234"/>
        <v/>
      </c>
      <c r="E3727" s="335"/>
      <c r="F3727" s="335"/>
      <c r="G3727" s="325" t="str">
        <f t="shared" si="232"/>
        <v/>
      </c>
      <c r="H3727" s="326" t="str">
        <f t="shared" si="233"/>
        <v/>
      </c>
    </row>
    <row r="3728" spans="1:8" x14ac:dyDescent="0.2">
      <c r="A3728" s="204" t="str">
        <f t="shared" si="231"/>
        <v/>
      </c>
      <c r="B3728" s="335"/>
      <c r="C3728" s="335"/>
      <c r="D3728" s="381" t="str">
        <f t="shared" si="234"/>
        <v/>
      </c>
      <c r="E3728" s="335"/>
      <c r="F3728" s="335"/>
      <c r="G3728" s="325" t="str">
        <f t="shared" si="232"/>
        <v/>
      </c>
      <c r="H3728" s="326" t="str">
        <f t="shared" si="233"/>
        <v/>
      </c>
    </row>
    <row r="3729" spans="1:8" x14ac:dyDescent="0.2">
      <c r="A3729" s="204" t="str">
        <f t="shared" si="231"/>
        <v/>
      </c>
      <c r="B3729" s="335"/>
      <c r="C3729" s="335"/>
      <c r="D3729" s="381" t="str">
        <f t="shared" si="234"/>
        <v/>
      </c>
      <c r="E3729" s="335"/>
      <c r="F3729" s="335"/>
      <c r="G3729" s="325" t="str">
        <f t="shared" si="232"/>
        <v/>
      </c>
      <c r="H3729" s="326" t="str">
        <f t="shared" si="233"/>
        <v/>
      </c>
    </row>
    <row r="3730" spans="1:8" x14ac:dyDescent="0.2">
      <c r="A3730" s="204" t="str">
        <f t="shared" si="231"/>
        <v/>
      </c>
      <c r="B3730" s="335"/>
      <c r="C3730" s="335"/>
      <c r="D3730" s="381" t="str">
        <f t="shared" si="234"/>
        <v/>
      </c>
      <c r="E3730" s="335"/>
      <c r="F3730" s="335"/>
      <c r="G3730" s="325" t="str">
        <f t="shared" si="232"/>
        <v/>
      </c>
      <c r="H3730" s="326" t="str">
        <f t="shared" si="233"/>
        <v/>
      </c>
    </row>
    <row r="3731" spans="1:8" x14ac:dyDescent="0.2">
      <c r="A3731" s="204" t="str">
        <f t="shared" si="231"/>
        <v/>
      </c>
      <c r="B3731" s="335"/>
      <c r="C3731" s="335"/>
      <c r="D3731" s="381" t="str">
        <f t="shared" si="234"/>
        <v/>
      </c>
      <c r="E3731" s="335"/>
      <c r="F3731" s="335"/>
      <c r="G3731" s="325" t="str">
        <f t="shared" si="232"/>
        <v/>
      </c>
      <c r="H3731" s="326" t="str">
        <f t="shared" si="233"/>
        <v/>
      </c>
    </row>
    <row r="3732" spans="1:8" x14ac:dyDescent="0.2">
      <c r="A3732" s="204" t="str">
        <f t="shared" si="231"/>
        <v/>
      </c>
      <c r="B3732" s="335"/>
      <c r="C3732" s="335"/>
      <c r="D3732" s="381" t="str">
        <f t="shared" si="234"/>
        <v/>
      </c>
      <c r="E3732" s="335"/>
      <c r="F3732" s="335"/>
      <c r="G3732" s="325" t="str">
        <f t="shared" si="232"/>
        <v/>
      </c>
      <c r="H3732" s="326" t="str">
        <f t="shared" si="233"/>
        <v/>
      </c>
    </row>
    <row r="3733" spans="1:8" x14ac:dyDescent="0.2">
      <c r="A3733" s="204" t="str">
        <f t="shared" si="231"/>
        <v/>
      </c>
      <c r="B3733" s="335"/>
      <c r="C3733" s="335"/>
      <c r="D3733" s="381" t="str">
        <f t="shared" si="234"/>
        <v/>
      </c>
      <c r="E3733" s="335"/>
      <c r="F3733" s="335"/>
      <c r="G3733" s="325" t="str">
        <f t="shared" si="232"/>
        <v/>
      </c>
      <c r="H3733" s="326" t="str">
        <f t="shared" si="233"/>
        <v/>
      </c>
    </row>
    <row r="3734" spans="1:8" x14ac:dyDescent="0.2">
      <c r="A3734" s="204" t="str">
        <f t="shared" si="231"/>
        <v/>
      </c>
      <c r="B3734" s="335"/>
      <c r="C3734" s="335"/>
      <c r="D3734" s="381" t="str">
        <f t="shared" si="234"/>
        <v/>
      </c>
      <c r="E3734" s="335"/>
      <c r="F3734" s="335"/>
      <c r="G3734" s="325" t="str">
        <f t="shared" si="232"/>
        <v/>
      </c>
      <c r="H3734" s="326" t="str">
        <f t="shared" si="233"/>
        <v/>
      </c>
    </row>
    <row r="3735" spans="1:8" x14ac:dyDescent="0.2">
      <c r="A3735" s="204" t="str">
        <f t="shared" si="231"/>
        <v/>
      </c>
      <c r="B3735" s="335"/>
      <c r="C3735" s="335"/>
      <c r="D3735" s="381" t="str">
        <f t="shared" si="234"/>
        <v/>
      </c>
      <c r="E3735" s="335"/>
      <c r="F3735" s="335"/>
      <c r="G3735" s="325" t="str">
        <f t="shared" si="232"/>
        <v/>
      </c>
      <c r="H3735" s="326" t="str">
        <f t="shared" si="233"/>
        <v/>
      </c>
    </row>
    <row r="3736" spans="1:8" x14ac:dyDescent="0.2">
      <c r="A3736" s="204" t="str">
        <f t="shared" si="231"/>
        <v/>
      </c>
      <c r="B3736" s="335"/>
      <c r="C3736" s="335"/>
      <c r="D3736" s="381" t="str">
        <f t="shared" si="234"/>
        <v/>
      </c>
      <c r="E3736" s="335"/>
      <c r="F3736" s="335"/>
      <c r="G3736" s="325" t="str">
        <f t="shared" si="232"/>
        <v/>
      </c>
      <c r="H3736" s="326" t="str">
        <f t="shared" si="233"/>
        <v/>
      </c>
    </row>
    <row r="3737" spans="1:8" x14ac:dyDescent="0.2">
      <c r="A3737" s="204" t="str">
        <f t="shared" si="231"/>
        <v/>
      </c>
      <c r="B3737" s="335"/>
      <c r="C3737" s="335"/>
      <c r="D3737" s="381" t="str">
        <f t="shared" si="234"/>
        <v/>
      </c>
      <c r="E3737" s="335"/>
      <c r="F3737" s="335"/>
      <c r="G3737" s="325" t="str">
        <f t="shared" si="232"/>
        <v/>
      </c>
      <c r="H3737" s="326" t="str">
        <f t="shared" si="233"/>
        <v/>
      </c>
    </row>
    <row r="3738" spans="1:8" x14ac:dyDescent="0.2">
      <c r="A3738" s="204" t="str">
        <f t="shared" si="231"/>
        <v/>
      </c>
      <c r="B3738" s="335"/>
      <c r="C3738" s="335"/>
      <c r="D3738" s="381" t="str">
        <f t="shared" si="234"/>
        <v/>
      </c>
      <c r="E3738" s="335"/>
      <c r="F3738" s="335"/>
      <c r="G3738" s="325" t="str">
        <f t="shared" si="232"/>
        <v/>
      </c>
      <c r="H3738" s="326" t="str">
        <f t="shared" si="233"/>
        <v/>
      </c>
    </row>
    <row r="3739" spans="1:8" x14ac:dyDescent="0.2">
      <c r="A3739" s="204" t="str">
        <f t="shared" si="231"/>
        <v/>
      </c>
      <c r="B3739" s="335"/>
      <c r="C3739" s="335"/>
      <c r="D3739" s="381" t="str">
        <f t="shared" si="234"/>
        <v/>
      </c>
      <c r="E3739" s="335"/>
      <c r="F3739" s="335"/>
      <c r="G3739" s="325" t="str">
        <f t="shared" si="232"/>
        <v/>
      </c>
      <c r="H3739" s="326" t="str">
        <f t="shared" si="233"/>
        <v/>
      </c>
    </row>
    <row r="3740" spans="1:8" x14ac:dyDescent="0.2">
      <c r="A3740" s="204" t="str">
        <f t="shared" si="231"/>
        <v/>
      </c>
      <c r="B3740" s="335"/>
      <c r="C3740" s="335"/>
      <c r="D3740" s="381" t="str">
        <f t="shared" si="234"/>
        <v/>
      </c>
      <c r="E3740" s="335"/>
      <c r="F3740" s="335"/>
      <c r="G3740" s="325" t="str">
        <f t="shared" si="232"/>
        <v/>
      </c>
      <c r="H3740" s="326" t="str">
        <f t="shared" si="233"/>
        <v/>
      </c>
    </row>
    <row r="3741" spans="1:8" x14ac:dyDescent="0.2">
      <c r="A3741" s="204" t="str">
        <f t="shared" si="231"/>
        <v/>
      </c>
      <c r="B3741" s="335"/>
      <c r="C3741" s="335"/>
      <c r="D3741" s="381" t="str">
        <f t="shared" si="234"/>
        <v/>
      </c>
      <c r="E3741" s="335"/>
      <c r="F3741" s="335"/>
      <c r="G3741" s="325" t="str">
        <f t="shared" si="232"/>
        <v/>
      </c>
      <c r="H3741" s="326" t="str">
        <f t="shared" si="233"/>
        <v/>
      </c>
    </row>
    <row r="3742" spans="1:8" x14ac:dyDescent="0.2">
      <c r="A3742" s="204" t="str">
        <f t="shared" si="231"/>
        <v/>
      </c>
      <c r="B3742" s="335"/>
      <c r="C3742" s="335"/>
      <c r="D3742" s="381" t="str">
        <f t="shared" si="234"/>
        <v/>
      </c>
      <c r="E3742" s="335"/>
      <c r="F3742" s="335"/>
      <c r="G3742" s="325" t="str">
        <f t="shared" si="232"/>
        <v/>
      </c>
      <c r="H3742" s="326" t="str">
        <f t="shared" si="233"/>
        <v/>
      </c>
    </row>
    <row r="3743" spans="1:8" x14ac:dyDescent="0.2">
      <c r="A3743" s="204" t="str">
        <f t="shared" si="231"/>
        <v/>
      </c>
      <c r="B3743" s="335"/>
      <c r="C3743" s="335"/>
      <c r="D3743" s="381" t="str">
        <f t="shared" si="234"/>
        <v/>
      </c>
      <c r="E3743" s="335"/>
      <c r="F3743" s="335"/>
      <c r="G3743" s="325" t="str">
        <f t="shared" si="232"/>
        <v/>
      </c>
      <c r="H3743" s="326" t="str">
        <f t="shared" si="233"/>
        <v/>
      </c>
    </row>
    <row r="3744" spans="1:8" x14ac:dyDescent="0.2">
      <c r="A3744" s="204" t="str">
        <f t="shared" si="231"/>
        <v/>
      </c>
      <c r="B3744" s="335"/>
      <c r="C3744" s="335"/>
      <c r="D3744" s="381" t="str">
        <f t="shared" si="234"/>
        <v/>
      </c>
      <c r="E3744" s="335"/>
      <c r="F3744" s="335"/>
      <c r="G3744" s="325" t="str">
        <f t="shared" si="232"/>
        <v/>
      </c>
      <c r="H3744" s="326" t="str">
        <f t="shared" si="233"/>
        <v/>
      </c>
    </row>
    <row r="3745" spans="1:8" x14ac:dyDescent="0.2">
      <c r="A3745" s="204" t="str">
        <f t="shared" si="231"/>
        <v/>
      </c>
      <c r="B3745" s="335"/>
      <c r="C3745" s="335"/>
      <c r="D3745" s="381" t="str">
        <f t="shared" si="234"/>
        <v/>
      </c>
      <c r="E3745" s="335"/>
      <c r="F3745" s="335"/>
      <c r="G3745" s="325" t="str">
        <f t="shared" si="232"/>
        <v/>
      </c>
      <c r="H3745" s="326" t="str">
        <f t="shared" si="233"/>
        <v/>
      </c>
    </row>
    <row r="3746" spans="1:8" x14ac:dyDescent="0.2">
      <c r="A3746" s="204" t="str">
        <f t="shared" si="231"/>
        <v/>
      </c>
      <c r="B3746" s="335"/>
      <c r="C3746" s="335"/>
      <c r="D3746" s="381" t="str">
        <f t="shared" si="234"/>
        <v/>
      </c>
      <c r="E3746" s="335"/>
      <c r="F3746" s="335"/>
      <c r="G3746" s="325" t="str">
        <f t="shared" si="232"/>
        <v/>
      </c>
      <c r="H3746" s="326" t="str">
        <f t="shared" si="233"/>
        <v/>
      </c>
    </row>
    <row r="3747" spans="1:8" x14ac:dyDescent="0.2">
      <c r="A3747" s="204" t="str">
        <f t="shared" si="231"/>
        <v/>
      </c>
      <c r="B3747" s="335"/>
      <c r="C3747" s="335"/>
      <c r="D3747" s="381" t="str">
        <f t="shared" si="234"/>
        <v/>
      </c>
      <c r="E3747" s="335"/>
      <c r="F3747" s="335"/>
      <c r="G3747" s="325" t="str">
        <f t="shared" si="232"/>
        <v/>
      </c>
      <c r="H3747" s="326" t="str">
        <f t="shared" si="233"/>
        <v/>
      </c>
    </row>
    <row r="3748" spans="1:8" x14ac:dyDescent="0.2">
      <c r="A3748" s="204" t="str">
        <f t="shared" si="231"/>
        <v/>
      </c>
      <c r="B3748" s="335"/>
      <c r="C3748" s="335"/>
      <c r="D3748" s="381" t="str">
        <f t="shared" si="234"/>
        <v/>
      </c>
      <c r="E3748" s="335"/>
      <c r="F3748" s="335"/>
      <c r="G3748" s="325" t="str">
        <f t="shared" si="232"/>
        <v/>
      </c>
      <c r="H3748" s="326" t="str">
        <f t="shared" si="233"/>
        <v/>
      </c>
    </row>
    <row r="3749" spans="1:8" x14ac:dyDescent="0.2">
      <c r="A3749" s="204" t="str">
        <f t="shared" si="231"/>
        <v/>
      </c>
      <c r="B3749" s="335"/>
      <c r="C3749" s="335"/>
      <c r="D3749" s="381" t="str">
        <f t="shared" si="234"/>
        <v/>
      </c>
      <c r="E3749" s="335"/>
      <c r="F3749" s="335"/>
      <c r="G3749" s="325" t="str">
        <f t="shared" si="232"/>
        <v/>
      </c>
      <c r="H3749" s="326" t="str">
        <f t="shared" si="233"/>
        <v/>
      </c>
    </row>
    <row r="3750" spans="1:8" x14ac:dyDescent="0.2">
      <c r="A3750" s="204" t="str">
        <f t="shared" si="231"/>
        <v/>
      </c>
      <c r="B3750" s="335"/>
      <c r="C3750" s="335"/>
      <c r="D3750" s="381" t="str">
        <f t="shared" si="234"/>
        <v/>
      </c>
      <c r="E3750" s="335"/>
      <c r="F3750" s="335"/>
      <c r="G3750" s="325" t="str">
        <f t="shared" si="232"/>
        <v/>
      </c>
      <c r="H3750" s="326" t="str">
        <f t="shared" si="233"/>
        <v/>
      </c>
    </row>
    <row r="3751" spans="1:8" x14ac:dyDescent="0.2">
      <c r="A3751" s="204" t="str">
        <f t="shared" si="231"/>
        <v/>
      </c>
      <c r="B3751" s="335"/>
      <c r="C3751" s="335"/>
      <c r="D3751" s="381" t="str">
        <f t="shared" si="234"/>
        <v/>
      </c>
      <c r="E3751" s="335"/>
      <c r="F3751" s="335"/>
      <c r="G3751" s="325" t="str">
        <f t="shared" si="232"/>
        <v/>
      </c>
      <c r="H3751" s="326" t="str">
        <f t="shared" si="233"/>
        <v/>
      </c>
    </row>
    <row r="3752" spans="1:8" x14ac:dyDescent="0.2">
      <c r="A3752" s="204" t="str">
        <f t="shared" si="231"/>
        <v/>
      </c>
      <c r="B3752" s="335"/>
      <c r="C3752" s="335"/>
      <c r="D3752" s="381" t="str">
        <f t="shared" si="234"/>
        <v/>
      </c>
      <c r="E3752" s="335"/>
      <c r="F3752" s="335"/>
      <c r="G3752" s="325" t="str">
        <f t="shared" si="232"/>
        <v/>
      </c>
      <c r="H3752" s="326" t="str">
        <f t="shared" si="233"/>
        <v/>
      </c>
    </row>
    <row r="3753" spans="1:8" x14ac:dyDescent="0.2">
      <c r="A3753" s="204" t="str">
        <f t="shared" si="231"/>
        <v/>
      </c>
      <c r="B3753" s="335"/>
      <c r="C3753" s="335"/>
      <c r="D3753" s="381" t="str">
        <f t="shared" si="234"/>
        <v/>
      </c>
      <c r="E3753" s="335"/>
      <c r="F3753" s="335"/>
      <c r="G3753" s="325" t="str">
        <f t="shared" si="232"/>
        <v/>
      </c>
      <c r="H3753" s="326" t="str">
        <f t="shared" si="233"/>
        <v/>
      </c>
    </row>
    <row r="3754" spans="1:8" x14ac:dyDescent="0.2">
      <c r="A3754" s="204" t="str">
        <f t="shared" si="231"/>
        <v/>
      </c>
      <c r="B3754" s="335"/>
      <c r="C3754" s="335"/>
      <c r="D3754" s="381" t="str">
        <f t="shared" si="234"/>
        <v/>
      </c>
      <c r="E3754" s="335"/>
      <c r="F3754" s="335"/>
      <c r="G3754" s="325" t="str">
        <f t="shared" si="232"/>
        <v/>
      </c>
      <c r="H3754" s="326" t="str">
        <f t="shared" si="233"/>
        <v/>
      </c>
    </row>
    <row r="3755" spans="1:8" x14ac:dyDescent="0.2">
      <c r="A3755" s="204" t="str">
        <f t="shared" si="231"/>
        <v/>
      </c>
      <c r="B3755" s="335"/>
      <c r="C3755" s="335"/>
      <c r="D3755" s="381" t="str">
        <f t="shared" si="234"/>
        <v/>
      </c>
      <c r="E3755" s="335"/>
      <c r="F3755" s="335"/>
      <c r="G3755" s="325" t="str">
        <f t="shared" si="232"/>
        <v/>
      </c>
      <c r="H3755" s="326" t="str">
        <f t="shared" si="233"/>
        <v/>
      </c>
    </row>
    <row r="3756" spans="1:8" x14ac:dyDescent="0.2">
      <c r="A3756" s="204" t="str">
        <f t="shared" si="231"/>
        <v/>
      </c>
      <c r="B3756" s="335"/>
      <c r="C3756" s="335"/>
      <c r="D3756" s="381" t="str">
        <f t="shared" si="234"/>
        <v/>
      </c>
      <c r="E3756" s="335"/>
      <c r="F3756" s="335"/>
      <c r="G3756" s="325" t="str">
        <f t="shared" si="232"/>
        <v/>
      </c>
      <c r="H3756" s="326" t="str">
        <f t="shared" si="233"/>
        <v/>
      </c>
    </row>
    <row r="3757" spans="1:8" x14ac:dyDescent="0.2">
      <c r="A3757" s="204" t="str">
        <f t="shared" si="231"/>
        <v/>
      </c>
      <c r="B3757" s="335"/>
      <c r="C3757" s="335"/>
      <c r="D3757" s="381" t="str">
        <f t="shared" si="234"/>
        <v/>
      </c>
      <c r="E3757" s="335"/>
      <c r="F3757" s="335"/>
      <c r="G3757" s="325" t="str">
        <f t="shared" si="232"/>
        <v/>
      </c>
      <c r="H3757" s="326" t="str">
        <f t="shared" si="233"/>
        <v/>
      </c>
    </row>
    <row r="3758" spans="1:8" x14ac:dyDescent="0.2">
      <c r="A3758" s="204" t="str">
        <f t="shared" si="231"/>
        <v/>
      </c>
      <c r="B3758" s="335"/>
      <c r="C3758" s="335"/>
      <c r="D3758" s="381" t="str">
        <f t="shared" si="234"/>
        <v/>
      </c>
      <c r="E3758" s="335"/>
      <c r="F3758" s="335"/>
      <c r="G3758" s="325" t="str">
        <f t="shared" si="232"/>
        <v/>
      </c>
      <c r="H3758" s="326" t="str">
        <f t="shared" si="233"/>
        <v/>
      </c>
    </row>
    <row r="3759" spans="1:8" x14ac:dyDescent="0.2">
      <c r="A3759" s="204" t="str">
        <f t="shared" si="231"/>
        <v/>
      </c>
      <c r="B3759" s="335"/>
      <c r="C3759" s="335"/>
      <c r="D3759" s="381" t="str">
        <f t="shared" si="234"/>
        <v/>
      </c>
      <c r="E3759" s="335"/>
      <c r="F3759" s="335"/>
      <c r="G3759" s="325" t="str">
        <f t="shared" si="232"/>
        <v/>
      </c>
      <c r="H3759" s="326" t="str">
        <f t="shared" si="233"/>
        <v/>
      </c>
    </row>
    <row r="3760" spans="1:8" x14ac:dyDescent="0.2">
      <c r="A3760" s="204" t="str">
        <f t="shared" si="231"/>
        <v/>
      </c>
      <c r="B3760" s="335"/>
      <c r="C3760" s="335"/>
      <c r="D3760" s="381" t="str">
        <f t="shared" si="234"/>
        <v/>
      </c>
      <c r="E3760" s="335"/>
      <c r="F3760" s="335"/>
      <c r="G3760" s="325" t="str">
        <f t="shared" si="232"/>
        <v/>
      </c>
      <c r="H3760" s="326" t="str">
        <f t="shared" si="233"/>
        <v/>
      </c>
    </row>
    <row r="3761" spans="1:8" x14ac:dyDescent="0.2">
      <c r="A3761" s="204" t="str">
        <f t="shared" ref="A3761:A3824" si="235">IF(B3761&lt;&gt;"",VLOOKUP(B3761,ID,2,FALSE),"")</f>
        <v/>
      </c>
      <c r="B3761" s="335"/>
      <c r="C3761" s="335"/>
      <c r="D3761" s="381" t="str">
        <f t="shared" si="234"/>
        <v/>
      </c>
      <c r="E3761" s="335"/>
      <c r="F3761" s="335"/>
      <c r="G3761" s="325" t="str">
        <f t="shared" ref="G3761:G3824" si="236">IF(OR(B3761="",Amt=""),"",Amt)</f>
        <v/>
      </c>
      <c r="H3761" s="326" t="str">
        <f t="shared" ref="H3761:H3824" si="237">IF(G3761="","",VLOOKUP(G3761,Gesundheitsämter,2,FALSE))</f>
        <v/>
      </c>
    </row>
    <row r="3762" spans="1:8" x14ac:dyDescent="0.2">
      <c r="A3762" s="204" t="str">
        <f t="shared" si="235"/>
        <v/>
      </c>
      <c r="B3762" s="335"/>
      <c r="C3762" s="335"/>
      <c r="D3762" s="381" t="str">
        <f t="shared" si="234"/>
        <v/>
      </c>
      <c r="E3762" s="335"/>
      <c r="F3762" s="335"/>
      <c r="G3762" s="325" t="str">
        <f t="shared" si="236"/>
        <v/>
      </c>
      <c r="H3762" s="326" t="str">
        <f t="shared" si="237"/>
        <v/>
      </c>
    </row>
    <row r="3763" spans="1:8" x14ac:dyDescent="0.2">
      <c r="A3763" s="204" t="str">
        <f t="shared" si="235"/>
        <v/>
      </c>
      <c r="B3763" s="335"/>
      <c r="C3763" s="335"/>
      <c r="D3763" s="381" t="str">
        <f t="shared" si="234"/>
        <v/>
      </c>
      <c r="E3763" s="335"/>
      <c r="F3763" s="335"/>
      <c r="G3763" s="325" t="str">
        <f t="shared" si="236"/>
        <v/>
      </c>
      <c r="H3763" s="326" t="str">
        <f t="shared" si="237"/>
        <v/>
      </c>
    </row>
    <row r="3764" spans="1:8" x14ac:dyDescent="0.2">
      <c r="A3764" s="204" t="str">
        <f t="shared" si="235"/>
        <v/>
      </c>
      <c r="B3764" s="335"/>
      <c r="C3764" s="335"/>
      <c r="D3764" s="381" t="str">
        <f t="shared" si="234"/>
        <v/>
      </c>
      <c r="E3764" s="335"/>
      <c r="F3764" s="335"/>
      <c r="G3764" s="325" t="str">
        <f t="shared" si="236"/>
        <v/>
      </c>
      <c r="H3764" s="326" t="str">
        <f t="shared" si="237"/>
        <v/>
      </c>
    </row>
    <row r="3765" spans="1:8" x14ac:dyDescent="0.2">
      <c r="A3765" s="204" t="str">
        <f t="shared" si="235"/>
        <v/>
      </c>
      <c r="B3765" s="335"/>
      <c r="C3765" s="335"/>
      <c r="D3765" s="381" t="str">
        <f t="shared" si="234"/>
        <v/>
      </c>
      <c r="E3765" s="335"/>
      <c r="F3765" s="335"/>
      <c r="G3765" s="325" t="str">
        <f t="shared" si="236"/>
        <v/>
      </c>
      <c r="H3765" s="326" t="str">
        <f t="shared" si="237"/>
        <v/>
      </c>
    </row>
    <row r="3766" spans="1:8" x14ac:dyDescent="0.2">
      <c r="A3766" s="204" t="str">
        <f t="shared" si="235"/>
        <v/>
      </c>
      <c r="B3766" s="335"/>
      <c r="C3766" s="335"/>
      <c r="D3766" s="381" t="str">
        <f t="shared" si="234"/>
        <v/>
      </c>
      <c r="E3766" s="335"/>
      <c r="F3766" s="335"/>
      <c r="G3766" s="325" t="str">
        <f t="shared" si="236"/>
        <v/>
      </c>
      <c r="H3766" s="326" t="str">
        <f t="shared" si="237"/>
        <v/>
      </c>
    </row>
    <row r="3767" spans="1:8" x14ac:dyDescent="0.2">
      <c r="A3767" s="204" t="str">
        <f t="shared" si="235"/>
        <v/>
      </c>
      <c r="B3767" s="335"/>
      <c r="C3767" s="335"/>
      <c r="D3767" s="381" t="str">
        <f t="shared" si="234"/>
        <v/>
      </c>
      <c r="E3767" s="335"/>
      <c r="F3767" s="335"/>
      <c r="G3767" s="325" t="str">
        <f t="shared" si="236"/>
        <v/>
      </c>
      <c r="H3767" s="326" t="str">
        <f t="shared" si="237"/>
        <v/>
      </c>
    </row>
    <row r="3768" spans="1:8" x14ac:dyDescent="0.2">
      <c r="A3768" s="204" t="str">
        <f t="shared" si="235"/>
        <v/>
      </c>
      <c r="B3768" s="335"/>
      <c r="C3768" s="335"/>
      <c r="D3768" s="381" t="str">
        <f t="shared" si="234"/>
        <v/>
      </c>
      <c r="E3768" s="335"/>
      <c r="F3768" s="335"/>
      <c r="G3768" s="325" t="str">
        <f t="shared" si="236"/>
        <v/>
      </c>
      <c r="H3768" s="326" t="str">
        <f t="shared" si="237"/>
        <v/>
      </c>
    </row>
    <row r="3769" spans="1:8" x14ac:dyDescent="0.2">
      <c r="A3769" s="204" t="str">
        <f t="shared" si="235"/>
        <v/>
      </c>
      <c r="B3769" s="335"/>
      <c r="C3769" s="335"/>
      <c r="D3769" s="381" t="str">
        <f t="shared" si="234"/>
        <v/>
      </c>
      <c r="E3769" s="335"/>
      <c r="F3769" s="335"/>
      <c r="G3769" s="325" t="str">
        <f t="shared" si="236"/>
        <v/>
      </c>
      <c r="H3769" s="326" t="str">
        <f t="shared" si="237"/>
        <v/>
      </c>
    </row>
    <row r="3770" spans="1:8" x14ac:dyDescent="0.2">
      <c r="A3770" s="204" t="str">
        <f t="shared" si="235"/>
        <v/>
      </c>
      <c r="B3770" s="335"/>
      <c r="C3770" s="335"/>
      <c r="D3770" s="381" t="str">
        <f t="shared" si="234"/>
        <v/>
      </c>
      <c r="E3770" s="335"/>
      <c r="F3770" s="335"/>
      <c r="G3770" s="325" t="str">
        <f t="shared" si="236"/>
        <v/>
      </c>
      <c r="H3770" s="326" t="str">
        <f t="shared" si="237"/>
        <v/>
      </c>
    </row>
    <row r="3771" spans="1:8" x14ac:dyDescent="0.2">
      <c r="A3771" s="204" t="str">
        <f t="shared" si="235"/>
        <v/>
      </c>
      <c r="B3771" s="335"/>
      <c r="C3771" s="335"/>
      <c r="D3771" s="381" t="str">
        <f t="shared" si="234"/>
        <v/>
      </c>
      <c r="E3771" s="335"/>
      <c r="F3771" s="335"/>
      <c r="G3771" s="325" t="str">
        <f t="shared" si="236"/>
        <v/>
      </c>
      <c r="H3771" s="326" t="str">
        <f t="shared" si="237"/>
        <v/>
      </c>
    </row>
    <row r="3772" spans="1:8" x14ac:dyDescent="0.2">
      <c r="A3772" s="204" t="str">
        <f t="shared" si="235"/>
        <v/>
      </c>
      <c r="B3772" s="335"/>
      <c r="C3772" s="335"/>
      <c r="D3772" s="381" t="str">
        <f t="shared" si="234"/>
        <v/>
      </c>
      <c r="E3772" s="335"/>
      <c r="F3772" s="335"/>
      <c r="G3772" s="325" t="str">
        <f t="shared" si="236"/>
        <v/>
      </c>
      <c r="H3772" s="326" t="str">
        <f t="shared" si="237"/>
        <v/>
      </c>
    </row>
    <row r="3773" spans="1:8" x14ac:dyDescent="0.2">
      <c r="A3773" s="204" t="str">
        <f t="shared" si="235"/>
        <v/>
      </c>
      <c r="B3773" s="335"/>
      <c r="C3773" s="335"/>
      <c r="D3773" s="381" t="str">
        <f t="shared" si="234"/>
        <v/>
      </c>
      <c r="E3773" s="335"/>
      <c r="F3773" s="335"/>
      <c r="G3773" s="325" t="str">
        <f t="shared" si="236"/>
        <v/>
      </c>
      <c r="H3773" s="326" t="str">
        <f t="shared" si="237"/>
        <v/>
      </c>
    </row>
    <row r="3774" spans="1:8" x14ac:dyDescent="0.2">
      <c r="A3774" s="204" t="str">
        <f t="shared" si="235"/>
        <v/>
      </c>
      <c r="B3774" s="335"/>
      <c r="C3774" s="335"/>
      <c r="D3774" s="381" t="str">
        <f t="shared" si="234"/>
        <v/>
      </c>
      <c r="E3774" s="335"/>
      <c r="F3774" s="335"/>
      <c r="G3774" s="325" t="str">
        <f t="shared" si="236"/>
        <v/>
      </c>
      <c r="H3774" s="326" t="str">
        <f t="shared" si="237"/>
        <v/>
      </c>
    </row>
    <row r="3775" spans="1:8" x14ac:dyDescent="0.2">
      <c r="A3775" s="204" t="str">
        <f t="shared" si="235"/>
        <v/>
      </c>
      <c r="B3775" s="335"/>
      <c r="C3775" s="335"/>
      <c r="D3775" s="381" t="str">
        <f t="shared" si="234"/>
        <v/>
      </c>
      <c r="E3775" s="335"/>
      <c r="F3775" s="335"/>
      <c r="G3775" s="325" t="str">
        <f t="shared" si="236"/>
        <v/>
      </c>
      <c r="H3775" s="326" t="str">
        <f t="shared" si="237"/>
        <v/>
      </c>
    </row>
    <row r="3776" spans="1:8" x14ac:dyDescent="0.2">
      <c r="A3776" s="204" t="str">
        <f t="shared" si="235"/>
        <v/>
      </c>
      <c r="B3776" s="335"/>
      <c r="C3776" s="335"/>
      <c r="D3776" s="381" t="str">
        <f t="shared" si="234"/>
        <v/>
      </c>
      <c r="E3776" s="335"/>
      <c r="F3776" s="335"/>
      <c r="G3776" s="325" t="str">
        <f t="shared" si="236"/>
        <v/>
      </c>
      <c r="H3776" s="326" t="str">
        <f t="shared" si="237"/>
        <v/>
      </c>
    </row>
    <row r="3777" spans="1:8" x14ac:dyDescent="0.2">
      <c r="A3777" s="204" t="str">
        <f t="shared" si="235"/>
        <v/>
      </c>
      <c r="B3777" s="335"/>
      <c r="C3777" s="335"/>
      <c r="D3777" s="381" t="str">
        <f t="shared" si="234"/>
        <v/>
      </c>
      <c r="E3777" s="335"/>
      <c r="F3777" s="335"/>
      <c r="G3777" s="325" t="str">
        <f t="shared" si="236"/>
        <v/>
      </c>
      <c r="H3777" s="326" t="str">
        <f t="shared" si="237"/>
        <v/>
      </c>
    </row>
    <row r="3778" spans="1:8" x14ac:dyDescent="0.2">
      <c r="A3778" s="204" t="str">
        <f t="shared" si="235"/>
        <v/>
      </c>
      <c r="B3778" s="335"/>
      <c r="C3778" s="335"/>
      <c r="D3778" s="381" t="str">
        <f t="shared" si="234"/>
        <v/>
      </c>
      <c r="E3778" s="335"/>
      <c r="F3778" s="335"/>
      <c r="G3778" s="325" t="str">
        <f t="shared" si="236"/>
        <v/>
      </c>
      <c r="H3778" s="326" t="str">
        <f t="shared" si="237"/>
        <v/>
      </c>
    </row>
    <row r="3779" spans="1:8" x14ac:dyDescent="0.2">
      <c r="A3779" s="204" t="str">
        <f t="shared" si="235"/>
        <v/>
      </c>
      <c r="B3779" s="335"/>
      <c r="C3779" s="335"/>
      <c r="D3779" s="381" t="str">
        <f t="shared" si="234"/>
        <v/>
      </c>
      <c r="E3779" s="335"/>
      <c r="F3779" s="335"/>
      <c r="G3779" s="325" t="str">
        <f t="shared" si="236"/>
        <v/>
      </c>
      <c r="H3779" s="326" t="str">
        <f t="shared" si="237"/>
        <v/>
      </c>
    </row>
    <row r="3780" spans="1:8" x14ac:dyDescent="0.2">
      <c r="A3780" s="204" t="str">
        <f t="shared" si="235"/>
        <v/>
      </c>
      <c r="B3780" s="335"/>
      <c r="C3780" s="335"/>
      <c r="D3780" s="381" t="str">
        <f t="shared" si="234"/>
        <v/>
      </c>
      <c r="E3780" s="335"/>
      <c r="F3780" s="335"/>
      <c r="G3780" s="325" t="str">
        <f t="shared" si="236"/>
        <v/>
      </c>
      <c r="H3780" s="326" t="str">
        <f t="shared" si="237"/>
        <v/>
      </c>
    </row>
    <row r="3781" spans="1:8" x14ac:dyDescent="0.2">
      <c r="A3781" s="204" t="str">
        <f t="shared" si="235"/>
        <v/>
      </c>
      <c r="B3781" s="335"/>
      <c r="C3781" s="335"/>
      <c r="D3781" s="381" t="str">
        <f t="shared" si="234"/>
        <v/>
      </c>
      <c r="E3781" s="335"/>
      <c r="F3781" s="335"/>
      <c r="G3781" s="325" t="str">
        <f t="shared" si="236"/>
        <v/>
      </c>
      <c r="H3781" s="326" t="str">
        <f t="shared" si="237"/>
        <v/>
      </c>
    </row>
    <row r="3782" spans="1:8" x14ac:dyDescent="0.2">
      <c r="A3782" s="204" t="str">
        <f t="shared" si="235"/>
        <v/>
      </c>
      <c r="B3782" s="335"/>
      <c r="C3782" s="335"/>
      <c r="D3782" s="381" t="str">
        <f t="shared" si="234"/>
        <v/>
      </c>
      <c r="E3782" s="335"/>
      <c r="F3782" s="335"/>
      <c r="G3782" s="325" t="str">
        <f t="shared" si="236"/>
        <v/>
      </c>
      <c r="H3782" s="326" t="str">
        <f t="shared" si="237"/>
        <v/>
      </c>
    </row>
    <row r="3783" spans="1:8" x14ac:dyDescent="0.2">
      <c r="A3783" s="204" t="str">
        <f t="shared" si="235"/>
        <v/>
      </c>
      <c r="B3783" s="335"/>
      <c r="C3783" s="335"/>
      <c r="D3783" s="381" t="str">
        <f t="shared" si="234"/>
        <v/>
      </c>
      <c r="E3783" s="335"/>
      <c r="F3783" s="335"/>
      <c r="G3783" s="325" t="str">
        <f t="shared" si="236"/>
        <v/>
      </c>
      <c r="H3783" s="326" t="str">
        <f t="shared" si="237"/>
        <v/>
      </c>
    </row>
    <row r="3784" spans="1:8" x14ac:dyDescent="0.2">
      <c r="A3784" s="204" t="str">
        <f t="shared" si="235"/>
        <v/>
      </c>
      <c r="B3784" s="335"/>
      <c r="C3784" s="335"/>
      <c r="D3784" s="381" t="str">
        <f t="shared" si="234"/>
        <v/>
      </c>
      <c r="E3784" s="335"/>
      <c r="F3784" s="335"/>
      <c r="G3784" s="325" t="str">
        <f t="shared" si="236"/>
        <v/>
      </c>
      <c r="H3784" s="326" t="str">
        <f t="shared" si="237"/>
        <v/>
      </c>
    </row>
    <row r="3785" spans="1:8" x14ac:dyDescent="0.2">
      <c r="A3785" s="204" t="str">
        <f t="shared" si="235"/>
        <v/>
      </c>
      <c r="B3785" s="335"/>
      <c r="C3785" s="335"/>
      <c r="D3785" s="381" t="str">
        <f t="shared" ref="D3785:D3848" si="238">IF(C3785="","",IFERROR(IF(VLOOKUP(C3785,Parameter,2,FALSE)="","",VLOOKUP(C3785,Parameter,2,FALSE)),IFERROR(VLOOKUP(C3785,PSMErgänzung,2,FALSE),"CAS eingeben oder Parameter korrigieren!")))</f>
        <v/>
      </c>
      <c r="E3785" s="335"/>
      <c r="F3785" s="335"/>
      <c r="G3785" s="325" t="str">
        <f t="shared" si="236"/>
        <v/>
      </c>
      <c r="H3785" s="326" t="str">
        <f t="shared" si="237"/>
        <v/>
      </c>
    </row>
    <row r="3786" spans="1:8" x14ac:dyDescent="0.2">
      <c r="A3786" s="204" t="str">
        <f t="shared" si="235"/>
        <v/>
      </c>
      <c r="B3786" s="335"/>
      <c r="C3786" s="335"/>
      <c r="D3786" s="381" t="str">
        <f t="shared" si="238"/>
        <v/>
      </c>
      <c r="E3786" s="335"/>
      <c r="F3786" s="335"/>
      <c r="G3786" s="325" t="str">
        <f t="shared" si="236"/>
        <v/>
      </c>
      <c r="H3786" s="326" t="str">
        <f t="shared" si="237"/>
        <v/>
      </c>
    </row>
    <row r="3787" spans="1:8" x14ac:dyDescent="0.2">
      <c r="A3787" s="204" t="str">
        <f t="shared" si="235"/>
        <v/>
      </c>
      <c r="B3787" s="335"/>
      <c r="C3787" s="335"/>
      <c r="D3787" s="381" t="str">
        <f t="shared" si="238"/>
        <v/>
      </c>
      <c r="E3787" s="335"/>
      <c r="F3787" s="335"/>
      <c r="G3787" s="325" t="str">
        <f t="shared" si="236"/>
        <v/>
      </c>
      <c r="H3787" s="326" t="str">
        <f t="shared" si="237"/>
        <v/>
      </c>
    </row>
    <row r="3788" spans="1:8" x14ac:dyDescent="0.2">
      <c r="A3788" s="204" t="str">
        <f t="shared" si="235"/>
        <v/>
      </c>
      <c r="B3788" s="335"/>
      <c r="C3788" s="335"/>
      <c r="D3788" s="381" t="str">
        <f t="shared" si="238"/>
        <v/>
      </c>
      <c r="E3788" s="335"/>
      <c r="F3788" s="335"/>
      <c r="G3788" s="325" t="str">
        <f t="shared" si="236"/>
        <v/>
      </c>
      <c r="H3788" s="326" t="str">
        <f t="shared" si="237"/>
        <v/>
      </c>
    </row>
    <row r="3789" spans="1:8" x14ac:dyDescent="0.2">
      <c r="A3789" s="204" t="str">
        <f t="shared" si="235"/>
        <v/>
      </c>
      <c r="B3789" s="335"/>
      <c r="C3789" s="335"/>
      <c r="D3789" s="381" t="str">
        <f t="shared" si="238"/>
        <v/>
      </c>
      <c r="E3789" s="335"/>
      <c r="F3789" s="335"/>
      <c r="G3789" s="325" t="str">
        <f t="shared" si="236"/>
        <v/>
      </c>
      <c r="H3789" s="326" t="str">
        <f t="shared" si="237"/>
        <v/>
      </c>
    </row>
    <row r="3790" spans="1:8" x14ac:dyDescent="0.2">
      <c r="A3790" s="204" t="str">
        <f t="shared" si="235"/>
        <v/>
      </c>
      <c r="B3790" s="335"/>
      <c r="C3790" s="335"/>
      <c r="D3790" s="381" t="str">
        <f t="shared" si="238"/>
        <v/>
      </c>
      <c r="E3790" s="335"/>
      <c r="F3790" s="335"/>
      <c r="G3790" s="325" t="str">
        <f t="shared" si="236"/>
        <v/>
      </c>
      <c r="H3790" s="326" t="str">
        <f t="shared" si="237"/>
        <v/>
      </c>
    </row>
    <row r="3791" spans="1:8" x14ac:dyDescent="0.2">
      <c r="A3791" s="204" t="str">
        <f t="shared" si="235"/>
        <v/>
      </c>
      <c r="B3791" s="335"/>
      <c r="C3791" s="335"/>
      <c r="D3791" s="381" t="str">
        <f t="shared" si="238"/>
        <v/>
      </c>
      <c r="E3791" s="335"/>
      <c r="F3791" s="335"/>
      <c r="G3791" s="325" t="str">
        <f t="shared" si="236"/>
        <v/>
      </c>
      <c r="H3791" s="326" t="str">
        <f t="shared" si="237"/>
        <v/>
      </c>
    </row>
    <row r="3792" spans="1:8" x14ac:dyDescent="0.2">
      <c r="A3792" s="204" t="str">
        <f t="shared" si="235"/>
        <v/>
      </c>
      <c r="B3792" s="335"/>
      <c r="C3792" s="335"/>
      <c r="D3792" s="381" t="str">
        <f t="shared" si="238"/>
        <v/>
      </c>
      <c r="E3792" s="335"/>
      <c r="F3792" s="335"/>
      <c r="G3792" s="325" t="str">
        <f t="shared" si="236"/>
        <v/>
      </c>
      <c r="H3792" s="326" t="str">
        <f t="shared" si="237"/>
        <v/>
      </c>
    </row>
    <row r="3793" spans="1:8" x14ac:dyDescent="0.2">
      <c r="A3793" s="204" t="str">
        <f t="shared" si="235"/>
        <v/>
      </c>
      <c r="B3793" s="335"/>
      <c r="C3793" s="335"/>
      <c r="D3793" s="381" t="str">
        <f t="shared" si="238"/>
        <v/>
      </c>
      <c r="E3793" s="335"/>
      <c r="F3793" s="335"/>
      <c r="G3793" s="325" t="str">
        <f t="shared" si="236"/>
        <v/>
      </c>
      <c r="H3793" s="326" t="str">
        <f t="shared" si="237"/>
        <v/>
      </c>
    </row>
    <row r="3794" spans="1:8" x14ac:dyDescent="0.2">
      <c r="A3794" s="204" t="str">
        <f t="shared" si="235"/>
        <v/>
      </c>
      <c r="B3794" s="335"/>
      <c r="C3794" s="335"/>
      <c r="D3794" s="381" t="str">
        <f t="shared" si="238"/>
        <v/>
      </c>
      <c r="E3794" s="335"/>
      <c r="F3794" s="335"/>
      <c r="G3794" s="325" t="str">
        <f t="shared" si="236"/>
        <v/>
      </c>
      <c r="H3794" s="326" t="str">
        <f t="shared" si="237"/>
        <v/>
      </c>
    </row>
    <row r="3795" spans="1:8" x14ac:dyDescent="0.2">
      <c r="A3795" s="204" t="str">
        <f t="shared" si="235"/>
        <v/>
      </c>
      <c r="B3795" s="335"/>
      <c r="C3795" s="335"/>
      <c r="D3795" s="381" t="str">
        <f t="shared" si="238"/>
        <v/>
      </c>
      <c r="E3795" s="335"/>
      <c r="F3795" s="335"/>
      <c r="G3795" s="325" t="str">
        <f t="shared" si="236"/>
        <v/>
      </c>
      <c r="H3795" s="326" t="str">
        <f t="shared" si="237"/>
        <v/>
      </c>
    </row>
    <row r="3796" spans="1:8" x14ac:dyDescent="0.2">
      <c r="A3796" s="204" t="str">
        <f t="shared" si="235"/>
        <v/>
      </c>
      <c r="B3796" s="335"/>
      <c r="C3796" s="335"/>
      <c r="D3796" s="381" t="str">
        <f t="shared" si="238"/>
        <v/>
      </c>
      <c r="E3796" s="335"/>
      <c r="F3796" s="335"/>
      <c r="G3796" s="325" t="str">
        <f t="shared" si="236"/>
        <v/>
      </c>
      <c r="H3796" s="326" t="str">
        <f t="shared" si="237"/>
        <v/>
      </c>
    </row>
    <row r="3797" spans="1:8" x14ac:dyDescent="0.2">
      <c r="A3797" s="204" t="str">
        <f t="shared" si="235"/>
        <v/>
      </c>
      <c r="B3797" s="335"/>
      <c r="C3797" s="335"/>
      <c r="D3797" s="381" t="str">
        <f t="shared" si="238"/>
        <v/>
      </c>
      <c r="E3797" s="335"/>
      <c r="F3797" s="335"/>
      <c r="G3797" s="325" t="str">
        <f t="shared" si="236"/>
        <v/>
      </c>
      <c r="H3797" s="326" t="str">
        <f t="shared" si="237"/>
        <v/>
      </c>
    </row>
    <row r="3798" spans="1:8" x14ac:dyDescent="0.2">
      <c r="A3798" s="204" t="str">
        <f t="shared" si="235"/>
        <v/>
      </c>
      <c r="B3798" s="335"/>
      <c r="C3798" s="335"/>
      <c r="D3798" s="381" t="str">
        <f t="shared" si="238"/>
        <v/>
      </c>
      <c r="E3798" s="335"/>
      <c r="F3798" s="335"/>
      <c r="G3798" s="325" t="str">
        <f t="shared" si="236"/>
        <v/>
      </c>
      <c r="H3798" s="326" t="str">
        <f t="shared" si="237"/>
        <v/>
      </c>
    </row>
    <row r="3799" spans="1:8" x14ac:dyDescent="0.2">
      <c r="A3799" s="204" t="str">
        <f t="shared" si="235"/>
        <v/>
      </c>
      <c r="B3799" s="335"/>
      <c r="C3799" s="335"/>
      <c r="D3799" s="381" t="str">
        <f t="shared" si="238"/>
        <v/>
      </c>
      <c r="E3799" s="335"/>
      <c r="F3799" s="335"/>
      <c r="G3799" s="325" t="str">
        <f t="shared" si="236"/>
        <v/>
      </c>
      <c r="H3799" s="326" t="str">
        <f t="shared" si="237"/>
        <v/>
      </c>
    </row>
    <row r="3800" spans="1:8" x14ac:dyDescent="0.2">
      <c r="A3800" s="204" t="str">
        <f t="shared" si="235"/>
        <v/>
      </c>
      <c r="B3800" s="335"/>
      <c r="C3800" s="335"/>
      <c r="D3800" s="381" t="str">
        <f t="shared" si="238"/>
        <v/>
      </c>
      <c r="E3800" s="335"/>
      <c r="F3800" s="335"/>
      <c r="G3800" s="325" t="str">
        <f t="shared" si="236"/>
        <v/>
      </c>
      <c r="H3800" s="326" t="str">
        <f t="shared" si="237"/>
        <v/>
      </c>
    </row>
    <row r="3801" spans="1:8" x14ac:dyDescent="0.2">
      <c r="A3801" s="204" t="str">
        <f t="shared" si="235"/>
        <v/>
      </c>
      <c r="B3801" s="335"/>
      <c r="C3801" s="335"/>
      <c r="D3801" s="381" t="str">
        <f t="shared" si="238"/>
        <v/>
      </c>
      <c r="E3801" s="335"/>
      <c r="F3801" s="335"/>
      <c r="G3801" s="325" t="str">
        <f t="shared" si="236"/>
        <v/>
      </c>
      <c r="H3801" s="326" t="str">
        <f t="shared" si="237"/>
        <v/>
      </c>
    </row>
    <row r="3802" spans="1:8" x14ac:dyDescent="0.2">
      <c r="A3802" s="204" t="str">
        <f t="shared" si="235"/>
        <v/>
      </c>
      <c r="B3802" s="335"/>
      <c r="C3802" s="335"/>
      <c r="D3802" s="381" t="str">
        <f t="shared" si="238"/>
        <v/>
      </c>
      <c r="E3802" s="335"/>
      <c r="F3802" s="335"/>
      <c r="G3802" s="325" t="str">
        <f t="shared" si="236"/>
        <v/>
      </c>
      <c r="H3802" s="326" t="str">
        <f t="shared" si="237"/>
        <v/>
      </c>
    </row>
    <row r="3803" spans="1:8" x14ac:dyDescent="0.2">
      <c r="A3803" s="204" t="str">
        <f t="shared" si="235"/>
        <v/>
      </c>
      <c r="B3803" s="335"/>
      <c r="C3803" s="335"/>
      <c r="D3803" s="381" t="str">
        <f t="shared" si="238"/>
        <v/>
      </c>
      <c r="E3803" s="335"/>
      <c r="F3803" s="335"/>
      <c r="G3803" s="325" t="str">
        <f t="shared" si="236"/>
        <v/>
      </c>
      <c r="H3803" s="326" t="str">
        <f t="shared" si="237"/>
        <v/>
      </c>
    </row>
    <row r="3804" spans="1:8" x14ac:dyDescent="0.2">
      <c r="A3804" s="204" t="str">
        <f t="shared" si="235"/>
        <v/>
      </c>
      <c r="B3804" s="335"/>
      <c r="C3804" s="335"/>
      <c r="D3804" s="381" t="str">
        <f t="shared" si="238"/>
        <v/>
      </c>
      <c r="E3804" s="335"/>
      <c r="F3804" s="335"/>
      <c r="G3804" s="325" t="str">
        <f t="shared" si="236"/>
        <v/>
      </c>
      <c r="H3804" s="326" t="str">
        <f t="shared" si="237"/>
        <v/>
      </c>
    </row>
    <row r="3805" spans="1:8" x14ac:dyDescent="0.2">
      <c r="A3805" s="204" t="str">
        <f t="shared" si="235"/>
        <v/>
      </c>
      <c r="B3805" s="335"/>
      <c r="C3805" s="335"/>
      <c r="D3805" s="381" t="str">
        <f t="shared" si="238"/>
        <v/>
      </c>
      <c r="E3805" s="335"/>
      <c r="F3805" s="335"/>
      <c r="G3805" s="325" t="str">
        <f t="shared" si="236"/>
        <v/>
      </c>
      <c r="H3805" s="326" t="str">
        <f t="shared" si="237"/>
        <v/>
      </c>
    </row>
    <row r="3806" spans="1:8" x14ac:dyDescent="0.2">
      <c r="A3806" s="204" t="str">
        <f t="shared" si="235"/>
        <v/>
      </c>
      <c r="B3806" s="335"/>
      <c r="C3806" s="335"/>
      <c r="D3806" s="381" t="str">
        <f t="shared" si="238"/>
        <v/>
      </c>
      <c r="E3806" s="335"/>
      <c r="F3806" s="335"/>
      <c r="G3806" s="325" t="str">
        <f t="shared" si="236"/>
        <v/>
      </c>
      <c r="H3806" s="326" t="str">
        <f t="shared" si="237"/>
        <v/>
      </c>
    </row>
    <row r="3807" spans="1:8" x14ac:dyDescent="0.2">
      <c r="A3807" s="204" t="str">
        <f t="shared" si="235"/>
        <v/>
      </c>
      <c r="B3807" s="335"/>
      <c r="C3807" s="335"/>
      <c r="D3807" s="381" t="str">
        <f t="shared" si="238"/>
        <v/>
      </c>
      <c r="E3807" s="335"/>
      <c r="F3807" s="335"/>
      <c r="G3807" s="325" t="str">
        <f t="shared" si="236"/>
        <v/>
      </c>
      <c r="H3807" s="326" t="str">
        <f t="shared" si="237"/>
        <v/>
      </c>
    </row>
    <row r="3808" spans="1:8" x14ac:dyDescent="0.2">
      <c r="A3808" s="204" t="str">
        <f t="shared" si="235"/>
        <v/>
      </c>
      <c r="B3808" s="335"/>
      <c r="C3808" s="335"/>
      <c r="D3808" s="381" t="str">
        <f t="shared" si="238"/>
        <v/>
      </c>
      <c r="E3808" s="335"/>
      <c r="F3808" s="335"/>
      <c r="G3808" s="325" t="str">
        <f t="shared" si="236"/>
        <v/>
      </c>
      <c r="H3808" s="326" t="str">
        <f t="shared" si="237"/>
        <v/>
      </c>
    </row>
    <row r="3809" spans="1:8" x14ac:dyDescent="0.2">
      <c r="A3809" s="204" t="str">
        <f t="shared" si="235"/>
        <v/>
      </c>
      <c r="B3809" s="335"/>
      <c r="C3809" s="335"/>
      <c r="D3809" s="381" t="str">
        <f t="shared" si="238"/>
        <v/>
      </c>
      <c r="E3809" s="335"/>
      <c r="F3809" s="335"/>
      <c r="G3809" s="325" t="str">
        <f t="shared" si="236"/>
        <v/>
      </c>
      <c r="H3809" s="326" t="str">
        <f t="shared" si="237"/>
        <v/>
      </c>
    </row>
    <row r="3810" spans="1:8" x14ac:dyDescent="0.2">
      <c r="A3810" s="204" t="str">
        <f t="shared" si="235"/>
        <v/>
      </c>
      <c r="B3810" s="335"/>
      <c r="C3810" s="335"/>
      <c r="D3810" s="381" t="str">
        <f t="shared" si="238"/>
        <v/>
      </c>
      <c r="E3810" s="335"/>
      <c r="F3810" s="335"/>
      <c r="G3810" s="325" t="str">
        <f t="shared" si="236"/>
        <v/>
      </c>
      <c r="H3810" s="326" t="str">
        <f t="shared" si="237"/>
        <v/>
      </c>
    </row>
    <row r="3811" spans="1:8" x14ac:dyDescent="0.2">
      <c r="A3811" s="204" t="str">
        <f t="shared" si="235"/>
        <v/>
      </c>
      <c r="B3811" s="335"/>
      <c r="C3811" s="335"/>
      <c r="D3811" s="381" t="str">
        <f t="shared" si="238"/>
        <v/>
      </c>
      <c r="E3811" s="335"/>
      <c r="F3811" s="335"/>
      <c r="G3811" s="325" t="str">
        <f t="shared" si="236"/>
        <v/>
      </c>
      <c r="H3811" s="326" t="str">
        <f t="shared" si="237"/>
        <v/>
      </c>
    </row>
    <row r="3812" spans="1:8" x14ac:dyDescent="0.2">
      <c r="A3812" s="204" t="str">
        <f t="shared" si="235"/>
        <v/>
      </c>
      <c r="B3812" s="335"/>
      <c r="C3812" s="335"/>
      <c r="D3812" s="381" t="str">
        <f t="shared" si="238"/>
        <v/>
      </c>
      <c r="E3812" s="335"/>
      <c r="F3812" s="335"/>
      <c r="G3812" s="325" t="str">
        <f t="shared" si="236"/>
        <v/>
      </c>
      <c r="H3812" s="326" t="str">
        <f t="shared" si="237"/>
        <v/>
      </c>
    </row>
    <row r="3813" spans="1:8" x14ac:dyDescent="0.2">
      <c r="A3813" s="204" t="str">
        <f t="shared" si="235"/>
        <v/>
      </c>
      <c r="B3813" s="335"/>
      <c r="C3813" s="335"/>
      <c r="D3813" s="381" t="str">
        <f t="shared" si="238"/>
        <v/>
      </c>
      <c r="E3813" s="335"/>
      <c r="F3813" s="335"/>
      <c r="G3813" s="325" t="str">
        <f t="shared" si="236"/>
        <v/>
      </c>
      <c r="H3813" s="326" t="str">
        <f t="shared" si="237"/>
        <v/>
      </c>
    </row>
    <row r="3814" spans="1:8" x14ac:dyDescent="0.2">
      <c r="A3814" s="204" t="str">
        <f t="shared" si="235"/>
        <v/>
      </c>
      <c r="B3814" s="335"/>
      <c r="C3814" s="335"/>
      <c r="D3814" s="381" t="str">
        <f t="shared" si="238"/>
        <v/>
      </c>
      <c r="E3814" s="335"/>
      <c r="F3814" s="335"/>
      <c r="G3814" s="325" t="str">
        <f t="shared" si="236"/>
        <v/>
      </c>
      <c r="H3814" s="326" t="str">
        <f t="shared" si="237"/>
        <v/>
      </c>
    </row>
    <row r="3815" spans="1:8" x14ac:dyDescent="0.2">
      <c r="A3815" s="204" t="str">
        <f t="shared" si="235"/>
        <v/>
      </c>
      <c r="B3815" s="335"/>
      <c r="C3815" s="335"/>
      <c r="D3815" s="381" t="str">
        <f t="shared" si="238"/>
        <v/>
      </c>
      <c r="E3815" s="335"/>
      <c r="F3815" s="335"/>
      <c r="G3815" s="325" t="str">
        <f t="shared" si="236"/>
        <v/>
      </c>
      <c r="H3815" s="326" t="str">
        <f t="shared" si="237"/>
        <v/>
      </c>
    </row>
    <row r="3816" spans="1:8" x14ac:dyDescent="0.2">
      <c r="A3816" s="204" t="str">
        <f t="shared" si="235"/>
        <v/>
      </c>
      <c r="B3816" s="335"/>
      <c r="C3816" s="335"/>
      <c r="D3816" s="381" t="str">
        <f t="shared" si="238"/>
        <v/>
      </c>
      <c r="E3816" s="335"/>
      <c r="F3816" s="335"/>
      <c r="G3816" s="325" t="str">
        <f t="shared" si="236"/>
        <v/>
      </c>
      <c r="H3816" s="326" t="str">
        <f t="shared" si="237"/>
        <v/>
      </c>
    </row>
    <row r="3817" spans="1:8" x14ac:dyDescent="0.2">
      <c r="A3817" s="204" t="str">
        <f t="shared" si="235"/>
        <v/>
      </c>
      <c r="B3817" s="335"/>
      <c r="C3817" s="335"/>
      <c r="D3817" s="381" t="str">
        <f t="shared" si="238"/>
        <v/>
      </c>
      <c r="E3817" s="335"/>
      <c r="F3817" s="335"/>
      <c r="G3817" s="325" t="str">
        <f t="shared" si="236"/>
        <v/>
      </c>
      <c r="H3817" s="326" t="str">
        <f t="shared" si="237"/>
        <v/>
      </c>
    </row>
    <row r="3818" spans="1:8" x14ac:dyDescent="0.2">
      <c r="A3818" s="204" t="str">
        <f t="shared" si="235"/>
        <v/>
      </c>
      <c r="B3818" s="335"/>
      <c r="C3818" s="335"/>
      <c r="D3818" s="381" t="str">
        <f t="shared" si="238"/>
        <v/>
      </c>
      <c r="E3818" s="335"/>
      <c r="F3818" s="335"/>
      <c r="G3818" s="325" t="str">
        <f t="shared" si="236"/>
        <v/>
      </c>
      <c r="H3818" s="326" t="str">
        <f t="shared" si="237"/>
        <v/>
      </c>
    </row>
    <row r="3819" spans="1:8" x14ac:dyDescent="0.2">
      <c r="A3819" s="204" t="str">
        <f t="shared" si="235"/>
        <v/>
      </c>
      <c r="B3819" s="335"/>
      <c r="C3819" s="335"/>
      <c r="D3819" s="381" t="str">
        <f t="shared" si="238"/>
        <v/>
      </c>
      <c r="E3819" s="335"/>
      <c r="F3819" s="335"/>
      <c r="G3819" s="325" t="str">
        <f t="shared" si="236"/>
        <v/>
      </c>
      <c r="H3819" s="326" t="str">
        <f t="shared" si="237"/>
        <v/>
      </c>
    </row>
    <row r="3820" spans="1:8" x14ac:dyDescent="0.2">
      <c r="A3820" s="204" t="str">
        <f t="shared" si="235"/>
        <v/>
      </c>
      <c r="B3820" s="335"/>
      <c r="C3820" s="335"/>
      <c r="D3820" s="381" t="str">
        <f t="shared" si="238"/>
        <v/>
      </c>
      <c r="E3820" s="335"/>
      <c r="F3820" s="335"/>
      <c r="G3820" s="325" t="str">
        <f t="shared" si="236"/>
        <v/>
      </c>
      <c r="H3820" s="326" t="str">
        <f t="shared" si="237"/>
        <v/>
      </c>
    </row>
    <row r="3821" spans="1:8" x14ac:dyDescent="0.2">
      <c r="A3821" s="204" t="str">
        <f t="shared" si="235"/>
        <v/>
      </c>
      <c r="B3821" s="335"/>
      <c r="C3821" s="335"/>
      <c r="D3821" s="381" t="str">
        <f t="shared" si="238"/>
        <v/>
      </c>
      <c r="E3821" s="335"/>
      <c r="F3821" s="335"/>
      <c r="G3821" s="325" t="str">
        <f t="shared" si="236"/>
        <v/>
      </c>
      <c r="H3821" s="326" t="str">
        <f t="shared" si="237"/>
        <v/>
      </c>
    </row>
    <row r="3822" spans="1:8" x14ac:dyDescent="0.2">
      <c r="A3822" s="204" t="str">
        <f t="shared" si="235"/>
        <v/>
      </c>
      <c r="B3822" s="335"/>
      <c r="C3822" s="335"/>
      <c r="D3822" s="381" t="str">
        <f t="shared" si="238"/>
        <v/>
      </c>
      <c r="E3822" s="335"/>
      <c r="F3822" s="335"/>
      <c r="G3822" s="325" t="str">
        <f t="shared" si="236"/>
        <v/>
      </c>
      <c r="H3822" s="326" t="str">
        <f t="shared" si="237"/>
        <v/>
      </c>
    </row>
    <row r="3823" spans="1:8" x14ac:dyDescent="0.2">
      <c r="A3823" s="204" t="str">
        <f t="shared" si="235"/>
        <v/>
      </c>
      <c r="B3823" s="335"/>
      <c r="C3823" s="335"/>
      <c r="D3823" s="381" t="str">
        <f t="shared" si="238"/>
        <v/>
      </c>
      <c r="E3823" s="335"/>
      <c r="F3823" s="335"/>
      <c r="G3823" s="325" t="str">
        <f t="shared" si="236"/>
        <v/>
      </c>
      <c r="H3823" s="326" t="str">
        <f t="shared" si="237"/>
        <v/>
      </c>
    </row>
    <row r="3824" spans="1:8" x14ac:dyDescent="0.2">
      <c r="A3824" s="204" t="str">
        <f t="shared" si="235"/>
        <v/>
      </c>
      <c r="B3824" s="335"/>
      <c r="C3824" s="335"/>
      <c r="D3824" s="381" t="str">
        <f t="shared" si="238"/>
        <v/>
      </c>
      <c r="E3824" s="335"/>
      <c r="F3824" s="335"/>
      <c r="G3824" s="325" t="str">
        <f t="shared" si="236"/>
        <v/>
      </c>
      <c r="H3824" s="326" t="str">
        <f t="shared" si="237"/>
        <v/>
      </c>
    </row>
    <row r="3825" spans="1:8" x14ac:dyDescent="0.2">
      <c r="A3825" s="204" t="str">
        <f t="shared" ref="A3825:A3888" si="239">IF(B3825&lt;&gt;"",VLOOKUP(B3825,ID,2,FALSE),"")</f>
        <v/>
      </c>
      <c r="B3825" s="335"/>
      <c r="C3825" s="335"/>
      <c r="D3825" s="381" t="str">
        <f t="shared" si="238"/>
        <v/>
      </c>
      <c r="E3825" s="335"/>
      <c r="F3825" s="335"/>
      <c r="G3825" s="325" t="str">
        <f t="shared" ref="G3825:G3888" si="240">IF(OR(B3825="",Amt=""),"",Amt)</f>
        <v/>
      </c>
      <c r="H3825" s="326" t="str">
        <f t="shared" ref="H3825:H3888" si="241">IF(G3825="","",VLOOKUP(G3825,Gesundheitsämter,2,FALSE))</f>
        <v/>
      </c>
    </row>
    <row r="3826" spans="1:8" x14ac:dyDescent="0.2">
      <c r="A3826" s="204" t="str">
        <f t="shared" si="239"/>
        <v/>
      </c>
      <c r="B3826" s="335"/>
      <c r="C3826" s="335"/>
      <c r="D3826" s="381" t="str">
        <f t="shared" si="238"/>
        <v/>
      </c>
      <c r="E3826" s="335"/>
      <c r="F3826" s="335"/>
      <c r="G3826" s="325" t="str">
        <f t="shared" si="240"/>
        <v/>
      </c>
      <c r="H3826" s="326" t="str">
        <f t="shared" si="241"/>
        <v/>
      </c>
    </row>
    <row r="3827" spans="1:8" x14ac:dyDescent="0.2">
      <c r="A3827" s="204" t="str">
        <f t="shared" si="239"/>
        <v/>
      </c>
      <c r="B3827" s="335"/>
      <c r="C3827" s="335"/>
      <c r="D3827" s="381" t="str">
        <f t="shared" si="238"/>
        <v/>
      </c>
      <c r="E3827" s="335"/>
      <c r="F3827" s="335"/>
      <c r="G3827" s="325" t="str">
        <f t="shared" si="240"/>
        <v/>
      </c>
      <c r="H3827" s="326" t="str">
        <f t="shared" si="241"/>
        <v/>
      </c>
    </row>
    <row r="3828" spans="1:8" x14ac:dyDescent="0.2">
      <c r="A3828" s="204" t="str">
        <f t="shared" si="239"/>
        <v/>
      </c>
      <c r="B3828" s="335"/>
      <c r="C3828" s="335"/>
      <c r="D3828" s="381" t="str">
        <f t="shared" si="238"/>
        <v/>
      </c>
      <c r="E3828" s="335"/>
      <c r="F3828" s="335"/>
      <c r="G3828" s="325" t="str">
        <f t="shared" si="240"/>
        <v/>
      </c>
      <c r="H3828" s="326" t="str">
        <f t="shared" si="241"/>
        <v/>
      </c>
    </row>
    <row r="3829" spans="1:8" x14ac:dyDescent="0.2">
      <c r="A3829" s="204" t="str">
        <f t="shared" si="239"/>
        <v/>
      </c>
      <c r="B3829" s="335"/>
      <c r="C3829" s="335"/>
      <c r="D3829" s="381" t="str">
        <f t="shared" si="238"/>
        <v/>
      </c>
      <c r="E3829" s="335"/>
      <c r="F3829" s="335"/>
      <c r="G3829" s="325" t="str">
        <f t="shared" si="240"/>
        <v/>
      </c>
      <c r="H3829" s="326" t="str">
        <f t="shared" si="241"/>
        <v/>
      </c>
    </row>
    <row r="3830" spans="1:8" x14ac:dyDescent="0.2">
      <c r="A3830" s="204" t="str">
        <f t="shared" si="239"/>
        <v/>
      </c>
      <c r="B3830" s="335"/>
      <c r="C3830" s="335"/>
      <c r="D3830" s="381" t="str">
        <f t="shared" si="238"/>
        <v/>
      </c>
      <c r="E3830" s="335"/>
      <c r="F3830" s="335"/>
      <c r="G3830" s="325" t="str">
        <f t="shared" si="240"/>
        <v/>
      </c>
      <c r="H3830" s="326" t="str">
        <f t="shared" si="241"/>
        <v/>
      </c>
    </row>
    <row r="3831" spans="1:8" x14ac:dyDescent="0.2">
      <c r="A3831" s="204" t="str">
        <f t="shared" si="239"/>
        <v/>
      </c>
      <c r="B3831" s="335"/>
      <c r="C3831" s="335"/>
      <c r="D3831" s="381" t="str">
        <f t="shared" si="238"/>
        <v/>
      </c>
      <c r="E3831" s="335"/>
      <c r="F3831" s="335"/>
      <c r="G3831" s="325" t="str">
        <f t="shared" si="240"/>
        <v/>
      </c>
      <c r="H3831" s="326" t="str">
        <f t="shared" si="241"/>
        <v/>
      </c>
    </row>
    <row r="3832" spans="1:8" x14ac:dyDescent="0.2">
      <c r="A3832" s="204" t="str">
        <f t="shared" si="239"/>
        <v/>
      </c>
      <c r="B3832" s="335"/>
      <c r="C3832" s="335"/>
      <c r="D3832" s="381" t="str">
        <f t="shared" si="238"/>
        <v/>
      </c>
      <c r="E3832" s="335"/>
      <c r="F3832" s="335"/>
      <c r="G3832" s="325" t="str">
        <f t="shared" si="240"/>
        <v/>
      </c>
      <c r="H3832" s="326" t="str">
        <f t="shared" si="241"/>
        <v/>
      </c>
    </row>
    <row r="3833" spans="1:8" x14ac:dyDescent="0.2">
      <c r="A3833" s="204" t="str">
        <f t="shared" si="239"/>
        <v/>
      </c>
      <c r="B3833" s="335"/>
      <c r="C3833" s="335"/>
      <c r="D3833" s="381" t="str">
        <f t="shared" si="238"/>
        <v/>
      </c>
      <c r="E3833" s="335"/>
      <c r="F3833" s="335"/>
      <c r="G3833" s="325" t="str">
        <f t="shared" si="240"/>
        <v/>
      </c>
      <c r="H3833" s="326" t="str">
        <f t="shared" si="241"/>
        <v/>
      </c>
    </row>
    <row r="3834" spans="1:8" x14ac:dyDescent="0.2">
      <c r="A3834" s="204" t="str">
        <f t="shared" si="239"/>
        <v/>
      </c>
      <c r="B3834" s="335"/>
      <c r="C3834" s="335"/>
      <c r="D3834" s="381" t="str">
        <f t="shared" si="238"/>
        <v/>
      </c>
      <c r="E3834" s="335"/>
      <c r="F3834" s="335"/>
      <c r="G3834" s="325" t="str">
        <f t="shared" si="240"/>
        <v/>
      </c>
      <c r="H3834" s="326" t="str">
        <f t="shared" si="241"/>
        <v/>
      </c>
    </row>
    <row r="3835" spans="1:8" x14ac:dyDescent="0.2">
      <c r="A3835" s="204" t="str">
        <f t="shared" si="239"/>
        <v/>
      </c>
      <c r="B3835" s="335"/>
      <c r="C3835" s="335"/>
      <c r="D3835" s="381" t="str">
        <f t="shared" si="238"/>
        <v/>
      </c>
      <c r="E3835" s="335"/>
      <c r="F3835" s="335"/>
      <c r="G3835" s="325" t="str">
        <f t="shared" si="240"/>
        <v/>
      </c>
      <c r="H3835" s="326" t="str">
        <f t="shared" si="241"/>
        <v/>
      </c>
    </row>
    <row r="3836" spans="1:8" x14ac:dyDescent="0.2">
      <c r="A3836" s="204" t="str">
        <f t="shared" si="239"/>
        <v/>
      </c>
      <c r="B3836" s="335"/>
      <c r="C3836" s="335"/>
      <c r="D3836" s="381" t="str">
        <f t="shared" si="238"/>
        <v/>
      </c>
      <c r="E3836" s="335"/>
      <c r="F3836" s="335"/>
      <c r="G3836" s="325" t="str">
        <f t="shared" si="240"/>
        <v/>
      </c>
      <c r="H3836" s="326" t="str">
        <f t="shared" si="241"/>
        <v/>
      </c>
    </row>
    <row r="3837" spans="1:8" x14ac:dyDescent="0.2">
      <c r="A3837" s="204" t="str">
        <f t="shared" si="239"/>
        <v/>
      </c>
      <c r="B3837" s="335"/>
      <c r="C3837" s="335"/>
      <c r="D3837" s="381" t="str">
        <f t="shared" si="238"/>
        <v/>
      </c>
      <c r="E3837" s="335"/>
      <c r="F3837" s="335"/>
      <c r="G3837" s="325" t="str">
        <f t="shared" si="240"/>
        <v/>
      </c>
      <c r="H3837" s="326" t="str">
        <f t="shared" si="241"/>
        <v/>
      </c>
    </row>
    <row r="3838" spans="1:8" x14ac:dyDescent="0.2">
      <c r="A3838" s="204" t="str">
        <f t="shared" si="239"/>
        <v/>
      </c>
      <c r="B3838" s="335"/>
      <c r="C3838" s="335"/>
      <c r="D3838" s="381" t="str">
        <f t="shared" si="238"/>
        <v/>
      </c>
      <c r="E3838" s="335"/>
      <c r="F3838" s="335"/>
      <c r="G3838" s="325" t="str">
        <f t="shared" si="240"/>
        <v/>
      </c>
      <c r="H3838" s="326" t="str">
        <f t="shared" si="241"/>
        <v/>
      </c>
    </row>
    <row r="3839" spans="1:8" x14ac:dyDescent="0.2">
      <c r="A3839" s="204" t="str">
        <f t="shared" si="239"/>
        <v/>
      </c>
      <c r="B3839" s="335"/>
      <c r="C3839" s="335"/>
      <c r="D3839" s="381" t="str">
        <f t="shared" si="238"/>
        <v/>
      </c>
      <c r="E3839" s="335"/>
      <c r="F3839" s="335"/>
      <c r="G3839" s="325" t="str">
        <f t="shared" si="240"/>
        <v/>
      </c>
      <c r="H3839" s="326" t="str">
        <f t="shared" si="241"/>
        <v/>
      </c>
    </row>
    <row r="3840" spans="1:8" x14ac:dyDescent="0.2">
      <c r="A3840" s="204" t="str">
        <f t="shared" si="239"/>
        <v/>
      </c>
      <c r="B3840" s="335"/>
      <c r="C3840" s="335"/>
      <c r="D3840" s="381" t="str">
        <f t="shared" si="238"/>
        <v/>
      </c>
      <c r="E3840" s="335"/>
      <c r="F3840" s="335"/>
      <c r="G3840" s="325" t="str">
        <f t="shared" si="240"/>
        <v/>
      </c>
      <c r="H3840" s="326" t="str">
        <f t="shared" si="241"/>
        <v/>
      </c>
    </row>
    <row r="3841" spans="1:8" x14ac:dyDescent="0.2">
      <c r="A3841" s="204" t="str">
        <f t="shared" si="239"/>
        <v/>
      </c>
      <c r="B3841" s="335"/>
      <c r="C3841" s="335"/>
      <c r="D3841" s="381" t="str">
        <f t="shared" si="238"/>
        <v/>
      </c>
      <c r="E3841" s="335"/>
      <c r="F3841" s="335"/>
      <c r="G3841" s="325" t="str">
        <f t="shared" si="240"/>
        <v/>
      </c>
      <c r="H3841" s="326" t="str">
        <f t="shared" si="241"/>
        <v/>
      </c>
    </row>
    <row r="3842" spans="1:8" x14ac:dyDescent="0.2">
      <c r="A3842" s="204" t="str">
        <f t="shared" si="239"/>
        <v/>
      </c>
      <c r="B3842" s="335"/>
      <c r="C3842" s="335"/>
      <c r="D3842" s="381" t="str">
        <f t="shared" si="238"/>
        <v/>
      </c>
      <c r="E3842" s="335"/>
      <c r="F3842" s="335"/>
      <c r="G3842" s="325" t="str">
        <f t="shared" si="240"/>
        <v/>
      </c>
      <c r="H3842" s="326" t="str">
        <f t="shared" si="241"/>
        <v/>
      </c>
    </row>
    <row r="3843" spans="1:8" x14ac:dyDescent="0.2">
      <c r="A3843" s="204" t="str">
        <f t="shared" si="239"/>
        <v/>
      </c>
      <c r="B3843" s="335"/>
      <c r="C3843" s="335"/>
      <c r="D3843" s="381" t="str">
        <f t="shared" si="238"/>
        <v/>
      </c>
      <c r="E3843" s="335"/>
      <c r="F3843" s="335"/>
      <c r="G3843" s="325" t="str">
        <f t="shared" si="240"/>
        <v/>
      </c>
      <c r="H3843" s="326" t="str">
        <f t="shared" si="241"/>
        <v/>
      </c>
    </row>
    <row r="3844" spans="1:8" x14ac:dyDescent="0.2">
      <c r="A3844" s="204" t="str">
        <f t="shared" si="239"/>
        <v/>
      </c>
      <c r="B3844" s="335"/>
      <c r="C3844" s="335"/>
      <c r="D3844" s="381" t="str">
        <f t="shared" si="238"/>
        <v/>
      </c>
      <c r="E3844" s="335"/>
      <c r="F3844" s="335"/>
      <c r="G3844" s="325" t="str">
        <f t="shared" si="240"/>
        <v/>
      </c>
      <c r="H3844" s="326" t="str">
        <f t="shared" si="241"/>
        <v/>
      </c>
    </row>
    <row r="3845" spans="1:8" x14ac:dyDescent="0.2">
      <c r="A3845" s="204" t="str">
        <f t="shared" si="239"/>
        <v/>
      </c>
      <c r="B3845" s="335"/>
      <c r="C3845" s="335"/>
      <c r="D3845" s="381" t="str">
        <f t="shared" si="238"/>
        <v/>
      </c>
      <c r="E3845" s="335"/>
      <c r="F3845" s="335"/>
      <c r="G3845" s="325" t="str">
        <f t="shared" si="240"/>
        <v/>
      </c>
      <c r="H3845" s="326" t="str">
        <f t="shared" si="241"/>
        <v/>
      </c>
    </row>
    <row r="3846" spans="1:8" x14ac:dyDescent="0.2">
      <c r="A3846" s="204" t="str">
        <f t="shared" si="239"/>
        <v/>
      </c>
      <c r="B3846" s="335"/>
      <c r="C3846" s="335"/>
      <c r="D3846" s="381" t="str">
        <f t="shared" si="238"/>
        <v/>
      </c>
      <c r="E3846" s="335"/>
      <c r="F3846" s="335"/>
      <c r="G3846" s="325" t="str">
        <f t="shared" si="240"/>
        <v/>
      </c>
      <c r="H3846" s="326" t="str">
        <f t="shared" si="241"/>
        <v/>
      </c>
    </row>
    <row r="3847" spans="1:8" x14ac:dyDescent="0.2">
      <c r="A3847" s="204" t="str">
        <f t="shared" si="239"/>
        <v/>
      </c>
      <c r="B3847" s="335"/>
      <c r="C3847" s="335"/>
      <c r="D3847" s="381" t="str">
        <f t="shared" si="238"/>
        <v/>
      </c>
      <c r="E3847" s="335"/>
      <c r="F3847" s="335"/>
      <c r="G3847" s="325" t="str">
        <f t="shared" si="240"/>
        <v/>
      </c>
      <c r="H3847" s="326" t="str">
        <f t="shared" si="241"/>
        <v/>
      </c>
    </row>
    <row r="3848" spans="1:8" x14ac:dyDescent="0.2">
      <c r="A3848" s="204" t="str">
        <f t="shared" si="239"/>
        <v/>
      </c>
      <c r="B3848" s="335"/>
      <c r="C3848" s="335"/>
      <c r="D3848" s="381" t="str">
        <f t="shared" si="238"/>
        <v/>
      </c>
      <c r="E3848" s="335"/>
      <c r="F3848" s="335"/>
      <c r="G3848" s="325" t="str">
        <f t="shared" si="240"/>
        <v/>
      </c>
      <c r="H3848" s="326" t="str">
        <f t="shared" si="241"/>
        <v/>
      </c>
    </row>
    <row r="3849" spans="1:8" x14ac:dyDescent="0.2">
      <c r="A3849" s="204" t="str">
        <f t="shared" si="239"/>
        <v/>
      </c>
      <c r="B3849" s="335"/>
      <c r="C3849" s="335"/>
      <c r="D3849" s="381" t="str">
        <f t="shared" ref="D3849:D3912" si="242">IF(C3849="","",IFERROR(IF(VLOOKUP(C3849,Parameter,2,FALSE)="","",VLOOKUP(C3849,Parameter,2,FALSE)),IFERROR(VLOOKUP(C3849,PSMErgänzung,2,FALSE),"CAS eingeben oder Parameter korrigieren!")))</f>
        <v/>
      </c>
      <c r="E3849" s="335"/>
      <c r="F3849" s="335"/>
      <c r="G3849" s="325" t="str">
        <f t="shared" si="240"/>
        <v/>
      </c>
      <c r="H3849" s="326" t="str">
        <f t="shared" si="241"/>
        <v/>
      </c>
    </row>
    <row r="3850" spans="1:8" x14ac:dyDescent="0.2">
      <c r="A3850" s="204" t="str">
        <f t="shared" si="239"/>
        <v/>
      </c>
      <c r="B3850" s="335"/>
      <c r="C3850" s="335"/>
      <c r="D3850" s="381" t="str">
        <f t="shared" si="242"/>
        <v/>
      </c>
      <c r="E3850" s="335"/>
      <c r="F3850" s="335"/>
      <c r="G3850" s="325" t="str">
        <f t="shared" si="240"/>
        <v/>
      </c>
      <c r="H3850" s="326" t="str">
        <f t="shared" si="241"/>
        <v/>
      </c>
    </row>
    <row r="3851" spans="1:8" x14ac:dyDescent="0.2">
      <c r="A3851" s="204" t="str">
        <f t="shared" si="239"/>
        <v/>
      </c>
      <c r="B3851" s="335"/>
      <c r="C3851" s="335"/>
      <c r="D3851" s="381" t="str">
        <f t="shared" si="242"/>
        <v/>
      </c>
      <c r="E3851" s="335"/>
      <c r="F3851" s="335"/>
      <c r="G3851" s="325" t="str">
        <f t="shared" si="240"/>
        <v/>
      </c>
      <c r="H3851" s="326" t="str">
        <f t="shared" si="241"/>
        <v/>
      </c>
    </row>
    <row r="3852" spans="1:8" x14ac:dyDescent="0.2">
      <c r="A3852" s="204" t="str">
        <f t="shared" si="239"/>
        <v/>
      </c>
      <c r="B3852" s="335"/>
      <c r="C3852" s="335"/>
      <c r="D3852" s="381" t="str">
        <f t="shared" si="242"/>
        <v/>
      </c>
      <c r="E3852" s="335"/>
      <c r="F3852" s="335"/>
      <c r="G3852" s="325" t="str">
        <f t="shared" si="240"/>
        <v/>
      </c>
      <c r="H3852" s="326" t="str">
        <f t="shared" si="241"/>
        <v/>
      </c>
    </row>
    <row r="3853" spans="1:8" x14ac:dyDescent="0.2">
      <c r="A3853" s="204" t="str">
        <f t="shared" si="239"/>
        <v/>
      </c>
      <c r="B3853" s="335"/>
      <c r="C3853" s="335"/>
      <c r="D3853" s="381" t="str">
        <f t="shared" si="242"/>
        <v/>
      </c>
      <c r="E3853" s="335"/>
      <c r="F3853" s="335"/>
      <c r="G3853" s="325" t="str">
        <f t="shared" si="240"/>
        <v/>
      </c>
      <c r="H3853" s="326" t="str">
        <f t="shared" si="241"/>
        <v/>
      </c>
    </row>
    <row r="3854" spans="1:8" x14ac:dyDescent="0.2">
      <c r="A3854" s="204" t="str">
        <f t="shared" si="239"/>
        <v/>
      </c>
      <c r="B3854" s="335"/>
      <c r="C3854" s="335"/>
      <c r="D3854" s="381" t="str">
        <f t="shared" si="242"/>
        <v/>
      </c>
      <c r="E3854" s="335"/>
      <c r="F3854" s="335"/>
      <c r="G3854" s="325" t="str">
        <f t="shared" si="240"/>
        <v/>
      </c>
      <c r="H3854" s="326" t="str">
        <f t="shared" si="241"/>
        <v/>
      </c>
    </row>
    <row r="3855" spans="1:8" x14ac:dyDescent="0.2">
      <c r="A3855" s="204" t="str">
        <f t="shared" si="239"/>
        <v/>
      </c>
      <c r="B3855" s="335"/>
      <c r="C3855" s="335"/>
      <c r="D3855" s="381" t="str">
        <f t="shared" si="242"/>
        <v/>
      </c>
      <c r="E3855" s="335"/>
      <c r="F3855" s="335"/>
      <c r="G3855" s="325" t="str">
        <f t="shared" si="240"/>
        <v/>
      </c>
      <c r="H3855" s="326" t="str">
        <f t="shared" si="241"/>
        <v/>
      </c>
    </row>
    <row r="3856" spans="1:8" x14ac:dyDescent="0.2">
      <c r="A3856" s="204" t="str">
        <f t="shared" si="239"/>
        <v/>
      </c>
      <c r="B3856" s="335"/>
      <c r="C3856" s="335"/>
      <c r="D3856" s="381" t="str">
        <f t="shared" si="242"/>
        <v/>
      </c>
      <c r="E3856" s="335"/>
      <c r="F3856" s="335"/>
      <c r="G3856" s="325" t="str">
        <f t="shared" si="240"/>
        <v/>
      </c>
      <c r="H3856" s="326" t="str">
        <f t="shared" si="241"/>
        <v/>
      </c>
    </row>
    <row r="3857" spans="1:8" x14ac:dyDescent="0.2">
      <c r="A3857" s="204" t="str">
        <f t="shared" si="239"/>
        <v/>
      </c>
      <c r="B3857" s="335"/>
      <c r="C3857" s="335"/>
      <c r="D3857" s="381" t="str">
        <f t="shared" si="242"/>
        <v/>
      </c>
      <c r="E3857" s="335"/>
      <c r="F3857" s="335"/>
      <c r="G3857" s="325" t="str">
        <f t="shared" si="240"/>
        <v/>
      </c>
      <c r="H3857" s="326" t="str">
        <f t="shared" si="241"/>
        <v/>
      </c>
    </row>
    <row r="3858" spans="1:8" x14ac:dyDescent="0.2">
      <c r="A3858" s="204" t="str">
        <f t="shared" si="239"/>
        <v/>
      </c>
      <c r="B3858" s="335"/>
      <c r="C3858" s="335"/>
      <c r="D3858" s="381" t="str">
        <f t="shared" si="242"/>
        <v/>
      </c>
      <c r="E3858" s="335"/>
      <c r="F3858" s="335"/>
      <c r="G3858" s="325" t="str">
        <f t="shared" si="240"/>
        <v/>
      </c>
      <c r="H3858" s="326" t="str">
        <f t="shared" si="241"/>
        <v/>
      </c>
    </row>
    <row r="3859" spans="1:8" x14ac:dyDescent="0.2">
      <c r="A3859" s="204" t="str">
        <f t="shared" si="239"/>
        <v/>
      </c>
      <c r="B3859" s="335"/>
      <c r="C3859" s="335"/>
      <c r="D3859" s="381" t="str">
        <f t="shared" si="242"/>
        <v/>
      </c>
      <c r="E3859" s="335"/>
      <c r="F3859" s="335"/>
      <c r="G3859" s="325" t="str">
        <f t="shared" si="240"/>
        <v/>
      </c>
      <c r="H3859" s="326" t="str">
        <f t="shared" si="241"/>
        <v/>
      </c>
    </row>
    <row r="3860" spans="1:8" x14ac:dyDescent="0.2">
      <c r="A3860" s="204" t="str">
        <f t="shared" si="239"/>
        <v/>
      </c>
      <c r="B3860" s="335"/>
      <c r="C3860" s="335"/>
      <c r="D3860" s="381" t="str">
        <f t="shared" si="242"/>
        <v/>
      </c>
      <c r="E3860" s="335"/>
      <c r="F3860" s="335"/>
      <c r="G3860" s="325" t="str">
        <f t="shared" si="240"/>
        <v/>
      </c>
      <c r="H3860" s="326" t="str">
        <f t="shared" si="241"/>
        <v/>
      </c>
    </row>
    <row r="3861" spans="1:8" x14ac:dyDescent="0.2">
      <c r="A3861" s="204" t="str">
        <f t="shared" si="239"/>
        <v/>
      </c>
      <c r="B3861" s="335"/>
      <c r="C3861" s="335"/>
      <c r="D3861" s="381" t="str">
        <f t="shared" si="242"/>
        <v/>
      </c>
      <c r="E3861" s="335"/>
      <c r="F3861" s="335"/>
      <c r="G3861" s="325" t="str">
        <f t="shared" si="240"/>
        <v/>
      </c>
      <c r="H3861" s="326" t="str">
        <f t="shared" si="241"/>
        <v/>
      </c>
    </row>
    <row r="3862" spans="1:8" x14ac:dyDescent="0.2">
      <c r="A3862" s="204" t="str">
        <f t="shared" si="239"/>
        <v/>
      </c>
      <c r="B3862" s="335"/>
      <c r="C3862" s="335"/>
      <c r="D3862" s="381" t="str">
        <f t="shared" si="242"/>
        <v/>
      </c>
      <c r="E3862" s="335"/>
      <c r="F3862" s="335"/>
      <c r="G3862" s="325" t="str">
        <f t="shared" si="240"/>
        <v/>
      </c>
      <c r="H3862" s="326" t="str">
        <f t="shared" si="241"/>
        <v/>
      </c>
    </row>
    <row r="3863" spans="1:8" x14ac:dyDescent="0.2">
      <c r="A3863" s="204" t="str">
        <f t="shared" si="239"/>
        <v/>
      </c>
      <c r="B3863" s="335"/>
      <c r="C3863" s="335"/>
      <c r="D3863" s="381" t="str">
        <f t="shared" si="242"/>
        <v/>
      </c>
      <c r="E3863" s="335"/>
      <c r="F3863" s="335"/>
      <c r="G3863" s="325" t="str">
        <f t="shared" si="240"/>
        <v/>
      </c>
      <c r="H3863" s="326" t="str">
        <f t="shared" si="241"/>
        <v/>
      </c>
    </row>
    <row r="3864" spans="1:8" x14ac:dyDescent="0.2">
      <c r="A3864" s="204" t="str">
        <f t="shared" si="239"/>
        <v/>
      </c>
      <c r="B3864" s="335"/>
      <c r="C3864" s="335"/>
      <c r="D3864" s="381" t="str">
        <f t="shared" si="242"/>
        <v/>
      </c>
      <c r="E3864" s="335"/>
      <c r="F3864" s="335"/>
      <c r="G3864" s="325" t="str">
        <f t="shared" si="240"/>
        <v/>
      </c>
      <c r="H3864" s="326" t="str">
        <f t="shared" si="241"/>
        <v/>
      </c>
    </row>
    <row r="3865" spans="1:8" x14ac:dyDescent="0.2">
      <c r="A3865" s="204" t="str">
        <f t="shared" si="239"/>
        <v/>
      </c>
      <c r="B3865" s="335"/>
      <c r="C3865" s="335"/>
      <c r="D3865" s="381" t="str">
        <f t="shared" si="242"/>
        <v/>
      </c>
      <c r="E3865" s="335"/>
      <c r="F3865" s="335"/>
      <c r="G3865" s="325" t="str">
        <f t="shared" si="240"/>
        <v/>
      </c>
      <c r="H3865" s="326" t="str">
        <f t="shared" si="241"/>
        <v/>
      </c>
    </row>
    <row r="3866" spans="1:8" x14ac:dyDescent="0.2">
      <c r="A3866" s="204" t="str">
        <f t="shared" si="239"/>
        <v/>
      </c>
      <c r="B3866" s="335"/>
      <c r="C3866" s="335"/>
      <c r="D3866" s="381" t="str">
        <f t="shared" si="242"/>
        <v/>
      </c>
      <c r="E3866" s="335"/>
      <c r="F3866" s="335"/>
      <c r="G3866" s="325" t="str">
        <f t="shared" si="240"/>
        <v/>
      </c>
      <c r="H3866" s="326" t="str">
        <f t="shared" si="241"/>
        <v/>
      </c>
    </row>
    <row r="3867" spans="1:8" x14ac:dyDescent="0.2">
      <c r="A3867" s="204" t="str">
        <f t="shared" si="239"/>
        <v/>
      </c>
      <c r="B3867" s="335"/>
      <c r="C3867" s="335"/>
      <c r="D3867" s="381" t="str">
        <f t="shared" si="242"/>
        <v/>
      </c>
      <c r="E3867" s="335"/>
      <c r="F3867" s="335"/>
      <c r="G3867" s="325" t="str">
        <f t="shared" si="240"/>
        <v/>
      </c>
      <c r="H3867" s="326" t="str">
        <f t="shared" si="241"/>
        <v/>
      </c>
    </row>
    <row r="3868" spans="1:8" x14ac:dyDescent="0.2">
      <c r="A3868" s="204" t="str">
        <f t="shared" si="239"/>
        <v/>
      </c>
      <c r="B3868" s="335"/>
      <c r="C3868" s="335"/>
      <c r="D3868" s="381" t="str">
        <f t="shared" si="242"/>
        <v/>
      </c>
      <c r="E3868" s="335"/>
      <c r="F3868" s="335"/>
      <c r="G3868" s="325" t="str">
        <f t="shared" si="240"/>
        <v/>
      </c>
      <c r="H3868" s="326" t="str">
        <f t="shared" si="241"/>
        <v/>
      </c>
    </row>
    <row r="3869" spans="1:8" x14ac:dyDescent="0.2">
      <c r="A3869" s="204" t="str">
        <f t="shared" si="239"/>
        <v/>
      </c>
      <c r="B3869" s="335"/>
      <c r="C3869" s="335"/>
      <c r="D3869" s="381" t="str">
        <f t="shared" si="242"/>
        <v/>
      </c>
      <c r="E3869" s="335"/>
      <c r="F3869" s="335"/>
      <c r="G3869" s="325" t="str">
        <f t="shared" si="240"/>
        <v/>
      </c>
      <c r="H3869" s="326" t="str">
        <f t="shared" si="241"/>
        <v/>
      </c>
    </row>
    <row r="3870" spans="1:8" x14ac:dyDescent="0.2">
      <c r="A3870" s="204" t="str">
        <f t="shared" si="239"/>
        <v/>
      </c>
      <c r="B3870" s="335"/>
      <c r="C3870" s="335"/>
      <c r="D3870" s="381" t="str">
        <f t="shared" si="242"/>
        <v/>
      </c>
      <c r="E3870" s="335"/>
      <c r="F3870" s="335"/>
      <c r="G3870" s="325" t="str">
        <f t="shared" si="240"/>
        <v/>
      </c>
      <c r="H3870" s="326" t="str">
        <f t="shared" si="241"/>
        <v/>
      </c>
    </row>
    <row r="3871" spans="1:8" x14ac:dyDescent="0.2">
      <c r="A3871" s="204" t="str">
        <f t="shared" si="239"/>
        <v/>
      </c>
      <c r="B3871" s="335"/>
      <c r="C3871" s="335"/>
      <c r="D3871" s="381" t="str">
        <f t="shared" si="242"/>
        <v/>
      </c>
      <c r="E3871" s="335"/>
      <c r="F3871" s="335"/>
      <c r="G3871" s="325" t="str">
        <f t="shared" si="240"/>
        <v/>
      </c>
      <c r="H3871" s="326" t="str">
        <f t="shared" si="241"/>
        <v/>
      </c>
    </row>
    <row r="3872" spans="1:8" x14ac:dyDescent="0.2">
      <c r="A3872" s="204" t="str">
        <f t="shared" si="239"/>
        <v/>
      </c>
      <c r="B3872" s="335"/>
      <c r="C3872" s="335"/>
      <c r="D3872" s="381" t="str">
        <f t="shared" si="242"/>
        <v/>
      </c>
      <c r="E3872" s="335"/>
      <c r="F3872" s="335"/>
      <c r="G3872" s="325" t="str">
        <f t="shared" si="240"/>
        <v/>
      </c>
      <c r="H3872" s="326" t="str">
        <f t="shared" si="241"/>
        <v/>
      </c>
    </row>
    <row r="3873" spans="1:8" x14ac:dyDescent="0.2">
      <c r="A3873" s="204" t="str">
        <f t="shared" si="239"/>
        <v/>
      </c>
      <c r="B3873" s="335"/>
      <c r="C3873" s="335"/>
      <c r="D3873" s="381" t="str">
        <f t="shared" si="242"/>
        <v/>
      </c>
      <c r="E3873" s="335"/>
      <c r="F3873" s="335"/>
      <c r="G3873" s="325" t="str">
        <f t="shared" si="240"/>
        <v/>
      </c>
      <c r="H3873" s="326" t="str">
        <f t="shared" si="241"/>
        <v/>
      </c>
    </row>
    <row r="3874" spans="1:8" x14ac:dyDescent="0.2">
      <c r="A3874" s="204" t="str">
        <f t="shared" si="239"/>
        <v/>
      </c>
      <c r="B3874" s="335"/>
      <c r="C3874" s="335"/>
      <c r="D3874" s="381" t="str">
        <f t="shared" si="242"/>
        <v/>
      </c>
      <c r="E3874" s="335"/>
      <c r="F3874" s="335"/>
      <c r="G3874" s="325" t="str">
        <f t="shared" si="240"/>
        <v/>
      </c>
      <c r="H3874" s="326" t="str">
        <f t="shared" si="241"/>
        <v/>
      </c>
    </row>
    <row r="3875" spans="1:8" x14ac:dyDescent="0.2">
      <c r="A3875" s="204" t="str">
        <f t="shared" si="239"/>
        <v/>
      </c>
      <c r="B3875" s="335"/>
      <c r="C3875" s="335"/>
      <c r="D3875" s="381" t="str">
        <f t="shared" si="242"/>
        <v/>
      </c>
      <c r="E3875" s="335"/>
      <c r="F3875" s="335"/>
      <c r="G3875" s="325" t="str">
        <f t="shared" si="240"/>
        <v/>
      </c>
      <c r="H3875" s="326" t="str">
        <f t="shared" si="241"/>
        <v/>
      </c>
    </row>
    <row r="3876" spans="1:8" x14ac:dyDescent="0.2">
      <c r="A3876" s="204" t="str">
        <f t="shared" si="239"/>
        <v/>
      </c>
      <c r="B3876" s="335"/>
      <c r="C3876" s="335"/>
      <c r="D3876" s="381" t="str">
        <f t="shared" si="242"/>
        <v/>
      </c>
      <c r="E3876" s="335"/>
      <c r="F3876" s="335"/>
      <c r="G3876" s="325" t="str">
        <f t="shared" si="240"/>
        <v/>
      </c>
      <c r="H3876" s="326" t="str">
        <f t="shared" si="241"/>
        <v/>
      </c>
    </row>
    <row r="3877" spans="1:8" x14ac:dyDescent="0.2">
      <c r="A3877" s="204" t="str">
        <f t="shared" si="239"/>
        <v/>
      </c>
      <c r="B3877" s="335"/>
      <c r="C3877" s="335"/>
      <c r="D3877" s="381" t="str">
        <f t="shared" si="242"/>
        <v/>
      </c>
      <c r="E3877" s="335"/>
      <c r="F3877" s="335"/>
      <c r="G3877" s="325" t="str">
        <f t="shared" si="240"/>
        <v/>
      </c>
      <c r="H3877" s="326" t="str">
        <f t="shared" si="241"/>
        <v/>
      </c>
    </row>
    <row r="3878" spans="1:8" x14ac:dyDescent="0.2">
      <c r="A3878" s="204" t="str">
        <f t="shared" si="239"/>
        <v/>
      </c>
      <c r="B3878" s="335"/>
      <c r="C3878" s="335"/>
      <c r="D3878" s="381" t="str">
        <f t="shared" si="242"/>
        <v/>
      </c>
      <c r="E3878" s="335"/>
      <c r="F3878" s="335"/>
      <c r="G3878" s="325" t="str">
        <f t="shared" si="240"/>
        <v/>
      </c>
      <c r="H3878" s="326" t="str">
        <f t="shared" si="241"/>
        <v/>
      </c>
    </row>
    <row r="3879" spans="1:8" x14ac:dyDescent="0.2">
      <c r="A3879" s="204" t="str">
        <f t="shared" si="239"/>
        <v/>
      </c>
      <c r="B3879" s="335"/>
      <c r="C3879" s="335"/>
      <c r="D3879" s="381" t="str">
        <f t="shared" si="242"/>
        <v/>
      </c>
      <c r="E3879" s="335"/>
      <c r="F3879" s="335"/>
      <c r="G3879" s="325" t="str">
        <f t="shared" si="240"/>
        <v/>
      </c>
      <c r="H3879" s="326" t="str">
        <f t="shared" si="241"/>
        <v/>
      </c>
    </row>
    <row r="3880" spans="1:8" x14ac:dyDescent="0.2">
      <c r="A3880" s="204" t="str">
        <f t="shared" si="239"/>
        <v/>
      </c>
      <c r="B3880" s="335"/>
      <c r="C3880" s="335"/>
      <c r="D3880" s="381" t="str">
        <f t="shared" si="242"/>
        <v/>
      </c>
      <c r="E3880" s="335"/>
      <c r="F3880" s="335"/>
      <c r="G3880" s="325" t="str">
        <f t="shared" si="240"/>
        <v/>
      </c>
      <c r="H3880" s="326" t="str">
        <f t="shared" si="241"/>
        <v/>
      </c>
    </row>
    <row r="3881" spans="1:8" x14ac:dyDescent="0.2">
      <c r="A3881" s="204" t="str">
        <f t="shared" si="239"/>
        <v/>
      </c>
      <c r="B3881" s="335"/>
      <c r="C3881" s="335"/>
      <c r="D3881" s="381" t="str">
        <f t="shared" si="242"/>
        <v/>
      </c>
      <c r="E3881" s="335"/>
      <c r="F3881" s="335"/>
      <c r="G3881" s="325" t="str">
        <f t="shared" si="240"/>
        <v/>
      </c>
      <c r="H3881" s="326" t="str">
        <f t="shared" si="241"/>
        <v/>
      </c>
    </row>
    <row r="3882" spans="1:8" x14ac:dyDescent="0.2">
      <c r="A3882" s="204" t="str">
        <f t="shared" si="239"/>
        <v/>
      </c>
      <c r="B3882" s="335"/>
      <c r="C3882" s="335"/>
      <c r="D3882" s="381" t="str">
        <f t="shared" si="242"/>
        <v/>
      </c>
      <c r="E3882" s="335"/>
      <c r="F3882" s="335"/>
      <c r="G3882" s="325" t="str">
        <f t="shared" si="240"/>
        <v/>
      </c>
      <c r="H3882" s="326" t="str">
        <f t="shared" si="241"/>
        <v/>
      </c>
    </row>
    <row r="3883" spans="1:8" x14ac:dyDescent="0.2">
      <c r="A3883" s="204" t="str">
        <f t="shared" si="239"/>
        <v/>
      </c>
      <c r="B3883" s="335"/>
      <c r="C3883" s="335"/>
      <c r="D3883" s="381" t="str">
        <f t="shared" si="242"/>
        <v/>
      </c>
      <c r="E3883" s="335"/>
      <c r="F3883" s="335"/>
      <c r="G3883" s="325" t="str">
        <f t="shared" si="240"/>
        <v/>
      </c>
      <c r="H3883" s="326" t="str">
        <f t="shared" si="241"/>
        <v/>
      </c>
    </row>
    <row r="3884" spans="1:8" x14ac:dyDescent="0.2">
      <c r="A3884" s="204" t="str">
        <f t="shared" si="239"/>
        <v/>
      </c>
      <c r="B3884" s="335"/>
      <c r="C3884" s="335"/>
      <c r="D3884" s="381" t="str">
        <f t="shared" si="242"/>
        <v/>
      </c>
      <c r="E3884" s="335"/>
      <c r="F3884" s="335"/>
      <c r="G3884" s="325" t="str">
        <f t="shared" si="240"/>
        <v/>
      </c>
      <c r="H3884" s="326" t="str">
        <f t="shared" si="241"/>
        <v/>
      </c>
    </row>
    <row r="3885" spans="1:8" x14ac:dyDescent="0.2">
      <c r="A3885" s="204" t="str">
        <f t="shared" si="239"/>
        <v/>
      </c>
      <c r="B3885" s="335"/>
      <c r="C3885" s="335"/>
      <c r="D3885" s="381" t="str">
        <f t="shared" si="242"/>
        <v/>
      </c>
      <c r="E3885" s="335"/>
      <c r="F3885" s="335"/>
      <c r="G3885" s="325" t="str">
        <f t="shared" si="240"/>
        <v/>
      </c>
      <c r="H3885" s="326" t="str">
        <f t="shared" si="241"/>
        <v/>
      </c>
    </row>
    <row r="3886" spans="1:8" x14ac:dyDescent="0.2">
      <c r="A3886" s="204" t="str">
        <f t="shared" si="239"/>
        <v/>
      </c>
      <c r="B3886" s="335"/>
      <c r="C3886" s="335"/>
      <c r="D3886" s="381" t="str">
        <f t="shared" si="242"/>
        <v/>
      </c>
      <c r="E3886" s="335"/>
      <c r="F3886" s="335"/>
      <c r="G3886" s="325" t="str">
        <f t="shared" si="240"/>
        <v/>
      </c>
      <c r="H3886" s="326" t="str">
        <f t="shared" si="241"/>
        <v/>
      </c>
    </row>
    <row r="3887" spans="1:8" x14ac:dyDescent="0.2">
      <c r="A3887" s="204" t="str">
        <f t="shared" si="239"/>
        <v/>
      </c>
      <c r="B3887" s="335"/>
      <c r="C3887" s="335"/>
      <c r="D3887" s="381" t="str">
        <f t="shared" si="242"/>
        <v/>
      </c>
      <c r="E3887" s="335"/>
      <c r="F3887" s="335"/>
      <c r="G3887" s="325" t="str">
        <f t="shared" si="240"/>
        <v/>
      </c>
      <c r="H3887" s="326" t="str">
        <f t="shared" si="241"/>
        <v/>
      </c>
    </row>
    <row r="3888" spans="1:8" x14ac:dyDescent="0.2">
      <c r="A3888" s="204" t="str">
        <f t="shared" si="239"/>
        <v/>
      </c>
      <c r="B3888" s="335"/>
      <c r="C3888" s="335"/>
      <c r="D3888" s="381" t="str">
        <f t="shared" si="242"/>
        <v/>
      </c>
      <c r="E3888" s="335"/>
      <c r="F3888" s="335"/>
      <c r="G3888" s="325" t="str">
        <f t="shared" si="240"/>
        <v/>
      </c>
      <c r="H3888" s="326" t="str">
        <f t="shared" si="241"/>
        <v/>
      </c>
    </row>
    <row r="3889" spans="1:8" x14ac:dyDescent="0.2">
      <c r="A3889" s="204" t="str">
        <f t="shared" ref="A3889:A3952" si="243">IF(B3889&lt;&gt;"",VLOOKUP(B3889,ID,2,FALSE),"")</f>
        <v/>
      </c>
      <c r="B3889" s="335"/>
      <c r="C3889" s="335"/>
      <c r="D3889" s="381" t="str">
        <f t="shared" si="242"/>
        <v/>
      </c>
      <c r="E3889" s="335"/>
      <c r="F3889" s="335"/>
      <c r="G3889" s="325" t="str">
        <f t="shared" ref="G3889:G3952" si="244">IF(OR(B3889="",Amt=""),"",Amt)</f>
        <v/>
      </c>
      <c r="H3889" s="326" t="str">
        <f t="shared" ref="H3889:H3952" si="245">IF(G3889="","",VLOOKUP(G3889,Gesundheitsämter,2,FALSE))</f>
        <v/>
      </c>
    </row>
    <row r="3890" spans="1:8" x14ac:dyDescent="0.2">
      <c r="A3890" s="204" t="str">
        <f t="shared" si="243"/>
        <v/>
      </c>
      <c r="B3890" s="335"/>
      <c r="C3890" s="335"/>
      <c r="D3890" s="381" t="str">
        <f t="shared" si="242"/>
        <v/>
      </c>
      <c r="E3890" s="335"/>
      <c r="F3890" s="335"/>
      <c r="G3890" s="325" t="str">
        <f t="shared" si="244"/>
        <v/>
      </c>
      <c r="H3890" s="326" t="str">
        <f t="shared" si="245"/>
        <v/>
      </c>
    </row>
    <row r="3891" spans="1:8" x14ac:dyDescent="0.2">
      <c r="A3891" s="204" t="str">
        <f t="shared" si="243"/>
        <v/>
      </c>
      <c r="B3891" s="335"/>
      <c r="C3891" s="335"/>
      <c r="D3891" s="381" t="str">
        <f t="shared" si="242"/>
        <v/>
      </c>
      <c r="E3891" s="335"/>
      <c r="F3891" s="335"/>
      <c r="G3891" s="325" t="str">
        <f t="shared" si="244"/>
        <v/>
      </c>
      <c r="H3891" s="326" t="str">
        <f t="shared" si="245"/>
        <v/>
      </c>
    </row>
    <row r="3892" spans="1:8" x14ac:dyDescent="0.2">
      <c r="A3892" s="204" t="str">
        <f t="shared" si="243"/>
        <v/>
      </c>
      <c r="B3892" s="335"/>
      <c r="C3892" s="335"/>
      <c r="D3892" s="381" t="str">
        <f t="shared" si="242"/>
        <v/>
      </c>
      <c r="E3892" s="335"/>
      <c r="F3892" s="335"/>
      <c r="G3892" s="325" t="str">
        <f t="shared" si="244"/>
        <v/>
      </c>
      <c r="H3892" s="326" t="str">
        <f t="shared" si="245"/>
        <v/>
      </c>
    </row>
    <row r="3893" spans="1:8" x14ac:dyDescent="0.2">
      <c r="A3893" s="204" t="str">
        <f t="shared" si="243"/>
        <v/>
      </c>
      <c r="B3893" s="335"/>
      <c r="C3893" s="335"/>
      <c r="D3893" s="381" t="str">
        <f t="shared" si="242"/>
        <v/>
      </c>
      <c r="E3893" s="335"/>
      <c r="F3893" s="335"/>
      <c r="G3893" s="325" t="str">
        <f t="shared" si="244"/>
        <v/>
      </c>
      <c r="H3893" s="326" t="str">
        <f t="shared" si="245"/>
        <v/>
      </c>
    </row>
    <row r="3894" spans="1:8" x14ac:dyDescent="0.2">
      <c r="A3894" s="204" t="str">
        <f t="shared" si="243"/>
        <v/>
      </c>
      <c r="B3894" s="335"/>
      <c r="C3894" s="335"/>
      <c r="D3894" s="381" t="str">
        <f t="shared" si="242"/>
        <v/>
      </c>
      <c r="E3894" s="335"/>
      <c r="F3894" s="335"/>
      <c r="G3894" s="325" t="str">
        <f t="shared" si="244"/>
        <v/>
      </c>
      <c r="H3894" s="326" t="str">
        <f t="shared" si="245"/>
        <v/>
      </c>
    </row>
    <row r="3895" spans="1:8" x14ac:dyDescent="0.2">
      <c r="A3895" s="204" t="str">
        <f t="shared" si="243"/>
        <v/>
      </c>
      <c r="B3895" s="335"/>
      <c r="C3895" s="335"/>
      <c r="D3895" s="381" t="str">
        <f t="shared" si="242"/>
        <v/>
      </c>
      <c r="E3895" s="335"/>
      <c r="F3895" s="335"/>
      <c r="G3895" s="325" t="str">
        <f t="shared" si="244"/>
        <v/>
      </c>
      <c r="H3895" s="326" t="str">
        <f t="shared" si="245"/>
        <v/>
      </c>
    </row>
    <row r="3896" spans="1:8" x14ac:dyDescent="0.2">
      <c r="A3896" s="204" t="str">
        <f t="shared" si="243"/>
        <v/>
      </c>
      <c r="B3896" s="335"/>
      <c r="C3896" s="335"/>
      <c r="D3896" s="381" t="str">
        <f t="shared" si="242"/>
        <v/>
      </c>
      <c r="E3896" s="335"/>
      <c r="F3896" s="335"/>
      <c r="G3896" s="325" t="str">
        <f t="shared" si="244"/>
        <v/>
      </c>
      <c r="H3896" s="326" t="str">
        <f t="shared" si="245"/>
        <v/>
      </c>
    </row>
    <row r="3897" spans="1:8" x14ac:dyDescent="0.2">
      <c r="A3897" s="204" t="str">
        <f t="shared" si="243"/>
        <v/>
      </c>
      <c r="B3897" s="335"/>
      <c r="C3897" s="335"/>
      <c r="D3897" s="381" t="str">
        <f t="shared" si="242"/>
        <v/>
      </c>
      <c r="E3897" s="335"/>
      <c r="F3897" s="335"/>
      <c r="G3897" s="325" t="str">
        <f t="shared" si="244"/>
        <v/>
      </c>
      <c r="H3897" s="326" t="str">
        <f t="shared" si="245"/>
        <v/>
      </c>
    </row>
    <row r="3898" spans="1:8" x14ac:dyDescent="0.2">
      <c r="A3898" s="204" t="str">
        <f t="shared" si="243"/>
        <v/>
      </c>
      <c r="B3898" s="335"/>
      <c r="C3898" s="335"/>
      <c r="D3898" s="381" t="str">
        <f t="shared" si="242"/>
        <v/>
      </c>
      <c r="E3898" s="335"/>
      <c r="F3898" s="335"/>
      <c r="G3898" s="325" t="str">
        <f t="shared" si="244"/>
        <v/>
      </c>
      <c r="H3898" s="326" t="str">
        <f t="shared" si="245"/>
        <v/>
      </c>
    </row>
    <row r="3899" spans="1:8" x14ac:dyDescent="0.2">
      <c r="A3899" s="204" t="str">
        <f t="shared" si="243"/>
        <v/>
      </c>
      <c r="B3899" s="335"/>
      <c r="C3899" s="335"/>
      <c r="D3899" s="381" t="str">
        <f t="shared" si="242"/>
        <v/>
      </c>
      <c r="E3899" s="335"/>
      <c r="F3899" s="335"/>
      <c r="G3899" s="325" t="str">
        <f t="shared" si="244"/>
        <v/>
      </c>
      <c r="H3899" s="326" t="str">
        <f t="shared" si="245"/>
        <v/>
      </c>
    </row>
    <row r="3900" spans="1:8" x14ac:dyDescent="0.2">
      <c r="A3900" s="204" t="str">
        <f t="shared" si="243"/>
        <v/>
      </c>
      <c r="B3900" s="335"/>
      <c r="C3900" s="335"/>
      <c r="D3900" s="381" t="str">
        <f t="shared" si="242"/>
        <v/>
      </c>
      <c r="E3900" s="335"/>
      <c r="F3900" s="335"/>
      <c r="G3900" s="325" t="str">
        <f t="shared" si="244"/>
        <v/>
      </c>
      <c r="H3900" s="326" t="str">
        <f t="shared" si="245"/>
        <v/>
      </c>
    </row>
    <row r="3901" spans="1:8" x14ac:dyDescent="0.2">
      <c r="A3901" s="204" t="str">
        <f t="shared" si="243"/>
        <v/>
      </c>
      <c r="B3901" s="335"/>
      <c r="C3901" s="335"/>
      <c r="D3901" s="381" t="str">
        <f t="shared" si="242"/>
        <v/>
      </c>
      <c r="E3901" s="335"/>
      <c r="F3901" s="335"/>
      <c r="G3901" s="325" t="str">
        <f t="shared" si="244"/>
        <v/>
      </c>
      <c r="H3901" s="326" t="str">
        <f t="shared" si="245"/>
        <v/>
      </c>
    </row>
    <row r="3902" spans="1:8" x14ac:dyDescent="0.2">
      <c r="A3902" s="204" t="str">
        <f t="shared" si="243"/>
        <v/>
      </c>
      <c r="B3902" s="335"/>
      <c r="C3902" s="335"/>
      <c r="D3902" s="381" t="str">
        <f t="shared" si="242"/>
        <v/>
      </c>
      <c r="E3902" s="335"/>
      <c r="F3902" s="335"/>
      <c r="G3902" s="325" t="str">
        <f t="shared" si="244"/>
        <v/>
      </c>
      <c r="H3902" s="326" t="str">
        <f t="shared" si="245"/>
        <v/>
      </c>
    </row>
    <row r="3903" spans="1:8" x14ac:dyDescent="0.2">
      <c r="A3903" s="204" t="str">
        <f t="shared" si="243"/>
        <v/>
      </c>
      <c r="B3903" s="335"/>
      <c r="C3903" s="335"/>
      <c r="D3903" s="381" t="str">
        <f t="shared" si="242"/>
        <v/>
      </c>
      <c r="E3903" s="335"/>
      <c r="F3903" s="335"/>
      <c r="G3903" s="325" t="str">
        <f t="shared" si="244"/>
        <v/>
      </c>
      <c r="H3903" s="326" t="str">
        <f t="shared" si="245"/>
        <v/>
      </c>
    </row>
    <row r="3904" spans="1:8" x14ac:dyDescent="0.2">
      <c r="A3904" s="204" t="str">
        <f t="shared" si="243"/>
        <v/>
      </c>
      <c r="B3904" s="335"/>
      <c r="C3904" s="335"/>
      <c r="D3904" s="381" t="str">
        <f t="shared" si="242"/>
        <v/>
      </c>
      <c r="E3904" s="335"/>
      <c r="F3904" s="335"/>
      <c r="G3904" s="325" t="str">
        <f t="shared" si="244"/>
        <v/>
      </c>
      <c r="H3904" s="326" t="str">
        <f t="shared" si="245"/>
        <v/>
      </c>
    </row>
    <row r="3905" spans="1:8" x14ac:dyDescent="0.2">
      <c r="A3905" s="204" t="str">
        <f t="shared" si="243"/>
        <v/>
      </c>
      <c r="B3905" s="335"/>
      <c r="C3905" s="335"/>
      <c r="D3905" s="381" t="str">
        <f t="shared" si="242"/>
        <v/>
      </c>
      <c r="E3905" s="335"/>
      <c r="F3905" s="335"/>
      <c r="G3905" s="325" t="str">
        <f t="shared" si="244"/>
        <v/>
      </c>
      <c r="H3905" s="326" t="str">
        <f t="shared" si="245"/>
        <v/>
      </c>
    </row>
    <row r="3906" spans="1:8" x14ac:dyDescent="0.2">
      <c r="A3906" s="204" t="str">
        <f t="shared" si="243"/>
        <v/>
      </c>
      <c r="B3906" s="335"/>
      <c r="C3906" s="335"/>
      <c r="D3906" s="381" t="str">
        <f t="shared" si="242"/>
        <v/>
      </c>
      <c r="E3906" s="335"/>
      <c r="F3906" s="335"/>
      <c r="G3906" s="325" t="str">
        <f t="shared" si="244"/>
        <v/>
      </c>
      <c r="H3906" s="326" t="str">
        <f t="shared" si="245"/>
        <v/>
      </c>
    </row>
    <row r="3907" spans="1:8" x14ac:dyDescent="0.2">
      <c r="A3907" s="204" t="str">
        <f t="shared" si="243"/>
        <v/>
      </c>
      <c r="B3907" s="335"/>
      <c r="C3907" s="335"/>
      <c r="D3907" s="381" t="str">
        <f t="shared" si="242"/>
        <v/>
      </c>
      <c r="E3907" s="335"/>
      <c r="F3907" s="335"/>
      <c r="G3907" s="325" t="str">
        <f t="shared" si="244"/>
        <v/>
      </c>
      <c r="H3907" s="326" t="str">
        <f t="shared" si="245"/>
        <v/>
      </c>
    </row>
    <row r="3908" spans="1:8" x14ac:dyDescent="0.2">
      <c r="A3908" s="204" t="str">
        <f t="shared" si="243"/>
        <v/>
      </c>
      <c r="B3908" s="335"/>
      <c r="C3908" s="335"/>
      <c r="D3908" s="381" t="str">
        <f t="shared" si="242"/>
        <v/>
      </c>
      <c r="E3908" s="335"/>
      <c r="F3908" s="335"/>
      <c r="G3908" s="325" t="str">
        <f t="shared" si="244"/>
        <v/>
      </c>
      <c r="H3908" s="326" t="str">
        <f t="shared" si="245"/>
        <v/>
      </c>
    </row>
    <row r="3909" spans="1:8" x14ac:dyDescent="0.2">
      <c r="A3909" s="204" t="str">
        <f t="shared" si="243"/>
        <v/>
      </c>
      <c r="B3909" s="335"/>
      <c r="C3909" s="335"/>
      <c r="D3909" s="381" t="str">
        <f t="shared" si="242"/>
        <v/>
      </c>
      <c r="E3909" s="335"/>
      <c r="F3909" s="335"/>
      <c r="G3909" s="325" t="str">
        <f t="shared" si="244"/>
        <v/>
      </c>
      <c r="H3909" s="326" t="str">
        <f t="shared" si="245"/>
        <v/>
      </c>
    </row>
    <row r="3910" spans="1:8" x14ac:dyDescent="0.2">
      <c r="A3910" s="204" t="str">
        <f t="shared" si="243"/>
        <v/>
      </c>
      <c r="B3910" s="335"/>
      <c r="C3910" s="335"/>
      <c r="D3910" s="381" t="str">
        <f t="shared" si="242"/>
        <v/>
      </c>
      <c r="E3910" s="335"/>
      <c r="F3910" s="335"/>
      <c r="G3910" s="325" t="str">
        <f t="shared" si="244"/>
        <v/>
      </c>
      <c r="H3910" s="326" t="str">
        <f t="shared" si="245"/>
        <v/>
      </c>
    </row>
    <row r="3911" spans="1:8" x14ac:dyDescent="0.2">
      <c r="A3911" s="204" t="str">
        <f t="shared" si="243"/>
        <v/>
      </c>
      <c r="B3911" s="335"/>
      <c r="C3911" s="335"/>
      <c r="D3911" s="381" t="str">
        <f t="shared" si="242"/>
        <v/>
      </c>
      <c r="E3911" s="335"/>
      <c r="F3911" s="335"/>
      <c r="G3911" s="325" t="str">
        <f t="shared" si="244"/>
        <v/>
      </c>
      <c r="H3911" s="326" t="str">
        <f t="shared" si="245"/>
        <v/>
      </c>
    </row>
    <row r="3912" spans="1:8" x14ac:dyDescent="0.2">
      <c r="A3912" s="204" t="str">
        <f t="shared" si="243"/>
        <v/>
      </c>
      <c r="B3912" s="335"/>
      <c r="C3912" s="335"/>
      <c r="D3912" s="381" t="str">
        <f t="shared" si="242"/>
        <v/>
      </c>
      <c r="E3912" s="335"/>
      <c r="F3912" s="335"/>
      <c r="G3912" s="325" t="str">
        <f t="shared" si="244"/>
        <v/>
      </c>
      <c r="H3912" s="326" t="str">
        <f t="shared" si="245"/>
        <v/>
      </c>
    </row>
    <row r="3913" spans="1:8" x14ac:dyDescent="0.2">
      <c r="A3913" s="204" t="str">
        <f t="shared" si="243"/>
        <v/>
      </c>
      <c r="B3913" s="335"/>
      <c r="C3913" s="335"/>
      <c r="D3913" s="381" t="str">
        <f t="shared" ref="D3913:D3976" si="246">IF(C3913="","",IFERROR(IF(VLOOKUP(C3913,Parameter,2,FALSE)="","",VLOOKUP(C3913,Parameter,2,FALSE)),IFERROR(VLOOKUP(C3913,PSMErgänzung,2,FALSE),"CAS eingeben oder Parameter korrigieren!")))</f>
        <v/>
      </c>
      <c r="E3913" s="335"/>
      <c r="F3913" s="335"/>
      <c r="G3913" s="325" t="str">
        <f t="shared" si="244"/>
        <v/>
      </c>
      <c r="H3913" s="326" t="str">
        <f t="shared" si="245"/>
        <v/>
      </c>
    </row>
    <row r="3914" spans="1:8" x14ac:dyDescent="0.2">
      <c r="A3914" s="204" t="str">
        <f t="shared" si="243"/>
        <v/>
      </c>
      <c r="B3914" s="335"/>
      <c r="C3914" s="335"/>
      <c r="D3914" s="381" t="str">
        <f t="shared" si="246"/>
        <v/>
      </c>
      <c r="E3914" s="335"/>
      <c r="F3914" s="335"/>
      <c r="G3914" s="325" t="str">
        <f t="shared" si="244"/>
        <v/>
      </c>
      <c r="H3914" s="326" t="str">
        <f t="shared" si="245"/>
        <v/>
      </c>
    </row>
    <row r="3915" spans="1:8" x14ac:dyDescent="0.2">
      <c r="A3915" s="204" t="str">
        <f t="shared" si="243"/>
        <v/>
      </c>
      <c r="B3915" s="335"/>
      <c r="C3915" s="335"/>
      <c r="D3915" s="381" t="str">
        <f t="shared" si="246"/>
        <v/>
      </c>
      <c r="E3915" s="335"/>
      <c r="F3915" s="335"/>
      <c r="G3915" s="325" t="str">
        <f t="shared" si="244"/>
        <v/>
      </c>
      <c r="H3915" s="326" t="str">
        <f t="shared" si="245"/>
        <v/>
      </c>
    </row>
    <row r="3916" spans="1:8" x14ac:dyDescent="0.2">
      <c r="A3916" s="204" t="str">
        <f t="shared" si="243"/>
        <v/>
      </c>
      <c r="B3916" s="335"/>
      <c r="C3916" s="335"/>
      <c r="D3916" s="381" t="str">
        <f t="shared" si="246"/>
        <v/>
      </c>
      <c r="E3916" s="335"/>
      <c r="F3916" s="335"/>
      <c r="G3916" s="325" t="str">
        <f t="shared" si="244"/>
        <v/>
      </c>
      <c r="H3916" s="326" t="str">
        <f t="shared" si="245"/>
        <v/>
      </c>
    </row>
    <row r="3917" spans="1:8" x14ac:dyDescent="0.2">
      <c r="A3917" s="204" t="str">
        <f t="shared" si="243"/>
        <v/>
      </c>
      <c r="B3917" s="335"/>
      <c r="C3917" s="335"/>
      <c r="D3917" s="381" t="str">
        <f t="shared" si="246"/>
        <v/>
      </c>
      <c r="E3917" s="335"/>
      <c r="F3917" s="335"/>
      <c r="G3917" s="325" t="str">
        <f t="shared" si="244"/>
        <v/>
      </c>
      <c r="H3917" s="326" t="str">
        <f t="shared" si="245"/>
        <v/>
      </c>
    </row>
    <row r="3918" spans="1:8" x14ac:dyDescent="0.2">
      <c r="A3918" s="204" t="str">
        <f t="shared" si="243"/>
        <v/>
      </c>
      <c r="B3918" s="335"/>
      <c r="C3918" s="335"/>
      <c r="D3918" s="381" t="str">
        <f t="shared" si="246"/>
        <v/>
      </c>
      <c r="E3918" s="335"/>
      <c r="F3918" s="335"/>
      <c r="G3918" s="325" t="str">
        <f t="shared" si="244"/>
        <v/>
      </c>
      <c r="H3918" s="326" t="str">
        <f t="shared" si="245"/>
        <v/>
      </c>
    </row>
    <row r="3919" spans="1:8" x14ac:dyDescent="0.2">
      <c r="A3919" s="204" t="str">
        <f t="shared" si="243"/>
        <v/>
      </c>
      <c r="B3919" s="335"/>
      <c r="C3919" s="335"/>
      <c r="D3919" s="381" t="str">
        <f t="shared" si="246"/>
        <v/>
      </c>
      <c r="E3919" s="335"/>
      <c r="F3919" s="335"/>
      <c r="G3919" s="325" t="str">
        <f t="shared" si="244"/>
        <v/>
      </c>
      <c r="H3919" s="326" t="str">
        <f t="shared" si="245"/>
        <v/>
      </c>
    </row>
    <row r="3920" spans="1:8" x14ac:dyDescent="0.2">
      <c r="A3920" s="204" t="str">
        <f t="shared" si="243"/>
        <v/>
      </c>
      <c r="B3920" s="335"/>
      <c r="C3920" s="335"/>
      <c r="D3920" s="381" t="str">
        <f t="shared" si="246"/>
        <v/>
      </c>
      <c r="E3920" s="335"/>
      <c r="F3920" s="335"/>
      <c r="G3920" s="325" t="str">
        <f t="shared" si="244"/>
        <v/>
      </c>
      <c r="H3920" s="326" t="str">
        <f t="shared" si="245"/>
        <v/>
      </c>
    </row>
    <row r="3921" spans="1:8" x14ac:dyDescent="0.2">
      <c r="A3921" s="204" t="str">
        <f t="shared" si="243"/>
        <v/>
      </c>
      <c r="B3921" s="335"/>
      <c r="C3921" s="335"/>
      <c r="D3921" s="381" t="str">
        <f t="shared" si="246"/>
        <v/>
      </c>
      <c r="E3921" s="335"/>
      <c r="F3921" s="335"/>
      <c r="G3921" s="325" t="str">
        <f t="shared" si="244"/>
        <v/>
      </c>
      <c r="H3921" s="326" t="str">
        <f t="shared" si="245"/>
        <v/>
      </c>
    </row>
    <row r="3922" spans="1:8" x14ac:dyDescent="0.2">
      <c r="A3922" s="204" t="str">
        <f t="shared" si="243"/>
        <v/>
      </c>
      <c r="B3922" s="335"/>
      <c r="C3922" s="335"/>
      <c r="D3922" s="381" t="str">
        <f t="shared" si="246"/>
        <v/>
      </c>
      <c r="E3922" s="335"/>
      <c r="F3922" s="335"/>
      <c r="G3922" s="325" t="str">
        <f t="shared" si="244"/>
        <v/>
      </c>
      <c r="H3922" s="326" t="str">
        <f t="shared" si="245"/>
        <v/>
      </c>
    </row>
    <row r="3923" spans="1:8" x14ac:dyDescent="0.2">
      <c r="A3923" s="204" t="str">
        <f t="shared" si="243"/>
        <v/>
      </c>
      <c r="B3923" s="335"/>
      <c r="C3923" s="335"/>
      <c r="D3923" s="381" t="str">
        <f t="shared" si="246"/>
        <v/>
      </c>
      <c r="E3923" s="335"/>
      <c r="F3923" s="335"/>
      <c r="G3923" s="325" t="str">
        <f t="shared" si="244"/>
        <v/>
      </c>
      <c r="H3923" s="326" t="str">
        <f t="shared" si="245"/>
        <v/>
      </c>
    </row>
    <row r="3924" spans="1:8" x14ac:dyDescent="0.2">
      <c r="A3924" s="204" t="str">
        <f t="shared" si="243"/>
        <v/>
      </c>
      <c r="B3924" s="335"/>
      <c r="C3924" s="335"/>
      <c r="D3924" s="381" t="str">
        <f t="shared" si="246"/>
        <v/>
      </c>
      <c r="E3924" s="335"/>
      <c r="F3924" s="335"/>
      <c r="G3924" s="325" t="str">
        <f t="shared" si="244"/>
        <v/>
      </c>
      <c r="H3924" s="326" t="str">
        <f t="shared" si="245"/>
        <v/>
      </c>
    </row>
    <row r="3925" spans="1:8" x14ac:dyDescent="0.2">
      <c r="A3925" s="204" t="str">
        <f t="shared" si="243"/>
        <v/>
      </c>
      <c r="B3925" s="335"/>
      <c r="C3925" s="335"/>
      <c r="D3925" s="381" t="str">
        <f t="shared" si="246"/>
        <v/>
      </c>
      <c r="E3925" s="335"/>
      <c r="F3925" s="335"/>
      <c r="G3925" s="325" t="str">
        <f t="shared" si="244"/>
        <v/>
      </c>
      <c r="H3925" s="326" t="str">
        <f t="shared" si="245"/>
        <v/>
      </c>
    </row>
    <row r="3926" spans="1:8" x14ac:dyDescent="0.2">
      <c r="A3926" s="204" t="str">
        <f t="shared" si="243"/>
        <v/>
      </c>
      <c r="B3926" s="335"/>
      <c r="C3926" s="335"/>
      <c r="D3926" s="381" t="str">
        <f t="shared" si="246"/>
        <v/>
      </c>
      <c r="E3926" s="335"/>
      <c r="F3926" s="335"/>
      <c r="G3926" s="325" t="str">
        <f t="shared" si="244"/>
        <v/>
      </c>
      <c r="H3926" s="326" t="str">
        <f t="shared" si="245"/>
        <v/>
      </c>
    </row>
    <row r="3927" spans="1:8" x14ac:dyDescent="0.2">
      <c r="A3927" s="204" t="str">
        <f t="shared" si="243"/>
        <v/>
      </c>
      <c r="B3927" s="335"/>
      <c r="C3927" s="335"/>
      <c r="D3927" s="381" t="str">
        <f t="shared" si="246"/>
        <v/>
      </c>
      <c r="E3927" s="335"/>
      <c r="F3927" s="335"/>
      <c r="G3927" s="325" t="str">
        <f t="shared" si="244"/>
        <v/>
      </c>
      <c r="H3927" s="326" t="str">
        <f t="shared" si="245"/>
        <v/>
      </c>
    </row>
    <row r="3928" spans="1:8" x14ac:dyDescent="0.2">
      <c r="A3928" s="204" t="str">
        <f t="shared" si="243"/>
        <v/>
      </c>
      <c r="B3928" s="335"/>
      <c r="C3928" s="335"/>
      <c r="D3928" s="381" t="str">
        <f t="shared" si="246"/>
        <v/>
      </c>
      <c r="E3928" s="335"/>
      <c r="F3928" s="335"/>
      <c r="G3928" s="325" t="str">
        <f t="shared" si="244"/>
        <v/>
      </c>
      <c r="H3928" s="326" t="str">
        <f t="shared" si="245"/>
        <v/>
      </c>
    </row>
    <row r="3929" spans="1:8" x14ac:dyDescent="0.2">
      <c r="A3929" s="204" t="str">
        <f t="shared" si="243"/>
        <v/>
      </c>
      <c r="B3929" s="335"/>
      <c r="C3929" s="335"/>
      <c r="D3929" s="381" t="str">
        <f t="shared" si="246"/>
        <v/>
      </c>
      <c r="E3929" s="335"/>
      <c r="F3929" s="335"/>
      <c r="G3929" s="325" t="str">
        <f t="shared" si="244"/>
        <v/>
      </c>
      <c r="H3929" s="326" t="str">
        <f t="shared" si="245"/>
        <v/>
      </c>
    </row>
    <row r="3930" spans="1:8" x14ac:dyDescent="0.2">
      <c r="A3930" s="204" t="str">
        <f t="shared" si="243"/>
        <v/>
      </c>
      <c r="B3930" s="335"/>
      <c r="C3930" s="335"/>
      <c r="D3930" s="381" t="str">
        <f t="shared" si="246"/>
        <v/>
      </c>
      <c r="E3930" s="335"/>
      <c r="F3930" s="335"/>
      <c r="G3930" s="325" t="str">
        <f t="shared" si="244"/>
        <v/>
      </c>
      <c r="H3930" s="326" t="str">
        <f t="shared" si="245"/>
        <v/>
      </c>
    </row>
    <row r="3931" spans="1:8" x14ac:dyDescent="0.2">
      <c r="A3931" s="204" t="str">
        <f t="shared" si="243"/>
        <v/>
      </c>
      <c r="B3931" s="335"/>
      <c r="C3931" s="335"/>
      <c r="D3931" s="381" t="str">
        <f t="shared" si="246"/>
        <v/>
      </c>
      <c r="E3931" s="335"/>
      <c r="F3931" s="335"/>
      <c r="G3931" s="325" t="str">
        <f t="shared" si="244"/>
        <v/>
      </c>
      <c r="H3931" s="326" t="str">
        <f t="shared" si="245"/>
        <v/>
      </c>
    </row>
    <row r="3932" spans="1:8" x14ac:dyDescent="0.2">
      <c r="A3932" s="204" t="str">
        <f t="shared" si="243"/>
        <v/>
      </c>
      <c r="B3932" s="335"/>
      <c r="C3932" s="335"/>
      <c r="D3932" s="381" t="str">
        <f t="shared" si="246"/>
        <v/>
      </c>
      <c r="E3932" s="335"/>
      <c r="F3932" s="335"/>
      <c r="G3932" s="325" t="str">
        <f t="shared" si="244"/>
        <v/>
      </c>
      <c r="H3932" s="326" t="str">
        <f t="shared" si="245"/>
        <v/>
      </c>
    </row>
    <row r="3933" spans="1:8" x14ac:dyDescent="0.2">
      <c r="A3933" s="204" t="str">
        <f t="shared" si="243"/>
        <v/>
      </c>
      <c r="B3933" s="335"/>
      <c r="C3933" s="335"/>
      <c r="D3933" s="381" t="str">
        <f t="shared" si="246"/>
        <v/>
      </c>
      <c r="E3933" s="335"/>
      <c r="F3933" s="335"/>
      <c r="G3933" s="325" t="str">
        <f t="shared" si="244"/>
        <v/>
      </c>
      <c r="H3933" s="326" t="str">
        <f t="shared" si="245"/>
        <v/>
      </c>
    </row>
    <row r="3934" spans="1:8" x14ac:dyDescent="0.2">
      <c r="A3934" s="204" t="str">
        <f t="shared" si="243"/>
        <v/>
      </c>
      <c r="B3934" s="335"/>
      <c r="C3934" s="335"/>
      <c r="D3934" s="381" t="str">
        <f t="shared" si="246"/>
        <v/>
      </c>
      <c r="E3934" s="335"/>
      <c r="F3934" s="335"/>
      <c r="G3934" s="325" t="str">
        <f t="shared" si="244"/>
        <v/>
      </c>
      <c r="H3934" s="326" t="str">
        <f t="shared" si="245"/>
        <v/>
      </c>
    </row>
    <row r="3935" spans="1:8" x14ac:dyDescent="0.2">
      <c r="A3935" s="204" t="str">
        <f t="shared" si="243"/>
        <v/>
      </c>
      <c r="B3935" s="335"/>
      <c r="C3935" s="335"/>
      <c r="D3935" s="381" t="str">
        <f t="shared" si="246"/>
        <v/>
      </c>
      <c r="E3935" s="335"/>
      <c r="F3935" s="335"/>
      <c r="G3935" s="325" t="str">
        <f t="shared" si="244"/>
        <v/>
      </c>
      <c r="H3935" s="326" t="str">
        <f t="shared" si="245"/>
        <v/>
      </c>
    </row>
    <row r="3936" spans="1:8" x14ac:dyDescent="0.2">
      <c r="A3936" s="204" t="str">
        <f t="shared" si="243"/>
        <v/>
      </c>
      <c r="B3936" s="335"/>
      <c r="C3936" s="335"/>
      <c r="D3936" s="381" t="str">
        <f t="shared" si="246"/>
        <v/>
      </c>
      <c r="E3936" s="335"/>
      <c r="F3936" s="335"/>
      <c r="G3936" s="325" t="str">
        <f t="shared" si="244"/>
        <v/>
      </c>
      <c r="H3936" s="326" t="str">
        <f t="shared" si="245"/>
        <v/>
      </c>
    </row>
    <row r="3937" spans="1:8" x14ac:dyDescent="0.2">
      <c r="A3937" s="204" t="str">
        <f t="shared" si="243"/>
        <v/>
      </c>
      <c r="B3937" s="335"/>
      <c r="C3937" s="335"/>
      <c r="D3937" s="381" t="str">
        <f t="shared" si="246"/>
        <v/>
      </c>
      <c r="E3937" s="335"/>
      <c r="F3937" s="335"/>
      <c r="G3937" s="325" t="str">
        <f t="shared" si="244"/>
        <v/>
      </c>
      <c r="H3937" s="326" t="str">
        <f t="shared" si="245"/>
        <v/>
      </c>
    </row>
    <row r="3938" spans="1:8" x14ac:dyDescent="0.2">
      <c r="A3938" s="204" t="str">
        <f t="shared" si="243"/>
        <v/>
      </c>
      <c r="B3938" s="335"/>
      <c r="C3938" s="335"/>
      <c r="D3938" s="381" t="str">
        <f t="shared" si="246"/>
        <v/>
      </c>
      <c r="E3938" s="335"/>
      <c r="F3938" s="335"/>
      <c r="G3938" s="325" t="str">
        <f t="shared" si="244"/>
        <v/>
      </c>
      <c r="H3938" s="326" t="str">
        <f t="shared" si="245"/>
        <v/>
      </c>
    </row>
    <row r="3939" spans="1:8" x14ac:dyDescent="0.2">
      <c r="A3939" s="204" t="str">
        <f t="shared" si="243"/>
        <v/>
      </c>
      <c r="B3939" s="335"/>
      <c r="C3939" s="335"/>
      <c r="D3939" s="381" t="str">
        <f t="shared" si="246"/>
        <v/>
      </c>
      <c r="E3939" s="335"/>
      <c r="F3939" s="335"/>
      <c r="G3939" s="325" t="str">
        <f t="shared" si="244"/>
        <v/>
      </c>
      <c r="H3939" s="326" t="str">
        <f t="shared" si="245"/>
        <v/>
      </c>
    </row>
    <row r="3940" spans="1:8" x14ac:dyDescent="0.2">
      <c r="A3940" s="204" t="str">
        <f t="shared" si="243"/>
        <v/>
      </c>
      <c r="B3940" s="335"/>
      <c r="C3940" s="335"/>
      <c r="D3940" s="381" t="str">
        <f t="shared" si="246"/>
        <v/>
      </c>
      <c r="E3940" s="335"/>
      <c r="F3940" s="335"/>
      <c r="G3940" s="325" t="str">
        <f t="shared" si="244"/>
        <v/>
      </c>
      <c r="H3940" s="326" t="str">
        <f t="shared" si="245"/>
        <v/>
      </c>
    </row>
    <row r="3941" spans="1:8" x14ac:dyDescent="0.2">
      <c r="A3941" s="204" t="str">
        <f t="shared" si="243"/>
        <v/>
      </c>
      <c r="B3941" s="335"/>
      <c r="C3941" s="335"/>
      <c r="D3941" s="381" t="str">
        <f t="shared" si="246"/>
        <v/>
      </c>
      <c r="E3941" s="335"/>
      <c r="F3941" s="335"/>
      <c r="G3941" s="325" t="str">
        <f t="shared" si="244"/>
        <v/>
      </c>
      <c r="H3941" s="326" t="str">
        <f t="shared" si="245"/>
        <v/>
      </c>
    </row>
    <row r="3942" spans="1:8" x14ac:dyDescent="0.2">
      <c r="A3942" s="204" t="str">
        <f t="shared" si="243"/>
        <v/>
      </c>
      <c r="B3942" s="335"/>
      <c r="C3942" s="335"/>
      <c r="D3942" s="381" t="str">
        <f t="shared" si="246"/>
        <v/>
      </c>
      <c r="E3942" s="335"/>
      <c r="F3942" s="335"/>
      <c r="G3942" s="325" t="str">
        <f t="shared" si="244"/>
        <v/>
      </c>
      <c r="H3942" s="326" t="str">
        <f t="shared" si="245"/>
        <v/>
      </c>
    </row>
    <row r="3943" spans="1:8" x14ac:dyDescent="0.2">
      <c r="A3943" s="204" t="str">
        <f t="shared" si="243"/>
        <v/>
      </c>
      <c r="B3943" s="335"/>
      <c r="C3943" s="335"/>
      <c r="D3943" s="381" t="str">
        <f t="shared" si="246"/>
        <v/>
      </c>
      <c r="E3943" s="335"/>
      <c r="F3943" s="335"/>
      <c r="G3943" s="325" t="str">
        <f t="shared" si="244"/>
        <v/>
      </c>
      <c r="H3943" s="326" t="str">
        <f t="shared" si="245"/>
        <v/>
      </c>
    </row>
    <row r="3944" spans="1:8" x14ac:dyDescent="0.2">
      <c r="A3944" s="204" t="str">
        <f t="shared" si="243"/>
        <v/>
      </c>
      <c r="B3944" s="335"/>
      <c r="C3944" s="335"/>
      <c r="D3944" s="381" t="str">
        <f t="shared" si="246"/>
        <v/>
      </c>
      <c r="E3944" s="335"/>
      <c r="F3944" s="335"/>
      <c r="G3944" s="325" t="str">
        <f t="shared" si="244"/>
        <v/>
      </c>
      <c r="H3944" s="326" t="str">
        <f t="shared" si="245"/>
        <v/>
      </c>
    </row>
    <row r="3945" spans="1:8" x14ac:dyDescent="0.2">
      <c r="A3945" s="204" t="str">
        <f t="shared" si="243"/>
        <v/>
      </c>
      <c r="B3945" s="335"/>
      <c r="C3945" s="335"/>
      <c r="D3945" s="381" t="str">
        <f t="shared" si="246"/>
        <v/>
      </c>
      <c r="E3945" s="335"/>
      <c r="F3945" s="335"/>
      <c r="G3945" s="325" t="str">
        <f t="shared" si="244"/>
        <v/>
      </c>
      <c r="H3945" s="326" t="str">
        <f t="shared" si="245"/>
        <v/>
      </c>
    </row>
    <row r="3946" spans="1:8" x14ac:dyDescent="0.2">
      <c r="A3946" s="204" t="str">
        <f t="shared" si="243"/>
        <v/>
      </c>
      <c r="B3946" s="335"/>
      <c r="C3946" s="335"/>
      <c r="D3946" s="381" t="str">
        <f t="shared" si="246"/>
        <v/>
      </c>
      <c r="E3946" s="335"/>
      <c r="F3946" s="335"/>
      <c r="G3946" s="325" t="str">
        <f t="shared" si="244"/>
        <v/>
      </c>
      <c r="H3946" s="326" t="str">
        <f t="shared" si="245"/>
        <v/>
      </c>
    </row>
    <row r="3947" spans="1:8" x14ac:dyDescent="0.2">
      <c r="A3947" s="204" t="str">
        <f t="shared" si="243"/>
        <v/>
      </c>
      <c r="B3947" s="335"/>
      <c r="C3947" s="335"/>
      <c r="D3947" s="381" t="str">
        <f t="shared" si="246"/>
        <v/>
      </c>
      <c r="E3947" s="335"/>
      <c r="F3947" s="335"/>
      <c r="G3947" s="325" t="str">
        <f t="shared" si="244"/>
        <v/>
      </c>
      <c r="H3947" s="326" t="str">
        <f t="shared" si="245"/>
        <v/>
      </c>
    </row>
    <row r="3948" spans="1:8" x14ac:dyDescent="0.2">
      <c r="A3948" s="204" t="str">
        <f t="shared" si="243"/>
        <v/>
      </c>
      <c r="B3948" s="335"/>
      <c r="C3948" s="335"/>
      <c r="D3948" s="381" t="str">
        <f t="shared" si="246"/>
        <v/>
      </c>
      <c r="E3948" s="335"/>
      <c r="F3948" s="335"/>
      <c r="G3948" s="325" t="str">
        <f t="shared" si="244"/>
        <v/>
      </c>
      <c r="H3948" s="326" t="str">
        <f t="shared" si="245"/>
        <v/>
      </c>
    </row>
    <row r="3949" spans="1:8" x14ac:dyDescent="0.2">
      <c r="A3949" s="204" t="str">
        <f t="shared" si="243"/>
        <v/>
      </c>
      <c r="B3949" s="335"/>
      <c r="C3949" s="335"/>
      <c r="D3949" s="381" t="str">
        <f t="shared" si="246"/>
        <v/>
      </c>
      <c r="E3949" s="335"/>
      <c r="F3949" s="335"/>
      <c r="G3949" s="325" t="str">
        <f t="shared" si="244"/>
        <v/>
      </c>
      <c r="H3949" s="326" t="str">
        <f t="shared" si="245"/>
        <v/>
      </c>
    </row>
    <row r="3950" spans="1:8" x14ac:dyDescent="0.2">
      <c r="A3950" s="204" t="str">
        <f t="shared" si="243"/>
        <v/>
      </c>
      <c r="B3950" s="335"/>
      <c r="C3950" s="335"/>
      <c r="D3950" s="381" t="str">
        <f t="shared" si="246"/>
        <v/>
      </c>
      <c r="E3950" s="335"/>
      <c r="F3950" s="335"/>
      <c r="G3950" s="325" t="str">
        <f t="shared" si="244"/>
        <v/>
      </c>
      <c r="H3950" s="326" t="str">
        <f t="shared" si="245"/>
        <v/>
      </c>
    </row>
    <row r="3951" spans="1:8" x14ac:dyDescent="0.2">
      <c r="A3951" s="204" t="str">
        <f t="shared" si="243"/>
        <v/>
      </c>
      <c r="B3951" s="335"/>
      <c r="C3951" s="335"/>
      <c r="D3951" s="381" t="str">
        <f t="shared" si="246"/>
        <v/>
      </c>
      <c r="E3951" s="335"/>
      <c r="F3951" s="335"/>
      <c r="G3951" s="325" t="str">
        <f t="shared" si="244"/>
        <v/>
      </c>
      <c r="H3951" s="326" t="str">
        <f t="shared" si="245"/>
        <v/>
      </c>
    </row>
    <row r="3952" spans="1:8" x14ac:dyDescent="0.2">
      <c r="A3952" s="204" t="str">
        <f t="shared" si="243"/>
        <v/>
      </c>
      <c r="B3952" s="335"/>
      <c r="C3952" s="335"/>
      <c r="D3952" s="381" t="str">
        <f t="shared" si="246"/>
        <v/>
      </c>
      <c r="E3952" s="335"/>
      <c r="F3952" s="335"/>
      <c r="G3952" s="325" t="str">
        <f t="shared" si="244"/>
        <v/>
      </c>
      <c r="H3952" s="326" t="str">
        <f t="shared" si="245"/>
        <v/>
      </c>
    </row>
    <row r="3953" spans="1:8" x14ac:dyDescent="0.2">
      <c r="A3953" s="204" t="str">
        <f t="shared" ref="A3953:A4016" si="247">IF(B3953&lt;&gt;"",VLOOKUP(B3953,ID,2,FALSE),"")</f>
        <v/>
      </c>
      <c r="B3953" s="335"/>
      <c r="C3953" s="335"/>
      <c r="D3953" s="381" t="str">
        <f t="shared" si="246"/>
        <v/>
      </c>
      <c r="E3953" s="335"/>
      <c r="F3953" s="335"/>
      <c r="G3953" s="325" t="str">
        <f t="shared" ref="G3953:G4016" si="248">IF(OR(B3953="",Amt=""),"",Amt)</f>
        <v/>
      </c>
      <c r="H3953" s="326" t="str">
        <f t="shared" ref="H3953:H4016" si="249">IF(G3953="","",VLOOKUP(G3953,Gesundheitsämter,2,FALSE))</f>
        <v/>
      </c>
    </row>
    <row r="3954" spans="1:8" x14ac:dyDescent="0.2">
      <c r="A3954" s="204" t="str">
        <f t="shared" si="247"/>
        <v/>
      </c>
      <c r="B3954" s="335"/>
      <c r="C3954" s="335"/>
      <c r="D3954" s="381" t="str">
        <f t="shared" si="246"/>
        <v/>
      </c>
      <c r="E3954" s="335"/>
      <c r="F3954" s="335"/>
      <c r="G3954" s="325" t="str">
        <f t="shared" si="248"/>
        <v/>
      </c>
      <c r="H3954" s="326" t="str">
        <f t="shared" si="249"/>
        <v/>
      </c>
    </row>
    <row r="3955" spans="1:8" x14ac:dyDescent="0.2">
      <c r="A3955" s="204" t="str">
        <f t="shared" si="247"/>
        <v/>
      </c>
      <c r="B3955" s="335"/>
      <c r="C3955" s="335"/>
      <c r="D3955" s="381" t="str">
        <f t="shared" si="246"/>
        <v/>
      </c>
      <c r="E3955" s="335"/>
      <c r="F3955" s="335"/>
      <c r="G3955" s="325" t="str">
        <f t="shared" si="248"/>
        <v/>
      </c>
      <c r="H3955" s="326" t="str">
        <f t="shared" si="249"/>
        <v/>
      </c>
    </row>
    <row r="3956" spans="1:8" x14ac:dyDescent="0.2">
      <c r="A3956" s="204" t="str">
        <f t="shared" si="247"/>
        <v/>
      </c>
      <c r="B3956" s="335"/>
      <c r="C3956" s="335"/>
      <c r="D3956" s="381" t="str">
        <f t="shared" si="246"/>
        <v/>
      </c>
      <c r="E3956" s="335"/>
      <c r="F3956" s="335"/>
      <c r="G3956" s="325" t="str">
        <f t="shared" si="248"/>
        <v/>
      </c>
      <c r="H3956" s="326" t="str">
        <f t="shared" si="249"/>
        <v/>
      </c>
    </row>
    <row r="3957" spans="1:8" x14ac:dyDescent="0.2">
      <c r="A3957" s="204" t="str">
        <f t="shared" si="247"/>
        <v/>
      </c>
      <c r="B3957" s="335"/>
      <c r="C3957" s="335"/>
      <c r="D3957" s="381" t="str">
        <f t="shared" si="246"/>
        <v/>
      </c>
      <c r="E3957" s="335"/>
      <c r="F3957" s="335"/>
      <c r="G3957" s="325" t="str">
        <f t="shared" si="248"/>
        <v/>
      </c>
      <c r="H3957" s="326" t="str">
        <f t="shared" si="249"/>
        <v/>
      </c>
    </row>
    <row r="3958" spans="1:8" x14ac:dyDescent="0.2">
      <c r="A3958" s="204" t="str">
        <f t="shared" si="247"/>
        <v/>
      </c>
      <c r="B3958" s="335"/>
      <c r="C3958" s="335"/>
      <c r="D3958" s="381" t="str">
        <f t="shared" si="246"/>
        <v/>
      </c>
      <c r="E3958" s="335"/>
      <c r="F3958" s="335"/>
      <c r="G3958" s="325" t="str">
        <f t="shared" si="248"/>
        <v/>
      </c>
      <c r="H3958" s="326" t="str">
        <f t="shared" si="249"/>
        <v/>
      </c>
    </row>
    <row r="3959" spans="1:8" x14ac:dyDescent="0.2">
      <c r="A3959" s="204" t="str">
        <f t="shared" si="247"/>
        <v/>
      </c>
      <c r="B3959" s="335"/>
      <c r="C3959" s="335"/>
      <c r="D3959" s="381" t="str">
        <f t="shared" si="246"/>
        <v/>
      </c>
      <c r="E3959" s="335"/>
      <c r="F3959" s="335"/>
      <c r="G3959" s="325" t="str">
        <f t="shared" si="248"/>
        <v/>
      </c>
      <c r="H3959" s="326" t="str">
        <f t="shared" si="249"/>
        <v/>
      </c>
    </row>
    <row r="3960" spans="1:8" x14ac:dyDescent="0.2">
      <c r="A3960" s="204" t="str">
        <f t="shared" si="247"/>
        <v/>
      </c>
      <c r="B3960" s="335"/>
      <c r="C3960" s="335"/>
      <c r="D3960" s="381" t="str">
        <f t="shared" si="246"/>
        <v/>
      </c>
      <c r="E3960" s="335"/>
      <c r="F3960" s="335"/>
      <c r="G3960" s="325" t="str">
        <f t="shared" si="248"/>
        <v/>
      </c>
      <c r="H3960" s="326" t="str">
        <f t="shared" si="249"/>
        <v/>
      </c>
    </row>
    <row r="3961" spans="1:8" x14ac:dyDescent="0.2">
      <c r="A3961" s="204" t="str">
        <f t="shared" si="247"/>
        <v/>
      </c>
      <c r="B3961" s="335"/>
      <c r="C3961" s="335"/>
      <c r="D3961" s="381" t="str">
        <f t="shared" si="246"/>
        <v/>
      </c>
      <c r="E3961" s="335"/>
      <c r="F3961" s="335"/>
      <c r="G3961" s="325" t="str">
        <f t="shared" si="248"/>
        <v/>
      </c>
      <c r="H3961" s="326" t="str">
        <f t="shared" si="249"/>
        <v/>
      </c>
    </row>
    <row r="3962" spans="1:8" x14ac:dyDescent="0.2">
      <c r="A3962" s="204" t="str">
        <f t="shared" si="247"/>
        <v/>
      </c>
      <c r="B3962" s="335"/>
      <c r="C3962" s="335"/>
      <c r="D3962" s="381" t="str">
        <f t="shared" si="246"/>
        <v/>
      </c>
      <c r="E3962" s="335"/>
      <c r="F3962" s="335"/>
      <c r="G3962" s="325" t="str">
        <f t="shared" si="248"/>
        <v/>
      </c>
      <c r="H3962" s="326" t="str">
        <f t="shared" si="249"/>
        <v/>
      </c>
    </row>
    <row r="3963" spans="1:8" x14ac:dyDescent="0.2">
      <c r="A3963" s="204" t="str">
        <f t="shared" si="247"/>
        <v/>
      </c>
      <c r="B3963" s="335"/>
      <c r="C3963" s="335"/>
      <c r="D3963" s="381" t="str">
        <f t="shared" si="246"/>
        <v/>
      </c>
      <c r="E3963" s="335"/>
      <c r="F3963" s="335"/>
      <c r="G3963" s="325" t="str">
        <f t="shared" si="248"/>
        <v/>
      </c>
      <c r="H3963" s="326" t="str">
        <f t="shared" si="249"/>
        <v/>
      </c>
    </row>
    <row r="3964" spans="1:8" x14ac:dyDescent="0.2">
      <c r="A3964" s="204" t="str">
        <f t="shared" si="247"/>
        <v/>
      </c>
      <c r="B3964" s="335"/>
      <c r="C3964" s="335"/>
      <c r="D3964" s="381" t="str">
        <f t="shared" si="246"/>
        <v/>
      </c>
      <c r="E3964" s="335"/>
      <c r="F3964" s="335"/>
      <c r="G3964" s="325" t="str">
        <f t="shared" si="248"/>
        <v/>
      </c>
      <c r="H3964" s="326" t="str">
        <f t="shared" si="249"/>
        <v/>
      </c>
    </row>
    <row r="3965" spans="1:8" x14ac:dyDescent="0.2">
      <c r="A3965" s="204" t="str">
        <f t="shared" si="247"/>
        <v/>
      </c>
      <c r="B3965" s="335"/>
      <c r="C3965" s="335"/>
      <c r="D3965" s="381" t="str">
        <f t="shared" si="246"/>
        <v/>
      </c>
      <c r="E3965" s="335"/>
      <c r="F3965" s="335"/>
      <c r="G3965" s="325" t="str">
        <f t="shared" si="248"/>
        <v/>
      </c>
      <c r="H3965" s="326" t="str">
        <f t="shared" si="249"/>
        <v/>
      </c>
    </row>
    <row r="3966" spans="1:8" x14ac:dyDescent="0.2">
      <c r="A3966" s="204" t="str">
        <f t="shared" si="247"/>
        <v/>
      </c>
      <c r="B3966" s="335"/>
      <c r="C3966" s="335"/>
      <c r="D3966" s="381" t="str">
        <f t="shared" si="246"/>
        <v/>
      </c>
      <c r="E3966" s="335"/>
      <c r="F3966" s="335"/>
      <c r="G3966" s="325" t="str">
        <f t="shared" si="248"/>
        <v/>
      </c>
      <c r="H3966" s="326" t="str">
        <f t="shared" si="249"/>
        <v/>
      </c>
    </row>
    <row r="3967" spans="1:8" x14ac:dyDescent="0.2">
      <c r="A3967" s="204" t="str">
        <f t="shared" si="247"/>
        <v/>
      </c>
      <c r="B3967" s="335"/>
      <c r="C3967" s="335"/>
      <c r="D3967" s="381" t="str">
        <f t="shared" si="246"/>
        <v/>
      </c>
      <c r="E3967" s="335"/>
      <c r="F3967" s="335"/>
      <c r="G3967" s="325" t="str">
        <f t="shared" si="248"/>
        <v/>
      </c>
      <c r="H3967" s="326" t="str">
        <f t="shared" si="249"/>
        <v/>
      </c>
    </row>
    <row r="3968" spans="1:8" x14ac:dyDescent="0.2">
      <c r="A3968" s="204" t="str">
        <f t="shared" si="247"/>
        <v/>
      </c>
      <c r="B3968" s="335"/>
      <c r="C3968" s="335"/>
      <c r="D3968" s="381" t="str">
        <f t="shared" si="246"/>
        <v/>
      </c>
      <c r="E3968" s="335"/>
      <c r="F3968" s="335"/>
      <c r="G3968" s="325" t="str">
        <f t="shared" si="248"/>
        <v/>
      </c>
      <c r="H3968" s="326" t="str">
        <f t="shared" si="249"/>
        <v/>
      </c>
    </row>
    <row r="3969" spans="1:8" x14ac:dyDescent="0.2">
      <c r="A3969" s="204" t="str">
        <f t="shared" si="247"/>
        <v/>
      </c>
      <c r="B3969" s="335"/>
      <c r="C3969" s="335"/>
      <c r="D3969" s="381" t="str">
        <f t="shared" si="246"/>
        <v/>
      </c>
      <c r="E3969" s="335"/>
      <c r="F3969" s="335"/>
      <c r="G3969" s="325" t="str">
        <f t="shared" si="248"/>
        <v/>
      </c>
      <c r="H3969" s="326" t="str">
        <f t="shared" si="249"/>
        <v/>
      </c>
    </row>
    <row r="3970" spans="1:8" x14ac:dyDescent="0.2">
      <c r="A3970" s="204" t="str">
        <f t="shared" si="247"/>
        <v/>
      </c>
      <c r="B3970" s="335"/>
      <c r="C3970" s="335"/>
      <c r="D3970" s="381" t="str">
        <f t="shared" si="246"/>
        <v/>
      </c>
      <c r="E3970" s="335"/>
      <c r="F3970" s="335"/>
      <c r="G3970" s="325" t="str">
        <f t="shared" si="248"/>
        <v/>
      </c>
      <c r="H3970" s="326" t="str">
        <f t="shared" si="249"/>
        <v/>
      </c>
    </row>
    <row r="3971" spans="1:8" x14ac:dyDescent="0.2">
      <c r="A3971" s="204" t="str">
        <f t="shared" si="247"/>
        <v/>
      </c>
      <c r="B3971" s="335"/>
      <c r="C3971" s="335"/>
      <c r="D3971" s="381" t="str">
        <f t="shared" si="246"/>
        <v/>
      </c>
      <c r="E3971" s="335"/>
      <c r="F3971" s="335"/>
      <c r="G3971" s="325" t="str">
        <f t="shared" si="248"/>
        <v/>
      </c>
      <c r="H3971" s="326" t="str">
        <f t="shared" si="249"/>
        <v/>
      </c>
    </row>
    <row r="3972" spans="1:8" x14ac:dyDescent="0.2">
      <c r="A3972" s="204" t="str">
        <f t="shared" si="247"/>
        <v/>
      </c>
      <c r="B3972" s="335"/>
      <c r="C3972" s="335"/>
      <c r="D3972" s="381" t="str">
        <f t="shared" si="246"/>
        <v/>
      </c>
      <c r="E3972" s="335"/>
      <c r="F3972" s="335"/>
      <c r="G3972" s="325" t="str">
        <f t="shared" si="248"/>
        <v/>
      </c>
      <c r="H3972" s="326" t="str">
        <f t="shared" si="249"/>
        <v/>
      </c>
    </row>
    <row r="3973" spans="1:8" x14ac:dyDescent="0.2">
      <c r="A3973" s="204" t="str">
        <f t="shared" si="247"/>
        <v/>
      </c>
      <c r="B3973" s="335"/>
      <c r="C3973" s="335"/>
      <c r="D3973" s="381" t="str">
        <f t="shared" si="246"/>
        <v/>
      </c>
      <c r="E3973" s="335"/>
      <c r="F3973" s="335"/>
      <c r="G3973" s="325" t="str">
        <f t="shared" si="248"/>
        <v/>
      </c>
      <c r="H3973" s="326" t="str">
        <f t="shared" si="249"/>
        <v/>
      </c>
    </row>
    <row r="3974" spans="1:8" x14ac:dyDescent="0.2">
      <c r="A3974" s="204" t="str">
        <f t="shared" si="247"/>
        <v/>
      </c>
      <c r="B3974" s="335"/>
      <c r="C3974" s="335"/>
      <c r="D3974" s="381" t="str">
        <f t="shared" si="246"/>
        <v/>
      </c>
      <c r="E3974" s="335"/>
      <c r="F3974" s="335"/>
      <c r="G3974" s="325" t="str">
        <f t="shared" si="248"/>
        <v/>
      </c>
      <c r="H3974" s="326" t="str">
        <f t="shared" si="249"/>
        <v/>
      </c>
    </row>
    <row r="3975" spans="1:8" x14ac:dyDescent="0.2">
      <c r="A3975" s="204" t="str">
        <f t="shared" si="247"/>
        <v/>
      </c>
      <c r="B3975" s="335"/>
      <c r="C3975" s="335"/>
      <c r="D3975" s="381" t="str">
        <f t="shared" si="246"/>
        <v/>
      </c>
      <c r="E3975" s="335"/>
      <c r="F3975" s="335"/>
      <c r="G3975" s="325" t="str">
        <f t="shared" si="248"/>
        <v/>
      </c>
      <c r="H3975" s="326" t="str">
        <f t="shared" si="249"/>
        <v/>
      </c>
    </row>
    <row r="3976" spans="1:8" x14ac:dyDescent="0.2">
      <c r="A3976" s="204" t="str">
        <f t="shared" si="247"/>
        <v/>
      </c>
      <c r="B3976" s="335"/>
      <c r="C3976" s="335"/>
      <c r="D3976" s="381" t="str">
        <f t="shared" si="246"/>
        <v/>
      </c>
      <c r="E3976" s="335"/>
      <c r="F3976" s="335"/>
      <c r="G3976" s="325" t="str">
        <f t="shared" si="248"/>
        <v/>
      </c>
      <c r="H3976" s="326" t="str">
        <f t="shared" si="249"/>
        <v/>
      </c>
    </row>
    <row r="3977" spans="1:8" x14ac:dyDescent="0.2">
      <c r="A3977" s="204" t="str">
        <f t="shared" si="247"/>
        <v/>
      </c>
      <c r="B3977" s="335"/>
      <c r="C3977" s="335"/>
      <c r="D3977" s="381" t="str">
        <f t="shared" ref="D3977:D4040" si="250">IF(C3977="","",IFERROR(IF(VLOOKUP(C3977,Parameter,2,FALSE)="","",VLOOKUP(C3977,Parameter,2,FALSE)),IFERROR(VLOOKUP(C3977,PSMErgänzung,2,FALSE),"CAS eingeben oder Parameter korrigieren!")))</f>
        <v/>
      </c>
      <c r="E3977" s="335"/>
      <c r="F3977" s="335"/>
      <c r="G3977" s="325" t="str">
        <f t="shared" si="248"/>
        <v/>
      </c>
      <c r="H3977" s="326" t="str">
        <f t="shared" si="249"/>
        <v/>
      </c>
    </row>
    <row r="3978" spans="1:8" x14ac:dyDescent="0.2">
      <c r="A3978" s="204" t="str">
        <f t="shared" si="247"/>
        <v/>
      </c>
      <c r="B3978" s="335"/>
      <c r="C3978" s="335"/>
      <c r="D3978" s="381" t="str">
        <f t="shared" si="250"/>
        <v/>
      </c>
      <c r="E3978" s="335"/>
      <c r="F3978" s="335"/>
      <c r="G3978" s="325" t="str">
        <f t="shared" si="248"/>
        <v/>
      </c>
      <c r="H3978" s="326" t="str">
        <f t="shared" si="249"/>
        <v/>
      </c>
    </row>
    <row r="3979" spans="1:8" x14ac:dyDescent="0.2">
      <c r="A3979" s="204" t="str">
        <f t="shared" si="247"/>
        <v/>
      </c>
      <c r="B3979" s="335"/>
      <c r="C3979" s="335"/>
      <c r="D3979" s="381" t="str">
        <f t="shared" si="250"/>
        <v/>
      </c>
      <c r="E3979" s="335"/>
      <c r="F3979" s="335"/>
      <c r="G3979" s="325" t="str">
        <f t="shared" si="248"/>
        <v/>
      </c>
      <c r="H3979" s="326" t="str">
        <f t="shared" si="249"/>
        <v/>
      </c>
    </row>
    <row r="3980" spans="1:8" x14ac:dyDescent="0.2">
      <c r="A3980" s="204" t="str">
        <f t="shared" si="247"/>
        <v/>
      </c>
      <c r="B3980" s="335"/>
      <c r="C3980" s="335"/>
      <c r="D3980" s="381" t="str">
        <f t="shared" si="250"/>
        <v/>
      </c>
      <c r="E3980" s="335"/>
      <c r="F3980" s="335"/>
      <c r="G3980" s="325" t="str">
        <f t="shared" si="248"/>
        <v/>
      </c>
      <c r="H3980" s="326" t="str">
        <f t="shared" si="249"/>
        <v/>
      </c>
    </row>
    <row r="3981" spans="1:8" x14ac:dyDescent="0.2">
      <c r="A3981" s="204" t="str">
        <f t="shared" si="247"/>
        <v/>
      </c>
      <c r="B3981" s="335"/>
      <c r="C3981" s="335"/>
      <c r="D3981" s="381" t="str">
        <f t="shared" si="250"/>
        <v/>
      </c>
      <c r="E3981" s="335"/>
      <c r="F3981" s="335"/>
      <c r="G3981" s="325" t="str">
        <f t="shared" si="248"/>
        <v/>
      </c>
      <c r="H3981" s="326" t="str">
        <f t="shared" si="249"/>
        <v/>
      </c>
    </row>
    <row r="3982" spans="1:8" x14ac:dyDescent="0.2">
      <c r="A3982" s="204" t="str">
        <f t="shared" si="247"/>
        <v/>
      </c>
      <c r="B3982" s="335"/>
      <c r="C3982" s="335"/>
      <c r="D3982" s="381" t="str">
        <f t="shared" si="250"/>
        <v/>
      </c>
      <c r="E3982" s="335"/>
      <c r="F3982" s="335"/>
      <c r="G3982" s="325" t="str">
        <f t="shared" si="248"/>
        <v/>
      </c>
      <c r="H3982" s="326" t="str">
        <f t="shared" si="249"/>
        <v/>
      </c>
    </row>
    <row r="3983" spans="1:8" x14ac:dyDescent="0.2">
      <c r="A3983" s="204" t="str">
        <f t="shared" si="247"/>
        <v/>
      </c>
      <c r="B3983" s="335"/>
      <c r="C3983" s="335"/>
      <c r="D3983" s="381" t="str">
        <f t="shared" si="250"/>
        <v/>
      </c>
      <c r="E3983" s="335"/>
      <c r="F3983" s="335"/>
      <c r="G3983" s="325" t="str">
        <f t="shared" si="248"/>
        <v/>
      </c>
      <c r="H3983" s="326" t="str">
        <f t="shared" si="249"/>
        <v/>
      </c>
    </row>
    <row r="3984" spans="1:8" x14ac:dyDescent="0.2">
      <c r="A3984" s="204" t="str">
        <f t="shared" si="247"/>
        <v/>
      </c>
      <c r="B3984" s="335"/>
      <c r="C3984" s="335"/>
      <c r="D3984" s="381" t="str">
        <f t="shared" si="250"/>
        <v/>
      </c>
      <c r="E3984" s="335"/>
      <c r="F3984" s="335"/>
      <c r="G3984" s="325" t="str">
        <f t="shared" si="248"/>
        <v/>
      </c>
      <c r="H3984" s="326" t="str">
        <f t="shared" si="249"/>
        <v/>
      </c>
    </row>
    <row r="3985" spans="1:8" x14ac:dyDescent="0.2">
      <c r="A3985" s="204" t="str">
        <f t="shared" si="247"/>
        <v/>
      </c>
      <c r="B3985" s="335"/>
      <c r="C3985" s="335"/>
      <c r="D3985" s="381" t="str">
        <f t="shared" si="250"/>
        <v/>
      </c>
      <c r="E3985" s="335"/>
      <c r="F3985" s="335"/>
      <c r="G3985" s="325" t="str">
        <f t="shared" si="248"/>
        <v/>
      </c>
      <c r="H3985" s="326" t="str">
        <f t="shared" si="249"/>
        <v/>
      </c>
    </row>
    <row r="3986" spans="1:8" x14ac:dyDescent="0.2">
      <c r="A3986" s="204" t="str">
        <f t="shared" si="247"/>
        <v/>
      </c>
      <c r="B3986" s="335"/>
      <c r="C3986" s="335"/>
      <c r="D3986" s="381" t="str">
        <f t="shared" si="250"/>
        <v/>
      </c>
      <c r="E3986" s="335"/>
      <c r="F3986" s="335"/>
      <c r="G3986" s="325" t="str">
        <f t="shared" si="248"/>
        <v/>
      </c>
      <c r="H3986" s="326" t="str">
        <f t="shared" si="249"/>
        <v/>
      </c>
    </row>
    <row r="3987" spans="1:8" x14ac:dyDescent="0.2">
      <c r="A3987" s="204" t="str">
        <f t="shared" si="247"/>
        <v/>
      </c>
      <c r="B3987" s="335"/>
      <c r="C3987" s="335"/>
      <c r="D3987" s="381" t="str">
        <f t="shared" si="250"/>
        <v/>
      </c>
      <c r="E3987" s="335"/>
      <c r="F3987" s="335"/>
      <c r="G3987" s="325" t="str">
        <f t="shared" si="248"/>
        <v/>
      </c>
      <c r="H3987" s="326" t="str">
        <f t="shared" si="249"/>
        <v/>
      </c>
    </row>
    <row r="3988" spans="1:8" x14ac:dyDescent="0.2">
      <c r="A3988" s="204" t="str">
        <f t="shared" si="247"/>
        <v/>
      </c>
      <c r="B3988" s="335"/>
      <c r="C3988" s="335"/>
      <c r="D3988" s="381" t="str">
        <f t="shared" si="250"/>
        <v/>
      </c>
      <c r="E3988" s="335"/>
      <c r="F3988" s="335"/>
      <c r="G3988" s="325" t="str">
        <f t="shared" si="248"/>
        <v/>
      </c>
      <c r="H3988" s="326" t="str">
        <f t="shared" si="249"/>
        <v/>
      </c>
    </row>
    <row r="3989" spans="1:8" x14ac:dyDescent="0.2">
      <c r="A3989" s="204" t="str">
        <f t="shared" si="247"/>
        <v/>
      </c>
      <c r="B3989" s="335"/>
      <c r="C3989" s="335"/>
      <c r="D3989" s="381" t="str">
        <f t="shared" si="250"/>
        <v/>
      </c>
      <c r="E3989" s="335"/>
      <c r="F3989" s="335"/>
      <c r="G3989" s="325" t="str">
        <f t="shared" si="248"/>
        <v/>
      </c>
      <c r="H3989" s="326" t="str">
        <f t="shared" si="249"/>
        <v/>
      </c>
    </row>
    <row r="3990" spans="1:8" x14ac:dyDescent="0.2">
      <c r="A3990" s="204" t="str">
        <f t="shared" si="247"/>
        <v/>
      </c>
      <c r="B3990" s="335"/>
      <c r="C3990" s="335"/>
      <c r="D3990" s="381" t="str">
        <f t="shared" si="250"/>
        <v/>
      </c>
      <c r="E3990" s="335"/>
      <c r="F3990" s="335"/>
      <c r="G3990" s="325" t="str">
        <f t="shared" si="248"/>
        <v/>
      </c>
      <c r="H3990" s="326" t="str">
        <f t="shared" si="249"/>
        <v/>
      </c>
    </row>
    <row r="3991" spans="1:8" x14ac:dyDescent="0.2">
      <c r="A3991" s="204" t="str">
        <f t="shared" si="247"/>
        <v/>
      </c>
      <c r="B3991" s="335"/>
      <c r="C3991" s="335"/>
      <c r="D3991" s="381" t="str">
        <f t="shared" si="250"/>
        <v/>
      </c>
      <c r="E3991" s="335"/>
      <c r="F3991" s="335"/>
      <c r="G3991" s="325" t="str">
        <f t="shared" si="248"/>
        <v/>
      </c>
      <c r="H3991" s="326" t="str">
        <f t="shared" si="249"/>
        <v/>
      </c>
    </row>
    <row r="3992" spans="1:8" x14ac:dyDescent="0.2">
      <c r="A3992" s="204" t="str">
        <f t="shared" si="247"/>
        <v/>
      </c>
      <c r="B3992" s="335"/>
      <c r="C3992" s="335"/>
      <c r="D3992" s="381" t="str">
        <f t="shared" si="250"/>
        <v/>
      </c>
      <c r="E3992" s="335"/>
      <c r="F3992" s="335"/>
      <c r="G3992" s="325" t="str">
        <f t="shared" si="248"/>
        <v/>
      </c>
      <c r="H3992" s="326" t="str">
        <f t="shared" si="249"/>
        <v/>
      </c>
    </row>
    <row r="3993" spans="1:8" x14ac:dyDescent="0.2">
      <c r="A3993" s="204" t="str">
        <f t="shared" si="247"/>
        <v/>
      </c>
      <c r="B3993" s="335"/>
      <c r="C3993" s="335"/>
      <c r="D3993" s="381" t="str">
        <f t="shared" si="250"/>
        <v/>
      </c>
      <c r="E3993" s="335"/>
      <c r="F3993" s="335"/>
      <c r="G3993" s="325" t="str">
        <f t="shared" si="248"/>
        <v/>
      </c>
      <c r="H3993" s="326" t="str">
        <f t="shared" si="249"/>
        <v/>
      </c>
    </row>
    <row r="3994" spans="1:8" x14ac:dyDescent="0.2">
      <c r="A3994" s="204" t="str">
        <f t="shared" si="247"/>
        <v/>
      </c>
      <c r="B3994" s="335"/>
      <c r="C3994" s="335"/>
      <c r="D3994" s="381" t="str">
        <f t="shared" si="250"/>
        <v/>
      </c>
      <c r="E3994" s="335"/>
      <c r="F3994" s="335"/>
      <c r="G3994" s="325" t="str">
        <f t="shared" si="248"/>
        <v/>
      </c>
      <c r="H3994" s="326" t="str">
        <f t="shared" si="249"/>
        <v/>
      </c>
    </row>
    <row r="3995" spans="1:8" x14ac:dyDescent="0.2">
      <c r="A3995" s="204" t="str">
        <f t="shared" si="247"/>
        <v/>
      </c>
      <c r="B3995" s="335"/>
      <c r="C3995" s="335"/>
      <c r="D3995" s="381" t="str">
        <f t="shared" si="250"/>
        <v/>
      </c>
      <c r="E3995" s="335"/>
      <c r="F3995" s="335"/>
      <c r="G3995" s="325" t="str">
        <f t="shared" si="248"/>
        <v/>
      </c>
      <c r="H3995" s="326" t="str">
        <f t="shared" si="249"/>
        <v/>
      </c>
    </row>
    <row r="3996" spans="1:8" x14ac:dyDescent="0.2">
      <c r="A3996" s="204" t="str">
        <f t="shared" si="247"/>
        <v/>
      </c>
      <c r="B3996" s="335"/>
      <c r="C3996" s="335"/>
      <c r="D3996" s="381" t="str">
        <f t="shared" si="250"/>
        <v/>
      </c>
      <c r="E3996" s="335"/>
      <c r="F3996" s="335"/>
      <c r="G3996" s="325" t="str">
        <f t="shared" si="248"/>
        <v/>
      </c>
      <c r="H3996" s="326" t="str">
        <f t="shared" si="249"/>
        <v/>
      </c>
    </row>
    <row r="3997" spans="1:8" x14ac:dyDescent="0.2">
      <c r="A3997" s="204" t="str">
        <f t="shared" si="247"/>
        <v/>
      </c>
      <c r="B3997" s="335"/>
      <c r="C3997" s="335"/>
      <c r="D3997" s="381" t="str">
        <f t="shared" si="250"/>
        <v/>
      </c>
      <c r="E3997" s="335"/>
      <c r="F3997" s="335"/>
      <c r="G3997" s="325" t="str">
        <f t="shared" si="248"/>
        <v/>
      </c>
      <c r="H3997" s="326" t="str">
        <f t="shared" si="249"/>
        <v/>
      </c>
    </row>
    <row r="3998" spans="1:8" x14ac:dyDescent="0.2">
      <c r="A3998" s="204" t="str">
        <f t="shared" si="247"/>
        <v/>
      </c>
      <c r="B3998" s="335"/>
      <c r="C3998" s="335"/>
      <c r="D3998" s="381" t="str">
        <f t="shared" si="250"/>
        <v/>
      </c>
      <c r="E3998" s="335"/>
      <c r="F3998" s="335"/>
      <c r="G3998" s="325" t="str">
        <f t="shared" si="248"/>
        <v/>
      </c>
      <c r="H3998" s="326" t="str">
        <f t="shared" si="249"/>
        <v/>
      </c>
    </row>
    <row r="3999" spans="1:8" x14ac:dyDescent="0.2">
      <c r="A3999" s="204" t="str">
        <f t="shared" si="247"/>
        <v/>
      </c>
      <c r="B3999" s="335"/>
      <c r="C3999" s="335"/>
      <c r="D3999" s="381" t="str">
        <f t="shared" si="250"/>
        <v/>
      </c>
      <c r="E3999" s="335"/>
      <c r="F3999" s="335"/>
      <c r="G3999" s="325" t="str">
        <f t="shared" si="248"/>
        <v/>
      </c>
      <c r="H3999" s="326" t="str">
        <f t="shared" si="249"/>
        <v/>
      </c>
    </row>
    <row r="4000" spans="1:8" x14ac:dyDescent="0.2">
      <c r="A4000" s="204" t="str">
        <f t="shared" si="247"/>
        <v/>
      </c>
      <c r="B4000" s="335"/>
      <c r="C4000" s="335"/>
      <c r="D4000" s="381" t="str">
        <f t="shared" si="250"/>
        <v/>
      </c>
      <c r="E4000" s="335"/>
      <c r="F4000" s="335"/>
      <c r="G4000" s="325" t="str">
        <f t="shared" si="248"/>
        <v/>
      </c>
      <c r="H4000" s="326" t="str">
        <f t="shared" si="249"/>
        <v/>
      </c>
    </row>
    <row r="4001" spans="1:8" x14ac:dyDescent="0.2">
      <c r="A4001" s="204" t="str">
        <f t="shared" si="247"/>
        <v/>
      </c>
      <c r="B4001" s="335"/>
      <c r="C4001" s="335"/>
      <c r="D4001" s="381" t="str">
        <f t="shared" si="250"/>
        <v/>
      </c>
      <c r="E4001" s="335"/>
      <c r="F4001" s="335"/>
      <c r="G4001" s="325" t="str">
        <f t="shared" si="248"/>
        <v/>
      </c>
      <c r="H4001" s="326" t="str">
        <f t="shared" si="249"/>
        <v/>
      </c>
    </row>
    <row r="4002" spans="1:8" x14ac:dyDescent="0.2">
      <c r="A4002" s="204" t="str">
        <f t="shared" si="247"/>
        <v/>
      </c>
      <c r="B4002" s="335"/>
      <c r="C4002" s="335"/>
      <c r="D4002" s="381" t="str">
        <f t="shared" si="250"/>
        <v/>
      </c>
      <c r="E4002" s="335"/>
      <c r="F4002" s="335"/>
      <c r="G4002" s="325" t="str">
        <f t="shared" si="248"/>
        <v/>
      </c>
      <c r="H4002" s="326" t="str">
        <f t="shared" si="249"/>
        <v/>
      </c>
    </row>
    <row r="4003" spans="1:8" x14ac:dyDescent="0.2">
      <c r="A4003" s="204" t="str">
        <f t="shared" si="247"/>
        <v/>
      </c>
      <c r="B4003" s="335"/>
      <c r="C4003" s="335"/>
      <c r="D4003" s="381" t="str">
        <f t="shared" si="250"/>
        <v/>
      </c>
      <c r="E4003" s="335"/>
      <c r="F4003" s="335"/>
      <c r="G4003" s="325" t="str">
        <f t="shared" si="248"/>
        <v/>
      </c>
      <c r="H4003" s="326" t="str">
        <f t="shared" si="249"/>
        <v/>
      </c>
    </row>
    <row r="4004" spans="1:8" x14ac:dyDescent="0.2">
      <c r="A4004" s="204" t="str">
        <f t="shared" si="247"/>
        <v/>
      </c>
      <c r="B4004" s="335"/>
      <c r="C4004" s="335"/>
      <c r="D4004" s="381" t="str">
        <f t="shared" si="250"/>
        <v/>
      </c>
      <c r="E4004" s="335"/>
      <c r="F4004" s="335"/>
      <c r="G4004" s="325" t="str">
        <f t="shared" si="248"/>
        <v/>
      </c>
      <c r="H4004" s="326" t="str">
        <f t="shared" si="249"/>
        <v/>
      </c>
    </row>
    <row r="4005" spans="1:8" x14ac:dyDescent="0.2">
      <c r="A4005" s="204" t="str">
        <f t="shared" si="247"/>
        <v/>
      </c>
      <c r="B4005" s="335"/>
      <c r="C4005" s="335"/>
      <c r="D4005" s="381" t="str">
        <f t="shared" si="250"/>
        <v/>
      </c>
      <c r="E4005" s="335"/>
      <c r="F4005" s="335"/>
      <c r="G4005" s="325" t="str">
        <f t="shared" si="248"/>
        <v/>
      </c>
      <c r="H4005" s="326" t="str">
        <f t="shared" si="249"/>
        <v/>
      </c>
    </row>
    <row r="4006" spans="1:8" x14ac:dyDescent="0.2">
      <c r="A4006" s="204" t="str">
        <f t="shared" si="247"/>
        <v/>
      </c>
      <c r="B4006" s="335"/>
      <c r="C4006" s="335"/>
      <c r="D4006" s="381" t="str">
        <f t="shared" si="250"/>
        <v/>
      </c>
      <c r="E4006" s="335"/>
      <c r="F4006" s="335"/>
      <c r="G4006" s="325" t="str">
        <f t="shared" si="248"/>
        <v/>
      </c>
      <c r="H4006" s="326" t="str">
        <f t="shared" si="249"/>
        <v/>
      </c>
    </row>
    <row r="4007" spans="1:8" x14ac:dyDescent="0.2">
      <c r="A4007" s="204" t="str">
        <f t="shared" si="247"/>
        <v/>
      </c>
      <c r="B4007" s="335"/>
      <c r="C4007" s="335"/>
      <c r="D4007" s="381" t="str">
        <f t="shared" si="250"/>
        <v/>
      </c>
      <c r="E4007" s="335"/>
      <c r="F4007" s="335"/>
      <c r="G4007" s="325" t="str">
        <f t="shared" si="248"/>
        <v/>
      </c>
      <c r="H4007" s="326" t="str">
        <f t="shared" si="249"/>
        <v/>
      </c>
    </row>
    <row r="4008" spans="1:8" x14ac:dyDescent="0.2">
      <c r="A4008" s="204" t="str">
        <f t="shared" si="247"/>
        <v/>
      </c>
      <c r="B4008" s="335"/>
      <c r="C4008" s="335"/>
      <c r="D4008" s="381" t="str">
        <f t="shared" si="250"/>
        <v/>
      </c>
      <c r="E4008" s="335"/>
      <c r="F4008" s="335"/>
      <c r="G4008" s="325" t="str">
        <f t="shared" si="248"/>
        <v/>
      </c>
      <c r="H4008" s="326" t="str">
        <f t="shared" si="249"/>
        <v/>
      </c>
    </row>
    <row r="4009" spans="1:8" x14ac:dyDescent="0.2">
      <c r="A4009" s="204" t="str">
        <f t="shared" si="247"/>
        <v/>
      </c>
      <c r="B4009" s="335"/>
      <c r="C4009" s="335"/>
      <c r="D4009" s="381" t="str">
        <f t="shared" si="250"/>
        <v/>
      </c>
      <c r="E4009" s="335"/>
      <c r="F4009" s="335"/>
      <c r="G4009" s="325" t="str">
        <f t="shared" si="248"/>
        <v/>
      </c>
      <c r="H4009" s="326" t="str">
        <f t="shared" si="249"/>
        <v/>
      </c>
    </row>
    <row r="4010" spans="1:8" x14ac:dyDescent="0.2">
      <c r="A4010" s="204" t="str">
        <f t="shared" si="247"/>
        <v/>
      </c>
      <c r="B4010" s="335"/>
      <c r="C4010" s="335"/>
      <c r="D4010" s="381" t="str">
        <f t="shared" si="250"/>
        <v/>
      </c>
      <c r="E4010" s="335"/>
      <c r="F4010" s="335"/>
      <c r="G4010" s="325" t="str">
        <f t="shared" si="248"/>
        <v/>
      </c>
      <c r="H4010" s="326" t="str">
        <f t="shared" si="249"/>
        <v/>
      </c>
    </row>
    <row r="4011" spans="1:8" x14ac:dyDescent="0.2">
      <c r="A4011" s="204" t="str">
        <f t="shared" si="247"/>
        <v/>
      </c>
      <c r="B4011" s="335"/>
      <c r="C4011" s="335"/>
      <c r="D4011" s="381" t="str">
        <f t="shared" si="250"/>
        <v/>
      </c>
      <c r="E4011" s="335"/>
      <c r="F4011" s="335"/>
      <c r="G4011" s="325" t="str">
        <f t="shared" si="248"/>
        <v/>
      </c>
      <c r="H4011" s="326" t="str">
        <f t="shared" si="249"/>
        <v/>
      </c>
    </row>
    <row r="4012" spans="1:8" x14ac:dyDescent="0.2">
      <c r="A4012" s="204" t="str">
        <f t="shared" si="247"/>
        <v/>
      </c>
      <c r="B4012" s="335"/>
      <c r="C4012" s="335"/>
      <c r="D4012" s="381" t="str">
        <f t="shared" si="250"/>
        <v/>
      </c>
      <c r="E4012" s="335"/>
      <c r="F4012" s="335"/>
      <c r="G4012" s="325" t="str">
        <f t="shared" si="248"/>
        <v/>
      </c>
      <c r="H4012" s="326" t="str">
        <f t="shared" si="249"/>
        <v/>
      </c>
    </row>
    <row r="4013" spans="1:8" x14ac:dyDescent="0.2">
      <c r="A4013" s="204" t="str">
        <f t="shared" si="247"/>
        <v/>
      </c>
      <c r="B4013" s="335"/>
      <c r="C4013" s="335"/>
      <c r="D4013" s="381" t="str">
        <f t="shared" si="250"/>
        <v/>
      </c>
      <c r="E4013" s="335"/>
      <c r="F4013" s="335"/>
      <c r="G4013" s="325" t="str">
        <f t="shared" si="248"/>
        <v/>
      </c>
      <c r="H4013" s="326" t="str">
        <f t="shared" si="249"/>
        <v/>
      </c>
    </row>
    <row r="4014" spans="1:8" x14ac:dyDescent="0.2">
      <c r="A4014" s="204" t="str">
        <f t="shared" si="247"/>
        <v/>
      </c>
      <c r="B4014" s="335"/>
      <c r="C4014" s="335"/>
      <c r="D4014" s="381" t="str">
        <f t="shared" si="250"/>
        <v/>
      </c>
      <c r="E4014" s="335"/>
      <c r="F4014" s="335"/>
      <c r="G4014" s="325" t="str">
        <f t="shared" si="248"/>
        <v/>
      </c>
      <c r="H4014" s="326" t="str">
        <f t="shared" si="249"/>
        <v/>
      </c>
    </row>
    <row r="4015" spans="1:8" x14ac:dyDescent="0.2">
      <c r="A4015" s="204" t="str">
        <f t="shared" si="247"/>
        <v/>
      </c>
      <c r="B4015" s="335"/>
      <c r="C4015" s="335"/>
      <c r="D4015" s="381" t="str">
        <f t="shared" si="250"/>
        <v/>
      </c>
      <c r="E4015" s="335"/>
      <c r="F4015" s="335"/>
      <c r="G4015" s="325" t="str">
        <f t="shared" si="248"/>
        <v/>
      </c>
      <c r="H4015" s="326" t="str">
        <f t="shared" si="249"/>
        <v/>
      </c>
    </row>
    <row r="4016" spans="1:8" x14ac:dyDescent="0.2">
      <c r="A4016" s="204" t="str">
        <f t="shared" si="247"/>
        <v/>
      </c>
      <c r="B4016" s="335"/>
      <c r="C4016" s="335"/>
      <c r="D4016" s="381" t="str">
        <f t="shared" si="250"/>
        <v/>
      </c>
      <c r="E4016" s="335"/>
      <c r="F4016" s="335"/>
      <c r="G4016" s="325" t="str">
        <f t="shared" si="248"/>
        <v/>
      </c>
      <c r="H4016" s="326" t="str">
        <f t="shared" si="249"/>
        <v/>
      </c>
    </row>
    <row r="4017" spans="1:8" x14ac:dyDescent="0.2">
      <c r="A4017" s="204" t="str">
        <f t="shared" ref="A4017:A4080" si="251">IF(B4017&lt;&gt;"",VLOOKUP(B4017,ID,2,FALSE),"")</f>
        <v/>
      </c>
      <c r="B4017" s="335"/>
      <c r="C4017" s="335"/>
      <c r="D4017" s="381" t="str">
        <f t="shared" si="250"/>
        <v/>
      </c>
      <c r="E4017" s="335"/>
      <c r="F4017" s="335"/>
      <c r="G4017" s="325" t="str">
        <f t="shared" ref="G4017:G4080" si="252">IF(OR(B4017="",Amt=""),"",Amt)</f>
        <v/>
      </c>
      <c r="H4017" s="326" t="str">
        <f t="shared" ref="H4017:H4080" si="253">IF(G4017="","",VLOOKUP(G4017,Gesundheitsämter,2,FALSE))</f>
        <v/>
      </c>
    </row>
    <row r="4018" spans="1:8" x14ac:dyDescent="0.2">
      <c r="A4018" s="204" t="str">
        <f t="shared" si="251"/>
        <v/>
      </c>
      <c r="B4018" s="335"/>
      <c r="C4018" s="335"/>
      <c r="D4018" s="381" t="str">
        <f t="shared" si="250"/>
        <v/>
      </c>
      <c r="E4018" s="335"/>
      <c r="F4018" s="335"/>
      <c r="G4018" s="325" t="str">
        <f t="shared" si="252"/>
        <v/>
      </c>
      <c r="H4018" s="326" t="str">
        <f t="shared" si="253"/>
        <v/>
      </c>
    </row>
    <row r="4019" spans="1:8" x14ac:dyDescent="0.2">
      <c r="A4019" s="204" t="str">
        <f t="shared" si="251"/>
        <v/>
      </c>
      <c r="B4019" s="335"/>
      <c r="C4019" s="335"/>
      <c r="D4019" s="381" t="str">
        <f t="shared" si="250"/>
        <v/>
      </c>
      <c r="E4019" s="335"/>
      <c r="F4019" s="335"/>
      <c r="G4019" s="325" t="str">
        <f t="shared" si="252"/>
        <v/>
      </c>
      <c r="H4019" s="326" t="str">
        <f t="shared" si="253"/>
        <v/>
      </c>
    </row>
    <row r="4020" spans="1:8" x14ac:dyDescent="0.2">
      <c r="A4020" s="204" t="str">
        <f t="shared" si="251"/>
        <v/>
      </c>
      <c r="B4020" s="335"/>
      <c r="C4020" s="335"/>
      <c r="D4020" s="381" t="str">
        <f t="shared" si="250"/>
        <v/>
      </c>
      <c r="E4020" s="335"/>
      <c r="F4020" s="335"/>
      <c r="G4020" s="325" t="str">
        <f t="shared" si="252"/>
        <v/>
      </c>
      <c r="H4020" s="326" t="str">
        <f t="shared" si="253"/>
        <v/>
      </c>
    </row>
    <row r="4021" spans="1:8" x14ac:dyDescent="0.2">
      <c r="A4021" s="204" t="str">
        <f t="shared" si="251"/>
        <v/>
      </c>
      <c r="B4021" s="335"/>
      <c r="C4021" s="335"/>
      <c r="D4021" s="381" t="str">
        <f t="shared" si="250"/>
        <v/>
      </c>
      <c r="E4021" s="335"/>
      <c r="F4021" s="335"/>
      <c r="G4021" s="325" t="str">
        <f t="shared" si="252"/>
        <v/>
      </c>
      <c r="H4021" s="326" t="str">
        <f t="shared" si="253"/>
        <v/>
      </c>
    </row>
    <row r="4022" spans="1:8" x14ac:dyDescent="0.2">
      <c r="A4022" s="204" t="str">
        <f t="shared" si="251"/>
        <v/>
      </c>
      <c r="B4022" s="335"/>
      <c r="C4022" s="335"/>
      <c r="D4022" s="381" t="str">
        <f t="shared" si="250"/>
        <v/>
      </c>
      <c r="E4022" s="335"/>
      <c r="F4022" s="335"/>
      <c r="G4022" s="325" t="str">
        <f t="shared" si="252"/>
        <v/>
      </c>
      <c r="H4022" s="326" t="str">
        <f t="shared" si="253"/>
        <v/>
      </c>
    </row>
    <row r="4023" spans="1:8" x14ac:dyDescent="0.2">
      <c r="A4023" s="204" t="str">
        <f t="shared" si="251"/>
        <v/>
      </c>
      <c r="B4023" s="335"/>
      <c r="C4023" s="335"/>
      <c r="D4023" s="381" t="str">
        <f t="shared" si="250"/>
        <v/>
      </c>
      <c r="E4023" s="335"/>
      <c r="F4023" s="335"/>
      <c r="G4023" s="325" t="str">
        <f t="shared" si="252"/>
        <v/>
      </c>
      <c r="H4023" s="326" t="str">
        <f t="shared" si="253"/>
        <v/>
      </c>
    </row>
    <row r="4024" spans="1:8" x14ac:dyDescent="0.2">
      <c r="A4024" s="204" t="str">
        <f t="shared" si="251"/>
        <v/>
      </c>
      <c r="B4024" s="335"/>
      <c r="C4024" s="335"/>
      <c r="D4024" s="381" t="str">
        <f t="shared" si="250"/>
        <v/>
      </c>
      <c r="E4024" s="335"/>
      <c r="F4024" s="335"/>
      <c r="G4024" s="325" t="str">
        <f t="shared" si="252"/>
        <v/>
      </c>
      <c r="H4024" s="326" t="str">
        <f t="shared" si="253"/>
        <v/>
      </c>
    </row>
    <row r="4025" spans="1:8" x14ac:dyDescent="0.2">
      <c r="A4025" s="204" t="str">
        <f t="shared" si="251"/>
        <v/>
      </c>
      <c r="B4025" s="335"/>
      <c r="C4025" s="335"/>
      <c r="D4025" s="381" t="str">
        <f t="shared" si="250"/>
        <v/>
      </c>
      <c r="E4025" s="335"/>
      <c r="F4025" s="335"/>
      <c r="G4025" s="325" t="str">
        <f t="shared" si="252"/>
        <v/>
      </c>
      <c r="H4025" s="326" t="str">
        <f t="shared" si="253"/>
        <v/>
      </c>
    </row>
    <row r="4026" spans="1:8" x14ac:dyDescent="0.2">
      <c r="A4026" s="204" t="str">
        <f t="shared" si="251"/>
        <v/>
      </c>
      <c r="B4026" s="335"/>
      <c r="C4026" s="335"/>
      <c r="D4026" s="381" t="str">
        <f t="shared" si="250"/>
        <v/>
      </c>
      <c r="E4026" s="335"/>
      <c r="F4026" s="335"/>
      <c r="G4026" s="325" t="str">
        <f t="shared" si="252"/>
        <v/>
      </c>
      <c r="H4026" s="326" t="str">
        <f t="shared" si="253"/>
        <v/>
      </c>
    </row>
    <row r="4027" spans="1:8" x14ac:dyDescent="0.2">
      <c r="A4027" s="204" t="str">
        <f t="shared" si="251"/>
        <v/>
      </c>
      <c r="B4027" s="335"/>
      <c r="C4027" s="335"/>
      <c r="D4027" s="381" t="str">
        <f t="shared" si="250"/>
        <v/>
      </c>
      <c r="E4027" s="335"/>
      <c r="F4027" s="335"/>
      <c r="G4027" s="325" t="str">
        <f t="shared" si="252"/>
        <v/>
      </c>
      <c r="H4027" s="326" t="str">
        <f t="shared" si="253"/>
        <v/>
      </c>
    </row>
    <row r="4028" spans="1:8" x14ac:dyDescent="0.2">
      <c r="A4028" s="204" t="str">
        <f t="shared" si="251"/>
        <v/>
      </c>
      <c r="B4028" s="335"/>
      <c r="C4028" s="335"/>
      <c r="D4028" s="381" t="str">
        <f t="shared" si="250"/>
        <v/>
      </c>
      <c r="E4028" s="335"/>
      <c r="F4028" s="335"/>
      <c r="G4028" s="325" t="str">
        <f t="shared" si="252"/>
        <v/>
      </c>
      <c r="H4028" s="326" t="str">
        <f t="shared" si="253"/>
        <v/>
      </c>
    </row>
    <row r="4029" spans="1:8" x14ac:dyDescent="0.2">
      <c r="A4029" s="204" t="str">
        <f t="shared" si="251"/>
        <v/>
      </c>
      <c r="B4029" s="335"/>
      <c r="C4029" s="335"/>
      <c r="D4029" s="381" t="str">
        <f t="shared" si="250"/>
        <v/>
      </c>
      <c r="E4029" s="335"/>
      <c r="F4029" s="335"/>
      <c r="G4029" s="325" t="str">
        <f t="shared" si="252"/>
        <v/>
      </c>
      <c r="H4029" s="326" t="str">
        <f t="shared" si="253"/>
        <v/>
      </c>
    </row>
    <row r="4030" spans="1:8" x14ac:dyDescent="0.2">
      <c r="A4030" s="204" t="str">
        <f t="shared" si="251"/>
        <v/>
      </c>
      <c r="B4030" s="335"/>
      <c r="C4030" s="335"/>
      <c r="D4030" s="381" t="str">
        <f t="shared" si="250"/>
        <v/>
      </c>
      <c r="E4030" s="335"/>
      <c r="F4030" s="335"/>
      <c r="G4030" s="325" t="str">
        <f t="shared" si="252"/>
        <v/>
      </c>
      <c r="H4030" s="326" t="str">
        <f t="shared" si="253"/>
        <v/>
      </c>
    </row>
    <row r="4031" spans="1:8" x14ac:dyDescent="0.2">
      <c r="A4031" s="204" t="str">
        <f t="shared" si="251"/>
        <v/>
      </c>
      <c r="B4031" s="335"/>
      <c r="C4031" s="335"/>
      <c r="D4031" s="381" t="str">
        <f t="shared" si="250"/>
        <v/>
      </c>
      <c r="E4031" s="335"/>
      <c r="F4031" s="335"/>
      <c r="G4031" s="325" t="str">
        <f t="shared" si="252"/>
        <v/>
      </c>
      <c r="H4031" s="326" t="str">
        <f t="shared" si="253"/>
        <v/>
      </c>
    </row>
    <row r="4032" spans="1:8" x14ac:dyDescent="0.2">
      <c r="A4032" s="204" t="str">
        <f t="shared" si="251"/>
        <v/>
      </c>
      <c r="B4032" s="335"/>
      <c r="C4032" s="335"/>
      <c r="D4032" s="381" t="str">
        <f t="shared" si="250"/>
        <v/>
      </c>
      <c r="E4032" s="335"/>
      <c r="F4032" s="335"/>
      <c r="G4032" s="325" t="str">
        <f t="shared" si="252"/>
        <v/>
      </c>
      <c r="H4032" s="326" t="str">
        <f t="shared" si="253"/>
        <v/>
      </c>
    </row>
    <row r="4033" spans="1:8" x14ac:dyDescent="0.2">
      <c r="A4033" s="204" t="str">
        <f t="shared" si="251"/>
        <v/>
      </c>
      <c r="B4033" s="335"/>
      <c r="C4033" s="335"/>
      <c r="D4033" s="381" t="str">
        <f t="shared" si="250"/>
        <v/>
      </c>
      <c r="E4033" s="335"/>
      <c r="F4033" s="335"/>
      <c r="G4033" s="325" t="str">
        <f t="shared" si="252"/>
        <v/>
      </c>
      <c r="H4033" s="326" t="str">
        <f t="shared" si="253"/>
        <v/>
      </c>
    </row>
    <row r="4034" spans="1:8" x14ac:dyDescent="0.2">
      <c r="A4034" s="204" t="str">
        <f t="shared" si="251"/>
        <v/>
      </c>
      <c r="B4034" s="335"/>
      <c r="C4034" s="335"/>
      <c r="D4034" s="381" t="str">
        <f t="shared" si="250"/>
        <v/>
      </c>
      <c r="E4034" s="335"/>
      <c r="F4034" s="335"/>
      <c r="G4034" s="325" t="str">
        <f t="shared" si="252"/>
        <v/>
      </c>
      <c r="H4034" s="326" t="str">
        <f t="shared" si="253"/>
        <v/>
      </c>
    </row>
    <row r="4035" spans="1:8" x14ac:dyDescent="0.2">
      <c r="A4035" s="204" t="str">
        <f t="shared" si="251"/>
        <v/>
      </c>
      <c r="B4035" s="335"/>
      <c r="C4035" s="335"/>
      <c r="D4035" s="381" t="str">
        <f t="shared" si="250"/>
        <v/>
      </c>
      <c r="E4035" s="335"/>
      <c r="F4035" s="335"/>
      <c r="G4035" s="325" t="str">
        <f t="shared" si="252"/>
        <v/>
      </c>
      <c r="H4035" s="326" t="str">
        <f t="shared" si="253"/>
        <v/>
      </c>
    </row>
    <row r="4036" spans="1:8" x14ac:dyDescent="0.2">
      <c r="A4036" s="204" t="str">
        <f t="shared" si="251"/>
        <v/>
      </c>
      <c r="B4036" s="335"/>
      <c r="C4036" s="335"/>
      <c r="D4036" s="381" t="str">
        <f t="shared" si="250"/>
        <v/>
      </c>
      <c r="E4036" s="335"/>
      <c r="F4036" s="335"/>
      <c r="G4036" s="325" t="str">
        <f t="shared" si="252"/>
        <v/>
      </c>
      <c r="H4036" s="326" t="str">
        <f t="shared" si="253"/>
        <v/>
      </c>
    </row>
    <row r="4037" spans="1:8" x14ac:dyDescent="0.2">
      <c r="A4037" s="204" t="str">
        <f t="shared" si="251"/>
        <v/>
      </c>
      <c r="B4037" s="335"/>
      <c r="C4037" s="335"/>
      <c r="D4037" s="381" t="str">
        <f t="shared" si="250"/>
        <v/>
      </c>
      <c r="E4037" s="335"/>
      <c r="F4037" s="335"/>
      <c r="G4037" s="325" t="str">
        <f t="shared" si="252"/>
        <v/>
      </c>
      <c r="H4037" s="326" t="str">
        <f t="shared" si="253"/>
        <v/>
      </c>
    </row>
    <row r="4038" spans="1:8" x14ac:dyDescent="0.2">
      <c r="A4038" s="204" t="str">
        <f t="shared" si="251"/>
        <v/>
      </c>
      <c r="B4038" s="335"/>
      <c r="C4038" s="335"/>
      <c r="D4038" s="381" t="str">
        <f t="shared" si="250"/>
        <v/>
      </c>
      <c r="E4038" s="335"/>
      <c r="F4038" s="335"/>
      <c r="G4038" s="325" t="str">
        <f t="shared" si="252"/>
        <v/>
      </c>
      <c r="H4038" s="326" t="str">
        <f t="shared" si="253"/>
        <v/>
      </c>
    </row>
    <row r="4039" spans="1:8" x14ac:dyDescent="0.2">
      <c r="A4039" s="204" t="str">
        <f t="shared" si="251"/>
        <v/>
      </c>
      <c r="B4039" s="335"/>
      <c r="C4039" s="335"/>
      <c r="D4039" s="381" t="str">
        <f t="shared" si="250"/>
        <v/>
      </c>
      <c r="E4039" s="335"/>
      <c r="F4039" s="335"/>
      <c r="G4039" s="325" t="str">
        <f t="shared" si="252"/>
        <v/>
      </c>
      <c r="H4039" s="326" t="str">
        <f t="shared" si="253"/>
        <v/>
      </c>
    </row>
    <row r="4040" spans="1:8" x14ac:dyDescent="0.2">
      <c r="A4040" s="204" t="str">
        <f t="shared" si="251"/>
        <v/>
      </c>
      <c r="B4040" s="335"/>
      <c r="C4040" s="335"/>
      <c r="D4040" s="381" t="str">
        <f t="shared" si="250"/>
        <v/>
      </c>
      <c r="E4040" s="335"/>
      <c r="F4040" s="335"/>
      <c r="G4040" s="325" t="str">
        <f t="shared" si="252"/>
        <v/>
      </c>
      <c r="H4040" s="326" t="str">
        <f t="shared" si="253"/>
        <v/>
      </c>
    </row>
    <row r="4041" spans="1:8" x14ac:dyDescent="0.2">
      <c r="A4041" s="204" t="str">
        <f t="shared" si="251"/>
        <v/>
      </c>
      <c r="B4041" s="335"/>
      <c r="C4041" s="335"/>
      <c r="D4041" s="381" t="str">
        <f t="shared" ref="D4041:D4104" si="254">IF(C4041="","",IFERROR(IF(VLOOKUP(C4041,Parameter,2,FALSE)="","",VLOOKUP(C4041,Parameter,2,FALSE)),IFERROR(VLOOKUP(C4041,PSMErgänzung,2,FALSE),"CAS eingeben oder Parameter korrigieren!")))</f>
        <v/>
      </c>
      <c r="E4041" s="335"/>
      <c r="F4041" s="335"/>
      <c r="G4041" s="325" t="str">
        <f t="shared" si="252"/>
        <v/>
      </c>
      <c r="H4041" s="326" t="str">
        <f t="shared" si="253"/>
        <v/>
      </c>
    </row>
    <row r="4042" spans="1:8" x14ac:dyDescent="0.2">
      <c r="A4042" s="204" t="str">
        <f t="shared" si="251"/>
        <v/>
      </c>
      <c r="B4042" s="335"/>
      <c r="C4042" s="335"/>
      <c r="D4042" s="381" t="str">
        <f t="shared" si="254"/>
        <v/>
      </c>
      <c r="E4042" s="335"/>
      <c r="F4042" s="335"/>
      <c r="G4042" s="325" t="str">
        <f t="shared" si="252"/>
        <v/>
      </c>
      <c r="H4042" s="326" t="str">
        <f t="shared" si="253"/>
        <v/>
      </c>
    </row>
    <row r="4043" spans="1:8" x14ac:dyDescent="0.2">
      <c r="A4043" s="204" t="str">
        <f t="shared" si="251"/>
        <v/>
      </c>
      <c r="B4043" s="335"/>
      <c r="C4043" s="335"/>
      <c r="D4043" s="381" t="str">
        <f t="shared" si="254"/>
        <v/>
      </c>
      <c r="E4043" s="335"/>
      <c r="F4043" s="335"/>
      <c r="G4043" s="325" t="str">
        <f t="shared" si="252"/>
        <v/>
      </c>
      <c r="H4043" s="326" t="str">
        <f t="shared" si="253"/>
        <v/>
      </c>
    </row>
    <row r="4044" spans="1:8" x14ac:dyDescent="0.2">
      <c r="A4044" s="204" t="str">
        <f t="shared" si="251"/>
        <v/>
      </c>
      <c r="B4044" s="335"/>
      <c r="C4044" s="335"/>
      <c r="D4044" s="381" t="str">
        <f t="shared" si="254"/>
        <v/>
      </c>
      <c r="E4044" s="335"/>
      <c r="F4044" s="335"/>
      <c r="G4044" s="325" t="str">
        <f t="shared" si="252"/>
        <v/>
      </c>
      <c r="H4044" s="326" t="str">
        <f t="shared" si="253"/>
        <v/>
      </c>
    </row>
    <row r="4045" spans="1:8" x14ac:dyDescent="0.2">
      <c r="A4045" s="204" t="str">
        <f t="shared" si="251"/>
        <v/>
      </c>
      <c r="B4045" s="335"/>
      <c r="C4045" s="335"/>
      <c r="D4045" s="381" t="str">
        <f t="shared" si="254"/>
        <v/>
      </c>
      <c r="E4045" s="335"/>
      <c r="F4045" s="335"/>
      <c r="G4045" s="325" t="str">
        <f t="shared" si="252"/>
        <v/>
      </c>
      <c r="H4045" s="326" t="str">
        <f t="shared" si="253"/>
        <v/>
      </c>
    </row>
    <row r="4046" spans="1:8" x14ac:dyDescent="0.2">
      <c r="A4046" s="204" t="str">
        <f t="shared" si="251"/>
        <v/>
      </c>
      <c r="B4046" s="335"/>
      <c r="C4046" s="335"/>
      <c r="D4046" s="381" t="str">
        <f t="shared" si="254"/>
        <v/>
      </c>
      <c r="E4046" s="335"/>
      <c r="F4046" s="335"/>
      <c r="G4046" s="325" t="str">
        <f t="shared" si="252"/>
        <v/>
      </c>
      <c r="H4046" s="326" t="str">
        <f t="shared" si="253"/>
        <v/>
      </c>
    </row>
    <row r="4047" spans="1:8" x14ac:dyDescent="0.2">
      <c r="A4047" s="204" t="str">
        <f t="shared" si="251"/>
        <v/>
      </c>
      <c r="B4047" s="335"/>
      <c r="C4047" s="335"/>
      <c r="D4047" s="381" t="str">
        <f t="shared" si="254"/>
        <v/>
      </c>
      <c r="E4047" s="335"/>
      <c r="F4047" s="335"/>
      <c r="G4047" s="325" t="str">
        <f t="shared" si="252"/>
        <v/>
      </c>
      <c r="H4047" s="326" t="str">
        <f t="shared" si="253"/>
        <v/>
      </c>
    </row>
    <row r="4048" spans="1:8" x14ac:dyDescent="0.2">
      <c r="A4048" s="204" t="str">
        <f t="shared" si="251"/>
        <v/>
      </c>
      <c r="B4048" s="335"/>
      <c r="C4048" s="335"/>
      <c r="D4048" s="381" t="str">
        <f t="shared" si="254"/>
        <v/>
      </c>
      <c r="E4048" s="335"/>
      <c r="F4048" s="335"/>
      <c r="G4048" s="325" t="str">
        <f t="shared" si="252"/>
        <v/>
      </c>
      <c r="H4048" s="326" t="str">
        <f t="shared" si="253"/>
        <v/>
      </c>
    </row>
    <row r="4049" spans="1:8" x14ac:dyDescent="0.2">
      <c r="A4049" s="204" t="str">
        <f t="shared" si="251"/>
        <v/>
      </c>
      <c r="B4049" s="335"/>
      <c r="C4049" s="335"/>
      <c r="D4049" s="381" t="str">
        <f t="shared" si="254"/>
        <v/>
      </c>
      <c r="E4049" s="335"/>
      <c r="F4049" s="335"/>
      <c r="G4049" s="325" t="str">
        <f t="shared" si="252"/>
        <v/>
      </c>
      <c r="H4049" s="326" t="str">
        <f t="shared" si="253"/>
        <v/>
      </c>
    </row>
    <row r="4050" spans="1:8" x14ac:dyDescent="0.2">
      <c r="A4050" s="204" t="str">
        <f t="shared" si="251"/>
        <v/>
      </c>
      <c r="B4050" s="335"/>
      <c r="C4050" s="335"/>
      <c r="D4050" s="381" t="str">
        <f t="shared" si="254"/>
        <v/>
      </c>
      <c r="E4050" s="335"/>
      <c r="F4050" s="335"/>
      <c r="G4050" s="325" t="str">
        <f t="shared" si="252"/>
        <v/>
      </c>
      <c r="H4050" s="326" t="str">
        <f t="shared" si="253"/>
        <v/>
      </c>
    </row>
    <row r="4051" spans="1:8" x14ac:dyDescent="0.2">
      <c r="A4051" s="204" t="str">
        <f t="shared" si="251"/>
        <v/>
      </c>
      <c r="B4051" s="335"/>
      <c r="C4051" s="335"/>
      <c r="D4051" s="381" t="str">
        <f t="shared" si="254"/>
        <v/>
      </c>
      <c r="E4051" s="335"/>
      <c r="F4051" s="335"/>
      <c r="G4051" s="325" t="str">
        <f t="shared" si="252"/>
        <v/>
      </c>
      <c r="H4051" s="326" t="str">
        <f t="shared" si="253"/>
        <v/>
      </c>
    </row>
    <row r="4052" spans="1:8" x14ac:dyDescent="0.2">
      <c r="A4052" s="204" t="str">
        <f t="shared" si="251"/>
        <v/>
      </c>
      <c r="B4052" s="335"/>
      <c r="C4052" s="335"/>
      <c r="D4052" s="381" t="str">
        <f t="shared" si="254"/>
        <v/>
      </c>
      <c r="E4052" s="335"/>
      <c r="F4052" s="335"/>
      <c r="G4052" s="325" t="str">
        <f t="shared" si="252"/>
        <v/>
      </c>
      <c r="H4052" s="326" t="str">
        <f t="shared" si="253"/>
        <v/>
      </c>
    </row>
    <row r="4053" spans="1:8" x14ac:dyDescent="0.2">
      <c r="A4053" s="204" t="str">
        <f t="shared" si="251"/>
        <v/>
      </c>
      <c r="B4053" s="335"/>
      <c r="C4053" s="335"/>
      <c r="D4053" s="381" t="str">
        <f t="shared" si="254"/>
        <v/>
      </c>
      <c r="E4053" s="335"/>
      <c r="F4053" s="335"/>
      <c r="G4053" s="325" t="str">
        <f t="shared" si="252"/>
        <v/>
      </c>
      <c r="H4053" s="326" t="str">
        <f t="shared" si="253"/>
        <v/>
      </c>
    </row>
    <row r="4054" spans="1:8" x14ac:dyDescent="0.2">
      <c r="A4054" s="204" t="str">
        <f t="shared" si="251"/>
        <v/>
      </c>
      <c r="B4054" s="335"/>
      <c r="C4054" s="335"/>
      <c r="D4054" s="381" t="str">
        <f t="shared" si="254"/>
        <v/>
      </c>
      <c r="E4054" s="335"/>
      <c r="F4054" s="335"/>
      <c r="G4054" s="325" t="str">
        <f t="shared" si="252"/>
        <v/>
      </c>
      <c r="H4054" s="326" t="str">
        <f t="shared" si="253"/>
        <v/>
      </c>
    </row>
    <row r="4055" spans="1:8" x14ac:dyDescent="0.2">
      <c r="A4055" s="204" t="str">
        <f t="shared" si="251"/>
        <v/>
      </c>
      <c r="B4055" s="335"/>
      <c r="C4055" s="335"/>
      <c r="D4055" s="381" t="str">
        <f t="shared" si="254"/>
        <v/>
      </c>
      <c r="E4055" s="335"/>
      <c r="F4055" s="335"/>
      <c r="G4055" s="325" t="str">
        <f t="shared" si="252"/>
        <v/>
      </c>
      <c r="H4055" s="326" t="str">
        <f t="shared" si="253"/>
        <v/>
      </c>
    </row>
    <row r="4056" spans="1:8" x14ac:dyDescent="0.2">
      <c r="A4056" s="204" t="str">
        <f t="shared" si="251"/>
        <v/>
      </c>
      <c r="B4056" s="335"/>
      <c r="C4056" s="335"/>
      <c r="D4056" s="381" t="str">
        <f t="shared" si="254"/>
        <v/>
      </c>
      <c r="E4056" s="335"/>
      <c r="F4056" s="335"/>
      <c r="G4056" s="325" t="str">
        <f t="shared" si="252"/>
        <v/>
      </c>
      <c r="H4056" s="326" t="str">
        <f t="shared" si="253"/>
        <v/>
      </c>
    </row>
    <row r="4057" spans="1:8" x14ac:dyDescent="0.2">
      <c r="A4057" s="204" t="str">
        <f t="shared" si="251"/>
        <v/>
      </c>
      <c r="B4057" s="335"/>
      <c r="C4057" s="335"/>
      <c r="D4057" s="381" t="str">
        <f t="shared" si="254"/>
        <v/>
      </c>
      <c r="E4057" s="335"/>
      <c r="F4057" s="335"/>
      <c r="G4057" s="325" t="str">
        <f t="shared" si="252"/>
        <v/>
      </c>
      <c r="H4057" s="326" t="str">
        <f t="shared" si="253"/>
        <v/>
      </c>
    </row>
    <row r="4058" spans="1:8" x14ac:dyDescent="0.2">
      <c r="A4058" s="204" t="str">
        <f t="shared" si="251"/>
        <v/>
      </c>
      <c r="B4058" s="335"/>
      <c r="C4058" s="335"/>
      <c r="D4058" s="381" t="str">
        <f t="shared" si="254"/>
        <v/>
      </c>
      <c r="E4058" s="335"/>
      <c r="F4058" s="335"/>
      <c r="G4058" s="325" t="str">
        <f t="shared" si="252"/>
        <v/>
      </c>
      <c r="H4058" s="326" t="str">
        <f t="shared" si="253"/>
        <v/>
      </c>
    </row>
    <row r="4059" spans="1:8" x14ac:dyDescent="0.2">
      <c r="A4059" s="204" t="str">
        <f t="shared" si="251"/>
        <v/>
      </c>
      <c r="B4059" s="335"/>
      <c r="C4059" s="335"/>
      <c r="D4059" s="381" t="str">
        <f t="shared" si="254"/>
        <v/>
      </c>
      <c r="E4059" s="335"/>
      <c r="F4059" s="335"/>
      <c r="G4059" s="325" t="str">
        <f t="shared" si="252"/>
        <v/>
      </c>
      <c r="H4059" s="326" t="str">
        <f t="shared" si="253"/>
        <v/>
      </c>
    </row>
    <row r="4060" spans="1:8" x14ac:dyDescent="0.2">
      <c r="A4060" s="204" t="str">
        <f t="shared" si="251"/>
        <v/>
      </c>
      <c r="B4060" s="335"/>
      <c r="C4060" s="335"/>
      <c r="D4060" s="381" t="str">
        <f t="shared" si="254"/>
        <v/>
      </c>
      <c r="E4060" s="335"/>
      <c r="F4060" s="335"/>
      <c r="G4060" s="325" t="str">
        <f t="shared" si="252"/>
        <v/>
      </c>
      <c r="H4060" s="326" t="str">
        <f t="shared" si="253"/>
        <v/>
      </c>
    </row>
    <row r="4061" spans="1:8" x14ac:dyDescent="0.2">
      <c r="A4061" s="204" t="str">
        <f t="shared" si="251"/>
        <v/>
      </c>
      <c r="B4061" s="335"/>
      <c r="C4061" s="335"/>
      <c r="D4061" s="381" t="str">
        <f t="shared" si="254"/>
        <v/>
      </c>
      <c r="E4061" s="335"/>
      <c r="F4061" s="335"/>
      <c r="G4061" s="325" t="str">
        <f t="shared" si="252"/>
        <v/>
      </c>
      <c r="H4061" s="326" t="str">
        <f t="shared" si="253"/>
        <v/>
      </c>
    </row>
    <row r="4062" spans="1:8" x14ac:dyDescent="0.2">
      <c r="A4062" s="204" t="str">
        <f t="shared" si="251"/>
        <v/>
      </c>
      <c r="B4062" s="335"/>
      <c r="C4062" s="335"/>
      <c r="D4062" s="381" t="str">
        <f t="shared" si="254"/>
        <v/>
      </c>
      <c r="E4062" s="335"/>
      <c r="F4062" s="335"/>
      <c r="G4062" s="325" t="str">
        <f t="shared" si="252"/>
        <v/>
      </c>
      <c r="H4062" s="326" t="str">
        <f t="shared" si="253"/>
        <v/>
      </c>
    </row>
    <row r="4063" spans="1:8" x14ac:dyDescent="0.2">
      <c r="A4063" s="204" t="str">
        <f t="shared" si="251"/>
        <v/>
      </c>
      <c r="B4063" s="335"/>
      <c r="C4063" s="335"/>
      <c r="D4063" s="381" t="str">
        <f t="shared" si="254"/>
        <v/>
      </c>
      <c r="E4063" s="335"/>
      <c r="F4063" s="335"/>
      <c r="G4063" s="325" t="str">
        <f t="shared" si="252"/>
        <v/>
      </c>
      <c r="H4063" s="326" t="str">
        <f t="shared" si="253"/>
        <v/>
      </c>
    </row>
    <row r="4064" spans="1:8" x14ac:dyDescent="0.2">
      <c r="A4064" s="204" t="str">
        <f t="shared" si="251"/>
        <v/>
      </c>
      <c r="B4064" s="335"/>
      <c r="C4064" s="335"/>
      <c r="D4064" s="381" t="str">
        <f t="shared" si="254"/>
        <v/>
      </c>
      <c r="E4064" s="335"/>
      <c r="F4064" s="335"/>
      <c r="G4064" s="325" t="str">
        <f t="shared" si="252"/>
        <v/>
      </c>
      <c r="H4064" s="326" t="str">
        <f t="shared" si="253"/>
        <v/>
      </c>
    </row>
    <row r="4065" spans="1:8" x14ac:dyDescent="0.2">
      <c r="A4065" s="204" t="str">
        <f t="shared" si="251"/>
        <v/>
      </c>
      <c r="B4065" s="335"/>
      <c r="C4065" s="335"/>
      <c r="D4065" s="381" t="str">
        <f t="shared" si="254"/>
        <v/>
      </c>
      <c r="E4065" s="335"/>
      <c r="F4065" s="335"/>
      <c r="G4065" s="325" t="str">
        <f t="shared" si="252"/>
        <v/>
      </c>
      <c r="H4065" s="326" t="str">
        <f t="shared" si="253"/>
        <v/>
      </c>
    </row>
    <row r="4066" spans="1:8" x14ac:dyDescent="0.2">
      <c r="A4066" s="204" t="str">
        <f t="shared" si="251"/>
        <v/>
      </c>
      <c r="B4066" s="335"/>
      <c r="C4066" s="335"/>
      <c r="D4066" s="381" t="str">
        <f t="shared" si="254"/>
        <v/>
      </c>
      <c r="E4066" s="335"/>
      <c r="F4066" s="335"/>
      <c r="G4066" s="325" t="str">
        <f t="shared" si="252"/>
        <v/>
      </c>
      <c r="H4066" s="326" t="str">
        <f t="shared" si="253"/>
        <v/>
      </c>
    </row>
    <row r="4067" spans="1:8" x14ac:dyDescent="0.2">
      <c r="A4067" s="204" t="str">
        <f t="shared" si="251"/>
        <v/>
      </c>
      <c r="B4067" s="335"/>
      <c r="C4067" s="335"/>
      <c r="D4067" s="381" t="str">
        <f t="shared" si="254"/>
        <v/>
      </c>
      <c r="E4067" s="335"/>
      <c r="F4067" s="335"/>
      <c r="G4067" s="325" t="str">
        <f t="shared" si="252"/>
        <v/>
      </c>
      <c r="H4067" s="326" t="str">
        <f t="shared" si="253"/>
        <v/>
      </c>
    </row>
    <row r="4068" spans="1:8" x14ac:dyDescent="0.2">
      <c r="A4068" s="204" t="str">
        <f t="shared" si="251"/>
        <v/>
      </c>
      <c r="B4068" s="335"/>
      <c r="C4068" s="335"/>
      <c r="D4068" s="381" t="str">
        <f t="shared" si="254"/>
        <v/>
      </c>
      <c r="E4068" s="335"/>
      <c r="F4068" s="335"/>
      <c r="G4068" s="325" t="str">
        <f t="shared" si="252"/>
        <v/>
      </c>
      <c r="H4068" s="326" t="str">
        <f t="shared" si="253"/>
        <v/>
      </c>
    </row>
    <row r="4069" spans="1:8" x14ac:dyDescent="0.2">
      <c r="A4069" s="204" t="str">
        <f t="shared" si="251"/>
        <v/>
      </c>
      <c r="B4069" s="335"/>
      <c r="C4069" s="335"/>
      <c r="D4069" s="381" t="str">
        <f t="shared" si="254"/>
        <v/>
      </c>
      <c r="E4069" s="335"/>
      <c r="F4069" s="335"/>
      <c r="G4069" s="325" t="str">
        <f t="shared" si="252"/>
        <v/>
      </c>
      <c r="H4069" s="326" t="str">
        <f t="shared" si="253"/>
        <v/>
      </c>
    </row>
    <row r="4070" spans="1:8" x14ac:dyDescent="0.2">
      <c r="A4070" s="204" t="str">
        <f t="shared" si="251"/>
        <v/>
      </c>
      <c r="B4070" s="335"/>
      <c r="C4070" s="335"/>
      <c r="D4070" s="381" t="str">
        <f t="shared" si="254"/>
        <v/>
      </c>
      <c r="E4070" s="335"/>
      <c r="F4070" s="335"/>
      <c r="G4070" s="325" t="str">
        <f t="shared" si="252"/>
        <v/>
      </c>
      <c r="H4070" s="326" t="str">
        <f t="shared" si="253"/>
        <v/>
      </c>
    </row>
    <row r="4071" spans="1:8" x14ac:dyDescent="0.2">
      <c r="A4071" s="204" t="str">
        <f t="shared" si="251"/>
        <v/>
      </c>
      <c r="B4071" s="335"/>
      <c r="C4071" s="335"/>
      <c r="D4071" s="381" t="str">
        <f t="shared" si="254"/>
        <v/>
      </c>
      <c r="E4071" s="335"/>
      <c r="F4071" s="335"/>
      <c r="G4071" s="325" t="str">
        <f t="shared" si="252"/>
        <v/>
      </c>
      <c r="H4071" s="326" t="str">
        <f t="shared" si="253"/>
        <v/>
      </c>
    </row>
    <row r="4072" spans="1:8" x14ac:dyDescent="0.2">
      <c r="A4072" s="204" t="str">
        <f t="shared" si="251"/>
        <v/>
      </c>
      <c r="B4072" s="335"/>
      <c r="C4072" s="335"/>
      <c r="D4072" s="381" t="str">
        <f t="shared" si="254"/>
        <v/>
      </c>
      <c r="E4072" s="335"/>
      <c r="F4072" s="335"/>
      <c r="G4072" s="325" t="str">
        <f t="shared" si="252"/>
        <v/>
      </c>
      <c r="H4072" s="326" t="str">
        <f t="shared" si="253"/>
        <v/>
      </c>
    </row>
    <row r="4073" spans="1:8" x14ac:dyDescent="0.2">
      <c r="A4073" s="204" t="str">
        <f t="shared" si="251"/>
        <v/>
      </c>
      <c r="B4073" s="335"/>
      <c r="C4073" s="335"/>
      <c r="D4073" s="381" t="str">
        <f t="shared" si="254"/>
        <v/>
      </c>
      <c r="E4073" s="335"/>
      <c r="F4073" s="335"/>
      <c r="G4073" s="325" t="str">
        <f t="shared" si="252"/>
        <v/>
      </c>
      <c r="H4073" s="326" t="str">
        <f t="shared" si="253"/>
        <v/>
      </c>
    </row>
    <row r="4074" spans="1:8" x14ac:dyDescent="0.2">
      <c r="A4074" s="204" t="str">
        <f t="shared" si="251"/>
        <v/>
      </c>
      <c r="B4074" s="335"/>
      <c r="C4074" s="335"/>
      <c r="D4074" s="381" t="str">
        <f t="shared" si="254"/>
        <v/>
      </c>
      <c r="E4074" s="335"/>
      <c r="F4074" s="335"/>
      <c r="G4074" s="325" t="str">
        <f t="shared" si="252"/>
        <v/>
      </c>
      <c r="H4074" s="326" t="str">
        <f t="shared" si="253"/>
        <v/>
      </c>
    </row>
    <row r="4075" spans="1:8" x14ac:dyDescent="0.2">
      <c r="A4075" s="204" t="str">
        <f t="shared" si="251"/>
        <v/>
      </c>
      <c r="B4075" s="335"/>
      <c r="C4075" s="335"/>
      <c r="D4075" s="381" t="str">
        <f t="shared" si="254"/>
        <v/>
      </c>
      <c r="E4075" s="335"/>
      <c r="F4075" s="335"/>
      <c r="G4075" s="325" t="str">
        <f t="shared" si="252"/>
        <v/>
      </c>
      <c r="H4075" s="326" t="str">
        <f t="shared" si="253"/>
        <v/>
      </c>
    </row>
    <row r="4076" spans="1:8" x14ac:dyDescent="0.2">
      <c r="A4076" s="204" t="str">
        <f t="shared" si="251"/>
        <v/>
      </c>
      <c r="B4076" s="335"/>
      <c r="C4076" s="335"/>
      <c r="D4076" s="381" t="str">
        <f t="shared" si="254"/>
        <v/>
      </c>
      <c r="E4076" s="335"/>
      <c r="F4076" s="335"/>
      <c r="G4076" s="325" t="str">
        <f t="shared" si="252"/>
        <v/>
      </c>
      <c r="H4076" s="326" t="str">
        <f t="shared" si="253"/>
        <v/>
      </c>
    </row>
    <row r="4077" spans="1:8" x14ac:dyDescent="0.2">
      <c r="A4077" s="204" t="str">
        <f t="shared" si="251"/>
        <v/>
      </c>
      <c r="B4077" s="335"/>
      <c r="C4077" s="335"/>
      <c r="D4077" s="381" t="str">
        <f t="shared" si="254"/>
        <v/>
      </c>
      <c r="E4077" s="335"/>
      <c r="F4077" s="335"/>
      <c r="G4077" s="325" t="str">
        <f t="shared" si="252"/>
        <v/>
      </c>
      <c r="H4077" s="326" t="str">
        <f t="shared" si="253"/>
        <v/>
      </c>
    </row>
    <row r="4078" spans="1:8" x14ac:dyDescent="0.2">
      <c r="A4078" s="204" t="str">
        <f t="shared" si="251"/>
        <v/>
      </c>
      <c r="B4078" s="335"/>
      <c r="C4078" s="335"/>
      <c r="D4078" s="381" t="str">
        <f t="shared" si="254"/>
        <v/>
      </c>
      <c r="E4078" s="335"/>
      <c r="F4078" s="335"/>
      <c r="G4078" s="325" t="str">
        <f t="shared" si="252"/>
        <v/>
      </c>
      <c r="H4078" s="326" t="str">
        <f t="shared" si="253"/>
        <v/>
      </c>
    </row>
    <row r="4079" spans="1:8" x14ac:dyDescent="0.2">
      <c r="A4079" s="204" t="str">
        <f t="shared" si="251"/>
        <v/>
      </c>
      <c r="B4079" s="335"/>
      <c r="C4079" s="335"/>
      <c r="D4079" s="381" t="str">
        <f t="shared" si="254"/>
        <v/>
      </c>
      <c r="E4079" s="335"/>
      <c r="F4079" s="335"/>
      <c r="G4079" s="325" t="str">
        <f t="shared" si="252"/>
        <v/>
      </c>
      <c r="H4079" s="326" t="str">
        <f t="shared" si="253"/>
        <v/>
      </c>
    </row>
    <row r="4080" spans="1:8" x14ac:dyDescent="0.2">
      <c r="A4080" s="204" t="str">
        <f t="shared" si="251"/>
        <v/>
      </c>
      <c r="B4080" s="335"/>
      <c r="C4080" s="335"/>
      <c r="D4080" s="381" t="str">
        <f t="shared" si="254"/>
        <v/>
      </c>
      <c r="E4080" s="335"/>
      <c r="F4080" s="335"/>
      <c r="G4080" s="325" t="str">
        <f t="shared" si="252"/>
        <v/>
      </c>
      <c r="H4080" s="326" t="str">
        <f t="shared" si="253"/>
        <v/>
      </c>
    </row>
    <row r="4081" spans="1:8" x14ac:dyDescent="0.2">
      <c r="A4081" s="204" t="str">
        <f t="shared" ref="A4081:A4144" si="255">IF(B4081&lt;&gt;"",VLOOKUP(B4081,ID,2,FALSE),"")</f>
        <v/>
      </c>
      <c r="B4081" s="335"/>
      <c r="C4081" s="335"/>
      <c r="D4081" s="381" t="str">
        <f t="shared" si="254"/>
        <v/>
      </c>
      <c r="E4081" s="335"/>
      <c r="F4081" s="335"/>
      <c r="G4081" s="325" t="str">
        <f t="shared" ref="G4081:G4144" si="256">IF(OR(B4081="",Amt=""),"",Amt)</f>
        <v/>
      </c>
      <c r="H4081" s="326" t="str">
        <f t="shared" ref="H4081:H4144" si="257">IF(G4081="","",VLOOKUP(G4081,Gesundheitsämter,2,FALSE))</f>
        <v/>
      </c>
    </row>
    <row r="4082" spans="1:8" x14ac:dyDescent="0.2">
      <c r="A4082" s="204" t="str">
        <f t="shared" si="255"/>
        <v/>
      </c>
      <c r="B4082" s="335"/>
      <c r="C4082" s="335"/>
      <c r="D4082" s="381" t="str">
        <f t="shared" si="254"/>
        <v/>
      </c>
      <c r="E4082" s="335"/>
      <c r="F4082" s="335"/>
      <c r="G4082" s="325" t="str">
        <f t="shared" si="256"/>
        <v/>
      </c>
      <c r="H4082" s="326" t="str">
        <f t="shared" si="257"/>
        <v/>
      </c>
    </row>
    <row r="4083" spans="1:8" x14ac:dyDescent="0.2">
      <c r="A4083" s="204" t="str">
        <f t="shared" si="255"/>
        <v/>
      </c>
      <c r="B4083" s="335"/>
      <c r="C4083" s="335"/>
      <c r="D4083" s="381" t="str">
        <f t="shared" si="254"/>
        <v/>
      </c>
      <c r="E4083" s="335"/>
      <c r="F4083" s="335"/>
      <c r="G4083" s="325" t="str">
        <f t="shared" si="256"/>
        <v/>
      </c>
      <c r="H4083" s="326" t="str">
        <f t="shared" si="257"/>
        <v/>
      </c>
    </row>
    <row r="4084" spans="1:8" x14ac:dyDescent="0.2">
      <c r="A4084" s="204" t="str">
        <f t="shared" si="255"/>
        <v/>
      </c>
      <c r="B4084" s="335"/>
      <c r="C4084" s="335"/>
      <c r="D4084" s="381" t="str">
        <f t="shared" si="254"/>
        <v/>
      </c>
      <c r="E4084" s="335"/>
      <c r="F4084" s="335"/>
      <c r="G4084" s="325" t="str">
        <f t="shared" si="256"/>
        <v/>
      </c>
      <c r="H4084" s="326" t="str">
        <f t="shared" si="257"/>
        <v/>
      </c>
    </row>
    <row r="4085" spans="1:8" x14ac:dyDescent="0.2">
      <c r="A4085" s="204" t="str">
        <f t="shared" si="255"/>
        <v/>
      </c>
      <c r="B4085" s="335"/>
      <c r="C4085" s="335"/>
      <c r="D4085" s="381" t="str">
        <f t="shared" si="254"/>
        <v/>
      </c>
      <c r="E4085" s="335"/>
      <c r="F4085" s="335"/>
      <c r="G4085" s="325" t="str">
        <f t="shared" si="256"/>
        <v/>
      </c>
      <c r="H4085" s="326" t="str">
        <f t="shared" si="257"/>
        <v/>
      </c>
    </row>
    <row r="4086" spans="1:8" x14ac:dyDescent="0.2">
      <c r="A4086" s="204" t="str">
        <f t="shared" si="255"/>
        <v/>
      </c>
      <c r="B4086" s="335"/>
      <c r="C4086" s="335"/>
      <c r="D4086" s="381" t="str">
        <f t="shared" si="254"/>
        <v/>
      </c>
      <c r="E4086" s="335"/>
      <c r="F4086" s="335"/>
      <c r="G4086" s="325" t="str">
        <f t="shared" si="256"/>
        <v/>
      </c>
      <c r="H4086" s="326" t="str">
        <f t="shared" si="257"/>
        <v/>
      </c>
    </row>
    <row r="4087" spans="1:8" x14ac:dyDescent="0.2">
      <c r="A4087" s="204" t="str">
        <f t="shared" si="255"/>
        <v/>
      </c>
      <c r="B4087" s="335"/>
      <c r="C4087" s="335"/>
      <c r="D4087" s="381" t="str">
        <f t="shared" si="254"/>
        <v/>
      </c>
      <c r="E4087" s="335"/>
      <c r="F4087" s="335"/>
      <c r="G4087" s="325" t="str">
        <f t="shared" si="256"/>
        <v/>
      </c>
      <c r="H4087" s="326" t="str">
        <f t="shared" si="257"/>
        <v/>
      </c>
    </row>
    <row r="4088" spans="1:8" x14ac:dyDescent="0.2">
      <c r="A4088" s="204" t="str">
        <f t="shared" si="255"/>
        <v/>
      </c>
      <c r="B4088" s="335"/>
      <c r="C4088" s="335"/>
      <c r="D4088" s="381" t="str">
        <f t="shared" si="254"/>
        <v/>
      </c>
      <c r="E4088" s="335"/>
      <c r="F4088" s="335"/>
      <c r="G4088" s="325" t="str">
        <f t="shared" si="256"/>
        <v/>
      </c>
      <c r="H4088" s="326" t="str">
        <f t="shared" si="257"/>
        <v/>
      </c>
    </row>
    <row r="4089" spans="1:8" x14ac:dyDescent="0.2">
      <c r="A4089" s="204" t="str">
        <f t="shared" si="255"/>
        <v/>
      </c>
      <c r="B4089" s="335"/>
      <c r="C4089" s="335"/>
      <c r="D4089" s="381" t="str">
        <f t="shared" si="254"/>
        <v/>
      </c>
      <c r="E4089" s="335"/>
      <c r="F4089" s="335"/>
      <c r="G4089" s="325" t="str">
        <f t="shared" si="256"/>
        <v/>
      </c>
      <c r="H4089" s="326" t="str">
        <f t="shared" si="257"/>
        <v/>
      </c>
    </row>
    <row r="4090" spans="1:8" x14ac:dyDescent="0.2">
      <c r="A4090" s="204" t="str">
        <f t="shared" si="255"/>
        <v/>
      </c>
      <c r="B4090" s="335"/>
      <c r="C4090" s="335"/>
      <c r="D4090" s="381" t="str">
        <f t="shared" si="254"/>
        <v/>
      </c>
      <c r="E4090" s="335"/>
      <c r="F4090" s="335"/>
      <c r="G4090" s="325" t="str">
        <f t="shared" si="256"/>
        <v/>
      </c>
      <c r="H4090" s="326" t="str">
        <f t="shared" si="257"/>
        <v/>
      </c>
    </row>
    <row r="4091" spans="1:8" x14ac:dyDescent="0.2">
      <c r="A4091" s="204" t="str">
        <f t="shared" si="255"/>
        <v/>
      </c>
      <c r="B4091" s="335"/>
      <c r="C4091" s="335"/>
      <c r="D4091" s="381" t="str">
        <f t="shared" si="254"/>
        <v/>
      </c>
      <c r="E4091" s="335"/>
      <c r="F4091" s="335"/>
      <c r="G4091" s="325" t="str">
        <f t="shared" si="256"/>
        <v/>
      </c>
      <c r="H4091" s="326" t="str">
        <f t="shared" si="257"/>
        <v/>
      </c>
    </row>
    <row r="4092" spans="1:8" x14ac:dyDescent="0.2">
      <c r="A4092" s="204" t="str">
        <f t="shared" si="255"/>
        <v/>
      </c>
      <c r="B4092" s="335"/>
      <c r="C4092" s="335"/>
      <c r="D4092" s="381" t="str">
        <f t="shared" si="254"/>
        <v/>
      </c>
      <c r="E4092" s="335"/>
      <c r="F4092" s="335"/>
      <c r="G4092" s="325" t="str">
        <f t="shared" si="256"/>
        <v/>
      </c>
      <c r="H4092" s="326" t="str">
        <f t="shared" si="257"/>
        <v/>
      </c>
    </row>
    <row r="4093" spans="1:8" x14ac:dyDescent="0.2">
      <c r="A4093" s="204" t="str">
        <f t="shared" si="255"/>
        <v/>
      </c>
      <c r="B4093" s="335"/>
      <c r="C4093" s="335"/>
      <c r="D4093" s="381" t="str">
        <f t="shared" si="254"/>
        <v/>
      </c>
      <c r="E4093" s="335"/>
      <c r="F4093" s="335"/>
      <c r="G4093" s="325" t="str">
        <f t="shared" si="256"/>
        <v/>
      </c>
      <c r="H4093" s="326" t="str">
        <f t="shared" si="257"/>
        <v/>
      </c>
    </row>
    <row r="4094" spans="1:8" x14ac:dyDescent="0.2">
      <c r="A4094" s="204" t="str">
        <f t="shared" si="255"/>
        <v/>
      </c>
      <c r="B4094" s="335"/>
      <c r="C4094" s="335"/>
      <c r="D4094" s="381" t="str">
        <f t="shared" si="254"/>
        <v/>
      </c>
      <c r="E4094" s="335"/>
      <c r="F4094" s="335"/>
      <c r="G4094" s="325" t="str">
        <f t="shared" si="256"/>
        <v/>
      </c>
      <c r="H4094" s="326" t="str">
        <f t="shared" si="257"/>
        <v/>
      </c>
    </row>
    <row r="4095" spans="1:8" x14ac:dyDescent="0.2">
      <c r="A4095" s="204" t="str">
        <f t="shared" si="255"/>
        <v/>
      </c>
      <c r="B4095" s="335"/>
      <c r="C4095" s="335"/>
      <c r="D4095" s="381" t="str">
        <f t="shared" si="254"/>
        <v/>
      </c>
      <c r="E4095" s="335"/>
      <c r="F4095" s="335"/>
      <c r="G4095" s="325" t="str">
        <f t="shared" si="256"/>
        <v/>
      </c>
      <c r="H4095" s="326" t="str">
        <f t="shared" si="257"/>
        <v/>
      </c>
    </row>
    <row r="4096" spans="1:8" x14ac:dyDescent="0.2">
      <c r="A4096" s="204" t="str">
        <f t="shared" si="255"/>
        <v/>
      </c>
      <c r="B4096" s="335"/>
      <c r="C4096" s="335"/>
      <c r="D4096" s="381" t="str">
        <f t="shared" si="254"/>
        <v/>
      </c>
      <c r="E4096" s="335"/>
      <c r="F4096" s="335"/>
      <c r="G4096" s="325" t="str">
        <f t="shared" si="256"/>
        <v/>
      </c>
      <c r="H4096" s="326" t="str">
        <f t="shared" si="257"/>
        <v/>
      </c>
    </row>
    <row r="4097" spans="1:8" x14ac:dyDescent="0.2">
      <c r="A4097" s="204" t="str">
        <f t="shared" si="255"/>
        <v/>
      </c>
      <c r="B4097" s="335"/>
      <c r="C4097" s="335"/>
      <c r="D4097" s="381" t="str">
        <f t="shared" si="254"/>
        <v/>
      </c>
      <c r="E4097" s="335"/>
      <c r="F4097" s="335"/>
      <c r="G4097" s="325" t="str">
        <f t="shared" si="256"/>
        <v/>
      </c>
      <c r="H4097" s="326" t="str">
        <f t="shared" si="257"/>
        <v/>
      </c>
    </row>
    <row r="4098" spans="1:8" x14ac:dyDescent="0.2">
      <c r="A4098" s="204" t="str">
        <f t="shared" si="255"/>
        <v/>
      </c>
      <c r="B4098" s="335"/>
      <c r="C4098" s="335"/>
      <c r="D4098" s="381" t="str">
        <f t="shared" si="254"/>
        <v/>
      </c>
      <c r="E4098" s="335"/>
      <c r="F4098" s="335"/>
      <c r="G4098" s="325" t="str">
        <f t="shared" si="256"/>
        <v/>
      </c>
      <c r="H4098" s="326" t="str">
        <f t="shared" si="257"/>
        <v/>
      </c>
    </row>
    <row r="4099" spans="1:8" x14ac:dyDescent="0.2">
      <c r="A4099" s="204" t="str">
        <f t="shared" si="255"/>
        <v/>
      </c>
      <c r="B4099" s="335"/>
      <c r="C4099" s="335"/>
      <c r="D4099" s="381" t="str">
        <f t="shared" si="254"/>
        <v/>
      </c>
      <c r="E4099" s="335"/>
      <c r="F4099" s="335"/>
      <c r="G4099" s="325" t="str">
        <f t="shared" si="256"/>
        <v/>
      </c>
      <c r="H4099" s="326" t="str">
        <f t="shared" si="257"/>
        <v/>
      </c>
    </row>
    <row r="4100" spans="1:8" x14ac:dyDescent="0.2">
      <c r="A4100" s="204" t="str">
        <f t="shared" si="255"/>
        <v/>
      </c>
      <c r="B4100" s="335"/>
      <c r="C4100" s="335"/>
      <c r="D4100" s="381" t="str">
        <f t="shared" si="254"/>
        <v/>
      </c>
      <c r="E4100" s="335"/>
      <c r="F4100" s="335"/>
      <c r="G4100" s="325" t="str">
        <f t="shared" si="256"/>
        <v/>
      </c>
      <c r="H4100" s="326" t="str">
        <f t="shared" si="257"/>
        <v/>
      </c>
    </row>
    <row r="4101" spans="1:8" x14ac:dyDescent="0.2">
      <c r="A4101" s="204" t="str">
        <f t="shared" si="255"/>
        <v/>
      </c>
      <c r="B4101" s="335"/>
      <c r="C4101" s="335"/>
      <c r="D4101" s="381" t="str">
        <f t="shared" si="254"/>
        <v/>
      </c>
      <c r="E4101" s="335"/>
      <c r="F4101" s="335"/>
      <c r="G4101" s="325" t="str">
        <f t="shared" si="256"/>
        <v/>
      </c>
      <c r="H4101" s="326" t="str">
        <f t="shared" si="257"/>
        <v/>
      </c>
    </row>
    <row r="4102" spans="1:8" x14ac:dyDescent="0.2">
      <c r="A4102" s="204" t="str">
        <f t="shared" si="255"/>
        <v/>
      </c>
      <c r="B4102" s="335"/>
      <c r="C4102" s="335"/>
      <c r="D4102" s="381" t="str">
        <f t="shared" si="254"/>
        <v/>
      </c>
      <c r="E4102" s="335"/>
      <c r="F4102" s="335"/>
      <c r="G4102" s="325" t="str">
        <f t="shared" si="256"/>
        <v/>
      </c>
      <c r="H4102" s="326" t="str">
        <f t="shared" si="257"/>
        <v/>
      </c>
    </row>
    <row r="4103" spans="1:8" x14ac:dyDescent="0.2">
      <c r="A4103" s="204" t="str">
        <f t="shared" si="255"/>
        <v/>
      </c>
      <c r="B4103" s="335"/>
      <c r="C4103" s="335"/>
      <c r="D4103" s="381" t="str">
        <f t="shared" si="254"/>
        <v/>
      </c>
      <c r="E4103" s="335"/>
      <c r="F4103" s="335"/>
      <c r="G4103" s="325" t="str">
        <f t="shared" si="256"/>
        <v/>
      </c>
      <c r="H4103" s="326" t="str">
        <f t="shared" si="257"/>
        <v/>
      </c>
    </row>
    <row r="4104" spans="1:8" x14ac:dyDescent="0.2">
      <c r="A4104" s="204" t="str">
        <f t="shared" si="255"/>
        <v/>
      </c>
      <c r="B4104" s="335"/>
      <c r="C4104" s="335"/>
      <c r="D4104" s="381" t="str">
        <f t="shared" si="254"/>
        <v/>
      </c>
      <c r="E4104" s="335"/>
      <c r="F4104" s="335"/>
      <c r="G4104" s="325" t="str">
        <f t="shared" si="256"/>
        <v/>
      </c>
      <c r="H4104" s="326" t="str">
        <f t="shared" si="257"/>
        <v/>
      </c>
    </row>
    <row r="4105" spans="1:8" x14ac:dyDescent="0.2">
      <c r="A4105" s="204" t="str">
        <f t="shared" si="255"/>
        <v/>
      </c>
      <c r="B4105" s="335"/>
      <c r="C4105" s="335"/>
      <c r="D4105" s="381" t="str">
        <f t="shared" ref="D4105:D4168" si="258">IF(C4105="","",IFERROR(IF(VLOOKUP(C4105,Parameter,2,FALSE)="","",VLOOKUP(C4105,Parameter,2,FALSE)),IFERROR(VLOOKUP(C4105,PSMErgänzung,2,FALSE),"CAS eingeben oder Parameter korrigieren!")))</f>
        <v/>
      </c>
      <c r="E4105" s="335"/>
      <c r="F4105" s="335"/>
      <c r="G4105" s="325" t="str">
        <f t="shared" si="256"/>
        <v/>
      </c>
      <c r="H4105" s="326" t="str">
        <f t="shared" si="257"/>
        <v/>
      </c>
    </row>
    <row r="4106" spans="1:8" x14ac:dyDescent="0.2">
      <c r="A4106" s="204" t="str">
        <f t="shared" si="255"/>
        <v/>
      </c>
      <c r="B4106" s="335"/>
      <c r="C4106" s="335"/>
      <c r="D4106" s="381" t="str">
        <f t="shared" si="258"/>
        <v/>
      </c>
      <c r="E4106" s="335"/>
      <c r="F4106" s="335"/>
      <c r="G4106" s="325" t="str">
        <f t="shared" si="256"/>
        <v/>
      </c>
      <c r="H4106" s="326" t="str">
        <f t="shared" si="257"/>
        <v/>
      </c>
    </row>
    <row r="4107" spans="1:8" x14ac:dyDescent="0.2">
      <c r="A4107" s="204" t="str">
        <f t="shared" si="255"/>
        <v/>
      </c>
      <c r="B4107" s="335"/>
      <c r="C4107" s="335"/>
      <c r="D4107" s="381" t="str">
        <f t="shared" si="258"/>
        <v/>
      </c>
      <c r="E4107" s="335"/>
      <c r="F4107" s="335"/>
      <c r="G4107" s="325" t="str">
        <f t="shared" si="256"/>
        <v/>
      </c>
      <c r="H4107" s="326" t="str">
        <f t="shared" si="257"/>
        <v/>
      </c>
    </row>
    <row r="4108" spans="1:8" x14ac:dyDescent="0.2">
      <c r="A4108" s="204" t="str">
        <f t="shared" si="255"/>
        <v/>
      </c>
      <c r="B4108" s="335"/>
      <c r="C4108" s="335"/>
      <c r="D4108" s="381" t="str">
        <f t="shared" si="258"/>
        <v/>
      </c>
      <c r="E4108" s="335"/>
      <c r="F4108" s="335"/>
      <c r="G4108" s="325" t="str">
        <f t="shared" si="256"/>
        <v/>
      </c>
      <c r="H4108" s="326" t="str">
        <f t="shared" si="257"/>
        <v/>
      </c>
    </row>
    <row r="4109" spans="1:8" x14ac:dyDescent="0.2">
      <c r="A4109" s="204" t="str">
        <f t="shared" si="255"/>
        <v/>
      </c>
      <c r="B4109" s="335"/>
      <c r="C4109" s="335"/>
      <c r="D4109" s="381" t="str">
        <f t="shared" si="258"/>
        <v/>
      </c>
      <c r="E4109" s="335"/>
      <c r="F4109" s="335"/>
      <c r="G4109" s="325" t="str">
        <f t="shared" si="256"/>
        <v/>
      </c>
      <c r="H4109" s="326" t="str">
        <f t="shared" si="257"/>
        <v/>
      </c>
    </row>
    <row r="4110" spans="1:8" x14ac:dyDescent="0.2">
      <c r="A4110" s="204" t="str">
        <f t="shared" si="255"/>
        <v/>
      </c>
      <c r="B4110" s="335"/>
      <c r="C4110" s="335"/>
      <c r="D4110" s="381" t="str">
        <f t="shared" si="258"/>
        <v/>
      </c>
      <c r="E4110" s="335"/>
      <c r="F4110" s="335"/>
      <c r="G4110" s="325" t="str">
        <f t="shared" si="256"/>
        <v/>
      </c>
      <c r="H4110" s="326" t="str">
        <f t="shared" si="257"/>
        <v/>
      </c>
    </row>
    <row r="4111" spans="1:8" x14ac:dyDescent="0.2">
      <c r="A4111" s="204" t="str">
        <f t="shared" si="255"/>
        <v/>
      </c>
      <c r="B4111" s="335"/>
      <c r="C4111" s="335"/>
      <c r="D4111" s="381" t="str">
        <f t="shared" si="258"/>
        <v/>
      </c>
      <c r="E4111" s="335"/>
      <c r="F4111" s="335"/>
      <c r="G4111" s="325" t="str">
        <f t="shared" si="256"/>
        <v/>
      </c>
      <c r="H4111" s="326" t="str">
        <f t="shared" si="257"/>
        <v/>
      </c>
    </row>
    <row r="4112" spans="1:8" x14ac:dyDescent="0.2">
      <c r="A4112" s="204" t="str">
        <f t="shared" si="255"/>
        <v/>
      </c>
      <c r="B4112" s="335"/>
      <c r="C4112" s="335"/>
      <c r="D4112" s="381" t="str">
        <f t="shared" si="258"/>
        <v/>
      </c>
      <c r="E4112" s="335"/>
      <c r="F4112" s="335"/>
      <c r="G4112" s="325" t="str">
        <f t="shared" si="256"/>
        <v/>
      </c>
      <c r="H4112" s="326" t="str">
        <f t="shared" si="257"/>
        <v/>
      </c>
    </row>
    <row r="4113" spans="1:8" x14ac:dyDescent="0.2">
      <c r="A4113" s="204" t="str">
        <f t="shared" si="255"/>
        <v/>
      </c>
      <c r="B4113" s="335"/>
      <c r="C4113" s="335"/>
      <c r="D4113" s="381" t="str">
        <f t="shared" si="258"/>
        <v/>
      </c>
      <c r="E4113" s="335"/>
      <c r="F4113" s="335"/>
      <c r="G4113" s="325" t="str">
        <f t="shared" si="256"/>
        <v/>
      </c>
      <c r="H4113" s="326" t="str">
        <f t="shared" si="257"/>
        <v/>
      </c>
    </row>
    <row r="4114" spans="1:8" x14ac:dyDescent="0.2">
      <c r="A4114" s="204" t="str">
        <f t="shared" si="255"/>
        <v/>
      </c>
      <c r="B4114" s="335"/>
      <c r="C4114" s="335"/>
      <c r="D4114" s="381" t="str">
        <f t="shared" si="258"/>
        <v/>
      </c>
      <c r="E4114" s="335"/>
      <c r="F4114" s="335"/>
      <c r="G4114" s="325" t="str">
        <f t="shared" si="256"/>
        <v/>
      </c>
      <c r="H4114" s="326" t="str">
        <f t="shared" si="257"/>
        <v/>
      </c>
    </row>
    <row r="4115" spans="1:8" x14ac:dyDescent="0.2">
      <c r="A4115" s="204" t="str">
        <f t="shared" si="255"/>
        <v/>
      </c>
      <c r="B4115" s="335"/>
      <c r="C4115" s="335"/>
      <c r="D4115" s="381" t="str">
        <f t="shared" si="258"/>
        <v/>
      </c>
      <c r="E4115" s="335"/>
      <c r="F4115" s="335"/>
      <c r="G4115" s="325" t="str">
        <f t="shared" si="256"/>
        <v/>
      </c>
      <c r="H4115" s="326" t="str">
        <f t="shared" si="257"/>
        <v/>
      </c>
    </row>
    <row r="4116" spans="1:8" x14ac:dyDescent="0.2">
      <c r="A4116" s="204" t="str">
        <f t="shared" si="255"/>
        <v/>
      </c>
      <c r="B4116" s="335"/>
      <c r="C4116" s="335"/>
      <c r="D4116" s="381" t="str">
        <f t="shared" si="258"/>
        <v/>
      </c>
      <c r="E4116" s="335"/>
      <c r="F4116" s="335"/>
      <c r="G4116" s="325" t="str">
        <f t="shared" si="256"/>
        <v/>
      </c>
      <c r="H4116" s="326" t="str">
        <f t="shared" si="257"/>
        <v/>
      </c>
    </row>
    <row r="4117" spans="1:8" x14ac:dyDescent="0.2">
      <c r="A4117" s="204" t="str">
        <f t="shared" si="255"/>
        <v/>
      </c>
      <c r="B4117" s="335"/>
      <c r="C4117" s="335"/>
      <c r="D4117" s="381" t="str">
        <f t="shared" si="258"/>
        <v/>
      </c>
      <c r="E4117" s="335"/>
      <c r="F4117" s="335"/>
      <c r="G4117" s="325" t="str">
        <f t="shared" si="256"/>
        <v/>
      </c>
      <c r="H4117" s="326" t="str">
        <f t="shared" si="257"/>
        <v/>
      </c>
    </row>
    <row r="4118" spans="1:8" x14ac:dyDescent="0.2">
      <c r="A4118" s="204" t="str">
        <f t="shared" si="255"/>
        <v/>
      </c>
      <c r="B4118" s="335"/>
      <c r="C4118" s="335"/>
      <c r="D4118" s="381" t="str">
        <f t="shared" si="258"/>
        <v/>
      </c>
      <c r="E4118" s="335"/>
      <c r="F4118" s="335"/>
      <c r="G4118" s="325" t="str">
        <f t="shared" si="256"/>
        <v/>
      </c>
      <c r="H4118" s="326" t="str">
        <f t="shared" si="257"/>
        <v/>
      </c>
    </row>
    <row r="4119" spans="1:8" x14ac:dyDescent="0.2">
      <c r="A4119" s="204" t="str">
        <f t="shared" si="255"/>
        <v/>
      </c>
      <c r="B4119" s="335"/>
      <c r="C4119" s="335"/>
      <c r="D4119" s="381" t="str">
        <f t="shared" si="258"/>
        <v/>
      </c>
      <c r="E4119" s="335"/>
      <c r="F4119" s="335"/>
      <c r="G4119" s="325" t="str">
        <f t="shared" si="256"/>
        <v/>
      </c>
      <c r="H4119" s="326" t="str">
        <f t="shared" si="257"/>
        <v/>
      </c>
    </row>
    <row r="4120" spans="1:8" x14ac:dyDescent="0.2">
      <c r="A4120" s="204" t="str">
        <f t="shared" si="255"/>
        <v/>
      </c>
      <c r="B4120" s="335"/>
      <c r="C4120" s="335"/>
      <c r="D4120" s="381" t="str">
        <f t="shared" si="258"/>
        <v/>
      </c>
      <c r="E4120" s="335"/>
      <c r="F4120" s="335"/>
      <c r="G4120" s="325" t="str">
        <f t="shared" si="256"/>
        <v/>
      </c>
      <c r="H4120" s="326" t="str">
        <f t="shared" si="257"/>
        <v/>
      </c>
    </row>
    <row r="4121" spans="1:8" x14ac:dyDescent="0.2">
      <c r="A4121" s="204" t="str">
        <f t="shared" si="255"/>
        <v/>
      </c>
      <c r="B4121" s="335"/>
      <c r="C4121" s="335"/>
      <c r="D4121" s="381" t="str">
        <f t="shared" si="258"/>
        <v/>
      </c>
      <c r="E4121" s="335"/>
      <c r="F4121" s="335"/>
      <c r="G4121" s="325" t="str">
        <f t="shared" si="256"/>
        <v/>
      </c>
      <c r="H4121" s="326" t="str">
        <f t="shared" si="257"/>
        <v/>
      </c>
    </row>
    <row r="4122" spans="1:8" x14ac:dyDescent="0.2">
      <c r="A4122" s="204" t="str">
        <f t="shared" si="255"/>
        <v/>
      </c>
      <c r="B4122" s="335"/>
      <c r="C4122" s="335"/>
      <c r="D4122" s="381" t="str">
        <f t="shared" si="258"/>
        <v/>
      </c>
      <c r="E4122" s="335"/>
      <c r="F4122" s="335"/>
      <c r="G4122" s="325" t="str">
        <f t="shared" si="256"/>
        <v/>
      </c>
      <c r="H4122" s="326" t="str">
        <f t="shared" si="257"/>
        <v/>
      </c>
    </row>
    <row r="4123" spans="1:8" x14ac:dyDescent="0.2">
      <c r="A4123" s="204" t="str">
        <f t="shared" si="255"/>
        <v/>
      </c>
      <c r="B4123" s="335"/>
      <c r="C4123" s="335"/>
      <c r="D4123" s="381" t="str">
        <f t="shared" si="258"/>
        <v/>
      </c>
      <c r="E4123" s="335"/>
      <c r="F4123" s="335"/>
      <c r="G4123" s="325" t="str">
        <f t="shared" si="256"/>
        <v/>
      </c>
      <c r="H4123" s="326" t="str">
        <f t="shared" si="257"/>
        <v/>
      </c>
    </row>
    <row r="4124" spans="1:8" x14ac:dyDescent="0.2">
      <c r="A4124" s="204" t="str">
        <f t="shared" si="255"/>
        <v/>
      </c>
      <c r="B4124" s="335"/>
      <c r="C4124" s="335"/>
      <c r="D4124" s="381" t="str">
        <f t="shared" si="258"/>
        <v/>
      </c>
      <c r="E4124" s="335"/>
      <c r="F4124" s="335"/>
      <c r="G4124" s="325" t="str">
        <f t="shared" si="256"/>
        <v/>
      </c>
      <c r="H4124" s="326" t="str">
        <f t="shared" si="257"/>
        <v/>
      </c>
    </row>
    <row r="4125" spans="1:8" x14ac:dyDescent="0.2">
      <c r="A4125" s="204" t="str">
        <f t="shared" si="255"/>
        <v/>
      </c>
      <c r="B4125" s="335"/>
      <c r="C4125" s="335"/>
      <c r="D4125" s="381" t="str">
        <f t="shared" si="258"/>
        <v/>
      </c>
      <c r="E4125" s="335"/>
      <c r="F4125" s="335"/>
      <c r="G4125" s="325" t="str">
        <f t="shared" si="256"/>
        <v/>
      </c>
      <c r="H4125" s="326" t="str">
        <f t="shared" si="257"/>
        <v/>
      </c>
    </row>
    <row r="4126" spans="1:8" x14ac:dyDescent="0.2">
      <c r="A4126" s="204" t="str">
        <f t="shared" si="255"/>
        <v/>
      </c>
      <c r="B4126" s="335"/>
      <c r="C4126" s="335"/>
      <c r="D4126" s="381" t="str">
        <f t="shared" si="258"/>
        <v/>
      </c>
      <c r="E4126" s="335"/>
      <c r="F4126" s="335"/>
      <c r="G4126" s="325" t="str">
        <f t="shared" si="256"/>
        <v/>
      </c>
      <c r="H4126" s="326" t="str">
        <f t="shared" si="257"/>
        <v/>
      </c>
    </row>
    <row r="4127" spans="1:8" x14ac:dyDescent="0.2">
      <c r="A4127" s="204" t="str">
        <f t="shared" si="255"/>
        <v/>
      </c>
      <c r="B4127" s="335"/>
      <c r="C4127" s="335"/>
      <c r="D4127" s="381" t="str">
        <f t="shared" si="258"/>
        <v/>
      </c>
      <c r="E4127" s="335"/>
      <c r="F4127" s="335"/>
      <c r="G4127" s="325" t="str">
        <f t="shared" si="256"/>
        <v/>
      </c>
      <c r="H4127" s="326" t="str">
        <f t="shared" si="257"/>
        <v/>
      </c>
    </row>
    <row r="4128" spans="1:8" x14ac:dyDescent="0.2">
      <c r="A4128" s="204" t="str">
        <f t="shared" si="255"/>
        <v/>
      </c>
      <c r="B4128" s="335"/>
      <c r="C4128" s="335"/>
      <c r="D4128" s="381" t="str">
        <f t="shared" si="258"/>
        <v/>
      </c>
      <c r="E4128" s="335"/>
      <c r="F4128" s="335"/>
      <c r="G4128" s="325" t="str">
        <f t="shared" si="256"/>
        <v/>
      </c>
      <c r="H4128" s="326" t="str">
        <f t="shared" si="257"/>
        <v/>
      </c>
    </row>
    <row r="4129" spans="1:8" x14ac:dyDescent="0.2">
      <c r="A4129" s="204" t="str">
        <f t="shared" si="255"/>
        <v/>
      </c>
      <c r="B4129" s="335"/>
      <c r="C4129" s="335"/>
      <c r="D4129" s="381" t="str">
        <f t="shared" si="258"/>
        <v/>
      </c>
      <c r="E4129" s="335"/>
      <c r="F4129" s="335"/>
      <c r="G4129" s="325" t="str">
        <f t="shared" si="256"/>
        <v/>
      </c>
      <c r="H4129" s="326" t="str">
        <f t="shared" si="257"/>
        <v/>
      </c>
    </row>
    <row r="4130" spans="1:8" x14ac:dyDescent="0.2">
      <c r="A4130" s="204" t="str">
        <f t="shared" si="255"/>
        <v/>
      </c>
      <c r="B4130" s="335"/>
      <c r="C4130" s="335"/>
      <c r="D4130" s="381" t="str">
        <f t="shared" si="258"/>
        <v/>
      </c>
      <c r="E4130" s="335"/>
      <c r="F4130" s="335"/>
      <c r="G4130" s="325" t="str">
        <f t="shared" si="256"/>
        <v/>
      </c>
      <c r="H4130" s="326" t="str">
        <f t="shared" si="257"/>
        <v/>
      </c>
    </row>
    <row r="4131" spans="1:8" x14ac:dyDescent="0.2">
      <c r="A4131" s="204" t="str">
        <f t="shared" si="255"/>
        <v/>
      </c>
      <c r="B4131" s="335"/>
      <c r="C4131" s="335"/>
      <c r="D4131" s="381" t="str">
        <f t="shared" si="258"/>
        <v/>
      </c>
      <c r="E4131" s="335"/>
      <c r="F4131" s="335"/>
      <c r="G4131" s="325" t="str">
        <f t="shared" si="256"/>
        <v/>
      </c>
      <c r="H4131" s="326" t="str">
        <f t="shared" si="257"/>
        <v/>
      </c>
    </row>
    <row r="4132" spans="1:8" x14ac:dyDescent="0.2">
      <c r="A4132" s="204" t="str">
        <f t="shared" si="255"/>
        <v/>
      </c>
      <c r="B4132" s="335"/>
      <c r="C4132" s="335"/>
      <c r="D4132" s="381" t="str">
        <f t="shared" si="258"/>
        <v/>
      </c>
      <c r="E4132" s="335"/>
      <c r="F4132" s="335"/>
      <c r="G4132" s="325" t="str">
        <f t="shared" si="256"/>
        <v/>
      </c>
      <c r="H4132" s="326" t="str">
        <f t="shared" si="257"/>
        <v/>
      </c>
    </row>
    <row r="4133" spans="1:8" x14ac:dyDescent="0.2">
      <c r="A4133" s="204" t="str">
        <f t="shared" si="255"/>
        <v/>
      </c>
      <c r="B4133" s="335"/>
      <c r="C4133" s="335"/>
      <c r="D4133" s="381" t="str">
        <f t="shared" si="258"/>
        <v/>
      </c>
      <c r="E4133" s="335"/>
      <c r="F4133" s="335"/>
      <c r="G4133" s="325" t="str">
        <f t="shared" si="256"/>
        <v/>
      </c>
      <c r="H4133" s="326" t="str">
        <f t="shared" si="257"/>
        <v/>
      </c>
    </row>
    <row r="4134" spans="1:8" x14ac:dyDescent="0.2">
      <c r="A4134" s="204" t="str">
        <f t="shared" si="255"/>
        <v/>
      </c>
      <c r="B4134" s="335"/>
      <c r="C4134" s="335"/>
      <c r="D4134" s="381" t="str">
        <f t="shared" si="258"/>
        <v/>
      </c>
      <c r="E4134" s="335"/>
      <c r="F4134" s="335"/>
      <c r="G4134" s="325" t="str">
        <f t="shared" si="256"/>
        <v/>
      </c>
      <c r="H4134" s="326" t="str">
        <f t="shared" si="257"/>
        <v/>
      </c>
    </row>
    <row r="4135" spans="1:8" x14ac:dyDescent="0.2">
      <c r="A4135" s="204" t="str">
        <f t="shared" si="255"/>
        <v/>
      </c>
      <c r="B4135" s="335"/>
      <c r="C4135" s="335"/>
      <c r="D4135" s="381" t="str">
        <f t="shared" si="258"/>
        <v/>
      </c>
      <c r="E4135" s="335"/>
      <c r="F4135" s="335"/>
      <c r="G4135" s="325" t="str">
        <f t="shared" si="256"/>
        <v/>
      </c>
      <c r="H4135" s="326" t="str">
        <f t="shared" si="257"/>
        <v/>
      </c>
    </row>
    <row r="4136" spans="1:8" x14ac:dyDescent="0.2">
      <c r="A4136" s="204" t="str">
        <f t="shared" si="255"/>
        <v/>
      </c>
      <c r="B4136" s="335"/>
      <c r="C4136" s="335"/>
      <c r="D4136" s="381" t="str">
        <f t="shared" si="258"/>
        <v/>
      </c>
      <c r="E4136" s="335"/>
      <c r="F4136" s="335"/>
      <c r="G4136" s="325" t="str">
        <f t="shared" si="256"/>
        <v/>
      </c>
      <c r="H4136" s="326" t="str">
        <f t="shared" si="257"/>
        <v/>
      </c>
    </row>
    <row r="4137" spans="1:8" x14ac:dyDescent="0.2">
      <c r="A4137" s="204" t="str">
        <f t="shared" si="255"/>
        <v/>
      </c>
      <c r="B4137" s="335"/>
      <c r="C4137" s="335"/>
      <c r="D4137" s="381" t="str">
        <f t="shared" si="258"/>
        <v/>
      </c>
      <c r="E4137" s="335"/>
      <c r="F4137" s="335"/>
      <c r="G4137" s="325" t="str">
        <f t="shared" si="256"/>
        <v/>
      </c>
      <c r="H4137" s="326" t="str">
        <f t="shared" si="257"/>
        <v/>
      </c>
    </row>
    <row r="4138" spans="1:8" x14ac:dyDescent="0.2">
      <c r="A4138" s="204" t="str">
        <f t="shared" si="255"/>
        <v/>
      </c>
      <c r="B4138" s="335"/>
      <c r="C4138" s="335"/>
      <c r="D4138" s="381" t="str">
        <f t="shared" si="258"/>
        <v/>
      </c>
      <c r="E4138" s="335"/>
      <c r="F4138" s="335"/>
      <c r="G4138" s="325" t="str">
        <f t="shared" si="256"/>
        <v/>
      </c>
      <c r="H4138" s="326" t="str">
        <f t="shared" si="257"/>
        <v/>
      </c>
    </row>
    <row r="4139" spans="1:8" x14ac:dyDescent="0.2">
      <c r="A4139" s="204" t="str">
        <f t="shared" si="255"/>
        <v/>
      </c>
      <c r="B4139" s="335"/>
      <c r="C4139" s="335"/>
      <c r="D4139" s="381" t="str">
        <f t="shared" si="258"/>
        <v/>
      </c>
      <c r="E4139" s="335"/>
      <c r="F4139" s="335"/>
      <c r="G4139" s="325" t="str">
        <f t="shared" si="256"/>
        <v/>
      </c>
      <c r="H4139" s="326" t="str">
        <f t="shared" si="257"/>
        <v/>
      </c>
    </row>
    <row r="4140" spans="1:8" x14ac:dyDescent="0.2">
      <c r="A4140" s="204" t="str">
        <f t="shared" si="255"/>
        <v/>
      </c>
      <c r="B4140" s="335"/>
      <c r="C4140" s="335"/>
      <c r="D4140" s="381" t="str">
        <f t="shared" si="258"/>
        <v/>
      </c>
      <c r="E4140" s="335"/>
      <c r="F4140" s="335"/>
      <c r="G4140" s="325" t="str">
        <f t="shared" si="256"/>
        <v/>
      </c>
      <c r="H4140" s="326" t="str">
        <f t="shared" si="257"/>
        <v/>
      </c>
    </row>
    <row r="4141" spans="1:8" x14ac:dyDescent="0.2">
      <c r="A4141" s="204" t="str">
        <f t="shared" si="255"/>
        <v/>
      </c>
      <c r="B4141" s="335"/>
      <c r="C4141" s="335"/>
      <c r="D4141" s="381" t="str">
        <f t="shared" si="258"/>
        <v/>
      </c>
      <c r="E4141" s="335"/>
      <c r="F4141" s="335"/>
      <c r="G4141" s="325" t="str">
        <f t="shared" si="256"/>
        <v/>
      </c>
      <c r="H4141" s="326" t="str">
        <f t="shared" si="257"/>
        <v/>
      </c>
    </row>
    <row r="4142" spans="1:8" x14ac:dyDescent="0.2">
      <c r="A4142" s="204" t="str">
        <f t="shared" si="255"/>
        <v/>
      </c>
      <c r="B4142" s="335"/>
      <c r="C4142" s="335"/>
      <c r="D4142" s="381" t="str">
        <f t="shared" si="258"/>
        <v/>
      </c>
      <c r="E4142" s="335"/>
      <c r="F4142" s="335"/>
      <c r="G4142" s="325" t="str">
        <f t="shared" si="256"/>
        <v/>
      </c>
      <c r="H4142" s="326" t="str">
        <f t="shared" si="257"/>
        <v/>
      </c>
    </row>
    <row r="4143" spans="1:8" x14ac:dyDescent="0.2">
      <c r="A4143" s="204" t="str">
        <f t="shared" si="255"/>
        <v/>
      </c>
      <c r="B4143" s="335"/>
      <c r="C4143" s="335"/>
      <c r="D4143" s="381" t="str">
        <f t="shared" si="258"/>
        <v/>
      </c>
      <c r="E4143" s="335"/>
      <c r="F4143" s="335"/>
      <c r="G4143" s="325" t="str">
        <f t="shared" si="256"/>
        <v/>
      </c>
      <c r="H4143" s="326" t="str">
        <f t="shared" si="257"/>
        <v/>
      </c>
    </row>
    <row r="4144" spans="1:8" x14ac:dyDescent="0.2">
      <c r="A4144" s="204" t="str">
        <f t="shared" si="255"/>
        <v/>
      </c>
      <c r="B4144" s="335"/>
      <c r="C4144" s="335"/>
      <c r="D4144" s="381" t="str">
        <f t="shared" si="258"/>
        <v/>
      </c>
      <c r="E4144" s="335"/>
      <c r="F4144" s="335"/>
      <c r="G4144" s="325" t="str">
        <f t="shared" si="256"/>
        <v/>
      </c>
      <c r="H4144" s="326" t="str">
        <f t="shared" si="257"/>
        <v/>
      </c>
    </row>
    <row r="4145" spans="1:8" x14ac:dyDescent="0.2">
      <c r="A4145" s="204" t="str">
        <f t="shared" ref="A4145:A4208" si="259">IF(B4145&lt;&gt;"",VLOOKUP(B4145,ID,2,FALSE),"")</f>
        <v/>
      </c>
      <c r="B4145" s="335"/>
      <c r="C4145" s="335"/>
      <c r="D4145" s="381" t="str">
        <f t="shared" si="258"/>
        <v/>
      </c>
      <c r="E4145" s="335"/>
      <c r="F4145" s="335"/>
      <c r="G4145" s="325" t="str">
        <f t="shared" ref="G4145:G4208" si="260">IF(OR(B4145="",Amt=""),"",Amt)</f>
        <v/>
      </c>
      <c r="H4145" s="326" t="str">
        <f t="shared" ref="H4145:H4208" si="261">IF(G4145="","",VLOOKUP(G4145,Gesundheitsämter,2,FALSE))</f>
        <v/>
      </c>
    </row>
    <row r="4146" spans="1:8" x14ac:dyDescent="0.2">
      <c r="A4146" s="204" t="str">
        <f t="shared" si="259"/>
        <v/>
      </c>
      <c r="B4146" s="335"/>
      <c r="C4146" s="335"/>
      <c r="D4146" s="381" t="str">
        <f t="shared" si="258"/>
        <v/>
      </c>
      <c r="E4146" s="335"/>
      <c r="F4146" s="335"/>
      <c r="G4146" s="325" t="str">
        <f t="shared" si="260"/>
        <v/>
      </c>
      <c r="H4146" s="326" t="str">
        <f t="shared" si="261"/>
        <v/>
      </c>
    </row>
    <row r="4147" spans="1:8" x14ac:dyDescent="0.2">
      <c r="A4147" s="204" t="str">
        <f t="shared" si="259"/>
        <v/>
      </c>
      <c r="B4147" s="335"/>
      <c r="C4147" s="335"/>
      <c r="D4147" s="381" t="str">
        <f t="shared" si="258"/>
        <v/>
      </c>
      <c r="E4147" s="335"/>
      <c r="F4147" s="335"/>
      <c r="G4147" s="325" t="str">
        <f t="shared" si="260"/>
        <v/>
      </c>
      <c r="H4147" s="326" t="str">
        <f t="shared" si="261"/>
        <v/>
      </c>
    </row>
    <row r="4148" spans="1:8" x14ac:dyDescent="0.2">
      <c r="A4148" s="204" t="str">
        <f t="shared" si="259"/>
        <v/>
      </c>
      <c r="B4148" s="335"/>
      <c r="C4148" s="335"/>
      <c r="D4148" s="381" t="str">
        <f t="shared" si="258"/>
        <v/>
      </c>
      <c r="E4148" s="335"/>
      <c r="F4148" s="335"/>
      <c r="G4148" s="325" t="str">
        <f t="shared" si="260"/>
        <v/>
      </c>
      <c r="H4148" s="326" t="str">
        <f t="shared" si="261"/>
        <v/>
      </c>
    </row>
    <row r="4149" spans="1:8" x14ac:dyDescent="0.2">
      <c r="A4149" s="204" t="str">
        <f t="shared" si="259"/>
        <v/>
      </c>
      <c r="B4149" s="335"/>
      <c r="C4149" s="335"/>
      <c r="D4149" s="381" t="str">
        <f t="shared" si="258"/>
        <v/>
      </c>
      <c r="E4149" s="335"/>
      <c r="F4149" s="335"/>
      <c r="G4149" s="325" t="str">
        <f t="shared" si="260"/>
        <v/>
      </c>
      <c r="H4149" s="326" t="str">
        <f t="shared" si="261"/>
        <v/>
      </c>
    </row>
    <row r="4150" spans="1:8" x14ac:dyDescent="0.2">
      <c r="A4150" s="204" t="str">
        <f t="shared" si="259"/>
        <v/>
      </c>
      <c r="B4150" s="335"/>
      <c r="C4150" s="335"/>
      <c r="D4150" s="381" t="str">
        <f t="shared" si="258"/>
        <v/>
      </c>
      <c r="E4150" s="335"/>
      <c r="F4150" s="335"/>
      <c r="G4150" s="325" t="str">
        <f t="shared" si="260"/>
        <v/>
      </c>
      <c r="H4150" s="326" t="str">
        <f t="shared" si="261"/>
        <v/>
      </c>
    </row>
    <row r="4151" spans="1:8" x14ac:dyDescent="0.2">
      <c r="A4151" s="204" t="str">
        <f t="shared" si="259"/>
        <v/>
      </c>
      <c r="B4151" s="335"/>
      <c r="C4151" s="335"/>
      <c r="D4151" s="381" t="str">
        <f t="shared" si="258"/>
        <v/>
      </c>
      <c r="E4151" s="335"/>
      <c r="F4151" s="335"/>
      <c r="G4151" s="325" t="str">
        <f t="shared" si="260"/>
        <v/>
      </c>
      <c r="H4151" s="326" t="str">
        <f t="shared" si="261"/>
        <v/>
      </c>
    </row>
    <row r="4152" spans="1:8" x14ac:dyDescent="0.2">
      <c r="A4152" s="204" t="str">
        <f t="shared" si="259"/>
        <v/>
      </c>
      <c r="B4152" s="335"/>
      <c r="C4152" s="335"/>
      <c r="D4152" s="381" t="str">
        <f t="shared" si="258"/>
        <v/>
      </c>
      <c r="E4152" s="335"/>
      <c r="F4152" s="335"/>
      <c r="G4152" s="325" t="str">
        <f t="shared" si="260"/>
        <v/>
      </c>
      <c r="H4152" s="326" t="str">
        <f t="shared" si="261"/>
        <v/>
      </c>
    </row>
    <row r="4153" spans="1:8" x14ac:dyDescent="0.2">
      <c r="A4153" s="204" t="str">
        <f t="shared" si="259"/>
        <v/>
      </c>
      <c r="B4153" s="335"/>
      <c r="C4153" s="335"/>
      <c r="D4153" s="381" t="str">
        <f t="shared" si="258"/>
        <v/>
      </c>
      <c r="E4153" s="335"/>
      <c r="F4153" s="335"/>
      <c r="G4153" s="325" t="str">
        <f t="shared" si="260"/>
        <v/>
      </c>
      <c r="H4153" s="326" t="str">
        <f t="shared" si="261"/>
        <v/>
      </c>
    </row>
    <row r="4154" spans="1:8" x14ac:dyDescent="0.2">
      <c r="A4154" s="204" t="str">
        <f t="shared" si="259"/>
        <v/>
      </c>
      <c r="B4154" s="335"/>
      <c r="C4154" s="335"/>
      <c r="D4154" s="381" t="str">
        <f t="shared" si="258"/>
        <v/>
      </c>
      <c r="E4154" s="335"/>
      <c r="F4154" s="335"/>
      <c r="G4154" s="325" t="str">
        <f t="shared" si="260"/>
        <v/>
      </c>
      <c r="H4154" s="326" t="str">
        <f t="shared" si="261"/>
        <v/>
      </c>
    </row>
    <row r="4155" spans="1:8" x14ac:dyDescent="0.2">
      <c r="A4155" s="204" t="str">
        <f t="shared" si="259"/>
        <v/>
      </c>
      <c r="B4155" s="335"/>
      <c r="C4155" s="335"/>
      <c r="D4155" s="381" t="str">
        <f t="shared" si="258"/>
        <v/>
      </c>
      <c r="E4155" s="335"/>
      <c r="F4155" s="335"/>
      <c r="G4155" s="325" t="str">
        <f t="shared" si="260"/>
        <v/>
      </c>
      <c r="H4155" s="326" t="str">
        <f t="shared" si="261"/>
        <v/>
      </c>
    </row>
    <row r="4156" spans="1:8" x14ac:dyDescent="0.2">
      <c r="A4156" s="204" t="str">
        <f t="shared" si="259"/>
        <v/>
      </c>
      <c r="B4156" s="335"/>
      <c r="C4156" s="335"/>
      <c r="D4156" s="381" t="str">
        <f t="shared" si="258"/>
        <v/>
      </c>
      <c r="E4156" s="335"/>
      <c r="F4156" s="335"/>
      <c r="G4156" s="325" t="str">
        <f t="shared" si="260"/>
        <v/>
      </c>
      <c r="H4156" s="326" t="str">
        <f t="shared" si="261"/>
        <v/>
      </c>
    </row>
    <row r="4157" spans="1:8" x14ac:dyDescent="0.2">
      <c r="A4157" s="204" t="str">
        <f t="shared" si="259"/>
        <v/>
      </c>
      <c r="B4157" s="335"/>
      <c r="C4157" s="335"/>
      <c r="D4157" s="381" t="str">
        <f t="shared" si="258"/>
        <v/>
      </c>
      <c r="E4157" s="335"/>
      <c r="F4157" s="335"/>
      <c r="G4157" s="325" t="str">
        <f t="shared" si="260"/>
        <v/>
      </c>
      <c r="H4157" s="326" t="str">
        <f t="shared" si="261"/>
        <v/>
      </c>
    </row>
    <row r="4158" spans="1:8" x14ac:dyDescent="0.2">
      <c r="A4158" s="204" t="str">
        <f t="shared" si="259"/>
        <v/>
      </c>
      <c r="B4158" s="335"/>
      <c r="C4158" s="335"/>
      <c r="D4158" s="381" t="str">
        <f t="shared" si="258"/>
        <v/>
      </c>
      <c r="E4158" s="335"/>
      <c r="F4158" s="335"/>
      <c r="G4158" s="325" t="str">
        <f t="shared" si="260"/>
        <v/>
      </c>
      <c r="H4158" s="326" t="str">
        <f t="shared" si="261"/>
        <v/>
      </c>
    </row>
    <row r="4159" spans="1:8" x14ac:dyDescent="0.2">
      <c r="A4159" s="204" t="str">
        <f t="shared" si="259"/>
        <v/>
      </c>
      <c r="B4159" s="335"/>
      <c r="C4159" s="335"/>
      <c r="D4159" s="381" t="str">
        <f t="shared" si="258"/>
        <v/>
      </c>
      <c r="E4159" s="335"/>
      <c r="F4159" s="335"/>
      <c r="G4159" s="325" t="str">
        <f t="shared" si="260"/>
        <v/>
      </c>
      <c r="H4159" s="326" t="str">
        <f t="shared" si="261"/>
        <v/>
      </c>
    </row>
    <row r="4160" spans="1:8" x14ac:dyDescent="0.2">
      <c r="A4160" s="204" t="str">
        <f t="shared" si="259"/>
        <v/>
      </c>
      <c r="B4160" s="335"/>
      <c r="C4160" s="335"/>
      <c r="D4160" s="381" t="str">
        <f t="shared" si="258"/>
        <v/>
      </c>
      <c r="E4160" s="335"/>
      <c r="F4160" s="335"/>
      <c r="G4160" s="325" t="str">
        <f t="shared" si="260"/>
        <v/>
      </c>
      <c r="H4160" s="326" t="str">
        <f t="shared" si="261"/>
        <v/>
      </c>
    </row>
    <row r="4161" spans="1:8" x14ac:dyDescent="0.2">
      <c r="A4161" s="204" t="str">
        <f t="shared" si="259"/>
        <v/>
      </c>
      <c r="B4161" s="335"/>
      <c r="C4161" s="335"/>
      <c r="D4161" s="381" t="str">
        <f t="shared" si="258"/>
        <v/>
      </c>
      <c r="E4161" s="335"/>
      <c r="F4161" s="335"/>
      <c r="G4161" s="325" t="str">
        <f t="shared" si="260"/>
        <v/>
      </c>
      <c r="H4161" s="326" t="str">
        <f t="shared" si="261"/>
        <v/>
      </c>
    </row>
    <row r="4162" spans="1:8" x14ac:dyDescent="0.2">
      <c r="A4162" s="204" t="str">
        <f t="shared" si="259"/>
        <v/>
      </c>
      <c r="B4162" s="335"/>
      <c r="C4162" s="335"/>
      <c r="D4162" s="381" t="str">
        <f t="shared" si="258"/>
        <v/>
      </c>
      <c r="E4162" s="335"/>
      <c r="F4162" s="335"/>
      <c r="G4162" s="325" t="str">
        <f t="shared" si="260"/>
        <v/>
      </c>
      <c r="H4162" s="326" t="str">
        <f t="shared" si="261"/>
        <v/>
      </c>
    </row>
    <row r="4163" spans="1:8" x14ac:dyDescent="0.2">
      <c r="A4163" s="204" t="str">
        <f t="shared" si="259"/>
        <v/>
      </c>
      <c r="B4163" s="335"/>
      <c r="C4163" s="335"/>
      <c r="D4163" s="381" t="str">
        <f t="shared" si="258"/>
        <v/>
      </c>
      <c r="E4163" s="335"/>
      <c r="F4163" s="335"/>
      <c r="G4163" s="325" t="str">
        <f t="shared" si="260"/>
        <v/>
      </c>
      <c r="H4163" s="326" t="str">
        <f t="shared" si="261"/>
        <v/>
      </c>
    </row>
    <row r="4164" spans="1:8" x14ac:dyDescent="0.2">
      <c r="A4164" s="204" t="str">
        <f t="shared" si="259"/>
        <v/>
      </c>
      <c r="B4164" s="335"/>
      <c r="C4164" s="335"/>
      <c r="D4164" s="381" t="str">
        <f t="shared" si="258"/>
        <v/>
      </c>
      <c r="E4164" s="335"/>
      <c r="F4164" s="335"/>
      <c r="G4164" s="325" t="str">
        <f t="shared" si="260"/>
        <v/>
      </c>
      <c r="H4164" s="326" t="str">
        <f t="shared" si="261"/>
        <v/>
      </c>
    </row>
    <row r="4165" spans="1:8" x14ac:dyDescent="0.2">
      <c r="A4165" s="204" t="str">
        <f t="shared" si="259"/>
        <v/>
      </c>
      <c r="B4165" s="335"/>
      <c r="C4165" s="335"/>
      <c r="D4165" s="381" t="str">
        <f t="shared" si="258"/>
        <v/>
      </c>
      <c r="E4165" s="335"/>
      <c r="F4165" s="335"/>
      <c r="G4165" s="325" t="str">
        <f t="shared" si="260"/>
        <v/>
      </c>
      <c r="H4165" s="326" t="str">
        <f t="shared" si="261"/>
        <v/>
      </c>
    </row>
    <row r="4166" spans="1:8" x14ac:dyDescent="0.2">
      <c r="A4166" s="204" t="str">
        <f t="shared" si="259"/>
        <v/>
      </c>
      <c r="B4166" s="335"/>
      <c r="C4166" s="335"/>
      <c r="D4166" s="381" t="str">
        <f t="shared" si="258"/>
        <v/>
      </c>
      <c r="E4166" s="335"/>
      <c r="F4166" s="335"/>
      <c r="G4166" s="325" t="str">
        <f t="shared" si="260"/>
        <v/>
      </c>
      <c r="H4166" s="326" t="str">
        <f t="shared" si="261"/>
        <v/>
      </c>
    </row>
    <row r="4167" spans="1:8" x14ac:dyDescent="0.2">
      <c r="A4167" s="204" t="str">
        <f t="shared" si="259"/>
        <v/>
      </c>
      <c r="B4167" s="335"/>
      <c r="C4167" s="335"/>
      <c r="D4167" s="381" t="str">
        <f t="shared" si="258"/>
        <v/>
      </c>
      <c r="E4167" s="335"/>
      <c r="F4167" s="335"/>
      <c r="G4167" s="325" t="str">
        <f t="shared" si="260"/>
        <v/>
      </c>
      <c r="H4167" s="326" t="str">
        <f t="shared" si="261"/>
        <v/>
      </c>
    </row>
    <row r="4168" spans="1:8" x14ac:dyDescent="0.2">
      <c r="A4168" s="204" t="str">
        <f t="shared" si="259"/>
        <v/>
      </c>
      <c r="B4168" s="335"/>
      <c r="C4168" s="335"/>
      <c r="D4168" s="381" t="str">
        <f t="shared" si="258"/>
        <v/>
      </c>
      <c r="E4168" s="335"/>
      <c r="F4168" s="335"/>
      <c r="G4168" s="325" t="str">
        <f t="shared" si="260"/>
        <v/>
      </c>
      <c r="H4168" s="326" t="str">
        <f t="shared" si="261"/>
        <v/>
      </c>
    </row>
    <row r="4169" spans="1:8" x14ac:dyDescent="0.2">
      <c r="A4169" s="204" t="str">
        <f t="shared" si="259"/>
        <v/>
      </c>
      <c r="B4169" s="335"/>
      <c r="C4169" s="335"/>
      <c r="D4169" s="381" t="str">
        <f t="shared" ref="D4169:D4232" si="262">IF(C4169="","",IFERROR(IF(VLOOKUP(C4169,Parameter,2,FALSE)="","",VLOOKUP(C4169,Parameter,2,FALSE)),IFERROR(VLOOKUP(C4169,PSMErgänzung,2,FALSE),"CAS eingeben oder Parameter korrigieren!")))</f>
        <v/>
      </c>
      <c r="E4169" s="335"/>
      <c r="F4169" s="335"/>
      <c r="G4169" s="325" t="str">
        <f t="shared" si="260"/>
        <v/>
      </c>
      <c r="H4169" s="326" t="str">
        <f t="shared" si="261"/>
        <v/>
      </c>
    </row>
    <row r="4170" spans="1:8" x14ac:dyDescent="0.2">
      <c r="A4170" s="204" t="str">
        <f t="shared" si="259"/>
        <v/>
      </c>
      <c r="B4170" s="335"/>
      <c r="C4170" s="335"/>
      <c r="D4170" s="381" t="str">
        <f t="shared" si="262"/>
        <v/>
      </c>
      <c r="E4170" s="335"/>
      <c r="F4170" s="335"/>
      <c r="G4170" s="325" t="str">
        <f t="shared" si="260"/>
        <v/>
      </c>
      <c r="H4170" s="326" t="str">
        <f t="shared" si="261"/>
        <v/>
      </c>
    </row>
    <row r="4171" spans="1:8" x14ac:dyDescent="0.2">
      <c r="A4171" s="204" t="str">
        <f t="shared" si="259"/>
        <v/>
      </c>
      <c r="B4171" s="335"/>
      <c r="C4171" s="335"/>
      <c r="D4171" s="381" t="str">
        <f t="shared" si="262"/>
        <v/>
      </c>
      <c r="E4171" s="335"/>
      <c r="F4171" s="335"/>
      <c r="G4171" s="325" t="str">
        <f t="shared" si="260"/>
        <v/>
      </c>
      <c r="H4171" s="326" t="str">
        <f t="shared" si="261"/>
        <v/>
      </c>
    </row>
    <row r="4172" spans="1:8" x14ac:dyDescent="0.2">
      <c r="A4172" s="204" t="str">
        <f t="shared" si="259"/>
        <v/>
      </c>
      <c r="B4172" s="335"/>
      <c r="C4172" s="335"/>
      <c r="D4172" s="381" t="str">
        <f t="shared" si="262"/>
        <v/>
      </c>
      <c r="E4172" s="335"/>
      <c r="F4172" s="335"/>
      <c r="G4172" s="325" t="str">
        <f t="shared" si="260"/>
        <v/>
      </c>
      <c r="H4172" s="326" t="str">
        <f t="shared" si="261"/>
        <v/>
      </c>
    </row>
    <row r="4173" spans="1:8" x14ac:dyDescent="0.2">
      <c r="A4173" s="204" t="str">
        <f t="shared" si="259"/>
        <v/>
      </c>
      <c r="B4173" s="335"/>
      <c r="C4173" s="335"/>
      <c r="D4173" s="381" t="str">
        <f t="shared" si="262"/>
        <v/>
      </c>
      <c r="E4173" s="335"/>
      <c r="F4173" s="335"/>
      <c r="G4173" s="325" t="str">
        <f t="shared" si="260"/>
        <v/>
      </c>
      <c r="H4173" s="326" t="str">
        <f t="shared" si="261"/>
        <v/>
      </c>
    </row>
    <row r="4174" spans="1:8" x14ac:dyDescent="0.2">
      <c r="A4174" s="204" t="str">
        <f t="shared" si="259"/>
        <v/>
      </c>
      <c r="B4174" s="335"/>
      <c r="C4174" s="335"/>
      <c r="D4174" s="381" t="str">
        <f t="shared" si="262"/>
        <v/>
      </c>
      <c r="E4174" s="335"/>
      <c r="F4174" s="335"/>
      <c r="G4174" s="325" t="str">
        <f t="shared" si="260"/>
        <v/>
      </c>
      <c r="H4174" s="326" t="str">
        <f t="shared" si="261"/>
        <v/>
      </c>
    </row>
    <row r="4175" spans="1:8" x14ac:dyDescent="0.2">
      <c r="A4175" s="204" t="str">
        <f t="shared" si="259"/>
        <v/>
      </c>
      <c r="B4175" s="335"/>
      <c r="C4175" s="335"/>
      <c r="D4175" s="381" t="str">
        <f t="shared" si="262"/>
        <v/>
      </c>
      <c r="E4175" s="335"/>
      <c r="F4175" s="335"/>
      <c r="G4175" s="325" t="str">
        <f t="shared" si="260"/>
        <v/>
      </c>
      <c r="H4175" s="326" t="str">
        <f t="shared" si="261"/>
        <v/>
      </c>
    </row>
    <row r="4176" spans="1:8" x14ac:dyDescent="0.2">
      <c r="A4176" s="204" t="str">
        <f t="shared" si="259"/>
        <v/>
      </c>
      <c r="B4176" s="335"/>
      <c r="C4176" s="335"/>
      <c r="D4176" s="381" t="str">
        <f t="shared" si="262"/>
        <v/>
      </c>
      <c r="E4176" s="335"/>
      <c r="F4176" s="335"/>
      <c r="G4176" s="325" t="str">
        <f t="shared" si="260"/>
        <v/>
      </c>
      <c r="H4176" s="326" t="str">
        <f t="shared" si="261"/>
        <v/>
      </c>
    </row>
    <row r="4177" spans="1:8" x14ac:dyDescent="0.2">
      <c r="A4177" s="204" t="str">
        <f t="shared" si="259"/>
        <v/>
      </c>
      <c r="B4177" s="335"/>
      <c r="C4177" s="335"/>
      <c r="D4177" s="381" t="str">
        <f t="shared" si="262"/>
        <v/>
      </c>
      <c r="E4177" s="335"/>
      <c r="F4177" s="335"/>
      <c r="G4177" s="325" t="str">
        <f t="shared" si="260"/>
        <v/>
      </c>
      <c r="H4177" s="326" t="str">
        <f t="shared" si="261"/>
        <v/>
      </c>
    </row>
    <row r="4178" spans="1:8" x14ac:dyDescent="0.2">
      <c r="A4178" s="204" t="str">
        <f t="shared" si="259"/>
        <v/>
      </c>
      <c r="B4178" s="335"/>
      <c r="C4178" s="335"/>
      <c r="D4178" s="381" t="str">
        <f t="shared" si="262"/>
        <v/>
      </c>
      <c r="E4178" s="335"/>
      <c r="F4178" s="335"/>
      <c r="G4178" s="325" t="str">
        <f t="shared" si="260"/>
        <v/>
      </c>
      <c r="H4178" s="326" t="str">
        <f t="shared" si="261"/>
        <v/>
      </c>
    </row>
    <row r="4179" spans="1:8" x14ac:dyDescent="0.2">
      <c r="A4179" s="204" t="str">
        <f t="shared" si="259"/>
        <v/>
      </c>
      <c r="B4179" s="335"/>
      <c r="C4179" s="335"/>
      <c r="D4179" s="381" t="str">
        <f t="shared" si="262"/>
        <v/>
      </c>
      <c r="E4179" s="335"/>
      <c r="F4179" s="335"/>
      <c r="G4179" s="325" t="str">
        <f t="shared" si="260"/>
        <v/>
      </c>
      <c r="H4179" s="326" t="str">
        <f t="shared" si="261"/>
        <v/>
      </c>
    </row>
    <row r="4180" spans="1:8" x14ac:dyDescent="0.2">
      <c r="A4180" s="204" t="str">
        <f t="shared" si="259"/>
        <v/>
      </c>
      <c r="B4180" s="335"/>
      <c r="C4180" s="335"/>
      <c r="D4180" s="381" t="str">
        <f t="shared" si="262"/>
        <v/>
      </c>
      <c r="E4180" s="335"/>
      <c r="F4180" s="335"/>
      <c r="G4180" s="325" t="str">
        <f t="shared" si="260"/>
        <v/>
      </c>
      <c r="H4180" s="326" t="str">
        <f t="shared" si="261"/>
        <v/>
      </c>
    </row>
    <row r="4181" spans="1:8" x14ac:dyDescent="0.2">
      <c r="A4181" s="204" t="str">
        <f t="shared" si="259"/>
        <v/>
      </c>
      <c r="B4181" s="335"/>
      <c r="C4181" s="335"/>
      <c r="D4181" s="381" t="str">
        <f t="shared" si="262"/>
        <v/>
      </c>
      <c r="E4181" s="335"/>
      <c r="F4181" s="335"/>
      <c r="G4181" s="325" t="str">
        <f t="shared" si="260"/>
        <v/>
      </c>
      <c r="H4181" s="326" t="str">
        <f t="shared" si="261"/>
        <v/>
      </c>
    </row>
    <row r="4182" spans="1:8" x14ac:dyDescent="0.2">
      <c r="A4182" s="204" t="str">
        <f t="shared" si="259"/>
        <v/>
      </c>
      <c r="B4182" s="335"/>
      <c r="C4182" s="335"/>
      <c r="D4182" s="381" t="str">
        <f t="shared" si="262"/>
        <v/>
      </c>
      <c r="E4182" s="335"/>
      <c r="F4182" s="335"/>
      <c r="G4182" s="325" t="str">
        <f t="shared" si="260"/>
        <v/>
      </c>
      <c r="H4182" s="326" t="str">
        <f t="shared" si="261"/>
        <v/>
      </c>
    </row>
    <row r="4183" spans="1:8" x14ac:dyDescent="0.2">
      <c r="A4183" s="204" t="str">
        <f t="shared" si="259"/>
        <v/>
      </c>
      <c r="B4183" s="335"/>
      <c r="C4183" s="335"/>
      <c r="D4183" s="381" t="str">
        <f t="shared" si="262"/>
        <v/>
      </c>
      <c r="E4183" s="335"/>
      <c r="F4183" s="335"/>
      <c r="G4183" s="325" t="str">
        <f t="shared" si="260"/>
        <v/>
      </c>
      <c r="H4183" s="326" t="str">
        <f t="shared" si="261"/>
        <v/>
      </c>
    </row>
    <row r="4184" spans="1:8" x14ac:dyDescent="0.2">
      <c r="A4184" s="204" t="str">
        <f t="shared" si="259"/>
        <v/>
      </c>
      <c r="B4184" s="335"/>
      <c r="C4184" s="335"/>
      <c r="D4184" s="381" t="str">
        <f t="shared" si="262"/>
        <v/>
      </c>
      <c r="E4184" s="335"/>
      <c r="F4184" s="335"/>
      <c r="G4184" s="325" t="str">
        <f t="shared" si="260"/>
        <v/>
      </c>
      <c r="H4184" s="326" t="str">
        <f t="shared" si="261"/>
        <v/>
      </c>
    </row>
    <row r="4185" spans="1:8" x14ac:dyDescent="0.2">
      <c r="A4185" s="204" t="str">
        <f t="shared" si="259"/>
        <v/>
      </c>
      <c r="B4185" s="335"/>
      <c r="C4185" s="335"/>
      <c r="D4185" s="381" t="str">
        <f t="shared" si="262"/>
        <v/>
      </c>
      <c r="E4185" s="335"/>
      <c r="F4185" s="335"/>
      <c r="G4185" s="325" t="str">
        <f t="shared" si="260"/>
        <v/>
      </c>
      <c r="H4185" s="326" t="str">
        <f t="shared" si="261"/>
        <v/>
      </c>
    </row>
    <row r="4186" spans="1:8" x14ac:dyDescent="0.2">
      <c r="A4186" s="204" t="str">
        <f t="shared" si="259"/>
        <v/>
      </c>
      <c r="B4186" s="335"/>
      <c r="C4186" s="335"/>
      <c r="D4186" s="381" t="str">
        <f t="shared" si="262"/>
        <v/>
      </c>
      <c r="E4186" s="335"/>
      <c r="F4186" s="335"/>
      <c r="G4186" s="325" t="str">
        <f t="shared" si="260"/>
        <v/>
      </c>
      <c r="H4186" s="326" t="str">
        <f t="shared" si="261"/>
        <v/>
      </c>
    </row>
    <row r="4187" spans="1:8" x14ac:dyDescent="0.2">
      <c r="A4187" s="204" t="str">
        <f t="shared" si="259"/>
        <v/>
      </c>
      <c r="B4187" s="335"/>
      <c r="C4187" s="335"/>
      <c r="D4187" s="381" t="str">
        <f t="shared" si="262"/>
        <v/>
      </c>
      <c r="E4187" s="335"/>
      <c r="F4187" s="335"/>
      <c r="G4187" s="325" t="str">
        <f t="shared" si="260"/>
        <v/>
      </c>
      <c r="H4187" s="326" t="str">
        <f t="shared" si="261"/>
        <v/>
      </c>
    </row>
    <row r="4188" spans="1:8" x14ac:dyDescent="0.2">
      <c r="A4188" s="204" t="str">
        <f t="shared" si="259"/>
        <v/>
      </c>
      <c r="B4188" s="335"/>
      <c r="C4188" s="335"/>
      <c r="D4188" s="381" t="str">
        <f t="shared" si="262"/>
        <v/>
      </c>
      <c r="E4188" s="335"/>
      <c r="F4188" s="335"/>
      <c r="G4188" s="325" t="str">
        <f t="shared" si="260"/>
        <v/>
      </c>
      <c r="H4188" s="326" t="str">
        <f t="shared" si="261"/>
        <v/>
      </c>
    </row>
    <row r="4189" spans="1:8" x14ac:dyDescent="0.2">
      <c r="A4189" s="204" t="str">
        <f t="shared" si="259"/>
        <v/>
      </c>
      <c r="B4189" s="335"/>
      <c r="C4189" s="335"/>
      <c r="D4189" s="381" t="str">
        <f t="shared" si="262"/>
        <v/>
      </c>
      <c r="E4189" s="335"/>
      <c r="F4189" s="335"/>
      <c r="G4189" s="325" t="str">
        <f t="shared" si="260"/>
        <v/>
      </c>
      <c r="H4189" s="326" t="str">
        <f t="shared" si="261"/>
        <v/>
      </c>
    </row>
    <row r="4190" spans="1:8" x14ac:dyDescent="0.2">
      <c r="A4190" s="204" t="str">
        <f t="shared" si="259"/>
        <v/>
      </c>
      <c r="B4190" s="335"/>
      <c r="C4190" s="335"/>
      <c r="D4190" s="381" t="str">
        <f t="shared" si="262"/>
        <v/>
      </c>
      <c r="E4190" s="335"/>
      <c r="F4190" s="335"/>
      <c r="G4190" s="325" t="str">
        <f t="shared" si="260"/>
        <v/>
      </c>
      <c r="H4190" s="326" t="str">
        <f t="shared" si="261"/>
        <v/>
      </c>
    </row>
    <row r="4191" spans="1:8" x14ac:dyDescent="0.2">
      <c r="A4191" s="204" t="str">
        <f t="shared" si="259"/>
        <v/>
      </c>
      <c r="B4191" s="335"/>
      <c r="C4191" s="335"/>
      <c r="D4191" s="381" t="str">
        <f t="shared" si="262"/>
        <v/>
      </c>
      <c r="E4191" s="335"/>
      <c r="F4191" s="335"/>
      <c r="G4191" s="325" t="str">
        <f t="shared" si="260"/>
        <v/>
      </c>
      <c r="H4191" s="326" t="str">
        <f t="shared" si="261"/>
        <v/>
      </c>
    </row>
    <row r="4192" spans="1:8" x14ac:dyDescent="0.2">
      <c r="A4192" s="204" t="str">
        <f t="shared" si="259"/>
        <v/>
      </c>
      <c r="B4192" s="335"/>
      <c r="C4192" s="335"/>
      <c r="D4192" s="381" t="str">
        <f t="shared" si="262"/>
        <v/>
      </c>
      <c r="E4192" s="335"/>
      <c r="F4192" s="335"/>
      <c r="G4192" s="325" t="str">
        <f t="shared" si="260"/>
        <v/>
      </c>
      <c r="H4192" s="326" t="str">
        <f t="shared" si="261"/>
        <v/>
      </c>
    </row>
    <row r="4193" spans="1:8" x14ac:dyDescent="0.2">
      <c r="A4193" s="204" t="str">
        <f t="shared" si="259"/>
        <v/>
      </c>
      <c r="B4193" s="335"/>
      <c r="C4193" s="335"/>
      <c r="D4193" s="381" t="str">
        <f t="shared" si="262"/>
        <v/>
      </c>
      <c r="E4193" s="335"/>
      <c r="F4193" s="335"/>
      <c r="G4193" s="325" t="str">
        <f t="shared" si="260"/>
        <v/>
      </c>
      <c r="H4193" s="326" t="str">
        <f t="shared" si="261"/>
        <v/>
      </c>
    </row>
    <row r="4194" spans="1:8" x14ac:dyDescent="0.2">
      <c r="A4194" s="204" t="str">
        <f t="shared" si="259"/>
        <v/>
      </c>
      <c r="B4194" s="335"/>
      <c r="C4194" s="335"/>
      <c r="D4194" s="381" t="str">
        <f t="shared" si="262"/>
        <v/>
      </c>
      <c r="E4194" s="335"/>
      <c r="F4194" s="335"/>
      <c r="G4194" s="325" t="str">
        <f t="shared" si="260"/>
        <v/>
      </c>
      <c r="H4194" s="326" t="str">
        <f t="shared" si="261"/>
        <v/>
      </c>
    </row>
    <row r="4195" spans="1:8" x14ac:dyDescent="0.2">
      <c r="A4195" s="204" t="str">
        <f t="shared" si="259"/>
        <v/>
      </c>
      <c r="B4195" s="335"/>
      <c r="C4195" s="335"/>
      <c r="D4195" s="381" t="str">
        <f t="shared" si="262"/>
        <v/>
      </c>
      <c r="E4195" s="335"/>
      <c r="F4195" s="335"/>
      <c r="G4195" s="325" t="str">
        <f t="shared" si="260"/>
        <v/>
      </c>
      <c r="H4195" s="326" t="str">
        <f t="shared" si="261"/>
        <v/>
      </c>
    </row>
    <row r="4196" spans="1:8" x14ac:dyDescent="0.2">
      <c r="A4196" s="204" t="str">
        <f t="shared" si="259"/>
        <v/>
      </c>
      <c r="B4196" s="335"/>
      <c r="C4196" s="335"/>
      <c r="D4196" s="381" t="str">
        <f t="shared" si="262"/>
        <v/>
      </c>
      <c r="E4196" s="335"/>
      <c r="F4196" s="335"/>
      <c r="G4196" s="325" t="str">
        <f t="shared" si="260"/>
        <v/>
      </c>
      <c r="H4196" s="326" t="str">
        <f t="shared" si="261"/>
        <v/>
      </c>
    </row>
    <row r="4197" spans="1:8" x14ac:dyDescent="0.2">
      <c r="A4197" s="204" t="str">
        <f t="shared" si="259"/>
        <v/>
      </c>
      <c r="B4197" s="335"/>
      <c r="C4197" s="335"/>
      <c r="D4197" s="381" t="str">
        <f t="shared" si="262"/>
        <v/>
      </c>
      <c r="E4197" s="335"/>
      <c r="F4197" s="335"/>
      <c r="G4197" s="325" t="str">
        <f t="shared" si="260"/>
        <v/>
      </c>
      <c r="H4197" s="326" t="str">
        <f t="shared" si="261"/>
        <v/>
      </c>
    </row>
    <row r="4198" spans="1:8" x14ac:dyDescent="0.2">
      <c r="A4198" s="204" t="str">
        <f t="shared" si="259"/>
        <v/>
      </c>
      <c r="B4198" s="335"/>
      <c r="C4198" s="335"/>
      <c r="D4198" s="381" t="str">
        <f t="shared" si="262"/>
        <v/>
      </c>
      <c r="E4198" s="335"/>
      <c r="F4198" s="335"/>
      <c r="G4198" s="325" t="str">
        <f t="shared" si="260"/>
        <v/>
      </c>
      <c r="H4198" s="326" t="str">
        <f t="shared" si="261"/>
        <v/>
      </c>
    </row>
    <row r="4199" spans="1:8" x14ac:dyDescent="0.2">
      <c r="A4199" s="204" t="str">
        <f t="shared" si="259"/>
        <v/>
      </c>
      <c r="B4199" s="335"/>
      <c r="C4199" s="335"/>
      <c r="D4199" s="381" t="str">
        <f t="shared" si="262"/>
        <v/>
      </c>
      <c r="E4199" s="335"/>
      <c r="F4199" s="335"/>
      <c r="G4199" s="325" t="str">
        <f t="shared" si="260"/>
        <v/>
      </c>
      <c r="H4199" s="326" t="str">
        <f t="shared" si="261"/>
        <v/>
      </c>
    </row>
    <row r="4200" spans="1:8" x14ac:dyDescent="0.2">
      <c r="A4200" s="204" t="str">
        <f t="shared" si="259"/>
        <v/>
      </c>
      <c r="B4200" s="335"/>
      <c r="C4200" s="335"/>
      <c r="D4200" s="381" t="str">
        <f t="shared" si="262"/>
        <v/>
      </c>
      <c r="E4200" s="335"/>
      <c r="F4200" s="335"/>
      <c r="G4200" s="325" t="str">
        <f t="shared" si="260"/>
        <v/>
      </c>
      <c r="H4200" s="326" t="str">
        <f t="shared" si="261"/>
        <v/>
      </c>
    </row>
    <row r="4201" spans="1:8" x14ac:dyDescent="0.2">
      <c r="A4201" s="204" t="str">
        <f t="shared" si="259"/>
        <v/>
      </c>
      <c r="B4201" s="335"/>
      <c r="C4201" s="335"/>
      <c r="D4201" s="381" t="str">
        <f t="shared" si="262"/>
        <v/>
      </c>
      <c r="E4201" s="335"/>
      <c r="F4201" s="335"/>
      <c r="G4201" s="325" t="str">
        <f t="shared" si="260"/>
        <v/>
      </c>
      <c r="H4201" s="326" t="str">
        <f t="shared" si="261"/>
        <v/>
      </c>
    </row>
    <row r="4202" spans="1:8" x14ac:dyDescent="0.2">
      <c r="A4202" s="204" t="str">
        <f t="shared" si="259"/>
        <v/>
      </c>
      <c r="B4202" s="335"/>
      <c r="C4202" s="335"/>
      <c r="D4202" s="381" t="str">
        <f t="shared" si="262"/>
        <v/>
      </c>
      <c r="E4202" s="335"/>
      <c r="F4202" s="335"/>
      <c r="G4202" s="325" t="str">
        <f t="shared" si="260"/>
        <v/>
      </c>
      <c r="H4202" s="326" t="str">
        <f t="shared" si="261"/>
        <v/>
      </c>
    </row>
    <row r="4203" spans="1:8" x14ac:dyDescent="0.2">
      <c r="A4203" s="204" t="str">
        <f t="shared" si="259"/>
        <v/>
      </c>
      <c r="B4203" s="335"/>
      <c r="C4203" s="335"/>
      <c r="D4203" s="381" t="str">
        <f t="shared" si="262"/>
        <v/>
      </c>
      <c r="E4203" s="335"/>
      <c r="F4203" s="335"/>
      <c r="G4203" s="325" t="str">
        <f t="shared" si="260"/>
        <v/>
      </c>
      <c r="H4203" s="326" t="str">
        <f t="shared" si="261"/>
        <v/>
      </c>
    </row>
    <row r="4204" spans="1:8" x14ac:dyDescent="0.2">
      <c r="A4204" s="204" t="str">
        <f t="shared" si="259"/>
        <v/>
      </c>
      <c r="B4204" s="335"/>
      <c r="C4204" s="335"/>
      <c r="D4204" s="381" t="str">
        <f t="shared" si="262"/>
        <v/>
      </c>
      <c r="E4204" s="335"/>
      <c r="F4204" s="335"/>
      <c r="G4204" s="325" t="str">
        <f t="shared" si="260"/>
        <v/>
      </c>
      <c r="H4204" s="326" t="str">
        <f t="shared" si="261"/>
        <v/>
      </c>
    </row>
    <row r="4205" spans="1:8" x14ac:dyDescent="0.2">
      <c r="A4205" s="204" t="str">
        <f t="shared" si="259"/>
        <v/>
      </c>
      <c r="B4205" s="335"/>
      <c r="C4205" s="335"/>
      <c r="D4205" s="381" t="str">
        <f t="shared" si="262"/>
        <v/>
      </c>
      <c r="E4205" s="335"/>
      <c r="F4205" s="335"/>
      <c r="G4205" s="325" t="str">
        <f t="shared" si="260"/>
        <v/>
      </c>
      <c r="H4205" s="326" t="str">
        <f t="shared" si="261"/>
        <v/>
      </c>
    </row>
    <row r="4206" spans="1:8" x14ac:dyDescent="0.2">
      <c r="A4206" s="204" t="str">
        <f t="shared" si="259"/>
        <v/>
      </c>
      <c r="B4206" s="335"/>
      <c r="C4206" s="335"/>
      <c r="D4206" s="381" t="str">
        <f t="shared" si="262"/>
        <v/>
      </c>
      <c r="E4206" s="335"/>
      <c r="F4206" s="335"/>
      <c r="G4206" s="325" t="str">
        <f t="shared" si="260"/>
        <v/>
      </c>
      <c r="H4206" s="326" t="str">
        <f t="shared" si="261"/>
        <v/>
      </c>
    </row>
    <row r="4207" spans="1:8" x14ac:dyDescent="0.2">
      <c r="A4207" s="204" t="str">
        <f t="shared" si="259"/>
        <v/>
      </c>
      <c r="B4207" s="335"/>
      <c r="C4207" s="335"/>
      <c r="D4207" s="381" t="str">
        <f t="shared" si="262"/>
        <v/>
      </c>
      <c r="E4207" s="335"/>
      <c r="F4207" s="335"/>
      <c r="G4207" s="325" t="str">
        <f t="shared" si="260"/>
        <v/>
      </c>
      <c r="H4207" s="326" t="str">
        <f t="shared" si="261"/>
        <v/>
      </c>
    </row>
    <row r="4208" spans="1:8" x14ac:dyDescent="0.2">
      <c r="A4208" s="204" t="str">
        <f t="shared" si="259"/>
        <v/>
      </c>
      <c r="B4208" s="335"/>
      <c r="C4208" s="335"/>
      <c r="D4208" s="381" t="str">
        <f t="shared" si="262"/>
        <v/>
      </c>
      <c r="E4208" s="335"/>
      <c r="F4208" s="335"/>
      <c r="G4208" s="325" t="str">
        <f t="shared" si="260"/>
        <v/>
      </c>
      <c r="H4208" s="326" t="str">
        <f t="shared" si="261"/>
        <v/>
      </c>
    </row>
    <row r="4209" spans="1:8" x14ac:dyDescent="0.2">
      <c r="A4209" s="204" t="str">
        <f t="shared" ref="A4209:A4272" si="263">IF(B4209&lt;&gt;"",VLOOKUP(B4209,ID,2,FALSE),"")</f>
        <v/>
      </c>
      <c r="B4209" s="335"/>
      <c r="C4209" s="335"/>
      <c r="D4209" s="381" t="str">
        <f t="shared" si="262"/>
        <v/>
      </c>
      <c r="E4209" s="335"/>
      <c r="F4209" s="335"/>
      <c r="G4209" s="325" t="str">
        <f t="shared" ref="G4209:G4272" si="264">IF(OR(B4209="",Amt=""),"",Amt)</f>
        <v/>
      </c>
      <c r="H4209" s="326" t="str">
        <f t="shared" ref="H4209:H4272" si="265">IF(G4209="","",VLOOKUP(G4209,Gesundheitsämter,2,FALSE))</f>
        <v/>
      </c>
    </row>
    <row r="4210" spans="1:8" x14ac:dyDescent="0.2">
      <c r="A4210" s="204" t="str">
        <f t="shared" si="263"/>
        <v/>
      </c>
      <c r="B4210" s="335"/>
      <c r="C4210" s="335"/>
      <c r="D4210" s="381" t="str">
        <f t="shared" si="262"/>
        <v/>
      </c>
      <c r="E4210" s="335"/>
      <c r="F4210" s="335"/>
      <c r="G4210" s="325" t="str">
        <f t="shared" si="264"/>
        <v/>
      </c>
      <c r="H4210" s="326" t="str">
        <f t="shared" si="265"/>
        <v/>
      </c>
    </row>
    <row r="4211" spans="1:8" x14ac:dyDescent="0.2">
      <c r="A4211" s="204" t="str">
        <f t="shared" si="263"/>
        <v/>
      </c>
      <c r="B4211" s="335"/>
      <c r="C4211" s="335"/>
      <c r="D4211" s="381" t="str">
        <f t="shared" si="262"/>
        <v/>
      </c>
      <c r="E4211" s="335"/>
      <c r="F4211" s="335"/>
      <c r="G4211" s="325" t="str">
        <f t="shared" si="264"/>
        <v/>
      </c>
      <c r="H4211" s="326" t="str">
        <f t="shared" si="265"/>
        <v/>
      </c>
    </row>
    <row r="4212" spans="1:8" x14ac:dyDescent="0.2">
      <c r="A4212" s="204" t="str">
        <f t="shared" si="263"/>
        <v/>
      </c>
      <c r="B4212" s="335"/>
      <c r="C4212" s="335"/>
      <c r="D4212" s="381" t="str">
        <f t="shared" si="262"/>
        <v/>
      </c>
      <c r="E4212" s="335"/>
      <c r="F4212" s="335"/>
      <c r="G4212" s="325" t="str">
        <f t="shared" si="264"/>
        <v/>
      </c>
      <c r="H4212" s="326" t="str">
        <f t="shared" si="265"/>
        <v/>
      </c>
    </row>
    <row r="4213" spans="1:8" x14ac:dyDescent="0.2">
      <c r="A4213" s="204" t="str">
        <f t="shared" si="263"/>
        <v/>
      </c>
      <c r="B4213" s="335"/>
      <c r="C4213" s="335"/>
      <c r="D4213" s="381" t="str">
        <f t="shared" si="262"/>
        <v/>
      </c>
      <c r="E4213" s="335"/>
      <c r="F4213" s="335"/>
      <c r="G4213" s="325" t="str">
        <f t="shared" si="264"/>
        <v/>
      </c>
      <c r="H4213" s="326" t="str">
        <f t="shared" si="265"/>
        <v/>
      </c>
    </row>
    <row r="4214" spans="1:8" x14ac:dyDescent="0.2">
      <c r="A4214" s="204" t="str">
        <f t="shared" si="263"/>
        <v/>
      </c>
      <c r="B4214" s="335"/>
      <c r="C4214" s="335"/>
      <c r="D4214" s="381" t="str">
        <f t="shared" si="262"/>
        <v/>
      </c>
      <c r="E4214" s="335"/>
      <c r="F4214" s="335"/>
      <c r="G4214" s="325" t="str">
        <f t="shared" si="264"/>
        <v/>
      </c>
      <c r="H4214" s="326" t="str">
        <f t="shared" si="265"/>
        <v/>
      </c>
    </row>
    <row r="4215" spans="1:8" x14ac:dyDescent="0.2">
      <c r="A4215" s="204" t="str">
        <f t="shared" si="263"/>
        <v/>
      </c>
      <c r="B4215" s="335"/>
      <c r="C4215" s="335"/>
      <c r="D4215" s="381" t="str">
        <f t="shared" si="262"/>
        <v/>
      </c>
      <c r="E4215" s="335"/>
      <c r="F4215" s="335"/>
      <c r="G4215" s="325" t="str">
        <f t="shared" si="264"/>
        <v/>
      </c>
      <c r="H4215" s="326" t="str">
        <f t="shared" si="265"/>
        <v/>
      </c>
    </row>
    <row r="4216" spans="1:8" x14ac:dyDescent="0.2">
      <c r="A4216" s="204" t="str">
        <f t="shared" si="263"/>
        <v/>
      </c>
      <c r="B4216" s="335"/>
      <c r="C4216" s="335"/>
      <c r="D4216" s="381" t="str">
        <f t="shared" si="262"/>
        <v/>
      </c>
      <c r="E4216" s="335"/>
      <c r="F4216" s="335"/>
      <c r="G4216" s="325" t="str">
        <f t="shared" si="264"/>
        <v/>
      </c>
      <c r="H4216" s="326" t="str">
        <f t="shared" si="265"/>
        <v/>
      </c>
    </row>
    <row r="4217" spans="1:8" x14ac:dyDescent="0.2">
      <c r="A4217" s="204" t="str">
        <f t="shared" si="263"/>
        <v/>
      </c>
      <c r="B4217" s="335"/>
      <c r="C4217" s="335"/>
      <c r="D4217" s="381" t="str">
        <f t="shared" si="262"/>
        <v/>
      </c>
      <c r="E4217" s="335"/>
      <c r="F4217" s="335"/>
      <c r="G4217" s="325" t="str">
        <f t="shared" si="264"/>
        <v/>
      </c>
      <c r="H4217" s="326" t="str">
        <f t="shared" si="265"/>
        <v/>
      </c>
    </row>
    <row r="4218" spans="1:8" x14ac:dyDescent="0.2">
      <c r="A4218" s="204" t="str">
        <f t="shared" si="263"/>
        <v/>
      </c>
      <c r="B4218" s="335"/>
      <c r="C4218" s="335"/>
      <c r="D4218" s="381" t="str">
        <f t="shared" si="262"/>
        <v/>
      </c>
      <c r="E4218" s="335"/>
      <c r="F4218" s="335"/>
      <c r="G4218" s="325" t="str">
        <f t="shared" si="264"/>
        <v/>
      </c>
      <c r="H4218" s="326" t="str">
        <f t="shared" si="265"/>
        <v/>
      </c>
    </row>
    <row r="4219" spans="1:8" x14ac:dyDescent="0.2">
      <c r="A4219" s="204" t="str">
        <f t="shared" si="263"/>
        <v/>
      </c>
      <c r="B4219" s="335"/>
      <c r="C4219" s="335"/>
      <c r="D4219" s="381" t="str">
        <f t="shared" si="262"/>
        <v/>
      </c>
      <c r="E4219" s="335"/>
      <c r="F4219" s="335"/>
      <c r="G4219" s="325" t="str">
        <f t="shared" si="264"/>
        <v/>
      </c>
      <c r="H4219" s="326" t="str">
        <f t="shared" si="265"/>
        <v/>
      </c>
    </row>
    <row r="4220" spans="1:8" x14ac:dyDescent="0.2">
      <c r="A4220" s="204" t="str">
        <f t="shared" si="263"/>
        <v/>
      </c>
      <c r="B4220" s="335"/>
      <c r="C4220" s="335"/>
      <c r="D4220" s="381" t="str">
        <f t="shared" si="262"/>
        <v/>
      </c>
      <c r="E4220" s="335"/>
      <c r="F4220" s="335"/>
      <c r="G4220" s="325" t="str">
        <f t="shared" si="264"/>
        <v/>
      </c>
      <c r="H4220" s="326" t="str">
        <f t="shared" si="265"/>
        <v/>
      </c>
    </row>
    <row r="4221" spans="1:8" x14ac:dyDescent="0.2">
      <c r="A4221" s="204" t="str">
        <f t="shared" si="263"/>
        <v/>
      </c>
      <c r="B4221" s="335"/>
      <c r="C4221" s="335"/>
      <c r="D4221" s="381" t="str">
        <f t="shared" si="262"/>
        <v/>
      </c>
      <c r="E4221" s="335"/>
      <c r="F4221" s="335"/>
      <c r="G4221" s="325" t="str">
        <f t="shared" si="264"/>
        <v/>
      </c>
      <c r="H4221" s="326" t="str">
        <f t="shared" si="265"/>
        <v/>
      </c>
    </row>
    <row r="4222" spans="1:8" x14ac:dyDescent="0.2">
      <c r="A4222" s="204" t="str">
        <f t="shared" si="263"/>
        <v/>
      </c>
      <c r="B4222" s="335"/>
      <c r="C4222" s="335"/>
      <c r="D4222" s="381" t="str">
        <f t="shared" si="262"/>
        <v/>
      </c>
      <c r="E4222" s="335"/>
      <c r="F4222" s="335"/>
      <c r="G4222" s="325" t="str">
        <f t="shared" si="264"/>
        <v/>
      </c>
      <c r="H4222" s="326" t="str">
        <f t="shared" si="265"/>
        <v/>
      </c>
    </row>
    <row r="4223" spans="1:8" x14ac:dyDescent="0.2">
      <c r="A4223" s="204" t="str">
        <f t="shared" si="263"/>
        <v/>
      </c>
      <c r="B4223" s="335"/>
      <c r="C4223" s="335"/>
      <c r="D4223" s="381" t="str">
        <f t="shared" si="262"/>
        <v/>
      </c>
      <c r="E4223" s="335"/>
      <c r="F4223" s="335"/>
      <c r="G4223" s="325" t="str">
        <f t="shared" si="264"/>
        <v/>
      </c>
      <c r="H4223" s="326" t="str">
        <f t="shared" si="265"/>
        <v/>
      </c>
    </row>
    <row r="4224" spans="1:8" x14ac:dyDescent="0.2">
      <c r="A4224" s="204" t="str">
        <f t="shared" si="263"/>
        <v/>
      </c>
      <c r="B4224" s="335"/>
      <c r="C4224" s="335"/>
      <c r="D4224" s="381" t="str">
        <f t="shared" si="262"/>
        <v/>
      </c>
      <c r="E4224" s="335"/>
      <c r="F4224" s="335"/>
      <c r="G4224" s="325" t="str">
        <f t="shared" si="264"/>
        <v/>
      </c>
      <c r="H4224" s="326" t="str">
        <f t="shared" si="265"/>
        <v/>
      </c>
    </row>
    <row r="4225" spans="1:8" x14ac:dyDescent="0.2">
      <c r="A4225" s="204" t="str">
        <f t="shared" si="263"/>
        <v/>
      </c>
      <c r="B4225" s="335"/>
      <c r="C4225" s="335"/>
      <c r="D4225" s="381" t="str">
        <f t="shared" si="262"/>
        <v/>
      </c>
      <c r="E4225" s="335"/>
      <c r="F4225" s="335"/>
      <c r="G4225" s="325" t="str">
        <f t="shared" si="264"/>
        <v/>
      </c>
      <c r="H4225" s="326" t="str">
        <f t="shared" si="265"/>
        <v/>
      </c>
    </row>
    <row r="4226" spans="1:8" x14ac:dyDescent="0.2">
      <c r="A4226" s="204" t="str">
        <f t="shared" si="263"/>
        <v/>
      </c>
      <c r="B4226" s="335"/>
      <c r="C4226" s="335"/>
      <c r="D4226" s="381" t="str">
        <f t="shared" si="262"/>
        <v/>
      </c>
      <c r="E4226" s="335"/>
      <c r="F4226" s="335"/>
      <c r="G4226" s="325" t="str">
        <f t="shared" si="264"/>
        <v/>
      </c>
      <c r="H4226" s="326" t="str">
        <f t="shared" si="265"/>
        <v/>
      </c>
    </row>
    <row r="4227" spans="1:8" x14ac:dyDescent="0.2">
      <c r="A4227" s="204" t="str">
        <f t="shared" si="263"/>
        <v/>
      </c>
      <c r="B4227" s="335"/>
      <c r="C4227" s="335"/>
      <c r="D4227" s="381" t="str">
        <f t="shared" si="262"/>
        <v/>
      </c>
      <c r="E4227" s="335"/>
      <c r="F4227" s="335"/>
      <c r="G4227" s="325" t="str">
        <f t="shared" si="264"/>
        <v/>
      </c>
      <c r="H4227" s="326" t="str">
        <f t="shared" si="265"/>
        <v/>
      </c>
    </row>
    <row r="4228" spans="1:8" x14ac:dyDescent="0.2">
      <c r="A4228" s="204" t="str">
        <f t="shared" si="263"/>
        <v/>
      </c>
      <c r="B4228" s="335"/>
      <c r="C4228" s="335"/>
      <c r="D4228" s="381" t="str">
        <f t="shared" si="262"/>
        <v/>
      </c>
      <c r="E4228" s="335"/>
      <c r="F4228" s="335"/>
      <c r="G4228" s="325" t="str">
        <f t="shared" si="264"/>
        <v/>
      </c>
      <c r="H4228" s="326" t="str">
        <f t="shared" si="265"/>
        <v/>
      </c>
    </row>
    <row r="4229" spans="1:8" x14ac:dyDescent="0.2">
      <c r="A4229" s="204" t="str">
        <f t="shared" si="263"/>
        <v/>
      </c>
      <c r="B4229" s="335"/>
      <c r="C4229" s="335"/>
      <c r="D4229" s="381" t="str">
        <f t="shared" si="262"/>
        <v/>
      </c>
      <c r="E4229" s="335"/>
      <c r="F4229" s="335"/>
      <c r="G4229" s="325" t="str">
        <f t="shared" si="264"/>
        <v/>
      </c>
      <c r="H4229" s="326" t="str">
        <f t="shared" si="265"/>
        <v/>
      </c>
    </row>
    <row r="4230" spans="1:8" x14ac:dyDescent="0.2">
      <c r="A4230" s="204" t="str">
        <f t="shared" si="263"/>
        <v/>
      </c>
      <c r="B4230" s="335"/>
      <c r="C4230" s="335"/>
      <c r="D4230" s="381" t="str">
        <f t="shared" si="262"/>
        <v/>
      </c>
      <c r="E4230" s="335"/>
      <c r="F4230" s="335"/>
      <c r="G4230" s="325" t="str">
        <f t="shared" si="264"/>
        <v/>
      </c>
      <c r="H4230" s="326" t="str">
        <f t="shared" si="265"/>
        <v/>
      </c>
    </row>
    <row r="4231" spans="1:8" x14ac:dyDescent="0.2">
      <c r="A4231" s="204" t="str">
        <f t="shared" si="263"/>
        <v/>
      </c>
      <c r="B4231" s="335"/>
      <c r="C4231" s="335"/>
      <c r="D4231" s="381" t="str">
        <f t="shared" si="262"/>
        <v/>
      </c>
      <c r="E4231" s="335"/>
      <c r="F4231" s="335"/>
      <c r="G4231" s="325" t="str">
        <f t="shared" si="264"/>
        <v/>
      </c>
      <c r="H4231" s="326" t="str">
        <f t="shared" si="265"/>
        <v/>
      </c>
    </row>
    <row r="4232" spans="1:8" x14ac:dyDescent="0.2">
      <c r="A4232" s="204" t="str">
        <f t="shared" si="263"/>
        <v/>
      </c>
      <c r="B4232" s="335"/>
      <c r="C4232" s="335"/>
      <c r="D4232" s="381" t="str">
        <f t="shared" si="262"/>
        <v/>
      </c>
      <c r="E4232" s="335"/>
      <c r="F4232" s="335"/>
      <c r="G4232" s="325" t="str">
        <f t="shared" si="264"/>
        <v/>
      </c>
      <c r="H4232" s="326" t="str">
        <f t="shared" si="265"/>
        <v/>
      </c>
    </row>
    <row r="4233" spans="1:8" x14ac:dyDescent="0.2">
      <c r="A4233" s="204" t="str">
        <f t="shared" si="263"/>
        <v/>
      </c>
      <c r="B4233" s="335"/>
      <c r="C4233" s="335"/>
      <c r="D4233" s="381" t="str">
        <f t="shared" ref="D4233:D4296" si="266">IF(C4233="","",IFERROR(IF(VLOOKUP(C4233,Parameter,2,FALSE)="","",VLOOKUP(C4233,Parameter,2,FALSE)),IFERROR(VLOOKUP(C4233,PSMErgänzung,2,FALSE),"CAS eingeben oder Parameter korrigieren!")))</f>
        <v/>
      </c>
      <c r="E4233" s="335"/>
      <c r="F4233" s="335"/>
      <c r="G4233" s="325" t="str">
        <f t="shared" si="264"/>
        <v/>
      </c>
      <c r="H4233" s="326" t="str">
        <f t="shared" si="265"/>
        <v/>
      </c>
    </row>
    <row r="4234" spans="1:8" x14ac:dyDescent="0.2">
      <c r="A4234" s="204" t="str">
        <f t="shared" si="263"/>
        <v/>
      </c>
      <c r="B4234" s="335"/>
      <c r="C4234" s="335"/>
      <c r="D4234" s="381" t="str">
        <f t="shared" si="266"/>
        <v/>
      </c>
      <c r="E4234" s="335"/>
      <c r="F4234" s="335"/>
      <c r="G4234" s="325" t="str">
        <f t="shared" si="264"/>
        <v/>
      </c>
      <c r="H4234" s="326" t="str">
        <f t="shared" si="265"/>
        <v/>
      </c>
    </row>
    <row r="4235" spans="1:8" x14ac:dyDescent="0.2">
      <c r="A4235" s="204" t="str">
        <f t="shared" si="263"/>
        <v/>
      </c>
      <c r="B4235" s="335"/>
      <c r="C4235" s="335"/>
      <c r="D4235" s="381" t="str">
        <f t="shared" si="266"/>
        <v/>
      </c>
      <c r="E4235" s="335"/>
      <c r="F4235" s="335"/>
      <c r="G4235" s="325" t="str">
        <f t="shared" si="264"/>
        <v/>
      </c>
      <c r="H4235" s="326" t="str">
        <f t="shared" si="265"/>
        <v/>
      </c>
    </row>
    <row r="4236" spans="1:8" x14ac:dyDescent="0.2">
      <c r="A4236" s="204" t="str">
        <f t="shared" si="263"/>
        <v/>
      </c>
      <c r="B4236" s="335"/>
      <c r="C4236" s="335"/>
      <c r="D4236" s="381" t="str">
        <f t="shared" si="266"/>
        <v/>
      </c>
      <c r="E4236" s="335"/>
      <c r="F4236" s="335"/>
      <c r="G4236" s="325" t="str">
        <f t="shared" si="264"/>
        <v/>
      </c>
      <c r="H4236" s="326" t="str">
        <f t="shared" si="265"/>
        <v/>
      </c>
    </row>
    <row r="4237" spans="1:8" x14ac:dyDescent="0.2">
      <c r="A4237" s="204" t="str">
        <f t="shared" si="263"/>
        <v/>
      </c>
      <c r="B4237" s="335"/>
      <c r="C4237" s="335"/>
      <c r="D4237" s="381" t="str">
        <f t="shared" si="266"/>
        <v/>
      </c>
      <c r="E4237" s="335"/>
      <c r="F4237" s="335"/>
      <c r="G4237" s="325" t="str">
        <f t="shared" si="264"/>
        <v/>
      </c>
      <c r="H4237" s="326" t="str">
        <f t="shared" si="265"/>
        <v/>
      </c>
    </row>
    <row r="4238" spans="1:8" x14ac:dyDescent="0.2">
      <c r="A4238" s="204" t="str">
        <f t="shared" si="263"/>
        <v/>
      </c>
      <c r="B4238" s="335"/>
      <c r="C4238" s="335"/>
      <c r="D4238" s="381" t="str">
        <f t="shared" si="266"/>
        <v/>
      </c>
      <c r="E4238" s="335"/>
      <c r="F4238" s="335"/>
      <c r="G4238" s="325" t="str">
        <f t="shared" si="264"/>
        <v/>
      </c>
      <c r="H4238" s="326" t="str">
        <f t="shared" si="265"/>
        <v/>
      </c>
    </row>
    <row r="4239" spans="1:8" x14ac:dyDescent="0.2">
      <c r="A4239" s="204" t="str">
        <f t="shared" si="263"/>
        <v/>
      </c>
      <c r="B4239" s="335"/>
      <c r="C4239" s="335"/>
      <c r="D4239" s="381" t="str">
        <f t="shared" si="266"/>
        <v/>
      </c>
      <c r="E4239" s="335"/>
      <c r="F4239" s="335"/>
      <c r="G4239" s="325" t="str">
        <f t="shared" si="264"/>
        <v/>
      </c>
      <c r="H4239" s="326" t="str">
        <f t="shared" si="265"/>
        <v/>
      </c>
    </row>
    <row r="4240" spans="1:8" x14ac:dyDescent="0.2">
      <c r="A4240" s="204" t="str">
        <f t="shared" si="263"/>
        <v/>
      </c>
      <c r="B4240" s="335"/>
      <c r="C4240" s="335"/>
      <c r="D4240" s="381" t="str">
        <f t="shared" si="266"/>
        <v/>
      </c>
      <c r="E4240" s="335"/>
      <c r="F4240" s="335"/>
      <c r="G4240" s="325" t="str">
        <f t="shared" si="264"/>
        <v/>
      </c>
      <c r="H4240" s="326" t="str">
        <f t="shared" si="265"/>
        <v/>
      </c>
    </row>
    <row r="4241" spans="1:8" x14ac:dyDescent="0.2">
      <c r="A4241" s="204" t="str">
        <f t="shared" si="263"/>
        <v/>
      </c>
      <c r="B4241" s="335"/>
      <c r="C4241" s="335"/>
      <c r="D4241" s="381" t="str">
        <f t="shared" si="266"/>
        <v/>
      </c>
      <c r="E4241" s="335"/>
      <c r="F4241" s="335"/>
      <c r="G4241" s="325" t="str">
        <f t="shared" si="264"/>
        <v/>
      </c>
      <c r="H4241" s="326" t="str">
        <f t="shared" si="265"/>
        <v/>
      </c>
    </row>
    <row r="4242" spans="1:8" x14ac:dyDescent="0.2">
      <c r="A4242" s="204" t="str">
        <f t="shared" si="263"/>
        <v/>
      </c>
      <c r="B4242" s="335"/>
      <c r="C4242" s="335"/>
      <c r="D4242" s="381" t="str">
        <f t="shared" si="266"/>
        <v/>
      </c>
      <c r="E4242" s="335"/>
      <c r="F4242" s="335"/>
      <c r="G4242" s="325" t="str">
        <f t="shared" si="264"/>
        <v/>
      </c>
      <c r="H4242" s="326" t="str">
        <f t="shared" si="265"/>
        <v/>
      </c>
    </row>
    <row r="4243" spans="1:8" x14ac:dyDescent="0.2">
      <c r="A4243" s="204" t="str">
        <f t="shared" si="263"/>
        <v/>
      </c>
      <c r="B4243" s="335"/>
      <c r="C4243" s="335"/>
      <c r="D4243" s="381" t="str">
        <f t="shared" si="266"/>
        <v/>
      </c>
      <c r="E4243" s="335"/>
      <c r="F4243" s="335"/>
      <c r="G4243" s="325" t="str">
        <f t="shared" si="264"/>
        <v/>
      </c>
      <c r="H4243" s="326" t="str">
        <f t="shared" si="265"/>
        <v/>
      </c>
    </row>
    <row r="4244" spans="1:8" x14ac:dyDescent="0.2">
      <c r="A4244" s="204" t="str">
        <f t="shared" si="263"/>
        <v/>
      </c>
      <c r="B4244" s="335"/>
      <c r="C4244" s="335"/>
      <c r="D4244" s="381" t="str">
        <f t="shared" si="266"/>
        <v/>
      </c>
      <c r="E4244" s="335"/>
      <c r="F4244" s="335"/>
      <c r="G4244" s="325" t="str">
        <f t="shared" si="264"/>
        <v/>
      </c>
      <c r="H4244" s="326" t="str">
        <f t="shared" si="265"/>
        <v/>
      </c>
    </row>
    <row r="4245" spans="1:8" x14ac:dyDescent="0.2">
      <c r="A4245" s="204" t="str">
        <f t="shared" si="263"/>
        <v/>
      </c>
      <c r="B4245" s="335"/>
      <c r="C4245" s="335"/>
      <c r="D4245" s="381" t="str">
        <f t="shared" si="266"/>
        <v/>
      </c>
      <c r="E4245" s="335"/>
      <c r="F4245" s="335"/>
      <c r="G4245" s="325" t="str">
        <f t="shared" si="264"/>
        <v/>
      </c>
      <c r="H4245" s="326" t="str">
        <f t="shared" si="265"/>
        <v/>
      </c>
    </row>
    <row r="4246" spans="1:8" x14ac:dyDescent="0.2">
      <c r="A4246" s="204" t="str">
        <f t="shared" si="263"/>
        <v/>
      </c>
      <c r="B4246" s="335"/>
      <c r="C4246" s="335"/>
      <c r="D4246" s="381" t="str">
        <f t="shared" si="266"/>
        <v/>
      </c>
      <c r="E4246" s="335"/>
      <c r="F4246" s="335"/>
      <c r="G4246" s="325" t="str">
        <f t="shared" si="264"/>
        <v/>
      </c>
      <c r="H4246" s="326" t="str">
        <f t="shared" si="265"/>
        <v/>
      </c>
    </row>
    <row r="4247" spans="1:8" x14ac:dyDescent="0.2">
      <c r="A4247" s="204" t="str">
        <f t="shared" si="263"/>
        <v/>
      </c>
      <c r="B4247" s="335"/>
      <c r="C4247" s="335"/>
      <c r="D4247" s="381" t="str">
        <f t="shared" si="266"/>
        <v/>
      </c>
      <c r="E4247" s="335"/>
      <c r="F4247" s="335"/>
      <c r="G4247" s="325" t="str">
        <f t="shared" si="264"/>
        <v/>
      </c>
      <c r="H4247" s="326" t="str">
        <f t="shared" si="265"/>
        <v/>
      </c>
    </row>
    <row r="4248" spans="1:8" x14ac:dyDescent="0.2">
      <c r="A4248" s="204" t="str">
        <f t="shared" si="263"/>
        <v/>
      </c>
      <c r="B4248" s="335"/>
      <c r="C4248" s="335"/>
      <c r="D4248" s="381" t="str">
        <f t="shared" si="266"/>
        <v/>
      </c>
      <c r="E4248" s="335"/>
      <c r="F4248" s="335"/>
      <c r="G4248" s="325" t="str">
        <f t="shared" si="264"/>
        <v/>
      </c>
      <c r="H4248" s="326" t="str">
        <f t="shared" si="265"/>
        <v/>
      </c>
    </row>
    <row r="4249" spans="1:8" x14ac:dyDescent="0.2">
      <c r="A4249" s="204" t="str">
        <f t="shared" si="263"/>
        <v/>
      </c>
      <c r="B4249" s="335"/>
      <c r="C4249" s="335"/>
      <c r="D4249" s="381" t="str">
        <f t="shared" si="266"/>
        <v/>
      </c>
      <c r="E4249" s="335"/>
      <c r="F4249" s="335"/>
      <c r="G4249" s="325" t="str">
        <f t="shared" si="264"/>
        <v/>
      </c>
      <c r="H4249" s="326" t="str">
        <f t="shared" si="265"/>
        <v/>
      </c>
    </row>
    <row r="4250" spans="1:8" x14ac:dyDescent="0.2">
      <c r="A4250" s="204" t="str">
        <f t="shared" si="263"/>
        <v/>
      </c>
      <c r="B4250" s="335"/>
      <c r="C4250" s="335"/>
      <c r="D4250" s="381" t="str">
        <f t="shared" si="266"/>
        <v/>
      </c>
      <c r="E4250" s="335"/>
      <c r="F4250" s="335"/>
      <c r="G4250" s="325" t="str">
        <f t="shared" si="264"/>
        <v/>
      </c>
      <c r="H4250" s="326" t="str">
        <f t="shared" si="265"/>
        <v/>
      </c>
    </row>
    <row r="4251" spans="1:8" x14ac:dyDescent="0.2">
      <c r="A4251" s="204" t="str">
        <f t="shared" si="263"/>
        <v/>
      </c>
      <c r="B4251" s="335"/>
      <c r="C4251" s="335"/>
      <c r="D4251" s="381" t="str">
        <f t="shared" si="266"/>
        <v/>
      </c>
      <c r="E4251" s="335"/>
      <c r="F4251" s="335"/>
      <c r="G4251" s="325" t="str">
        <f t="shared" si="264"/>
        <v/>
      </c>
      <c r="H4251" s="326" t="str">
        <f t="shared" si="265"/>
        <v/>
      </c>
    </row>
    <row r="4252" spans="1:8" x14ac:dyDescent="0.2">
      <c r="A4252" s="204" t="str">
        <f t="shared" si="263"/>
        <v/>
      </c>
      <c r="B4252" s="335"/>
      <c r="C4252" s="335"/>
      <c r="D4252" s="381" t="str">
        <f t="shared" si="266"/>
        <v/>
      </c>
      <c r="E4252" s="335"/>
      <c r="F4252" s="335"/>
      <c r="G4252" s="325" t="str">
        <f t="shared" si="264"/>
        <v/>
      </c>
      <c r="H4252" s="326" t="str">
        <f t="shared" si="265"/>
        <v/>
      </c>
    </row>
    <row r="4253" spans="1:8" x14ac:dyDescent="0.2">
      <c r="A4253" s="204" t="str">
        <f t="shared" si="263"/>
        <v/>
      </c>
      <c r="B4253" s="335"/>
      <c r="C4253" s="335"/>
      <c r="D4253" s="381" t="str">
        <f t="shared" si="266"/>
        <v/>
      </c>
      <c r="E4253" s="335"/>
      <c r="F4253" s="335"/>
      <c r="G4253" s="325" t="str">
        <f t="shared" si="264"/>
        <v/>
      </c>
      <c r="H4253" s="326" t="str">
        <f t="shared" si="265"/>
        <v/>
      </c>
    </row>
    <row r="4254" spans="1:8" x14ac:dyDescent="0.2">
      <c r="A4254" s="204" t="str">
        <f t="shared" si="263"/>
        <v/>
      </c>
      <c r="B4254" s="335"/>
      <c r="C4254" s="335"/>
      <c r="D4254" s="381" t="str">
        <f t="shared" si="266"/>
        <v/>
      </c>
      <c r="E4254" s="335"/>
      <c r="F4254" s="335"/>
      <c r="G4254" s="325" t="str">
        <f t="shared" si="264"/>
        <v/>
      </c>
      <c r="H4254" s="326" t="str">
        <f t="shared" si="265"/>
        <v/>
      </c>
    </row>
    <row r="4255" spans="1:8" x14ac:dyDescent="0.2">
      <c r="A4255" s="204" t="str">
        <f t="shared" si="263"/>
        <v/>
      </c>
      <c r="B4255" s="335"/>
      <c r="C4255" s="335"/>
      <c r="D4255" s="381" t="str">
        <f t="shared" si="266"/>
        <v/>
      </c>
      <c r="E4255" s="335"/>
      <c r="F4255" s="335"/>
      <c r="G4255" s="325" t="str">
        <f t="shared" si="264"/>
        <v/>
      </c>
      <c r="H4255" s="326" t="str">
        <f t="shared" si="265"/>
        <v/>
      </c>
    </row>
    <row r="4256" spans="1:8" x14ac:dyDescent="0.2">
      <c r="A4256" s="204" t="str">
        <f t="shared" si="263"/>
        <v/>
      </c>
      <c r="B4256" s="335"/>
      <c r="C4256" s="335"/>
      <c r="D4256" s="381" t="str">
        <f t="shared" si="266"/>
        <v/>
      </c>
      <c r="E4256" s="335"/>
      <c r="F4256" s="335"/>
      <c r="G4256" s="325" t="str">
        <f t="shared" si="264"/>
        <v/>
      </c>
      <c r="H4256" s="326" t="str">
        <f t="shared" si="265"/>
        <v/>
      </c>
    </row>
    <row r="4257" spans="1:8" x14ac:dyDescent="0.2">
      <c r="A4257" s="204" t="str">
        <f t="shared" si="263"/>
        <v/>
      </c>
      <c r="B4257" s="335"/>
      <c r="C4257" s="335"/>
      <c r="D4257" s="381" t="str">
        <f t="shared" si="266"/>
        <v/>
      </c>
      <c r="E4257" s="335"/>
      <c r="F4257" s="335"/>
      <c r="G4257" s="325" t="str">
        <f t="shared" si="264"/>
        <v/>
      </c>
      <c r="H4257" s="326" t="str">
        <f t="shared" si="265"/>
        <v/>
      </c>
    </row>
    <row r="4258" spans="1:8" x14ac:dyDescent="0.2">
      <c r="A4258" s="204" t="str">
        <f t="shared" si="263"/>
        <v/>
      </c>
      <c r="B4258" s="335"/>
      <c r="C4258" s="335"/>
      <c r="D4258" s="381" t="str">
        <f t="shared" si="266"/>
        <v/>
      </c>
      <c r="E4258" s="335"/>
      <c r="F4258" s="335"/>
      <c r="G4258" s="325" t="str">
        <f t="shared" si="264"/>
        <v/>
      </c>
      <c r="H4258" s="326" t="str">
        <f t="shared" si="265"/>
        <v/>
      </c>
    </row>
    <row r="4259" spans="1:8" x14ac:dyDescent="0.2">
      <c r="A4259" s="204" t="str">
        <f t="shared" si="263"/>
        <v/>
      </c>
      <c r="B4259" s="335"/>
      <c r="C4259" s="335"/>
      <c r="D4259" s="381" t="str">
        <f t="shared" si="266"/>
        <v/>
      </c>
      <c r="E4259" s="335"/>
      <c r="F4259" s="335"/>
      <c r="G4259" s="325" t="str">
        <f t="shared" si="264"/>
        <v/>
      </c>
      <c r="H4259" s="326" t="str">
        <f t="shared" si="265"/>
        <v/>
      </c>
    </row>
    <row r="4260" spans="1:8" x14ac:dyDescent="0.2">
      <c r="A4260" s="204" t="str">
        <f t="shared" si="263"/>
        <v/>
      </c>
      <c r="B4260" s="335"/>
      <c r="C4260" s="335"/>
      <c r="D4260" s="381" t="str">
        <f t="shared" si="266"/>
        <v/>
      </c>
      <c r="E4260" s="335"/>
      <c r="F4260" s="335"/>
      <c r="G4260" s="325" t="str">
        <f t="shared" si="264"/>
        <v/>
      </c>
      <c r="H4260" s="326" t="str">
        <f t="shared" si="265"/>
        <v/>
      </c>
    </row>
    <row r="4261" spans="1:8" x14ac:dyDescent="0.2">
      <c r="A4261" s="204" t="str">
        <f t="shared" si="263"/>
        <v/>
      </c>
      <c r="B4261" s="335"/>
      <c r="C4261" s="335"/>
      <c r="D4261" s="381" t="str">
        <f t="shared" si="266"/>
        <v/>
      </c>
      <c r="E4261" s="335"/>
      <c r="F4261" s="335"/>
      <c r="G4261" s="325" t="str">
        <f t="shared" si="264"/>
        <v/>
      </c>
      <c r="H4261" s="326" t="str">
        <f t="shared" si="265"/>
        <v/>
      </c>
    </row>
    <row r="4262" spans="1:8" x14ac:dyDescent="0.2">
      <c r="A4262" s="204" t="str">
        <f t="shared" si="263"/>
        <v/>
      </c>
      <c r="B4262" s="335"/>
      <c r="C4262" s="335"/>
      <c r="D4262" s="381" t="str">
        <f t="shared" si="266"/>
        <v/>
      </c>
      <c r="E4262" s="335"/>
      <c r="F4262" s="335"/>
      <c r="G4262" s="325" t="str">
        <f t="shared" si="264"/>
        <v/>
      </c>
      <c r="H4262" s="326" t="str">
        <f t="shared" si="265"/>
        <v/>
      </c>
    </row>
    <row r="4263" spans="1:8" x14ac:dyDescent="0.2">
      <c r="A4263" s="204" t="str">
        <f t="shared" si="263"/>
        <v/>
      </c>
      <c r="B4263" s="335"/>
      <c r="C4263" s="335"/>
      <c r="D4263" s="381" t="str">
        <f t="shared" si="266"/>
        <v/>
      </c>
      <c r="E4263" s="335"/>
      <c r="F4263" s="335"/>
      <c r="G4263" s="325" t="str">
        <f t="shared" si="264"/>
        <v/>
      </c>
      <c r="H4263" s="326" t="str">
        <f t="shared" si="265"/>
        <v/>
      </c>
    </row>
    <row r="4264" spans="1:8" x14ac:dyDescent="0.2">
      <c r="A4264" s="204" t="str">
        <f t="shared" si="263"/>
        <v/>
      </c>
      <c r="B4264" s="335"/>
      <c r="C4264" s="335"/>
      <c r="D4264" s="381" t="str">
        <f t="shared" si="266"/>
        <v/>
      </c>
      <c r="E4264" s="335"/>
      <c r="F4264" s="335"/>
      <c r="G4264" s="325" t="str">
        <f t="shared" si="264"/>
        <v/>
      </c>
      <c r="H4264" s="326" t="str">
        <f t="shared" si="265"/>
        <v/>
      </c>
    </row>
    <row r="4265" spans="1:8" x14ac:dyDescent="0.2">
      <c r="A4265" s="204" t="str">
        <f t="shared" si="263"/>
        <v/>
      </c>
      <c r="B4265" s="335"/>
      <c r="C4265" s="335"/>
      <c r="D4265" s="381" t="str">
        <f t="shared" si="266"/>
        <v/>
      </c>
      <c r="E4265" s="335"/>
      <c r="F4265" s="335"/>
      <c r="G4265" s="325" t="str">
        <f t="shared" si="264"/>
        <v/>
      </c>
      <c r="H4265" s="326" t="str">
        <f t="shared" si="265"/>
        <v/>
      </c>
    </row>
    <row r="4266" spans="1:8" x14ac:dyDescent="0.2">
      <c r="A4266" s="204" t="str">
        <f t="shared" si="263"/>
        <v/>
      </c>
      <c r="B4266" s="335"/>
      <c r="C4266" s="335"/>
      <c r="D4266" s="381" t="str">
        <f t="shared" si="266"/>
        <v/>
      </c>
      <c r="E4266" s="335"/>
      <c r="F4266" s="335"/>
      <c r="G4266" s="325" t="str">
        <f t="shared" si="264"/>
        <v/>
      </c>
      <c r="H4266" s="326" t="str">
        <f t="shared" si="265"/>
        <v/>
      </c>
    </row>
    <row r="4267" spans="1:8" x14ac:dyDescent="0.2">
      <c r="A4267" s="204" t="str">
        <f t="shared" si="263"/>
        <v/>
      </c>
      <c r="B4267" s="335"/>
      <c r="C4267" s="335"/>
      <c r="D4267" s="381" t="str">
        <f t="shared" si="266"/>
        <v/>
      </c>
      <c r="E4267" s="335"/>
      <c r="F4267" s="335"/>
      <c r="G4267" s="325" t="str">
        <f t="shared" si="264"/>
        <v/>
      </c>
      <c r="H4267" s="326" t="str">
        <f t="shared" si="265"/>
        <v/>
      </c>
    </row>
    <row r="4268" spans="1:8" x14ac:dyDescent="0.2">
      <c r="A4268" s="204" t="str">
        <f t="shared" si="263"/>
        <v/>
      </c>
      <c r="B4268" s="335"/>
      <c r="C4268" s="335"/>
      <c r="D4268" s="381" t="str">
        <f t="shared" si="266"/>
        <v/>
      </c>
      <c r="E4268" s="335"/>
      <c r="F4268" s="335"/>
      <c r="G4268" s="325" t="str">
        <f t="shared" si="264"/>
        <v/>
      </c>
      <c r="H4268" s="326" t="str">
        <f t="shared" si="265"/>
        <v/>
      </c>
    </row>
    <row r="4269" spans="1:8" x14ac:dyDescent="0.2">
      <c r="A4269" s="204" t="str">
        <f t="shared" si="263"/>
        <v/>
      </c>
      <c r="B4269" s="335"/>
      <c r="C4269" s="335"/>
      <c r="D4269" s="381" t="str">
        <f t="shared" si="266"/>
        <v/>
      </c>
      <c r="E4269" s="335"/>
      <c r="F4269" s="335"/>
      <c r="G4269" s="325" t="str">
        <f t="shared" si="264"/>
        <v/>
      </c>
      <c r="H4269" s="326" t="str">
        <f t="shared" si="265"/>
        <v/>
      </c>
    </row>
    <row r="4270" spans="1:8" x14ac:dyDescent="0.2">
      <c r="A4270" s="204" t="str">
        <f t="shared" si="263"/>
        <v/>
      </c>
      <c r="B4270" s="335"/>
      <c r="C4270" s="335"/>
      <c r="D4270" s="381" t="str">
        <f t="shared" si="266"/>
        <v/>
      </c>
      <c r="E4270" s="335"/>
      <c r="F4270" s="335"/>
      <c r="G4270" s="325" t="str">
        <f t="shared" si="264"/>
        <v/>
      </c>
      <c r="H4270" s="326" t="str">
        <f t="shared" si="265"/>
        <v/>
      </c>
    </row>
    <row r="4271" spans="1:8" x14ac:dyDescent="0.2">
      <c r="A4271" s="204" t="str">
        <f t="shared" si="263"/>
        <v/>
      </c>
      <c r="B4271" s="335"/>
      <c r="C4271" s="335"/>
      <c r="D4271" s="381" t="str">
        <f t="shared" si="266"/>
        <v/>
      </c>
      <c r="E4271" s="335"/>
      <c r="F4271" s="335"/>
      <c r="G4271" s="325" t="str">
        <f t="shared" si="264"/>
        <v/>
      </c>
      <c r="H4271" s="326" t="str">
        <f t="shared" si="265"/>
        <v/>
      </c>
    </row>
    <row r="4272" spans="1:8" x14ac:dyDescent="0.2">
      <c r="A4272" s="204" t="str">
        <f t="shared" si="263"/>
        <v/>
      </c>
      <c r="B4272" s="335"/>
      <c r="C4272" s="335"/>
      <c r="D4272" s="381" t="str">
        <f t="shared" si="266"/>
        <v/>
      </c>
      <c r="E4272" s="335"/>
      <c r="F4272" s="335"/>
      <c r="G4272" s="325" t="str">
        <f t="shared" si="264"/>
        <v/>
      </c>
      <c r="H4272" s="326" t="str">
        <f t="shared" si="265"/>
        <v/>
      </c>
    </row>
    <row r="4273" spans="1:8" x14ac:dyDescent="0.2">
      <c r="A4273" s="204" t="str">
        <f t="shared" ref="A4273:A4336" si="267">IF(B4273&lt;&gt;"",VLOOKUP(B4273,ID,2,FALSE),"")</f>
        <v/>
      </c>
      <c r="B4273" s="335"/>
      <c r="C4273" s="335"/>
      <c r="D4273" s="381" t="str">
        <f t="shared" si="266"/>
        <v/>
      </c>
      <c r="E4273" s="335"/>
      <c r="F4273" s="335"/>
      <c r="G4273" s="325" t="str">
        <f t="shared" ref="G4273:G4336" si="268">IF(OR(B4273="",Amt=""),"",Amt)</f>
        <v/>
      </c>
      <c r="H4273" s="326" t="str">
        <f t="shared" ref="H4273:H4336" si="269">IF(G4273="","",VLOOKUP(G4273,Gesundheitsämter,2,FALSE))</f>
        <v/>
      </c>
    </row>
    <row r="4274" spans="1:8" x14ac:dyDescent="0.2">
      <c r="A4274" s="204" t="str">
        <f t="shared" si="267"/>
        <v/>
      </c>
      <c r="B4274" s="335"/>
      <c r="C4274" s="335"/>
      <c r="D4274" s="381" t="str">
        <f t="shared" si="266"/>
        <v/>
      </c>
      <c r="E4274" s="335"/>
      <c r="F4274" s="335"/>
      <c r="G4274" s="325" t="str">
        <f t="shared" si="268"/>
        <v/>
      </c>
      <c r="H4274" s="326" t="str">
        <f t="shared" si="269"/>
        <v/>
      </c>
    </row>
    <row r="4275" spans="1:8" x14ac:dyDescent="0.2">
      <c r="A4275" s="204" t="str">
        <f t="shared" si="267"/>
        <v/>
      </c>
      <c r="B4275" s="335"/>
      <c r="C4275" s="335"/>
      <c r="D4275" s="381" t="str">
        <f t="shared" si="266"/>
        <v/>
      </c>
      <c r="E4275" s="335"/>
      <c r="F4275" s="335"/>
      <c r="G4275" s="325" t="str">
        <f t="shared" si="268"/>
        <v/>
      </c>
      <c r="H4275" s="326" t="str">
        <f t="shared" si="269"/>
        <v/>
      </c>
    </row>
    <row r="4276" spans="1:8" x14ac:dyDescent="0.2">
      <c r="A4276" s="204" t="str">
        <f t="shared" si="267"/>
        <v/>
      </c>
      <c r="B4276" s="335"/>
      <c r="C4276" s="335"/>
      <c r="D4276" s="381" t="str">
        <f t="shared" si="266"/>
        <v/>
      </c>
      <c r="E4276" s="335"/>
      <c r="F4276" s="335"/>
      <c r="G4276" s="325" t="str">
        <f t="shared" si="268"/>
        <v/>
      </c>
      <c r="H4276" s="326" t="str">
        <f t="shared" si="269"/>
        <v/>
      </c>
    </row>
    <row r="4277" spans="1:8" x14ac:dyDescent="0.2">
      <c r="A4277" s="204" t="str">
        <f t="shared" si="267"/>
        <v/>
      </c>
      <c r="B4277" s="335"/>
      <c r="C4277" s="335"/>
      <c r="D4277" s="381" t="str">
        <f t="shared" si="266"/>
        <v/>
      </c>
      <c r="E4277" s="335"/>
      <c r="F4277" s="335"/>
      <c r="G4277" s="325" t="str">
        <f t="shared" si="268"/>
        <v/>
      </c>
      <c r="H4277" s="326" t="str">
        <f t="shared" si="269"/>
        <v/>
      </c>
    </row>
    <row r="4278" spans="1:8" x14ac:dyDescent="0.2">
      <c r="A4278" s="204" t="str">
        <f t="shared" si="267"/>
        <v/>
      </c>
      <c r="B4278" s="335"/>
      <c r="C4278" s="335"/>
      <c r="D4278" s="381" t="str">
        <f t="shared" si="266"/>
        <v/>
      </c>
      <c r="E4278" s="335"/>
      <c r="F4278" s="335"/>
      <c r="G4278" s="325" t="str">
        <f t="shared" si="268"/>
        <v/>
      </c>
      <c r="H4278" s="326" t="str">
        <f t="shared" si="269"/>
        <v/>
      </c>
    </row>
    <row r="4279" spans="1:8" x14ac:dyDescent="0.2">
      <c r="A4279" s="204" t="str">
        <f t="shared" si="267"/>
        <v/>
      </c>
      <c r="B4279" s="335"/>
      <c r="C4279" s="335"/>
      <c r="D4279" s="381" t="str">
        <f t="shared" si="266"/>
        <v/>
      </c>
      <c r="E4279" s="335"/>
      <c r="F4279" s="335"/>
      <c r="G4279" s="325" t="str">
        <f t="shared" si="268"/>
        <v/>
      </c>
      <c r="H4279" s="326" t="str">
        <f t="shared" si="269"/>
        <v/>
      </c>
    </row>
    <row r="4280" spans="1:8" x14ac:dyDescent="0.2">
      <c r="A4280" s="204" t="str">
        <f t="shared" si="267"/>
        <v/>
      </c>
      <c r="B4280" s="335"/>
      <c r="C4280" s="335"/>
      <c r="D4280" s="381" t="str">
        <f t="shared" si="266"/>
        <v/>
      </c>
      <c r="E4280" s="335"/>
      <c r="F4280" s="335"/>
      <c r="G4280" s="325" t="str">
        <f t="shared" si="268"/>
        <v/>
      </c>
      <c r="H4280" s="326" t="str">
        <f t="shared" si="269"/>
        <v/>
      </c>
    </row>
    <row r="4281" spans="1:8" x14ac:dyDescent="0.2">
      <c r="A4281" s="204" t="str">
        <f t="shared" si="267"/>
        <v/>
      </c>
      <c r="B4281" s="335"/>
      <c r="C4281" s="335"/>
      <c r="D4281" s="381" t="str">
        <f t="shared" si="266"/>
        <v/>
      </c>
      <c r="E4281" s="335"/>
      <c r="F4281" s="335"/>
      <c r="G4281" s="325" t="str">
        <f t="shared" si="268"/>
        <v/>
      </c>
      <c r="H4281" s="326" t="str">
        <f t="shared" si="269"/>
        <v/>
      </c>
    </row>
    <row r="4282" spans="1:8" x14ac:dyDescent="0.2">
      <c r="A4282" s="204" t="str">
        <f t="shared" si="267"/>
        <v/>
      </c>
      <c r="B4282" s="335"/>
      <c r="C4282" s="335"/>
      <c r="D4282" s="381" t="str">
        <f t="shared" si="266"/>
        <v/>
      </c>
      <c r="E4282" s="335"/>
      <c r="F4282" s="335"/>
      <c r="G4282" s="325" t="str">
        <f t="shared" si="268"/>
        <v/>
      </c>
      <c r="H4282" s="326" t="str">
        <f t="shared" si="269"/>
        <v/>
      </c>
    </row>
    <row r="4283" spans="1:8" x14ac:dyDescent="0.2">
      <c r="A4283" s="204" t="str">
        <f t="shared" si="267"/>
        <v/>
      </c>
      <c r="B4283" s="335"/>
      <c r="C4283" s="335"/>
      <c r="D4283" s="381" t="str">
        <f t="shared" si="266"/>
        <v/>
      </c>
      <c r="E4283" s="335"/>
      <c r="F4283" s="335"/>
      <c r="G4283" s="325" t="str">
        <f t="shared" si="268"/>
        <v/>
      </c>
      <c r="H4283" s="326" t="str">
        <f t="shared" si="269"/>
        <v/>
      </c>
    </row>
    <row r="4284" spans="1:8" x14ac:dyDescent="0.2">
      <c r="A4284" s="204" t="str">
        <f t="shared" si="267"/>
        <v/>
      </c>
      <c r="B4284" s="335"/>
      <c r="C4284" s="335"/>
      <c r="D4284" s="381" t="str">
        <f t="shared" si="266"/>
        <v/>
      </c>
      <c r="E4284" s="335"/>
      <c r="F4284" s="335"/>
      <c r="G4284" s="325" t="str">
        <f t="shared" si="268"/>
        <v/>
      </c>
      <c r="H4284" s="326" t="str">
        <f t="shared" si="269"/>
        <v/>
      </c>
    </row>
    <row r="4285" spans="1:8" x14ac:dyDescent="0.2">
      <c r="A4285" s="204" t="str">
        <f t="shared" si="267"/>
        <v/>
      </c>
      <c r="B4285" s="335"/>
      <c r="C4285" s="335"/>
      <c r="D4285" s="381" t="str">
        <f t="shared" si="266"/>
        <v/>
      </c>
      <c r="E4285" s="335"/>
      <c r="F4285" s="335"/>
      <c r="G4285" s="325" t="str">
        <f t="shared" si="268"/>
        <v/>
      </c>
      <c r="H4285" s="326" t="str">
        <f t="shared" si="269"/>
        <v/>
      </c>
    </row>
    <row r="4286" spans="1:8" x14ac:dyDescent="0.2">
      <c r="A4286" s="204" t="str">
        <f t="shared" si="267"/>
        <v/>
      </c>
      <c r="B4286" s="335"/>
      <c r="C4286" s="335"/>
      <c r="D4286" s="381" t="str">
        <f t="shared" si="266"/>
        <v/>
      </c>
      <c r="E4286" s="335"/>
      <c r="F4286" s="335"/>
      <c r="G4286" s="325" t="str">
        <f t="shared" si="268"/>
        <v/>
      </c>
      <c r="H4286" s="326" t="str">
        <f t="shared" si="269"/>
        <v/>
      </c>
    </row>
    <row r="4287" spans="1:8" x14ac:dyDescent="0.2">
      <c r="A4287" s="204" t="str">
        <f t="shared" si="267"/>
        <v/>
      </c>
      <c r="B4287" s="335"/>
      <c r="C4287" s="335"/>
      <c r="D4287" s="381" t="str">
        <f t="shared" si="266"/>
        <v/>
      </c>
      <c r="E4287" s="335"/>
      <c r="F4287" s="335"/>
      <c r="G4287" s="325" t="str">
        <f t="shared" si="268"/>
        <v/>
      </c>
      <c r="H4287" s="326" t="str">
        <f t="shared" si="269"/>
        <v/>
      </c>
    </row>
    <row r="4288" spans="1:8" x14ac:dyDescent="0.2">
      <c r="A4288" s="204" t="str">
        <f t="shared" si="267"/>
        <v/>
      </c>
      <c r="B4288" s="335"/>
      <c r="C4288" s="335"/>
      <c r="D4288" s="381" t="str">
        <f t="shared" si="266"/>
        <v/>
      </c>
      <c r="E4288" s="335"/>
      <c r="F4288" s="335"/>
      <c r="G4288" s="325" t="str">
        <f t="shared" si="268"/>
        <v/>
      </c>
      <c r="H4288" s="326" t="str">
        <f t="shared" si="269"/>
        <v/>
      </c>
    </row>
    <row r="4289" spans="1:8" x14ac:dyDescent="0.2">
      <c r="A4289" s="204" t="str">
        <f t="shared" si="267"/>
        <v/>
      </c>
      <c r="B4289" s="335"/>
      <c r="C4289" s="335"/>
      <c r="D4289" s="381" t="str">
        <f t="shared" si="266"/>
        <v/>
      </c>
      <c r="E4289" s="335"/>
      <c r="F4289" s="335"/>
      <c r="G4289" s="325" t="str">
        <f t="shared" si="268"/>
        <v/>
      </c>
      <c r="H4289" s="326" t="str">
        <f t="shared" si="269"/>
        <v/>
      </c>
    </row>
    <row r="4290" spans="1:8" x14ac:dyDescent="0.2">
      <c r="A4290" s="204" t="str">
        <f t="shared" si="267"/>
        <v/>
      </c>
      <c r="B4290" s="335"/>
      <c r="C4290" s="335"/>
      <c r="D4290" s="381" t="str">
        <f t="shared" si="266"/>
        <v/>
      </c>
      <c r="E4290" s="335"/>
      <c r="F4290" s="335"/>
      <c r="G4290" s="325" t="str">
        <f t="shared" si="268"/>
        <v/>
      </c>
      <c r="H4290" s="326" t="str">
        <f t="shared" si="269"/>
        <v/>
      </c>
    </row>
    <row r="4291" spans="1:8" x14ac:dyDescent="0.2">
      <c r="A4291" s="204" t="str">
        <f t="shared" si="267"/>
        <v/>
      </c>
      <c r="B4291" s="335"/>
      <c r="C4291" s="335"/>
      <c r="D4291" s="381" t="str">
        <f t="shared" si="266"/>
        <v/>
      </c>
      <c r="E4291" s="335"/>
      <c r="F4291" s="335"/>
      <c r="G4291" s="325" t="str">
        <f t="shared" si="268"/>
        <v/>
      </c>
      <c r="H4291" s="326" t="str">
        <f t="shared" si="269"/>
        <v/>
      </c>
    </row>
    <row r="4292" spans="1:8" x14ac:dyDescent="0.2">
      <c r="A4292" s="204" t="str">
        <f t="shared" si="267"/>
        <v/>
      </c>
      <c r="B4292" s="335"/>
      <c r="C4292" s="335"/>
      <c r="D4292" s="381" t="str">
        <f t="shared" si="266"/>
        <v/>
      </c>
      <c r="E4292" s="335"/>
      <c r="F4292" s="335"/>
      <c r="G4292" s="325" t="str">
        <f t="shared" si="268"/>
        <v/>
      </c>
      <c r="H4292" s="326" t="str">
        <f t="shared" si="269"/>
        <v/>
      </c>
    </row>
    <row r="4293" spans="1:8" x14ac:dyDescent="0.2">
      <c r="A4293" s="204" t="str">
        <f t="shared" si="267"/>
        <v/>
      </c>
      <c r="B4293" s="335"/>
      <c r="C4293" s="335"/>
      <c r="D4293" s="381" t="str">
        <f t="shared" si="266"/>
        <v/>
      </c>
      <c r="E4293" s="335"/>
      <c r="F4293" s="335"/>
      <c r="G4293" s="325" t="str">
        <f t="shared" si="268"/>
        <v/>
      </c>
      <c r="H4293" s="326" t="str">
        <f t="shared" si="269"/>
        <v/>
      </c>
    </row>
    <row r="4294" spans="1:8" x14ac:dyDescent="0.2">
      <c r="A4294" s="204" t="str">
        <f t="shared" si="267"/>
        <v/>
      </c>
      <c r="B4294" s="335"/>
      <c r="C4294" s="335"/>
      <c r="D4294" s="381" t="str">
        <f t="shared" si="266"/>
        <v/>
      </c>
      <c r="E4294" s="335"/>
      <c r="F4294" s="335"/>
      <c r="G4294" s="325" t="str">
        <f t="shared" si="268"/>
        <v/>
      </c>
      <c r="H4294" s="326" t="str">
        <f t="shared" si="269"/>
        <v/>
      </c>
    </row>
    <row r="4295" spans="1:8" x14ac:dyDescent="0.2">
      <c r="A4295" s="204" t="str">
        <f t="shared" si="267"/>
        <v/>
      </c>
      <c r="B4295" s="335"/>
      <c r="C4295" s="335"/>
      <c r="D4295" s="381" t="str">
        <f t="shared" si="266"/>
        <v/>
      </c>
      <c r="E4295" s="335"/>
      <c r="F4295" s="335"/>
      <c r="G4295" s="325" t="str">
        <f t="shared" si="268"/>
        <v/>
      </c>
      <c r="H4295" s="326" t="str">
        <f t="shared" si="269"/>
        <v/>
      </c>
    </row>
    <row r="4296" spans="1:8" x14ac:dyDescent="0.2">
      <c r="A4296" s="204" t="str">
        <f t="shared" si="267"/>
        <v/>
      </c>
      <c r="B4296" s="335"/>
      <c r="C4296" s="335"/>
      <c r="D4296" s="381" t="str">
        <f t="shared" si="266"/>
        <v/>
      </c>
      <c r="E4296" s="335"/>
      <c r="F4296" s="335"/>
      <c r="G4296" s="325" t="str">
        <f t="shared" si="268"/>
        <v/>
      </c>
      <c r="H4296" s="326" t="str">
        <f t="shared" si="269"/>
        <v/>
      </c>
    </row>
    <row r="4297" spans="1:8" x14ac:dyDescent="0.2">
      <c r="A4297" s="204" t="str">
        <f t="shared" si="267"/>
        <v/>
      </c>
      <c r="B4297" s="335"/>
      <c r="C4297" s="335"/>
      <c r="D4297" s="381" t="str">
        <f t="shared" ref="D4297:D4360" si="270">IF(C4297="","",IFERROR(IF(VLOOKUP(C4297,Parameter,2,FALSE)="","",VLOOKUP(C4297,Parameter,2,FALSE)),IFERROR(VLOOKUP(C4297,PSMErgänzung,2,FALSE),"CAS eingeben oder Parameter korrigieren!")))</f>
        <v/>
      </c>
      <c r="E4297" s="335"/>
      <c r="F4297" s="335"/>
      <c r="G4297" s="325" t="str">
        <f t="shared" si="268"/>
        <v/>
      </c>
      <c r="H4297" s="326" t="str">
        <f t="shared" si="269"/>
        <v/>
      </c>
    </row>
    <row r="4298" spans="1:8" x14ac:dyDescent="0.2">
      <c r="A4298" s="204" t="str">
        <f t="shared" si="267"/>
        <v/>
      </c>
      <c r="B4298" s="335"/>
      <c r="C4298" s="335"/>
      <c r="D4298" s="381" t="str">
        <f t="shared" si="270"/>
        <v/>
      </c>
      <c r="E4298" s="335"/>
      <c r="F4298" s="335"/>
      <c r="G4298" s="325" t="str">
        <f t="shared" si="268"/>
        <v/>
      </c>
      <c r="H4298" s="326" t="str">
        <f t="shared" si="269"/>
        <v/>
      </c>
    </row>
    <row r="4299" spans="1:8" x14ac:dyDescent="0.2">
      <c r="A4299" s="204" t="str">
        <f t="shared" si="267"/>
        <v/>
      </c>
      <c r="B4299" s="335"/>
      <c r="C4299" s="335"/>
      <c r="D4299" s="381" t="str">
        <f t="shared" si="270"/>
        <v/>
      </c>
      <c r="E4299" s="335"/>
      <c r="F4299" s="335"/>
      <c r="G4299" s="325" t="str">
        <f t="shared" si="268"/>
        <v/>
      </c>
      <c r="H4299" s="326" t="str">
        <f t="shared" si="269"/>
        <v/>
      </c>
    </row>
    <row r="4300" spans="1:8" x14ac:dyDescent="0.2">
      <c r="A4300" s="204" t="str">
        <f t="shared" si="267"/>
        <v/>
      </c>
      <c r="B4300" s="335"/>
      <c r="C4300" s="335"/>
      <c r="D4300" s="381" t="str">
        <f t="shared" si="270"/>
        <v/>
      </c>
      <c r="E4300" s="335"/>
      <c r="F4300" s="335"/>
      <c r="G4300" s="325" t="str">
        <f t="shared" si="268"/>
        <v/>
      </c>
      <c r="H4300" s="326" t="str">
        <f t="shared" si="269"/>
        <v/>
      </c>
    </row>
    <row r="4301" spans="1:8" x14ac:dyDescent="0.2">
      <c r="A4301" s="204" t="str">
        <f t="shared" si="267"/>
        <v/>
      </c>
      <c r="B4301" s="335"/>
      <c r="C4301" s="335"/>
      <c r="D4301" s="381" t="str">
        <f t="shared" si="270"/>
        <v/>
      </c>
      <c r="E4301" s="335"/>
      <c r="F4301" s="335"/>
      <c r="G4301" s="325" t="str">
        <f t="shared" si="268"/>
        <v/>
      </c>
      <c r="H4301" s="326" t="str">
        <f t="shared" si="269"/>
        <v/>
      </c>
    </row>
    <row r="4302" spans="1:8" x14ac:dyDescent="0.2">
      <c r="A4302" s="204" t="str">
        <f t="shared" si="267"/>
        <v/>
      </c>
      <c r="B4302" s="335"/>
      <c r="C4302" s="335"/>
      <c r="D4302" s="381" t="str">
        <f t="shared" si="270"/>
        <v/>
      </c>
      <c r="E4302" s="335"/>
      <c r="F4302" s="335"/>
      <c r="G4302" s="325" t="str">
        <f t="shared" si="268"/>
        <v/>
      </c>
      <c r="H4302" s="326" t="str">
        <f t="shared" si="269"/>
        <v/>
      </c>
    </row>
    <row r="4303" spans="1:8" x14ac:dyDescent="0.2">
      <c r="A4303" s="204" t="str">
        <f t="shared" si="267"/>
        <v/>
      </c>
      <c r="B4303" s="335"/>
      <c r="C4303" s="335"/>
      <c r="D4303" s="381" t="str">
        <f t="shared" si="270"/>
        <v/>
      </c>
      <c r="E4303" s="335"/>
      <c r="F4303" s="335"/>
      <c r="G4303" s="325" t="str">
        <f t="shared" si="268"/>
        <v/>
      </c>
      <c r="H4303" s="326" t="str">
        <f t="shared" si="269"/>
        <v/>
      </c>
    </row>
    <row r="4304" spans="1:8" x14ac:dyDescent="0.2">
      <c r="A4304" s="204" t="str">
        <f t="shared" si="267"/>
        <v/>
      </c>
      <c r="B4304" s="335"/>
      <c r="C4304" s="335"/>
      <c r="D4304" s="381" t="str">
        <f t="shared" si="270"/>
        <v/>
      </c>
      <c r="E4304" s="335"/>
      <c r="F4304" s="335"/>
      <c r="G4304" s="325" t="str">
        <f t="shared" si="268"/>
        <v/>
      </c>
      <c r="H4304" s="326" t="str">
        <f t="shared" si="269"/>
        <v/>
      </c>
    </row>
    <row r="4305" spans="1:8" x14ac:dyDescent="0.2">
      <c r="A4305" s="204" t="str">
        <f t="shared" si="267"/>
        <v/>
      </c>
      <c r="B4305" s="335"/>
      <c r="C4305" s="335"/>
      <c r="D4305" s="381" t="str">
        <f t="shared" si="270"/>
        <v/>
      </c>
      <c r="E4305" s="335"/>
      <c r="F4305" s="335"/>
      <c r="G4305" s="325" t="str">
        <f t="shared" si="268"/>
        <v/>
      </c>
      <c r="H4305" s="326" t="str">
        <f t="shared" si="269"/>
        <v/>
      </c>
    </row>
    <row r="4306" spans="1:8" x14ac:dyDescent="0.2">
      <c r="A4306" s="204" t="str">
        <f t="shared" si="267"/>
        <v/>
      </c>
      <c r="B4306" s="335"/>
      <c r="C4306" s="335"/>
      <c r="D4306" s="381" t="str">
        <f t="shared" si="270"/>
        <v/>
      </c>
      <c r="E4306" s="335"/>
      <c r="F4306" s="335"/>
      <c r="G4306" s="325" t="str">
        <f t="shared" si="268"/>
        <v/>
      </c>
      <c r="H4306" s="326" t="str">
        <f t="shared" si="269"/>
        <v/>
      </c>
    </row>
    <row r="4307" spans="1:8" x14ac:dyDescent="0.2">
      <c r="A4307" s="204" t="str">
        <f t="shared" si="267"/>
        <v/>
      </c>
      <c r="B4307" s="335"/>
      <c r="C4307" s="335"/>
      <c r="D4307" s="381" t="str">
        <f t="shared" si="270"/>
        <v/>
      </c>
      <c r="E4307" s="335"/>
      <c r="F4307" s="335"/>
      <c r="G4307" s="325" t="str">
        <f t="shared" si="268"/>
        <v/>
      </c>
      <c r="H4307" s="326" t="str">
        <f t="shared" si="269"/>
        <v/>
      </c>
    </row>
    <row r="4308" spans="1:8" x14ac:dyDescent="0.2">
      <c r="A4308" s="204" t="str">
        <f t="shared" si="267"/>
        <v/>
      </c>
      <c r="B4308" s="335"/>
      <c r="C4308" s="335"/>
      <c r="D4308" s="381" t="str">
        <f t="shared" si="270"/>
        <v/>
      </c>
      <c r="E4308" s="335"/>
      <c r="F4308" s="335"/>
      <c r="G4308" s="325" t="str">
        <f t="shared" si="268"/>
        <v/>
      </c>
      <c r="H4308" s="326" t="str">
        <f t="shared" si="269"/>
        <v/>
      </c>
    </row>
    <row r="4309" spans="1:8" x14ac:dyDescent="0.2">
      <c r="A4309" s="204" t="str">
        <f t="shared" si="267"/>
        <v/>
      </c>
      <c r="B4309" s="335"/>
      <c r="C4309" s="335"/>
      <c r="D4309" s="381" t="str">
        <f t="shared" si="270"/>
        <v/>
      </c>
      <c r="E4309" s="335"/>
      <c r="F4309" s="335"/>
      <c r="G4309" s="325" t="str">
        <f t="shared" si="268"/>
        <v/>
      </c>
      <c r="H4309" s="326" t="str">
        <f t="shared" si="269"/>
        <v/>
      </c>
    </row>
    <row r="4310" spans="1:8" x14ac:dyDescent="0.2">
      <c r="A4310" s="204" t="str">
        <f t="shared" si="267"/>
        <v/>
      </c>
      <c r="B4310" s="335"/>
      <c r="C4310" s="335"/>
      <c r="D4310" s="381" t="str">
        <f t="shared" si="270"/>
        <v/>
      </c>
      <c r="E4310" s="335"/>
      <c r="F4310" s="335"/>
      <c r="G4310" s="325" t="str">
        <f t="shared" si="268"/>
        <v/>
      </c>
      <c r="H4310" s="326" t="str">
        <f t="shared" si="269"/>
        <v/>
      </c>
    </row>
    <row r="4311" spans="1:8" x14ac:dyDescent="0.2">
      <c r="A4311" s="204" t="str">
        <f t="shared" si="267"/>
        <v/>
      </c>
      <c r="B4311" s="335"/>
      <c r="C4311" s="335"/>
      <c r="D4311" s="381" t="str">
        <f t="shared" si="270"/>
        <v/>
      </c>
      <c r="E4311" s="335"/>
      <c r="F4311" s="335"/>
      <c r="G4311" s="325" t="str">
        <f t="shared" si="268"/>
        <v/>
      </c>
      <c r="H4311" s="326" t="str">
        <f t="shared" si="269"/>
        <v/>
      </c>
    </row>
    <row r="4312" spans="1:8" x14ac:dyDescent="0.2">
      <c r="A4312" s="204" t="str">
        <f t="shared" si="267"/>
        <v/>
      </c>
      <c r="B4312" s="335"/>
      <c r="C4312" s="335"/>
      <c r="D4312" s="381" t="str">
        <f t="shared" si="270"/>
        <v/>
      </c>
      <c r="E4312" s="335"/>
      <c r="F4312" s="335"/>
      <c r="G4312" s="325" t="str">
        <f t="shared" si="268"/>
        <v/>
      </c>
      <c r="H4312" s="326" t="str">
        <f t="shared" si="269"/>
        <v/>
      </c>
    </row>
    <row r="4313" spans="1:8" x14ac:dyDescent="0.2">
      <c r="A4313" s="204" t="str">
        <f t="shared" si="267"/>
        <v/>
      </c>
      <c r="B4313" s="335"/>
      <c r="C4313" s="335"/>
      <c r="D4313" s="381" t="str">
        <f t="shared" si="270"/>
        <v/>
      </c>
      <c r="E4313" s="335"/>
      <c r="F4313" s="335"/>
      <c r="G4313" s="325" t="str">
        <f t="shared" si="268"/>
        <v/>
      </c>
      <c r="H4313" s="326" t="str">
        <f t="shared" si="269"/>
        <v/>
      </c>
    </row>
    <row r="4314" spans="1:8" x14ac:dyDescent="0.2">
      <c r="A4314" s="204" t="str">
        <f t="shared" si="267"/>
        <v/>
      </c>
      <c r="B4314" s="335"/>
      <c r="C4314" s="335"/>
      <c r="D4314" s="381" t="str">
        <f t="shared" si="270"/>
        <v/>
      </c>
      <c r="E4314" s="335"/>
      <c r="F4314" s="335"/>
      <c r="G4314" s="325" t="str">
        <f t="shared" si="268"/>
        <v/>
      </c>
      <c r="H4314" s="326" t="str">
        <f t="shared" si="269"/>
        <v/>
      </c>
    </row>
    <row r="4315" spans="1:8" x14ac:dyDescent="0.2">
      <c r="A4315" s="204" t="str">
        <f t="shared" si="267"/>
        <v/>
      </c>
      <c r="B4315" s="335"/>
      <c r="C4315" s="335"/>
      <c r="D4315" s="381" t="str">
        <f t="shared" si="270"/>
        <v/>
      </c>
      <c r="E4315" s="335"/>
      <c r="F4315" s="335"/>
      <c r="G4315" s="325" t="str">
        <f t="shared" si="268"/>
        <v/>
      </c>
      <c r="H4315" s="326" t="str">
        <f t="shared" si="269"/>
        <v/>
      </c>
    </row>
    <row r="4316" spans="1:8" x14ac:dyDescent="0.2">
      <c r="A4316" s="204" t="str">
        <f t="shared" si="267"/>
        <v/>
      </c>
      <c r="B4316" s="335"/>
      <c r="C4316" s="335"/>
      <c r="D4316" s="381" t="str">
        <f t="shared" si="270"/>
        <v/>
      </c>
      <c r="E4316" s="335"/>
      <c r="F4316" s="335"/>
      <c r="G4316" s="325" t="str">
        <f t="shared" si="268"/>
        <v/>
      </c>
      <c r="H4316" s="326" t="str">
        <f t="shared" si="269"/>
        <v/>
      </c>
    </row>
    <row r="4317" spans="1:8" x14ac:dyDescent="0.2">
      <c r="A4317" s="204" t="str">
        <f t="shared" si="267"/>
        <v/>
      </c>
      <c r="B4317" s="335"/>
      <c r="C4317" s="335"/>
      <c r="D4317" s="381" t="str">
        <f t="shared" si="270"/>
        <v/>
      </c>
      <c r="E4317" s="335"/>
      <c r="F4317" s="335"/>
      <c r="G4317" s="325" t="str">
        <f t="shared" si="268"/>
        <v/>
      </c>
      <c r="H4317" s="326" t="str">
        <f t="shared" si="269"/>
        <v/>
      </c>
    </row>
    <row r="4318" spans="1:8" x14ac:dyDescent="0.2">
      <c r="A4318" s="204" t="str">
        <f t="shared" si="267"/>
        <v/>
      </c>
      <c r="B4318" s="335"/>
      <c r="C4318" s="335"/>
      <c r="D4318" s="381" t="str">
        <f t="shared" si="270"/>
        <v/>
      </c>
      <c r="E4318" s="335"/>
      <c r="F4318" s="335"/>
      <c r="G4318" s="325" t="str">
        <f t="shared" si="268"/>
        <v/>
      </c>
      <c r="H4318" s="326" t="str">
        <f t="shared" si="269"/>
        <v/>
      </c>
    </row>
    <row r="4319" spans="1:8" x14ac:dyDescent="0.2">
      <c r="A4319" s="204" t="str">
        <f t="shared" si="267"/>
        <v/>
      </c>
      <c r="B4319" s="335"/>
      <c r="C4319" s="335"/>
      <c r="D4319" s="381" t="str">
        <f t="shared" si="270"/>
        <v/>
      </c>
      <c r="E4319" s="335"/>
      <c r="F4319" s="335"/>
      <c r="G4319" s="325" t="str">
        <f t="shared" si="268"/>
        <v/>
      </c>
      <c r="H4319" s="326" t="str">
        <f t="shared" si="269"/>
        <v/>
      </c>
    </row>
    <row r="4320" spans="1:8" x14ac:dyDescent="0.2">
      <c r="A4320" s="204" t="str">
        <f t="shared" si="267"/>
        <v/>
      </c>
      <c r="B4320" s="335"/>
      <c r="C4320" s="335"/>
      <c r="D4320" s="381" t="str">
        <f t="shared" si="270"/>
        <v/>
      </c>
      <c r="E4320" s="335"/>
      <c r="F4320" s="335"/>
      <c r="G4320" s="325" t="str">
        <f t="shared" si="268"/>
        <v/>
      </c>
      <c r="H4320" s="326" t="str">
        <f t="shared" si="269"/>
        <v/>
      </c>
    </row>
    <row r="4321" spans="1:8" x14ac:dyDescent="0.2">
      <c r="A4321" s="204" t="str">
        <f t="shared" si="267"/>
        <v/>
      </c>
      <c r="B4321" s="335"/>
      <c r="C4321" s="335"/>
      <c r="D4321" s="381" t="str">
        <f t="shared" si="270"/>
        <v/>
      </c>
      <c r="E4321" s="335"/>
      <c r="F4321" s="335"/>
      <c r="G4321" s="325" t="str">
        <f t="shared" si="268"/>
        <v/>
      </c>
      <c r="H4321" s="326" t="str">
        <f t="shared" si="269"/>
        <v/>
      </c>
    </row>
    <row r="4322" spans="1:8" x14ac:dyDescent="0.2">
      <c r="A4322" s="204" t="str">
        <f t="shared" si="267"/>
        <v/>
      </c>
      <c r="B4322" s="335"/>
      <c r="C4322" s="335"/>
      <c r="D4322" s="381" t="str">
        <f t="shared" si="270"/>
        <v/>
      </c>
      <c r="E4322" s="335"/>
      <c r="F4322" s="335"/>
      <c r="G4322" s="325" t="str">
        <f t="shared" si="268"/>
        <v/>
      </c>
      <c r="H4322" s="326" t="str">
        <f t="shared" si="269"/>
        <v/>
      </c>
    </row>
    <row r="4323" spans="1:8" x14ac:dyDescent="0.2">
      <c r="A4323" s="204" t="str">
        <f t="shared" si="267"/>
        <v/>
      </c>
      <c r="B4323" s="335"/>
      <c r="C4323" s="335"/>
      <c r="D4323" s="381" t="str">
        <f t="shared" si="270"/>
        <v/>
      </c>
      <c r="E4323" s="335"/>
      <c r="F4323" s="335"/>
      <c r="G4323" s="325" t="str">
        <f t="shared" si="268"/>
        <v/>
      </c>
      <c r="H4323" s="326" t="str">
        <f t="shared" si="269"/>
        <v/>
      </c>
    </row>
    <row r="4324" spans="1:8" x14ac:dyDescent="0.2">
      <c r="A4324" s="204" t="str">
        <f t="shared" si="267"/>
        <v/>
      </c>
      <c r="B4324" s="335"/>
      <c r="C4324" s="335"/>
      <c r="D4324" s="381" t="str">
        <f t="shared" si="270"/>
        <v/>
      </c>
      <c r="E4324" s="335"/>
      <c r="F4324" s="335"/>
      <c r="G4324" s="325" t="str">
        <f t="shared" si="268"/>
        <v/>
      </c>
      <c r="H4324" s="326" t="str">
        <f t="shared" si="269"/>
        <v/>
      </c>
    </row>
    <row r="4325" spans="1:8" x14ac:dyDescent="0.2">
      <c r="A4325" s="204" t="str">
        <f t="shared" si="267"/>
        <v/>
      </c>
      <c r="B4325" s="335"/>
      <c r="C4325" s="335"/>
      <c r="D4325" s="381" t="str">
        <f t="shared" si="270"/>
        <v/>
      </c>
      <c r="E4325" s="335"/>
      <c r="F4325" s="335"/>
      <c r="G4325" s="325" t="str">
        <f t="shared" si="268"/>
        <v/>
      </c>
      <c r="H4325" s="326" t="str">
        <f t="shared" si="269"/>
        <v/>
      </c>
    </row>
    <row r="4326" spans="1:8" x14ac:dyDescent="0.2">
      <c r="A4326" s="204" t="str">
        <f t="shared" si="267"/>
        <v/>
      </c>
      <c r="B4326" s="335"/>
      <c r="C4326" s="335"/>
      <c r="D4326" s="381" t="str">
        <f t="shared" si="270"/>
        <v/>
      </c>
      <c r="E4326" s="335"/>
      <c r="F4326" s="335"/>
      <c r="G4326" s="325" t="str">
        <f t="shared" si="268"/>
        <v/>
      </c>
      <c r="H4326" s="326" t="str">
        <f t="shared" si="269"/>
        <v/>
      </c>
    </row>
    <row r="4327" spans="1:8" x14ac:dyDescent="0.2">
      <c r="A4327" s="204" t="str">
        <f t="shared" si="267"/>
        <v/>
      </c>
      <c r="B4327" s="335"/>
      <c r="C4327" s="335"/>
      <c r="D4327" s="381" t="str">
        <f t="shared" si="270"/>
        <v/>
      </c>
      <c r="E4327" s="335"/>
      <c r="F4327" s="335"/>
      <c r="G4327" s="325" t="str">
        <f t="shared" si="268"/>
        <v/>
      </c>
      <c r="H4327" s="326" t="str">
        <f t="shared" si="269"/>
        <v/>
      </c>
    </row>
    <row r="4328" spans="1:8" x14ac:dyDescent="0.2">
      <c r="A4328" s="204" t="str">
        <f t="shared" si="267"/>
        <v/>
      </c>
      <c r="B4328" s="335"/>
      <c r="C4328" s="335"/>
      <c r="D4328" s="381" t="str">
        <f t="shared" si="270"/>
        <v/>
      </c>
      <c r="E4328" s="335"/>
      <c r="F4328" s="335"/>
      <c r="G4328" s="325" t="str">
        <f t="shared" si="268"/>
        <v/>
      </c>
      <c r="H4328" s="326" t="str">
        <f t="shared" si="269"/>
        <v/>
      </c>
    </row>
    <row r="4329" spans="1:8" x14ac:dyDescent="0.2">
      <c r="A4329" s="204" t="str">
        <f t="shared" si="267"/>
        <v/>
      </c>
      <c r="B4329" s="335"/>
      <c r="C4329" s="335"/>
      <c r="D4329" s="381" t="str">
        <f t="shared" si="270"/>
        <v/>
      </c>
      <c r="E4329" s="335"/>
      <c r="F4329" s="335"/>
      <c r="G4329" s="325" t="str">
        <f t="shared" si="268"/>
        <v/>
      </c>
      <c r="H4329" s="326" t="str">
        <f t="shared" si="269"/>
        <v/>
      </c>
    </row>
    <row r="4330" spans="1:8" x14ac:dyDescent="0.2">
      <c r="A4330" s="204" t="str">
        <f t="shared" si="267"/>
        <v/>
      </c>
      <c r="B4330" s="335"/>
      <c r="C4330" s="335"/>
      <c r="D4330" s="381" t="str">
        <f t="shared" si="270"/>
        <v/>
      </c>
      <c r="E4330" s="335"/>
      <c r="F4330" s="335"/>
      <c r="G4330" s="325" t="str">
        <f t="shared" si="268"/>
        <v/>
      </c>
      <c r="H4330" s="326" t="str">
        <f t="shared" si="269"/>
        <v/>
      </c>
    </row>
    <row r="4331" spans="1:8" x14ac:dyDescent="0.2">
      <c r="A4331" s="204" t="str">
        <f t="shared" si="267"/>
        <v/>
      </c>
      <c r="B4331" s="335"/>
      <c r="C4331" s="335"/>
      <c r="D4331" s="381" t="str">
        <f t="shared" si="270"/>
        <v/>
      </c>
      <c r="E4331" s="335"/>
      <c r="F4331" s="335"/>
      <c r="G4331" s="325" t="str">
        <f t="shared" si="268"/>
        <v/>
      </c>
      <c r="H4331" s="326" t="str">
        <f t="shared" si="269"/>
        <v/>
      </c>
    </row>
    <row r="4332" spans="1:8" x14ac:dyDescent="0.2">
      <c r="A4332" s="204" t="str">
        <f t="shared" si="267"/>
        <v/>
      </c>
      <c r="B4332" s="335"/>
      <c r="C4332" s="335"/>
      <c r="D4332" s="381" t="str">
        <f t="shared" si="270"/>
        <v/>
      </c>
      <c r="E4332" s="335"/>
      <c r="F4332" s="335"/>
      <c r="G4332" s="325" t="str">
        <f t="shared" si="268"/>
        <v/>
      </c>
      <c r="H4332" s="326" t="str">
        <f t="shared" si="269"/>
        <v/>
      </c>
    </row>
    <row r="4333" spans="1:8" x14ac:dyDescent="0.2">
      <c r="A4333" s="204" t="str">
        <f t="shared" si="267"/>
        <v/>
      </c>
      <c r="B4333" s="335"/>
      <c r="C4333" s="335"/>
      <c r="D4333" s="381" t="str">
        <f t="shared" si="270"/>
        <v/>
      </c>
      <c r="E4333" s="335"/>
      <c r="F4333" s="335"/>
      <c r="G4333" s="325" t="str">
        <f t="shared" si="268"/>
        <v/>
      </c>
      <c r="H4333" s="326" t="str">
        <f t="shared" si="269"/>
        <v/>
      </c>
    </row>
    <row r="4334" spans="1:8" x14ac:dyDescent="0.2">
      <c r="A4334" s="204" t="str">
        <f t="shared" si="267"/>
        <v/>
      </c>
      <c r="B4334" s="335"/>
      <c r="C4334" s="335"/>
      <c r="D4334" s="381" t="str">
        <f t="shared" si="270"/>
        <v/>
      </c>
      <c r="E4334" s="335"/>
      <c r="F4334" s="335"/>
      <c r="G4334" s="325" t="str">
        <f t="shared" si="268"/>
        <v/>
      </c>
      <c r="H4334" s="326" t="str">
        <f t="shared" si="269"/>
        <v/>
      </c>
    </row>
    <row r="4335" spans="1:8" x14ac:dyDescent="0.2">
      <c r="A4335" s="204" t="str">
        <f t="shared" si="267"/>
        <v/>
      </c>
      <c r="B4335" s="335"/>
      <c r="C4335" s="335"/>
      <c r="D4335" s="381" t="str">
        <f t="shared" si="270"/>
        <v/>
      </c>
      <c r="E4335" s="335"/>
      <c r="F4335" s="335"/>
      <c r="G4335" s="325" t="str">
        <f t="shared" si="268"/>
        <v/>
      </c>
      <c r="H4335" s="326" t="str">
        <f t="shared" si="269"/>
        <v/>
      </c>
    </row>
    <row r="4336" spans="1:8" x14ac:dyDescent="0.2">
      <c r="A4336" s="204" t="str">
        <f t="shared" si="267"/>
        <v/>
      </c>
      <c r="B4336" s="335"/>
      <c r="C4336" s="335"/>
      <c r="D4336" s="381" t="str">
        <f t="shared" si="270"/>
        <v/>
      </c>
      <c r="E4336" s="335"/>
      <c r="F4336" s="335"/>
      <c r="G4336" s="325" t="str">
        <f t="shared" si="268"/>
        <v/>
      </c>
      <c r="H4336" s="326" t="str">
        <f t="shared" si="269"/>
        <v/>
      </c>
    </row>
    <row r="4337" spans="1:8" x14ac:dyDescent="0.2">
      <c r="A4337" s="204" t="str">
        <f t="shared" ref="A4337:A4400" si="271">IF(B4337&lt;&gt;"",VLOOKUP(B4337,ID,2,FALSE),"")</f>
        <v/>
      </c>
      <c r="B4337" s="335"/>
      <c r="C4337" s="335"/>
      <c r="D4337" s="381" t="str">
        <f t="shared" si="270"/>
        <v/>
      </c>
      <c r="E4337" s="335"/>
      <c r="F4337" s="335"/>
      <c r="G4337" s="325" t="str">
        <f t="shared" ref="G4337:G4400" si="272">IF(OR(B4337="",Amt=""),"",Amt)</f>
        <v/>
      </c>
      <c r="H4337" s="326" t="str">
        <f t="shared" ref="H4337:H4400" si="273">IF(G4337="","",VLOOKUP(G4337,Gesundheitsämter,2,FALSE))</f>
        <v/>
      </c>
    </row>
    <row r="4338" spans="1:8" x14ac:dyDescent="0.2">
      <c r="A4338" s="204" t="str">
        <f t="shared" si="271"/>
        <v/>
      </c>
      <c r="B4338" s="335"/>
      <c r="C4338" s="335"/>
      <c r="D4338" s="381" t="str">
        <f t="shared" si="270"/>
        <v/>
      </c>
      <c r="E4338" s="335"/>
      <c r="F4338" s="335"/>
      <c r="G4338" s="325" t="str">
        <f t="shared" si="272"/>
        <v/>
      </c>
      <c r="H4338" s="326" t="str">
        <f t="shared" si="273"/>
        <v/>
      </c>
    </row>
    <row r="4339" spans="1:8" x14ac:dyDescent="0.2">
      <c r="A4339" s="204" t="str">
        <f t="shared" si="271"/>
        <v/>
      </c>
      <c r="B4339" s="335"/>
      <c r="C4339" s="335"/>
      <c r="D4339" s="381" t="str">
        <f t="shared" si="270"/>
        <v/>
      </c>
      <c r="E4339" s="335"/>
      <c r="F4339" s="335"/>
      <c r="G4339" s="325" t="str">
        <f t="shared" si="272"/>
        <v/>
      </c>
      <c r="H4339" s="326" t="str">
        <f t="shared" si="273"/>
        <v/>
      </c>
    </row>
    <row r="4340" spans="1:8" x14ac:dyDescent="0.2">
      <c r="A4340" s="204" t="str">
        <f t="shared" si="271"/>
        <v/>
      </c>
      <c r="B4340" s="335"/>
      <c r="C4340" s="335"/>
      <c r="D4340" s="381" t="str">
        <f t="shared" si="270"/>
        <v/>
      </c>
      <c r="E4340" s="335"/>
      <c r="F4340" s="335"/>
      <c r="G4340" s="325" t="str">
        <f t="shared" si="272"/>
        <v/>
      </c>
      <c r="H4340" s="326" t="str">
        <f t="shared" si="273"/>
        <v/>
      </c>
    </row>
    <row r="4341" spans="1:8" x14ac:dyDescent="0.2">
      <c r="A4341" s="204" t="str">
        <f t="shared" si="271"/>
        <v/>
      </c>
      <c r="B4341" s="335"/>
      <c r="C4341" s="335"/>
      <c r="D4341" s="381" t="str">
        <f t="shared" si="270"/>
        <v/>
      </c>
      <c r="E4341" s="335"/>
      <c r="F4341" s="335"/>
      <c r="G4341" s="325" t="str">
        <f t="shared" si="272"/>
        <v/>
      </c>
      <c r="H4341" s="326" t="str">
        <f t="shared" si="273"/>
        <v/>
      </c>
    </row>
    <row r="4342" spans="1:8" x14ac:dyDescent="0.2">
      <c r="A4342" s="204" t="str">
        <f t="shared" si="271"/>
        <v/>
      </c>
      <c r="B4342" s="335"/>
      <c r="C4342" s="335"/>
      <c r="D4342" s="381" t="str">
        <f t="shared" si="270"/>
        <v/>
      </c>
      <c r="E4342" s="335"/>
      <c r="F4342" s="335"/>
      <c r="G4342" s="325" t="str">
        <f t="shared" si="272"/>
        <v/>
      </c>
      <c r="H4342" s="326" t="str">
        <f t="shared" si="273"/>
        <v/>
      </c>
    </row>
    <row r="4343" spans="1:8" x14ac:dyDescent="0.2">
      <c r="A4343" s="204" t="str">
        <f t="shared" si="271"/>
        <v/>
      </c>
      <c r="B4343" s="335"/>
      <c r="C4343" s="335"/>
      <c r="D4343" s="381" t="str">
        <f t="shared" si="270"/>
        <v/>
      </c>
      <c r="E4343" s="335"/>
      <c r="F4343" s="335"/>
      <c r="G4343" s="325" t="str">
        <f t="shared" si="272"/>
        <v/>
      </c>
      <c r="H4343" s="326" t="str">
        <f t="shared" si="273"/>
        <v/>
      </c>
    </row>
    <row r="4344" spans="1:8" x14ac:dyDescent="0.2">
      <c r="A4344" s="204" t="str">
        <f t="shared" si="271"/>
        <v/>
      </c>
      <c r="B4344" s="335"/>
      <c r="C4344" s="335"/>
      <c r="D4344" s="381" t="str">
        <f t="shared" si="270"/>
        <v/>
      </c>
      <c r="E4344" s="335"/>
      <c r="F4344" s="335"/>
      <c r="G4344" s="325" t="str">
        <f t="shared" si="272"/>
        <v/>
      </c>
      <c r="H4344" s="326" t="str">
        <f t="shared" si="273"/>
        <v/>
      </c>
    </row>
    <row r="4345" spans="1:8" x14ac:dyDescent="0.2">
      <c r="A4345" s="204" t="str">
        <f t="shared" si="271"/>
        <v/>
      </c>
      <c r="B4345" s="335"/>
      <c r="C4345" s="335"/>
      <c r="D4345" s="381" t="str">
        <f t="shared" si="270"/>
        <v/>
      </c>
      <c r="E4345" s="335"/>
      <c r="F4345" s="335"/>
      <c r="G4345" s="325" t="str">
        <f t="shared" si="272"/>
        <v/>
      </c>
      <c r="H4345" s="326" t="str">
        <f t="shared" si="273"/>
        <v/>
      </c>
    </row>
    <row r="4346" spans="1:8" x14ac:dyDescent="0.2">
      <c r="A4346" s="204" t="str">
        <f t="shared" si="271"/>
        <v/>
      </c>
      <c r="B4346" s="335"/>
      <c r="C4346" s="335"/>
      <c r="D4346" s="381" t="str">
        <f t="shared" si="270"/>
        <v/>
      </c>
      <c r="E4346" s="335"/>
      <c r="F4346" s="335"/>
      <c r="G4346" s="325" t="str">
        <f t="shared" si="272"/>
        <v/>
      </c>
      <c r="H4346" s="326" t="str">
        <f t="shared" si="273"/>
        <v/>
      </c>
    </row>
    <row r="4347" spans="1:8" x14ac:dyDescent="0.2">
      <c r="A4347" s="204" t="str">
        <f t="shared" si="271"/>
        <v/>
      </c>
      <c r="B4347" s="335"/>
      <c r="C4347" s="335"/>
      <c r="D4347" s="381" t="str">
        <f t="shared" si="270"/>
        <v/>
      </c>
      <c r="E4347" s="335"/>
      <c r="F4347" s="335"/>
      <c r="G4347" s="325" t="str">
        <f t="shared" si="272"/>
        <v/>
      </c>
      <c r="H4347" s="326" t="str">
        <f t="shared" si="273"/>
        <v/>
      </c>
    </row>
    <row r="4348" spans="1:8" x14ac:dyDescent="0.2">
      <c r="A4348" s="204" t="str">
        <f t="shared" si="271"/>
        <v/>
      </c>
      <c r="B4348" s="335"/>
      <c r="C4348" s="335"/>
      <c r="D4348" s="381" t="str">
        <f t="shared" si="270"/>
        <v/>
      </c>
      <c r="E4348" s="335"/>
      <c r="F4348" s="335"/>
      <c r="G4348" s="325" t="str">
        <f t="shared" si="272"/>
        <v/>
      </c>
      <c r="H4348" s="326" t="str">
        <f t="shared" si="273"/>
        <v/>
      </c>
    </row>
    <row r="4349" spans="1:8" x14ac:dyDescent="0.2">
      <c r="A4349" s="204" t="str">
        <f t="shared" si="271"/>
        <v/>
      </c>
      <c r="B4349" s="335"/>
      <c r="C4349" s="335"/>
      <c r="D4349" s="381" t="str">
        <f t="shared" si="270"/>
        <v/>
      </c>
      <c r="E4349" s="335"/>
      <c r="F4349" s="335"/>
      <c r="G4349" s="325" t="str">
        <f t="shared" si="272"/>
        <v/>
      </c>
      <c r="H4349" s="326" t="str">
        <f t="shared" si="273"/>
        <v/>
      </c>
    </row>
    <row r="4350" spans="1:8" x14ac:dyDescent="0.2">
      <c r="A4350" s="204" t="str">
        <f t="shared" si="271"/>
        <v/>
      </c>
      <c r="B4350" s="335"/>
      <c r="C4350" s="335"/>
      <c r="D4350" s="381" t="str">
        <f t="shared" si="270"/>
        <v/>
      </c>
      <c r="E4350" s="335"/>
      <c r="F4350" s="335"/>
      <c r="G4350" s="325" t="str">
        <f t="shared" si="272"/>
        <v/>
      </c>
      <c r="H4350" s="326" t="str">
        <f t="shared" si="273"/>
        <v/>
      </c>
    </row>
    <row r="4351" spans="1:8" x14ac:dyDescent="0.2">
      <c r="A4351" s="204" t="str">
        <f t="shared" si="271"/>
        <v/>
      </c>
      <c r="B4351" s="335"/>
      <c r="C4351" s="335"/>
      <c r="D4351" s="381" t="str">
        <f t="shared" si="270"/>
        <v/>
      </c>
      <c r="E4351" s="335"/>
      <c r="F4351" s="335"/>
      <c r="G4351" s="325" t="str">
        <f t="shared" si="272"/>
        <v/>
      </c>
      <c r="H4351" s="326" t="str">
        <f t="shared" si="273"/>
        <v/>
      </c>
    </row>
    <row r="4352" spans="1:8" x14ac:dyDescent="0.2">
      <c r="A4352" s="204" t="str">
        <f t="shared" si="271"/>
        <v/>
      </c>
      <c r="B4352" s="335"/>
      <c r="C4352" s="335"/>
      <c r="D4352" s="381" t="str">
        <f t="shared" si="270"/>
        <v/>
      </c>
      <c r="E4352" s="335"/>
      <c r="F4352" s="335"/>
      <c r="G4352" s="325" t="str">
        <f t="shared" si="272"/>
        <v/>
      </c>
      <c r="H4352" s="326" t="str">
        <f t="shared" si="273"/>
        <v/>
      </c>
    </row>
    <row r="4353" spans="1:8" x14ac:dyDescent="0.2">
      <c r="A4353" s="204" t="str">
        <f t="shared" si="271"/>
        <v/>
      </c>
      <c r="B4353" s="335"/>
      <c r="C4353" s="335"/>
      <c r="D4353" s="381" t="str">
        <f t="shared" si="270"/>
        <v/>
      </c>
      <c r="E4353" s="335"/>
      <c r="F4353" s="335"/>
      <c r="G4353" s="325" t="str">
        <f t="shared" si="272"/>
        <v/>
      </c>
      <c r="H4353" s="326" t="str">
        <f t="shared" si="273"/>
        <v/>
      </c>
    </row>
    <row r="4354" spans="1:8" x14ac:dyDescent="0.2">
      <c r="A4354" s="204" t="str">
        <f t="shared" si="271"/>
        <v/>
      </c>
      <c r="B4354" s="335"/>
      <c r="C4354" s="335"/>
      <c r="D4354" s="381" t="str">
        <f t="shared" si="270"/>
        <v/>
      </c>
      <c r="E4354" s="335"/>
      <c r="F4354" s="335"/>
      <c r="G4354" s="325" t="str">
        <f t="shared" si="272"/>
        <v/>
      </c>
      <c r="H4354" s="326" t="str">
        <f t="shared" si="273"/>
        <v/>
      </c>
    </row>
    <row r="4355" spans="1:8" x14ac:dyDescent="0.2">
      <c r="A4355" s="204" t="str">
        <f t="shared" si="271"/>
        <v/>
      </c>
      <c r="B4355" s="335"/>
      <c r="C4355" s="335"/>
      <c r="D4355" s="381" t="str">
        <f t="shared" si="270"/>
        <v/>
      </c>
      <c r="E4355" s="335"/>
      <c r="F4355" s="335"/>
      <c r="G4355" s="325" t="str">
        <f t="shared" si="272"/>
        <v/>
      </c>
      <c r="H4355" s="326" t="str">
        <f t="shared" si="273"/>
        <v/>
      </c>
    </row>
    <row r="4356" spans="1:8" x14ac:dyDescent="0.2">
      <c r="A4356" s="204" t="str">
        <f t="shared" si="271"/>
        <v/>
      </c>
      <c r="B4356" s="335"/>
      <c r="C4356" s="335"/>
      <c r="D4356" s="381" t="str">
        <f t="shared" si="270"/>
        <v/>
      </c>
      <c r="E4356" s="335"/>
      <c r="F4356" s="335"/>
      <c r="G4356" s="325" t="str">
        <f t="shared" si="272"/>
        <v/>
      </c>
      <c r="H4356" s="326" t="str">
        <f t="shared" si="273"/>
        <v/>
      </c>
    </row>
    <row r="4357" spans="1:8" x14ac:dyDescent="0.2">
      <c r="A4357" s="204" t="str">
        <f t="shared" si="271"/>
        <v/>
      </c>
      <c r="B4357" s="335"/>
      <c r="C4357" s="335"/>
      <c r="D4357" s="381" t="str">
        <f t="shared" si="270"/>
        <v/>
      </c>
      <c r="E4357" s="335"/>
      <c r="F4357" s="335"/>
      <c r="G4357" s="325" t="str">
        <f t="shared" si="272"/>
        <v/>
      </c>
      <c r="H4357" s="326" t="str">
        <f t="shared" si="273"/>
        <v/>
      </c>
    </row>
    <row r="4358" spans="1:8" x14ac:dyDescent="0.2">
      <c r="A4358" s="204" t="str">
        <f t="shared" si="271"/>
        <v/>
      </c>
      <c r="B4358" s="335"/>
      <c r="C4358" s="335"/>
      <c r="D4358" s="381" t="str">
        <f t="shared" si="270"/>
        <v/>
      </c>
      <c r="E4358" s="335"/>
      <c r="F4358" s="335"/>
      <c r="G4358" s="325" t="str">
        <f t="shared" si="272"/>
        <v/>
      </c>
      <c r="H4358" s="326" t="str">
        <f t="shared" si="273"/>
        <v/>
      </c>
    </row>
    <row r="4359" spans="1:8" x14ac:dyDescent="0.2">
      <c r="A4359" s="204" t="str">
        <f t="shared" si="271"/>
        <v/>
      </c>
      <c r="B4359" s="335"/>
      <c r="C4359" s="335"/>
      <c r="D4359" s="381" t="str">
        <f t="shared" si="270"/>
        <v/>
      </c>
      <c r="E4359" s="335"/>
      <c r="F4359" s="335"/>
      <c r="G4359" s="325" t="str">
        <f t="shared" si="272"/>
        <v/>
      </c>
      <c r="H4359" s="326" t="str">
        <f t="shared" si="273"/>
        <v/>
      </c>
    </row>
    <row r="4360" spans="1:8" x14ac:dyDescent="0.2">
      <c r="A4360" s="204" t="str">
        <f t="shared" si="271"/>
        <v/>
      </c>
      <c r="B4360" s="335"/>
      <c r="C4360" s="335"/>
      <c r="D4360" s="381" t="str">
        <f t="shared" si="270"/>
        <v/>
      </c>
      <c r="E4360" s="335"/>
      <c r="F4360" s="335"/>
      <c r="G4360" s="325" t="str">
        <f t="shared" si="272"/>
        <v/>
      </c>
      <c r="H4360" s="326" t="str">
        <f t="shared" si="273"/>
        <v/>
      </c>
    </row>
    <row r="4361" spans="1:8" x14ac:dyDescent="0.2">
      <c r="A4361" s="204" t="str">
        <f t="shared" si="271"/>
        <v/>
      </c>
      <c r="B4361" s="335"/>
      <c r="C4361" s="335"/>
      <c r="D4361" s="381" t="str">
        <f t="shared" ref="D4361:D4424" si="274">IF(C4361="","",IFERROR(IF(VLOOKUP(C4361,Parameter,2,FALSE)="","",VLOOKUP(C4361,Parameter,2,FALSE)),IFERROR(VLOOKUP(C4361,PSMErgänzung,2,FALSE),"CAS eingeben oder Parameter korrigieren!")))</f>
        <v/>
      </c>
      <c r="E4361" s="335"/>
      <c r="F4361" s="335"/>
      <c r="G4361" s="325" t="str">
        <f t="shared" si="272"/>
        <v/>
      </c>
      <c r="H4361" s="326" t="str">
        <f t="shared" si="273"/>
        <v/>
      </c>
    </row>
    <row r="4362" spans="1:8" x14ac:dyDescent="0.2">
      <c r="A4362" s="204" t="str">
        <f t="shared" si="271"/>
        <v/>
      </c>
      <c r="B4362" s="335"/>
      <c r="C4362" s="335"/>
      <c r="D4362" s="381" t="str">
        <f t="shared" si="274"/>
        <v/>
      </c>
      <c r="E4362" s="335"/>
      <c r="F4362" s="335"/>
      <c r="G4362" s="325" t="str">
        <f t="shared" si="272"/>
        <v/>
      </c>
      <c r="H4362" s="326" t="str">
        <f t="shared" si="273"/>
        <v/>
      </c>
    </row>
    <row r="4363" spans="1:8" x14ac:dyDescent="0.2">
      <c r="A4363" s="204" t="str">
        <f t="shared" si="271"/>
        <v/>
      </c>
      <c r="B4363" s="335"/>
      <c r="C4363" s="335"/>
      <c r="D4363" s="381" t="str">
        <f t="shared" si="274"/>
        <v/>
      </c>
      <c r="E4363" s="335"/>
      <c r="F4363" s="335"/>
      <c r="G4363" s="325" t="str">
        <f t="shared" si="272"/>
        <v/>
      </c>
      <c r="H4363" s="326" t="str">
        <f t="shared" si="273"/>
        <v/>
      </c>
    </row>
    <row r="4364" spans="1:8" x14ac:dyDescent="0.2">
      <c r="A4364" s="204" t="str">
        <f t="shared" si="271"/>
        <v/>
      </c>
      <c r="B4364" s="335"/>
      <c r="C4364" s="335"/>
      <c r="D4364" s="381" t="str">
        <f t="shared" si="274"/>
        <v/>
      </c>
      <c r="E4364" s="335"/>
      <c r="F4364" s="335"/>
      <c r="G4364" s="325" t="str">
        <f t="shared" si="272"/>
        <v/>
      </c>
      <c r="H4364" s="326" t="str">
        <f t="shared" si="273"/>
        <v/>
      </c>
    </row>
    <row r="4365" spans="1:8" x14ac:dyDescent="0.2">
      <c r="A4365" s="204" t="str">
        <f t="shared" si="271"/>
        <v/>
      </c>
      <c r="B4365" s="335"/>
      <c r="C4365" s="335"/>
      <c r="D4365" s="381" t="str">
        <f t="shared" si="274"/>
        <v/>
      </c>
      <c r="E4365" s="335"/>
      <c r="F4365" s="335"/>
      <c r="G4365" s="325" t="str">
        <f t="shared" si="272"/>
        <v/>
      </c>
      <c r="H4365" s="326" t="str">
        <f t="shared" si="273"/>
        <v/>
      </c>
    </row>
    <row r="4366" spans="1:8" x14ac:dyDescent="0.2">
      <c r="A4366" s="204" t="str">
        <f t="shared" si="271"/>
        <v/>
      </c>
      <c r="B4366" s="335"/>
      <c r="C4366" s="335"/>
      <c r="D4366" s="381" t="str">
        <f t="shared" si="274"/>
        <v/>
      </c>
      <c r="E4366" s="335"/>
      <c r="F4366" s="335"/>
      <c r="G4366" s="325" t="str">
        <f t="shared" si="272"/>
        <v/>
      </c>
      <c r="H4366" s="326" t="str">
        <f t="shared" si="273"/>
        <v/>
      </c>
    </row>
    <row r="4367" spans="1:8" x14ac:dyDescent="0.2">
      <c r="A4367" s="204" t="str">
        <f t="shared" si="271"/>
        <v/>
      </c>
      <c r="B4367" s="335"/>
      <c r="C4367" s="335"/>
      <c r="D4367" s="381" t="str">
        <f t="shared" si="274"/>
        <v/>
      </c>
      <c r="E4367" s="335"/>
      <c r="F4367" s="335"/>
      <c r="G4367" s="325" t="str">
        <f t="shared" si="272"/>
        <v/>
      </c>
      <c r="H4367" s="326" t="str">
        <f t="shared" si="273"/>
        <v/>
      </c>
    </row>
    <row r="4368" spans="1:8" x14ac:dyDescent="0.2">
      <c r="A4368" s="204" t="str">
        <f t="shared" si="271"/>
        <v/>
      </c>
      <c r="B4368" s="335"/>
      <c r="C4368" s="335"/>
      <c r="D4368" s="381" t="str">
        <f t="shared" si="274"/>
        <v/>
      </c>
      <c r="E4368" s="335"/>
      <c r="F4368" s="335"/>
      <c r="G4368" s="325" t="str">
        <f t="shared" si="272"/>
        <v/>
      </c>
      <c r="H4368" s="326" t="str">
        <f t="shared" si="273"/>
        <v/>
      </c>
    </row>
    <row r="4369" spans="1:8" x14ac:dyDescent="0.2">
      <c r="A4369" s="204" t="str">
        <f t="shared" si="271"/>
        <v/>
      </c>
      <c r="B4369" s="335"/>
      <c r="C4369" s="335"/>
      <c r="D4369" s="381" t="str">
        <f t="shared" si="274"/>
        <v/>
      </c>
      <c r="E4369" s="335"/>
      <c r="F4369" s="335"/>
      <c r="G4369" s="325" t="str">
        <f t="shared" si="272"/>
        <v/>
      </c>
      <c r="H4369" s="326" t="str">
        <f t="shared" si="273"/>
        <v/>
      </c>
    </row>
    <row r="4370" spans="1:8" x14ac:dyDescent="0.2">
      <c r="A4370" s="204" t="str">
        <f t="shared" si="271"/>
        <v/>
      </c>
      <c r="B4370" s="335"/>
      <c r="C4370" s="335"/>
      <c r="D4370" s="381" t="str">
        <f t="shared" si="274"/>
        <v/>
      </c>
      <c r="E4370" s="335"/>
      <c r="F4370" s="335"/>
      <c r="G4370" s="325" t="str">
        <f t="shared" si="272"/>
        <v/>
      </c>
      <c r="H4370" s="326" t="str">
        <f t="shared" si="273"/>
        <v/>
      </c>
    </row>
    <row r="4371" spans="1:8" x14ac:dyDescent="0.2">
      <c r="A4371" s="204" t="str">
        <f t="shared" si="271"/>
        <v/>
      </c>
      <c r="B4371" s="335"/>
      <c r="C4371" s="335"/>
      <c r="D4371" s="381" t="str">
        <f t="shared" si="274"/>
        <v/>
      </c>
      <c r="E4371" s="335"/>
      <c r="F4371" s="335"/>
      <c r="G4371" s="325" t="str">
        <f t="shared" si="272"/>
        <v/>
      </c>
      <c r="H4371" s="326" t="str">
        <f t="shared" si="273"/>
        <v/>
      </c>
    </row>
    <row r="4372" spans="1:8" x14ac:dyDescent="0.2">
      <c r="A4372" s="204" t="str">
        <f t="shared" si="271"/>
        <v/>
      </c>
      <c r="B4372" s="335"/>
      <c r="C4372" s="335"/>
      <c r="D4372" s="381" t="str">
        <f t="shared" si="274"/>
        <v/>
      </c>
      <c r="E4372" s="335"/>
      <c r="F4372" s="335"/>
      <c r="G4372" s="325" t="str">
        <f t="shared" si="272"/>
        <v/>
      </c>
      <c r="H4372" s="326" t="str">
        <f t="shared" si="273"/>
        <v/>
      </c>
    </row>
    <row r="4373" spans="1:8" x14ac:dyDescent="0.2">
      <c r="A4373" s="204" t="str">
        <f t="shared" si="271"/>
        <v/>
      </c>
      <c r="B4373" s="335"/>
      <c r="C4373" s="335"/>
      <c r="D4373" s="381" t="str">
        <f t="shared" si="274"/>
        <v/>
      </c>
      <c r="E4373" s="335"/>
      <c r="F4373" s="335"/>
      <c r="G4373" s="325" t="str">
        <f t="shared" si="272"/>
        <v/>
      </c>
      <c r="H4373" s="326" t="str">
        <f t="shared" si="273"/>
        <v/>
      </c>
    </row>
    <row r="4374" spans="1:8" x14ac:dyDescent="0.2">
      <c r="A4374" s="204" t="str">
        <f t="shared" si="271"/>
        <v/>
      </c>
      <c r="B4374" s="335"/>
      <c r="C4374" s="335"/>
      <c r="D4374" s="381" t="str">
        <f t="shared" si="274"/>
        <v/>
      </c>
      <c r="E4374" s="335"/>
      <c r="F4374" s="335"/>
      <c r="G4374" s="325" t="str">
        <f t="shared" si="272"/>
        <v/>
      </c>
      <c r="H4374" s="326" t="str">
        <f t="shared" si="273"/>
        <v/>
      </c>
    </row>
    <row r="4375" spans="1:8" x14ac:dyDescent="0.2">
      <c r="A4375" s="204" t="str">
        <f t="shared" si="271"/>
        <v/>
      </c>
      <c r="B4375" s="335"/>
      <c r="C4375" s="335"/>
      <c r="D4375" s="381" t="str">
        <f t="shared" si="274"/>
        <v/>
      </c>
      <c r="E4375" s="335"/>
      <c r="F4375" s="335"/>
      <c r="G4375" s="325" t="str">
        <f t="shared" si="272"/>
        <v/>
      </c>
      <c r="H4375" s="326" t="str">
        <f t="shared" si="273"/>
        <v/>
      </c>
    </row>
    <row r="4376" spans="1:8" x14ac:dyDescent="0.2">
      <c r="A4376" s="204" t="str">
        <f t="shared" si="271"/>
        <v/>
      </c>
      <c r="B4376" s="335"/>
      <c r="C4376" s="335"/>
      <c r="D4376" s="381" t="str">
        <f t="shared" si="274"/>
        <v/>
      </c>
      <c r="E4376" s="335"/>
      <c r="F4376" s="335"/>
      <c r="G4376" s="325" t="str">
        <f t="shared" si="272"/>
        <v/>
      </c>
      <c r="H4376" s="326" t="str">
        <f t="shared" si="273"/>
        <v/>
      </c>
    </row>
    <row r="4377" spans="1:8" x14ac:dyDescent="0.2">
      <c r="A4377" s="204" t="str">
        <f t="shared" si="271"/>
        <v/>
      </c>
      <c r="B4377" s="335"/>
      <c r="C4377" s="335"/>
      <c r="D4377" s="381" t="str">
        <f t="shared" si="274"/>
        <v/>
      </c>
      <c r="E4377" s="335"/>
      <c r="F4377" s="335"/>
      <c r="G4377" s="325" t="str">
        <f t="shared" si="272"/>
        <v/>
      </c>
      <c r="H4377" s="326" t="str">
        <f t="shared" si="273"/>
        <v/>
      </c>
    </row>
    <row r="4378" spans="1:8" x14ac:dyDescent="0.2">
      <c r="A4378" s="204" t="str">
        <f t="shared" si="271"/>
        <v/>
      </c>
      <c r="B4378" s="335"/>
      <c r="C4378" s="335"/>
      <c r="D4378" s="381" t="str">
        <f t="shared" si="274"/>
        <v/>
      </c>
      <c r="E4378" s="335"/>
      <c r="F4378" s="335"/>
      <c r="G4378" s="325" t="str">
        <f t="shared" si="272"/>
        <v/>
      </c>
      <c r="H4378" s="326" t="str">
        <f t="shared" si="273"/>
        <v/>
      </c>
    </row>
    <row r="4379" spans="1:8" x14ac:dyDescent="0.2">
      <c r="A4379" s="204" t="str">
        <f t="shared" si="271"/>
        <v/>
      </c>
      <c r="B4379" s="335"/>
      <c r="C4379" s="335"/>
      <c r="D4379" s="381" t="str">
        <f t="shared" si="274"/>
        <v/>
      </c>
      <c r="E4379" s="335"/>
      <c r="F4379" s="335"/>
      <c r="G4379" s="325" t="str">
        <f t="shared" si="272"/>
        <v/>
      </c>
      <c r="H4379" s="326" t="str">
        <f t="shared" si="273"/>
        <v/>
      </c>
    </row>
    <row r="4380" spans="1:8" x14ac:dyDescent="0.2">
      <c r="A4380" s="204" t="str">
        <f t="shared" si="271"/>
        <v/>
      </c>
      <c r="B4380" s="335"/>
      <c r="C4380" s="335"/>
      <c r="D4380" s="381" t="str">
        <f t="shared" si="274"/>
        <v/>
      </c>
      <c r="E4380" s="335"/>
      <c r="F4380" s="335"/>
      <c r="G4380" s="325" t="str">
        <f t="shared" si="272"/>
        <v/>
      </c>
      <c r="H4380" s="326" t="str">
        <f t="shared" si="273"/>
        <v/>
      </c>
    </row>
    <row r="4381" spans="1:8" x14ac:dyDescent="0.2">
      <c r="A4381" s="204" t="str">
        <f t="shared" si="271"/>
        <v/>
      </c>
      <c r="B4381" s="335"/>
      <c r="C4381" s="335"/>
      <c r="D4381" s="381" t="str">
        <f t="shared" si="274"/>
        <v/>
      </c>
      <c r="E4381" s="335"/>
      <c r="F4381" s="335"/>
      <c r="G4381" s="325" t="str">
        <f t="shared" si="272"/>
        <v/>
      </c>
      <c r="H4381" s="326" t="str">
        <f t="shared" si="273"/>
        <v/>
      </c>
    </row>
    <row r="4382" spans="1:8" x14ac:dyDescent="0.2">
      <c r="A4382" s="204" t="str">
        <f t="shared" si="271"/>
        <v/>
      </c>
      <c r="B4382" s="335"/>
      <c r="C4382" s="335"/>
      <c r="D4382" s="381" t="str">
        <f t="shared" si="274"/>
        <v/>
      </c>
      <c r="E4382" s="335"/>
      <c r="F4382" s="335"/>
      <c r="G4382" s="325" t="str">
        <f t="shared" si="272"/>
        <v/>
      </c>
      <c r="H4382" s="326" t="str">
        <f t="shared" si="273"/>
        <v/>
      </c>
    </row>
    <row r="4383" spans="1:8" x14ac:dyDescent="0.2">
      <c r="A4383" s="204" t="str">
        <f t="shared" si="271"/>
        <v/>
      </c>
      <c r="B4383" s="335"/>
      <c r="C4383" s="335"/>
      <c r="D4383" s="381" t="str">
        <f t="shared" si="274"/>
        <v/>
      </c>
      <c r="E4383" s="335"/>
      <c r="F4383" s="335"/>
      <c r="G4383" s="325" t="str">
        <f t="shared" si="272"/>
        <v/>
      </c>
      <c r="H4383" s="326" t="str">
        <f t="shared" si="273"/>
        <v/>
      </c>
    </row>
    <row r="4384" spans="1:8" x14ac:dyDescent="0.2">
      <c r="A4384" s="204" t="str">
        <f t="shared" si="271"/>
        <v/>
      </c>
      <c r="B4384" s="335"/>
      <c r="C4384" s="335"/>
      <c r="D4384" s="381" t="str">
        <f t="shared" si="274"/>
        <v/>
      </c>
      <c r="E4384" s="335"/>
      <c r="F4384" s="335"/>
      <c r="G4384" s="325" t="str">
        <f t="shared" si="272"/>
        <v/>
      </c>
      <c r="H4384" s="326" t="str">
        <f t="shared" si="273"/>
        <v/>
      </c>
    </row>
    <row r="4385" spans="1:8" x14ac:dyDescent="0.2">
      <c r="A4385" s="204" t="str">
        <f t="shared" si="271"/>
        <v/>
      </c>
      <c r="B4385" s="335"/>
      <c r="C4385" s="335"/>
      <c r="D4385" s="381" t="str">
        <f t="shared" si="274"/>
        <v/>
      </c>
      <c r="E4385" s="335"/>
      <c r="F4385" s="335"/>
      <c r="G4385" s="325" t="str">
        <f t="shared" si="272"/>
        <v/>
      </c>
      <c r="H4385" s="326" t="str">
        <f t="shared" si="273"/>
        <v/>
      </c>
    </row>
    <row r="4386" spans="1:8" x14ac:dyDescent="0.2">
      <c r="A4386" s="204" t="str">
        <f t="shared" si="271"/>
        <v/>
      </c>
      <c r="B4386" s="335"/>
      <c r="C4386" s="335"/>
      <c r="D4386" s="381" t="str">
        <f t="shared" si="274"/>
        <v/>
      </c>
      <c r="E4386" s="335"/>
      <c r="F4386" s="335"/>
      <c r="G4386" s="325" t="str">
        <f t="shared" si="272"/>
        <v/>
      </c>
      <c r="H4386" s="326" t="str">
        <f t="shared" si="273"/>
        <v/>
      </c>
    </row>
    <row r="4387" spans="1:8" x14ac:dyDescent="0.2">
      <c r="A4387" s="204" t="str">
        <f t="shared" si="271"/>
        <v/>
      </c>
      <c r="B4387" s="335"/>
      <c r="C4387" s="335"/>
      <c r="D4387" s="381" t="str">
        <f t="shared" si="274"/>
        <v/>
      </c>
      <c r="E4387" s="335"/>
      <c r="F4387" s="335"/>
      <c r="G4387" s="325" t="str">
        <f t="shared" si="272"/>
        <v/>
      </c>
      <c r="H4387" s="326" t="str">
        <f t="shared" si="273"/>
        <v/>
      </c>
    </row>
    <row r="4388" spans="1:8" x14ac:dyDescent="0.2">
      <c r="A4388" s="204" t="str">
        <f t="shared" si="271"/>
        <v/>
      </c>
      <c r="B4388" s="335"/>
      <c r="C4388" s="335"/>
      <c r="D4388" s="381" t="str">
        <f t="shared" si="274"/>
        <v/>
      </c>
      <c r="E4388" s="335"/>
      <c r="F4388" s="335"/>
      <c r="G4388" s="325" t="str">
        <f t="shared" si="272"/>
        <v/>
      </c>
      <c r="H4388" s="326" t="str">
        <f t="shared" si="273"/>
        <v/>
      </c>
    </row>
    <row r="4389" spans="1:8" x14ac:dyDescent="0.2">
      <c r="A4389" s="204" t="str">
        <f t="shared" si="271"/>
        <v/>
      </c>
      <c r="B4389" s="335"/>
      <c r="C4389" s="335"/>
      <c r="D4389" s="381" t="str">
        <f t="shared" si="274"/>
        <v/>
      </c>
      <c r="E4389" s="335"/>
      <c r="F4389" s="335"/>
      <c r="G4389" s="325" t="str">
        <f t="shared" si="272"/>
        <v/>
      </c>
      <c r="H4389" s="326" t="str">
        <f t="shared" si="273"/>
        <v/>
      </c>
    </row>
    <row r="4390" spans="1:8" x14ac:dyDescent="0.2">
      <c r="A4390" s="204" t="str">
        <f t="shared" si="271"/>
        <v/>
      </c>
      <c r="B4390" s="335"/>
      <c r="C4390" s="335"/>
      <c r="D4390" s="381" t="str">
        <f t="shared" si="274"/>
        <v/>
      </c>
      <c r="E4390" s="335"/>
      <c r="F4390" s="335"/>
      <c r="G4390" s="325" t="str">
        <f t="shared" si="272"/>
        <v/>
      </c>
      <c r="H4390" s="326" t="str">
        <f t="shared" si="273"/>
        <v/>
      </c>
    </row>
    <row r="4391" spans="1:8" x14ac:dyDescent="0.2">
      <c r="A4391" s="204" t="str">
        <f t="shared" si="271"/>
        <v/>
      </c>
      <c r="B4391" s="335"/>
      <c r="C4391" s="335"/>
      <c r="D4391" s="381" t="str">
        <f t="shared" si="274"/>
        <v/>
      </c>
      <c r="E4391" s="335"/>
      <c r="F4391" s="335"/>
      <c r="G4391" s="325" t="str">
        <f t="shared" si="272"/>
        <v/>
      </c>
      <c r="H4391" s="326" t="str">
        <f t="shared" si="273"/>
        <v/>
      </c>
    </row>
    <row r="4392" spans="1:8" x14ac:dyDescent="0.2">
      <c r="A4392" s="204" t="str">
        <f t="shared" si="271"/>
        <v/>
      </c>
      <c r="B4392" s="335"/>
      <c r="C4392" s="335"/>
      <c r="D4392" s="381" t="str">
        <f t="shared" si="274"/>
        <v/>
      </c>
      <c r="E4392" s="335"/>
      <c r="F4392" s="335"/>
      <c r="G4392" s="325" t="str">
        <f t="shared" si="272"/>
        <v/>
      </c>
      <c r="H4392" s="326" t="str">
        <f t="shared" si="273"/>
        <v/>
      </c>
    </row>
    <row r="4393" spans="1:8" x14ac:dyDescent="0.2">
      <c r="A4393" s="204" t="str">
        <f t="shared" si="271"/>
        <v/>
      </c>
      <c r="B4393" s="335"/>
      <c r="C4393" s="335"/>
      <c r="D4393" s="381" t="str">
        <f t="shared" si="274"/>
        <v/>
      </c>
      <c r="E4393" s="335"/>
      <c r="F4393" s="335"/>
      <c r="G4393" s="325" t="str">
        <f t="shared" si="272"/>
        <v/>
      </c>
      <c r="H4393" s="326" t="str">
        <f t="shared" si="273"/>
        <v/>
      </c>
    </row>
    <row r="4394" spans="1:8" x14ac:dyDescent="0.2">
      <c r="A4394" s="204" t="str">
        <f t="shared" si="271"/>
        <v/>
      </c>
      <c r="B4394" s="335"/>
      <c r="C4394" s="335"/>
      <c r="D4394" s="381" t="str">
        <f t="shared" si="274"/>
        <v/>
      </c>
      <c r="E4394" s="335"/>
      <c r="F4394" s="335"/>
      <c r="G4394" s="325" t="str">
        <f t="shared" si="272"/>
        <v/>
      </c>
      <c r="H4394" s="326" t="str">
        <f t="shared" si="273"/>
        <v/>
      </c>
    </row>
    <row r="4395" spans="1:8" x14ac:dyDescent="0.2">
      <c r="A4395" s="204" t="str">
        <f t="shared" si="271"/>
        <v/>
      </c>
      <c r="B4395" s="335"/>
      <c r="C4395" s="335"/>
      <c r="D4395" s="381" t="str">
        <f t="shared" si="274"/>
        <v/>
      </c>
      <c r="E4395" s="335"/>
      <c r="F4395" s="335"/>
      <c r="G4395" s="325" t="str">
        <f t="shared" si="272"/>
        <v/>
      </c>
      <c r="H4395" s="326" t="str">
        <f t="shared" si="273"/>
        <v/>
      </c>
    </row>
    <row r="4396" spans="1:8" x14ac:dyDescent="0.2">
      <c r="A4396" s="204" t="str">
        <f t="shared" si="271"/>
        <v/>
      </c>
      <c r="B4396" s="335"/>
      <c r="C4396" s="335"/>
      <c r="D4396" s="381" t="str">
        <f t="shared" si="274"/>
        <v/>
      </c>
      <c r="E4396" s="335"/>
      <c r="F4396" s="335"/>
      <c r="G4396" s="325" t="str">
        <f t="shared" si="272"/>
        <v/>
      </c>
      <c r="H4396" s="326" t="str">
        <f t="shared" si="273"/>
        <v/>
      </c>
    </row>
    <row r="4397" spans="1:8" x14ac:dyDescent="0.2">
      <c r="A4397" s="204" t="str">
        <f t="shared" si="271"/>
        <v/>
      </c>
      <c r="B4397" s="335"/>
      <c r="C4397" s="335"/>
      <c r="D4397" s="381" t="str">
        <f t="shared" si="274"/>
        <v/>
      </c>
      <c r="E4397" s="335"/>
      <c r="F4397" s="335"/>
      <c r="G4397" s="325" t="str">
        <f t="shared" si="272"/>
        <v/>
      </c>
      <c r="H4397" s="326" t="str">
        <f t="shared" si="273"/>
        <v/>
      </c>
    </row>
    <row r="4398" spans="1:8" x14ac:dyDescent="0.2">
      <c r="A4398" s="204" t="str">
        <f t="shared" si="271"/>
        <v/>
      </c>
      <c r="B4398" s="335"/>
      <c r="C4398" s="335"/>
      <c r="D4398" s="381" t="str">
        <f t="shared" si="274"/>
        <v/>
      </c>
      <c r="E4398" s="335"/>
      <c r="F4398" s="335"/>
      <c r="G4398" s="325" t="str">
        <f t="shared" si="272"/>
        <v/>
      </c>
      <c r="H4398" s="326" t="str">
        <f t="shared" si="273"/>
        <v/>
      </c>
    </row>
    <row r="4399" spans="1:8" x14ac:dyDescent="0.2">
      <c r="A4399" s="204" t="str">
        <f t="shared" si="271"/>
        <v/>
      </c>
      <c r="B4399" s="335"/>
      <c r="C4399" s="335"/>
      <c r="D4399" s="381" t="str">
        <f t="shared" si="274"/>
        <v/>
      </c>
      <c r="E4399" s="335"/>
      <c r="F4399" s="335"/>
      <c r="G4399" s="325" t="str">
        <f t="shared" si="272"/>
        <v/>
      </c>
      <c r="H4399" s="326" t="str">
        <f t="shared" si="273"/>
        <v/>
      </c>
    </row>
    <row r="4400" spans="1:8" x14ac:dyDescent="0.2">
      <c r="A4400" s="204" t="str">
        <f t="shared" si="271"/>
        <v/>
      </c>
      <c r="B4400" s="335"/>
      <c r="C4400" s="335"/>
      <c r="D4400" s="381" t="str">
        <f t="shared" si="274"/>
        <v/>
      </c>
      <c r="E4400" s="335"/>
      <c r="F4400" s="335"/>
      <c r="G4400" s="325" t="str">
        <f t="shared" si="272"/>
        <v/>
      </c>
      <c r="H4400" s="326" t="str">
        <f t="shared" si="273"/>
        <v/>
      </c>
    </row>
    <row r="4401" spans="1:8" x14ac:dyDescent="0.2">
      <c r="A4401" s="204" t="str">
        <f t="shared" ref="A4401:A4464" si="275">IF(B4401&lt;&gt;"",VLOOKUP(B4401,ID,2,FALSE),"")</f>
        <v/>
      </c>
      <c r="B4401" s="335"/>
      <c r="C4401" s="335"/>
      <c r="D4401" s="381" t="str">
        <f t="shared" si="274"/>
        <v/>
      </c>
      <c r="E4401" s="335"/>
      <c r="F4401" s="335"/>
      <c r="G4401" s="325" t="str">
        <f t="shared" ref="G4401:G4464" si="276">IF(OR(B4401="",Amt=""),"",Amt)</f>
        <v/>
      </c>
      <c r="H4401" s="326" t="str">
        <f t="shared" ref="H4401:H4464" si="277">IF(G4401="","",VLOOKUP(G4401,Gesundheitsämter,2,FALSE))</f>
        <v/>
      </c>
    </row>
    <row r="4402" spans="1:8" x14ac:dyDescent="0.2">
      <c r="A4402" s="204" t="str">
        <f t="shared" si="275"/>
        <v/>
      </c>
      <c r="B4402" s="335"/>
      <c r="C4402" s="335"/>
      <c r="D4402" s="381" t="str">
        <f t="shared" si="274"/>
        <v/>
      </c>
      <c r="E4402" s="335"/>
      <c r="F4402" s="335"/>
      <c r="G4402" s="325" t="str">
        <f t="shared" si="276"/>
        <v/>
      </c>
      <c r="H4402" s="326" t="str">
        <f t="shared" si="277"/>
        <v/>
      </c>
    </row>
    <row r="4403" spans="1:8" x14ac:dyDescent="0.2">
      <c r="A4403" s="204" t="str">
        <f t="shared" si="275"/>
        <v/>
      </c>
      <c r="B4403" s="335"/>
      <c r="C4403" s="335"/>
      <c r="D4403" s="381" t="str">
        <f t="shared" si="274"/>
        <v/>
      </c>
      <c r="E4403" s="335"/>
      <c r="F4403" s="335"/>
      <c r="G4403" s="325" t="str">
        <f t="shared" si="276"/>
        <v/>
      </c>
      <c r="H4403" s="326" t="str">
        <f t="shared" si="277"/>
        <v/>
      </c>
    </row>
    <row r="4404" spans="1:8" x14ac:dyDescent="0.2">
      <c r="A4404" s="204" t="str">
        <f t="shared" si="275"/>
        <v/>
      </c>
      <c r="B4404" s="335"/>
      <c r="C4404" s="335"/>
      <c r="D4404" s="381" t="str">
        <f t="shared" si="274"/>
        <v/>
      </c>
      <c r="E4404" s="335"/>
      <c r="F4404" s="335"/>
      <c r="G4404" s="325" t="str">
        <f t="shared" si="276"/>
        <v/>
      </c>
      <c r="H4404" s="326" t="str">
        <f t="shared" si="277"/>
        <v/>
      </c>
    </row>
    <row r="4405" spans="1:8" x14ac:dyDescent="0.2">
      <c r="A4405" s="204" t="str">
        <f t="shared" si="275"/>
        <v/>
      </c>
      <c r="B4405" s="335"/>
      <c r="C4405" s="335"/>
      <c r="D4405" s="381" t="str">
        <f t="shared" si="274"/>
        <v/>
      </c>
      <c r="E4405" s="335"/>
      <c r="F4405" s="335"/>
      <c r="G4405" s="325" t="str">
        <f t="shared" si="276"/>
        <v/>
      </c>
      <c r="H4405" s="326" t="str">
        <f t="shared" si="277"/>
        <v/>
      </c>
    </row>
    <row r="4406" spans="1:8" x14ac:dyDescent="0.2">
      <c r="A4406" s="204" t="str">
        <f t="shared" si="275"/>
        <v/>
      </c>
      <c r="B4406" s="335"/>
      <c r="C4406" s="335"/>
      <c r="D4406" s="381" t="str">
        <f t="shared" si="274"/>
        <v/>
      </c>
      <c r="E4406" s="335"/>
      <c r="F4406" s="335"/>
      <c r="G4406" s="325" t="str">
        <f t="shared" si="276"/>
        <v/>
      </c>
      <c r="H4406" s="326" t="str">
        <f t="shared" si="277"/>
        <v/>
      </c>
    </row>
    <row r="4407" spans="1:8" x14ac:dyDescent="0.2">
      <c r="A4407" s="204" t="str">
        <f t="shared" si="275"/>
        <v/>
      </c>
      <c r="B4407" s="335"/>
      <c r="C4407" s="335"/>
      <c r="D4407" s="381" t="str">
        <f t="shared" si="274"/>
        <v/>
      </c>
      <c r="E4407" s="335"/>
      <c r="F4407" s="335"/>
      <c r="G4407" s="325" t="str">
        <f t="shared" si="276"/>
        <v/>
      </c>
      <c r="H4407" s="326" t="str">
        <f t="shared" si="277"/>
        <v/>
      </c>
    </row>
    <row r="4408" spans="1:8" x14ac:dyDescent="0.2">
      <c r="A4408" s="204" t="str">
        <f t="shared" si="275"/>
        <v/>
      </c>
      <c r="B4408" s="335"/>
      <c r="C4408" s="335"/>
      <c r="D4408" s="381" t="str">
        <f t="shared" si="274"/>
        <v/>
      </c>
      <c r="E4408" s="335"/>
      <c r="F4408" s="335"/>
      <c r="G4408" s="325" t="str">
        <f t="shared" si="276"/>
        <v/>
      </c>
      <c r="H4408" s="326" t="str">
        <f t="shared" si="277"/>
        <v/>
      </c>
    </row>
    <row r="4409" spans="1:8" x14ac:dyDescent="0.2">
      <c r="A4409" s="204" t="str">
        <f t="shared" si="275"/>
        <v/>
      </c>
      <c r="B4409" s="335"/>
      <c r="C4409" s="335"/>
      <c r="D4409" s="381" t="str">
        <f t="shared" si="274"/>
        <v/>
      </c>
      <c r="E4409" s="335"/>
      <c r="F4409" s="335"/>
      <c r="G4409" s="325" t="str">
        <f t="shared" si="276"/>
        <v/>
      </c>
      <c r="H4409" s="326" t="str">
        <f t="shared" si="277"/>
        <v/>
      </c>
    </row>
    <row r="4410" spans="1:8" x14ac:dyDescent="0.2">
      <c r="A4410" s="204" t="str">
        <f t="shared" si="275"/>
        <v/>
      </c>
      <c r="B4410" s="335"/>
      <c r="C4410" s="335"/>
      <c r="D4410" s="381" t="str">
        <f t="shared" si="274"/>
        <v/>
      </c>
      <c r="E4410" s="335"/>
      <c r="F4410" s="335"/>
      <c r="G4410" s="325" t="str">
        <f t="shared" si="276"/>
        <v/>
      </c>
      <c r="H4410" s="326" t="str">
        <f t="shared" si="277"/>
        <v/>
      </c>
    </row>
    <row r="4411" spans="1:8" x14ac:dyDescent="0.2">
      <c r="A4411" s="204" t="str">
        <f t="shared" si="275"/>
        <v/>
      </c>
      <c r="B4411" s="335"/>
      <c r="C4411" s="335"/>
      <c r="D4411" s="381" t="str">
        <f t="shared" si="274"/>
        <v/>
      </c>
      <c r="E4411" s="335"/>
      <c r="F4411" s="335"/>
      <c r="G4411" s="325" t="str">
        <f t="shared" si="276"/>
        <v/>
      </c>
      <c r="H4411" s="326" t="str">
        <f t="shared" si="277"/>
        <v/>
      </c>
    </row>
    <row r="4412" spans="1:8" x14ac:dyDescent="0.2">
      <c r="A4412" s="204" t="str">
        <f t="shared" si="275"/>
        <v/>
      </c>
      <c r="B4412" s="335"/>
      <c r="C4412" s="335"/>
      <c r="D4412" s="381" t="str">
        <f t="shared" si="274"/>
        <v/>
      </c>
      <c r="E4412" s="335"/>
      <c r="F4412" s="335"/>
      <c r="G4412" s="325" t="str">
        <f t="shared" si="276"/>
        <v/>
      </c>
      <c r="H4412" s="326" t="str">
        <f t="shared" si="277"/>
        <v/>
      </c>
    </row>
    <row r="4413" spans="1:8" x14ac:dyDescent="0.2">
      <c r="A4413" s="204" t="str">
        <f t="shared" si="275"/>
        <v/>
      </c>
      <c r="B4413" s="335"/>
      <c r="C4413" s="335"/>
      <c r="D4413" s="381" t="str">
        <f t="shared" si="274"/>
        <v/>
      </c>
      <c r="E4413" s="335"/>
      <c r="F4413" s="335"/>
      <c r="G4413" s="325" t="str">
        <f t="shared" si="276"/>
        <v/>
      </c>
      <c r="H4413" s="326" t="str">
        <f t="shared" si="277"/>
        <v/>
      </c>
    </row>
    <row r="4414" spans="1:8" x14ac:dyDescent="0.2">
      <c r="A4414" s="204" t="str">
        <f t="shared" si="275"/>
        <v/>
      </c>
      <c r="B4414" s="335"/>
      <c r="C4414" s="335"/>
      <c r="D4414" s="381" t="str">
        <f t="shared" si="274"/>
        <v/>
      </c>
      <c r="E4414" s="335"/>
      <c r="F4414" s="335"/>
      <c r="G4414" s="325" t="str">
        <f t="shared" si="276"/>
        <v/>
      </c>
      <c r="H4414" s="326" t="str">
        <f t="shared" si="277"/>
        <v/>
      </c>
    </row>
    <row r="4415" spans="1:8" x14ac:dyDescent="0.2">
      <c r="A4415" s="204" t="str">
        <f t="shared" si="275"/>
        <v/>
      </c>
      <c r="B4415" s="335"/>
      <c r="C4415" s="335"/>
      <c r="D4415" s="381" t="str">
        <f t="shared" si="274"/>
        <v/>
      </c>
      <c r="E4415" s="335"/>
      <c r="F4415" s="335"/>
      <c r="G4415" s="325" t="str">
        <f t="shared" si="276"/>
        <v/>
      </c>
      <c r="H4415" s="326" t="str">
        <f t="shared" si="277"/>
        <v/>
      </c>
    </row>
    <row r="4416" spans="1:8" x14ac:dyDescent="0.2">
      <c r="A4416" s="204" t="str">
        <f t="shared" si="275"/>
        <v/>
      </c>
      <c r="B4416" s="335"/>
      <c r="C4416" s="335"/>
      <c r="D4416" s="381" t="str">
        <f t="shared" si="274"/>
        <v/>
      </c>
      <c r="E4416" s="335"/>
      <c r="F4416" s="335"/>
      <c r="G4416" s="325" t="str">
        <f t="shared" si="276"/>
        <v/>
      </c>
      <c r="H4416" s="326" t="str">
        <f t="shared" si="277"/>
        <v/>
      </c>
    </row>
    <row r="4417" spans="1:8" x14ac:dyDescent="0.2">
      <c r="A4417" s="204" t="str">
        <f t="shared" si="275"/>
        <v/>
      </c>
      <c r="B4417" s="335"/>
      <c r="C4417" s="335"/>
      <c r="D4417" s="381" t="str">
        <f t="shared" si="274"/>
        <v/>
      </c>
      <c r="E4417" s="335"/>
      <c r="F4417" s="335"/>
      <c r="G4417" s="325" t="str">
        <f t="shared" si="276"/>
        <v/>
      </c>
      <c r="H4417" s="326" t="str">
        <f t="shared" si="277"/>
        <v/>
      </c>
    </row>
    <row r="4418" spans="1:8" x14ac:dyDescent="0.2">
      <c r="A4418" s="204" t="str">
        <f t="shared" si="275"/>
        <v/>
      </c>
      <c r="B4418" s="335"/>
      <c r="C4418" s="335"/>
      <c r="D4418" s="381" t="str">
        <f t="shared" si="274"/>
        <v/>
      </c>
      <c r="E4418" s="335"/>
      <c r="F4418" s="335"/>
      <c r="G4418" s="325" t="str">
        <f t="shared" si="276"/>
        <v/>
      </c>
      <c r="H4418" s="326" t="str">
        <f t="shared" si="277"/>
        <v/>
      </c>
    </row>
    <row r="4419" spans="1:8" x14ac:dyDescent="0.2">
      <c r="A4419" s="204" t="str">
        <f t="shared" si="275"/>
        <v/>
      </c>
      <c r="B4419" s="335"/>
      <c r="C4419" s="335"/>
      <c r="D4419" s="381" t="str">
        <f t="shared" si="274"/>
        <v/>
      </c>
      <c r="E4419" s="335"/>
      <c r="F4419" s="335"/>
      <c r="G4419" s="325" t="str">
        <f t="shared" si="276"/>
        <v/>
      </c>
      <c r="H4419" s="326" t="str">
        <f t="shared" si="277"/>
        <v/>
      </c>
    </row>
    <row r="4420" spans="1:8" x14ac:dyDescent="0.2">
      <c r="A4420" s="204" t="str">
        <f t="shared" si="275"/>
        <v/>
      </c>
      <c r="B4420" s="335"/>
      <c r="C4420" s="335"/>
      <c r="D4420" s="381" t="str">
        <f t="shared" si="274"/>
        <v/>
      </c>
      <c r="E4420" s="335"/>
      <c r="F4420" s="335"/>
      <c r="G4420" s="325" t="str">
        <f t="shared" si="276"/>
        <v/>
      </c>
      <c r="H4420" s="326" t="str">
        <f t="shared" si="277"/>
        <v/>
      </c>
    </row>
    <row r="4421" spans="1:8" x14ac:dyDescent="0.2">
      <c r="A4421" s="204" t="str">
        <f t="shared" si="275"/>
        <v/>
      </c>
      <c r="B4421" s="335"/>
      <c r="C4421" s="335"/>
      <c r="D4421" s="381" t="str">
        <f t="shared" si="274"/>
        <v/>
      </c>
      <c r="E4421" s="335"/>
      <c r="F4421" s="335"/>
      <c r="G4421" s="325" t="str">
        <f t="shared" si="276"/>
        <v/>
      </c>
      <c r="H4421" s="326" t="str">
        <f t="shared" si="277"/>
        <v/>
      </c>
    </row>
    <row r="4422" spans="1:8" x14ac:dyDescent="0.2">
      <c r="A4422" s="204" t="str">
        <f t="shared" si="275"/>
        <v/>
      </c>
      <c r="B4422" s="335"/>
      <c r="C4422" s="335"/>
      <c r="D4422" s="381" t="str">
        <f t="shared" si="274"/>
        <v/>
      </c>
      <c r="E4422" s="335"/>
      <c r="F4422" s="335"/>
      <c r="G4422" s="325" t="str">
        <f t="shared" si="276"/>
        <v/>
      </c>
      <c r="H4422" s="326" t="str">
        <f t="shared" si="277"/>
        <v/>
      </c>
    </row>
    <row r="4423" spans="1:8" x14ac:dyDescent="0.2">
      <c r="A4423" s="204" t="str">
        <f t="shared" si="275"/>
        <v/>
      </c>
      <c r="B4423" s="335"/>
      <c r="C4423" s="335"/>
      <c r="D4423" s="381" t="str">
        <f t="shared" si="274"/>
        <v/>
      </c>
      <c r="E4423" s="335"/>
      <c r="F4423" s="335"/>
      <c r="G4423" s="325" t="str">
        <f t="shared" si="276"/>
        <v/>
      </c>
      <c r="H4423" s="326" t="str">
        <f t="shared" si="277"/>
        <v/>
      </c>
    </row>
    <row r="4424" spans="1:8" x14ac:dyDescent="0.2">
      <c r="A4424" s="204" t="str">
        <f t="shared" si="275"/>
        <v/>
      </c>
      <c r="B4424" s="335"/>
      <c r="C4424" s="335"/>
      <c r="D4424" s="381" t="str">
        <f t="shared" si="274"/>
        <v/>
      </c>
      <c r="E4424" s="335"/>
      <c r="F4424" s="335"/>
      <c r="G4424" s="325" t="str">
        <f t="shared" si="276"/>
        <v/>
      </c>
      <c r="H4424" s="326" t="str">
        <f t="shared" si="277"/>
        <v/>
      </c>
    </row>
    <row r="4425" spans="1:8" x14ac:dyDescent="0.2">
      <c r="A4425" s="204" t="str">
        <f t="shared" si="275"/>
        <v/>
      </c>
      <c r="B4425" s="335"/>
      <c r="C4425" s="335"/>
      <c r="D4425" s="381" t="str">
        <f t="shared" ref="D4425:D4488" si="278">IF(C4425="","",IFERROR(IF(VLOOKUP(C4425,Parameter,2,FALSE)="","",VLOOKUP(C4425,Parameter,2,FALSE)),IFERROR(VLOOKUP(C4425,PSMErgänzung,2,FALSE),"CAS eingeben oder Parameter korrigieren!")))</f>
        <v/>
      </c>
      <c r="E4425" s="335"/>
      <c r="F4425" s="335"/>
      <c r="G4425" s="325" t="str">
        <f t="shared" si="276"/>
        <v/>
      </c>
      <c r="H4425" s="326" t="str">
        <f t="shared" si="277"/>
        <v/>
      </c>
    </row>
    <row r="4426" spans="1:8" x14ac:dyDescent="0.2">
      <c r="A4426" s="204" t="str">
        <f t="shared" si="275"/>
        <v/>
      </c>
      <c r="B4426" s="335"/>
      <c r="C4426" s="335"/>
      <c r="D4426" s="381" t="str">
        <f t="shared" si="278"/>
        <v/>
      </c>
      <c r="E4426" s="335"/>
      <c r="F4426" s="335"/>
      <c r="G4426" s="325" t="str">
        <f t="shared" si="276"/>
        <v/>
      </c>
      <c r="H4426" s="326" t="str">
        <f t="shared" si="277"/>
        <v/>
      </c>
    </row>
    <row r="4427" spans="1:8" x14ac:dyDescent="0.2">
      <c r="A4427" s="204" t="str">
        <f t="shared" si="275"/>
        <v/>
      </c>
      <c r="B4427" s="335"/>
      <c r="C4427" s="335"/>
      <c r="D4427" s="381" t="str">
        <f t="shared" si="278"/>
        <v/>
      </c>
      <c r="E4427" s="335"/>
      <c r="F4427" s="335"/>
      <c r="G4427" s="325" t="str">
        <f t="shared" si="276"/>
        <v/>
      </c>
      <c r="H4427" s="326" t="str">
        <f t="shared" si="277"/>
        <v/>
      </c>
    </row>
    <row r="4428" spans="1:8" x14ac:dyDescent="0.2">
      <c r="A4428" s="204" t="str">
        <f t="shared" si="275"/>
        <v/>
      </c>
      <c r="B4428" s="335"/>
      <c r="C4428" s="335"/>
      <c r="D4428" s="381" t="str">
        <f t="shared" si="278"/>
        <v/>
      </c>
      <c r="E4428" s="335"/>
      <c r="F4428" s="335"/>
      <c r="G4428" s="325" t="str">
        <f t="shared" si="276"/>
        <v/>
      </c>
      <c r="H4428" s="326" t="str">
        <f t="shared" si="277"/>
        <v/>
      </c>
    </row>
    <row r="4429" spans="1:8" x14ac:dyDescent="0.2">
      <c r="A4429" s="204" t="str">
        <f t="shared" si="275"/>
        <v/>
      </c>
      <c r="B4429" s="335"/>
      <c r="C4429" s="335"/>
      <c r="D4429" s="381" t="str">
        <f t="shared" si="278"/>
        <v/>
      </c>
      <c r="E4429" s="335"/>
      <c r="F4429" s="335"/>
      <c r="G4429" s="325" t="str">
        <f t="shared" si="276"/>
        <v/>
      </c>
      <c r="H4429" s="326" t="str">
        <f t="shared" si="277"/>
        <v/>
      </c>
    </row>
    <row r="4430" spans="1:8" x14ac:dyDescent="0.2">
      <c r="A4430" s="204" t="str">
        <f t="shared" si="275"/>
        <v/>
      </c>
      <c r="B4430" s="335"/>
      <c r="C4430" s="335"/>
      <c r="D4430" s="381" t="str">
        <f t="shared" si="278"/>
        <v/>
      </c>
      <c r="E4430" s="335"/>
      <c r="F4430" s="335"/>
      <c r="G4430" s="325" t="str">
        <f t="shared" si="276"/>
        <v/>
      </c>
      <c r="H4430" s="326" t="str">
        <f t="shared" si="277"/>
        <v/>
      </c>
    </row>
    <row r="4431" spans="1:8" x14ac:dyDescent="0.2">
      <c r="A4431" s="204" t="str">
        <f t="shared" si="275"/>
        <v/>
      </c>
      <c r="B4431" s="335"/>
      <c r="C4431" s="335"/>
      <c r="D4431" s="381" t="str">
        <f t="shared" si="278"/>
        <v/>
      </c>
      <c r="E4431" s="335"/>
      <c r="F4431" s="335"/>
      <c r="G4431" s="325" t="str">
        <f t="shared" si="276"/>
        <v/>
      </c>
      <c r="H4431" s="326" t="str">
        <f t="shared" si="277"/>
        <v/>
      </c>
    </row>
    <row r="4432" spans="1:8" x14ac:dyDescent="0.2">
      <c r="A4432" s="204" t="str">
        <f t="shared" si="275"/>
        <v/>
      </c>
      <c r="B4432" s="335"/>
      <c r="C4432" s="335"/>
      <c r="D4432" s="381" t="str">
        <f t="shared" si="278"/>
        <v/>
      </c>
      <c r="E4432" s="335"/>
      <c r="F4432" s="335"/>
      <c r="G4432" s="325" t="str">
        <f t="shared" si="276"/>
        <v/>
      </c>
      <c r="H4432" s="326" t="str">
        <f t="shared" si="277"/>
        <v/>
      </c>
    </row>
    <row r="4433" spans="1:8" x14ac:dyDescent="0.2">
      <c r="A4433" s="204" t="str">
        <f t="shared" si="275"/>
        <v/>
      </c>
      <c r="B4433" s="335"/>
      <c r="C4433" s="335"/>
      <c r="D4433" s="381" t="str">
        <f t="shared" si="278"/>
        <v/>
      </c>
      <c r="E4433" s="335"/>
      <c r="F4433" s="335"/>
      <c r="G4433" s="325" t="str">
        <f t="shared" si="276"/>
        <v/>
      </c>
      <c r="H4433" s="326" t="str">
        <f t="shared" si="277"/>
        <v/>
      </c>
    </row>
    <row r="4434" spans="1:8" x14ac:dyDescent="0.2">
      <c r="A4434" s="204" t="str">
        <f t="shared" si="275"/>
        <v/>
      </c>
      <c r="B4434" s="335"/>
      <c r="C4434" s="335"/>
      <c r="D4434" s="381" t="str">
        <f t="shared" si="278"/>
        <v/>
      </c>
      <c r="E4434" s="335"/>
      <c r="F4434" s="335"/>
      <c r="G4434" s="325" t="str">
        <f t="shared" si="276"/>
        <v/>
      </c>
      <c r="H4434" s="326" t="str">
        <f t="shared" si="277"/>
        <v/>
      </c>
    </row>
    <row r="4435" spans="1:8" x14ac:dyDescent="0.2">
      <c r="A4435" s="204" t="str">
        <f t="shared" si="275"/>
        <v/>
      </c>
      <c r="B4435" s="335"/>
      <c r="C4435" s="335"/>
      <c r="D4435" s="381" t="str">
        <f t="shared" si="278"/>
        <v/>
      </c>
      <c r="E4435" s="335"/>
      <c r="F4435" s="335"/>
      <c r="G4435" s="325" t="str">
        <f t="shared" si="276"/>
        <v/>
      </c>
      <c r="H4435" s="326" t="str">
        <f t="shared" si="277"/>
        <v/>
      </c>
    </row>
    <row r="4436" spans="1:8" x14ac:dyDescent="0.2">
      <c r="A4436" s="204" t="str">
        <f t="shared" si="275"/>
        <v/>
      </c>
      <c r="B4436" s="335"/>
      <c r="C4436" s="335"/>
      <c r="D4436" s="381" t="str">
        <f t="shared" si="278"/>
        <v/>
      </c>
      <c r="E4436" s="335"/>
      <c r="F4436" s="335"/>
      <c r="G4436" s="325" t="str">
        <f t="shared" si="276"/>
        <v/>
      </c>
      <c r="H4436" s="326" t="str">
        <f t="shared" si="277"/>
        <v/>
      </c>
    </row>
    <row r="4437" spans="1:8" x14ac:dyDescent="0.2">
      <c r="A4437" s="204" t="str">
        <f t="shared" si="275"/>
        <v/>
      </c>
      <c r="B4437" s="335"/>
      <c r="C4437" s="335"/>
      <c r="D4437" s="381" t="str">
        <f t="shared" si="278"/>
        <v/>
      </c>
      <c r="E4437" s="335"/>
      <c r="F4437" s="335"/>
      <c r="G4437" s="325" t="str">
        <f t="shared" si="276"/>
        <v/>
      </c>
      <c r="H4437" s="326" t="str">
        <f t="shared" si="277"/>
        <v/>
      </c>
    </row>
    <row r="4438" spans="1:8" x14ac:dyDescent="0.2">
      <c r="A4438" s="204" t="str">
        <f t="shared" si="275"/>
        <v/>
      </c>
      <c r="B4438" s="335"/>
      <c r="C4438" s="335"/>
      <c r="D4438" s="381" t="str">
        <f t="shared" si="278"/>
        <v/>
      </c>
      <c r="E4438" s="335"/>
      <c r="F4438" s="335"/>
      <c r="G4438" s="325" t="str">
        <f t="shared" si="276"/>
        <v/>
      </c>
      <c r="H4438" s="326" t="str">
        <f t="shared" si="277"/>
        <v/>
      </c>
    </row>
    <row r="4439" spans="1:8" x14ac:dyDescent="0.2">
      <c r="A4439" s="204" t="str">
        <f t="shared" si="275"/>
        <v/>
      </c>
      <c r="B4439" s="335"/>
      <c r="C4439" s="335"/>
      <c r="D4439" s="381" t="str">
        <f t="shared" si="278"/>
        <v/>
      </c>
      <c r="E4439" s="335"/>
      <c r="F4439" s="335"/>
      <c r="G4439" s="325" t="str">
        <f t="shared" si="276"/>
        <v/>
      </c>
      <c r="H4439" s="326" t="str">
        <f t="shared" si="277"/>
        <v/>
      </c>
    </row>
    <row r="4440" spans="1:8" x14ac:dyDescent="0.2">
      <c r="A4440" s="204" t="str">
        <f t="shared" si="275"/>
        <v/>
      </c>
      <c r="B4440" s="335"/>
      <c r="C4440" s="335"/>
      <c r="D4440" s="381" t="str">
        <f t="shared" si="278"/>
        <v/>
      </c>
      <c r="E4440" s="335"/>
      <c r="F4440" s="335"/>
      <c r="G4440" s="325" t="str">
        <f t="shared" si="276"/>
        <v/>
      </c>
      <c r="H4440" s="326" t="str">
        <f t="shared" si="277"/>
        <v/>
      </c>
    </row>
    <row r="4441" spans="1:8" x14ac:dyDescent="0.2">
      <c r="A4441" s="204" t="str">
        <f t="shared" si="275"/>
        <v/>
      </c>
      <c r="B4441" s="335"/>
      <c r="C4441" s="335"/>
      <c r="D4441" s="381" t="str">
        <f t="shared" si="278"/>
        <v/>
      </c>
      <c r="E4441" s="335"/>
      <c r="F4441" s="335"/>
      <c r="G4441" s="325" t="str">
        <f t="shared" si="276"/>
        <v/>
      </c>
      <c r="H4441" s="326" t="str">
        <f t="shared" si="277"/>
        <v/>
      </c>
    </row>
    <row r="4442" spans="1:8" x14ac:dyDescent="0.2">
      <c r="A4442" s="204" t="str">
        <f t="shared" si="275"/>
        <v/>
      </c>
      <c r="B4442" s="335"/>
      <c r="C4442" s="335"/>
      <c r="D4442" s="381" t="str">
        <f t="shared" si="278"/>
        <v/>
      </c>
      <c r="E4442" s="335"/>
      <c r="F4442" s="335"/>
      <c r="G4442" s="325" t="str">
        <f t="shared" si="276"/>
        <v/>
      </c>
      <c r="H4442" s="326" t="str">
        <f t="shared" si="277"/>
        <v/>
      </c>
    </row>
    <row r="4443" spans="1:8" x14ac:dyDescent="0.2">
      <c r="A4443" s="204" t="str">
        <f t="shared" si="275"/>
        <v/>
      </c>
      <c r="B4443" s="335"/>
      <c r="C4443" s="335"/>
      <c r="D4443" s="381" t="str">
        <f t="shared" si="278"/>
        <v/>
      </c>
      <c r="E4443" s="335"/>
      <c r="F4443" s="335"/>
      <c r="G4443" s="325" t="str">
        <f t="shared" si="276"/>
        <v/>
      </c>
      <c r="H4443" s="326" t="str">
        <f t="shared" si="277"/>
        <v/>
      </c>
    </row>
    <row r="4444" spans="1:8" x14ac:dyDescent="0.2">
      <c r="A4444" s="204" t="str">
        <f t="shared" si="275"/>
        <v/>
      </c>
      <c r="B4444" s="335"/>
      <c r="C4444" s="335"/>
      <c r="D4444" s="381" t="str">
        <f t="shared" si="278"/>
        <v/>
      </c>
      <c r="E4444" s="335"/>
      <c r="F4444" s="335"/>
      <c r="G4444" s="325" t="str">
        <f t="shared" si="276"/>
        <v/>
      </c>
      <c r="H4444" s="326" t="str">
        <f t="shared" si="277"/>
        <v/>
      </c>
    </row>
    <row r="4445" spans="1:8" x14ac:dyDescent="0.2">
      <c r="A4445" s="204" t="str">
        <f t="shared" si="275"/>
        <v/>
      </c>
      <c r="B4445" s="335"/>
      <c r="C4445" s="335"/>
      <c r="D4445" s="381" t="str">
        <f t="shared" si="278"/>
        <v/>
      </c>
      <c r="E4445" s="335"/>
      <c r="F4445" s="335"/>
      <c r="G4445" s="325" t="str">
        <f t="shared" si="276"/>
        <v/>
      </c>
      <c r="H4445" s="326" t="str">
        <f t="shared" si="277"/>
        <v/>
      </c>
    </row>
    <row r="4446" spans="1:8" x14ac:dyDescent="0.2">
      <c r="A4446" s="204" t="str">
        <f t="shared" si="275"/>
        <v/>
      </c>
      <c r="B4446" s="335"/>
      <c r="C4446" s="335"/>
      <c r="D4446" s="381" t="str">
        <f t="shared" si="278"/>
        <v/>
      </c>
      <c r="E4446" s="335"/>
      <c r="F4446" s="335"/>
      <c r="G4446" s="325" t="str">
        <f t="shared" si="276"/>
        <v/>
      </c>
      <c r="H4446" s="326" t="str">
        <f t="shared" si="277"/>
        <v/>
      </c>
    </row>
    <row r="4447" spans="1:8" x14ac:dyDescent="0.2">
      <c r="A4447" s="204" t="str">
        <f t="shared" si="275"/>
        <v/>
      </c>
      <c r="B4447" s="335"/>
      <c r="C4447" s="335"/>
      <c r="D4447" s="381" t="str">
        <f t="shared" si="278"/>
        <v/>
      </c>
      <c r="E4447" s="335"/>
      <c r="F4447" s="335"/>
      <c r="G4447" s="325" t="str">
        <f t="shared" si="276"/>
        <v/>
      </c>
      <c r="H4447" s="326" t="str">
        <f t="shared" si="277"/>
        <v/>
      </c>
    </row>
    <row r="4448" spans="1:8" x14ac:dyDescent="0.2">
      <c r="A4448" s="204" t="str">
        <f t="shared" si="275"/>
        <v/>
      </c>
      <c r="B4448" s="335"/>
      <c r="C4448" s="335"/>
      <c r="D4448" s="381" t="str">
        <f t="shared" si="278"/>
        <v/>
      </c>
      <c r="E4448" s="335"/>
      <c r="F4448" s="335"/>
      <c r="G4448" s="325" t="str">
        <f t="shared" si="276"/>
        <v/>
      </c>
      <c r="H4448" s="326" t="str">
        <f t="shared" si="277"/>
        <v/>
      </c>
    </row>
    <row r="4449" spans="1:8" x14ac:dyDescent="0.2">
      <c r="A4449" s="204" t="str">
        <f t="shared" si="275"/>
        <v/>
      </c>
      <c r="B4449" s="335"/>
      <c r="C4449" s="335"/>
      <c r="D4449" s="381" t="str">
        <f t="shared" si="278"/>
        <v/>
      </c>
      <c r="E4449" s="335"/>
      <c r="F4449" s="335"/>
      <c r="G4449" s="325" t="str">
        <f t="shared" si="276"/>
        <v/>
      </c>
      <c r="H4449" s="326" t="str">
        <f t="shared" si="277"/>
        <v/>
      </c>
    </row>
    <row r="4450" spans="1:8" x14ac:dyDescent="0.2">
      <c r="A4450" s="204" t="str">
        <f t="shared" si="275"/>
        <v/>
      </c>
      <c r="B4450" s="335"/>
      <c r="C4450" s="335"/>
      <c r="D4450" s="381" t="str">
        <f t="shared" si="278"/>
        <v/>
      </c>
      <c r="E4450" s="335"/>
      <c r="F4450" s="335"/>
      <c r="G4450" s="325" t="str">
        <f t="shared" si="276"/>
        <v/>
      </c>
      <c r="H4450" s="326" t="str">
        <f t="shared" si="277"/>
        <v/>
      </c>
    </row>
    <row r="4451" spans="1:8" x14ac:dyDescent="0.2">
      <c r="A4451" s="204" t="str">
        <f t="shared" si="275"/>
        <v/>
      </c>
      <c r="B4451" s="335"/>
      <c r="C4451" s="335"/>
      <c r="D4451" s="381" t="str">
        <f t="shared" si="278"/>
        <v/>
      </c>
      <c r="E4451" s="335"/>
      <c r="F4451" s="335"/>
      <c r="G4451" s="325" t="str">
        <f t="shared" si="276"/>
        <v/>
      </c>
      <c r="H4451" s="326" t="str">
        <f t="shared" si="277"/>
        <v/>
      </c>
    </row>
    <row r="4452" spans="1:8" x14ac:dyDescent="0.2">
      <c r="A4452" s="204" t="str">
        <f t="shared" si="275"/>
        <v/>
      </c>
      <c r="B4452" s="335"/>
      <c r="C4452" s="335"/>
      <c r="D4452" s="381" t="str">
        <f t="shared" si="278"/>
        <v/>
      </c>
      <c r="E4452" s="335"/>
      <c r="F4452" s="335"/>
      <c r="G4452" s="325" t="str">
        <f t="shared" si="276"/>
        <v/>
      </c>
      <c r="H4452" s="326" t="str">
        <f t="shared" si="277"/>
        <v/>
      </c>
    </row>
    <row r="4453" spans="1:8" x14ac:dyDescent="0.2">
      <c r="A4453" s="204" t="str">
        <f t="shared" si="275"/>
        <v/>
      </c>
      <c r="B4453" s="335"/>
      <c r="C4453" s="335"/>
      <c r="D4453" s="381" t="str">
        <f t="shared" si="278"/>
        <v/>
      </c>
      <c r="E4453" s="335"/>
      <c r="F4453" s="335"/>
      <c r="G4453" s="325" t="str">
        <f t="shared" si="276"/>
        <v/>
      </c>
      <c r="H4453" s="326" t="str">
        <f t="shared" si="277"/>
        <v/>
      </c>
    </row>
    <row r="4454" spans="1:8" x14ac:dyDescent="0.2">
      <c r="A4454" s="204" t="str">
        <f t="shared" si="275"/>
        <v/>
      </c>
      <c r="B4454" s="335"/>
      <c r="C4454" s="335"/>
      <c r="D4454" s="381" t="str">
        <f t="shared" si="278"/>
        <v/>
      </c>
      <c r="E4454" s="335"/>
      <c r="F4454" s="335"/>
      <c r="G4454" s="325" t="str">
        <f t="shared" si="276"/>
        <v/>
      </c>
      <c r="H4454" s="326" t="str">
        <f t="shared" si="277"/>
        <v/>
      </c>
    </row>
    <row r="4455" spans="1:8" x14ac:dyDescent="0.2">
      <c r="A4455" s="204" t="str">
        <f t="shared" si="275"/>
        <v/>
      </c>
      <c r="B4455" s="335"/>
      <c r="C4455" s="335"/>
      <c r="D4455" s="381" t="str">
        <f t="shared" si="278"/>
        <v/>
      </c>
      <c r="E4455" s="335"/>
      <c r="F4455" s="335"/>
      <c r="G4455" s="325" t="str">
        <f t="shared" si="276"/>
        <v/>
      </c>
      <c r="H4455" s="326" t="str">
        <f t="shared" si="277"/>
        <v/>
      </c>
    </row>
    <row r="4456" spans="1:8" x14ac:dyDescent="0.2">
      <c r="A4456" s="204" t="str">
        <f t="shared" si="275"/>
        <v/>
      </c>
      <c r="B4456" s="335"/>
      <c r="C4456" s="335"/>
      <c r="D4456" s="381" t="str">
        <f t="shared" si="278"/>
        <v/>
      </c>
      <c r="E4456" s="335"/>
      <c r="F4456" s="335"/>
      <c r="G4456" s="325" t="str">
        <f t="shared" si="276"/>
        <v/>
      </c>
      <c r="H4456" s="326" t="str">
        <f t="shared" si="277"/>
        <v/>
      </c>
    </row>
    <row r="4457" spans="1:8" x14ac:dyDescent="0.2">
      <c r="A4457" s="204" t="str">
        <f t="shared" si="275"/>
        <v/>
      </c>
      <c r="B4457" s="335"/>
      <c r="C4457" s="335"/>
      <c r="D4457" s="381" t="str">
        <f t="shared" si="278"/>
        <v/>
      </c>
      <c r="E4457" s="335"/>
      <c r="F4457" s="335"/>
      <c r="G4457" s="325" t="str">
        <f t="shared" si="276"/>
        <v/>
      </c>
      <c r="H4457" s="326" t="str">
        <f t="shared" si="277"/>
        <v/>
      </c>
    </row>
    <row r="4458" spans="1:8" x14ac:dyDescent="0.2">
      <c r="A4458" s="204" t="str">
        <f t="shared" si="275"/>
        <v/>
      </c>
      <c r="B4458" s="335"/>
      <c r="C4458" s="335"/>
      <c r="D4458" s="381" t="str">
        <f t="shared" si="278"/>
        <v/>
      </c>
      <c r="E4458" s="335"/>
      <c r="F4458" s="335"/>
      <c r="G4458" s="325" t="str">
        <f t="shared" si="276"/>
        <v/>
      </c>
      <c r="H4458" s="326" t="str">
        <f t="shared" si="277"/>
        <v/>
      </c>
    </row>
    <row r="4459" spans="1:8" x14ac:dyDescent="0.2">
      <c r="A4459" s="204" t="str">
        <f t="shared" si="275"/>
        <v/>
      </c>
      <c r="B4459" s="335"/>
      <c r="C4459" s="335"/>
      <c r="D4459" s="381" t="str">
        <f t="shared" si="278"/>
        <v/>
      </c>
      <c r="E4459" s="335"/>
      <c r="F4459" s="335"/>
      <c r="G4459" s="325" t="str">
        <f t="shared" si="276"/>
        <v/>
      </c>
      <c r="H4459" s="326" t="str">
        <f t="shared" si="277"/>
        <v/>
      </c>
    </row>
    <row r="4460" spans="1:8" x14ac:dyDescent="0.2">
      <c r="A4460" s="204" t="str">
        <f t="shared" si="275"/>
        <v/>
      </c>
      <c r="B4460" s="335"/>
      <c r="C4460" s="335"/>
      <c r="D4460" s="381" t="str">
        <f t="shared" si="278"/>
        <v/>
      </c>
      <c r="E4460" s="335"/>
      <c r="F4460" s="335"/>
      <c r="G4460" s="325" t="str">
        <f t="shared" si="276"/>
        <v/>
      </c>
      <c r="H4460" s="326" t="str">
        <f t="shared" si="277"/>
        <v/>
      </c>
    </row>
    <row r="4461" spans="1:8" x14ac:dyDescent="0.2">
      <c r="A4461" s="204" t="str">
        <f t="shared" si="275"/>
        <v/>
      </c>
      <c r="B4461" s="335"/>
      <c r="C4461" s="335"/>
      <c r="D4461" s="381" t="str">
        <f t="shared" si="278"/>
        <v/>
      </c>
      <c r="E4461" s="335"/>
      <c r="F4461" s="335"/>
      <c r="G4461" s="325" t="str">
        <f t="shared" si="276"/>
        <v/>
      </c>
      <c r="H4461" s="326" t="str">
        <f t="shared" si="277"/>
        <v/>
      </c>
    </row>
    <row r="4462" spans="1:8" x14ac:dyDescent="0.2">
      <c r="A4462" s="204" t="str">
        <f t="shared" si="275"/>
        <v/>
      </c>
      <c r="B4462" s="335"/>
      <c r="C4462" s="335"/>
      <c r="D4462" s="381" t="str">
        <f t="shared" si="278"/>
        <v/>
      </c>
      <c r="E4462" s="335"/>
      <c r="F4462" s="335"/>
      <c r="G4462" s="325" t="str">
        <f t="shared" si="276"/>
        <v/>
      </c>
      <c r="H4462" s="326" t="str">
        <f t="shared" si="277"/>
        <v/>
      </c>
    </row>
    <row r="4463" spans="1:8" x14ac:dyDescent="0.2">
      <c r="A4463" s="204" t="str">
        <f t="shared" si="275"/>
        <v/>
      </c>
      <c r="B4463" s="335"/>
      <c r="C4463" s="335"/>
      <c r="D4463" s="381" t="str">
        <f t="shared" si="278"/>
        <v/>
      </c>
      <c r="E4463" s="335"/>
      <c r="F4463" s="335"/>
      <c r="G4463" s="325" t="str">
        <f t="shared" si="276"/>
        <v/>
      </c>
      <c r="H4463" s="326" t="str">
        <f t="shared" si="277"/>
        <v/>
      </c>
    </row>
    <row r="4464" spans="1:8" x14ac:dyDescent="0.2">
      <c r="A4464" s="204" t="str">
        <f t="shared" si="275"/>
        <v/>
      </c>
      <c r="B4464" s="335"/>
      <c r="C4464" s="335"/>
      <c r="D4464" s="381" t="str">
        <f t="shared" si="278"/>
        <v/>
      </c>
      <c r="E4464" s="335"/>
      <c r="F4464" s="335"/>
      <c r="G4464" s="325" t="str">
        <f t="shared" si="276"/>
        <v/>
      </c>
      <c r="H4464" s="326" t="str">
        <f t="shared" si="277"/>
        <v/>
      </c>
    </row>
    <row r="4465" spans="1:8" x14ac:dyDescent="0.2">
      <c r="A4465" s="204" t="str">
        <f t="shared" ref="A4465:A4528" si="279">IF(B4465&lt;&gt;"",VLOOKUP(B4465,ID,2,FALSE),"")</f>
        <v/>
      </c>
      <c r="B4465" s="335"/>
      <c r="C4465" s="335"/>
      <c r="D4465" s="381" t="str">
        <f t="shared" si="278"/>
        <v/>
      </c>
      <c r="E4465" s="335"/>
      <c r="F4465" s="335"/>
      <c r="G4465" s="325" t="str">
        <f t="shared" ref="G4465:G4528" si="280">IF(OR(B4465="",Amt=""),"",Amt)</f>
        <v/>
      </c>
      <c r="H4465" s="326" t="str">
        <f t="shared" ref="H4465:H4528" si="281">IF(G4465="","",VLOOKUP(G4465,Gesundheitsämter,2,FALSE))</f>
        <v/>
      </c>
    </row>
    <row r="4466" spans="1:8" x14ac:dyDescent="0.2">
      <c r="A4466" s="204" t="str">
        <f t="shared" si="279"/>
        <v/>
      </c>
      <c r="B4466" s="335"/>
      <c r="C4466" s="335"/>
      <c r="D4466" s="381" t="str">
        <f t="shared" si="278"/>
        <v/>
      </c>
      <c r="E4466" s="335"/>
      <c r="F4466" s="335"/>
      <c r="G4466" s="325" t="str">
        <f t="shared" si="280"/>
        <v/>
      </c>
      <c r="H4466" s="326" t="str">
        <f t="shared" si="281"/>
        <v/>
      </c>
    </row>
    <row r="4467" spans="1:8" x14ac:dyDescent="0.2">
      <c r="A4467" s="204" t="str">
        <f t="shared" si="279"/>
        <v/>
      </c>
      <c r="B4467" s="335"/>
      <c r="C4467" s="335"/>
      <c r="D4467" s="381" t="str">
        <f t="shared" si="278"/>
        <v/>
      </c>
      <c r="E4467" s="335"/>
      <c r="F4467" s="335"/>
      <c r="G4467" s="325" t="str">
        <f t="shared" si="280"/>
        <v/>
      </c>
      <c r="H4467" s="326" t="str">
        <f t="shared" si="281"/>
        <v/>
      </c>
    </row>
    <row r="4468" spans="1:8" x14ac:dyDescent="0.2">
      <c r="A4468" s="204" t="str">
        <f t="shared" si="279"/>
        <v/>
      </c>
      <c r="B4468" s="335"/>
      <c r="C4468" s="335"/>
      <c r="D4468" s="381" t="str">
        <f t="shared" si="278"/>
        <v/>
      </c>
      <c r="E4468" s="335"/>
      <c r="F4468" s="335"/>
      <c r="G4468" s="325" t="str">
        <f t="shared" si="280"/>
        <v/>
      </c>
      <c r="H4468" s="326" t="str">
        <f t="shared" si="281"/>
        <v/>
      </c>
    </row>
    <row r="4469" spans="1:8" x14ac:dyDescent="0.2">
      <c r="A4469" s="204" t="str">
        <f t="shared" si="279"/>
        <v/>
      </c>
      <c r="B4469" s="335"/>
      <c r="C4469" s="335"/>
      <c r="D4469" s="381" t="str">
        <f t="shared" si="278"/>
        <v/>
      </c>
      <c r="E4469" s="335"/>
      <c r="F4469" s="335"/>
      <c r="G4469" s="325" t="str">
        <f t="shared" si="280"/>
        <v/>
      </c>
      <c r="H4469" s="326" t="str">
        <f t="shared" si="281"/>
        <v/>
      </c>
    </row>
    <row r="4470" spans="1:8" x14ac:dyDescent="0.2">
      <c r="A4470" s="204" t="str">
        <f t="shared" si="279"/>
        <v/>
      </c>
      <c r="B4470" s="335"/>
      <c r="C4470" s="335"/>
      <c r="D4470" s="381" t="str">
        <f t="shared" si="278"/>
        <v/>
      </c>
      <c r="E4470" s="335"/>
      <c r="F4470" s="335"/>
      <c r="G4470" s="325" t="str">
        <f t="shared" si="280"/>
        <v/>
      </c>
      <c r="H4470" s="326" t="str">
        <f t="shared" si="281"/>
        <v/>
      </c>
    </row>
    <row r="4471" spans="1:8" x14ac:dyDescent="0.2">
      <c r="A4471" s="204" t="str">
        <f t="shared" si="279"/>
        <v/>
      </c>
      <c r="B4471" s="335"/>
      <c r="C4471" s="335"/>
      <c r="D4471" s="381" t="str">
        <f t="shared" si="278"/>
        <v/>
      </c>
      <c r="E4471" s="335"/>
      <c r="F4471" s="335"/>
      <c r="G4471" s="325" t="str">
        <f t="shared" si="280"/>
        <v/>
      </c>
      <c r="H4471" s="326" t="str">
        <f t="shared" si="281"/>
        <v/>
      </c>
    </row>
    <row r="4472" spans="1:8" x14ac:dyDescent="0.2">
      <c r="A4472" s="204" t="str">
        <f t="shared" si="279"/>
        <v/>
      </c>
      <c r="B4472" s="335"/>
      <c r="C4472" s="335"/>
      <c r="D4472" s="381" t="str">
        <f t="shared" si="278"/>
        <v/>
      </c>
      <c r="E4472" s="335"/>
      <c r="F4472" s="335"/>
      <c r="G4472" s="325" t="str">
        <f t="shared" si="280"/>
        <v/>
      </c>
      <c r="H4472" s="326" t="str">
        <f t="shared" si="281"/>
        <v/>
      </c>
    </row>
    <row r="4473" spans="1:8" x14ac:dyDescent="0.2">
      <c r="A4473" s="204" t="str">
        <f t="shared" si="279"/>
        <v/>
      </c>
      <c r="B4473" s="335"/>
      <c r="C4473" s="335"/>
      <c r="D4473" s="381" t="str">
        <f t="shared" si="278"/>
        <v/>
      </c>
      <c r="E4473" s="335"/>
      <c r="F4473" s="335"/>
      <c r="G4473" s="325" t="str">
        <f t="shared" si="280"/>
        <v/>
      </c>
      <c r="H4473" s="326" t="str">
        <f t="shared" si="281"/>
        <v/>
      </c>
    </row>
    <row r="4474" spans="1:8" x14ac:dyDescent="0.2">
      <c r="A4474" s="204" t="str">
        <f t="shared" si="279"/>
        <v/>
      </c>
      <c r="B4474" s="335"/>
      <c r="C4474" s="335"/>
      <c r="D4474" s="381" t="str">
        <f t="shared" si="278"/>
        <v/>
      </c>
      <c r="E4474" s="335"/>
      <c r="F4474" s="335"/>
      <c r="G4474" s="325" t="str">
        <f t="shared" si="280"/>
        <v/>
      </c>
      <c r="H4474" s="326" t="str">
        <f t="shared" si="281"/>
        <v/>
      </c>
    </row>
    <row r="4475" spans="1:8" x14ac:dyDescent="0.2">
      <c r="A4475" s="204" t="str">
        <f t="shared" si="279"/>
        <v/>
      </c>
      <c r="B4475" s="335"/>
      <c r="C4475" s="335"/>
      <c r="D4475" s="381" t="str">
        <f t="shared" si="278"/>
        <v/>
      </c>
      <c r="E4475" s="335"/>
      <c r="F4475" s="335"/>
      <c r="G4475" s="325" t="str">
        <f t="shared" si="280"/>
        <v/>
      </c>
      <c r="H4475" s="326" t="str">
        <f t="shared" si="281"/>
        <v/>
      </c>
    </row>
    <row r="4476" spans="1:8" x14ac:dyDescent="0.2">
      <c r="A4476" s="204" t="str">
        <f t="shared" si="279"/>
        <v/>
      </c>
      <c r="B4476" s="335"/>
      <c r="C4476" s="335"/>
      <c r="D4476" s="381" t="str">
        <f t="shared" si="278"/>
        <v/>
      </c>
      <c r="E4476" s="335"/>
      <c r="F4476" s="335"/>
      <c r="G4476" s="325" t="str">
        <f t="shared" si="280"/>
        <v/>
      </c>
      <c r="H4476" s="326" t="str">
        <f t="shared" si="281"/>
        <v/>
      </c>
    </row>
    <row r="4477" spans="1:8" x14ac:dyDescent="0.2">
      <c r="A4477" s="204" t="str">
        <f t="shared" si="279"/>
        <v/>
      </c>
      <c r="B4477" s="335"/>
      <c r="C4477" s="335"/>
      <c r="D4477" s="381" t="str">
        <f t="shared" si="278"/>
        <v/>
      </c>
      <c r="E4477" s="335"/>
      <c r="F4477" s="335"/>
      <c r="G4477" s="325" t="str">
        <f t="shared" si="280"/>
        <v/>
      </c>
      <c r="H4477" s="326" t="str">
        <f t="shared" si="281"/>
        <v/>
      </c>
    </row>
    <row r="4478" spans="1:8" x14ac:dyDescent="0.2">
      <c r="A4478" s="204" t="str">
        <f t="shared" si="279"/>
        <v/>
      </c>
      <c r="B4478" s="335"/>
      <c r="C4478" s="335"/>
      <c r="D4478" s="381" t="str">
        <f t="shared" si="278"/>
        <v/>
      </c>
      <c r="E4478" s="335"/>
      <c r="F4478" s="335"/>
      <c r="G4478" s="325" t="str">
        <f t="shared" si="280"/>
        <v/>
      </c>
      <c r="H4478" s="326" t="str">
        <f t="shared" si="281"/>
        <v/>
      </c>
    </row>
    <row r="4479" spans="1:8" x14ac:dyDescent="0.2">
      <c r="A4479" s="204" t="str">
        <f t="shared" si="279"/>
        <v/>
      </c>
      <c r="B4479" s="335"/>
      <c r="C4479" s="335"/>
      <c r="D4479" s="381" t="str">
        <f t="shared" si="278"/>
        <v/>
      </c>
      <c r="E4479" s="335"/>
      <c r="F4479" s="335"/>
      <c r="G4479" s="325" t="str">
        <f t="shared" si="280"/>
        <v/>
      </c>
      <c r="H4479" s="326" t="str">
        <f t="shared" si="281"/>
        <v/>
      </c>
    </row>
    <row r="4480" spans="1:8" x14ac:dyDescent="0.2">
      <c r="A4480" s="204" t="str">
        <f t="shared" si="279"/>
        <v/>
      </c>
      <c r="B4480" s="335"/>
      <c r="C4480" s="335"/>
      <c r="D4480" s="381" t="str">
        <f t="shared" si="278"/>
        <v/>
      </c>
      <c r="E4480" s="335"/>
      <c r="F4480" s="335"/>
      <c r="G4480" s="325" t="str">
        <f t="shared" si="280"/>
        <v/>
      </c>
      <c r="H4480" s="326" t="str">
        <f t="shared" si="281"/>
        <v/>
      </c>
    </row>
    <row r="4481" spans="1:8" x14ac:dyDescent="0.2">
      <c r="A4481" s="204" t="str">
        <f t="shared" si="279"/>
        <v/>
      </c>
      <c r="B4481" s="335"/>
      <c r="C4481" s="335"/>
      <c r="D4481" s="381" t="str">
        <f t="shared" si="278"/>
        <v/>
      </c>
      <c r="E4481" s="335"/>
      <c r="F4481" s="335"/>
      <c r="G4481" s="325" t="str">
        <f t="shared" si="280"/>
        <v/>
      </c>
      <c r="H4481" s="326" t="str">
        <f t="shared" si="281"/>
        <v/>
      </c>
    </row>
    <row r="4482" spans="1:8" x14ac:dyDescent="0.2">
      <c r="A4482" s="204" t="str">
        <f t="shared" si="279"/>
        <v/>
      </c>
      <c r="B4482" s="335"/>
      <c r="C4482" s="335"/>
      <c r="D4482" s="381" t="str">
        <f t="shared" si="278"/>
        <v/>
      </c>
      <c r="E4482" s="335"/>
      <c r="F4482" s="335"/>
      <c r="G4482" s="325" t="str">
        <f t="shared" si="280"/>
        <v/>
      </c>
      <c r="H4482" s="326" t="str">
        <f t="shared" si="281"/>
        <v/>
      </c>
    </row>
    <row r="4483" spans="1:8" x14ac:dyDescent="0.2">
      <c r="A4483" s="204" t="str">
        <f t="shared" si="279"/>
        <v/>
      </c>
      <c r="B4483" s="335"/>
      <c r="C4483" s="335"/>
      <c r="D4483" s="381" t="str">
        <f t="shared" si="278"/>
        <v/>
      </c>
      <c r="E4483" s="335"/>
      <c r="F4483" s="335"/>
      <c r="G4483" s="325" t="str">
        <f t="shared" si="280"/>
        <v/>
      </c>
      <c r="H4483" s="326" t="str">
        <f t="shared" si="281"/>
        <v/>
      </c>
    </row>
    <row r="4484" spans="1:8" x14ac:dyDescent="0.2">
      <c r="A4484" s="204" t="str">
        <f t="shared" si="279"/>
        <v/>
      </c>
      <c r="B4484" s="335"/>
      <c r="C4484" s="335"/>
      <c r="D4484" s="381" t="str">
        <f t="shared" si="278"/>
        <v/>
      </c>
      <c r="E4484" s="335"/>
      <c r="F4484" s="335"/>
      <c r="G4484" s="325" t="str">
        <f t="shared" si="280"/>
        <v/>
      </c>
      <c r="H4484" s="326" t="str">
        <f t="shared" si="281"/>
        <v/>
      </c>
    </row>
    <row r="4485" spans="1:8" x14ac:dyDescent="0.2">
      <c r="A4485" s="204" t="str">
        <f t="shared" si="279"/>
        <v/>
      </c>
      <c r="B4485" s="335"/>
      <c r="C4485" s="335"/>
      <c r="D4485" s="381" t="str">
        <f t="shared" si="278"/>
        <v/>
      </c>
      <c r="E4485" s="335"/>
      <c r="F4485" s="335"/>
      <c r="G4485" s="325" t="str">
        <f t="shared" si="280"/>
        <v/>
      </c>
      <c r="H4485" s="326" t="str">
        <f t="shared" si="281"/>
        <v/>
      </c>
    </row>
    <row r="4486" spans="1:8" x14ac:dyDescent="0.2">
      <c r="A4486" s="204" t="str">
        <f t="shared" si="279"/>
        <v/>
      </c>
      <c r="B4486" s="335"/>
      <c r="C4486" s="335"/>
      <c r="D4486" s="381" t="str">
        <f t="shared" si="278"/>
        <v/>
      </c>
      <c r="E4486" s="335"/>
      <c r="F4486" s="335"/>
      <c r="G4486" s="325" t="str">
        <f t="shared" si="280"/>
        <v/>
      </c>
      <c r="H4486" s="326" t="str">
        <f t="shared" si="281"/>
        <v/>
      </c>
    </row>
    <row r="4487" spans="1:8" x14ac:dyDescent="0.2">
      <c r="A4487" s="204" t="str">
        <f t="shared" si="279"/>
        <v/>
      </c>
      <c r="B4487" s="335"/>
      <c r="C4487" s="335"/>
      <c r="D4487" s="381" t="str">
        <f t="shared" si="278"/>
        <v/>
      </c>
      <c r="E4487" s="335"/>
      <c r="F4487" s="335"/>
      <c r="G4487" s="325" t="str">
        <f t="shared" si="280"/>
        <v/>
      </c>
      <c r="H4487" s="326" t="str">
        <f t="shared" si="281"/>
        <v/>
      </c>
    </row>
    <row r="4488" spans="1:8" x14ac:dyDescent="0.2">
      <c r="A4488" s="204" t="str">
        <f t="shared" si="279"/>
        <v/>
      </c>
      <c r="B4488" s="335"/>
      <c r="C4488" s="335"/>
      <c r="D4488" s="381" t="str">
        <f t="shared" si="278"/>
        <v/>
      </c>
      <c r="E4488" s="335"/>
      <c r="F4488" s="335"/>
      <c r="G4488" s="325" t="str">
        <f t="shared" si="280"/>
        <v/>
      </c>
      <c r="H4488" s="326" t="str">
        <f t="shared" si="281"/>
        <v/>
      </c>
    </row>
    <row r="4489" spans="1:8" x14ac:dyDescent="0.2">
      <c r="A4489" s="204" t="str">
        <f t="shared" si="279"/>
        <v/>
      </c>
      <c r="B4489" s="335"/>
      <c r="C4489" s="335"/>
      <c r="D4489" s="381" t="str">
        <f t="shared" ref="D4489:D4552" si="282">IF(C4489="","",IFERROR(IF(VLOOKUP(C4489,Parameter,2,FALSE)="","",VLOOKUP(C4489,Parameter,2,FALSE)),IFERROR(VLOOKUP(C4489,PSMErgänzung,2,FALSE),"CAS eingeben oder Parameter korrigieren!")))</f>
        <v/>
      </c>
      <c r="E4489" s="335"/>
      <c r="F4489" s="335"/>
      <c r="G4489" s="325" t="str">
        <f t="shared" si="280"/>
        <v/>
      </c>
      <c r="H4489" s="326" t="str">
        <f t="shared" si="281"/>
        <v/>
      </c>
    </row>
    <row r="4490" spans="1:8" x14ac:dyDescent="0.2">
      <c r="A4490" s="204" t="str">
        <f t="shared" si="279"/>
        <v/>
      </c>
      <c r="B4490" s="335"/>
      <c r="C4490" s="335"/>
      <c r="D4490" s="381" t="str">
        <f t="shared" si="282"/>
        <v/>
      </c>
      <c r="E4490" s="335"/>
      <c r="F4490" s="335"/>
      <c r="G4490" s="325" t="str">
        <f t="shared" si="280"/>
        <v/>
      </c>
      <c r="H4490" s="326" t="str">
        <f t="shared" si="281"/>
        <v/>
      </c>
    </row>
    <row r="4491" spans="1:8" x14ac:dyDescent="0.2">
      <c r="A4491" s="204" t="str">
        <f t="shared" si="279"/>
        <v/>
      </c>
      <c r="B4491" s="335"/>
      <c r="C4491" s="335"/>
      <c r="D4491" s="381" t="str">
        <f t="shared" si="282"/>
        <v/>
      </c>
      <c r="E4491" s="335"/>
      <c r="F4491" s="335"/>
      <c r="G4491" s="325" t="str">
        <f t="shared" si="280"/>
        <v/>
      </c>
      <c r="H4491" s="326" t="str">
        <f t="shared" si="281"/>
        <v/>
      </c>
    </row>
    <row r="4492" spans="1:8" x14ac:dyDescent="0.2">
      <c r="A4492" s="204" t="str">
        <f t="shared" si="279"/>
        <v/>
      </c>
      <c r="B4492" s="335"/>
      <c r="C4492" s="335"/>
      <c r="D4492" s="381" t="str">
        <f t="shared" si="282"/>
        <v/>
      </c>
      <c r="E4492" s="335"/>
      <c r="F4492" s="335"/>
      <c r="G4492" s="325" t="str">
        <f t="shared" si="280"/>
        <v/>
      </c>
      <c r="H4492" s="326" t="str">
        <f t="shared" si="281"/>
        <v/>
      </c>
    </row>
    <row r="4493" spans="1:8" x14ac:dyDescent="0.2">
      <c r="A4493" s="204" t="str">
        <f t="shared" si="279"/>
        <v/>
      </c>
      <c r="B4493" s="335"/>
      <c r="C4493" s="335"/>
      <c r="D4493" s="381" t="str">
        <f t="shared" si="282"/>
        <v/>
      </c>
      <c r="E4493" s="335"/>
      <c r="F4493" s="335"/>
      <c r="G4493" s="325" t="str">
        <f t="shared" si="280"/>
        <v/>
      </c>
      <c r="H4493" s="326" t="str">
        <f t="shared" si="281"/>
        <v/>
      </c>
    </row>
    <row r="4494" spans="1:8" x14ac:dyDescent="0.2">
      <c r="A4494" s="204" t="str">
        <f t="shared" si="279"/>
        <v/>
      </c>
      <c r="B4494" s="335"/>
      <c r="C4494" s="335"/>
      <c r="D4494" s="381" t="str">
        <f t="shared" si="282"/>
        <v/>
      </c>
      <c r="E4494" s="335"/>
      <c r="F4494" s="335"/>
      <c r="G4494" s="325" t="str">
        <f t="shared" si="280"/>
        <v/>
      </c>
      <c r="H4494" s="326" t="str">
        <f t="shared" si="281"/>
        <v/>
      </c>
    </row>
    <row r="4495" spans="1:8" x14ac:dyDescent="0.2">
      <c r="A4495" s="204" t="str">
        <f t="shared" si="279"/>
        <v/>
      </c>
      <c r="B4495" s="335"/>
      <c r="C4495" s="335"/>
      <c r="D4495" s="381" t="str">
        <f t="shared" si="282"/>
        <v/>
      </c>
      <c r="E4495" s="335"/>
      <c r="F4495" s="335"/>
      <c r="G4495" s="325" t="str">
        <f t="shared" si="280"/>
        <v/>
      </c>
      <c r="H4495" s="326" t="str">
        <f t="shared" si="281"/>
        <v/>
      </c>
    </row>
    <row r="4496" spans="1:8" x14ac:dyDescent="0.2">
      <c r="A4496" s="204" t="str">
        <f t="shared" si="279"/>
        <v/>
      </c>
      <c r="B4496" s="335"/>
      <c r="C4496" s="335"/>
      <c r="D4496" s="381" t="str">
        <f t="shared" si="282"/>
        <v/>
      </c>
      <c r="E4496" s="335"/>
      <c r="F4496" s="335"/>
      <c r="G4496" s="325" t="str">
        <f t="shared" si="280"/>
        <v/>
      </c>
      <c r="H4496" s="326" t="str">
        <f t="shared" si="281"/>
        <v/>
      </c>
    </row>
    <row r="4497" spans="1:8" x14ac:dyDescent="0.2">
      <c r="A4497" s="204" t="str">
        <f t="shared" si="279"/>
        <v/>
      </c>
      <c r="B4497" s="335"/>
      <c r="C4497" s="335"/>
      <c r="D4497" s="381" t="str">
        <f t="shared" si="282"/>
        <v/>
      </c>
      <c r="E4497" s="335"/>
      <c r="F4497" s="335"/>
      <c r="G4497" s="325" t="str">
        <f t="shared" si="280"/>
        <v/>
      </c>
      <c r="H4497" s="326" t="str">
        <f t="shared" si="281"/>
        <v/>
      </c>
    </row>
    <row r="4498" spans="1:8" x14ac:dyDescent="0.2">
      <c r="A4498" s="204" t="str">
        <f t="shared" si="279"/>
        <v/>
      </c>
      <c r="B4498" s="335"/>
      <c r="C4498" s="335"/>
      <c r="D4498" s="381" t="str">
        <f t="shared" si="282"/>
        <v/>
      </c>
      <c r="E4498" s="335"/>
      <c r="F4498" s="335"/>
      <c r="G4498" s="325" t="str">
        <f t="shared" si="280"/>
        <v/>
      </c>
      <c r="H4498" s="326" t="str">
        <f t="shared" si="281"/>
        <v/>
      </c>
    </row>
    <row r="4499" spans="1:8" x14ac:dyDescent="0.2">
      <c r="A4499" s="204" t="str">
        <f t="shared" si="279"/>
        <v/>
      </c>
      <c r="B4499" s="335"/>
      <c r="C4499" s="335"/>
      <c r="D4499" s="381" t="str">
        <f t="shared" si="282"/>
        <v/>
      </c>
      <c r="E4499" s="335"/>
      <c r="F4499" s="335"/>
      <c r="G4499" s="325" t="str">
        <f t="shared" si="280"/>
        <v/>
      </c>
      <c r="H4499" s="326" t="str">
        <f t="shared" si="281"/>
        <v/>
      </c>
    </row>
    <row r="4500" spans="1:8" x14ac:dyDescent="0.2">
      <c r="A4500" s="204" t="str">
        <f t="shared" si="279"/>
        <v/>
      </c>
      <c r="B4500" s="335"/>
      <c r="C4500" s="335"/>
      <c r="D4500" s="381" t="str">
        <f t="shared" si="282"/>
        <v/>
      </c>
      <c r="E4500" s="335"/>
      <c r="F4500" s="335"/>
      <c r="G4500" s="325" t="str">
        <f t="shared" si="280"/>
        <v/>
      </c>
      <c r="H4500" s="326" t="str">
        <f t="shared" si="281"/>
        <v/>
      </c>
    </row>
    <row r="4501" spans="1:8" x14ac:dyDescent="0.2">
      <c r="A4501" s="204" t="str">
        <f t="shared" si="279"/>
        <v/>
      </c>
      <c r="B4501" s="335"/>
      <c r="C4501" s="335"/>
      <c r="D4501" s="381" t="str">
        <f t="shared" si="282"/>
        <v/>
      </c>
      <c r="E4501" s="335"/>
      <c r="F4501" s="335"/>
      <c r="G4501" s="325" t="str">
        <f t="shared" si="280"/>
        <v/>
      </c>
      <c r="H4501" s="326" t="str">
        <f t="shared" si="281"/>
        <v/>
      </c>
    </row>
    <row r="4502" spans="1:8" x14ac:dyDescent="0.2">
      <c r="A4502" s="204" t="str">
        <f t="shared" si="279"/>
        <v/>
      </c>
      <c r="B4502" s="335"/>
      <c r="C4502" s="335"/>
      <c r="D4502" s="381" t="str">
        <f t="shared" si="282"/>
        <v/>
      </c>
      <c r="E4502" s="335"/>
      <c r="F4502" s="335"/>
      <c r="G4502" s="325" t="str">
        <f t="shared" si="280"/>
        <v/>
      </c>
      <c r="H4502" s="326" t="str">
        <f t="shared" si="281"/>
        <v/>
      </c>
    </row>
    <row r="4503" spans="1:8" x14ac:dyDescent="0.2">
      <c r="A4503" s="204" t="str">
        <f t="shared" si="279"/>
        <v/>
      </c>
      <c r="B4503" s="335"/>
      <c r="C4503" s="335"/>
      <c r="D4503" s="381" t="str">
        <f t="shared" si="282"/>
        <v/>
      </c>
      <c r="E4503" s="335"/>
      <c r="F4503" s="335"/>
      <c r="G4503" s="325" t="str">
        <f t="shared" si="280"/>
        <v/>
      </c>
      <c r="H4503" s="326" t="str">
        <f t="shared" si="281"/>
        <v/>
      </c>
    </row>
    <row r="4504" spans="1:8" x14ac:dyDescent="0.2">
      <c r="A4504" s="204" t="str">
        <f t="shared" si="279"/>
        <v/>
      </c>
      <c r="B4504" s="335"/>
      <c r="C4504" s="335"/>
      <c r="D4504" s="381" t="str">
        <f t="shared" si="282"/>
        <v/>
      </c>
      <c r="E4504" s="335"/>
      <c r="F4504" s="335"/>
      <c r="G4504" s="325" t="str">
        <f t="shared" si="280"/>
        <v/>
      </c>
      <c r="H4504" s="326" t="str">
        <f t="shared" si="281"/>
        <v/>
      </c>
    </row>
    <row r="4505" spans="1:8" x14ac:dyDescent="0.2">
      <c r="A4505" s="204" t="str">
        <f t="shared" si="279"/>
        <v/>
      </c>
      <c r="B4505" s="335"/>
      <c r="C4505" s="335"/>
      <c r="D4505" s="381" t="str">
        <f t="shared" si="282"/>
        <v/>
      </c>
      <c r="E4505" s="335"/>
      <c r="F4505" s="335"/>
      <c r="G4505" s="325" t="str">
        <f t="shared" si="280"/>
        <v/>
      </c>
      <c r="H4505" s="326" t="str">
        <f t="shared" si="281"/>
        <v/>
      </c>
    </row>
    <row r="4506" spans="1:8" x14ac:dyDescent="0.2">
      <c r="A4506" s="204" t="str">
        <f t="shared" si="279"/>
        <v/>
      </c>
      <c r="B4506" s="335"/>
      <c r="C4506" s="335"/>
      <c r="D4506" s="381" t="str">
        <f t="shared" si="282"/>
        <v/>
      </c>
      <c r="E4506" s="335"/>
      <c r="F4506" s="335"/>
      <c r="G4506" s="325" t="str">
        <f t="shared" si="280"/>
        <v/>
      </c>
      <c r="H4506" s="326" t="str">
        <f t="shared" si="281"/>
        <v/>
      </c>
    </row>
    <row r="4507" spans="1:8" x14ac:dyDescent="0.2">
      <c r="A4507" s="204" t="str">
        <f t="shared" si="279"/>
        <v/>
      </c>
      <c r="B4507" s="335"/>
      <c r="C4507" s="335"/>
      <c r="D4507" s="381" t="str">
        <f t="shared" si="282"/>
        <v/>
      </c>
      <c r="E4507" s="335"/>
      <c r="F4507" s="335"/>
      <c r="G4507" s="325" t="str">
        <f t="shared" si="280"/>
        <v/>
      </c>
      <c r="H4507" s="326" t="str">
        <f t="shared" si="281"/>
        <v/>
      </c>
    </row>
    <row r="4508" spans="1:8" x14ac:dyDescent="0.2">
      <c r="A4508" s="204" t="str">
        <f t="shared" si="279"/>
        <v/>
      </c>
      <c r="B4508" s="335"/>
      <c r="C4508" s="335"/>
      <c r="D4508" s="381" t="str">
        <f t="shared" si="282"/>
        <v/>
      </c>
      <c r="E4508" s="335"/>
      <c r="F4508" s="335"/>
      <c r="G4508" s="325" t="str">
        <f t="shared" si="280"/>
        <v/>
      </c>
      <c r="H4508" s="326" t="str">
        <f t="shared" si="281"/>
        <v/>
      </c>
    </row>
    <row r="4509" spans="1:8" x14ac:dyDescent="0.2">
      <c r="A4509" s="204" t="str">
        <f t="shared" si="279"/>
        <v/>
      </c>
      <c r="B4509" s="335"/>
      <c r="C4509" s="335"/>
      <c r="D4509" s="381" t="str">
        <f t="shared" si="282"/>
        <v/>
      </c>
      <c r="E4509" s="335"/>
      <c r="F4509" s="335"/>
      <c r="G4509" s="325" t="str">
        <f t="shared" si="280"/>
        <v/>
      </c>
      <c r="H4509" s="326" t="str">
        <f t="shared" si="281"/>
        <v/>
      </c>
    </row>
    <row r="4510" spans="1:8" x14ac:dyDescent="0.2">
      <c r="A4510" s="204" t="str">
        <f t="shared" si="279"/>
        <v/>
      </c>
      <c r="B4510" s="335"/>
      <c r="C4510" s="335"/>
      <c r="D4510" s="381" t="str">
        <f t="shared" si="282"/>
        <v/>
      </c>
      <c r="E4510" s="335"/>
      <c r="F4510" s="335"/>
      <c r="G4510" s="325" t="str">
        <f t="shared" si="280"/>
        <v/>
      </c>
      <c r="H4510" s="326" t="str">
        <f t="shared" si="281"/>
        <v/>
      </c>
    </row>
    <row r="4511" spans="1:8" x14ac:dyDescent="0.2">
      <c r="A4511" s="204" t="str">
        <f t="shared" si="279"/>
        <v/>
      </c>
      <c r="B4511" s="335"/>
      <c r="C4511" s="335"/>
      <c r="D4511" s="381" t="str">
        <f t="shared" si="282"/>
        <v/>
      </c>
      <c r="E4511" s="335"/>
      <c r="F4511" s="335"/>
      <c r="G4511" s="325" t="str">
        <f t="shared" si="280"/>
        <v/>
      </c>
      <c r="H4511" s="326" t="str">
        <f t="shared" si="281"/>
        <v/>
      </c>
    </row>
    <row r="4512" spans="1:8" x14ac:dyDescent="0.2">
      <c r="A4512" s="204" t="str">
        <f t="shared" si="279"/>
        <v/>
      </c>
      <c r="B4512" s="335"/>
      <c r="C4512" s="335"/>
      <c r="D4512" s="381" t="str">
        <f t="shared" si="282"/>
        <v/>
      </c>
      <c r="E4512" s="335"/>
      <c r="F4512" s="335"/>
      <c r="G4512" s="325" t="str">
        <f t="shared" si="280"/>
        <v/>
      </c>
      <c r="H4512" s="326" t="str">
        <f t="shared" si="281"/>
        <v/>
      </c>
    </row>
    <row r="4513" spans="1:8" x14ac:dyDescent="0.2">
      <c r="A4513" s="204" t="str">
        <f t="shared" si="279"/>
        <v/>
      </c>
      <c r="B4513" s="335"/>
      <c r="C4513" s="335"/>
      <c r="D4513" s="381" t="str">
        <f t="shared" si="282"/>
        <v/>
      </c>
      <c r="E4513" s="335"/>
      <c r="F4513" s="335"/>
      <c r="G4513" s="325" t="str">
        <f t="shared" si="280"/>
        <v/>
      </c>
      <c r="H4513" s="326" t="str">
        <f t="shared" si="281"/>
        <v/>
      </c>
    </row>
    <row r="4514" spans="1:8" x14ac:dyDescent="0.2">
      <c r="A4514" s="204" t="str">
        <f t="shared" si="279"/>
        <v/>
      </c>
      <c r="B4514" s="335"/>
      <c r="C4514" s="335"/>
      <c r="D4514" s="381" t="str">
        <f t="shared" si="282"/>
        <v/>
      </c>
      <c r="E4514" s="335"/>
      <c r="F4514" s="335"/>
      <c r="G4514" s="325" t="str">
        <f t="shared" si="280"/>
        <v/>
      </c>
      <c r="H4514" s="326" t="str">
        <f t="shared" si="281"/>
        <v/>
      </c>
    </row>
    <row r="4515" spans="1:8" x14ac:dyDescent="0.2">
      <c r="A4515" s="204" t="str">
        <f t="shared" si="279"/>
        <v/>
      </c>
      <c r="B4515" s="335"/>
      <c r="C4515" s="335"/>
      <c r="D4515" s="381" t="str">
        <f t="shared" si="282"/>
        <v/>
      </c>
      <c r="E4515" s="335"/>
      <c r="F4515" s="335"/>
      <c r="G4515" s="325" t="str">
        <f t="shared" si="280"/>
        <v/>
      </c>
      <c r="H4515" s="326" t="str">
        <f t="shared" si="281"/>
        <v/>
      </c>
    </row>
    <row r="4516" spans="1:8" x14ac:dyDescent="0.2">
      <c r="A4516" s="204" t="str">
        <f t="shared" si="279"/>
        <v/>
      </c>
      <c r="B4516" s="335"/>
      <c r="C4516" s="335"/>
      <c r="D4516" s="381" t="str">
        <f t="shared" si="282"/>
        <v/>
      </c>
      <c r="E4516" s="335"/>
      <c r="F4516" s="335"/>
      <c r="G4516" s="325" t="str">
        <f t="shared" si="280"/>
        <v/>
      </c>
      <c r="H4516" s="326" t="str">
        <f t="shared" si="281"/>
        <v/>
      </c>
    </row>
    <row r="4517" spans="1:8" x14ac:dyDescent="0.2">
      <c r="A4517" s="204" t="str">
        <f t="shared" si="279"/>
        <v/>
      </c>
      <c r="B4517" s="335"/>
      <c r="C4517" s="335"/>
      <c r="D4517" s="381" t="str">
        <f t="shared" si="282"/>
        <v/>
      </c>
      <c r="E4517" s="335"/>
      <c r="F4517" s="335"/>
      <c r="G4517" s="325" t="str">
        <f t="shared" si="280"/>
        <v/>
      </c>
      <c r="H4517" s="326" t="str">
        <f t="shared" si="281"/>
        <v/>
      </c>
    </row>
    <row r="4518" spans="1:8" x14ac:dyDescent="0.2">
      <c r="A4518" s="204" t="str">
        <f t="shared" si="279"/>
        <v/>
      </c>
      <c r="B4518" s="335"/>
      <c r="C4518" s="335"/>
      <c r="D4518" s="381" t="str">
        <f t="shared" si="282"/>
        <v/>
      </c>
      <c r="E4518" s="335"/>
      <c r="F4518" s="335"/>
      <c r="G4518" s="325" t="str">
        <f t="shared" si="280"/>
        <v/>
      </c>
      <c r="H4518" s="326" t="str">
        <f t="shared" si="281"/>
        <v/>
      </c>
    </row>
    <row r="4519" spans="1:8" x14ac:dyDescent="0.2">
      <c r="A4519" s="204" t="str">
        <f t="shared" si="279"/>
        <v/>
      </c>
      <c r="B4519" s="335"/>
      <c r="C4519" s="335"/>
      <c r="D4519" s="381" t="str">
        <f t="shared" si="282"/>
        <v/>
      </c>
      <c r="E4519" s="335"/>
      <c r="F4519" s="335"/>
      <c r="G4519" s="325" t="str">
        <f t="shared" si="280"/>
        <v/>
      </c>
      <c r="H4519" s="326" t="str">
        <f t="shared" si="281"/>
        <v/>
      </c>
    </row>
    <row r="4520" spans="1:8" x14ac:dyDescent="0.2">
      <c r="A4520" s="204" t="str">
        <f t="shared" si="279"/>
        <v/>
      </c>
      <c r="B4520" s="335"/>
      <c r="C4520" s="335"/>
      <c r="D4520" s="381" t="str">
        <f t="shared" si="282"/>
        <v/>
      </c>
      <c r="E4520" s="335"/>
      <c r="F4520" s="335"/>
      <c r="G4520" s="325" t="str">
        <f t="shared" si="280"/>
        <v/>
      </c>
      <c r="H4520" s="326" t="str">
        <f t="shared" si="281"/>
        <v/>
      </c>
    </row>
    <row r="4521" spans="1:8" x14ac:dyDescent="0.2">
      <c r="A4521" s="204" t="str">
        <f t="shared" si="279"/>
        <v/>
      </c>
      <c r="B4521" s="335"/>
      <c r="C4521" s="335"/>
      <c r="D4521" s="381" t="str">
        <f t="shared" si="282"/>
        <v/>
      </c>
      <c r="E4521" s="335"/>
      <c r="F4521" s="335"/>
      <c r="G4521" s="325" t="str">
        <f t="shared" si="280"/>
        <v/>
      </c>
      <c r="H4521" s="326" t="str">
        <f t="shared" si="281"/>
        <v/>
      </c>
    </row>
    <row r="4522" spans="1:8" x14ac:dyDescent="0.2">
      <c r="A4522" s="204" t="str">
        <f t="shared" si="279"/>
        <v/>
      </c>
      <c r="B4522" s="335"/>
      <c r="C4522" s="335"/>
      <c r="D4522" s="381" t="str">
        <f t="shared" si="282"/>
        <v/>
      </c>
      <c r="E4522" s="335"/>
      <c r="F4522" s="335"/>
      <c r="G4522" s="325" t="str">
        <f t="shared" si="280"/>
        <v/>
      </c>
      <c r="H4522" s="326" t="str">
        <f t="shared" si="281"/>
        <v/>
      </c>
    </row>
    <row r="4523" spans="1:8" x14ac:dyDescent="0.2">
      <c r="A4523" s="204" t="str">
        <f t="shared" si="279"/>
        <v/>
      </c>
      <c r="B4523" s="335"/>
      <c r="C4523" s="335"/>
      <c r="D4523" s="381" t="str">
        <f t="shared" si="282"/>
        <v/>
      </c>
      <c r="E4523" s="335"/>
      <c r="F4523" s="335"/>
      <c r="G4523" s="325" t="str">
        <f t="shared" si="280"/>
        <v/>
      </c>
      <c r="H4523" s="326" t="str">
        <f t="shared" si="281"/>
        <v/>
      </c>
    </row>
    <row r="4524" spans="1:8" x14ac:dyDescent="0.2">
      <c r="A4524" s="204" t="str">
        <f t="shared" si="279"/>
        <v/>
      </c>
      <c r="B4524" s="335"/>
      <c r="C4524" s="335"/>
      <c r="D4524" s="381" t="str">
        <f t="shared" si="282"/>
        <v/>
      </c>
      <c r="E4524" s="335"/>
      <c r="F4524" s="335"/>
      <c r="G4524" s="325" t="str">
        <f t="shared" si="280"/>
        <v/>
      </c>
      <c r="H4524" s="326" t="str">
        <f t="shared" si="281"/>
        <v/>
      </c>
    </row>
    <row r="4525" spans="1:8" x14ac:dyDescent="0.2">
      <c r="A4525" s="204" t="str">
        <f t="shared" si="279"/>
        <v/>
      </c>
      <c r="B4525" s="335"/>
      <c r="C4525" s="335"/>
      <c r="D4525" s="381" t="str">
        <f t="shared" si="282"/>
        <v/>
      </c>
      <c r="E4525" s="335"/>
      <c r="F4525" s="335"/>
      <c r="G4525" s="325" t="str">
        <f t="shared" si="280"/>
        <v/>
      </c>
      <c r="H4525" s="326" t="str">
        <f t="shared" si="281"/>
        <v/>
      </c>
    </row>
    <row r="4526" spans="1:8" x14ac:dyDescent="0.2">
      <c r="A4526" s="204" t="str">
        <f t="shared" si="279"/>
        <v/>
      </c>
      <c r="B4526" s="335"/>
      <c r="C4526" s="335"/>
      <c r="D4526" s="381" t="str">
        <f t="shared" si="282"/>
        <v/>
      </c>
      <c r="E4526" s="335"/>
      <c r="F4526" s="335"/>
      <c r="G4526" s="325" t="str">
        <f t="shared" si="280"/>
        <v/>
      </c>
      <c r="H4526" s="326" t="str">
        <f t="shared" si="281"/>
        <v/>
      </c>
    </row>
    <row r="4527" spans="1:8" x14ac:dyDescent="0.2">
      <c r="A4527" s="204" t="str">
        <f t="shared" si="279"/>
        <v/>
      </c>
      <c r="B4527" s="335"/>
      <c r="C4527" s="335"/>
      <c r="D4527" s="381" t="str">
        <f t="shared" si="282"/>
        <v/>
      </c>
      <c r="E4527" s="335"/>
      <c r="F4527" s="335"/>
      <c r="G4527" s="325" t="str">
        <f t="shared" si="280"/>
        <v/>
      </c>
      <c r="H4527" s="326" t="str">
        <f t="shared" si="281"/>
        <v/>
      </c>
    </row>
    <row r="4528" spans="1:8" x14ac:dyDescent="0.2">
      <c r="A4528" s="204" t="str">
        <f t="shared" si="279"/>
        <v/>
      </c>
      <c r="B4528" s="335"/>
      <c r="C4528" s="335"/>
      <c r="D4528" s="381" t="str">
        <f t="shared" si="282"/>
        <v/>
      </c>
      <c r="E4528" s="335"/>
      <c r="F4528" s="335"/>
      <c r="G4528" s="325" t="str">
        <f t="shared" si="280"/>
        <v/>
      </c>
      <c r="H4528" s="326" t="str">
        <f t="shared" si="281"/>
        <v/>
      </c>
    </row>
    <row r="4529" spans="1:8" x14ac:dyDescent="0.2">
      <c r="A4529" s="204" t="str">
        <f t="shared" ref="A4529:A4592" si="283">IF(B4529&lt;&gt;"",VLOOKUP(B4529,ID,2,FALSE),"")</f>
        <v/>
      </c>
      <c r="B4529" s="335"/>
      <c r="C4529" s="335"/>
      <c r="D4529" s="381" t="str">
        <f t="shared" si="282"/>
        <v/>
      </c>
      <c r="E4529" s="335"/>
      <c r="F4529" s="335"/>
      <c r="G4529" s="325" t="str">
        <f t="shared" ref="G4529:G4592" si="284">IF(OR(B4529="",Amt=""),"",Amt)</f>
        <v/>
      </c>
      <c r="H4529" s="326" t="str">
        <f t="shared" ref="H4529:H4592" si="285">IF(G4529="","",VLOOKUP(G4529,Gesundheitsämter,2,FALSE))</f>
        <v/>
      </c>
    </row>
    <row r="4530" spans="1:8" x14ac:dyDescent="0.2">
      <c r="A4530" s="204" t="str">
        <f t="shared" si="283"/>
        <v/>
      </c>
      <c r="B4530" s="335"/>
      <c r="C4530" s="335"/>
      <c r="D4530" s="381" t="str">
        <f t="shared" si="282"/>
        <v/>
      </c>
      <c r="E4530" s="335"/>
      <c r="F4530" s="335"/>
      <c r="G4530" s="325" t="str">
        <f t="shared" si="284"/>
        <v/>
      </c>
      <c r="H4530" s="326" t="str">
        <f t="shared" si="285"/>
        <v/>
      </c>
    </row>
    <row r="4531" spans="1:8" x14ac:dyDescent="0.2">
      <c r="A4531" s="204" t="str">
        <f t="shared" si="283"/>
        <v/>
      </c>
      <c r="B4531" s="335"/>
      <c r="C4531" s="335"/>
      <c r="D4531" s="381" t="str">
        <f t="shared" si="282"/>
        <v/>
      </c>
      <c r="E4531" s="335"/>
      <c r="F4531" s="335"/>
      <c r="G4531" s="325" t="str">
        <f t="shared" si="284"/>
        <v/>
      </c>
      <c r="H4531" s="326" t="str">
        <f t="shared" si="285"/>
        <v/>
      </c>
    </row>
    <row r="4532" spans="1:8" x14ac:dyDescent="0.2">
      <c r="A4532" s="204" t="str">
        <f t="shared" si="283"/>
        <v/>
      </c>
      <c r="B4532" s="335"/>
      <c r="C4532" s="335"/>
      <c r="D4532" s="381" t="str">
        <f t="shared" si="282"/>
        <v/>
      </c>
      <c r="E4532" s="335"/>
      <c r="F4532" s="335"/>
      <c r="G4532" s="325" t="str">
        <f t="shared" si="284"/>
        <v/>
      </c>
      <c r="H4532" s="326" t="str">
        <f t="shared" si="285"/>
        <v/>
      </c>
    </row>
    <row r="4533" spans="1:8" x14ac:dyDescent="0.2">
      <c r="A4533" s="204" t="str">
        <f t="shared" si="283"/>
        <v/>
      </c>
      <c r="B4533" s="335"/>
      <c r="C4533" s="335"/>
      <c r="D4533" s="381" t="str">
        <f t="shared" si="282"/>
        <v/>
      </c>
      <c r="E4533" s="335"/>
      <c r="F4533" s="335"/>
      <c r="G4533" s="325" t="str">
        <f t="shared" si="284"/>
        <v/>
      </c>
      <c r="H4533" s="326" t="str">
        <f t="shared" si="285"/>
        <v/>
      </c>
    </row>
    <row r="4534" spans="1:8" x14ac:dyDescent="0.2">
      <c r="A4534" s="204" t="str">
        <f t="shared" si="283"/>
        <v/>
      </c>
      <c r="B4534" s="335"/>
      <c r="C4534" s="335"/>
      <c r="D4534" s="381" t="str">
        <f t="shared" si="282"/>
        <v/>
      </c>
      <c r="E4534" s="335"/>
      <c r="F4534" s="335"/>
      <c r="G4534" s="325" t="str">
        <f t="shared" si="284"/>
        <v/>
      </c>
      <c r="H4534" s="326" t="str">
        <f t="shared" si="285"/>
        <v/>
      </c>
    </row>
    <row r="4535" spans="1:8" x14ac:dyDescent="0.2">
      <c r="A4535" s="204" t="str">
        <f t="shared" si="283"/>
        <v/>
      </c>
      <c r="B4535" s="335"/>
      <c r="C4535" s="335"/>
      <c r="D4535" s="381" t="str">
        <f t="shared" si="282"/>
        <v/>
      </c>
      <c r="E4535" s="335"/>
      <c r="F4535" s="335"/>
      <c r="G4535" s="325" t="str">
        <f t="shared" si="284"/>
        <v/>
      </c>
      <c r="H4535" s="326" t="str">
        <f t="shared" si="285"/>
        <v/>
      </c>
    </row>
    <row r="4536" spans="1:8" x14ac:dyDescent="0.2">
      <c r="A4536" s="204" t="str">
        <f t="shared" si="283"/>
        <v/>
      </c>
      <c r="B4536" s="335"/>
      <c r="C4536" s="335"/>
      <c r="D4536" s="381" t="str">
        <f t="shared" si="282"/>
        <v/>
      </c>
      <c r="E4536" s="335"/>
      <c r="F4536" s="335"/>
      <c r="G4536" s="325" t="str">
        <f t="shared" si="284"/>
        <v/>
      </c>
      <c r="H4536" s="326" t="str">
        <f t="shared" si="285"/>
        <v/>
      </c>
    </row>
    <row r="4537" spans="1:8" x14ac:dyDescent="0.2">
      <c r="A4537" s="204" t="str">
        <f t="shared" si="283"/>
        <v/>
      </c>
      <c r="B4537" s="335"/>
      <c r="C4537" s="335"/>
      <c r="D4537" s="381" t="str">
        <f t="shared" si="282"/>
        <v/>
      </c>
      <c r="E4537" s="335"/>
      <c r="F4537" s="335"/>
      <c r="G4537" s="325" t="str">
        <f t="shared" si="284"/>
        <v/>
      </c>
      <c r="H4537" s="326" t="str">
        <f t="shared" si="285"/>
        <v/>
      </c>
    </row>
    <row r="4538" spans="1:8" x14ac:dyDescent="0.2">
      <c r="A4538" s="204" t="str">
        <f t="shared" si="283"/>
        <v/>
      </c>
      <c r="B4538" s="335"/>
      <c r="C4538" s="335"/>
      <c r="D4538" s="381" t="str">
        <f t="shared" si="282"/>
        <v/>
      </c>
      <c r="E4538" s="335"/>
      <c r="F4538" s="335"/>
      <c r="G4538" s="325" t="str">
        <f t="shared" si="284"/>
        <v/>
      </c>
      <c r="H4538" s="326" t="str">
        <f t="shared" si="285"/>
        <v/>
      </c>
    </row>
    <row r="4539" spans="1:8" x14ac:dyDescent="0.2">
      <c r="A4539" s="204" t="str">
        <f t="shared" si="283"/>
        <v/>
      </c>
      <c r="B4539" s="335"/>
      <c r="C4539" s="335"/>
      <c r="D4539" s="381" t="str">
        <f t="shared" si="282"/>
        <v/>
      </c>
      <c r="E4539" s="335"/>
      <c r="F4539" s="335"/>
      <c r="G4539" s="325" t="str">
        <f t="shared" si="284"/>
        <v/>
      </c>
      <c r="H4539" s="326" t="str">
        <f t="shared" si="285"/>
        <v/>
      </c>
    </row>
    <row r="4540" spans="1:8" x14ac:dyDescent="0.2">
      <c r="A4540" s="204" t="str">
        <f t="shared" si="283"/>
        <v/>
      </c>
      <c r="B4540" s="335"/>
      <c r="C4540" s="335"/>
      <c r="D4540" s="381" t="str">
        <f t="shared" si="282"/>
        <v/>
      </c>
      <c r="E4540" s="335"/>
      <c r="F4540" s="335"/>
      <c r="G4540" s="325" t="str">
        <f t="shared" si="284"/>
        <v/>
      </c>
      <c r="H4540" s="326" t="str">
        <f t="shared" si="285"/>
        <v/>
      </c>
    </row>
    <row r="4541" spans="1:8" x14ac:dyDescent="0.2">
      <c r="A4541" s="204" t="str">
        <f t="shared" si="283"/>
        <v/>
      </c>
      <c r="B4541" s="335"/>
      <c r="C4541" s="335"/>
      <c r="D4541" s="381" t="str">
        <f t="shared" si="282"/>
        <v/>
      </c>
      <c r="E4541" s="335"/>
      <c r="F4541" s="335"/>
      <c r="G4541" s="325" t="str">
        <f t="shared" si="284"/>
        <v/>
      </c>
      <c r="H4541" s="326" t="str">
        <f t="shared" si="285"/>
        <v/>
      </c>
    </row>
    <row r="4542" spans="1:8" x14ac:dyDescent="0.2">
      <c r="A4542" s="204" t="str">
        <f t="shared" si="283"/>
        <v/>
      </c>
      <c r="B4542" s="335"/>
      <c r="C4542" s="335"/>
      <c r="D4542" s="381" t="str">
        <f t="shared" si="282"/>
        <v/>
      </c>
      <c r="E4542" s="335"/>
      <c r="F4542" s="335"/>
      <c r="G4542" s="325" t="str">
        <f t="shared" si="284"/>
        <v/>
      </c>
      <c r="H4542" s="326" t="str">
        <f t="shared" si="285"/>
        <v/>
      </c>
    </row>
    <row r="4543" spans="1:8" x14ac:dyDescent="0.2">
      <c r="A4543" s="204" t="str">
        <f t="shared" si="283"/>
        <v/>
      </c>
      <c r="B4543" s="335"/>
      <c r="C4543" s="335"/>
      <c r="D4543" s="381" t="str">
        <f t="shared" si="282"/>
        <v/>
      </c>
      <c r="E4543" s="335"/>
      <c r="F4543" s="335"/>
      <c r="G4543" s="325" t="str">
        <f t="shared" si="284"/>
        <v/>
      </c>
      <c r="H4543" s="326" t="str">
        <f t="shared" si="285"/>
        <v/>
      </c>
    </row>
    <row r="4544" spans="1:8" x14ac:dyDescent="0.2">
      <c r="A4544" s="204" t="str">
        <f t="shared" si="283"/>
        <v/>
      </c>
      <c r="B4544" s="335"/>
      <c r="C4544" s="335"/>
      <c r="D4544" s="381" t="str">
        <f t="shared" si="282"/>
        <v/>
      </c>
      <c r="E4544" s="335"/>
      <c r="F4544" s="335"/>
      <c r="G4544" s="325" t="str">
        <f t="shared" si="284"/>
        <v/>
      </c>
      <c r="H4544" s="326" t="str">
        <f t="shared" si="285"/>
        <v/>
      </c>
    </row>
    <row r="4545" spans="1:8" x14ac:dyDescent="0.2">
      <c r="A4545" s="204" t="str">
        <f t="shared" si="283"/>
        <v/>
      </c>
      <c r="B4545" s="335"/>
      <c r="C4545" s="335"/>
      <c r="D4545" s="381" t="str">
        <f t="shared" si="282"/>
        <v/>
      </c>
      <c r="E4545" s="335"/>
      <c r="F4545" s="335"/>
      <c r="G4545" s="325" t="str">
        <f t="shared" si="284"/>
        <v/>
      </c>
      <c r="H4545" s="326" t="str">
        <f t="shared" si="285"/>
        <v/>
      </c>
    </row>
    <row r="4546" spans="1:8" x14ac:dyDescent="0.2">
      <c r="A4546" s="204" t="str">
        <f t="shared" si="283"/>
        <v/>
      </c>
      <c r="B4546" s="335"/>
      <c r="C4546" s="335"/>
      <c r="D4546" s="381" t="str">
        <f t="shared" si="282"/>
        <v/>
      </c>
      <c r="E4546" s="335"/>
      <c r="F4546" s="335"/>
      <c r="G4546" s="325" t="str">
        <f t="shared" si="284"/>
        <v/>
      </c>
      <c r="H4546" s="326" t="str">
        <f t="shared" si="285"/>
        <v/>
      </c>
    </row>
    <row r="4547" spans="1:8" x14ac:dyDescent="0.2">
      <c r="A4547" s="204" t="str">
        <f t="shared" si="283"/>
        <v/>
      </c>
      <c r="B4547" s="335"/>
      <c r="C4547" s="335"/>
      <c r="D4547" s="381" t="str">
        <f t="shared" si="282"/>
        <v/>
      </c>
      <c r="E4547" s="335"/>
      <c r="F4547" s="335"/>
      <c r="G4547" s="325" t="str">
        <f t="shared" si="284"/>
        <v/>
      </c>
      <c r="H4547" s="326" t="str">
        <f t="shared" si="285"/>
        <v/>
      </c>
    </row>
    <row r="4548" spans="1:8" x14ac:dyDescent="0.2">
      <c r="A4548" s="204" t="str">
        <f t="shared" si="283"/>
        <v/>
      </c>
      <c r="B4548" s="335"/>
      <c r="C4548" s="335"/>
      <c r="D4548" s="381" t="str">
        <f t="shared" si="282"/>
        <v/>
      </c>
      <c r="E4548" s="335"/>
      <c r="F4548" s="335"/>
      <c r="G4548" s="325" t="str">
        <f t="shared" si="284"/>
        <v/>
      </c>
      <c r="H4548" s="326" t="str">
        <f t="shared" si="285"/>
        <v/>
      </c>
    </row>
    <row r="4549" spans="1:8" x14ac:dyDescent="0.2">
      <c r="A4549" s="204" t="str">
        <f t="shared" si="283"/>
        <v/>
      </c>
      <c r="B4549" s="335"/>
      <c r="C4549" s="335"/>
      <c r="D4549" s="381" t="str">
        <f t="shared" si="282"/>
        <v/>
      </c>
      <c r="E4549" s="335"/>
      <c r="F4549" s="335"/>
      <c r="G4549" s="325" t="str">
        <f t="shared" si="284"/>
        <v/>
      </c>
      <c r="H4549" s="326" t="str">
        <f t="shared" si="285"/>
        <v/>
      </c>
    </row>
    <row r="4550" spans="1:8" x14ac:dyDescent="0.2">
      <c r="A4550" s="204" t="str">
        <f t="shared" si="283"/>
        <v/>
      </c>
      <c r="B4550" s="335"/>
      <c r="C4550" s="335"/>
      <c r="D4550" s="381" t="str">
        <f t="shared" si="282"/>
        <v/>
      </c>
      <c r="E4550" s="335"/>
      <c r="F4550" s="335"/>
      <c r="G4550" s="325" t="str">
        <f t="shared" si="284"/>
        <v/>
      </c>
      <c r="H4550" s="326" t="str">
        <f t="shared" si="285"/>
        <v/>
      </c>
    </row>
    <row r="4551" spans="1:8" x14ac:dyDescent="0.2">
      <c r="A4551" s="204" t="str">
        <f t="shared" si="283"/>
        <v/>
      </c>
      <c r="B4551" s="335"/>
      <c r="C4551" s="335"/>
      <c r="D4551" s="381" t="str">
        <f t="shared" si="282"/>
        <v/>
      </c>
      <c r="E4551" s="335"/>
      <c r="F4551" s="335"/>
      <c r="G4551" s="325" t="str">
        <f t="shared" si="284"/>
        <v/>
      </c>
      <c r="H4551" s="326" t="str">
        <f t="shared" si="285"/>
        <v/>
      </c>
    </row>
    <row r="4552" spans="1:8" x14ac:dyDescent="0.2">
      <c r="A4552" s="204" t="str">
        <f t="shared" si="283"/>
        <v/>
      </c>
      <c r="B4552" s="335"/>
      <c r="C4552" s="335"/>
      <c r="D4552" s="381" t="str">
        <f t="shared" si="282"/>
        <v/>
      </c>
      <c r="E4552" s="335"/>
      <c r="F4552" s="335"/>
      <c r="G4552" s="325" t="str">
        <f t="shared" si="284"/>
        <v/>
      </c>
      <c r="H4552" s="326" t="str">
        <f t="shared" si="285"/>
        <v/>
      </c>
    </row>
    <row r="4553" spans="1:8" x14ac:dyDescent="0.2">
      <c r="A4553" s="204" t="str">
        <f t="shared" si="283"/>
        <v/>
      </c>
      <c r="B4553" s="335"/>
      <c r="C4553" s="335"/>
      <c r="D4553" s="381" t="str">
        <f t="shared" ref="D4553:D4616" si="286">IF(C4553="","",IFERROR(IF(VLOOKUP(C4553,Parameter,2,FALSE)="","",VLOOKUP(C4553,Parameter,2,FALSE)),IFERROR(VLOOKUP(C4553,PSMErgänzung,2,FALSE),"CAS eingeben oder Parameter korrigieren!")))</f>
        <v/>
      </c>
      <c r="E4553" s="335"/>
      <c r="F4553" s="335"/>
      <c r="G4553" s="325" t="str">
        <f t="shared" si="284"/>
        <v/>
      </c>
      <c r="H4553" s="326" t="str">
        <f t="shared" si="285"/>
        <v/>
      </c>
    </row>
    <row r="4554" spans="1:8" x14ac:dyDescent="0.2">
      <c r="A4554" s="204" t="str">
        <f t="shared" si="283"/>
        <v/>
      </c>
      <c r="B4554" s="335"/>
      <c r="C4554" s="335"/>
      <c r="D4554" s="381" t="str">
        <f t="shared" si="286"/>
        <v/>
      </c>
      <c r="E4554" s="335"/>
      <c r="F4554" s="335"/>
      <c r="G4554" s="325" t="str">
        <f t="shared" si="284"/>
        <v/>
      </c>
      <c r="H4554" s="326" t="str">
        <f t="shared" si="285"/>
        <v/>
      </c>
    </row>
    <row r="4555" spans="1:8" x14ac:dyDescent="0.2">
      <c r="A4555" s="204" t="str">
        <f t="shared" si="283"/>
        <v/>
      </c>
      <c r="B4555" s="335"/>
      <c r="C4555" s="335"/>
      <c r="D4555" s="381" t="str">
        <f t="shared" si="286"/>
        <v/>
      </c>
      <c r="E4555" s="335"/>
      <c r="F4555" s="335"/>
      <c r="G4555" s="325" t="str">
        <f t="shared" si="284"/>
        <v/>
      </c>
      <c r="H4555" s="326" t="str">
        <f t="shared" si="285"/>
        <v/>
      </c>
    </row>
    <row r="4556" spans="1:8" x14ac:dyDescent="0.2">
      <c r="A4556" s="204" t="str">
        <f t="shared" si="283"/>
        <v/>
      </c>
      <c r="B4556" s="335"/>
      <c r="C4556" s="335"/>
      <c r="D4556" s="381" t="str">
        <f t="shared" si="286"/>
        <v/>
      </c>
      <c r="E4556" s="335"/>
      <c r="F4556" s="335"/>
      <c r="G4556" s="325" t="str">
        <f t="shared" si="284"/>
        <v/>
      </c>
      <c r="H4556" s="326" t="str">
        <f t="shared" si="285"/>
        <v/>
      </c>
    </row>
    <row r="4557" spans="1:8" x14ac:dyDescent="0.2">
      <c r="A4557" s="204" t="str">
        <f t="shared" si="283"/>
        <v/>
      </c>
      <c r="B4557" s="335"/>
      <c r="C4557" s="335"/>
      <c r="D4557" s="381" t="str">
        <f t="shared" si="286"/>
        <v/>
      </c>
      <c r="E4557" s="335"/>
      <c r="F4557" s="335"/>
      <c r="G4557" s="325" t="str">
        <f t="shared" si="284"/>
        <v/>
      </c>
      <c r="H4557" s="326" t="str">
        <f t="shared" si="285"/>
        <v/>
      </c>
    </row>
    <row r="4558" spans="1:8" x14ac:dyDescent="0.2">
      <c r="A4558" s="204" t="str">
        <f t="shared" si="283"/>
        <v/>
      </c>
      <c r="B4558" s="335"/>
      <c r="C4558" s="335"/>
      <c r="D4558" s="381" t="str">
        <f t="shared" si="286"/>
        <v/>
      </c>
      <c r="E4558" s="335"/>
      <c r="F4558" s="335"/>
      <c r="G4558" s="325" t="str">
        <f t="shared" si="284"/>
        <v/>
      </c>
      <c r="H4558" s="326" t="str">
        <f t="shared" si="285"/>
        <v/>
      </c>
    </row>
    <row r="4559" spans="1:8" x14ac:dyDescent="0.2">
      <c r="A4559" s="204" t="str">
        <f t="shared" si="283"/>
        <v/>
      </c>
      <c r="B4559" s="335"/>
      <c r="C4559" s="335"/>
      <c r="D4559" s="381" t="str">
        <f t="shared" si="286"/>
        <v/>
      </c>
      <c r="E4559" s="335"/>
      <c r="F4559" s="335"/>
      <c r="G4559" s="325" t="str">
        <f t="shared" si="284"/>
        <v/>
      </c>
      <c r="H4559" s="326" t="str">
        <f t="shared" si="285"/>
        <v/>
      </c>
    </row>
    <row r="4560" spans="1:8" x14ac:dyDescent="0.2">
      <c r="A4560" s="204" t="str">
        <f t="shared" si="283"/>
        <v/>
      </c>
      <c r="B4560" s="335"/>
      <c r="C4560" s="335"/>
      <c r="D4560" s="381" t="str">
        <f t="shared" si="286"/>
        <v/>
      </c>
      <c r="E4560" s="335"/>
      <c r="F4560" s="335"/>
      <c r="G4560" s="325" t="str">
        <f t="shared" si="284"/>
        <v/>
      </c>
      <c r="H4560" s="326" t="str">
        <f t="shared" si="285"/>
        <v/>
      </c>
    </row>
    <row r="4561" spans="1:8" x14ac:dyDescent="0.2">
      <c r="A4561" s="204" t="str">
        <f t="shared" si="283"/>
        <v/>
      </c>
      <c r="B4561" s="335"/>
      <c r="C4561" s="335"/>
      <c r="D4561" s="381" t="str">
        <f t="shared" si="286"/>
        <v/>
      </c>
      <c r="E4561" s="335"/>
      <c r="F4561" s="335"/>
      <c r="G4561" s="325" t="str">
        <f t="shared" si="284"/>
        <v/>
      </c>
      <c r="H4561" s="326" t="str">
        <f t="shared" si="285"/>
        <v/>
      </c>
    </row>
    <row r="4562" spans="1:8" x14ac:dyDescent="0.2">
      <c r="A4562" s="204" t="str">
        <f t="shared" si="283"/>
        <v/>
      </c>
      <c r="B4562" s="335"/>
      <c r="C4562" s="335"/>
      <c r="D4562" s="381" t="str">
        <f t="shared" si="286"/>
        <v/>
      </c>
      <c r="E4562" s="335"/>
      <c r="F4562" s="335"/>
      <c r="G4562" s="325" t="str">
        <f t="shared" si="284"/>
        <v/>
      </c>
      <c r="H4562" s="326" t="str">
        <f t="shared" si="285"/>
        <v/>
      </c>
    </row>
    <row r="4563" spans="1:8" x14ac:dyDescent="0.2">
      <c r="A4563" s="204" t="str">
        <f t="shared" si="283"/>
        <v/>
      </c>
      <c r="B4563" s="335"/>
      <c r="C4563" s="335"/>
      <c r="D4563" s="381" t="str">
        <f t="shared" si="286"/>
        <v/>
      </c>
      <c r="E4563" s="335"/>
      <c r="F4563" s="335"/>
      <c r="G4563" s="325" t="str">
        <f t="shared" si="284"/>
        <v/>
      </c>
      <c r="H4563" s="326" t="str">
        <f t="shared" si="285"/>
        <v/>
      </c>
    </row>
    <row r="4564" spans="1:8" x14ac:dyDescent="0.2">
      <c r="A4564" s="204" t="str">
        <f t="shared" si="283"/>
        <v/>
      </c>
      <c r="B4564" s="335"/>
      <c r="C4564" s="335"/>
      <c r="D4564" s="381" t="str">
        <f t="shared" si="286"/>
        <v/>
      </c>
      <c r="E4564" s="335"/>
      <c r="F4564" s="335"/>
      <c r="G4564" s="325" t="str">
        <f t="shared" si="284"/>
        <v/>
      </c>
      <c r="H4564" s="326" t="str">
        <f t="shared" si="285"/>
        <v/>
      </c>
    </row>
    <row r="4565" spans="1:8" x14ac:dyDescent="0.2">
      <c r="A4565" s="204" t="str">
        <f t="shared" si="283"/>
        <v/>
      </c>
      <c r="B4565" s="335"/>
      <c r="C4565" s="335"/>
      <c r="D4565" s="381" t="str">
        <f t="shared" si="286"/>
        <v/>
      </c>
      <c r="E4565" s="335"/>
      <c r="F4565" s="335"/>
      <c r="G4565" s="325" t="str">
        <f t="shared" si="284"/>
        <v/>
      </c>
      <c r="H4565" s="326" t="str">
        <f t="shared" si="285"/>
        <v/>
      </c>
    </row>
    <row r="4566" spans="1:8" x14ac:dyDescent="0.2">
      <c r="A4566" s="204" t="str">
        <f t="shared" si="283"/>
        <v/>
      </c>
      <c r="B4566" s="335"/>
      <c r="C4566" s="335"/>
      <c r="D4566" s="381" t="str">
        <f t="shared" si="286"/>
        <v/>
      </c>
      <c r="E4566" s="335"/>
      <c r="F4566" s="335"/>
      <c r="G4566" s="325" t="str">
        <f t="shared" si="284"/>
        <v/>
      </c>
      <c r="H4566" s="326" t="str">
        <f t="shared" si="285"/>
        <v/>
      </c>
    </row>
    <row r="4567" spans="1:8" x14ac:dyDescent="0.2">
      <c r="A4567" s="204" t="str">
        <f t="shared" si="283"/>
        <v/>
      </c>
      <c r="B4567" s="335"/>
      <c r="C4567" s="335"/>
      <c r="D4567" s="381" t="str">
        <f t="shared" si="286"/>
        <v/>
      </c>
      <c r="E4567" s="335"/>
      <c r="F4567" s="335"/>
      <c r="G4567" s="325" t="str">
        <f t="shared" si="284"/>
        <v/>
      </c>
      <c r="H4567" s="326" t="str">
        <f t="shared" si="285"/>
        <v/>
      </c>
    </row>
    <row r="4568" spans="1:8" x14ac:dyDescent="0.2">
      <c r="A4568" s="204" t="str">
        <f t="shared" si="283"/>
        <v/>
      </c>
      <c r="B4568" s="335"/>
      <c r="C4568" s="335"/>
      <c r="D4568" s="381" t="str">
        <f t="shared" si="286"/>
        <v/>
      </c>
      <c r="E4568" s="335"/>
      <c r="F4568" s="335"/>
      <c r="G4568" s="325" t="str">
        <f t="shared" si="284"/>
        <v/>
      </c>
      <c r="H4568" s="326" t="str">
        <f t="shared" si="285"/>
        <v/>
      </c>
    </row>
    <row r="4569" spans="1:8" x14ac:dyDescent="0.2">
      <c r="A4569" s="204" t="str">
        <f t="shared" si="283"/>
        <v/>
      </c>
      <c r="B4569" s="335"/>
      <c r="C4569" s="335"/>
      <c r="D4569" s="381" t="str">
        <f t="shared" si="286"/>
        <v/>
      </c>
      <c r="E4569" s="335"/>
      <c r="F4569" s="335"/>
      <c r="G4569" s="325" t="str">
        <f t="shared" si="284"/>
        <v/>
      </c>
      <c r="H4569" s="326" t="str">
        <f t="shared" si="285"/>
        <v/>
      </c>
    </row>
    <row r="4570" spans="1:8" x14ac:dyDescent="0.2">
      <c r="A4570" s="204" t="str">
        <f t="shared" si="283"/>
        <v/>
      </c>
      <c r="B4570" s="335"/>
      <c r="C4570" s="335"/>
      <c r="D4570" s="381" t="str">
        <f t="shared" si="286"/>
        <v/>
      </c>
      <c r="E4570" s="335"/>
      <c r="F4570" s="335"/>
      <c r="G4570" s="325" t="str">
        <f t="shared" si="284"/>
        <v/>
      </c>
      <c r="H4570" s="326" t="str">
        <f t="shared" si="285"/>
        <v/>
      </c>
    </row>
    <row r="4571" spans="1:8" x14ac:dyDescent="0.2">
      <c r="A4571" s="204" t="str">
        <f t="shared" si="283"/>
        <v/>
      </c>
      <c r="B4571" s="335"/>
      <c r="C4571" s="335"/>
      <c r="D4571" s="381" t="str">
        <f t="shared" si="286"/>
        <v/>
      </c>
      <c r="E4571" s="335"/>
      <c r="F4571" s="335"/>
      <c r="G4571" s="325" t="str">
        <f t="shared" si="284"/>
        <v/>
      </c>
      <c r="H4571" s="326" t="str">
        <f t="shared" si="285"/>
        <v/>
      </c>
    </row>
    <row r="4572" spans="1:8" x14ac:dyDescent="0.2">
      <c r="A4572" s="204" t="str">
        <f t="shared" si="283"/>
        <v/>
      </c>
      <c r="B4572" s="335"/>
      <c r="C4572" s="335"/>
      <c r="D4572" s="381" t="str">
        <f t="shared" si="286"/>
        <v/>
      </c>
      <c r="E4572" s="335"/>
      <c r="F4572" s="335"/>
      <c r="G4572" s="325" t="str">
        <f t="shared" si="284"/>
        <v/>
      </c>
      <c r="H4572" s="326" t="str">
        <f t="shared" si="285"/>
        <v/>
      </c>
    </row>
    <row r="4573" spans="1:8" x14ac:dyDescent="0.2">
      <c r="A4573" s="204" t="str">
        <f t="shared" si="283"/>
        <v/>
      </c>
      <c r="B4573" s="335"/>
      <c r="C4573" s="335"/>
      <c r="D4573" s="381" t="str">
        <f t="shared" si="286"/>
        <v/>
      </c>
      <c r="E4573" s="335"/>
      <c r="F4573" s="335"/>
      <c r="G4573" s="325" t="str">
        <f t="shared" si="284"/>
        <v/>
      </c>
      <c r="H4573" s="326" t="str">
        <f t="shared" si="285"/>
        <v/>
      </c>
    </row>
    <row r="4574" spans="1:8" x14ac:dyDescent="0.2">
      <c r="A4574" s="204" t="str">
        <f t="shared" si="283"/>
        <v/>
      </c>
      <c r="B4574" s="335"/>
      <c r="C4574" s="335"/>
      <c r="D4574" s="381" t="str">
        <f t="shared" si="286"/>
        <v/>
      </c>
      <c r="E4574" s="335"/>
      <c r="F4574" s="335"/>
      <c r="G4574" s="325" t="str">
        <f t="shared" si="284"/>
        <v/>
      </c>
      <c r="H4574" s="326" t="str">
        <f t="shared" si="285"/>
        <v/>
      </c>
    </row>
    <row r="4575" spans="1:8" x14ac:dyDescent="0.2">
      <c r="A4575" s="204" t="str">
        <f t="shared" si="283"/>
        <v/>
      </c>
      <c r="B4575" s="335"/>
      <c r="C4575" s="335"/>
      <c r="D4575" s="381" t="str">
        <f t="shared" si="286"/>
        <v/>
      </c>
      <c r="E4575" s="335"/>
      <c r="F4575" s="335"/>
      <c r="G4575" s="325" t="str">
        <f t="shared" si="284"/>
        <v/>
      </c>
      <c r="H4575" s="326" t="str">
        <f t="shared" si="285"/>
        <v/>
      </c>
    </row>
    <row r="4576" spans="1:8" x14ac:dyDescent="0.2">
      <c r="A4576" s="204" t="str">
        <f t="shared" si="283"/>
        <v/>
      </c>
      <c r="B4576" s="335"/>
      <c r="C4576" s="335"/>
      <c r="D4576" s="381" t="str">
        <f t="shared" si="286"/>
        <v/>
      </c>
      <c r="E4576" s="335"/>
      <c r="F4576" s="335"/>
      <c r="G4576" s="325" t="str">
        <f t="shared" si="284"/>
        <v/>
      </c>
      <c r="H4576" s="326" t="str">
        <f t="shared" si="285"/>
        <v/>
      </c>
    </row>
    <row r="4577" spans="1:8" x14ac:dyDescent="0.2">
      <c r="A4577" s="204" t="str">
        <f t="shared" si="283"/>
        <v/>
      </c>
      <c r="B4577" s="335"/>
      <c r="C4577" s="335"/>
      <c r="D4577" s="381" t="str">
        <f t="shared" si="286"/>
        <v/>
      </c>
      <c r="E4577" s="335"/>
      <c r="F4577" s="335"/>
      <c r="G4577" s="325" t="str">
        <f t="shared" si="284"/>
        <v/>
      </c>
      <c r="H4577" s="326" t="str">
        <f t="shared" si="285"/>
        <v/>
      </c>
    </row>
    <row r="4578" spans="1:8" x14ac:dyDescent="0.2">
      <c r="A4578" s="204" t="str">
        <f t="shared" si="283"/>
        <v/>
      </c>
      <c r="B4578" s="335"/>
      <c r="C4578" s="335"/>
      <c r="D4578" s="381" t="str">
        <f t="shared" si="286"/>
        <v/>
      </c>
      <c r="E4578" s="335"/>
      <c r="F4578" s="335"/>
      <c r="G4578" s="325" t="str">
        <f t="shared" si="284"/>
        <v/>
      </c>
      <c r="H4578" s="326" t="str">
        <f t="shared" si="285"/>
        <v/>
      </c>
    </row>
    <row r="4579" spans="1:8" x14ac:dyDescent="0.2">
      <c r="A4579" s="204" t="str">
        <f t="shared" si="283"/>
        <v/>
      </c>
      <c r="B4579" s="335"/>
      <c r="C4579" s="335"/>
      <c r="D4579" s="381" t="str">
        <f t="shared" si="286"/>
        <v/>
      </c>
      <c r="E4579" s="335"/>
      <c r="F4579" s="335"/>
      <c r="G4579" s="325" t="str">
        <f t="shared" si="284"/>
        <v/>
      </c>
      <c r="H4579" s="326" t="str">
        <f t="shared" si="285"/>
        <v/>
      </c>
    </row>
    <row r="4580" spans="1:8" x14ac:dyDescent="0.2">
      <c r="A4580" s="204" t="str">
        <f t="shared" si="283"/>
        <v/>
      </c>
      <c r="B4580" s="335"/>
      <c r="C4580" s="335"/>
      <c r="D4580" s="381" t="str">
        <f t="shared" si="286"/>
        <v/>
      </c>
      <c r="E4580" s="335"/>
      <c r="F4580" s="335"/>
      <c r="G4580" s="325" t="str">
        <f t="shared" si="284"/>
        <v/>
      </c>
      <c r="H4580" s="326" t="str">
        <f t="shared" si="285"/>
        <v/>
      </c>
    </row>
    <row r="4581" spans="1:8" x14ac:dyDescent="0.2">
      <c r="A4581" s="204" t="str">
        <f t="shared" si="283"/>
        <v/>
      </c>
      <c r="B4581" s="335"/>
      <c r="C4581" s="335"/>
      <c r="D4581" s="381" t="str">
        <f t="shared" si="286"/>
        <v/>
      </c>
      <c r="E4581" s="335"/>
      <c r="F4581" s="335"/>
      <c r="G4581" s="325" t="str">
        <f t="shared" si="284"/>
        <v/>
      </c>
      <c r="H4581" s="326" t="str">
        <f t="shared" si="285"/>
        <v/>
      </c>
    </row>
    <row r="4582" spans="1:8" x14ac:dyDescent="0.2">
      <c r="A4582" s="204" t="str">
        <f t="shared" si="283"/>
        <v/>
      </c>
      <c r="B4582" s="335"/>
      <c r="C4582" s="335"/>
      <c r="D4582" s="381" t="str">
        <f t="shared" si="286"/>
        <v/>
      </c>
      <c r="E4582" s="335"/>
      <c r="F4582" s="335"/>
      <c r="G4582" s="325" t="str">
        <f t="shared" si="284"/>
        <v/>
      </c>
      <c r="H4582" s="326" t="str">
        <f t="shared" si="285"/>
        <v/>
      </c>
    </row>
    <row r="4583" spans="1:8" x14ac:dyDescent="0.2">
      <c r="A4583" s="204" t="str">
        <f t="shared" si="283"/>
        <v/>
      </c>
      <c r="B4583" s="335"/>
      <c r="C4583" s="335"/>
      <c r="D4583" s="381" t="str">
        <f t="shared" si="286"/>
        <v/>
      </c>
      <c r="E4583" s="335"/>
      <c r="F4583" s="335"/>
      <c r="G4583" s="325" t="str">
        <f t="shared" si="284"/>
        <v/>
      </c>
      <c r="H4583" s="326" t="str">
        <f t="shared" si="285"/>
        <v/>
      </c>
    </row>
    <row r="4584" spans="1:8" x14ac:dyDescent="0.2">
      <c r="A4584" s="204" t="str">
        <f t="shared" si="283"/>
        <v/>
      </c>
      <c r="B4584" s="335"/>
      <c r="C4584" s="335"/>
      <c r="D4584" s="381" t="str">
        <f t="shared" si="286"/>
        <v/>
      </c>
      <c r="E4584" s="335"/>
      <c r="F4584" s="335"/>
      <c r="G4584" s="325" t="str">
        <f t="shared" si="284"/>
        <v/>
      </c>
      <c r="H4584" s="326" t="str">
        <f t="shared" si="285"/>
        <v/>
      </c>
    </row>
    <row r="4585" spans="1:8" x14ac:dyDescent="0.2">
      <c r="A4585" s="204" t="str">
        <f t="shared" si="283"/>
        <v/>
      </c>
      <c r="B4585" s="335"/>
      <c r="C4585" s="335"/>
      <c r="D4585" s="381" t="str">
        <f t="shared" si="286"/>
        <v/>
      </c>
      <c r="E4585" s="335"/>
      <c r="F4585" s="335"/>
      <c r="G4585" s="325" t="str">
        <f t="shared" si="284"/>
        <v/>
      </c>
      <c r="H4585" s="326" t="str">
        <f t="shared" si="285"/>
        <v/>
      </c>
    </row>
    <row r="4586" spans="1:8" x14ac:dyDescent="0.2">
      <c r="A4586" s="204" t="str">
        <f t="shared" si="283"/>
        <v/>
      </c>
      <c r="B4586" s="335"/>
      <c r="C4586" s="335"/>
      <c r="D4586" s="381" t="str">
        <f t="shared" si="286"/>
        <v/>
      </c>
      <c r="E4586" s="335"/>
      <c r="F4586" s="335"/>
      <c r="G4586" s="325" t="str">
        <f t="shared" si="284"/>
        <v/>
      </c>
      <c r="H4586" s="326" t="str">
        <f t="shared" si="285"/>
        <v/>
      </c>
    </row>
    <row r="4587" spans="1:8" x14ac:dyDescent="0.2">
      <c r="A4587" s="204" t="str">
        <f t="shared" si="283"/>
        <v/>
      </c>
      <c r="B4587" s="335"/>
      <c r="C4587" s="335"/>
      <c r="D4587" s="381" t="str">
        <f t="shared" si="286"/>
        <v/>
      </c>
      <c r="E4587" s="335"/>
      <c r="F4587" s="335"/>
      <c r="G4587" s="325" t="str">
        <f t="shared" si="284"/>
        <v/>
      </c>
      <c r="H4587" s="326" t="str">
        <f t="shared" si="285"/>
        <v/>
      </c>
    </row>
    <row r="4588" spans="1:8" x14ac:dyDescent="0.2">
      <c r="A4588" s="204" t="str">
        <f t="shared" si="283"/>
        <v/>
      </c>
      <c r="B4588" s="335"/>
      <c r="C4588" s="335"/>
      <c r="D4588" s="381" t="str">
        <f t="shared" si="286"/>
        <v/>
      </c>
      <c r="E4588" s="335"/>
      <c r="F4588" s="335"/>
      <c r="G4588" s="325" t="str">
        <f t="shared" si="284"/>
        <v/>
      </c>
      <c r="H4588" s="326" t="str">
        <f t="shared" si="285"/>
        <v/>
      </c>
    </row>
    <row r="4589" spans="1:8" x14ac:dyDescent="0.2">
      <c r="A4589" s="204" t="str">
        <f t="shared" si="283"/>
        <v/>
      </c>
      <c r="B4589" s="335"/>
      <c r="C4589" s="335"/>
      <c r="D4589" s="381" t="str">
        <f t="shared" si="286"/>
        <v/>
      </c>
      <c r="E4589" s="335"/>
      <c r="F4589" s="335"/>
      <c r="G4589" s="325" t="str">
        <f t="shared" si="284"/>
        <v/>
      </c>
      <c r="H4589" s="326" t="str">
        <f t="shared" si="285"/>
        <v/>
      </c>
    </row>
    <row r="4590" spans="1:8" x14ac:dyDescent="0.2">
      <c r="A4590" s="204" t="str">
        <f t="shared" si="283"/>
        <v/>
      </c>
      <c r="B4590" s="335"/>
      <c r="C4590" s="335"/>
      <c r="D4590" s="381" t="str">
        <f t="shared" si="286"/>
        <v/>
      </c>
      <c r="E4590" s="335"/>
      <c r="F4590" s="335"/>
      <c r="G4590" s="325" t="str">
        <f t="shared" si="284"/>
        <v/>
      </c>
      <c r="H4590" s="326" t="str">
        <f t="shared" si="285"/>
        <v/>
      </c>
    </row>
    <row r="4591" spans="1:8" x14ac:dyDescent="0.2">
      <c r="A4591" s="204" t="str">
        <f t="shared" si="283"/>
        <v/>
      </c>
      <c r="B4591" s="335"/>
      <c r="C4591" s="335"/>
      <c r="D4591" s="381" t="str">
        <f t="shared" si="286"/>
        <v/>
      </c>
      <c r="E4591" s="335"/>
      <c r="F4591" s="335"/>
      <c r="G4591" s="325" t="str">
        <f t="shared" si="284"/>
        <v/>
      </c>
      <c r="H4591" s="326" t="str">
        <f t="shared" si="285"/>
        <v/>
      </c>
    </row>
    <row r="4592" spans="1:8" x14ac:dyDescent="0.2">
      <c r="A4592" s="204" t="str">
        <f t="shared" si="283"/>
        <v/>
      </c>
      <c r="B4592" s="335"/>
      <c r="C4592" s="335"/>
      <c r="D4592" s="381" t="str">
        <f t="shared" si="286"/>
        <v/>
      </c>
      <c r="E4592" s="335"/>
      <c r="F4592" s="335"/>
      <c r="G4592" s="325" t="str">
        <f t="shared" si="284"/>
        <v/>
      </c>
      <c r="H4592" s="326" t="str">
        <f t="shared" si="285"/>
        <v/>
      </c>
    </row>
    <row r="4593" spans="1:8" x14ac:dyDescent="0.2">
      <c r="A4593" s="204" t="str">
        <f t="shared" ref="A4593:A4656" si="287">IF(B4593&lt;&gt;"",VLOOKUP(B4593,ID,2,FALSE),"")</f>
        <v/>
      </c>
      <c r="B4593" s="335"/>
      <c r="C4593" s="335"/>
      <c r="D4593" s="381" t="str">
        <f t="shared" si="286"/>
        <v/>
      </c>
      <c r="E4593" s="335"/>
      <c r="F4593" s="335"/>
      <c r="G4593" s="325" t="str">
        <f t="shared" ref="G4593:G4656" si="288">IF(OR(B4593="",Amt=""),"",Amt)</f>
        <v/>
      </c>
      <c r="H4593" s="326" t="str">
        <f t="shared" ref="H4593:H4656" si="289">IF(G4593="","",VLOOKUP(G4593,Gesundheitsämter,2,FALSE))</f>
        <v/>
      </c>
    </row>
    <row r="4594" spans="1:8" x14ac:dyDescent="0.2">
      <c r="A4594" s="204" t="str">
        <f t="shared" si="287"/>
        <v/>
      </c>
      <c r="B4594" s="335"/>
      <c r="C4594" s="335"/>
      <c r="D4594" s="381" t="str">
        <f t="shared" si="286"/>
        <v/>
      </c>
      <c r="E4594" s="335"/>
      <c r="F4594" s="335"/>
      <c r="G4594" s="325" t="str">
        <f t="shared" si="288"/>
        <v/>
      </c>
      <c r="H4594" s="326" t="str">
        <f t="shared" si="289"/>
        <v/>
      </c>
    </row>
    <row r="4595" spans="1:8" x14ac:dyDescent="0.2">
      <c r="A4595" s="204" t="str">
        <f t="shared" si="287"/>
        <v/>
      </c>
      <c r="B4595" s="335"/>
      <c r="C4595" s="335"/>
      <c r="D4595" s="381" t="str">
        <f t="shared" si="286"/>
        <v/>
      </c>
      <c r="E4595" s="335"/>
      <c r="F4595" s="335"/>
      <c r="G4595" s="325" t="str">
        <f t="shared" si="288"/>
        <v/>
      </c>
      <c r="H4595" s="326" t="str">
        <f t="shared" si="289"/>
        <v/>
      </c>
    </row>
    <row r="4596" spans="1:8" x14ac:dyDescent="0.2">
      <c r="A4596" s="204" t="str">
        <f t="shared" si="287"/>
        <v/>
      </c>
      <c r="B4596" s="335"/>
      <c r="C4596" s="335"/>
      <c r="D4596" s="381" t="str">
        <f t="shared" si="286"/>
        <v/>
      </c>
      <c r="E4596" s="335"/>
      <c r="F4596" s="335"/>
      <c r="G4596" s="325" t="str">
        <f t="shared" si="288"/>
        <v/>
      </c>
      <c r="H4596" s="326" t="str">
        <f t="shared" si="289"/>
        <v/>
      </c>
    </row>
    <row r="4597" spans="1:8" x14ac:dyDescent="0.2">
      <c r="A4597" s="204" t="str">
        <f t="shared" si="287"/>
        <v/>
      </c>
      <c r="B4597" s="335"/>
      <c r="C4597" s="335"/>
      <c r="D4597" s="381" t="str">
        <f t="shared" si="286"/>
        <v/>
      </c>
      <c r="E4597" s="335"/>
      <c r="F4597" s="335"/>
      <c r="G4597" s="325" t="str">
        <f t="shared" si="288"/>
        <v/>
      </c>
      <c r="H4597" s="326" t="str">
        <f t="shared" si="289"/>
        <v/>
      </c>
    </row>
    <row r="4598" spans="1:8" x14ac:dyDescent="0.2">
      <c r="A4598" s="204" t="str">
        <f t="shared" si="287"/>
        <v/>
      </c>
      <c r="B4598" s="335"/>
      <c r="C4598" s="335"/>
      <c r="D4598" s="381" t="str">
        <f t="shared" si="286"/>
        <v/>
      </c>
      <c r="E4598" s="335"/>
      <c r="F4598" s="335"/>
      <c r="G4598" s="325" t="str">
        <f t="shared" si="288"/>
        <v/>
      </c>
      <c r="H4598" s="326" t="str">
        <f t="shared" si="289"/>
        <v/>
      </c>
    </row>
    <row r="4599" spans="1:8" x14ac:dyDescent="0.2">
      <c r="A4599" s="204" t="str">
        <f t="shared" si="287"/>
        <v/>
      </c>
      <c r="B4599" s="335"/>
      <c r="C4599" s="335"/>
      <c r="D4599" s="381" t="str">
        <f t="shared" si="286"/>
        <v/>
      </c>
      <c r="E4599" s="335"/>
      <c r="F4599" s="335"/>
      <c r="G4599" s="325" t="str">
        <f t="shared" si="288"/>
        <v/>
      </c>
      <c r="H4599" s="326" t="str">
        <f t="shared" si="289"/>
        <v/>
      </c>
    </row>
    <row r="4600" spans="1:8" x14ac:dyDescent="0.2">
      <c r="A4600" s="204" t="str">
        <f t="shared" si="287"/>
        <v/>
      </c>
      <c r="B4600" s="335"/>
      <c r="C4600" s="335"/>
      <c r="D4600" s="381" t="str">
        <f t="shared" si="286"/>
        <v/>
      </c>
      <c r="E4600" s="335"/>
      <c r="F4600" s="335"/>
      <c r="G4600" s="325" t="str">
        <f t="shared" si="288"/>
        <v/>
      </c>
      <c r="H4600" s="326" t="str">
        <f t="shared" si="289"/>
        <v/>
      </c>
    </row>
    <row r="4601" spans="1:8" x14ac:dyDescent="0.2">
      <c r="A4601" s="204" t="str">
        <f t="shared" si="287"/>
        <v/>
      </c>
      <c r="B4601" s="335"/>
      <c r="C4601" s="335"/>
      <c r="D4601" s="381" t="str">
        <f t="shared" si="286"/>
        <v/>
      </c>
      <c r="E4601" s="335"/>
      <c r="F4601" s="335"/>
      <c r="G4601" s="325" t="str">
        <f t="shared" si="288"/>
        <v/>
      </c>
      <c r="H4601" s="326" t="str">
        <f t="shared" si="289"/>
        <v/>
      </c>
    </row>
    <row r="4602" spans="1:8" x14ac:dyDescent="0.2">
      <c r="A4602" s="204" t="str">
        <f t="shared" si="287"/>
        <v/>
      </c>
      <c r="B4602" s="335"/>
      <c r="C4602" s="335"/>
      <c r="D4602" s="381" t="str">
        <f t="shared" si="286"/>
        <v/>
      </c>
      <c r="E4602" s="335"/>
      <c r="F4602" s="335"/>
      <c r="G4602" s="325" t="str">
        <f t="shared" si="288"/>
        <v/>
      </c>
      <c r="H4602" s="326" t="str">
        <f t="shared" si="289"/>
        <v/>
      </c>
    </row>
    <row r="4603" spans="1:8" x14ac:dyDescent="0.2">
      <c r="A4603" s="204" t="str">
        <f t="shared" si="287"/>
        <v/>
      </c>
      <c r="B4603" s="335"/>
      <c r="C4603" s="335"/>
      <c r="D4603" s="381" t="str">
        <f t="shared" si="286"/>
        <v/>
      </c>
      <c r="E4603" s="335"/>
      <c r="F4603" s="335"/>
      <c r="G4603" s="325" t="str">
        <f t="shared" si="288"/>
        <v/>
      </c>
      <c r="H4603" s="326" t="str">
        <f t="shared" si="289"/>
        <v/>
      </c>
    </row>
    <row r="4604" spans="1:8" x14ac:dyDescent="0.2">
      <c r="A4604" s="204" t="str">
        <f t="shared" si="287"/>
        <v/>
      </c>
      <c r="B4604" s="335"/>
      <c r="C4604" s="335"/>
      <c r="D4604" s="381" t="str">
        <f t="shared" si="286"/>
        <v/>
      </c>
      <c r="E4604" s="335"/>
      <c r="F4604" s="335"/>
      <c r="G4604" s="325" t="str">
        <f t="shared" si="288"/>
        <v/>
      </c>
      <c r="H4604" s="326" t="str">
        <f t="shared" si="289"/>
        <v/>
      </c>
    </row>
    <row r="4605" spans="1:8" x14ac:dyDescent="0.2">
      <c r="A4605" s="204" t="str">
        <f t="shared" si="287"/>
        <v/>
      </c>
      <c r="B4605" s="335"/>
      <c r="C4605" s="335"/>
      <c r="D4605" s="381" t="str">
        <f t="shared" si="286"/>
        <v/>
      </c>
      <c r="E4605" s="335"/>
      <c r="F4605" s="335"/>
      <c r="G4605" s="325" t="str">
        <f t="shared" si="288"/>
        <v/>
      </c>
      <c r="H4605" s="326" t="str">
        <f t="shared" si="289"/>
        <v/>
      </c>
    </row>
    <row r="4606" spans="1:8" x14ac:dyDescent="0.2">
      <c r="A4606" s="204" t="str">
        <f t="shared" si="287"/>
        <v/>
      </c>
      <c r="B4606" s="335"/>
      <c r="C4606" s="335"/>
      <c r="D4606" s="381" t="str">
        <f t="shared" si="286"/>
        <v/>
      </c>
      <c r="E4606" s="335"/>
      <c r="F4606" s="335"/>
      <c r="G4606" s="325" t="str">
        <f t="shared" si="288"/>
        <v/>
      </c>
      <c r="H4606" s="326" t="str">
        <f t="shared" si="289"/>
        <v/>
      </c>
    </row>
    <row r="4607" spans="1:8" x14ac:dyDescent="0.2">
      <c r="A4607" s="204" t="str">
        <f t="shared" si="287"/>
        <v/>
      </c>
      <c r="B4607" s="335"/>
      <c r="C4607" s="335"/>
      <c r="D4607" s="381" t="str">
        <f t="shared" si="286"/>
        <v/>
      </c>
      <c r="E4607" s="335"/>
      <c r="F4607" s="335"/>
      <c r="G4607" s="325" t="str">
        <f t="shared" si="288"/>
        <v/>
      </c>
      <c r="H4607" s="326" t="str">
        <f t="shared" si="289"/>
        <v/>
      </c>
    </row>
    <row r="4608" spans="1:8" x14ac:dyDescent="0.2">
      <c r="A4608" s="204" t="str">
        <f t="shared" si="287"/>
        <v/>
      </c>
      <c r="B4608" s="335"/>
      <c r="C4608" s="335"/>
      <c r="D4608" s="381" t="str">
        <f t="shared" si="286"/>
        <v/>
      </c>
      <c r="E4608" s="335"/>
      <c r="F4608" s="335"/>
      <c r="G4608" s="325" t="str">
        <f t="shared" si="288"/>
        <v/>
      </c>
      <c r="H4608" s="326" t="str">
        <f t="shared" si="289"/>
        <v/>
      </c>
    </row>
    <row r="4609" spans="1:8" x14ac:dyDescent="0.2">
      <c r="A4609" s="204" t="str">
        <f t="shared" si="287"/>
        <v/>
      </c>
      <c r="B4609" s="335"/>
      <c r="C4609" s="335"/>
      <c r="D4609" s="381" t="str">
        <f t="shared" si="286"/>
        <v/>
      </c>
      <c r="E4609" s="335"/>
      <c r="F4609" s="335"/>
      <c r="G4609" s="325" t="str">
        <f t="shared" si="288"/>
        <v/>
      </c>
      <c r="H4609" s="326" t="str">
        <f t="shared" si="289"/>
        <v/>
      </c>
    </row>
    <row r="4610" spans="1:8" x14ac:dyDescent="0.2">
      <c r="A4610" s="204" t="str">
        <f t="shared" si="287"/>
        <v/>
      </c>
      <c r="B4610" s="335"/>
      <c r="C4610" s="335"/>
      <c r="D4610" s="381" t="str">
        <f t="shared" si="286"/>
        <v/>
      </c>
      <c r="E4610" s="335"/>
      <c r="F4610" s="335"/>
      <c r="G4610" s="325" t="str">
        <f t="shared" si="288"/>
        <v/>
      </c>
      <c r="H4610" s="326" t="str">
        <f t="shared" si="289"/>
        <v/>
      </c>
    </row>
    <row r="4611" spans="1:8" x14ac:dyDescent="0.2">
      <c r="A4611" s="204" t="str">
        <f t="shared" si="287"/>
        <v/>
      </c>
      <c r="B4611" s="335"/>
      <c r="C4611" s="335"/>
      <c r="D4611" s="381" t="str">
        <f t="shared" si="286"/>
        <v/>
      </c>
      <c r="E4611" s="335"/>
      <c r="F4611" s="335"/>
      <c r="G4611" s="325" t="str">
        <f t="shared" si="288"/>
        <v/>
      </c>
      <c r="H4611" s="326" t="str">
        <f t="shared" si="289"/>
        <v/>
      </c>
    </row>
    <row r="4612" spans="1:8" x14ac:dyDescent="0.2">
      <c r="A4612" s="204" t="str">
        <f t="shared" si="287"/>
        <v/>
      </c>
      <c r="B4612" s="335"/>
      <c r="C4612" s="335"/>
      <c r="D4612" s="381" t="str">
        <f t="shared" si="286"/>
        <v/>
      </c>
      <c r="E4612" s="335"/>
      <c r="F4612" s="335"/>
      <c r="G4612" s="325" t="str">
        <f t="shared" si="288"/>
        <v/>
      </c>
      <c r="H4612" s="326" t="str">
        <f t="shared" si="289"/>
        <v/>
      </c>
    </row>
    <row r="4613" spans="1:8" x14ac:dyDescent="0.2">
      <c r="A4613" s="204" t="str">
        <f t="shared" si="287"/>
        <v/>
      </c>
      <c r="B4613" s="335"/>
      <c r="C4613" s="335"/>
      <c r="D4613" s="381" t="str">
        <f t="shared" si="286"/>
        <v/>
      </c>
      <c r="E4613" s="335"/>
      <c r="F4613" s="335"/>
      <c r="G4613" s="325" t="str">
        <f t="shared" si="288"/>
        <v/>
      </c>
      <c r="H4613" s="326" t="str">
        <f t="shared" si="289"/>
        <v/>
      </c>
    </row>
    <row r="4614" spans="1:8" x14ac:dyDescent="0.2">
      <c r="A4614" s="204" t="str">
        <f t="shared" si="287"/>
        <v/>
      </c>
      <c r="B4614" s="335"/>
      <c r="C4614" s="335"/>
      <c r="D4614" s="381" t="str">
        <f t="shared" si="286"/>
        <v/>
      </c>
      <c r="E4614" s="335"/>
      <c r="F4614" s="335"/>
      <c r="G4614" s="325" t="str">
        <f t="shared" si="288"/>
        <v/>
      </c>
      <c r="H4614" s="326" t="str">
        <f t="shared" si="289"/>
        <v/>
      </c>
    </row>
    <row r="4615" spans="1:8" x14ac:dyDescent="0.2">
      <c r="A4615" s="204" t="str">
        <f t="shared" si="287"/>
        <v/>
      </c>
      <c r="B4615" s="335"/>
      <c r="C4615" s="335"/>
      <c r="D4615" s="381" t="str">
        <f t="shared" si="286"/>
        <v/>
      </c>
      <c r="E4615" s="335"/>
      <c r="F4615" s="335"/>
      <c r="G4615" s="325" t="str">
        <f t="shared" si="288"/>
        <v/>
      </c>
      <c r="H4615" s="326" t="str">
        <f t="shared" si="289"/>
        <v/>
      </c>
    </row>
    <row r="4616" spans="1:8" x14ac:dyDescent="0.2">
      <c r="A4616" s="204" t="str">
        <f t="shared" si="287"/>
        <v/>
      </c>
      <c r="B4616" s="335"/>
      <c r="C4616" s="335"/>
      <c r="D4616" s="381" t="str">
        <f t="shared" si="286"/>
        <v/>
      </c>
      <c r="E4616" s="335"/>
      <c r="F4616" s="335"/>
      <c r="G4616" s="325" t="str">
        <f t="shared" si="288"/>
        <v/>
      </c>
      <c r="H4616" s="326" t="str">
        <f t="shared" si="289"/>
        <v/>
      </c>
    </row>
    <row r="4617" spans="1:8" x14ac:dyDescent="0.2">
      <c r="A4617" s="204" t="str">
        <f t="shared" si="287"/>
        <v/>
      </c>
      <c r="B4617" s="335"/>
      <c r="C4617" s="335"/>
      <c r="D4617" s="381" t="str">
        <f t="shared" ref="D4617:D4680" si="290">IF(C4617="","",IFERROR(IF(VLOOKUP(C4617,Parameter,2,FALSE)="","",VLOOKUP(C4617,Parameter,2,FALSE)),IFERROR(VLOOKUP(C4617,PSMErgänzung,2,FALSE),"CAS eingeben oder Parameter korrigieren!")))</f>
        <v/>
      </c>
      <c r="E4617" s="335"/>
      <c r="F4617" s="335"/>
      <c r="G4617" s="325" t="str">
        <f t="shared" si="288"/>
        <v/>
      </c>
      <c r="H4617" s="326" t="str">
        <f t="shared" si="289"/>
        <v/>
      </c>
    </row>
    <row r="4618" spans="1:8" x14ac:dyDescent="0.2">
      <c r="A4618" s="204" t="str">
        <f t="shared" si="287"/>
        <v/>
      </c>
      <c r="B4618" s="335"/>
      <c r="C4618" s="335"/>
      <c r="D4618" s="381" t="str">
        <f t="shared" si="290"/>
        <v/>
      </c>
      <c r="E4618" s="335"/>
      <c r="F4618" s="335"/>
      <c r="G4618" s="325" t="str">
        <f t="shared" si="288"/>
        <v/>
      </c>
      <c r="H4618" s="326" t="str">
        <f t="shared" si="289"/>
        <v/>
      </c>
    </row>
    <row r="4619" spans="1:8" x14ac:dyDescent="0.2">
      <c r="A4619" s="204" t="str">
        <f t="shared" si="287"/>
        <v/>
      </c>
      <c r="B4619" s="335"/>
      <c r="C4619" s="335"/>
      <c r="D4619" s="381" t="str">
        <f t="shared" si="290"/>
        <v/>
      </c>
      <c r="E4619" s="335"/>
      <c r="F4619" s="335"/>
      <c r="G4619" s="325" t="str">
        <f t="shared" si="288"/>
        <v/>
      </c>
      <c r="H4619" s="326" t="str">
        <f t="shared" si="289"/>
        <v/>
      </c>
    </row>
    <row r="4620" spans="1:8" x14ac:dyDescent="0.2">
      <c r="A4620" s="204" t="str">
        <f t="shared" si="287"/>
        <v/>
      </c>
      <c r="B4620" s="335"/>
      <c r="C4620" s="335"/>
      <c r="D4620" s="381" t="str">
        <f t="shared" si="290"/>
        <v/>
      </c>
      <c r="E4620" s="335"/>
      <c r="F4620" s="335"/>
      <c r="G4620" s="325" t="str">
        <f t="shared" si="288"/>
        <v/>
      </c>
      <c r="H4620" s="326" t="str">
        <f t="shared" si="289"/>
        <v/>
      </c>
    </row>
    <row r="4621" spans="1:8" x14ac:dyDescent="0.2">
      <c r="A4621" s="204" t="str">
        <f t="shared" si="287"/>
        <v/>
      </c>
      <c r="B4621" s="335"/>
      <c r="C4621" s="335"/>
      <c r="D4621" s="381" t="str">
        <f t="shared" si="290"/>
        <v/>
      </c>
      <c r="E4621" s="335"/>
      <c r="F4621" s="335"/>
      <c r="G4621" s="325" t="str">
        <f t="shared" si="288"/>
        <v/>
      </c>
      <c r="H4621" s="326" t="str">
        <f t="shared" si="289"/>
        <v/>
      </c>
    </row>
    <row r="4622" spans="1:8" x14ac:dyDescent="0.2">
      <c r="A4622" s="204" t="str">
        <f t="shared" si="287"/>
        <v/>
      </c>
      <c r="B4622" s="335"/>
      <c r="C4622" s="335"/>
      <c r="D4622" s="381" t="str">
        <f t="shared" si="290"/>
        <v/>
      </c>
      <c r="E4622" s="335"/>
      <c r="F4622" s="335"/>
      <c r="G4622" s="325" t="str">
        <f t="shared" si="288"/>
        <v/>
      </c>
      <c r="H4622" s="326" t="str">
        <f t="shared" si="289"/>
        <v/>
      </c>
    </row>
    <row r="4623" spans="1:8" x14ac:dyDescent="0.2">
      <c r="A4623" s="204" t="str">
        <f t="shared" si="287"/>
        <v/>
      </c>
      <c r="B4623" s="335"/>
      <c r="C4623" s="335"/>
      <c r="D4623" s="381" t="str">
        <f t="shared" si="290"/>
        <v/>
      </c>
      <c r="E4623" s="335"/>
      <c r="F4623" s="335"/>
      <c r="G4623" s="325" t="str">
        <f t="shared" si="288"/>
        <v/>
      </c>
      <c r="H4623" s="326" t="str">
        <f t="shared" si="289"/>
        <v/>
      </c>
    </row>
    <row r="4624" spans="1:8" x14ac:dyDescent="0.2">
      <c r="A4624" s="204" t="str">
        <f t="shared" si="287"/>
        <v/>
      </c>
      <c r="B4624" s="335"/>
      <c r="C4624" s="335"/>
      <c r="D4624" s="381" t="str">
        <f t="shared" si="290"/>
        <v/>
      </c>
      <c r="E4624" s="335"/>
      <c r="F4624" s="335"/>
      <c r="G4624" s="325" t="str">
        <f t="shared" si="288"/>
        <v/>
      </c>
      <c r="H4624" s="326" t="str">
        <f t="shared" si="289"/>
        <v/>
      </c>
    </row>
    <row r="4625" spans="1:8" x14ac:dyDescent="0.2">
      <c r="A4625" s="204" t="str">
        <f t="shared" si="287"/>
        <v/>
      </c>
      <c r="B4625" s="335"/>
      <c r="C4625" s="335"/>
      <c r="D4625" s="381" t="str">
        <f t="shared" si="290"/>
        <v/>
      </c>
      <c r="E4625" s="335"/>
      <c r="F4625" s="335"/>
      <c r="G4625" s="325" t="str">
        <f t="shared" si="288"/>
        <v/>
      </c>
      <c r="H4625" s="326" t="str">
        <f t="shared" si="289"/>
        <v/>
      </c>
    </row>
    <row r="4626" spans="1:8" x14ac:dyDescent="0.2">
      <c r="A4626" s="204" t="str">
        <f t="shared" si="287"/>
        <v/>
      </c>
      <c r="B4626" s="335"/>
      <c r="C4626" s="335"/>
      <c r="D4626" s="381" t="str">
        <f t="shared" si="290"/>
        <v/>
      </c>
      <c r="E4626" s="335"/>
      <c r="F4626" s="335"/>
      <c r="G4626" s="325" t="str">
        <f t="shared" si="288"/>
        <v/>
      </c>
      <c r="H4626" s="326" t="str">
        <f t="shared" si="289"/>
        <v/>
      </c>
    </row>
    <row r="4627" spans="1:8" x14ac:dyDescent="0.2">
      <c r="A4627" s="204" t="str">
        <f t="shared" si="287"/>
        <v/>
      </c>
      <c r="B4627" s="335"/>
      <c r="C4627" s="335"/>
      <c r="D4627" s="381" t="str">
        <f t="shared" si="290"/>
        <v/>
      </c>
      <c r="E4627" s="335"/>
      <c r="F4627" s="335"/>
      <c r="G4627" s="325" t="str">
        <f t="shared" si="288"/>
        <v/>
      </c>
      <c r="H4627" s="326" t="str">
        <f t="shared" si="289"/>
        <v/>
      </c>
    </row>
    <row r="4628" spans="1:8" x14ac:dyDescent="0.2">
      <c r="A4628" s="204" t="str">
        <f t="shared" si="287"/>
        <v/>
      </c>
      <c r="B4628" s="335"/>
      <c r="C4628" s="335"/>
      <c r="D4628" s="381" t="str">
        <f t="shared" si="290"/>
        <v/>
      </c>
      <c r="E4628" s="335"/>
      <c r="F4628" s="335"/>
      <c r="G4628" s="325" t="str">
        <f t="shared" si="288"/>
        <v/>
      </c>
      <c r="H4628" s="326" t="str">
        <f t="shared" si="289"/>
        <v/>
      </c>
    </row>
    <row r="4629" spans="1:8" x14ac:dyDescent="0.2">
      <c r="A4629" s="204" t="str">
        <f t="shared" si="287"/>
        <v/>
      </c>
      <c r="B4629" s="335"/>
      <c r="C4629" s="335"/>
      <c r="D4629" s="381" t="str">
        <f t="shared" si="290"/>
        <v/>
      </c>
      <c r="E4629" s="335"/>
      <c r="F4629" s="335"/>
      <c r="G4629" s="325" t="str">
        <f t="shared" si="288"/>
        <v/>
      </c>
      <c r="H4629" s="326" t="str">
        <f t="shared" si="289"/>
        <v/>
      </c>
    </row>
    <row r="4630" spans="1:8" x14ac:dyDescent="0.2">
      <c r="A4630" s="204" t="str">
        <f t="shared" si="287"/>
        <v/>
      </c>
      <c r="B4630" s="335"/>
      <c r="C4630" s="335"/>
      <c r="D4630" s="381" t="str">
        <f t="shared" si="290"/>
        <v/>
      </c>
      <c r="E4630" s="335"/>
      <c r="F4630" s="335"/>
      <c r="G4630" s="325" t="str">
        <f t="shared" si="288"/>
        <v/>
      </c>
      <c r="H4630" s="326" t="str">
        <f t="shared" si="289"/>
        <v/>
      </c>
    </row>
    <row r="4631" spans="1:8" x14ac:dyDescent="0.2">
      <c r="A4631" s="204" t="str">
        <f t="shared" si="287"/>
        <v/>
      </c>
      <c r="B4631" s="335"/>
      <c r="C4631" s="335"/>
      <c r="D4631" s="381" t="str">
        <f t="shared" si="290"/>
        <v/>
      </c>
      <c r="E4631" s="335"/>
      <c r="F4631" s="335"/>
      <c r="G4631" s="325" t="str">
        <f t="shared" si="288"/>
        <v/>
      </c>
      <c r="H4631" s="326" t="str">
        <f t="shared" si="289"/>
        <v/>
      </c>
    </row>
    <row r="4632" spans="1:8" x14ac:dyDescent="0.2">
      <c r="A4632" s="204" t="str">
        <f t="shared" si="287"/>
        <v/>
      </c>
      <c r="B4632" s="335"/>
      <c r="C4632" s="335"/>
      <c r="D4632" s="381" t="str">
        <f t="shared" si="290"/>
        <v/>
      </c>
      <c r="E4632" s="335"/>
      <c r="F4632" s="335"/>
      <c r="G4632" s="325" t="str">
        <f t="shared" si="288"/>
        <v/>
      </c>
      <c r="H4632" s="326" t="str">
        <f t="shared" si="289"/>
        <v/>
      </c>
    </row>
    <row r="4633" spans="1:8" x14ac:dyDescent="0.2">
      <c r="A4633" s="204" t="str">
        <f t="shared" si="287"/>
        <v/>
      </c>
      <c r="B4633" s="335"/>
      <c r="C4633" s="335"/>
      <c r="D4633" s="381" t="str">
        <f t="shared" si="290"/>
        <v/>
      </c>
      <c r="E4633" s="335"/>
      <c r="F4633" s="335"/>
      <c r="G4633" s="325" t="str">
        <f t="shared" si="288"/>
        <v/>
      </c>
      <c r="H4633" s="326" t="str">
        <f t="shared" si="289"/>
        <v/>
      </c>
    </row>
    <row r="4634" spans="1:8" x14ac:dyDescent="0.2">
      <c r="A4634" s="204" t="str">
        <f t="shared" si="287"/>
        <v/>
      </c>
      <c r="B4634" s="335"/>
      <c r="C4634" s="335"/>
      <c r="D4634" s="381" t="str">
        <f t="shared" si="290"/>
        <v/>
      </c>
      <c r="E4634" s="335"/>
      <c r="F4634" s="335"/>
      <c r="G4634" s="325" t="str">
        <f t="shared" si="288"/>
        <v/>
      </c>
      <c r="H4634" s="326" t="str">
        <f t="shared" si="289"/>
        <v/>
      </c>
    </row>
    <row r="4635" spans="1:8" x14ac:dyDescent="0.2">
      <c r="A4635" s="204" t="str">
        <f t="shared" si="287"/>
        <v/>
      </c>
      <c r="B4635" s="335"/>
      <c r="C4635" s="335"/>
      <c r="D4635" s="381" t="str">
        <f t="shared" si="290"/>
        <v/>
      </c>
      <c r="E4635" s="335"/>
      <c r="F4635" s="335"/>
      <c r="G4635" s="325" t="str">
        <f t="shared" si="288"/>
        <v/>
      </c>
      <c r="H4635" s="326" t="str">
        <f t="shared" si="289"/>
        <v/>
      </c>
    </row>
    <row r="4636" spans="1:8" x14ac:dyDescent="0.2">
      <c r="A4636" s="204" t="str">
        <f t="shared" si="287"/>
        <v/>
      </c>
      <c r="B4636" s="335"/>
      <c r="C4636" s="335"/>
      <c r="D4636" s="381" t="str">
        <f t="shared" si="290"/>
        <v/>
      </c>
      <c r="E4636" s="335"/>
      <c r="F4636" s="335"/>
      <c r="G4636" s="325" t="str">
        <f t="shared" si="288"/>
        <v/>
      </c>
      <c r="H4636" s="326" t="str">
        <f t="shared" si="289"/>
        <v/>
      </c>
    </row>
    <row r="4637" spans="1:8" x14ac:dyDescent="0.2">
      <c r="A4637" s="204" t="str">
        <f t="shared" si="287"/>
        <v/>
      </c>
      <c r="B4637" s="335"/>
      <c r="C4637" s="335"/>
      <c r="D4637" s="381" t="str">
        <f t="shared" si="290"/>
        <v/>
      </c>
      <c r="E4637" s="335"/>
      <c r="F4637" s="335"/>
      <c r="G4637" s="325" t="str">
        <f t="shared" si="288"/>
        <v/>
      </c>
      <c r="H4637" s="326" t="str">
        <f t="shared" si="289"/>
        <v/>
      </c>
    </row>
    <row r="4638" spans="1:8" x14ac:dyDescent="0.2">
      <c r="A4638" s="204" t="str">
        <f t="shared" si="287"/>
        <v/>
      </c>
      <c r="B4638" s="335"/>
      <c r="C4638" s="335"/>
      <c r="D4638" s="381" t="str">
        <f t="shared" si="290"/>
        <v/>
      </c>
      <c r="E4638" s="335"/>
      <c r="F4638" s="335"/>
      <c r="G4638" s="325" t="str">
        <f t="shared" si="288"/>
        <v/>
      </c>
      <c r="H4638" s="326" t="str">
        <f t="shared" si="289"/>
        <v/>
      </c>
    </row>
    <row r="4639" spans="1:8" x14ac:dyDescent="0.2">
      <c r="A4639" s="204" t="str">
        <f t="shared" si="287"/>
        <v/>
      </c>
      <c r="B4639" s="335"/>
      <c r="C4639" s="335"/>
      <c r="D4639" s="381" t="str">
        <f t="shared" si="290"/>
        <v/>
      </c>
      <c r="E4639" s="335"/>
      <c r="F4639" s="335"/>
      <c r="G4639" s="325" t="str">
        <f t="shared" si="288"/>
        <v/>
      </c>
      <c r="H4639" s="326" t="str">
        <f t="shared" si="289"/>
        <v/>
      </c>
    </row>
    <row r="4640" spans="1:8" x14ac:dyDescent="0.2">
      <c r="A4640" s="204" t="str">
        <f t="shared" si="287"/>
        <v/>
      </c>
      <c r="B4640" s="335"/>
      <c r="C4640" s="335"/>
      <c r="D4640" s="381" t="str">
        <f t="shared" si="290"/>
        <v/>
      </c>
      <c r="E4640" s="335"/>
      <c r="F4640" s="335"/>
      <c r="G4640" s="325" t="str">
        <f t="shared" si="288"/>
        <v/>
      </c>
      <c r="H4640" s="326" t="str">
        <f t="shared" si="289"/>
        <v/>
      </c>
    </row>
    <row r="4641" spans="1:8" x14ac:dyDescent="0.2">
      <c r="A4641" s="204" t="str">
        <f t="shared" si="287"/>
        <v/>
      </c>
      <c r="B4641" s="335"/>
      <c r="C4641" s="335"/>
      <c r="D4641" s="381" t="str">
        <f t="shared" si="290"/>
        <v/>
      </c>
      <c r="E4641" s="335"/>
      <c r="F4641" s="335"/>
      <c r="G4641" s="325" t="str">
        <f t="shared" si="288"/>
        <v/>
      </c>
      <c r="H4641" s="326" t="str">
        <f t="shared" si="289"/>
        <v/>
      </c>
    </row>
    <row r="4642" spans="1:8" x14ac:dyDescent="0.2">
      <c r="A4642" s="204" t="str">
        <f t="shared" si="287"/>
        <v/>
      </c>
      <c r="B4642" s="335"/>
      <c r="C4642" s="335"/>
      <c r="D4642" s="381" t="str">
        <f t="shared" si="290"/>
        <v/>
      </c>
      <c r="E4642" s="335"/>
      <c r="F4642" s="335"/>
      <c r="G4642" s="325" t="str">
        <f t="shared" si="288"/>
        <v/>
      </c>
      <c r="H4642" s="326" t="str">
        <f t="shared" si="289"/>
        <v/>
      </c>
    </row>
    <row r="4643" spans="1:8" x14ac:dyDescent="0.2">
      <c r="A4643" s="204" t="str">
        <f t="shared" si="287"/>
        <v/>
      </c>
      <c r="B4643" s="335"/>
      <c r="C4643" s="335"/>
      <c r="D4643" s="381" t="str">
        <f t="shared" si="290"/>
        <v/>
      </c>
      <c r="E4643" s="335"/>
      <c r="F4643" s="335"/>
      <c r="G4643" s="325" t="str">
        <f t="shared" si="288"/>
        <v/>
      </c>
      <c r="H4643" s="326" t="str">
        <f t="shared" si="289"/>
        <v/>
      </c>
    </row>
    <row r="4644" spans="1:8" x14ac:dyDescent="0.2">
      <c r="A4644" s="204" t="str">
        <f t="shared" si="287"/>
        <v/>
      </c>
      <c r="B4644" s="335"/>
      <c r="C4644" s="335"/>
      <c r="D4644" s="381" t="str">
        <f t="shared" si="290"/>
        <v/>
      </c>
      <c r="E4644" s="335"/>
      <c r="F4644" s="335"/>
      <c r="G4644" s="325" t="str">
        <f t="shared" si="288"/>
        <v/>
      </c>
      <c r="H4644" s="326" t="str">
        <f t="shared" si="289"/>
        <v/>
      </c>
    </row>
    <row r="4645" spans="1:8" x14ac:dyDescent="0.2">
      <c r="A4645" s="204" t="str">
        <f t="shared" si="287"/>
        <v/>
      </c>
      <c r="B4645" s="335"/>
      <c r="C4645" s="335"/>
      <c r="D4645" s="381" t="str">
        <f t="shared" si="290"/>
        <v/>
      </c>
      <c r="E4645" s="335"/>
      <c r="F4645" s="335"/>
      <c r="G4645" s="325" t="str">
        <f t="shared" si="288"/>
        <v/>
      </c>
      <c r="H4645" s="326" t="str">
        <f t="shared" si="289"/>
        <v/>
      </c>
    </row>
    <row r="4646" spans="1:8" x14ac:dyDescent="0.2">
      <c r="A4646" s="204" t="str">
        <f t="shared" si="287"/>
        <v/>
      </c>
      <c r="B4646" s="335"/>
      <c r="C4646" s="335"/>
      <c r="D4646" s="381" t="str">
        <f t="shared" si="290"/>
        <v/>
      </c>
      <c r="E4646" s="335"/>
      <c r="F4646" s="335"/>
      <c r="G4646" s="325" t="str">
        <f t="shared" si="288"/>
        <v/>
      </c>
      <c r="H4646" s="326" t="str">
        <f t="shared" si="289"/>
        <v/>
      </c>
    </row>
    <row r="4647" spans="1:8" x14ac:dyDescent="0.2">
      <c r="A4647" s="204" t="str">
        <f t="shared" si="287"/>
        <v/>
      </c>
      <c r="B4647" s="335"/>
      <c r="C4647" s="335"/>
      <c r="D4647" s="381" t="str">
        <f t="shared" si="290"/>
        <v/>
      </c>
      <c r="E4647" s="335"/>
      <c r="F4647" s="335"/>
      <c r="G4647" s="325" t="str">
        <f t="shared" si="288"/>
        <v/>
      </c>
      <c r="H4647" s="326" t="str">
        <f t="shared" si="289"/>
        <v/>
      </c>
    </row>
    <row r="4648" spans="1:8" x14ac:dyDescent="0.2">
      <c r="A4648" s="204" t="str">
        <f t="shared" si="287"/>
        <v/>
      </c>
      <c r="B4648" s="335"/>
      <c r="C4648" s="335"/>
      <c r="D4648" s="381" t="str">
        <f t="shared" si="290"/>
        <v/>
      </c>
      <c r="E4648" s="335"/>
      <c r="F4648" s="335"/>
      <c r="G4648" s="325" t="str">
        <f t="shared" si="288"/>
        <v/>
      </c>
      <c r="H4648" s="326" t="str">
        <f t="shared" si="289"/>
        <v/>
      </c>
    </row>
    <row r="4649" spans="1:8" x14ac:dyDescent="0.2">
      <c r="A4649" s="204" t="str">
        <f t="shared" si="287"/>
        <v/>
      </c>
      <c r="B4649" s="335"/>
      <c r="C4649" s="335"/>
      <c r="D4649" s="381" t="str">
        <f t="shared" si="290"/>
        <v/>
      </c>
      <c r="E4649" s="335"/>
      <c r="F4649" s="335"/>
      <c r="G4649" s="325" t="str">
        <f t="shared" si="288"/>
        <v/>
      </c>
      <c r="H4649" s="326" t="str">
        <f t="shared" si="289"/>
        <v/>
      </c>
    </row>
    <row r="4650" spans="1:8" x14ac:dyDescent="0.2">
      <c r="A4650" s="204" t="str">
        <f t="shared" si="287"/>
        <v/>
      </c>
      <c r="B4650" s="335"/>
      <c r="C4650" s="335"/>
      <c r="D4650" s="381" t="str">
        <f t="shared" si="290"/>
        <v/>
      </c>
      <c r="E4650" s="335"/>
      <c r="F4650" s="335"/>
      <c r="G4650" s="325" t="str">
        <f t="shared" si="288"/>
        <v/>
      </c>
      <c r="H4650" s="326" t="str">
        <f t="shared" si="289"/>
        <v/>
      </c>
    </row>
    <row r="4651" spans="1:8" x14ac:dyDescent="0.2">
      <c r="A4651" s="204" t="str">
        <f t="shared" si="287"/>
        <v/>
      </c>
      <c r="B4651" s="335"/>
      <c r="C4651" s="335"/>
      <c r="D4651" s="381" t="str">
        <f t="shared" si="290"/>
        <v/>
      </c>
      <c r="E4651" s="335"/>
      <c r="F4651" s="335"/>
      <c r="G4651" s="325" t="str">
        <f t="shared" si="288"/>
        <v/>
      </c>
      <c r="H4651" s="326" t="str">
        <f t="shared" si="289"/>
        <v/>
      </c>
    </row>
    <row r="4652" spans="1:8" x14ac:dyDescent="0.2">
      <c r="A4652" s="204" t="str">
        <f t="shared" si="287"/>
        <v/>
      </c>
      <c r="B4652" s="335"/>
      <c r="C4652" s="335"/>
      <c r="D4652" s="381" t="str">
        <f t="shared" si="290"/>
        <v/>
      </c>
      <c r="E4652" s="335"/>
      <c r="F4652" s="335"/>
      <c r="G4652" s="325" t="str">
        <f t="shared" si="288"/>
        <v/>
      </c>
      <c r="H4652" s="326" t="str">
        <f t="shared" si="289"/>
        <v/>
      </c>
    </row>
    <row r="4653" spans="1:8" x14ac:dyDescent="0.2">
      <c r="A4653" s="204" t="str">
        <f t="shared" si="287"/>
        <v/>
      </c>
      <c r="B4653" s="335"/>
      <c r="C4653" s="335"/>
      <c r="D4653" s="381" t="str">
        <f t="shared" si="290"/>
        <v/>
      </c>
      <c r="E4653" s="335"/>
      <c r="F4653" s="335"/>
      <c r="G4653" s="325" t="str">
        <f t="shared" si="288"/>
        <v/>
      </c>
      <c r="H4653" s="326" t="str">
        <f t="shared" si="289"/>
        <v/>
      </c>
    </row>
    <row r="4654" spans="1:8" x14ac:dyDescent="0.2">
      <c r="A4654" s="204" t="str">
        <f t="shared" si="287"/>
        <v/>
      </c>
      <c r="B4654" s="335"/>
      <c r="C4654" s="335"/>
      <c r="D4654" s="381" t="str">
        <f t="shared" si="290"/>
        <v/>
      </c>
      <c r="E4654" s="335"/>
      <c r="F4654" s="335"/>
      <c r="G4654" s="325" t="str">
        <f t="shared" si="288"/>
        <v/>
      </c>
      <c r="H4654" s="326" t="str">
        <f t="shared" si="289"/>
        <v/>
      </c>
    </row>
    <row r="4655" spans="1:8" x14ac:dyDescent="0.2">
      <c r="A4655" s="204" t="str">
        <f t="shared" si="287"/>
        <v/>
      </c>
      <c r="B4655" s="335"/>
      <c r="C4655" s="335"/>
      <c r="D4655" s="381" t="str">
        <f t="shared" si="290"/>
        <v/>
      </c>
      <c r="E4655" s="335"/>
      <c r="F4655" s="335"/>
      <c r="G4655" s="325" t="str">
        <f t="shared" si="288"/>
        <v/>
      </c>
      <c r="H4655" s="326" t="str">
        <f t="shared" si="289"/>
        <v/>
      </c>
    </row>
    <row r="4656" spans="1:8" x14ac:dyDescent="0.2">
      <c r="A4656" s="204" t="str">
        <f t="shared" si="287"/>
        <v/>
      </c>
      <c r="B4656" s="335"/>
      <c r="C4656" s="335"/>
      <c r="D4656" s="381" t="str">
        <f t="shared" si="290"/>
        <v/>
      </c>
      <c r="E4656" s="335"/>
      <c r="F4656" s="335"/>
      <c r="G4656" s="325" t="str">
        <f t="shared" si="288"/>
        <v/>
      </c>
      <c r="H4656" s="326" t="str">
        <f t="shared" si="289"/>
        <v/>
      </c>
    </row>
    <row r="4657" spans="1:8" x14ac:dyDescent="0.2">
      <c r="A4657" s="204" t="str">
        <f t="shared" ref="A4657:A4720" si="291">IF(B4657&lt;&gt;"",VLOOKUP(B4657,ID,2,FALSE),"")</f>
        <v/>
      </c>
      <c r="B4657" s="335"/>
      <c r="C4657" s="335"/>
      <c r="D4657" s="381" t="str">
        <f t="shared" si="290"/>
        <v/>
      </c>
      <c r="E4657" s="335"/>
      <c r="F4657" s="335"/>
      <c r="G4657" s="325" t="str">
        <f t="shared" ref="G4657:G4720" si="292">IF(OR(B4657="",Amt=""),"",Amt)</f>
        <v/>
      </c>
      <c r="H4657" s="326" t="str">
        <f t="shared" ref="H4657:H4720" si="293">IF(G4657="","",VLOOKUP(G4657,Gesundheitsämter,2,FALSE))</f>
        <v/>
      </c>
    </row>
    <row r="4658" spans="1:8" x14ac:dyDescent="0.2">
      <c r="A4658" s="204" t="str">
        <f t="shared" si="291"/>
        <v/>
      </c>
      <c r="B4658" s="335"/>
      <c r="C4658" s="335"/>
      <c r="D4658" s="381" t="str">
        <f t="shared" si="290"/>
        <v/>
      </c>
      <c r="E4658" s="335"/>
      <c r="F4658" s="335"/>
      <c r="G4658" s="325" t="str">
        <f t="shared" si="292"/>
        <v/>
      </c>
      <c r="H4658" s="326" t="str">
        <f t="shared" si="293"/>
        <v/>
      </c>
    </row>
    <row r="4659" spans="1:8" x14ac:dyDescent="0.2">
      <c r="A4659" s="204" t="str">
        <f t="shared" si="291"/>
        <v/>
      </c>
      <c r="B4659" s="335"/>
      <c r="C4659" s="335"/>
      <c r="D4659" s="381" t="str">
        <f t="shared" si="290"/>
        <v/>
      </c>
      <c r="E4659" s="335"/>
      <c r="F4659" s="335"/>
      <c r="G4659" s="325" t="str">
        <f t="shared" si="292"/>
        <v/>
      </c>
      <c r="H4659" s="326" t="str">
        <f t="shared" si="293"/>
        <v/>
      </c>
    </row>
    <row r="4660" spans="1:8" x14ac:dyDescent="0.2">
      <c r="A4660" s="204" t="str">
        <f t="shared" si="291"/>
        <v/>
      </c>
      <c r="B4660" s="335"/>
      <c r="C4660" s="335"/>
      <c r="D4660" s="381" t="str">
        <f t="shared" si="290"/>
        <v/>
      </c>
      <c r="E4660" s="335"/>
      <c r="F4660" s="335"/>
      <c r="G4660" s="325" t="str">
        <f t="shared" si="292"/>
        <v/>
      </c>
      <c r="H4660" s="326" t="str">
        <f t="shared" si="293"/>
        <v/>
      </c>
    </row>
    <row r="4661" spans="1:8" x14ac:dyDescent="0.2">
      <c r="A4661" s="204" t="str">
        <f t="shared" si="291"/>
        <v/>
      </c>
      <c r="B4661" s="335"/>
      <c r="C4661" s="335"/>
      <c r="D4661" s="381" t="str">
        <f t="shared" si="290"/>
        <v/>
      </c>
      <c r="E4661" s="335"/>
      <c r="F4661" s="335"/>
      <c r="G4661" s="325" t="str">
        <f t="shared" si="292"/>
        <v/>
      </c>
      <c r="H4661" s="326" t="str">
        <f t="shared" si="293"/>
        <v/>
      </c>
    </row>
    <row r="4662" spans="1:8" x14ac:dyDescent="0.2">
      <c r="A4662" s="204" t="str">
        <f t="shared" si="291"/>
        <v/>
      </c>
      <c r="B4662" s="335"/>
      <c r="C4662" s="335"/>
      <c r="D4662" s="381" t="str">
        <f t="shared" si="290"/>
        <v/>
      </c>
      <c r="E4662" s="335"/>
      <c r="F4662" s="335"/>
      <c r="G4662" s="325" t="str">
        <f t="shared" si="292"/>
        <v/>
      </c>
      <c r="H4662" s="326" t="str">
        <f t="shared" si="293"/>
        <v/>
      </c>
    </row>
    <row r="4663" spans="1:8" x14ac:dyDescent="0.2">
      <c r="A4663" s="204" t="str">
        <f t="shared" si="291"/>
        <v/>
      </c>
      <c r="B4663" s="335"/>
      <c r="C4663" s="335"/>
      <c r="D4663" s="381" t="str">
        <f t="shared" si="290"/>
        <v/>
      </c>
      <c r="E4663" s="335"/>
      <c r="F4663" s="335"/>
      <c r="G4663" s="325" t="str">
        <f t="shared" si="292"/>
        <v/>
      </c>
      <c r="H4663" s="326" t="str">
        <f t="shared" si="293"/>
        <v/>
      </c>
    </row>
    <row r="4664" spans="1:8" x14ac:dyDescent="0.2">
      <c r="A4664" s="204" t="str">
        <f t="shared" si="291"/>
        <v/>
      </c>
      <c r="B4664" s="335"/>
      <c r="C4664" s="335"/>
      <c r="D4664" s="381" t="str">
        <f t="shared" si="290"/>
        <v/>
      </c>
      <c r="E4664" s="335"/>
      <c r="F4664" s="335"/>
      <c r="G4664" s="325" t="str">
        <f t="shared" si="292"/>
        <v/>
      </c>
      <c r="H4664" s="326" t="str">
        <f t="shared" si="293"/>
        <v/>
      </c>
    </row>
    <row r="4665" spans="1:8" x14ac:dyDescent="0.2">
      <c r="A4665" s="204" t="str">
        <f t="shared" si="291"/>
        <v/>
      </c>
      <c r="B4665" s="335"/>
      <c r="C4665" s="335"/>
      <c r="D4665" s="381" t="str">
        <f t="shared" si="290"/>
        <v/>
      </c>
      <c r="E4665" s="335"/>
      <c r="F4665" s="335"/>
      <c r="G4665" s="325" t="str">
        <f t="shared" si="292"/>
        <v/>
      </c>
      <c r="H4665" s="326" t="str">
        <f t="shared" si="293"/>
        <v/>
      </c>
    </row>
    <row r="4666" spans="1:8" x14ac:dyDescent="0.2">
      <c r="A4666" s="204" t="str">
        <f t="shared" si="291"/>
        <v/>
      </c>
      <c r="B4666" s="335"/>
      <c r="C4666" s="335"/>
      <c r="D4666" s="381" t="str">
        <f t="shared" si="290"/>
        <v/>
      </c>
      <c r="E4666" s="335"/>
      <c r="F4666" s="335"/>
      <c r="G4666" s="325" t="str">
        <f t="shared" si="292"/>
        <v/>
      </c>
      <c r="H4666" s="326" t="str">
        <f t="shared" si="293"/>
        <v/>
      </c>
    </row>
    <row r="4667" spans="1:8" x14ac:dyDescent="0.2">
      <c r="A4667" s="204" t="str">
        <f t="shared" si="291"/>
        <v/>
      </c>
      <c r="B4667" s="335"/>
      <c r="C4667" s="335"/>
      <c r="D4667" s="381" t="str">
        <f t="shared" si="290"/>
        <v/>
      </c>
      <c r="E4667" s="335"/>
      <c r="F4667" s="335"/>
      <c r="G4667" s="325" t="str">
        <f t="shared" si="292"/>
        <v/>
      </c>
      <c r="H4667" s="326" t="str">
        <f t="shared" si="293"/>
        <v/>
      </c>
    </row>
    <row r="4668" spans="1:8" x14ac:dyDescent="0.2">
      <c r="A4668" s="204" t="str">
        <f t="shared" si="291"/>
        <v/>
      </c>
      <c r="B4668" s="335"/>
      <c r="C4668" s="335"/>
      <c r="D4668" s="381" t="str">
        <f t="shared" si="290"/>
        <v/>
      </c>
      <c r="E4668" s="335"/>
      <c r="F4668" s="335"/>
      <c r="G4668" s="325" t="str">
        <f t="shared" si="292"/>
        <v/>
      </c>
      <c r="H4668" s="326" t="str">
        <f t="shared" si="293"/>
        <v/>
      </c>
    </row>
    <row r="4669" spans="1:8" x14ac:dyDescent="0.2">
      <c r="A4669" s="204" t="str">
        <f t="shared" si="291"/>
        <v/>
      </c>
      <c r="B4669" s="335"/>
      <c r="C4669" s="335"/>
      <c r="D4669" s="381" t="str">
        <f t="shared" si="290"/>
        <v/>
      </c>
      <c r="E4669" s="335"/>
      <c r="F4669" s="335"/>
      <c r="G4669" s="325" t="str">
        <f t="shared" si="292"/>
        <v/>
      </c>
      <c r="H4669" s="326" t="str">
        <f t="shared" si="293"/>
        <v/>
      </c>
    </row>
    <row r="4670" spans="1:8" x14ac:dyDescent="0.2">
      <c r="A4670" s="204" t="str">
        <f t="shared" si="291"/>
        <v/>
      </c>
      <c r="B4670" s="335"/>
      <c r="C4670" s="335"/>
      <c r="D4670" s="381" t="str">
        <f t="shared" si="290"/>
        <v/>
      </c>
      <c r="E4670" s="335"/>
      <c r="F4670" s="335"/>
      <c r="G4670" s="325" t="str">
        <f t="shared" si="292"/>
        <v/>
      </c>
      <c r="H4670" s="326" t="str">
        <f t="shared" si="293"/>
        <v/>
      </c>
    </row>
    <row r="4671" spans="1:8" x14ac:dyDescent="0.2">
      <c r="A4671" s="204" t="str">
        <f t="shared" si="291"/>
        <v/>
      </c>
      <c r="B4671" s="335"/>
      <c r="C4671" s="335"/>
      <c r="D4671" s="381" t="str">
        <f t="shared" si="290"/>
        <v/>
      </c>
      <c r="E4671" s="335"/>
      <c r="F4671" s="335"/>
      <c r="G4671" s="325" t="str">
        <f t="shared" si="292"/>
        <v/>
      </c>
      <c r="H4671" s="326" t="str">
        <f t="shared" si="293"/>
        <v/>
      </c>
    </row>
    <row r="4672" spans="1:8" x14ac:dyDescent="0.2">
      <c r="A4672" s="204" t="str">
        <f t="shared" si="291"/>
        <v/>
      </c>
      <c r="B4672" s="335"/>
      <c r="C4672" s="335"/>
      <c r="D4672" s="381" t="str">
        <f t="shared" si="290"/>
        <v/>
      </c>
      <c r="E4672" s="335"/>
      <c r="F4672" s="335"/>
      <c r="G4672" s="325" t="str">
        <f t="shared" si="292"/>
        <v/>
      </c>
      <c r="H4672" s="326" t="str">
        <f t="shared" si="293"/>
        <v/>
      </c>
    </row>
    <row r="4673" spans="1:8" x14ac:dyDescent="0.2">
      <c r="A4673" s="204" t="str">
        <f t="shared" si="291"/>
        <v/>
      </c>
      <c r="B4673" s="335"/>
      <c r="C4673" s="335"/>
      <c r="D4673" s="381" t="str">
        <f t="shared" si="290"/>
        <v/>
      </c>
      <c r="E4673" s="335"/>
      <c r="F4673" s="335"/>
      <c r="G4673" s="325" t="str">
        <f t="shared" si="292"/>
        <v/>
      </c>
      <c r="H4673" s="326" t="str">
        <f t="shared" si="293"/>
        <v/>
      </c>
    </row>
    <row r="4674" spans="1:8" x14ac:dyDescent="0.2">
      <c r="A4674" s="204" t="str">
        <f t="shared" si="291"/>
        <v/>
      </c>
      <c r="B4674" s="335"/>
      <c r="C4674" s="335"/>
      <c r="D4674" s="381" t="str">
        <f t="shared" si="290"/>
        <v/>
      </c>
      <c r="E4674" s="335"/>
      <c r="F4674" s="335"/>
      <c r="G4674" s="325" t="str">
        <f t="shared" si="292"/>
        <v/>
      </c>
      <c r="H4674" s="326" t="str">
        <f t="shared" si="293"/>
        <v/>
      </c>
    </row>
    <row r="4675" spans="1:8" x14ac:dyDescent="0.2">
      <c r="A4675" s="204" t="str">
        <f t="shared" si="291"/>
        <v/>
      </c>
      <c r="B4675" s="335"/>
      <c r="C4675" s="335"/>
      <c r="D4675" s="381" t="str">
        <f t="shared" si="290"/>
        <v/>
      </c>
      <c r="E4675" s="335"/>
      <c r="F4675" s="335"/>
      <c r="G4675" s="325" t="str">
        <f t="shared" si="292"/>
        <v/>
      </c>
      <c r="H4675" s="326" t="str">
        <f t="shared" si="293"/>
        <v/>
      </c>
    </row>
    <row r="4676" spans="1:8" x14ac:dyDescent="0.2">
      <c r="A4676" s="204" t="str">
        <f t="shared" si="291"/>
        <v/>
      </c>
      <c r="B4676" s="335"/>
      <c r="C4676" s="335"/>
      <c r="D4676" s="381" t="str">
        <f t="shared" si="290"/>
        <v/>
      </c>
      <c r="E4676" s="335"/>
      <c r="F4676" s="335"/>
      <c r="G4676" s="325" t="str">
        <f t="shared" si="292"/>
        <v/>
      </c>
      <c r="H4676" s="326" t="str">
        <f t="shared" si="293"/>
        <v/>
      </c>
    </row>
    <row r="4677" spans="1:8" x14ac:dyDescent="0.2">
      <c r="A4677" s="204" t="str">
        <f t="shared" si="291"/>
        <v/>
      </c>
      <c r="B4677" s="335"/>
      <c r="C4677" s="335"/>
      <c r="D4677" s="381" t="str">
        <f t="shared" si="290"/>
        <v/>
      </c>
      <c r="E4677" s="335"/>
      <c r="F4677" s="335"/>
      <c r="G4677" s="325" t="str">
        <f t="shared" si="292"/>
        <v/>
      </c>
      <c r="H4677" s="326" t="str">
        <f t="shared" si="293"/>
        <v/>
      </c>
    </row>
    <row r="4678" spans="1:8" x14ac:dyDescent="0.2">
      <c r="A4678" s="204" t="str">
        <f t="shared" si="291"/>
        <v/>
      </c>
      <c r="B4678" s="335"/>
      <c r="C4678" s="335"/>
      <c r="D4678" s="381" t="str">
        <f t="shared" si="290"/>
        <v/>
      </c>
      <c r="E4678" s="335"/>
      <c r="F4678" s="335"/>
      <c r="G4678" s="325" t="str">
        <f t="shared" si="292"/>
        <v/>
      </c>
      <c r="H4678" s="326" t="str">
        <f t="shared" si="293"/>
        <v/>
      </c>
    </row>
    <row r="4679" spans="1:8" x14ac:dyDescent="0.2">
      <c r="A4679" s="204" t="str">
        <f t="shared" si="291"/>
        <v/>
      </c>
      <c r="B4679" s="335"/>
      <c r="C4679" s="335"/>
      <c r="D4679" s="381" t="str">
        <f t="shared" si="290"/>
        <v/>
      </c>
      <c r="E4679" s="335"/>
      <c r="F4679" s="335"/>
      <c r="G4679" s="325" t="str">
        <f t="shared" si="292"/>
        <v/>
      </c>
      <c r="H4679" s="326" t="str">
        <f t="shared" si="293"/>
        <v/>
      </c>
    </row>
    <row r="4680" spans="1:8" x14ac:dyDescent="0.2">
      <c r="A4680" s="204" t="str">
        <f t="shared" si="291"/>
        <v/>
      </c>
      <c r="B4680" s="335"/>
      <c r="C4680" s="335"/>
      <c r="D4680" s="381" t="str">
        <f t="shared" si="290"/>
        <v/>
      </c>
      <c r="E4680" s="335"/>
      <c r="F4680" s="335"/>
      <c r="G4680" s="325" t="str">
        <f t="shared" si="292"/>
        <v/>
      </c>
      <c r="H4680" s="326" t="str">
        <f t="shared" si="293"/>
        <v/>
      </c>
    </row>
    <row r="4681" spans="1:8" x14ac:dyDescent="0.2">
      <c r="A4681" s="204" t="str">
        <f t="shared" si="291"/>
        <v/>
      </c>
      <c r="B4681" s="335"/>
      <c r="C4681" s="335"/>
      <c r="D4681" s="381" t="str">
        <f t="shared" ref="D4681:D4744" si="294">IF(C4681="","",IFERROR(IF(VLOOKUP(C4681,Parameter,2,FALSE)="","",VLOOKUP(C4681,Parameter,2,FALSE)),IFERROR(VLOOKUP(C4681,PSMErgänzung,2,FALSE),"CAS eingeben oder Parameter korrigieren!")))</f>
        <v/>
      </c>
      <c r="E4681" s="335"/>
      <c r="F4681" s="335"/>
      <c r="G4681" s="325" t="str">
        <f t="shared" si="292"/>
        <v/>
      </c>
      <c r="H4681" s="326" t="str">
        <f t="shared" si="293"/>
        <v/>
      </c>
    </row>
    <row r="4682" spans="1:8" x14ac:dyDescent="0.2">
      <c r="A4682" s="204" t="str">
        <f t="shared" si="291"/>
        <v/>
      </c>
      <c r="B4682" s="335"/>
      <c r="C4682" s="335"/>
      <c r="D4682" s="381" t="str">
        <f t="shared" si="294"/>
        <v/>
      </c>
      <c r="E4682" s="335"/>
      <c r="F4682" s="335"/>
      <c r="G4682" s="325" t="str">
        <f t="shared" si="292"/>
        <v/>
      </c>
      <c r="H4682" s="326" t="str">
        <f t="shared" si="293"/>
        <v/>
      </c>
    </row>
    <row r="4683" spans="1:8" x14ac:dyDescent="0.2">
      <c r="A4683" s="204" t="str">
        <f t="shared" si="291"/>
        <v/>
      </c>
      <c r="B4683" s="335"/>
      <c r="C4683" s="335"/>
      <c r="D4683" s="381" t="str">
        <f t="shared" si="294"/>
        <v/>
      </c>
      <c r="E4683" s="335"/>
      <c r="F4683" s="335"/>
      <c r="G4683" s="325" t="str">
        <f t="shared" si="292"/>
        <v/>
      </c>
      <c r="H4683" s="326" t="str">
        <f t="shared" si="293"/>
        <v/>
      </c>
    </row>
    <row r="4684" spans="1:8" x14ac:dyDescent="0.2">
      <c r="A4684" s="204" t="str">
        <f t="shared" si="291"/>
        <v/>
      </c>
      <c r="B4684" s="335"/>
      <c r="C4684" s="335"/>
      <c r="D4684" s="381" t="str">
        <f t="shared" si="294"/>
        <v/>
      </c>
      <c r="E4684" s="335"/>
      <c r="F4684" s="335"/>
      <c r="G4684" s="325" t="str">
        <f t="shared" si="292"/>
        <v/>
      </c>
      <c r="H4684" s="326" t="str">
        <f t="shared" si="293"/>
        <v/>
      </c>
    </row>
    <row r="4685" spans="1:8" x14ac:dyDescent="0.2">
      <c r="A4685" s="204" t="str">
        <f t="shared" si="291"/>
        <v/>
      </c>
      <c r="B4685" s="335"/>
      <c r="C4685" s="335"/>
      <c r="D4685" s="381" t="str">
        <f t="shared" si="294"/>
        <v/>
      </c>
      <c r="E4685" s="335"/>
      <c r="F4685" s="335"/>
      <c r="G4685" s="325" t="str">
        <f t="shared" si="292"/>
        <v/>
      </c>
      <c r="H4685" s="326" t="str">
        <f t="shared" si="293"/>
        <v/>
      </c>
    </row>
    <row r="4686" spans="1:8" x14ac:dyDescent="0.2">
      <c r="A4686" s="204" t="str">
        <f t="shared" si="291"/>
        <v/>
      </c>
      <c r="B4686" s="335"/>
      <c r="C4686" s="335"/>
      <c r="D4686" s="381" t="str">
        <f t="shared" si="294"/>
        <v/>
      </c>
      <c r="E4686" s="335"/>
      <c r="F4686" s="335"/>
      <c r="G4686" s="325" t="str">
        <f t="shared" si="292"/>
        <v/>
      </c>
      <c r="H4686" s="326" t="str">
        <f t="shared" si="293"/>
        <v/>
      </c>
    </row>
    <row r="4687" spans="1:8" x14ac:dyDescent="0.2">
      <c r="A4687" s="204" t="str">
        <f t="shared" si="291"/>
        <v/>
      </c>
      <c r="B4687" s="335"/>
      <c r="C4687" s="335"/>
      <c r="D4687" s="381" t="str">
        <f t="shared" si="294"/>
        <v/>
      </c>
      <c r="E4687" s="335"/>
      <c r="F4687" s="335"/>
      <c r="G4687" s="325" t="str">
        <f t="shared" si="292"/>
        <v/>
      </c>
      <c r="H4687" s="326" t="str">
        <f t="shared" si="293"/>
        <v/>
      </c>
    </row>
    <row r="4688" spans="1:8" x14ac:dyDescent="0.2">
      <c r="A4688" s="204" t="str">
        <f t="shared" si="291"/>
        <v/>
      </c>
      <c r="B4688" s="335"/>
      <c r="C4688" s="335"/>
      <c r="D4688" s="381" t="str">
        <f t="shared" si="294"/>
        <v/>
      </c>
      <c r="E4688" s="335"/>
      <c r="F4688" s="335"/>
      <c r="G4688" s="325" t="str">
        <f t="shared" si="292"/>
        <v/>
      </c>
      <c r="H4688" s="326" t="str">
        <f t="shared" si="293"/>
        <v/>
      </c>
    </row>
    <row r="4689" spans="1:8" x14ac:dyDescent="0.2">
      <c r="A4689" s="204" t="str">
        <f t="shared" si="291"/>
        <v/>
      </c>
      <c r="B4689" s="335"/>
      <c r="C4689" s="335"/>
      <c r="D4689" s="381" t="str">
        <f t="shared" si="294"/>
        <v/>
      </c>
      <c r="E4689" s="335"/>
      <c r="F4689" s="335"/>
      <c r="G4689" s="325" t="str">
        <f t="shared" si="292"/>
        <v/>
      </c>
      <c r="H4689" s="326" t="str">
        <f t="shared" si="293"/>
        <v/>
      </c>
    </row>
    <row r="4690" spans="1:8" x14ac:dyDescent="0.2">
      <c r="A4690" s="204" t="str">
        <f t="shared" si="291"/>
        <v/>
      </c>
      <c r="B4690" s="335"/>
      <c r="C4690" s="335"/>
      <c r="D4690" s="381" t="str">
        <f t="shared" si="294"/>
        <v/>
      </c>
      <c r="E4690" s="335"/>
      <c r="F4690" s="335"/>
      <c r="G4690" s="325" t="str">
        <f t="shared" si="292"/>
        <v/>
      </c>
      <c r="H4690" s="326" t="str">
        <f t="shared" si="293"/>
        <v/>
      </c>
    </row>
    <row r="4691" spans="1:8" x14ac:dyDescent="0.2">
      <c r="A4691" s="204" t="str">
        <f t="shared" si="291"/>
        <v/>
      </c>
      <c r="B4691" s="335"/>
      <c r="C4691" s="335"/>
      <c r="D4691" s="381" t="str">
        <f t="shared" si="294"/>
        <v/>
      </c>
      <c r="E4691" s="335"/>
      <c r="F4691" s="335"/>
      <c r="G4691" s="325" t="str">
        <f t="shared" si="292"/>
        <v/>
      </c>
      <c r="H4691" s="326" t="str">
        <f t="shared" si="293"/>
        <v/>
      </c>
    </row>
    <row r="4692" spans="1:8" x14ac:dyDescent="0.2">
      <c r="A4692" s="204" t="str">
        <f t="shared" si="291"/>
        <v/>
      </c>
      <c r="B4692" s="335"/>
      <c r="C4692" s="335"/>
      <c r="D4692" s="381" t="str">
        <f t="shared" si="294"/>
        <v/>
      </c>
      <c r="E4692" s="335"/>
      <c r="F4692" s="335"/>
      <c r="G4692" s="325" t="str">
        <f t="shared" si="292"/>
        <v/>
      </c>
      <c r="H4692" s="326" t="str">
        <f t="shared" si="293"/>
        <v/>
      </c>
    </row>
    <row r="4693" spans="1:8" x14ac:dyDescent="0.2">
      <c r="A4693" s="204" t="str">
        <f t="shared" si="291"/>
        <v/>
      </c>
      <c r="B4693" s="335"/>
      <c r="C4693" s="335"/>
      <c r="D4693" s="381" t="str">
        <f t="shared" si="294"/>
        <v/>
      </c>
      <c r="E4693" s="335"/>
      <c r="F4693" s="335"/>
      <c r="G4693" s="325" t="str">
        <f t="shared" si="292"/>
        <v/>
      </c>
      <c r="H4693" s="326" t="str">
        <f t="shared" si="293"/>
        <v/>
      </c>
    </row>
    <row r="4694" spans="1:8" x14ac:dyDescent="0.2">
      <c r="A4694" s="204" t="str">
        <f t="shared" si="291"/>
        <v/>
      </c>
      <c r="B4694" s="335"/>
      <c r="C4694" s="335"/>
      <c r="D4694" s="381" t="str">
        <f t="shared" si="294"/>
        <v/>
      </c>
      <c r="E4694" s="335"/>
      <c r="F4694" s="335"/>
      <c r="G4694" s="325" t="str">
        <f t="shared" si="292"/>
        <v/>
      </c>
      <c r="H4694" s="326" t="str">
        <f t="shared" si="293"/>
        <v/>
      </c>
    </row>
    <row r="4695" spans="1:8" x14ac:dyDescent="0.2">
      <c r="A4695" s="204" t="str">
        <f t="shared" si="291"/>
        <v/>
      </c>
      <c r="B4695" s="335"/>
      <c r="C4695" s="335"/>
      <c r="D4695" s="381" t="str">
        <f t="shared" si="294"/>
        <v/>
      </c>
      <c r="E4695" s="335"/>
      <c r="F4695" s="335"/>
      <c r="G4695" s="325" t="str">
        <f t="shared" si="292"/>
        <v/>
      </c>
      <c r="H4695" s="326" t="str">
        <f t="shared" si="293"/>
        <v/>
      </c>
    </row>
    <row r="4696" spans="1:8" x14ac:dyDescent="0.2">
      <c r="A4696" s="204" t="str">
        <f t="shared" si="291"/>
        <v/>
      </c>
      <c r="B4696" s="335"/>
      <c r="C4696" s="335"/>
      <c r="D4696" s="381" t="str">
        <f t="shared" si="294"/>
        <v/>
      </c>
      <c r="E4696" s="335"/>
      <c r="F4696" s="335"/>
      <c r="G4696" s="325" t="str">
        <f t="shared" si="292"/>
        <v/>
      </c>
      <c r="H4696" s="326" t="str">
        <f t="shared" si="293"/>
        <v/>
      </c>
    </row>
    <row r="4697" spans="1:8" x14ac:dyDescent="0.2">
      <c r="A4697" s="204" t="str">
        <f t="shared" si="291"/>
        <v/>
      </c>
      <c r="B4697" s="335"/>
      <c r="C4697" s="335"/>
      <c r="D4697" s="381" t="str">
        <f t="shared" si="294"/>
        <v/>
      </c>
      <c r="E4697" s="335"/>
      <c r="F4697" s="335"/>
      <c r="G4697" s="325" t="str">
        <f t="shared" si="292"/>
        <v/>
      </c>
      <c r="H4697" s="326" t="str">
        <f t="shared" si="293"/>
        <v/>
      </c>
    </row>
    <row r="4698" spans="1:8" x14ac:dyDescent="0.2">
      <c r="A4698" s="204" t="str">
        <f t="shared" si="291"/>
        <v/>
      </c>
      <c r="B4698" s="335"/>
      <c r="C4698" s="335"/>
      <c r="D4698" s="381" t="str">
        <f t="shared" si="294"/>
        <v/>
      </c>
      <c r="E4698" s="335"/>
      <c r="F4698" s="335"/>
      <c r="G4698" s="325" t="str">
        <f t="shared" si="292"/>
        <v/>
      </c>
      <c r="H4698" s="326" t="str">
        <f t="shared" si="293"/>
        <v/>
      </c>
    </row>
    <row r="4699" spans="1:8" x14ac:dyDescent="0.2">
      <c r="A4699" s="204" t="str">
        <f t="shared" si="291"/>
        <v/>
      </c>
      <c r="B4699" s="335"/>
      <c r="C4699" s="335"/>
      <c r="D4699" s="381" t="str">
        <f t="shared" si="294"/>
        <v/>
      </c>
      <c r="E4699" s="335"/>
      <c r="F4699" s="335"/>
      <c r="G4699" s="325" t="str">
        <f t="shared" si="292"/>
        <v/>
      </c>
      <c r="H4699" s="326" t="str">
        <f t="shared" si="293"/>
        <v/>
      </c>
    </row>
    <row r="4700" spans="1:8" x14ac:dyDescent="0.2">
      <c r="A4700" s="204" t="str">
        <f t="shared" si="291"/>
        <v/>
      </c>
      <c r="B4700" s="335"/>
      <c r="C4700" s="335"/>
      <c r="D4700" s="381" t="str">
        <f t="shared" si="294"/>
        <v/>
      </c>
      <c r="E4700" s="335"/>
      <c r="F4700" s="335"/>
      <c r="G4700" s="325" t="str">
        <f t="shared" si="292"/>
        <v/>
      </c>
      <c r="H4700" s="326" t="str">
        <f t="shared" si="293"/>
        <v/>
      </c>
    </row>
    <row r="4701" spans="1:8" x14ac:dyDescent="0.2">
      <c r="A4701" s="204" t="str">
        <f t="shared" si="291"/>
        <v/>
      </c>
      <c r="B4701" s="335"/>
      <c r="C4701" s="335"/>
      <c r="D4701" s="381" t="str">
        <f t="shared" si="294"/>
        <v/>
      </c>
      <c r="E4701" s="335"/>
      <c r="F4701" s="335"/>
      <c r="G4701" s="325" t="str">
        <f t="shared" si="292"/>
        <v/>
      </c>
      <c r="H4701" s="326" t="str">
        <f t="shared" si="293"/>
        <v/>
      </c>
    </row>
    <row r="4702" spans="1:8" x14ac:dyDescent="0.2">
      <c r="A4702" s="204" t="str">
        <f t="shared" si="291"/>
        <v/>
      </c>
      <c r="B4702" s="335"/>
      <c r="C4702" s="335"/>
      <c r="D4702" s="381" t="str">
        <f t="shared" si="294"/>
        <v/>
      </c>
      <c r="E4702" s="335"/>
      <c r="F4702" s="335"/>
      <c r="G4702" s="325" t="str">
        <f t="shared" si="292"/>
        <v/>
      </c>
      <c r="H4702" s="326" t="str">
        <f t="shared" si="293"/>
        <v/>
      </c>
    </row>
    <row r="4703" spans="1:8" x14ac:dyDescent="0.2">
      <c r="A4703" s="204" t="str">
        <f t="shared" si="291"/>
        <v/>
      </c>
      <c r="B4703" s="335"/>
      <c r="C4703" s="335"/>
      <c r="D4703" s="381" t="str">
        <f t="shared" si="294"/>
        <v/>
      </c>
      <c r="E4703" s="335"/>
      <c r="F4703" s="335"/>
      <c r="G4703" s="325" t="str">
        <f t="shared" si="292"/>
        <v/>
      </c>
      <c r="H4703" s="326" t="str">
        <f t="shared" si="293"/>
        <v/>
      </c>
    </row>
    <row r="4704" spans="1:8" x14ac:dyDescent="0.2">
      <c r="A4704" s="204" t="str">
        <f t="shared" si="291"/>
        <v/>
      </c>
      <c r="B4704" s="335"/>
      <c r="C4704" s="335"/>
      <c r="D4704" s="381" t="str">
        <f t="shared" si="294"/>
        <v/>
      </c>
      <c r="E4704" s="335"/>
      <c r="F4704" s="335"/>
      <c r="G4704" s="325" t="str">
        <f t="shared" si="292"/>
        <v/>
      </c>
      <c r="H4704" s="326" t="str">
        <f t="shared" si="293"/>
        <v/>
      </c>
    </row>
    <row r="4705" spans="1:8" x14ac:dyDescent="0.2">
      <c r="A4705" s="204" t="str">
        <f t="shared" si="291"/>
        <v/>
      </c>
      <c r="B4705" s="335"/>
      <c r="C4705" s="335"/>
      <c r="D4705" s="381" t="str">
        <f t="shared" si="294"/>
        <v/>
      </c>
      <c r="E4705" s="335"/>
      <c r="F4705" s="335"/>
      <c r="G4705" s="325" t="str">
        <f t="shared" si="292"/>
        <v/>
      </c>
      <c r="H4705" s="326" t="str">
        <f t="shared" si="293"/>
        <v/>
      </c>
    </row>
    <row r="4706" spans="1:8" x14ac:dyDescent="0.2">
      <c r="A4706" s="204" t="str">
        <f t="shared" si="291"/>
        <v/>
      </c>
      <c r="B4706" s="335"/>
      <c r="C4706" s="335"/>
      <c r="D4706" s="381" t="str">
        <f t="shared" si="294"/>
        <v/>
      </c>
      <c r="E4706" s="335"/>
      <c r="F4706" s="335"/>
      <c r="G4706" s="325" t="str">
        <f t="shared" si="292"/>
        <v/>
      </c>
      <c r="H4706" s="326" t="str">
        <f t="shared" si="293"/>
        <v/>
      </c>
    </row>
    <row r="4707" spans="1:8" x14ac:dyDescent="0.2">
      <c r="A4707" s="204" t="str">
        <f t="shared" si="291"/>
        <v/>
      </c>
      <c r="B4707" s="335"/>
      <c r="C4707" s="335"/>
      <c r="D4707" s="381" t="str">
        <f t="shared" si="294"/>
        <v/>
      </c>
      <c r="E4707" s="335"/>
      <c r="F4707" s="335"/>
      <c r="G4707" s="325" t="str">
        <f t="shared" si="292"/>
        <v/>
      </c>
      <c r="H4707" s="326" t="str">
        <f t="shared" si="293"/>
        <v/>
      </c>
    </row>
    <row r="4708" spans="1:8" x14ac:dyDescent="0.2">
      <c r="A4708" s="204" t="str">
        <f t="shared" si="291"/>
        <v/>
      </c>
      <c r="B4708" s="335"/>
      <c r="C4708" s="335"/>
      <c r="D4708" s="381" t="str">
        <f t="shared" si="294"/>
        <v/>
      </c>
      <c r="E4708" s="335"/>
      <c r="F4708" s="335"/>
      <c r="G4708" s="325" t="str">
        <f t="shared" si="292"/>
        <v/>
      </c>
      <c r="H4708" s="326" t="str">
        <f t="shared" si="293"/>
        <v/>
      </c>
    </row>
    <row r="4709" spans="1:8" x14ac:dyDescent="0.2">
      <c r="A4709" s="204" t="str">
        <f t="shared" si="291"/>
        <v/>
      </c>
      <c r="B4709" s="335"/>
      <c r="C4709" s="335"/>
      <c r="D4709" s="381" t="str">
        <f t="shared" si="294"/>
        <v/>
      </c>
      <c r="E4709" s="335"/>
      <c r="F4709" s="335"/>
      <c r="G4709" s="325" t="str">
        <f t="shared" si="292"/>
        <v/>
      </c>
      <c r="H4709" s="326" t="str">
        <f t="shared" si="293"/>
        <v/>
      </c>
    </row>
    <row r="4710" spans="1:8" x14ac:dyDescent="0.2">
      <c r="A4710" s="204" t="str">
        <f t="shared" si="291"/>
        <v/>
      </c>
      <c r="B4710" s="335"/>
      <c r="C4710" s="335"/>
      <c r="D4710" s="381" t="str">
        <f t="shared" si="294"/>
        <v/>
      </c>
      <c r="E4710" s="335"/>
      <c r="F4710" s="335"/>
      <c r="G4710" s="325" t="str">
        <f t="shared" si="292"/>
        <v/>
      </c>
      <c r="H4710" s="326" t="str">
        <f t="shared" si="293"/>
        <v/>
      </c>
    </row>
    <row r="4711" spans="1:8" x14ac:dyDescent="0.2">
      <c r="A4711" s="204" t="str">
        <f t="shared" si="291"/>
        <v/>
      </c>
      <c r="B4711" s="335"/>
      <c r="C4711" s="335"/>
      <c r="D4711" s="381" t="str">
        <f t="shared" si="294"/>
        <v/>
      </c>
      <c r="E4711" s="335"/>
      <c r="F4711" s="335"/>
      <c r="G4711" s="325" t="str">
        <f t="shared" si="292"/>
        <v/>
      </c>
      <c r="H4711" s="326" t="str">
        <f t="shared" si="293"/>
        <v/>
      </c>
    </row>
    <row r="4712" spans="1:8" x14ac:dyDescent="0.2">
      <c r="A4712" s="204" t="str">
        <f t="shared" si="291"/>
        <v/>
      </c>
      <c r="B4712" s="335"/>
      <c r="C4712" s="335"/>
      <c r="D4712" s="381" t="str">
        <f t="shared" si="294"/>
        <v/>
      </c>
      <c r="E4712" s="335"/>
      <c r="F4712" s="335"/>
      <c r="G4712" s="325" t="str">
        <f t="shared" si="292"/>
        <v/>
      </c>
      <c r="H4712" s="326" t="str">
        <f t="shared" si="293"/>
        <v/>
      </c>
    </row>
    <row r="4713" spans="1:8" x14ac:dyDescent="0.2">
      <c r="A4713" s="204" t="str">
        <f t="shared" si="291"/>
        <v/>
      </c>
      <c r="B4713" s="335"/>
      <c r="C4713" s="335"/>
      <c r="D4713" s="381" t="str">
        <f t="shared" si="294"/>
        <v/>
      </c>
      <c r="E4713" s="335"/>
      <c r="F4713" s="335"/>
      <c r="G4713" s="325" t="str">
        <f t="shared" si="292"/>
        <v/>
      </c>
      <c r="H4713" s="326" t="str">
        <f t="shared" si="293"/>
        <v/>
      </c>
    </row>
    <row r="4714" spans="1:8" x14ac:dyDescent="0.2">
      <c r="A4714" s="204" t="str">
        <f t="shared" si="291"/>
        <v/>
      </c>
      <c r="B4714" s="335"/>
      <c r="C4714" s="335"/>
      <c r="D4714" s="381" t="str">
        <f t="shared" si="294"/>
        <v/>
      </c>
      <c r="E4714" s="335"/>
      <c r="F4714" s="335"/>
      <c r="G4714" s="325" t="str">
        <f t="shared" si="292"/>
        <v/>
      </c>
      <c r="H4714" s="326" t="str">
        <f t="shared" si="293"/>
        <v/>
      </c>
    </row>
    <row r="4715" spans="1:8" x14ac:dyDescent="0.2">
      <c r="A4715" s="204" t="str">
        <f t="shared" si="291"/>
        <v/>
      </c>
      <c r="B4715" s="335"/>
      <c r="C4715" s="335"/>
      <c r="D4715" s="381" t="str">
        <f t="shared" si="294"/>
        <v/>
      </c>
      <c r="E4715" s="335"/>
      <c r="F4715" s="335"/>
      <c r="G4715" s="325" t="str">
        <f t="shared" si="292"/>
        <v/>
      </c>
      <c r="H4715" s="326" t="str">
        <f t="shared" si="293"/>
        <v/>
      </c>
    </row>
    <row r="4716" spans="1:8" x14ac:dyDescent="0.2">
      <c r="A4716" s="204" t="str">
        <f t="shared" si="291"/>
        <v/>
      </c>
      <c r="B4716" s="335"/>
      <c r="C4716" s="335"/>
      <c r="D4716" s="381" t="str">
        <f t="shared" si="294"/>
        <v/>
      </c>
      <c r="E4716" s="335"/>
      <c r="F4716" s="335"/>
      <c r="G4716" s="325" t="str">
        <f t="shared" si="292"/>
        <v/>
      </c>
      <c r="H4716" s="326" t="str">
        <f t="shared" si="293"/>
        <v/>
      </c>
    </row>
    <row r="4717" spans="1:8" x14ac:dyDescent="0.2">
      <c r="A4717" s="204" t="str">
        <f t="shared" si="291"/>
        <v/>
      </c>
      <c r="B4717" s="335"/>
      <c r="C4717" s="335"/>
      <c r="D4717" s="381" t="str">
        <f t="shared" si="294"/>
        <v/>
      </c>
      <c r="E4717" s="335"/>
      <c r="F4717" s="335"/>
      <c r="G4717" s="325" t="str">
        <f t="shared" si="292"/>
        <v/>
      </c>
      <c r="H4717" s="326" t="str">
        <f t="shared" si="293"/>
        <v/>
      </c>
    </row>
    <row r="4718" spans="1:8" x14ac:dyDescent="0.2">
      <c r="A4718" s="204" t="str">
        <f t="shared" si="291"/>
        <v/>
      </c>
      <c r="B4718" s="335"/>
      <c r="C4718" s="335"/>
      <c r="D4718" s="381" t="str">
        <f t="shared" si="294"/>
        <v/>
      </c>
      <c r="E4718" s="335"/>
      <c r="F4718" s="335"/>
      <c r="G4718" s="325" t="str">
        <f t="shared" si="292"/>
        <v/>
      </c>
      <c r="H4718" s="326" t="str">
        <f t="shared" si="293"/>
        <v/>
      </c>
    </row>
    <row r="4719" spans="1:8" x14ac:dyDescent="0.2">
      <c r="A4719" s="204" t="str">
        <f t="shared" si="291"/>
        <v/>
      </c>
      <c r="B4719" s="335"/>
      <c r="C4719" s="335"/>
      <c r="D4719" s="381" t="str">
        <f t="shared" si="294"/>
        <v/>
      </c>
      <c r="E4719" s="335"/>
      <c r="F4719" s="335"/>
      <c r="G4719" s="325" t="str">
        <f t="shared" si="292"/>
        <v/>
      </c>
      <c r="H4719" s="326" t="str">
        <f t="shared" si="293"/>
        <v/>
      </c>
    </row>
    <row r="4720" spans="1:8" x14ac:dyDescent="0.2">
      <c r="A4720" s="204" t="str">
        <f t="shared" si="291"/>
        <v/>
      </c>
      <c r="B4720" s="335"/>
      <c r="C4720" s="335"/>
      <c r="D4720" s="381" t="str">
        <f t="shared" si="294"/>
        <v/>
      </c>
      <c r="E4720" s="335"/>
      <c r="F4720" s="335"/>
      <c r="G4720" s="325" t="str">
        <f t="shared" si="292"/>
        <v/>
      </c>
      <c r="H4720" s="326" t="str">
        <f t="shared" si="293"/>
        <v/>
      </c>
    </row>
    <row r="4721" spans="1:8" x14ac:dyDescent="0.2">
      <c r="A4721" s="204" t="str">
        <f t="shared" ref="A4721:A4784" si="295">IF(B4721&lt;&gt;"",VLOOKUP(B4721,ID,2,FALSE),"")</f>
        <v/>
      </c>
      <c r="B4721" s="335"/>
      <c r="C4721" s="335"/>
      <c r="D4721" s="381" t="str">
        <f t="shared" si="294"/>
        <v/>
      </c>
      <c r="E4721" s="335"/>
      <c r="F4721" s="335"/>
      <c r="G4721" s="325" t="str">
        <f t="shared" ref="G4721:G4784" si="296">IF(OR(B4721="",Amt=""),"",Amt)</f>
        <v/>
      </c>
      <c r="H4721" s="326" t="str">
        <f t="shared" ref="H4721:H4784" si="297">IF(G4721="","",VLOOKUP(G4721,Gesundheitsämter,2,FALSE))</f>
        <v/>
      </c>
    </row>
    <row r="4722" spans="1:8" x14ac:dyDescent="0.2">
      <c r="A4722" s="204" t="str">
        <f t="shared" si="295"/>
        <v/>
      </c>
      <c r="B4722" s="335"/>
      <c r="C4722" s="335"/>
      <c r="D4722" s="381" t="str">
        <f t="shared" si="294"/>
        <v/>
      </c>
      <c r="E4722" s="335"/>
      <c r="F4722" s="335"/>
      <c r="G4722" s="325" t="str">
        <f t="shared" si="296"/>
        <v/>
      </c>
      <c r="H4722" s="326" t="str">
        <f t="shared" si="297"/>
        <v/>
      </c>
    </row>
    <row r="4723" spans="1:8" x14ac:dyDescent="0.2">
      <c r="A4723" s="204" t="str">
        <f t="shared" si="295"/>
        <v/>
      </c>
      <c r="B4723" s="335"/>
      <c r="C4723" s="335"/>
      <c r="D4723" s="381" t="str">
        <f t="shared" si="294"/>
        <v/>
      </c>
      <c r="E4723" s="335"/>
      <c r="F4723" s="335"/>
      <c r="G4723" s="325" t="str">
        <f t="shared" si="296"/>
        <v/>
      </c>
      <c r="H4723" s="326" t="str">
        <f t="shared" si="297"/>
        <v/>
      </c>
    </row>
    <row r="4724" spans="1:8" x14ac:dyDescent="0.2">
      <c r="A4724" s="204" t="str">
        <f t="shared" si="295"/>
        <v/>
      </c>
      <c r="B4724" s="335"/>
      <c r="C4724" s="335"/>
      <c r="D4724" s="381" t="str">
        <f t="shared" si="294"/>
        <v/>
      </c>
      <c r="E4724" s="335"/>
      <c r="F4724" s="335"/>
      <c r="G4724" s="325" t="str">
        <f t="shared" si="296"/>
        <v/>
      </c>
      <c r="H4724" s="326" t="str">
        <f t="shared" si="297"/>
        <v/>
      </c>
    </row>
    <row r="4725" spans="1:8" x14ac:dyDescent="0.2">
      <c r="A4725" s="204" t="str">
        <f t="shared" si="295"/>
        <v/>
      </c>
      <c r="B4725" s="335"/>
      <c r="C4725" s="335"/>
      <c r="D4725" s="381" t="str">
        <f t="shared" si="294"/>
        <v/>
      </c>
      <c r="E4725" s="335"/>
      <c r="F4725" s="335"/>
      <c r="G4725" s="325" t="str">
        <f t="shared" si="296"/>
        <v/>
      </c>
      <c r="H4725" s="326" t="str">
        <f t="shared" si="297"/>
        <v/>
      </c>
    </row>
    <row r="4726" spans="1:8" x14ac:dyDescent="0.2">
      <c r="A4726" s="204" t="str">
        <f t="shared" si="295"/>
        <v/>
      </c>
      <c r="B4726" s="335"/>
      <c r="C4726" s="335"/>
      <c r="D4726" s="381" t="str">
        <f t="shared" si="294"/>
        <v/>
      </c>
      <c r="E4726" s="335"/>
      <c r="F4726" s="335"/>
      <c r="G4726" s="325" t="str">
        <f t="shared" si="296"/>
        <v/>
      </c>
      <c r="H4726" s="326" t="str">
        <f t="shared" si="297"/>
        <v/>
      </c>
    </row>
    <row r="4727" spans="1:8" x14ac:dyDescent="0.2">
      <c r="A4727" s="204" t="str">
        <f t="shared" si="295"/>
        <v/>
      </c>
      <c r="B4727" s="335"/>
      <c r="C4727" s="335"/>
      <c r="D4727" s="381" t="str">
        <f t="shared" si="294"/>
        <v/>
      </c>
      <c r="E4727" s="335"/>
      <c r="F4727" s="335"/>
      <c r="G4727" s="325" t="str">
        <f t="shared" si="296"/>
        <v/>
      </c>
      <c r="H4727" s="326" t="str">
        <f t="shared" si="297"/>
        <v/>
      </c>
    </row>
    <row r="4728" spans="1:8" x14ac:dyDescent="0.2">
      <c r="A4728" s="204" t="str">
        <f t="shared" si="295"/>
        <v/>
      </c>
      <c r="B4728" s="335"/>
      <c r="C4728" s="335"/>
      <c r="D4728" s="381" t="str">
        <f t="shared" si="294"/>
        <v/>
      </c>
      <c r="E4728" s="335"/>
      <c r="F4728" s="335"/>
      <c r="G4728" s="325" t="str">
        <f t="shared" si="296"/>
        <v/>
      </c>
      <c r="H4728" s="326" t="str">
        <f t="shared" si="297"/>
        <v/>
      </c>
    </row>
    <row r="4729" spans="1:8" x14ac:dyDescent="0.2">
      <c r="A4729" s="204" t="str">
        <f t="shared" si="295"/>
        <v/>
      </c>
      <c r="B4729" s="335"/>
      <c r="C4729" s="335"/>
      <c r="D4729" s="381" t="str">
        <f t="shared" si="294"/>
        <v/>
      </c>
      <c r="E4729" s="335"/>
      <c r="F4729" s="335"/>
      <c r="G4729" s="325" t="str">
        <f t="shared" si="296"/>
        <v/>
      </c>
      <c r="H4729" s="326" t="str">
        <f t="shared" si="297"/>
        <v/>
      </c>
    </row>
    <row r="4730" spans="1:8" x14ac:dyDescent="0.2">
      <c r="A4730" s="204" t="str">
        <f t="shared" si="295"/>
        <v/>
      </c>
      <c r="B4730" s="335"/>
      <c r="C4730" s="335"/>
      <c r="D4730" s="381" t="str">
        <f t="shared" si="294"/>
        <v/>
      </c>
      <c r="E4730" s="335"/>
      <c r="F4730" s="335"/>
      <c r="G4730" s="325" t="str">
        <f t="shared" si="296"/>
        <v/>
      </c>
      <c r="H4730" s="326" t="str">
        <f t="shared" si="297"/>
        <v/>
      </c>
    </row>
    <row r="4731" spans="1:8" x14ac:dyDescent="0.2">
      <c r="A4731" s="204" t="str">
        <f t="shared" si="295"/>
        <v/>
      </c>
      <c r="B4731" s="335"/>
      <c r="C4731" s="335"/>
      <c r="D4731" s="381" t="str">
        <f t="shared" si="294"/>
        <v/>
      </c>
      <c r="E4731" s="335"/>
      <c r="F4731" s="335"/>
      <c r="G4731" s="325" t="str">
        <f t="shared" si="296"/>
        <v/>
      </c>
      <c r="H4731" s="326" t="str">
        <f t="shared" si="297"/>
        <v/>
      </c>
    </row>
    <row r="4732" spans="1:8" x14ac:dyDescent="0.2">
      <c r="A4732" s="204" t="str">
        <f t="shared" si="295"/>
        <v/>
      </c>
      <c r="B4732" s="335"/>
      <c r="C4732" s="335"/>
      <c r="D4732" s="381" t="str">
        <f t="shared" si="294"/>
        <v/>
      </c>
      <c r="E4732" s="335"/>
      <c r="F4732" s="335"/>
      <c r="G4732" s="325" t="str">
        <f t="shared" si="296"/>
        <v/>
      </c>
      <c r="H4732" s="326" t="str">
        <f t="shared" si="297"/>
        <v/>
      </c>
    </row>
    <row r="4733" spans="1:8" x14ac:dyDescent="0.2">
      <c r="A4733" s="204" t="str">
        <f t="shared" si="295"/>
        <v/>
      </c>
      <c r="B4733" s="335"/>
      <c r="C4733" s="335"/>
      <c r="D4733" s="381" t="str">
        <f t="shared" si="294"/>
        <v/>
      </c>
      <c r="E4733" s="335"/>
      <c r="F4733" s="335"/>
      <c r="G4733" s="325" t="str">
        <f t="shared" si="296"/>
        <v/>
      </c>
      <c r="H4733" s="326" t="str">
        <f t="shared" si="297"/>
        <v/>
      </c>
    </row>
    <row r="4734" spans="1:8" x14ac:dyDescent="0.2">
      <c r="A4734" s="204" t="str">
        <f t="shared" si="295"/>
        <v/>
      </c>
      <c r="B4734" s="335"/>
      <c r="C4734" s="335"/>
      <c r="D4734" s="381" t="str">
        <f t="shared" si="294"/>
        <v/>
      </c>
      <c r="E4734" s="335"/>
      <c r="F4734" s="335"/>
      <c r="G4734" s="325" t="str">
        <f t="shared" si="296"/>
        <v/>
      </c>
      <c r="H4734" s="326" t="str">
        <f t="shared" si="297"/>
        <v/>
      </c>
    </row>
    <row r="4735" spans="1:8" x14ac:dyDescent="0.2">
      <c r="A4735" s="204" t="str">
        <f t="shared" si="295"/>
        <v/>
      </c>
      <c r="B4735" s="335"/>
      <c r="C4735" s="335"/>
      <c r="D4735" s="381" t="str">
        <f t="shared" si="294"/>
        <v/>
      </c>
      <c r="E4735" s="335"/>
      <c r="F4735" s="335"/>
      <c r="G4735" s="325" t="str">
        <f t="shared" si="296"/>
        <v/>
      </c>
      <c r="H4735" s="326" t="str">
        <f t="shared" si="297"/>
        <v/>
      </c>
    </row>
    <row r="4736" spans="1:8" x14ac:dyDescent="0.2">
      <c r="A4736" s="204" t="str">
        <f t="shared" si="295"/>
        <v/>
      </c>
      <c r="B4736" s="335"/>
      <c r="C4736" s="335"/>
      <c r="D4736" s="381" t="str">
        <f t="shared" si="294"/>
        <v/>
      </c>
      <c r="E4736" s="335"/>
      <c r="F4736" s="335"/>
      <c r="G4736" s="325" t="str">
        <f t="shared" si="296"/>
        <v/>
      </c>
      <c r="H4736" s="326" t="str">
        <f t="shared" si="297"/>
        <v/>
      </c>
    </row>
    <row r="4737" spans="1:8" x14ac:dyDescent="0.2">
      <c r="A4737" s="204" t="str">
        <f t="shared" si="295"/>
        <v/>
      </c>
      <c r="B4737" s="335"/>
      <c r="C4737" s="335"/>
      <c r="D4737" s="381" t="str">
        <f t="shared" si="294"/>
        <v/>
      </c>
      <c r="E4737" s="335"/>
      <c r="F4737" s="335"/>
      <c r="G4737" s="325" t="str">
        <f t="shared" si="296"/>
        <v/>
      </c>
      <c r="H4737" s="326" t="str">
        <f t="shared" si="297"/>
        <v/>
      </c>
    </row>
    <row r="4738" spans="1:8" x14ac:dyDescent="0.2">
      <c r="A4738" s="204" t="str">
        <f t="shared" si="295"/>
        <v/>
      </c>
      <c r="B4738" s="335"/>
      <c r="C4738" s="335"/>
      <c r="D4738" s="381" t="str">
        <f t="shared" si="294"/>
        <v/>
      </c>
      <c r="E4738" s="335"/>
      <c r="F4738" s="335"/>
      <c r="G4738" s="325" t="str">
        <f t="shared" si="296"/>
        <v/>
      </c>
      <c r="H4738" s="326" t="str">
        <f t="shared" si="297"/>
        <v/>
      </c>
    </row>
    <row r="4739" spans="1:8" x14ac:dyDescent="0.2">
      <c r="A4739" s="204" t="str">
        <f t="shared" si="295"/>
        <v/>
      </c>
      <c r="B4739" s="335"/>
      <c r="C4739" s="335"/>
      <c r="D4739" s="381" t="str">
        <f t="shared" si="294"/>
        <v/>
      </c>
      <c r="E4739" s="335"/>
      <c r="F4739" s="335"/>
      <c r="G4739" s="325" t="str">
        <f t="shared" si="296"/>
        <v/>
      </c>
      <c r="H4739" s="326" t="str">
        <f t="shared" si="297"/>
        <v/>
      </c>
    </row>
    <row r="4740" spans="1:8" x14ac:dyDescent="0.2">
      <c r="A4740" s="204" t="str">
        <f t="shared" si="295"/>
        <v/>
      </c>
      <c r="B4740" s="335"/>
      <c r="C4740" s="335"/>
      <c r="D4740" s="381" t="str">
        <f t="shared" si="294"/>
        <v/>
      </c>
      <c r="E4740" s="335"/>
      <c r="F4740" s="335"/>
      <c r="G4740" s="325" t="str">
        <f t="shared" si="296"/>
        <v/>
      </c>
      <c r="H4740" s="326" t="str">
        <f t="shared" si="297"/>
        <v/>
      </c>
    </row>
    <row r="4741" spans="1:8" x14ac:dyDescent="0.2">
      <c r="A4741" s="204" t="str">
        <f t="shared" si="295"/>
        <v/>
      </c>
      <c r="B4741" s="335"/>
      <c r="C4741" s="335"/>
      <c r="D4741" s="381" t="str">
        <f t="shared" si="294"/>
        <v/>
      </c>
      <c r="E4741" s="335"/>
      <c r="F4741" s="335"/>
      <c r="G4741" s="325" t="str">
        <f t="shared" si="296"/>
        <v/>
      </c>
      <c r="H4741" s="326" t="str">
        <f t="shared" si="297"/>
        <v/>
      </c>
    </row>
    <row r="4742" spans="1:8" x14ac:dyDescent="0.2">
      <c r="A4742" s="204" t="str">
        <f t="shared" si="295"/>
        <v/>
      </c>
      <c r="B4742" s="335"/>
      <c r="C4742" s="335"/>
      <c r="D4742" s="381" t="str">
        <f t="shared" si="294"/>
        <v/>
      </c>
      <c r="E4742" s="335"/>
      <c r="F4742" s="335"/>
      <c r="G4742" s="325" t="str">
        <f t="shared" si="296"/>
        <v/>
      </c>
      <c r="H4742" s="326" t="str">
        <f t="shared" si="297"/>
        <v/>
      </c>
    </row>
    <row r="4743" spans="1:8" x14ac:dyDescent="0.2">
      <c r="A4743" s="204" t="str">
        <f t="shared" si="295"/>
        <v/>
      </c>
      <c r="B4743" s="335"/>
      <c r="C4743" s="335"/>
      <c r="D4743" s="381" t="str">
        <f t="shared" si="294"/>
        <v/>
      </c>
      <c r="E4743" s="335"/>
      <c r="F4743" s="335"/>
      <c r="G4743" s="325" t="str">
        <f t="shared" si="296"/>
        <v/>
      </c>
      <c r="H4743" s="326" t="str">
        <f t="shared" si="297"/>
        <v/>
      </c>
    </row>
    <row r="4744" spans="1:8" x14ac:dyDescent="0.2">
      <c r="A4744" s="204" t="str">
        <f t="shared" si="295"/>
        <v/>
      </c>
      <c r="B4744" s="335"/>
      <c r="C4744" s="335"/>
      <c r="D4744" s="381" t="str">
        <f t="shared" si="294"/>
        <v/>
      </c>
      <c r="E4744" s="335"/>
      <c r="F4744" s="335"/>
      <c r="G4744" s="325" t="str">
        <f t="shared" si="296"/>
        <v/>
      </c>
      <c r="H4744" s="326" t="str">
        <f t="shared" si="297"/>
        <v/>
      </c>
    </row>
    <row r="4745" spans="1:8" x14ac:dyDescent="0.2">
      <c r="A4745" s="204" t="str">
        <f t="shared" si="295"/>
        <v/>
      </c>
      <c r="B4745" s="335"/>
      <c r="C4745" s="335"/>
      <c r="D4745" s="381" t="str">
        <f t="shared" ref="D4745:D4808" si="298">IF(C4745="","",IFERROR(IF(VLOOKUP(C4745,Parameter,2,FALSE)="","",VLOOKUP(C4745,Parameter,2,FALSE)),IFERROR(VLOOKUP(C4745,PSMErgänzung,2,FALSE),"CAS eingeben oder Parameter korrigieren!")))</f>
        <v/>
      </c>
      <c r="E4745" s="335"/>
      <c r="F4745" s="335"/>
      <c r="G4745" s="325" t="str">
        <f t="shared" si="296"/>
        <v/>
      </c>
      <c r="H4745" s="326" t="str">
        <f t="shared" si="297"/>
        <v/>
      </c>
    </row>
    <row r="4746" spans="1:8" x14ac:dyDescent="0.2">
      <c r="A4746" s="204" t="str">
        <f t="shared" si="295"/>
        <v/>
      </c>
      <c r="B4746" s="335"/>
      <c r="C4746" s="335"/>
      <c r="D4746" s="381" t="str">
        <f t="shared" si="298"/>
        <v/>
      </c>
      <c r="E4746" s="335"/>
      <c r="F4746" s="335"/>
      <c r="G4746" s="325" t="str">
        <f t="shared" si="296"/>
        <v/>
      </c>
      <c r="H4746" s="326" t="str">
        <f t="shared" si="297"/>
        <v/>
      </c>
    </row>
    <row r="4747" spans="1:8" x14ac:dyDescent="0.2">
      <c r="A4747" s="204" t="str">
        <f t="shared" si="295"/>
        <v/>
      </c>
      <c r="B4747" s="335"/>
      <c r="C4747" s="335"/>
      <c r="D4747" s="381" t="str">
        <f t="shared" si="298"/>
        <v/>
      </c>
      <c r="E4747" s="335"/>
      <c r="F4747" s="335"/>
      <c r="G4747" s="325" t="str">
        <f t="shared" si="296"/>
        <v/>
      </c>
      <c r="H4747" s="326" t="str">
        <f t="shared" si="297"/>
        <v/>
      </c>
    </row>
    <row r="4748" spans="1:8" x14ac:dyDescent="0.2">
      <c r="A4748" s="204" t="str">
        <f t="shared" si="295"/>
        <v/>
      </c>
      <c r="B4748" s="335"/>
      <c r="C4748" s="335"/>
      <c r="D4748" s="381" t="str">
        <f t="shared" si="298"/>
        <v/>
      </c>
      <c r="E4748" s="335"/>
      <c r="F4748" s="335"/>
      <c r="G4748" s="325" t="str">
        <f t="shared" si="296"/>
        <v/>
      </c>
      <c r="H4748" s="326" t="str">
        <f t="shared" si="297"/>
        <v/>
      </c>
    </row>
    <row r="4749" spans="1:8" x14ac:dyDescent="0.2">
      <c r="A4749" s="204" t="str">
        <f t="shared" si="295"/>
        <v/>
      </c>
      <c r="B4749" s="335"/>
      <c r="C4749" s="335"/>
      <c r="D4749" s="381" t="str">
        <f t="shared" si="298"/>
        <v/>
      </c>
      <c r="E4749" s="335"/>
      <c r="F4749" s="335"/>
      <c r="G4749" s="325" t="str">
        <f t="shared" si="296"/>
        <v/>
      </c>
      <c r="H4749" s="326" t="str">
        <f t="shared" si="297"/>
        <v/>
      </c>
    </row>
    <row r="4750" spans="1:8" x14ac:dyDescent="0.2">
      <c r="A4750" s="204" t="str">
        <f t="shared" si="295"/>
        <v/>
      </c>
      <c r="B4750" s="335"/>
      <c r="C4750" s="335"/>
      <c r="D4750" s="381" t="str">
        <f t="shared" si="298"/>
        <v/>
      </c>
      <c r="E4750" s="335"/>
      <c r="F4750" s="335"/>
      <c r="G4750" s="325" t="str">
        <f t="shared" si="296"/>
        <v/>
      </c>
      <c r="H4750" s="326" t="str">
        <f t="shared" si="297"/>
        <v/>
      </c>
    </row>
    <row r="4751" spans="1:8" x14ac:dyDescent="0.2">
      <c r="A4751" s="204" t="str">
        <f t="shared" si="295"/>
        <v/>
      </c>
      <c r="B4751" s="335"/>
      <c r="C4751" s="335"/>
      <c r="D4751" s="381" t="str">
        <f t="shared" si="298"/>
        <v/>
      </c>
      <c r="E4751" s="335"/>
      <c r="F4751" s="335"/>
      <c r="G4751" s="325" t="str">
        <f t="shared" si="296"/>
        <v/>
      </c>
      <c r="H4751" s="326" t="str">
        <f t="shared" si="297"/>
        <v/>
      </c>
    </row>
    <row r="4752" spans="1:8" x14ac:dyDescent="0.2">
      <c r="A4752" s="204" t="str">
        <f t="shared" si="295"/>
        <v/>
      </c>
      <c r="B4752" s="335"/>
      <c r="C4752" s="335"/>
      <c r="D4752" s="381" t="str">
        <f t="shared" si="298"/>
        <v/>
      </c>
      <c r="E4752" s="335"/>
      <c r="F4752" s="335"/>
      <c r="G4752" s="325" t="str">
        <f t="shared" si="296"/>
        <v/>
      </c>
      <c r="H4752" s="326" t="str">
        <f t="shared" si="297"/>
        <v/>
      </c>
    </row>
    <row r="4753" spans="1:8" x14ac:dyDescent="0.2">
      <c r="A4753" s="204" t="str">
        <f t="shared" si="295"/>
        <v/>
      </c>
      <c r="B4753" s="335"/>
      <c r="C4753" s="335"/>
      <c r="D4753" s="381" t="str">
        <f t="shared" si="298"/>
        <v/>
      </c>
      <c r="E4753" s="335"/>
      <c r="F4753" s="335"/>
      <c r="G4753" s="325" t="str">
        <f t="shared" si="296"/>
        <v/>
      </c>
      <c r="H4753" s="326" t="str">
        <f t="shared" si="297"/>
        <v/>
      </c>
    </row>
    <row r="4754" spans="1:8" x14ac:dyDescent="0.2">
      <c r="A4754" s="204" t="str">
        <f t="shared" si="295"/>
        <v/>
      </c>
      <c r="B4754" s="335"/>
      <c r="C4754" s="335"/>
      <c r="D4754" s="381" t="str">
        <f t="shared" si="298"/>
        <v/>
      </c>
      <c r="E4754" s="335"/>
      <c r="F4754" s="335"/>
      <c r="G4754" s="325" t="str">
        <f t="shared" si="296"/>
        <v/>
      </c>
      <c r="H4754" s="326" t="str">
        <f t="shared" si="297"/>
        <v/>
      </c>
    </row>
    <row r="4755" spans="1:8" x14ac:dyDescent="0.2">
      <c r="A4755" s="204" t="str">
        <f t="shared" si="295"/>
        <v/>
      </c>
      <c r="B4755" s="335"/>
      <c r="C4755" s="335"/>
      <c r="D4755" s="381" t="str">
        <f t="shared" si="298"/>
        <v/>
      </c>
      <c r="E4755" s="335"/>
      <c r="F4755" s="335"/>
      <c r="G4755" s="325" t="str">
        <f t="shared" si="296"/>
        <v/>
      </c>
      <c r="H4755" s="326" t="str">
        <f t="shared" si="297"/>
        <v/>
      </c>
    </row>
    <row r="4756" spans="1:8" x14ac:dyDescent="0.2">
      <c r="A4756" s="204" t="str">
        <f t="shared" si="295"/>
        <v/>
      </c>
      <c r="B4756" s="335"/>
      <c r="C4756" s="335"/>
      <c r="D4756" s="381" t="str">
        <f t="shared" si="298"/>
        <v/>
      </c>
      <c r="E4756" s="335"/>
      <c r="F4756" s="335"/>
      <c r="G4756" s="325" t="str">
        <f t="shared" si="296"/>
        <v/>
      </c>
      <c r="H4756" s="326" t="str">
        <f t="shared" si="297"/>
        <v/>
      </c>
    </row>
    <row r="4757" spans="1:8" x14ac:dyDescent="0.2">
      <c r="A4757" s="204" t="str">
        <f t="shared" si="295"/>
        <v/>
      </c>
      <c r="B4757" s="335"/>
      <c r="C4757" s="335"/>
      <c r="D4757" s="381" t="str">
        <f t="shared" si="298"/>
        <v/>
      </c>
      <c r="E4757" s="335"/>
      <c r="F4757" s="335"/>
      <c r="G4757" s="325" t="str">
        <f t="shared" si="296"/>
        <v/>
      </c>
      <c r="H4757" s="326" t="str">
        <f t="shared" si="297"/>
        <v/>
      </c>
    </row>
    <row r="4758" spans="1:8" x14ac:dyDescent="0.2">
      <c r="A4758" s="204" t="str">
        <f t="shared" si="295"/>
        <v/>
      </c>
      <c r="B4758" s="335"/>
      <c r="C4758" s="335"/>
      <c r="D4758" s="381" t="str">
        <f t="shared" si="298"/>
        <v/>
      </c>
      <c r="E4758" s="335"/>
      <c r="F4758" s="335"/>
      <c r="G4758" s="325" t="str">
        <f t="shared" si="296"/>
        <v/>
      </c>
      <c r="H4758" s="326" t="str">
        <f t="shared" si="297"/>
        <v/>
      </c>
    </row>
    <row r="4759" spans="1:8" x14ac:dyDescent="0.2">
      <c r="A4759" s="204" t="str">
        <f t="shared" si="295"/>
        <v/>
      </c>
      <c r="B4759" s="335"/>
      <c r="C4759" s="335"/>
      <c r="D4759" s="381" t="str">
        <f t="shared" si="298"/>
        <v/>
      </c>
      <c r="E4759" s="335"/>
      <c r="F4759" s="335"/>
      <c r="G4759" s="325" t="str">
        <f t="shared" si="296"/>
        <v/>
      </c>
      <c r="H4759" s="326" t="str">
        <f t="shared" si="297"/>
        <v/>
      </c>
    </row>
    <row r="4760" spans="1:8" x14ac:dyDescent="0.2">
      <c r="A4760" s="204" t="str">
        <f t="shared" si="295"/>
        <v/>
      </c>
      <c r="B4760" s="335"/>
      <c r="C4760" s="335"/>
      <c r="D4760" s="381" t="str">
        <f t="shared" si="298"/>
        <v/>
      </c>
      <c r="E4760" s="335"/>
      <c r="F4760" s="335"/>
      <c r="G4760" s="325" t="str">
        <f t="shared" si="296"/>
        <v/>
      </c>
      <c r="H4760" s="326" t="str">
        <f t="shared" si="297"/>
        <v/>
      </c>
    </row>
    <row r="4761" spans="1:8" x14ac:dyDescent="0.2">
      <c r="A4761" s="204" t="str">
        <f t="shared" si="295"/>
        <v/>
      </c>
      <c r="B4761" s="335"/>
      <c r="C4761" s="335"/>
      <c r="D4761" s="381" t="str">
        <f t="shared" si="298"/>
        <v/>
      </c>
      <c r="E4761" s="335"/>
      <c r="F4761" s="335"/>
      <c r="G4761" s="325" t="str">
        <f t="shared" si="296"/>
        <v/>
      </c>
      <c r="H4761" s="326" t="str">
        <f t="shared" si="297"/>
        <v/>
      </c>
    </row>
    <row r="4762" spans="1:8" x14ac:dyDescent="0.2">
      <c r="A4762" s="204" t="str">
        <f t="shared" si="295"/>
        <v/>
      </c>
      <c r="B4762" s="335"/>
      <c r="C4762" s="335"/>
      <c r="D4762" s="381" t="str">
        <f t="shared" si="298"/>
        <v/>
      </c>
      <c r="E4762" s="335"/>
      <c r="F4762" s="335"/>
      <c r="G4762" s="325" t="str">
        <f t="shared" si="296"/>
        <v/>
      </c>
      <c r="H4762" s="326" t="str">
        <f t="shared" si="297"/>
        <v/>
      </c>
    </row>
    <row r="4763" spans="1:8" x14ac:dyDescent="0.2">
      <c r="A4763" s="204" t="str">
        <f t="shared" si="295"/>
        <v/>
      </c>
      <c r="B4763" s="335"/>
      <c r="C4763" s="335"/>
      <c r="D4763" s="381" t="str">
        <f t="shared" si="298"/>
        <v/>
      </c>
      <c r="E4763" s="335"/>
      <c r="F4763" s="335"/>
      <c r="G4763" s="325" t="str">
        <f t="shared" si="296"/>
        <v/>
      </c>
      <c r="H4763" s="326" t="str">
        <f t="shared" si="297"/>
        <v/>
      </c>
    </row>
    <row r="4764" spans="1:8" x14ac:dyDescent="0.2">
      <c r="A4764" s="204" t="str">
        <f t="shared" si="295"/>
        <v/>
      </c>
      <c r="B4764" s="335"/>
      <c r="C4764" s="335"/>
      <c r="D4764" s="381" t="str">
        <f t="shared" si="298"/>
        <v/>
      </c>
      <c r="E4764" s="335"/>
      <c r="F4764" s="335"/>
      <c r="G4764" s="325" t="str">
        <f t="shared" si="296"/>
        <v/>
      </c>
      <c r="H4764" s="326" t="str">
        <f t="shared" si="297"/>
        <v/>
      </c>
    </row>
    <row r="4765" spans="1:8" x14ac:dyDescent="0.2">
      <c r="A4765" s="204" t="str">
        <f t="shared" si="295"/>
        <v/>
      </c>
      <c r="B4765" s="335"/>
      <c r="C4765" s="335"/>
      <c r="D4765" s="381" t="str">
        <f t="shared" si="298"/>
        <v/>
      </c>
      <c r="E4765" s="335"/>
      <c r="F4765" s="335"/>
      <c r="G4765" s="325" t="str">
        <f t="shared" si="296"/>
        <v/>
      </c>
      <c r="H4765" s="326" t="str">
        <f t="shared" si="297"/>
        <v/>
      </c>
    </row>
    <row r="4766" spans="1:8" x14ac:dyDescent="0.2">
      <c r="A4766" s="204" t="str">
        <f t="shared" si="295"/>
        <v/>
      </c>
      <c r="B4766" s="335"/>
      <c r="C4766" s="335"/>
      <c r="D4766" s="381" t="str">
        <f t="shared" si="298"/>
        <v/>
      </c>
      <c r="E4766" s="335"/>
      <c r="F4766" s="335"/>
      <c r="G4766" s="325" t="str">
        <f t="shared" si="296"/>
        <v/>
      </c>
      <c r="H4766" s="326" t="str">
        <f t="shared" si="297"/>
        <v/>
      </c>
    </row>
    <row r="4767" spans="1:8" x14ac:dyDescent="0.2">
      <c r="A4767" s="204" t="str">
        <f t="shared" si="295"/>
        <v/>
      </c>
      <c r="B4767" s="335"/>
      <c r="C4767" s="335"/>
      <c r="D4767" s="381" t="str">
        <f t="shared" si="298"/>
        <v/>
      </c>
      <c r="E4767" s="335"/>
      <c r="F4767" s="335"/>
      <c r="G4767" s="325" t="str">
        <f t="shared" si="296"/>
        <v/>
      </c>
      <c r="H4767" s="326" t="str">
        <f t="shared" si="297"/>
        <v/>
      </c>
    </row>
    <row r="4768" spans="1:8" x14ac:dyDescent="0.2">
      <c r="A4768" s="204" t="str">
        <f t="shared" si="295"/>
        <v/>
      </c>
      <c r="B4768" s="335"/>
      <c r="C4768" s="335"/>
      <c r="D4768" s="381" t="str">
        <f t="shared" si="298"/>
        <v/>
      </c>
      <c r="E4768" s="335"/>
      <c r="F4768" s="335"/>
      <c r="G4768" s="325" t="str">
        <f t="shared" si="296"/>
        <v/>
      </c>
      <c r="H4768" s="326" t="str">
        <f t="shared" si="297"/>
        <v/>
      </c>
    </row>
    <row r="4769" spans="1:8" x14ac:dyDescent="0.2">
      <c r="A4769" s="204" t="str">
        <f t="shared" si="295"/>
        <v/>
      </c>
      <c r="B4769" s="335"/>
      <c r="C4769" s="335"/>
      <c r="D4769" s="381" t="str">
        <f t="shared" si="298"/>
        <v/>
      </c>
      <c r="E4769" s="335"/>
      <c r="F4769" s="335"/>
      <c r="G4769" s="325" t="str">
        <f t="shared" si="296"/>
        <v/>
      </c>
      <c r="H4769" s="326" t="str">
        <f t="shared" si="297"/>
        <v/>
      </c>
    </row>
    <row r="4770" spans="1:8" x14ac:dyDescent="0.2">
      <c r="A4770" s="204" t="str">
        <f t="shared" si="295"/>
        <v/>
      </c>
      <c r="B4770" s="335"/>
      <c r="C4770" s="335"/>
      <c r="D4770" s="381" t="str">
        <f t="shared" si="298"/>
        <v/>
      </c>
      <c r="E4770" s="335"/>
      <c r="F4770" s="335"/>
      <c r="G4770" s="325" t="str">
        <f t="shared" si="296"/>
        <v/>
      </c>
      <c r="H4770" s="326" t="str">
        <f t="shared" si="297"/>
        <v/>
      </c>
    </row>
    <row r="4771" spans="1:8" x14ac:dyDescent="0.2">
      <c r="A4771" s="204" t="str">
        <f t="shared" si="295"/>
        <v/>
      </c>
      <c r="B4771" s="335"/>
      <c r="C4771" s="335"/>
      <c r="D4771" s="381" t="str">
        <f t="shared" si="298"/>
        <v/>
      </c>
      <c r="E4771" s="335"/>
      <c r="F4771" s="335"/>
      <c r="G4771" s="325" t="str">
        <f t="shared" si="296"/>
        <v/>
      </c>
      <c r="H4771" s="326" t="str">
        <f t="shared" si="297"/>
        <v/>
      </c>
    </row>
    <row r="4772" spans="1:8" x14ac:dyDescent="0.2">
      <c r="A4772" s="204" t="str">
        <f t="shared" si="295"/>
        <v/>
      </c>
      <c r="B4772" s="335"/>
      <c r="C4772" s="335"/>
      <c r="D4772" s="381" t="str">
        <f t="shared" si="298"/>
        <v/>
      </c>
      <c r="E4772" s="335"/>
      <c r="F4772" s="335"/>
      <c r="G4772" s="325" t="str">
        <f t="shared" si="296"/>
        <v/>
      </c>
      <c r="H4772" s="326" t="str">
        <f t="shared" si="297"/>
        <v/>
      </c>
    </row>
    <row r="4773" spans="1:8" x14ac:dyDescent="0.2">
      <c r="A4773" s="204" t="str">
        <f t="shared" si="295"/>
        <v/>
      </c>
      <c r="B4773" s="335"/>
      <c r="C4773" s="335"/>
      <c r="D4773" s="381" t="str">
        <f t="shared" si="298"/>
        <v/>
      </c>
      <c r="E4773" s="335"/>
      <c r="F4773" s="335"/>
      <c r="G4773" s="325" t="str">
        <f t="shared" si="296"/>
        <v/>
      </c>
      <c r="H4773" s="326" t="str">
        <f t="shared" si="297"/>
        <v/>
      </c>
    </row>
    <row r="4774" spans="1:8" x14ac:dyDescent="0.2">
      <c r="A4774" s="204" t="str">
        <f t="shared" si="295"/>
        <v/>
      </c>
      <c r="B4774" s="335"/>
      <c r="C4774" s="335"/>
      <c r="D4774" s="381" t="str">
        <f t="shared" si="298"/>
        <v/>
      </c>
      <c r="E4774" s="335"/>
      <c r="F4774" s="335"/>
      <c r="G4774" s="325" t="str">
        <f t="shared" si="296"/>
        <v/>
      </c>
      <c r="H4774" s="326" t="str">
        <f t="shared" si="297"/>
        <v/>
      </c>
    </row>
    <row r="4775" spans="1:8" x14ac:dyDescent="0.2">
      <c r="A4775" s="204" t="str">
        <f t="shared" si="295"/>
        <v/>
      </c>
      <c r="B4775" s="335"/>
      <c r="C4775" s="335"/>
      <c r="D4775" s="381" t="str">
        <f t="shared" si="298"/>
        <v/>
      </c>
      <c r="E4775" s="335"/>
      <c r="F4775" s="335"/>
      <c r="G4775" s="325" t="str">
        <f t="shared" si="296"/>
        <v/>
      </c>
      <c r="H4775" s="326" t="str">
        <f t="shared" si="297"/>
        <v/>
      </c>
    </row>
    <row r="4776" spans="1:8" x14ac:dyDescent="0.2">
      <c r="A4776" s="204" t="str">
        <f t="shared" si="295"/>
        <v/>
      </c>
      <c r="B4776" s="335"/>
      <c r="C4776" s="335"/>
      <c r="D4776" s="381" t="str">
        <f t="shared" si="298"/>
        <v/>
      </c>
      <c r="E4776" s="335"/>
      <c r="F4776" s="335"/>
      <c r="G4776" s="325" t="str">
        <f t="shared" si="296"/>
        <v/>
      </c>
      <c r="H4776" s="326" t="str">
        <f t="shared" si="297"/>
        <v/>
      </c>
    </row>
    <row r="4777" spans="1:8" x14ac:dyDescent="0.2">
      <c r="A4777" s="204" t="str">
        <f t="shared" si="295"/>
        <v/>
      </c>
      <c r="B4777" s="335"/>
      <c r="C4777" s="335"/>
      <c r="D4777" s="381" t="str">
        <f t="shared" si="298"/>
        <v/>
      </c>
      <c r="E4777" s="335"/>
      <c r="F4777" s="335"/>
      <c r="G4777" s="325" t="str">
        <f t="shared" si="296"/>
        <v/>
      </c>
      <c r="H4777" s="326" t="str">
        <f t="shared" si="297"/>
        <v/>
      </c>
    </row>
    <row r="4778" spans="1:8" x14ac:dyDescent="0.2">
      <c r="A4778" s="204" t="str">
        <f t="shared" si="295"/>
        <v/>
      </c>
      <c r="B4778" s="335"/>
      <c r="C4778" s="335"/>
      <c r="D4778" s="381" t="str">
        <f t="shared" si="298"/>
        <v/>
      </c>
      <c r="E4778" s="335"/>
      <c r="F4778" s="335"/>
      <c r="G4778" s="325" t="str">
        <f t="shared" si="296"/>
        <v/>
      </c>
      <c r="H4778" s="326" t="str">
        <f t="shared" si="297"/>
        <v/>
      </c>
    </row>
    <row r="4779" spans="1:8" x14ac:dyDescent="0.2">
      <c r="A4779" s="204" t="str">
        <f t="shared" si="295"/>
        <v/>
      </c>
      <c r="B4779" s="335"/>
      <c r="C4779" s="335"/>
      <c r="D4779" s="381" t="str">
        <f t="shared" si="298"/>
        <v/>
      </c>
      <c r="E4779" s="335"/>
      <c r="F4779" s="335"/>
      <c r="G4779" s="325" t="str">
        <f t="shared" si="296"/>
        <v/>
      </c>
      <c r="H4779" s="326" t="str">
        <f t="shared" si="297"/>
        <v/>
      </c>
    </row>
    <row r="4780" spans="1:8" x14ac:dyDescent="0.2">
      <c r="A4780" s="204" t="str">
        <f t="shared" si="295"/>
        <v/>
      </c>
      <c r="B4780" s="335"/>
      <c r="C4780" s="335"/>
      <c r="D4780" s="381" t="str">
        <f t="shared" si="298"/>
        <v/>
      </c>
      <c r="E4780" s="335"/>
      <c r="F4780" s="335"/>
      <c r="G4780" s="325" t="str">
        <f t="shared" si="296"/>
        <v/>
      </c>
      <c r="H4780" s="326" t="str">
        <f t="shared" si="297"/>
        <v/>
      </c>
    </row>
    <row r="4781" spans="1:8" x14ac:dyDescent="0.2">
      <c r="A4781" s="204" t="str">
        <f t="shared" si="295"/>
        <v/>
      </c>
      <c r="B4781" s="335"/>
      <c r="C4781" s="335"/>
      <c r="D4781" s="381" t="str">
        <f t="shared" si="298"/>
        <v/>
      </c>
      <c r="E4781" s="335"/>
      <c r="F4781" s="335"/>
      <c r="G4781" s="325" t="str">
        <f t="shared" si="296"/>
        <v/>
      </c>
      <c r="H4781" s="326" t="str">
        <f t="shared" si="297"/>
        <v/>
      </c>
    </row>
    <row r="4782" spans="1:8" x14ac:dyDescent="0.2">
      <c r="A4782" s="204" t="str">
        <f t="shared" si="295"/>
        <v/>
      </c>
      <c r="B4782" s="335"/>
      <c r="C4782" s="335"/>
      <c r="D4782" s="381" t="str">
        <f t="shared" si="298"/>
        <v/>
      </c>
      <c r="E4782" s="335"/>
      <c r="F4782" s="335"/>
      <c r="G4782" s="325" t="str">
        <f t="shared" si="296"/>
        <v/>
      </c>
      <c r="H4782" s="326" t="str">
        <f t="shared" si="297"/>
        <v/>
      </c>
    </row>
    <row r="4783" spans="1:8" x14ac:dyDescent="0.2">
      <c r="A4783" s="204" t="str">
        <f t="shared" si="295"/>
        <v/>
      </c>
      <c r="B4783" s="335"/>
      <c r="C4783" s="335"/>
      <c r="D4783" s="381" t="str">
        <f t="shared" si="298"/>
        <v/>
      </c>
      <c r="E4783" s="335"/>
      <c r="F4783" s="335"/>
      <c r="G4783" s="325" t="str">
        <f t="shared" si="296"/>
        <v/>
      </c>
      <c r="H4783" s="326" t="str">
        <f t="shared" si="297"/>
        <v/>
      </c>
    </row>
    <row r="4784" spans="1:8" x14ac:dyDescent="0.2">
      <c r="A4784" s="204" t="str">
        <f t="shared" si="295"/>
        <v/>
      </c>
      <c r="B4784" s="335"/>
      <c r="C4784" s="335"/>
      <c r="D4784" s="381" t="str">
        <f t="shared" si="298"/>
        <v/>
      </c>
      <c r="E4784" s="335"/>
      <c r="F4784" s="335"/>
      <c r="G4784" s="325" t="str">
        <f t="shared" si="296"/>
        <v/>
      </c>
      <c r="H4784" s="326" t="str">
        <f t="shared" si="297"/>
        <v/>
      </c>
    </row>
    <row r="4785" spans="1:8" x14ac:dyDescent="0.2">
      <c r="A4785" s="204" t="str">
        <f t="shared" ref="A4785:A4848" si="299">IF(B4785&lt;&gt;"",VLOOKUP(B4785,ID,2,FALSE),"")</f>
        <v/>
      </c>
      <c r="B4785" s="335"/>
      <c r="C4785" s="335"/>
      <c r="D4785" s="381" t="str">
        <f t="shared" si="298"/>
        <v/>
      </c>
      <c r="E4785" s="335"/>
      <c r="F4785" s="335"/>
      <c r="G4785" s="325" t="str">
        <f t="shared" ref="G4785:G4848" si="300">IF(OR(B4785="",Amt=""),"",Amt)</f>
        <v/>
      </c>
      <c r="H4785" s="326" t="str">
        <f t="shared" ref="H4785:H4848" si="301">IF(G4785="","",VLOOKUP(G4785,Gesundheitsämter,2,FALSE))</f>
        <v/>
      </c>
    </row>
    <row r="4786" spans="1:8" x14ac:dyDescent="0.2">
      <c r="A4786" s="204" t="str">
        <f t="shared" si="299"/>
        <v/>
      </c>
      <c r="B4786" s="335"/>
      <c r="C4786" s="335"/>
      <c r="D4786" s="381" t="str">
        <f t="shared" si="298"/>
        <v/>
      </c>
      <c r="E4786" s="335"/>
      <c r="F4786" s="335"/>
      <c r="G4786" s="325" t="str">
        <f t="shared" si="300"/>
        <v/>
      </c>
      <c r="H4786" s="326" t="str">
        <f t="shared" si="301"/>
        <v/>
      </c>
    </row>
    <row r="4787" spans="1:8" x14ac:dyDescent="0.2">
      <c r="A4787" s="204" t="str">
        <f t="shared" si="299"/>
        <v/>
      </c>
      <c r="B4787" s="335"/>
      <c r="C4787" s="335"/>
      <c r="D4787" s="381" t="str">
        <f t="shared" si="298"/>
        <v/>
      </c>
      <c r="E4787" s="335"/>
      <c r="F4787" s="335"/>
      <c r="G4787" s="325" t="str">
        <f t="shared" si="300"/>
        <v/>
      </c>
      <c r="H4787" s="326" t="str">
        <f t="shared" si="301"/>
        <v/>
      </c>
    </row>
    <row r="4788" spans="1:8" x14ac:dyDescent="0.2">
      <c r="A4788" s="204" t="str">
        <f t="shared" si="299"/>
        <v/>
      </c>
      <c r="B4788" s="335"/>
      <c r="C4788" s="335"/>
      <c r="D4788" s="381" t="str">
        <f t="shared" si="298"/>
        <v/>
      </c>
      <c r="E4788" s="335"/>
      <c r="F4788" s="335"/>
      <c r="G4788" s="325" t="str">
        <f t="shared" si="300"/>
        <v/>
      </c>
      <c r="H4788" s="326" t="str">
        <f t="shared" si="301"/>
        <v/>
      </c>
    </row>
    <row r="4789" spans="1:8" x14ac:dyDescent="0.2">
      <c r="A4789" s="204" t="str">
        <f t="shared" si="299"/>
        <v/>
      </c>
      <c r="B4789" s="335"/>
      <c r="C4789" s="335"/>
      <c r="D4789" s="381" t="str">
        <f t="shared" si="298"/>
        <v/>
      </c>
      <c r="E4789" s="335"/>
      <c r="F4789" s="335"/>
      <c r="G4789" s="325" t="str">
        <f t="shared" si="300"/>
        <v/>
      </c>
      <c r="H4789" s="326" t="str">
        <f t="shared" si="301"/>
        <v/>
      </c>
    </row>
    <row r="4790" spans="1:8" x14ac:dyDescent="0.2">
      <c r="A4790" s="204" t="str">
        <f t="shared" si="299"/>
        <v/>
      </c>
      <c r="B4790" s="335"/>
      <c r="C4790" s="335"/>
      <c r="D4790" s="381" t="str">
        <f t="shared" si="298"/>
        <v/>
      </c>
      <c r="E4790" s="335"/>
      <c r="F4790" s="335"/>
      <c r="G4790" s="325" t="str">
        <f t="shared" si="300"/>
        <v/>
      </c>
      <c r="H4790" s="326" t="str">
        <f t="shared" si="301"/>
        <v/>
      </c>
    </row>
    <row r="4791" spans="1:8" x14ac:dyDescent="0.2">
      <c r="A4791" s="204" t="str">
        <f t="shared" si="299"/>
        <v/>
      </c>
      <c r="B4791" s="335"/>
      <c r="C4791" s="335"/>
      <c r="D4791" s="381" t="str">
        <f t="shared" si="298"/>
        <v/>
      </c>
      <c r="E4791" s="335"/>
      <c r="F4791" s="335"/>
      <c r="G4791" s="325" t="str">
        <f t="shared" si="300"/>
        <v/>
      </c>
      <c r="H4791" s="326" t="str">
        <f t="shared" si="301"/>
        <v/>
      </c>
    </row>
    <row r="4792" spans="1:8" x14ac:dyDescent="0.2">
      <c r="A4792" s="204" t="str">
        <f t="shared" si="299"/>
        <v/>
      </c>
      <c r="B4792" s="335"/>
      <c r="C4792" s="335"/>
      <c r="D4792" s="381" t="str">
        <f t="shared" si="298"/>
        <v/>
      </c>
      <c r="E4792" s="335"/>
      <c r="F4792" s="335"/>
      <c r="G4792" s="325" t="str">
        <f t="shared" si="300"/>
        <v/>
      </c>
      <c r="H4792" s="326" t="str">
        <f t="shared" si="301"/>
        <v/>
      </c>
    </row>
    <row r="4793" spans="1:8" x14ac:dyDescent="0.2">
      <c r="A4793" s="204" t="str">
        <f t="shared" si="299"/>
        <v/>
      </c>
      <c r="B4793" s="335"/>
      <c r="C4793" s="335"/>
      <c r="D4793" s="381" t="str">
        <f t="shared" si="298"/>
        <v/>
      </c>
      <c r="E4793" s="335"/>
      <c r="F4793" s="335"/>
      <c r="G4793" s="325" t="str">
        <f t="shared" si="300"/>
        <v/>
      </c>
      <c r="H4793" s="326" t="str">
        <f t="shared" si="301"/>
        <v/>
      </c>
    </row>
    <row r="4794" spans="1:8" x14ac:dyDescent="0.2">
      <c r="A4794" s="204" t="str">
        <f t="shared" si="299"/>
        <v/>
      </c>
      <c r="B4794" s="335"/>
      <c r="C4794" s="335"/>
      <c r="D4794" s="381" t="str">
        <f t="shared" si="298"/>
        <v/>
      </c>
      <c r="E4794" s="335"/>
      <c r="F4794" s="335"/>
      <c r="G4794" s="325" t="str">
        <f t="shared" si="300"/>
        <v/>
      </c>
      <c r="H4794" s="326" t="str">
        <f t="shared" si="301"/>
        <v/>
      </c>
    </row>
    <row r="4795" spans="1:8" x14ac:dyDescent="0.2">
      <c r="A4795" s="204" t="str">
        <f t="shared" si="299"/>
        <v/>
      </c>
      <c r="B4795" s="335"/>
      <c r="C4795" s="335"/>
      <c r="D4795" s="381" t="str">
        <f t="shared" si="298"/>
        <v/>
      </c>
      <c r="E4795" s="335"/>
      <c r="F4795" s="335"/>
      <c r="G4795" s="325" t="str">
        <f t="shared" si="300"/>
        <v/>
      </c>
      <c r="H4795" s="326" t="str">
        <f t="shared" si="301"/>
        <v/>
      </c>
    </row>
    <row r="4796" spans="1:8" x14ac:dyDescent="0.2">
      <c r="A4796" s="204" t="str">
        <f t="shared" si="299"/>
        <v/>
      </c>
      <c r="B4796" s="335"/>
      <c r="C4796" s="335"/>
      <c r="D4796" s="381" t="str">
        <f t="shared" si="298"/>
        <v/>
      </c>
      <c r="E4796" s="335"/>
      <c r="F4796" s="335"/>
      <c r="G4796" s="325" t="str">
        <f t="shared" si="300"/>
        <v/>
      </c>
      <c r="H4796" s="326" t="str">
        <f t="shared" si="301"/>
        <v/>
      </c>
    </row>
    <row r="4797" spans="1:8" x14ac:dyDescent="0.2">
      <c r="A4797" s="204" t="str">
        <f t="shared" si="299"/>
        <v/>
      </c>
      <c r="B4797" s="335"/>
      <c r="C4797" s="335"/>
      <c r="D4797" s="381" t="str">
        <f t="shared" si="298"/>
        <v/>
      </c>
      <c r="E4797" s="335"/>
      <c r="F4797" s="335"/>
      <c r="G4797" s="325" t="str">
        <f t="shared" si="300"/>
        <v/>
      </c>
      <c r="H4797" s="326" t="str">
        <f t="shared" si="301"/>
        <v/>
      </c>
    </row>
    <row r="4798" spans="1:8" x14ac:dyDescent="0.2">
      <c r="A4798" s="204" t="str">
        <f t="shared" si="299"/>
        <v/>
      </c>
      <c r="B4798" s="335"/>
      <c r="C4798" s="335"/>
      <c r="D4798" s="381" t="str">
        <f t="shared" si="298"/>
        <v/>
      </c>
      <c r="E4798" s="335"/>
      <c r="F4798" s="335"/>
      <c r="G4798" s="325" t="str">
        <f t="shared" si="300"/>
        <v/>
      </c>
      <c r="H4798" s="326" t="str">
        <f t="shared" si="301"/>
        <v/>
      </c>
    </row>
    <row r="4799" spans="1:8" x14ac:dyDescent="0.2">
      <c r="A4799" s="204" t="str">
        <f t="shared" si="299"/>
        <v/>
      </c>
      <c r="B4799" s="335"/>
      <c r="C4799" s="335"/>
      <c r="D4799" s="381" t="str">
        <f t="shared" si="298"/>
        <v/>
      </c>
      <c r="E4799" s="335"/>
      <c r="F4799" s="335"/>
      <c r="G4799" s="325" t="str">
        <f t="shared" si="300"/>
        <v/>
      </c>
      <c r="H4799" s="326" t="str">
        <f t="shared" si="301"/>
        <v/>
      </c>
    </row>
    <row r="4800" spans="1:8" x14ac:dyDescent="0.2">
      <c r="A4800" s="204" t="str">
        <f t="shared" si="299"/>
        <v/>
      </c>
      <c r="B4800" s="335"/>
      <c r="C4800" s="335"/>
      <c r="D4800" s="381" t="str">
        <f t="shared" si="298"/>
        <v/>
      </c>
      <c r="E4800" s="335"/>
      <c r="F4800" s="335"/>
      <c r="G4800" s="325" t="str">
        <f t="shared" si="300"/>
        <v/>
      </c>
      <c r="H4800" s="326" t="str">
        <f t="shared" si="301"/>
        <v/>
      </c>
    </row>
    <row r="4801" spans="1:8" x14ac:dyDescent="0.2">
      <c r="A4801" s="204" t="str">
        <f t="shared" si="299"/>
        <v/>
      </c>
      <c r="B4801" s="335"/>
      <c r="C4801" s="335"/>
      <c r="D4801" s="381" t="str">
        <f t="shared" si="298"/>
        <v/>
      </c>
      <c r="E4801" s="335"/>
      <c r="F4801" s="335"/>
      <c r="G4801" s="325" t="str">
        <f t="shared" si="300"/>
        <v/>
      </c>
      <c r="H4801" s="326" t="str">
        <f t="shared" si="301"/>
        <v/>
      </c>
    </row>
    <row r="4802" spans="1:8" x14ac:dyDescent="0.2">
      <c r="A4802" s="204" t="str">
        <f t="shared" si="299"/>
        <v/>
      </c>
      <c r="B4802" s="335"/>
      <c r="C4802" s="335"/>
      <c r="D4802" s="381" t="str">
        <f t="shared" si="298"/>
        <v/>
      </c>
      <c r="E4802" s="335"/>
      <c r="F4802" s="335"/>
      <c r="G4802" s="325" t="str">
        <f t="shared" si="300"/>
        <v/>
      </c>
      <c r="H4802" s="326" t="str">
        <f t="shared" si="301"/>
        <v/>
      </c>
    </row>
    <row r="4803" spans="1:8" x14ac:dyDescent="0.2">
      <c r="A4803" s="204" t="str">
        <f t="shared" si="299"/>
        <v/>
      </c>
      <c r="B4803" s="335"/>
      <c r="C4803" s="335"/>
      <c r="D4803" s="381" t="str">
        <f t="shared" si="298"/>
        <v/>
      </c>
      <c r="E4803" s="335"/>
      <c r="F4803" s="335"/>
      <c r="G4803" s="325" t="str">
        <f t="shared" si="300"/>
        <v/>
      </c>
      <c r="H4803" s="326" t="str">
        <f t="shared" si="301"/>
        <v/>
      </c>
    </row>
    <row r="4804" spans="1:8" x14ac:dyDescent="0.2">
      <c r="A4804" s="204" t="str">
        <f t="shared" si="299"/>
        <v/>
      </c>
      <c r="B4804" s="335"/>
      <c r="C4804" s="335"/>
      <c r="D4804" s="381" t="str">
        <f t="shared" si="298"/>
        <v/>
      </c>
      <c r="E4804" s="335"/>
      <c r="F4804" s="335"/>
      <c r="G4804" s="325" t="str">
        <f t="shared" si="300"/>
        <v/>
      </c>
      <c r="H4804" s="326" t="str">
        <f t="shared" si="301"/>
        <v/>
      </c>
    </row>
    <row r="4805" spans="1:8" x14ac:dyDescent="0.2">
      <c r="A4805" s="204" t="str">
        <f t="shared" si="299"/>
        <v/>
      </c>
      <c r="B4805" s="335"/>
      <c r="C4805" s="335"/>
      <c r="D4805" s="381" t="str">
        <f t="shared" si="298"/>
        <v/>
      </c>
      <c r="E4805" s="335"/>
      <c r="F4805" s="335"/>
      <c r="G4805" s="325" t="str">
        <f t="shared" si="300"/>
        <v/>
      </c>
      <c r="H4805" s="326" t="str">
        <f t="shared" si="301"/>
        <v/>
      </c>
    </row>
    <row r="4806" spans="1:8" x14ac:dyDescent="0.2">
      <c r="A4806" s="204" t="str">
        <f t="shared" si="299"/>
        <v/>
      </c>
      <c r="B4806" s="335"/>
      <c r="C4806" s="335"/>
      <c r="D4806" s="381" t="str">
        <f t="shared" si="298"/>
        <v/>
      </c>
      <c r="E4806" s="335"/>
      <c r="F4806" s="335"/>
      <c r="G4806" s="325" t="str">
        <f t="shared" si="300"/>
        <v/>
      </c>
      <c r="H4806" s="326" t="str">
        <f t="shared" si="301"/>
        <v/>
      </c>
    </row>
    <row r="4807" spans="1:8" x14ac:dyDescent="0.2">
      <c r="A4807" s="204" t="str">
        <f t="shared" si="299"/>
        <v/>
      </c>
      <c r="B4807" s="335"/>
      <c r="C4807" s="335"/>
      <c r="D4807" s="381" t="str">
        <f t="shared" si="298"/>
        <v/>
      </c>
      <c r="E4807" s="335"/>
      <c r="F4807" s="335"/>
      <c r="G4807" s="325" t="str">
        <f t="shared" si="300"/>
        <v/>
      </c>
      <c r="H4807" s="326" t="str">
        <f t="shared" si="301"/>
        <v/>
      </c>
    </row>
    <row r="4808" spans="1:8" x14ac:dyDescent="0.2">
      <c r="A4808" s="204" t="str">
        <f t="shared" si="299"/>
        <v/>
      </c>
      <c r="B4808" s="335"/>
      <c r="C4808" s="335"/>
      <c r="D4808" s="381" t="str">
        <f t="shared" si="298"/>
        <v/>
      </c>
      <c r="E4808" s="335"/>
      <c r="F4808" s="335"/>
      <c r="G4808" s="325" t="str">
        <f t="shared" si="300"/>
        <v/>
      </c>
      <c r="H4808" s="326" t="str">
        <f t="shared" si="301"/>
        <v/>
      </c>
    </row>
    <row r="4809" spans="1:8" x14ac:dyDescent="0.2">
      <c r="A4809" s="204" t="str">
        <f t="shared" si="299"/>
        <v/>
      </c>
      <c r="B4809" s="335"/>
      <c r="C4809" s="335"/>
      <c r="D4809" s="381" t="str">
        <f t="shared" ref="D4809:D4872" si="302">IF(C4809="","",IFERROR(IF(VLOOKUP(C4809,Parameter,2,FALSE)="","",VLOOKUP(C4809,Parameter,2,FALSE)),IFERROR(VLOOKUP(C4809,PSMErgänzung,2,FALSE),"CAS eingeben oder Parameter korrigieren!")))</f>
        <v/>
      </c>
      <c r="E4809" s="335"/>
      <c r="F4809" s="335"/>
      <c r="G4809" s="325" t="str">
        <f t="shared" si="300"/>
        <v/>
      </c>
      <c r="H4809" s="326" t="str">
        <f t="shared" si="301"/>
        <v/>
      </c>
    </row>
    <row r="4810" spans="1:8" x14ac:dyDescent="0.2">
      <c r="A4810" s="204" t="str">
        <f t="shared" si="299"/>
        <v/>
      </c>
      <c r="B4810" s="335"/>
      <c r="C4810" s="335"/>
      <c r="D4810" s="381" t="str">
        <f t="shared" si="302"/>
        <v/>
      </c>
      <c r="E4810" s="335"/>
      <c r="F4810" s="335"/>
      <c r="G4810" s="325" t="str">
        <f t="shared" si="300"/>
        <v/>
      </c>
      <c r="H4810" s="326" t="str">
        <f t="shared" si="301"/>
        <v/>
      </c>
    </row>
    <row r="4811" spans="1:8" x14ac:dyDescent="0.2">
      <c r="A4811" s="204" t="str">
        <f t="shared" si="299"/>
        <v/>
      </c>
      <c r="B4811" s="335"/>
      <c r="C4811" s="335"/>
      <c r="D4811" s="381" t="str">
        <f t="shared" si="302"/>
        <v/>
      </c>
      <c r="E4811" s="335"/>
      <c r="F4811" s="335"/>
      <c r="G4811" s="325" t="str">
        <f t="shared" si="300"/>
        <v/>
      </c>
      <c r="H4811" s="326" t="str">
        <f t="shared" si="301"/>
        <v/>
      </c>
    </row>
    <row r="4812" spans="1:8" x14ac:dyDescent="0.2">
      <c r="A4812" s="204" t="str">
        <f t="shared" si="299"/>
        <v/>
      </c>
      <c r="B4812" s="335"/>
      <c r="C4812" s="335"/>
      <c r="D4812" s="381" t="str">
        <f t="shared" si="302"/>
        <v/>
      </c>
      <c r="E4812" s="335"/>
      <c r="F4812" s="335"/>
      <c r="G4812" s="325" t="str">
        <f t="shared" si="300"/>
        <v/>
      </c>
      <c r="H4812" s="326" t="str">
        <f t="shared" si="301"/>
        <v/>
      </c>
    </row>
    <row r="4813" spans="1:8" x14ac:dyDescent="0.2">
      <c r="A4813" s="204" t="str">
        <f t="shared" si="299"/>
        <v/>
      </c>
      <c r="B4813" s="335"/>
      <c r="C4813" s="335"/>
      <c r="D4813" s="381" t="str">
        <f t="shared" si="302"/>
        <v/>
      </c>
      <c r="E4813" s="335"/>
      <c r="F4813" s="335"/>
      <c r="G4813" s="325" t="str">
        <f t="shared" si="300"/>
        <v/>
      </c>
      <c r="H4813" s="326" t="str">
        <f t="shared" si="301"/>
        <v/>
      </c>
    </row>
    <row r="4814" spans="1:8" x14ac:dyDescent="0.2">
      <c r="A4814" s="204" t="str">
        <f t="shared" si="299"/>
        <v/>
      </c>
      <c r="B4814" s="335"/>
      <c r="C4814" s="335"/>
      <c r="D4814" s="381" t="str">
        <f t="shared" si="302"/>
        <v/>
      </c>
      <c r="E4814" s="335"/>
      <c r="F4814" s="335"/>
      <c r="G4814" s="325" t="str">
        <f t="shared" si="300"/>
        <v/>
      </c>
      <c r="H4814" s="326" t="str">
        <f t="shared" si="301"/>
        <v/>
      </c>
    </row>
    <row r="4815" spans="1:8" x14ac:dyDescent="0.2">
      <c r="A4815" s="204" t="str">
        <f t="shared" si="299"/>
        <v/>
      </c>
      <c r="B4815" s="335"/>
      <c r="C4815" s="335"/>
      <c r="D4815" s="381" t="str">
        <f t="shared" si="302"/>
        <v/>
      </c>
      <c r="E4815" s="335"/>
      <c r="F4815" s="335"/>
      <c r="G4815" s="325" t="str">
        <f t="shared" si="300"/>
        <v/>
      </c>
      <c r="H4815" s="326" t="str">
        <f t="shared" si="301"/>
        <v/>
      </c>
    </row>
    <row r="4816" spans="1:8" x14ac:dyDescent="0.2">
      <c r="A4816" s="204" t="str">
        <f t="shared" si="299"/>
        <v/>
      </c>
      <c r="B4816" s="335"/>
      <c r="C4816" s="335"/>
      <c r="D4816" s="381" t="str">
        <f t="shared" si="302"/>
        <v/>
      </c>
      <c r="E4816" s="335"/>
      <c r="F4816" s="335"/>
      <c r="G4816" s="325" t="str">
        <f t="shared" si="300"/>
        <v/>
      </c>
      <c r="H4816" s="326" t="str">
        <f t="shared" si="301"/>
        <v/>
      </c>
    </row>
    <row r="4817" spans="1:8" x14ac:dyDescent="0.2">
      <c r="A4817" s="204" t="str">
        <f t="shared" si="299"/>
        <v/>
      </c>
      <c r="B4817" s="335"/>
      <c r="C4817" s="335"/>
      <c r="D4817" s="381" t="str">
        <f t="shared" si="302"/>
        <v/>
      </c>
      <c r="E4817" s="335"/>
      <c r="F4817" s="335"/>
      <c r="G4817" s="325" t="str">
        <f t="shared" si="300"/>
        <v/>
      </c>
      <c r="H4817" s="326" t="str">
        <f t="shared" si="301"/>
        <v/>
      </c>
    </row>
    <row r="4818" spans="1:8" x14ac:dyDescent="0.2">
      <c r="A4818" s="204" t="str">
        <f t="shared" si="299"/>
        <v/>
      </c>
      <c r="B4818" s="335"/>
      <c r="C4818" s="335"/>
      <c r="D4818" s="381" t="str">
        <f t="shared" si="302"/>
        <v/>
      </c>
      <c r="E4818" s="335"/>
      <c r="F4818" s="335"/>
      <c r="G4818" s="325" t="str">
        <f t="shared" si="300"/>
        <v/>
      </c>
      <c r="H4818" s="326" t="str">
        <f t="shared" si="301"/>
        <v/>
      </c>
    </row>
    <row r="4819" spans="1:8" x14ac:dyDescent="0.2">
      <c r="A4819" s="204" t="str">
        <f t="shared" si="299"/>
        <v/>
      </c>
      <c r="B4819" s="335"/>
      <c r="C4819" s="335"/>
      <c r="D4819" s="381" t="str">
        <f t="shared" si="302"/>
        <v/>
      </c>
      <c r="E4819" s="335"/>
      <c r="F4819" s="335"/>
      <c r="G4819" s="325" t="str">
        <f t="shared" si="300"/>
        <v/>
      </c>
      <c r="H4819" s="326" t="str">
        <f t="shared" si="301"/>
        <v/>
      </c>
    </row>
    <row r="4820" spans="1:8" x14ac:dyDescent="0.2">
      <c r="A4820" s="204" t="str">
        <f t="shared" si="299"/>
        <v/>
      </c>
      <c r="B4820" s="335"/>
      <c r="C4820" s="335"/>
      <c r="D4820" s="381" t="str">
        <f t="shared" si="302"/>
        <v/>
      </c>
      <c r="E4820" s="335"/>
      <c r="F4820" s="335"/>
      <c r="G4820" s="325" t="str">
        <f t="shared" si="300"/>
        <v/>
      </c>
      <c r="H4820" s="326" t="str">
        <f t="shared" si="301"/>
        <v/>
      </c>
    </row>
    <row r="4821" spans="1:8" x14ac:dyDescent="0.2">
      <c r="A4821" s="204" t="str">
        <f t="shared" si="299"/>
        <v/>
      </c>
      <c r="B4821" s="335"/>
      <c r="C4821" s="335"/>
      <c r="D4821" s="381" t="str">
        <f t="shared" si="302"/>
        <v/>
      </c>
      <c r="E4821" s="335"/>
      <c r="F4821" s="335"/>
      <c r="G4821" s="325" t="str">
        <f t="shared" si="300"/>
        <v/>
      </c>
      <c r="H4821" s="326" t="str">
        <f t="shared" si="301"/>
        <v/>
      </c>
    </row>
    <row r="4822" spans="1:8" x14ac:dyDescent="0.2">
      <c r="A4822" s="204" t="str">
        <f t="shared" si="299"/>
        <v/>
      </c>
      <c r="B4822" s="335"/>
      <c r="C4822" s="335"/>
      <c r="D4822" s="381" t="str">
        <f t="shared" si="302"/>
        <v/>
      </c>
      <c r="E4822" s="335"/>
      <c r="F4822" s="335"/>
      <c r="G4822" s="325" t="str">
        <f t="shared" si="300"/>
        <v/>
      </c>
      <c r="H4822" s="326" t="str">
        <f t="shared" si="301"/>
        <v/>
      </c>
    </row>
    <row r="4823" spans="1:8" x14ac:dyDescent="0.2">
      <c r="A4823" s="204" t="str">
        <f t="shared" si="299"/>
        <v/>
      </c>
      <c r="B4823" s="335"/>
      <c r="C4823" s="335"/>
      <c r="D4823" s="381" t="str">
        <f t="shared" si="302"/>
        <v/>
      </c>
      <c r="E4823" s="335"/>
      <c r="F4823" s="335"/>
      <c r="G4823" s="325" t="str">
        <f t="shared" si="300"/>
        <v/>
      </c>
      <c r="H4823" s="326" t="str">
        <f t="shared" si="301"/>
        <v/>
      </c>
    </row>
    <row r="4824" spans="1:8" x14ac:dyDescent="0.2">
      <c r="A4824" s="204" t="str">
        <f t="shared" si="299"/>
        <v/>
      </c>
      <c r="B4824" s="335"/>
      <c r="C4824" s="335"/>
      <c r="D4824" s="381" t="str">
        <f t="shared" si="302"/>
        <v/>
      </c>
      <c r="E4824" s="335"/>
      <c r="F4824" s="335"/>
      <c r="G4824" s="325" t="str">
        <f t="shared" si="300"/>
        <v/>
      </c>
      <c r="H4824" s="326" t="str">
        <f t="shared" si="301"/>
        <v/>
      </c>
    </row>
    <row r="4825" spans="1:8" x14ac:dyDescent="0.2">
      <c r="A4825" s="204" t="str">
        <f t="shared" si="299"/>
        <v/>
      </c>
      <c r="B4825" s="335"/>
      <c r="C4825" s="335"/>
      <c r="D4825" s="381" t="str">
        <f t="shared" si="302"/>
        <v/>
      </c>
      <c r="E4825" s="335"/>
      <c r="F4825" s="335"/>
      <c r="G4825" s="325" t="str">
        <f t="shared" si="300"/>
        <v/>
      </c>
      <c r="H4825" s="326" t="str">
        <f t="shared" si="301"/>
        <v/>
      </c>
    </row>
    <row r="4826" spans="1:8" x14ac:dyDescent="0.2">
      <c r="A4826" s="204" t="str">
        <f t="shared" si="299"/>
        <v/>
      </c>
      <c r="B4826" s="335"/>
      <c r="C4826" s="335"/>
      <c r="D4826" s="381" t="str">
        <f t="shared" si="302"/>
        <v/>
      </c>
      <c r="E4826" s="335"/>
      <c r="F4826" s="335"/>
      <c r="G4826" s="325" t="str">
        <f t="shared" si="300"/>
        <v/>
      </c>
      <c r="H4826" s="326" t="str">
        <f t="shared" si="301"/>
        <v/>
      </c>
    </row>
    <row r="4827" spans="1:8" x14ac:dyDescent="0.2">
      <c r="A4827" s="204" t="str">
        <f t="shared" si="299"/>
        <v/>
      </c>
      <c r="B4827" s="335"/>
      <c r="C4827" s="335"/>
      <c r="D4827" s="381" t="str">
        <f t="shared" si="302"/>
        <v/>
      </c>
      <c r="E4827" s="335"/>
      <c r="F4827" s="335"/>
      <c r="G4827" s="325" t="str">
        <f t="shared" si="300"/>
        <v/>
      </c>
      <c r="H4827" s="326" t="str">
        <f t="shared" si="301"/>
        <v/>
      </c>
    </row>
    <row r="4828" spans="1:8" x14ac:dyDescent="0.2">
      <c r="A4828" s="204" t="str">
        <f t="shared" si="299"/>
        <v/>
      </c>
      <c r="B4828" s="335"/>
      <c r="C4828" s="335"/>
      <c r="D4828" s="381" t="str">
        <f t="shared" si="302"/>
        <v/>
      </c>
      <c r="E4828" s="335"/>
      <c r="F4828" s="335"/>
      <c r="G4828" s="325" t="str">
        <f t="shared" si="300"/>
        <v/>
      </c>
      <c r="H4828" s="326" t="str">
        <f t="shared" si="301"/>
        <v/>
      </c>
    </row>
    <row r="4829" spans="1:8" x14ac:dyDescent="0.2">
      <c r="A4829" s="204" t="str">
        <f t="shared" si="299"/>
        <v/>
      </c>
      <c r="B4829" s="335"/>
      <c r="C4829" s="335"/>
      <c r="D4829" s="381" t="str">
        <f t="shared" si="302"/>
        <v/>
      </c>
      <c r="E4829" s="335"/>
      <c r="F4829" s="335"/>
      <c r="G4829" s="325" t="str">
        <f t="shared" si="300"/>
        <v/>
      </c>
      <c r="H4829" s="326" t="str">
        <f t="shared" si="301"/>
        <v/>
      </c>
    </row>
    <row r="4830" spans="1:8" x14ac:dyDescent="0.2">
      <c r="A4830" s="204" t="str">
        <f t="shared" si="299"/>
        <v/>
      </c>
      <c r="B4830" s="335"/>
      <c r="C4830" s="335"/>
      <c r="D4830" s="381" t="str">
        <f t="shared" si="302"/>
        <v/>
      </c>
      <c r="E4830" s="335"/>
      <c r="F4830" s="335"/>
      <c r="G4830" s="325" t="str">
        <f t="shared" si="300"/>
        <v/>
      </c>
      <c r="H4830" s="326" t="str">
        <f t="shared" si="301"/>
        <v/>
      </c>
    </row>
    <row r="4831" spans="1:8" x14ac:dyDescent="0.2">
      <c r="A4831" s="204" t="str">
        <f t="shared" si="299"/>
        <v/>
      </c>
      <c r="B4831" s="335"/>
      <c r="C4831" s="335"/>
      <c r="D4831" s="381" t="str">
        <f t="shared" si="302"/>
        <v/>
      </c>
      <c r="E4831" s="335"/>
      <c r="F4831" s="335"/>
      <c r="G4831" s="325" t="str">
        <f t="shared" si="300"/>
        <v/>
      </c>
      <c r="H4831" s="326" t="str">
        <f t="shared" si="301"/>
        <v/>
      </c>
    </row>
    <row r="4832" spans="1:8" x14ac:dyDescent="0.2">
      <c r="A4832" s="204" t="str">
        <f t="shared" si="299"/>
        <v/>
      </c>
      <c r="B4832" s="335"/>
      <c r="C4832" s="335"/>
      <c r="D4832" s="381" t="str">
        <f t="shared" si="302"/>
        <v/>
      </c>
      <c r="E4832" s="335"/>
      <c r="F4832" s="335"/>
      <c r="G4832" s="325" t="str">
        <f t="shared" si="300"/>
        <v/>
      </c>
      <c r="H4832" s="326" t="str">
        <f t="shared" si="301"/>
        <v/>
      </c>
    </row>
    <row r="4833" spans="1:8" x14ac:dyDescent="0.2">
      <c r="A4833" s="204" t="str">
        <f t="shared" si="299"/>
        <v/>
      </c>
      <c r="B4833" s="335"/>
      <c r="C4833" s="335"/>
      <c r="D4833" s="381" t="str">
        <f t="shared" si="302"/>
        <v/>
      </c>
      <c r="E4833" s="335"/>
      <c r="F4833" s="335"/>
      <c r="G4833" s="325" t="str">
        <f t="shared" si="300"/>
        <v/>
      </c>
      <c r="H4833" s="326" t="str">
        <f t="shared" si="301"/>
        <v/>
      </c>
    </row>
    <row r="4834" spans="1:8" x14ac:dyDescent="0.2">
      <c r="A4834" s="204" t="str">
        <f t="shared" si="299"/>
        <v/>
      </c>
      <c r="B4834" s="335"/>
      <c r="C4834" s="335"/>
      <c r="D4834" s="381" t="str">
        <f t="shared" si="302"/>
        <v/>
      </c>
      <c r="E4834" s="335"/>
      <c r="F4834" s="335"/>
      <c r="G4834" s="325" t="str">
        <f t="shared" si="300"/>
        <v/>
      </c>
      <c r="H4834" s="326" t="str">
        <f t="shared" si="301"/>
        <v/>
      </c>
    </row>
    <row r="4835" spans="1:8" x14ac:dyDescent="0.2">
      <c r="A4835" s="204" t="str">
        <f t="shared" si="299"/>
        <v/>
      </c>
      <c r="B4835" s="335"/>
      <c r="C4835" s="335"/>
      <c r="D4835" s="381" t="str">
        <f t="shared" si="302"/>
        <v/>
      </c>
      <c r="E4835" s="335"/>
      <c r="F4835" s="335"/>
      <c r="G4835" s="325" t="str">
        <f t="shared" si="300"/>
        <v/>
      </c>
      <c r="H4835" s="326" t="str">
        <f t="shared" si="301"/>
        <v/>
      </c>
    </row>
    <row r="4836" spans="1:8" x14ac:dyDescent="0.2">
      <c r="A4836" s="204" t="str">
        <f t="shared" si="299"/>
        <v/>
      </c>
      <c r="B4836" s="335"/>
      <c r="C4836" s="335"/>
      <c r="D4836" s="381" t="str">
        <f t="shared" si="302"/>
        <v/>
      </c>
      <c r="E4836" s="335"/>
      <c r="F4836" s="335"/>
      <c r="G4836" s="325" t="str">
        <f t="shared" si="300"/>
        <v/>
      </c>
      <c r="H4836" s="326" t="str">
        <f t="shared" si="301"/>
        <v/>
      </c>
    </row>
    <row r="4837" spans="1:8" x14ac:dyDescent="0.2">
      <c r="A4837" s="204" t="str">
        <f t="shared" si="299"/>
        <v/>
      </c>
      <c r="B4837" s="335"/>
      <c r="C4837" s="335"/>
      <c r="D4837" s="381" t="str">
        <f t="shared" si="302"/>
        <v/>
      </c>
      <c r="E4837" s="335"/>
      <c r="F4837" s="335"/>
      <c r="G4837" s="325" t="str">
        <f t="shared" si="300"/>
        <v/>
      </c>
      <c r="H4837" s="326" t="str">
        <f t="shared" si="301"/>
        <v/>
      </c>
    </row>
    <row r="4838" spans="1:8" x14ac:dyDescent="0.2">
      <c r="A4838" s="204" t="str">
        <f t="shared" si="299"/>
        <v/>
      </c>
      <c r="B4838" s="335"/>
      <c r="C4838" s="335"/>
      <c r="D4838" s="381" t="str">
        <f t="shared" si="302"/>
        <v/>
      </c>
      <c r="E4838" s="335"/>
      <c r="F4838" s="335"/>
      <c r="G4838" s="325" t="str">
        <f t="shared" si="300"/>
        <v/>
      </c>
      <c r="H4838" s="326" t="str">
        <f t="shared" si="301"/>
        <v/>
      </c>
    </row>
    <row r="4839" spans="1:8" x14ac:dyDescent="0.2">
      <c r="A4839" s="204" t="str">
        <f t="shared" si="299"/>
        <v/>
      </c>
      <c r="B4839" s="335"/>
      <c r="C4839" s="335"/>
      <c r="D4839" s="381" t="str">
        <f t="shared" si="302"/>
        <v/>
      </c>
      <c r="E4839" s="335"/>
      <c r="F4839" s="335"/>
      <c r="G4839" s="325" t="str">
        <f t="shared" si="300"/>
        <v/>
      </c>
      <c r="H4839" s="326" t="str">
        <f t="shared" si="301"/>
        <v/>
      </c>
    </row>
    <row r="4840" spans="1:8" x14ac:dyDescent="0.2">
      <c r="A4840" s="204" t="str">
        <f t="shared" si="299"/>
        <v/>
      </c>
      <c r="B4840" s="335"/>
      <c r="C4840" s="335"/>
      <c r="D4840" s="381" t="str">
        <f t="shared" si="302"/>
        <v/>
      </c>
      <c r="E4840" s="335"/>
      <c r="F4840" s="335"/>
      <c r="G4840" s="325" t="str">
        <f t="shared" si="300"/>
        <v/>
      </c>
      <c r="H4840" s="326" t="str">
        <f t="shared" si="301"/>
        <v/>
      </c>
    </row>
    <row r="4841" spans="1:8" x14ac:dyDescent="0.2">
      <c r="A4841" s="204" t="str">
        <f t="shared" si="299"/>
        <v/>
      </c>
      <c r="B4841" s="335"/>
      <c r="C4841" s="335"/>
      <c r="D4841" s="381" t="str">
        <f t="shared" si="302"/>
        <v/>
      </c>
      <c r="E4841" s="335"/>
      <c r="F4841" s="335"/>
      <c r="G4841" s="325" t="str">
        <f t="shared" si="300"/>
        <v/>
      </c>
      <c r="H4841" s="326" t="str">
        <f t="shared" si="301"/>
        <v/>
      </c>
    </row>
    <row r="4842" spans="1:8" x14ac:dyDescent="0.2">
      <c r="A4842" s="204" t="str">
        <f t="shared" si="299"/>
        <v/>
      </c>
      <c r="B4842" s="335"/>
      <c r="C4842" s="335"/>
      <c r="D4842" s="381" t="str">
        <f t="shared" si="302"/>
        <v/>
      </c>
      <c r="E4842" s="335"/>
      <c r="F4842" s="335"/>
      <c r="G4842" s="325" t="str">
        <f t="shared" si="300"/>
        <v/>
      </c>
      <c r="H4842" s="326" t="str">
        <f t="shared" si="301"/>
        <v/>
      </c>
    </row>
    <row r="4843" spans="1:8" x14ac:dyDescent="0.2">
      <c r="A4843" s="204" t="str">
        <f t="shared" si="299"/>
        <v/>
      </c>
      <c r="B4843" s="335"/>
      <c r="C4843" s="335"/>
      <c r="D4843" s="381" t="str">
        <f t="shared" si="302"/>
        <v/>
      </c>
      <c r="E4843" s="335"/>
      <c r="F4843" s="335"/>
      <c r="G4843" s="325" t="str">
        <f t="shared" si="300"/>
        <v/>
      </c>
      <c r="H4843" s="326" t="str">
        <f t="shared" si="301"/>
        <v/>
      </c>
    </row>
    <row r="4844" spans="1:8" x14ac:dyDescent="0.2">
      <c r="A4844" s="204" t="str">
        <f t="shared" si="299"/>
        <v/>
      </c>
      <c r="B4844" s="335"/>
      <c r="C4844" s="335"/>
      <c r="D4844" s="381" t="str">
        <f t="shared" si="302"/>
        <v/>
      </c>
      <c r="E4844" s="335"/>
      <c r="F4844" s="335"/>
      <c r="G4844" s="325" t="str">
        <f t="shared" si="300"/>
        <v/>
      </c>
      <c r="H4844" s="326" t="str">
        <f t="shared" si="301"/>
        <v/>
      </c>
    </row>
    <row r="4845" spans="1:8" x14ac:dyDescent="0.2">
      <c r="A4845" s="204" t="str">
        <f t="shared" si="299"/>
        <v/>
      </c>
      <c r="B4845" s="335"/>
      <c r="C4845" s="335"/>
      <c r="D4845" s="381" t="str">
        <f t="shared" si="302"/>
        <v/>
      </c>
      <c r="E4845" s="335"/>
      <c r="F4845" s="335"/>
      <c r="G4845" s="325" t="str">
        <f t="shared" si="300"/>
        <v/>
      </c>
      <c r="H4845" s="326" t="str">
        <f t="shared" si="301"/>
        <v/>
      </c>
    </row>
    <row r="4846" spans="1:8" x14ac:dyDescent="0.2">
      <c r="A4846" s="204" t="str">
        <f t="shared" si="299"/>
        <v/>
      </c>
      <c r="B4846" s="335"/>
      <c r="C4846" s="335"/>
      <c r="D4846" s="381" t="str">
        <f t="shared" si="302"/>
        <v/>
      </c>
      <c r="E4846" s="335"/>
      <c r="F4846" s="335"/>
      <c r="G4846" s="325" t="str">
        <f t="shared" si="300"/>
        <v/>
      </c>
      <c r="H4846" s="326" t="str">
        <f t="shared" si="301"/>
        <v/>
      </c>
    </row>
    <row r="4847" spans="1:8" x14ac:dyDescent="0.2">
      <c r="A4847" s="204" t="str">
        <f t="shared" si="299"/>
        <v/>
      </c>
      <c r="B4847" s="335"/>
      <c r="C4847" s="335"/>
      <c r="D4847" s="381" t="str">
        <f t="shared" si="302"/>
        <v/>
      </c>
      <c r="E4847" s="335"/>
      <c r="F4847" s="335"/>
      <c r="G4847" s="325" t="str">
        <f t="shared" si="300"/>
        <v/>
      </c>
      <c r="H4847" s="326" t="str">
        <f t="shared" si="301"/>
        <v/>
      </c>
    </row>
    <row r="4848" spans="1:8" x14ac:dyDescent="0.2">
      <c r="A4848" s="204" t="str">
        <f t="shared" si="299"/>
        <v/>
      </c>
      <c r="B4848" s="335"/>
      <c r="C4848" s="335"/>
      <c r="D4848" s="381" t="str">
        <f t="shared" si="302"/>
        <v/>
      </c>
      <c r="E4848" s="335"/>
      <c r="F4848" s="335"/>
      <c r="G4848" s="325" t="str">
        <f t="shared" si="300"/>
        <v/>
      </c>
      <c r="H4848" s="326" t="str">
        <f t="shared" si="301"/>
        <v/>
      </c>
    </row>
    <row r="4849" spans="1:8" x14ac:dyDescent="0.2">
      <c r="A4849" s="204" t="str">
        <f t="shared" ref="A4849:A4912" si="303">IF(B4849&lt;&gt;"",VLOOKUP(B4849,ID,2,FALSE),"")</f>
        <v/>
      </c>
      <c r="B4849" s="335"/>
      <c r="C4849" s="335"/>
      <c r="D4849" s="381" t="str">
        <f t="shared" si="302"/>
        <v/>
      </c>
      <c r="E4849" s="335"/>
      <c r="F4849" s="335"/>
      <c r="G4849" s="325" t="str">
        <f t="shared" ref="G4849:G4912" si="304">IF(OR(B4849="",Amt=""),"",Amt)</f>
        <v/>
      </c>
      <c r="H4849" s="326" t="str">
        <f t="shared" ref="H4849:H4912" si="305">IF(G4849="","",VLOOKUP(G4849,Gesundheitsämter,2,FALSE))</f>
        <v/>
      </c>
    </row>
    <row r="4850" spans="1:8" x14ac:dyDescent="0.2">
      <c r="A4850" s="204" t="str">
        <f t="shared" si="303"/>
        <v/>
      </c>
      <c r="B4850" s="335"/>
      <c r="C4850" s="335"/>
      <c r="D4850" s="381" t="str">
        <f t="shared" si="302"/>
        <v/>
      </c>
      <c r="E4850" s="335"/>
      <c r="F4850" s="335"/>
      <c r="G4850" s="325" t="str">
        <f t="shared" si="304"/>
        <v/>
      </c>
      <c r="H4850" s="326" t="str">
        <f t="shared" si="305"/>
        <v/>
      </c>
    </row>
    <row r="4851" spans="1:8" x14ac:dyDescent="0.2">
      <c r="A4851" s="204" t="str">
        <f t="shared" si="303"/>
        <v/>
      </c>
      <c r="B4851" s="335"/>
      <c r="C4851" s="335"/>
      <c r="D4851" s="381" t="str">
        <f t="shared" si="302"/>
        <v/>
      </c>
      <c r="E4851" s="335"/>
      <c r="F4851" s="335"/>
      <c r="G4851" s="325" t="str">
        <f t="shared" si="304"/>
        <v/>
      </c>
      <c r="H4851" s="326" t="str">
        <f t="shared" si="305"/>
        <v/>
      </c>
    </row>
    <row r="4852" spans="1:8" x14ac:dyDescent="0.2">
      <c r="A4852" s="204" t="str">
        <f t="shared" si="303"/>
        <v/>
      </c>
      <c r="B4852" s="335"/>
      <c r="C4852" s="335"/>
      <c r="D4852" s="381" t="str">
        <f t="shared" si="302"/>
        <v/>
      </c>
      <c r="E4852" s="335"/>
      <c r="F4852" s="335"/>
      <c r="G4852" s="325" t="str">
        <f t="shared" si="304"/>
        <v/>
      </c>
      <c r="H4852" s="326" t="str">
        <f t="shared" si="305"/>
        <v/>
      </c>
    </row>
    <row r="4853" spans="1:8" x14ac:dyDescent="0.2">
      <c r="A4853" s="204" t="str">
        <f t="shared" si="303"/>
        <v/>
      </c>
      <c r="B4853" s="335"/>
      <c r="C4853" s="335"/>
      <c r="D4853" s="381" t="str">
        <f t="shared" si="302"/>
        <v/>
      </c>
      <c r="E4853" s="335"/>
      <c r="F4853" s="335"/>
      <c r="G4853" s="325" t="str">
        <f t="shared" si="304"/>
        <v/>
      </c>
      <c r="H4853" s="326" t="str">
        <f t="shared" si="305"/>
        <v/>
      </c>
    </row>
    <row r="4854" spans="1:8" x14ac:dyDescent="0.2">
      <c r="A4854" s="204" t="str">
        <f t="shared" si="303"/>
        <v/>
      </c>
      <c r="B4854" s="335"/>
      <c r="C4854" s="335"/>
      <c r="D4854" s="381" t="str">
        <f t="shared" si="302"/>
        <v/>
      </c>
      <c r="E4854" s="335"/>
      <c r="F4854" s="335"/>
      <c r="G4854" s="325" t="str">
        <f t="shared" si="304"/>
        <v/>
      </c>
      <c r="H4854" s="326" t="str">
        <f t="shared" si="305"/>
        <v/>
      </c>
    </row>
    <row r="4855" spans="1:8" x14ac:dyDescent="0.2">
      <c r="A4855" s="204" t="str">
        <f t="shared" si="303"/>
        <v/>
      </c>
      <c r="B4855" s="335"/>
      <c r="C4855" s="335"/>
      <c r="D4855" s="381" t="str">
        <f t="shared" si="302"/>
        <v/>
      </c>
      <c r="E4855" s="335"/>
      <c r="F4855" s="335"/>
      <c r="G4855" s="325" t="str">
        <f t="shared" si="304"/>
        <v/>
      </c>
      <c r="H4855" s="326" t="str">
        <f t="shared" si="305"/>
        <v/>
      </c>
    </row>
    <row r="4856" spans="1:8" x14ac:dyDescent="0.2">
      <c r="A4856" s="204" t="str">
        <f t="shared" si="303"/>
        <v/>
      </c>
      <c r="B4856" s="335"/>
      <c r="C4856" s="335"/>
      <c r="D4856" s="381" t="str">
        <f t="shared" si="302"/>
        <v/>
      </c>
      <c r="E4856" s="335"/>
      <c r="F4856" s="335"/>
      <c r="G4856" s="325" t="str">
        <f t="shared" si="304"/>
        <v/>
      </c>
      <c r="H4856" s="326" t="str">
        <f t="shared" si="305"/>
        <v/>
      </c>
    </row>
    <row r="4857" spans="1:8" x14ac:dyDescent="0.2">
      <c r="A4857" s="204" t="str">
        <f t="shared" si="303"/>
        <v/>
      </c>
      <c r="B4857" s="335"/>
      <c r="C4857" s="335"/>
      <c r="D4857" s="381" t="str">
        <f t="shared" si="302"/>
        <v/>
      </c>
      <c r="E4857" s="335"/>
      <c r="F4857" s="335"/>
      <c r="G4857" s="325" t="str">
        <f t="shared" si="304"/>
        <v/>
      </c>
      <c r="H4857" s="326" t="str">
        <f t="shared" si="305"/>
        <v/>
      </c>
    </row>
    <row r="4858" spans="1:8" x14ac:dyDescent="0.2">
      <c r="A4858" s="204" t="str">
        <f t="shared" si="303"/>
        <v/>
      </c>
      <c r="B4858" s="335"/>
      <c r="C4858" s="335"/>
      <c r="D4858" s="381" t="str">
        <f t="shared" si="302"/>
        <v/>
      </c>
      <c r="E4858" s="335"/>
      <c r="F4858" s="335"/>
      <c r="G4858" s="325" t="str">
        <f t="shared" si="304"/>
        <v/>
      </c>
      <c r="H4858" s="326" t="str">
        <f t="shared" si="305"/>
        <v/>
      </c>
    </row>
    <row r="4859" spans="1:8" x14ac:dyDescent="0.2">
      <c r="A4859" s="204" t="str">
        <f t="shared" si="303"/>
        <v/>
      </c>
      <c r="B4859" s="335"/>
      <c r="C4859" s="335"/>
      <c r="D4859" s="381" t="str">
        <f t="shared" si="302"/>
        <v/>
      </c>
      <c r="E4859" s="335"/>
      <c r="F4859" s="335"/>
      <c r="G4859" s="325" t="str">
        <f t="shared" si="304"/>
        <v/>
      </c>
      <c r="H4859" s="326" t="str">
        <f t="shared" si="305"/>
        <v/>
      </c>
    </row>
    <row r="4860" spans="1:8" x14ac:dyDescent="0.2">
      <c r="A4860" s="204" t="str">
        <f t="shared" si="303"/>
        <v/>
      </c>
      <c r="B4860" s="335"/>
      <c r="C4860" s="335"/>
      <c r="D4860" s="381" t="str">
        <f t="shared" si="302"/>
        <v/>
      </c>
      <c r="E4860" s="335"/>
      <c r="F4860" s="335"/>
      <c r="G4860" s="325" t="str">
        <f t="shared" si="304"/>
        <v/>
      </c>
      <c r="H4860" s="326" t="str">
        <f t="shared" si="305"/>
        <v/>
      </c>
    </row>
    <row r="4861" spans="1:8" x14ac:dyDescent="0.2">
      <c r="A4861" s="204" t="str">
        <f t="shared" si="303"/>
        <v/>
      </c>
      <c r="B4861" s="335"/>
      <c r="C4861" s="335"/>
      <c r="D4861" s="381" t="str">
        <f t="shared" si="302"/>
        <v/>
      </c>
      <c r="E4861" s="335"/>
      <c r="F4861" s="335"/>
      <c r="G4861" s="325" t="str">
        <f t="shared" si="304"/>
        <v/>
      </c>
      <c r="H4861" s="326" t="str">
        <f t="shared" si="305"/>
        <v/>
      </c>
    </row>
    <row r="4862" spans="1:8" x14ac:dyDescent="0.2">
      <c r="A4862" s="204" t="str">
        <f t="shared" si="303"/>
        <v/>
      </c>
      <c r="B4862" s="335"/>
      <c r="C4862" s="335"/>
      <c r="D4862" s="381" t="str">
        <f t="shared" si="302"/>
        <v/>
      </c>
      <c r="E4862" s="335"/>
      <c r="F4862" s="335"/>
      <c r="G4862" s="325" t="str">
        <f t="shared" si="304"/>
        <v/>
      </c>
      <c r="H4862" s="326" t="str">
        <f t="shared" si="305"/>
        <v/>
      </c>
    </row>
    <row r="4863" spans="1:8" x14ac:dyDescent="0.2">
      <c r="A4863" s="204" t="str">
        <f t="shared" si="303"/>
        <v/>
      </c>
      <c r="B4863" s="335"/>
      <c r="C4863" s="335"/>
      <c r="D4863" s="381" t="str">
        <f t="shared" si="302"/>
        <v/>
      </c>
      <c r="E4863" s="335"/>
      <c r="F4863" s="335"/>
      <c r="G4863" s="325" t="str">
        <f t="shared" si="304"/>
        <v/>
      </c>
      <c r="H4863" s="326" t="str">
        <f t="shared" si="305"/>
        <v/>
      </c>
    </row>
    <row r="4864" spans="1:8" x14ac:dyDescent="0.2">
      <c r="A4864" s="204" t="str">
        <f t="shared" si="303"/>
        <v/>
      </c>
      <c r="B4864" s="335"/>
      <c r="C4864" s="335"/>
      <c r="D4864" s="381" t="str">
        <f t="shared" si="302"/>
        <v/>
      </c>
      <c r="E4864" s="335"/>
      <c r="F4864" s="335"/>
      <c r="G4864" s="325" t="str">
        <f t="shared" si="304"/>
        <v/>
      </c>
      <c r="H4864" s="326" t="str">
        <f t="shared" si="305"/>
        <v/>
      </c>
    </row>
    <row r="4865" spans="1:8" x14ac:dyDescent="0.2">
      <c r="A4865" s="204" t="str">
        <f t="shared" si="303"/>
        <v/>
      </c>
      <c r="B4865" s="335"/>
      <c r="C4865" s="335"/>
      <c r="D4865" s="381" t="str">
        <f t="shared" si="302"/>
        <v/>
      </c>
      <c r="E4865" s="335"/>
      <c r="F4865" s="335"/>
      <c r="G4865" s="325" t="str">
        <f t="shared" si="304"/>
        <v/>
      </c>
      <c r="H4865" s="326" t="str">
        <f t="shared" si="305"/>
        <v/>
      </c>
    </row>
    <row r="4866" spans="1:8" x14ac:dyDescent="0.2">
      <c r="A4866" s="204" t="str">
        <f t="shared" si="303"/>
        <v/>
      </c>
      <c r="B4866" s="335"/>
      <c r="C4866" s="335"/>
      <c r="D4866" s="381" t="str">
        <f t="shared" si="302"/>
        <v/>
      </c>
      <c r="E4866" s="335"/>
      <c r="F4866" s="335"/>
      <c r="G4866" s="325" t="str">
        <f t="shared" si="304"/>
        <v/>
      </c>
      <c r="H4866" s="326" t="str">
        <f t="shared" si="305"/>
        <v/>
      </c>
    </row>
    <row r="4867" spans="1:8" x14ac:dyDescent="0.2">
      <c r="A4867" s="204" t="str">
        <f t="shared" si="303"/>
        <v/>
      </c>
      <c r="B4867" s="335"/>
      <c r="C4867" s="335"/>
      <c r="D4867" s="381" t="str">
        <f t="shared" si="302"/>
        <v/>
      </c>
      <c r="E4867" s="335"/>
      <c r="F4867" s="335"/>
      <c r="G4867" s="325" t="str">
        <f t="shared" si="304"/>
        <v/>
      </c>
      <c r="H4867" s="326" t="str">
        <f t="shared" si="305"/>
        <v/>
      </c>
    </row>
    <row r="4868" spans="1:8" x14ac:dyDescent="0.2">
      <c r="A4868" s="204" t="str">
        <f t="shared" si="303"/>
        <v/>
      </c>
      <c r="B4868" s="335"/>
      <c r="C4868" s="335"/>
      <c r="D4868" s="381" t="str">
        <f t="shared" si="302"/>
        <v/>
      </c>
      <c r="E4868" s="335"/>
      <c r="F4868" s="335"/>
      <c r="G4868" s="325" t="str">
        <f t="shared" si="304"/>
        <v/>
      </c>
      <c r="H4868" s="326" t="str">
        <f t="shared" si="305"/>
        <v/>
      </c>
    </row>
    <row r="4869" spans="1:8" x14ac:dyDescent="0.2">
      <c r="A4869" s="204" t="str">
        <f t="shared" si="303"/>
        <v/>
      </c>
      <c r="B4869" s="335"/>
      <c r="C4869" s="335"/>
      <c r="D4869" s="381" t="str">
        <f t="shared" si="302"/>
        <v/>
      </c>
      <c r="E4869" s="335"/>
      <c r="F4869" s="335"/>
      <c r="G4869" s="325" t="str">
        <f t="shared" si="304"/>
        <v/>
      </c>
      <c r="H4869" s="326" t="str">
        <f t="shared" si="305"/>
        <v/>
      </c>
    </row>
    <row r="4870" spans="1:8" x14ac:dyDescent="0.2">
      <c r="A4870" s="204" t="str">
        <f t="shared" si="303"/>
        <v/>
      </c>
      <c r="B4870" s="335"/>
      <c r="C4870" s="335"/>
      <c r="D4870" s="381" t="str">
        <f t="shared" si="302"/>
        <v/>
      </c>
      <c r="E4870" s="335"/>
      <c r="F4870" s="335"/>
      <c r="G4870" s="325" t="str">
        <f t="shared" si="304"/>
        <v/>
      </c>
      <c r="H4870" s="326" t="str">
        <f t="shared" si="305"/>
        <v/>
      </c>
    </row>
    <row r="4871" spans="1:8" x14ac:dyDescent="0.2">
      <c r="A4871" s="204" t="str">
        <f t="shared" si="303"/>
        <v/>
      </c>
      <c r="B4871" s="335"/>
      <c r="C4871" s="335"/>
      <c r="D4871" s="381" t="str">
        <f t="shared" si="302"/>
        <v/>
      </c>
      <c r="E4871" s="335"/>
      <c r="F4871" s="335"/>
      <c r="G4871" s="325" t="str">
        <f t="shared" si="304"/>
        <v/>
      </c>
      <c r="H4871" s="326" t="str">
        <f t="shared" si="305"/>
        <v/>
      </c>
    </row>
    <row r="4872" spans="1:8" x14ac:dyDescent="0.2">
      <c r="A4872" s="204" t="str">
        <f t="shared" si="303"/>
        <v/>
      </c>
      <c r="B4872" s="335"/>
      <c r="C4872" s="335"/>
      <c r="D4872" s="381" t="str">
        <f t="shared" si="302"/>
        <v/>
      </c>
      <c r="E4872" s="335"/>
      <c r="F4872" s="335"/>
      <c r="G4872" s="325" t="str">
        <f t="shared" si="304"/>
        <v/>
      </c>
      <c r="H4872" s="326" t="str">
        <f t="shared" si="305"/>
        <v/>
      </c>
    </row>
    <row r="4873" spans="1:8" x14ac:dyDescent="0.2">
      <c r="A4873" s="204" t="str">
        <f t="shared" si="303"/>
        <v/>
      </c>
      <c r="B4873" s="335"/>
      <c r="C4873" s="335"/>
      <c r="D4873" s="381" t="str">
        <f t="shared" ref="D4873:D4936" si="306">IF(C4873="","",IFERROR(IF(VLOOKUP(C4873,Parameter,2,FALSE)="","",VLOOKUP(C4873,Parameter,2,FALSE)),IFERROR(VLOOKUP(C4873,PSMErgänzung,2,FALSE),"CAS eingeben oder Parameter korrigieren!")))</f>
        <v/>
      </c>
      <c r="E4873" s="335"/>
      <c r="F4873" s="335"/>
      <c r="G4873" s="325" t="str">
        <f t="shared" si="304"/>
        <v/>
      </c>
      <c r="H4873" s="326" t="str">
        <f t="shared" si="305"/>
        <v/>
      </c>
    </row>
    <row r="4874" spans="1:8" x14ac:dyDescent="0.2">
      <c r="A4874" s="204" t="str">
        <f t="shared" si="303"/>
        <v/>
      </c>
      <c r="B4874" s="335"/>
      <c r="C4874" s="335"/>
      <c r="D4874" s="381" t="str">
        <f t="shared" si="306"/>
        <v/>
      </c>
      <c r="E4874" s="335"/>
      <c r="F4874" s="335"/>
      <c r="G4874" s="325" t="str">
        <f t="shared" si="304"/>
        <v/>
      </c>
      <c r="H4874" s="326" t="str">
        <f t="shared" si="305"/>
        <v/>
      </c>
    </row>
    <row r="4875" spans="1:8" x14ac:dyDescent="0.2">
      <c r="A4875" s="204" t="str">
        <f t="shared" si="303"/>
        <v/>
      </c>
      <c r="B4875" s="335"/>
      <c r="C4875" s="335"/>
      <c r="D4875" s="381" t="str">
        <f t="shared" si="306"/>
        <v/>
      </c>
      <c r="E4875" s="335"/>
      <c r="F4875" s="335"/>
      <c r="G4875" s="325" t="str">
        <f t="shared" si="304"/>
        <v/>
      </c>
      <c r="H4875" s="326" t="str">
        <f t="shared" si="305"/>
        <v/>
      </c>
    </row>
    <row r="4876" spans="1:8" x14ac:dyDescent="0.2">
      <c r="A4876" s="204" t="str">
        <f t="shared" si="303"/>
        <v/>
      </c>
      <c r="B4876" s="335"/>
      <c r="C4876" s="335"/>
      <c r="D4876" s="381" t="str">
        <f t="shared" si="306"/>
        <v/>
      </c>
      <c r="E4876" s="335"/>
      <c r="F4876" s="335"/>
      <c r="G4876" s="325" t="str">
        <f t="shared" si="304"/>
        <v/>
      </c>
      <c r="H4876" s="326" t="str">
        <f t="shared" si="305"/>
        <v/>
      </c>
    </row>
    <row r="4877" spans="1:8" x14ac:dyDescent="0.2">
      <c r="A4877" s="204" t="str">
        <f t="shared" si="303"/>
        <v/>
      </c>
      <c r="B4877" s="335"/>
      <c r="C4877" s="335"/>
      <c r="D4877" s="381" t="str">
        <f t="shared" si="306"/>
        <v/>
      </c>
      <c r="E4877" s="335"/>
      <c r="F4877" s="335"/>
      <c r="G4877" s="325" t="str">
        <f t="shared" si="304"/>
        <v/>
      </c>
      <c r="H4877" s="326" t="str">
        <f t="shared" si="305"/>
        <v/>
      </c>
    </row>
    <row r="4878" spans="1:8" x14ac:dyDescent="0.2">
      <c r="A4878" s="204" t="str">
        <f t="shared" si="303"/>
        <v/>
      </c>
      <c r="B4878" s="335"/>
      <c r="C4878" s="335"/>
      <c r="D4878" s="381" t="str">
        <f t="shared" si="306"/>
        <v/>
      </c>
      <c r="E4878" s="335"/>
      <c r="F4878" s="335"/>
      <c r="G4878" s="325" t="str">
        <f t="shared" si="304"/>
        <v/>
      </c>
      <c r="H4878" s="326" t="str">
        <f t="shared" si="305"/>
        <v/>
      </c>
    </row>
    <row r="4879" spans="1:8" x14ac:dyDescent="0.2">
      <c r="A4879" s="204" t="str">
        <f t="shared" si="303"/>
        <v/>
      </c>
      <c r="B4879" s="335"/>
      <c r="C4879" s="335"/>
      <c r="D4879" s="381" t="str">
        <f t="shared" si="306"/>
        <v/>
      </c>
      <c r="E4879" s="335"/>
      <c r="F4879" s="335"/>
      <c r="G4879" s="325" t="str">
        <f t="shared" si="304"/>
        <v/>
      </c>
      <c r="H4879" s="326" t="str">
        <f t="shared" si="305"/>
        <v/>
      </c>
    </row>
    <row r="4880" spans="1:8" x14ac:dyDescent="0.2">
      <c r="A4880" s="204" t="str">
        <f t="shared" si="303"/>
        <v/>
      </c>
      <c r="B4880" s="335"/>
      <c r="C4880" s="335"/>
      <c r="D4880" s="381" t="str">
        <f t="shared" si="306"/>
        <v/>
      </c>
      <c r="E4880" s="335"/>
      <c r="F4880" s="335"/>
      <c r="G4880" s="325" t="str">
        <f t="shared" si="304"/>
        <v/>
      </c>
      <c r="H4880" s="326" t="str">
        <f t="shared" si="305"/>
        <v/>
      </c>
    </row>
    <row r="4881" spans="1:8" x14ac:dyDescent="0.2">
      <c r="A4881" s="204" t="str">
        <f t="shared" si="303"/>
        <v/>
      </c>
      <c r="B4881" s="335"/>
      <c r="C4881" s="335"/>
      <c r="D4881" s="381" t="str">
        <f t="shared" si="306"/>
        <v/>
      </c>
      <c r="E4881" s="335"/>
      <c r="F4881" s="335"/>
      <c r="G4881" s="325" t="str">
        <f t="shared" si="304"/>
        <v/>
      </c>
      <c r="H4881" s="326" t="str">
        <f t="shared" si="305"/>
        <v/>
      </c>
    </row>
    <row r="4882" spans="1:8" x14ac:dyDescent="0.2">
      <c r="A4882" s="204" t="str">
        <f t="shared" si="303"/>
        <v/>
      </c>
      <c r="B4882" s="335"/>
      <c r="C4882" s="335"/>
      <c r="D4882" s="381" t="str">
        <f t="shared" si="306"/>
        <v/>
      </c>
      <c r="E4882" s="335"/>
      <c r="F4882" s="335"/>
      <c r="G4882" s="325" t="str">
        <f t="shared" si="304"/>
        <v/>
      </c>
      <c r="H4882" s="326" t="str">
        <f t="shared" si="305"/>
        <v/>
      </c>
    </row>
    <row r="4883" spans="1:8" x14ac:dyDescent="0.2">
      <c r="A4883" s="204" t="str">
        <f t="shared" si="303"/>
        <v/>
      </c>
      <c r="B4883" s="335"/>
      <c r="C4883" s="335"/>
      <c r="D4883" s="381" t="str">
        <f t="shared" si="306"/>
        <v/>
      </c>
      <c r="E4883" s="335"/>
      <c r="F4883" s="335"/>
      <c r="G4883" s="325" t="str">
        <f t="shared" si="304"/>
        <v/>
      </c>
      <c r="H4883" s="326" t="str">
        <f t="shared" si="305"/>
        <v/>
      </c>
    </row>
    <row r="4884" spans="1:8" x14ac:dyDescent="0.2">
      <c r="A4884" s="204" t="str">
        <f t="shared" si="303"/>
        <v/>
      </c>
      <c r="B4884" s="335"/>
      <c r="C4884" s="335"/>
      <c r="D4884" s="381" t="str">
        <f t="shared" si="306"/>
        <v/>
      </c>
      <c r="E4884" s="335"/>
      <c r="F4884" s="335"/>
      <c r="G4884" s="325" t="str">
        <f t="shared" si="304"/>
        <v/>
      </c>
      <c r="H4884" s="326" t="str">
        <f t="shared" si="305"/>
        <v/>
      </c>
    </row>
    <row r="4885" spans="1:8" x14ac:dyDescent="0.2">
      <c r="A4885" s="204" t="str">
        <f t="shared" si="303"/>
        <v/>
      </c>
      <c r="B4885" s="335"/>
      <c r="C4885" s="335"/>
      <c r="D4885" s="381" t="str">
        <f t="shared" si="306"/>
        <v/>
      </c>
      <c r="E4885" s="335"/>
      <c r="F4885" s="335"/>
      <c r="G4885" s="325" t="str">
        <f t="shared" si="304"/>
        <v/>
      </c>
      <c r="H4885" s="326" t="str">
        <f t="shared" si="305"/>
        <v/>
      </c>
    </row>
    <row r="4886" spans="1:8" x14ac:dyDescent="0.2">
      <c r="A4886" s="204" t="str">
        <f t="shared" si="303"/>
        <v/>
      </c>
      <c r="B4886" s="335"/>
      <c r="C4886" s="335"/>
      <c r="D4886" s="381" t="str">
        <f t="shared" si="306"/>
        <v/>
      </c>
      <c r="E4886" s="335"/>
      <c r="F4886" s="335"/>
      <c r="G4886" s="325" t="str">
        <f t="shared" si="304"/>
        <v/>
      </c>
      <c r="H4886" s="326" t="str">
        <f t="shared" si="305"/>
        <v/>
      </c>
    </row>
    <row r="4887" spans="1:8" x14ac:dyDescent="0.2">
      <c r="A4887" s="204" t="str">
        <f t="shared" si="303"/>
        <v/>
      </c>
      <c r="B4887" s="335"/>
      <c r="C4887" s="335"/>
      <c r="D4887" s="381" t="str">
        <f t="shared" si="306"/>
        <v/>
      </c>
      <c r="E4887" s="335"/>
      <c r="F4887" s="335"/>
      <c r="G4887" s="325" t="str">
        <f t="shared" si="304"/>
        <v/>
      </c>
      <c r="H4887" s="326" t="str">
        <f t="shared" si="305"/>
        <v/>
      </c>
    </row>
    <row r="4888" spans="1:8" x14ac:dyDescent="0.2">
      <c r="A4888" s="204" t="str">
        <f t="shared" si="303"/>
        <v/>
      </c>
      <c r="B4888" s="335"/>
      <c r="C4888" s="335"/>
      <c r="D4888" s="381" t="str">
        <f t="shared" si="306"/>
        <v/>
      </c>
      <c r="E4888" s="335"/>
      <c r="F4888" s="335"/>
      <c r="G4888" s="325" t="str">
        <f t="shared" si="304"/>
        <v/>
      </c>
      <c r="H4888" s="326" t="str">
        <f t="shared" si="305"/>
        <v/>
      </c>
    </row>
    <row r="4889" spans="1:8" x14ac:dyDescent="0.2">
      <c r="A4889" s="204" t="str">
        <f t="shared" si="303"/>
        <v/>
      </c>
      <c r="B4889" s="335"/>
      <c r="C4889" s="335"/>
      <c r="D4889" s="381" t="str">
        <f t="shared" si="306"/>
        <v/>
      </c>
      <c r="E4889" s="335"/>
      <c r="F4889" s="335"/>
      <c r="G4889" s="325" t="str">
        <f t="shared" si="304"/>
        <v/>
      </c>
      <c r="H4889" s="326" t="str">
        <f t="shared" si="305"/>
        <v/>
      </c>
    </row>
    <row r="4890" spans="1:8" x14ac:dyDescent="0.2">
      <c r="A4890" s="204" t="str">
        <f t="shared" si="303"/>
        <v/>
      </c>
      <c r="B4890" s="335"/>
      <c r="C4890" s="335"/>
      <c r="D4890" s="381" t="str">
        <f t="shared" si="306"/>
        <v/>
      </c>
      <c r="E4890" s="335"/>
      <c r="F4890" s="335"/>
      <c r="G4890" s="325" t="str">
        <f t="shared" si="304"/>
        <v/>
      </c>
      <c r="H4890" s="326" t="str">
        <f t="shared" si="305"/>
        <v/>
      </c>
    </row>
    <row r="4891" spans="1:8" x14ac:dyDescent="0.2">
      <c r="A4891" s="204" t="str">
        <f t="shared" si="303"/>
        <v/>
      </c>
      <c r="B4891" s="335"/>
      <c r="C4891" s="335"/>
      <c r="D4891" s="381" t="str">
        <f t="shared" si="306"/>
        <v/>
      </c>
      <c r="E4891" s="335"/>
      <c r="F4891" s="335"/>
      <c r="G4891" s="325" t="str">
        <f t="shared" si="304"/>
        <v/>
      </c>
      <c r="H4891" s="326" t="str">
        <f t="shared" si="305"/>
        <v/>
      </c>
    </row>
    <row r="4892" spans="1:8" x14ac:dyDescent="0.2">
      <c r="A4892" s="204" t="str">
        <f t="shared" si="303"/>
        <v/>
      </c>
      <c r="B4892" s="335"/>
      <c r="C4892" s="335"/>
      <c r="D4892" s="381" t="str">
        <f t="shared" si="306"/>
        <v/>
      </c>
      <c r="E4892" s="335"/>
      <c r="F4892" s="335"/>
      <c r="G4892" s="325" t="str">
        <f t="shared" si="304"/>
        <v/>
      </c>
      <c r="H4892" s="326" t="str">
        <f t="shared" si="305"/>
        <v/>
      </c>
    </row>
    <row r="4893" spans="1:8" x14ac:dyDescent="0.2">
      <c r="A4893" s="204" t="str">
        <f t="shared" si="303"/>
        <v/>
      </c>
      <c r="B4893" s="335"/>
      <c r="C4893" s="335"/>
      <c r="D4893" s="381" t="str">
        <f t="shared" si="306"/>
        <v/>
      </c>
      <c r="E4893" s="335"/>
      <c r="F4893" s="335"/>
      <c r="G4893" s="325" t="str">
        <f t="shared" si="304"/>
        <v/>
      </c>
      <c r="H4893" s="326" t="str">
        <f t="shared" si="305"/>
        <v/>
      </c>
    </row>
    <row r="4894" spans="1:8" x14ac:dyDescent="0.2">
      <c r="A4894" s="204" t="str">
        <f t="shared" si="303"/>
        <v/>
      </c>
      <c r="B4894" s="335"/>
      <c r="C4894" s="335"/>
      <c r="D4894" s="381" t="str">
        <f t="shared" si="306"/>
        <v/>
      </c>
      <c r="E4894" s="335"/>
      <c r="F4894" s="335"/>
      <c r="G4894" s="325" t="str">
        <f t="shared" si="304"/>
        <v/>
      </c>
      <c r="H4894" s="326" t="str">
        <f t="shared" si="305"/>
        <v/>
      </c>
    </row>
    <row r="4895" spans="1:8" x14ac:dyDescent="0.2">
      <c r="A4895" s="204" t="str">
        <f t="shared" si="303"/>
        <v/>
      </c>
      <c r="B4895" s="335"/>
      <c r="C4895" s="335"/>
      <c r="D4895" s="381" t="str">
        <f t="shared" si="306"/>
        <v/>
      </c>
      <c r="E4895" s="335"/>
      <c r="F4895" s="335"/>
      <c r="G4895" s="325" t="str">
        <f t="shared" si="304"/>
        <v/>
      </c>
      <c r="H4895" s="326" t="str">
        <f t="shared" si="305"/>
        <v/>
      </c>
    </row>
    <row r="4896" spans="1:8" x14ac:dyDescent="0.2">
      <c r="A4896" s="204" t="str">
        <f t="shared" si="303"/>
        <v/>
      </c>
      <c r="B4896" s="335"/>
      <c r="C4896" s="335"/>
      <c r="D4896" s="381" t="str">
        <f t="shared" si="306"/>
        <v/>
      </c>
      <c r="E4896" s="335"/>
      <c r="F4896" s="335"/>
      <c r="G4896" s="325" t="str">
        <f t="shared" si="304"/>
        <v/>
      </c>
      <c r="H4896" s="326" t="str">
        <f t="shared" si="305"/>
        <v/>
      </c>
    </row>
    <row r="4897" spans="1:8" x14ac:dyDescent="0.2">
      <c r="A4897" s="204" t="str">
        <f t="shared" si="303"/>
        <v/>
      </c>
      <c r="B4897" s="335"/>
      <c r="C4897" s="335"/>
      <c r="D4897" s="381" t="str">
        <f t="shared" si="306"/>
        <v/>
      </c>
      <c r="E4897" s="335"/>
      <c r="F4897" s="335"/>
      <c r="G4897" s="325" t="str">
        <f t="shared" si="304"/>
        <v/>
      </c>
      <c r="H4897" s="326" t="str">
        <f t="shared" si="305"/>
        <v/>
      </c>
    </row>
    <row r="4898" spans="1:8" x14ac:dyDescent="0.2">
      <c r="A4898" s="204" t="str">
        <f t="shared" si="303"/>
        <v/>
      </c>
      <c r="B4898" s="335"/>
      <c r="C4898" s="335"/>
      <c r="D4898" s="381" t="str">
        <f t="shared" si="306"/>
        <v/>
      </c>
      <c r="E4898" s="335"/>
      <c r="F4898" s="335"/>
      <c r="G4898" s="325" t="str">
        <f t="shared" si="304"/>
        <v/>
      </c>
      <c r="H4898" s="326" t="str">
        <f t="shared" si="305"/>
        <v/>
      </c>
    </row>
    <row r="4899" spans="1:8" x14ac:dyDescent="0.2">
      <c r="A4899" s="204" t="str">
        <f t="shared" si="303"/>
        <v/>
      </c>
      <c r="B4899" s="335"/>
      <c r="C4899" s="335"/>
      <c r="D4899" s="381" t="str">
        <f t="shared" si="306"/>
        <v/>
      </c>
      <c r="E4899" s="335"/>
      <c r="F4899" s="335"/>
      <c r="G4899" s="325" t="str">
        <f t="shared" si="304"/>
        <v/>
      </c>
      <c r="H4899" s="326" t="str">
        <f t="shared" si="305"/>
        <v/>
      </c>
    </row>
    <row r="4900" spans="1:8" x14ac:dyDescent="0.2">
      <c r="A4900" s="204" t="str">
        <f t="shared" si="303"/>
        <v/>
      </c>
      <c r="B4900" s="335"/>
      <c r="C4900" s="335"/>
      <c r="D4900" s="381" t="str">
        <f t="shared" si="306"/>
        <v/>
      </c>
      <c r="E4900" s="335"/>
      <c r="F4900" s="335"/>
      <c r="G4900" s="325" t="str">
        <f t="shared" si="304"/>
        <v/>
      </c>
      <c r="H4900" s="326" t="str">
        <f t="shared" si="305"/>
        <v/>
      </c>
    </row>
    <row r="4901" spans="1:8" x14ac:dyDescent="0.2">
      <c r="A4901" s="204" t="str">
        <f t="shared" si="303"/>
        <v/>
      </c>
      <c r="B4901" s="335"/>
      <c r="C4901" s="335"/>
      <c r="D4901" s="381" t="str">
        <f t="shared" si="306"/>
        <v/>
      </c>
      <c r="E4901" s="335"/>
      <c r="F4901" s="335"/>
      <c r="G4901" s="325" t="str">
        <f t="shared" si="304"/>
        <v/>
      </c>
      <c r="H4901" s="326" t="str">
        <f t="shared" si="305"/>
        <v/>
      </c>
    </row>
    <row r="4902" spans="1:8" x14ac:dyDescent="0.2">
      <c r="A4902" s="204" t="str">
        <f t="shared" si="303"/>
        <v/>
      </c>
      <c r="B4902" s="335"/>
      <c r="C4902" s="335"/>
      <c r="D4902" s="381" t="str">
        <f t="shared" si="306"/>
        <v/>
      </c>
      <c r="E4902" s="335"/>
      <c r="F4902" s="335"/>
      <c r="G4902" s="325" t="str">
        <f t="shared" si="304"/>
        <v/>
      </c>
      <c r="H4902" s="326" t="str">
        <f t="shared" si="305"/>
        <v/>
      </c>
    </row>
    <row r="4903" spans="1:8" x14ac:dyDescent="0.2">
      <c r="A4903" s="204" t="str">
        <f t="shared" si="303"/>
        <v/>
      </c>
      <c r="B4903" s="335"/>
      <c r="C4903" s="335"/>
      <c r="D4903" s="381" t="str">
        <f t="shared" si="306"/>
        <v/>
      </c>
      <c r="E4903" s="335"/>
      <c r="F4903" s="335"/>
      <c r="G4903" s="325" t="str">
        <f t="shared" si="304"/>
        <v/>
      </c>
      <c r="H4903" s="326" t="str">
        <f t="shared" si="305"/>
        <v/>
      </c>
    </row>
    <row r="4904" spans="1:8" x14ac:dyDescent="0.2">
      <c r="A4904" s="204" t="str">
        <f t="shared" si="303"/>
        <v/>
      </c>
      <c r="B4904" s="335"/>
      <c r="C4904" s="335"/>
      <c r="D4904" s="381" t="str">
        <f t="shared" si="306"/>
        <v/>
      </c>
      <c r="E4904" s="335"/>
      <c r="F4904" s="335"/>
      <c r="G4904" s="325" t="str">
        <f t="shared" si="304"/>
        <v/>
      </c>
      <c r="H4904" s="326" t="str">
        <f t="shared" si="305"/>
        <v/>
      </c>
    </row>
    <row r="4905" spans="1:8" x14ac:dyDescent="0.2">
      <c r="A4905" s="204" t="str">
        <f t="shared" si="303"/>
        <v/>
      </c>
      <c r="B4905" s="335"/>
      <c r="C4905" s="335"/>
      <c r="D4905" s="381" t="str">
        <f t="shared" si="306"/>
        <v/>
      </c>
      <c r="E4905" s="335"/>
      <c r="F4905" s="335"/>
      <c r="G4905" s="325" t="str">
        <f t="shared" si="304"/>
        <v/>
      </c>
      <c r="H4905" s="326" t="str">
        <f t="shared" si="305"/>
        <v/>
      </c>
    </row>
    <row r="4906" spans="1:8" x14ac:dyDescent="0.2">
      <c r="A4906" s="204" t="str">
        <f t="shared" si="303"/>
        <v/>
      </c>
      <c r="B4906" s="335"/>
      <c r="C4906" s="335"/>
      <c r="D4906" s="381" t="str">
        <f t="shared" si="306"/>
        <v/>
      </c>
      <c r="E4906" s="335"/>
      <c r="F4906" s="335"/>
      <c r="G4906" s="325" t="str">
        <f t="shared" si="304"/>
        <v/>
      </c>
      <c r="H4906" s="326" t="str">
        <f t="shared" si="305"/>
        <v/>
      </c>
    </row>
    <row r="4907" spans="1:8" x14ac:dyDescent="0.2">
      <c r="A4907" s="204" t="str">
        <f t="shared" si="303"/>
        <v/>
      </c>
      <c r="B4907" s="335"/>
      <c r="C4907" s="335"/>
      <c r="D4907" s="381" t="str">
        <f t="shared" si="306"/>
        <v/>
      </c>
      <c r="E4907" s="335"/>
      <c r="F4907" s="335"/>
      <c r="G4907" s="325" t="str">
        <f t="shared" si="304"/>
        <v/>
      </c>
      <c r="H4907" s="326" t="str">
        <f t="shared" si="305"/>
        <v/>
      </c>
    </row>
    <row r="4908" spans="1:8" x14ac:dyDescent="0.2">
      <c r="A4908" s="204" t="str">
        <f t="shared" si="303"/>
        <v/>
      </c>
      <c r="B4908" s="335"/>
      <c r="C4908" s="335"/>
      <c r="D4908" s="381" t="str">
        <f t="shared" si="306"/>
        <v/>
      </c>
      <c r="E4908" s="335"/>
      <c r="F4908" s="335"/>
      <c r="G4908" s="325" t="str">
        <f t="shared" si="304"/>
        <v/>
      </c>
      <c r="H4908" s="326" t="str">
        <f t="shared" si="305"/>
        <v/>
      </c>
    </row>
    <row r="4909" spans="1:8" x14ac:dyDescent="0.2">
      <c r="A4909" s="204" t="str">
        <f t="shared" si="303"/>
        <v/>
      </c>
      <c r="B4909" s="335"/>
      <c r="C4909" s="335"/>
      <c r="D4909" s="381" t="str">
        <f t="shared" si="306"/>
        <v/>
      </c>
      <c r="E4909" s="335"/>
      <c r="F4909" s="335"/>
      <c r="G4909" s="325" t="str">
        <f t="shared" si="304"/>
        <v/>
      </c>
      <c r="H4909" s="326" t="str">
        <f t="shared" si="305"/>
        <v/>
      </c>
    </row>
    <row r="4910" spans="1:8" x14ac:dyDescent="0.2">
      <c r="A4910" s="204" t="str">
        <f t="shared" si="303"/>
        <v/>
      </c>
      <c r="B4910" s="335"/>
      <c r="C4910" s="335"/>
      <c r="D4910" s="381" t="str">
        <f t="shared" si="306"/>
        <v/>
      </c>
      <c r="E4910" s="335"/>
      <c r="F4910" s="335"/>
      <c r="G4910" s="325" t="str">
        <f t="shared" si="304"/>
        <v/>
      </c>
      <c r="H4910" s="326" t="str">
        <f t="shared" si="305"/>
        <v/>
      </c>
    </row>
    <row r="4911" spans="1:8" x14ac:dyDescent="0.2">
      <c r="A4911" s="204" t="str">
        <f t="shared" si="303"/>
        <v/>
      </c>
      <c r="B4911" s="335"/>
      <c r="C4911" s="335"/>
      <c r="D4911" s="381" t="str">
        <f t="shared" si="306"/>
        <v/>
      </c>
      <c r="E4911" s="335"/>
      <c r="F4911" s="335"/>
      <c r="G4911" s="325" t="str">
        <f t="shared" si="304"/>
        <v/>
      </c>
      <c r="H4911" s="326" t="str">
        <f t="shared" si="305"/>
        <v/>
      </c>
    </row>
    <row r="4912" spans="1:8" x14ac:dyDescent="0.2">
      <c r="A4912" s="204" t="str">
        <f t="shared" si="303"/>
        <v/>
      </c>
      <c r="B4912" s="335"/>
      <c r="C4912" s="335"/>
      <c r="D4912" s="381" t="str">
        <f t="shared" si="306"/>
        <v/>
      </c>
      <c r="E4912" s="335"/>
      <c r="F4912" s="335"/>
      <c r="G4912" s="325" t="str">
        <f t="shared" si="304"/>
        <v/>
      </c>
      <c r="H4912" s="326" t="str">
        <f t="shared" si="305"/>
        <v/>
      </c>
    </row>
    <row r="4913" spans="1:8" x14ac:dyDescent="0.2">
      <c r="A4913" s="204" t="str">
        <f t="shared" ref="A4913:A4976" si="307">IF(B4913&lt;&gt;"",VLOOKUP(B4913,ID,2,FALSE),"")</f>
        <v/>
      </c>
      <c r="B4913" s="335"/>
      <c r="C4913" s="335"/>
      <c r="D4913" s="381" t="str">
        <f t="shared" si="306"/>
        <v/>
      </c>
      <c r="E4913" s="335"/>
      <c r="F4913" s="335"/>
      <c r="G4913" s="325" t="str">
        <f t="shared" ref="G4913:G4976" si="308">IF(OR(B4913="",Amt=""),"",Amt)</f>
        <v/>
      </c>
      <c r="H4913" s="326" t="str">
        <f t="shared" ref="H4913:H4976" si="309">IF(G4913="","",VLOOKUP(G4913,Gesundheitsämter,2,FALSE))</f>
        <v/>
      </c>
    </row>
    <row r="4914" spans="1:8" x14ac:dyDescent="0.2">
      <c r="A4914" s="204" t="str">
        <f t="shared" si="307"/>
        <v/>
      </c>
      <c r="B4914" s="335"/>
      <c r="C4914" s="335"/>
      <c r="D4914" s="381" t="str">
        <f t="shared" si="306"/>
        <v/>
      </c>
      <c r="E4914" s="335"/>
      <c r="F4914" s="335"/>
      <c r="G4914" s="325" t="str">
        <f t="shared" si="308"/>
        <v/>
      </c>
      <c r="H4914" s="326" t="str">
        <f t="shared" si="309"/>
        <v/>
      </c>
    </row>
    <row r="4915" spans="1:8" x14ac:dyDescent="0.2">
      <c r="A4915" s="204" t="str">
        <f t="shared" si="307"/>
        <v/>
      </c>
      <c r="B4915" s="335"/>
      <c r="C4915" s="335"/>
      <c r="D4915" s="381" t="str">
        <f t="shared" si="306"/>
        <v/>
      </c>
      <c r="E4915" s="335"/>
      <c r="F4915" s="335"/>
      <c r="G4915" s="325" t="str">
        <f t="shared" si="308"/>
        <v/>
      </c>
      <c r="H4915" s="326" t="str">
        <f t="shared" si="309"/>
        <v/>
      </c>
    </row>
    <row r="4916" spans="1:8" x14ac:dyDescent="0.2">
      <c r="A4916" s="204" t="str">
        <f t="shared" si="307"/>
        <v/>
      </c>
      <c r="B4916" s="335"/>
      <c r="C4916" s="335"/>
      <c r="D4916" s="381" t="str">
        <f t="shared" si="306"/>
        <v/>
      </c>
      <c r="E4916" s="335"/>
      <c r="F4916" s="335"/>
      <c r="G4916" s="325" t="str">
        <f t="shared" si="308"/>
        <v/>
      </c>
      <c r="H4916" s="326" t="str">
        <f t="shared" si="309"/>
        <v/>
      </c>
    </row>
    <row r="4917" spans="1:8" x14ac:dyDescent="0.2">
      <c r="A4917" s="204" t="str">
        <f t="shared" si="307"/>
        <v/>
      </c>
      <c r="B4917" s="335"/>
      <c r="C4917" s="335"/>
      <c r="D4917" s="381" t="str">
        <f t="shared" si="306"/>
        <v/>
      </c>
      <c r="E4917" s="335"/>
      <c r="F4917" s="335"/>
      <c r="G4917" s="325" t="str">
        <f t="shared" si="308"/>
        <v/>
      </c>
      <c r="H4917" s="326" t="str">
        <f t="shared" si="309"/>
        <v/>
      </c>
    </row>
    <row r="4918" spans="1:8" x14ac:dyDescent="0.2">
      <c r="A4918" s="204" t="str">
        <f t="shared" si="307"/>
        <v/>
      </c>
      <c r="B4918" s="335"/>
      <c r="C4918" s="335"/>
      <c r="D4918" s="381" t="str">
        <f t="shared" si="306"/>
        <v/>
      </c>
      <c r="E4918" s="335"/>
      <c r="F4918" s="335"/>
      <c r="G4918" s="325" t="str">
        <f t="shared" si="308"/>
        <v/>
      </c>
      <c r="H4918" s="326" t="str">
        <f t="shared" si="309"/>
        <v/>
      </c>
    </row>
    <row r="4919" spans="1:8" x14ac:dyDescent="0.2">
      <c r="A4919" s="204" t="str">
        <f t="shared" si="307"/>
        <v/>
      </c>
      <c r="B4919" s="335"/>
      <c r="C4919" s="335"/>
      <c r="D4919" s="381" t="str">
        <f t="shared" si="306"/>
        <v/>
      </c>
      <c r="E4919" s="335"/>
      <c r="F4919" s="335"/>
      <c r="G4919" s="325" t="str">
        <f t="shared" si="308"/>
        <v/>
      </c>
      <c r="H4919" s="326" t="str">
        <f t="shared" si="309"/>
        <v/>
      </c>
    </row>
    <row r="4920" spans="1:8" x14ac:dyDescent="0.2">
      <c r="A4920" s="204" t="str">
        <f t="shared" si="307"/>
        <v/>
      </c>
      <c r="B4920" s="335"/>
      <c r="C4920" s="335"/>
      <c r="D4920" s="381" t="str">
        <f t="shared" si="306"/>
        <v/>
      </c>
      <c r="E4920" s="335"/>
      <c r="F4920" s="335"/>
      <c r="G4920" s="325" t="str">
        <f t="shared" si="308"/>
        <v/>
      </c>
      <c r="H4920" s="326" t="str">
        <f t="shared" si="309"/>
        <v/>
      </c>
    </row>
    <row r="4921" spans="1:8" x14ac:dyDescent="0.2">
      <c r="A4921" s="204" t="str">
        <f t="shared" si="307"/>
        <v/>
      </c>
      <c r="B4921" s="335"/>
      <c r="C4921" s="335"/>
      <c r="D4921" s="381" t="str">
        <f t="shared" si="306"/>
        <v/>
      </c>
      <c r="E4921" s="335"/>
      <c r="F4921" s="335"/>
      <c r="G4921" s="325" t="str">
        <f t="shared" si="308"/>
        <v/>
      </c>
      <c r="H4921" s="326" t="str">
        <f t="shared" si="309"/>
        <v/>
      </c>
    </row>
    <row r="4922" spans="1:8" x14ac:dyDescent="0.2">
      <c r="A4922" s="204" t="str">
        <f t="shared" si="307"/>
        <v/>
      </c>
      <c r="B4922" s="335"/>
      <c r="C4922" s="335"/>
      <c r="D4922" s="381" t="str">
        <f t="shared" si="306"/>
        <v/>
      </c>
      <c r="E4922" s="335"/>
      <c r="F4922" s="335"/>
      <c r="G4922" s="325" t="str">
        <f t="shared" si="308"/>
        <v/>
      </c>
      <c r="H4922" s="326" t="str">
        <f t="shared" si="309"/>
        <v/>
      </c>
    </row>
    <row r="4923" spans="1:8" x14ac:dyDescent="0.2">
      <c r="A4923" s="204" t="str">
        <f t="shared" si="307"/>
        <v/>
      </c>
      <c r="B4923" s="335"/>
      <c r="C4923" s="335"/>
      <c r="D4923" s="381" t="str">
        <f t="shared" si="306"/>
        <v/>
      </c>
      <c r="E4923" s="335"/>
      <c r="F4923" s="335"/>
      <c r="G4923" s="325" t="str">
        <f t="shared" si="308"/>
        <v/>
      </c>
      <c r="H4923" s="326" t="str">
        <f t="shared" si="309"/>
        <v/>
      </c>
    </row>
    <row r="4924" spans="1:8" x14ac:dyDescent="0.2">
      <c r="A4924" s="204" t="str">
        <f t="shared" si="307"/>
        <v/>
      </c>
      <c r="B4924" s="335"/>
      <c r="C4924" s="335"/>
      <c r="D4924" s="381" t="str">
        <f t="shared" si="306"/>
        <v/>
      </c>
      <c r="E4924" s="335"/>
      <c r="F4924" s="335"/>
      <c r="G4924" s="325" t="str">
        <f t="shared" si="308"/>
        <v/>
      </c>
      <c r="H4924" s="326" t="str">
        <f t="shared" si="309"/>
        <v/>
      </c>
    </row>
    <row r="4925" spans="1:8" x14ac:dyDescent="0.2">
      <c r="A4925" s="204" t="str">
        <f t="shared" si="307"/>
        <v/>
      </c>
      <c r="B4925" s="335"/>
      <c r="C4925" s="335"/>
      <c r="D4925" s="381" t="str">
        <f t="shared" si="306"/>
        <v/>
      </c>
      <c r="E4925" s="335"/>
      <c r="F4925" s="335"/>
      <c r="G4925" s="325" t="str">
        <f t="shared" si="308"/>
        <v/>
      </c>
      <c r="H4925" s="326" t="str">
        <f t="shared" si="309"/>
        <v/>
      </c>
    </row>
    <row r="4926" spans="1:8" x14ac:dyDescent="0.2">
      <c r="A4926" s="204" t="str">
        <f t="shared" si="307"/>
        <v/>
      </c>
      <c r="B4926" s="335"/>
      <c r="C4926" s="335"/>
      <c r="D4926" s="381" t="str">
        <f t="shared" si="306"/>
        <v/>
      </c>
      <c r="E4926" s="335"/>
      <c r="F4926" s="335"/>
      <c r="G4926" s="325" t="str">
        <f t="shared" si="308"/>
        <v/>
      </c>
      <c r="H4926" s="326" t="str">
        <f t="shared" si="309"/>
        <v/>
      </c>
    </row>
    <row r="4927" spans="1:8" x14ac:dyDescent="0.2">
      <c r="A4927" s="204" t="str">
        <f t="shared" si="307"/>
        <v/>
      </c>
      <c r="B4927" s="335"/>
      <c r="C4927" s="335"/>
      <c r="D4927" s="381" t="str">
        <f t="shared" si="306"/>
        <v/>
      </c>
      <c r="E4927" s="335"/>
      <c r="F4927" s="335"/>
      <c r="G4927" s="325" t="str">
        <f t="shared" si="308"/>
        <v/>
      </c>
      <c r="H4927" s="326" t="str">
        <f t="shared" si="309"/>
        <v/>
      </c>
    </row>
    <row r="4928" spans="1:8" x14ac:dyDescent="0.2">
      <c r="A4928" s="204" t="str">
        <f t="shared" si="307"/>
        <v/>
      </c>
      <c r="B4928" s="335"/>
      <c r="C4928" s="335"/>
      <c r="D4928" s="381" t="str">
        <f t="shared" si="306"/>
        <v/>
      </c>
      <c r="E4928" s="335"/>
      <c r="F4928" s="335"/>
      <c r="G4928" s="325" t="str">
        <f t="shared" si="308"/>
        <v/>
      </c>
      <c r="H4928" s="326" t="str">
        <f t="shared" si="309"/>
        <v/>
      </c>
    </row>
    <row r="4929" spans="1:8" x14ac:dyDescent="0.2">
      <c r="A4929" s="204" t="str">
        <f t="shared" si="307"/>
        <v/>
      </c>
      <c r="B4929" s="335"/>
      <c r="C4929" s="335"/>
      <c r="D4929" s="381" t="str">
        <f t="shared" si="306"/>
        <v/>
      </c>
      <c r="E4929" s="335"/>
      <c r="F4929" s="335"/>
      <c r="G4929" s="325" t="str">
        <f t="shared" si="308"/>
        <v/>
      </c>
      <c r="H4929" s="326" t="str">
        <f t="shared" si="309"/>
        <v/>
      </c>
    </row>
    <row r="4930" spans="1:8" x14ac:dyDescent="0.2">
      <c r="A4930" s="204" t="str">
        <f t="shared" si="307"/>
        <v/>
      </c>
      <c r="B4930" s="335"/>
      <c r="C4930" s="335"/>
      <c r="D4930" s="381" t="str">
        <f t="shared" si="306"/>
        <v/>
      </c>
      <c r="E4930" s="335"/>
      <c r="F4930" s="335"/>
      <c r="G4930" s="325" t="str">
        <f t="shared" si="308"/>
        <v/>
      </c>
      <c r="H4930" s="326" t="str">
        <f t="shared" si="309"/>
        <v/>
      </c>
    </row>
    <row r="4931" spans="1:8" x14ac:dyDescent="0.2">
      <c r="A4931" s="204" t="str">
        <f t="shared" si="307"/>
        <v/>
      </c>
      <c r="B4931" s="335"/>
      <c r="C4931" s="335"/>
      <c r="D4931" s="381" t="str">
        <f t="shared" si="306"/>
        <v/>
      </c>
      <c r="E4931" s="335"/>
      <c r="F4931" s="335"/>
      <c r="G4931" s="325" t="str">
        <f t="shared" si="308"/>
        <v/>
      </c>
      <c r="H4931" s="326" t="str">
        <f t="shared" si="309"/>
        <v/>
      </c>
    </row>
    <row r="4932" spans="1:8" x14ac:dyDescent="0.2">
      <c r="A4932" s="204" t="str">
        <f t="shared" si="307"/>
        <v/>
      </c>
      <c r="B4932" s="335"/>
      <c r="C4932" s="335"/>
      <c r="D4932" s="381" t="str">
        <f t="shared" si="306"/>
        <v/>
      </c>
      <c r="E4932" s="335"/>
      <c r="F4932" s="335"/>
      <c r="G4932" s="325" t="str">
        <f t="shared" si="308"/>
        <v/>
      </c>
      <c r="H4932" s="326" t="str">
        <f t="shared" si="309"/>
        <v/>
      </c>
    </row>
    <row r="4933" spans="1:8" x14ac:dyDescent="0.2">
      <c r="A4933" s="204" t="str">
        <f t="shared" si="307"/>
        <v/>
      </c>
      <c r="B4933" s="335"/>
      <c r="C4933" s="335"/>
      <c r="D4933" s="381" t="str">
        <f t="shared" si="306"/>
        <v/>
      </c>
      <c r="E4933" s="335"/>
      <c r="F4933" s="335"/>
      <c r="G4933" s="325" t="str">
        <f t="shared" si="308"/>
        <v/>
      </c>
      <c r="H4933" s="326" t="str">
        <f t="shared" si="309"/>
        <v/>
      </c>
    </row>
    <row r="4934" spans="1:8" x14ac:dyDescent="0.2">
      <c r="A4934" s="204" t="str">
        <f t="shared" si="307"/>
        <v/>
      </c>
      <c r="B4934" s="335"/>
      <c r="C4934" s="335"/>
      <c r="D4934" s="381" t="str">
        <f t="shared" si="306"/>
        <v/>
      </c>
      <c r="E4934" s="335"/>
      <c r="F4934" s="335"/>
      <c r="G4934" s="325" t="str">
        <f t="shared" si="308"/>
        <v/>
      </c>
      <c r="H4934" s="326" t="str">
        <f t="shared" si="309"/>
        <v/>
      </c>
    </row>
    <row r="4935" spans="1:8" x14ac:dyDescent="0.2">
      <c r="A4935" s="204" t="str">
        <f t="shared" si="307"/>
        <v/>
      </c>
      <c r="B4935" s="335"/>
      <c r="C4935" s="335"/>
      <c r="D4935" s="381" t="str">
        <f t="shared" si="306"/>
        <v/>
      </c>
      <c r="E4935" s="335"/>
      <c r="F4935" s="335"/>
      <c r="G4935" s="325" t="str">
        <f t="shared" si="308"/>
        <v/>
      </c>
      <c r="H4935" s="326" t="str">
        <f t="shared" si="309"/>
        <v/>
      </c>
    </row>
    <row r="4936" spans="1:8" x14ac:dyDescent="0.2">
      <c r="A4936" s="204" t="str">
        <f t="shared" si="307"/>
        <v/>
      </c>
      <c r="B4936" s="335"/>
      <c r="C4936" s="335"/>
      <c r="D4936" s="381" t="str">
        <f t="shared" si="306"/>
        <v/>
      </c>
      <c r="E4936" s="335"/>
      <c r="F4936" s="335"/>
      <c r="G4936" s="325" t="str">
        <f t="shared" si="308"/>
        <v/>
      </c>
      <c r="H4936" s="326" t="str">
        <f t="shared" si="309"/>
        <v/>
      </c>
    </row>
    <row r="4937" spans="1:8" x14ac:dyDescent="0.2">
      <c r="A4937" s="204" t="str">
        <f t="shared" si="307"/>
        <v/>
      </c>
      <c r="B4937" s="335"/>
      <c r="C4937" s="335"/>
      <c r="D4937" s="381" t="str">
        <f t="shared" ref="D4937:D5000" si="310">IF(C4937="","",IFERROR(IF(VLOOKUP(C4937,Parameter,2,FALSE)="","",VLOOKUP(C4937,Parameter,2,FALSE)),IFERROR(VLOOKUP(C4937,PSMErgänzung,2,FALSE),"CAS eingeben oder Parameter korrigieren!")))</f>
        <v/>
      </c>
      <c r="E4937" s="335"/>
      <c r="F4937" s="335"/>
      <c r="G4937" s="325" t="str">
        <f t="shared" si="308"/>
        <v/>
      </c>
      <c r="H4937" s="326" t="str">
        <f t="shared" si="309"/>
        <v/>
      </c>
    </row>
    <row r="4938" spans="1:8" x14ac:dyDescent="0.2">
      <c r="A4938" s="204" t="str">
        <f t="shared" si="307"/>
        <v/>
      </c>
      <c r="B4938" s="335"/>
      <c r="C4938" s="335"/>
      <c r="D4938" s="381" t="str">
        <f t="shared" si="310"/>
        <v/>
      </c>
      <c r="E4938" s="335"/>
      <c r="F4938" s="335"/>
      <c r="G4938" s="325" t="str">
        <f t="shared" si="308"/>
        <v/>
      </c>
      <c r="H4938" s="326" t="str">
        <f t="shared" si="309"/>
        <v/>
      </c>
    </row>
    <row r="4939" spans="1:8" x14ac:dyDescent="0.2">
      <c r="A4939" s="204" t="str">
        <f t="shared" si="307"/>
        <v/>
      </c>
      <c r="B4939" s="335"/>
      <c r="C4939" s="335"/>
      <c r="D4939" s="381" t="str">
        <f t="shared" si="310"/>
        <v/>
      </c>
      <c r="E4939" s="335"/>
      <c r="F4939" s="335"/>
      <c r="G4939" s="325" t="str">
        <f t="shared" si="308"/>
        <v/>
      </c>
      <c r="H4939" s="326" t="str">
        <f t="shared" si="309"/>
        <v/>
      </c>
    </row>
    <row r="4940" spans="1:8" x14ac:dyDescent="0.2">
      <c r="A4940" s="204" t="str">
        <f t="shared" si="307"/>
        <v/>
      </c>
      <c r="B4940" s="335"/>
      <c r="C4940" s="335"/>
      <c r="D4940" s="381" t="str">
        <f t="shared" si="310"/>
        <v/>
      </c>
      <c r="E4940" s="335"/>
      <c r="F4940" s="335"/>
      <c r="G4940" s="325" t="str">
        <f t="shared" si="308"/>
        <v/>
      </c>
      <c r="H4940" s="326" t="str">
        <f t="shared" si="309"/>
        <v/>
      </c>
    </row>
    <row r="4941" spans="1:8" x14ac:dyDescent="0.2">
      <c r="A4941" s="204" t="str">
        <f t="shared" si="307"/>
        <v/>
      </c>
      <c r="B4941" s="335"/>
      <c r="C4941" s="335"/>
      <c r="D4941" s="381" t="str">
        <f t="shared" si="310"/>
        <v/>
      </c>
      <c r="E4941" s="335"/>
      <c r="F4941" s="335"/>
      <c r="G4941" s="325" t="str">
        <f t="shared" si="308"/>
        <v/>
      </c>
      <c r="H4941" s="326" t="str">
        <f t="shared" si="309"/>
        <v/>
      </c>
    </row>
    <row r="4942" spans="1:8" x14ac:dyDescent="0.2">
      <c r="A4942" s="204" t="str">
        <f t="shared" si="307"/>
        <v/>
      </c>
      <c r="B4942" s="335"/>
      <c r="C4942" s="335"/>
      <c r="D4942" s="381" t="str">
        <f t="shared" si="310"/>
        <v/>
      </c>
      <c r="E4942" s="335"/>
      <c r="F4942" s="335"/>
      <c r="G4942" s="325" t="str">
        <f t="shared" si="308"/>
        <v/>
      </c>
      <c r="H4942" s="326" t="str">
        <f t="shared" si="309"/>
        <v/>
      </c>
    </row>
    <row r="4943" spans="1:8" x14ac:dyDescent="0.2">
      <c r="A4943" s="204" t="str">
        <f t="shared" si="307"/>
        <v/>
      </c>
      <c r="B4943" s="335"/>
      <c r="C4943" s="335"/>
      <c r="D4943" s="381" t="str">
        <f t="shared" si="310"/>
        <v/>
      </c>
      <c r="E4943" s="335"/>
      <c r="F4943" s="335"/>
      <c r="G4943" s="325" t="str">
        <f t="shared" si="308"/>
        <v/>
      </c>
      <c r="H4943" s="326" t="str">
        <f t="shared" si="309"/>
        <v/>
      </c>
    </row>
    <row r="4944" spans="1:8" x14ac:dyDescent="0.2">
      <c r="A4944" s="204" t="str">
        <f t="shared" si="307"/>
        <v/>
      </c>
      <c r="B4944" s="335"/>
      <c r="C4944" s="335"/>
      <c r="D4944" s="381" t="str">
        <f t="shared" si="310"/>
        <v/>
      </c>
      <c r="E4944" s="335"/>
      <c r="F4944" s="335"/>
      <c r="G4944" s="325" t="str">
        <f t="shared" si="308"/>
        <v/>
      </c>
      <c r="H4944" s="326" t="str">
        <f t="shared" si="309"/>
        <v/>
      </c>
    </row>
    <row r="4945" spans="1:8" x14ac:dyDescent="0.2">
      <c r="A4945" s="204" t="str">
        <f t="shared" si="307"/>
        <v/>
      </c>
      <c r="B4945" s="335"/>
      <c r="C4945" s="335"/>
      <c r="D4945" s="381" t="str">
        <f t="shared" si="310"/>
        <v/>
      </c>
      <c r="E4945" s="335"/>
      <c r="F4945" s="335"/>
      <c r="G4945" s="325" t="str">
        <f t="shared" si="308"/>
        <v/>
      </c>
      <c r="H4945" s="326" t="str">
        <f t="shared" si="309"/>
        <v/>
      </c>
    </row>
    <row r="4946" spans="1:8" x14ac:dyDescent="0.2">
      <c r="A4946" s="204" t="str">
        <f t="shared" si="307"/>
        <v/>
      </c>
      <c r="B4946" s="335"/>
      <c r="C4946" s="335"/>
      <c r="D4946" s="381" t="str">
        <f t="shared" si="310"/>
        <v/>
      </c>
      <c r="E4946" s="335"/>
      <c r="F4946" s="335"/>
      <c r="G4946" s="325" t="str">
        <f t="shared" si="308"/>
        <v/>
      </c>
      <c r="H4946" s="326" t="str">
        <f t="shared" si="309"/>
        <v/>
      </c>
    </row>
    <row r="4947" spans="1:8" x14ac:dyDescent="0.2">
      <c r="A4947" s="204" t="str">
        <f t="shared" si="307"/>
        <v/>
      </c>
      <c r="B4947" s="335"/>
      <c r="C4947" s="335"/>
      <c r="D4947" s="381" t="str">
        <f t="shared" si="310"/>
        <v/>
      </c>
      <c r="E4947" s="335"/>
      <c r="F4947" s="335"/>
      <c r="G4947" s="325" t="str">
        <f t="shared" si="308"/>
        <v/>
      </c>
      <c r="H4947" s="326" t="str">
        <f t="shared" si="309"/>
        <v/>
      </c>
    </row>
    <row r="4948" spans="1:8" x14ac:dyDescent="0.2">
      <c r="A4948" s="204" t="str">
        <f t="shared" si="307"/>
        <v/>
      </c>
      <c r="B4948" s="335"/>
      <c r="C4948" s="335"/>
      <c r="D4948" s="381" t="str">
        <f t="shared" si="310"/>
        <v/>
      </c>
      <c r="E4948" s="335"/>
      <c r="F4948" s="335"/>
      <c r="G4948" s="325" t="str">
        <f t="shared" si="308"/>
        <v/>
      </c>
      <c r="H4948" s="326" t="str">
        <f t="shared" si="309"/>
        <v/>
      </c>
    </row>
    <row r="4949" spans="1:8" x14ac:dyDescent="0.2">
      <c r="A4949" s="204" t="str">
        <f t="shared" si="307"/>
        <v/>
      </c>
      <c r="B4949" s="335"/>
      <c r="C4949" s="335"/>
      <c r="D4949" s="381" t="str">
        <f t="shared" si="310"/>
        <v/>
      </c>
      <c r="E4949" s="335"/>
      <c r="F4949" s="335"/>
      <c r="G4949" s="325" t="str">
        <f t="shared" si="308"/>
        <v/>
      </c>
      <c r="H4949" s="326" t="str">
        <f t="shared" si="309"/>
        <v/>
      </c>
    </row>
    <row r="4950" spans="1:8" x14ac:dyDescent="0.2">
      <c r="A4950" s="204" t="str">
        <f t="shared" si="307"/>
        <v/>
      </c>
      <c r="B4950" s="335"/>
      <c r="C4950" s="335"/>
      <c r="D4950" s="381" t="str">
        <f t="shared" si="310"/>
        <v/>
      </c>
      <c r="E4950" s="335"/>
      <c r="F4950" s="335"/>
      <c r="G4950" s="325" t="str">
        <f t="shared" si="308"/>
        <v/>
      </c>
      <c r="H4950" s="326" t="str">
        <f t="shared" si="309"/>
        <v/>
      </c>
    </row>
    <row r="4951" spans="1:8" x14ac:dyDescent="0.2">
      <c r="A4951" s="204" t="str">
        <f t="shared" si="307"/>
        <v/>
      </c>
      <c r="B4951" s="335"/>
      <c r="C4951" s="335"/>
      <c r="D4951" s="381" t="str">
        <f t="shared" si="310"/>
        <v/>
      </c>
      <c r="E4951" s="335"/>
      <c r="F4951" s="335"/>
      <c r="G4951" s="325" t="str">
        <f t="shared" si="308"/>
        <v/>
      </c>
      <c r="H4951" s="326" t="str">
        <f t="shared" si="309"/>
        <v/>
      </c>
    </row>
    <row r="4952" spans="1:8" x14ac:dyDescent="0.2">
      <c r="A4952" s="204" t="str">
        <f t="shared" si="307"/>
        <v/>
      </c>
      <c r="B4952" s="335"/>
      <c r="C4952" s="335"/>
      <c r="D4952" s="381" t="str">
        <f t="shared" si="310"/>
        <v/>
      </c>
      <c r="E4952" s="335"/>
      <c r="F4952" s="335"/>
      <c r="G4952" s="325" t="str">
        <f t="shared" si="308"/>
        <v/>
      </c>
      <c r="H4952" s="326" t="str">
        <f t="shared" si="309"/>
        <v/>
      </c>
    </row>
    <row r="4953" spans="1:8" x14ac:dyDescent="0.2">
      <c r="A4953" s="204" t="str">
        <f t="shared" si="307"/>
        <v/>
      </c>
      <c r="B4953" s="335"/>
      <c r="C4953" s="335"/>
      <c r="D4953" s="381" t="str">
        <f t="shared" si="310"/>
        <v/>
      </c>
      <c r="E4953" s="335"/>
      <c r="F4953" s="335"/>
      <c r="G4953" s="325" t="str">
        <f t="shared" si="308"/>
        <v/>
      </c>
      <c r="H4953" s="326" t="str">
        <f t="shared" si="309"/>
        <v/>
      </c>
    </row>
    <row r="4954" spans="1:8" x14ac:dyDescent="0.2">
      <c r="A4954" s="204" t="str">
        <f t="shared" si="307"/>
        <v/>
      </c>
      <c r="B4954" s="335"/>
      <c r="C4954" s="335"/>
      <c r="D4954" s="381" t="str">
        <f t="shared" si="310"/>
        <v/>
      </c>
      <c r="E4954" s="335"/>
      <c r="F4954" s="335"/>
      <c r="G4954" s="325" t="str">
        <f t="shared" si="308"/>
        <v/>
      </c>
      <c r="H4954" s="326" t="str">
        <f t="shared" si="309"/>
        <v/>
      </c>
    </row>
    <row r="4955" spans="1:8" x14ac:dyDescent="0.2">
      <c r="A4955" s="204" t="str">
        <f t="shared" si="307"/>
        <v/>
      </c>
      <c r="B4955" s="335"/>
      <c r="C4955" s="335"/>
      <c r="D4955" s="381" t="str">
        <f t="shared" si="310"/>
        <v/>
      </c>
      <c r="E4955" s="335"/>
      <c r="F4955" s="335"/>
      <c r="G4955" s="325" t="str">
        <f t="shared" si="308"/>
        <v/>
      </c>
      <c r="H4955" s="326" t="str">
        <f t="shared" si="309"/>
        <v/>
      </c>
    </row>
    <row r="4956" spans="1:8" x14ac:dyDescent="0.2">
      <c r="A4956" s="204" t="str">
        <f t="shared" si="307"/>
        <v/>
      </c>
      <c r="B4956" s="335"/>
      <c r="C4956" s="335"/>
      <c r="D4956" s="381" t="str">
        <f t="shared" si="310"/>
        <v/>
      </c>
      <c r="E4956" s="335"/>
      <c r="F4956" s="335"/>
      <c r="G4956" s="325" t="str">
        <f t="shared" si="308"/>
        <v/>
      </c>
      <c r="H4956" s="326" t="str">
        <f t="shared" si="309"/>
        <v/>
      </c>
    </row>
    <row r="4957" spans="1:8" x14ac:dyDescent="0.2">
      <c r="A4957" s="204" t="str">
        <f t="shared" si="307"/>
        <v/>
      </c>
      <c r="B4957" s="335"/>
      <c r="C4957" s="335"/>
      <c r="D4957" s="381" t="str">
        <f t="shared" si="310"/>
        <v/>
      </c>
      <c r="E4957" s="335"/>
      <c r="F4957" s="335"/>
      <c r="G4957" s="325" t="str">
        <f t="shared" si="308"/>
        <v/>
      </c>
      <c r="H4957" s="326" t="str">
        <f t="shared" si="309"/>
        <v/>
      </c>
    </row>
    <row r="4958" spans="1:8" x14ac:dyDescent="0.2">
      <c r="A4958" s="204" t="str">
        <f t="shared" si="307"/>
        <v/>
      </c>
      <c r="B4958" s="335"/>
      <c r="C4958" s="335"/>
      <c r="D4958" s="381" t="str">
        <f t="shared" si="310"/>
        <v/>
      </c>
      <c r="E4958" s="335"/>
      <c r="F4958" s="335"/>
      <c r="G4958" s="325" t="str">
        <f t="shared" si="308"/>
        <v/>
      </c>
      <c r="H4958" s="326" t="str">
        <f t="shared" si="309"/>
        <v/>
      </c>
    </row>
    <row r="4959" spans="1:8" x14ac:dyDescent="0.2">
      <c r="A4959" s="204" t="str">
        <f t="shared" si="307"/>
        <v/>
      </c>
      <c r="B4959" s="335"/>
      <c r="C4959" s="335"/>
      <c r="D4959" s="381" t="str">
        <f t="shared" si="310"/>
        <v/>
      </c>
      <c r="E4959" s="335"/>
      <c r="F4959" s="335"/>
      <c r="G4959" s="325" t="str">
        <f t="shared" si="308"/>
        <v/>
      </c>
      <c r="H4959" s="326" t="str">
        <f t="shared" si="309"/>
        <v/>
      </c>
    </row>
    <row r="4960" spans="1:8" x14ac:dyDescent="0.2">
      <c r="A4960" s="204" t="str">
        <f t="shared" si="307"/>
        <v/>
      </c>
      <c r="B4960" s="335"/>
      <c r="C4960" s="335"/>
      <c r="D4960" s="381" t="str">
        <f t="shared" si="310"/>
        <v/>
      </c>
      <c r="E4960" s="335"/>
      <c r="F4960" s="335"/>
      <c r="G4960" s="325" t="str">
        <f t="shared" si="308"/>
        <v/>
      </c>
      <c r="H4960" s="326" t="str">
        <f t="shared" si="309"/>
        <v/>
      </c>
    </row>
    <row r="4961" spans="1:8" x14ac:dyDescent="0.2">
      <c r="A4961" s="204" t="str">
        <f t="shared" si="307"/>
        <v/>
      </c>
      <c r="B4961" s="335"/>
      <c r="C4961" s="335"/>
      <c r="D4961" s="381" t="str">
        <f t="shared" si="310"/>
        <v/>
      </c>
      <c r="E4961" s="335"/>
      <c r="F4961" s="335"/>
      <c r="G4961" s="325" t="str">
        <f t="shared" si="308"/>
        <v/>
      </c>
      <c r="H4961" s="326" t="str">
        <f t="shared" si="309"/>
        <v/>
      </c>
    </row>
    <row r="4962" spans="1:8" x14ac:dyDescent="0.2">
      <c r="A4962" s="204" t="str">
        <f t="shared" si="307"/>
        <v/>
      </c>
      <c r="B4962" s="335"/>
      <c r="C4962" s="335"/>
      <c r="D4962" s="381" t="str">
        <f t="shared" si="310"/>
        <v/>
      </c>
      <c r="E4962" s="335"/>
      <c r="F4962" s="335"/>
      <c r="G4962" s="325" t="str">
        <f t="shared" si="308"/>
        <v/>
      </c>
      <c r="H4962" s="326" t="str">
        <f t="shared" si="309"/>
        <v/>
      </c>
    </row>
    <row r="4963" spans="1:8" x14ac:dyDescent="0.2">
      <c r="A4963" s="204" t="str">
        <f t="shared" si="307"/>
        <v/>
      </c>
      <c r="B4963" s="335"/>
      <c r="C4963" s="335"/>
      <c r="D4963" s="381" t="str">
        <f t="shared" si="310"/>
        <v/>
      </c>
      <c r="E4963" s="335"/>
      <c r="F4963" s="335"/>
      <c r="G4963" s="325" t="str">
        <f t="shared" si="308"/>
        <v/>
      </c>
      <c r="H4963" s="326" t="str">
        <f t="shared" si="309"/>
        <v/>
      </c>
    </row>
    <row r="4964" spans="1:8" x14ac:dyDescent="0.2">
      <c r="A4964" s="204" t="str">
        <f t="shared" si="307"/>
        <v/>
      </c>
      <c r="B4964" s="335"/>
      <c r="C4964" s="335"/>
      <c r="D4964" s="381" t="str">
        <f t="shared" si="310"/>
        <v/>
      </c>
      <c r="E4964" s="335"/>
      <c r="F4964" s="335"/>
      <c r="G4964" s="325" t="str">
        <f t="shared" si="308"/>
        <v/>
      </c>
      <c r="H4964" s="326" t="str">
        <f t="shared" si="309"/>
        <v/>
      </c>
    </row>
    <row r="4965" spans="1:8" x14ac:dyDescent="0.2">
      <c r="A4965" s="204" t="str">
        <f t="shared" si="307"/>
        <v/>
      </c>
      <c r="B4965" s="335"/>
      <c r="C4965" s="335"/>
      <c r="D4965" s="381" t="str">
        <f t="shared" si="310"/>
        <v/>
      </c>
      <c r="E4965" s="335"/>
      <c r="F4965" s="335"/>
      <c r="G4965" s="325" t="str">
        <f t="shared" si="308"/>
        <v/>
      </c>
      <c r="H4965" s="326" t="str">
        <f t="shared" si="309"/>
        <v/>
      </c>
    </row>
    <row r="4966" spans="1:8" x14ac:dyDescent="0.2">
      <c r="A4966" s="204" t="str">
        <f t="shared" si="307"/>
        <v/>
      </c>
      <c r="B4966" s="335"/>
      <c r="C4966" s="335"/>
      <c r="D4966" s="381" t="str">
        <f t="shared" si="310"/>
        <v/>
      </c>
      <c r="E4966" s="335"/>
      <c r="F4966" s="335"/>
      <c r="G4966" s="325" t="str">
        <f t="shared" si="308"/>
        <v/>
      </c>
      <c r="H4966" s="326" t="str">
        <f t="shared" si="309"/>
        <v/>
      </c>
    </row>
    <row r="4967" spans="1:8" x14ac:dyDescent="0.2">
      <c r="A4967" s="204" t="str">
        <f t="shared" si="307"/>
        <v/>
      </c>
      <c r="B4967" s="335"/>
      <c r="C4967" s="335"/>
      <c r="D4967" s="381" t="str">
        <f t="shared" si="310"/>
        <v/>
      </c>
      <c r="E4967" s="335"/>
      <c r="F4967" s="335"/>
      <c r="G4967" s="325" t="str">
        <f t="shared" si="308"/>
        <v/>
      </c>
      <c r="H4967" s="326" t="str">
        <f t="shared" si="309"/>
        <v/>
      </c>
    </row>
    <row r="4968" spans="1:8" x14ac:dyDescent="0.2">
      <c r="A4968" s="204" t="str">
        <f t="shared" si="307"/>
        <v/>
      </c>
      <c r="B4968" s="335"/>
      <c r="C4968" s="335"/>
      <c r="D4968" s="381" t="str">
        <f t="shared" si="310"/>
        <v/>
      </c>
      <c r="E4968" s="335"/>
      <c r="F4968" s="335"/>
      <c r="G4968" s="325" t="str">
        <f t="shared" si="308"/>
        <v/>
      </c>
      <c r="H4968" s="326" t="str">
        <f t="shared" si="309"/>
        <v/>
      </c>
    </row>
    <row r="4969" spans="1:8" x14ac:dyDescent="0.2">
      <c r="A4969" s="204" t="str">
        <f t="shared" si="307"/>
        <v/>
      </c>
      <c r="B4969" s="335"/>
      <c r="C4969" s="335"/>
      <c r="D4969" s="381" t="str">
        <f t="shared" si="310"/>
        <v/>
      </c>
      <c r="E4969" s="335"/>
      <c r="F4969" s="335"/>
      <c r="G4969" s="325" t="str">
        <f t="shared" si="308"/>
        <v/>
      </c>
      <c r="H4969" s="326" t="str">
        <f t="shared" si="309"/>
        <v/>
      </c>
    </row>
    <row r="4970" spans="1:8" x14ac:dyDescent="0.2">
      <c r="A4970" s="204" t="str">
        <f t="shared" si="307"/>
        <v/>
      </c>
      <c r="B4970" s="335"/>
      <c r="C4970" s="335"/>
      <c r="D4970" s="381" t="str">
        <f t="shared" si="310"/>
        <v/>
      </c>
      <c r="E4970" s="335"/>
      <c r="F4970" s="335"/>
      <c r="G4970" s="325" t="str">
        <f t="shared" si="308"/>
        <v/>
      </c>
      <c r="H4970" s="326" t="str">
        <f t="shared" si="309"/>
        <v/>
      </c>
    </row>
    <row r="4971" spans="1:8" x14ac:dyDescent="0.2">
      <c r="A4971" s="204" t="str">
        <f t="shared" si="307"/>
        <v/>
      </c>
      <c r="B4971" s="335"/>
      <c r="C4971" s="335"/>
      <c r="D4971" s="381" t="str">
        <f t="shared" si="310"/>
        <v/>
      </c>
      <c r="E4971" s="335"/>
      <c r="F4971" s="335"/>
      <c r="G4971" s="325" t="str">
        <f t="shared" si="308"/>
        <v/>
      </c>
      <c r="H4971" s="326" t="str">
        <f t="shared" si="309"/>
        <v/>
      </c>
    </row>
    <row r="4972" spans="1:8" x14ac:dyDescent="0.2">
      <c r="A4972" s="204" t="str">
        <f t="shared" si="307"/>
        <v/>
      </c>
      <c r="B4972" s="335"/>
      <c r="C4972" s="335"/>
      <c r="D4972" s="381" t="str">
        <f t="shared" si="310"/>
        <v/>
      </c>
      <c r="E4972" s="335"/>
      <c r="F4972" s="335"/>
      <c r="G4972" s="325" t="str">
        <f t="shared" si="308"/>
        <v/>
      </c>
      <c r="H4972" s="326" t="str">
        <f t="shared" si="309"/>
        <v/>
      </c>
    </row>
    <row r="4973" spans="1:8" x14ac:dyDescent="0.2">
      <c r="A4973" s="204" t="str">
        <f t="shared" si="307"/>
        <v/>
      </c>
      <c r="B4973" s="335"/>
      <c r="C4973" s="335"/>
      <c r="D4973" s="381" t="str">
        <f t="shared" si="310"/>
        <v/>
      </c>
      <c r="E4973" s="335"/>
      <c r="F4973" s="335"/>
      <c r="G4973" s="325" t="str">
        <f t="shared" si="308"/>
        <v/>
      </c>
      <c r="H4973" s="326" t="str">
        <f t="shared" si="309"/>
        <v/>
      </c>
    </row>
    <row r="4974" spans="1:8" x14ac:dyDescent="0.2">
      <c r="A4974" s="204" t="str">
        <f t="shared" si="307"/>
        <v/>
      </c>
      <c r="B4974" s="335"/>
      <c r="C4974" s="335"/>
      <c r="D4974" s="381" t="str">
        <f t="shared" si="310"/>
        <v/>
      </c>
      <c r="E4974" s="335"/>
      <c r="F4974" s="335"/>
      <c r="G4974" s="325" t="str">
        <f t="shared" si="308"/>
        <v/>
      </c>
      <c r="H4974" s="326" t="str">
        <f t="shared" si="309"/>
        <v/>
      </c>
    </row>
    <row r="4975" spans="1:8" x14ac:dyDescent="0.2">
      <c r="A4975" s="204" t="str">
        <f t="shared" si="307"/>
        <v/>
      </c>
      <c r="B4975" s="335"/>
      <c r="C4975" s="335"/>
      <c r="D4975" s="381" t="str">
        <f t="shared" si="310"/>
        <v/>
      </c>
      <c r="E4975" s="335"/>
      <c r="F4975" s="335"/>
      <c r="G4975" s="325" t="str">
        <f t="shared" si="308"/>
        <v/>
      </c>
      <c r="H4975" s="326" t="str">
        <f t="shared" si="309"/>
        <v/>
      </c>
    </row>
    <row r="4976" spans="1:8" x14ac:dyDescent="0.2">
      <c r="A4976" s="204" t="str">
        <f t="shared" si="307"/>
        <v/>
      </c>
      <c r="B4976" s="335"/>
      <c r="C4976" s="335"/>
      <c r="D4976" s="381" t="str">
        <f t="shared" si="310"/>
        <v/>
      </c>
      <c r="E4976" s="335"/>
      <c r="F4976" s="335"/>
      <c r="G4976" s="325" t="str">
        <f t="shared" si="308"/>
        <v/>
      </c>
      <c r="H4976" s="326" t="str">
        <f t="shared" si="309"/>
        <v/>
      </c>
    </row>
    <row r="4977" spans="1:8" x14ac:dyDescent="0.2">
      <c r="A4977" s="204" t="str">
        <f t="shared" ref="A4977:A5040" si="311">IF(B4977&lt;&gt;"",VLOOKUP(B4977,ID,2,FALSE),"")</f>
        <v/>
      </c>
      <c r="B4977" s="335"/>
      <c r="C4977" s="335"/>
      <c r="D4977" s="381" t="str">
        <f t="shared" si="310"/>
        <v/>
      </c>
      <c r="E4977" s="335"/>
      <c r="F4977" s="335"/>
      <c r="G4977" s="325" t="str">
        <f t="shared" ref="G4977:G5040" si="312">IF(OR(B4977="",Amt=""),"",Amt)</f>
        <v/>
      </c>
      <c r="H4977" s="326" t="str">
        <f t="shared" ref="H4977:H5040" si="313">IF(G4977="","",VLOOKUP(G4977,Gesundheitsämter,2,FALSE))</f>
        <v/>
      </c>
    </row>
    <row r="4978" spans="1:8" x14ac:dyDescent="0.2">
      <c r="A4978" s="204" t="str">
        <f t="shared" si="311"/>
        <v/>
      </c>
      <c r="B4978" s="335"/>
      <c r="C4978" s="335"/>
      <c r="D4978" s="381" t="str">
        <f t="shared" si="310"/>
        <v/>
      </c>
      <c r="E4978" s="335"/>
      <c r="F4978" s="335"/>
      <c r="G4978" s="325" t="str">
        <f t="shared" si="312"/>
        <v/>
      </c>
      <c r="H4978" s="326" t="str">
        <f t="shared" si="313"/>
        <v/>
      </c>
    </row>
    <row r="4979" spans="1:8" x14ac:dyDescent="0.2">
      <c r="A4979" s="204" t="str">
        <f t="shared" si="311"/>
        <v/>
      </c>
      <c r="B4979" s="335"/>
      <c r="C4979" s="335"/>
      <c r="D4979" s="381" t="str">
        <f t="shared" si="310"/>
        <v/>
      </c>
      <c r="E4979" s="335"/>
      <c r="F4979" s="335"/>
      <c r="G4979" s="325" t="str">
        <f t="shared" si="312"/>
        <v/>
      </c>
      <c r="H4979" s="326" t="str">
        <f t="shared" si="313"/>
        <v/>
      </c>
    </row>
    <row r="4980" spans="1:8" x14ac:dyDescent="0.2">
      <c r="A4980" s="204" t="str">
        <f t="shared" si="311"/>
        <v/>
      </c>
      <c r="B4980" s="335"/>
      <c r="C4980" s="335"/>
      <c r="D4980" s="381" t="str">
        <f t="shared" si="310"/>
        <v/>
      </c>
      <c r="E4980" s="335"/>
      <c r="F4980" s="335"/>
      <c r="G4980" s="325" t="str">
        <f t="shared" si="312"/>
        <v/>
      </c>
      <c r="H4980" s="326" t="str">
        <f t="shared" si="313"/>
        <v/>
      </c>
    </row>
    <row r="4981" spans="1:8" x14ac:dyDescent="0.2">
      <c r="A4981" s="204" t="str">
        <f t="shared" si="311"/>
        <v/>
      </c>
      <c r="B4981" s="335"/>
      <c r="C4981" s="335"/>
      <c r="D4981" s="381" t="str">
        <f t="shared" si="310"/>
        <v/>
      </c>
      <c r="E4981" s="335"/>
      <c r="F4981" s="335"/>
      <c r="G4981" s="325" t="str">
        <f t="shared" si="312"/>
        <v/>
      </c>
      <c r="H4981" s="326" t="str">
        <f t="shared" si="313"/>
        <v/>
      </c>
    </row>
    <row r="4982" spans="1:8" x14ac:dyDescent="0.2">
      <c r="A4982" s="204" t="str">
        <f t="shared" si="311"/>
        <v/>
      </c>
      <c r="B4982" s="335"/>
      <c r="C4982" s="335"/>
      <c r="D4982" s="381" t="str">
        <f t="shared" si="310"/>
        <v/>
      </c>
      <c r="E4982" s="335"/>
      <c r="F4982" s="335"/>
      <c r="G4982" s="325" t="str">
        <f t="shared" si="312"/>
        <v/>
      </c>
      <c r="H4982" s="326" t="str">
        <f t="shared" si="313"/>
        <v/>
      </c>
    </row>
    <row r="4983" spans="1:8" x14ac:dyDescent="0.2">
      <c r="A4983" s="204" t="str">
        <f t="shared" si="311"/>
        <v/>
      </c>
      <c r="B4983" s="335"/>
      <c r="C4983" s="335"/>
      <c r="D4983" s="381" t="str">
        <f t="shared" si="310"/>
        <v/>
      </c>
      <c r="E4983" s="335"/>
      <c r="F4983" s="335"/>
      <c r="G4983" s="325" t="str">
        <f t="shared" si="312"/>
        <v/>
      </c>
      <c r="H4983" s="326" t="str">
        <f t="shared" si="313"/>
        <v/>
      </c>
    </row>
    <row r="4984" spans="1:8" x14ac:dyDescent="0.2">
      <c r="A4984" s="204" t="str">
        <f t="shared" si="311"/>
        <v/>
      </c>
      <c r="B4984" s="335"/>
      <c r="C4984" s="335"/>
      <c r="D4984" s="381" t="str">
        <f t="shared" si="310"/>
        <v/>
      </c>
      <c r="E4984" s="335"/>
      <c r="F4984" s="335"/>
      <c r="G4984" s="325" t="str">
        <f t="shared" si="312"/>
        <v/>
      </c>
      <c r="H4984" s="326" t="str">
        <f t="shared" si="313"/>
        <v/>
      </c>
    </row>
    <row r="4985" spans="1:8" x14ac:dyDescent="0.2">
      <c r="A4985" s="204" t="str">
        <f t="shared" si="311"/>
        <v/>
      </c>
      <c r="B4985" s="335"/>
      <c r="C4985" s="335"/>
      <c r="D4985" s="381" t="str">
        <f t="shared" si="310"/>
        <v/>
      </c>
      <c r="E4985" s="335"/>
      <c r="F4985" s="335"/>
      <c r="G4985" s="325" t="str">
        <f t="shared" si="312"/>
        <v/>
      </c>
      <c r="H4985" s="326" t="str">
        <f t="shared" si="313"/>
        <v/>
      </c>
    </row>
    <row r="4986" spans="1:8" x14ac:dyDescent="0.2">
      <c r="A4986" s="204" t="str">
        <f t="shared" si="311"/>
        <v/>
      </c>
      <c r="B4986" s="335"/>
      <c r="C4986" s="335"/>
      <c r="D4986" s="381" t="str">
        <f t="shared" si="310"/>
        <v/>
      </c>
      <c r="E4986" s="335"/>
      <c r="F4986" s="335"/>
      <c r="G4986" s="325" t="str">
        <f t="shared" si="312"/>
        <v/>
      </c>
      <c r="H4986" s="326" t="str">
        <f t="shared" si="313"/>
        <v/>
      </c>
    </row>
    <row r="4987" spans="1:8" x14ac:dyDescent="0.2">
      <c r="A4987" s="204" t="str">
        <f t="shared" si="311"/>
        <v/>
      </c>
      <c r="B4987" s="335"/>
      <c r="C4987" s="335"/>
      <c r="D4987" s="381" t="str">
        <f t="shared" si="310"/>
        <v/>
      </c>
      <c r="E4987" s="335"/>
      <c r="F4987" s="335"/>
      <c r="G4987" s="325" t="str">
        <f t="shared" si="312"/>
        <v/>
      </c>
      <c r="H4987" s="326" t="str">
        <f t="shared" si="313"/>
        <v/>
      </c>
    </row>
    <row r="4988" spans="1:8" x14ac:dyDescent="0.2">
      <c r="A4988" s="204" t="str">
        <f t="shared" si="311"/>
        <v/>
      </c>
      <c r="B4988" s="335"/>
      <c r="C4988" s="335"/>
      <c r="D4988" s="381" t="str">
        <f t="shared" si="310"/>
        <v/>
      </c>
      <c r="E4988" s="335"/>
      <c r="F4988" s="335"/>
      <c r="G4988" s="325" t="str">
        <f t="shared" si="312"/>
        <v/>
      </c>
      <c r="H4988" s="326" t="str">
        <f t="shared" si="313"/>
        <v/>
      </c>
    </row>
    <row r="4989" spans="1:8" x14ac:dyDescent="0.2">
      <c r="A4989" s="204" t="str">
        <f t="shared" si="311"/>
        <v/>
      </c>
      <c r="B4989" s="335"/>
      <c r="C4989" s="335"/>
      <c r="D4989" s="381" t="str">
        <f t="shared" si="310"/>
        <v/>
      </c>
      <c r="E4989" s="335"/>
      <c r="F4989" s="335"/>
      <c r="G4989" s="325" t="str">
        <f t="shared" si="312"/>
        <v/>
      </c>
      <c r="H4989" s="326" t="str">
        <f t="shared" si="313"/>
        <v/>
      </c>
    </row>
    <row r="4990" spans="1:8" x14ac:dyDescent="0.2">
      <c r="A4990" s="204" t="str">
        <f t="shared" si="311"/>
        <v/>
      </c>
      <c r="B4990" s="335"/>
      <c r="C4990" s="335"/>
      <c r="D4990" s="381" t="str">
        <f t="shared" si="310"/>
        <v/>
      </c>
      <c r="E4990" s="335"/>
      <c r="F4990" s="335"/>
      <c r="G4990" s="325" t="str">
        <f t="shared" si="312"/>
        <v/>
      </c>
      <c r="H4990" s="326" t="str">
        <f t="shared" si="313"/>
        <v/>
      </c>
    </row>
    <row r="4991" spans="1:8" x14ac:dyDescent="0.2">
      <c r="A4991" s="204" t="str">
        <f t="shared" si="311"/>
        <v/>
      </c>
      <c r="B4991" s="335"/>
      <c r="C4991" s="335"/>
      <c r="D4991" s="381" t="str">
        <f t="shared" si="310"/>
        <v/>
      </c>
      <c r="E4991" s="335"/>
      <c r="F4991" s="335"/>
      <c r="G4991" s="325" t="str">
        <f t="shared" si="312"/>
        <v/>
      </c>
      <c r="H4991" s="326" t="str">
        <f t="shared" si="313"/>
        <v/>
      </c>
    </row>
    <row r="4992" spans="1:8" x14ac:dyDescent="0.2">
      <c r="A4992" s="204" t="str">
        <f t="shared" si="311"/>
        <v/>
      </c>
      <c r="B4992" s="335"/>
      <c r="C4992" s="335"/>
      <c r="D4992" s="381" t="str">
        <f t="shared" si="310"/>
        <v/>
      </c>
      <c r="E4992" s="335"/>
      <c r="F4992" s="335"/>
      <c r="G4992" s="325" t="str">
        <f t="shared" si="312"/>
        <v/>
      </c>
      <c r="H4992" s="326" t="str">
        <f t="shared" si="313"/>
        <v/>
      </c>
    </row>
    <row r="4993" spans="1:8" x14ac:dyDescent="0.2">
      <c r="A4993" s="204" t="str">
        <f t="shared" si="311"/>
        <v/>
      </c>
      <c r="B4993" s="335"/>
      <c r="C4993" s="335"/>
      <c r="D4993" s="381" t="str">
        <f t="shared" si="310"/>
        <v/>
      </c>
      <c r="E4993" s="335"/>
      <c r="F4993" s="335"/>
      <c r="G4993" s="325" t="str">
        <f t="shared" si="312"/>
        <v/>
      </c>
      <c r="H4993" s="326" t="str">
        <f t="shared" si="313"/>
        <v/>
      </c>
    </row>
    <row r="4994" spans="1:8" x14ac:dyDescent="0.2">
      <c r="A4994" s="204" t="str">
        <f t="shared" si="311"/>
        <v/>
      </c>
      <c r="B4994" s="335"/>
      <c r="C4994" s="335"/>
      <c r="D4994" s="381" t="str">
        <f t="shared" si="310"/>
        <v/>
      </c>
      <c r="E4994" s="335"/>
      <c r="F4994" s="335"/>
      <c r="G4994" s="325" t="str">
        <f t="shared" si="312"/>
        <v/>
      </c>
      <c r="H4994" s="326" t="str">
        <f t="shared" si="313"/>
        <v/>
      </c>
    </row>
    <row r="4995" spans="1:8" x14ac:dyDescent="0.2">
      <c r="A4995" s="204" t="str">
        <f t="shared" si="311"/>
        <v/>
      </c>
      <c r="B4995" s="335"/>
      <c r="C4995" s="335"/>
      <c r="D4995" s="381" t="str">
        <f t="shared" si="310"/>
        <v/>
      </c>
      <c r="E4995" s="335"/>
      <c r="F4995" s="335"/>
      <c r="G4995" s="325" t="str">
        <f t="shared" si="312"/>
        <v/>
      </c>
      <c r="H4995" s="326" t="str">
        <f t="shared" si="313"/>
        <v/>
      </c>
    </row>
    <row r="4996" spans="1:8" x14ac:dyDescent="0.2">
      <c r="A4996" s="204" t="str">
        <f t="shared" si="311"/>
        <v/>
      </c>
      <c r="B4996" s="335"/>
      <c r="C4996" s="335"/>
      <c r="D4996" s="381" t="str">
        <f t="shared" si="310"/>
        <v/>
      </c>
      <c r="E4996" s="335"/>
      <c r="F4996" s="335"/>
      <c r="G4996" s="325" t="str">
        <f t="shared" si="312"/>
        <v/>
      </c>
      <c r="H4996" s="326" t="str">
        <f t="shared" si="313"/>
        <v/>
      </c>
    </row>
    <row r="4997" spans="1:8" x14ac:dyDescent="0.2">
      <c r="A4997" s="204" t="str">
        <f t="shared" si="311"/>
        <v/>
      </c>
      <c r="B4997" s="335"/>
      <c r="C4997" s="335"/>
      <c r="D4997" s="381" t="str">
        <f t="shared" si="310"/>
        <v/>
      </c>
      <c r="E4997" s="335"/>
      <c r="F4997" s="335"/>
      <c r="G4997" s="325" t="str">
        <f t="shared" si="312"/>
        <v/>
      </c>
      <c r="H4997" s="326" t="str">
        <f t="shared" si="313"/>
        <v/>
      </c>
    </row>
    <row r="4998" spans="1:8" x14ac:dyDescent="0.2">
      <c r="A4998" s="204" t="str">
        <f t="shared" si="311"/>
        <v/>
      </c>
      <c r="B4998" s="335"/>
      <c r="C4998" s="335"/>
      <c r="D4998" s="381" t="str">
        <f t="shared" si="310"/>
        <v/>
      </c>
      <c r="E4998" s="335"/>
      <c r="F4998" s="335"/>
      <c r="G4998" s="325" t="str">
        <f t="shared" si="312"/>
        <v/>
      </c>
      <c r="H4998" s="326" t="str">
        <f t="shared" si="313"/>
        <v/>
      </c>
    </row>
    <row r="4999" spans="1:8" x14ac:dyDescent="0.2">
      <c r="A4999" s="204" t="str">
        <f t="shared" si="311"/>
        <v/>
      </c>
      <c r="B4999" s="335"/>
      <c r="C4999" s="335"/>
      <c r="D4999" s="381" t="str">
        <f t="shared" si="310"/>
        <v/>
      </c>
      <c r="E4999" s="335"/>
      <c r="F4999" s="335"/>
      <c r="G4999" s="325" t="str">
        <f t="shared" si="312"/>
        <v/>
      </c>
      <c r="H4999" s="326" t="str">
        <f t="shared" si="313"/>
        <v/>
      </c>
    </row>
    <row r="5000" spans="1:8" x14ac:dyDescent="0.2">
      <c r="A5000" s="204" t="str">
        <f t="shared" si="311"/>
        <v/>
      </c>
      <c r="B5000" s="335"/>
      <c r="C5000" s="335"/>
      <c r="D5000" s="381" t="str">
        <f t="shared" si="310"/>
        <v/>
      </c>
      <c r="E5000" s="335"/>
      <c r="F5000" s="335"/>
      <c r="G5000" s="325" t="str">
        <f t="shared" si="312"/>
        <v/>
      </c>
      <c r="H5000" s="326" t="str">
        <f t="shared" si="313"/>
        <v/>
      </c>
    </row>
    <row r="5001" spans="1:8" x14ac:dyDescent="0.2">
      <c r="A5001" s="204" t="str">
        <f t="shared" si="311"/>
        <v/>
      </c>
      <c r="B5001" s="335"/>
      <c r="C5001" s="335"/>
      <c r="D5001" s="381" t="str">
        <f t="shared" ref="D5001:D5064" si="314">IF(C5001="","",IFERROR(IF(VLOOKUP(C5001,Parameter,2,FALSE)="","",VLOOKUP(C5001,Parameter,2,FALSE)),IFERROR(VLOOKUP(C5001,PSMErgänzung,2,FALSE),"CAS eingeben oder Parameter korrigieren!")))</f>
        <v/>
      </c>
      <c r="E5001" s="335"/>
      <c r="F5001" s="335"/>
      <c r="G5001" s="325" t="str">
        <f t="shared" si="312"/>
        <v/>
      </c>
      <c r="H5001" s="326" t="str">
        <f t="shared" si="313"/>
        <v/>
      </c>
    </row>
    <row r="5002" spans="1:8" x14ac:dyDescent="0.2">
      <c r="A5002" s="204" t="str">
        <f t="shared" si="311"/>
        <v/>
      </c>
      <c r="B5002" s="335"/>
      <c r="C5002" s="335"/>
      <c r="D5002" s="381" t="str">
        <f t="shared" si="314"/>
        <v/>
      </c>
      <c r="E5002" s="335"/>
      <c r="F5002" s="335"/>
      <c r="G5002" s="325" t="str">
        <f t="shared" si="312"/>
        <v/>
      </c>
      <c r="H5002" s="326" t="str">
        <f t="shared" si="313"/>
        <v/>
      </c>
    </row>
    <row r="5003" spans="1:8" x14ac:dyDescent="0.2">
      <c r="A5003" s="204" t="str">
        <f t="shared" si="311"/>
        <v/>
      </c>
      <c r="B5003" s="335"/>
      <c r="C5003" s="335"/>
      <c r="D5003" s="381" t="str">
        <f t="shared" si="314"/>
        <v/>
      </c>
      <c r="E5003" s="335"/>
      <c r="F5003" s="335"/>
      <c r="G5003" s="325" t="str">
        <f t="shared" si="312"/>
        <v/>
      </c>
      <c r="H5003" s="326" t="str">
        <f t="shared" si="313"/>
        <v/>
      </c>
    </row>
    <row r="5004" spans="1:8" x14ac:dyDescent="0.2">
      <c r="A5004" s="204" t="str">
        <f t="shared" si="311"/>
        <v/>
      </c>
      <c r="B5004" s="335"/>
      <c r="C5004" s="335"/>
      <c r="D5004" s="381" t="str">
        <f t="shared" si="314"/>
        <v/>
      </c>
      <c r="E5004" s="335"/>
      <c r="F5004" s="335"/>
      <c r="G5004" s="325" t="str">
        <f t="shared" si="312"/>
        <v/>
      </c>
      <c r="H5004" s="326" t="str">
        <f t="shared" si="313"/>
        <v/>
      </c>
    </row>
    <row r="5005" spans="1:8" x14ac:dyDescent="0.2">
      <c r="A5005" s="204" t="str">
        <f t="shared" si="311"/>
        <v/>
      </c>
      <c r="B5005" s="335"/>
      <c r="C5005" s="335"/>
      <c r="D5005" s="381" t="str">
        <f t="shared" si="314"/>
        <v/>
      </c>
      <c r="E5005" s="335"/>
      <c r="F5005" s="335"/>
      <c r="G5005" s="325" t="str">
        <f t="shared" si="312"/>
        <v/>
      </c>
      <c r="H5005" s="326" t="str">
        <f t="shared" si="313"/>
        <v/>
      </c>
    </row>
    <row r="5006" spans="1:8" x14ac:dyDescent="0.2">
      <c r="A5006" s="204" t="str">
        <f t="shared" si="311"/>
        <v/>
      </c>
      <c r="B5006" s="335"/>
      <c r="C5006" s="335"/>
      <c r="D5006" s="381" t="str">
        <f t="shared" si="314"/>
        <v/>
      </c>
      <c r="E5006" s="335"/>
      <c r="F5006" s="335"/>
      <c r="G5006" s="325" t="str">
        <f t="shared" si="312"/>
        <v/>
      </c>
      <c r="H5006" s="326" t="str">
        <f t="shared" si="313"/>
        <v/>
      </c>
    </row>
    <row r="5007" spans="1:8" x14ac:dyDescent="0.2">
      <c r="A5007" s="204" t="str">
        <f t="shared" si="311"/>
        <v/>
      </c>
      <c r="B5007" s="335"/>
      <c r="C5007" s="335"/>
      <c r="D5007" s="381" t="str">
        <f t="shared" si="314"/>
        <v/>
      </c>
      <c r="E5007" s="335"/>
      <c r="F5007" s="335"/>
      <c r="G5007" s="325" t="str">
        <f t="shared" si="312"/>
        <v/>
      </c>
      <c r="H5007" s="326" t="str">
        <f t="shared" si="313"/>
        <v/>
      </c>
    </row>
    <row r="5008" spans="1:8" x14ac:dyDescent="0.2">
      <c r="A5008" s="204" t="str">
        <f t="shared" si="311"/>
        <v/>
      </c>
      <c r="B5008" s="335"/>
      <c r="C5008" s="335"/>
      <c r="D5008" s="381" t="str">
        <f t="shared" si="314"/>
        <v/>
      </c>
      <c r="E5008" s="335"/>
      <c r="F5008" s="335"/>
      <c r="G5008" s="325" t="str">
        <f t="shared" si="312"/>
        <v/>
      </c>
      <c r="H5008" s="326" t="str">
        <f t="shared" si="313"/>
        <v/>
      </c>
    </row>
    <row r="5009" spans="1:8" x14ac:dyDescent="0.2">
      <c r="A5009" s="204" t="str">
        <f t="shared" si="311"/>
        <v/>
      </c>
      <c r="B5009" s="335"/>
      <c r="C5009" s="335"/>
      <c r="D5009" s="381" t="str">
        <f t="shared" si="314"/>
        <v/>
      </c>
      <c r="E5009" s="335"/>
      <c r="F5009" s="335"/>
      <c r="G5009" s="325" t="str">
        <f t="shared" si="312"/>
        <v/>
      </c>
      <c r="H5009" s="326" t="str">
        <f t="shared" si="313"/>
        <v/>
      </c>
    </row>
    <row r="5010" spans="1:8" x14ac:dyDescent="0.2">
      <c r="A5010" s="204" t="str">
        <f t="shared" si="311"/>
        <v/>
      </c>
      <c r="B5010" s="335"/>
      <c r="C5010" s="335"/>
      <c r="D5010" s="381" t="str">
        <f t="shared" si="314"/>
        <v/>
      </c>
      <c r="E5010" s="335"/>
      <c r="F5010" s="335"/>
      <c r="G5010" s="325" t="str">
        <f t="shared" si="312"/>
        <v/>
      </c>
      <c r="H5010" s="326" t="str">
        <f t="shared" si="313"/>
        <v/>
      </c>
    </row>
    <row r="5011" spans="1:8" x14ac:dyDescent="0.2">
      <c r="A5011" s="204" t="str">
        <f t="shared" si="311"/>
        <v/>
      </c>
      <c r="B5011" s="335"/>
      <c r="C5011" s="335"/>
      <c r="D5011" s="381" t="str">
        <f t="shared" si="314"/>
        <v/>
      </c>
      <c r="E5011" s="335"/>
      <c r="F5011" s="335"/>
      <c r="G5011" s="325" t="str">
        <f t="shared" si="312"/>
        <v/>
      </c>
      <c r="H5011" s="326" t="str">
        <f t="shared" si="313"/>
        <v/>
      </c>
    </row>
    <row r="5012" spans="1:8" x14ac:dyDescent="0.2">
      <c r="A5012" s="204" t="str">
        <f t="shared" si="311"/>
        <v/>
      </c>
      <c r="B5012" s="335"/>
      <c r="C5012" s="335"/>
      <c r="D5012" s="381" t="str">
        <f t="shared" si="314"/>
        <v/>
      </c>
      <c r="E5012" s="335"/>
      <c r="F5012" s="335"/>
      <c r="G5012" s="325" t="str">
        <f t="shared" si="312"/>
        <v/>
      </c>
      <c r="H5012" s="326" t="str">
        <f t="shared" si="313"/>
        <v/>
      </c>
    </row>
    <row r="5013" spans="1:8" x14ac:dyDescent="0.2">
      <c r="A5013" s="204" t="str">
        <f t="shared" si="311"/>
        <v/>
      </c>
      <c r="B5013" s="335"/>
      <c r="C5013" s="335"/>
      <c r="D5013" s="381" t="str">
        <f t="shared" si="314"/>
        <v/>
      </c>
      <c r="E5013" s="335"/>
      <c r="F5013" s="335"/>
      <c r="G5013" s="325" t="str">
        <f t="shared" si="312"/>
        <v/>
      </c>
      <c r="H5013" s="326" t="str">
        <f t="shared" si="313"/>
        <v/>
      </c>
    </row>
    <row r="5014" spans="1:8" x14ac:dyDescent="0.2">
      <c r="A5014" s="204" t="str">
        <f t="shared" si="311"/>
        <v/>
      </c>
      <c r="B5014" s="335"/>
      <c r="C5014" s="335"/>
      <c r="D5014" s="381" t="str">
        <f t="shared" si="314"/>
        <v/>
      </c>
      <c r="E5014" s="335"/>
      <c r="F5014" s="335"/>
      <c r="G5014" s="325" t="str">
        <f t="shared" si="312"/>
        <v/>
      </c>
      <c r="H5014" s="326" t="str">
        <f t="shared" si="313"/>
        <v/>
      </c>
    </row>
    <row r="5015" spans="1:8" x14ac:dyDescent="0.2">
      <c r="A5015" s="204" t="str">
        <f t="shared" si="311"/>
        <v/>
      </c>
      <c r="B5015" s="335"/>
      <c r="C5015" s="335"/>
      <c r="D5015" s="381" t="str">
        <f t="shared" si="314"/>
        <v/>
      </c>
      <c r="E5015" s="335"/>
      <c r="F5015" s="335"/>
      <c r="G5015" s="325" t="str">
        <f t="shared" si="312"/>
        <v/>
      </c>
      <c r="H5015" s="326" t="str">
        <f t="shared" si="313"/>
        <v/>
      </c>
    </row>
    <row r="5016" spans="1:8" x14ac:dyDescent="0.2">
      <c r="A5016" s="204" t="str">
        <f t="shared" si="311"/>
        <v/>
      </c>
      <c r="B5016" s="335"/>
      <c r="C5016" s="335"/>
      <c r="D5016" s="381" t="str">
        <f t="shared" si="314"/>
        <v/>
      </c>
      <c r="E5016" s="335"/>
      <c r="F5016" s="335"/>
      <c r="G5016" s="325" t="str">
        <f t="shared" si="312"/>
        <v/>
      </c>
      <c r="H5016" s="326" t="str">
        <f t="shared" si="313"/>
        <v/>
      </c>
    </row>
    <row r="5017" spans="1:8" x14ac:dyDescent="0.2">
      <c r="A5017" s="204" t="str">
        <f t="shared" si="311"/>
        <v/>
      </c>
      <c r="B5017" s="335"/>
      <c r="C5017" s="335"/>
      <c r="D5017" s="381" t="str">
        <f t="shared" si="314"/>
        <v/>
      </c>
      <c r="E5017" s="335"/>
      <c r="F5017" s="335"/>
      <c r="G5017" s="325" t="str">
        <f t="shared" si="312"/>
        <v/>
      </c>
      <c r="H5017" s="326" t="str">
        <f t="shared" si="313"/>
        <v/>
      </c>
    </row>
    <row r="5018" spans="1:8" x14ac:dyDescent="0.2">
      <c r="A5018" s="204" t="str">
        <f t="shared" si="311"/>
        <v/>
      </c>
      <c r="B5018" s="335"/>
      <c r="C5018" s="335"/>
      <c r="D5018" s="381" t="str">
        <f t="shared" si="314"/>
        <v/>
      </c>
      <c r="E5018" s="335"/>
      <c r="F5018" s="335"/>
      <c r="G5018" s="325" t="str">
        <f t="shared" si="312"/>
        <v/>
      </c>
      <c r="H5018" s="326" t="str">
        <f t="shared" si="313"/>
        <v/>
      </c>
    </row>
    <row r="5019" spans="1:8" x14ac:dyDescent="0.2">
      <c r="A5019" s="204" t="str">
        <f t="shared" si="311"/>
        <v/>
      </c>
      <c r="B5019" s="335"/>
      <c r="C5019" s="335"/>
      <c r="D5019" s="381" t="str">
        <f t="shared" si="314"/>
        <v/>
      </c>
      <c r="E5019" s="335"/>
      <c r="F5019" s="335"/>
      <c r="G5019" s="325" t="str">
        <f t="shared" si="312"/>
        <v/>
      </c>
      <c r="H5019" s="326" t="str">
        <f t="shared" si="313"/>
        <v/>
      </c>
    </row>
    <row r="5020" spans="1:8" x14ac:dyDescent="0.2">
      <c r="A5020" s="204" t="str">
        <f t="shared" si="311"/>
        <v/>
      </c>
      <c r="B5020" s="335"/>
      <c r="C5020" s="335"/>
      <c r="D5020" s="381" t="str">
        <f t="shared" si="314"/>
        <v/>
      </c>
      <c r="E5020" s="335"/>
      <c r="F5020" s="335"/>
      <c r="G5020" s="325" t="str">
        <f t="shared" si="312"/>
        <v/>
      </c>
      <c r="H5020" s="326" t="str">
        <f t="shared" si="313"/>
        <v/>
      </c>
    </row>
    <row r="5021" spans="1:8" x14ac:dyDescent="0.2">
      <c r="A5021" s="204" t="str">
        <f t="shared" si="311"/>
        <v/>
      </c>
      <c r="B5021" s="335"/>
      <c r="C5021" s="335"/>
      <c r="D5021" s="381" t="str">
        <f t="shared" si="314"/>
        <v/>
      </c>
      <c r="E5021" s="335"/>
      <c r="F5021" s="335"/>
      <c r="G5021" s="325" t="str">
        <f t="shared" si="312"/>
        <v/>
      </c>
      <c r="H5021" s="326" t="str">
        <f t="shared" si="313"/>
        <v/>
      </c>
    </row>
    <row r="5022" spans="1:8" x14ac:dyDescent="0.2">
      <c r="A5022" s="204" t="str">
        <f t="shared" si="311"/>
        <v/>
      </c>
      <c r="B5022" s="335"/>
      <c r="C5022" s="335"/>
      <c r="D5022" s="381" t="str">
        <f t="shared" si="314"/>
        <v/>
      </c>
      <c r="E5022" s="335"/>
      <c r="F5022" s="335"/>
      <c r="G5022" s="325" t="str">
        <f t="shared" si="312"/>
        <v/>
      </c>
      <c r="H5022" s="326" t="str">
        <f t="shared" si="313"/>
        <v/>
      </c>
    </row>
    <row r="5023" spans="1:8" x14ac:dyDescent="0.2">
      <c r="A5023" s="204" t="str">
        <f t="shared" si="311"/>
        <v/>
      </c>
      <c r="B5023" s="335"/>
      <c r="C5023" s="335"/>
      <c r="D5023" s="381" t="str">
        <f t="shared" si="314"/>
        <v/>
      </c>
      <c r="E5023" s="335"/>
      <c r="F5023" s="335"/>
      <c r="G5023" s="325" t="str">
        <f t="shared" si="312"/>
        <v/>
      </c>
      <c r="H5023" s="326" t="str">
        <f t="shared" si="313"/>
        <v/>
      </c>
    </row>
    <row r="5024" spans="1:8" x14ac:dyDescent="0.2">
      <c r="A5024" s="204" t="str">
        <f t="shared" si="311"/>
        <v/>
      </c>
      <c r="B5024" s="335"/>
      <c r="C5024" s="335"/>
      <c r="D5024" s="381" t="str">
        <f t="shared" si="314"/>
        <v/>
      </c>
      <c r="E5024" s="335"/>
      <c r="F5024" s="335"/>
      <c r="G5024" s="325" t="str">
        <f t="shared" si="312"/>
        <v/>
      </c>
      <c r="H5024" s="326" t="str">
        <f t="shared" si="313"/>
        <v/>
      </c>
    </row>
    <row r="5025" spans="1:8" x14ac:dyDescent="0.2">
      <c r="A5025" s="204" t="str">
        <f t="shared" si="311"/>
        <v/>
      </c>
      <c r="B5025" s="335"/>
      <c r="C5025" s="335"/>
      <c r="D5025" s="381" t="str">
        <f t="shared" si="314"/>
        <v/>
      </c>
      <c r="E5025" s="335"/>
      <c r="F5025" s="335"/>
      <c r="G5025" s="325" t="str">
        <f t="shared" si="312"/>
        <v/>
      </c>
      <c r="H5025" s="326" t="str">
        <f t="shared" si="313"/>
        <v/>
      </c>
    </row>
    <row r="5026" spans="1:8" x14ac:dyDescent="0.2">
      <c r="A5026" s="204" t="str">
        <f t="shared" si="311"/>
        <v/>
      </c>
      <c r="B5026" s="335"/>
      <c r="C5026" s="335"/>
      <c r="D5026" s="381" t="str">
        <f t="shared" si="314"/>
        <v/>
      </c>
      <c r="E5026" s="335"/>
      <c r="F5026" s="335"/>
      <c r="G5026" s="325" t="str">
        <f t="shared" si="312"/>
        <v/>
      </c>
      <c r="H5026" s="326" t="str">
        <f t="shared" si="313"/>
        <v/>
      </c>
    </row>
    <row r="5027" spans="1:8" x14ac:dyDescent="0.2">
      <c r="A5027" s="204" t="str">
        <f t="shared" si="311"/>
        <v/>
      </c>
      <c r="B5027" s="335"/>
      <c r="C5027" s="335"/>
      <c r="D5027" s="381" t="str">
        <f t="shared" si="314"/>
        <v/>
      </c>
      <c r="E5027" s="335"/>
      <c r="F5027" s="335"/>
      <c r="G5027" s="325" t="str">
        <f t="shared" si="312"/>
        <v/>
      </c>
      <c r="H5027" s="326" t="str">
        <f t="shared" si="313"/>
        <v/>
      </c>
    </row>
    <row r="5028" spans="1:8" x14ac:dyDescent="0.2">
      <c r="A5028" s="204" t="str">
        <f t="shared" si="311"/>
        <v/>
      </c>
      <c r="B5028" s="335"/>
      <c r="C5028" s="335"/>
      <c r="D5028" s="381" t="str">
        <f t="shared" si="314"/>
        <v/>
      </c>
      <c r="E5028" s="335"/>
      <c r="F5028" s="335"/>
      <c r="G5028" s="325" t="str">
        <f t="shared" si="312"/>
        <v/>
      </c>
      <c r="H5028" s="326" t="str">
        <f t="shared" si="313"/>
        <v/>
      </c>
    </row>
    <row r="5029" spans="1:8" x14ac:dyDescent="0.2">
      <c r="A5029" s="204" t="str">
        <f t="shared" si="311"/>
        <v/>
      </c>
      <c r="B5029" s="335"/>
      <c r="C5029" s="335"/>
      <c r="D5029" s="381" t="str">
        <f t="shared" si="314"/>
        <v/>
      </c>
      <c r="E5029" s="335"/>
      <c r="F5029" s="335"/>
      <c r="G5029" s="325" t="str">
        <f t="shared" si="312"/>
        <v/>
      </c>
      <c r="H5029" s="326" t="str">
        <f t="shared" si="313"/>
        <v/>
      </c>
    </row>
    <row r="5030" spans="1:8" x14ac:dyDescent="0.2">
      <c r="A5030" s="204" t="str">
        <f t="shared" si="311"/>
        <v/>
      </c>
      <c r="B5030" s="335"/>
      <c r="C5030" s="335"/>
      <c r="D5030" s="381" t="str">
        <f t="shared" si="314"/>
        <v/>
      </c>
      <c r="E5030" s="335"/>
      <c r="F5030" s="335"/>
      <c r="G5030" s="325" t="str">
        <f t="shared" si="312"/>
        <v/>
      </c>
      <c r="H5030" s="326" t="str">
        <f t="shared" si="313"/>
        <v/>
      </c>
    </row>
    <row r="5031" spans="1:8" x14ac:dyDescent="0.2">
      <c r="A5031" s="204" t="str">
        <f t="shared" si="311"/>
        <v/>
      </c>
      <c r="B5031" s="335"/>
      <c r="C5031" s="335"/>
      <c r="D5031" s="381" t="str">
        <f t="shared" si="314"/>
        <v/>
      </c>
      <c r="E5031" s="335"/>
      <c r="F5031" s="335"/>
      <c r="G5031" s="325" t="str">
        <f t="shared" si="312"/>
        <v/>
      </c>
      <c r="H5031" s="326" t="str">
        <f t="shared" si="313"/>
        <v/>
      </c>
    </row>
    <row r="5032" spans="1:8" x14ac:dyDescent="0.2">
      <c r="A5032" s="204" t="str">
        <f t="shared" si="311"/>
        <v/>
      </c>
      <c r="B5032" s="335"/>
      <c r="C5032" s="335"/>
      <c r="D5032" s="381" t="str">
        <f t="shared" si="314"/>
        <v/>
      </c>
      <c r="E5032" s="335"/>
      <c r="F5032" s="335"/>
      <c r="G5032" s="325" t="str">
        <f t="shared" si="312"/>
        <v/>
      </c>
      <c r="H5032" s="326" t="str">
        <f t="shared" si="313"/>
        <v/>
      </c>
    </row>
    <row r="5033" spans="1:8" x14ac:dyDescent="0.2">
      <c r="A5033" s="204" t="str">
        <f t="shared" si="311"/>
        <v/>
      </c>
      <c r="B5033" s="335"/>
      <c r="C5033" s="335"/>
      <c r="D5033" s="381" t="str">
        <f t="shared" si="314"/>
        <v/>
      </c>
      <c r="E5033" s="335"/>
      <c r="F5033" s="335"/>
      <c r="G5033" s="325" t="str">
        <f t="shared" si="312"/>
        <v/>
      </c>
      <c r="H5033" s="326" t="str">
        <f t="shared" si="313"/>
        <v/>
      </c>
    </row>
    <row r="5034" spans="1:8" x14ac:dyDescent="0.2">
      <c r="A5034" s="204" t="str">
        <f t="shared" si="311"/>
        <v/>
      </c>
      <c r="B5034" s="335"/>
      <c r="C5034" s="335"/>
      <c r="D5034" s="381" t="str">
        <f t="shared" si="314"/>
        <v/>
      </c>
      <c r="E5034" s="335"/>
      <c r="F5034" s="335"/>
      <c r="G5034" s="325" t="str">
        <f t="shared" si="312"/>
        <v/>
      </c>
      <c r="H5034" s="326" t="str">
        <f t="shared" si="313"/>
        <v/>
      </c>
    </row>
    <row r="5035" spans="1:8" x14ac:dyDescent="0.2">
      <c r="A5035" s="204" t="str">
        <f t="shared" si="311"/>
        <v/>
      </c>
      <c r="B5035" s="335"/>
      <c r="C5035" s="335"/>
      <c r="D5035" s="381" t="str">
        <f t="shared" si="314"/>
        <v/>
      </c>
      <c r="E5035" s="335"/>
      <c r="F5035" s="335"/>
      <c r="G5035" s="325" t="str">
        <f t="shared" si="312"/>
        <v/>
      </c>
      <c r="H5035" s="326" t="str">
        <f t="shared" si="313"/>
        <v/>
      </c>
    </row>
    <row r="5036" spans="1:8" x14ac:dyDescent="0.2">
      <c r="A5036" s="204" t="str">
        <f t="shared" si="311"/>
        <v/>
      </c>
      <c r="B5036" s="335"/>
      <c r="C5036" s="335"/>
      <c r="D5036" s="381" t="str">
        <f t="shared" si="314"/>
        <v/>
      </c>
      <c r="E5036" s="335"/>
      <c r="F5036" s="335"/>
      <c r="G5036" s="325" t="str">
        <f t="shared" si="312"/>
        <v/>
      </c>
      <c r="H5036" s="326" t="str">
        <f t="shared" si="313"/>
        <v/>
      </c>
    </row>
    <row r="5037" spans="1:8" x14ac:dyDescent="0.2">
      <c r="A5037" s="204" t="str">
        <f t="shared" si="311"/>
        <v/>
      </c>
      <c r="B5037" s="335"/>
      <c r="C5037" s="335"/>
      <c r="D5037" s="381" t="str">
        <f t="shared" si="314"/>
        <v/>
      </c>
      <c r="E5037" s="335"/>
      <c r="F5037" s="335"/>
      <c r="G5037" s="325" t="str">
        <f t="shared" si="312"/>
        <v/>
      </c>
      <c r="H5037" s="326" t="str">
        <f t="shared" si="313"/>
        <v/>
      </c>
    </row>
    <row r="5038" spans="1:8" x14ac:dyDescent="0.2">
      <c r="A5038" s="204" t="str">
        <f t="shared" si="311"/>
        <v/>
      </c>
      <c r="B5038" s="335"/>
      <c r="C5038" s="335"/>
      <c r="D5038" s="381" t="str">
        <f t="shared" si="314"/>
        <v/>
      </c>
      <c r="E5038" s="335"/>
      <c r="F5038" s="335"/>
      <c r="G5038" s="325" t="str">
        <f t="shared" si="312"/>
        <v/>
      </c>
      <c r="H5038" s="326" t="str">
        <f t="shared" si="313"/>
        <v/>
      </c>
    </row>
    <row r="5039" spans="1:8" x14ac:dyDescent="0.2">
      <c r="A5039" s="204" t="str">
        <f t="shared" si="311"/>
        <v/>
      </c>
      <c r="B5039" s="335"/>
      <c r="C5039" s="335"/>
      <c r="D5039" s="381" t="str">
        <f t="shared" si="314"/>
        <v/>
      </c>
      <c r="E5039" s="335"/>
      <c r="F5039" s="335"/>
      <c r="G5039" s="325" t="str">
        <f t="shared" si="312"/>
        <v/>
      </c>
      <c r="H5039" s="326" t="str">
        <f t="shared" si="313"/>
        <v/>
      </c>
    </row>
    <row r="5040" spans="1:8" x14ac:dyDescent="0.2">
      <c r="A5040" s="204" t="str">
        <f t="shared" si="311"/>
        <v/>
      </c>
      <c r="B5040" s="335"/>
      <c r="C5040" s="335"/>
      <c r="D5040" s="381" t="str">
        <f t="shared" si="314"/>
        <v/>
      </c>
      <c r="E5040" s="335"/>
      <c r="F5040" s="335"/>
      <c r="G5040" s="325" t="str">
        <f t="shared" si="312"/>
        <v/>
      </c>
      <c r="H5040" s="326" t="str">
        <f t="shared" si="313"/>
        <v/>
      </c>
    </row>
    <row r="5041" spans="1:8" x14ac:dyDescent="0.2">
      <c r="A5041" s="204" t="str">
        <f t="shared" ref="A5041:A5104" si="315">IF(B5041&lt;&gt;"",VLOOKUP(B5041,ID,2,FALSE),"")</f>
        <v/>
      </c>
      <c r="B5041" s="335"/>
      <c r="C5041" s="335"/>
      <c r="D5041" s="381" t="str">
        <f t="shared" si="314"/>
        <v/>
      </c>
      <c r="E5041" s="335"/>
      <c r="F5041" s="335"/>
      <c r="G5041" s="325" t="str">
        <f t="shared" ref="G5041:G5104" si="316">IF(OR(B5041="",Amt=""),"",Amt)</f>
        <v/>
      </c>
      <c r="H5041" s="326" t="str">
        <f t="shared" ref="H5041:H5104" si="317">IF(G5041="","",VLOOKUP(G5041,Gesundheitsämter,2,FALSE))</f>
        <v/>
      </c>
    </row>
    <row r="5042" spans="1:8" x14ac:dyDescent="0.2">
      <c r="A5042" s="204" t="str">
        <f t="shared" si="315"/>
        <v/>
      </c>
      <c r="B5042" s="335"/>
      <c r="C5042" s="335"/>
      <c r="D5042" s="381" t="str">
        <f t="shared" si="314"/>
        <v/>
      </c>
      <c r="E5042" s="335"/>
      <c r="F5042" s="335"/>
      <c r="G5042" s="325" t="str">
        <f t="shared" si="316"/>
        <v/>
      </c>
      <c r="H5042" s="326" t="str">
        <f t="shared" si="317"/>
        <v/>
      </c>
    </row>
    <row r="5043" spans="1:8" x14ac:dyDescent="0.2">
      <c r="A5043" s="204" t="str">
        <f t="shared" si="315"/>
        <v/>
      </c>
      <c r="B5043" s="335"/>
      <c r="C5043" s="335"/>
      <c r="D5043" s="381" t="str">
        <f t="shared" si="314"/>
        <v/>
      </c>
      <c r="E5043" s="335"/>
      <c r="F5043" s="335"/>
      <c r="G5043" s="325" t="str">
        <f t="shared" si="316"/>
        <v/>
      </c>
      <c r="H5043" s="326" t="str">
        <f t="shared" si="317"/>
        <v/>
      </c>
    </row>
    <row r="5044" spans="1:8" x14ac:dyDescent="0.2">
      <c r="A5044" s="204" t="str">
        <f t="shared" si="315"/>
        <v/>
      </c>
      <c r="B5044" s="335"/>
      <c r="C5044" s="335"/>
      <c r="D5044" s="381" t="str">
        <f t="shared" si="314"/>
        <v/>
      </c>
      <c r="E5044" s="335"/>
      <c r="F5044" s="335"/>
      <c r="G5044" s="325" t="str">
        <f t="shared" si="316"/>
        <v/>
      </c>
      <c r="H5044" s="326" t="str">
        <f t="shared" si="317"/>
        <v/>
      </c>
    </row>
    <row r="5045" spans="1:8" x14ac:dyDescent="0.2">
      <c r="A5045" s="204" t="str">
        <f t="shared" si="315"/>
        <v/>
      </c>
      <c r="B5045" s="335"/>
      <c r="C5045" s="335"/>
      <c r="D5045" s="381" t="str">
        <f t="shared" si="314"/>
        <v/>
      </c>
      <c r="E5045" s="335"/>
      <c r="F5045" s="335"/>
      <c r="G5045" s="325" t="str">
        <f t="shared" si="316"/>
        <v/>
      </c>
      <c r="H5045" s="326" t="str">
        <f t="shared" si="317"/>
        <v/>
      </c>
    </row>
    <row r="5046" spans="1:8" x14ac:dyDescent="0.2">
      <c r="A5046" s="204" t="str">
        <f t="shared" si="315"/>
        <v/>
      </c>
      <c r="B5046" s="335"/>
      <c r="C5046" s="335"/>
      <c r="D5046" s="381" t="str">
        <f t="shared" si="314"/>
        <v/>
      </c>
      <c r="E5046" s="335"/>
      <c r="F5046" s="335"/>
      <c r="G5046" s="325" t="str">
        <f t="shared" si="316"/>
        <v/>
      </c>
      <c r="H5046" s="326" t="str">
        <f t="shared" si="317"/>
        <v/>
      </c>
    </row>
    <row r="5047" spans="1:8" x14ac:dyDescent="0.2">
      <c r="A5047" s="204" t="str">
        <f t="shared" si="315"/>
        <v/>
      </c>
      <c r="B5047" s="335"/>
      <c r="C5047" s="335"/>
      <c r="D5047" s="381" t="str">
        <f t="shared" si="314"/>
        <v/>
      </c>
      <c r="E5047" s="335"/>
      <c r="F5047" s="335"/>
      <c r="G5047" s="325" t="str">
        <f t="shared" si="316"/>
        <v/>
      </c>
      <c r="H5047" s="326" t="str">
        <f t="shared" si="317"/>
        <v/>
      </c>
    </row>
    <row r="5048" spans="1:8" x14ac:dyDescent="0.2">
      <c r="A5048" s="204" t="str">
        <f t="shared" si="315"/>
        <v/>
      </c>
      <c r="B5048" s="335"/>
      <c r="C5048" s="335"/>
      <c r="D5048" s="381" t="str">
        <f t="shared" si="314"/>
        <v/>
      </c>
      <c r="E5048" s="335"/>
      <c r="F5048" s="335"/>
      <c r="G5048" s="325" t="str">
        <f t="shared" si="316"/>
        <v/>
      </c>
      <c r="H5048" s="326" t="str">
        <f t="shared" si="317"/>
        <v/>
      </c>
    </row>
    <row r="5049" spans="1:8" x14ac:dyDescent="0.2">
      <c r="A5049" s="204" t="str">
        <f t="shared" si="315"/>
        <v/>
      </c>
      <c r="B5049" s="335"/>
      <c r="C5049" s="335"/>
      <c r="D5049" s="381" t="str">
        <f t="shared" si="314"/>
        <v/>
      </c>
      <c r="E5049" s="335"/>
      <c r="F5049" s="335"/>
      <c r="G5049" s="325" t="str">
        <f t="shared" si="316"/>
        <v/>
      </c>
      <c r="H5049" s="326" t="str">
        <f t="shared" si="317"/>
        <v/>
      </c>
    </row>
    <row r="5050" spans="1:8" x14ac:dyDescent="0.2">
      <c r="A5050" s="204" t="str">
        <f t="shared" si="315"/>
        <v/>
      </c>
      <c r="B5050" s="335"/>
      <c r="C5050" s="335"/>
      <c r="D5050" s="381" t="str">
        <f t="shared" si="314"/>
        <v/>
      </c>
      <c r="E5050" s="335"/>
      <c r="F5050" s="335"/>
      <c r="G5050" s="325" t="str">
        <f t="shared" si="316"/>
        <v/>
      </c>
      <c r="H5050" s="326" t="str">
        <f t="shared" si="317"/>
        <v/>
      </c>
    </row>
    <row r="5051" spans="1:8" x14ac:dyDescent="0.2">
      <c r="A5051" s="204" t="str">
        <f t="shared" si="315"/>
        <v/>
      </c>
      <c r="B5051" s="335"/>
      <c r="C5051" s="335"/>
      <c r="D5051" s="381" t="str">
        <f t="shared" si="314"/>
        <v/>
      </c>
      <c r="E5051" s="335"/>
      <c r="F5051" s="335"/>
      <c r="G5051" s="325" t="str">
        <f t="shared" si="316"/>
        <v/>
      </c>
      <c r="H5051" s="326" t="str">
        <f t="shared" si="317"/>
        <v/>
      </c>
    </row>
    <row r="5052" spans="1:8" x14ac:dyDescent="0.2">
      <c r="A5052" s="204" t="str">
        <f t="shared" si="315"/>
        <v/>
      </c>
      <c r="B5052" s="335"/>
      <c r="C5052" s="335"/>
      <c r="D5052" s="381" t="str">
        <f t="shared" si="314"/>
        <v/>
      </c>
      <c r="E5052" s="335"/>
      <c r="F5052" s="335"/>
      <c r="G5052" s="325" t="str">
        <f t="shared" si="316"/>
        <v/>
      </c>
      <c r="H5052" s="326" t="str">
        <f t="shared" si="317"/>
        <v/>
      </c>
    </row>
    <row r="5053" spans="1:8" x14ac:dyDescent="0.2">
      <c r="A5053" s="204" t="str">
        <f t="shared" si="315"/>
        <v/>
      </c>
      <c r="B5053" s="335"/>
      <c r="C5053" s="335"/>
      <c r="D5053" s="381" t="str">
        <f t="shared" si="314"/>
        <v/>
      </c>
      <c r="E5053" s="335"/>
      <c r="F5053" s="335"/>
      <c r="G5053" s="325" t="str">
        <f t="shared" si="316"/>
        <v/>
      </c>
      <c r="H5053" s="326" t="str">
        <f t="shared" si="317"/>
        <v/>
      </c>
    </row>
    <row r="5054" spans="1:8" x14ac:dyDescent="0.2">
      <c r="A5054" s="204" t="str">
        <f t="shared" si="315"/>
        <v/>
      </c>
      <c r="B5054" s="335"/>
      <c r="C5054" s="335"/>
      <c r="D5054" s="381" t="str">
        <f t="shared" si="314"/>
        <v/>
      </c>
      <c r="E5054" s="335"/>
      <c r="F5054" s="335"/>
      <c r="G5054" s="325" t="str">
        <f t="shared" si="316"/>
        <v/>
      </c>
      <c r="H5054" s="326" t="str">
        <f t="shared" si="317"/>
        <v/>
      </c>
    </row>
    <row r="5055" spans="1:8" x14ac:dyDescent="0.2">
      <c r="A5055" s="204" t="str">
        <f t="shared" si="315"/>
        <v/>
      </c>
      <c r="B5055" s="335"/>
      <c r="C5055" s="335"/>
      <c r="D5055" s="381" t="str">
        <f t="shared" si="314"/>
        <v/>
      </c>
      <c r="E5055" s="335"/>
      <c r="F5055" s="335"/>
      <c r="G5055" s="325" t="str">
        <f t="shared" si="316"/>
        <v/>
      </c>
      <c r="H5055" s="326" t="str">
        <f t="shared" si="317"/>
        <v/>
      </c>
    </row>
    <row r="5056" spans="1:8" x14ac:dyDescent="0.2">
      <c r="A5056" s="204" t="str">
        <f t="shared" si="315"/>
        <v/>
      </c>
      <c r="B5056" s="335"/>
      <c r="C5056" s="335"/>
      <c r="D5056" s="381" t="str">
        <f t="shared" si="314"/>
        <v/>
      </c>
      <c r="E5056" s="335"/>
      <c r="F5056" s="335"/>
      <c r="G5056" s="325" t="str">
        <f t="shared" si="316"/>
        <v/>
      </c>
      <c r="H5056" s="326" t="str">
        <f t="shared" si="317"/>
        <v/>
      </c>
    </row>
    <row r="5057" spans="1:8" x14ac:dyDescent="0.2">
      <c r="A5057" s="204" t="str">
        <f t="shared" si="315"/>
        <v/>
      </c>
      <c r="B5057" s="335"/>
      <c r="C5057" s="335"/>
      <c r="D5057" s="381" t="str">
        <f t="shared" si="314"/>
        <v/>
      </c>
      <c r="E5057" s="335"/>
      <c r="F5057" s="335"/>
      <c r="G5057" s="325" t="str">
        <f t="shared" si="316"/>
        <v/>
      </c>
      <c r="H5057" s="326" t="str">
        <f t="shared" si="317"/>
        <v/>
      </c>
    </row>
    <row r="5058" spans="1:8" x14ac:dyDescent="0.2">
      <c r="A5058" s="204" t="str">
        <f t="shared" si="315"/>
        <v/>
      </c>
      <c r="B5058" s="335"/>
      <c r="C5058" s="335"/>
      <c r="D5058" s="381" t="str">
        <f t="shared" si="314"/>
        <v/>
      </c>
      <c r="E5058" s="335"/>
      <c r="F5058" s="335"/>
      <c r="G5058" s="325" t="str">
        <f t="shared" si="316"/>
        <v/>
      </c>
      <c r="H5058" s="326" t="str">
        <f t="shared" si="317"/>
        <v/>
      </c>
    </row>
    <row r="5059" spans="1:8" x14ac:dyDescent="0.2">
      <c r="A5059" s="204" t="str">
        <f t="shared" si="315"/>
        <v/>
      </c>
      <c r="B5059" s="335"/>
      <c r="C5059" s="335"/>
      <c r="D5059" s="381" t="str">
        <f t="shared" si="314"/>
        <v/>
      </c>
      <c r="E5059" s="335"/>
      <c r="F5059" s="335"/>
      <c r="G5059" s="325" t="str">
        <f t="shared" si="316"/>
        <v/>
      </c>
      <c r="H5059" s="326" t="str">
        <f t="shared" si="317"/>
        <v/>
      </c>
    </row>
    <row r="5060" spans="1:8" x14ac:dyDescent="0.2">
      <c r="A5060" s="204" t="str">
        <f t="shared" si="315"/>
        <v/>
      </c>
      <c r="B5060" s="335"/>
      <c r="C5060" s="335"/>
      <c r="D5060" s="381" t="str">
        <f t="shared" si="314"/>
        <v/>
      </c>
      <c r="E5060" s="335"/>
      <c r="F5060" s="335"/>
      <c r="G5060" s="325" t="str">
        <f t="shared" si="316"/>
        <v/>
      </c>
      <c r="H5060" s="326" t="str">
        <f t="shared" si="317"/>
        <v/>
      </c>
    </row>
    <row r="5061" spans="1:8" x14ac:dyDescent="0.2">
      <c r="A5061" s="204" t="str">
        <f t="shared" si="315"/>
        <v/>
      </c>
      <c r="B5061" s="335"/>
      <c r="C5061" s="335"/>
      <c r="D5061" s="381" t="str">
        <f t="shared" si="314"/>
        <v/>
      </c>
      <c r="E5061" s="335"/>
      <c r="F5061" s="335"/>
      <c r="G5061" s="325" t="str">
        <f t="shared" si="316"/>
        <v/>
      </c>
      <c r="H5061" s="326" t="str">
        <f t="shared" si="317"/>
        <v/>
      </c>
    </row>
    <row r="5062" spans="1:8" x14ac:dyDescent="0.2">
      <c r="A5062" s="204" t="str">
        <f t="shared" si="315"/>
        <v/>
      </c>
      <c r="B5062" s="335"/>
      <c r="C5062" s="335"/>
      <c r="D5062" s="381" t="str">
        <f t="shared" si="314"/>
        <v/>
      </c>
      <c r="E5062" s="335"/>
      <c r="F5062" s="335"/>
      <c r="G5062" s="325" t="str">
        <f t="shared" si="316"/>
        <v/>
      </c>
      <c r="H5062" s="326" t="str">
        <f t="shared" si="317"/>
        <v/>
      </c>
    </row>
    <row r="5063" spans="1:8" x14ac:dyDescent="0.2">
      <c r="A5063" s="204" t="str">
        <f t="shared" si="315"/>
        <v/>
      </c>
      <c r="B5063" s="335"/>
      <c r="C5063" s="335"/>
      <c r="D5063" s="381" t="str">
        <f t="shared" si="314"/>
        <v/>
      </c>
      <c r="E5063" s="335"/>
      <c r="F5063" s="335"/>
      <c r="G5063" s="325" t="str">
        <f t="shared" si="316"/>
        <v/>
      </c>
      <c r="H5063" s="326" t="str">
        <f t="shared" si="317"/>
        <v/>
      </c>
    </row>
    <row r="5064" spans="1:8" x14ac:dyDescent="0.2">
      <c r="A5064" s="204" t="str">
        <f t="shared" si="315"/>
        <v/>
      </c>
      <c r="B5064" s="335"/>
      <c r="C5064" s="335"/>
      <c r="D5064" s="381" t="str">
        <f t="shared" si="314"/>
        <v/>
      </c>
      <c r="E5064" s="335"/>
      <c r="F5064" s="335"/>
      <c r="G5064" s="325" t="str">
        <f t="shared" si="316"/>
        <v/>
      </c>
      <c r="H5064" s="326" t="str">
        <f t="shared" si="317"/>
        <v/>
      </c>
    </row>
    <row r="5065" spans="1:8" x14ac:dyDescent="0.2">
      <c r="A5065" s="204" t="str">
        <f t="shared" si="315"/>
        <v/>
      </c>
      <c r="B5065" s="335"/>
      <c r="C5065" s="335"/>
      <c r="D5065" s="381" t="str">
        <f t="shared" ref="D5065:D5128" si="318">IF(C5065="","",IFERROR(IF(VLOOKUP(C5065,Parameter,2,FALSE)="","",VLOOKUP(C5065,Parameter,2,FALSE)),IFERROR(VLOOKUP(C5065,PSMErgänzung,2,FALSE),"CAS eingeben oder Parameter korrigieren!")))</f>
        <v/>
      </c>
      <c r="E5065" s="335"/>
      <c r="F5065" s="335"/>
      <c r="G5065" s="325" t="str">
        <f t="shared" si="316"/>
        <v/>
      </c>
      <c r="H5065" s="326" t="str">
        <f t="shared" si="317"/>
        <v/>
      </c>
    </row>
    <row r="5066" spans="1:8" x14ac:dyDescent="0.2">
      <c r="A5066" s="204" t="str">
        <f t="shared" si="315"/>
        <v/>
      </c>
      <c r="B5066" s="335"/>
      <c r="C5066" s="335"/>
      <c r="D5066" s="381" t="str">
        <f t="shared" si="318"/>
        <v/>
      </c>
      <c r="E5066" s="335"/>
      <c r="F5066" s="335"/>
      <c r="G5066" s="325" t="str">
        <f t="shared" si="316"/>
        <v/>
      </c>
      <c r="H5066" s="326" t="str">
        <f t="shared" si="317"/>
        <v/>
      </c>
    </row>
    <row r="5067" spans="1:8" x14ac:dyDescent="0.2">
      <c r="A5067" s="204" t="str">
        <f t="shared" si="315"/>
        <v/>
      </c>
      <c r="B5067" s="335"/>
      <c r="C5067" s="335"/>
      <c r="D5067" s="381" t="str">
        <f t="shared" si="318"/>
        <v/>
      </c>
      <c r="E5067" s="335"/>
      <c r="F5067" s="335"/>
      <c r="G5067" s="325" t="str">
        <f t="shared" si="316"/>
        <v/>
      </c>
      <c r="H5067" s="326" t="str">
        <f t="shared" si="317"/>
        <v/>
      </c>
    </row>
    <row r="5068" spans="1:8" x14ac:dyDescent="0.2">
      <c r="A5068" s="204" t="str">
        <f t="shared" si="315"/>
        <v/>
      </c>
      <c r="B5068" s="335"/>
      <c r="C5068" s="335"/>
      <c r="D5068" s="381" t="str">
        <f t="shared" si="318"/>
        <v/>
      </c>
      <c r="E5068" s="335"/>
      <c r="F5068" s="335"/>
      <c r="G5068" s="325" t="str">
        <f t="shared" si="316"/>
        <v/>
      </c>
      <c r="H5068" s="326" t="str">
        <f t="shared" si="317"/>
        <v/>
      </c>
    </row>
    <row r="5069" spans="1:8" x14ac:dyDescent="0.2">
      <c r="A5069" s="204" t="str">
        <f t="shared" si="315"/>
        <v/>
      </c>
      <c r="B5069" s="335"/>
      <c r="C5069" s="335"/>
      <c r="D5069" s="381" t="str">
        <f t="shared" si="318"/>
        <v/>
      </c>
      <c r="E5069" s="335"/>
      <c r="F5069" s="335"/>
      <c r="G5069" s="325" t="str">
        <f t="shared" si="316"/>
        <v/>
      </c>
      <c r="H5069" s="326" t="str">
        <f t="shared" si="317"/>
        <v/>
      </c>
    </row>
    <row r="5070" spans="1:8" x14ac:dyDescent="0.2">
      <c r="A5070" s="204" t="str">
        <f t="shared" si="315"/>
        <v/>
      </c>
      <c r="B5070" s="335"/>
      <c r="C5070" s="335"/>
      <c r="D5070" s="381" t="str">
        <f t="shared" si="318"/>
        <v/>
      </c>
      <c r="E5070" s="335"/>
      <c r="F5070" s="335"/>
      <c r="G5070" s="325" t="str">
        <f t="shared" si="316"/>
        <v/>
      </c>
      <c r="H5070" s="326" t="str">
        <f t="shared" si="317"/>
        <v/>
      </c>
    </row>
    <row r="5071" spans="1:8" x14ac:dyDescent="0.2">
      <c r="A5071" s="204" t="str">
        <f t="shared" si="315"/>
        <v/>
      </c>
      <c r="B5071" s="335"/>
      <c r="C5071" s="335"/>
      <c r="D5071" s="381" t="str">
        <f t="shared" si="318"/>
        <v/>
      </c>
      <c r="E5071" s="335"/>
      <c r="F5071" s="335"/>
      <c r="G5071" s="325" t="str">
        <f t="shared" si="316"/>
        <v/>
      </c>
      <c r="H5071" s="326" t="str">
        <f t="shared" si="317"/>
        <v/>
      </c>
    </row>
    <row r="5072" spans="1:8" x14ac:dyDescent="0.2">
      <c r="A5072" s="204" t="str">
        <f t="shared" si="315"/>
        <v/>
      </c>
      <c r="B5072" s="335"/>
      <c r="C5072" s="335"/>
      <c r="D5072" s="381" t="str">
        <f t="shared" si="318"/>
        <v/>
      </c>
      <c r="E5072" s="335"/>
      <c r="F5072" s="335"/>
      <c r="G5072" s="325" t="str">
        <f t="shared" si="316"/>
        <v/>
      </c>
      <c r="H5072" s="326" t="str">
        <f t="shared" si="317"/>
        <v/>
      </c>
    </row>
    <row r="5073" spans="1:8" x14ac:dyDescent="0.2">
      <c r="A5073" s="204" t="str">
        <f t="shared" si="315"/>
        <v/>
      </c>
      <c r="B5073" s="335"/>
      <c r="C5073" s="335"/>
      <c r="D5073" s="381" t="str">
        <f t="shared" si="318"/>
        <v/>
      </c>
      <c r="E5073" s="335"/>
      <c r="F5073" s="335"/>
      <c r="G5073" s="325" t="str">
        <f t="shared" si="316"/>
        <v/>
      </c>
      <c r="H5073" s="326" t="str">
        <f t="shared" si="317"/>
        <v/>
      </c>
    </row>
    <row r="5074" spans="1:8" x14ac:dyDescent="0.2">
      <c r="A5074" s="204" t="str">
        <f t="shared" si="315"/>
        <v/>
      </c>
      <c r="B5074" s="335"/>
      <c r="C5074" s="335"/>
      <c r="D5074" s="381" t="str">
        <f t="shared" si="318"/>
        <v/>
      </c>
      <c r="E5074" s="335"/>
      <c r="F5074" s="335"/>
      <c r="G5074" s="325" t="str">
        <f t="shared" si="316"/>
        <v/>
      </c>
      <c r="H5074" s="326" t="str">
        <f t="shared" si="317"/>
        <v/>
      </c>
    </row>
    <row r="5075" spans="1:8" x14ac:dyDescent="0.2">
      <c r="A5075" s="204" t="str">
        <f t="shared" si="315"/>
        <v/>
      </c>
      <c r="B5075" s="335"/>
      <c r="C5075" s="335"/>
      <c r="D5075" s="381" t="str">
        <f t="shared" si="318"/>
        <v/>
      </c>
      <c r="E5075" s="335"/>
      <c r="F5075" s="335"/>
      <c r="G5075" s="325" t="str">
        <f t="shared" si="316"/>
        <v/>
      </c>
      <c r="H5075" s="326" t="str">
        <f t="shared" si="317"/>
        <v/>
      </c>
    </row>
    <row r="5076" spans="1:8" x14ac:dyDescent="0.2">
      <c r="A5076" s="204" t="str">
        <f t="shared" si="315"/>
        <v/>
      </c>
      <c r="B5076" s="335"/>
      <c r="C5076" s="335"/>
      <c r="D5076" s="381" t="str">
        <f t="shared" si="318"/>
        <v/>
      </c>
      <c r="E5076" s="335"/>
      <c r="F5076" s="335"/>
      <c r="G5076" s="325" t="str">
        <f t="shared" si="316"/>
        <v/>
      </c>
      <c r="H5076" s="326" t="str">
        <f t="shared" si="317"/>
        <v/>
      </c>
    </row>
    <row r="5077" spans="1:8" x14ac:dyDescent="0.2">
      <c r="A5077" s="204" t="str">
        <f t="shared" si="315"/>
        <v/>
      </c>
      <c r="B5077" s="335"/>
      <c r="C5077" s="335"/>
      <c r="D5077" s="381" t="str">
        <f t="shared" si="318"/>
        <v/>
      </c>
      <c r="E5077" s="335"/>
      <c r="F5077" s="335"/>
      <c r="G5077" s="325" t="str">
        <f t="shared" si="316"/>
        <v/>
      </c>
      <c r="H5077" s="326" t="str">
        <f t="shared" si="317"/>
        <v/>
      </c>
    </row>
    <row r="5078" spans="1:8" x14ac:dyDescent="0.2">
      <c r="A5078" s="204" t="str">
        <f t="shared" si="315"/>
        <v/>
      </c>
      <c r="B5078" s="335"/>
      <c r="C5078" s="335"/>
      <c r="D5078" s="381" t="str">
        <f t="shared" si="318"/>
        <v/>
      </c>
      <c r="E5078" s="335"/>
      <c r="F5078" s="335"/>
      <c r="G5078" s="325" t="str">
        <f t="shared" si="316"/>
        <v/>
      </c>
      <c r="H5078" s="326" t="str">
        <f t="shared" si="317"/>
        <v/>
      </c>
    </row>
    <row r="5079" spans="1:8" x14ac:dyDescent="0.2">
      <c r="A5079" s="204" t="str">
        <f t="shared" si="315"/>
        <v/>
      </c>
      <c r="B5079" s="335"/>
      <c r="C5079" s="335"/>
      <c r="D5079" s="381" t="str">
        <f t="shared" si="318"/>
        <v/>
      </c>
      <c r="E5079" s="335"/>
      <c r="F5079" s="335"/>
      <c r="G5079" s="325" t="str">
        <f t="shared" si="316"/>
        <v/>
      </c>
      <c r="H5079" s="326" t="str">
        <f t="shared" si="317"/>
        <v/>
      </c>
    </row>
    <row r="5080" spans="1:8" x14ac:dyDescent="0.2">
      <c r="A5080" s="204" t="str">
        <f t="shared" si="315"/>
        <v/>
      </c>
      <c r="B5080" s="335"/>
      <c r="C5080" s="335"/>
      <c r="D5080" s="381" t="str">
        <f t="shared" si="318"/>
        <v/>
      </c>
      <c r="E5080" s="335"/>
      <c r="F5080" s="335"/>
      <c r="G5080" s="325" t="str">
        <f t="shared" si="316"/>
        <v/>
      </c>
      <c r="H5080" s="326" t="str">
        <f t="shared" si="317"/>
        <v/>
      </c>
    </row>
    <row r="5081" spans="1:8" x14ac:dyDescent="0.2">
      <c r="A5081" s="204" t="str">
        <f t="shared" si="315"/>
        <v/>
      </c>
      <c r="B5081" s="335"/>
      <c r="C5081" s="335"/>
      <c r="D5081" s="381" t="str">
        <f t="shared" si="318"/>
        <v/>
      </c>
      <c r="E5081" s="335"/>
      <c r="F5081" s="335"/>
      <c r="G5081" s="325" t="str">
        <f t="shared" si="316"/>
        <v/>
      </c>
      <c r="H5081" s="326" t="str">
        <f t="shared" si="317"/>
        <v/>
      </c>
    </row>
    <row r="5082" spans="1:8" x14ac:dyDescent="0.2">
      <c r="A5082" s="204" t="str">
        <f t="shared" si="315"/>
        <v/>
      </c>
      <c r="B5082" s="335"/>
      <c r="C5082" s="335"/>
      <c r="D5082" s="381" t="str">
        <f t="shared" si="318"/>
        <v/>
      </c>
      <c r="E5082" s="335"/>
      <c r="F5082" s="335"/>
      <c r="G5082" s="325" t="str">
        <f t="shared" si="316"/>
        <v/>
      </c>
      <c r="H5082" s="326" t="str">
        <f t="shared" si="317"/>
        <v/>
      </c>
    </row>
    <row r="5083" spans="1:8" x14ac:dyDescent="0.2">
      <c r="A5083" s="204" t="str">
        <f t="shared" si="315"/>
        <v/>
      </c>
      <c r="B5083" s="335"/>
      <c r="C5083" s="335"/>
      <c r="D5083" s="381" t="str">
        <f t="shared" si="318"/>
        <v/>
      </c>
      <c r="E5083" s="335"/>
      <c r="F5083" s="335"/>
      <c r="G5083" s="325" t="str">
        <f t="shared" si="316"/>
        <v/>
      </c>
      <c r="H5083" s="326" t="str">
        <f t="shared" si="317"/>
        <v/>
      </c>
    </row>
    <row r="5084" spans="1:8" x14ac:dyDescent="0.2">
      <c r="A5084" s="204" t="str">
        <f t="shared" si="315"/>
        <v/>
      </c>
      <c r="B5084" s="335"/>
      <c r="C5084" s="335"/>
      <c r="D5084" s="381" t="str">
        <f t="shared" si="318"/>
        <v/>
      </c>
      <c r="E5084" s="335"/>
      <c r="F5084" s="335"/>
      <c r="G5084" s="325" t="str">
        <f t="shared" si="316"/>
        <v/>
      </c>
      <c r="H5084" s="326" t="str">
        <f t="shared" si="317"/>
        <v/>
      </c>
    </row>
    <row r="5085" spans="1:8" x14ac:dyDescent="0.2">
      <c r="A5085" s="204" t="str">
        <f t="shared" si="315"/>
        <v/>
      </c>
      <c r="B5085" s="335"/>
      <c r="C5085" s="335"/>
      <c r="D5085" s="381" t="str">
        <f t="shared" si="318"/>
        <v/>
      </c>
      <c r="E5085" s="335"/>
      <c r="F5085" s="335"/>
      <c r="G5085" s="325" t="str">
        <f t="shared" si="316"/>
        <v/>
      </c>
      <c r="H5085" s="326" t="str">
        <f t="shared" si="317"/>
        <v/>
      </c>
    </row>
    <row r="5086" spans="1:8" x14ac:dyDescent="0.2">
      <c r="A5086" s="204" t="str">
        <f t="shared" si="315"/>
        <v/>
      </c>
      <c r="B5086" s="335"/>
      <c r="C5086" s="335"/>
      <c r="D5086" s="381" t="str">
        <f t="shared" si="318"/>
        <v/>
      </c>
      <c r="E5086" s="335"/>
      <c r="F5086" s="335"/>
      <c r="G5086" s="325" t="str">
        <f t="shared" si="316"/>
        <v/>
      </c>
      <c r="H5086" s="326" t="str">
        <f t="shared" si="317"/>
        <v/>
      </c>
    </row>
    <row r="5087" spans="1:8" x14ac:dyDescent="0.2">
      <c r="A5087" s="204" t="str">
        <f t="shared" si="315"/>
        <v/>
      </c>
      <c r="B5087" s="335"/>
      <c r="C5087" s="335"/>
      <c r="D5087" s="381" t="str">
        <f t="shared" si="318"/>
        <v/>
      </c>
      <c r="E5087" s="335"/>
      <c r="F5087" s="335"/>
      <c r="G5087" s="325" t="str">
        <f t="shared" si="316"/>
        <v/>
      </c>
      <c r="H5087" s="326" t="str">
        <f t="shared" si="317"/>
        <v/>
      </c>
    </row>
    <row r="5088" spans="1:8" x14ac:dyDescent="0.2">
      <c r="A5088" s="204" t="str">
        <f t="shared" si="315"/>
        <v/>
      </c>
      <c r="B5088" s="335"/>
      <c r="C5088" s="335"/>
      <c r="D5088" s="381" t="str">
        <f t="shared" si="318"/>
        <v/>
      </c>
      <c r="E5088" s="335"/>
      <c r="F5088" s="335"/>
      <c r="G5088" s="325" t="str">
        <f t="shared" si="316"/>
        <v/>
      </c>
      <c r="H5088" s="326" t="str">
        <f t="shared" si="317"/>
        <v/>
      </c>
    </row>
    <row r="5089" spans="1:8" x14ac:dyDescent="0.2">
      <c r="A5089" s="204" t="str">
        <f t="shared" si="315"/>
        <v/>
      </c>
      <c r="B5089" s="335"/>
      <c r="C5089" s="335"/>
      <c r="D5089" s="381" t="str">
        <f t="shared" si="318"/>
        <v/>
      </c>
      <c r="E5089" s="335"/>
      <c r="F5089" s="335"/>
      <c r="G5089" s="325" t="str">
        <f t="shared" si="316"/>
        <v/>
      </c>
      <c r="H5089" s="326" t="str">
        <f t="shared" si="317"/>
        <v/>
      </c>
    </row>
    <row r="5090" spans="1:8" x14ac:dyDescent="0.2">
      <c r="A5090" s="204" t="str">
        <f t="shared" si="315"/>
        <v/>
      </c>
      <c r="B5090" s="335"/>
      <c r="C5090" s="335"/>
      <c r="D5090" s="381" t="str">
        <f t="shared" si="318"/>
        <v/>
      </c>
      <c r="E5090" s="335"/>
      <c r="F5090" s="335"/>
      <c r="G5090" s="325" t="str">
        <f t="shared" si="316"/>
        <v/>
      </c>
      <c r="H5090" s="326" t="str">
        <f t="shared" si="317"/>
        <v/>
      </c>
    </row>
    <row r="5091" spans="1:8" x14ac:dyDescent="0.2">
      <c r="A5091" s="204" t="str">
        <f t="shared" si="315"/>
        <v/>
      </c>
      <c r="B5091" s="335"/>
      <c r="C5091" s="335"/>
      <c r="D5091" s="381" t="str">
        <f t="shared" si="318"/>
        <v/>
      </c>
      <c r="E5091" s="335"/>
      <c r="F5091" s="335"/>
      <c r="G5091" s="325" t="str">
        <f t="shared" si="316"/>
        <v/>
      </c>
      <c r="H5091" s="326" t="str">
        <f t="shared" si="317"/>
        <v/>
      </c>
    </row>
    <row r="5092" spans="1:8" x14ac:dyDescent="0.2">
      <c r="A5092" s="204" t="str">
        <f t="shared" si="315"/>
        <v/>
      </c>
      <c r="B5092" s="335"/>
      <c r="C5092" s="335"/>
      <c r="D5092" s="381" t="str">
        <f t="shared" si="318"/>
        <v/>
      </c>
      <c r="E5092" s="335"/>
      <c r="F5092" s="335"/>
      <c r="G5092" s="325" t="str">
        <f t="shared" si="316"/>
        <v/>
      </c>
      <c r="H5092" s="326" t="str">
        <f t="shared" si="317"/>
        <v/>
      </c>
    </row>
    <row r="5093" spans="1:8" x14ac:dyDescent="0.2">
      <c r="A5093" s="204" t="str">
        <f t="shared" si="315"/>
        <v/>
      </c>
      <c r="B5093" s="335"/>
      <c r="C5093" s="335"/>
      <c r="D5093" s="381" t="str">
        <f t="shared" si="318"/>
        <v/>
      </c>
      <c r="E5093" s="335"/>
      <c r="F5093" s="335"/>
      <c r="G5093" s="325" t="str">
        <f t="shared" si="316"/>
        <v/>
      </c>
      <c r="H5093" s="326" t="str">
        <f t="shared" si="317"/>
        <v/>
      </c>
    </row>
    <row r="5094" spans="1:8" x14ac:dyDescent="0.2">
      <c r="A5094" s="204" t="str">
        <f t="shared" si="315"/>
        <v/>
      </c>
      <c r="B5094" s="335"/>
      <c r="C5094" s="335"/>
      <c r="D5094" s="381" t="str">
        <f t="shared" si="318"/>
        <v/>
      </c>
      <c r="E5094" s="335"/>
      <c r="F5094" s="335"/>
      <c r="G5094" s="325" t="str">
        <f t="shared" si="316"/>
        <v/>
      </c>
      <c r="H5094" s="326" t="str">
        <f t="shared" si="317"/>
        <v/>
      </c>
    </row>
    <row r="5095" spans="1:8" x14ac:dyDescent="0.2">
      <c r="A5095" s="204" t="str">
        <f t="shared" si="315"/>
        <v/>
      </c>
      <c r="B5095" s="335"/>
      <c r="C5095" s="335"/>
      <c r="D5095" s="381" t="str">
        <f t="shared" si="318"/>
        <v/>
      </c>
      <c r="E5095" s="335"/>
      <c r="F5095" s="335"/>
      <c r="G5095" s="325" t="str">
        <f t="shared" si="316"/>
        <v/>
      </c>
      <c r="H5095" s="326" t="str">
        <f t="shared" si="317"/>
        <v/>
      </c>
    </row>
    <row r="5096" spans="1:8" x14ac:dyDescent="0.2">
      <c r="A5096" s="204" t="str">
        <f t="shared" si="315"/>
        <v/>
      </c>
      <c r="B5096" s="335"/>
      <c r="C5096" s="335"/>
      <c r="D5096" s="381" t="str">
        <f t="shared" si="318"/>
        <v/>
      </c>
      <c r="E5096" s="335"/>
      <c r="F5096" s="335"/>
      <c r="G5096" s="325" t="str">
        <f t="shared" si="316"/>
        <v/>
      </c>
      <c r="H5096" s="326" t="str">
        <f t="shared" si="317"/>
        <v/>
      </c>
    </row>
    <row r="5097" spans="1:8" x14ac:dyDescent="0.2">
      <c r="A5097" s="204" t="str">
        <f t="shared" si="315"/>
        <v/>
      </c>
      <c r="B5097" s="335"/>
      <c r="C5097" s="335"/>
      <c r="D5097" s="381" t="str">
        <f t="shared" si="318"/>
        <v/>
      </c>
      <c r="E5097" s="335"/>
      <c r="F5097" s="335"/>
      <c r="G5097" s="325" t="str">
        <f t="shared" si="316"/>
        <v/>
      </c>
      <c r="H5097" s="326" t="str">
        <f t="shared" si="317"/>
        <v/>
      </c>
    </row>
    <row r="5098" spans="1:8" x14ac:dyDescent="0.2">
      <c r="A5098" s="204" t="str">
        <f t="shared" si="315"/>
        <v/>
      </c>
      <c r="B5098" s="335"/>
      <c r="C5098" s="335"/>
      <c r="D5098" s="381" t="str">
        <f t="shared" si="318"/>
        <v/>
      </c>
      <c r="E5098" s="335"/>
      <c r="F5098" s="335"/>
      <c r="G5098" s="325" t="str">
        <f t="shared" si="316"/>
        <v/>
      </c>
      <c r="H5098" s="326" t="str">
        <f t="shared" si="317"/>
        <v/>
      </c>
    </row>
    <row r="5099" spans="1:8" x14ac:dyDescent="0.2">
      <c r="A5099" s="204" t="str">
        <f t="shared" si="315"/>
        <v/>
      </c>
      <c r="B5099" s="335"/>
      <c r="C5099" s="335"/>
      <c r="D5099" s="381" t="str">
        <f t="shared" si="318"/>
        <v/>
      </c>
      <c r="E5099" s="335"/>
      <c r="F5099" s="335"/>
      <c r="G5099" s="325" t="str">
        <f t="shared" si="316"/>
        <v/>
      </c>
      <c r="H5099" s="326" t="str">
        <f t="shared" si="317"/>
        <v/>
      </c>
    </row>
    <row r="5100" spans="1:8" x14ac:dyDescent="0.2">
      <c r="A5100" s="204" t="str">
        <f t="shared" si="315"/>
        <v/>
      </c>
      <c r="B5100" s="335"/>
      <c r="C5100" s="335"/>
      <c r="D5100" s="381" t="str">
        <f t="shared" si="318"/>
        <v/>
      </c>
      <c r="E5100" s="335"/>
      <c r="F5100" s="335"/>
      <c r="G5100" s="325" t="str">
        <f t="shared" si="316"/>
        <v/>
      </c>
      <c r="H5100" s="326" t="str">
        <f t="shared" si="317"/>
        <v/>
      </c>
    </row>
    <row r="5101" spans="1:8" x14ac:dyDescent="0.2">
      <c r="A5101" s="204" t="str">
        <f t="shared" si="315"/>
        <v/>
      </c>
      <c r="B5101" s="335"/>
      <c r="C5101" s="335"/>
      <c r="D5101" s="381" t="str">
        <f t="shared" si="318"/>
        <v/>
      </c>
      <c r="E5101" s="335"/>
      <c r="F5101" s="335"/>
      <c r="G5101" s="325" t="str">
        <f t="shared" si="316"/>
        <v/>
      </c>
      <c r="H5101" s="326" t="str">
        <f t="shared" si="317"/>
        <v/>
      </c>
    </row>
    <row r="5102" spans="1:8" x14ac:dyDescent="0.2">
      <c r="A5102" s="204" t="str">
        <f t="shared" si="315"/>
        <v/>
      </c>
      <c r="B5102" s="335"/>
      <c r="C5102" s="335"/>
      <c r="D5102" s="381" t="str">
        <f t="shared" si="318"/>
        <v/>
      </c>
      <c r="E5102" s="335"/>
      <c r="F5102" s="335"/>
      <c r="G5102" s="325" t="str">
        <f t="shared" si="316"/>
        <v/>
      </c>
      <c r="H5102" s="326" t="str">
        <f t="shared" si="317"/>
        <v/>
      </c>
    </row>
    <row r="5103" spans="1:8" x14ac:dyDescent="0.2">
      <c r="A5103" s="204" t="str">
        <f t="shared" si="315"/>
        <v/>
      </c>
      <c r="B5103" s="335"/>
      <c r="C5103" s="335"/>
      <c r="D5103" s="381" t="str">
        <f t="shared" si="318"/>
        <v/>
      </c>
      <c r="E5103" s="335"/>
      <c r="F5103" s="335"/>
      <c r="G5103" s="325" t="str">
        <f t="shared" si="316"/>
        <v/>
      </c>
      <c r="H5103" s="326" t="str">
        <f t="shared" si="317"/>
        <v/>
      </c>
    </row>
    <row r="5104" spans="1:8" x14ac:dyDescent="0.2">
      <c r="A5104" s="204" t="str">
        <f t="shared" si="315"/>
        <v/>
      </c>
      <c r="B5104" s="335"/>
      <c r="C5104" s="335"/>
      <c r="D5104" s="381" t="str">
        <f t="shared" si="318"/>
        <v/>
      </c>
      <c r="E5104" s="335"/>
      <c r="F5104" s="335"/>
      <c r="G5104" s="325" t="str">
        <f t="shared" si="316"/>
        <v/>
      </c>
      <c r="H5104" s="326" t="str">
        <f t="shared" si="317"/>
        <v/>
      </c>
    </row>
    <row r="5105" spans="1:8" x14ac:dyDescent="0.2">
      <c r="A5105" s="204" t="str">
        <f t="shared" ref="A5105:A5168" si="319">IF(B5105&lt;&gt;"",VLOOKUP(B5105,ID,2,FALSE),"")</f>
        <v/>
      </c>
      <c r="B5105" s="335"/>
      <c r="C5105" s="335"/>
      <c r="D5105" s="381" t="str">
        <f t="shared" si="318"/>
        <v/>
      </c>
      <c r="E5105" s="335"/>
      <c r="F5105" s="335"/>
      <c r="G5105" s="325" t="str">
        <f t="shared" ref="G5105:G5168" si="320">IF(OR(B5105="",Amt=""),"",Amt)</f>
        <v/>
      </c>
      <c r="H5105" s="326" t="str">
        <f t="shared" ref="H5105:H5168" si="321">IF(G5105="","",VLOOKUP(G5105,Gesundheitsämter,2,FALSE))</f>
        <v/>
      </c>
    </row>
    <row r="5106" spans="1:8" x14ac:dyDescent="0.2">
      <c r="A5106" s="204" t="str">
        <f t="shared" si="319"/>
        <v/>
      </c>
      <c r="B5106" s="335"/>
      <c r="C5106" s="335"/>
      <c r="D5106" s="381" t="str">
        <f t="shared" si="318"/>
        <v/>
      </c>
      <c r="E5106" s="335"/>
      <c r="F5106" s="335"/>
      <c r="G5106" s="325" t="str">
        <f t="shared" si="320"/>
        <v/>
      </c>
      <c r="H5106" s="326" t="str">
        <f t="shared" si="321"/>
        <v/>
      </c>
    </row>
    <row r="5107" spans="1:8" x14ac:dyDescent="0.2">
      <c r="A5107" s="204" t="str">
        <f t="shared" si="319"/>
        <v/>
      </c>
      <c r="B5107" s="335"/>
      <c r="C5107" s="335"/>
      <c r="D5107" s="381" t="str">
        <f t="shared" si="318"/>
        <v/>
      </c>
      <c r="E5107" s="335"/>
      <c r="F5107" s="335"/>
      <c r="G5107" s="325" t="str">
        <f t="shared" si="320"/>
        <v/>
      </c>
      <c r="H5107" s="326" t="str">
        <f t="shared" si="321"/>
        <v/>
      </c>
    </row>
    <row r="5108" spans="1:8" x14ac:dyDescent="0.2">
      <c r="A5108" s="204" t="str">
        <f t="shared" si="319"/>
        <v/>
      </c>
      <c r="B5108" s="335"/>
      <c r="C5108" s="335"/>
      <c r="D5108" s="381" t="str">
        <f t="shared" si="318"/>
        <v/>
      </c>
      <c r="E5108" s="335"/>
      <c r="F5108" s="335"/>
      <c r="G5108" s="325" t="str">
        <f t="shared" si="320"/>
        <v/>
      </c>
      <c r="H5108" s="326" t="str">
        <f t="shared" si="321"/>
        <v/>
      </c>
    </row>
    <row r="5109" spans="1:8" x14ac:dyDescent="0.2">
      <c r="A5109" s="204" t="str">
        <f t="shared" si="319"/>
        <v/>
      </c>
      <c r="B5109" s="335"/>
      <c r="C5109" s="335"/>
      <c r="D5109" s="381" t="str">
        <f t="shared" si="318"/>
        <v/>
      </c>
      <c r="E5109" s="335"/>
      <c r="F5109" s="335"/>
      <c r="G5109" s="325" t="str">
        <f t="shared" si="320"/>
        <v/>
      </c>
      <c r="H5109" s="326" t="str">
        <f t="shared" si="321"/>
        <v/>
      </c>
    </row>
    <row r="5110" spans="1:8" x14ac:dyDescent="0.2">
      <c r="A5110" s="204" t="str">
        <f t="shared" si="319"/>
        <v/>
      </c>
      <c r="B5110" s="335"/>
      <c r="C5110" s="335"/>
      <c r="D5110" s="381" t="str">
        <f t="shared" si="318"/>
        <v/>
      </c>
      <c r="E5110" s="335"/>
      <c r="F5110" s="335"/>
      <c r="G5110" s="325" t="str">
        <f t="shared" si="320"/>
        <v/>
      </c>
      <c r="H5110" s="326" t="str">
        <f t="shared" si="321"/>
        <v/>
      </c>
    </row>
    <row r="5111" spans="1:8" x14ac:dyDescent="0.2">
      <c r="A5111" s="204" t="str">
        <f t="shared" si="319"/>
        <v/>
      </c>
      <c r="B5111" s="335"/>
      <c r="C5111" s="335"/>
      <c r="D5111" s="381" t="str">
        <f t="shared" si="318"/>
        <v/>
      </c>
      <c r="E5111" s="335"/>
      <c r="F5111" s="335"/>
      <c r="G5111" s="325" t="str">
        <f t="shared" si="320"/>
        <v/>
      </c>
      <c r="H5111" s="326" t="str">
        <f t="shared" si="321"/>
        <v/>
      </c>
    </row>
    <row r="5112" spans="1:8" x14ac:dyDescent="0.2">
      <c r="A5112" s="204" t="str">
        <f t="shared" si="319"/>
        <v/>
      </c>
      <c r="B5112" s="335"/>
      <c r="C5112" s="335"/>
      <c r="D5112" s="381" t="str">
        <f t="shared" si="318"/>
        <v/>
      </c>
      <c r="E5112" s="335"/>
      <c r="F5112" s="335"/>
      <c r="G5112" s="325" t="str">
        <f t="shared" si="320"/>
        <v/>
      </c>
      <c r="H5112" s="326" t="str">
        <f t="shared" si="321"/>
        <v/>
      </c>
    </row>
    <row r="5113" spans="1:8" x14ac:dyDescent="0.2">
      <c r="A5113" s="204" t="str">
        <f t="shared" si="319"/>
        <v/>
      </c>
      <c r="B5113" s="335"/>
      <c r="C5113" s="335"/>
      <c r="D5113" s="381" t="str">
        <f t="shared" si="318"/>
        <v/>
      </c>
      <c r="E5113" s="335"/>
      <c r="F5113" s="335"/>
      <c r="G5113" s="325" t="str">
        <f t="shared" si="320"/>
        <v/>
      </c>
      <c r="H5113" s="326" t="str">
        <f t="shared" si="321"/>
        <v/>
      </c>
    </row>
    <row r="5114" spans="1:8" x14ac:dyDescent="0.2">
      <c r="A5114" s="204" t="str">
        <f t="shared" si="319"/>
        <v/>
      </c>
      <c r="B5114" s="335"/>
      <c r="C5114" s="335"/>
      <c r="D5114" s="381" t="str">
        <f t="shared" si="318"/>
        <v/>
      </c>
      <c r="E5114" s="335"/>
      <c r="F5114" s="335"/>
      <c r="G5114" s="325" t="str">
        <f t="shared" si="320"/>
        <v/>
      </c>
      <c r="H5114" s="326" t="str">
        <f t="shared" si="321"/>
        <v/>
      </c>
    </row>
    <row r="5115" spans="1:8" x14ac:dyDescent="0.2">
      <c r="A5115" s="204" t="str">
        <f t="shared" si="319"/>
        <v/>
      </c>
      <c r="B5115" s="335"/>
      <c r="C5115" s="335"/>
      <c r="D5115" s="381" t="str">
        <f t="shared" si="318"/>
        <v/>
      </c>
      <c r="E5115" s="335"/>
      <c r="F5115" s="335"/>
      <c r="G5115" s="325" t="str">
        <f t="shared" si="320"/>
        <v/>
      </c>
      <c r="H5115" s="326" t="str">
        <f t="shared" si="321"/>
        <v/>
      </c>
    </row>
    <row r="5116" spans="1:8" x14ac:dyDescent="0.2">
      <c r="A5116" s="204" t="str">
        <f t="shared" si="319"/>
        <v/>
      </c>
      <c r="B5116" s="335"/>
      <c r="C5116" s="335"/>
      <c r="D5116" s="381" t="str">
        <f t="shared" si="318"/>
        <v/>
      </c>
      <c r="E5116" s="335"/>
      <c r="F5116" s="335"/>
      <c r="G5116" s="325" t="str">
        <f t="shared" si="320"/>
        <v/>
      </c>
      <c r="H5116" s="326" t="str">
        <f t="shared" si="321"/>
        <v/>
      </c>
    </row>
    <row r="5117" spans="1:8" x14ac:dyDescent="0.2">
      <c r="A5117" s="204" t="str">
        <f t="shared" si="319"/>
        <v/>
      </c>
      <c r="B5117" s="335"/>
      <c r="C5117" s="335"/>
      <c r="D5117" s="381" t="str">
        <f t="shared" si="318"/>
        <v/>
      </c>
      <c r="E5117" s="335"/>
      <c r="F5117" s="335"/>
      <c r="G5117" s="325" t="str">
        <f t="shared" si="320"/>
        <v/>
      </c>
      <c r="H5117" s="326" t="str">
        <f t="shared" si="321"/>
        <v/>
      </c>
    </row>
    <row r="5118" spans="1:8" x14ac:dyDescent="0.2">
      <c r="A5118" s="204" t="str">
        <f t="shared" si="319"/>
        <v/>
      </c>
      <c r="B5118" s="335"/>
      <c r="C5118" s="335"/>
      <c r="D5118" s="381" t="str">
        <f t="shared" si="318"/>
        <v/>
      </c>
      <c r="E5118" s="335"/>
      <c r="F5118" s="335"/>
      <c r="G5118" s="325" t="str">
        <f t="shared" si="320"/>
        <v/>
      </c>
      <c r="H5118" s="326" t="str">
        <f t="shared" si="321"/>
        <v/>
      </c>
    </row>
    <row r="5119" spans="1:8" x14ac:dyDescent="0.2">
      <c r="A5119" s="204" t="str">
        <f t="shared" si="319"/>
        <v/>
      </c>
      <c r="B5119" s="335"/>
      <c r="C5119" s="335"/>
      <c r="D5119" s="381" t="str">
        <f t="shared" si="318"/>
        <v/>
      </c>
      <c r="E5119" s="335"/>
      <c r="F5119" s="335"/>
      <c r="G5119" s="325" t="str">
        <f t="shared" si="320"/>
        <v/>
      </c>
      <c r="H5119" s="326" t="str">
        <f t="shared" si="321"/>
        <v/>
      </c>
    </row>
    <row r="5120" spans="1:8" x14ac:dyDescent="0.2">
      <c r="A5120" s="204" t="str">
        <f t="shared" si="319"/>
        <v/>
      </c>
      <c r="B5120" s="335"/>
      <c r="C5120" s="335"/>
      <c r="D5120" s="381" t="str">
        <f t="shared" si="318"/>
        <v/>
      </c>
      <c r="E5120" s="335"/>
      <c r="F5120" s="335"/>
      <c r="G5120" s="325" t="str">
        <f t="shared" si="320"/>
        <v/>
      </c>
      <c r="H5120" s="326" t="str">
        <f t="shared" si="321"/>
        <v/>
      </c>
    </row>
    <row r="5121" spans="1:8" x14ac:dyDescent="0.2">
      <c r="A5121" s="204" t="str">
        <f t="shared" si="319"/>
        <v/>
      </c>
      <c r="B5121" s="335"/>
      <c r="C5121" s="335"/>
      <c r="D5121" s="381" t="str">
        <f t="shared" si="318"/>
        <v/>
      </c>
      <c r="E5121" s="335"/>
      <c r="F5121" s="335"/>
      <c r="G5121" s="325" t="str">
        <f t="shared" si="320"/>
        <v/>
      </c>
      <c r="H5121" s="326" t="str">
        <f t="shared" si="321"/>
        <v/>
      </c>
    </row>
    <row r="5122" spans="1:8" x14ac:dyDescent="0.2">
      <c r="A5122" s="204" t="str">
        <f t="shared" si="319"/>
        <v/>
      </c>
      <c r="B5122" s="335"/>
      <c r="C5122" s="335"/>
      <c r="D5122" s="381" t="str">
        <f t="shared" si="318"/>
        <v/>
      </c>
      <c r="E5122" s="335"/>
      <c r="F5122" s="335"/>
      <c r="G5122" s="325" t="str">
        <f t="shared" si="320"/>
        <v/>
      </c>
      <c r="H5122" s="326" t="str">
        <f t="shared" si="321"/>
        <v/>
      </c>
    </row>
    <row r="5123" spans="1:8" x14ac:dyDescent="0.2">
      <c r="A5123" s="204" t="str">
        <f t="shared" si="319"/>
        <v/>
      </c>
      <c r="B5123" s="335"/>
      <c r="C5123" s="335"/>
      <c r="D5123" s="381" t="str">
        <f t="shared" si="318"/>
        <v/>
      </c>
      <c r="E5123" s="335"/>
      <c r="F5123" s="335"/>
      <c r="G5123" s="325" t="str">
        <f t="shared" si="320"/>
        <v/>
      </c>
      <c r="H5123" s="326" t="str">
        <f t="shared" si="321"/>
        <v/>
      </c>
    </row>
    <row r="5124" spans="1:8" x14ac:dyDescent="0.2">
      <c r="A5124" s="204" t="str">
        <f t="shared" si="319"/>
        <v/>
      </c>
      <c r="B5124" s="335"/>
      <c r="C5124" s="335"/>
      <c r="D5124" s="381" t="str">
        <f t="shared" si="318"/>
        <v/>
      </c>
      <c r="E5124" s="335"/>
      <c r="F5124" s="335"/>
      <c r="G5124" s="325" t="str">
        <f t="shared" si="320"/>
        <v/>
      </c>
      <c r="H5124" s="326" t="str">
        <f t="shared" si="321"/>
        <v/>
      </c>
    </row>
    <row r="5125" spans="1:8" x14ac:dyDescent="0.2">
      <c r="A5125" s="204" t="str">
        <f t="shared" si="319"/>
        <v/>
      </c>
      <c r="B5125" s="335"/>
      <c r="C5125" s="335"/>
      <c r="D5125" s="381" t="str">
        <f t="shared" si="318"/>
        <v/>
      </c>
      <c r="E5125" s="335"/>
      <c r="F5125" s="335"/>
      <c r="G5125" s="325" t="str">
        <f t="shared" si="320"/>
        <v/>
      </c>
      <c r="H5125" s="326" t="str">
        <f t="shared" si="321"/>
        <v/>
      </c>
    </row>
    <row r="5126" spans="1:8" x14ac:dyDescent="0.2">
      <c r="A5126" s="204" t="str">
        <f t="shared" si="319"/>
        <v/>
      </c>
      <c r="B5126" s="335"/>
      <c r="C5126" s="335"/>
      <c r="D5126" s="381" t="str">
        <f t="shared" si="318"/>
        <v/>
      </c>
      <c r="E5126" s="335"/>
      <c r="F5126" s="335"/>
      <c r="G5126" s="325" t="str">
        <f t="shared" si="320"/>
        <v/>
      </c>
      <c r="H5126" s="326" t="str">
        <f t="shared" si="321"/>
        <v/>
      </c>
    </row>
    <row r="5127" spans="1:8" x14ac:dyDescent="0.2">
      <c r="A5127" s="204" t="str">
        <f t="shared" si="319"/>
        <v/>
      </c>
      <c r="B5127" s="335"/>
      <c r="C5127" s="335"/>
      <c r="D5127" s="381" t="str">
        <f t="shared" si="318"/>
        <v/>
      </c>
      <c r="E5127" s="335"/>
      <c r="F5127" s="335"/>
      <c r="G5127" s="325" t="str">
        <f t="shared" si="320"/>
        <v/>
      </c>
      <c r="H5127" s="326" t="str">
        <f t="shared" si="321"/>
        <v/>
      </c>
    </row>
    <row r="5128" spans="1:8" x14ac:dyDescent="0.2">
      <c r="A5128" s="204" t="str">
        <f t="shared" si="319"/>
        <v/>
      </c>
      <c r="B5128" s="335"/>
      <c r="C5128" s="335"/>
      <c r="D5128" s="381" t="str">
        <f t="shared" si="318"/>
        <v/>
      </c>
      <c r="E5128" s="335"/>
      <c r="F5128" s="335"/>
      <c r="G5128" s="325" t="str">
        <f t="shared" si="320"/>
        <v/>
      </c>
      <c r="H5128" s="326" t="str">
        <f t="shared" si="321"/>
        <v/>
      </c>
    </row>
    <row r="5129" spans="1:8" x14ac:dyDescent="0.2">
      <c r="A5129" s="204" t="str">
        <f t="shared" si="319"/>
        <v/>
      </c>
      <c r="B5129" s="335"/>
      <c r="C5129" s="335"/>
      <c r="D5129" s="381" t="str">
        <f t="shared" ref="D5129:D5192" si="322">IF(C5129="","",IFERROR(IF(VLOOKUP(C5129,Parameter,2,FALSE)="","",VLOOKUP(C5129,Parameter,2,FALSE)),IFERROR(VLOOKUP(C5129,PSMErgänzung,2,FALSE),"CAS eingeben oder Parameter korrigieren!")))</f>
        <v/>
      </c>
      <c r="E5129" s="335"/>
      <c r="F5129" s="335"/>
      <c r="G5129" s="325" t="str">
        <f t="shared" si="320"/>
        <v/>
      </c>
      <c r="H5129" s="326" t="str">
        <f t="shared" si="321"/>
        <v/>
      </c>
    </row>
    <row r="5130" spans="1:8" x14ac:dyDescent="0.2">
      <c r="A5130" s="204" t="str">
        <f t="shared" si="319"/>
        <v/>
      </c>
      <c r="B5130" s="335"/>
      <c r="C5130" s="335"/>
      <c r="D5130" s="381" t="str">
        <f t="shared" si="322"/>
        <v/>
      </c>
      <c r="E5130" s="335"/>
      <c r="F5130" s="335"/>
      <c r="G5130" s="325" t="str">
        <f t="shared" si="320"/>
        <v/>
      </c>
      <c r="H5130" s="326" t="str">
        <f t="shared" si="321"/>
        <v/>
      </c>
    </row>
    <row r="5131" spans="1:8" x14ac:dyDescent="0.2">
      <c r="A5131" s="204" t="str">
        <f t="shared" si="319"/>
        <v/>
      </c>
      <c r="B5131" s="335"/>
      <c r="C5131" s="335"/>
      <c r="D5131" s="381" t="str">
        <f t="shared" si="322"/>
        <v/>
      </c>
      <c r="E5131" s="335"/>
      <c r="F5131" s="335"/>
      <c r="G5131" s="325" t="str">
        <f t="shared" si="320"/>
        <v/>
      </c>
      <c r="H5131" s="326" t="str">
        <f t="shared" si="321"/>
        <v/>
      </c>
    </row>
    <row r="5132" spans="1:8" x14ac:dyDescent="0.2">
      <c r="A5132" s="204" t="str">
        <f t="shared" si="319"/>
        <v/>
      </c>
      <c r="B5132" s="335"/>
      <c r="C5132" s="335"/>
      <c r="D5132" s="381" t="str">
        <f t="shared" si="322"/>
        <v/>
      </c>
      <c r="E5132" s="335"/>
      <c r="F5132" s="335"/>
      <c r="G5132" s="325" t="str">
        <f t="shared" si="320"/>
        <v/>
      </c>
      <c r="H5132" s="326" t="str">
        <f t="shared" si="321"/>
        <v/>
      </c>
    </row>
    <row r="5133" spans="1:8" x14ac:dyDescent="0.2">
      <c r="A5133" s="204" t="str">
        <f t="shared" si="319"/>
        <v/>
      </c>
      <c r="B5133" s="335"/>
      <c r="C5133" s="335"/>
      <c r="D5133" s="381" t="str">
        <f t="shared" si="322"/>
        <v/>
      </c>
      <c r="E5133" s="335"/>
      <c r="F5133" s="335"/>
      <c r="G5133" s="325" t="str">
        <f t="shared" si="320"/>
        <v/>
      </c>
      <c r="H5133" s="326" t="str">
        <f t="shared" si="321"/>
        <v/>
      </c>
    </row>
    <row r="5134" spans="1:8" x14ac:dyDescent="0.2">
      <c r="A5134" s="204" t="str">
        <f t="shared" si="319"/>
        <v/>
      </c>
      <c r="B5134" s="335"/>
      <c r="C5134" s="335"/>
      <c r="D5134" s="381" t="str">
        <f t="shared" si="322"/>
        <v/>
      </c>
      <c r="E5134" s="335"/>
      <c r="F5134" s="335"/>
      <c r="G5134" s="325" t="str">
        <f t="shared" si="320"/>
        <v/>
      </c>
      <c r="H5134" s="326" t="str">
        <f t="shared" si="321"/>
        <v/>
      </c>
    </row>
    <row r="5135" spans="1:8" x14ac:dyDescent="0.2">
      <c r="A5135" s="204" t="str">
        <f t="shared" si="319"/>
        <v/>
      </c>
      <c r="B5135" s="335"/>
      <c r="C5135" s="335"/>
      <c r="D5135" s="381" t="str">
        <f t="shared" si="322"/>
        <v/>
      </c>
      <c r="E5135" s="335"/>
      <c r="F5135" s="335"/>
      <c r="G5135" s="325" t="str">
        <f t="shared" si="320"/>
        <v/>
      </c>
      <c r="H5135" s="326" t="str">
        <f t="shared" si="321"/>
        <v/>
      </c>
    </row>
    <row r="5136" spans="1:8" x14ac:dyDescent="0.2">
      <c r="A5136" s="204" t="str">
        <f t="shared" si="319"/>
        <v/>
      </c>
      <c r="B5136" s="335"/>
      <c r="C5136" s="335"/>
      <c r="D5136" s="381" t="str">
        <f t="shared" si="322"/>
        <v/>
      </c>
      <c r="E5136" s="335"/>
      <c r="F5136" s="335"/>
      <c r="G5136" s="325" t="str">
        <f t="shared" si="320"/>
        <v/>
      </c>
      <c r="H5136" s="326" t="str">
        <f t="shared" si="321"/>
        <v/>
      </c>
    </row>
    <row r="5137" spans="1:8" x14ac:dyDescent="0.2">
      <c r="A5137" s="204" t="str">
        <f t="shared" si="319"/>
        <v/>
      </c>
      <c r="B5137" s="335"/>
      <c r="C5137" s="335"/>
      <c r="D5137" s="381" t="str">
        <f t="shared" si="322"/>
        <v/>
      </c>
      <c r="E5137" s="335"/>
      <c r="F5137" s="335"/>
      <c r="G5137" s="325" t="str">
        <f t="shared" si="320"/>
        <v/>
      </c>
      <c r="H5137" s="326" t="str">
        <f t="shared" si="321"/>
        <v/>
      </c>
    </row>
    <row r="5138" spans="1:8" x14ac:dyDescent="0.2">
      <c r="A5138" s="204" t="str">
        <f t="shared" si="319"/>
        <v/>
      </c>
      <c r="B5138" s="335"/>
      <c r="C5138" s="335"/>
      <c r="D5138" s="381" t="str">
        <f t="shared" si="322"/>
        <v/>
      </c>
      <c r="E5138" s="335"/>
      <c r="F5138" s="335"/>
      <c r="G5138" s="325" t="str">
        <f t="shared" si="320"/>
        <v/>
      </c>
      <c r="H5138" s="326" t="str">
        <f t="shared" si="321"/>
        <v/>
      </c>
    </row>
    <row r="5139" spans="1:8" x14ac:dyDescent="0.2">
      <c r="A5139" s="204" t="str">
        <f t="shared" si="319"/>
        <v/>
      </c>
      <c r="B5139" s="335"/>
      <c r="C5139" s="335"/>
      <c r="D5139" s="381" t="str">
        <f t="shared" si="322"/>
        <v/>
      </c>
      <c r="E5139" s="335"/>
      <c r="F5139" s="335"/>
      <c r="G5139" s="325" t="str">
        <f t="shared" si="320"/>
        <v/>
      </c>
      <c r="H5139" s="326" t="str">
        <f t="shared" si="321"/>
        <v/>
      </c>
    </row>
    <row r="5140" spans="1:8" x14ac:dyDescent="0.2">
      <c r="A5140" s="204" t="str">
        <f t="shared" si="319"/>
        <v/>
      </c>
      <c r="B5140" s="335"/>
      <c r="C5140" s="335"/>
      <c r="D5140" s="381" t="str">
        <f t="shared" si="322"/>
        <v/>
      </c>
      <c r="E5140" s="335"/>
      <c r="F5140" s="335"/>
      <c r="G5140" s="325" t="str">
        <f t="shared" si="320"/>
        <v/>
      </c>
      <c r="H5140" s="326" t="str">
        <f t="shared" si="321"/>
        <v/>
      </c>
    </row>
    <row r="5141" spans="1:8" x14ac:dyDescent="0.2">
      <c r="A5141" s="204" t="str">
        <f t="shared" si="319"/>
        <v/>
      </c>
      <c r="B5141" s="335"/>
      <c r="C5141" s="335"/>
      <c r="D5141" s="381" t="str">
        <f t="shared" si="322"/>
        <v/>
      </c>
      <c r="E5141" s="335"/>
      <c r="F5141" s="335"/>
      <c r="G5141" s="325" t="str">
        <f t="shared" si="320"/>
        <v/>
      </c>
      <c r="H5141" s="326" t="str">
        <f t="shared" si="321"/>
        <v/>
      </c>
    </row>
    <row r="5142" spans="1:8" x14ac:dyDescent="0.2">
      <c r="A5142" s="204" t="str">
        <f t="shared" si="319"/>
        <v/>
      </c>
      <c r="B5142" s="335"/>
      <c r="C5142" s="335"/>
      <c r="D5142" s="381" t="str">
        <f t="shared" si="322"/>
        <v/>
      </c>
      <c r="E5142" s="335"/>
      <c r="F5142" s="335"/>
      <c r="G5142" s="325" t="str">
        <f t="shared" si="320"/>
        <v/>
      </c>
      <c r="H5142" s="326" t="str">
        <f t="shared" si="321"/>
        <v/>
      </c>
    </row>
    <row r="5143" spans="1:8" x14ac:dyDescent="0.2">
      <c r="A5143" s="204" t="str">
        <f t="shared" si="319"/>
        <v/>
      </c>
      <c r="B5143" s="335"/>
      <c r="C5143" s="335"/>
      <c r="D5143" s="381" t="str">
        <f t="shared" si="322"/>
        <v/>
      </c>
      <c r="E5143" s="335"/>
      <c r="F5143" s="335"/>
      <c r="G5143" s="325" t="str">
        <f t="shared" si="320"/>
        <v/>
      </c>
      <c r="H5143" s="326" t="str">
        <f t="shared" si="321"/>
        <v/>
      </c>
    </row>
    <row r="5144" spans="1:8" x14ac:dyDescent="0.2">
      <c r="A5144" s="204" t="str">
        <f t="shared" si="319"/>
        <v/>
      </c>
      <c r="B5144" s="335"/>
      <c r="C5144" s="335"/>
      <c r="D5144" s="381" t="str">
        <f t="shared" si="322"/>
        <v/>
      </c>
      <c r="E5144" s="335"/>
      <c r="F5144" s="335"/>
      <c r="G5144" s="325" t="str">
        <f t="shared" si="320"/>
        <v/>
      </c>
      <c r="H5144" s="326" t="str">
        <f t="shared" si="321"/>
        <v/>
      </c>
    </row>
    <row r="5145" spans="1:8" x14ac:dyDescent="0.2">
      <c r="A5145" s="204" t="str">
        <f t="shared" si="319"/>
        <v/>
      </c>
      <c r="B5145" s="335"/>
      <c r="C5145" s="335"/>
      <c r="D5145" s="381" t="str">
        <f t="shared" si="322"/>
        <v/>
      </c>
      <c r="E5145" s="335"/>
      <c r="F5145" s="335"/>
      <c r="G5145" s="325" t="str">
        <f t="shared" si="320"/>
        <v/>
      </c>
      <c r="H5145" s="326" t="str">
        <f t="shared" si="321"/>
        <v/>
      </c>
    </row>
    <row r="5146" spans="1:8" x14ac:dyDescent="0.2">
      <c r="A5146" s="204" t="str">
        <f t="shared" si="319"/>
        <v/>
      </c>
      <c r="B5146" s="335"/>
      <c r="C5146" s="335"/>
      <c r="D5146" s="381" t="str">
        <f t="shared" si="322"/>
        <v/>
      </c>
      <c r="E5146" s="335"/>
      <c r="F5146" s="335"/>
      <c r="G5146" s="325" t="str">
        <f t="shared" si="320"/>
        <v/>
      </c>
      <c r="H5146" s="326" t="str">
        <f t="shared" si="321"/>
        <v/>
      </c>
    </row>
    <row r="5147" spans="1:8" x14ac:dyDescent="0.2">
      <c r="A5147" s="204" t="str">
        <f t="shared" si="319"/>
        <v/>
      </c>
      <c r="B5147" s="335"/>
      <c r="C5147" s="335"/>
      <c r="D5147" s="381" t="str">
        <f t="shared" si="322"/>
        <v/>
      </c>
      <c r="E5147" s="335"/>
      <c r="F5147" s="335"/>
      <c r="G5147" s="325" t="str">
        <f t="shared" si="320"/>
        <v/>
      </c>
      <c r="H5147" s="326" t="str">
        <f t="shared" si="321"/>
        <v/>
      </c>
    </row>
    <row r="5148" spans="1:8" x14ac:dyDescent="0.2">
      <c r="A5148" s="204" t="str">
        <f t="shared" si="319"/>
        <v/>
      </c>
      <c r="B5148" s="335"/>
      <c r="C5148" s="335"/>
      <c r="D5148" s="381" t="str">
        <f t="shared" si="322"/>
        <v/>
      </c>
      <c r="E5148" s="335"/>
      <c r="F5148" s="335"/>
      <c r="G5148" s="325" t="str">
        <f t="shared" si="320"/>
        <v/>
      </c>
      <c r="H5148" s="326" t="str">
        <f t="shared" si="321"/>
        <v/>
      </c>
    </row>
    <row r="5149" spans="1:8" x14ac:dyDescent="0.2">
      <c r="A5149" s="204" t="str">
        <f t="shared" si="319"/>
        <v/>
      </c>
      <c r="B5149" s="335"/>
      <c r="C5149" s="335"/>
      <c r="D5149" s="381" t="str">
        <f t="shared" si="322"/>
        <v/>
      </c>
      <c r="E5149" s="335"/>
      <c r="F5149" s="335"/>
      <c r="G5149" s="325" t="str">
        <f t="shared" si="320"/>
        <v/>
      </c>
      <c r="H5149" s="326" t="str">
        <f t="shared" si="321"/>
        <v/>
      </c>
    </row>
    <row r="5150" spans="1:8" x14ac:dyDescent="0.2">
      <c r="A5150" s="204" t="str">
        <f t="shared" si="319"/>
        <v/>
      </c>
      <c r="B5150" s="335"/>
      <c r="C5150" s="335"/>
      <c r="D5150" s="381" t="str">
        <f t="shared" si="322"/>
        <v/>
      </c>
      <c r="E5150" s="335"/>
      <c r="F5150" s="335"/>
      <c r="G5150" s="325" t="str">
        <f t="shared" si="320"/>
        <v/>
      </c>
      <c r="H5150" s="326" t="str">
        <f t="shared" si="321"/>
        <v/>
      </c>
    </row>
    <row r="5151" spans="1:8" x14ac:dyDescent="0.2">
      <c r="A5151" s="204" t="str">
        <f t="shared" si="319"/>
        <v/>
      </c>
      <c r="B5151" s="335"/>
      <c r="C5151" s="335"/>
      <c r="D5151" s="381" t="str">
        <f t="shared" si="322"/>
        <v/>
      </c>
      <c r="E5151" s="335"/>
      <c r="F5151" s="335"/>
      <c r="G5151" s="325" t="str">
        <f t="shared" si="320"/>
        <v/>
      </c>
      <c r="H5151" s="326" t="str">
        <f t="shared" si="321"/>
        <v/>
      </c>
    </row>
    <row r="5152" spans="1:8" x14ac:dyDescent="0.2">
      <c r="A5152" s="204" t="str">
        <f t="shared" si="319"/>
        <v/>
      </c>
      <c r="B5152" s="335"/>
      <c r="C5152" s="335"/>
      <c r="D5152" s="381" t="str">
        <f t="shared" si="322"/>
        <v/>
      </c>
      <c r="E5152" s="335"/>
      <c r="F5152" s="335"/>
      <c r="G5152" s="325" t="str">
        <f t="shared" si="320"/>
        <v/>
      </c>
      <c r="H5152" s="326" t="str">
        <f t="shared" si="321"/>
        <v/>
      </c>
    </row>
    <row r="5153" spans="1:8" x14ac:dyDescent="0.2">
      <c r="A5153" s="204" t="str">
        <f t="shared" si="319"/>
        <v/>
      </c>
      <c r="B5153" s="335"/>
      <c r="C5153" s="335"/>
      <c r="D5153" s="381" t="str">
        <f t="shared" si="322"/>
        <v/>
      </c>
      <c r="E5153" s="335"/>
      <c r="F5153" s="335"/>
      <c r="G5153" s="325" t="str">
        <f t="shared" si="320"/>
        <v/>
      </c>
      <c r="H5153" s="326" t="str">
        <f t="shared" si="321"/>
        <v/>
      </c>
    </row>
    <row r="5154" spans="1:8" x14ac:dyDescent="0.2">
      <c r="A5154" s="204" t="str">
        <f t="shared" si="319"/>
        <v/>
      </c>
      <c r="B5154" s="335"/>
      <c r="C5154" s="335"/>
      <c r="D5154" s="381" t="str">
        <f t="shared" si="322"/>
        <v/>
      </c>
      <c r="E5154" s="335"/>
      <c r="F5154" s="335"/>
      <c r="G5154" s="325" t="str">
        <f t="shared" si="320"/>
        <v/>
      </c>
      <c r="H5154" s="326" t="str">
        <f t="shared" si="321"/>
        <v/>
      </c>
    </row>
    <row r="5155" spans="1:8" x14ac:dyDescent="0.2">
      <c r="A5155" s="204" t="str">
        <f t="shared" si="319"/>
        <v/>
      </c>
      <c r="B5155" s="335"/>
      <c r="C5155" s="335"/>
      <c r="D5155" s="381" t="str">
        <f t="shared" si="322"/>
        <v/>
      </c>
      <c r="E5155" s="335"/>
      <c r="F5155" s="335"/>
      <c r="G5155" s="325" t="str">
        <f t="shared" si="320"/>
        <v/>
      </c>
      <c r="H5155" s="326" t="str">
        <f t="shared" si="321"/>
        <v/>
      </c>
    </row>
    <row r="5156" spans="1:8" x14ac:dyDescent="0.2">
      <c r="A5156" s="204" t="str">
        <f t="shared" si="319"/>
        <v/>
      </c>
      <c r="B5156" s="335"/>
      <c r="C5156" s="335"/>
      <c r="D5156" s="381" t="str">
        <f t="shared" si="322"/>
        <v/>
      </c>
      <c r="E5156" s="335"/>
      <c r="F5156" s="335"/>
      <c r="G5156" s="325" t="str">
        <f t="shared" si="320"/>
        <v/>
      </c>
      <c r="H5156" s="326" t="str">
        <f t="shared" si="321"/>
        <v/>
      </c>
    </row>
    <row r="5157" spans="1:8" x14ac:dyDescent="0.2">
      <c r="A5157" s="204" t="str">
        <f t="shared" si="319"/>
        <v/>
      </c>
      <c r="B5157" s="335"/>
      <c r="C5157" s="335"/>
      <c r="D5157" s="381" t="str">
        <f t="shared" si="322"/>
        <v/>
      </c>
      <c r="E5157" s="335"/>
      <c r="F5157" s="335"/>
      <c r="G5157" s="325" t="str">
        <f t="shared" si="320"/>
        <v/>
      </c>
      <c r="H5157" s="326" t="str">
        <f t="shared" si="321"/>
        <v/>
      </c>
    </row>
    <row r="5158" spans="1:8" x14ac:dyDescent="0.2">
      <c r="A5158" s="204" t="str">
        <f t="shared" si="319"/>
        <v/>
      </c>
      <c r="B5158" s="335"/>
      <c r="C5158" s="335"/>
      <c r="D5158" s="381" t="str">
        <f t="shared" si="322"/>
        <v/>
      </c>
      <c r="E5158" s="335"/>
      <c r="F5158" s="335"/>
      <c r="G5158" s="325" t="str">
        <f t="shared" si="320"/>
        <v/>
      </c>
      <c r="H5158" s="326" t="str">
        <f t="shared" si="321"/>
        <v/>
      </c>
    </row>
    <row r="5159" spans="1:8" x14ac:dyDescent="0.2">
      <c r="A5159" s="204" t="str">
        <f t="shared" si="319"/>
        <v/>
      </c>
      <c r="B5159" s="335"/>
      <c r="C5159" s="335"/>
      <c r="D5159" s="381" t="str">
        <f t="shared" si="322"/>
        <v/>
      </c>
      <c r="E5159" s="335"/>
      <c r="F5159" s="335"/>
      <c r="G5159" s="325" t="str">
        <f t="shared" si="320"/>
        <v/>
      </c>
      <c r="H5159" s="326" t="str">
        <f t="shared" si="321"/>
        <v/>
      </c>
    </row>
    <row r="5160" spans="1:8" x14ac:dyDescent="0.2">
      <c r="A5160" s="204" t="str">
        <f t="shared" si="319"/>
        <v/>
      </c>
      <c r="B5160" s="335"/>
      <c r="C5160" s="335"/>
      <c r="D5160" s="381" t="str">
        <f t="shared" si="322"/>
        <v/>
      </c>
      <c r="E5160" s="335"/>
      <c r="F5160" s="335"/>
      <c r="G5160" s="325" t="str">
        <f t="shared" si="320"/>
        <v/>
      </c>
      <c r="H5160" s="326" t="str">
        <f t="shared" si="321"/>
        <v/>
      </c>
    </row>
    <row r="5161" spans="1:8" x14ac:dyDescent="0.2">
      <c r="A5161" s="204" t="str">
        <f t="shared" si="319"/>
        <v/>
      </c>
      <c r="B5161" s="335"/>
      <c r="C5161" s="335"/>
      <c r="D5161" s="381" t="str">
        <f t="shared" si="322"/>
        <v/>
      </c>
      <c r="E5161" s="335"/>
      <c r="F5161" s="335"/>
      <c r="G5161" s="325" t="str">
        <f t="shared" si="320"/>
        <v/>
      </c>
      <c r="H5161" s="326" t="str">
        <f t="shared" si="321"/>
        <v/>
      </c>
    </row>
    <row r="5162" spans="1:8" x14ac:dyDescent="0.2">
      <c r="A5162" s="204" t="str">
        <f t="shared" si="319"/>
        <v/>
      </c>
      <c r="B5162" s="335"/>
      <c r="C5162" s="335"/>
      <c r="D5162" s="381" t="str">
        <f t="shared" si="322"/>
        <v/>
      </c>
      <c r="E5162" s="335"/>
      <c r="F5162" s="335"/>
      <c r="G5162" s="325" t="str">
        <f t="shared" si="320"/>
        <v/>
      </c>
      <c r="H5162" s="326" t="str">
        <f t="shared" si="321"/>
        <v/>
      </c>
    </row>
    <row r="5163" spans="1:8" x14ac:dyDescent="0.2">
      <c r="A5163" s="204" t="str">
        <f t="shared" si="319"/>
        <v/>
      </c>
      <c r="B5163" s="335"/>
      <c r="C5163" s="335"/>
      <c r="D5163" s="381" t="str">
        <f t="shared" si="322"/>
        <v/>
      </c>
      <c r="E5163" s="335"/>
      <c r="F5163" s="335"/>
      <c r="G5163" s="325" t="str">
        <f t="shared" si="320"/>
        <v/>
      </c>
      <c r="H5163" s="326" t="str">
        <f t="shared" si="321"/>
        <v/>
      </c>
    </row>
    <row r="5164" spans="1:8" x14ac:dyDescent="0.2">
      <c r="A5164" s="204" t="str">
        <f t="shared" si="319"/>
        <v/>
      </c>
      <c r="B5164" s="335"/>
      <c r="C5164" s="335"/>
      <c r="D5164" s="381" t="str">
        <f t="shared" si="322"/>
        <v/>
      </c>
      <c r="E5164" s="335"/>
      <c r="F5164" s="335"/>
      <c r="G5164" s="325" t="str">
        <f t="shared" si="320"/>
        <v/>
      </c>
      <c r="H5164" s="326" t="str">
        <f t="shared" si="321"/>
        <v/>
      </c>
    </row>
    <row r="5165" spans="1:8" x14ac:dyDescent="0.2">
      <c r="A5165" s="204" t="str">
        <f t="shared" si="319"/>
        <v/>
      </c>
      <c r="B5165" s="335"/>
      <c r="C5165" s="335"/>
      <c r="D5165" s="381" t="str">
        <f t="shared" si="322"/>
        <v/>
      </c>
      <c r="E5165" s="335"/>
      <c r="F5165" s="335"/>
      <c r="G5165" s="325" t="str">
        <f t="shared" si="320"/>
        <v/>
      </c>
      <c r="H5165" s="326" t="str">
        <f t="shared" si="321"/>
        <v/>
      </c>
    </row>
    <row r="5166" spans="1:8" x14ac:dyDescent="0.2">
      <c r="A5166" s="204" t="str">
        <f t="shared" si="319"/>
        <v/>
      </c>
      <c r="B5166" s="335"/>
      <c r="C5166" s="335"/>
      <c r="D5166" s="381" t="str">
        <f t="shared" si="322"/>
        <v/>
      </c>
      <c r="E5166" s="335"/>
      <c r="F5166" s="335"/>
      <c r="G5166" s="325" t="str">
        <f t="shared" si="320"/>
        <v/>
      </c>
      <c r="H5166" s="326" t="str">
        <f t="shared" si="321"/>
        <v/>
      </c>
    </row>
    <row r="5167" spans="1:8" x14ac:dyDescent="0.2">
      <c r="A5167" s="204" t="str">
        <f t="shared" si="319"/>
        <v/>
      </c>
      <c r="B5167" s="335"/>
      <c r="C5167" s="335"/>
      <c r="D5167" s="381" t="str">
        <f t="shared" si="322"/>
        <v/>
      </c>
      <c r="E5167" s="335"/>
      <c r="F5167" s="335"/>
      <c r="G5167" s="325" t="str">
        <f t="shared" si="320"/>
        <v/>
      </c>
      <c r="H5167" s="326" t="str">
        <f t="shared" si="321"/>
        <v/>
      </c>
    </row>
    <row r="5168" spans="1:8" x14ac:dyDescent="0.2">
      <c r="A5168" s="204" t="str">
        <f t="shared" si="319"/>
        <v/>
      </c>
      <c r="B5168" s="335"/>
      <c r="C5168" s="335"/>
      <c r="D5168" s="381" t="str">
        <f t="shared" si="322"/>
        <v/>
      </c>
      <c r="E5168" s="335"/>
      <c r="F5168" s="335"/>
      <c r="G5168" s="325" t="str">
        <f t="shared" si="320"/>
        <v/>
      </c>
      <c r="H5168" s="326" t="str">
        <f t="shared" si="321"/>
        <v/>
      </c>
    </row>
    <row r="5169" spans="1:8" x14ac:dyDescent="0.2">
      <c r="A5169" s="204" t="str">
        <f t="shared" ref="A5169:A5232" si="323">IF(B5169&lt;&gt;"",VLOOKUP(B5169,ID,2,FALSE),"")</f>
        <v/>
      </c>
      <c r="B5169" s="335"/>
      <c r="C5169" s="335"/>
      <c r="D5169" s="381" t="str">
        <f t="shared" si="322"/>
        <v/>
      </c>
      <c r="E5169" s="335"/>
      <c r="F5169" s="335"/>
      <c r="G5169" s="325" t="str">
        <f t="shared" ref="G5169:G5232" si="324">IF(OR(B5169="",Amt=""),"",Amt)</f>
        <v/>
      </c>
      <c r="H5169" s="326" t="str">
        <f t="shared" ref="H5169:H5232" si="325">IF(G5169="","",VLOOKUP(G5169,Gesundheitsämter,2,FALSE))</f>
        <v/>
      </c>
    </row>
    <row r="5170" spans="1:8" x14ac:dyDescent="0.2">
      <c r="A5170" s="204" t="str">
        <f t="shared" si="323"/>
        <v/>
      </c>
      <c r="B5170" s="335"/>
      <c r="C5170" s="335"/>
      <c r="D5170" s="381" t="str">
        <f t="shared" si="322"/>
        <v/>
      </c>
      <c r="E5170" s="335"/>
      <c r="F5170" s="335"/>
      <c r="G5170" s="325" t="str">
        <f t="shared" si="324"/>
        <v/>
      </c>
      <c r="H5170" s="326" t="str">
        <f t="shared" si="325"/>
        <v/>
      </c>
    </row>
    <row r="5171" spans="1:8" x14ac:dyDescent="0.2">
      <c r="A5171" s="204" t="str">
        <f t="shared" si="323"/>
        <v/>
      </c>
      <c r="B5171" s="335"/>
      <c r="C5171" s="335"/>
      <c r="D5171" s="381" t="str">
        <f t="shared" si="322"/>
        <v/>
      </c>
      <c r="E5171" s="335"/>
      <c r="F5171" s="335"/>
      <c r="G5171" s="325" t="str">
        <f t="shared" si="324"/>
        <v/>
      </c>
      <c r="H5171" s="326" t="str">
        <f t="shared" si="325"/>
        <v/>
      </c>
    </row>
    <row r="5172" spans="1:8" x14ac:dyDescent="0.2">
      <c r="A5172" s="204" t="str">
        <f t="shared" si="323"/>
        <v/>
      </c>
      <c r="B5172" s="335"/>
      <c r="C5172" s="335"/>
      <c r="D5172" s="381" t="str">
        <f t="shared" si="322"/>
        <v/>
      </c>
      <c r="E5172" s="335"/>
      <c r="F5172" s="335"/>
      <c r="G5172" s="325" t="str">
        <f t="shared" si="324"/>
        <v/>
      </c>
      <c r="H5172" s="326" t="str">
        <f t="shared" si="325"/>
        <v/>
      </c>
    </row>
    <row r="5173" spans="1:8" x14ac:dyDescent="0.2">
      <c r="A5173" s="204" t="str">
        <f t="shared" si="323"/>
        <v/>
      </c>
      <c r="B5173" s="335"/>
      <c r="C5173" s="335"/>
      <c r="D5173" s="381" t="str">
        <f t="shared" si="322"/>
        <v/>
      </c>
      <c r="E5173" s="335"/>
      <c r="F5173" s="335"/>
      <c r="G5173" s="325" t="str">
        <f t="shared" si="324"/>
        <v/>
      </c>
      <c r="H5173" s="326" t="str">
        <f t="shared" si="325"/>
        <v/>
      </c>
    </row>
    <row r="5174" spans="1:8" x14ac:dyDescent="0.2">
      <c r="A5174" s="204" t="str">
        <f t="shared" si="323"/>
        <v/>
      </c>
      <c r="B5174" s="335"/>
      <c r="C5174" s="335"/>
      <c r="D5174" s="381" t="str">
        <f t="shared" si="322"/>
        <v/>
      </c>
      <c r="E5174" s="335"/>
      <c r="F5174" s="335"/>
      <c r="G5174" s="325" t="str">
        <f t="shared" si="324"/>
        <v/>
      </c>
      <c r="H5174" s="326" t="str">
        <f t="shared" si="325"/>
        <v/>
      </c>
    </row>
    <row r="5175" spans="1:8" x14ac:dyDescent="0.2">
      <c r="A5175" s="204" t="str">
        <f t="shared" si="323"/>
        <v/>
      </c>
      <c r="B5175" s="335"/>
      <c r="C5175" s="335"/>
      <c r="D5175" s="381" t="str">
        <f t="shared" si="322"/>
        <v/>
      </c>
      <c r="E5175" s="335"/>
      <c r="F5175" s="335"/>
      <c r="G5175" s="325" t="str">
        <f t="shared" si="324"/>
        <v/>
      </c>
      <c r="H5175" s="326" t="str">
        <f t="shared" si="325"/>
        <v/>
      </c>
    </row>
    <row r="5176" spans="1:8" x14ac:dyDescent="0.2">
      <c r="A5176" s="204" t="str">
        <f t="shared" si="323"/>
        <v/>
      </c>
      <c r="B5176" s="335"/>
      <c r="C5176" s="335"/>
      <c r="D5176" s="381" t="str">
        <f t="shared" si="322"/>
        <v/>
      </c>
      <c r="E5176" s="335"/>
      <c r="F5176" s="335"/>
      <c r="G5176" s="325" t="str">
        <f t="shared" si="324"/>
        <v/>
      </c>
      <c r="H5176" s="326" t="str">
        <f t="shared" si="325"/>
        <v/>
      </c>
    </row>
    <row r="5177" spans="1:8" x14ac:dyDescent="0.2">
      <c r="A5177" s="204" t="str">
        <f t="shared" si="323"/>
        <v/>
      </c>
      <c r="B5177" s="335"/>
      <c r="C5177" s="335"/>
      <c r="D5177" s="381" t="str">
        <f t="shared" si="322"/>
        <v/>
      </c>
      <c r="E5177" s="335"/>
      <c r="F5177" s="335"/>
      <c r="G5177" s="325" t="str">
        <f t="shared" si="324"/>
        <v/>
      </c>
      <c r="H5177" s="326" t="str">
        <f t="shared" si="325"/>
        <v/>
      </c>
    </row>
    <row r="5178" spans="1:8" x14ac:dyDescent="0.2">
      <c r="A5178" s="204" t="str">
        <f t="shared" si="323"/>
        <v/>
      </c>
      <c r="B5178" s="335"/>
      <c r="C5178" s="335"/>
      <c r="D5178" s="381" t="str">
        <f t="shared" si="322"/>
        <v/>
      </c>
      <c r="E5178" s="335"/>
      <c r="F5178" s="335"/>
      <c r="G5178" s="325" t="str">
        <f t="shared" si="324"/>
        <v/>
      </c>
      <c r="H5178" s="326" t="str">
        <f t="shared" si="325"/>
        <v/>
      </c>
    </row>
    <row r="5179" spans="1:8" x14ac:dyDescent="0.2">
      <c r="A5179" s="204" t="str">
        <f t="shared" si="323"/>
        <v/>
      </c>
      <c r="B5179" s="335"/>
      <c r="C5179" s="335"/>
      <c r="D5179" s="381" t="str">
        <f t="shared" si="322"/>
        <v/>
      </c>
      <c r="E5179" s="335"/>
      <c r="F5179" s="335"/>
      <c r="G5179" s="325" t="str">
        <f t="shared" si="324"/>
        <v/>
      </c>
      <c r="H5179" s="326" t="str">
        <f t="shared" si="325"/>
        <v/>
      </c>
    </row>
    <row r="5180" spans="1:8" x14ac:dyDescent="0.2">
      <c r="A5180" s="204" t="str">
        <f t="shared" si="323"/>
        <v/>
      </c>
      <c r="B5180" s="335"/>
      <c r="C5180" s="335"/>
      <c r="D5180" s="381" t="str">
        <f t="shared" si="322"/>
        <v/>
      </c>
      <c r="E5180" s="335"/>
      <c r="F5180" s="335"/>
      <c r="G5180" s="325" t="str">
        <f t="shared" si="324"/>
        <v/>
      </c>
      <c r="H5180" s="326" t="str">
        <f t="shared" si="325"/>
        <v/>
      </c>
    </row>
    <row r="5181" spans="1:8" x14ac:dyDescent="0.2">
      <c r="A5181" s="204" t="str">
        <f t="shared" si="323"/>
        <v/>
      </c>
      <c r="B5181" s="335"/>
      <c r="C5181" s="335"/>
      <c r="D5181" s="381" t="str">
        <f t="shared" si="322"/>
        <v/>
      </c>
      <c r="E5181" s="335"/>
      <c r="F5181" s="335"/>
      <c r="G5181" s="325" t="str">
        <f t="shared" si="324"/>
        <v/>
      </c>
      <c r="H5181" s="326" t="str">
        <f t="shared" si="325"/>
        <v/>
      </c>
    </row>
    <row r="5182" spans="1:8" x14ac:dyDescent="0.2">
      <c r="A5182" s="204" t="str">
        <f t="shared" si="323"/>
        <v/>
      </c>
      <c r="B5182" s="335"/>
      <c r="C5182" s="335"/>
      <c r="D5182" s="381" t="str">
        <f t="shared" si="322"/>
        <v/>
      </c>
      <c r="E5182" s="335"/>
      <c r="F5182" s="335"/>
      <c r="G5182" s="325" t="str">
        <f t="shared" si="324"/>
        <v/>
      </c>
      <c r="H5182" s="326" t="str">
        <f t="shared" si="325"/>
        <v/>
      </c>
    </row>
    <row r="5183" spans="1:8" x14ac:dyDescent="0.2">
      <c r="A5183" s="204" t="str">
        <f t="shared" si="323"/>
        <v/>
      </c>
      <c r="B5183" s="335"/>
      <c r="C5183" s="335"/>
      <c r="D5183" s="381" t="str">
        <f t="shared" si="322"/>
        <v/>
      </c>
      <c r="E5183" s="335"/>
      <c r="F5183" s="335"/>
      <c r="G5183" s="325" t="str">
        <f t="shared" si="324"/>
        <v/>
      </c>
      <c r="H5183" s="326" t="str">
        <f t="shared" si="325"/>
        <v/>
      </c>
    </row>
    <row r="5184" spans="1:8" x14ac:dyDescent="0.2">
      <c r="A5184" s="204" t="str">
        <f t="shared" si="323"/>
        <v/>
      </c>
      <c r="B5184" s="335"/>
      <c r="C5184" s="335"/>
      <c r="D5184" s="381" t="str">
        <f t="shared" si="322"/>
        <v/>
      </c>
      <c r="E5184" s="335"/>
      <c r="F5184" s="335"/>
      <c r="G5184" s="325" t="str">
        <f t="shared" si="324"/>
        <v/>
      </c>
      <c r="H5184" s="326" t="str">
        <f t="shared" si="325"/>
        <v/>
      </c>
    </row>
    <row r="5185" spans="1:8" x14ac:dyDescent="0.2">
      <c r="A5185" s="204" t="str">
        <f t="shared" si="323"/>
        <v/>
      </c>
      <c r="B5185" s="335"/>
      <c r="C5185" s="335"/>
      <c r="D5185" s="381" t="str">
        <f t="shared" si="322"/>
        <v/>
      </c>
      <c r="E5185" s="335"/>
      <c r="F5185" s="335"/>
      <c r="G5185" s="325" t="str">
        <f t="shared" si="324"/>
        <v/>
      </c>
      <c r="H5185" s="326" t="str">
        <f t="shared" si="325"/>
        <v/>
      </c>
    </row>
    <row r="5186" spans="1:8" x14ac:dyDescent="0.2">
      <c r="A5186" s="204" t="str">
        <f t="shared" si="323"/>
        <v/>
      </c>
      <c r="B5186" s="335"/>
      <c r="C5186" s="335"/>
      <c r="D5186" s="381" t="str">
        <f t="shared" si="322"/>
        <v/>
      </c>
      <c r="E5186" s="335"/>
      <c r="F5186" s="335"/>
      <c r="G5186" s="325" t="str">
        <f t="shared" si="324"/>
        <v/>
      </c>
      <c r="H5186" s="326" t="str">
        <f t="shared" si="325"/>
        <v/>
      </c>
    </row>
    <row r="5187" spans="1:8" x14ac:dyDescent="0.2">
      <c r="A5187" s="204" t="str">
        <f t="shared" si="323"/>
        <v/>
      </c>
      <c r="B5187" s="335"/>
      <c r="C5187" s="335"/>
      <c r="D5187" s="381" t="str">
        <f t="shared" si="322"/>
        <v/>
      </c>
      <c r="E5187" s="335"/>
      <c r="F5187" s="335"/>
      <c r="G5187" s="325" t="str">
        <f t="shared" si="324"/>
        <v/>
      </c>
      <c r="H5187" s="326" t="str">
        <f t="shared" si="325"/>
        <v/>
      </c>
    </row>
    <row r="5188" spans="1:8" x14ac:dyDescent="0.2">
      <c r="A5188" s="204" t="str">
        <f t="shared" si="323"/>
        <v/>
      </c>
      <c r="B5188" s="335"/>
      <c r="C5188" s="335"/>
      <c r="D5188" s="381" t="str">
        <f t="shared" si="322"/>
        <v/>
      </c>
      <c r="E5188" s="335"/>
      <c r="F5188" s="335"/>
      <c r="G5188" s="325" t="str">
        <f t="shared" si="324"/>
        <v/>
      </c>
      <c r="H5188" s="326" t="str">
        <f t="shared" si="325"/>
        <v/>
      </c>
    </row>
    <row r="5189" spans="1:8" x14ac:dyDescent="0.2">
      <c r="A5189" s="204" t="str">
        <f t="shared" si="323"/>
        <v/>
      </c>
      <c r="B5189" s="335"/>
      <c r="C5189" s="335"/>
      <c r="D5189" s="381" t="str">
        <f t="shared" si="322"/>
        <v/>
      </c>
      <c r="E5189" s="335"/>
      <c r="F5189" s="335"/>
      <c r="G5189" s="325" t="str">
        <f t="shared" si="324"/>
        <v/>
      </c>
      <c r="H5189" s="326" t="str">
        <f t="shared" si="325"/>
        <v/>
      </c>
    </row>
    <row r="5190" spans="1:8" x14ac:dyDescent="0.2">
      <c r="A5190" s="204" t="str">
        <f t="shared" si="323"/>
        <v/>
      </c>
      <c r="B5190" s="335"/>
      <c r="C5190" s="335"/>
      <c r="D5190" s="381" t="str">
        <f t="shared" si="322"/>
        <v/>
      </c>
      <c r="E5190" s="335"/>
      <c r="F5190" s="335"/>
      <c r="G5190" s="325" t="str">
        <f t="shared" si="324"/>
        <v/>
      </c>
      <c r="H5190" s="326" t="str">
        <f t="shared" si="325"/>
        <v/>
      </c>
    </row>
    <row r="5191" spans="1:8" x14ac:dyDescent="0.2">
      <c r="A5191" s="204" t="str">
        <f t="shared" si="323"/>
        <v/>
      </c>
      <c r="B5191" s="335"/>
      <c r="C5191" s="335"/>
      <c r="D5191" s="381" t="str">
        <f t="shared" si="322"/>
        <v/>
      </c>
      <c r="E5191" s="335"/>
      <c r="F5191" s="335"/>
      <c r="G5191" s="325" t="str">
        <f t="shared" si="324"/>
        <v/>
      </c>
      <c r="H5191" s="326" t="str">
        <f t="shared" si="325"/>
        <v/>
      </c>
    </row>
    <row r="5192" spans="1:8" x14ac:dyDescent="0.2">
      <c r="A5192" s="204" t="str">
        <f t="shared" si="323"/>
        <v/>
      </c>
      <c r="B5192" s="335"/>
      <c r="C5192" s="335"/>
      <c r="D5192" s="381" t="str">
        <f t="shared" si="322"/>
        <v/>
      </c>
      <c r="E5192" s="335"/>
      <c r="F5192" s="335"/>
      <c r="G5192" s="325" t="str">
        <f t="shared" si="324"/>
        <v/>
      </c>
      <c r="H5192" s="326" t="str">
        <f t="shared" si="325"/>
        <v/>
      </c>
    </row>
    <row r="5193" spans="1:8" x14ac:dyDescent="0.2">
      <c r="A5193" s="204" t="str">
        <f t="shared" si="323"/>
        <v/>
      </c>
      <c r="B5193" s="335"/>
      <c r="C5193" s="335"/>
      <c r="D5193" s="381" t="str">
        <f t="shared" ref="D5193:D5256" si="326">IF(C5193="","",IFERROR(IF(VLOOKUP(C5193,Parameter,2,FALSE)="","",VLOOKUP(C5193,Parameter,2,FALSE)),IFERROR(VLOOKUP(C5193,PSMErgänzung,2,FALSE),"CAS eingeben oder Parameter korrigieren!")))</f>
        <v/>
      </c>
      <c r="E5193" s="335"/>
      <c r="F5193" s="335"/>
      <c r="G5193" s="325" t="str">
        <f t="shared" si="324"/>
        <v/>
      </c>
      <c r="H5193" s="326" t="str">
        <f t="shared" si="325"/>
        <v/>
      </c>
    </row>
    <row r="5194" spans="1:8" x14ac:dyDescent="0.2">
      <c r="A5194" s="204" t="str">
        <f t="shared" si="323"/>
        <v/>
      </c>
      <c r="B5194" s="335"/>
      <c r="C5194" s="335"/>
      <c r="D5194" s="381" t="str">
        <f t="shared" si="326"/>
        <v/>
      </c>
      <c r="E5194" s="335"/>
      <c r="F5194" s="335"/>
      <c r="G5194" s="325" t="str">
        <f t="shared" si="324"/>
        <v/>
      </c>
      <c r="H5194" s="326" t="str">
        <f t="shared" si="325"/>
        <v/>
      </c>
    </row>
    <row r="5195" spans="1:8" x14ac:dyDescent="0.2">
      <c r="A5195" s="204" t="str">
        <f t="shared" si="323"/>
        <v/>
      </c>
      <c r="B5195" s="335"/>
      <c r="C5195" s="335"/>
      <c r="D5195" s="381" t="str">
        <f t="shared" si="326"/>
        <v/>
      </c>
      <c r="E5195" s="335"/>
      <c r="F5195" s="335"/>
      <c r="G5195" s="325" t="str">
        <f t="shared" si="324"/>
        <v/>
      </c>
      <c r="H5195" s="326" t="str">
        <f t="shared" si="325"/>
        <v/>
      </c>
    </row>
    <row r="5196" spans="1:8" x14ac:dyDescent="0.2">
      <c r="A5196" s="204" t="str">
        <f t="shared" si="323"/>
        <v/>
      </c>
      <c r="B5196" s="335"/>
      <c r="C5196" s="335"/>
      <c r="D5196" s="381" t="str">
        <f t="shared" si="326"/>
        <v/>
      </c>
      <c r="E5196" s="335"/>
      <c r="F5196" s="335"/>
      <c r="G5196" s="325" t="str">
        <f t="shared" si="324"/>
        <v/>
      </c>
      <c r="H5196" s="326" t="str">
        <f t="shared" si="325"/>
        <v/>
      </c>
    </row>
    <row r="5197" spans="1:8" x14ac:dyDescent="0.2">
      <c r="A5197" s="204" t="str">
        <f t="shared" si="323"/>
        <v/>
      </c>
      <c r="B5197" s="335"/>
      <c r="C5197" s="335"/>
      <c r="D5197" s="381" t="str">
        <f t="shared" si="326"/>
        <v/>
      </c>
      <c r="E5197" s="335"/>
      <c r="F5197" s="335"/>
      <c r="G5197" s="325" t="str">
        <f t="shared" si="324"/>
        <v/>
      </c>
      <c r="H5197" s="326" t="str">
        <f t="shared" si="325"/>
        <v/>
      </c>
    </row>
    <row r="5198" spans="1:8" x14ac:dyDescent="0.2">
      <c r="A5198" s="204" t="str">
        <f t="shared" si="323"/>
        <v/>
      </c>
      <c r="B5198" s="335"/>
      <c r="C5198" s="335"/>
      <c r="D5198" s="381" t="str">
        <f t="shared" si="326"/>
        <v/>
      </c>
      <c r="E5198" s="335"/>
      <c r="F5198" s="335"/>
      <c r="G5198" s="325" t="str">
        <f t="shared" si="324"/>
        <v/>
      </c>
      <c r="H5198" s="326" t="str">
        <f t="shared" si="325"/>
        <v/>
      </c>
    </row>
    <row r="5199" spans="1:8" x14ac:dyDescent="0.2">
      <c r="A5199" s="204" t="str">
        <f t="shared" si="323"/>
        <v/>
      </c>
      <c r="B5199" s="335"/>
      <c r="C5199" s="335"/>
      <c r="D5199" s="381" t="str">
        <f t="shared" si="326"/>
        <v/>
      </c>
      <c r="E5199" s="335"/>
      <c r="F5199" s="335"/>
      <c r="G5199" s="325" t="str">
        <f t="shared" si="324"/>
        <v/>
      </c>
      <c r="H5199" s="326" t="str">
        <f t="shared" si="325"/>
        <v/>
      </c>
    </row>
    <row r="5200" spans="1:8" x14ac:dyDescent="0.2">
      <c r="A5200" s="204" t="str">
        <f t="shared" si="323"/>
        <v/>
      </c>
      <c r="B5200" s="335"/>
      <c r="C5200" s="335"/>
      <c r="D5200" s="381" t="str">
        <f t="shared" si="326"/>
        <v/>
      </c>
      <c r="E5200" s="335"/>
      <c r="F5200" s="335"/>
      <c r="G5200" s="325" t="str">
        <f t="shared" si="324"/>
        <v/>
      </c>
      <c r="H5200" s="326" t="str">
        <f t="shared" si="325"/>
        <v/>
      </c>
    </row>
    <row r="5201" spans="1:8" x14ac:dyDescent="0.2">
      <c r="A5201" s="204" t="str">
        <f t="shared" si="323"/>
        <v/>
      </c>
      <c r="B5201" s="335"/>
      <c r="C5201" s="335"/>
      <c r="D5201" s="381" t="str">
        <f t="shared" si="326"/>
        <v/>
      </c>
      <c r="E5201" s="335"/>
      <c r="F5201" s="335"/>
      <c r="G5201" s="325" t="str">
        <f t="shared" si="324"/>
        <v/>
      </c>
      <c r="H5201" s="326" t="str">
        <f t="shared" si="325"/>
        <v/>
      </c>
    </row>
    <row r="5202" spans="1:8" x14ac:dyDescent="0.2">
      <c r="A5202" s="204" t="str">
        <f t="shared" si="323"/>
        <v/>
      </c>
      <c r="B5202" s="335"/>
      <c r="C5202" s="335"/>
      <c r="D5202" s="381" t="str">
        <f t="shared" si="326"/>
        <v/>
      </c>
      <c r="E5202" s="335"/>
      <c r="F5202" s="335"/>
      <c r="G5202" s="325" t="str">
        <f t="shared" si="324"/>
        <v/>
      </c>
      <c r="H5202" s="326" t="str">
        <f t="shared" si="325"/>
        <v/>
      </c>
    </row>
    <row r="5203" spans="1:8" x14ac:dyDescent="0.2">
      <c r="A5203" s="204" t="str">
        <f t="shared" si="323"/>
        <v/>
      </c>
      <c r="B5203" s="335"/>
      <c r="C5203" s="335"/>
      <c r="D5203" s="381" t="str">
        <f t="shared" si="326"/>
        <v/>
      </c>
      <c r="E5203" s="335"/>
      <c r="F5203" s="335"/>
      <c r="G5203" s="325" t="str">
        <f t="shared" si="324"/>
        <v/>
      </c>
      <c r="H5203" s="326" t="str">
        <f t="shared" si="325"/>
        <v/>
      </c>
    </row>
    <row r="5204" spans="1:8" x14ac:dyDescent="0.2">
      <c r="A5204" s="204" t="str">
        <f t="shared" si="323"/>
        <v/>
      </c>
      <c r="B5204" s="335"/>
      <c r="C5204" s="335"/>
      <c r="D5204" s="381" t="str">
        <f t="shared" si="326"/>
        <v/>
      </c>
      <c r="E5204" s="335"/>
      <c r="F5204" s="335"/>
      <c r="G5204" s="325" t="str">
        <f t="shared" si="324"/>
        <v/>
      </c>
      <c r="H5204" s="326" t="str">
        <f t="shared" si="325"/>
        <v/>
      </c>
    </row>
    <row r="5205" spans="1:8" x14ac:dyDescent="0.2">
      <c r="A5205" s="204" t="str">
        <f t="shared" si="323"/>
        <v/>
      </c>
      <c r="B5205" s="335"/>
      <c r="C5205" s="335"/>
      <c r="D5205" s="381" t="str">
        <f t="shared" si="326"/>
        <v/>
      </c>
      <c r="E5205" s="335"/>
      <c r="F5205" s="335"/>
      <c r="G5205" s="325" t="str">
        <f t="shared" si="324"/>
        <v/>
      </c>
      <c r="H5205" s="326" t="str">
        <f t="shared" si="325"/>
        <v/>
      </c>
    </row>
    <row r="5206" spans="1:8" x14ac:dyDescent="0.2">
      <c r="A5206" s="204" t="str">
        <f t="shared" si="323"/>
        <v/>
      </c>
      <c r="B5206" s="335"/>
      <c r="C5206" s="335"/>
      <c r="D5206" s="381" t="str">
        <f t="shared" si="326"/>
        <v/>
      </c>
      <c r="E5206" s="335"/>
      <c r="F5206" s="335"/>
      <c r="G5206" s="325" t="str">
        <f t="shared" si="324"/>
        <v/>
      </c>
      <c r="H5206" s="326" t="str">
        <f t="shared" si="325"/>
        <v/>
      </c>
    </row>
    <row r="5207" spans="1:8" x14ac:dyDescent="0.2">
      <c r="A5207" s="204" t="str">
        <f t="shared" si="323"/>
        <v/>
      </c>
      <c r="B5207" s="335"/>
      <c r="C5207" s="335"/>
      <c r="D5207" s="381" t="str">
        <f t="shared" si="326"/>
        <v/>
      </c>
      <c r="E5207" s="335"/>
      <c r="F5207" s="335"/>
      <c r="G5207" s="325" t="str">
        <f t="shared" si="324"/>
        <v/>
      </c>
      <c r="H5207" s="326" t="str">
        <f t="shared" si="325"/>
        <v/>
      </c>
    </row>
    <row r="5208" spans="1:8" x14ac:dyDescent="0.2">
      <c r="A5208" s="204" t="str">
        <f t="shared" si="323"/>
        <v/>
      </c>
      <c r="B5208" s="335"/>
      <c r="C5208" s="335"/>
      <c r="D5208" s="381" t="str">
        <f t="shared" si="326"/>
        <v/>
      </c>
      <c r="E5208" s="335"/>
      <c r="F5208" s="335"/>
      <c r="G5208" s="325" t="str">
        <f t="shared" si="324"/>
        <v/>
      </c>
      <c r="H5208" s="326" t="str">
        <f t="shared" si="325"/>
        <v/>
      </c>
    </row>
    <row r="5209" spans="1:8" x14ac:dyDescent="0.2">
      <c r="A5209" s="204" t="str">
        <f t="shared" si="323"/>
        <v/>
      </c>
      <c r="B5209" s="335"/>
      <c r="C5209" s="335"/>
      <c r="D5209" s="381" t="str">
        <f t="shared" si="326"/>
        <v/>
      </c>
      <c r="E5209" s="335"/>
      <c r="F5209" s="335"/>
      <c r="G5209" s="325" t="str">
        <f t="shared" si="324"/>
        <v/>
      </c>
      <c r="H5209" s="326" t="str">
        <f t="shared" si="325"/>
        <v/>
      </c>
    </row>
    <row r="5210" spans="1:8" x14ac:dyDescent="0.2">
      <c r="A5210" s="204" t="str">
        <f t="shared" si="323"/>
        <v/>
      </c>
      <c r="B5210" s="335"/>
      <c r="C5210" s="335"/>
      <c r="D5210" s="381" t="str">
        <f t="shared" si="326"/>
        <v/>
      </c>
      <c r="E5210" s="335"/>
      <c r="F5210" s="335"/>
      <c r="G5210" s="325" t="str">
        <f t="shared" si="324"/>
        <v/>
      </c>
      <c r="H5210" s="326" t="str">
        <f t="shared" si="325"/>
        <v/>
      </c>
    </row>
    <row r="5211" spans="1:8" x14ac:dyDescent="0.2">
      <c r="A5211" s="204" t="str">
        <f t="shared" si="323"/>
        <v/>
      </c>
      <c r="B5211" s="335"/>
      <c r="C5211" s="335"/>
      <c r="D5211" s="381" t="str">
        <f t="shared" si="326"/>
        <v/>
      </c>
      <c r="E5211" s="335"/>
      <c r="F5211" s="335"/>
      <c r="G5211" s="325" t="str">
        <f t="shared" si="324"/>
        <v/>
      </c>
      <c r="H5211" s="326" t="str">
        <f t="shared" si="325"/>
        <v/>
      </c>
    </row>
    <row r="5212" spans="1:8" x14ac:dyDescent="0.2">
      <c r="A5212" s="204" t="str">
        <f t="shared" si="323"/>
        <v/>
      </c>
      <c r="B5212" s="335"/>
      <c r="C5212" s="335"/>
      <c r="D5212" s="381" t="str">
        <f t="shared" si="326"/>
        <v/>
      </c>
      <c r="E5212" s="335"/>
      <c r="F5212" s="335"/>
      <c r="G5212" s="325" t="str">
        <f t="shared" si="324"/>
        <v/>
      </c>
      <c r="H5212" s="326" t="str">
        <f t="shared" si="325"/>
        <v/>
      </c>
    </row>
    <row r="5213" spans="1:8" x14ac:dyDescent="0.2">
      <c r="A5213" s="204" t="str">
        <f t="shared" si="323"/>
        <v/>
      </c>
      <c r="B5213" s="335"/>
      <c r="C5213" s="335"/>
      <c r="D5213" s="381" t="str">
        <f t="shared" si="326"/>
        <v/>
      </c>
      <c r="E5213" s="335"/>
      <c r="F5213" s="335"/>
      <c r="G5213" s="325" t="str">
        <f t="shared" si="324"/>
        <v/>
      </c>
      <c r="H5213" s="326" t="str">
        <f t="shared" si="325"/>
        <v/>
      </c>
    </row>
    <row r="5214" spans="1:8" x14ac:dyDescent="0.2">
      <c r="A5214" s="204" t="str">
        <f t="shared" si="323"/>
        <v/>
      </c>
      <c r="B5214" s="335"/>
      <c r="C5214" s="335"/>
      <c r="D5214" s="381" t="str">
        <f t="shared" si="326"/>
        <v/>
      </c>
      <c r="E5214" s="335"/>
      <c r="F5214" s="335"/>
      <c r="G5214" s="325" t="str">
        <f t="shared" si="324"/>
        <v/>
      </c>
      <c r="H5214" s="326" t="str">
        <f t="shared" si="325"/>
        <v/>
      </c>
    </row>
    <row r="5215" spans="1:8" x14ac:dyDescent="0.2">
      <c r="A5215" s="204" t="str">
        <f t="shared" si="323"/>
        <v/>
      </c>
      <c r="B5215" s="335"/>
      <c r="C5215" s="335"/>
      <c r="D5215" s="381" t="str">
        <f t="shared" si="326"/>
        <v/>
      </c>
      <c r="E5215" s="335"/>
      <c r="F5215" s="335"/>
      <c r="G5215" s="325" t="str">
        <f t="shared" si="324"/>
        <v/>
      </c>
      <c r="H5215" s="326" t="str">
        <f t="shared" si="325"/>
        <v/>
      </c>
    </row>
    <row r="5216" spans="1:8" x14ac:dyDescent="0.2">
      <c r="A5216" s="204" t="str">
        <f t="shared" si="323"/>
        <v/>
      </c>
      <c r="B5216" s="335"/>
      <c r="C5216" s="335"/>
      <c r="D5216" s="381" t="str">
        <f t="shared" si="326"/>
        <v/>
      </c>
      <c r="E5216" s="335"/>
      <c r="F5216" s="335"/>
      <c r="G5216" s="325" t="str">
        <f t="shared" si="324"/>
        <v/>
      </c>
      <c r="H5216" s="326" t="str">
        <f t="shared" si="325"/>
        <v/>
      </c>
    </row>
    <row r="5217" spans="1:8" x14ac:dyDescent="0.2">
      <c r="A5217" s="204" t="str">
        <f t="shared" si="323"/>
        <v/>
      </c>
      <c r="B5217" s="335"/>
      <c r="C5217" s="335"/>
      <c r="D5217" s="381" t="str">
        <f t="shared" si="326"/>
        <v/>
      </c>
      <c r="E5217" s="335"/>
      <c r="F5217" s="335"/>
      <c r="G5217" s="325" t="str">
        <f t="shared" si="324"/>
        <v/>
      </c>
      <c r="H5217" s="326" t="str">
        <f t="shared" si="325"/>
        <v/>
      </c>
    </row>
    <row r="5218" spans="1:8" x14ac:dyDescent="0.2">
      <c r="A5218" s="204" t="str">
        <f t="shared" si="323"/>
        <v/>
      </c>
      <c r="B5218" s="335"/>
      <c r="C5218" s="335"/>
      <c r="D5218" s="381" t="str">
        <f t="shared" si="326"/>
        <v/>
      </c>
      <c r="E5218" s="335"/>
      <c r="F5218" s="335"/>
      <c r="G5218" s="325" t="str">
        <f t="shared" si="324"/>
        <v/>
      </c>
      <c r="H5218" s="326" t="str">
        <f t="shared" si="325"/>
        <v/>
      </c>
    </row>
    <row r="5219" spans="1:8" x14ac:dyDescent="0.2">
      <c r="A5219" s="204" t="str">
        <f t="shared" si="323"/>
        <v/>
      </c>
      <c r="B5219" s="335"/>
      <c r="C5219" s="335"/>
      <c r="D5219" s="381" t="str">
        <f t="shared" si="326"/>
        <v/>
      </c>
      <c r="E5219" s="335"/>
      <c r="F5219" s="335"/>
      <c r="G5219" s="325" t="str">
        <f t="shared" si="324"/>
        <v/>
      </c>
      <c r="H5219" s="326" t="str">
        <f t="shared" si="325"/>
        <v/>
      </c>
    </row>
    <row r="5220" spans="1:8" x14ac:dyDescent="0.2">
      <c r="A5220" s="204" t="str">
        <f t="shared" si="323"/>
        <v/>
      </c>
      <c r="B5220" s="335"/>
      <c r="C5220" s="335"/>
      <c r="D5220" s="381" t="str">
        <f t="shared" si="326"/>
        <v/>
      </c>
      <c r="E5220" s="335"/>
      <c r="F5220" s="335"/>
      <c r="G5220" s="325" t="str">
        <f t="shared" si="324"/>
        <v/>
      </c>
      <c r="H5220" s="326" t="str">
        <f t="shared" si="325"/>
        <v/>
      </c>
    </row>
    <row r="5221" spans="1:8" x14ac:dyDescent="0.2">
      <c r="A5221" s="204" t="str">
        <f t="shared" si="323"/>
        <v/>
      </c>
      <c r="B5221" s="335"/>
      <c r="C5221" s="335"/>
      <c r="D5221" s="381" t="str">
        <f t="shared" si="326"/>
        <v/>
      </c>
      <c r="E5221" s="335"/>
      <c r="F5221" s="335"/>
      <c r="G5221" s="325" t="str">
        <f t="shared" si="324"/>
        <v/>
      </c>
      <c r="H5221" s="326" t="str">
        <f t="shared" si="325"/>
        <v/>
      </c>
    </row>
    <row r="5222" spans="1:8" x14ac:dyDescent="0.2">
      <c r="A5222" s="204" t="str">
        <f t="shared" si="323"/>
        <v/>
      </c>
      <c r="B5222" s="335"/>
      <c r="C5222" s="335"/>
      <c r="D5222" s="381" t="str">
        <f t="shared" si="326"/>
        <v/>
      </c>
      <c r="E5222" s="335"/>
      <c r="F5222" s="335"/>
      <c r="G5222" s="325" t="str">
        <f t="shared" si="324"/>
        <v/>
      </c>
      <c r="H5222" s="326" t="str">
        <f t="shared" si="325"/>
        <v/>
      </c>
    </row>
    <row r="5223" spans="1:8" x14ac:dyDescent="0.2">
      <c r="A5223" s="204" t="str">
        <f t="shared" si="323"/>
        <v/>
      </c>
      <c r="B5223" s="335"/>
      <c r="C5223" s="335"/>
      <c r="D5223" s="381" t="str">
        <f t="shared" si="326"/>
        <v/>
      </c>
      <c r="E5223" s="335"/>
      <c r="F5223" s="335"/>
      <c r="G5223" s="325" t="str">
        <f t="shared" si="324"/>
        <v/>
      </c>
      <c r="H5223" s="326" t="str">
        <f t="shared" si="325"/>
        <v/>
      </c>
    </row>
    <row r="5224" spans="1:8" x14ac:dyDescent="0.2">
      <c r="A5224" s="204" t="str">
        <f t="shared" si="323"/>
        <v/>
      </c>
      <c r="B5224" s="335"/>
      <c r="C5224" s="335"/>
      <c r="D5224" s="381" t="str">
        <f t="shared" si="326"/>
        <v/>
      </c>
      <c r="E5224" s="335"/>
      <c r="F5224" s="335"/>
      <c r="G5224" s="325" t="str">
        <f t="shared" si="324"/>
        <v/>
      </c>
      <c r="H5224" s="326" t="str">
        <f t="shared" si="325"/>
        <v/>
      </c>
    </row>
    <row r="5225" spans="1:8" x14ac:dyDescent="0.2">
      <c r="A5225" s="204" t="str">
        <f t="shared" si="323"/>
        <v/>
      </c>
      <c r="B5225" s="335"/>
      <c r="C5225" s="335"/>
      <c r="D5225" s="381" t="str">
        <f t="shared" si="326"/>
        <v/>
      </c>
      <c r="E5225" s="335"/>
      <c r="F5225" s="335"/>
      <c r="G5225" s="325" t="str">
        <f t="shared" si="324"/>
        <v/>
      </c>
      <c r="H5225" s="326" t="str">
        <f t="shared" si="325"/>
        <v/>
      </c>
    </row>
    <row r="5226" spans="1:8" x14ac:dyDescent="0.2">
      <c r="A5226" s="204" t="str">
        <f t="shared" si="323"/>
        <v/>
      </c>
      <c r="B5226" s="335"/>
      <c r="C5226" s="335"/>
      <c r="D5226" s="381" t="str">
        <f t="shared" si="326"/>
        <v/>
      </c>
      <c r="E5226" s="335"/>
      <c r="F5226" s="335"/>
      <c r="G5226" s="325" t="str">
        <f t="shared" si="324"/>
        <v/>
      </c>
      <c r="H5226" s="326" t="str">
        <f t="shared" si="325"/>
        <v/>
      </c>
    </row>
    <row r="5227" spans="1:8" x14ac:dyDescent="0.2">
      <c r="A5227" s="204" t="str">
        <f t="shared" si="323"/>
        <v/>
      </c>
      <c r="B5227" s="335"/>
      <c r="C5227" s="335"/>
      <c r="D5227" s="381" t="str">
        <f t="shared" si="326"/>
        <v/>
      </c>
      <c r="E5227" s="335"/>
      <c r="F5227" s="335"/>
      <c r="G5227" s="325" t="str">
        <f t="shared" si="324"/>
        <v/>
      </c>
      <c r="H5227" s="326" t="str">
        <f t="shared" si="325"/>
        <v/>
      </c>
    </row>
    <row r="5228" spans="1:8" x14ac:dyDescent="0.2">
      <c r="A5228" s="204" t="str">
        <f t="shared" si="323"/>
        <v/>
      </c>
      <c r="B5228" s="335"/>
      <c r="C5228" s="335"/>
      <c r="D5228" s="381" t="str">
        <f t="shared" si="326"/>
        <v/>
      </c>
      <c r="E5228" s="335"/>
      <c r="F5228" s="335"/>
      <c r="G5228" s="325" t="str">
        <f t="shared" si="324"/>
        <v/>
      </c>
      <c r="H5228" s="326" t="str">
        <f t="shared" si="325"/>
        <v/>
      </c>
    </row>
    <row r="5229" spans="1:8" x14ac:dyDescent="0.2">
      <c r="A5229" s="204" t="str">
        <f t="shared" si="323"/>
        <v/>
      </c>
      <c r="B5229" s="335"/>
      <c r="C5229" s="335"/>
      <c r="D5229" s="381" t="str">
        <f t="shared" si="326"/>
        <v/>
      </c>
      <c r="E5229" s="335"/>
      <c r="F5229" s="335"/>
      <c r="G5229" s="325" t="str">
        <f t="shared" si="324"/>
        <v/>
      </c>
      <c r="H5229" s="326" t="str">
        <f t="shared" si="325"/>
        <v/>
      </c>
    </row>
    <row r="5230" spans="1:8" x14ac:dyDescent="0.2">
      <c r="A5230" s="204" t="str">
        <f t="shared" si="323"/>
        <v/>
      </c>
      <c r="B5230" s="335"/>
      <c r="C5230" s="335"/>
      <c r="D5230" s="381" t="str">
        <f t="shared" si="326"/>
        <v/>
      </c>
      <c r="E5230" s="335"/>
      <c r="F5230" s="335"/>
      <c r="G5230" s="325" t="str">
        <f t="shared" si="324"/>
        <v/>
      </c>
      <c r="H5230" s="326" t="str">
        <f t="shared" si="325"/>
        <v/>
      </c>
    </row>
    <row r="5231" spans="1:8" x14ac:dyDescent="0.2">
      <c r="A5231" s="204" t="str">
        <f t="shared" si="323"/>
        <v/>
      </c>
      <c r="B5231" s="335"/>
      <c r="C5231" s="335"/>
      <c r="D5231" s="381" t="str">
        <f t="shared" si="326"/>
        <v/>
      </c>
      <c r="E5231" s="335"/>
      <c r="F5231" s="335"/>
      <c r="G5231" s="325" t="str">
        <f t="shared" si="324"/>
        <v/>
      </c>
      <c r="H5231" s="326" t="str">
        <f t="shared" si="325"/>
        <v/>
      </c>
    </row>
    <row r="5232" spans="1:8" x14ac:dyDescent="0.2">
      <c r="A5232" s="204" t="str">
        <f t="shared" si="323"/>
        <v/>
      </c>
      <c r="B5232" s="335"/>
      <c r="C5232" s="335"/>
      <c r="D5232" s="381" t="str">
        <f t="shared" si="326"/>
        <v/>
      </c>
      <c r="E5232" s="335"/>
      <c r="F5232" s="335"/>
      <c r="G5232" s="325" t="str">
        <f t="shared" si="324"/>
        <v/>
      </c>
      <c r="H5232" s="326" t="str">
        <f t="shared" si="325"/>
        <v/>
      </c>
    </row>
    <row r="5233" spans="1:8" x14ac:dyDescent="0.2">
      <c r="A5233" s="204" t="str">
        <f t="shared" ref="A5233:A5296" si="327">IF(B5233&lt;&gt;"",VLOOKUP(B5233,ID,2,FALSE),"")</f>
        <v/>
      </c>
      <c r="B5233" s="335"/>
      <c r="C5233" s="335"/>
      <c r="D5233" s="381" t="str">
        <f t="shared" si="326"/>
        <v/>
      </c>
      <c r="E5233" s="335"/>
      <c r="F5233" s="335"/>
      <c r="G5233" s="325" t="str">
        <f t="shared" ref="G5233:G5296" si="328">IF(OR(B5233="",Amt=""),"",Amt)</f>
        <v/>
      </c>
      <c r="H5233" s="326" t="str">
        <f t="shared" ref="H5233:H5296" si="329">IF(G5233="","",VLOOKUP(G5233,Gesundheitsämter,2,FALSE))</f>
        <v/>
      </c>
    </row>
    <row r="5234" spans="1:8" x14ac:dyDescent="0.2">
      <c r="A5234" s="204" t="str">
        <f t="shared" si="327"/>
        <v/>
      </c>
      <c r="B5234" s="335"/>
      <c r="C5234" s="335"/>
      <c r="D5234" s="381" t="str">
        <f t="shared" si="326"/>
        <v/>
      </c>
      <c r="E5234" s="335"/>
      <c r="F5234" s="335"/>
      <c r="G5234" s="325" t="str">
        <f t="shared" si="328"/>
        <v/>
      </c>
      <c r="H5234" s="326" t="str">
        <f t="shared" si="329"/>
        <v/>
      </c>
    </row>
    <row r="5235" spans="1:8" x14ac:dyDescent="0.2">
      <c r="A5235" s="204" t="str">
        <f t="shared" si="327"/>
        <v/>
      </c>
      <c r="B5235" s="335"/>
      <c r="C5235" s="335"/>
      <c r="D5235" s="381" t="str">
        <f t="shared" si="326"/>
        <v/>
      </c>
      <c r="E5235" s="335"/>
      <c r="F5235" s="335"/>
      <c r="G5235" s="325" t="str">
        <f t="shared" si="328"/>
        <v/>
      </c>
      <c r="H5235" s="326" t="str">
        <f t="shared" si="329"/>
        <v/>
      </c>
    </row>
    <row r="5236" spans="1:8" x14ac:dyDescent="0.2">
      <c r="A5236" s="204" t="str">
        <f t="shared" si="327"/>
        <v/>
      </c>
      <c r="B5236" s="335"/>
      <c r="C5236" s="335"/>
      <c r="D5236" s="381" t="str">
        <f t="shared" si="326"/>
        <v/>
      </c>
      <c r="E5236" s="335"/>
      <c r="F5236" s="335"/>
      <c r="G5236" s="325" t="str">
        <f t="shared" si="328"/>
        <v/>
      </c>
      <c r="H5236" s="326" t="str">
        <f t="shared" si="329"/>
        <v/>
      </c>
    </row>
    <row r="5237" spans="1:8" x14ac:dyDescent="0.2">
      <c r="A5237" s="204" t="str">
        <f t="shared" si="327"/>
        <v/>
      </c>
      <c r="B5237" s="335"/>
      <c r="C5237" s="335"/>
      <c r="D5237" s="381" t="str">
        <f t="shared" si="326"/>
        <v/>
      </c>
      <c r="E5237" s="335"/>
      <c r="F5237" s="335"/>
      <c r="G5237" s="325" t="str">
        <f t="shared" si="328"/>
        <v/>
      </c>
      <c r="H5237" s="326" t="str">
        <f t="shared" si="329"/>
        <v/>
      </c>
    </row>
    <row r="5238" spans="1:8" x14ac:dyDescent="0.2">
      <c r="A5238" s="204" t="str">
        <f t="shared" si="327"/>
        <v/>
      </c>
      <c r="B5238" s="335"/>
      <c r="C5238" s="335"/>
      <c r="D5238" s="381" t="str">
        <f t="shared" si="326"/>
        <v/>
      </c>
      <c r="E5238" s="335"/>
      <c r="F5238" s="335"/>
      <c r="G5238" s="325" t="str">
        <f t="shared" si="328"/>
        <v/>
      </c>
      <c r="H5238" s="326" t="str">
        <f t="shared" si="329"/>
        <v/>
      </c>
    </row>
    <row r="5239" spans="1:8" x14ac:dyDescent="0.2">
      <c r="A5239" s="204" t="str">
        <f t="shared" si="327"/>
        <v/>
      </c>
      <c r="B5239" s="335"/>
      <c r="C5239" s="335"/>
      <c r="D5239" s="381" t="str">
        <f t="shared" si="326"/>
        <v/>
      </c>
      <c r="E5239" s="335"/>
      <c r="F5239" s="335"/>
      <c r="G5239" s="325" t="str">
        <f t="shared" si="328"/>
        <v/>
      </c>
      <c r="H5239" s="326" t="str">
        <f t="shared" si="329"/>
        <v/>
      </c>
    </row>
    <row r="5240" spans="1:8" x14ac:dyDescent="0.2">
      <c r="A5240" s="204" t="str">
        <f t="shared" si="327"/>
        <v/>
      </c>
      <c r="B5240" s="335"/>
      <c r="C5240" s="335"/>
      <c r="D5240" s="381" t="str">
        <f t="shared" si="326"/>
        <v/>
      </c>
      <c r="E5240" s="335"/>
      <c r="F5240" s="335"/>
      <c r="G5240" s="325" t="str">
        <f t="shared" si="328"/>
        <v/>
      </c>
      <c r="H5240" s="326" t="str">
        <f t="shared" si="329"/>
        <v/>
      </c>
    </row>
    <row r="5241" spans="1:8" x14ac:dyDescent="0.2">
      <c r="A5241" s="204" t="str">
        <f t="shared" si="327"/>
        <v/>
      </c>
      <c r="B5241" s="335"/>
      <c r="C5241" s="335"/>
      <c r="D5241" s="381" t="str">
        <f t="shared" si="326"/>
        <v/>
      </c>
      <c r="E5241" s="335"/>
      <c r="F5241" s="335"/>
      <c r="G5241" s="325" t="str">
        <f t="shared" si="328"/>
        <v/>
      </c>
      <c r="H5241" s="326" t="str">
        <f t="shared" si="329"/>
        <v/>
      </c>
    </row>
    <row r="5242" spans="1:8" x14ac:dyDescent="0.2">
      <c r="A5242" s="204" t="str">
        <f t="shared" si="327"/>
        <v/>
      </c>
      <c r="B5242" s="335"/>
      <c r="C5242" s="335"/>
      <c r="D5242" s="381" t="str">
        <f t="shared" si="326"/>
        <v/>
      </c>
      <c r="E5242" s="335"/>
      <c r="F5242" s="335"/>
      <c r="G5242" s="325" t="str">
        <f t="shared" si="328"/>
        <v/>
      </c>
      <c r="H5242" s="326" t="str">
        <f t="shared" si="329"/>
        <v/>
      </c>
    </row>
    <row r="5243" spans="1:8" x14ac:dyDescent="0.2">
      <c r="A5243" s="204" t="str">
        <f t="shared" si="327"/>
        <v/>
      </c>
      <c r="B5243" s="335"/>
      <c r="C5243" s="335"/>
      <c r="D5243" s="381" t="str">
        <f t="shared" si="326"/>
        <v/>
      </c>
      <c r="E5243" s="335"/>
      <c r="F5243" s="335"/>
      <c r="G5243" s="325" t="str">
        <f t="shared" si="328"/>
        <v/>
      </c>
      <c r="H5243" s="326" t="str">
        <f t="shared" si="329"/>
        <v/>
      </c>
    </row>
    <row r="5244" spans="1:8" x14ac:dyDescent="0.2">
      <c r="A5244" s="204" t="str">
        <f t="shared" si="327"/>
        <v/>
      </c>
      <c r="B5244" s="335"/>
      <c r="C5244" s="335"/>
      <c r="D5244" s="381" t="str">
        <f t="shared" si="326"/>
        <v/>
      </c>
      <c r="E5244" s="335"/>
      <c r="F5244" s="335"/>
      <c r="G5244" s="325" t="str">
        <f t="shared" si="328"/>
        <v/>
      </c>
      <c r="H5244" s="326" t="str">
        <f t="shared" si="329"/>
        <v/>
      </c>
    </row>
    <row r="5245" spans="1:8" x14ac:dyDescent="0.2">
      <c r="A5245" s="204" t="str">
        <f t="shared" si="327"/>
        <v/>
      </c>
      <c r="B5245" s="335"/>
      <c r="C5245" s="335"/>
      <c r="D5245" s="381" t="str">
        <f t="shared" si="326"/>
        <v/>
      </c>
      <c r="E5245" s="335"/>
      <c r="F5245" s="335"/>
      <c r="G5245" s="325" t="str">
        <f t="shared" si="328"/>
        <v/>
      </c>
      <c r="H5245" s="326" t="str">
        <f t="shared" si="329"/>
        <v/>
      </c>
    </row>
    <row r="5246" spans="1:8" x14ac:dyDescent="0.2">
      <c r="A5246" s="204" t="str">
        <f t="shared" si="327"/>
        <v/>
      </c>
      <c r="B5246" s="335"/>
      <c r="C5246" s="335"/>
      <c r="D5246" s="381" t="str">
        <f t="shared" si="326"/>
        <v/>
      </c>
      <c r="E5246" s="335"/>
      <c r="F5246" s="335"/>
      <c r="G5246" s="325" t="str">
        <f t="shared" si="328"/>
        <v/>
      </c>
      <c r="H5246" s="326" t="str">
        <f t="shared" si="329"/>
        <v/>
      </c>
    </row>
    <row r="5247" spans="1:8" x14ac:dyDescent="0.2">
      <c r="A5247" s="204" t="str">
        <f t="shared" si="327"/>
        <v/>
      </c>
      <c r="B5247" s="335"/>
      <c r="C5247" s="335"/>
      <c r="D5247" s="381" t="str">
        <f t="shared" si="326"/>
        <v/>
      </c>
      <c r="E5247" s="335"/>
      <c r="F5247" s="335"/>
      <c r="G5247" s="325" t="str">
        <f t="shared" si="328"/>
        <v/>
      </c>
      <c r="H5247" s="326" t="str">
        <f t="shared" si="329"/>
        <v/>
      </c>
    </row>
    <row r="5248" spans="1:8" x14ac:dyDescent="0.2">
      <c r="A5248" s="204" t="str">
        <f t="shared" si="327"/>
        <v/>
      </c>
      <c r="B5248" s="335"/>
      <c r="C5248" s="335"/>
      <c r="D5248" s="381" t="str">
        <f t="shared" si="326"/>
        <v/>
      </c>
      <c r="E5248" s="335"/>
      <c r="F5248" s="335"/>
      <c r="G5248" s="325" t="str">
        <f t="shared" si="328"/>
        <v/>
      </c>
      <c r="H5248" s="326" t="str">
        <f t="shared" si="329"/>
        <v/>
      </c>
    </row>
    <row r="5249" spans="1:8" x14ac:dyDescent="0.2">
      <c r="A5249" s="204" t="str">
        <f t="shared" si="327"/>
        <v/>
      </c>
      <c r="B5249" s="335"/>
      <c r="C5249" s="335"/>
      <c r="D5249" s="381" t="str">
        <f t="shared" si="326"/>
        <v/>
      </c>
      <c r="E5249" s="335"/>
      <c r="F5249" s="335"/>
      <c r="G5249" s="325" t="str">
        <f t="shared" si="328"/>
        <v/>
      </c>
      <c r="H5249" s="326" t="str">
        <f t="shared" si="329"/>
        <v/>
      </c>
    </row>
    <row r="5250" spans="1:8" x14ac:dyDescent="0.2">
      <c r="A5250" s="204" t="str">
        <f t="shared" si="327"/>
        <v/>
      </c>
      <c r="B5250" s="335"/>
      <c r="C5250" s="335"/>
      <c r="D5250" s="381" t="str">
        <f t="shared" si="326"/>
        <v/>
      </c>
      <c r="E5250" s="335"/>
      <c r="F5250" s="335"/>
      <c r="G5250" s="325" t="str">
        <f t="shared" si="328"/>
        <v/>
      </c>
      <c r="H5250" s="326" t="str">
        <f t="shared" si="329"/>
        <v/>
      </c>
    </row>
    <row r="5251" spans="1:8" x14ac:dyDescent="0.2">
      <c r="A5251" s="204" t="str">
        <f t="shared" si="327"/>
        <v/>
      </c>
      <c r="B5251" s="335"/>
      <c r="C5251" s="335"/>
      <c r="D5251" s="381" t="str">
        <f t="shared" si="326"/>
        <v/>
      </c>
      <c r="E5251" s="335"/>
      <c r="F5251" s="335"/>
      <c r="G5251" s="325" t="str">
        <f t="shared" si="328"/>
        <v/>
      </c>
      <c r="H5251" s="326" t="str">
        <f t="shared" si="329"/>
        <v/>
      </c>
    </row>
    <row r="5252" spans="1:8" x14ac:dyDescent="0.2">
      <c r="A5252" s="204" t="str">
        <f t="shared" si="327"/>
        <v/>
      </c>
      <c r="B5252" s="335"/>
      <c r="C5252" s="335"/>
      <c r="D5252" s="381" t="str">
        <f t="shared" si="326"/>
        <v/>
      </c>
      <c r="E5252" s="335"/>
      <c r="F5252" s="335"/>
      <c r="G5252" s="325" t="str">
        <f t="shared" si="328"/>
        <v/>
      </c>
      <c r="H5252" s="326" t="str">
        <f t="shared" si="329"/>
        <v/>
      </c>
    </row>
    <row r="5253" spans="1:8" x14ac:dyDescent="0.2">
      <c r="A5253" s="204" t="str">
        <f t="shared" si="327"/>
        <v/>
      </c>
      <c r="B5253" s="335"/>
      <c r="C5253" s="335"/>
      <c r="D5253" s="381" t="str">
        <f t="shared" si="326"/>
        <v/>
      </c>
      <c r="E5253" s="335"/>
      <c r="F5253" s="335"/>
      <c r="G5253" s="325" t="str">
        <f t="shared" si="328"/>
        <v/>
      </c>
      <c r="H5253" s="326" t="str">
        <f t="shared" si="329"/>
        <v/>
      </c>
    </row>
    <row r="5254" spans="1:8" x14ac:dyDescent="0.2">
      <c r="A5254" s="204" t="str">
        <f t="shared" si="327"/>
        <v/>
      </c>
      <c r="B5254" s="335"/>
      <c r="C5254" s="335"/>
      <c r="D5254" s="381" t="str">
        <f t="shared" si="326"/>
        <v/>
      </c>
      <c r="E5254" s="335"/>
      <c r="F5254" s="335"/>
      <c r="G5254" s="325" t="str">
        <f t="shared" si="328"/>
        <v/>
      </c>
      <c r="H5254" s="326" t="str">
        <f t="shared" si="329"/>
        <v/>
      </c>
    </row>
    <row r="5255" spans="1:8" x14ac:dyDescent="0.2">
      <c r="A5255" s="204" t="str">
        <f t="shared" si="327"/>
        <v/>
      </c>
      <c r="B5255" s="335"/>
      <c r="C5255" s="335"/>
      <c r="D5255" s="381" t="str">
        <f t="shared" si="326"/>
        <v/>
      </c>
      <c r="E5255" s="335"/>
      <c r="F5255" s="335"/>
      <c r="G5255" s="325" t="str">
        <f t="shared" si="328"/>
        <v/>
      </c>
      <c r="H5255" s="326" t="str">
        <f t="shared" si="329"/>
        <v/>
      </c>
    </row>
    <row r="5256" spans="1:8" x14ac:dyDescent="0.2">
      <c r="A5256" s="204" t="str">
        <f t="shared" si="327"/>
        <v/>
      </c>
      <c r="B5256" s="335"/>
      <c r="C5256" s="335"/>
      <c r="D5256" s="381" t="str">
        <f t="shared" si="326"/>
        <v/>
      </c>
      <c r="E5256" s="335"/>
      <c r="F5256" s="335"/>
      <c r="G5256" s="325" t="str">
        <f t="shared" si="328"/>
        <v/>
      </c>
      <c r="H5256" s="326" t="str">
        <f t="shared" si="329"/>
        <v/>
      </c>
    </row>
    <row r="5257" spans="1:8" x14ac:dyDescent="0.2">
      <c r="A5257" s="204" t="str">
        <f t="shared" si="327"/>
        <v/>
      </c>
      <c r="B5257" s="335"/>
      <c r="C5257" s="335"/>
      <c r="D5257" s="381" t="str">
        <f t="shared" ref="D5257:D5320" si="330">IF(C5257="","",IFERROR(IF(VLOOKUP(C5257,Parameter,2,FALSE)="","",VLOOKUP(C5257,Parameter,2,FALSE)),IFERROR(VLOOKUP(C5257,PSMErgänzung,2,FALSE),"CAS eingeben oder Parameter korrigieren!")))</f>
        <v/>
      </c>
      <c r="E5257" s="335"/>
      <c r="F5257" s="335"/>
      <c r="G5257" s="325" t="str">
        <f t="shared" si="328"/>
        <v/>
      </c>
      <c r="H5257" s="326" t="str">
        <f t="shared" si="329"/>
        <v/>
      </c>
    </row>
    <row r="5258" spans="1:8" x14ac:dyDescent="0.2">
      <c r="A5258" s="204" t="str">
        <f t="shared" si="327"/>
        <v/>
      </c>
      <c r="B5258" s="335"/>
      <c r="C5258" s="335"/>
      <c r="D5258" s="381" t="str">
        <f t="shared" si="330"/>
        <v/>
      </c>
      <c r="E5258" s="335"/>
      <c r="F5258" s="335"/>
      <c r="G5258" s="325" t="str">
        <f t="shared" si="328"/>
        <v/>
      </c>
      <c r="H5258" s="326" t="str">
        <f t="shared" si="329"/>
        <v/>
      </c>
    </row>
    <row r="5259" spans="1:8" x14ac:dyDescent="0.2">
      <c r="A5259" s="204" t="str">
        <f t="shared" si="327"/>
        <v/>
      </c>
      <c r="B5259" s="335"/>
      <c r="C5259" s="335"/>
      <c r="D5259" s="381" t="str">
        <f t="shared" si="330"/>
        <v/>
      </c>
      <c r="E5259" s="335"/>
      <c r="F5259" s="335"/>
      <c r="G5259" s="325" t="str">
        <f t="shared" si="328"/>
        <v/>
      </c>
      <c r="H5259" s="326" t="str">
        <f t="shared" si="329"/>
        <v/>
      </c>
    </row>
    <row r="5260" spans="1:8" x14ac:dyDescent="0.2">
      <c r="A5260" s="204" t="str">
        <f t="shared" si="327"/>
        <v/>
      </c>
      <c r="B5260" s="335"/>
      <c r="C5260" s="335"/>
      <c r="D5260" s="381" t="str">
        <f t="shared" si="330"/>
        <v/>
      </c>
      <c r="E5260" s="335"/>
      <c r="F5260" s="335"/>
      <c r="G5260" s="325" t="str">
        <f t="shared" si="328"/>
        <v/>
      </c>
      <c r="H5260" s="326" t="str">
        <f t="shared" si="329"/>
        <v/>
      </c>
    </row>
    <row r="5261" spans="1:8" x14ac:dyDescent="0.2">
      <c r="A5261" s="204" t="str">
        <f t="shared" si="327"/>
        <v/>
      </c>
      <c r="B5261" s="335"/>
      <c r="C5261" s="335"/>
      <c r="D5261" s="381" t="str">
        <f t="shared" si="330"/>
        <v/>
      </c>
      <c r="E5261" s="335"/>
      <c r="F5261" s="335"/>
      <c r="G5261" s="325" t="str">
        <f t="shared" si="328"/>
        <v/>
      </c>
      <c r="H5261" s="326" t="str">
        <f t="shared" si="329"/>
        <v/>
      </c>
    </row>
    <row r="5262" spans="1:8" x14ac:dyDescent="0.2">
      <c r="A5262" s="204" t="str">
        <f t="shared" si="327"/>
        <v/>
      </c>
      <c r="B5262" s="335"/>
      <c r="C5262" s="335"/>
      <c r="D5262" s="381" t="str">
        <f t="shared" si="330"/>
        <v/>
      </c>
      <c r="E5262" s="335"/>
      <c r="F5262" s="335"/>
      <c r="G5262" s="325" t="str">
        <f t="shared" si="328"/>
        <v/>
      </c>
      <c r="H5262" s="326" t="str">
        <f t="shared" si="329"/>
        <v/>
      </c>
    </row>
    <row r="5263" spans="1:8" x14ac:dyDescent="0.2">
      <c r="A5263" s="204" t="str">
        <f t="shared" si="327"/>
        <v/>
      </c>
      <c r="B5263" s="335"/>
      <c r="C5263" s="335"/>
      <c r="D5263" s="381" t="str">
        <f t="shared" si="330"/>
        <v/>
      </c>
      <c r="E5263" s="335"/>
      <c r="F5263" s="335"/>
      <c r="G5263" s="325" t="str">
        <f t="shared" si="328"/>
        <v/>
      </c>
      <c r="H5263" s="326" t="str">
        <f t="shared" si="329"/>
        <v/>
      </c>
    </row>
    <row r="5264" spans="1:8" x14ac:dyDescent="0.2">
      <c r="A5264" s="204" t="str">
        <f t="shared" si="327"/>
        <v/>
      </c>
      <c r="B5264" s="335"/>
      <c r="C5264" s="335"/>
      <c r="D5264" s="381" t="str">
        <f t="shared" si="330"/>
        <v/>
      </c>
      <c r="E5264" s="335"/>
      <c r="F5264" s="335"/>
      <c r="G5264" s="325" t="str">
        <f t="shared" si="328"/>
        <v/>
      </c>
      <c r="H5264" s="326" t="str">
        <f t="shared" si="329"/>
        <v/>
      </c>
    </row>
    <row r="5265" spans="1:8" x14ac:dyDescent="0.2">
      <c r="A5265" s="204" t="str">
        <f t="shared" si="327"/>
        <v/>
      </c>
      <c r="B5265" s="335"/>
      <c r="C5265" s="335"/>
      <c r="D5265" s="381" t="str">
        <f t="shared" si="330"/>
        <v/>
      </c>
      <c r="E5265" s="335"/>
      <c r="F5265" s="335"/>
      <c r="G5265" s="325" t="str">
        <f t="shared" si="328"/>
        <v/>
      </c>
      <c r="H5265" s="326" t="str">
        <f t="shared" si="329"/>
        <v/>
      </c>
    </row>
    <row r="5266" spans="1:8" x14ac:dyDescent="0.2">
      <c r="A5266" s="204" t="str">
        <f t="shared" si="327"/>
        <v/>
      </c>
      <c r="B5266" s="335"/>
      <c r="C5266" s="335"/>
      <c r="D5266" s="381" t="str">
        <f t="shared" si="330"/>
        <v/>
      </c>
      <c r="E5266" s="335"/>
      <c r="F5266" s="335"/>
      <c r="G5266" s="325" t="str">
        <f t="shared" si="328"/>
        <v/>
      </c>
      <c r="H5266" s="326" t="str">
        <f t="shared" si="329"/>
        <v/>
      </c>
    </row>
    <row r="5267" spans="1:8" x14ac:dyDescent="0.2">
      <c r="A5267" s="204" t="str">
        <f t="shared" si="327"/>
        <v/>
      </c>
      <c r="B5267" s="335"/>
      <c r="C5267" s="335"/>
      <c r="D5267" s="381" t="str">
        <f t="shared" si="330"/>
        <v/>
      </c>
      <c r="E5267" s="335"/>
      <c r="F5267" s="335"/>
      <c r="G5267" s="325" t="str">
        <f t="shared" si="328"/>
        <v/>
      </c>
      <c r="H5267" s="326" t="str">
        <f t="shared" si="329"/>
        <v/>
      </c>
    </row>
    <row r="5268" spans="1:8" x14ac:dyDescent="0.2">
      <c r="A5268" s="204" t="str">
        <f t="shared" si="327"/>
        <v/>
      </c>
      <c r="B5268" s="335"/>
      <c r="C5268" s="335"/>
      <c r="D5268" s="381" t="str">
        <f t="shared" si="330"/>
        <v/>
      </c>
      <c r="E5268" s="335"/>
      <c r="F5268" s="335"/>
      <c r="G5268" s="325" t="str">
        <f t="shared" si="328"/>
        <v/>
      </c>
      <c r="H5268" s="326" t="str">
        <f t="shared" si="329"/>
        <v/>
      </c>
    </row>
    <row r="5269" spans="1:8" x14ac:dyDescent="0.2">
      <c r="A5269" s="204" t="str">
        <f t="shared" si="327"/>
        <v/>
      </c>
      <c r="B5269" s="335"/>
      <c r="C5269" s="335"/>
      <c r="D5269" s="381" t="str">
        <f t="shared" si="330"/>
        <v/>
      </c>
      <c r="E5269" s="335"/>
      <c r="F5269" s="335"/>
      <c r="G5269" s="325" t="str">
        <f t="shared" si="328"/>
        <v/>
      </c>
      <c r="H5269" s="326" t="str">
        <f t="shared" si="329"/>
        <v/>
      </c>
    </row>
    <row r="5270" spans="1:8" x14ac:dyDescent="0.2">
      <c r="A5270" s="204" t="str">
        <f t="shared" si="327"/>
        <v/>
      </c>
      <c r="B5270" s="335"/>
      <c r="C5270" s="335"/>
      <c r="D5270" s="381" t="str">
        <f t="shared" si="330"/>
        <v/>
      </c>
      <c r="E5270" s="335"/>
      <c r="F5270" s="335"/>
      <c r="G5270" s="325" t="str">
        <f t="shared" si="328"/>
        <v/>
      </c>
      <c r="H5270" s="326" t="str">
        <f t="shared" si="329"/>
        <v/>
      </c>
    </row>
    <row r="5271" spans="1:8" x14ac:dyDescent="0.2">
      <c r="A5271" s="204" t="str">
        <f t="shared" si="327"/>
        <v/>
      </c>
      <c r="B5271" s="335"/>
      <c r="C5271" s="335"/>
      <c r="D5271" s="381" t="str">
        <f t="shared" si="330"/>
        <v/>
      </c>
      <c r="E5271" s="335"/>
      <c r="F5271" s="335"/>
      <c r="G5271" s="325" t="str">
        <f t="shared" si="328"/>
        <v/>
      </c>
      <c r="H5271" s="326" t="str">
        <f t="shared" si="329"/>
        <v/>
      </c>
    </row>
    <row r="5272" spans="1:8" x14ac:dyDescent="0.2">
      <c r="A5272" s="204" t="str">
        <f t="shared" si="327"/>
        <v/>
      </c>
      <c r="B5272" s="335"/>
      <c r="C5272" s="335"/>
      <c r="D5272" s="381" t="str">
        <f t="shared" si="330"/>
        <v/>
      </c>
      <c r="E5272" s="335"/>
      <c r="F5272" s="335"/>
      <c r="G5272" s="325" t="str">
        <f t="shared" si="328"/>
        <v/>
      </c>
      <c r="H5272" s="326" t="str">
        <f t="shared" si="329"/>
        <v/>
      </c>
    </row>
    <row r="5273" spans="1:8" x14ac:dyDescent="0.2">
      <c r="A5273" s="204" t="str">
        <f t="shared" si="327"/>
        <v/>
      </c>
      <c r="B5273" s="335"/>
      <c r="C5273" s="335"/>
      <c r="D5273" s="381" t="str">
        <f t="shared" si="330"/>
        <v/>
      </c>
      <c r="E5273" s="335"/>
      <c r="F5273" s="335"/>
      <c r="G5273" s="325" t="str">
        <f t="shared" si="328"/>
        <v/>
      </c>
      <c r="H5273" s="326" t="str">
        <f t="shared" si="329"/>
        <v/>
      </c>
    </row>
    <row r="5274" spans="1:8" x14ac:dyDescent="0.2">
      <c r="A5274" s="204" t="str">
        <f t="shared" si="327"/>
        <v/>
      </c>
      <c r="B5274" s="335"/>
      <c r="C5274" s="335"/>
      <c r="D5274" s="381" t="str">
        <f t="shared" si="330"/>
        <v/>
      </c>
      <c r="E5274" s="335"/>
      <c r="F5274" s="335"/>
      <c r="G5274" s="325" t="str">
        <f t="shared" si="328"/>
        <v/>
      </c>
      <c r="H5274" s="326" t="str">
        <f t="shared" si="329"/>
        <v/>
      </c>
    </row>
    <row r="5275" spans="1:8" x14ac:dyDescent="0.2">
      <c r="A5275" s="204" t="str">
        <f t="shared" si="327"/>
        <v/>
      </c>
      <c r="B5275" s="335"/>
      <c r="C5275" s="335"/>
      <c r="D5275" s="381" t="str">
        <f t="shared" si="330"/>
        <v/>
      </c>
      <c r="E5275" s="335"/>
      <c r="F5275" s="335"/>
      <c r="G5275" s="325" t="str">
        <f t="shared" si="328"/>
        <v/>
      </c>
      <c r="H5275" s="326" t="str">
        <f t="shared" si="329"/>
        <v/>
      </c>
    </row>
    <row r="5276" spans="1:8" x14ac:dyDescent="0.2">
      <c r="A5276" s="204" t="str">
        <f t="shared" si="327"/>
        <v/>
      </c>
      <c r="B5276" s="335"/>
      <c r="C5276" s="335"/>
      <c r="D5276" s="381" t="str">
        <f t="shared" si="330"/>
        <v/>
      </c>
      <c r="E5276" s="335"/>
      <c r="F5276" s="335"/>
      <c r="G5276" s="325" t="str">
        <f t="shared" si="328"/>
        <v/>
      </c>
      <c r="H5276" s="326" t="str">
        <f t="shared" si="329"/>
        <v/>
      </c>
    </row>
    <row r="5277" spans="1:8" x14ac:dyDescent="0.2">
      <c r="A5277" s="204" t="str">
        <f t="shared" si="327"/>
        <v/>
      </c>
      <c r="B5277" s="335"/>
      <c r="C5277" s="335"/>
      <c r="D5277" s="381" t="str">
        <f t="shared" si="330"/>
        <v/>
      </c>
      <c r="E5277" s="335"/>
      <c r="F5277" s="335"/>
      <c r="G5277" s="325" t="str">
        <f t="shared" si="328"/>
        <v/>
      </c>
      <c r="H5277" s="326" t="str">
        <f t="shared" si="329"/>
        <v/>
      </c>
    </row>
    <row r="5278" spans="1:8" x14ac:dyDescent="0.2">
      <c r="A5278" s="204" t="str">
        <f t="shared" si="327"/>
        <v/>
      </c>
      <c r="B5278" s="335"/>
      <c r="C5278" s="335"/>
      <c r="D5278" s="381" t="str">
        <f t="shared" si="330"/>
        <v/>
      </c>
      <c r="E5278" s="335"/>
      <c r="F5278" s="335"/>
      <c r="G5278" s="325" t="str">
        <f t="shared" si="328"/>
        <v/>
      </c>
      <c r="H5278" s="326" t="str">
        <f t="shared" si="329"/>
        <v/>
      </c>
    </row>
    <row r="5279" spans="1:8" x14ac:dyDescent="0.2">
      <c r="A5279" s="204" t="str">
        <f t="shared" si="327"/>
        <v/>
      </c>
      <c r="B5279" s="335"/>
      <c r="C5279" s="335"/>
      <c r="D5279" s="381" t="str">
        <f t="shared" si="330"/>
        <v/>
      </c>
      <c r="E5279" s="335"/>
      <c r="F5279" s="335"/>
      <c r="G5279" s="325" t="str">
        <f t="shared" si="328"/>
        <v/>
      </c>
      <c r="H5279" s="326" t="str">
        <f t="shared" si="329"/>
        <v/>
      </c>
    </row>
    <row r="5280" spans="1:8" x14ac:dyDescent="0.2">
      <c r="A5280" s="204" t="str">
        <f t="shared" si="327"/>
        <v/>
      </c>
      <c r="B5280" s="335"/>
      <c r="C5280" s="335"/>
      <c r="D5280" s="381" t="str">
        <f t="shared" si="330"/>
        <v/>
      </c>
      <c r="E5280" s="335"/>
      <c r="F5280" s="335"/>
      <c r="G5280" s="325" t="str">
        <f t="shared" si="328"/>
        <v/>
      </c>
      <c r="H5280" s="326" t="str">
        <f t="shared" si="329"/>
        <v/>
      </c>
    </row>
    <row r="5281" spans="1:8" x14ac:dyDescent="0.2">
      <c r="A5281" s="204" t="str">
        <f t="shared" si="327"/>
        <v/>
      </c>
      <c r="B5281" s="335"/>
      <c r="C5281" s="335"/>
      <c r="D5281" s="381" t="str">
        <f t="shared" si="330"/>
        <v/>
      </c>
      <c r="E5281" s="335"/>
      <c r="F5281" s="335"/>
      <c r="G5281" s="325" t="str">
        <f t="shared" si="328"/>
        <v/>
      </c>
      <c r="H5281" s="326" t="str">
        <f t="shared" si="329"/>
        <v/>
      </c>
    </row>
    <row r="5282" spans="1:8" x14ac:dyDescent="0.2">
      <c r="A5282" s="204" t="str">
        <f t="shared" si="327"/>
        <v/>
      </c>
      <c r="B5282" s="335"/>
      <c r="C5282" s="335"/>
      <c r="D5282" s="381" t="str">
        <f t="shared" si="330"/>
        <v/>
      </c>
      <c r="E5282" s="335"/>
      <c r="F5282" s="335"/>
      <c r="G5282" s="325" t="str">
        <f t="shared" si="328"/>
        <v/>
      </c>
      <c r="H5282" s="326" t="str">
        <f t="shared" si="329"/>
        <v/>
      </c>
    </row>
    <row r="5283" spans="1:8" x14ac:dyDescent="0.2">
      <c r="A5283" s="204" t="str">
        <f t="shared" si="327"/>
        <v/>
      </c>
      <c r="B5283" s="335"/>
      <c r="C5283" s="335"/>
      <c r="D5283" s="381" t="str">
        <f t="shared" si="330"/>
        <v/>
      </c>
      <c r="E5283" s="335"/>
      <c r="F5283" s="335"/>
      <c r="G5283" s="325" t="str">
        <f t="shared" si="328"/>
        <v/>
      </c>
      <c r="H5283" s="326" t="str">
        <f t="shared" si="329"/>
        <v/>
      </c>
    </row>
    <row r="5284" spans="1:8" x14ac:dyDescent="0.2">
      <c r="A5284" s="204" t="str">
        <f t="shared" si="327"/>
        <v/>
      </c>
      <c r="B5284" s="335"/>
      <c r="C5284" s="335"/>
      <c r="D5284" s="381" t="str">
        <f t="shared" si="330"/>
        <v/>
      </c>
      <c r="E5284" s="335"/>
      <c r="F5284" s="335"/>
      <c r="G5284" s="325" t="str">
        <f t="shared" si="328"/>
        <v/>
      </c>
      <c r="H5284" s="326" t="str">
        <f t="shared" si="329"/>
        <v/>
      </c>
    </row>
    <row r="5285" spans="1:8" x14ac:dyDescent="0.2">
      <c r="A5285" s="204" t="str">
        <f t="shared" si="327"/>
        <v/>
      </c>
      <c r="B5285" s="335"/>
      <c r="C5285" s="335"/>
      <c r="D5285" s="381" t="str">
        <f t="shared" si="330"/>
        <v/>
      </c>
      <c r="E5285" s="335"/>
      <c r="F5285" s="335"/>
      <c r="G5285" s="325" t="str">
        <f t="shared" si="328"/>
        <v/>
      </c>
      <c r="H5285" s="326" t="str">
        <f t="shared" si="329"/>
        <v/>
      </c>
    </row>
    <row r="5286" spans="1:8" x14ac:dyDescent="0.2">
      <c r="A5286" s="204" t="str">
        <f t="shared" si="327"/>
        <v/>
      </c>
      <c r="B5286" s="335"/>
      <c r="C5286" s="335"/>
      <c r="D5286" s="381" t="str">
        <f t="shared" si="330"/>
        <v/>
      </c>
      <c r="E5286" s="335"/>
      <c r="F5286" s="335"/>
      <c r="G5286" s="325" t="str">
        <f t="shared" si="328"/>
        <v/>
      </c>
      <c r="H5286" s="326" t="str">
        <f t="shared" si="329"/>
        <v/>
      </c>
    </row>
    <row r="5287" spans="1:8" x14ac:dyDescent="0.2">
      <c r="A5287" s="204" t="str">
        <f t="shared" si="327"/>
        <v/>
      </c>
      <c r="B5287" s="335"/>
      <c r="C5287" s="335"/>
      <c r="D5287" s="381" t="str">
        <f t="shared" si="330"/>
        <v/>
      </c>
      <c r="E5287" s="335"/>
      <c r="F5287" s="335"/>
      <c r="G5287" s="325" t="str">
        <f t="shared" si="328"/>
        <v/>
      </c>
      <c r="H5287" s="326" t="str">
        <f t="shared" si="329"/>
        <v/>
      </c>
    </row>
    <row r="5288" spans="1:8" x14ac:dyDescent="0.2">
      <c r="A5288" s="204" t="str">
        <f t="shared" si="327"/>
        <v/>
      </c>
      <c r="B5288" s="335"/>
      <c r="C5288" s="335"/>
      <c r="D5288" s="381" t="str">
        <f t="shared" si="330"/>
        <v/>
      </c>
      <c r="E5288" s="335"/>
      <c r="F5288" s="335"/>
      <c r="G5288" s="325" t="str">
        <f t="shared" si="328"/>
        <v/>
      </c>
      <c r="H5288" s="326" t="str">
        <f t="shared" si="329"/>
        <v/>
      </c>
    </row>
    <row r="5289" spans="1:8" x14ac:dyDescent="0.2">
      <c r="A5289" s="204" t="str">
        <f t="shared" si="327"/>
        <v/>
      </c>
      <c r="B5289" s="335"/>
      <c r="C5289" s="335"/>
      <c r="D5289" s="381" t="str">
        <f t="shared" si="330"/>
        <v/>
      </c>
      <c r="E5289" s="335"/>
      <c r="F5289" s="335"/>
      <c r="G5289" s="325" t="str">
        <f t="shared" si="328"/>
        <v/>
      </c>
      <c r="H5289" s="326" t="str">
        <f t="shared" si="329"/>
        <v/>
      </c>
    </row>
    <row r="5290" spans="1:8" x14ac:dyDescent="0.2">
      <c r="A5290" s="204" t="str">
        <f t="shared" si="327"/>
        <v/>
      </c>
      <c r="B5290" s="335"/>
      <c r="C5290" s="335"/>
      <c r="D5290" s="381" t="str">
        <f t="shared" si="330"/>
        <v/>
      </c>
      <c r="E5290" s="335"/>
      <c r="F5290" s="335"/>
      <c r="G5290" s="325" t="str">
        <f t="shared" si="328"/>
        <v/>
      </c>
      <c r="H5290" s="326" t="str">
        <f t="shared" si="329"/>
        <v/>
      </c>
    </row>
    <row r="5291" spans="1:8" x14ac:dyDescent="0.2">
      <c r="A5291" s="204" t="str">
        <f t="shared" si="327"/>
        <v/>
      </c>
      <c r="B5291" s="335"/>
      <c r="C5291" s="335"/>
      <c r="D5291" s="381" t="str">
        <f t="shared" si="330"/>
        <v/>
      </c>
      <c r="E5291" s="335"/>
      <c r="F5291" s="335"/>
      <c r="G5291" s="325" t="str">
        <f t="shared" si="328"/>
        <v/>
      </c>
      <c r="H5291" s="326" t="str">
        <f t="shared" si="329"/>
        <v/>
      </c>
    </row>
    <row r="5292" spans="1:8" x14ac:dyDescent="0.2">
      <c r="A5292" s="204" t="str">
        <f t="shared" si="327"/>
        <v/>
      </c>
      <c r="B5292" s="335"/>
      <c r="C5292" s="335"/>
      <c r="D5292" s="381" t="str">
        <f t="shared" si="330"/>
        <v/>
      </c>
      <c r="E5292" s="335"/>
      <c r="F5292" s="335"/>
      <c r="G5292" s="325" t="str">
        <f t="shared" si="328"/>
        <v/>
      </c>
      <c r="H5292" s="326" t="str">
        <f t="shared" si="329"/>
        <v/>
      </c>
    </row>
    <row r="5293" spans="1:8" x14ac:dyDescent="0.2">
      <c r="A5293" s="204" t="str">
        <f t="shared" si="327"/>
        <v/>
      </c>
      <c r="B5293" s="335"/>
      <c r="C5293" s="335"/>
      <c r="D5293" s="381" t="str">
        <f t="shared" si="330"/>
        <v/>
      </c>
      <c r="E5293" s="335"/>
      <c r="F5293" s="335"/>
      <c r="G5293" s="325" t="str">
        <f t="shared" si="328"/>
        <v/>
      </c>
      <c r="H5293" s="326" t="str">
        <f t="shared" si="329"/>
        <v/>
      </c>
    </row>
    <row r="5294" spans="1:8" x14ac:dyDescent="0.2">
      <c r="A5294" s="204" t="str">
        <f t="shared" si="327"/>
        <v/>
      </c>
      <c r="B5294" s="335"/>
      <c r="C5294" s="335"/>
      <c r="D5294" s="381" t="str">
        <f t="shared" si="330"/>
        <v/>
      </c>
      <c r="E5294" s="335"/>
      <c r="F5294" s="335"/>
      <c r="G5294" s="325" t="str">
        <f t="shared" si="328"/>
        <v/>
      </c>
      <c r="H5294" s="326" t="str">
        <f t="shared" si="329"/>
        <v/>
      </c>
    </row>
    <row r="5295" spans="1:8" x14ac:dyDescent="0.2">
      <c r="A5295" s="204" t="str">
        <f t="shared" si="327"/>
        <v/>
      </c>
      <c r="B5295" s="335"/>
      <c r="C5295" s="335"/>
      <c r="D5295" s="381" t="str">
        <f t="shared" si="330"/>
        <v/>
      </c>
      <c r="E5295" s="335"/>
      <c r="F5295" s="335"/>
      <c r="G5295" s="325" t="str">
        <f t="shared" si="328"/>
        <v/>
      </c>
      <c r="H5295" s="326" t="str">
        <f t="shared" si="329"/>
        <v/>
      </c>
    </row>
    <row r="5296" spans="1:8" x14ac:dyDescent="0.2">
      <c r="A5296" s="204" t="str">
        <f t="shared" si="327"/>
        <v/>
      </c>
      <c r="B5296" s="335"/>
      <c r="C5296" s="335"/>
      <c r="D5296" s="381" t="str">
        <f t="shared" si="330"/>
        <v/>
      </c>
      <c r="E5296" s="335"/>
      <c r="F5296" s="335"/>
      <c r="G5296" s="325" t="str">
        <f t="shared" si="328"/>
        <v/>
      </c>
      <c r="H5296" s="326" t="str">
        <f t="shared" si="329"/>
        <v/>
      </c>
    </row>
    <row r="5297" spans="1:8" x14ac:dyDescent="0.2">
      <c r="A5297" s="204" t="str">
        <f t="shared" ref="A5297:A5360" si="331">IF(B5297&lt;&gt;"",VLOOKUP(B5297,ID,2,FALSE),"")</f>
        <v/>
      </c>
      <c r="B5297" s="335"/>
      <c r="C5297" s="335"/>
      <c r="D5297" s="381" t="str">
        <f t="shared" si="330"/>
        <v/>
      </c>
      <c r="E5297" s="335"/>
      <c r="F5297" s="335"/>
      <c r="G5297" s="325" t="str">
        <f t="shared" ref="G5297:G5360" si="332">IF(OR(B5297="",Amt=""),"",Amt)</f>
        <v/>
      </c>
      <c r="H5297" s="326" t="str">
        <f t="shared" ref="H5297:H5360" si="333">IF(G5297="","",VLOOKUP(G5297,Gesundheitsämter,2,FALSE))</f>
        <v/>
      </c>
    </row>
    <row r="5298" spans="1:8" x14ac:dyDescent="0.2">
      <c r="A5298" s="204" t="str">
        <f t="shared" si="331"/>
        <v/>
      </c>
      <c r="B5298" s="335"/>
      <c r="C5298" s="335"/>
      <c r="D5298" s="381" t="str">
        <f t="shared" si="330"/>
        <v/>
      </c>
      <c r="E5298" s="335"/>
      <c r="F5298" s="335"/>
      <c r="G5298" s="325" t="str">
        <f t="shared" si="332"/>
        <v/>
      </c>
      <c r="H5298" s="326" t="str">
        <f t="shared" si="333"/>
        <v/>
      </c>
    </row>
    <row r="5299" spans="1:8" x14ac:dyDescent="0.2">
      <c r="A5299" s="204" t="str">
        <f t="shared" si="331"/>
        <v/>
      </c>
      <c r="B5299" s="335"/>
      <c r="C5299" s="335"/>
      <c r="D5299" s="381" t="str">
        <f t="shared" si="330"/>
        <v/>
      </c>
      <c r="E5299" s="335"/>
      <c r="F5299" s="335"/>
      <c r="G5299" s="325" t="str">
        <f t="shared" si="332"/>
        <v/>
      </c>
      <c r="H5299" s="326" t="str">
        <f t="shared" si="333"/>
        <v/>
      </c>
    </row>
    <row r="5300" spans="1:8" x14ac:dyDescent="0.2">
      <c r="A5300" s="204" t="str">
        <f t="shared" si="331"/>
        <v/>
      </c>
      <c r="B5300" s="335"/>
      <c r="C5300" s="335"/>
      <c r="D5300" s="381" t="str">
        <f t="shared" si="330"/>
        <v/>
      </c>
      <c r="E5300" s="335"/>
      <c r="F5300" s="335"/>
      <c r="G5300" s="325" t="str">
        <f t="shared" si="332"/>
        <v/>
      </c>
      <c r="H5300" s="326" t="str">
        <f t="shared" si="333"/>
        <v/>
      </c>
    </row>
    <row r="5301" spans="1:8" x14ac:dyDescent="0.2">
      <c r="A5301" s="204" t="str">
        <f t="shared" si="331"/>
        <v/>
      </c>
      <c r="B5301" s="335"/>
      <c r="C5301" s="335"/>
      <c r="D5301" s="381" t="str">
        <f t="shared" si="330"/>
        <v/>
      </c>
      <c r="E5301" s="335"/>
      <c r="F5301" s="335"/>
      <c r="G5301" s="325" t="str">
        <f t="shared" si="332"/>
        <v/>
      </c>
      <c r="H5301" s="326" t="str">
        <f t="shared" si="333"/>
        <v/>
      </c>
    </row>
    <row r="5302" spans="1:8" x14ac:dyDescent="0.2">
      <c r="A5302" s="204" t="str">
        <f t="shared" si="331"/>
        <v/>
      </c>
      <c r="B5302" s="335"/>
      <c r="C5302" s="335"/>
      <c r="D5302" s="381" t="str">
        <f t="shared" si="330"/>
        <v/>
      </c>
      <c r="E5302" s="335"/>
      <c r="F5302" s="335"/>
      <c r="G5302" s="325" t="str">
        <f t="shared" si="332"/>
        <v/>
      </c>
      <c r="H5302" s="326" t="str">
        <f t="shared" si="333"/>
        <v/>
      </c>
    </row>
    <row r="5303" spans="1:8" x14ac:dyDescent="0.2">
      <c r="A5303" s="204" t="str">
        <f t="shared" si="331"/>
        <v/>
      </c>
      <c r="B5303" s="335"/>
      <c r="C5303" s="335"/>
      <c r="D5303" s="381" t="str">
        <f t="shared" si="330"/>
        <v/>
      </c>
      <c r="E5303" s="335"/>
      <c r="F5303" s="335"/>
      <c r="G5303" s="325" t="str">
        <f t="shared" si="332"/>
        <v/>
      </c>
      <c r="H5303" s="326" t="str">
        <f t="shared" si="333"/>
        <v/>
      </c>
    </row>
    <row r="5304" spans="1:8" x14ac:dyDescent="0.2">
      <c r="A5304" s="204" t="str">
        <f t="shared" si="331"/>
        <v/>
      </c>
      <c r="B5304" s="335"/>
      <c r="C5304" s="335"/>
      <c r="D5304" s="381" t="str">
        <f t="shared" si="330"/>
        <v/>
      </c>
      <c r="E5304" s="335"/>
      <c r="F5304" s="335"/>
      <c r="G5304" s="325" t="str">
        <f t="shared" si="332"/>
        <v/>
      </c>
      <c r="H5304" s="326" t="str">
        <f t="shared" si="333"/>
        <v/>
      </c>
    </row>
    <row r="5305" spans="1:8" x14ac:dyDescent="0.2">
      <c r="A5305" s="204" t="str">
        <f t="shared" si="331"/>
        <v/>
      </c>
      <c r="B5305" s="335"/>
      <c r="C5305" s="335"/>
      <c r="D5305" s="381" t="str">
        <f t="shared" si="330"/>
        <v/>
      </c>
      <c r="E5305" s="335"/>
      <c r="F5305" s="335"/>
      <c r="G5305" s="325" t="str">
        <f t="shared" si="332"/>
        <v/>
      </c>
      <c r="H5305" s="326" t="str">
        <f t="shared" si="333"/>
        <v/>
      </c>
    </row>
    <row r="5306" spans="1:8" x14ac:dyDescent="0.2">
      <c r="A5306" s="204" t="str">
        <f t="shared" si="331"/>
        <v/>
      </c>
      <c r="B5306" s="335"/>
      <c r="C5306" s="335"/>
      <c r="D5306" s="381" t="str">
        <f t="shared" si="330"/>
        <v/>
      </c>
      <c r="E5306" s="335"/>
      <c r="F5306" s="335"/>
      <c r="G5306" s="325" t="str">
        <f t="shared" si="332"/>
        <v/>
      </c>
      <c r="H5306" s="326" t="str">
        <f t="shared" si="333"/>
        <v/>
      </c>
    </row>
    <row r="5307" spans="1:8" x14ac:dyDescent="0.2">
      <c r="A5307" s="204" t="str">
        <f t="shared" si="331"/>
        <v/>
      </c>
      <c r="B5307" s="335"/>
      <c r="C5307" s="335"/>
      <c r="D5307" s="381" t="str">
        <f t="shared" si="330"/>
        <v/>
      </c>
      <c r="E5307" s="335"/>
      <c r="F5307" s="335"/>
      <c r="G5307" s="325" t="str">
        <f t="shared" si="332"/>
        <v/>
      </c>
      <c r="H5307" s="326" t="str">
        <f t="shared" si="333"/>
        <v/>
      </c>
    </row>
    <row r="5308" spans="1:8" x14ac:dyDescent="0.2">
      <c r="A5308" s="204" t="str">
        <f t="shared" si="331"/>
        <v/>
      </c>
      <c r="B5308" s="335"/>
      <c r="C5308" s="335"/>
      <c r="D5308" s="381" t="str">
        <f t="shared" si="330"/>
        <v/>
      </c>
      <c r="E5308" s="335"/>
      <c r="F5308" s="335"/>
      <c r="G5308" s="325" t="str">
        <f t="shared" si="332"/>
        <v/>
      </c>
      <c r="H5308" s="326" t="str">
        <f t="shared" si="333"/>
        <v/>
      </c>
    </row>
    <row r="5309" spans="1:8" x14ac:dyDescent="0.2">
      <c r="A5309" s="204" t="str">
        <f t="shared" si="331"/>
        <v/>
      </c>
      <c r="B5309" s="335"/>
      <c r="C5309" s="335"/>
      <c r="D5309" s="381" t="str">
        <f t="shared" si="330"/>
        <v/>
      </c>
      <c r="E5309" s="335"/>
      <c r="F5309" s="335"/>
      <c r="G5309" s="325" t="str">
        <f t="shared" si="332"/>
        <v/>
      </c>
      <c r="H5309" s="326" t="str">
        <f t="shared" si="333"/>
        <v/>
      </c>
    </row>
    <row r="5310" spans="1:8" x14ac:dyDescent="0.2">
      <c r="A5310" s="204" t="str">
        <f t="shared" si="331"/>
        <v/>
      </c>
      <c r="B5310" s="335"/>
      <c r="C5310" s="335"/>
      <c r="D5310" s="381" t="str">
        <f t="shared" si="330"/>
        <v/>
      </c>
      <c r="E5310" s="335"/>
      <c r="F5310" s="335"/>
      <c r="G5310" s="325" t="str">
        <f t="shared" si="332"/>
        <v/>
      </c>
      <c r="H5310" s="326" t="str">
        <f t="shared" si="333"/>
        <v/>
      </c>
    </row>
    <row r="5311" spans="1:8" x14ac:dyDescent="0.2">
      <c r="A5311" s="204" t="str">
        <f t="shared" si="331"/>
        <v/>
      </c>
      <c r="B5311" s="335"/>
      <c r="C5311" s="335"/>
      <c r="D5311" s="381" t="str">
        <f t="shared" si="330"/>
        <v/>
      </c>
      <c r="E5311" s="335"/>
      <c r="F5311" s="335"/>
      <c r="G5311" s="325" t="str">
        <f t="shared" si="332"/>
        <v/>
      </c>
      <c r="H5311" s="326" t="str">
        <f t="shared" si="333"/>
        <v/>
      </c>
    </row>
    <row r="5312" spans="1:8" x14ac:dyDescent="0.2">
      <c r="A5312" s="204" t="str">
        <f t="shared" si="331"/>
        <v/>
      </c>
      <c r="B5312" s="335"/>
      <c r="C5312" s="335"/>
      <c r="D5312" s="381" t="str">
        <f t="shared" si="330"/>
        <v/>
      </c>
      <c r="E5312" s="335"/>
      <c r="F5312" s="335"/>
      <c r="G5312" s="325" t="str">
        <f t="shared" si="332"/>
        <v/>
      </c>
      <c r="H5312" s="326" t="str">
        <f t="shared" si="333"/>
        <v/>
      </c>
    </row>
    <row r="5313" spans="1:8" x14ac:dyDescent="0.2">
      <c r="A5313" s="204" t="str">
        <f t="shared" si="331"/>
        <v/>
      </c>
      <c r="B5313" s="335"/>
      <c r="C5313" s="335"/>
      <c r="D5313" s="381" t="str">
        <f t="shared" si="330"/>
        <v/>
      </c>
      <c r="E5313" s="335"/>
      <c r="F5313" s="335"/>
      <c r="G5313" s="325" t="str">
        <f t="shared" si="332"/>
        <v/>
      </c>
      <c r="H5313" s="326" t="str">
        <f t="shared" si="333"/>
        <v/>
      </c>
    </row>
    <row r="5314" spans="1:8" x14ac:dyDescent="0.2">
      <c r="A5314" s="204" t="str">
        <f t="shared" si="331"/>
        <v/>
      </c>
      <c r="B5314" s="335"/>
      <c r="C5314" s="335"/>
      <c r="D5314" s="381" t="str">
        <f t="shared" si="330"/>
        <v/>
      </c>
      <c r="E5314" s="335"/>
      <c r="F5314" s="335"/>
      <c r="G5314" s="325" t="str">
        <f t="shared" si="332"/>
        <v/>
      </c>
      <c r="H5314" s="326" t="str">
        <f t="shared" si="333"/>
        <v/>
      </c>
    </row>
    <row r="5315" spans="1:8" x14ac:dyDescent="0.2">
      <c r="A5315" s="204" t="str">
        <f t="shared" si="331"/>
        <v/>
      </c>
      <c r="B5315" s="335"/>
      <c r="C5315" s="335"/>
      <c r="D5315" s="381" t="str">
        <f t="shared" si="330"/>
        <v/>
      </c>
      <c r="E5315" s="335"/>
      <c r="F5315" s="335"/>
      <c r="G5315" s="325" t="str">
        <f t="shared" si="332"/>
        <v/>
      </c>
      <c r="H5315" s="326" t="str">
        <f t="shared" si="333"/>
        <v/>
      </c>
    </row>
    <row r="5316" spans="1:8" x14ac:dyDescent="0.2">
      <c r="A5316" s="204" t="str">
        <f t="shared" si="331"/>
        <v/>
      </c>
      <c r="B5316" s="335"/>
      <c r="C5316" s="335"/>
      <c r="D5316" s="381" t="str">
        <f t="shared" si="330"/>
        <v/>
      </c>
      <c r="E5316" s="335"/>
      <c r="F5316" s="335"/>
      <c r="G5316" s="325" t="str">
        <f t="shared" si="332"/>
        <v/>
      </c>
      <c r="H5316" s="326" t="str">
        <f t="shared" si="333"/>
        <v/>
      </c>
    </row>
    <row r="5317" spans="1:8" x14ac:dyDescent="0.2">
      <c r="A5317" s="204" t="str">
        <f t="shared" si="331"/>
        <v/>
      </c>
      <c r="B5317" s="335"/>
      <c r="C5317" s="335"/>
      <c r="D5317" s="381" t="str">
        <f t="shared" si="330"/>
        <v/>
      </c>
      <c r="E5317" s="335"/>
      <c r="F5317" s="335"/>
      <c r="G5317" s="325" t="str">
        <f t="shared" si="332"/>
        <v/>
      </c>
      <c r="H5317" s="326" t="str">
        <f t="shared" si="333"/>
        <v/>
      </c>
    </row>
    <row r="5318" spans="1:8" x14ac:dyDescent="0.2">
      <c r="A5318" s="204" t="str">
        <f t="shared" si="331"/>
        <v/>
      </c>
      <c r="B5318" s="335"/>
      <c r="C5318" s="335"/>
      <c r="D5318" s="381" t="str">
        <f t="shared" si="330"/>
        <v/>
      </c>
      <c r="E5318" s="335"/>
      <c r="F5318" s="335"/>
      <c r="G5318" s="325" t="str">
        <f t="shared" si="332"/>
        <v/>
      </c>
      <c r="H5318" s="326" t="str">
        <f t="shared" si="333"/>
        <v/>
      </c>
    </row>
    <row r="5319" spans="1:8" x14ac:dyDescent="0.2">
      <c r="A5319" s="204" t="str">
        <f t="shared" si="331"/>
        <v/>
      </c>
      <c r="B5319" s="335"/>
      <c r="C5319" s="335"/>
      <c r="D5319" s="381" t="str">
        <f t="shared" si="330"/>
        <v/>
      </c>
      <c r="E5319" s="335"/>
      <c r="F5319" s="335"/>
      <c r="G5319" s="325" t="str">
        <f t="shared" si="332"/>
        <v/>
      </c>
      <c r="H5319" s="326" t="str">
        <f t="shared" si="333"/>
        <v/>
      </c>
    </row>
    <row r="5320" spans="1:8" x14ac:dyDescent="0.2">
      <c r="A5320" s="204" t="str">
        <f t="shared" si="331"/>
        <v/>
      </c>
      <c r="B5320" s="335"/>
      <c r="C5320" s="335"/>
      <c r="D5320" s="381" t="str">
        <f t="shared" si="330"/>
        <v/>
      </c>
      <c r="E5320" s="335"/>
      <c r="F5320" s="335"/>
      <c r="G5320" s="325" t="str">
        <f t="shared" si="332"/>
        <v/>
      </c>
      <c r="H5320" s="326" t="str">
        <f t="shared" si="333"/>
        <v/>
      </c>
    </row>
    <row r="5321" spans="1:8" x14ac:dyDescent="0.2">
      <c r="A5321" s="204" t="str">
        <f t="shared" si="331"/>
        <v/>
      </c>
      <c r="B5321" s="335"/>
      <c r="C5321" s="335"/>
      <c r="D5321" s="381" t="str">
        <f t="shared" ref="D5321:D5384" si="334">IF(C5321="","",IFERROR(IF(VLOOKUP(C5321,Parameter,2,FALSE)="","",VLOOKUP(C5321,Parameter,2,FALSE)),IFERROR(VLOOKUP(C5321,PSMErgänzung,2,FALSE),"CAS eingeben oder Parameter korrigieren!")))</f>
        <v/>
      </c>
      <c r="E5321" s="335"/>
      <c r="F5321" s="335"/>
      <c r="G5321" s="325" t="str">
        <f t="shared" si="332"/>
        <v/>
      </c>
      <c r="H5321" s="326" t="str">
        <f t="shared" si="333"/>
        <v/>
      </c>
    </row>
    <row r="5322" spans="1:8" x14ac:dyDescent="0.2">
      <c r="A5322" s="204" t="str">
        <f t="shared" si="331"/>
        <v/>
      </c>
      <c r="B5322" s="335"/>
      <c r="C5322" s="335"/>
      <c r="D5322" s="381" t="str">
        <f t="shared" si="334"/>
        <v/>
      </c>
      <c r="E5322" s="335"/>
      <c r="F5322" s="335"/>
      <c r="G5322" s="325" t="str">
        <f t="shared" si="332"/>
        <v/>
      </c>
      <c r="H5322" s="326" t="str">
        <f t="shared" si="333"/>
        <v/>
      </c>
    </row>
    <row r="5323" spans="1:8" x14ac:dyDescent="0.2">
      <c r="A5323" s="204" t="str">
        <f t="shared" si="331"/>
        <v/>
      </c>
      <c r="B5323" s="335"/>
      <c r="C5323" s="335"/>
      <c r="D5323" s="381" t="str">
        <f t="shared" si="334"/>
        <v/>
      </c>
      <c r="E5323" s="335"/>
      <c r="F5323" s="335"/>
      <c r="G5323" s="325" t="str">
        <f t="shared" si="332"/>
        <v/>
      </c>
      <c r="H5323" s="326" t="str">
        <f t="shared" si="333"/>
        <v/>
      </c>
    </row>
    <row r="5324" spans="1:8" x14ac:dyDescent="0.2">
      <c r="A5324" s="204" t="str">
        <f t="shared" si="331"/>
        <v/>
      </c>
      <c r="B5324" s="335"/>
      <c r="C5324" s="335"/>
      <c r="D5324" s="381" t="str">
        <f t="shared" si="334"/>
        <v/>
      </c>
      <c r="E5324" s="335"/>
      <c r="F5324" s="335"/>
      <c r="G5324" s="325" t="str">
        <f t="shared" si="332"/>
        <v/>
      </c>
      <c r="H5324" s="326" t="str">
        <f t="shared" si="333"/>
        <v/>
      </c>
    </row>
    <row r="5325" spans="1:8" x14ac:dyDescent="0.2">
      <c r="A5325" s="204" t="str">
        <f t="shared" si="331"/>
        <v/>
      </c>
      <c r="B5325" s="335"/>
      <c r="C5325" s="335"/>
      <c r="D5325" s="381" t="str">
        <f t="shared" si="334"/>
        <v/>
      </c>
      <c r="E5325" s="335"/>
      <c r="F5325" s="335"/>
      <c r="G5325" s="325" t="str">
        <f t="shared" si="332"/>
        <v/>
      </c>
      <c r="H5325" s="326" t="str">
        <f t="shared" si="333"/>
        <v/>
      </c>
    </row>
    <row r="5326" spans="1:8" x14ac:dyDescent="0.2">
      <c r="A5326" s="204" t="str">
        <f t="shared" si="331"/>
        <v/>
      </c>
      <c r="B5326" s="335"/>
      <c r="C5326" s="335"/>
      <c r="D5326" s="381" t="str">
        <f t="shared" si="334"/>
        <v/>
      </c>
      <c r="E5326" s="335"/>
      <c r="F5326" s="335"/>
      <c r="G5326" s="325" t="str">
        <f t="shared" si="332"/>
        <v/>
      </c>
      <c r="H5326" s="326" t="str">
        <f t="shared" si="333"/>
        <v/>
      </c>
    </row>
    <row r="5327" spans="1:8" x14ac:dyDescent="0.2">
      <c r="A5327" s="204" t="str">
        <f t="shared" si="331"/>
        <v/>
      </c>
      <c r="B5327" s="335"/>
      <c r="C5327" s="335"/>
      <c r="D5327" s="381" t="str">
        <f t="shared" si="334"/>
        <v/>
      </c>
      <c r="E5327" s="335"/>
      <c r="F5327" s="335"/>
      <c r="G5327" s="325" t="str">
        <f t="shared" si="332"/>
        <v/>
      </c>
      <c r="H5327" s="326" t="str">
        <f t="shared" si="333"/>
        <v/>
      </c>
    </row>
    <row r="5328" spans="1:8" x14ac:dyDescent="0.2">
      <c r="A5328" s="204" t="str">
        <f t="shared" si="331"/>
        <v/>
      </c>
      <c r="B5328" s="335"/>
      <c r="C5328" s="335"/>
      <c r="D5328" s="381" t="str">
        <f t="shared" si="334"/>
        <v/>
      </c>
      <c r="E5328" s="335"/>
      <c r="F5328" s="335"/>
      <c r="G5328" s="325" t="str">
        <f t="shared" si="332"/>
        <v/>
      </c>
      <c r="H5328" s="326" t="str">
        <f t="shared" si="333"/>
        <v/>
      </c>
    </row>
    <row r="5329" spans="1:8" x14ac:dyDescent="0.2">
      <c r="A5329" s="204" t="str">
        <f t="shared" si="331"/>
        <v/>
      </c>
      <c r="B5329" s="335"/>
      <c r="C5329" s="335"/>
      <c r="D5329" s="381" t="str">
        <f t="shared" si="334"/>
        <v/>
      </c>
      <c r="E5329" s="335"/>
      <c r="F5329" s="335"/>
      <c r="G5329" s="325" t="str">
        <f t="shared" si="332"/>
        <v/>
      </c>
      <c r="H5329" s="326" t="str">
        <f t="shared" si="333"/>
        <v/>
      </c>
    </row>
    <row r="5330" spans="1:8" x14ac:dyDescent="0.2">
      <c r="A5330" s="204" t="str">
        <f t="shared" si="331"/>
        <v/>
      </c>
      <c r="B5330" s="335"/>
      <c r="C5330" s="335"/>
      <c r="D5330" s="381" t="str">
        <f t="shared" si="334"/>
        <v/>
      </c>
      <c r="E5330" s="335"/>
      <c r="F5330" s="335"/>
      <c r="G5330" s="325" t="str">
        <f t="shared" si="332"/>
        <v/>
      </c>
      <c r="H5330" s="326" t="str">
        <f t="shared" si="333"/>
        <v/>
      </c>
    </row>
    <row r="5331" spans="1:8" x14ac:dyDescent="0.2">
      <c r="A5331" s="204" t="str">
        <f t="shared" si="331"/>
        <v/>
      </c>
      <c r="B5331" s="335"/>
      <c r="C5331" s="335"/>
      <c r="D5331" s="381" t="str">
        <f t="shared" si="334"/>
        <v/>
      </c>
      <c r="E5331" s="335"/>
      <c r="F5331" s="335"/>
      <c r="G5331" s="325" t="str">
        <f t="shared" si="332"/>
        <v/>
      </c>
      <c r="H5331" s="326" t="str">
        <f t="shared" si="333"/>
        <v/>
      </c>
    </row>
    <row r="5332" spans="1:8" x14ac:dyDescent="0.2">
      <c r="A5332" s="204" t="str">
        <f t="shared" si="331"/>
        <v/>
      </c>
      <c r="B5332" s="335"/>
      <c r="C5332" s="335"/>
      <c r="D5332" s="381" t="str">
        <f t="shared" si="334"/>
        <v/>
      </c>
      <c r="E5332" s="335"/>
      <c r="F5332" s="335"/>
      <c r="G5332" s="325" t="str">
        <f t="shared" si="332"/>
        <v/>
      </c>
      <c r="H5332" s="326" t="str">
        <f t="shared" si="333"/>
        <v/>
      </c>
    </row>
    <row r="5333" spans="1:8" x14ac:dyDescent="0.2">
      <c r="A5333" s="204" t="str">
        <f t="shared" si="331"/>
        <v/>
      </c>
      <c r="B5333" s="335"/>
      <c r="C5333" s="335"/>
      <c r="D5333" s="381" t="str">
        <f t="shared" si="334"/>
        <v/>
      </c>
      <c r="E5333" s="335"/>
      <c r="F5333" s="335"/>
      <c r="G5333" s="325" t="str">
        <f t="shared" si="332"/>
        <v/>
      </c>
      <c r="H5333" s="326" t="str">
        <f t="shared" si="333"/>
        <v/>
      </c>
    </row>
    <row r="5334" spans="1:8" x14ac:dyDescent="0.2">
      <c r="A5334" s="204" t="str">
        <f t="shared" si="331"/>
        <v/>
      </c>
      <c r="B5334" s="335"/>
      <c r="C5334" s="335"/>
      <c r="D5334" s="381" t="str">
        <f t="shared" si="334"/>
        <v/>
      </c>
      <c r="E5334" s="335"/>
      <c r="F5334" s="335"/>
      <c r="G5334" s="325" t="str">
        <f t="shared" si="332"/>
        <v/>
      </c>
      <c r="H5334" s="326" t="str">
        <f t="shared" si="333"/>
        <v/>
      </c>
    </row>
    <row r="5335" spans="1:8" x14ac:dyDescent="0.2">
      <c r="A5335" s="204" t="str">
        <f t="shared" si="331"/>
        <v/>
      </c>
      <c r="B5335" s="335"/>
      <c r="C5335" s="335"/>
      <c r="D5335" s="381" t="str">
        <f t="shared" si="334"/>
        <v/>
      </c>
      <c r="E5335" s="335"/>
      <c r="F5335" s="335"/>
      <c r="G5335" s="325" t="str">
        <f t="shared" si="332"/>
        <v/>
      </c>
      <c r="H5335" s="326" t="str">
        <f t="shared" si="333"/>
        <v/>
      </c>
    </row>
    <row r="5336" spans="1:8" x14ac:dyDescent="0.2">
      <c r="A5336" s="204" t="str">
        <f t="shared" si="331"/>
        <v/>
      </c>
      <c r="B5336" s="335"/>
      <c r="C5336" s="335"/>
      <c r="D5336" s="381" t="str">
        <f t="shared" si="334"/>
        <v/>
      </c>
      <c r="E5336" s="335"/>
      <c r="F5336" s="335"/>
      <c r="G5336" s="325" t="str">
        <f t="shared" si="332"/>
        <v/>
      </c>
      <c r="H5336" s="326" t="str">
        <f t="shared" si="333"/>
        <v/>
      </c>
    </row>
    <row r="5337" spans="1:8" x14ac:dyDescent="0.2">
      <c r="A5337" s="204" t="str">
        <f t="shared" si="331"/>
        <v/>
      </c>
      <c r="B5337" s="335"/>
      <c r="C5337" s="335"/>
      <c r="D5337" s="381" t="str">
        <f t="shared" si="334"/>
        <v/>
      </c>
      <c r="E5337" s="335"/>
      <c r="F5337" s="335"/>
      <c r="G5337" s="325" t="str">
        <f t="shared" si="332"/>
        <v/>
      </c>
      <c r="H5337" s="326" t="str">
        <f t="shared" si="333"/>
        <v/>
      </c>
    </row>
    <row r="5338" spans="1:8" x14ac:dyDescent="0.2">
      <c r="A5338" s="204" t="str">
        <f t="shared" si="331"/>
        <v/>
      </c>
      <c r="B5338" s="335"/>
      <c r="C5338" s="335"/>
      <c r="D5338" s="381" t="str">
        <f t="shared" si="334"/>
        <v/>
      </c>
      <c r="E5338" s="335"/>
      <c r="F5338" s="335"/>
      <c r="G5338" s="325" t="str">
        <f t="shared" si="332"/>
        <v/>
      </c>
      <c r="H5338" s="326" t="str">
        <f t="shared" si="333"/>
        <v/>
      </c>
    </row>
    <row r="5339" spans="1:8" x14ac:dyDescent="0.2">
      <c r="A5339" s="204" t="str">
        <f t="shared" si="331"/>
        <v/>
      </c>
      <c r="B5339" s="335"/>
      <c r="C5339" s="335"/>
      <c r="D5339" s="381" t="str">
        <f t="shared" si="334"/>
        <v/>
      </c>
      <c r="E5339" s="335"/>
      <c r="F5339" s="335"/>
      <c r="G5339" s="325" t="str">
        <f t="shared" si="332"/>
        <v/>
      </c>
      <c r="H5339" s="326" t="str">
        <f t="shared" si="333"/>
        <v/>
      </c>
    </row>
    <row r="5340" spans="1:8" x14ac:dyDescent="0.2">
      <c r="A5340" s="204" t="str">
        <f t="shared" si="331"/>
        <v/>
      </c>
      <c r="B5340" s="335"/>
      <c r="C5340" s="335"/>
      <c r="D5340" s="381" t="str">
        <f t="shared" si="334"/>
        <v/>
      </c>
      <c r="E5340" s="335"/>
      <c r="F5340" s="335"/>
      <c r="G5340" s="325" t="str">
        <f t="shared" si="332"/>
        <v/>
      </c>
      <c r="H5340" s="326" t="str">
        <f t="shared" si="333"/>
        <v/>
      </c>
    </row>
    <row r="5341" spans="1:8" x14ac:dyDescent="0.2">
      <c r="A5341" s="204" t="str">
        <f t="shared" si="331"/>
        <v/>
      </c>
      <c r="B5341" s="335"/>
      <c r="C5341" s="335"/>
      <c r="D5341" s="381" t="str">
        <f t="shared" si="334"/>
        <v/>
      </c>
      <c r="E5341" s="335"/>
      <c r="F5341" s="335"/>
      <c r="G5341" s="325" t="str">
        <f t="shared" si="332"/>
        <v/>
      </c>
      <c r="H5341" s="326" t="str">
        <f t="shared" si="333"/>
        <v/>
      </c>
    </row>
    <row r="5342" spans="1:8" x14ac:dyDescent="0.2">
      <c r="A5342" s="204" t="str">
        <f t="shared" si="331"/>
        <v/>
      </c>
      <c r="B5342" s="335"/>
      <c r="C5342" s="335"/>
      <c r="D5342" s="381" t="str">
        <f t="shared" si="334"/>
        <v/>
      </c>
      <c r="E5342" s="335"/>
      <c r="F5342" s="335"/>
      <c r="G5342" s="325" t="str">
        <f t="shared" si="332"/>
        <v/>
      </c>
      <c r="H5342" s="326" t="str">
        <f t="shared" si="333"/>
        <v/>
      </c>
    </row>
    <row r="5343" spans="1:8" x14ac:dyDescent="0.2">
      <c r="A5343" s="204" t="str">
        <f t="shared" si="331"/>
        <v/>
      </c>
      <c r="B5343" s="335"/>
      <c r="C5343" s="335"/>
      <c r="D5343" s="381" t="str">
        <f t="shared" si="334"/>
        <v/>
      </c>
      <c r="E5343" s="335"/>
      <c r="F5343" s="335"/>
      <c r="G5343" s="325" t="str">
        <f t="shared" si="332"/>
        <v/>
      </c>
      <c r="H5343" s="326" t="str">
        <f t="shared" si="333"/>
        <v/>
      </c>
    </row>
    <row r="5344" spans="1:8" x14ac:dyDescent="0.2">
      <c r="A5344" s="204" t="str">
        <f t="shared" si="331"/>
        <v/>
      </c>
      <c r="B5344" s="335"/>
      <c r="C5344" s="335"/>
      <c r="D5344" s="381" t="str">
        <f t="shared" si="334"/>
        <v/>
      </c>
      <c r="E5344" s="335"/>
      <c r="F5344" s="335"/>
      <c r="G5344" s="325" t="str">
        <f t="shared" si="332"/>
        <v/>
      </c>
      <c r="H5344" s="326" t="str">
        <f t="shared" si="333"/>
        <v/>
      </c>
    </row>
    <row r="5345" spans="1:8" x14ac:dyDescent="0.2">
      <c r="A5345" s="204" t="str">
        <f t="shared" si="331"/>
        <v/>
      </c>
      <c r="B5345" s="335"/>
      <c r="C5345" s="335"/>
      <c r="D5345" s="381" t="str">
        <f t="shared" si="334"/>
        <v/>
      </c>
      <c r="E5345" s="335"/>
      <c r="F5345" s="335"/>
      <c r="G5345" s="325" t="str">
        <f t="shared" si="332"/>
        <v/>
      </c>
      <c r="H5345" s="326" t="str">
        <f t="shared" si="333"/>
        <v/>
      </c>
    </row>
    <row r="5346" spans="1:8" x14ac:dyDescent="0.2">
      <c r="A5346" s="204" t="str">
        <f t="shared" si="331"/>
        <v/>
      </c>
      <c r="B5346" s="335"/>
      <c r="C5346" s="335"/>
      <c r="D5346" s="381" t="str">
        <f t="shared" si="334"/>
        <v/>
      </c>
      <c r="E5346" s="335"/>
      <c r="F5346" s="335"/>
      <c r="G5346" s="325" t="str">
        <f t="shared" si="332"/>
        <v/>
      </c>
      <c r="H5346" s="326" t="str">
        <f t="shared" si="333"/>
        <v/>
      </c>
    </row>
    <row r="5347" spans="1:8" x14ac:dyDescent="0.2">
      <c r="A5347" s="204" t="str">
        <f t="shared" si="331"/>
        <v/>
      </c>
      <c r="B5347" s="335"/>
      <c r="C5347" s="335"/>
      <c r="D5347" s="381" t="str">
        <f t="shared" si="334"/>
        <v/>
      </c>
      <c r="E5347" s="335"/>
      <c r="F5347" s="335"/>
      <c r="G5347" s="325" t="str">
        <f t="shared" si="332"/>
        <v/>
      </c>
      <c r="H5347" s="326" t="str">
        <f t="shared" si="333"/>
        <v/>
      </c>
    </row>
    <row r="5348" spans="1:8" x14ac:dyDescent="0.2">
      <c r="A5348" s="204" t="str">
        <f t="shared" si="331"/>
        <v/>
      </c>
      <c r="B5348" s="335"/>
      <c r="C5348" s="335"/>
      <c r="D5348" s="381" t="str">
        <f t="shared" si="334"/>
        <v/>
      </c>
      <c r="E5348" s="335"/>
      <c r="F5348" s="335"/>
      <c r="G5348" s="325" t="str">
        <f t="shared" si="332"/>
        <v/>
      </c>
      <c r="H5348" s="326" t="str">
        <f t="shared" si="333"/>
        <v/>
      </c>
    </row>
    <row r="5349" spans="1:8" x14ac:dyDescent="0.2">
      <c r="A5349" s="204" t="str">
        <f t="shared" si="331"/>
        <v/>
      </c>
      <c r="B5349" s="335"/>
      <c r="C5349" s="335"/>
      <c r="D5349" s="381" t="str">
        <f t="shared" si="334"/>
        <v/>
      </c>
      <c r="E5349" s="335"/>
      <c r="F5349" s="335"/>
      <c r="G5349" s="325" t="str">
        <f t="shared" si="332"/>
        <v/>
      </c>
      <c r="H5349" s="326" t="str">
        <f t="shared" si="333"/>
        <v/>
      </c>
    </row>
    <row r="5350" spans="1:8" x14ac:dyDescent="0.2">
      <c r="A5350" s="204" t="str">
        <f t="shared" si="331"/>
        <v/>
      </c>
      <c r="B5350" s="335"/>
      <c r="C5350" s="335"/>
      <c r="D5350" s="381" t="str">
        <f t="shared" si="334"/>
        <v/>
      </c>
      <c r="E5350" s="335"/>
      <c r="F5350" s="335"/>
      <c r="G5350" s="325" t="str">
        <f t="shared" si="332"/>
        <v/>
      </c>
      <c r="H5350" s="326" t="str">
        <f t="shared" si="333"/>
        <v/>
      </c>
    </row>
    <row r="5351" spans="1:8" x14ac:dyDescent="0.2">
      <c r="A5351" s="204" t="str">
        <f t="shared" si="331"/>
        <v/>
      </c>
      <c r="B5351" s="335"/>
      <c r="C5351" s="335"/>
      <c r="D5351" s="381" t="str">
        <f t="shared" si="334"/>
        <v/>
      </c>
      <c r="E5351" s="335"/>
      <c r="F5351" s="335"/>
      <c r="G5351" s="325" t="str">
        <f t="shared" si="332"/>
        <v/>
      </c>
      <c r="H5351" s="326" t="str">
        <f t="shared" si="333"/>
        <v/>
      </c>
    </row>
    <row r="5352" spans="1:8" x14ac:dyDescent="0.2">
      <c r="A5352" s="204" t="str">
        <f t="shared" si="331"/>
        <v/>
      </c>
      <c r="B5352" s="335"/>
      <c r="C5352" s="335"/>
      <c r="D5352" s="381" t="str">
        <f t="shared" si="334"/>
        <v/>
      </c>
      <c r="E5352" s="335"/>
      <c r="F5352" s="335"/>
      <c r="G5352" s="325" t="str">
        <f t="shared" si="332"/>
        <v/>
      </c>
      <c r="H5352" s="326" t="str">
        <f t="shared" si="333"/>
        <v/>
      </c>
    </row>
    <row r="5353" spans="1:8" x14ac:dyDescent="0.2">
      <c r="A5353" s="204" t="str">
        <f t="shared" si="331"/>
        <v/>
      </c>
      <c r="B5353" s="335"/>
      <c r="C5353" s="335"/>
      <c r="D5353" s="381" t="str">
        <f t="shared" si="334"/>
        <v/>
      </c>
      <c r="E5353" s="335"/>
      <c r="F5353" s="335"/>
      <c r="G5353" s="325" t="str">
        <f t="shared" si="332"/>
        <v/>
      </c>
      <c r="H5353" s="326" t="str">
        <f t="shared" si="333"/>
        <v/>
      </c>
    </row>
    <row r="5354" spans="1:8" x14ac:dyDescent="0.2">
      <c r="A5354" s="204" t="str">
        <f t="shared" si="331"/>
        <v/>
      </c>
      <c r="B5354" s="335"/>
      <c r="C5354" s="335"/>
      <c r="D5354" s="381" t="str">
        <f t="shared" si="334"/>
        <v/>
      </c>
      <c r="E5354" s="335"/>
      <c r="F5354" s="335"/>
      <c r="G5354" s="325" t="str">
        <f t="shared" si="332"/>
        <v/>
      </c>
      <c r="H5354" s="326" t="str">
        <f t="shared" si="333"/>
        <v/>
      </c>
    </row>
    <row r="5355" spans="1:8" x14ac:dyDescent="0.2">
      <c r="A5355" s="204" t="str">
        <f t="shared" si="331"/>
        <v/>
      </c>
      <c r="B5355" s="335"/>
      <c r="C5355" s="335"/>
      <c r="D5355" s="381" t="str">
        <f t="shared" si="334"/>
        <v/>
      </c>
      <c r="E5355" s="335"/>
      <c r="F5355" s="335"/>
      <c r="G5355" s="325" t="str">
        <f t="shared" si="332"/>
        <v/>
      </c>
      <c r="H5355" s="326" t="str">
        <f t="shared" si="333"/>
        <v/>
      </c>
    </row>
    <row r="5356" spans="1:8" x14ac:dyDescent="0.2">
      <c r="A5356" s="204" t="str">
        <f t="shared" si="331"/>
        <v/>
      </c>
      <c r="B5356" s="335"/>
      <c r="C5356" s="335"/>
      <c r="D5356" s="381" t="str">
        <f t="shared" si="334"/>
        <v/>
      </c>
      <c r="E5356" s="335"/>
      <c r="F5356" s="335"/>
      <c r="G5356" s="325" t="str">
        <f t="shared" si="332"/>
        <v/>
      </c>
      <c r="H5356" s="326" t="str">
        <f t="shared" si="333"/>
        <v/>
      </c>
    </row>
    <row r="5357" spans="1:8" x14ac:dyDescent="0.2">
      <c r="A5357" s="204" t="str">
        <f t="shared" si="331"/>
        <v/>
      </c>
      <c r="B5357" s="335"/>
      <c r="C5357" s="335"/>
      <c r="D5357" s="381" t="str">
        <f t="shared" si="334"/>
        <v/>
      </c>
      <c r="E5357" s="335"/>
      <c r="F5357" s="335"/>
      <c r="G5357" s="325" t="str">
        <f t="shared" si="332"/>
        <v/>
      </c>
      <c r="H5357" s="326" t="str">
        <f t="shared" si="333"/>
        <v/>
      </c>
    </row>
    <row r="5358" spans="1:8" x14ac:dyDescent="0.2">
      <c r="A5358" s="204" t="str">
        <f t="shared" si="331"/>
        <v/>
      </c>
      <c r="B5358" s="335"/>
      <c r="C5358" s="335"/>
      <c r="D5358" s="381" t="str">
        <f t="shared" si="334"/>
        <v/>
      </c>
      <c r="E5358" s="335"/>
      <c r="F5358" s="335"/>
      <c r="G5358" s="325" t="str">
        <f t="shared" si="332"/>
        <v/>
      </c>
      <c r="H5358" s="326" t="str">
        <f t="shared" si="333"/>
        <v/>
      </c>
    </row>
    <row r="5359" spans="1:8" x14ac:dyDescent="0.2">
      <c r="A5359" s="204" t="str">
        <f t="shared" si="331"/>
        <v/>
      </c>
      <c r="B5359" s="335"/>
      <c r="C5359" s="335"/>
      <c r="D5359" s="381" t="str">
        <f t="shared" si="334"/>
        <v/>
      </c>
      <c r="E5359" s="335"/>
      <c r="F5359" s="335"/>
      <c r="G5359" s="325" t="str">
        <f t="shared" si="332"/>
        <v/>
      </c>
      <c r="H5359" s="326" t="str">
        <f t="shared" si="333"/>
        <v/>
      </c>
    </row>
    <row r="5360" spans="1:8" x14ac:dyDescent="0.2">
      <c r="A5360" s="204" t="str">
        <f t="shared" si="331"/>
        <v/>
      </c>
      <c r="B5360" s="335"/>
      <c r="C5360" s="335"/>
      <c r="D5360" s="381" t="str">
        <f t="shared" si="334"/>
        <v/>
      </c>
      <c r="E5360" s="335"/>
      <c r="F5360" s="335"/>
      <c r="G5360" s="325" t="str">
        <f t="shared" si="332"/>
        <v/>
      </c>
      <c r="H5360" s="326" t="str">
        <f t="shared" si="333"/>
        <v/>
      </c>
    </row>
    <row r="5361" spans="1:8" x14ac:dyDescent="0.2">
      <c r="A5361" s="204" t="str">
        <f t="shared" ref="A5361:A5424" si="335">IF(B5361&lt;&gt;"",VLOOKUP(B5361,ID,2,FALSE),"")</f>
        <v/>
      </c>
      <c r="B5361" s="335"/>
      <c r="C5361" s="335"/>
      <c r="D5361" s="381" t="str">
        <f t="shared" si="334"/>
        <v/>
      </c>
      <c r="E5361" s="335"/>
      <c r="F5361" s="335"/>
      <c r="G5361" s="325" t="str">
        <f t="shared" ref="G5361:G5424" si="336">IF(OR(B5361="",Amt=""),"",Amt)</f>
        <v/>
      </c>
      <c r="H5361" s="326" t="str">
        <f t="shared" ref="H5361:H5424" si="337">IF(G5361="","",VLOOKUP(G5361,Gesundheitsämter,2,FALSE))</f>
        <v/>
      </c>
    </row>
    <row r="5362" spans="1:8" x14ac:dyDescent="0.2">
      <c r="A5362" s="204" t="str">
        <f t="shared" si="335"/>
        <v/>
      </c>
      <c r="B5362" s="335"/>
      <c r="C5362" s="335"/>
      <c r="D5362" s="381" t="str">
        <f t="shared" si="334"/>
        <v/>
      </c>
      <c r="E5362" s="335"/>
      <c r="F5362" s="335"/>
      <c r="G5362" s="325" t="str">
        <f t="shared" si="336"/>
        <v/>
      </c>
      <c r="H5362" s="326" t="str">
        <f t="shared" si="337"/>
        <v/>
      </c>
    </row>
    <row r="5363" spans="1:8" x14ac:dyDescent="0.2">
      <c r="A5363" s="204" t="str">
        <f t="shared" si="335"/>
        <v/>
      </c>
      <c r="B5363" s="335"/>
      <c r="C5363" s="335"/>
      <c r="D5363" s="381" t="str">
        <f t="shared" si="334"/>
        <v/>
      </c>
      <c r="E5363" s="335"/>
      <c r="F5363" s="335"/>
      <c r="G5363" s="325" t="str">
        <f t="shared" si="336"/>
        <v/>
      </c>
      <c r="H5363" s="326" t="str">
        <f t="shared" si="337"/>
        <v/>
      </c>
    </row>
    <row r="5364" spans="1:8" x14ac:dyDescent="0.2">
      <c r="A5364" s="204" t="str">
        <f t="shared" si="335"/>
        <v/>
      </c>
      <c r="B5364" s="335"/>
      <c r="C5364" s="335"/>
      <c r="D5364" s="381" t="str">
        <f t="shared" si="334"/>
        <v/>
      </c>
      <c r="E5364" s="335"/>
      <c r="F5364" s="335"/>
      <c r="G5364" s="325" t="str">
        <f t="shared" si="336"/>
        <v/>
      </c>
      <c r="H5364" s="326" t="str">
        <f t="shared" si="337"/>
        <v/>
      </c>
    </row>
    <row r="5365" spans="1:8" x14ac:dyDescent="0.2">
      <c r="A5365" s="204" t="str">
        <f t="shared" si="335"/>
        <v/>
      </c>
      <c r="B5365" s="335"/>
      <c r="C5365" s="335"/>
      <c r="D5365" s="381" t="str">
        <f t="shared" si="334"/>
        <v/>
      </c>
      <c r="E5365" s="335"/>
      <c r="F5365" s="335"/>
      <c r="G5365" s="325" t="str">
        <f t="shared" si="336"/>
        <v/>
      </c>
      <c r="H5365" s="326" t="str">
        <f t="shared" si="337"/>
        <v/>
      </c>
    </row>
    <row r="5366" spans="1:8" x14ac:dyDescent="0.2">
      <c r="A5366" s="204" t="str">
        <f t="shared" si="335"/>
        <v/>
      </c>
      <c r="B5366" s="335"/>
      <c r="C5366" s="335"/>
      <c r="D5366" s="381" t="str">
        <f t="shared" si="334"/>
        <v/>
      </c>
      <c r="E5366" s="335"/>
      <c r="F5366" s="335"/>
      <c r="G5366" s="325" t="str">
        <f t="shared" si="336"/>
        <v/>
      </c>
      <c r="H5366" s="326" t="str">
        <f t="shared" si="337"/>
        <v/>
      </c>
    </row>
    <row r="5367" spans="1:8" x14ac:dyDescent="0.2">
      <c r="A5367" s="204" t="str">
        <f t="shared" si="335"/>
        <v/>
      </c>
      <c r="B5367" s="335"/>
      <c r="C5367" s="335"/>
      <c r="D5367" s="381" t="str">
        <f t="shared" si="334"/>
        <v/>
      </c>
      <c r="E5367" s="335"/>
      <c r="F5367" s="335"/>
      <c r="G5367" s="325" t="str">
        <f t="shared" si="336"/>
        <v/>
      </c>
      <c r="H5367" s="326" t="str">
        <f t="shared" si="337"/>
        <v/>
      </c>
    </row>
    <row r="5368" spans="1:8" x14ac:dyDescent="0.2">
      <c r="A5368" s="204" t="str">
        <f t="shared" si="335"/>
        <v/>
      </c>
      <c r="B5368" s="335"/>
      <c r="C5368" s="335"/>
      <c r="D5368" s="381" t="str">
        <f t="shared" si="334"/>
        <v/>
      </c>
      <c r="E5368" s="335"/>
      <c r="F5368" s="335"/>
      <c r="G5368" s="325" t="str">
        <f t="shared" si="336"/>
        <v/>
      </c>
      <c r="H5368" s="326" t="str">
        <f t="shared" si="337"/>
        <v/>
      </c>
    </row>
    <row r="5369" spans="1:8" x14ac:dyDescent="0.2">
      <c r="A5369" s="204" t="str">
        <f t="shared" si="335"/>
        <v/>
      </c>
      <c r="B5369" s="335"/>
      <c r="C5369" s="335"/>
      <c r="D5369" s="381" t="str">
        <f t="shared" si="334"/>
        <v/>
      </c>
      <c r="E5369" s="335"/>
      <c r="F5369" s="335"/>
      <c r="G5369" s="325" t="str">
        <f t="shared" si="336"/>
        <v/>
      </c>
      <c r="H5369" s="326" t="str">
        <f t="shared" si="337"/>
        <v/>
      </c>
    </row>
    <row r="5370" spans="1:8" x14ac:dyDescent="0.2">
      <c r="A5370" s="204" t="str">
        <f t="shared" si="335"/>
        <v/>
      </c>
      <c r="B5370" s="335"/>
      <c r="C5370" s="335"/>
      <c r="D5370" s="381" t="str">
        <f t="shared" si="334"/>
        <v/>
      </c>
      <c r="E5370" s="335"/>
      <c r="F5370" s="335"/>
      <c r="G5370" s="325" t="str">
        <f t="shared" si="336"/>
        <v/>
      </c>
      <c r="H5370" s="326" t="str">
        <f t="shared" si="337"/>
        <v/>
      </c>
    </row>
    <row r="5371" spans="1:8" x14ac:dyDescent="0.2">
      <c r="A5371" s="204" t="str">
        <f t="shared" si="335"/>
        <v/>
      </c>
      <c r="B5371" s="335"/>
      <c r="C5371" s="335"/>
      <c r="D5371" s="381" t="str">
        <f t="shared" si="334"/>
        <v/>
      </c>
      <c r="E5371" s="335"/>
      <c r="F5371" s="335"/>
      <c r="G5371" s="325" t="str">
        <f t="shared" si="336"/>
        <v/>
      </c>
      <c r="H5371" s="326" t="str">
        <f t="shared" si="337"/>
        <v/>
      </c>
    </row>
    <row r="5372" spans="1:8" x14ac:dyDescent="0.2">
      <c r="A5372" s="204" t="str">
        <f t="shared" si="335"/>
        <v/>
      </c>
      <c r="B5372" s="335"/>
      <c r="C5372" s="335"/>
      <c r="D5372" s="381" t="str">
        <f t="shared" si="334"/>
        <v/>
      </c>
      <c r="E5372" s="335"/>
      <c r="F5372" s="335"/>
      <c r="G5372" s="325" t="str">
        <f t="shared" si="336"/>
        <v/>
      </c>
      <c r="H5372" s="326" t="str">
        <f t="shared" si="337"/>
        <v/>
      </c>
    </row>
    <row r="5373" spans="1:8" x14ac:dyDescent="0.2">
      <c r="A5373" s="204" t="str">
        <f t="shared" si="335"/>
        <v/>
      </c>
      <c r="B5373" s="335"/>
      <c r="C5373" s="335"/>
      <c r="D5373" s="381" t="str">
        <f t="shared" si="334"/>
        <v/>
      </c>
      <c r="E5373" s="335"/>
      <c r="F5373" s="335"/>
      <c r="G5373" s="325" t="str">
        <f t="shared" si="336"/>
        <v/>
      </c>
      <c r="H5373" s="326" t="str">
        <f t="shared" si="337"/>
        <v/>
      </c>
    </row>
    <row r="5374" spans="1:8" x14ac:dyDescent="0.2">
      <c r="A5374" s="204" t="str">
        <f t="shared" si="335"/>
        <v/>
      </c>
      <c r="B5374" s="335"/>
      <c r="C5374" s="335"/>
      <c r="D5374" s="381" t="str">
        <f t="shared" si="334"/>
        <v/>
      </c>
      <c r="E5374" s="335"/>
      <c r="F5374" s="335"/>
      <c r="G5374" s="325" t="str">
        <f t="shared" si="336"/>
        <v/>
      </c>
      <c r="H5374" s="326" t="str">
        <f t="shared" si="337"/>
        <v/>
      </c>
    </row>
    <row r="5375" spans="1:8" x14ac:dyDescent="0.2">
      <c r="A5375" s="204" t="str">
        <f t="shared" si="335"/>
        <v/>
      </c>
      <c r="B5375" s="335"/>
      <c r="C5375" s="335"/>
      <c r="D5375" s="381" t="str">
        <f t="shared" si="334"/>
        <v/>
      </c>
      <c r="E5375" s="335"/>
      <c r="F5375" s="335"/>
      <c r="G5375" s="325" t="str">
        <f t="shared" si="336"/>
        <v/>
      </c>
      <c r="H5375" s="326" t="str">
        <f t="shared" si="337"/>
        <v/>
      </c>
    </row>
    <row r="5376" spans="1:8" x14ac:dyDescent="0.2">
      <c r="A5376" s="204" t="str">
        <f t="shared" si="335"/>
        <v/>
      </c>
      <c r="B5376" s="335"/>
      <c r="C5376" s="335"/>
      <c r="D5376" s="381" t="str">
        <f t="shared" si="334"/>
        <v/>
      </c>
      <c r="E5376" s="335"/>
      <c r="F5376" s="335"/>
      <c r="G5376" s="325" t="str">
        <f t="shared" si="336"/>
        <v/>
      </c>
      <c r="H5376" s="326" t="str">
        <f t="shared" si="337"/>
        <v/>
      </c>
    </row>
    <row r="5377" spans="1:8" x14ac:dyDescent="0.2">
      <c r="A5377" s="204" t="str">
        <f t="shared" si="335"/>
        <v/>
      </c>
      <c r="B5377" s="335"/>
      <c r="C5377" s="335"/>
      <c r="D5377" s="381" t="str">
        <f t="shared" si="334"/>
        <v/>
      </c>
      <c r="E5377" s="335"/>
      <c r="F5377" s="335"/>
      <c r="G5377" s="325" t="str">
        <f t="shared" si="336"/>
        <v/>
      </c>
      <c r="H5377" s="326" t="str">
        <f t="shared" si="337"/>
        <v/>
      </c>
    </row>
    <row r="5378" spans="1:8" x14ac:dyDescent="0.2">
      <c r="A5378" s="204" t="str">
        <f t="shared" si="335"/>
        <v/>
      </c>
      <c r="B5378" s="335"/>
      <c r="C5378" s="335"/>
      <c r="D5378" s="381" t="str">
        <f t="shared" si="334"/>
        <v/>
      </c>
      <c r="E5378" s="335"/>
      <c r="F5378" s="335"/>
      <c r="G5378" s="325" t="str">
        <f t="shared" si="336"/>
        <v/>
      </c>
      <c r="H5378" s="326" t="str">
        <f t="shared" si="337"/>
        <v/>
      </c>
    </row>
    <row r="5379" spans="1:8" x14ac:dyDescent="0.2">
      <c r="A5379" s="204" t="str">
        <f t="shared" si="335"/>
        <v/>
      </c>
      <c r="B5379" s="335"/>
      <c r="C5379" s="335"/>
      <c r="D5379" s="381" t="str">
        <f t="shared" si="334"/>
        <v/>
      </c>
      <c r="E5379" s="335"/>
      <c r="F5379" s="335"/>
      <c r="G5379" s="325" t="str">
        <f t="shared" si="336"/>
        <v/>
      </c>
      <c r="H5379" s="326" t="str">
        <f t="shared" si="337"/>
        <v/>
      </c>
    </row>
    <row r="5380" spans="1:8" x14ac:dyDescent="0.2">
      <c r="A5380" s="204" t="str">
        <f t="shared" si="335"/>
        <v/>
      </c>
      <c r="B5380" s="335"/>
      <c r="C5380" s="335"/>
      <c r="D5380" s="381" t="str">
        <f t="shared" si="334"/>
        <v/>
      </c>
      <c r="E5380" s="335"/>
      <c r="F5380" s="335"/>
      <c r="G5380" s="325" t="str">
        <f t="shared" si="336"/>
        <v/>
      </c>
      <c r="H5380" s="326" t="str">
        <f t="shared" si="337"/>
        <v/>
      </c>
    </row>
    <row r="5381" spans="1:8" x14ac:dyDescent="0.2">
      <c r="A5381" s="204" t="str">
        <f t="shared" si="335"/>
        <v/>
      </c>
      <c r="B5381" s="335"/>
      <c r="C5381" s="335"/>
      <c r="D5381" s="381" t="str">
        <f t="shared" si="334"/>
        <v/>
      </c>
      <c r="E5381" s="335"/>
      <c r="F5381" s="335"/>
      <c r="G5381" s="325" t="str">
        <f t="shared" si="336"/>
        <v/>
      </c>
      <c r="H5381" s="326" t="str">
        <f t="shared" si="337"/>
        <v/>
      </c>
    </row>
    <row r="5382" spans="1:8" x14ac:dyDescent="0.2">
      <c r="A5382" s="204" t="str">
        <f t="shared" si="335"/>
        <v/>
      </c>
      <c r="B5382" s="335"/>
      <c r="C5382" s="335"/>
      <c r="D5382" s="381" t="str">
        <f t="shared" si="334"/>
        <v/>
      </c>
      <c r="E5382" s="335"/>
      <c r="F5382" s="335"/>
      <c r="G5382" s="325" t="str">
        <f t="shared" si="336"/>
        <v/>
      </c>
      <c r="H5382" s="326" t="str">
        <f t="shared" si="337"/>
        <v/>
      </c>
    </row>
    <row r="5383" spans="1:8" x14ac:dyDescent="0.2">
      <c r="A5383" s="204" t="str">
        <f t="shared" si="335"/>
        <v/>
      </c>
      <c r="B5383" s="335"/>
      <c r="C5383" s="335"/>
      <c r="D5383" s="381" t="str">
        <f t="shared" si="334"/>
        <v/>
      </c>
      <c r="E5383" s="335"/>
      <c r="F5383" s="335"/>
      <c r="G5383" s="325" t="str">
        <f t="shared" si="336"/>
        <v/>
      </c>
      <c r="H5383" s="326" t="str">
        <f t="shared" si="337"/>
        <v/>
      </c>
    </row>
    <row r="5384" spans="1:8" x14ac:dyDescent="0.2">
      <c r="A5384" s="204" t="str">
        <f t="shared" si="335"/>
        <v/>
      </c>
      <c r="B5384" s="335"/>
      <c r="C5384" s="335"/>
      <c r="D5384" s="381" t="str">
        <f t="shared" si="334"/>
        <v/>
      </c>
      <c r="E5384" s="335"/>
      <c r="F5384" s="335"/>
      <c r="G5384" s="325" t="str">
        <f t="shared" si="336"/>
        <v/>
      </c>
      <c r="H5384" s="326" t="str">
        <f t="shared" si="337"/>
        <v/>
      </c>
    </row>
    <row r="5385" spans="1:8" x14ac:dyDescent="0.2">
      <c r="A5385" s="204" t="str">
        <f t="shared" si="335"/>
        <v/>
      </c>
      <c r="B5385" s="335"/>
      <c r="C5385" s="335"/>
      <c r="D5385" s="381" t="str">
        <f t="shared" ref="D5385:D5448" si="338">IF(C5385="","",IFERROR(IF(VLOOKUP(C5385,Parameter,2,FALSE)="","",VLOOKUP(C5385,Parameter,2,FALSE)),IFERROR(VLOOKUP(C5385,PSMErgänzung,2,FALSE),"CAS eingeben oder Parameter korrigieren!")))</f>
        <v/>
      </c>
      <c r="E5385" s="335"/>
      <c r="F5385" s="335"/>
      <c r="G5385" s="325" t="str">
        <f t="shared" si="336"/>
        <v/>
      </c>
      <c r="H5385" s="326" t="str">
        <f t="shared" si="337"/>
        <v/>
      </c>
    </row>
    <row r="5386" spans="1:8" x14ac:dyDescent="0.2">
      <c r="A5386" s="204" t="str">
        <f t="shared" si="335"/>
        <v/>
      </c>
      <c r="B5386" s="335"/>
      <c r="C5386" s="335"/>
      <c r="D5386" s="381" t="str">
        <f t="shared" si="338"/>
        <v/>
      </c>
      <c r="E5386" s="335"/>
      <c r="F5386" s="335"/>
      <c r="G5386" s="325" t="str">
        <f t="shared" si="336"/>
        <v/>
      </c>
      <c r="H5386" s="326" t="str">
        <f t="shared" si="337"/>
        <v/>
      </c>
    </row>
    <row r="5387" spans="1:8" x14ac:dyDescent="0.2">
      <c r="A5387" s="204" t="str">
        <f t="shared" si="335"/>
        <v/>
      </c>
      <c r="B5387" s="335"/>
      <c r="C5387" s="335"/>
      <c r="D5387" s="381" t="str">
        <f t="shared" si="338"/>
        <v/>
      </c>
      <c r="E5387" s="335"/>
      <c r="F5387" s="335"/>
      <c r="G5387" s="325" t="str">
        <f t="shared" si="336"/>
        <v/>
      </c>
      <c r="H5387" s="326" t="str">
        <f t="shared" si="337"/>
        <v/>
      </c>
    </row>
    <row r="5388" spans="1:8" x14ac:dyDescent="0.2">
      <c r="A5388" s="204" t="str">
        <f t="shared" si="335"/>
        <v/>
      </c>
      <c r="B5388" s="335"/>
      <c r="C5388" s="335"/>
      <c r="D5388" s="381" t="str">
        <f t="shared" si="338"/>
        <v/>
      </c>
      <c r="E5388" s="335"/>
      <c r="F5388" s="335"/>
      <c r="G5388" s="325" t="str">
        <f t="shared" si="336"/>
        <v/>
      </c>
      <c r="H5388" s="326" t="str">
        <f t="shared" si="337"/>
        <v/>
      </c>
    </row>
    <row r="5389" spans="1:8" x14ac:dyDescent="0.2">
      <c r="A5389" s="204" t="str">
        <f t="shared" si="335"/>
        <v/>
      </c>
      <c r="B5389" s="335"/>
      <c r="C5389" s="335"/>
      <c r="D5389" s="381" t="str">
        <f t="shared" si="338"/>
        <v/>
      </c>
      <c r="E5389" s="335"/>
      <c r="F5389" s="335"/>
      <c r="G5389" s="325" t="str">
        <f t="shared" si="336"/>
        <v/>
      </c>
      <c r="H5389" s="326" t="str">
        <f t="shared" si="337"/>
        <v/>
      </c>
    </row>
    <row r="5390" spans="1:8" x14ac:dyDescent="0.2">
      <c r="A5390" s="204" t="str">
        <f t="shared" si="335"/>
        <v/>
      </c>
      <c r="B5390" s="335"/>
      <c r="C5390" s="335"/>
      <c r="D5390" s="381" t="str">
        <f t="shared" si="338"/>
        <v/>
      </c>
      <c r="E5390" s="335"/>
      <c r="F5390" s="335"/>
      <c r="G5390" s="325" t="str">
        <f t="shared" si="336"/>
        <v/>
      </c>
      <c r="H5390" s="326" t="str">
        <f t="shared" si="337"/>
        <v/>
      </c>
    </row>
    <row r="5391" spans="1:8" x14ac:dyDescent="0.2">
      <c r="A5391" s="204" t="str">
        <f t="shared" si="335"/>
        <v/>
      </c>
      <c r="B5391" s="335"/>
      <c r="C5391" s="335"/>
      <c r="D5391" s="381" t="str">
        <f t="shared" si="338"/>
        <v/>
      </c>
      <c r="E5391" s="335"/>
      <c r="F5391" s="335"/>
      <c r="G5391" s="325" t="str">
        <f t="shared" si="336"/>
        <v/>
      </c>
      <c r="H5391" s="326" t="str">
        <f t="shared" si="337"/>
        <v/>
      </c>
    </row>
    <row r="5392" spans="1:8" x14ac:dyDescent="0.2">
      <c r="A5392" s="204" t="str">
        <f t="shared" si="335"/>
        <v/>
      </c>
      <c r="B5392" s="335"/>
      <c r="C5392" s="335"/>
      <c r="D5392" s="381" t="str">
        <f t="shared" si="338"/>
        <v/>
      </c>
      <c r="E5392" s="335"/>
      <c r="F5392" s="335"/>
      <c r="G5392" s="325" t="str">
        <f t="shared" si="336"/>
        <v/>
      </c>
      <c r="H5392" s="326" t="str">
        <f t="shared" si="337"/>
        <v/>
      </c>
    </row>
    <row r="5393" spans="1:8" x14ac:dyDescent="0.2">
      <c r="A5393" s="204" t="str">
        <f t="shared" si="335"/>
        <v/>
      </c>
      <c r="B5393" s="335"/>
      <c r="C5393" s="335"/>
      <c r="D5393" s="381" t="str">
        <f t="shared" si="338"/>
        <v/>
      </c>
      <c r="E5393" s="335"/>
      <c r="F5393" s="335"/>
      <c r="G5393" s="325" t="str">
        <f t="shared" si="336"/>
        <v/>
      </c>
      <c r="H5393" s="326" t="str">
        <f t="shared" si="337"/>
        <v/>
      </c>
    </row>
    <row r="5394" spans="1:8" x14ac:dyDescent="0.2">
      <c r="A5394" s="204" t="str">
        <f t="shared" si="335"/>
        <v/>
      </c>
      <c r="B5394" s="335"/>
      <c r="C5394" s="335"/>
      <c r="D5394" s="381" t="str">
        <f t="shared" si="338"/>
        <v/>
      </c>
      <c r="E5394" s="335"/>
      <c r="F5394" s="335"/>
      <c r="G5394" s="325" t="str">
        <f t="shared" si="336"/>
        <v/>
      </c>
      <c r="H5394" s="326" t="str">
        <f t="shared" si="337"/>
        <v/>
      </c>
    </row>
    <row r="5395" spans="1:8" x14ac:dyDescent="0.2">
      <c r="A5395" s="204" t="str">
        <f t="shared" si="335"/>
        <v/>
      </c>
      <c r="B5395" s="335"/>
      <c r="C5395" s="335"/>
      <c r="D5395" s="381" t="str">
        <f t="shared" si="338"/>
        <v/>
      </c>
      <c r="E5395" s="335"/>
      <c r="F5395" s="335"/>
      <c r="G5395" s="325" t="str">
        <f t="shared" si="336"/>
        <v/>
      </c>
      <c r="H5395" s="326" t="str">
        <f t="shared" si="337"/>
        <v/>
      </c>
    </row>
    <row r="5396" spans="1:8" x14ac:dyDescent="0.2">
      <c r="A5396" s="204" t="str">
        <f t="shared" si="335"/>
        <v/>
      </c>
      <c r="B5396" s="335"/>
      <c r="C5396" s="335"/>
      <c r="D5396" s="381" t="str">
        <f t="shared" si="338"/>
        <v/>
      </c>
      <c r="E5396" s="335"/>
      <c r="F5396" s="335"/>
      <c r="G5396" s="325" t="str">
        <f t="shared" si="336"/>
        <v/>
      </c>
      <c r="H5396" s="326" t="str">
        <f t="shared" si="337"/>
        <v/>
      </c>
    </row>
    <row r="5397" spans="1:8" x14ac:dyDescent="0.2">
      <c r="A5397" s="204" t="str">
        <f t="shared" si="335"/>
        <v/>
      </c>
      <c r="B5397" s="335"/>
      <c r="C5397" s="335"/>
      <c r="D5397" s="381" t="str">
        <f t="shared" si="338"/>
        <v/>
      </c>
      <c r="E5397" s="335"/>
      <c r="F5397" s="335"/>
      <c r="G5397" s="325" t="str">
        <f t="shared" si="336"/>
        <v/>
      </c>
      <c r="H5397" s="326" t="str">
        <f t="shared" si="337"/>
        <v/>
      </c>
    </row>
    <row r="5398" spans="1:8" x14ac:dyDescent="0.2">
      <c r="A5398" s="204" t="str">
        <f t="shared" si="335"/>
        <v/>
      </c>
      <c r="B5398" s="335"/>
      <c r="C5398" s="335"/>
      <c r="D5398" s="381" t="str">
        <f t="shared" si="338"/>
        <v/>
      </c>
      <c r="E5398" s="335"/>
      <c r="F5398" s="335"/>
      <c r="G5398" s="325" t="str">
        <f t="shared" si="336"/>
        <v/>
      </c>
      <c r="H5398" s="326" t="str">
        <f t="shared" si="337"/>
        <v/>
      </c>
    </row>
    <row r="5399" spans="1:8" x14ac:dyDescent="0.2">
      <c r="A5399" s="204" t="str">
        <f t="shared" si="335"/>
        <v/>
      </c>
      <c r="B5399" s="335"/>
      <c r="C5399" s="335"/>
      <c r="D5399" s="381" t="str">
        <f t="shared" si="338"/>
        <v/>
      </c>
      <c r="E5399" s="335"/>
      <c r="F5399" s="335"/>
      <c r="G5399" s="325" t="str">
        <f t="shared" si="336"/>
        <v/>
      </c>
      <c r="H5399" s="326" t="str">
        <f t="shared" si="337"/>
        <v/>
      </c>
    </row>
    <row r="5400" spans="1:8" x14ac:dyDescent="0.2">
      <c r="A5400" s="204" t="str">
        <f t="shared" si="335"/>
        <v/>
      </c>
      <c r="B5400" s="335"/>
      <c r="C5400" s="335"/>
      <c r="D5400" s="381" t="str">
        <f t="shared" si="338"/>
        <v/>
      </c>
      <c r="E5400" s="335"/>
      <c r="F5400" s="335"/>
      <c r="G5400" s="325" t="str">
        <f t="shared" si="336"/>
        <v/>
      </c>
      <c r="H5400" s="326" t="str">
        <f t="shared" si="337"/>
        <v/>
      </c>
    </row>
    <row r="5401" spans="1:8" x14ac:dyDescent="0.2">
      <c r="A5401" s="204" t="str">
        <f t="shared" si="335"/>
        <v/>
      </c>
      <c r="B5401" s="335"/>
      <c r="C5401" s="335"/>
      <c r="D5401" s="381" t="str">
        <f t="shared" si="338"/>
        <v/>
      </c>
      <c r="E5401" s="335"/>
      <c r="F5401" s="335"/>
      <c r="G5401" s="325" t="str">
        <f t="shared" si="336"/>
        <v/>
      </c>
      <c r="H5401" s="326" t="str">
        <f t="shared" si="337"/>
        <v/>
      </c>
    </row>
    <row r="5402" spans="1:8" x14ac:dyDescent="0.2">
      <c r="A5402" s="204" t="str">
        <f t="shared" si="335"/>
        <v/>
      </c>
      <c r="B5402" s="335"/>
      <c r="C5402" s="335"/>
      <c r="D5402" s="381" t="str">
        <f t="shared" si="338"/>
        <v/>
      </c>
      <c r="E5402" s="335"/>
      <c r="F5402" s="335"/>
      <c r="G5402" s="325" t="str">
        <f t="shared" si="336"/>
        <v/>
      </c>
      <c r="H5402" s="326" t="str">
        <f t="shared" si="337"/>
        <v/>
      </c>
    </row>
    <row r="5403" spans="1:8" x14ac:dyDescent="0.2">
      <c r="A5403" s="204" t="str">
        <f t="shared" si="335"/>
        <v/>
      </c>
      <c r="B5403" s="335"/>
      <c r="C5403" s="335"/>
      <c r="D5403" s="381" t="str">
        <f t="shared" si="338"/>
        <v/>
      </c>
      <c r="E5403" s="335"/>
      <c r="F5403" s="335"/>
      <c r="G5403" s="325" t="str">
        <f t="shared" si="336"/>
        <v/>
      </c>
      <c r="H5403" s="326" t="str">
        <f t="shared" si="337"/>
        <v/>
      </c>
    </row>
    <row r="5404" spans="1:8" x14ac:dyDescent="0.2">
      <c r="A5404" s="204" t="str">
        <f t="shared" si="335"/>
        <v/>
      </c>
      <c r="B5404" s="335"/>
      <c r="C5404" s="335"/>
      <c r="D5404" s="381" t="str">
        <f t="shared" si="338"/>
        <v/>
      </c>
      <c r="E5404" s="335"/>
      <c r="F5404" s="335"/>
      <c r="G5404" s="325" t="str">
        <f t="shared" si="336"/>
        <v/>
      </c>
      <c r="H5404" s="326" t="str">
        <f t="shared" si="337"/>
        <v/>
      </c>
    </row>
    <row r="5405" spans="1:8" x14ac:dyDescent="0.2">
      <c r="A5405" s="204" t="str">
        <f t="shared" si="335"/>
        <v/>
      </c>
      <c r="B5405" s="335"/>
      <c r="C5405" s="335"/>
      <c r="D5405" s="381" t="str">
        <f t="shared" si="338"/>
        <v/>
      </c>
      <c r="E5405" s="335"/>
      <c r="F5405" s="335"/>
      <c r="G5405" s="325" t="str">
        <f t="shared" si="336"/>
        <v/>
      </c>
      <c r="H5405" s="326" t="str">
        <f t="shared" si="337"/>
        <v/>
      </c>
    </row>
    <row r="5406" spans="1:8" x14ac:dyDescent="0.2">
      <c r="A5406" s="204" t="str">
        <f t="shared" si="335"/>
        <v/>
      </c>
      <c r="B5406" s="335"/>
      <c r="C5406" s="335"/>
      <c r="D5406" s="381" t="str">
        <f t="shared" si="338"/>
        <v/>
      </c>
      <c r="E5406" s="335"/>
      <c r="F5406" s="335"/>
      <c r="G5406" s="325" t="str">
        <f t="shared" si="336"/>
        <v/>
      </c>
      <c r="H5406" s="326" t="str">
        <f t="shared" si="337"/>
        <v/>
      </c>
    </row>
    <row r="5407" spans="1:8" x14ac:dyDescent="0.2">
      <c r="A5407" s="204" t="str">
        <f t="shared" si="335"/>
        <v/>
      </c>
      <c r="B5407" s="335"/>
      <c r="C5407" s="335"/>
      <c r="D5407" s="381" t="str">
        <f t="shared" si="338"/>
        <v/>
      </c>
      <c r="E5407" s="335"/>
      <c r="F5407" s="335"/>
      <c r="G5407" s="325" t="str">
        <f t="shared" si="336"/>
        <v/>
      </c>
      <c r="H5407" s="326" t="str">
        <f t="shared" si="337"/>
        <v/>
      </c>
    </row>
    <row r="5408" spans="1:8" x14ac:dyDescent="0.2">
      <c r="A5408" s="204" t="str">
        <f t="shared" si="335"/>
        <v/>
      </c>
      <c r="B5408" s="335"/>
      <c r="C5408" s="335"/>
      <c r="D5408" s="381" t="str">
        <f t="shared" si="338"/>
        <v/>
      </c>
      <c r="E5408" s="335"/>
      <c r="F5408" s="335"/>
      <c r="G5408" s="325" t="str">
        <f t="shared" si="336"/>
        <v/>
      </c>
      <c r="H5408" s="326" t="str">
        <f t="shared" si="337"/>
        <v/>
      </c>
    </row>
    <row r="5409" spans="1:8" x14ac:dyDescent="0.2">
      <c r="A5409" s="204" t="str">
        <f t="shared" si="335"/>
        <v/>
      </c>
      <c r="B5409" s="335"/>
      <c r="C5409" s="335"/>
      <c r="D5409" s="381" t="str">
        <f t="shared" si="338"/>
        <v/>
      </c>
      <c r="E5409" s="335"/>
      <c r="F5409" s="335"/>
      <c r="G5409" s="325" t="str">
        <f t="shared" si="336"/>
        <v/>
      </c>
      <c r="H5409" s="326" t="str">
        <f t="shared" si="337"/>
        <v/>
      </c>
    </row>
    <row r="5410" spans="1:8" x14ac:dyDescent="0.2">
      <c r="A5410" s="204" t="str">
        <f t="shared" si="335"/>
        <v/>
      </c>
      <c r="B5410" s="335"/>
      <c r="C5410" s="335"/>
      <c r="D5410" s="381" t="str">
        <f t="shared" si="338"/>
        <v/>
      </c>
      <c r="E5410" s="335"/>
      <c r="F5410" s="335"/>
      <c r="G5410" s="325" t="str">
        <f t="shared" si="336"/>
        <v/>
      </c>
      <c r="H5410" s="326" t="str">
        <f t="shared" si="337"/>
        <v/>
      </c>
    </row>
    <row r="5411" spans="1:8" x14ac:dyDescent="0.2">
      <c r="A5411" s="204" t="str">
        <f t="shared" si="335"/>
        <v/>
      </c>
      <c r="B5411" s="335"/>
      <c r="C5411" s="335"/>
      <c r="D5411" s="381" t="str">
        <f t="shared" si="338"/>
        <v/>
      </c>
      <c r="E5411" s="335"/>
      <c r="F5411" s="335"/>
      <c r="G5411" s="325" t="str">
        <f t="shared" si="336"/>
        <v/>
      </c>
      <c r="H5411" s="326" t="str">
        <f t="shared" si="337"/>
        <v/>
      </c>
    </row>
    <row r="5412" spans="1:8" x14ac:dyDescent="0.2">
      <c r="A5412" s="204" t="str">
        <f t="shared" si="335"/>
        <v/>
      </c>
      <c r="B5412" s="335"/>
      <c r="C5412" s="335"/>
      <c r="D5412" s="381" t="str">
        <f t="shared" si="338"/>
        <v/>
      </c>
      <c r="E5412" s="335"/>
      <c r="F5412" s="335"/>
      <c r="G5412" s="325" t="str">
        <f t="shared" si="336"/>
        <v/>
      </c>
      <c r="H5412" s="326" t="str">
        <f t="shared" si="337"/>
        <v/>
      </c>
    </row>
    <row r="5413" spans="1:8" x14ac:dyDescent="0.2">
      <c r="A5413" s="204" t="str">
        <f t="shared" si="335"/>
        <v/>
      </c>
      <c r="B5413" s="335"/>
      <c r="C5413" s="335"/>
      <c r="D5413" s="381" t="str">
        <f t="shared" si="338"/>
        <v/>
      </c>
      <c r="E5413" s="335"/>
      <c r="F5413" s="335"/>
      <c r="G5413" s="325" t="str">
        <f t="shared" si="336"/>
        <v/>
      </c>
      <c r="H5413" s="326" t="str">
        <f t="shared" si="337"/>
        <v/>
      </c>
    </row>
    <row r="5414" spans="1:8" x14ac:dyDescent="0.2">
      <c r="A5414" s="204" t="str">
        <f t="shared" si="335"/>
        <v/>
      </c>
      <c r="B5414" s="335"/>
      <c r="C5414" s="335"/>
      <c r="D5414" s="381" t="str">
        <f t="shared" si="338"/>
        <v/>
      </c>
      <c r="E5414" s="335"/>
      <c r="F5414" s="335"/>
      <c r="G5414" s="325" t="str">
        <f t="shared" si="336"/>
        <v/>
      </c>
      <c r="H5414" s="326" t="str">
        <f t="shared" si="337"/>
        <v/>
      </c>
    </row>
    <row r="5415" spans="1:8" x14ac:dyDescent="0.2">
      <c r="A5415" s="204" t="str">
        <f t="shared" si="335"/>
        <v/>
      </c>
      <c r="B5415" s="335"/>
      <c r="C5415" s="335"/>
      <c r="D5415" s="381" t="str">
        <f t="shared" si="338"/>
        <v/>
      </c>
      <c r="E5415" s="335"/>
      <c r="F5415" s="335"/>
      <c r="G5415" s="325" t="str">
        <f t="shared" si="336"/>
        <v/>
      </c>
      <c r="H5415" s="326" t="str">
        <f t="shared" si="337"/>
        <v/>
      </c>
    </row>
    <row r="5416" spans="1:8" x14ac:dyDescent="0.2">
      <c r="A5416" s="204" t="str">
        <f t="shared" si="335"/>
        <v/>
      </c>
      <c r="B5416" s="335"/>
      <c r="C5416" s="335"/>
      <c r="D5416" s="381" t="str">
        <f t="shared" si="338"/>
        <v/>
      </c>
      <c r="E5416" s="335"/>
      <c r="F5416" s="335"/>
      <c r="G5416" s="325" t="str">
        <f t="shared" si="336"/>
        <v/>
      </c>
      <c r="H5416" s="326" t="str">
        <f t="shared" si="337"/>
        <v/>
      </c>
    </row>
    <row r="5417" spans="1:8" x14ac:dyDescent="0.2">
      <c r="A5417" s="204" t="str">
        <f t="shared" si="335"/>
        <v/>
      </c>
      <c r="B5417" s="335"/>
      <c r="C5417" s="335"/>
      <c r="D5417" s="381" t="str">
        <f t="shared" si="338"/>
        <v/>
      </c>
      <c r="E5417" s="335"/>
      <c r="F5417" s="335"/>
      <c r="G5417" s="325" t="str">
        <f t="shared" si="336"/>
        <v/>
      </c>
      <c r="H5417" s="326" t="str">
        <f t="shared" si="337"/>
        <v/>
      </c>
    </row>
    <row r="5418" spans="1:8" x14ac:dyDescent="0.2">
      <c r="A5418" s="204" t="str">
        <f t="shared" si="335"/>
        <v/>
      </c>
      <c r="B5418" s="335"/>
      <c r="C5418" s="335"/>
      <c r="D5418" s="381" t="str">
        <f t="shared" si="338"/>
        <v/>
      </c>
      <c r="E5418" s="335"/>
      <c r="F5418" s="335"/>
      <c r="G5418" s="325" t="str">
        <f t="shared" si="336"/>
        <v/>
      </c>
      <c r="H5418" s="326" t="str">
        <f t="shared" si="337"/>
        <v/>
      </c>
    </row>
    <row r="5419" spans="1:8" x14ac:dyDescent="0.2">
      <c r="A5419" s="204" t="str">
        <f t="shared" si="335"/>
        <v/>
      </c>
      <c r="B5419" s="335"/>
      <c r="C5419" s="335"/>
      <c r="D5419" s="381" t="str">
        <f t="shared" si="338"/>
        <v/>
      </c>
      <c r="E5419" s="335"/>
      <c r="F5419" s="335"/>
      <c r="G5419" s="325" t="str">
        <f t="shared" si="336"/>
        <v/>
      </c>
      <c r="H5419" s="326" t="str">
        <f t="shared" si="337"/>
        <v/>
      </c>
    </row>
    <row r="5420" spans="1:8" x14ac:dyDescent="0.2">
      <c r="A5420" s="204" t="str">
        <f t="shared" si="335"/>
        <v/>
      </c>
      <c r="B5420" s="335"/>
      <c r="C5420" s="335"/>
      <c r="D5420" s="381" t="str">
        <f t="shared" si="338"/>
        <v/>
      </c>
      <c r="E5420" s="335"/>
      <c r="F5420" s="335"/>
      <c r="G5420" s="325" t="str">
        <f t="shared" si="336"/>
        <v/>
      </c>
      <c r="H5420" s="326" t="str">
        <f t="shared" si="337"/>
        <v/>
      </c>
    </row>
    <row r="5421" spans="1:8" x14ac:dyDescent="0.2">
      <c r="A5421" s="204" t="str">
        <f t="shared" si="335"/>
        <v/>
      </c>
      <c r="B5421" s="335"/>
      <c r="C5421" s="335"/>
      <c r="D5421" s="381" t="str">
        <f t="shared" si="338"/>
        <v/>
      </c>
      <c r="E5421" s="335"/>
      <c r="F5421" s="335"/>
      <c r="G5421" s="325" t="str">
        <f t="shared" si="336"/>
        <v/>
      </c>
      <c r="H5421" s="326" t="str">
        <f t="shared" si="337"/>
        <v/>
      </c>
    </row>
    <row r="5422" spans="1:8" x14ac:dyDescent="0.2">
      <c r="A5422" s="204" t="str">
        <f t="shared" si="335"/>
        <v/>
      </c>
      <c r="B5422" s="335"/>
      <c r="C5422" s="335"/>
      <c r="D5422" s="381" t="str">
        <f t="shared" si="338"/>
        <v/>
      </c>
      <c r="E5422" s="335"/>
      <c r="F5422" s="335"/>
      <c r="G5422" s="325" t="str">
        <f t="shared" si="336"/>
        <v/>
      </c>
      <c r="H5422" s="326" t="str">
        <f t="shared" si="337"/>
        <v/>
      </c>
    </row>
    <row r="5423" spans="1:8" x14ac:dyDescent="0.2">
      <c r="A5423" s="204" t="str">
        <f t="shared" si="335"/>
        <v/>
      </c>
      <c r="B5423" s="335"/>
      <c r="C5423" s="335"/>
      <c r="D5423" s="381" t="str">
        <f t="shared" si="338"/>
        <v/>
      </c>
      <c r="E5423" s="335"/>
      <c r="F5423" s="335"/>
      <c r="G5423" s="325" t="str">
        <f t="shared" si="336"/>
        <v/>
      </c>
      <c r="H5423" s="326" t="str">
        <f t="shared" si="337"/>
        <v/>
      </c>
    </row>
    <row r="5424" spans="1:8" x14ac:dyDescent="0.2">
      <c r="A5424" s="204" t="str">
        <f t="shared" si="335"/>
        <v/>
      </c>
      <c r="B5424" s="335"/>
      <c r="C5424" s="335"/>
      <c r="D5424" s="381" t="str">
        <f t="shared" si="338"/>
        <v/>
      </c>
      <c r="E5424" s="335"/>
      <c r="F5424" s="335"/>
      <c r="G5424" s="325" t="str">
        <f t="shared" si="336"/>
        <v/>
      </c>
      <c r="H5424" s="326" t="str">
        <f t="shared" si="337"/>
        <v/>
      </c>
    </row>
    <row r="5425" spans="1:8" x14ac:dyDescent="0.2">
      <c r="A5425" s="204" t="str">
        <f t="shared" ref="A5425:A5488" si="339">IF(B5425&lt;&gt;"",VLOOKUP(B5425,ID,2,FALSE),"")</f>
        <v/>
      </c>
      <c r="B5425" s="335"/>
      <c r="C5425" s="335"/>
      <c r="D5425" s="381" t="str">
        <f t="shared" si="338"/>
        <v/>
      </c>
      <c r="E5425" s="335"/>
      <c r="F5425" s="335"/>
      <c r="G5425" s="325" t="str">
        <f t="shared" ref="G5425:G5488" si="340">IF(OR(B5425="",Amt=""),"",Amt)</f>
        <v/>
      </c>
      <c r="H5425" s="326" t="str">
        <f t="shared" ref="H5425:H5488" si="341">IF(G5425="","",VLOOKUP(G5425,Gesundheitsämter,2,FALSE))</f>
        <v/>
      </c>
    </row>
    <row r="5426" spans="1:8" x14ac:dyDescent="0.2">
      <c r="A5426" s="204" t="str">
        <f t="shared" si="339"/>
        <v/>
      </c>
      <c r="B5426" s="335"/>
      <c r="C5426" s="335"/>
      <c r="D5426" s="381" t="str">
        <f t="shared" si="338"/>
        <v/>
      </c>
      <c r="E5426" s="335"/>
      <c r="F5426" s="335"/>
      <c r="G5426" s="325" t="str">
        <f t="shared" si="340"/>
        <v/>
      </c>
      <c r="H5426" s="326" t="str">
        <f t="shared" si="341"/>
        <v/>
      </c>
    </row>
    <row r="5427" spans="1:8" x14ac:dyDescent="0.2">
      <c r="A5427" s="204" t="str">
        <f t="shared" si="339"/>
        <v/>
      </c>
      <c r="B5427" s="335"/>
      <c r="C5427" s="335"/>
      <c r="D5427" s="381" t="str">
        <f t="shared" si="338"/>
        <v/>
      </c>
      <c r="E5427" s="335"/>
      <c r="F5427" s="335"/>
      <c r="G5427" s="325" t="str">
        <f t="shared" si="340"/>
        <v/>
      </c>
      <c r="H5427" s="326" t="str">
        <f t="shared" si="341"/>
        <v/>
      </c>
    </row>
    <row r="5428" spans="1:8" x14ac:dyDescent="0.2">
      <c r="A5428" s="204" t="str">
        <f t="shared" si="339"/>
        <v/>
      </c>
      <c r="B5428" s="335"/>
      <c r="C5428" s="335"/>
      <c r="D5428" s="381" t="str">
        <f t="shared" si="338"/>
        <v/>
      </c>
      <c r="E5428" s="335"/>
      <c r="F5428" s="335"/>
      <c r="G5428" s="325" t="str">
        <f t="shared" si="340"/>
        <v/>
      </c>
      <c r="H5428" s="326" t="str">
        <f t="shared" si="341"/>
        <v/>
      </c>
    </row>
    <row r="5429" spans="1:8" x14ac:dyDescent="0.2">
      <c r="A5429" s="204" t="str">
        <f t="shared" si="339"/>
        <v/>
      </c>
      <c r="B5429" s="335"/>
      <c r="C5429" s="335"/>
      <c r="D5429" s="381" t="str">
        <f t="shared" si="338"/>
        <v/>
      </c>
      <c r="E5429" s="335"/>
      <c r="F5429" s="335"/>
      <c r="G5429" s="325" t="str">
        <f t="shared" si="340"/>
        <v/>
      </c>
      <c r="H5429" s="326" t="str">
        <f t="shared" si="341"/>
        <v/>
      </c>
    </row>
    <row r="5430" spans="1:8" x14ac:dyDescent="0.2">
      <c r="A5430" s="204" t="str">
        <f t="shared" si="339"/>
        <v/>
      </c>
      <c r="B5430" s="335"/>
      <c r="C5430" s="335"/>
      <c r="D5430" s="381" t="str">
        <f t="shared" si="338"/>
        <v/>
      </c>
      <c r="E5430" s="335"/>
      <c r="F5430" s="335"/>
      <c r="G5430" s="325" t="str">
        <f t="shared" si="340"/>
        <v/>
      </c>
      <c r="H5430" s="326" t="str">
        <f t="shared" si="341"/>
        <v/>
      </c>
    </row>
    <row r="5431" spans="1:8" x14ac:dyDescent="0.2">
      <c r="A5431" s="204" t="str">
        <f t="shared" si="339"/>
        <v/>
      </c>
      <c r="B5431" s="335"/>
      <c r="C5431" s="335"/>
      <c r="D5431" s="381" t="str">
        <f t="shared" si="338"/>
        <v/>
      </c>
      <c r="E5431" s="335"/>
      <c r="F5431" s="335"/>
      <c r="G5431" s="325" t="str">
        <f t="shared" si="340"/>
        <v/>
      </c>
      <c r="H5431" s="326" t="str">
        <f t="shared" si="341"/>
        <v/>
      </c>
    </row>
    <row r="5432" spans="1:8" x14ac:dyDescent="0.2">
      <c r="A5432" s="204" t="str">
        <f t="shared" si="339"/>
        <v/>
      </c>
      <c r="B5432" s="335"/>
      <c r="C5432" s="335"/>
      <c r="D5432" s="381" t="str">
        <f t="shared" si="338"/>
        <v/>
      </c>
      <c r="E5432" s="335"/>
      <c r="F5432" s="335"/>
      <c r="G5432" s="325" t="str">
        <f t="shared" si="340"/>
        <v/>
      </c>
      <c r="H5432" s="326" t="str">
        <f t="shared" si="341"/>
        <v/>
      </c>
    </row>
    <row r="5433" spans="1:8" x14ac:dyDescent="0.2">
      <c r="A5433" s="204" t="str">
        <f t="shared" si="339"/>
        <v/>
      </c>
      <c r="B5433" s="335"/>
      <c r="C5433" s="335"/>
      <c r="D5433" s="381" t="str">
        <f t="shared" si="338"/>
        <v/>
      </c>
      <c r="E5433" s="335"/>
      <c r="F5433" s="335"/>
      <c r="G5433" s="325" t="str">
        <f t="shared" si="340"/>
        <v/>
      </c>
      <c r="H5433" s="326" t="str">
        <f t="shared" si="341"/>
        <v/>
      </c>
    </row>
    <row r="5434" spans="1:8" x14ac:dyDescent="0.2">
      <c r="A5434" s="204" t="str">
        <f t="shared" si="339"/>
        <v/>
      </c>
      <c r="B5434" s="335"/>
      <c r="C5434" s="335"/>
      <c r="D5434" s="381" t="str">
        <f t="shared" si="338"/>
        <v/>
      </c>
      <c r="E5434" s="335"/>
      <c r="F5434" s="335"/>
      <c r="G5434" s="325" t="str">
        <f t="shared" si="340"/>
        <v/>
      </c>
      <c r="H5434" s="326" t="str">
        <f t="shared" si="341"/>
        <v/>
      </c>
    </row>
    <row r="5435" spans="1:8" x14ac:dyDescent="0.2">
      <c r="A5435" s="204" t="str">
        <f t="shared" si="339"/>
        <v/>
      </c>
      <c r="B5435" s="335"/>
      <c r="C5435" s="335"/>
      <c r="D5435" s="381" t="str">
        <f t="shared" si="338"/>
        <v/>
      </c>
      <c r="E5435" s="335"/>
      <c r="F5435" s="335"/>
      <c r="G5435" s="325" t="str">
        <f t="shared" si="340"/>
        <v/>
      </c>
      <c r="H5435" s="326" t="str">
        <f t="shared" si="341"/>
        <v/>
      </c>
    </row>
    <row r="5436" spans="1:8" x14ac:dyDescent="0.2">
      <c r="A5436" s="204" t="str">
        <f t="shared" si="339"/>
        <v/>
      </c>
      <c r="B5436" s="335"/>
      <c r="C5436" s="335"/>
      <c r="D5436" s="381" t="str">
        <f t="shared" si="338"/>
        <v/>
      </c>
      <c r="E5436" s="335"/>
      <c r="F5436" s="335"/>
      <c r="G5436" s="325" t="str">
        <f t="shared" si="340"/>
        <v/>
      </c>
      <c r="H5436" s="326" t="str">
        <f t="shared" si="341"/>
        <v/>
      </c>
    </row>
    <row r="5437" spans="1:8" x14ac:dyDescent="0.2">
      <c r="A5437" s="204" t="str">
        <f t="shared" si="339"/>
        <v/>
      </c>
      <c r="B5437" s="335"/>
      <c r="C5437" s="335"/>
      <c r="D5437" s="381" t="str">
        <f t="shared" si="338"/>
        <v/>
      </c>
      <c r="E5437" s="335"/>
      <c r="F5437" s="335"/>
      <c r="G5437" s="325" t="str">
        <f t="shared" si="340"/>
        <v/>
      </c>
      <c r="H5437" s="326" t="str">
        <f t="shared" si="341"/>
        <v/>
      </c>
    </row>
    <row r="5438" spans="1:8" x14ac:dyDescent="0.2">
      <c r="A5438" s="204" t="str">
        <f t="shared" si="339"/>
        <v/>
      </c>
      <c r="B5438" s="335"/>
      <c r="C5438" s="335"/>
      <c r="D5438" s="381" t="str">
        <f t="shared" si="338"/>
        <v/>
      </c>
      <c r="E5438" s="335"/>
      <c r="F5438" s="335"/>
      <c r="G5438" s="325" t="str">
        <f t="shared" si="340"/>
        <v/>
      </c>
      <c r="H5438" s="326" t="str">
        <f t="shared" si="341"/>
        <v/>
      </c>
    </row>
    <row r="5439" spans="1:8" x14ac:dyDescent="0.2">
      <c r="A5439" s="204" t="str">
        <f t="shared" si="339"/>
        <v/>
      </c>
      <c r="B5439" s="335"/>
      <c r="C5439" s="335"/>
      <c r="D5439" s="381" t="str">
        <f t="shared" si="338"/>
        <v/>
      </c>
      <c r="E5439" s="335"/>
      <c r="F5439" s="335"/>
      <c r="G5439" s="325" t="str">
        <f t="shared" si="340"/>
        <v/>
      </c>
      <c r="H5439" s="326" t="str">
        <f t="shared" si="341"/>
        <v/>
      </c>
    </row>
    <row r="5440" spans="1:8" x14ac:dyDescent="0.2">
      <c r="A5440" s="204" t="str">
        <f t="shared" si="339"/>
        <v/>
      </c>
      <c r="B5440" s="335"/>
      <c r="C5440" s="335"/>
      <c r="D5440" s="381" t="str">
        <f t="shared" si="338"/>
        <v/>
      </c>
      <c r="E5440" s="335"/>
      <c r="F5440" s="335"/>
      <c r="G5440" s="325" t="str">
        <f t="shared" si="340"/>
        <v/>
      </c>
      <c r="H5440" s="326" t="str">
        <f t="shared" si="341"/>
        <v/>
      </c>
    </row>
    <row r="5441" spans="1:8" x14ac:dyDescent="0.2">
      <c r="A5441" s="204" t="str">
        <f t="shared" si="339"/>
        <v/>
      </c>
      <c r="B5441" s="335"/>
      <c r="C5441" s="335"/>
      <c r="D5441" s="381" t="str">
        <f t="shared" si="338"/>
        <v/>
      </c>
      <c r="E5441" s="335"/>
      <c r="F5441" s="335"/>
      <c r="G5441" s="325" t="str">
        <f t="shared" si="340"/>
        <v/>
      </c>
      <c r="H5441" s="326" t="str">
        <f t="shared" si="341"/>
        <v/>
      </c>
    </row>
    <row r="5442" spans="1:8" x14ac:dyDescent="0.2">
      <c r="A5442" s="204" t="str">
        <f t="shared" si="339"/>
        <v/>
      </c>
      <c r="B5442" s="335"/>
      <c r="C5442" s="335"/>
      <c r="D5442" s="381" t="str">
        <f t="shared" si="338"/>
        <v/>
      </c>
      <c r="E5442" s="335"/>
      <c r="F5442" s="335"/>
      <c r="G5442" s="325" t="str">
        <f t="shared" si="340"/>
        <v/>
      </c>
      <c r="H5442" s="326" t="str">
        <f t="shared" si="341"/>
        <v/>
      </c>
    </row>
    <row r="5443" spans="1:8" x14ac:dyDescent="0.2">
      <c r="A5443" s="204" t="str">
        <f t="shared" si="339"/>
        <v/>
      </c>
      <c r="B5443" s="335"/>
      <c r="C5443" s="335"/>
      <c r="D5443" s="381" t="str">
        <f t="shared" si="338"/>
        <v/>
      </c>
      <c r="E5443" s="335"/>
      <c r="F5443" s="335"/>
      <c r="G5443" s="325" t="str">
        <f t="shared" si="340"/>
        <v/>
      </c>
      <c r="H5443" s="326" t="str">
        <f t="shared" si="341"/>
        <v/>
      </c>
    </row>
    <row r="5444" spans="1:8" x14ac:dyDescent="0.2">
      <c r="A5444" s="204" t="str">
        <f t="shared" si="339"/>
        <v/>
      </c>
      <c r="B5444" s="335"/>
      <c r="C5444" s="335"/>
      <c r="D5444" s="381" t="str">
        <f t="shared" si="338"/>
        <v/>
      </c>
      <c r="E5444" s="335"/>
      <c r="F5444" s="335"/>
      <c r="G5444" s="325" t="str">
        <f t="shared" si="340"/>
        <v/>
      </c>
      <c r="H5444" s="326" t="str">
        <f t="shared" si="341"/>
        <v/>
      </c>
    </row>
    <row r="5445" spans="1:8" x14ac:dyDescent="0.2">
      <c r="A5445" s="204" t="str">
        <f t="shared" si="339"/>
        <v/>
      </c>
      <c r="B5445" s="335"/>
      <c r="C5445" s="335"/>
      <c r="D5445" s="381" t="str">
        <f t="shared" si="338"/>
        <v/>
      </c>
      <c r="E5445" s="335"/>
      <c r="F5445" s="335"/>
      <c r="G5445" s="325" t="str">
        <f t="shared" si="340"/>
        <v/>
      </c>
      <c r="H5445" s="326" t="str">
        <f t="shared" si="341"/>
        <v/>
      </c>
    </row>
    <row r="5446" spans="1:8" x14ac:dyDescent="0.2">
      <c r="A5446" s="204" t="str">
        <f t="shared" si="339"/>
        <v/>
      </c>
      <c r="B5446" s="335"/>
      <c r="C5446" s="335"/>
      <c r="D5446" s="381" t="str">
        <f t="shared" si="338"/>
        <v/>
      </c>
      <c r="E5446" s="335"/>
      <c r="F5446" s="335"/>
      <c r="G5446" s="325" t="str">
        <f t="shared" si="340"/>
        <v/>
      </c>
      <c r="H5446" s="326" t="str">
        <f t="shared" si="341"/>
        <v/>
      </c>
    </row>
    <row r="5447" spans="1:8" x14ac:dyDescent="0.2">
      <c r="A5447" s="204" t="str">
        <f t="shared" si="339"/>
        <v/>
      </c>
      <c r="B5447" s="335"/>
      <c r="C5447" s="335"/>
      <c r="D5447" s="381" t="str">
        <f t="shared" si="338"/>
        <v/>
      </c>
      <c r="E5447" s="335"/>
      <c r="F5447" s="335"/>
      <c r="G5447" s="325" t="str">
        <f t="shared" si="340"/>
        <v/>
      </c>
      <c r="H5447" s="326" t="str">
        <f t="shared" si="341"/>
        <v/>
      </c>
    </row>
    <row r="5448" spans="1:8" x14ac:dyDescent="0.2">
      <c r="A5448" s="204" t="str">
        <f t="shared" si="339"/>
        <v/>
      </c>
      <c r="B5448" s="335"/>
      <c r="C5448" s="335"/>
      <c r="D5448" s="381" t="str">
        <f t="shared" si="338"/>
        <v/>
      </c>
      <c r="E5448" s="335"/>
      <c r="F5448" s="335"/>
      <c r="G5448" s="325" t="str">
        <f t="shared" si="340"/>
        <v/>
      </c>
      <c r="H5448" s="326" t="str">
        <f t="shared" si="341"/>
        <v/>
      </c>
    </row>
    <row r="5449" spans="1:8" x14ac:dyDescent="0.2">
      <c r="A5449" s="204" t="str">
        <f t="shared" si="339"/>
        <v/>
      </c>
      <c r="B5449" s="335"/>
      <c r="C5449" s="335"/>
      <c r="D5449" s="381" t="str">
        <f t="shared" ref="D5449:D5512" si="342">IF(C5449="","",IFERROR(IF(VLOOKUP(C5449,Parameter,2,FALSE)="","",VLOOKUP(C5449,Parameter,2,FALSE)),IFERROR(VLOOKUP(C5449,PSMErgänzung,2,FALSE),"CAS eingeben oder Parameter korrigieren!")))</f>
        <v/>
      </c>
      <c r="E5449" s="335"/>
      <c r="F5449" s="335"/>
      <c r="G5449" s="325" t="str">
        <f t="shared" si="340"/>
        <v/>
      </c>
      <c r="H5449" s="326" t="str">
        <f t="shared" si="341"/>
        <v/>
      </c>
    </row>
    <row r="5450" spans="1:8" x14ac:dyDescent="0.2">
      <c r="A5450" s="204" t="str">
        <f t="shared" si="339"/>
        <v/>
      </c>
      <c r="B5450" s="335"/>
      <c r="C5450" s="335"/>
      <c r="D5450" s="381" t="str">
        <f t="shared" si="342"/>
        <v/>
      </c>
      <c r="E5450" s="335"/>
      <c r="F5450" s="335"/>
      <c r="G5450" s="325" t="str">
        <f t="shared" si="340"/>
        <v/>
      </c>
      <c r="H5450" s="326" t="str">
        <f t="shared" si="341"/>
        <v/>
      </c>
    </row>
    <row r="5451" spans="1:8" x14ac:dyDescent="0.2">
      <c r="A5451" s="204" t="str">
        <f t="shared" si="339"/>
        <v/>
      </c>
      <c r="B5451" s="335"/>
      <c r="C5451" s="335"/>
      <c r="D5451" s="381" t="str">
        <f t="shared" si="342"/>
        <v/>
      </c>
      <c r="E5451" s="335"/>
      <c r="F5451" s="335"/>
      <c r="G5451" s="325" t="str">
        <f t="shared" si="340"/>
        <v/>
      </c>
      <c r="H5451" s="326" t="str">
        <f t="shared" si="341"/>
        <v/>
      </c>
    </row>
    <row r="5452" spans="1:8" x14ac:dyDescent="0.2">
      <c r="A5452" s="204" t="str">
        <f t="shared" si="339"/>
        <v/>
      </c>
      <c r="B5452" s="335"/>
      <c r="C5452" s="335"/>
      <c r="D5452" s="381" t="str">
        <f t="shared" si="342"/>
        <v/>
      </c>
      <c r="E5452" s="335"/>
      <c r="F5452" s="335"/>
      <c r="G5452" s="325" t="str">
        <f t="shared" si="340"/>
        <v/>
      </c>
      <c r="H5452" s="326" t="str">
        <f t="shared" si="341"/>
        <v/>
      </c>
    </row>
    <row r="5453" spans="1:8" x14ac:dyDescent="0.2">
      <c r="A5453" s="204" t="str">
        <f t="shared" si="339"/>
        <v/>
      </c>
      <c r="B5453" s="335"/>
      <c r="C5453" s="335"/>
      <c r="D5453" s="381" t="str">
        <f t="shared" si="342"/>
        <v/>
      </c>
      <c r="E5453" s="335"/>
      <c r="F5453" s="335"/>
      <c r="G5453" s="325" t="str">
        <f t="shared" si="340"/>
        <v/>
      </c>
      <c r="H5453" s="326" t="str">
        <f t="shared" si="341"/>
        <v/>
      </c>
    </row>
    <row r="5454" spans="1:8" x14ac:dyDescent="0.2">
      <c r="A5454" s="204" t="str">
        <f t="shared" si="339"/>
        <v/>
      </c>
      <c r="B5454" s="335"/>
      <c r="C5454" s="335"/>
      <c r="D5454" s="381" t="str">
        <f t="shared" si="342"/>
        <v/>
      </c>
      <c r="E5454" s="335"/>
      <c r="F5454" s="335"/>
      <c r="G5454" s="325" t="str">
        <f t="shared" si="340"/>
        <v/>
      </c>
      <c r="H5454" s="326" t="str">
        <f t="shared" si="341"/>
        <v/>
      </c>
    </row>
    <row r="5455" spans="1:8" x14ac:dyDescent="0.2">
      <c r="A5455" s="204" t="str">
        <f t="shared" si="339"/>
        <v/>
      </c>
      <c r="B5455" s="335"/>
      <c r="C5455" s="335"/>
      <c r="D5455" s="381" t="str">
        <f t="shared" si="342"/>
        <v/>
      </c>
      <c r="E5455" s="335"/>
      <c r="F5455" s="335"/>
      <c r="G5455" s="325" t="str">
        <f t="shared" si="340"/>
        <v/>
      </c>
      <c r="H5455" s="326" t="str">
        <f t="shared" si="341"/>
        <v/>
      </c>
    </row>
    <row r="5456" spans="1:8" x14ac:dyDescent="0.2">
      <c r="A5456" s="204" t="str">
        <f t="shared" si="339"/>
        <v/>
      </c>
      <c r="B5456" s="335"/>
      <c r="C5456" s="335"/>
      <c r="D5456" s="381" t="str">
        <f t="shared" si="342"/>
        <v/>
      </c>
      <c r="E5456" s="335"/>
      <c r="F5456" s="335"/>
      <c r="G5456" s="325" t="str">
        <f t="shared" si="340"/>
        <v/>
      </c>
      <c r="H5456" s="326" t="str">
        <f t="shared" si="341"/>
        <v/>
      </c>
    </row>
    <row r="5457" spans="1:8" x14ac:dyDescent="0.2">
      <c r="A5457" s="204" t="str">
        <f t="shared" si="339"/>
        <v/>
      </c>
      <c r="B5457" s="335"/>
      <c r="C5457" s="335"/>
      <c r="D5457" s="381" t="str">
        <f t="shared" si="342"/>
        <v/>
      </c>
      <c r="E5457" s="335"/>
      <c r="F5457" s="335"/>
      <c r="G5457" s="325" t="str">
        <f t="shared" si="340"/>
        <v/>
      </c>
      <c r="H5457" s="326" t="str">
        <f t="shared" si="341"/>
        <v/>
      </c>
    </row>
    <row r="5458" spans="1:8" x14ac:dyDescent="0.2">
      <c r="A5458" s="204" t="str">
        <f t="shared" si="339"/>
        <v/>
      </c>
      <c r="B5458" s="335"/>
      <c r="C5458" s="335"/>
      <c r="D5458" s="381" t="str">
        <f t="shared" si="342"/>
        <v/>
      </c>
      <c r="E5458" s="335"/>
      <c r="F5458" s="335"/>
      <c r="G5458" s="325" t="str">
        <f t="shared" si="340"/>
        <v/>
      </c>
      <c r="H5458" s="326" t="str">
        <f t="shared" si="341"/>
        <v/>
      </c>
    </row>
    <row r="5459" spans="1:8" x14ac:dyDescent="0.2">
      <c r="A5459" s="204" t="str">
        <f t="shared" si="339"/>
        <v/>
      </c>
      <c r="B5459" s="335"/>
      <c r="C5459" s="335"/>
      <c r="D5459" s="381" t="str">
        <f t="shared" si="342"/>
        <v/>
      </c>
      <c r="E5459" s="335"/>
      <c r="F5459" s="335"/>
      <c r="G5459" s="325" t="str">
        <f t="shared" si="340"/>
        <v/>
      </c>
      <c r="H5459" s="326" t="str">
        <f t="shared" si="341"/>
        <v/>
      </c>
    </row>
    <row r="5460" spans="1:8" x14ac:dyDescent="0.2">
      <c r="A5460" s="204" t="str">
        <f t="shared" si="339"/>
        <v/>
      </c>
      <c r="B5460" s="335"/>
      <c r="C5460" s="335"/>
      <c r="D5460" s="381" t="str">
        <f t="shared" si="342"/>
        <v/>
      </c>
      <c r="E5460" s="335"/>
      <c r="F5460" s="335"/>
      <c r="G5460" s="325" t="str">
        <f t="shared" si="340"/>
        <v/>
      </c>
      <c r="H5460" s="326" t="str">
        <f t="shared" si="341"/>
        <v/>
      </c>
    </row>
    <row r="5461" spans="1:8" x14ac:dyDescent="0.2">
      <c r="A5461" s="204" t="str">
        <f t="shared" si="339"/>
        <v/>
      </c>
      <c r="B5461" s="335"/>
      <c r="C5461" s="335"/>
      <c r="D5461" s="381" t="str">
        <f t="shared" si="342"/>
        <v/>
      </c>
      <c r="E5461" s="335"/>
      <c r="F5461" s="335"/>
      <c r="G5461" s="325" t="str">
        <f t="shared" si="340"/>
        <v/>
      </c>
      <c r="H5461" s="326" t="str">
        <f t="shared" si="341"/>
        <v/>
      </c>
    </row>
    <row r="5462" spans="1:8" x14ac:dyDescent="0.2">
      <c r="A5462" s="204" t="str">
        <f t="shared" si="339"/>
        <v/>
      </c>
      <c r="B5462" s="335"/>
      <c r="C5462" s="335"/>
      <c r="D5462" s="381" t="str">
        <f t="shared" si="342"/>
        <v/>
      </c>
      <c r="E5462" s="335"/>
      <c r="F5462" s="335"/>
      <c r="G5462" s="325" t="str">
        <f t="shared" si="340"/>
        <v/>
      </c>
      <c r="H5462" s="326" t="str">
        <f t="shared" si="341"/>
        <v/>
      </c>
    </row>
    <row r="5463" spans="1:8" x14ac:dyDescent="0.2">
      <c r="A5463" s="204" t="str">
        <f t="shared" si="339"/>
        <v/>
      </c>
      <c r="B5463" s="335"/>
      <c r="C5463" s="335"/>
      <c r="D5463" s="381" t="str">
        <f t="shared" si="342"/>
        <v/>
      </c>
      <c r="E5463" s="335"/>
      <c r="F5463" s="335"/>
      <c r="G5463" s="325" t="str">
        <f t="shared" si="340"/>
        <v/>
      </c>
      <c r="H5463" s="326" t="str">
        <f t="shared" si="341"/>
        <v/>
      </c>
    </row>
    <row r="5464" spans="1:8" x14ac:dyDescent="0.2">
      <c r="A5464" s="204" t="str">
        <f t="shared" si="339"/>
        <v/>
      </c>
      <c r="B5464" s="335"/>
      <c r="C5464" s="335"/>
      <c r="D5464" s="381" t="str">
        <f t="shared" si="342"/>
        <v/>
      </c>
      <c r="E5464" s="335"/>
      <c r="F5464" s="335"/>
      <c r="G5464" s="325" t="str">
        <f t="shared" si="340"/>
        <v/>
      </c>
      <c r="H5464" s="326" t="str">
        <f t="shared" si="341"/>
        <v/>
      </c>
    </row>
    <row r="5465" spans="1:8" x14ac:dyDescent="0.2">
      <c r="A5465" s="204" t="str">
        <f t="shared" si="339"/>
        <v/>
      </c>
      <c r="B5465" s="335"/>
      <c r="C5465" s="335"/>
      <c r="D5465" s="381" t="str">
        <f t="shared" si="342"/>
        <v/>
      </c>
      <c r="E5465" s="335"/>
      <c r="F5465" s="335"/>
      <c r="G5465" s="325" t="str">
        <f t="shared" si="340"/>
        <v/>
      </c>
      <c r="H5465" s="326" t="str">
        <f t="shared" si="341"/>
        <v/>
      </c>
    </row>
    <row r="5466" spans="1:8" x14ac:dyDescent="0.2">
      <c r="A5466" s="204" t="str">
        <f t="shared" si="339"/>
        <v/>
      </c>
      <c r="B5466" s="335"/>
      <c r="C5466" s="335"/>
      <c r="D5466" s="381" t="str">
        <f t="shared" si="342"/>
        <v/>
      </c>
      <c r="E5466" s="335"/>
      <c r="F5466" s="335"/>
      <c r="G5466" s="325" t="str">
        <f t="shared" si="340"/>
        <v/>
      </c>
      <c r="H5466" s="326" t="str">
        <f t="shared" si="341"/>
        <v/>
      </c>
    </row>
    <row r="5467" spans="1:8" x14ac:dyDescent="0.2">
      <c r="A5467" s="204" t="str">
        <f t="shared" si="339"/>
        <v/>
      </c>
      <c r="B5467" s="335"/>
      <c r="C5467" s="335"/>
      <c r="D5467" s="381" t="str">
        <f t="shared" si="342"/>
        <v/>
      </c>
      <c r="E5467" s="335"/>
      <c r="F5467" s="335"/>
      <c r="G5467" s="325" t="str">
        <f t="shared" si="340"/>
        <v/>
      </c>
      <c r="H5467" s="326" t="str">
        <f t="shared" si="341"/>
        <v/>
      </c>
    </row>
    <row r="5468" spans="1:8" x14ac:dyDescent="0.2">
      <c r="A5468" s="204" t="str">
        <f t="shared" si="339"/>
        <v/>
      </c>
      <c r="B5468" s="335"/>
      <c r="C5468" s="335"/>
      <c r="D5468" s="381" t="str">
        <f t="shared" si="342"/>
        <v/>
      </c>
      <c r="E5468" s="335"/>
      <c r="F5468" s="335"/>
      <c r="G5468" s="325" t="str">
        <f t="shared" si="340"/>
        <v/>
      </c>
      <c r="H5468" s="326" t="str">
        <f t="shared" si="341"/>
        <v/>
      </c>
    </row>
    <row r="5469" spans="1:8" x14ac:dyDescent="0.2">
      <c r="A5469" s="204" t="str">
        <f t="shared" si="339"/>
        <v/>
      </c>
      <c r="B5469" s="335"/>
      <c r="C5469" s="335"/>
      <c r="D5469" s="381" t="str">
        <f t="shared" si="342"/>
        <v/>
      </c>
      <c r="E5469" s="335"/>
      <c r="F5469" s="335"/>
      <c r="G5469" s="325" t="str">
        <f t="shared" si="340"/>
        <v/>
      </c>
      <c r="H5469" s="326" t="str">
        <f t="shared" si="341"/>
        <v/>
      </c>
    </row>
    <row r="5470" spans="1:8" x14ac:dyDescent="0.2">
      <c r="A5470" s="204" t="str">
        <f t="shared" si="339"/>
        <v/>
      </c>
      <c r="B5470" s="335"/>
      <c r="C5470" s="335"/>
      <c r="D5470" s="381" t="str">
        <f t="shared" si="342"/>
        <v/>
      </c>
      <c r="E5470" s="335"/>
      <c r="F5470" s="335"/>
      <c r="G5470" s="325" t="str">
        <f t="shared" si="340"/>
        <v/>
      </c>
      <c r="H5470" s="326" t="str">
        <f t="shared" si="341"/>
        <v/>
      </c>
    </row>
    <row r="5471" spans="1:8" x14ac:dyDescent="0.2">
      <c r="A5471" s="204" t="str">
        <f t="shared" si="339"/>
        <v/>
      </c>
      <c r="B5471" s="335"/>
      <c r="C5471" s="335"/>
      <c r="D5471" s="381" t="str">
        <f t="shared" si="342"/>
        <v/>
      </c>
      <c r="E5471" s="335"/>
      <c r="F5471" s="335"/>
      <c r="G5471" s="325" t="str">
        <f t="shared" si="340"/>
        <v/>
      </c>
      <c r="H5471" s="326" t="str">
        <f t="shared" si="341"/>
        <v/>
      </c>
    </row>
    <row r="5472" spans="1:8" x14ac:dyDescent="0.2">
      <c r="A5472" s="204" t="str">
        <f t="shared" si="339"/>
        <v/>
      </c>
      <c r="B5472" s="335"/>
      <c r="C5472" s="335"/>
      <c r="D5472" s="381" t="str">
        <f t="shared" si="342"/>
        <v/>
      </c>
      <c r="E5472" s="335"/>
      <c r="F5472" s="335"/>
      <c r="G5472" s="325" t="str">
        <f t="shared" si="340"/>
        <v/>
      </c>
      <c r="H5472" s="326" t="str">
        <f t="shared" si="341"/>
        <v/>
      </c>
    </row>
    <row r="5473" spans="1:8" x14ac:dyDescent="0.2">
      <c r="A5473" s="204" t="str">
        <f t="shared" si="339"/>
        <v/>
      </c>
      <c r="B5473" s="335"/>
      <c r="C5473" s="335"/>
      <c r="D5473" s="381" t="str">
        <f t="shared" si="342"/>
        <v/>
      </c>
      <c r="E5473" s="335"/>
      <c r="F5473" s="335"/>
      <c r="G5473" s="325" t="str">
        <f t="shared" si="340"/>
        <v/>
      </c>
      <c r="H5473" s="326" t="str">
        <f t="shared" si="341"/>
        <v/>
      </c>
    </row>
    <row r="5474" spans="1:8" x14ac:dyDescent="0.2">
      <c r="A5474" s="204" t="str">
        <f t="shared" si="339"/>
        <v/>
      </c>
      <c r="B5474" s="335"/>
      <c r="C5474" s="335"/>
      <c r="D5474" s="381" t="str">
        <f t="shared" si="342"/>
        <v/>
      </c>
      <c r="E5474" s="335"/>
      <c r="F5474" s="335"/>
      <c r="G5474" s="325" t="str">
        <f t="shared" si="340"/>
        <v/>
      </c>
      <c r="H5474" s="326" t="str">
        <f t="shared" si="341"/>
        <v/>
      </c>
    </row>
    <row r="5475" spans="1:8" x14ac:dyDescent="0.2">
      <c r="A5475" s="204" t="str">
        <f t="shared" si="339"/>
        <v/>
      </c>
      <c r="B5475" s="335"/>
      <c r="C5475" s="335"/>
      <c r="D5475" s="381" t="str">
        <f t="shared" si="342"/>
        <v/>
      </c>
      <c r="E5475" s="335"/>
      <c r="F5475" s="335"/>
      <c r="G5475" s="325" t="str">
        <f t="shared" si="340"/>
        <v/>
      </c>
      <c r="H5475" s="326" t="str">
        <f t="shared" si="341"/>
        <v/>
      </c>
    </row>
    <row r="5476" spans="1:8" x14ac:dyDescent="0.2">
      <c r="A5476" s="204" t="str">
        <f t="shared" si="339"/>
        <v/>
      </c>
      <c r="B5476" s="335"/>
      <c r="C5476" s="335"/>
      <c r="D5476" s="381" t="str">
        <f t="shared" si="342"/>
        <v/>
      </c>
      <c r="E5476" s="335"/>
      <c r="F5476" s="335"/>
      <c r="G5476" s="325" t="str">
        <f t="shared" si="340"/>
        <v/>
      </c>
      <c r="H5476" s="326" t="str">
        <f t="shared" si="341"/>
        <v/>
      </c>
    </row>
    <row r="5477" spans="1:8" x14ac:dyDescent="0.2">
      <c r="A5477" s="204" t="str">
        <f t="shared" si="339"/>
        <v/>
      </c>
      <c r="B5477" s="335"/>
      <c r="C5477" s="335"/>
      <c r="D5477" s="381" t="str">
        <f t="shared" si="342"/>
        <v/>
      </c>
      <c r="E5477" s="335"/>
      <c r="F5477" s="335"/>
      <c r="G5477" s="325" t="str">
        <f t="shared" si="340"/>
        <v/>
      </c>
      <c r="H5477" s="326" t="str">
        <f t="shared" si="341"/>
        <v/>
      </c>
    </row>
    <row r="5478" spans="1:8" x14ac:dyDescent="0.2">
      <c r="A5478" s="204" t="str">
        <f t="shared" si="339"/>
        <v/>
      </c>
      <c r="B5478" s="335"/>
      <c r="C5478" s="335"/>
      <c r="D5478" s="381" t="str">
        <f t="shared" si="342"/>
        <v/>
      </c>
      <c r="E5478" s="335"/>
      <c r="F5478" s="335"/>
      <c r="G5478" s="325" t="str">
        <f t="shared" si="340"/>
        <v/>
      </c>
      <c r="H5478" s="326" t="str">
        <f t="shared" si="341"/>
        <v/>
      </c>
    </row>
    <row r="5479" spans="1:8" x14ac:dyDescent="0.2">
      <c r="A5479" s="204" t="str">
        <f t="shared" si="339"/>
        <v/>
      </c>
      <c r="B5479" s="335"/>
      <c r="C5479" s="335"/>
      <c r="D5479" s="381" t="str">
        <f t="shared" si="342"/>
        <v/>
      </c>
      <c r="E5479" s="335"/>
      <c r="F5479" s="335"/>
      <c r="G5479" s="325" t="str">
        <f t="shared" si="340"/>
        <v/>
      </c>
      <c r="H5479" s="326" t="str">
        <f t="shared" si="341"/>
        <v/>
      </c>
    </row>
    <row r="5480" spans="1:8" x14ac:dyDescent="0.2">
      <c r="A5480" s="204" t="str">
        <f t="shared" si="339"/>
        <v/>
      </c>
      <c r="B5480" s="335"/>
      <c r="C5480" s="335"/>
      <c r="D5480" s="381" t="str">
        <f t="shared" si="342"/>
        <v/>
      </c>
      <c r="E5480" s="335"/>
      <c r="F5480" s="335"/>
      <c r="G5480" s="325" t="str">
        <f t="shared" si="340"/>
        <v/>
      </c>
      <c r="H5480" s="326" t="str">
        <f t="shared" si="341"/>
        <v/>
      </c>
    </row>
    <row r="5481" spans="1:8" x14ac:dyDescent="0.2">
      <c r="A5481" s="204" t="str">
        <f t="shared" si="339"/>
        <v/>
      </c>
      <c r="B5481" s="335"/>
      <c r="C5481" s="335"/>
      <c r="D5481" s="381" t="str">
        <f t="shared" si="342"/>
        <v/>
      </c>
      <c r="E5481" s="335"/>
      <c r="F5481" s="335"/>
      <c r="G5481" s="325" t="str">
        <f t="shared" si="340"/>
        <v/>
      </c>
      <c r="H5481" s="326" t="str">
        <f t="shared" si="341"/>
        <v/>
      </c>
    </row>
    <row r="5482" spans="1:8" x14ac:dyDescent="0.2">
      <c r="A5482" s="204" t="str">
        <f t="shared" si="339"/>
        <v/>
      </c>
      <c r="B5482" s="335"/>
      <c r="C5482" s="335"/>
      <c r="D5482" s="381" t="str">
        <f t="shared" si="342"/>
        <v/>
      </c>
      <c r="E5482" s="335"/>
      <c r="F5482" s="335"/>
      <c r="G5482" s="325" t="str">
        <f t="shared" si="340"/>
        <v/>
      </c>
      <c r="H5482" s="326" t="str">
        <f t="shared" si="341"/>
        <v/>
      </c>
    </row>
    <row r="5483" spans="1:8" x14ac:dyDescent="0.2">
      <c r="A5483" s="204" t="str">
        <f t="shared" si="339"/>
        <v/>
      </c>
      <c r="B5483" s="335"/>
      <c r="C5483" s="335"/>
      <c r="D5483" s="381" t="str">
        <f t="shared" si="342"/>
        <v/>
      </c>
      <c r="E5483" s="335"/>
      <c r="F5483" s="335"/>
      <c r="G5483" s="325" t="str">
        <f t="shared" si="340"/>
        <v/>
      </c>
      <c r="H5483" s="326" t="str">
        <f t="shared" si="341"/>
        <v/>
      </c>
    </row>
    <row r="5484" spans="1:8" x14ac:dyDescent="0.2">
      <c r="A5484" s="204" t="str">
        <f t="shared" si="339"/>
        <v/>
      </c>
      <c r="B5484" s="335"/>
      <c r="C5484" s="335"/>
      <c r="D5484" s="381" t="str">
        <f t="shared" si="342"/>
        <v/>
      </c>
      <c r="E5484" s="335"/>
      <c r="F5484" s="335"/>
      <c r="G5484" s="325" t="str">
        <f t="shared" si="340"/>
        <v/>
      </c>
      <c r="H5484" s="326" t="str">
        <f t="shared" si="341"/>
        <v/>
      </c>
    </row>
    <row r="5485" spans="1:8" x14ac:dyDescent="0.2">
      <c r="A5485" s="204" t="str">
        <f t="shared" si="339"/>
        <v/>
      </c>
      <c r="B5485" s="335"/>
      <c r="C5485" s="335"/>
      <c r="D5485" s="381" t="str">
        <f t="shared" si="342"/>
        <v/>
      </c>
      <c r="E5485" s="335"/>
      <c r="F5485" s="335"/>
      <c r="G5485" s="325" t="str">
        <f t="shared" si="340"/>
        <v/>
      </c>
      <c r="H5485" s="326" t="str">
        <f t="shared" si="341"/>
        <v/>
      </c>
    </row>
    <row r="5486" spans="1:8" x14ac:dyDescent="0.2">
      <c r="A5486" s="204" t="str">
        <f t="shared" si="339"/>
        <v/>
      </c>
      <c r="B5486" s="335"/>
      <c r="C5486" s="335"/>
      <c r="D5486" s="381" t="str">
        <f t="shared" si="342"/>
        <v/>
      </c>
      <c r="E5486" s="335"/>
      <c r="F5486" s="335"/>
      <c r="G5486" s="325" t="str">
        <f t="shared" si="340"/>
        <v/>
      </c>
      <c r="H5486" s="326" t="str">
        <f t="shared" si="341"/>
        <v/>
      </c>
    </row>
    <row r="5487" spans="1:8" x14ac:dyDescent="0.2">
      <c r="A5487" s="204" t="str">
        <f t="shared" si="339"/>
        <v/>
      </c>
      <c r="B5487" s="335"/>
      <c r="C5487" s="335"/>
      <c r="D5487" s="381" t="str">
        <f t="shared" si="342"/>
        <v/>
      </c>
      <c r="E5487" s="335"/>
      <c r="F5487" s="335"/>
      <c r="G5487" s="325" t="str">
        <f t="shared" si="340"/>
        <v/>
      </c>
      <c r="H5487" s="326" t="str">
        <f t="shared" si="341"/>
        <v/>
      </c>
    </row>
    <row r="5488" spans="1:8" x14ac:dyDescent="0.2">
      <c r="A5488" s="204" t="str">
        <f t="shared" si="339"/>
        <v/>
      </c>
      <c r="B5488" s="335"/>
      <c r="C5488" s="335"/>
      <c r="D5488" s="381" t="str">
        <f t="shared" si="342"/>
        <v/>
      </c>
      <c r="E5488" s="335"/>
      <c r="F5488" s="335"/>
      <c r="G5488" s="325" t="str">
        <f t="shared" si="340"/>
        <v/>
      </c>
      <c r="H5488" s="326" t="str">
        <f t="shared" si="341"/>
        <v/>
      </c>
    </row>
    <row r="5489" spans="1:8" x14ac:dyDescent="0.2">
      <c r="A5489" s="204" t="str">
        <f t="shared" ref="A5489:A5552" si="343">IF(B5489&lt;&gt;"",VLOOKUP(B5489,ID,2,FALSE),"")</f>
        <v/>
      </c>
      <c r="B5489" s="335"/>
      <c r="C5489" s="335"/>
      <c r="D5489" s="381" t="str">
        <f t="shared" si="342"/>
        <v/>
      </c>
      <c r="E5489" s="335"/>
      <c r="F5489" s="335"/>
      <c r="G5489" s="325" t="str">
        <f t="shared" ref="G5489:G5552" si="344">IF(OR(B5489="",Amt=""),"",Amt)</f>
        <v/>
      </c>
      <c r="H5489" s="326" t="str">
        <f t="shared" ref="H5489:H5552" si="345">IF(G5489="","",VLOOKUP(G5489,Gesundheitsämter,2,FALSE))</f>
        <v/>
      </c>
    </row>
    <row r="5490" spans="1:8" x14ac:dyDescent="0.2">
      <c r="A5490" s="204" t="str">
        <f t="shared" si="343"/>
        <v/>
      </c>
      <c r="B5490" s="335"/>
      <c r="C5490" s="335"/>
      <c r="D5490" s="381" t="str">
        <f t="shared" si="342"/>
        <v/>
      </c>
      <c r="E5490" s="335"/>
      <c r="F5490" s="335"/>
      <c r="G5490" s="325" t="str">
        <f t="shared" si="344"/>
        <v/>
      </c>
      <c r="H5490" s="326" t="str">
        <f t="shared" si="345"/>
        <v/>
      </c>
    </row>
    <row r="5491" spans="1:8" x14ac:dyDescent="0.2">
      <c r="A5491" s="204" t="str">
        <f t="shared" si="343"/>
        <v/>
      </c>
      <c r="B5491" s="335"/>
      <c r="C5491" s="335"/>
      <c r="D5491" s="381" t="str">
        <f t="shared" si="342"/>
        <v/>
      </c>
      <c r="E5491" s="335"/>
      <c r="F5491" s="335"/>
      <c r="G5491" s="325" t="str">
        <f t="shared" si="344"/>
        <v/>
      </c>
      <c r="H5491" s="326" t="str">
        <f t="shared" si="345"/>
        <v/>
      </c>
    </row>
    <row r="5492" spans="1:8" x14ac:dyDescent="0.2">
      <c r="A5492" s="204" t="str">
        <f t="shared" si="343"/>
        <v/>
      </c>
      <c r="B5492" s="335"/>
      <c r="C5492" s="335"/>
      <c r="D5492" s="381" t="str">
        <f t="shared" si="342"/>
        <v/>
      </c>
      <c r="E5492" s="335"/>
      <c r="F5492" s="335"/>
      <c r="G5492" s="325" t="str">
        <f t="shared" si="344"/>
        <v/>
      </c>
      <c r="H5492" s="326" t="str">
        <f t="shared" si="345"/>
        <v/>
      </c>
    </row>
    <row r="5493" spans="1:8" x14ac:dyDescent="0.2">
      <c r="A5493" s="204" t="str">
        <f t="shared" si="343"/>
        <v/>
      </c>
      <c r="B5493" s="335"/>
      <c r="C5493" s="335"/>
      <c r="D5493" s="381" t="str">
        <f t="shared" si="342"/>
        <v/>
      </c>
      <c r="E5493" s="335"/>
      <c r="F5493" s="335"/>
      <c r="G5493" s="325" t="str">
        <f t="shared" si="344"/>
        <v/>
      </c>
      <c r="H5493" s="326" t="str">
        <f t="shared" si="345"/>
        <v/>
      </c>
    </row>
    <row r="5494" spans="1:8" x14ac:dyDescent="0.2">
      <c r="A5494" s="204" t="str">
        <f t="shared" si="343"/>
        <v/>
      </c>
      <c r="B5494" s="335"/>
      <c r="C5494" s="335"/>
      <c r="D5494" s="381" t="str">
        <f t="shared" si="342"/>
        <v/>
      </c>
      <c r="E5494" s="335"/>
      <c r="F5494" s="335"/>
      <c r="G5494" s="325" t="str">
        <f t="shared" si="344"/>
        <v/>
      </c>
      <c r="H5494" s="326" t="str">
        <f t="shared" si="345"/>
        <v/>
      </c>
    </row>
    <row r="5495" spans="1:8" x14ac:dyDescent="0.2">
      <c r="A5495" s="204" t="str">
        <f t="shared" si="343"/>
        <v/>
      </c>
      <c r="B5495" s="335"/>
      <c r="C5495" s="335"/>
      <c r="D5495" s="381" t="str">
        <f t="shared" si="342"/>
        <v/>
      </c>
      <c r="E5495" s="335"/>
      <c r="F5495" s="335"/>
      <c r="G5495" s="325" t="str">
        <f t="shared" si="344"/>
        <v/>
      </c>
      <c r="H5495" s="326" t="str">
        <f t="shared" si="345"/>
        <v/>
      </c>
    </row>
    <row r="5496" spans="1:8" x14ac:dyDescent="0.2">
      <c r="A5496" s="204" t="str">
        <f t="shared" si="343"/>
        <v/>
      </c>
      <c r="B5496" s="335"/>
      <c r="C5496" s="335"/>
      <c r="D5496" s="381" t="str">
        <f t="shared" si="342"/>
        <v/>
      </c>
      <c r="E5496" s="335"/>
      <c r="F5496" s="335"/>
      <c r="G5496" s="325" t="str">
        <f t="shared" si="344"/>
        <v/>
      </c>
      <c r="H5496" s="326" t="str">
        <f t="shared" si="345"/>
        <v/>
      </c>
    </row>
    <row r="5497" spans="1:8" x14ac:dyDescent="0.2">
      <c r="A5497" s="204" t="str">
        <f t="shared" si="343"/>
        <v/>
      </c>
      <c r="B5497" s="335"/>
      <c r="C5497" s="335"/>
      <c r="D5497" s="381" t="str">
        <f t="shared" si="342"/>
        <v/>
      </c>
      <c r="E5497" s="335"/>
      <c r="F5497" s="335"/>
      <c r="G5497" s="325" t="str">
        <f t="shared" si="344"/>
        <v/>
      </c>
      <c r="H5497" s="326" t="str">
        <f t="shared" si="345"/>
        <v/>
      </c>
    </row>
    <row r="5498" spans="1:8" x14ac:dyDescent="0.2">
      <c r="A5498" s="204" t="str">
        <f t="shared" si="343"/>
        <v/>
      </c>
      <c r="B5498" s="335"/>
      <c r="C5498" s="335"/>
      <c r="D5498" s="381" t="str">
        <f t="shared" si="342"/>
        <v/>
      </c>
      <c r="E5498" s="335"/>
      <c r="F5498" s="335"/>
      <c r="G5498" s="325" t="str">
        <f t="shared" si="344"/>
        <v/>
      </c>
      <c r="H5498" s="326" t="str">
        <f t="shared" si="345"/>
        <v/>
      </c>
    </row>
    <row r="5499" spans="1:8" x14ac:dyDescent="0.2">
      <c r="A5499" s="204" t="str">
        <f t="shared" si="343"/>
        <v/>
      </c>
      <c r="B5499" s="335"/>
      <c r="C5499" s="335"/>
      <c r="D5499" s="381" t="str">
        <f t="shared" si="342"/>
        <v/>
      </c>
      <c r="E5499" s="335"/>
      <c r="F5499" s="335"/>
      <c r="G5499" s="325" t="str">
        <f t="shared" si="344"/>
        <v/>
      </c>
      <c r="H5499" s="326" t="str">
        <f t="shared" si="345"/>
        <v/>
      </c>
    </row>
    <row r="5500" spans="1:8" x14ac:dyDescent="0.2">
      <c r="A5500" s="204" t="str">
        <f t="shared" si="343"/>
        <v/>
      </c>
      <c r="B5500" s="335"/>
      <c r="C5500" s="335"/>
      <c r="D5500" s="381" t="str">
        <f t="shared" si="342"/>
        <v/>
      </c>
      <c r="E5500" s="335"/>
      <c r="F5500" s="335"/>
      <c r="G5500" s="325" t="str">
        <f t="shared" si="344"/>
        <v/>
      </c>
      <c r="H5500" s="326" t="str">
        <f t="shared" si="345"/>
        <v/>
      </c>
    </row>
    <row r="5501" spans="1:8" x14ac:dyDescent="0.2">
      <c r="A5501" s="204" t="str">
        <f t="shared" si="343"/>
        <v/>
      </c>
      <c r="B5501" s="335"/>
      <c r="C5501" s="335"/>
      <c r="D5501" s="381" t="str">
        <f t="shared" si="342"/>
        <v/>
      </c>
      <c r="E5501" s="335"/>
      <c r="F5501" s="335"/>
      <c r="G5501" s="325" t="str">
        <f t="shared" si="344"/>
        <v/>
      </c>
      <c r="H5501" s="326" t="str">
        <f t="shared" si="345"/>
        <v/>
      </c>
    </row>
    <row r="5502" spans="1:8" x14ac:dyDescent="0.2">
      <c r="A5502" s="204" t="str">
        <f t="shared" si="343"/>
        <v/>
      </c>
      <c r="B5502" s="335"/>
      <c r="C5502" s="335"/>
      <c r="D5502" s="381" t="str">
        <f t="shared" si="342"/>
        <v/>
      </c>
      <c r="E5502" s="335"/>
      <c r="F5502" s="335"/>
      <c r="G5502" s="325" t="str">
        <f t="shared" si="344"/>
        <v/>
      </c>
      <c r="H5502" s="326" t="str">
        <f t="shared" si="345"/>
        <v/>
      </c>
    </row>
    <row r="5503" spans="1:8" x14ac:dyDescent="0.2">
      <c r="A5503" s="204" t="str">
        <f t="shared" si="343"/>
        <v/>
      </c>
      <c r="B5503" s="335"/>
      <c r="C5503" s="335"/>
      <c r="D5503" s="381" t="str">
        <f t="shared" si="342"/>
        <v/>
      </c>
      <c r="E5503" s="335"/>
      <c r="F5503" s="335"/>
      <c r="G5503" s="325" t="str">
        <f t="shared" si="344"/>
        <v/>
      </c>
      <c r="H5503" s="326" t="str">
        <f t="shared" si="345"/>
        <v/>
      </c>
    </row>
    <row r="5504" spans="1:8" x14ac:dyDescent="0.2">
      <c r="A5504" s="204" t="str">
        <f t="shared" si="343"/>
        <v/>
      </c>
      <c r="B5504" s="335"/>
      <c r="C5504" s="335"/>
      <c r="D5504" s="381" t="str">
        <f t="shared" si="342"/>
        <v/>
      </c>
      <c r="E5504" s="335"/>
      <c r="F5504" s="335"/>
      <c r="G5504" s="325" t="str">
        <f t="shared" si="344"/>
        <v/>
      </c>
      <c r="H5504" s="326" t="str">
        <f t="shared" si="345"/>
        <v/>
      </c>
    </row>
    <row r="5505" spans="1:8" x14ac:dyDescent="0.2">
      <c r="A5505" s="204" t="str">
        <f t="shared" si="343"/>
        <v/>
      </c>
      <c r="B5505" s="335"/>
      <c r="C5505" s="335"/>
      <c r="D5505" s="381" t="str">
        <f t="shared" si="342"/>
        <v/>
      </c>
      <c r="E5505" s="335"/>
      <c r="F5505" s="335"/>
      <c r="G5505" s="325" t="str">
        <f t="shared" si="344"/>
        <v/>
      </c>
      <c r="H5505" s="326" t="str">
        <f t="shared" si="345"/>
        <v/>
      </c>
    </row>
    <row r="5506" spans="1:8" x14ac:dyDescent="0.2">
      <c r="A5506" s="204" t="str">
        <f t="shared" si="343"/>
        <v/>
      </c>
      <c r="B5506" s="335"/>
      <c r="C5506" s="335"/>
      <c r="D5506" s="381" t="str">
        <f t="shared" si="342"/>
        <v/>
      </c>
      <c r="E5506" s="335"/>
      <c r="F5506" s="335"/>
      <c r="G5506" s="325" t="str">
        <f t="shared" si="344"/>
        <v/>
      </c>
      <c r="H5506" s="326" t="str">
        <f t="shared" si="345"/>
        <v/>
      </c>
    </row>
    <row r="5507" spans="1:8" x14ac:dyDescent="0.2">
      <c r="A5507" s="204" t="str">
        <f t="shared" si="343"/>
        <v/>
      </c>
      <c r="B5507" s="335"/>
      <c r="C5507" s="335"/>
      <c r="D5507" s="381" t="str">
        <f t="shared" si="342"/>
        <v/>
      </c>
      <c r="E5507" s="335"/>
      <c r="F5507" s="335"/>
      <c r="G5507" s="325" t="str">
        <f t="shared" si="344"/>
        <v/>
      </c>
      <c r="H5507" s="326" t="str">
        <f t="shared" si="345"/>
        <v/>
      </c>
    </row>
    <row r="5508" spans="1:8" x14ac:dyDescent="0.2">
      <c r="A5508" s="204" t="str">
        <f t="shared" si="343"/>
        <v/>
      </c>
      <c r="B5508" s="335"/>
      <c r="C5508" s="335"/>
      <c r="D5508" s="381" t="str">
        <f t="shared" si="342"/>
        <v/>
      </c>
      <c r="E5508" s="335"/>
      <c r="F5508" s="335"/>
      <c r="G5508" s="325" t="str">
        <f t="shared" si="344"/>
        <v/>
      </c>
      <c r="H5508" s="326" t="str">
        <f t="shared" si="345"/>
        <v/>
      </c>
    </row>
    <row r="5509" spans="1:8" x14ac:dyDescent="0.2">
      <c r="A5509" s="204" t="str">
        <f t="shared" si="343"/>
        <v/>
      </c>
      <c r="B5509" s="335"/>
      <c r="C5509" s="335"/>
      <c r="D5509" s="381" t="str">
        <f t="shared" si="342"/>
        <v/>
      </c>
      <c r="E5509" s="335"/>
      <c r="F5509" s="335"/>
      <c r="G5509" s="325" t="str">
        <f t="shared" si="344"/>
        <v/>
      </c>
      <c r="H5509" s="326" t="str">
        <f t="shared" si="345"/>
        <v/>
      </c>
    </row>
    <row r="5510" spans="1:8" x14ac:dyDescent="0.2">
      <c r="A5510" s="204" t="str">
        <f t="shared" si="343"/>
        <v/>
      </c>
      <c r="B5510" s="335"/>
      <c r="C5510" s="335"/>
      <c r="D5510" s="381" t="str">
        <f t="shared" si="342"/>
        <v/>
      </c>
      <c r="E5510" s="335"/>
      <c r="F5510" s="335"/>
      <c r="G5510" s="325" t="str">
        <f t="shared" si="344"/>
        <v/>
      </c>
      <c r="H5510" s="326" t="str">
        <f t="shared" si="345"/>
        <v/>
      </c>
    </row>
    <row r="5511" spans="1:8" x14ac:dyDescent="0.2">
      <c r="A5511" s="204" t="str">
        <f t="shared" si="343"/>
        <v/>
      </c>
      <c r="B5511" s="335"/>
      <c r="C5511" s="335"/>
      <c r="D5511" s="381" t="str">
        <f t="shared" si="342"/>
        <v/>
      </c>
      <c r="E5511" s="335"/>
      <c r="F5511" s="335"/>
      <c r="G5511" s="325" t="str">
        <f t="shared" si="344"/>
        <v/>
      </c>
      <c r="H5511" s="326" t="str">
        <f t="shared" si="345"/>
        <v/>
      </c>
    </row>
    <row r="5512" spans="1:8" x14ac:dyDescent="0.2">
      <c r="A5512" s="204" t="str">
        <f t="shared" si="343"/>
        <v/>
      </c>
      <c r="B5512" s="335"/>
      <c r="C5512" s="335"/>
      <c r="D5512" s="381" t="str">
        <f t="shared" si="342"/>
        <v/>
      </c>
      <c r="E5512" s="335"/>
      <c r="F5512" s="335"/>
      <c r="G5512" s="325" t="str">
        <f t="shared" si="344"/>
        <v/>
      </c>
      <c r="H5512" s="326" t="str">
        <f t="shared" si="345"/>
        <v/>
      </c>
    </row>
    <row r="5513" spans="1:8" x14ac:dyDescent="0.2">
      <c r="A5513" s="204" t="str">
        <f t="shared" si="343"/>
        <v/>
      </c>
      <c r="B5513" s="335"/>
      <c r="C5513" s="335"/>
      <c r="D5513" s="381" t="str">
        <f t="shared" ref="D5513:D5576" si="346">IF(C5513="","",IFERROR(IF(VLOOKUP(C5513,Parameter,2,FALSE)="","",VLOOKUP(C5513,Parameter,2,FALSE)),IFERROR(VLOOKUP(C5513,PSMErgänzung,2,FALSE),"CAS eingeben oder Parameter korrigieren!")))</f>
        <v/>
      </c>
      <c r="E5513" s="335"/>
      <c r="F5513" s="335"/>
      <c r="G5513" s="325" t="str">
        <f t="shared" si="344"/>
        <v/>
      </c>
      <c r="H5513" s="326" t="str">
        <f t="shared" si="345"/>
        <v/>
      </c>
    </row>
    <row r="5514" spans="1:8" x14ac:dyDescent="0.2">
      <c r="A5514" s="204" t="str">
        <f t="shared" si="343"/>
        <v/>
      </c>
      <c r="B5514" s="335"/>
      <c r="C5514" s="335"/>
      <c r="D5514" s="381" t="str">
        <f t="shared" si="346"/>
        <v/>
      </c>
      <c r="E5514" s="335"/>
      <c r="F5514" s="335"/>
      <c r="G5514" s="325" t="str">
        <f t="shared" si="344"/>
        <v/>
      </c>
      <c r="H5514" s="326" t="str">
        <f t="shared" si="345"/>
        <v/>
      </c>
    </row>
    <row r="5515" spans="1:8" x14ac:dyDescent="0.2">
      <c r="A5515" s="204" t="str">
        <f t="shared" si="343"/>
        <v/>
      </c>
      <c r="B5515" s="335"/>
      <c r="C5515" s="335"/>
      <c r="D5515" s="381" t="str">
        <f t="shared" si="346"/>
        <v/>
      </c>
      <c r="E5515" s="335"/>
      <c r="F5515" s="335"/>
      <c r="G5515" s="325" t="str">
        <f t="shared" si="344"/>
        <v/>
      </c>
      <c r="H5515" s="326" t="str">
        <f t="shared" si="345"/>
        <v/>
      </c>
    </row>
    <row r="5516" spans="1:8" x14ac:dyDescent="0.2">
      <c r="A5516" s="204" t="str">
        <f t="shared" si="343"/>
        <v/>
      </c>
      <c r="B5516" s="335"/>
      <c r="C5516" s="335"/>
      <c r="D5516" s="381" t="str">
        <f t="shared" si="346"/>
        <v/>
      </c>
      <c r="E5516" s="335"/>
      <c r="F5516" s="335"/>
      <c r="G5516" s="325" t="str">
        <f t="shared" si="344"/>
        <v/>
      </c>
      <c r="H5516" s="326" t="str">
        <f t="shared" si="345"/>
        <v/>
      </c>
    </row>
    <row r="5517" spans="1:8" x14ac:dyDescent="0.2">
      <c r="A5517" s="204" t="str">
        <f t="shared" si="343"/>
        <v/>
      </c>
      <c r="B5517" s="335"/>
      <c r="C5517" s="335"/>
      <c r="D5517" s="381" t="str">
        <f t="shared" si="346"/>
        <v/>
      </c>
      <c r="E5517" s="335"/>
      <c r="F5517" s="335"/>
      <c r="G5517" s="325" t="str">
        <f t="shared" si="344"/>
        <v/>
      </c>
      <c r="H5517" s="326" t="str">
        <f t="shared" si="345"/>
        <v/>
      </c>
    </row>
    <row r="5518" spans="1:8" x14ac:dyDescent="0.2">
      <c r="A5518" s="204" t="str">
        <f t="shared" si="343"/>
        <v/>
      </c>
      <c r="B5518" s="335"/>
      <c r="C5518" s="335"/>
      <c r="D5518" s="381" t="str">
        <f t="shared" si="346"/>
        <v/>
      </c>
      <c r="E5518" s="335"/>
      <c r="F5518" s="335"/>
      <c r="G5518" s="325" t="str">
        <f t="shared" si="344"/>
        <v/>
      </c>
      <c r="H5518" s="326" t="str">
        <f t="shared" si="345"/>
        <v/>
      </c>
    </row>
    <row r="5519" spans="1:8" x14ac:dyDescent="0.2">
      <c r="A5519" s="204" t="str">
        <f t="shared" si="343"/>
        <v/>
      </c>
      <c r="B5519" s="335"/>
      <c r="C5519" s="335"/>
      <c r="D5519" s="381" t="str">
        <f t="shared" si="346"/>
        <v/>
      </c>
      <c r="E5519" s="335"/>
      <c r="F5519" s="335"/>
      <c r="G5519" s="325" t="str">
        <f t="shared" si="344"/>
        <v/>
      </c>
      <c r="H5519" s="326" t="str">
        <f t="shared" si="345"/>
        <v/>
      </c>
    </row>
    <row r="5520" spans="1:8" x14ac:dyDescent="0.2">
      <c r="A5520" s="204" t="str">
        <f t="shared" si="343"/>
        <v/>
      </c>
      <c r="B5520" s="335"/>
      <c r="C5520" s="335"/>
      <c r="D5520" s="381" t="str">
        <f t="shared" si="346"/>
        <v/>
      </c>
      <c r="E5520" s="335"/>
      <c r="F5520" s="335"/>
      <c r="G5520" s="325" t="str">
        <f t="shared" si="344"/>
        <v/>
      </c>
      <c r="H5520" s="326" t="str">
        <f t="shared" si="345"/>
        <v/>
      </c>
    </row>
    <row r="5521" spans="1:8" x14ac:dyDescent="0.2">
      <c r="A5521" s="204" t="str">
        <f t="shared" si="343"/>
        <v/>
      </c>
      <c r="B5521" s="335"/>
      <c r="C5521" s="335"/>
      <c r="D5521" s="381" t="str">
        <f t="shared" si="346"/>
        <v/>
      </c>
      <c r="E5521" s="335"/>
      <c r="F5521" s="335"/>
      <c r="G5521" s="325" t="str">
        <f t="shared" si="344"/>
        <v/>
      </c>
      <c r="H5521" s="326" t="str">
        <f t="shared" si="345"/>
        <v/>
      </c>
    </row>
    <row r="5522" spans="1:8" x14ac:dyDescent="0.2">
      <c r="A5522" s="204" t="str">
        <f t="shared" si="343"/>
        <v/>
      </c>
      <c r="B5522" s="335"/>
      <c r="C5522" s="335"/>
      <c r="D5522" s="381" t="str">
        <f t="shared" si="346"/>
        <v/>
      </c>
      <c r="E5522" s="335"/>
      <c r="F5522" s="335"/>
      <c r="G5522" s="325" t="str">
        <f t="shared" si="344"/>
        <v/>
      </c>
      <c r="H5522" s="326" t="str">
        <f t="shared" si="345"/>
        <v/>
      </c>
    </row>
    <row r="5523" spans="1:8" x14ac:dyDescent="0.2">
      <c r="A5523" s="204" t="str">
        <f t="shared" si="343"/>
        <v/>
      </c>
      <c r="B5523" s="335"/>
      <c r="C5523" s="335"/>
      <c r="D5523" s="381" t="str">
        <f t="shared" si="346"/>
        <v/>
      </c>
      <c r="E5523" s="335"/>
      <c r="F5523" s="335"/>
      <c r="G5523" s="325" t="str">
        <f t="shared" si="344"/>
        <v/>
      </c>
      <c r="H5523" s="326" t="str">
        <f t="shared" si="345"/>
        <v/>
      </c>
    </row>
    <row r="5524" spans="1:8" x14ac:dyDescent="0.2">
      <c r="A5524" s="204" t="str">
        <f t="shared" si="343"/>
        <v/>
      </c>
      <c r="B5524" s="335"/>
      <c r="C5524" s="335"/>
      <c r="D5524" s="381" t="str">
        <f t="shared" si="346"/>
        <v/>
      </c>
      <c r="E5524" s="335"/>
      <c r="F5524" s="335"/>
      <c r="G5524" s="325" t="str">
        <f t="shared" si="344"/>
        <v/>
      </c>
      <c r="H5524" s="326" t="str">
        <f t="shared" si="345"/>
        <v/>
      </c>
    </row>
    <row r="5525" spans="1:8" x14ac:dyDescent="0.2">
      <c r="A5525" s="204" t="str">
        <f t="shared" si="343"/>
        <v/>
      </c>
      <c r="B5525" s="335"/>
      <c r="C5525" s="335"/>
      <c r="D5525" s="381" t="str">
        <f t="shared" si="346"/>
        <v/>
      </c>
      <c r="E5525" s="335"/>
      <c r="F5525" s="335"/>
      <c r="G5525" s="325" t="str">
        <f t="shared" si="344"/>
        <v/>
      </c>
      <c r="H5525" s="326" t="str">
        <f t="shared" si="345"/>
        <v/>
      </c>
    </row>
    <row r="5526" spans="1:8" x14ac:dyDescent="0.2">
      <c r="A5526" s="204" t="str">
        <f t="shared" si="343"/>
        <v/>
      </c>
      <c r="B5526" s="335"/>
      <c r="C5526" s="335"/>
      <c r="D5526" s="381" t="str">
        <f t="shared" si="346"/>
        <v/>
      </c>
      <c r="E5526" s="335"/>
      <c r="F5526" s="335"/>
      <c r="G5526" s="325" t="str">
        <f t="shared" si="344"/>
        <v/>
      </c>
      <c r="H5526" s="326" t="str">
        <f t="shared" si="345"/>
        <v/>
      </c>
    </row>
    <row r="5527" spans="1:8" x14ac:dyDescent="0.2">
      <c r="A5527" s="204" t="str">
        <f t="shared" si="343"/>
        <v/>
      </c>
      <c r="B5527" s="335"/>
      <c r="C5527" s="335"/>
      <c r="D5527" s="381" t="str">
        <f t="shared" si="346"/>
        <v/>
      </c>
      <c r="E5527" s="335"/>
      <c r="F5527" s="335"/>
      <c r="G5527" s="325" t="str">
        <f t="shared" si="344"/>
        <v/>
      </c>
      <c r="H5527" s="326" t="str">
        <f t="shared" si="345"/>
        <v/>
      </c>
    </row>
    <row r="5528" spans="1:8" x14ac:dyDescent="0.2">
      <c r="A5528" s="204" t="str">
        <f t="shared" si="343"/>
        <v/>
      </c>
      <c r="B5528" s="335"/>
      <c r="C5528" s="335"/>
      <c r="D5528" s="381" t="str">
        <f t="shared" si="346"/>
        <v/>
      </c>
      <c r="E5528" s="335"/>
      <c r="F5528" s="335"/>
      <c r="G5528" s="325" t="str">
        <f t="shared" si="344"/>
        <v/>
      </c>
      <c r="H5528" s="326" t="str">
        <f t="shared" si="345"/>
        <v/>
      </c>
    </row>
    <row r="5529" spans="1:8" x14ac:dyDescent="0.2">
      <c r="A5529" s="204" t="str">
        <f t="shared" si="343"/>
        <v/>
      </c>
      <c r="B5529" s="335"/>
      <c r="C5529" s="335"/>
      <c r="D5529" s="381" t="str">
        <f t="shared" si="346"/>
        <v/>
      </c>
      <c r="E5529" s="335"/>
      <c r="F5529" s="335"/>
      <c r="G5529" s="325" t="str">
        <f t="shared" si="344"/>
        <v/>
      </c>
      <c r="H5529" s="326" t="str">
        <f t="shared" si="345"/>
        <v/>
      </c>
    </row>
    <row r="5530" spans="1:8" x14ac:dyDescent="0.2">
      <c r="A5530" s="204" t="str">
        <f t="shared" si="343"/>
        <v/>
      </c>
      <c r="B5530" s="335"/>
      <c r="C5530" s="335"/>
      <c r="D5530" s="381" t="str">
        <f t="shared" si="346"/>
        <v/>
      </c>
      <c r="E5530" s="335"/>
      <c r="F5530" s="335"/>
      <c r="G5530" s="325" t="str">
        <f t="shared" si="344"/>
        <v/>
      </c>
      <c r="H5530" s="326" t="str">
        <f t="shared" si="345"/>
        <v/>
      </c>
    </row>
    <row r="5531" spans="1:8" x14ac:dyDescent="0.2">
      <c r="A5531" s="204" t="str">
        <f t="shared" si="343"/>
        <v/>
      </c>
      <c r="B5531" s="335"/>
      <c r="C5531" s="335"/>
      <c r="D5531" s="381" t="str">
        <f t="shared" si="346"/>
        <v/>
      </c>
      <c r="E5531" s="335"/>
      <c r="F5531" s="335"/>
      <c r="G5531" s="325" t="str">
        <f t="shared" si="344"/>
        <v/>
      </c>
      <c r="H5531" s="326" t="str">
        <f t="shared" si="345"/>
        <v/>
      </c>
    </row>
    <row r="5532" spans="1:8" x14ac:dyDescent="0.2">
      <c r="A5532" s="204" t="str">
        <f t="shared" si="343"/>
        <v/>
      </c>
      <c r="B5532" s="335"/>
      <c r="C5532" s="335"/>
      <c r="D5532" s="381" t="str">
        <f t="shared" si="346"/>
        <v/>
      </c>
      <c r="E5532" s="335"/>
      <c r="F5532" s="335"/>
      <c r="G5532" s="325" t="str">
        <f t="shared" si="344"/>
        <v/>
      </c>
      <c r="H5532" s="326" t="str">
        <f t="shared" si="345"/>
        <v/>
      </c>
    </row>
    <row r="5533" spans="1:8" x14ac:dyDescent="0.2">
      <c r="A5533" s="204" t="str">
        <f t="shared" si="343"/>
        <v/>
      </c>
      <c r="B5533" s="335"/>
      <c r="C5533" s="335"/>
      <c r="D5533" s="381" t="str">
        <f t="shared" si="346"/>
        <v/>
      </c>
      <c r="E5533" s="335"/>
      <c r="F5533" s="335"/>
      <c r="G5533" s="325" t="str">
        <f t="shared" si="344"/>
        <v/>
      </c>
      <c r="H5533" s="326" t="str">
        <f t="shared" si="345"/>
        <v/>
      </c>
    </row>
    <row r="5534" spans="1:8" x14ac:dyDescent="0.2">
      <c r="A5534" s="204" t="str">
        <f t="shared" si="343"/>
        <v/>
      </c>
      <c r="B5534" s="335"/>
      <c r="C5534" s="335"/>
      <c r="D5534" s="381" t="str">
        <f t="shared" si="346"/>
        <v/>
      </c>
      <c r="E5534" s="335"/>
      <c r="F5534" s="335"/>
      <c r="G5534" s="325" t="str">
        <f t="shared" si="344"/>
        <v/>
      </c>
      <c r="H5534" s="326" t="str">
        <f t="shared" si="345"/>
        <v/>
      </c>
    </row>
    <row r="5535" spans="1:8" x14ac:dyDescent="0.2">
      <c r="A5535" s="204" t="str">
        <f t="shared" si="343"/>
        <v/>
      </c>
      <c r="B5535" s="335"/>
      <c r="C5535" s="335"/>
      <c r="D5535" s="381" t="str">
        <f t="shared" si="346"/>
        <v/>
      </c>
      <c r="E5535" s="335"/>
      <c r="F5535" s="335"/>
      <c r="G5535" s="325" t="str">
        <f t="shared" si="344"/>
        <v/>
      </c>
      <c r="H5535" s="326" t="str">
        <f t="shared" si="345"/>
        <v/>
      </c>
    </row>
    <row r="5536" spans="1:8" x14ac:dyDescent="0.2">
      <c r="A5536" s="204" t="str">
        <f t="shared" si="343"/>
        <v/>
      </c>
      <c r="B5536" s="335"/>
      <c r="C5536" s="335"/>
      <c r="D5536" s="381" t="str">
        <f t="shared" si="346"/>
        <v/>
      </c>
      <c r="E5536" s="335"/>
      <c r="F5536" s="335"/>
      <c r="G5536" s="325" t="str">
        <f t="shared" si="344"/>
        <v/>
      </c>
      <c r="H5536" s="326" t="str">
        <f t="shared" si="345"/>
        <v/>
      </c>
    </row>
    <row r="5537" spans="1:8" x14ac:dyDescent="0.2">
      <c r="A5537" s="204" t="str">
        <f t="shared" si="343"/>
        <v/>
      </c>
      <c r="B5537" s="335"/>
      <c r="C5537" s="335"/>
      <c r="D5537" s="381" t="str">
        <f t="shared" si="346"/>
        <v/>
      </c>
      <c r="E5537" s="335"/>
      <c r="F5537" s="335"/>
      <c r="G5537" s="325" t="str">
        <f t="shared" si="344"/>
        <v/>
      </c>
      <c r="H5537" s="326" t="str">
        <f t="shared" si="345"/>
        <v/>
      </c>
    </row>
    <row r="5538" spans="1:8" x14ac:dyDescent="0.2">
      <c r="A5538" s="204" t="str">
        <f t="shared" si="343"/>
        <v/>
      </c>
      <c r="B5538" s="335"/>
      <c r="C5538" s="335"/>
      <c r="D5538" s="381" t="str">
        <f t="shared" si="346"/>
        <v/>
      </c>
      <c r="E5538" s="335"/>
      <c r="F5538" s="335"/>
      <c r="G5538" s="325" t="str">
        <f t="shared" si="344"/>
        <v/>
      </c>
      <c r="H5538" s="326" t="str">
        <f t="shared" si="345"/>
        <v/>
      </c>
    </row>
    <row r="5539" spans="1:8" x14ac:dyDescent="0.2">
      <c r="A5539" s="204" t="str">
        <f t="shared" si="343"/>
        <v/>
      </c>
      <c r="B5539" s="335"/>
      <c r="C5539" s="335"/>
      <c r="D5539" s="381" t="str">
        <f t="shared" si="346"/>
        <v/>
      </c>
      <c r="E5539" s="335"/>
      <c r="F5539" s="335"/>
      <c r="G5539" s="325" t="str">
        <f t="shared" si="344"/>
        <v/>
      </c>
      <c r="H5539" s="326" t="str">
        <f t="shared" si="345"/>
        <v/>
      </c>
    </row>
    <row r="5540" spans="1:8" x14ac:dyDescent="0.2">
      <c r="A5540" s="204" t="str">
        <f t="shared" si="343"/>
        <v/>
      </c>
      <c r="B5540" s="335"/>
      <c r="C5540" s="335"/>
      <c r="D5540" s="381" t="str">
        <f t="shared" si="346"/>
        <v/>
      </c>
      <c r="E5540" s="335"/>
      <c r="F5540" s="335"/>
      <c r="G5540" s="325" t="str">
        <f t="shared" si="344"/>
        <v/>
      </c>
      <c r="H5540" s="326" t="str">
        <f t="shared" si="345"/>
        <v/>
      </c>
    </row>
    <row r="5541" spans="1:8" x14ac:dyDescent="0.2">
      <c r="A5541" s="204" t="str">
        <f t="shared" si="343"/>
        <v/>
      </c>
      <c r="B5541" s="335"/>
      <c r="C5541" s="335"/>
      <c r="D5541" s="381" t="str">
        <f t="shared" si="346"/>
        <v/>
      </c>
      <c r="E5541" s="335"/>
      <c r="F5541" s="335"/>
      <c r="G5541" s="325" t="str">
        <f t="shared" si="344"/>
        <v/>
      </c>
      <c r="H5541" s="326" t="str">
        <f t="shared" si="345"/>
        <v/>
      </c>
    </row>
    <row r="5542" spans="1:8" x14ac:dyDescent="0.2">
      <c r="A5542" s="204" t="str">
        <f t="shared" si="343"/>
        <v/>
      </c>
      <c r="B5542" s="335"/>
      <c r="C5542" s="335"/>
      <c r="D5542" s="381" t="str">
        <f t="shared" si="346"/>
        <v/>
      </c>
      <c r="E5542" s="335"/>
      <c r="F5542" s="335"/>
      <c r="G5542" s="325" t="str">
        <f t="shared" si="344"/>
        <v/>
      </c>
      <c r="H5542" s="326" t="str">
        <f t="shared" si="345"/>
        <v/>
      </c>
    </row>
    <row r="5543" spans="1:8" x14ac:dyDescent="0.2">
      <c r="A5543" s="204" t="str">
        <f t="shared" si="343"/>
        <v/>
      </c>
      <c r="B5543" s="335"/>
      <c r="C5543" s="335"/>
      <c r="D5543" s="381" t="str">
        <f t="shared" si="346"/>
        <v/>
      </c>
      <c r="E5543" s="335"/>
      <c r="F5543" s="335"/>
      <c r="G5543" s="325" t="str">
        <f t="shared" si="344"/>
        <v/>
      </c>
      <c r="H5543" s="326" t="str">
        <f t="shared" si="345"/>
        <v/>
      </c>
    </row>
    <row r="5544" spans="1:8" x14ac:dyDescent="0.2">
      <c r="A5544" s="204" t="str">
        <f t="shared" si="343"/>
        <v/>
      </c>
      <c r="B5544" s="335"/>
      <c r="C5544" s="335"/>
      <c r="D5544" s="381" t="str">
        <f t="shared" si="346"/>
        <v/>
      </c>
      <c r="E5544" s="335"/>
      <c r="F5544" s="335"/>
      <c r="G5544" s="325" t="str">
        <f t="shared" si="344"/>
        <v/>
      </c>
      <c r="H5544" s="326" t="str">
        <f t="shared" si="345"/>
        <v/>
      </c>
    </row>
    <row r="5545" spans="1:8" x14ac:dyDescent="0.2">
      <c r="A5545" s="204" t="str">
        <f t="shared" si="343"/>
        <v/>
      </c>
      <c r="B5545" s="335"/>
      <c r="C5545" s="335"/>
      <c r="D5545" s="381" t="str">
        <f t="shared" si="346"/>
        <v/>
      </c>
      <c r="E5545" s="335"/>
      <c r="F5545" s="335"/>
      <c r="G5545" s="325" t="str">
        <f t="shared" si="344"/>
        <v/>
      </c>
      <c r="H5545" s="326" t="str">
        <f t="shared" si="345"/>
        <v/>
      </c>
    </row>
    <row r="5546" spans="1:8" x14ac:dyDescent="0.2">
      <c r="A5546" s="204" t="str">
        <f t="shared" si="343"/>
        <v/>
      </c>
      <c r="B5546" s="335"/>
      <c r="C5546" s="335"/>
      <c r="D5546" s="381" t="str">
        <f t="shared" si="346"/>
        <v/>
      </c>
      <c r="E5546" s="335"/>
      <c r="F5546" s="335"/>
      <c r="G5546" s="325" t="str">
        <f t="shared" si="344"/>
        <v/>
      </c>
      <c r="H5546" s="326" t="str">
        <f t="shared" si="345"/>
        <v/>
      </c>
    </row>
    <row r="5547" spans="1:8" x14ac:dyDescent="0.2">
      <c r="A5547" s="204" t="str">
        <f t="shared" si="343"/>
        <v/>
      </c>
      <c r="B5547" s="335"/>
      <c r="C5547" s="335"/>
      <c r="D5547" s="381" t="str">
        <f t="shared" si="346"/>
        <v/>
      </c>
      <c r="E5547" s="335"/>
      <c r="F5547" s="335"/>
      <c r="G5547" s="325" t="str">
        <f t="shared" si="344"/>
        <v/>
      </c>
      <c r="H5547" s="326" t="str">
        <f t="shared" si="345"/>
        <v/>
      </c>
    </row>
    <row r="5548" spans="1:8" x14ac:dyDescent="0.2">
      <c r="A5548" s="204" t="str">
        <f t="shared" si="343"/>
        <v/>
      </c>
      <c r="B5548" s="335"/>
      <c r="C5548" s="335"/>
      <c r="D5548" s="381" t="str">
        <f t="shared" si="346"/>
        <v/>
      </c>
      <c r="E5548" s="335"/>
      <c r="F5548" s="335"/>
      <c r="G5548" s="325" t="str">
        <f t="shared" si="344"/>
        <v/>
      </c>
      <c r="H5548" s="326" t="str">
        <f t="shared" si="345"/>
        <v/>
      </c>
    </row>
    <row r="5549" spans="1:8" x14ac:dyDescent="0.2">
      <c r="A5549" s="204" t="str">
        <f t="shared" si="343"/>
        <v/>
      </c>
      <c r="B5549" s="335"/>
      <c r="C5549" s="335"/>
      <c r="D5549" s="381" t="str">
        <f t="shared" si="346"/>
        <v/>
      </c>
      <c r="E5549" s="335"/>
      <c r="F5549" s="335"/>
      <c r="G5549" s="325" t="str">
        <f t="shared" si="344"/>
        <v/>
      </c>
      <c r="H5549" s="326" t="str">
        <f t="shared" si="345"/>
        <v/>
      </c>
    </row>
    <row r="5550" spans="1:8" x14ac:dyDescent="0.2">
      <c r="A5550" s="204" t="str">
        <f t="shared" si="343"/>
        <v/>
      </c>
      <c r="B5550" s="335"/>
      <c r="C5550" s="335"/>
      <c r="D5550" s="381" t="str">
        <f t="shared" si="346"/>
        <v/>
      </c>
      <c r="E5550" s="335"/>
      <c r="F5550" s="335"/>
      <c r="G5550" s="325" t="str">
        <f t="shared" si="344"/>
        <v/>
      </c>
      <c r="H5550" s="326" t="str">
        <f t="shared" si="345"/>
        <v/>
      </c>
    </row>
    <row r="5551" spans="1:8" x14ac:dyDescent="0.2">
      <c r="A5551" s="204" t="str">
        <f t="shared" si="343"/>
        <v/>
      </c>
      <c r="B5551" s="335"/>
      <c r="C5551" s="335"/>
      <c r="D5551" s="381" t="str">
        <f t="shared" si="346"/>
        <v/>
      </c>
      <c r="E5551" s="335"/>
      <c r="F5551" s="335"/>
      <c r="G5551" s="325" t="str">
        <f t="shared" si="344"/>
        <v/>
      </c>
      <c r="H5551" s="326" t="str">
        <f t="shared" si="345"/>
        <v/>
      </c>
    </row>
    <row r="5552" spans="1:8" x14ac:dyDescent="0.2">
      <c r="A5552" s="204" t="str">
        <f t="shared" si="343"/>
        <v/>
      </c>
      <c r="B5552" s="335"/>
      <c r="C5552" s="335"/>
      <c r="D5552" s="381" t="str">
        <f t="shared" si="346"/>
        <v/>
      </c>
      <c r="E5552" s="335"/>
      <c r="F5552" s="335"/>
      <c r="G5552" s="325" t="str">
        <f t="shared" si="344"/>
        <v/>
      </c>
      <c r="H5552" s="326" t="str">
        <f t="shared" si="345"/>
        <v/>
      </c>
    </row>
    <row r="5553" spans="1:8" x14ac:dyDescent="0.2">
      <c r="A5553" s="204" t="str">
        <f t="shared" ref="A5553:A5616" si="347">IF(B5553&lt;&gt;"",VLOOKUP(B5553,ID,2,FALSE),"")</f>
        <v/>
      </c>
      <c r="B5553" s="335"/>
      <c r="C5553" s="335"/>
      <c r="D5553" s="381" t="str">
        <f t="shared" si="346"/>
        <v/>
      </c>
      <c r="E5553" s="335"/>
      <c r="F5553" s="335"/>
      <c r="G5553" s="325" t="str">
        <f t="shared" ref="G5553:G5616" si="348">IF(OR(B5553="",Amt=""),"",Amt)</f>
        <v/>
      </c>
      <c r="H5553" s="326" t="str">
        <f t="shared" ref="H5553:H5616" si="349">IF(G5553="","",VLOOKUP(G5553,Gesundheitsämter,2,FALSE))</f>
        <v/>
      </c>
    </row>
    <row r="5554" spans="1:8" x14ac:dyDescent="0.2">
      <c r="A5554" s="204" t="str">
        <f t="shared" si="347"/>
        <v/>
      </c>
      <c r="B5554" s="335"/>
      <c r="C5554" s="335"/>
      <c r="D5554" s="381" t="str">
        <f t="shared" si="346"/>
        <v/>
      </c>
      <c r="E5554" s="335"/>
      <c r="F5554" s="335"/>
      <c r="G5554" s="325" t="str">
        <f t="shared" si="348"/>
        <v/>
      </c>
      <c r="H5554" s="326" t="str">
        <f t="shared" si="349"/>
        <v/>
      </c>
    </row>
    <row r="5555" spans="1:8" x14ac:dyDescent="0.2">
      <c r="A5555" s="204" t="str">
        <f t="shared" si="347"/>
        <v/>
      </c>
      <c r="B5555" s="335"/>
      <c r="C5555" s="335"/>
      <c r="D5555" s="381" t="str">
        <f t="shared" si="346"/>
        <v/>
      </c>
      <c r="E5555" s="335"/>
      <c r="F5555" s="335"/>
      <c r="G5555" s="325" t="str">
        <f t="shared" si="348"/>
        <v/>
      </c>
      <c r="H5555" s="326" t="str">
        <f t="shared" si="349"/>
        <v/>
      </c>
    </row>
    <row r="5556" spans="1:8" x14ac:dyDescent="0.2">
      <c r="A5556" s="204" t="str">
        <f t="shared" si="347"/>
        <v/>
      </c>
      <c r="B5556" s="335"/>
      <c r="C5556" s="335"/>
      <c r="D5556" s="381" t="str">
        <f t="shared" si="346"/>
        <v/>
      </c>
      <c r="E5556" s="335"/>
      <c r="F5556" s="335"/>
      <c r="G5556" s="325" t="str">
        <f t="shared" si="348"/>
        <v/>
      </c>
      <c r="H5556" s="326" t="str">
        <f t="shared" si="349"/>
        <v/>
      </c>
    </row>
    <row r="5557" spans="1:8" x14ac:dyDescent="0.2">
      <c r="A5557" s="204" t="str">
        <f t="shared" si="347"/>
        <v/>
      </c>
      <c r="B5557" s="335"/>
      <c r="C5557" s="335"/>
      <c r="D5557" s="381" t="str">
        <f t="shared" si="346"/>
        <v/>
      </c>
      <c r="E5557" s="335"/>
      <c r="F5557" s="335"/>
      <c r="G5557" s="325" t="str">
        <f t="shared" si="348"/>
        <v/>
      </c>
      <c r="H5557" s="326" t="str">
        <f t="shared" si="349"/>
        <v/>
      </c>
    </row>
    <row r="5558" spans="1:8" x14ac:dyDescent="0.2">
      <c r="A5558" s="204" t="str">
        <f t="shared" si="347"/>
        <v/>
      </c>
      <c r="B5558" s="335"/>
      <c r="C5558" s="335"/>
      <c r="D5558" s="381" t="str">
        <f t="shared" si="346"/>
        <v/>
      </c>
      <c r="E5558" s="335"/>
      <c r="F5558" s="335"/>
      <c r="G5558" s="325" t="str">
        <f t="shared" si="348"/>
        <v/>
      </c>
      <c r="H5558" s="326" t="str">
        <f t="shared" si="349"/>
        <v/>
      </c>
    </row>
    <row r="5559" spans="1:8" x14ac:dyDescent="0.2">
      <c r="A5559" s="204" t="str">
        <f t="shared" si="347"/>
        <v/>
      </c>
      <c r="B5559" s="335"/>
      <c r="C5559" s="335"/>
      <c r="D5559" s="381" t="str">
        <f t="shared" si="346"/>
        <v/>
      </c>
      <c r="E5559" s="335"/>
      <c r="F5559" s="335"/>
      <c r="G5559" s="325" t="str">
        <f t="shared" si="348"/>
        <v/>
      </c>
      <c r="H5559" s="326" t="str">
        <f t="shared" si="349"/>
        <v/>
      </c>
    </row>
    <row r="5560" spans="1:8" x14ac:dyDescent="0.2">
      <c r="A5560" s="204" t="str">
        <f t="shared" si="347"/>
        <v/>
      </c>
      <c r="B5560" s="335"/>
      <c r="C5560" s="335"/>
      <c r="D5560" s="381" t="str">
        <f t="shared" si="346"/>
        <v/>
      </c>
      <c r="E5560" s="335"/>
      <c r="F5560" s="335"/>
      <c r="G5560" s="325" t="str">
        <f t="shared" si="348"/>
        <v/>
      </c>
      <c r="H5560" s="326" t="str">
        <f t="shared" si="349"/>
        <v/>
      </c>
    </row>
    <row r="5561" spans="1:8" x14ac:dyDescent="0.2">
      <c r="A5561" s="204" t="str">
        <f t="shared" si="347"/>
        <v/>
      </c>
      <c r="B5561" s="335"/>
      <c r="C5561" s="335"/>
      <c r="D5561" s="381" t="str">
        <f t="shared" si="346"/>
        <v/>
      </c>
      <c r="E5561" s="335"/>
      <c r="F5561" s="335"/>
      <c r="G5561" s="325" t="str">
        <f t="shared" si="348"/>
        <v/>
      </c>
      <c r="H5561" s="326" t="str">
        <f t="shared" si="349"/>
        <v/>
      </c>
    </row>
    <row r="5562" spans="1:8" x14ac:dyDescent="0.2">
      <c r="A5562" s="204" t="str">
        <f t="shared" si="347"/>
        <v/>
      </c>
      <c r="B5562" s="335"/>
      <c r="C5562" s="335"/>
      <c r="D5562" s="381" t="str">
        <f t="shared" si="346"/>
        <v/>
      </c>
      <c r="E5562" s="335"/>
      <c r="F5562" s="335"/>
      <c r="G5562" s="325" t="str">
        <f t="shared" si="348"/>
        <v/>
      </c>
      <c r="H5562" s="326" t="str">
        <f t="shared" si="349"/>
        <v/>
      </c>
    </row>
    <row r="5563" spans="1:8" x14ac:dyDescent="0.2">
      <c r="A5563" s="204" t="str">
        <f t="shared" si="347"/>
        <v/>
      </c>
      <c r="B5563" s="335"/>
      <c r="C5563" s="335"/>
      <c r="D5563" s="381" t="str">
        <f t="shared" si="346"/>
        <v/>
      </c>
      <c r="E5563" s="335"/>
      <c r="F5563" s="335"/>
      <c r="G5563" s="325" t="str">
        <f t="shared" si="348"/>
        <v/>
      </c>
      <c r="H5563" s="326" t="str">
        <f t="shared" si="349"/>
        <v/>
      </c>
    </row>
    <row r="5564" spans="1:8" x14ac:dyDescent="0.2">
      <c r="A5564" s="204" t="str">
        <f t="shared" si="347"/>
        <v/>
      </c>
      <c r="B5564" s="335"/>
      <c r="C5564" s="335"/>
      <c r="D5564" s="381" t="str">
        <f t="shared" si="346"/>
        <v/>
      </c>
      <c r="E5564" s="335"/>
      <c r="F5564" s="335"/>
      <c r="G5564" s="325" t="str">
        <f t="shared" si="348"/>
        <v/>
      </c>
      <c r="H5564" s="326" t="str">
        <f t="shared" si="349"/>
        <v/>
      </c>
    </row>
    <row r="5565" spans="1:8" x14ac:dyDescent="0.2">
      <c r="A5565" s="204" t="str">
        <f t="shared" si="347"/>
        <v/>
      </c>
      <c r="B5565" s="335"/>
      <c r="C5565" s="335"/>
      <c r="D5565" s="381" t="str">
        <f t="shared" si="346"/>
        <v/>
      </c>
      <c r="E5565" s="335"/>
      <c r="F5565" s="335"/>
      <c r="G5565" s="325" t="str">
        <f t="shared" si="348"/>
        <v/>
      </c>
      <c r="H5565" s="326" t="str">
        <f t="shared" si="349"/>
        <v/>
      </c>
    </row>
    <row r="5566" spans="1:8" x14ac:dyDescent="0.2">
      <c r="A5566" s="204" t="str">
        <f t="shared" si="347"/>
        <v/>
      </c>
      <c r="B5566" s="335"/>
      <c r="C5566" s="335"/>
      <c r="D5566" s="381" t="str">
        <f t="shared" si="346"/>
        <v/>
      </c>
      <c r="E5566" s="335"/>
      <c r="F5566" s="335"/>
      <c r="G5566" s="325" t="str">
        <f t="shared" si="348"/>
        <v/>
      </c>
      <c r="H5566" s="326" t="str">
        <f t="shared" si="349"/>
        <v/>
      </c>
    </row>
    <row r="5567" spans="1:8" x14ac:dyDescent="0.2">
      <c r="A5567" s="204" t="str">
        <f t="shared" si="347"/>
        <v/>
      </c>
      <c r="B5567" s="335"/>
      <c r="C5567" s="335"/>
      <c r="D5567" s="381" t="str">
        <f t="shared" si="346"/>
        <v/>
      </c>
      <c r="E5567" s="335"/>
      <c r="F5567" s="335"/>
      <c r="G5567" s="325" t="str">
        <f t="shared" si="348"/>
        <v/>
      </c>
      <c r="H5567" s="326" t="str">
        <f t="shared" si="349"/>
        <v/>
      </c>
    </row>
    <row r="5568" spans="1:8" x14ac:dyDescent="0.2">
      <c r="A5568" s="204" t="str">
        <f t="shared" si="347"/>
        <v/>
      </c>
      <c r="B5568" s="335"/>
      <c r="C5568" s="335"/>
      <c r="D5568" s="381" t="str">
        <f t="shared" si="346"/>
        <v/>
      </c>
      <c r="E5568" s="335"/>
      <c r="F5568" s="335"/>
      <c r="G5568" s="325" t="str">
        <f t="shared" si="348"/>
        <v/>
      </c>
      <c r="H5568" s="326" t="str">
        <f t="shared" si="349"/>
        <v/>
      </c>
    </row>
    <row r="5569" spans="1:8" x14ac:dyDescent="0.2">
      <c r="A5569" s="204" t="str">
        <f t="shared" si="347"/>
        <v/>
      </c>
      <c r="B5569" s="335"/>
      <c r="C5569" s="335"/>
      <c r="D5569" s="381" t="str">
        <f t="shared" si="346"/>
        <v/>
      </c>
      <c r="E5569" s="335"/>
      <c r="F5569" s="335"/>
      <c r="G5569" s="325" t="str">
        <f t="shared" si="348"/>
        <v/>
      </c>
      <c r="H5569" s="326" t="str">
        <f t="shared" si="349"/>
        <v/>
      </c>
    </row>
    <row r="5570" spans="1:8" x14ac:dyDescent="0.2">
      <c r="A5570" s="204" t="str">
        <f t="shared" si="347"/>
        <v/>
      </c>
      <c r="B5570" s="335"/>
      <c r="C5570" s="335"/>
      <c r="D5570" s="381" t="str">
        <f t="shared" si="346"/>
        <v/>
      </c>
      <c r="E5570" s="335"/>
      <c r="F5570" s="335"/>
      <c r="G5570" s="325" t="str">
        <f t="shared" si="348"/>
        <v/>
      </c>
      <c r="H5570" s="326" t="str">
        <f t="shared" si="349"/>
        <v/>
      </c>
    </row>
    <row r="5571" spans="1:8" x14ac:dyDescent="0.2">
      <c r="A5571" s="204" t="str">
        <f t="shared" si="347"/>
        <v/>
      </c>
      <c r="B5571" s="335"/>
      <c r="C5571" s="335"/>
      <c r="D5571" s="381" t="str">
        <f t="shared" si="346"/>
        <v/>
      </c>
      <c r="E5571" s="335"/>
      <c r="F5571" s="335"/>
      <c r="G5571" s="325" t="str">
        <f t="shared" si="348"/>
        <v/>
      </c>
      <c r="H5571" s="326" t="str">
        <f t="shared" si="349"/>
        <v/>
      </c>
    </row>
    <row r="5572" spans="1:8" x14ac:dyDescent="0.2">
      <c r="A5572" s="204" t="str">
        <f t="shared" si="347"/>
        <v/>
      </c>
      <c r="B5572" s="335"/>
      <c r="C5572" s="335"/>
      <c r="D5572" s="381" t="str">
        <f t="shared" si="346"/>
        <v/>
      </c>
      <c r="E5572" s="335"/>
      <c r="F5572" s="335"/>
      <c r="G5572" s="325" t="str">
        <f t="shared" si="348"/>
        <v/>
      </c>
      <c r="H5572" s="326" t="str">
        <f t="shared" si="349"/>
        <v/>
      </c>
    </row>
    <row r="5573" spans="1:8" x14ac:dyDescent="0.2">
      <c r="A5573" s="204" t="str">
        <f t="shared" si="347"/>
        <v/>
      </c>
      <c r="B5573" s="335"/>
      <c r="C5573" s="335"/>
      <c r="D5573" s="381" t="str">
        <f t="shared" si="346"/>
        <v/>
      </c>
      <c r="E5573" s="335"/>
      <c r="F5573" s="335"/>
      <c r="G5573" s="325" t="str">
        <f t="shared" si="348"/>
        <v/>
      </c>
      <c r="H5573" s="326" t="str">
        <f t="shared" si="349"/>
        <v/>
      </c>
    </row>
    <row r="5574" spans="1:8" x14ac:dyDescent="0.2">
      <c r="A5574" s="204" t="str">
        <f t="shared" si="347"/>
        <v/>
      </c>
      <c r="B5574" s="335"/>
      <c r="C5574" s="335"/>
      <c r="D5574" s="381" t="str">
        <f t="shared" si="346"/>
        <v/>
      </c>
      <c r="E5574" s="335"/>
      <c r="F5574" s="335"/>
      <c r="G5574" s="325" t="str">
        <f t="shared" si="348"/>
        <v/>
      </c>
      <c r="H5574" s="326" t="str">
        <f t="shared" si="349"/>
        <v/>
      </c>
    </row>
    <row r="5575" spans="1:8" x14ac:dyDescent="0.2">
      <c r="A5575" s="204" t="str">
        <f t="shared" si="347"/>
        <v/>
      </c>
      <c r="B5575" s="335"/>
      <c r="C5575" s="335"/>
      <c r="D5575" s="381" t="str">
        <f t="shared" si="346"/>
        <v/>
      </c>
      <c r="E5575" s="335"/>
      <c r="F5575" s="335"/>
      <c r="G5575" s="325" t="str">
        <f t="shared" si="348"/>
        <v/>
      </c>
      <c r="H5575" s="326" t="str">
        <f t="shared" si="349"/>
        <v/>
      </c>
    </row>
    <row r="5576" spans="1:8" x14ac:dyDescent="0.2">
      <c r="A5576" s="204" t="str">
        <f t="shared" si="347"/>
        <v/>
      </c>
      <c r="B5576" s="335"/>
      <c r="C5576" s="335"/>
      <c r="D5576" s="381" t="str">
        <f t="shared" si="346"/>
        <v/>
      </c>
      <c r="E5576" s="335"/>
      <c r="F5576" s="335"/>
      <c r="G5576" s="325" t="str">
        <f t="shared" si="348"/>
        <v/>
      </c>
      <c r="H5576" s="326" t="str">
        <f t="shared" si="349"/>
        <v/>
      </c>
    </row>
    <row r="5577" spans="1:8" x14ac:dyDescent="0.2">
      <c r="A5577" s="204" t="str">
        <f t="shared" si="347"/>
        <v/>
      </c>
      <c r="B5577" s="335"/>
      <c r="C5577" s="335"/>
      <c r="D5577" s="381" t="str">
        <f t="shared" ref="D5577:D5640" si="350">IF(C5577="","",IFERROR(IF(VLOOKUP(C5577,Parameter,2,FALSE)="","",VLOOKUP(C5577,Parameter,2,FALSE)),IFERROR(VLOOKUP(C5577,PSMErgänzung,2,FALSE),"CAS eingeben oder Parameter korrigieren!")))</f>
        <v/>
      </c>
      <c r="E5577" s="335"/>
      <c r="F5577" s="335"/>
      <c r="G5577" s="325" t="str">
        <f t="shared" si="348"/>
        <v/>
      </c>
      <c r="H5577" s="326" t="str">
        <f t="shared" si="349"/>
        <v/>
      </c>
    </row>
    <row r="5578" spans="1:8" x14ac:dyDescent="0.2">
      <c r="A5578" s="204" t="str">
        <f t="shared" si="347"/>
        <v/>
      </c>
      <c r="B5578" s="335"/>
      <c r="C5578" s="335"/>
      <c r="D5578" s="381" t="str">
        <f t="shared" si="350"/>
        <v/>
      </c>
      <c r="E5578" s="335"/>
      <c r="F5578" s="335"/>
      <c r="G5578" s="325" t="str">
        <f t="shared" si="348"/>
        <v/>
      </c>
      <c r="H5578" s="326" t="str">
        <f t="shared" si="349"/>
        <v/>
      </c>
    </row>
    <row r="5579" spans="1:8" x14ac:dyDescent="0.2">
      <c r="A5579" s="204" t="str">
        <f t="shared" si="347"/>
        <v/>
      </c>
      <c r="B5579" s="335"/>
      <c r="C5579" s="335"/>
      <c r="D5579" s="381" t="str">
        <f t="shared" si="350"/>
        <v/>
      </c>
      <c r="E5579" s="335"/>
      <c r="F5579" s="335"/>
      <c r="G5579" s="325" t="str">
        <f t="shared" si="348"/>
        <v/>
      </c>
      <c r="H5579" s="326" t="str">
        <f t="shared" si="349"/>
        <v/>
      </c>
    </row>
    <row r="5580" spans="1:8" x14ac:dyDescent="0.2">
      <c r="A5580" s="204" t="str">
        <f t="shared" si="347"/>
        <v/>
      </c>
      <c r="B5580" s="335"/>
      <c r="C5580" s="335"/>
      <c r="D5580" s="381" t="str">
        <f t="shared" si="350"/>
        <v/>
      </c>
      <c r="E5580" s="335"/>
      <c r="F5580" s="335"/>
      <c r="G5580" s="325" t="str">
        <f t="shared" si="348"/>
        <v/>
      </c>
      <c r="H5580" s="326" t="str">
        <f t="shared" si="349"/>
        <v/>
      </c>
    </row>
    <row r="5581" spans="1:8" x14ac:dyDescent="0.2">
      <c r="A5581" s="204" t="str">
        <f t="shared" si="347"/>
        <v/>
      </c>
      <c r="B5581" s="335"/>
      <c r="C5581" s="335"/>
      <c r="D5581" s="381" t="str">
        <f t="shared" si="350"/>
        <v/>
      </c>
      <c r="E5581" s="335"/>
      <c r="F5581" s="335"/>
      <c r="G5581" s="325" t="str">
        <f t="shared" si="348"/>
        <v/>
      </c>
      <c r="H5581" s="326" t="str">
        <f t="shared" si="349"/>
        <v/>
      </c>
    </row>
    <row r="5582" spans="1:8" x14ac:dyDescent="0.2">
      <c r="A5582" s="204" t="str">
        <f t="shared" si="347"/>
        <v/>
      </c>
      <c r="B5582" s="335"/>
      <c r="C5582" s="335"/>
      <c r="D5582" s="381" t="str">
        <f t="shared" si="350"/>
        <v/>
      </c>
      <c r="E5582" s="335"/>
      <c r="F5582" s="335"/>
      <c r="G5582" s="325" t="str">
        <f t="shared" si="348"/>
        <v/>
      </c>
      <c r="H5582" s="326" t="str">
        <f t="shared" si="349"/>
        <v/>
      </c>
    </row>
    <row r="5583" spans="1:8" x14ac:dyDescent="0.2">
      <c r="A5583" s="204" t="str">
        <f t="shared" si="347"/>
        <v/>
      </c>
      <c r="B5583" s="335"/>
      <c r="C5583" s="335"/>
      <c r="D5583" s="381" t="str">
        <f t="shared" si="350"/>
        <v/>
      </c>
      <c r="E5583" s="335"/>
      <c r="F5583" s="335"/>
      <c r="G5583" s="325" t="str">
        <f t="shared" si="348"/>
        <v/>
      </c>
      <c r="H5583" s="326" t="str">
        <f t="shared" si="349"/>
        <v/>
      </c>
    </row>
    <row r="5584" spans="1:8" x14ac:dyDescent="0.2">
      <c r="A5584" s="204" t="str">
        <f t="shared" si="347"/>
        <v/>
      </c>
      <c r="B5584" s="335"/>
      <c r="C5584" s="335"/>
      <c r="D5584" s="381" t="str">
        <f t="shared" si="350"/>
        <v/>
      </c>
      <c r="E5584" s="335"/>
      <c r="F5584" s="335"/>
      <c r="G5584" s="325" t="str">
        <f t="shared" si="348"/>
        <v/>
      </c>
      <c r="H5584" s="326" t="str">
        <f t="shared" si="349"/>
        <v/>
      </c>
    </row>
    <row r="5585" spans="1:8" x14ac:dyDescent="0.2">
      <c r="A5585" s="204" t="str">
        <f t="shared" si="347"/>
        <v/>
      </c>
      <c r="B5585" s="335"/>
      <c r="C5585" s="335"/>
      <c r="D5585" s="381" t="str">
        <f t="shared" si="350"/>
        <v/>
      </c>
      <c r="E5585" s="335"/>
      <c r="F5585" s="335"/>
      <c r="G5585" s="325" t="str">
        <f t="shared" si="348"/>
        <v/>
      </c>
      <c r="H5585" s="326" t="str">
        <f t="shared" si="349"/>
        <v/>
      </c>
    </row>
    <row r="5586" spans="1:8" x14ac:dyDescent="0.2">
      <c r="A5586" s="204" t="str">
        <f t="shared" si="347"/>
        <v/>
      </c>
      <c r="B5586" s="335"/>
      <c r="C5586" s="335"/>
      <c r="D5586" s="381" t="str">
        <f t="shared" si="350"/>
        <v/>
      </c>
      <c r="E5586" s="335"/>
      <c r="F5586" s="335"/>
      <c r="G5586" s="325" t="str">
        <f t="shared" si="348"/>
        <v/>
      </c>
      <c r="H5586" s="326" t="str">
        <f t="shared" si="349"/>
        <v/>
      </c>
    </row>
    <row r="5587" spans="1:8" x14ac:dyDescent="0.2">
      <c r="A5587" s="204" t="str">
        <f t="shared" si="347"/>
        <v/>
      </c>
      <c r="B5587" s="335"/>
      <c r="C5587" s="335"/>
      <c r="D5587" s="381" t="str">
        <f t="shared" si="350"/>
        <v/>
      </c>
      <c r="E5587" s="335"/>
      <c r="F5587" s="335"/>
      <c r="G5587" s="325" t="str">
        <f t="shared" si="348"/>
        <v/>
      </c>
      <c r="H5587" s="326" t="str">
        <f t="shared" si="349"/>
        <v/>
      </c>
    </row>
    <row r="5588" spans="1:8" x14ac:dyDescent="0.2">
      <c r="A5588" s="204" t="str">
        <f t="shared" si="347"/>
        <v/>
      </c>
      <c r="B5588" s="335"/>
      <c r="C5588" s="335"/>
      <c r="D5588" s="381" t="str">
        <f t="shared" si="350"/>
        <v/>
      </c>
      <c r="E5588" s="335"/>
      <c r="F5588" s="335"/>
      <c r="G5588" s="325" t="str">
        <f t="shared" si="348"/>
        <v/>
      </c>
      <c r="H5588" s="326" t="str">
        <f t="shared" si="349"/>
        <v/>
      </c>
    </row>
    <row r="5589" spans="1:8" x14ac:dyDescent="0.2">
      <c r="A5589" s="204" t="str">
        <f t="shared" si="347"/>
        <v/>
      </c>
      <c r="B5589" s="335"/>
      <c r="C5589" s="335"/>
      <c r="D5589" s="381" t="str">
        <f t="shared" si="350"/>
        <v/>
      </c>
      <c r="E5589" s="335"/>
      <c r="F5589" s="335"/>
      <c r="G5589" s="325" t="str">
        <f t="shared" si="348"/>
        <v/>
      </c>
      <c r="H5589" s="326" t="str">
        <f t="shared" si="349"/>
        <v/>
      </c>
    </row>
    <row r="5590" spans="1:8" x14ac:dyDescent="0.2">
      <c r="A5590" s="204" t="str">
        <f t="shared" si="347"/>
        <v/>
      </c>
      <c r="B5590" s="335"/>
      <c r="C5590" s="335"/>
      <c r="D5590" s="381" t="str">
        <f t="shared" si="350"/>
        <v/>
      </c>
      <c r="E5590" s="335"/>
      <c r="F5590" s="335"/>
      <c r="G5590" s="325" t="str">
        <f t="shared" si="348"/>
        <v/>
      </c>
      <c r="H5590" s="326" t="str">
        <f t="shared" si="349"/>
        <v/>
      </c>
    </row>
    <row r="5591" spans="1:8" x14ac:dyDescent="0.2">
      <c r="A5591" s="204" t="str">
        <f t="shared" si="347"/>
        <v/>
      </c>
      <c r="B5591" s="335"/>
      <c r="C5591" s="335"/>
      <c r="D5591" s="381" t="str">
        <f t="shared" si="350"/>
        <v/>
      </c>
      <c r="E5591" s="335"/>
      <c r="F5591" s="335"/>
      <c r="G5591" s="325" t="str">
        <f t="shared" si="348"/>
        <v/>
      </c>
      <c r="H5591" s="326" t="str">
        <f t="shared" si="349"/>
        <v/>
      </c>
    </row>
    <row r="5592" spans="1:8" x14ac:dyDescent="0.2">
      <c r="A5592" s="204" t="str">
        <f t="shared" si="347"/>
        <v/>
      </c>
      <c r="B5592" s="335"/>
      <c r="C5592" s="335"/>
      <c r="D5592" s="381" t="str">
        <f t="shared" si="350"/>
        <v/>
      </c>
      <c r="E5592" s="335"/>
      <c r="F5592" s="335"/>
      <c r="G5592" s="325" t="str">
        <f t="shared" si="348"/>
        <v/>
      </c>
      <c r="H5592" s="326" t="str">
        <f t="shared" si="349"/>
        <v/>
      </c>
    </row>
    <row r="5593" spans="1:8" x14ac:dyDescent="0.2">
      <c r="A5593" s="204" t="str">
        <f t="shared" si="347"/>
        <v/>
      </c>
      <c r="B5593" s="335"/>
      <c r="C5593" s="335"/>
      <c r="D5593" s="381" t="str">
        <f t="shared" si="350"/>
        <v/>
      </c>
      <c r="E5593" s="335"/>
      <c r="F5593" s="335"/>
      <c r="G5593" s="325" t="str">
        <f t="shared" si="348"/>
        <v/>
      </c>
      <c r="H5593" s="326" t="str">
        <f t="shared" si="349"/>
        <v/>
      </c>
    </row>
    <row r="5594" spans="1:8" x14ac:dyDescent="0.2">
      <c r="A5594" s="204" t="str">
        <f t="shared" si="347"/>
        <v/>
      </c>
      <c r="B5594" s="335"/>
      <c r="C5594" s="335"/>
      <c r="D5594" s="381" t="str">
        <f t="shared" si="350"/>
        <v/>
      </c>
      <c r="E5594" s="335"/>
      <c r="F5594" s="335"/>
      <c r="G5594" s="325" t="str">
        <f t="shared" si="348"/>
        <v/>
      </c>
      <c r="H5594" s="326" t="str">
        <f t="shared" si="349"/>
        <v/>
      </c>
    </row>
    <row r="5595" spans="1:8" x14ac:dyDescent="0.2">
      <c r="A5595" s="204" t="str">
        <f t="shared" si="347"/>
        <v/>
      </c>
      <c r="B5595" s="335"/>
      <c r="C5595" s="335"/>
      <c r="D5595" s="381" t="str">
        <f t="shared" si="350"/>
        <v/>
      </c>
      <c r="E5595" s="335"/>
      <c r="F5595" s="335"/>
      <c r="G5595" s="325" t="str">
        <f t="shared" si="348"/>
        <v/>
      </c>
      <c r="H5595" s="326" t="str">
        <f t="shared" si="349"/>
        <v/>
      </c>
    </row>
    <row r="5596" spans="1:8" x14ac:dyDescent="0.2">
      <c r="A5596" s="204" t="str">
        <f t="shared" si="347"/>
        <v/>
      </c>
      <c r="B5596" s="335"/>
      <c r="C5596" s="335"/>
      <c r="D5596" s="381" t="str">
        <f t="shared" si="350"/>
        <v/>
      </c>
      <c r="E5596" s="335"/>
      <c r="F5596" s="335"/>
      <c r="G5596" s="325" t="str">
        <f t="shared" si="348"/>
        <v/>
      </c>
      <c r="H5596" s="326" t="str">
        <f t="shared" si="349"/>
        <v/>
      </c>
    </row>
    <row r="5597" spans="1:8" x14ac:dyDescent="0.2">
      <c r="A5597" s="204" t="str">
        <f t="shared" si="347"/>
        <v/>
      </c>
      <c r="B5597" s="335"/>
      <c r="C5597" s="335"/>
      <c r="D5597" s="381" t="str">
        <f t="shared" si="350"/>
        <v/>
      </c>
      <c r="E5597" s="335"/>
      <c r="F5597" s="335"/>
      <c r="G5597" s="325" t="str">
        <f t="shared" si="348"/>
        <v/>
      </c>
      <c r="H5597" s="326" t="str">
        <f t="shared" si="349"/>
        <v/>
      </c>
    </row>
    <row r="5598" spans="1:8" x14ac:dyDescent="0.2">
      <c r="A5598" s="204" t="str">
        <f t="shared" si="347"/>
        <v/>
      </c>
      <c r="B5598" s="335"/>
      <c r="C5598" s="335"/>
      <c r="D5598" s="381" t="str">
        <f t="shared" si="350"/>
        <v/>
      </c>
      <c r="E5598" s="335"/>
      <c r="F5598" s="335"/>
      <c r="G5598" s="325" t="str">
        <f t="shared" si="348"/>
        <v/>
      </c>
      <c r="H5598" s="326" t="str">
        <f t="shared" si="349"/>
        <v/>
      </c>
    </row>
    <row r="5599" spans="1:8" x14ac:dyDescent="0.2">
      <c r="A5599" s="204" t="str">
        <f t="shared" si="347"/>
        <v/>
      </c>
      <c r="B5599" s="335"/>
      <c r="C5599" s="335"/>
      <c r="D5599" s="381" t="str">
        <f t="shared" si="350"/>
        <v/>
      </c>
      <c r="E5599" s="335"/>
      <c r="F5599" s="335"/>
      <c r="G5599" s="325" t="str">
        <f t="shared" si="348"/>
        <v/>
      </c>
      <c r="H5599" s="326" t="str">
        <f t="shared" si="349"/>
        <v/>
      </c>
    </row>
    <row r="5600" spans="1:8" x14ac:dyDescent="0.2">
      <c r="A5600" s="204" t="str">
        <f t="shared" si="347"/>
        <v/>
      </c>
      <c r="B5600" s="335"/>
      <c r="C5600" s="335"/>
      <c r="D5600" s="381" t="str">
        <f t="shared" si="350"/>
        <v/>
      </c>
      <c r="E5600" s="335"/>
      <c r="F5600" s="335"/>
      <c r="G5600" s="325" t="str">
        <f t="shared" si="348"/>
        <v/>
      </c>
      <c r="H5600" s="326" t="str">
        <f t="shared" si="349"/>
        <v/>
      </c>
    </row>
    <row r="5601" spans="1:8" x14ac:dyDescent="0.2">
      <c r="A5601" s="204" t="str">
        <f t="shared" si="347"/>
        <v/>
      </c>
      <c r="B5601" s="335"/>
      <c r="C5601" s="335"/>
      <c r="D5601" s="381" t="str">
        <f t="shared" si="350"/>
        <v/>
      </c>
      <c r="E5601" s="335"/>
      <c r="F5601" s="335"/>
      <c r="G5601" s="325" t="str">
        <f t="shared" si="348"/>
        <v/>
      </c>
      <c r="H5601" s="326" t="str">
        <f t="shared" si="349"/>
        <v/>
      </c>
    </row>
    <row r="5602" spans="1:8" x14ac:dyDescent="0.2">
      <c r="A5602" s="204" t="str">
        <f t="shared" si="347"/>
        <v/>
      </c>
      <c r="B5602" s="335"/>
      <c r="C5602" s="335"/>
      <c r="D5602" s="381" t="str">
        <f t="shared" si="350"/>
        <v/>
      </c>
      <c r="E5602" s="335"/>
      <c r="F5602" s="335"/>
      <c r="G5602" s="325" t="str">
        <f t="shared" si="348"/>
        <v/>
      </c>
      <c r="H5602" s="326" t="str">
        <f t="shared" si="349"/>
        <v/>
      </c>
    </row>
    <row r="5603" spans="1:8" x14ac:dyDescent="0.2">
      <c r="A5603" s="204" t="str">
        <f t="shared" si="347"/>
        <v/>
      </c>
      <c r="B5603" s="335"/>
      <c r="C5603" s="335"/>
      <c r="D5603" s="381" t="str">
        <f t="shared" si="350"/>
        <v/>
      </c>
      <c r="E5603" s="335"/>
      <c r="F5603" s="335"/>
      <c r="G5603" s="325" t="str">
        <f t="shared" si="348"/>
        <v/>
      </c>
      <c r="H5603" s="326" t="str">
        <f t="shared" si="349"/>
        <v/>
      </c>
    </row>
    <row r="5604" spans="1:8" x14ac:dyDescent="0.2">
      <c r="A5604" s="204" t="str">
        <f t="shared" si="347"/>
        <v/>
      </c>
      <c r="B5604" s="335"/>
      <c r="C5604" s="335"/>
      <c r="D5604" s="381" t="str">
        <f t="shared" si="350"/>
        <v/>
      </c>
      <c r="E5604" s="335"/>
      <c r="F5604" s="335"/>
      <c r="G5604" s="325" t="str">
        <f t="shared" si="348"/>
        <v/>
      </c>
      <c r="H5604" s="326" t="str">
        <f t="shared" si="349"/>
        <v/>
      </c>
    </row>
    <row r="5605" spans="1:8" x14ac:dyDescent="0.2">
      <c r="A5605" s="204" t="str">
        <f t="shared" si="347"/>
        <v/>
      </c>
      <c r="B5605" s="335"/>
      <c r="C5605" s="335"/>
      <c r="D5605" s="381" t="str">
        <f t="shared" si="350"/>
        <v/>
      </c>
      <c r="E5605" s="335"/>
      <c r="F5605" s="335"/>
      <c r="G5605" s="325" t="str">
        <f t="shared" si="348"/>
        <v/>
      </c>
      <c r="H5605" s="326" t="str">
        <f t="shared" si="349"/>
        <v/>
      </c>
    </row>
    <row r="5606" spans="1:8" x14ac:dyDescent="0.2">
      <c r="A5606" s="204" t="str">
        <f t="shared" si="347"/>
        <v/>
      </c>
      <c r="B5606" s="335"/>
      <c r="C5606" s="335"/>
      <c r="D5606" s="381" t="str">
        <f t="shared" si="350"/>
        <v/>
      </c>
      <c r="E5606" s="335"/>
      <c r="F5606" s="335"/>
      <c r="G5606" s="325" t="str">
        <f t="shared" si="348"/>
        <v/>
      </c>
      <c r="H5606" s="326" t="str">
        <f t="shared" si="349"/>
        <v/>
      </c>
    </row>
    <row r="5607" spans="1:8" x14ac:dyDescent="0.2">
      <c r="A5607" s="204" t="str">
        <f t="shared" si="347"/>
        <v/>
      </c>
      <c r="B5607" s="335"/>
      <c r="C5607" s="335"/>
      <c r="D5607" s="381" t="str">
        <f t="shared" si="350"/>
        <v/>
      </c>
      <c r="E5607" s="335"/>
      <c r="F5607" s="335"/>
      <c r="G5607" s="325" t="str">
        <f t="shared" si="348"/>
        <v/>
      </c>
      <c r="H5607" s="326" t="str">
        <f t="shared" si="349"/>
        <v/>
      </c>
    </row>
    <row r="5608" spans="1:8" x14ac:dyDescent="0.2">
      <c r="A5608" s="204" t="str">
        <f t="shared" si="347"/>
        <v/>
      </c>
      <c r="B5608" s="335"/>
      <c r="C5608" s="335"/>
      <c r="D5608" s="381" t="str">
        <f t="shared" si="350"/>
        <v/>
      </c>
      <c r="E5608" s="335"/>
      <c r="F5608" s="335"/>
      <c r="G5608" s="325" t="str">
        <f t="shared" si="348"/>
        <v/>
      </c>
      <c r="H5608" s="326" t="str">
        <f t="shared" si="349"/>
        <v/>
      </c>
    </row>
    <row r="5609" spans="1:8" x14ac:dyDescent="0.2">
      <c r="A5609" s="204" t="str">
        <f t="shared" si="347"/>
        <v/>
      </c>
      <c r="B5609" s="335"/>
      <c r="C5609" s="335"/>
      <c r="D5609" s="381" t="str">
        <f t="shared" si="350"/>
        <v/>
      </c>
      <c r="E5609" s="335"/>
      <c r="F5609" s="335"/>
      <c r="G5609" s="325" t="str">
        <f t="shared" si="348"/>
        <v/>
      </c>
      <c r="H5609" s="326" t="str">
        <f t="shared" si="349"/>
        <v/>
      </c>
    </row>
    <row r="5610" spans="1:8" x14ac:dyDescent="0.2">
      <c r="A5610" s="204" t="str">
        <f t="shared" si="347"/>
        <v/>
      </c>
      <c r="B5610" s="335"/>
      <c r="C5610" s="335"/>
      <c r="D5610" s="381" t="str">
        <f t="shared" si="350"/>
        <v/>
      </c>
      <c r="E5610" s="335"/>
      <c r="F5610" s="335"/>
      <c r="G5610" s="325" t="str">
        <f t="shared" si="348"/>
        <v/>
      </c>
      <c r="H5610" s="326" t="str">
        <f t="shared" si="349"/>
        <v/>
      </c>
    </row>
    <row r="5611" spans="1:8" x14ac:dyDescent="0.2">
      <c r="A5611" s="204" t="str">
        <f t="shared" si="347"/>
        <v/>
      </c>
      <c r="B5611" s="335"/>
      <c r="C5611" s="335"/>
      <c r="D5611" s="381" t="str">
        <f t="shared" si="350"/>
        <v/>
      </c>
      <c r="E5611" s="335"/>
      <c r="F5611" s="335"/>
      <c r="G5611" s="325" t="str">
        <f t="shared" si="348"/>
        <v/>
      </c>
      <c r="H5611" s="326" t="str">
        <f t="shared" si="349"/>
        <v/>
      </c>
    </row>
    <row r="5612" spans="1:8" x14ac:dyDescent="0.2">
      <c r="A5612" s="204" t="str">
        <f t="shared" si="347"/>
        <v/>
      </c>
      <c r="B5612" s="335"/>
      <c r="C5612" s="335"/>
      <c r="D5612" s="381" t="str">
        <f t="shared" si="350"/>
        <v/>
      </c>
      <c r="E5612" s="335"/>
      <c r="F5612" s="335"/>
      <c r="G5612" s="325" t="str">
        <f t="shared" si="348"/>
        <v/>
      </c>
      <c r="H5612" s="326" t="str">
        <f t="shared" si="349"/>
        <v/>
      </c>
    </row>
    <row r="5613" spans="1:8" x14ac:dyDescent="0.2">
      <c r="A5613" s="204" t="str">
        <f t="shared" si="347"/>
        <v/>
      </c>
      <c r="B5613" s="335"/>
      <c r="C5613" s="335"/>
      <c r="D5613" s="381" t="str">
        <f t="shared" si="350"/>
        <v/>
      </c>
      <c r="E5613" s="335"/>
      <c r="F5613" s="335"/>
      <c r="G5613" s="325" t="str">
        <f t="shared" si="348"/>
        <v/>
      </c>
      <c r="H5613" s="326" t="str">
        <f t="shared" si="349"/>
        <v/>
      </c>
    </row>
    <row r="5614" spans="1:8" x14ac:dyDescent="0.2">
      <c r="A5614" s="204" t="str">
        <f t="shared" si="347"/>
        <v/>
      </c>
      <c r="B5614" s="335"/>
      <c r="C5614" s="335"/>
      <c r="D5614" s="381" t="str">
        <f t="shared" si="350"/>
        <v/>
      </c>
      <c r="E5614" s="335"/>
      <c r="F5614" s="335"/>
      <c r="G5614" s="325" t="str">
        <f t="shared" si="348"/>
        <v/>
      </c>
      <c r="H5614" s="326" t="str">
        <f t="shared" si="349"/>
        <v/>
      </c>
    </row>
    <row r="5615" spans="1:8" x14ac:dyDescent="0.2">
      <c r="A5615" s="204" t="str">
        <f t="shared" si="347"/>
        <v/>
      </c>
      <c r="B5615" s="335"/>
      <c r="C5615" s="335"/>
      <c r="D5615" s="381" t="str">
        <f t="shared" si="350"/>
        <v/>
      </c>
      <c r="E5615" s="335"/>
      <c r="F5615" s="335"/>
      <c r="G5615" s="325" t="str">
        <f t="shared" si="348"/>
        <v/>
      </c>
      <c r="H5615" s="326" t="str">
        <f t="shared" si="349"/>
        <v/>
      </c>
    </row>
    <row r="5616" spans="1:8" x14ac:dyDescent="0.2">
      <c r="A5616" s="204" t="str">
        <f t="shared" si="347"/>
        <v/>
      </c>
      <c r="B5616" s="335"/>
      <c r="C5616" s="335"/>
      <c r="D5616" s="381" t="str">
        <f t="shared" si="350"/>
        <v/>
      </c>
      <c r="E5616" s="335"/>
      <c r="F5616" s="335"/>
      <c r="G5616" s="325" t="str">
        <f t="shared" si="348"/>
        <v/>
      </c>
      <c r="H5616" s="326" t="str">
        <f t="shared" si="349"/>
        <v/>
      </c>
    </row>
    <row r="5617" spans="1:8" x14ac:dyDescent="0.2">
      <c r="A5617" s="204" t="str">
        <f t="shared" ref="A5617:A5680" si="351">IF(B5617&lt;&gt;"",VLOOKUP(B5617,ID,2,FALSE),"")</f>
        <v/>
      </c>
      <c r="B5617" s="335"/>
      <c r="C5617" s="335"/>
      <c r="D5617" s="381" t="str">
        <f t="shared" si="350"/>
        <v/>
      </c>
      <c r="E5617" s="335"/>
      <c r="F5617" s="335"/>
      <c r="G5617" s="325" t="str">
        <f t="shared" ref="G5617:G5680" si="352">IF(OR(B5617="",Amt=""),"",Amt)</f>
        <v/>
      </c>
      <c r="H5617" s="326" t="str">
        <f t="shared" ref="H5617:H5680" si="353">IF(G5617="","",VLOOKUP(G5617,Gesundheitsämter,2,FALSE))</f>
        <v/>
      </c>
    </row>
    <row r="5618" spans="1:8" x14ac:dyDescent="0.2">
      <c r="A5618" s="204" t="str">
        <f t="shared" si="351"/>
        <v/>
      </c>
      <c r="B5618" s="335"/>
      <c r="C5618" s="335"/>
      <c r="D5618" s="381" t="str">
        <f t="shared" si="350"/>
        <v/>
      </c>
      <c r="E5618" s="335"/>
      <c r="F5618" s="335"/>
      <c r="G5618" s="325" t="str">
        <f t="shared" si="352"/>
        <v/>
      </c>
      <c r="H5618" s="326" t="str">
        <f t="shared" si="353"/>
        <v/>
      </c>
    </row>
    <row r="5619" spans="1:8" x14ac:dyDescent="0.2">
      <c r="A5619" s="204" t="str">
        <f t="shared" si="351"/>
        <v/>
      </c>
      <c r="B5619" s="335"/>
      <c r="C5619" s="335"/>
      <c r="D5619" s="381" t="str">
        <f t="shared" si="350"/>
        <v/>
      </c>
      <c r="E5619" s="335"/>
      <c r="F5619" s="335"/>
      <c r="G5619" s="325" t="str">
        <f t="shared" si="352"/>
        <v/>
      </c>
      <c r="H5619" s="326" t="str">
        <f t="shared" si="353"/>
        <v/>
      </c>
    </row>
    <row r="5620" spans="1:8" x14ac:dyDescent="0.2">
      <c r="A5620" s="204" t="str">
        <f t="shared" si="351"/>
        <v/>
      </c>
      <c r="B5620" s="335"/>
      <c r="C5620" s="335"/>
      <c r="D5620" s="381" t="str">
        <f t="shared" si="350"/>
        <v/>
      </c>
      <c r="E5620" s="335"/>
      <c r="F5620" s="335"/>
      <c r="G5620" s="325" t="str">
        <f t="shared" si="352"/>
        <v/>
      </c>
      <c r="H5620" s="326" t="str">
        <f t="shared" si="353"/>
        <v/>
      </c>
    </row>
    <row r="5621" spans="1:8" x14ac:dyDescent="0.2">
      <c r="A5621" s="204" t="str">
        <f t="shared" si="351"/>
        <v/>
      </c>
      <c r="B5621" s="335"/>
      <c r="C5621" s="335"/>
      <c r="D5621" s="381" t="str">
        <f t="shared" si="350"/>
        <v/>
      </c>
      <c r="E5621" s="335"/>
      <c r="F5621" s="335"/>
      <c r="G5621" s="325" t="str">
        <f t="shared" si="352"/>
        <v/>
      </c>
      <c r="H5621" s="326" t="str">
        <f t="shared" si="353"/>
        <v/>
      </c>
    </row>
    <row r="5622" spans="1:8" x14ac:dyDescent="0.2">
      <c r="A5622" s="204" t="str">
        <f t="shared" si="351"/>
        <v/>
      </c>
      <c r="B5622" s="335"/>
      <c r="C5622" s="335"/>
      <c r="D5622" s="381" t="str">
        <f t="shared" si="350"/>
        <v/>
      </c>
      <c r="E5622" s="335"/>
      <c r="F5622" s="335"/>
      <c r="G5622" s="325" t="str">
        <f t="shared" si="352"/>
        <v/>
      </c>
      <c r="H5622" s="326" t="str">
        <f t="shared" si="353"/>
        <v/>
      </c>
    </row>
    <row r="5623" spans="1:8" x14ac:dyDescent="0.2">
      <c r="A5623" s="204" t="str">
        <f t="shared" si="351"/>
        <v/>
      </c>
      <c r="B5623" s="335"/>
      <c r="C5623" s="335"/>
      <c r="D5623" s="381" t="str">
        <f t="shared" si="350"/>
        <v/>
      </c>
      <c r="E5623" s="335"/>
      <c r="F5623" s="335"/>
      <c r="G5623" s="325" t="str">
        <f t="shared" si="352"/>
        <v/>
      </c>
      <c r="H5623" s="326" t="str">
        <f t="shared" si="353"/>
        <v/>
      </c>
    </row>
    <row r="5624" spans="1:8" x14ac:dyDescent="0.2">
      <c r="A5624" s="204" t="str">
        <f t="shared" si="351"/>
        <v/>
      </c>
      <c r="B5624" s="335"/>
      <c r="C5624" s="335"/>
      <c r="D5624" s="381" t="str">
        <f t="shared" si="350"/>
        <v/>
      </c>
      <c r="E5624" s="335"/>
      <c r="F5624" s="335"/>
      <c r="G5624" s="325" t="str">
        <f t="shared" si="352"/>
        <v/>
      </c>
      <c r="H5624" s="326" t="str">
        <f t="shared" si="353"/>
        <v/>
      </c>
    </row>
    <row r="5625" spans="1:8" x14ac:dyDescent="0.2">
      <c r="A5625" s="204" t="str">
        <f t="shared" si="351"/>
        <v/>
      </c>
      <c r="B5625" s="335"/>
      <c r="C5625" s="335"/>
      <c r="D5625" s="381" t="str">
        <f t="shared" si="350"/>
        <v/>
      </c>
      <c r="E5625" s="335"/>
      <c r="F5625" s="335"/>
      <c r="G5625" s="325" t="str">
        <f t="shared" si="352"/>
        <v/>
      </c>
      <c r="H5625" s="326" t="str">
        <f t="shared" si="353"/>
        <v/>
      </c>
    </row>
    <row r="5626" spans="1:8" x14ac:dyDescent="0.2">
      <c r="A5626" s="204" t="str">
        <f t="shared" si="351"/>
        <v/>
      </c>
      <c r="B5626" s="335"/>
      <c r="C5626" s="335"/>
      <c r="D5626" s="381" t="str">
        <f t="shared" si="350"/>
        <v/>
      </c>
      <c r="E5626" s="335"/>
      <c r="F5626" s="335"/>
      <c r="G5626" s="325" t="str">
        <f t="shared" si="352"/>
        <v/>
      </c>
      <c r="H5626" s="326" t="str">
        <f t="shared" si="353"/>
        <v/>
      </c>
    </row>
    <row r="5627" spans="1:8" x14ac:dyDescent="0.2">
      <c r="A5627" s="204" t="str">
        <f t="shared" si="351"/>
        <v/>
      </c>
      <c r="B5627" s="335"/>
      <c r="C5627" s="335"/>
      <c r="D5627" s="381" t="str">
        <f t="shared" si="350"/>
        <v/>
      </c>
      <c r="E5627" s="335"/>
      <c r="F5627" s="335"/>
      <c r="G5627" s="325" t="str">
        <f t="shared" si="352"/>
        <v/>
      </c>
      <c r="H5627" s="326" t="str">
        <f t="shared" si="353"/>
        <v/>
      </c>
    </row>
    <row r="5628" spans="1:8" x14ac:dyDescent="0.2">
      <c r="A5628" s="204" t="str">
        <f t="shared" si="351"/>
        <v/>
      </c>
      <c r="B5628" s="335"/>
      <c r="C5628" s="335"/>
      <c r="D5628" s="381" t="str">
        <f t="shared" si="350"/>
        <v/>
      </c>
      <c r="E5628" s="335"/>
      <c r="F5628" s="335"/>
      <c r="G5628" s="325" t="str">
        <f t="shared" si="352"/>
        <v/>
      </c>
      <c r="H5628" s="326" t="str">
        <f t="shared" si="353"/>
        <v/>
      </c>
    </row>
    <row r="5629" spans="1:8" x14ac:dyDescent="0.2">
      <c r="A5629" s="204" t="str">
        <f t="shared" si="351"/>
        <v/>
      </c>
      <c r="B5629" s="335"/>
      <c r="C5629" s="335"/>
      <c r="D5629" s="381" t="str">
        <f t="shared" si="350"/>
        <v/>
      </c>
      <c r="E5629" s="335"/>
      <c r="F5629" s="335"/>
      <c r="G5629" s="325" t="str">
        <f t="shared" si="352"/>
        <v/>
      </c>
      <c r="H5629" s="326" t="str">
        <f t="shared" si="353"/>
        <v/>
      </c>
    </row>
    <row r="5630" spans="1:8" x14ac:dyDescent="0.2">
      <c r="A5630" s="204" t="str">
        <f t="shared" si="351"/>
        <v/>
      </c>
      <c r="B5630" s="335"/>
      <c r="C5630" s="335"/>
      <c r="D5630" s="381" t="str">
        <f t="shared" si="350"/>
        <v/>
      </c>
      <c r="E5630" s="335"/>
      <c r="F5630" s="335"/>
      <c r="G5630" s="325" t="str">
        <f t="shared" si="352"/>
        <v/>
      </c>
      <c r="H5630" s="326" t="str">
        <f t="shared" si="353"/>
        <v/>
      </c>
    </row>
    <row r="5631" spans="1:8" x14ac:dyDescent="0.2">
      <c r="A5631" s="204" t="str">
        <f t="shared" si="351"/>
        <v/>
      </c>
      <c r="B5631" s="335"/>
      <c r="C5631" s="335"/>
      <c r="D5631" s="381" t="str">
        <f t="shared" si="350"/>
        <v/>
      </c>
      <c r="E5631" s="335"/>
      <c r="F5631" s="335"/>
      <c r="G5631" s="325" t="str">
        <f t="shared" si="352"/>
        <v/>
      </c>
      <c r="H5631" s="326" t="str">
        <f t="shared" si="353"/>
        <v/>
      </c>
    </row>
    <row r="5632" spans="1:8" x14ac:dyDescent="0.2">
      <c r="A5632" s="204" t="str">
        <f t="shared" si="351"/>
        <v/>
      </c>
      <c r="B5632" s="335"/>
      <c r="C5632" s="335"/>
      <c r="D5632" s="381" t="str">
        <f t="shared" si="350"/>
        <v/>
      </c>
      <c r="E5632" s="335"/>
      <c r="F5632" s="335"/>
      <c r="G5632" s="325" t="str">
        <f t="shared" si="352"/>
        <v/>
      </c>
      <c r="H5632" s="326" t="str">
        <f t="shared" si="353"/>
        <v/>
      </c>
    </row>
    <row r="5633" spans="1:8" x14ac:dyDescent="0.2">
      <c r="A5633" s="204" t="str">
        <f t="shared" si="351"/>
        <v/>
      </c>
      <c r="B5633" s="335"/>
      <c r="C5633" s="335"/>
      <c r="D5633" s="381" t="str">
        <f t="shared" si="350"/>
        <v/>
      </c>
      <c r="E5633" s="335"/>
      <c r="F5633" s="335"/>
      <c r="G5633" s="325" t="str">
        <f t="shared" si="352"/>
        <v/>
      </c>
      <c r="H5633" s="326" t="str">
        <f t="shared" si="353"/>
        <v/>
      </c>
    </row>
    <row r="5634" spans="1:8" x14ac:dyDescent="0.2">
      <c r="A5634" s="204" t="str">
        <f t="shared" si="351"/>
        <v/>
      </c>
      <c r="B5634" s="335"/>
      <c r="C5634" s="335"/>
      <c r="D5634" s="381" t="str">
        <f t="shared" si="350"/>
        <v/>
      </c>
      <c r="E5634" s="335"/>
      <c r="F5634" s="335"/>
      <c r="G5634" s="325" t="str">
        <f t="shared" si="352"/>
        <v/>
      </c>
      <c r="H5634" s="326" t="str">
        <f t="shared" si="353"/>
        <v/>
      </c>
    </row>
    <row r="5635" spans="1:8" x14ac:dyDescent="0.2">
      <c r="A5635" s="204" t="str">
        <f t="shared" si="351"/>
        <v/>
      </c>
      <c r="B5635" s="335"/>
      <c r="C5635" s="335"/>
      <c r="D5635" s="381" t="str">
        <f t="shared" si="350"/>
        <v/>
      </c>
      <c r="E5635" s="335"/>
      <c r="F5635" s="335"/>
      <c r="G5635" s="325" t="str">
        <f t="shared" si="352"/>
        <v/>
      </c>
      <c r="H5635" s="326" t="str">
        <f t="shared" si="353"/>
        <v/>
      </c>
    </row>
    <row r="5636" spans="1:8" x14ac:dyDescent="0.2">
      <c r="A5636" s="204" t="str">
        <f t="shared" si="351"/>
        <v/>
      </c>
      <c r="B5636" s="335"/>
      <c r="C5636" s="335"/>
      <c r="D5636" s="381" t="str">
        <f t="shared" si="350"/>
        <v/>
      </c>
      <c r="E5636" s="335"/>
      <c r="F5636" s="335"/>
      <c r="G5636" s="325" t="str">
        <f t="shared" si="352"/>
        <v/>
      </c>
      <c r="H5636" s="326" t="str">
        <f t="shared" si="353"/>
        <v/>
      </c>
    </row>
    <row r="5637" spans="1:8" x14ac:dyDescent="0.2">
      <c r="A5637" s="204" t="str">
        <f t="shared" si="351"/>
        <v/>
      </c>
      <c r="B5637" s="335"/>
      <c r="C5637" s="335"/>
      <c r="D5637" s="381" t="str">
        <f t="shared" si="350"/>
        <v/>
      </c>
      <c r="E5637" s="335"/>
      <c r="F5637" s="335"/>
      <c r="G5637" s="325" t="str">
        <f t="shared" si="352"/>
        <v/>
      </c>
      <c r="H5637" s="326" t="str">
        <f t="shared" si="353"/>
        <v/>
      </c>
    </row>
    <row r="5638" spans="1:8" x14ac:dyDescent="0.2">
      <c r="A5638" s="204" t="str">
        <f t="shared" si="351"/>
        <v/>
      </c>
      <c r="B5638" s="335"/>
      <c r="C5638" s="335"/>
      <c r="D5638" s="381" t="str">
        <f t="shared" si="350"/>
        <v/>
      </c>
      <c r="E5638" s="335"/>
      <c r="F5638" s="335"/>
      <c r="G5638" s="325" t="str">
        <f t="shared" si="352"/>
        <v/>
      </c>
      <c r="H5638" s="326" t="str">
        <f t="shared" si="353"/>
        <v/>
      </c>
    </row>
    <row r="5639" spans="1:8" x14ac:dyDescent="0.2">
      <c r="A5639" s="204" t="str">
        <f t="shared" si="351"/>
        <v/>
      </c>
      <c r="B5639" s="335"/>
      <c r="C5639" s="335"/>
      <c r="D5639" s="381" t="str">
        <f t="shared" si="350"/>
        <v/>
      </c>
      <c r="E5639" s="335"/>
      <c r="F5639" s="335"/>
      <c r="G5639" s="325" t="str">
        <f t="shared" si="352"/>
        <v/>
      </c>
      <c r="H5639" s="326" t="str">
        <f t="shared" si="353"/>
        <v/>
      </c>
    </row>
    <row r="5640" spans="1:8" x14ac:dyDescent="0.2">
      <c r="A5640" s="204" t="str">
        <f t="shared" si="351"/>
        <v/>
      </c>
      <c r="B5640" s="335"/>
      <c r="C5640" s="335"/>
      <c r="D5640" s="381" t="str">
        <f t="shared" si="350"/>
        <v/>
      </c>
      <c r="E5640" s="335"/>
      <c r="F5640" s="335"/>
      <c r="G5640" s="325" t="str">
        <f t="shared" si="352"/>
        <v/>
      </c>
      <c r="H5640" s="326" t="str">
        <f t="shared" si="353"/>
        <v/>
      </c>
    </row>
    <row r="5641" spans="1:8" x14ac:dyDescent="0.2">
      <c r="A5641" s="204" t="str">
        <f t="shared" si="351"/>
        <v/>
      </c>
      <c r="B5641" s="335"/>
      <c r="C5641" s="335"/>
      <c r="D5641" s="381" t="str">
        <f t="shared" ref="D5641:D5704" si="354">IF(C5641="","",IFERROR(IF(VLOOKUP(C5641,Parameter,2,FALSE)="","",VLOOKUP(C5641,Parameter,2,FALSE)),IFERROR(VLOOKUP(C5641,PSMErgänzung,2,FALSE),"CAS eingeben oder Parameter korrigieren!")))</f>
        <v/>
      </c>
      <c r="E5641" s="335"/>
      <c r="F5641" s="335"/>
      <c r="G5641" s="325" t="str">
        <f t="shared" si="352"/>
        <v/>
      </c>
      <c r="H5641" s="326" t="str">
        <f t="shared" si="353"/>
        <v/>
      </c>
    </row>
    <row r="5642" spans="1:8" x14ac:dyDescent="0.2">
      <c r="A5642" s="204" t="str">
        <f t="shared" si="351"/>
        <v/>
      </c>
      <c r="B5642" s="335"/>
      <c r="C5642" s="335"/>
      <c r="D5642" s="381" t="str">
        <f t="shared" si="354"/>
        <v/>
      </c>
      <c r="E5642" s="335"/>
      <c r="F5642" s="335"/>
      <c r="G5642" s="325" t="str">
        <f t="shared" si="352"/>
        <v/>
      </c>
      <c r="H5642" s="326" t="str">
        <f t="shared" si="353"/>
        <v/>
      </c>
    </row>
    <row r="5643" spans="1:8" x14ac:dyDescent="0.2">
      <c r="A5643" s="204" t="str">
        <f t="shared" si="351"/>
        <v/>
      </c>
      <c r="B5643" s="335"/>
      <c r="C5643" s="335"/>
      <c r="D5643" s="381" t="str">
        <f t="shared" si="354"/>
        <v/>
      </c>
      <c r="E5643" s="335"/>
      <c r="F5643" s="335"/>
      <c r="G5643" s="325" t="str">
        <f t="shared" si="352"/>
        <v/>
      </c>
      <c r="H5643" s="326" t="str">
        <f t="shared" si="353"/>
        <v/>
      </c>
    </row>
    <row r="5644" spans="1:8" x14ac:dyDescent="0.2">
      <c r="A5644" s="204" t="str">
        <f t="shared" si="351"/>
        <v/>
      </c>
      <c r="B5644" s="335"/>
      <c r="C5644" s="335"/>
      <c r="D5644" s="381" t="str">
        <f t="shared" si="354"/>
        <v/>
      </c>
      <c r="E5644" s="335"/>
      <c r="F5644" s="335"/>
      <c r="G5644" s="325" t="str">
        <f t="shared" si="352"/>
        <v/>
      </c>
      <c r="H5644" s="326" t="str">
        <f t="shared" si="353"/>
        <v/>
      </c>
    </row>
    <row r="5645" spans="1:8" x14ac:dyDescent="0.2">
      <c r="A5645" s="204" t="str">
        <f t="shared" si="351"/>
        <v/>
      </c>
      <c r="B5645" s="335"/>
      <c r="C5645" s="335"/>
      <c r="D5645" s="381" t="str">
        <f t="shared" si="354"/>
        <v/>
      </c>
      <c r="E5645" s="335"/>
      <c r="F5645" s="335"/>
      <c r="G5645" s="325" t="str">
        <f t="shared" si="352"/>
        <v/>
      </c>
      <c r="H5645" s="326" t="str">
        <f t="shared" si="353"/>
        <v/>
      </c>
    </row>
    <row r="5646" spans="1:8" x14ac:dyDescent="0.2">
      <c r="A5646" s="204" t="str">
        <f t="shared" si="351"/>
        <v/>
      </c>
      <c r="B5646" s="335"/>
      <c r="C5646" s="335"/>
      <c r="D5646" s="381" t="str">
        <f t="shared" si="354"/>
        <v/>
      </c>
      <c r="E5646" s="335"/>
      <c r="F5646" s="335"/>
      <c r="G5646" s="325" t="str">
        <f t="shared" si="352"/>
        <v/>
      </c>
      <c r="H5646" s="326" t="str">
        <f t="shared" si="353"/>
        <v/>
      </c>
    </row>
    <row r="5647" spans="1:8" x14ac:dyDescent="0.2">
      <c r="A5647" s="204" t="str">
        <f t="shared" si="351"/>
        <v/>
      </c>
      <c r="B5647" s="335"/>
      <c r="C5647" s="335"/>
      <c r="D5647" s="381" t="str">
        <f t="shared" si="354"/>
        <v/>
      </c>
      <c r="E5647" s="335"/>
      <c r="F5647" s="335"/>
      <c r="G5647" s="325" t="str">
        <f t="shared" si="352"/>
        <v/>
      </c>
      <c r="H5647" s="326" t="str">
        <f t="shared" si="353"/>
        <v/>
      </c>
    </row>
    <row r="5648" spans="1:8" x14ac:dyDescent="0.2">
      <c r="A5648" s="204" t="str">
        <f t="shared" si="351"/>
        <v/>
      </c>
      <c r="B5648" s="335"/>
      <c r="C5648" s="335"/>
      <c r="D5648" s="381" t="str">
        <f t="shared" si="354"/>
        <v/>
      </c>
      <c r="E5648" s="335"/>
      <c r="F5648" s="335"/>
      <c r="G5648" s="325" t="str">
        <f t="shared" si="352"/>
        <v/>
      </c>
      <c r="H5648" s="326" t="str">
        <f t="shared" si="353"/>
        <v/>
      </c>
    </row>
    <row r="5649" spans="1:8" x14ac:dyDescent="0.2">
      <c r="A5649" s="204" t="str">
        <f t="shared" si="351"/>
        <v/>
      </c>
      <c r="B5649" s="335"/>
      <c r="C5649" s="335"/>
      <c r="D5649" s="381" t="str">
        <f t="shared" si="354"/>
        <v/>
      </c>
      <c r="E5649" s="335"/>
      <c r="F5649" s="335"/>
      <c r="G5649" s="325" t="str">
        <f t="shared" si="352"/>
        <v/>
      </c>
      <c r="H5649" s="326" t="str">
        <f t="shared" si="353"/>
        <v/>
      </c>
    </row>
    <row r="5650" spans="1:8" x14ac:dyDescent="0.2">
      <c r="A5650" s="204" t="str">
        <f t="shared" si="351"/>
        <v/>
      </c>
      <c r="B5650" s="335"/>
      <c r="C5650" s="335"/>
      <c r="D5650" s="381" t="str">
        <f t="shared" si="354"/>
        <v/>
      </c>
      <c r="E5650" s="335"/>
      <c r="F5650" s="335"/>
      <c r="G5650" s="325" t="str">
        <f t="shared" si="352"/>
        <v/>
      </c>
      <c r="H5650" s="326" t="str">
        <f t="shared" si="353"/>
        <v/>
      </c>
    </row>
    <row r="5651" spans="1:8" x14ac:dyDescent="0.2">
      <c r="A5651" s="204" t="str">
        <f t="shared" si="351"/>
        <v/>
      </c>
      <c r="B5651" s="335"/>
      <c r="C5651" s="335"/>
      <c r="D5651" s="381" t="str">
        <f t="shared" si="354"/>
        <v/>
      </c>
      <c r="E5651" s="335"/>
      <c r="F5651" s="335"/>
      <c r="G5651" s="325" t="str">
        <f t="shared" si="352"/>
        <v/>
      </c>
      <c r="H5651" s="326" t="str">
        <f t="shared" si="353"/>
        <v/>
      </c>
    </row>
    <row r="5652" spans="1:8" x14ac:dyDescent="0.2">
      <c r="A5652" s="204" t="str">
        <f t="shared" si="351"/>
        <v/>
      </c>
      <c r="B5652" s="335"/>
      <c r="C5652" s="335"/>
      <c r="D5652" s="381" t="str">
        <f t="shared" si="354"/>
        <v/>
      </c>
      <c r="E5652" s="335"/>
      <c r="F5652" s="335"/>
      <c r="G5652" s="325" t="str">
        <f t="shared" si="352"/>
        <v/>
      </c>
      <c r="H5652" s="326" t="str">
        <f t="shared" si="353"/>
        <v/>
      </c>
    </row>
    <row r="5653" spans="1:8" x14ac:dyDescent="0.2">
      <c r="A5653" s="204" t="str">
        <f t="shared" si="351"/>
        <v/>
      </c>
      <c r="B5653" s="335"/>
      <c r="C5653" s="335"/>
      <c r="D5653" s="381" t="str">
        <f t="shared" si="354"/>
        <v/>
      </c>
      <c r="E5653" s="335"/>
      <c r="F5653" s="335"/>
      <c r="G5653" s="325" t="str">
        <f t="shared" si="352"/>
        <v/>
      </c>
      <c r="H5653" s="326" t="str">
        <f t="shared" si="353"/>
        <v/>
      </c>
    </row>
    <row r="5654" spans="1:8" x14ac:dyDescent="0.2">
      <c r="A5654" s="204" t="str">
        <f t="shared" si="351"/>
        <v/>
      </c>
      <c r="B5654" s="335"/>
      <c r="C5654" s="335"/>
      <c r="D5654" s="381" t="str">
        <f t="shared" si="354"/>
        <v/>
      </c>
      <c r="E5654" s="335"/>
      <c r="F5654" s="335"/>
      <c r="G5654" s="325" t="str">
        <f t="shared" si="352"/>
        <v/>
      </c>
      <c r="H5654" s="326" t="str">
        <f t="shared" si="353"/>
        <v/>
      </c>
    </row>
    <row r="5655" spans="1:8" x14ac:dyDescent="0.2">
      <c r="A5655" s="204" t="str">
        <f t="shared" si="351"/>
        <v/>
      </c>
      <c r="B5655" s="335"/>
      <c r="C5655" s="335"/>
      <c r="D5655" s="381" t="str">
        <f t="shared" si="354"/>
        <v/>
      </c>
      <c r="E5655" s="335"/>
      <c r="F5655" s="335"/>
      <c r="G5655" s="325" t="str">
        <f t="shared" si="352"/>
        <v/>
      </c>
      <c r="H5655" s="326" t="str">
        <f t="shared" si="353"/>
        <v/>
      </c>
    </row>
    <row r="5656" spans="1:8" x14ac:dyDescent="0.2">
      <c r="A5656" s="204" t="str">
        <f t="shared" si="351"/>
        <v/>
      </c>
      <c r="B5656" s="335"/>
      <c r="C5656" s="335"/>
      <c r="D5656" s="381" t="str">
        <f t="shared" si="354"/>
        <v/>
      </c>
      <c r="E5656" s="335"/>
      <c r="F5656" s="335"/>
      <c r="G5656" s="325" t="str">
        <f t="shared" si="352"/>
        <v/>
      </c>
      <c r="H5656" s="326" t="str">
        <f t="shared" si="353"/>
        <v/>
      </c>
    </row>
    <row r="5657" spans="1:8" x14ac:dyDescent="0.2">
      <c r="A5657" s="204" t="str">
        <f t="shared" si="351"/>
        <v/>
      </c>
      <c r="B5657" s="335"/>
      <c r="C5657" s="335"/>
      <c r="D5657" s="381" t="str">
        <f t="shared" si="354"/>
        <v/>
      </c>
      <c r="E5657" s="335"/>
      <c r="F5657" s="335"/>
      <c r="G5657" s="325" t="str">
        <f t="shared" si="352"/>
        <v/>
      </c>
      <c r="H5657" s="326" t="str">
        <f t="shared" si="353"/>
        <v/>
      </c>
    </row>
    <row r="5658" spans="1:8" x14ac:dyDescent="0.2">
      <c r="A5658" s="204" t="str">
        <f t="shared" si="351"/>
        <v/>
      </c>
      <c r="B5658" s="335"/>
      <c r="C5658" s="335"/>
      <c r="D5658" s="381" t="str">
        <f t="shared" si="354"/>
        <v/>
      </c>
      <c r="E5658" s="335"/>
      <c r="F5658" s="335"/>
      <c r="G5658" s="325" t="str">
        <f t="shared" si="352"/>
        <v/>
      </c>
      <c r="H5658" s="326" t="str">
        <f t="shared" si="353"/>
        <v/>
      </c>
    </row>
    <row r="5659" spans="1:8" x14ac:dyDescent="0.2">
      <c r="A5659" s="204" t="str">
        <f t="shared" si="351"/>
        <v/>
      </c>
      <c r="B5659" s="335"/>
      <c r="C5659" s="335"/>
      <c r="D5659" s="381" t="str">
        <f t="shared" si="354"/>
        <v/>
      </c>
      <c r="E5659" s="335"/>
      <c r="F5659" s="335"/>
      <c r="G5659" s="325" t="str">
        <f t="shared" si="352"/>
        <v/>
      </c>
      <c r="H5659" s="326" t="str">
        <f t="shared" si="353"/>
        <v/>
      </c>
    </row>
    <row r="5660" spans="1:8" x14ac:dyDescent="0.2">
      <c r="A5660" s="204" t="str">
        <f t="shared" si="351"/>
        <v/>
      </c>
      <c r="B5660" s="335"/>
      <c r="C5660" s="335"/>
      <c r="D5660" s="381" t="str">
        <f t="shared" si="354"/>
        <v/>
      </c>
      <c r="E5660" s="335"/>
      <c r="F5660" s="335"/>
      <c r="G5660" s="325" t="str">
        <f t="shared" si="352"/>
        <v/>
      </c>
      <c r="H5660" s="326" t="str">
        <f t="shared" si="353"/>
        <v/>
      </c>
    </row>
    <row r="5661" spans="1:8" x14ac:dyDescent="0.2">
      <c r="A5661" s="204" t="str">
        <f t="shared" si="351"/>
        <v/>
      </c>
      <c r="B5661" s="335"/>
      <c r="C5661" s="335"/>
      <c r="D5661" s="381" t="str">
        <f t="shared" si="354"/>
        <v/>
      </c>
      <c r="E5661" s="335"/>
      <c r="F5661" s="335"/>
      <c r="G5661" s="325" t="str">
        <f t="shared" si="352"/>
        <v/>
      </c>
      <c r="H5661" s="326" t="str">
        <f t="shared" si="353"/>
        <v/>
      </c>
    </row>
    <row r="5662" spans="1:8" x14ac:dyDescent="0.2">
      <c r="A5662" s="204" t="str">
        <f t="shared" si="351"/>
        <v/>
      </c>
      <c r="B5662" s="335"/>
      <c r="C5662" s="335"/>
      <c r="D5662" s="381" t="str">
        <f t="shared" si="354"/>
        <v/>
      </c>
      <c r="E5662" s="335"/>
      <c r="F5662" s="335"/>
      <c r="G5662" s="325" t="str">
        <f t="shared" si="352"/>
        <v/>
      </c>
      <c r="H5662" s="326" t="str">
        <f t="shared" si="353"/>
        <v/>
      </c>
    </row>
    <row r="5663" spans="1:8" x14ac:dyDescent="0.2">
      <c r="A5663" s="204" t="str">
        <f t="shared" si="351"/>
        <v/>
      </c>
      <c r="B5663" s="335"/>
      <c r="C5663" s="335"/>
      <c r="D5663" s="381" t="str">
        <f t="shared" si="354"/>
        <v/>
      </c>
      <c r="E5663" s="335"/>
      <c r="F5663" s="335"/>
      <c r="G5663" s="325" t="str">
        <f t="shared" si="352"/>
        <v/>
      </c>
      <c r="H5663" s="326" t="str">
        <f t="shared" si="353"/>
        <v/>
      </c>
    </row>
    <row r="5664" spans="1:8" x14ac:dyDescent="0.2">
      <c r="A5664" s="204" t="str">
        <f t="shared" si="351"/>
        <v/>
      </c>
      <c r="B5664" s="335"/>
      <c r="C5664" s="335"/>
      <c r="D5664" s="381" t="str">
        <f t="shared" si="354"/>
        <v/>
      </c>
      <c r="E5664" s="335"/>
      <c r="F5664" s="335"/>
      <c r="G5664" s="325" t="str">
        <f t="shared" si="352"/>
        <v/>
      </c>
      <c r="H5664" s="326" t="str">
        <f t="shared" si="353"/>
        <v/>
      </c>
    </row>
    <row r="5665" spans="1:8" x14ac:dyDescent="0.2">
      <c r="A5665" s="204" t="str">
        <f t="shared" si="351"/>
        <v/>
      </c>
      <c r="B5665" s="335"/>
      <c r="C5665" s="335"/>
      <c r="D5665" s="381" t="str">
        <f t="shared" si="354"/>
        <v/>
      </c>
      <c r="E5665" s="335"/>
      <c r="F5665" s="335"/>
      <c r="G5665" s="325" t="str">
        <f t="shared" si="352"/>
        <v/>
      </c>
      <c r="H5665" s="326" t="str">
        <f t="shared" si="353"/>
        <v/>
      </c>
    </row>
    <row r="5666" spans="1:8" x14ac:dyDescent="0.2">
      <c r="A5666" s="204" t="str">
        <f t="shared" si="351"/>
        <v/>
      </c>
      <c r="B5666" s="335"/>
      <c r="C5666" s="335"/>
      <c r="D5666" s="381" t="str">
        <f t="shared" si="354"/>
        <v/>
      </c>
      <c r="E5666" s="335"/>
      <c r="F5666" s="335"/>
      <c r="G5666" s="325" t="str">
        <f t="shared" si="352"/>
        <v/>
      </c>
      <c r="H5666" s="326" t="str">
        <f t="shared" si="353"/>
        <v/>
      </c>
    </row>
    <row r="5667" spans="1:8" x14ac:dyDescent="0.2">
      <c r="A5667" s="204" t="str">
        <f t="shared" si="351"/>
        <v/>
      </c>
      <c r="B5667" s="335"/>
      <c r="C5667" s="335"/>
      <c r="D5667" s="381" t="str">
        <f t="shared" si="354"/>
        <v/>
      </c>
      <c r="E5667" s="335"/>
      <c r="F5667" s="335"/>
      <c r="G5667" s="325" t="str">
        <f t="shared" si="352"/>
        <v/>
      </c>
      <c r="H5667" s="326" t="str">
        <f t="shared" si="353"/>
        <v/>
      </c>
    </row>
    <row r="5668" spans="1:8" x14ac:dyDescent="0.2">
      <c r="A5668" s="204" t="str">
        <f t="shared" si="351"/>
        <v/>
      </c>
      <c r="B5668" s="335"/>
      <c r="C5668" s="335"/>
      <c r="D5668" s="381" t="str">
        <f t="shared" si="354"/>
        <v/>
      </c>
      <c r="E5668" s="335"/>
      <c r="F5668" s="335"/>
      <c r="G5668" s="325" t="str">
        <f t="shared" si="352"/>
        <v/>
      </c>
      <c r="H5668" s="326" t="str">
        <f t="shared" si="353"/>
        <v/>
      </c>
    </row>
    <row r="5669" spans="1:8" x14ac:dyDescent="0.2">
      <c r="A5669" s="204" t="str">
        <f t="shared" si="351"/>
        <v/>
      </c>
      <c r="B5669" s="335"/>
      <c r="C5669" s="335"/>
      <c r="D5669" s="381" t="str">
        <f t="shared" si="354"/>
        <v/>
      </c>
      <c r="E5669" s="335"/>
      <c r="F5669" s="335"/>
      <c r="G5669" s="325" t="str">
        <f t="shared" si="352"/>
        <v/>
      </c>
      <c r="H5669" s="326" t="str">
        <f t="shared" si="353"/>
        <v/>
      </c>
    </row>
    <row r="5670" spans="1:8" x14ac:dyDescent="0.2">
      <c r="A5670" s="204" t="str">
        <f t="shared" si="351"/>
        <v/>
      </c>
      <c r="B5670" s="335"/>
      <c r="C5670" s="335"/>
      <c r="D5670" s="381" t="str">
        <f t="shared" si="354"/>
        <v/>
      </c>
      <c r="E5670" s="335"/>
      <c r="F5670" s="335"/>
      <c r="G5670" s="325" t="str">
        <f t="shared" si="352"/>
        <v/>
      </c>
      <c r="H5670" s="326" t="str">
        <f t="shared" si="353"/>
        <v/>
      </c>
    </row>
    <row r="5671" spans="1:8" x14ac:dyDescent="0.2">
      <c r="A5671" s="204" t="str">
        <f t="shared" si="351"/>
        <v/>
      </c>
      <c r="B5671" s="335"/>
      <c r="C5671" s="335"/>
      <c r="D5671" s="381" t="str">
        <f t="shared" si="354"/>
        <v/>
      </c>
      <c r="E5671" s="335"/>
      <c r="F5671" s="335"/>
      <c r="G5671" s="325" t="str">
        <f t="shared" si="352"/>
        <v/>
      </c>
      <c r="H5671" s="326" t="str">
        <f t="shared" si="353"/>
        <v/>
      </c>
    </row>
    <row r="5672" spans="1:8" x14ac:dyDescent="0.2">
      <c r="A5672" s="204" t="str">
        <f t="shared" si="351"/>
        <v/>
      </c>
      <c r="B5672" s="335"/>
      <c r="C5672" s="335"/>
      <c r="D5672" s="381" t="str">
        <f t="shared" si="354"/>
        <v/>
      </c>
      <c r="E5672" s="335"/>
      <c r="F5672" s="335"/>
      <c r="G5672" s="325" t="str">
        <f t="shared" si="352"/>
        <v/>
      </c>
      <c r="H5672" s="326" t="str">
        <f t="shared" si="353"/>
        <v/>
      </c>
    </row>
    <row r="5673" spans="1:8" x14ac:dyDescent="0.2">
      <c r="A5673" s="204" t="str">
        <f t="shared" si="351"/>
        <v/>
      </c>
      <c r="B5673" s="335"/>
      <c r="C5673" s="335"/>
      <c r="D5673" s="381" t="str">
        <f t="shared" si="354"/>
        <v/>
      </c>
      <c r="E5673" s="335"/>
      <c r="F5673" s="335"/>
      <c r="G5673" s="325" t="str">
        <f t="shared" si="352"/>
        <v/>
      </c>
      <c r="H5673" s="326" t="str">
        <f t="shared" si="353"/>
        <v/>
      </c>
    </row>
    <row r="5674" spans="1:8" x14ac:dyDescent="0.2">
      <c r="A5674" s="204" t="str">
        <f t="shared" si="351"/>
        <v/>
      </c>
      <c r="B5674" s="335"/>
      <c r="C5674" s="335"/>
      <c r="D5674" s="381" t="str">
        <f t="shared" si="354"/>
        <v/>
      </c>
      <c r="E5674" s="335"/>
      <c r="F5674" s="335"/>
      <c r="G5674" s="325" t="str">
        <f t="shared" si="352"/>
        <v/>
      </c>
      <c r="H5674" s="326" t="str">
        <f t="shared" si="353"/>
        <v/>
      </c>
    </row>
    <row r="5675" spans="1:8" x14ac:dyDescent="0.2">
      <c r="A5675" s="204" t="str">
        <f t="shared" si="351"/>
        <v/>
      </c>
      <c r="B5675" s="335"/>
      <c r="C5675" s="335"/>
      <c r="D5675" s="381" t="str">
        <f t="shared" si="354"/>
        <v/>
      </c>
      <c r="E5675" s="335"/>
      <c r="F5675" s="335"/>
      <c r="G5675" s="325" t="str">
        <f t="shared" si="352"/>
        <v/>
      </c>
      <c r="H5675" s="326" t="str">
        <f t="shared" si="353"/>
        <v/>
      </c>
    </row>
    <row r="5676" spans="1:8" x14ac:dyDescent="0.2">
      <c r="A5676" s="204" t="str">
        <f t="shared" si="351"/>
        <v/>
      </c>
      <c r="B5676" s="335"/>
      <c r="C5676" s="335"/>
      <c r="D5676" s="381" t="str">
        <f t="shared" si="354"/>
        <v/>
      </c>
      <c r="E5676" s="335"/>
      <c r="F5676" s="335"/>
      <c r="G5676" s="325" t="str">
        <f t="shared" si="352"/>
        <v/>
      </c>
      <c r="H5676" s="326" t="str">
        <f t="shared" si="353"/>
        <v/>
      </c>
    </row>
    <row r="5677" spans="1:8" x14ac:dyDescent="0.2">
      <c r="A5677" s="204" t="str">
        <f t="shared" si="351"/>
        <v/>
      </c>
      <c r="B5677" s="335"/>
      <c r="C5677" s="335"/>
      <c r="D5677" s="381" t="str">
        <f t="shared" si="354"/>
        <v/>
      </c>
      <c r="E5677" s="335"/>
      <c r="F5677" s="335"/>
      <c r="G5677" s="325" t="str">
        <f t="shared" si="352"/>
        <v/>
      </c>
      <c r="H5677" s="326" t="str">
        <f t="shared" si="353"/>
        <v/>
      </c>
    </row>
    <row r="5678" spans="1:8" x14ac:dyDescent="0.2">
      <c r="A5678" s="204" t="str">
        <f t="shared" si="351"/>
        <v/>
      </c>
      <c r="B5678" s="335"/>
      <c r="C5678" s="335"/>
      <c r="D5678" s="381" t="str">
        <f t="shared" si="354"/>
        <v/>
      </c>
      <c r="E5678" s="335"/>
      <c r="F5678" s="335"/>
      <c r="G5678" s="325" t="str">
        <f t="shared" si="352"/>
        <v/>
      </c>
      <c r="H5678" s="326" t="str">
        <f t="shared" si="353"/>
        <v/>
      </c>
    </row>
    <row r="5679" spans="1:8" x14ac:dyDescent="0.2">
      <c r="A5679" s="204" t="str">
        <f t="shared" si="351"/>
        <v/>
      </c>
      <c r="B5679" s="335"/>
      <c r="C5679" s="335"/>
      <c r="D5679" s="381" t="str">
        <f t="shared" si="354"/>
        <v/>
      </c>
      <c r="E5679" s="335"/>
      <c r="F5679" s="335"/>
      <c r="G5679" s="325" t="str">
        <f t="shared" si="352"/>
        <v/>
      </c>
      <c r="H5679" s="326" t="str">
        <f t="shared" si="353"/>
        <v/>
      </c>
    </row>
    <row r="5680" spans="1:8" x14ac:dyDescent="0.2">
      <c r="A5680" s="204" t="str">
        <f t="shared" si="351"/>
        <v/>
      </c>
      <c r="B5680" s="335"/>
      <c r="C5680" s="335"/>
      <c r="D5680" s="381" t="str">
        <f t="shared" si="354"/>
        <v/>
      </c>
      <c r="E5680" s="335"/>
      <c r="F5680" s="335"/>
      <c r="G5680" s="325" t="str">
        <f t="shared" si="352"/>
        <v/>
      </c>
      <c r="H5680" s="326" t="str">
        <f t="shared" si="353"/>
        <v/>
      </c>
    </row>
    <row r="5681" spans="1:8" x14ac:dyDescent="0.2">
      <c r="A5681" s="204" t="str">
        <f t="shared" ref="A5681:A5744" si="355">IF(B5681&lt;&gt;"",VLOOKUP(B5681,ID,2,FALSE),"")</f>
        <v/>
      </c>
      <c r="B5681" s="335"/>
      <c r="C5681" s="335"/>
      <c r="D5681" s="381" t="str">
        <f t="shared" si="354"/>
        <v/>
      </c>
      <c r="E5681" s="335"/>
      <c r="F5681" s="335"/>
      <c r="G5681" s="325" t="str">
        <f t="shared" ref="G5681:G5744" si="356">IF(OR(B5681="",Amt=""),"",Amt)</f>
        <v/>
      </c>
      <c r="H5681" s="326" t="str">
        <f t="shared" ref="H5681:H5744" si="357">IF(G5681="","",VLOOKUP(G5681,Gesundheitsämter,2,FALSE))</f>
        <v/>
      </c>
    </row>
    <row r="5682" spans="1:8" x14ac:dyDescent="0.2">
      <c r="A5682" s="204" t="str">
        <f t="shared" si="355"/>
        <v/>
      </c>
      <c r="B5682" s="335"/>
      <c r="C5682" s="335"/>
      <c r="D5682" s="381" t="str">
        <f t="shared" si="354"/>
        <v/>
      </c>
      <c r="E5682" s="335"/>
      <c r="F5682" s="335"/>
      <c r="G5682" s="325" t="str">
        <f t="shared" si="356"/>
        <v/>
      </c>
      <c r="H5682" s="326" t="str">
        <f t="shared" si="357"/>
        <v/>
      </c>
    </row>
    <row r="5683" spans="1:8" x14ac:dyDescent="0.2">
      <c r="A5683" s="204" t="str">
        <f t="shared" si="355"/>
        <v/>
      </c>
      <c r="B5683" s="335"/>
      <c r="C5683" s="335"/>
      <c r="D5683" s="381" t="str">
        <f t="shared" si="354"/>
        <v/>
      </c>
      <c r="E5683" s="335"/>
      <c r="F5683" s="335"/>
      <c r="G5683" s="325" t="str">
        <f t="shared" si="356"/>
        <v/>
      </c>
      <c r="H5683" s="326" t="str">
        <f t="shared" si="357"/>
        <v/>
      </c>
    </row>
    <row r="5684" spans="1:8" x14ac:dyDescent="0.2">
      <c r="A5684" s="204" t="str">
        <f t="shared" si="355"/>
        <v/>
      </c>
      <c r="B5684" s="335"/>
      <c r="C5684" s="335"/>
      <c r="D5684" s="381" t="str">
        <f t="shared" si="354"/>
        <v/>
      </c>
      <c r="E5684" s="335"/>
      <c r="F5684" s="335"/>
      <c r="G5684" s="325" t="str">
        <f t="shared" si="356"/>
        <v/>
      </c>
      <c r="H5684" s="326" t="str">
        <f t="shared" si="357"/>
        <v/>
      </c>
    </row>
    <row r="5685" spans="1:8" x14ac:dyDescent="0.2">
      <c r="A5685" s="204" t="str">
        <f t="shared" si="355"/>
        <v/>
      </c>
      <c r="B5685" s="335"/>
      <c r="C5685" s="335"/>
      <c r="D5685" s="381" t="str">
        <f t="shared" si="354"/>
        <v/>
      </c>
      <c r="E5685" s="335"/>
      <c r="F5685" s="335"/>
      <c r="G5685" s="325" t="str">
        <f t="shared" si="356"/>
        <v/>
      </c>
      <c r="H5685" s="326" t="str">
        <f t="shared" si="357"/>
        <v/>
      </c>
    </row>
    <row r="5686" spans="1:8" x14ac:dyDescent="0.2">
      <c r="A5686" s="204" t="str">
        <f t="shared" si="355"/>
        <v/>
      </c>
      <c r="B5686" s="335"/>
      <c r="C5686" s="335"/>
      <c r="D5686" s="381" t="str">
        <f t="shared" si="354"/>
        <v/>
      </c>
      <c r="E5686" s="335"/>
      <c r="F5686" s="335"/>
      <c r="G5686" s="325" t="str">
        <f t="shared" si="356"/>
        <v/>
      </c>
      <c r="H5686" s="326" t="str">
        <f t="shared" si="357"/>
        <v/>
      </c>
    </row>
    <row r="5687" spans="1:8" x14ac:dyDescent="0.2">
      <c r="A5687" s="204" t="str">
        <f t="shared" si="355"/>
        <v/>
      </c>
      <c r="B5687" s="335"/>
      <c r="C5687" s="335"/>
      <c r="D5687" s="381" t="str">
        <f t="shared" si="354"/>
        <v/>
      </c>
      <c r="E5687" s="335"/>
      <c r="F5687" s="335"/>
      <c r="G5687" s="325" t="str">
        <f t="shared" si="356"/>
        <v/>
      </c>
      <c r="H5687" s="326" t="str">
        <f t="shared" si="357"/>
        <v/>
      </c>
    </row>
    <row r="5688" spans="1:8" x14ac:dyDescent="0.2">
      <c r="A5688" s="204" t="str">
        <f t="shared" si="355"/>
        <v/>
      </c>
      <c r="B5688" s="335"/>
      <c r="C5688" s="335"/>
      <c r="D5688" s="381" t="str">
        <f t="shared" si="354"/>
        <v/>
      </c>
      <c r="E5688" s="335"/>
      <c r="F5688" s="335"/>
      <c r="G5688" s="325" t="str">
        <f t="shared" si="356"/>
        <v/>
      </c>
      <c r="H5688" s="326" t="str">
        <f t="shared" si="357"/>
        <v/>
      </c>
    </row>
    <row r="5689" spans="1:8" x14ac:dyDescent="0.2">
      <c r="A5689" s="204" t="str">
        <f t="shared" si="355"/>
        <v/>
      </c>
      <c r="B5689" s="335"/>
      <c r="C5689" s="335"/>
      <c r="D5689" s="381" t="str">
        <f t="shared" si="354"/>
        <v/>
      </c>
      <c r="E5689" s="335"/>
      <c r="F5689" s="335"/>
      <c r="G5689" s="325" t="str">
        <f t="shared" si="356"/>
        <v/>
      </c>
      <c r="H5689" s="326" t="str">
        <f t="shared" si="357"/>
        <v/>
      </c>
    </row>
    <row r="5690" spans="1:8" x14ac:dyDescent="0.2">
      <c r="A5690" s="204" t="str">
        <f t="shared" si="355"/>
        <v/>
      </c>
      <c r="B5690" s="335"/>
      <c r="C5690" s="335"/>
      <c r="D5690" s="381" t="str">
        <f t="shared" si="354"/>
        <v/>
      </c>
      <c r="E5690" s="335"/>
      <c r="F5690" s="335"/>
      <c r="G5690" s="325" t="str">
        <f t="shared" si="356"/>
        <v/>
      </c>
      <c r="H5690" s="326" t="str">
        <f t="shared" si="357"/>
        <v/>
      </c>
    </row>
    <row r="5691" spans="1:8" x14ac:dyDescent="0.2">
      <c r="A5691" s="204" t="str">
        <f t="shared" si="355"/>
        <v/>
      </c>
      <c r="B5691" s="335"/>
      <c r="C5691" s="335"/>
      <c r="D5691" s="381" t="str">
        <f t="shared" si="354"/>
        <v/>
      </c>
      <c r="E5691" s="335"/>
      <c r="F5691" s="335"/>
      <c r="G5691" s="325" t="str">
        <f t="shared" si="356"/>
        <v/>
      </c>
      <c r="H5691" s="326" t="str">
        <f t="shared" si="357"/>
        <v/>
      </c>
    </row>
    <row r="5692" spans="1:8" x14ac:dyDescent="0.2">
      <c r="A5692" s="204" t="str">
        <f t="shared" si="355"/>
        <v/>
      </c>
      <c r="B5692" s="335"/>
      <c r="C5692" s="335"/>
      <c r="D5692" s="381" t="str">
        <f t="shared" si="354"/>
        <v/>
      </c>
      <c r="E5692" s="335"/>
      <c r="F5692" s="335"/>
      <c r="G5692" s="325" t="str">
        <f t="shared" si="356"/>
        <v/>
      </c>
      <c r="H5692" s="326" t="str">
        <f t="shared" si="357"/>
        <v/>
      </c>
    </row>
    <row r="5693" spans="1:8" x14ac:dyDescent="0.2">
      <c r="A5693" s="204" t="str">
        <f t="shared" si="355"/>
        <v/>
      </c>
      <c r="B5693" s="335"/>
      <c r="C5693" s="335"/>
      <c r="D5693" s="381" t="str">
        <f t="shared" si="354"/>
        <v/>
      </c>
      <c r="E5693" s="335"/>
      <c r="F5693" s="335"/>
      <c r="G5693" s="325" t="str">
        <f t="shared" si="356"/>
        <v/>
      </c>
      <c r="H5693" s="326" t="str">
        <f t="shared" si="357"/>
        <v/>
      </c>
    </row>
    <row r="5694" spans="1:8" x14ac:dyDescent="0.2">
      <c r="A5694" s="204" t="str">
        <f t="shared" si="355"/>
        <v/>
      </c>
      <c r="B5694" s="335"/>
      <c r="C5694" s="335"/>
      <c r="D5694" s="381" t="str">
        <f t="shared" si="354"/>
        <v/>
      </c>
      <c r="E5694" s="335"/>
      <c r="F5694" s="335"/>
      <c r="G5694" s="325" t="str">
        <f t="shared" si="356"/>
        <v/>
      </c>
      <c r="H5694" s="326" t="str">
        <f t="shared" si="357"/>
        <v/>
      </c>
    </row>
    <row r="5695" spans="1:8" x14ac:dyDescent="0.2">
      <c r="A5695" s="204" t="str">
        <f t="shared" si="355"/>
        <v/>
      </c>
      <c r="B5695" s="335"/>
      <c r="C5695" s="335"/>
      <c r="D5695" s="381" t="str">
        <f t="shared" si="354"/>
        <v/>
      </c>
      <c r="E5695" s="335"/>
      <c r="F5695" s="335"/>
      <c r="G5695" s="325" t="str">
        <f t="shared" si="356"/>
        <v/>
      </c>
      <c r="H5695" s="326" t="str">
        <f t="shared" si="357"/>
        <v/>
      </c>
    </row>
    <row r="5696" spans="1:8" x14ac:dyDescent="0.2">
      <c r="A5696" s="204" t="str">
        <f t="shared" si="355"/>
        <v/>
      </c>
      <c r="B5696" s="335"/>
      <c r="C5696" s="335"/>
      <c r="D5696" s="381" t="str">
        <f t="shared" si="354"/>
        <v/>
      </c>
      <c r="E5696" s="335"/>
      <c r="F5696" s="335"/>
      <c r="G5696" s="325" t="str">
        <f t="shared" si="356"/>
        <v/>
      </c>
      <c r="H5696" s="326" t="str">
        <f t="shared" si="357"/>
        <v/>
      </c>
    </row>
    <row r="5697" spans="1:8" x14ac:dyDescent="0.2">
      <c r="A5697" s="204" t="str">
        <f t="shared" si="355"/>
        <v/>
      </c>
      <c r="B5697" s="335"/>
      <c r="C5697" s="335"/>
      <c r="D5697" s="381" t="str">
        <f t="shared" si="354"/>
        <v/>
      </c>
      <c r="E5697" s="335"/>
      <c r="F5697" s="335"/>
      <c r="G5697" s="325" t="str">
        <f t="shared" si="356"/>
        <v/>
      </c>
      <c r="H5697" s="326" t="str">
        <f t="shared" si="357"/>
        <v/>
      </c>
    </row>
    <row r="5698" spans="1:8" x14ac:dyDescent="0.2">
      <c r="A5698" s="204" t="str">
        <f t="shared" si="355"/>
        <v/>
      </c>
      <c r="B5698" s="335"/>
      <c r="C5698" s="335"/>
      <c r="D5698" s="381" t="str">
        <f t="shared" si="354"/>
        <v/>
      </c>
      <c r="E5698" s="335"/>
      <c r="F5698" s="335"/>
      <c r="G5698" s="325" t="str">
        <f t="shared" si="356"/>
        <v/>
      </c>
      <c r="H5698" s="326" t="str">
        <f t="shared" si="357"/>
        <v/>
      </c>
    </row>
    <row r="5699" spans="1:8" x14ac:dyDescent="0.2">
      <c r="A5699" s="204" t="str">
        <f t="shared" si="355"/>
        <v/>
      </c>
      <c r="B5699" s="335"/>
      <c r="C5699" s="335"/>
      <c r="D5699" s="381" t="str">
        <f t="shared" si="354"/>
        <v/>
      </c>
      <c r="E5699" s="335"/>
      <c r="F5699" s="335"/>
      <c r="G5699" s="325" t="str">
        <f t="shared" si="356"/>
        <v/>
      </c>
      <c r="H5699" s="326" t="str">
        <f t="shared" si="357"/>
        <v/>
      </c>
    </row>
    <row r="5700" spans="1:8" x14ac:dyDescent="0.2">
      <c r="A5700" s="204" t="str">
        <f t="shared" si="355"/>
        <v/>
      </c>
      <c r="B5700" s="335"/>
      <c r="C5700" s="335"/>
      <c r="D5700" s="381" t="str">
        <f t="shared" si="354"/>
        <v/>
      </c>
      <c r="E5700" s="335"/>
      <c r="F5700" s="335"/>
      <c r="G5700" s="325" t="str">
        <f t="shared" si="356"/>
        <v/>
      </c>
      <c r="H5700" s="326" t="str">
        <f t="shared" si="357"/>
        <v/>
      </c>
    </row>
    <row r="5701" spans="1:8" x14ac:dyDescent="0.2">
      <c r="A5701" s="204" t="str">
        <f t="shared" si="355"/>
        <v/>
      </c>
      <c r="B5701" s="335"/>
      <c r="C5701" s="335"/>
      <c r="D5701" s="381" t="str">
        <f t="shared" si="354"/>
        <v/>
      </c>
      <c r="E5701" s="335"/>
      <c r="F5701" s="335"/>
      <c r="G5701" s="325" t="str">
        <f t="shared" si="356"/>
        <v/>
      </c>
      <c r="H5701" s="326" t="str">
        <f t="shared" si="357"/>
        <v/>
      </c>
    </row>
    <row r="5702" spans="1:8" x14ac:dyDescent="0.2">
      <c r="A5702" s="204" t="str">
        <f t="shared" si="355"/>
        <v/>
      </c>
      <c r="B5702" s="335"/>
      <c r="C5702" s="335"/>
      <c r="D5702" s="381" t="str">
        <f t="shared" si="354"/>
        <v/>
      </c>
      <c r="E5702" s="335"/>
      <c r="F5702" s="335"/>
      <c r="G5702" s="325" t="str">
        <f t="shared" si="356"/>
        <v/>
      </c>
      <c r="H5702" s="326" t="str">
        <f t="shared" si="357"/>
        <v/>
      </c>
    </row>
    <row r="5703" spans="1:8" x14ac:dyDescent="0.2">
      <c r="A5703" s="204" t="str">
        <f t="shared" si="355"/>
        <v/>
      </c>
      <c r="B5703" s="335"/>
      <c r="C5703" s="335"/>
      <c r="D5703" s="381" t="str">
        <f t="shared" si="354"/>
        <v/>
      </c>
      <c r="E5703" s="335"/>
      <c r="F5703" s="335"/>
      <c r="G5703" s="325" t="str">
        <f t="shared" si="356"/>
        <v/>
      </c>
      <c r="H5703" s="326" t="str">
        <f t="shared" si="357"/>
        <v/>
      </c>
    </row>
    <row r="5704" spans="1:8" x14ac:dyDescent="0.2">
      <c r="A5704" s="204" t="str">
        <f t="shared" si="355"/>
        <v/>
      </c>
      <c r="B5704" s="335"/>
      <c r="C5704" s="335"/>
      <c r="D5704" s="381" t="str">
        <f t="shared" si="354"/>
        <v/>
      </c>
      <c r="E5704" s="335"/>
      <c r="F5704" s="335"/>
      <c r="G5704" s="325" t="str">
        <f t="shared" si="356"/>
        <v/>
      </c>
      <c r="H5704" s="326" t="str">
        <f t="shared" si="357"/>
        <v/>
      </c>
    </row>
    <row r="5705" spans="1:8" x14ac:dyDescent="0.2">
      <c r="A5705" s="204" t="str">
        <f t="shared" si="355"/>
        <v/>
      </c>
      <c r="B5705" s="335"/>
      <c r="C5705" s="335"/>
      <c r="D5705" s="381" t="str">
        <f t="shared" ref="D5705:D5768" si="358">IF(C5705="","",IFERROR(IF(VLOOKUP(C5705,Parameter,2,FALSE)="","",VLOOKUP(C5705,Parameter,2,FALSE)),IFERROR(VLOOKUP(C5705,PSMErgänzung,2,FALSE),"CAS eingeben oder Parameter korrigieren!")))</f>
        <v/>
      </c>
      <c r="E5705" s="335"/>
      <c r="F5705" s="335"/>
      <c r="G5705" s="325" t="str">
        <f t="shared" si="356"/>
        <v/>
      </c>
      <c r="H5705" s="326" t="str">
        <f t="shared" si="357"/>
        <v/>
      </c>
    </row>
    <row r="5706" spans="1:8" x14ac:dyDescent="0.2">
      <c r="A5706" s="204" t="str">
        <f t="shared" si="355"/>
        <v/>
      </c>
      <c r="B5706" s="335"/>
      <c r="C5706" s="335"/>
      <c r="D5706" s="381" t="str">
        <f t="shared" si="358"/>
        <v/>
      </c>
      <c r="E5706" s="335"/>
      <c r="F5706" s="335"/>
      <c r="G5706" s="325" t="str">
        <f t="shared" si="356"/>
        <v/>
      </c>
      <c r="H5706" s="326" t="str">
        <f t="shared" si="357"/>
        <v/>
      </c>
    </row>
    <row r="5707" spans="1:8" x14ac:dyDescent="0.2">
      <c r="A5707" s="204" t="str">
        <f t="shared" si="355"/>
        <v/>
      </c>
      <c r="B5707" s="335"/>
      <c r="C5707" s="335"/>
      <c r="D5707" s="381" t="str">
        <f t="shared" si="358"/>
        <v/>
      </c>
      <c r="E5707" s="335"/>
      <c r="F5707" s="335"/>
      <c r="G5707" s="325" t="str">
        <f t="shared" si="356"/>
        <v/>
      </c>
      <c r="H5707" s="326" t="str">
        <f t="shared" si="357"/>
        <v/>
      </c>
    </row>
    <row r="5708" spans="1:8" x14ac:dyDescent="0.2">
      <c r="A5708" s="204" t="str">
        <f t="shared" si="355"/>
        <v/>
      </c>
      <c r="B5708" s="335"/>
      <c r="C5708" s="335"/>
      <c r="D5708" s="381" t="str">
        <f t="shared" si="358"/>
        <v/>
      </c>
      <c r="E5708" s="335"/>
      <c r="F5708" s="335"/>
      <c r="G5708" s="325" t="str">
        <f t="shared" si="356"/>
        <v/>
      </c>
      <c r="H5708" s="326" t="str">
        <f t="shared" si="357"/>
        <v/>
      </c>
    </row>
    <row r="5709" spans="1:8" x14ac:dyDescent="0.2">
      <c r="A5709" s="204" t="str">
        <f t="shared" si="355"/>
        <v/>
      </c>
      <c r="B5709" s="335"/>
      <c r="C5709" s="335"/>
      <c r="D5709" s="381" t="str">
        <f t="shared" si="358"/>
        <v/>
      </c>
      <c r="E5709" s="335"/>
      <c r="F5709" s="335"/>
      <c r="G5709" s="325" t="str">
        <f t="shared" si="356"/>
        <v/>
      </c>
      <c r="H5709" s="326" t="str">
        <f t="shared" si="357"/>
        <v/>
      </c>
    </row>
    <row r="5710" spans="1:8" x14ac:dyDescent="0.2">
      <c r="A5710" s="204" t="str">
        <f t="shared" si="355"/>
        <v/>
      </c>
      <c r="B5710" s="335"/>
      <c r="C5710" s="335"/>
      <c r="D5710" s="381" t="str">
        <f t="shared" si="358"/>
        <v/>
      </c>
      <c r="E5710" s="335"/>
      <c r="F5710" s="335"/>
      <c r="G5710" s="325" t="str">
        <f t="shared" si="356"/>
        <v/>
      </c>
      <c r="H5710" s="326" t="str">
        <f t="shared" si="357"/>
        <v/>
      </c>
    </row>
    <row r="5711" spans="1:8" x14ac:dyDescent="0.2">
      <c r="A5711" s="204" t="str">
        <f t="shared" si="355"/>
        <v/>
      </c>
      <c r="B5711" s="335"/>
      <c r="C5711" s="335"/>
      <c r="D5711" s="381" t="str">
        <f t="shared" si="358"/>
        <v/>
      </c>
      <c r="E5711" s="335"/>
      <c r="F5711" s="335"/>
      <c r="G5711" s="325" t="str">
        <f t="shared" si="356"/>
        <v/>
      </c>
      <c r="H5711" s="326" t="str">
        <f t="shared" si="357"/>
        <v/>
      </c>
    </row>
    <row r="5712" spans="1:8" x14ac:dyDescent="0.2">
      <c r="A5712" s="204" t="str">
        <f t="shared" si="355"/>
        <v/>
      </c>
      <c r="B5712" s="335"/>
      <c r="C5712" s="335"/>
      <c r="D5712" s="381" t="str">
        <f t="shared" si="358"/>
        <v/>
      </c>
      <c r="E5712" s="335"/>
      <c r="F5712" s="335"/>
      <c r="G5712" s="325" t="str">
        <f t="shared" si="356"/>
        <v/>
      </c>
      <c r="H5712" s="326" t="str">
        <f t="shared" si="357"/>
        <v/>
      </c>
    </row>
    <row r="5713" spans="1:8" x14ac:dyDescent="0.2">
      <c r="A5713" s="204" t="str">
        <f t="shared" si="355"/>
        <v/>
      </c>
      <c r="B5713" s="335"/>
      <c r="C5713" s="335"/>
      <c r="D5713" s="381" t="str">
        <f t="shared" si="358"/>
        <v/>
      </c>
      <c r="E5713" s="335"/>
      <c r="F5713" s="335"/>
      <c r="G5713" s="325" t="str">
        <f t="shared" si="356"/>
        <v/>
      </c>
      <c r="H5713" s="326" t="str">
        <f t="shared" si="357"/>
        <v/>
      </c>
    </row>
    <row r="5714" spans="1:8" x14ac:dyDescent="0.2">
      <c r="A5714" s="204" t="str">
        <f t="shared" si="355"/>
        <v/>
      </c>
      <c r="B5714" s="335"/>
      <c r="C5714" s="335"/>
      <c r="D5714" s="381" t="str">
        <f t="shared" si="358"/>
        <v/>
      </c>
      <c r="E5714" s="335"/>
      <c r="F5714" s="335"/>
      <c r="G5714" s="325" t="str">
        <f t="shared" si="356"/>
        <v/>
      </c>
      <c r="H5714" s="326" t="str">
        <f t="shared" si="357"/>
        <v/>
      </c>
    </row>
    <row r="5715" spans="1:8" x14ac:dyDescent="0.2">
      <c r="A5715" s="204" t="str">
        <f t="shared" si="355"/>
        <v/>
      </c>
      <c r="B5715" s="335"/>
      <c r="C5715" s="335"/>
      <c r="D5715" s="381" t="str">
        <f t="shared" si="358"/>
        <v/>
      </c>
      <c r="E5715" s="335"/>
      <c r="F5715" s="335"/>
      <c r="G5715" s="325" t="str">
        <f t="shared" si="356"/>
        <v/>
      </c>
      <c r="H5715" s="326" t="str">
        <f t="shared" si="357"/>
        <v/>
      </c>
    </row>
    <row r="5716" spans="1:8" x14ac:dyDescent="0.2">
      <c r="A5716" s="204" t="str">
        <f t="shared" si="355"/>
        <v/>
      </c>
      <c r="B5716" s="335"/>
      <c r="C5716" s="335"/>
      <c r="D5716" s="381" t="str">
        <f t="shared" si="358"/>
        <v/>
      </c>
      <c r="E5716" s="335"/>
      <c r="F5716" s="335"/>
      <c r="G5716" s="325" t="str">
        <f t="shared" si="356"/>
        <v/>
      </c>
      <c r="H5716" s="326" t="str">
        <f t="shared" si="357"/>
        <v/>
      </c>
    </row>
    <row r="5717" spans="1:8" x14ac:dyDescent="0.2">
      <c r="A5717" s="204" t="str">
        <f t="shared" si="355"/>
        <v/>
      </c>
      <c r="B5717" s="335"/>
      <c r="C5717" s="335"/>
      <c r="D5717" s="381" t="str">
        <f t="shared" si="358"/>
        <v/>
      </c>
      <c r="E5717" s="335"/>
      <c r="F5717" s="335"/>
      <c r="G5717" s="325" t="str">
        <f t="shared" si="356"/>
        <v/>
      </c>
      <c r="H5717" s="326" t="str">
        <f t="shared" si="357"/>
        <v/>
      </c>
    </row>
    <row r="5718" spans="1:8" x14ac:dyDescent="0.2">
      <c r="A5718" s="204" t="str">
        <f t="shared" si="355"/>
        <v/>
      </c>
      <c r="B5718" s="335"/>
      <c r="C5718" s="335"/>
      <c r="D5718" s="381" t="str">
        <f t="shared" si="358"/>
        <v/>
      </c>
      <c r="E5718" s="335"/>
      <c r="F5718" s="335"/>
      <c r="G5718" s="325" t="str">
        <f t="shared" si="356"/>
        <v/>
      </c>
      <c r="H5718" s="326" t="str">
        <f t="shared" si="357"/>
        <v/>
      </c>
    </row>
    <row r="5719" spans="1:8" x14ac:dyDescent="0.2">
      <c r="A5719" s="204" t="str">
        <f t="shared" si="355"/>
        <v/>
      </c>
      <c r="B5719" s="335"/>
      <c r="C5719" s="335"/>
      <c r="D5719" s="381" t="str">
        <f t="shared" si="358"/>
        <v/>
      </c>
      <c r="E5719" s="335"/>
      <c r="F5719" s="335"/>
      <c r="G5719" s="325" t="str">
        <f t="shared" si="356"/>
        <v/>
      </c>
      <c r="H5719" s="326" t="str">
        <f t="shared" si="357"/>
        <v/>
      </c>
    </row>
    <row r="5720" spans="1:8" x14ac:dyDescent="0.2">
      <c r="A5720" s="204" t="str">
        <f t="shared" si="355"/>
        <v/>
      </c>
      <c r="B5720" s="335"/>
      <c r="C5720" s="335"/>
      <c r="D5720" s="381" t="str">
        <f t="shared" si="358"/>
        <v/>
      </c>
      <c r="E5720" s="335"/>
      <c r="F5720" s="335"/>
      <c r="G5720" s="325" t="str">
        <f t="shared" si="356"/>
        <v/>
      </c>
      <c r="H5720" s="326" t="str">
        <f t="shared" si="357"/>
        <v/>
      </c>
    </row>
    <row r="5721" spans="1:8" x14ac:dyDescent="0.2">
      <c r="A5721" s="204" t="str">
        <f t="shared" si="355"/>
        <v/>
      </c>
      <c r="B5721" s="335"/>
      <c r="C5721" s="335"/>
      <c r="D5721" s="381" t="str">
        <f t="shared" si="358"/>
        <v/>
      </c>
      <c r="E5721" s="335"/>
      <c r="F5721" s="335"/>
      <c r="G5721" s="325" t="str">
        <f t="shared" si="356"/>
        <v/>
      </c>
      <c r="H5721" s="326" t="str">
        <f t="shared" si="357"/>
        <v/>
      </c>
    </row>
    <row r="5722" spans="1:8" x14ac:dyDescent="0.2">
      <c r="A5722" s="204" t="str">
        <f t="shared" si="355"/>
        <v/>
      </c>
      <c r="B5722" s="335"/>
      <c r="C5722" s="335"/>
      <c r="D5722" s="381" t="str">
        <f t="shared" si="358"/>
        <v/>
      </c>
      <c r="E5722" s="335"/>
      <c r="F5722" s="335"/>
      <c r="G5722" s="325" t="str">
        <f t="shared" si="356"/>
        <v/>
      </c>
      <c r="H5722" s="326" t="str">
        <f t="shared" si="357"/>
        <v/>
      </c>
    </row>
    <row r="5723" spans="1:8" x14ac:dyDescent="0.2">
      <c r="A5723" s="204" t="str">
        <f t="shared" si="355"/>
        <v/>
      </c>
      <c r="B5723" s="335"/>
      <c r="C5723" s="335"/>
      <c r="D5723" s="381" t="str">
        <f t="shared" si="358"/>
        <v/>
      </c>
      <c r="E5723" s="335"/>
      <c r="F5723" s="335"/>
      <c r="G5723" s="325" t="str">
        <f t="shared" si="356"/>
        <v/>
      </c>
      <c r="H5723" s="326" t="str">
        <f t="shared" si="357"/>
        <v/>
      </c>
    </row>
    <row r="5724" spans="1:8" x14ac:dyDescent="0.2">
      <c r="A5724" s="204" t="str">
        <f t="shared" si="355"/>
        <v/>
      </c>
      <c r="B5724" s="335"/>
      <c r="C5724" s="335"/>
      <c r="D5724" s="381" t="str">
        <f t="shared" si="358"/>
        <v/>
      </c>
      <c r="E5724" s="335"/>
      <c r="F5724" s="335"/>
      <c r="G5724" s="325" t="str">
        <f t="shared" si="356"/>
        <v/>
      </c>
      <c r="H5724" s="326" t="str">
        <f t="shared" si="357"/>
        <v/>
      </c>
    </row>
    <row r="5725" spans="1:8" x14ac:dyDescent="0.2">
      <c r="A5725" s="204" t="str">
        <f t="shared" si="355"/>
        <v/>
      </c>
      <c r="B5725" s="335"/>
      <c r="C5725" s="335"/>
      <c r="D5725" s="381" t="str">
        <f t="shared" si="358"/>
        <v/>
      </c>
      <c r="E5725" s="335"/>
      <c r="F5725" s="335"/>
      <c r="G5725" s="325" t="str">
        <f t="shared" si="356"/>
        <v/>
      </c>
      <c r="H5725" s="326" t="str">
        <f t="shared" si="357"/>
        <v/>
      </c>
    </row>
    <row r="5726" spans="1:8" x14ac:dyDescent="0.2">
      <c r="A5726" s="204" t="str">
        <f t="shared" si="355"/>
        <v/>
      </c>
      <c r="B5726" s="335"/>
      <c r="C5726" s="335"/>
      <c r="D5726" s="381" t="str">
        <f t="shared" si="358"/>
        <v/>
      </c>
      <c r="E5726" s="335"/>
      <c r="F5726" s="335"/>
      <c r="G5726" s="325" t="str">
        <f t="shared" si="356"/>
        <v/>
      </c>
      <c r="H5726" s="326" t="str">
        <f t="shared" si="357"/>
        <v/>
      </c>
    </row>
    <row r="5727" spans="1:8" x14ac:dyDescent="0.2">
      <c r="A5727" s="204" t="str">
        <f t="shared" si="355"/>
        <v/>
      </c>
      <c r="B5727" s="335"/>
      <c r="C5727" s="335"/>
      <c r="D5727" s="381" t="str">
        <f t="shared" si="358"/>
        <v/>
      </c>
      <c r="E5727" s="335"/>
      <c r="F5727" s="335"/>
      <c r="G5727" s="325" t="str">
        <f t="shared" si="356"/>
        <v/>
      </c>
      <c r="H5727" s="326" t="str">
        <f t="shared" si="357"/>
        <v/>
      </c>
    </row>
    <row r="5728" spans="1:8" x14ac:dyDescent="0.2">
      <c r="A5728" s="204" t="str">
        <f t="shared" si="355"/>
        <v/>
      </c>
      <c r="B5728" s="335"/>
      <c r="C5728" s="335"/>
      <c r="D5728" s="381" t="str">
        <f t="shared" si="358"/>
        <v/>
      </c>
      <c r="E5728" s="335"/>
      <c r="F5728" s="335"/>
      <c r="G5728" s="325" t="str">
        <f t="shared" si="356"/>
        <v/>
      </c>
      <c r="H5728" s="326" t="str">
        <f t="shared" si="357"/>
        <v/>
      </c>
    </row>
    <row r="5729" spans="1:8" x14ac:dyDescent="0.2">
      <c r="A5729" s="204" t="str">
        <f t="shared" si="355"/>
        <v/>
      </c>
      <c r="B5729" s="335"/>
      <c r="C5729" s="335"/>
      <c r="D5729" s="381" t="str">
        <f t="shared" si="358"/>
        <v/>
      </c>
      <c r="E5729" s="335"/>
      <c r="F5729" s="335"/>
      <c r="G5729" s="325" t="str">
        <f t="shared" si="356"/>
        <v/>
      </c>
      <c r="H5729" s="326" t="str">
        <f t="shared" si="357"/>
        <v/>
      </c>
    </row>
    <row r="5730" spans="1:8" x14ac:dyDescent="0.2">
      <c r="A5730" s="204" t="str">
        <f t="shared" si="355"/>
        <v/>
      </c>
      <c r="B5730" s="335"/>
      <c r="C5730" s="335"/>
      <c r="D5730" s="381" t="str">
        <f t="shared" si="358"/>
        <v/>
      </c>
      <c r="E5730" s="335"/>
      <c r="F5730" s="335"/>
      <c r="G5730" s="325" t="str">
        <f t="shared" si="356"/>
        <v/>
      </c>
      <c r="H5730" s="326" t="str">
        <f t="shared" si="357"/>
        <v/>
      </c>
    </row>
    <row r="5731" spans="1:8" x14ac:dyDescent="0.2">
      <c r="A5731" s="204" t="str">
        <f t="shared" si="355"/>
        <v/>
      </c>
      <c r="B5731" s="335"/>
      <c r="C5731" s="335"/>
      <c r="D5731" s="381" t="str">
        <f t="shared" si="358"/>
        <v/>
      </c>
      <c r="E5731" s="335"/>
      <c r="F5731" s="335"/>
      <c r="G5731" s="325" t="str">
        <f t="shared" si="356"/>
        <v/>
      </c>
      <c r="H5731" s="326" t="str">
        <f t="shared" si="357"/>
        <v/>
      </c>
    </row>
    <row r="5732" spans="1:8" x14ac:dyDescent="0.2">
      <c r="A5732" s="204" t="str">
        <f t="shared" si="355"/>
        <v/>
      </c>
      <c r="B5732" s="335"/>
      <c r="C5732" s="335"/>
      <c r="D5732" s="381" t="str">
        <f t="shared" si="358"/>
        <v/>
      </c>
      <c r="E5732" s="335"/>
      <c r="F5732" s="335"/>
      <c r="G5732" s="325" t="str">
        <f t="shared" si="356"/>
        <v/>
      </c>
      <c r="H5732" s="326" t="str">
        <f t="shared" si="357"/>
        <v/>
      </c>
    </row>
    <row r="5733" spans="1:8" x14ac:dyDescent="0.2">
      <c r="A5733" s="204" t="str">
        <f t="shared" si="355"/>
        <v/>
      </c>
      <c r="B5733" s="335"/>
      <c r="C5733" s="335"/>
      <c r="D5733" s="381" t="str">
        <f t="shared" si="358"/>
        <v/>
      </c>
      <c r="E5733" s="335"/>
      <c r="F5733" s="335"/>
      <c r="G5733" s="325" t="str">
        <f t="shared" si="356"/>
        <v/>
      </c>
      <c r="H5733" s="326" t="str">
        <f t="shared" si="357"/>
        <v/>
      </c>
    </row>
    <row r="5734" spans="1:8" x14ac:dyDescent="0.2">
      <c r="A5734" s="204" t="str">
        <f t="shared" si="355"/>
        <v/>
      </c>
      <c r="B5734" s="335"/>
      <c r="C5734" s="335"/>
      <c r="D5734" s="381" t="str">
        <f t="shared" si="358"/>
        <v/>
      </c>
      <c r="E5734" s="335"/>
      <c r="F5734" s="335"/>
      <c r="G5734" s="325" t="str">
        <f t="shared" si="356"/>
        <v/>
      </c>
      <c r="H5734" s="326" t="str">
        <f t="shared" si="357"/>
        <v/>
      </c>
    </row>
    <row r="5735" spans="1:8" x14ac:dyDescent="0.2">
      <c r="A5735" s="204" t="str">
        <f t="shared" si="355"/>
        <v/>
      </c>
      <c r="B5735" s="335"/>
      <c r="C5735" s="335"/>
      <c r="D5735" s="381" t="str">
        <f t="shared" si="358"/>
        <v/>
      </c>
      <c r="E5735" s="335"/>
      <c r="F5735" s="335"/>
      <c r="G5735" s="325" t="str">
        <f t="shared" si="356"/>
        <v/>
      </c>
      <c r="H5735" s="326" t="str">
        <f t="shared" si="357"/>
        <v/>
      </c>
    </row>
    <row r="5736" spans="1:8" x14ac:dyDescent="0.2">
      <c r="A5736" s="204" t="str">
        <f t="shared" si="355"/>
        <v/>
      </c>
      <c r="B5736" s="335"/>
      <c r="C5736" s="335"/>
      <c r="D5736" s="381" t="str">
        <f t="shared" si="358"/>
        <v/>
      </c>
      <c r="E5736" s="335"/>
      <c r="F5736" s="335"/>
      <c r="G5736" s="325" t="str">
        <f t="shared" si="356"/>
        <v/>
      </c>
      <c r="H5736" s="326" t="str">
        <f t="shared" si="357"/>
        <v/>
      </c>
    </row>
    <row r="5737" spans="1:8" x14ac:dyDescent="0.2">
      <c r="A5737" s="204" t="str">
        <f t="shared" si="355"/>
        <v/>
      </c>
      <c r="B5737" s="335"/>
      <c r="C5737" s="335"/>
      <c r="D5737" s="381" t="str">
        <f t="shared" si="358"/>
        <v/>
      </c>
      <c r="E5737" s="335"/>
      <c r="F5737" s="335"/>
      <c r="G5737" s="325" t="str">
        <f t="shared" si="356"/>
        <v/>
      </c>
      <c r="H5737" s="326" t="str">
        <f t="shared" si="357"/>
        <v/>
      </c>
    </row>
    <row r="5738" spans="1:8" x14ac:dyDescent="0.2">
      <c r="A5738" s="204" t="str">
        <f t="shared" si="355"/>
        <v/>
      </c>
      <c r="B5738" s="335"/>
      <c r="C5738" s="335"/>
      <c r="D5738" s="381" t="str">
        <f t="shared" si="358"/>
        <v/>
      </c>
      <c r="E5738" s="335"/>
      <c r="F5738" s="335"/>
      <c r="G5738" s="325" t="str">
        <f t="shared" si="356"/>
        <v/>
      </c>
      <c r="H5738" s="326" t="str">
        <f t="shared" si="357"/>
        <v/>
      </c>
    </row>
    <row r="5739" spans="1:8" x14ac:dyDescent="0.2">
      <c r="A5739" s="204" t="str">
        <f t="shared" si="355"/>
        <v/>
      </c>
      <c r="B5739" s="335"/>
      <c r="C5739" s="335"/>
      <c r="D5739" s="381" t="str">
        <f t="shared" si="358"/>
        <v/>
      </c>
      <c r="E5739" s="335"/>
      <c r="F5739" s="335"/>
      <c r="G5739" s="325" t="str">
        <f t="shared" si="356"/>
        <v/>
      </c>
      <c r="H5739" s="326" t="str">
        <f t="shared" si="357"/>
        <v/>
      </c>
    </row>
    <row r="5740" spans="1:8" x14ac:dyDescent="0.2">
      <c r="A5740" s="204" t="str">
        <f t="shared" si="355"/>
        <v/>
      </c>
      <c r="B5740" s="335"/>
      <c r="C5740" s="335"/>
      <c r="D5740" s="381" t="str">
        <f t="shared" si="358"/>
        <v/>
      </c>
      <c r="E5740" s="335"/>
      <c r="F5740" s="335"/>
      <c r="G5740" s="325" t="str">
        <f t="shared" si="356"/>
        <v/>
      </c>
      <c r="H5740" s="326" t="str">
        <f t="shared" si="357"/>
        <v/>
      </c>
    </row>
    <row r="5741" spans="1:8" x14ac:dyDescent="0.2">
      <c r="A5741" s="204" t="str">
        <f t="shared" si="355"/>
        <v/>
      </c>
      <c r="B5741" s="335"/>
      <c r="C5741" s="335"/>
      <c r="D5741" s="381" t="str">
        <f t="shared" si="358"/>
        <v/>
      </c>
      <c r="E5741" s="335"/>
      <c r="F5741" s="335"/>
      <c r="G5741" s="325" t="str">
        <f t="shared" si="356"/>
        <v/>
      </c>
      <c r="H5741" s="326" t="str">
        <f t="shared" si="357"/>
        <v/>
      </c>
    </row>
    <row r="5742" spans="1:8" x14ac:dyDescent="0.2">
      <c r="A5742" s="204" t="str">
        <f t="shared" si="355"/>
        <v/>
      </c>
      <c r="B5742" s="335"/>
      <c r="C5742" s="335"/>
      <c r="D5742" s="381" t="str">
        <f t="shared" si="358"/>
        <v/>
      </c>
      <c r="E5742" s="335"/>
      <c r="F5742" s="335"/>
      <c r="G5742" s="325" t="str">
        <f t="shared" si="356"/>
        <v/>
      </c>
      <c r="H5742" s="326" t="str">
        <f t="shared" si="357"/>
        <v/>
      </c>
    </row>
    <row r="5743" spans="1:8" x14ac:dyDescent="0.2">
      <c r="A5743" s="204" t="str">
        <f t="shared" si="355"/>
        <v/>
      </c>
      <c r="B5743" s="335"/>
      <c r="C5743" s="335"/>
      <c r="D5743" s="381" t="str">
        <f t="shared" si="358"/>
        <v/>
      </c>
      <c r="E5743" s="335"/>
      <c r="F5743" s="335"/>
      <c r="G5743" s="325" t="str">
        <f t="shared" si="356"/>
        <v/>
      </c>
      <c r="H5743" s="326" t="str">
        <f t="shared" si="357"/>
        <v/>
      </c>
    </row>
    <row r="5744" spans="1:8" x14ac:dyDescent="0.2">
      <c r="A5744" s="204" t="str">
        <f t="shared" si="355"/>
        <v/>
      </c>
      <c r="B5744" s="335"/>
      <c r="C5744" s="335"/>
      <c r="D5744" s="381" t="str">
        <f t="shared" si="358"/>
        <v/>
      </c>
      <c r="E5744" s="335"/>
      <c r="F5744" s="335"/>
      <c r="G5744" s="325" t="str">
        <f t="shared" si="356"/>
        <v/>
      </c>
      <c r="H5744" s="326" t="str">
        <f t="shared" si="357"/>
        <v/>
      </c>
    </row>
    <row r="5745" spans="1:8" x14ac:dyDescent="0.2">
      <c r="A5745" s="204" t="str">
        <f t="shared" ref="A5745:A5808" si="359">IF(B5745&lt;&gt;"",VLOOKUP(B5745,ID,2,FALSE),"")</f>
        <v/>
      </c>
      <c r="B5745" s="335"/>
      <c r="C5745" s="335"/>
      <c r="D5745" s="381" t="str">
        <f t="shared" si="358"/>
        <v/>
      </c>
      <c r="E5745" s="335"/>
      <c r="F5745" s="335"/>
      <c r="G5745" s="325" t="str">
        <f t="shared" ref="G5745:G5808" si="360">IF(OR(B5745="",Amt=""),"",Amt)</f>
        <v/>
      </c>
      <c r="H5745" s="326" t="str">
        <f t="shared" ref="H5745:H5808" si="361">IF(G5745="","",VLOOKUP(G5745,Gesundheitsämter,2,FALSE))</f>
        <v/>
      </c>
    </row>
    <row r="5746" spans="1:8" x14ac:dyDescent="0.2">
      <c r="A5746" s="204" t="str">
        <f t="shared" si="359"/>
        <v/>
      </c>
      <c r="B5746" s="335"/>
      <c r="C5746" s="335"/>
      <c r="D5746" s="381" t="str">
        <f t="shared" si="358"/>
        <v/>
      </c>
      <c r="E5746" s="335"/>
      <c r="F5746" s="335"/>
      <c r="G5746" s="325" t="str">
        <f t="shared" si="360"/>
        <v/>
      </c>
      <c r="H5746" s="326" t="str">
        <f t="shared" si="361"/>
        <v/>
      </c>
    </row>
    <row r="5747" spans="1:8" x14ac:dyDescent="0.2">
      <c r="A5747" s="204" t="str">
        <f t="shared" si="359"/>
        <v/>
      </c>
      <c r="B5747" s="335"/>
      <c r="C5747" s="335"/>
      <c r="D5747" s="381" t="str">
        <f t="shared" si="358"/>
        <v/>
      </c>
      <c r="E5747" s="335"/>
      <c r="F5747" s="335"/>
      <c r="G5747" s="325" t="str">
        <f t="shared" si="360"/>
        <v/>
      </c>
      <c r="H5747" s="326" t="str">
        <f t="shared" si="361"/>
        <v/>
      </c>
    </row>
    <row r="5748" spans="1:8" x14ac:dyDescent="0.2">
      <c r="A5748" s="204" t="str">
        <f t="shared" si="359"/>
        <v/>
      </c>
      <c r="B5748" s="335"/>
      <c r="C5748" s="335"/>
      <c r="D5748" s="381" t="str">
        <f t="shared" si="358"/>
        <v/>
      </c>
      <c r="E5748" s="335"/>
      <c r="F5748" s="335"/>
      <c r="G5748" s="325" t="str">
        <f t="shared" si="360"/>
        <v/>
      </c>
      <c r="H5748" s="326" t="str">
        <f t="shared" si="361"/>
        <v/>
      </c>
    </row>
    <row r="5749" spans="1:8" x14ac:dyDescent="0.2">
      <c r="A5749" s="204" t="str">
        <f t="shared" si="359"/>
        <v/>
      </c>
      <c r="B5749" s="335"/>
      <c r="C5749" s="335"/>
      <c r="D5749" s="381" t="str">
        <f t="shared" si="358"/>
        <v/>
      </c>
      <c r="E5749" s="335"/>
      <c r="F5749" s="335"/>
      <c r="G5749" s="325" t="str">
        <f t="shared" si="360"/>
        <v/>
      </c>
      <c r="H5749" s="326" t="str">
        <f t="shared" si="361"/>
        <v/>
      </c>
    </row>
    <row r="5750" spans="1:8" x14ac:dyDescent="0.2">
      <c r="A5750" s="204" t="str">
        <f t="shared" si="359"/>
        <v/>
      </c>
      <c r="B5750" s="335"/>
      <c r="C5750" s="335"/>
      <c r="D5750" s="381" t="str">
        <f t="shared" si="358"/>
        <v/>
      </c>
      <c r="E5750" s="335"/>
      <c r="F5750" s="335"/>
      <c r="G5750" s="325" t="str">
        <f t="shared" si="360"/>
        <v/>
      </c>
      <c r="H5750" s="326" t="str">
        <f t="shared" si="361"/>
        <v/>
      </c>
    </row>
    <row r="5751" spans="1:8" x14ac:dyDescent="0.2">
      <c r="A5751" s="204" t="str">
        <f t="shared" si="359"/>
        <v/>
      </c>
      <c r="B5751" s="335"/>
      <c r="C5751" s="335"/>
      <c r="D5751" s="381" t="str">
        <f t="shared" si="358"/>
        <v/>
      </c>
      <c r="E5751" s="335"/>
      <c r="F5751" s="335"/>
      <c r="G5751" s="325" t="str">
        <f t="shared" si="360"/>
        <v/>
      </c>
      <c r="H5751" s="326" t="str">
        <f t="shared" si="361"/>
        <v/>
      </c>
    </row>
    <row r="5752" spans="1:8" x14ac:dyDescent="0.2">
      <c r="A5752" s="204" t="str">
        <f t="shared" si="359"/>
        <v/>
      </c>
      <c r="B5752" s="335"/>
      <c r="C5752" s="335"/>
      <c r="D5752" s="381" t="str">
        <f t="shared" si="358"/>
        <v/>
      </c>
      <c r="E5752" s="335"/>
      <c r="F5752" s="335"/>
      <c r="G5752" s="325" t="str">
        <f t="shared" si="360"/>
        <v/>
      </c>
      <c r="H5752" s="326" t="str">
        <f t="shared" si="361"/>
        <v/>
      </c>
    </row>
    <row r="5753" spans="1:8" x14ac:dyDescent="0.2">
      <c r="A5753" s="204" t="str">
        <f t="shared" si="359"/>
        <v/>
      </c>
      <c r="B5753" s="335"/>
      <c r="C5753" s="335"/>
      <c r="D5753" s="381" t="str">
        <f t="shared" si="358"/>
        <v/>
      </c>
      <c r="E5753" s="335"/>
      <c r="F5753" s="335"/>
      <c r="G5753" s="325" t="str">
        <f t="shared" si="360"/>
        <v/>
      </c>
      <c r="H5753" s="326" t="str">
        <f t="shared" si="361"/>
        <v/>
      </c>
    </row>
    <row r="5754" spans="1:8" x14ac:dyDescent="0.2">
      <c r="A5754" s="204" t="str">
        <f t="shared" si="359"/>
        <v/>
      </c>
      <c r="B5754" s="335"/>
      <c r="C5754" s="335"/>
      <c r="D5754" s="381" t="str">
        <f t="shared" si="358"/>
        <v/>
      </c>
      <c r="E5754" s="335"/>
      <c r="F5754" s="335"/>
      <c r="G5754" s="325" t="str">
        <f t="shared" si="360"/>
        <v/>
      </c>
      <c r="H5754" s="326" t="str">
        <f t="shared" si="361"/>
        <v/>
      </c>
    </row>
    <row r="5755" spans="1:8" x14ac:dyDescent="0.2">
      <c r="A5755" s="204" t="str">
        <f t="shared" si="359"/>
        <v/>
      </c>
      <c r="B5755" s="335"/>
      <c r="C5755" s="335"/>
      <c r="D5755" s="381" t="str">
        <f t="shared" si="358"/>
        <v/>
      </c>
      <c r="E5755" s="335"/>
      <c r="F5755" s="335"/>
      <c r="G5755" s="325" t="str">
        <f t="shared" si="360"/>
        <v/>
      </c>
      <c r="H5755" s="326" t="str">
        <f t="shared" si="361"/>
        <v/>
      </c>
    </row>
    <row r="5756" spans="1:8" x14ac:dyDescent="0.2">
      <c r="A5756" s="204" t="str">
        <f t="shared" si="359"/>
        <v/>
      </c>
      <c r="B5756" s="335"/>
      <c r="C5756" s="335"/>
      <c r="D5756" s="381" t="str">
        <f t="shared" si="358"/>
        <v/>
      </c>
      <c r="E5756" s="335"/>
      <c r="F5756" s="335"/>
      <c r="G5756" s="325" t="str">
        <f t="shared" si="360"/>
        <v/>
      </c>
      <c r="H5756" s="326" t="str">
        <f t="shared" si="361"/>
        <v/>
      </c>
    </row>
    <row r="5757" spans="1:8" x14ac:dyDescent="0.2">
      <c r="A5757" s="204" t="str">
        <f t="shared" si="359"/>
        <v/>
      </c>
      <c r="B5757" s="335"/>
      <c r="C5757" s="335"/>
      <c r="D5757" s="381" t="str">
        <f t="shared" si="358"/>
        <v/>
      </c>
      <c r="E5757" s="335"/>
      <c r="F5757" s="335"/>
      <c r="G5757" s="325" t="str">
        <f t="shared" si="360"/>
        <v/>
      </c>
      <c r="H5757" s="326" t="str">
        <f t="shared" si="361"/>
        <v/>
      </c>
    </row>
    <row r="5758" spans="1:8" x14ac:dyDescent="0.2">
      <c r="A5758" s="204" t="str">
        <f t="shared" si="359"/>
        <v/>
      </c>
      <c r="B5758" s="335"/>
      <c r="C5758" s="335"/>
      <c r="D5758" s="381" t="str">
        <f t="shared" si="358"/>
        <v/>
      </c>
      <c r="E5758" s="335"/>
      <c r="F5758" s="335"/>
      <c r="G5758" s="325" t="str">
        <f t="shared" si="360"/>
        <v/>
      </c>
      <c r="H5758" s="326" t="str">
        <f t="shared" si="361"/>
        <v/>
      </c>
    </row>
    <row r="5759" spans="1:8" x14ac:dyDescent="0.2">
      <c r="A5759" s="204" t="str">
        <f t="shared" si="359"/>
        <v/>
      </c>
      <c r="B5759" s="335"/>
      <c r="C5759" s="335"/>
      <c r="D5759" s="381" t="str">
        <f t="shared" si="358"/>
        <v/>
      </c>
      <c r="E5759" s="335"/>
      <c r="F5759" s="335"/>
      <c r="G5759" s="325" t="str">
        <f t="shared" si="360"/>
        <v/>
      </c>
      <c r="H5759" s="326" t="str">
        <f t="shared" si="361"/>
        <v/>
      </c>
    </row>
    <row r="5760" spans="1:8" x14ac:dyDescent="0.2">
      <c r="A5760" s="204" t="str">
        <f t="shared" si="359"/>
        <v/>
      </c>
      <c r="B5760" s="335"/>
      <c r="C5760" s="335"/>
      <c r="D5760" s="381" t="str">
        <f t="shared" si="358"/>
        <v/>
      </c>
      <c r="E5760" s="335"/>
      <c r="F5760" s="335"/>
      <c r="G5760" s="325" t="str">
        <f t="shared" si="360"/>
        <v/>
      </c>
      <c r="H5760" s="326" t="str">
        <f t="shared" si="361"/>
        <v/>
      </c>
    </row>
    <row r="5761" spans="1:8" x14ac:dyDescent="0.2">
      <c r="A5761" s="204" t="str">
        <f t="shared" si="359"/>
        <v/>
      </c>
      <c r="B5761" s="335"/>
      <c r="C5761" s="335"/>
      <c r="D5761" s="381" t="str">
        <f t="shared" si="358"/>
        <v/>
      </c>
      <c r="E5761" s="335"/>
      <c r="F5761" s="335"/>
      <c r="G5761" s="325" t="str">
        <f t="shared" si="360"/>
        <v/>
      </c>
      <c r="H5761" s="326" t="str">
        <f t="shared" si="361"/>
        <v/>
      </c>
    </row>
    <row r="5762" spans="1:8" x14ac:dyDescent="0.2">
      <c r="A5762" s="204" t="str">
        <f t="shared" si="359"/>
        <v/>
      </c>
      <c r="B5762" s="335"/>
      <c r="C5762" s="335"/>
      <c r="D5762" s="381" t="str">
        <f t="shared" si="358"/>
        <v/>
      </c>
      <c r="E5762" s="335"/>
      <c r="F5762" s="335"/>
      <c r="G5762" s="325" t="str">
        <f t="shared" si="360"/>
        <v/>
      </c>
      <c r="H5762" s="326" t="str">
        <f t="shared" si="361"/>
        <v/>
      </c>
    </row>
    <row r="5763" spans="1:8" x14ac:dyDescent="0.2">
      <c r="A5763" s="204" t="str">
        <f t="shared" si="359"/>
        <v/>
      </c>
      <c r="B5763" s="335"/>
      <c r="C5763" s="335"/>
      <c r="D5763" s="381" t="str">
        <f t="shared" si="358"/>
        <v/>
      </c>
      <c r="E5763" s="335"/>
      <c r="F5763" s="335"/>
      <c r="G5763" s="325" t="str">
        <f t="shared" si="360"/>
        <v/>
      </c>
      <c r="H5763" s="326" t="str">
        <f t="shared" si="361"/>
        <v/>
      </c>
    </row>
    <row r="5764" spans="1:8" x14ac:dyDescent="0.2">
      <c r="A5764" s="204" t="str">
        <f t="shared" si="359"/>
        <v/>
      </c>
      <c r="B5764" s="335"/>
      <c r="C5764" s="335"/>
      <c r="D5764" s="381" t="str">
        <f t="shared" si="358"/>
        <v/>
      </c>
      <c r="E5764" s="335"/>
      <c r="F5764" s="335"/>
      <c r="G5764" s="325" t="str">
        <f t="shared" si="360"/>
        <v/>
      </c>
      <c r="H5764" s="326" t="str">
        <f t="shared" si="361"/>
        <v/>
      </c>
    </row>
    <row r="5765" spans="1:8" x14ac:dyDescent="0.2">
      <c r="A5765" s="204" t="str">
        <f t="shared" si="359"/>
        <v/>
      </c>
      <c r="B5765" s="335"/>
      <c r="C5765" s="335"/>
      <c r="D5765" s="381" t="str">
        <f t="shared" si="358"/>
        <v/>
      </c>
      <c r="E5765" s="335"/>
      <c r="F5765" s="335"/>
      <c r="G5765" s="325" t="str">
        <f t="shared" si="360"/>
        <v/>
      </c>
      <c r="H5765" s="326" t="str">
        <f t="shared" si="361"/>
        <v/>
      </c>
    </row>
    <row r="5766" spans="1:8" x14ac:dyDescent="0.2">
      <c r="A5766" s="204" t="str">
        <f t="shared" si="359"/>
        <v/>
      </c>
      <c r="B5766" s="335"/>
      <c r="C5766" s="335"/>
      <c r="D5766" s="381" t="str">
        <f t="shared" si="358"/>
        <v/>
      </c>
      <c r="E5766" s="335"/>
      <c r="F5766" s="335"/>
      <c r="G5766" s="325" t="str">
        <f t="shared" si="360"/>
        <v/>
      </c>
      <c r="H5766" s="326" t="str">
        <f t="shared" si="361"/>
        <v/>
      </c>
    </row>
    <row r="5767" spans="1:8" x14ac:dyDescent="0.2">
      <c r="A5767" s="204" t="str">
        <f t="shared" si="359"/>
        <v/>
      </c>
      <c r="B5767" s="335"/>
      <c r="C5767" s="335"/>
      <c r="D5767" s="381" t="str">
        <f t="shared" si="358"/>
        <v/>
      </c>
      <c r="E5767" s="335"/>
      <c r="F5767" s="335"/>
      <c r="G5767" s="325" t="str">
        <f t="shared" si="360"/>
        <v/>
      </c>
      <c r="H5767" s="326" t="str">
        <f t="shared" si="361"/>
        <v/>
      </c>
    </row>
    <row r="5768" spans="1:8" x14ac:dyDescent="0.2">
      <c r="A5768" s="204" t="str">
        <f t="shared" si="359"/>
        <v/>
      </c>
      <c r="B5768" s="335"/>
      <c r="C5768" s="335"/>
      <c r="D5768" s="381" t="str">
        <f t="shared" si="358"/>
        <v/>
      </c>
      <c r="E5768" s="335"/>
      <c r="F5768" s="335"/>
      <c r="G5768" s="325" t="str">
        <f t="shared" si="360"/>
        <v/>
      </c>
      <c r="H5768" s="326" t="str">
        <f t="shared" si="361"/>
        <v/>
      </c>
    </row>
    <row r="5769" spans="1:8" x14ac:dyDescent="0.2">
      <c r="A5769" s="204" t="str">
        <f t="shared" si="359"/>
        <v/>
      </c>
      <c r="B5769" s="335"/>
      <c r="C5769" s="335"/>
      <c r="D5769" s="381" t="str">
        <f t="shared" ref="D5769:D5832" si="362">IF(C5769="","",IFERROR(IF(VLOOKUP(C5769,Parameter,2,FALSE)="","",VLOOKUP(C5769,Parameter,2,FALSE)),IFERROR(VLOOKUP(C5769,PSMErgänzung,2,FALSE),"CAS eingeben oder Parameter korrigieren!")))</f>
        <v/>
      </c>
      <c r="E5769" s="335"/>
      <c r="F5769" s="335"/>
      <c r="G5769" s="325" t="str">
        <f t="shared" si="360"/>
        <v/>
      </c>
      <c r="H5769" s="326" t="str">
        <f t="shared" si="361"/>
        <v/>
      </c>
    </row>
    <row r="5770" spans="1:8" x14ac:dyDescent="0.2">
      <c r="A5770" s="204" t="str">
        <f t="shared" si="359"/>
        <v/>
      </c>
      <c r="B5770" s="335"/>
      <c r="C5770" s="335"/>
      <c r="D5770" s="381" t="str">
        <f t="shared" si="362"/>
        <v/>
      </c>
      <c r="E5770" s="335"/>
      <c r="F5770" s="335"/>
      <c r="G5770" s="325" t="str">
        <f t="shared" si="360"/>
        <v/>
      </c>
      <c r="H5770" s="326" t="str">
        <f t="shared" si="361"/>
        <v/>
      </c>
    </row>
    <row r="5771" spans="1:8" x14ac:dyDescent="0.2">
      <c r="A5771" s="204" t="str">
        <f t="shared" si="359"/>
        <v/>
      </c>
      <c r="B5771" s="335"/>
      <c r="C5771" s="335"/>
      <c r="D5771" s="381" t="str">
        <f t="shared" si="362"/>
        <v/>
      </c>
      <c r="E5771" s="335"/>
      <c r="F5771" s="335"/>
      <c r="G5771" s="325" t="str">
        <f t="shared" si="360"/>
        <v/>
      </c>
      <c r="H5771" s="326" t="str">
        <f t="shared" si="361"/>
        <v/>
      </c>
    </row>
    <row r="5772" spans="1:8" x14ac:dyDescent="0.2">
      <c r="A5772" s="204" t="str">
        <f t="shared" si="359"/>
        <v/>
      </c>
      <c r="B5772" s="335"/>
      <c r="C5772" s="335"/>
      <c r="D5772" s="381" t="str">
        <f t="shared" si="362"/>
        <v/>
      </c>
      <c r="E5772" s="335"/>
      <c r="F5772" s="335"/>
      <c r="G5772" s="325" t="str">
        <f t="shared" si="360"/>
        <v/>
      </c>
      <c r="H5772" s="326" t="str">
        <f t="shared" si="361"/>
        <v/>
      </c>
    </row>
    <row r="5773" spans="1:8" x14ac:dyDescent="0.2">
      <c r="A5773" s="204" t="str">
        <f t="shared" si="359"/>
        <v/>
      </c>
      <c r="B5773" s="335"/>
      <c r="C5773" s="335"/>
      <c r="D5773" s="381" t="str">
        <f t="shared" si="362"/>
        <v/>
      </c>
      <c r="E5773" s="335"/>
      <c r="F5773" s="335"/>
      <c r="G5773" s="325" t="str">
        <f t="shared" si="360"/>
        <v/>
      </c>
      <c r="H5773" s="326" t="str">
        <f t="shared" si="361"/>
        <v/>
      </c>
    </row>
    <row r="5774" spans="1:8" x14ac:dyDescent="0.2">
      <c r="A5774" s="204" t="str">
        <f t="shared" si="359"/>
        <v/>
      </c>
      <c r="B5774" s="335"/>
      <c r="C5774" s="335"/>
      <c r="D5774" s="381" t="str">
        <f t="shared" si="362"/>
        <v/>
      </c>
      <c r="E5774" s="335"/>
      <c r="F5774" s="335"/>
      <c r="G5774" s="325" t="str">
        <f t="shared" si="360"/>
        <v/>
      </c>
      <c r="H5774" s="326" t="str">
        <f t="shared" si="361"/>
        <v/>
      </c>
    </row>
    <row r="5775" spans="1:8" x14ac:dyDescent="0.2">
      <c r="A5775" s="204" t="str">
        <f t="shared" si="359"/>
        <v/>
      </c>
      <c r="B5775" s="335"/>
      <c r="C5775" s="335"/>
      <c r="D5775" s="381" t="str">
        <f t="shared" si="362"/>
        <v/>
      </c>
      <c r="E5775" s="335"/>
      <c r="F5775" s="335"/>
      <c r="G5775" s="325" t="str">
        <f t="shared" si="360"/>
        <v/>
      </c>
      <c r="H5775" s="326" t="str">
        <f t="shared" si="361"/>
        <v/>
      </c>
    </row>
    <row r="5776" spans="1:8" x14ac:dyDescent="0.2">
      <c r="A5776" s="204" t="str">
        <f t="shared" si="359"/>
        <v/>
      </c>
      <c r="B5776" s="335"/>
      <c r="C5776" s="335"/>
      <c r="D5776" s="381" t="str">
        <f t="shared" si="362"/>
        <v/>
      </c>
      <c r="E5776" s="335"/>
      <c r="F5776" s="335"/>
      <c r="G5776" s="325" t="str">
        <f t="shared" si="360"/>
        <v/>
      </c>
      <c r="H5776" s="326" t="str">
        <f t="shared" si="361"/>
        <v/>
      </c>
    </row>
    <row r="5777" spans="1:8" x14ac:dyDescent="0.2">
      <c r="A5777" s="204" t="str">
        <f t="shared" si="359"/>
        <v/>
      </c>
      <c r="B5777" s="335"/>
      <c r="C5777" s="335"/>
      <c r="D5777" s="381" t="str">
        <f t="shared" si="362"/>
        <v/>
      </c>
      <c r="E5777" s="335"/>
      <c r="F5777" s="335"/>
      <c r="G5777" s="325" t="str">
        <f t="shared" si="360"/>
        <v/>
      </c>
      <c r="H5777" s="326" t="str">
        <f t="shared" si="361"/>
        <v/>
      </c>
    </row>
    <row r="5778" spans="1:8" x14ac:dyDescent="0.2">
      <c r="A5778" s="204" t="str">
        <f t="shared" si="359"/>
        <v/>
      </c>
      <c r="B5778" s="335"/>
      <c r="C5778" s="335"/>
      <c r="D5778" s="381" t="str">
        <f t="shared" si="362"/>
        <v/>
      </c>
      <c r="E5778" s="335"/>
      <c r="F5778" s="335"/>
      <c r="G5778" s="325" t="str">
        <f t="shared" si="360"/>
        <v/>
      </c>
      <c r="H5778" s="326" t="str">
        <f t="shared" si="361"/>
        <v/>
      </c>
    </row>
    <row r="5779" spans="1:8" x14ac:dyDescent="0.2">
      <c r="A5779" s="204" t="str">
        <f t="shared" si="359"/>
        <v/>
      </c>
      <c r="B5779" s="335"/>
      <c r="C5779" s="335"/>
      <c r="D5779" s="381" t="str">
        <f t="shared" si="362"/>
        <v/>
      </c>
      <c r="E5779" s="335"/>
      <c r="F5779" s="335"/>
      <c r="G5779" s="325" t="str">
        <f t="shared" si="360"/>
        <v/>
      </c>
      <c r="H5779" s="326" t="str">
        <f t="shared" si="361"/>
        <v/>
      </c>
    </row>
    <row r="5780" spans="1:8" x14ac:dyDescent="0.2">
      <c r="A5780" s="204" t="str">
        <f t="shared" si="359"/>
        <v/>
      </c>
      <c r="B5780" s="335"/>
      <c r="C5780" s="335"/>
      <c r="D5780" s="381" t="str">
        <f t="shared" si="362"/>
        <v/>
      </c>
      <c r="E5780" s="335"/>
      <c r="F5780" s="335"/>
      <c r="G5780" s="325" t="str">
        <f t="shared" si="360"/>
        <v/>
      </c>
      <c r="H5780" s="326" t="str">
        <f t="shared" si="361"/>
        <v/>
      </c>
    </row>
    <row r="5781" spans="1:8" x14ac:dyDescent="0.2">
      <c r="A5781" s="204" t="str">
        <f t="shared" si="359"/>
        <v/>
      </c>
      <c r="B5781" s="335"/>
      <c r="C5781" s="335"/>
      <c r="D5781" s="381" t="str">
        <f t="shared" si="362"/>
        <v/>
      </c>
      <c r="E5781" s="335"/>
      <c r="F5781" s="335"/>
      <c r="G5781" s="325" t="str">
        <f t="shared" si="360"/>
        <v/>
      </c>
      <c r="H5781" s="326" t="str">
        <f t="shared" si="361"/>
        <v/>
      </c>
    </row>
    <row r="5782" spans="1:8" x14ac:dyDescent="0.2">
      <c r="A5782" s="204" t="str">
        <f t="shared" si="359"/>
        <v/>
      </c>
      <c r="B5782" s="335"/>
      <c r="C5782" s="335"/>
      <c r="D5782" s="381" t="str">
        <f t="shared" si="362"/>
        <v/>
      </c>
      <c r="E5782" s="335"/>
      <c r="F5782" s="335"/>
      <c r="G5782" s="325" t="str">
        <f t="shared" si="360"/>
        <v/>
      </c>
      <c r="H5782" s="326" t="str">
        <f t="shared" si="361"/>
        <v/>
      </c>
    </row>
    <row r="5783" spans="1:8" x14ac:dyDescent="0.2">
      <c r="A5783" s="204" t="str">
        <f t="shared" si="359"/>
        <v/>
      </c>
      <c r="B5783" s="335"/>
      <c r="C5783" s="335"/>
      <c r="D5783" s="381" t="str">
        <f t="shared" si="362"/>
        <v/>
      </c>
      <c r="E5783" s="335"/>
      <c r="F5783" s="335"/>
      <c r="G5783" s="325" t="str">
        <f t="shared" si="360"/>
        <v/>
      </c>
      <c r="H5783" s="326" t="str">
        <f t="shared" si="361"/>
        <v/>
      </c>
    </row>
    <row r="5784" spans="1:8" x14ac:dyDescent="0.2">
      <c r="A5784" s="204" t="str">
        <f t="shared" si="359"/>
        <v/>
      </c>
      <c r="B5784" s="335"/>
      <c r="C5784" s="335"/>
      <c r="D5784" s="381" t="str">
        <f t="shared" si="362"/>
        <v/>
      </c>
      <c r="E5784" s="335"/>
      <c r="F5784" s="335"/>
      <c r="G5784" s="325" t="str">
        <f t="shared" si="360"/>
        <v/>
      </c>
      <c r="H5784" s="326" t="str">
        <f t="shared" si="361"/>
        <v/>
      </c>
    </row>
    <row r="5785" spans="1:8" x14ac:dyDescent="0.2">
      <c r="A5785" s="204" t="str">
        <f t="shared" si="359"/>
        <v/>
      </c>
      <c r="B5785" s="335"/>
      <c r="C5785" s="335"/>
      <c r="D5785" s="381" t="str">
        <f t="shared" si="362"/>
        <v/>
      </c>
      <c r="E5785" s="335"/>
      <c r="F5785" s="335"/>
      <c r="G5785" s="325" t="str">
        <f t="shared" si="360"/>
        <v/>
      </c>
      <c r="H5785" s="326" t="str">
        <f t="shared" si="361"/>
        <v/>
      </c>
    </row>
    <row r="5786" spans="1:8" x14ac:dyDescent="0.2">
      <c r="A5786" s="204" t="str">
        <f t="shared" si="359"/>
        <v/>
      </c>
      <c r="B5786" s="335"/>
      <c r="C5786" s="335"/>
      <c r="D5786" s="381" t="str">
        <f t="shared" si="362"/>
        <v/>
      </c>
      <c r="E5786" s="335"/>
      <c r="F5786" s="335"/>
      <c r="G5786" s="325" t="str">
        <f t="shared" si="360"/>
        <v/>
      </c>
      <c r="H5786" s="326" t="str">
        <f t="shared" si="361"/>
        <v/>
      </c>
    </row>
    <row r="5787" spans="1:8" x14ac:dyDescent="0.2">
      <c r="A5787" s="204" t="str">
        <f t="shared" si="359"/>
        <v/>
      </c>
      <c r="B5787" s="335"/>
      <c r="C5787" s="335"/>
      <c r="D5787" s="381" t="str">
        <f t="shared" si="362"/>
        <v/>
      </c>
      <c r="E5787" s="335"/>
      <c r="F5787" s="335"/>
      <c r="G5787" s="325" t="str">
        <f t="shared" si="360"/>
        <v/>
      </c>
      <c r="H5787" s="326" t="str">
        <f t="shared" si="361"/>
        <v/>
      </c>
    </row>
    <row r="5788" spans="1:8" x14ac:dyDescent="0.2">
      <c r="A5788" s="204" t="str">
        <f t="shared" si="359"/>
        <v/>
      </c>
      <c r="B5788" s="335"/>
      <c r="C5788" s="335"/>
      <c r="D5788" s="381" t="str">
        <f t="shared" si="362"/>
        <v/>
      </c>
      <c r="E5788" s="335"/>
      <c r="F5788" s="335"/>
      <c r="G5788" s="325" t="str">
        <f t="shared" si="360"/>
        <v/>
      </c>
      <c r="H5788" s="326" t="str">
        <f t="shared" si="361"/>
        <v/>
      </c>
    </row>
    <row r="5789" spans="1:8" x14ac:dyDescent="0.2">
      <c r="A5789" s="204" t="str">
        <f t="shared" si="359"/>
        <v/>
      </c>
      <c r="B5789" s="335"/>
      <c r="C5789" s="335"/>
      <c r="D5789" s="381" t="str">
        <f t="shared" si="362"/>
        <v/>
      </c>
      <c r="E5789" s="335"/>
      <c r="F5789" s="335"/>
      <c r="G5789" s="325" t="str">
        <f t="shared" si="360"/>
        <v/>
      </c>
      <c r="H5789" s="326" t="str">
        <f t="shared" si="361"/>
        <v/>
      </c>
    </row>
    <row r="5790" spans="1:8" x14ac:dyDescent="0.2">
      <c r="A5790" s="204" t="str">
        <f t="shared" si="359"/>
        <v/>
      </c>
      <c r="B5790" s="335"/>
      <c r="C5790" s="335"/>
      <c r="D5790" s="381" t="str">
        <f t="shared" si="362"/>
        <v/>
      </c>
      <c r="E5790" s="335"/>
      <c r="F5790" s="335"/>
      <c r="G5790" s="325" t="str">
        <f t="shared" si="360"/>
        <v/>
      </c>
      <c r="H5790" s="326" t="str">
        <f t="shared" si="361"/>
        <v/>
      </c>
    </row>
    <row r="5791" spans="1:8" x14ac:dyDescent="0.2">
      <c r="A5791" s="204" t="str">
        <f t="shared" si="359"/>
        <v/>
      </c>
      <c r="B5791" s="335"/>
      <c r="C5791" s="335"/>
      <c r="D5791" s="381" t="str">
        <f t="shared" si="362"/>
        <v/>
      </c>
      <c r="E5791" s="335"/>
      <c r="F5791" s="335"/>
      <c r="G5791" s="325" t="str">
        <f t="shared" si="360"/>
        <v/>
      </c>
      <c r="H5791" s="326" t="str">
        <f t="shared" si="361"/>
        <v/>
      </c>
    </row>
    <row r="5792" spans="1:8" x14ac:dyDescent="0.2">
      <c r="A5792" s="204" t="str">
        <f t="shared" si="359"/>
        <v/>
      </c>
      <c r="B5792" s="335"/>
      <c r="C5792" s="335"/>
      <c r="D5792" s="381" t="str">
        <f t="shared" si="362"/>
        <v/>
      </c>
      <c r="E5792" s="335"/>
      <c r="F5792" s="335"/>
      <c r="G5792" s="325" t="str">
        <f t="shared" si="360"/>
        <v/>
      </c>
      <c r="H5792" s="326" t="str">
        <f t="shared" si="361"/>
        <v/>
      </c>
    </row>
    <row r="5793" spans="1:8" x14ac:dyDescent="0.2">
      <c r="A5793" s="204" t="str">
        <f t="shared" si="359"/>
        <v/>
      </c>
      <c r="B5793" s="335"/>
      <c r="C5793" s="335"/>
      <c r="D5793" s="381" t="str">
        <f t="shared" si="362"/>
        <v/>
      </c>
      <c r="E5793" s="335"/>
      <c r="F5793" s="335"/>
      <c r="G5793" s="325" t="str">
        <f t="shared" si="360"/>
        <v/>
      </c>
      <c r="H5793" s="326" t="str">
        <f t="shared" si="361"/>
        <v/>
      </c>
    </row>
    <row r="5794" spans="1:8" x14ac:dyDescent="0.2">
      <c r="A5794" s="204" t="str">
        <f t="shared" si="359"/>
        <v/>
      </c>
      <c r="B5794" s="335"/>
      <c r="C5794" s="335"/>
      <c r="D5794" s="381" t="str">
        <f t="shared" si="362"/>
        <v/>
      </c>
      <c r="E5794" s="335"/>
      <c r="F5794" s="335"/>
      <c r="G5794" s="325" t="str">
        <f t="shared" si="360"/>
        <v/>
      </c>
      <c r="H5794" s="326" t="str">
        <f t="shared" si="361"/>
        <v/>
      </c>
    </row>
    <row r="5795" spans="1:8" x14ac:dyDescent="0.2">
      <c r="A5795" s="204" t="str">
        <f t="shared" si="359"/>
        <v/>
      </c>
      <c r="B5795" s="335"/>
      <c r="C5795" s="335"/>
      <c r="D5795" s="381" t="str">
        <f t="shared" si="362"/>
        <v/>
      </c>
      <c r="E5795" s="335"/>
      <c r="F5795" s="335"/>
      <c r="G5795" s="325" t="str">
        <f t="shared" si="360"/>
        <v/>
      </c>
      <c r="H5795" s="326" t="str">
        <f t="shared" si="361"/>
        <v/>
      </c>
    </row>
    <row r="5796" spans="1:8" x14ac:dyDescent="0.2">
      <c r="A5796" s="204" t="str">
        <f t="shared" si="359"/>
        <v/>
      </c>
      <c r="B5796" s="335"/>
      <c r="C5796" s="335"/>
      <c r="D5796" s="381" t="str">
        <f t="shared" si="362"/>
        <v/>
      </c>
      <c r="E5796" s="335"/>
      <c r="F5796" s="335"/>
      <c r="G5796" s="325" t="str">
        <f t="shared" si="360"/>
        <v/>
      </c>
      <c r="H5796" s="326" t="str">
        <f t="shared" si="361"/>
        <v/>
      </c>
    </row>
    <row r="5797" spans="1:8" x14ac:dyDescent="0.2">
      <c r="A5797" s="204" t="str">
        <f t="shared" si="359"/>
        <v/>
      </c>
      <c r="B5797" s="335"/>
      <c r="C5797" s="335"/>
      <c r="D5797" s="381" t="str">
        <f t="shared" si="362"/>
        <v/>
      </c>
      <c r="E5797" s="335"/>
      <c r="F5797" s="335"/>
      <c r="G5797" s="325" t="str">
        <f t="shared" si="360"/>
        <v/>
      </c>
      <c r="H5797" s="326" t="str">
        <f t="shared" si="361"/>
        <v/>
      </c>
    </row>
    <row r="5798" spans="1:8" x14ac:dyDescent="0.2">
      <c r="A5798" s="204" t="str">
        <f t="shared" si="359"/>
        <v/>
      </c>
      <c r="B5798" s="335"/>
      <c r="C5798" s="335"/>
      <c r="D5798" s="381" t="str">
        <f t="shared" si="362"/>
        <v/>
      </c>
      <c r="E5798" s="335"/>
      <c r="F5798" s="335"/>
      <c r="G5798" s="325" t="str">
        <f t="shared" si="360"/>
        <v/>
      </c>
      <c r="H5798" s="326" t="str">
        <f t="shared" si="361"/>
        <v/>
      </c>
    </row>
    <row r="5799" spans="1:8" x14ac:dyDescent="0.2">
      <c r="A5799" s="204" t="str">
        <f t="shared" si="359"/>
        <v/>
      </c>
      <c r="B5799" s="335"/>
      <c r="C5799" s="335"/>
      <c r="D5799" s="381" t="str">
        <f t="shared" si="362"/>
        <v/>
      </c>
      <c r="E5799" s="335"/>
      <c r="F5799" s="335"/>
      <c r="G5799" s="325" t="str">
        <f t="shared" si="360"/>
        <v/>
      </c>
      <c r="H5799" s="326" t="str">
        <f t="shared" si="361"/>
        <v/>
      </c>
    </row>
    <row r="5800" spans="1:8" x14ac:dyDescent="0.2">
      <c r="A5800" s="204" t="str">
        <f t="shared" si="359"/>
        <v/>
      </c>
      <c r="B5800" s="335"/>
      <c r="C5800" s="335"/>
      <c r="D5800" s="381" t="str">
        <f t="shared" si="362"/>
        <v/>
      </c>
      <c r="E5800" s="335"/>
      <c r="F5800" s="335"/>
      <c r="G5800" s="325" t="str">
        <f t="shared" si="360"/>
        <v/>
      </c>
      <c r="H5800" s="326" t="str">
        <f t="shared" si="361"/>
        <v/>
      </c>
    </row>
    <row r="5801" spans="1:8" x14ac:dyDescent="0.2">
      <c r="A5801" s="204" t="str">
        <f t="shared" si="359"/>
        <v/>
      </c>
      <c r="B5801" s="335"/>
      <c r="C5801" s="335"/>
      <c r="D5801" s="381" t="str">
        <f t="shared" si="362"/>
        <v/>
      </c>
      <c r="E5801" s="335"/>
      <c r="F5801" s="335"/>
      <c r="G5801" s="325" t="str">
        <f t="shared" si="360"/>
        <v/>
      </c>
      <c r="H5801" s="326" t="str">
        <f t="shared" si="361"/>
        <v/>
      </c>
    </row>
    <row r="5802" spans="1:8" x14ac:dyDescent="0.2">
      <c r="A5802" s="204" t="str">
        <f t="shared" si="359"/>
        <v/>
      </c>
      <c r="B5802" s="335"/>
      <c r="C5802" s="335"/>
      <c r="D5802" s="381" t="str">
        <f t="shared" si="362"/>
        <v/>
      </c>
      <c r="E5802" s="335"/>
      <c r="F5802" s="335"/>
      <c r="G5802" s="325" t="str">
        <f t="shared" si="360"/>
        <v/>
      </c>
      <c r="H5802" s="326" t="str">
        <f t="shared" si="361"/>
        <v/>
      </c>
    </row>
    <row r="5803" spans="1:8" x14ac:dyDescent="0.2">
      <c r="A5803" s="204" t="str">
        <f t="shared" si="359"/>
        <v/>
      </c>
      <c r="B5803" s="335"/>
      <c r="C5803" s="335"/>
      <c r="D5803" s="381" t="str">
        <f t="shared" si="362"/>
        <v/>
      </c>
      <c r="E5803" s="335"/>
      <c r="F5803" s="335"/>
      <c r="G5803" s="325" t="str">
        <f t="shared" si="360"/>
        <v/>
      </c>
      <c r="H5803" s="326" t="str">
        <f t="shared" si="361"/>
        <v/>
      </c>
    </row>
    <row r="5804" spans="1:8" x14ac:dyDescent="0.2">
      <c r="A5804" s="204" t="str">
        <f t="shared" si="359"/>
        <v/>
      </c>
      <c r="B5804" s="335"/>
      <c r="C5804" s="335"/>
      <c r="D5804" s="381" t="str">
        <f t="shared" si="362"/>
        <v/>
      </c>
      <c r="E5804" s="335"/>
      <c r="F5804" s="335"/>
      <c r="G5804" s="325" t="str">
        <f t="shared" si="360"/>
        <v/>
      </c>
      <c r="H5804" s="326" t="str">
        <f t="shared" si="361"/>
        <v/>
      </c>
    </row>
    <row r="5805" spans="1:8" x14ac:dyDescent="0.2">
      <c r="A5805" s="204" t="str">
        <f t="shared" si="359"/>
        <v/>
      </c>
      <c r="B5805" s="335"/>
      <c r="C5805" s="335"/>
      <c r="D5805" s="381" t="str">
        <f t="shared" si="362"/>
        <v/>
      </c>
      <c r="E5805" s="335"/>
      <c r="F5805" s="335"/>
      <c r="G5805" s="325" t="str">
        <f t="shared" si="360"/>
        <v/>
      </c>
      <c r="H5805" s="326" t="str">
        <f t="shared" si="361"/>
        <v/>
      </c>
    </row>
    <row r="5806" spans="1:8" x14ac:dyDescent="0.2">
      <c r="A5806" s="204" t="str">
        <f t="shared" si="359"/>
        <v/>
      </c>
      <c r="B5806" s="335"/>
      <c r="C5806" s="335"/>
      <c r="D5806" s="381" t="str">
        <f t="shared" si="362"/>
        <v/>
      </c>
      <c r="E5806" s="335"/>
      <c r="F5806" s="335"/>
      <c r="G5806" s="325" t="str">
        <f t="shared" si="360"/>
        <v/>
      </c>
      <c r="H5806" s="326" t="str">
        <f t="shared" si="361"/>
        <v/>
      </c>
    </row>
    <row r="5807" spans="1:8" x14ac:dyDescent="0.2">
      <c r="A5807" s="204" t="str">
        <f t="shared" si="359"/>
        <v/>
      </c>
      <c r="B5807" s="335"/>
      <c r="C5807" s="335"/>
      <c r="D5807" s="381" t="str">
        <f t="shared" si="362"/>
        <v/>
      </c>
      <c r="E5807" s="335"/>
      <c r="F5807" s="335"/>
      <c r="G5807" s="325" t="str">
        <f t="shared" si="360"/>
        <v/>
      </c>
      <c r="H5807" s="326" t="str">
        <f t="shared" si="361"/>
        <v/>
      </c>
    </row>
    <row r="5808" spans="1:8" x14ac:dyDescent="0.2">
      <c r="A5808" s="204" t="str">
        <f t="shared" si="359"/>
        <v/>
      </c>
      <c r="B5808" s="335"/>
      <c r="C5808" s="335"/>
      <c r="D5808" s="381" t="str">
        <f t="shared" si="362"/>
        <v/>
      </c>
      <c r="E5808" s="335"/>
      <c r="F5808" s="335"/>
      <c r="G5808" s="325" t="str">
        <f t="shared" si="360"/>
        <v/>
      </c>
      <c r="H5808" s="326" t="str">
        <f t="shared" si="361"/>
        <v/>
      </c>
    </row>
    <row r="5809" spans="1:8" x14ac:dyDescent="0.2">
      <c r="A5809" s="204" t="str">
        <f t="shared" ref="A5809:A5872" si="363">IF(B5809&lt;&gt;"",VLOOKUP(B5809,ID,2,FALSE),"")</f>
        <v/>
      </c>
      <c r="B5809" s="335"/>
      <c r="C5809" s="335"/>
      <c r="D5809" s="381" t="str">
        <f t="shared" si="362"/>
        <v/>
      </c>
      <c r="E5809" s="335"/>
      <c r="F5809" s="335"/>
      <c r="G5809" s="325" t="str">
        <f t="shared" ref="G5809:G5872" si="364">IF(OR(B5809="",Amt=""),"",Amt)</f>
        <v/>
      </c>
      <c r="H5809" s="326" t="str">
        <f t="shared" ref="H5809:H5872" si="365">IF(G5809="","",VLOOKUP(G5809,Gesundheitsämter,2,FALSE))</f>
        <v/>
      </c>
    </row>
    <row r="5810" spans="1:8" x14ac:dyDescent="0.2">
      <c r="A5810" s="204" t="str">
        <f t="shared" si="363"/>
        <v/>
      </c>
      <c r="B5810" s="335"/>
      <c r="C5810" s="335"/>
      <c r="D5810" s="381" t="str">
        <f t="shared" si="362"/>
        <v/>
      </c>
      <c r="E5810" s="335"/>
      <c r="F5810" s="335"/>
      <c r="G5810" s="325" t="str">
        <f t="shared" si="364"/>
        <v/>
      </c>
      <c r="H5810" s="326" t="str">
        <f t="shared" si="365"/>
        <v/>
      </c>
    </row>
    <row r="5811" spans="1:8" x14ac:dyDescent="0.2">
      <c r="A5811" s="204" t="str">
        <f t="shared" si="363"/>
        <v/>
      </c>
      <c r="B5811" s="335"/>
      <c r="C5811" s="335"/>
      <c r="D5811" s="381" t="str">
        <f t="shared" si="362"/>
        <v/>
      </c>
      <c r="E5811" s="335"/>
      <c r="F5811" s="335"/>
      <c r="G5811" s="325" t="str">
        <f t="shared" si="364"/>
        <v/>
      </c>
      <c r="H5811" s="326" t="str">
        <f t="shared" si="365"/>
        <v/>
      </c>
    </row>
    <row r="5812" spans="1:8" x14ac:dyDescent="0.2">
      <c r="A5812" s="204" t="str">
        <f t="shared" si="363"/>
        <v/>
      </c>
      <c r="B5812" s="335"/>
      <c r="C5812" s="335"/>
      <c r="D5812" s="381" t="str">
        <f t="shared" si="362"/>
        <v/>
      </c>
      <c r="E5812" s="335"/>
      <c r="F5812" s="335"/>
      <c r="G5812" s="325" t="str">
        <f t="shared" si="364"/>
        <v/>
      </c>
      <c r="H5812" s="326" t="str">
        <f t="shared" si="365"/>
        <v/>
      </c>
    </row>
    <row r="5813" spans="1:8" x14ac:dyDescent="0.2">
      <c r="A5813" s="204" t="str">
        <f t="shared" si="363"/>
        <v/>
      </c>
      <c r="B5813" s="335"/>
      <c r="C5813" s="335"/>
      <c r="D5813" s="381" t="str">
        <f t="shared" si="362"/>
        <v/>
      </c>
      <c r="E5813" s="335"/>
      <c r="F5813" s="335"/>
      <c r="G5813" s="325" t="str">
        <f t="shared" si="364"/>
        <v/>
      </c>
      <c r="H5813" s="326" t="str">
        <f t="shared" si="365"/>
        <v/>
      </c>
    </row>
    <row r="5814" spans="1:8" x14ac:dyDescent="0.2">
      <c r="A5814" s="204" t="str">
        <f t="shared" si="363"/>
        <v/>
      </c>
      <c r="B5814" s="335"/>
      <c r="C5814" s="335"/>
      <c r="D5814" s="381" t="str">
        <f t="shared" si="362"/>
        <v/>
      </c>
      <c r="E5814" s="335"/>
      <c r="F5814" s="335"/>
      <c r="G5814" s="325" t="str">
        <f t="shared" si="364"/>
        <v/>
      </c>
      <c r="H5814" s="326" t="str">
        <f t="shared" si="365"/>
        <v/>
      </c>
    </row>
    <row r="5815" spans="1:8" x14ac:dyDescent="0.2">
      <c r="A5815" s="204" t="str">
        <f t="shared" si="363"/>
        <v/>
      </c>
      <c r="B5815" s="335"/>
      <c r="C5815" s="335"/>
      <c r="D5815" s="381" t="str">
        <f t="shared" si="362"/>
        <v/>
      </c>
      <c r="E5815" s="335"/>
      <c r="F5815" s="335"/>
      <c r="G5815" s="325" t="str">
        <f t="shared" si="364"/>
        <v/>
      </c>
      <c r="H5815" s="326" t="str">
        <f t="shared" si="365"/>
        <v/>
      </c>
    </row>
    <row r="5816" spans="1:8" x14ac:dyDescent="0.2">
      <c r="A5816" s="204" t="str">
        <f t="shared" si="363"/>
        <v/>
      </c>
      <c r="B5816" s="335"/>
      <c r="C5816" s="335"/>
      <c r="D5816" s="381" t="str">
        <f t="shared" si="362"/>
        <v/>
      </c>
      <c r="E5816" s="335"/>
      <c r="F5816" s="335"/>
      <c r="G5816" s="325" t="str">
        <f t="shared" si="364"/>
        <v/>
      </c>
      <c r="H5816" s="326" t="str">
        <f t="shared" si="365"/>
        <v/>
      </c>
    </row>
    <row r="5817" spans="1:8" x14ac:dyDescent="0.2">
      <c r="A5817" s="204" t="str">
        <f t="shared" si="363"/>
        <v/>
      </c>
      <c r="B5817" s="335"/>
      <c r="C5817" s="335"/>
      <c r="D5817" s="381" t="str">
        <f t="shared" si="362"/>
        <v/>
      </c>
      <c r="E5817" s="335"/>
      <c r="F5817" s="335"/>
      <c r="G5817" s="325" t="str">
        <f t="shared" si="364"/>
        <v/>
      </c>
      <c r="H5817" s="326" t="str">
        <f t="shared" si="365"/>
        <v/>
      </c>
    </row>
    <row r="5818" spans="1:8" x14ac:dyDescent="0.2">
      <c r="A5818" s="204" t="str">
        <f t="shared" si="363"/>
        <v/>
      </c>
      <c r="B5818" s="335"/>
      <c r="C5818" s="335"/>
      <c r="D5818" s="381" t="str">
        <f t="shared" si="362"/>
        <v/>
      </c>
      <c r="E5818" s="335"/>
      <c r="F5818" s="335"/>
      <c r="G5818" s="325" t="str">
        <f t="shared" si="364"/>
        <v/>
      </c>
      <c r="H5818" s="326" t="str">
        <f t="shared" si="365"/>
        <v/>
      </c>
    </row>
    <row r="5819" spans="1:8" x14ac:dyDescent="0.2">
      <c r="A5819" s="204" t="str">
        <f t="shared" si="363"/>
        <v/>
      </c>
      <c r="B5819" s="335"/>
      <c r="C5819" s="335"/>
      <c r="D5819" s="381" t="str">
        <f t="shared" si="362"/>
        <v/>
      </c>
      <c r="E5819" s="335"/>
      <c r="F5819" s="335"/>
      <c r="G5819" s="325" t="str">
        <f t="shared" si="364"/>
        <v/>
      </c>
      <c r="H5819" s="326" t="str">
        <f t="shared" si="365"/>
        <v/>
      </c>
    </row>
    <row r="5820" spans="1:8" x14ac:dyDescent="0.2">
      <c r="A5820" s="204" t="str">
        <f t="shared" si="363"/>
        <v/>
      </c>
      <c r="B5820" s="335"/>
      <c r="C5820" s="335"/>
      <c r="D5820" s="381" t="str">
        <f t="shared" si="362"/>
        <v/>
      </c>
      <c r="E5820" s="335"/>
      <c r="F5820" s="335"/>
      <c r="G5820" s="325" t="str">
        <f t="shared" si="364"/>
        <v/>
      </c>
      <c r="H5820" s="326" t="str">
        <f t="shared" si="365"/>
        <v/>
      </c>
    </row>
    <row r="5821" spans="1:8" x14ac:dyDescent="0.2">
      <c r="A5821" s="204" t="str">
        <f t="shared" si="363"/>
        <v/>
      </c>
      <c r="B5821" s="335"/>
      <c r="C5821" s="335"/>
      <c r="D5821" s="381" t="str">
        <f t="shared" si="362"/>
        <v/>
      </c>
      <c r="E5821" s="335"/>
      <c r="F5821" s="335"/>
      <c r="G5821" s="325" t="str">
        <f t="shared" si="364"/>
        <v/>
      </c>
      <c r="H5821" s="326" t="str">
        <f t="shared" si="365"/>
        <v/>
      </c>
    </row>
    <row r="5822" spans="1:8" x14ac:dyDescent="0.2">
      <c r="A5822" s="204" t="str">
        <f t="shared" si="363"/>
        <v/>
      </c>
      <c r="B5822" s="335"/>
      <c r="C5822" s="335"/>
      <c r="D5822" s="381" t="str">
        <f t="shared" si="362"/>
        <v/>
      </c>
      <c r="E5822" s="335"/>
      <c r="F5822" s="335"/>
      <c r="G5822" s="325" t="str">
        <f t="shared" si="364"/>
        <v/>
      </c>
      <c r="H5822" s="326" t="str">
        <f t="shared" si="365"/>
        <v/>
      </c>
    </row>
    <row r="5823" spans="1:8" x14ac:dyDescent="0.2">
      <c r="A5823" s="204" t="str">
        <f t="shared" si="363"/>
        <v/>
      </c>
      <c r="B5823" s="335"/>
      <c r="C5823" s="335"/>
      <c r="D5823" s="381" t="str">
        <f t="shared" si="362"/>
        <v/>
      </c>
      <c r="E5823" s="335"/>
      <c r="F5823" s="335"/>
      <c r="G5823" s="325" t="str">
        <f t="shared" si="364"/>
        <v/>
      </c>
      <c r="H5823" s="326" t="str">
        <f t="shared" si="365"/>
        <v/>
      </c>
    </row>
    <row r="5824" spans="1:8" x14ac:dyDescent="0.2">
      <c r="A5824" s="204" t="str">
        <f t="shared" si="363"/>
        <v/>
      </c>
      <c r="B5824" s="335"/>
      <c r="C5824" s="335"/>
      <c r="D5824" s="381" t="str">
        <f t="shared" si="362"/>
        <v/>
      </c>
      <c r="E5824" s="335"/>
      <c r="F5824" s="335"/>
      <c r="G5824" s="325" t="str">
        <f t="shared" si="364"/>
        <v/>
      </c>
      <c r="H5824" s="326" t="str">
        <f t="shared" si="365"/>
        <v/>
      </c>
    </row>
    <row r="5825" spans="1:8" x14ac:dyDescent="0.2">
      <c r="A5825" s="204" t="str">
        <f t="shared" si="363"/>
        <v/>
      </c>
      <c r="B5825" s="335"/>
      <c r="C5825" s="335"/>
      <c r="D5825" s="381" t="str">
        <f t="shared" si="362"/>
        <v/>
      </c>
      <c r="E5825" s="335"/>
      <c r="F5825" s="335"/>
      <c r="G5825" s="325" t="str">
        <f t="shared" si="364"/>
        <v/>
      </c>
      <c r="H5825" s="326" t="str">
        <f t="shared" si="365"/>
        <v/>
      </c>
    </row>
    <row r="5826" spans="1:8" x14ac:dyDescent="0.2">
      <c r="A5826" s="204" t="str">
        <f t="shared" si="363"/>
        <v/>
      </c>
      <c r="B5826" s="335"/>
      <c r="C5826" s="335"/>
      <c r="D5826" s="381" t="str">
        <f t="shared" si="362"/>
        <v/>
      </c>
      <c r="E5826" s="335"/>
      <c r="F5826" s="335"/>
      <c r="G5826" s="325" t="str">
        <f t="shared" si="364"/>
        <v/>
      </c>
      <c r="H5826" s="326" t="str">
        <f t="shared" si="365"/>
        <v/>
      </c>
    </row>
    <row r="5827" spans="1:8" x14ac:dyDescent="0.2">
      <c r="A5827" s="204" t="str">
        <f t="shared" si="363"/>
        <v/>
      </c>
      <c r="B5827" s="335"/>
      <c r="C5827" s="335"/>
      <c r="D5827" s="381" t="str">
        <f t="shared" si="362"/>
        <v/>
      </c>
      <c r="E5827" s="335"/>
      <c r="F5827" s="335"/>
      <c r="G5827" s="325" t="str">
        <f t="shared" si="364"/>
        <v/>
      </c>
      <c r="H5827" s="326" t="str">
        <f t="shared" si="365"/>
        <v/>
      </c>
    </row>
    <row r="5828" spans="1:8" x14ac:dyDescent="0.2">
      <c r="A5828" s="204" t="str">
        <f t="shared" si="363"/>
        <v/>
      </c>
      <c r="B5828" s="335"/>
      <c r="C5828" s="335"/>
      <c r="D5828" s="381" t="str">
        <f t="shared" si="362"/>
        <v/>
      </c>
      <c r="E5828" s="335"/>
      <c r="F5828" s="335"/>
      <c r="G5828" s="325" t="str">
        <f t="shared" si="364"/>
        <v/>
      </c>
      <c r="H5828" s="326" t="str">
        <f t="shared" si="365"/>
        <v/>
      </c>
    </row>
    <row r="5829" spans="1:8" x14ac:dyDescent="0.2">
      <c r="A5829" s="204" t="str">
        <f t="shared" si="363"/>
        <v/>
      </c>
      <c r="B5829" s="335"/>
      <c r="C5829" s="335"/>
      <c r="D5829" s="381" t="str">
        <f t="shared" si="362"/>
        <v/>
      </c>
      <c r="E5829" s="335"/>
      <c r="F5829" s="335"/>
      <c r="G5829" s="325" t="str">
        <f t="shared" si="364"/>
        <v/>
      </c>
      <c r="H5829" s="326" t="str">
        <f t="shared" si="365"/>
        <v/>
      </c>
    </row>
    <row r="5830" spans="1:8" x14ac:dyDescent="0.2">
      <c r="A5830" s="204" t="str">
        <f t="shared" si="363"/>
        <v/>
      </c>
      <c r="B5830" s="335"/>
      <c r="C5830" s="335"/>
      <c r="D5830" s="381" t="str">
        <f t="shared" si="362"/>
        <v/>
      </c>
      <c r="E5830" s="335"/>
      <c r="F5830" s="335"/>
      <c r="G5830" s="325" t="str">
        <f t="shared" si="364"/>
        <v/>
      </c>
      <c r="H5830" s="326" t="str">
        <f t="shared" si="365"/>
        <v/>
      </c>
    </row>
    <row r="5831" spans="1:8" x14ac:dyDescent="0.2">
      <c r="A5831" s="204" t="str">
        <f t="shared" si="363"/>
        <v/>
      </c>
      <c r="B5831" s="335"/>
      <c r="C5831" s="335"/>
      <c r="D5831" s="381" t="str">
        <f t="shared" si="362"/>
        <v/>
      </c>
      <c r="E5831" s="335"/>
      <c r="F5831" s="335"/>
      <c r="G5831" s="325" t="str">
        <f t="shared" si="364"/>
        <v/>
      </c>
      <c r="H5831" s="326" t="str">
        <f t="shared" si="365"/>
        <v/>
      </c>
    </row>
    <row r="5832" spans="1:8" x14ac:dyDescent="0.2">
      <c r="A5832" s="204" t="str">
        <f t="shared" si="363"/>
        <v/>
      </c>
      <c r="B5832" s="335"/>
      <c r="C5832" s="335"/>
      <c r="D5832" s="381" t="str">
        <f t="shared" si="362"/>
        <v/>
      </c>
      <c r="E5832" s="335"/>
      <c r="F5832" s="335"/>
      <c r="G5832" s="325" t="str">
        <f t="shared" si="364"/>
        <v/>
      </c>
      <c r="H5832" s="326" t="str">
        <f t="shared" si="365"/>
        <v/>
      </c>
    </row>
    <row r="5833" spans="1:8" x14ac:dyDescent="0.2">
      <c r="A5833" s="204" t="str">
        <f t="shared" si="363"/>
        <v/>
      </c>
      <c r="B5833" s="335"/>
      <c r="C5833" s="335"/>
      <c r="D5833" s="381" t="str">
        <f t="shared" ref="D5833:D5896" si="366">IF(C5833="","",IFERROR(IF(VLOOKUP(C5833,Parameter,2,FALSE)="","",VLOOKUP(C5833,Parameter,2,FALSE)),IFERROR(VLOOKUP(C5833,PSMErgänzung,2,FALSE),"CAS eingeben oder Parameter korrigieren!")))</f>
        <v/>
      </c>
      <c r="E5833" s="335"/>
      <c r="F5833" s="335"/>
      <c r="G5833" s="325" t="str">
        <f t="shared" si="364"/>
        <v/>
      </c>
      <c r="H5833" s="326" t="str">
        <f t="shared" si="365"/>
        <v/>
      </c>
    </row>
    <row r="5834" spans="1:8" x14ac:dyDescent="0.2">
      <c r="A5834" s="204" t="str">
        <f t="shared" si="363"/>
        <v/>
      </c>
      <c r="B5834" s="335"/>
      <c r="C5834" s="335"/>
      <c r="D5834" s="381" t="str">
        <f t="shared" si="366"/>
        <v/>
      </c>
      <c r="E5834" s="335"/>
      <c r="F5834" s="335"/>
      <c r="G5834" s="325" t="str">
        <f t="shared" si="364"/>
        <v/>
      </c>
      <c r="H5834" s="326" t="str">
        <f t="shared" si="365"/>
        <v/>
      </c>
    </row>
    <row r="5835" spans="1:8" x14ac:dyDescent="0.2">
      <c r="A5835" s="204" t="str">
        <f t="shared" si="363"/>
        <v/>
      </c>
      <c r="B5835" s="335"/>
      <c r="C5835" s="335"/>
      <c r="D5835" s="381" t="str">
        <f t="shared" si="366"/>
        <v/>
      </c>
      <c r="E5835" s="335"/>
      <c r="F5835" s="335"/>
      <c r="G5835" s="325" t="str">
        <f t="shared" si="364"/>
        <v/>
      </c>
      <c r="H5835" s="326" t="str">
        <f t="shared" si="365"/>
        <v/>
      </c>
    </row>
    <row r="5836" spans="1:8" x14ac:dyDescent="0.2">
      <c r="A5836" s="204" t="str">
        <f t="shared" si="363"/>
        <v/>
      </c>
      <c r="B5836" s="335"/>
      <c r="C5836" s="335"/>
      <c r="D5836" s="381" t="str">
        <f t="shared" si="366"/>
        <v/>
      </c>
      <c r="E5836" s="335"/>
      <c r="F5836" s="335"/>
      <c r="G5836" s="325" t="str">
        <f t="shared" si="364"/>
        <v/>
      </c>
      <c r="H5836" s="326" t="str">
        <f t="shared" si="365"/>
        <v/>
      </c>
    </row>
    <row r="5837" spans="1:8" x14ac:dyDescent="0.2">
      <c r="A5837" s="204" t="str">
        <f t="shared" si="363"/>
        <v/>
      </c>
      <c r="B5837" s="335"/>
      <c r="C5837" s="335"/>
      <c r="D5837" s="381" t="str">
        <f t="shared" si="366"/>
        <v/>
      </c>
      <c r="E5837" s="335"/>
      <c r="F5837" s="335"/>
      <c r="G5837" s="325" t="str">
        <f t="shared" si="364"/>
        <v/>
      </c>
      <c r="H5837" s="326" t="str">
        <f t="shared" si="365"/>
        <v/>
      </c>
    </row>
    <row r="5838" spans="1:8" x14ac:dyDescent="0.2">
      <c r="A5838" s="204" t="str">
        <f t="shared" si="363"/>
        <v/>
      </c>
      <c r="B5838" s="335"/>
      <c r="C5838" s="335"/>
      <c r="D5838" s="381" t="str">
        <f t="shared" si="366"/>
        <v/>
      </c>
      <c r="E5838" s="335"/>
      <c r="F5838" s="335"/>
      <c r="G5838" s="325" t="str">
        <f t="shared" si="364"/>
        <v/>
      </c>
      <c r="H5838" s="326" t="str">
        <f t="shared" si="365"/>
        <v/>
      </c>
    </row>
    <row r="5839" spans="1:8" x14ac:dyDescent="0.2">
      <c r="A5839" s="204" t="str">
        <f t="shared" si="363"/>
        <v/>
      </c>
      <c r="B5839" s="335"/>
      <c r="C5839" s="335"/>
      <c r="D5839" s="381" t="str">
        <f t="shared" si="366"/>
        <v/>
      </c>
      <c r="E5839" s="335"/>
      <c r="F5839" s="335"/>
      <c r="G5839" s="325" t="str">
        <f t="shared" si="364"/>
        <v/>
      </c>
      <c r="H5839" s="326" t="str">
        <f t="shared" si="365"/>
        <v/>
      </c>
    </row>
    <row r="5840" spans="1:8" x14ac:dyDescent="0.2">
      <c r="A5840" s="204" t="str">
        <f t="shared" si="363"/>
        <v/>
      </c>
      <c r="B5840" s="335"/>
      <c r="C5840" s="335"/>
      <c r="D5840" s="381" t="str">
        <f t="shared" si="366"/>
        <v/>
      </c>
      <c r="E5840" s="335"/>
      <c r="F5840" s="335"/>
      <c r="G5840" s="325" t="str">
        <f t="shared" si="364"/>
        <v/>
      </c>
      <c r="H5840" s="326" t="str">
        <f t="shared" si="365"/>
        <v/>
      </c>
    </row>
    <row r="5841" spans="1:8" x14ac:dyDescent="0.2">
      <c r="A5841" s="204" t="str">
        <f t="shared" si="363"/>
        <v/>
      </c>
      <c r="B5841" s="335"/>
      <c r="C5841" s="335"/>
      <c r="D5841" s="381" t="str">
        <f t="shared" si="366"/>
        <v/>
      </c>
      <c r="E5841" s="335"/>
      <c r="F5841" s="335"/>
      <c r="G5841" s="325" t="str">
        <f t="shared" si="364"/>
        <v/>
      </c>
      <c r="H5841" s="326" t="str">
        <f t="shared" si="365"/>
        <v/>
      </c>
    </row>
    <row r="5842" spans="1:8" x14ac:dyDescent="0.2">
      <c r="A5842" s="204" t="str">
        <f t="shared" si="363"/>
        <v/>
      </c>
      <c r="B5842" s="335"/>
      <c r="C5842" s="335"/>
      <c r="D5842" s="381" t="str">
        <f t="shared" si="366"/>
        <v/>
      </c>
      <c r="E5842" s="335"/>
      <c r="F5842" s="335"/>
      <c r="G5842" s="325" t="str">
        <f t="shared" si="364"/>
        <v/>
      </c>
      <c r="H5842" s="326" t="str">
        <f t="shared" si="365"/>
        <v/>
      </c>
    </row>
    <row r="5843" spans="1:8" x14ac:dyDescent="0.2">
      <c r="A5843" s="204" t="str">
        <f t="shared" si="363"/>
        <v/>
      </c>
      <c r="B5843" s="335"/>
      <c r="C5843" s="335"/>
      <c r="D5843" s="381" t="str">
        <f t="shared" si="366"/>
        <v/>
      </c>
      <c r="E5843" s="335"/>
      <c r="F5843" s="335"/>
      <c r="G5843" s="325" t="str">
        <f t="shared" si="364"/>
        <v/>
      </c>
      <c r="H5843" s="326" t="str">
        <f t="shared" si="365"/>
        <v/>
      </c>
    </row>
    <row r="5844" spans="1:8" x14ac:dyDescent="0.2">
      <c r="A5844" s="204" t="str">
        <f t="shared" si="363"/>
        <v/>
      </c>
      <c r="B5844" s="335"/>
      <c r="C5844" s="335"/>
      <c r="D5844" s="381" t="str">
        <f t="shared" si="366"/>
        <v/>
      </c>
      <c r="E5844" s="335"/>
      <c r="F5844" s="335"/>
      <c r="G5844" s="325" t="str">
        <f t="shared" si="364"/>
        <v/>
      </c>
      <c r="H5844" s="326" t="str">
        <f t="shared" si="365"/>
        <v/>
      </c>
    </row>
    <row r="5845" spans="1:8" x14ac:dyDescent="0.2">
      <c r="A5845" s="204" t="str">
        <f t="shared" si="363"/>
        <v/>
      </c>
      <c r="B5845" s="335"/>
      <c r="C5845" s="335"/>
      <c r="D5845" s="381" t="str">
        <f t="shared" si="366"/>
        <v/>
      </c>
      <c r="E5845" s="335"/>
      <c r="F5845" s="335"/>
      <c r="G5845" s="325" t="str">
        <f t="shared" si="364"/>
        <v/>
      </c>
      <c r="H5845" s="326" t="str">
        <f t="shared" si="365"/>
        <v/>
      </c>
    </row>
    <row r="5846" spans="1:8" x14ac:dyDescent="0.2">
      <c r="A5846" s="204" t="str">
        <f t="shared" si="363"/>
        <v/>
      </c>
      <c r="B5846" s="335"/>
      <c r="C5846" s="335"/>
      <c r="D5846" s="381" t="str">
        <f t="shared" si="366"/>
        <v/>
      </c>
      <c r="E5846" s="335"/>
      <c r="F5846" s="335"/>
      <c r="G5846" s="325" t="str">
        <f t="shared" si="364"/>
        <v/>
      </c>
      <c r="H5846" s="326" t="str">
        <f t="shared" si="365"/>
        <v/>
      </c>
    </row>
    <row r="5847" spans="1:8" x14ac:dyDescent="0.2">
      <c r="A5847" s="204" t="str">
        <f t="shared" si="363"/>
        <v/>
      </c>
      <c r="B5847" s="335"/>
      <c r="C5847" s="335"/>
      <c r="D5847" s="381" t="str">
        <f t="shared" si="366"/>
        <v/>
      </c>
      <c r="E5847" s="335"/>
      <c r="F5847" s="335"/>
      <c r="G5847" s="325" t="str">
        <f t="shared" si="364"/>
        <v/>
      </c>
      <c r="H5847" s="326" t="str">
        <f t="shared" si="365"/>
        <v/>
      </c>
    </row>
    <row r="5848" spans="1:8" x14ac:dyDescent="0.2">
      <c r="A5848" s="204" t="str">
        <f t="shared" si="363"/>
        <v/>
      </c>
      <c r="B5848" s="335"/>
      <c r="C5848" s="335"/>
      <c r="D5848" s="381" t="str">
        <f t="shared" si="366"/>
        <v/>
      </c>
      <c r="E5848" s="335"/>
      <c r="F5848" s="335"/>
      <c r="G5848" s="325" t="str">
        <f t="shared" si="364"/>
        <v/>
      </c>
      <c r="H5848" s="326" t="str">
        <f t="shared" si="365"/>
        <v/>
      </c>
    </row>
    <row r="5849" spans="1:8" x14ac:dyDescent="0.2">
      <c r="A5849" s="204" t="str">
        <f t="shared" si="363"/>
        <v/>
      </c>
      <c r="B5849" s="335"/>
      <c r="C5849" s="335"/>
      <c r="D5849" s="381" t="str">
        <f t="shared" si="366"/>
        <v/>
      </c>
      <c r="E5849" s="335"/>
      <c r="F5849" s="335"/>
      <c r="G5849" s="325" t="str">
        <f t="shared" si="364"/>
        <v/>
      </c>
      <c r="H5849" s="326" t="str">
        <f t="shared" si="365"/>
        <v/>
      </c>
    </row>
    <row r="5850" spans="1:8" x14ac:dyDescent="0.2">
      <c r="A5850" s="204" t="str">
        <f t="shared" si="363"/>
        <v/>
      </c>
      <c r="B5850" s="335"/>
      <c r="C5850" s="335"/>
      <c r="D5850" s="381" t="str">
        <f t="shared" si="366"/>
        <v/>
      </c>
      <c r="E5850" s="335"/>
      <c r="F5850" s="335"/>
      <c r="G5850" s="325" t="str">
        <f t="shared" si="364"/>
        <v/>
      </c>
      <c r="H5850" s="326" t="str">
        <f t="shared" si="365"/>
        <v/>
      </c>
    </row>
    <row r="5851" spans="1:8" x14ac:dyDescent="0.2">
      <c r="A5851" s="204" t="str">
        <f t="shared" si="363"/>
        <v/>
      </c>
      <c r="B5851" s="335"/>
      <c r="C5851" s="335"/>
      <c r="D5851" s="381" t="str">
        <f t="shared" si="366"/>
        <v/>
      </c>
      <c r="E5851" s="335"/>
      <c r="F5851" s="335"/>
      <c r="G5851" s="325" t="str">
        <f t="shared" si="364"/>
        <v/>
      </c>
      <c r="H5851" s="326" t="str">
        <f t="shared" si="365"/>
        <v/>
      </c>
    </row>
    <row r="5852" spans="1:8" x14ac:dyDescent="0.2">
      <c r="A5852" s="204" t="str">
        <f t="shared" si="363"/>
        <v/>
      </c>
      <c r="B5852" s="335"/>
      <c r="C5852" s="335"/>
      <c r="D5852" s="381" t="str">
        <f t="shared" si="366"/>
        <v/>
      </c>
      <c r="E5852" s="335"/>
      <c r="F5852" s="335"/>
      <c r="G5852" s="325" t="str">
        <f t="shared" si="364"/>
        <v/>
      </c>
      <c r="H5852" s="326" t="str">
        <f t="shared" si="365"/>
        <v/>
      </c>
    </row>
    <row r="5853" spans="1:8" x14ac:dyDescent="0.2">
      <c r="A5853" s="204" t="str">
        <f t="shared" si="363"/>
        <v/>
      </c>
      <c r="B5853" s="335"/>
      <c r="C5853" s="335"/>
      <c r="D5853" s="381" t="str">
        <f t="shared" si="366"/>
        <v/>
      </c>
      <c r="E5853" s="335"/>
      <c r="F5853" s="335"/>
      <c r="G5853" s="325" t="str">
        <f t="shared" si="364"/>
        <v/>
      </c>
      <c r="H5853" s="326" t="str">
        <f t="shared" si="365"/>
        <v/>
      </c>
    </row>
    <row r="5854" spans="1:8" x14ac:dyDescent="0.2">
      <c r="A5854" s="204" t="str">
        <f t="shared" si="363"/>
        <v/>
      </c>
      <c r="B5854" s="335"/>
      <c r="C5854" s="335"/>
      <c r="D5854" s="381" t="str">
        <f t="shared" si="366"/>
        <v/>
      </c>
      <c r="E5854" s="335"/>
      <c r="F5854" s="335"/>
      <c r="G5854" s="325" t="str">
        <f t="shared" si="364"/>
        <v/>
      </c>
      <c r="H5854" s="326" t="str">
        <f t="shared" si="365"/>
        <v/>
      </c>
    </row>
    <row r="5855" spans="1:8" x14ac:dyDescent="0.2">
      <c r="A5855" s="204" t="str">
        <f t="shared" si="363"/>
        <v/>
      </c>
      <c r="B5855" s="335"/>
      <c r="C5855" s="335"/>
      <c r="D5855" s="381" t="str">
        <f t="shared" si="366"/>
        <v/>
      </c>
      <c r="E5855" s="335"/>
      <c r="F5855" s="335"/>
      <c r="G5855" s="325" t="str">
        <f t="shared" si="364"/>
        <v/>
      </c>
      <c r="H5855" s="326" t="str">
        <f t="shared" si="365"/>
        <v/>
      </c>
    </row>
    <row r="5856" spans="1:8" x14ac:dyDescent="0.2">
      <c r="A5856" s="204" t="str">
        <f t="shared" si="363"/>
        <v/>
      </c>
      <c r="B5856" s="335"/>
      <c r="C5856" s="335"/>
      <c r="D5856" s="381" t="str">
        <f t="shared" si="366"/>
        <v/>
      </c>
      <c r="E5856" s="335"/>
      <c r="F5856" s="335"/>
      <c r="G5856" s="325" t="str">
        <f t="shared" si="364"/>
        <v/>
      </c>
      <c r="H5856" s="326" t="str">
        <f t="shared" si="365"/>
        <v/>
      </c>
    </row>
    <row r="5857" spans="1:8" x14ac:dyDescent="0.2">
      <c r="A5857" s="204" t="str">
        <f t="shared" si="363"/>
        <v/>
      </c>
      <c r="B5857" s="335"/>
      <c r="C5857" s="335"/>
      <c r="D5857" s="381" t="str">
        <f t="shared" si="366"/>
        <v/>
      </c>
      <c r="E5857" s="335"/>
      <c r="F5857" s="335"/>
      <c r="G5857" s="325" t="str">
        <f t="shared" si="364"/>
        <v/>
      </c>
      <c r="H5857" s="326" t="str">
        <f t="shared" si="365"/>
        <v/>
      </c>
    </row>
    <row r="5858" spans="1:8" x14ac:dyDescent="0.2">
      <c r="A5858" s="204" t="str">
        <f t="shared" si="363"/>
        <v/>
      </c>
      <c r="B5858" s="335"/>
      <c r="C5858" s="335"/>
      <c r="D5858" s="381" t="str">
        <f t="shared" si="366"/>
        <v/>
      </c>
      <c r="E5858" s="335"/>
      <c r="F5858" s="335"/>
      <c r="G5858" s="325" t="str">
        <f t="shared" si="364"/>
        <v/>
      </c>
      <c r="H5858" s="326" t="str">
        <f t="shared" si="365"/>
        <v/>
      </c>
    </row>
    <row r="5859" spans="1:8" x14ac:dyDescent="0.2">
      <c r="A5859" s="204" t="str">
        <f t="shared" si="363"/>
        <v/>
      </c>
      <c r="B5859" s="335"/>
      <c r="C5859" s="335"/>
      <c r="D5859" s="381" t="str">
        <f t="shared" si="366"/>
        <v/>
      </c>
      <c r="E5859" s="335"/>
      <c r="F5859" s="335"/>
      <c r="G5859" s="325" t="str">
        <f t="shared" si="364"/>
        <v/>
      </c>
      <c r="H5859" s="326" t="str">
        <f t="shared" si="365"/>
        <v/>
      </c>
    </row>
    <row r="5860" spans="1:8" x14ac:dyDescent="0.2">
      <c r="A5860" s="204" t="str">
        <f t="shared" si="363"/>
        <v/>
      </c>
      <c r="B5860" s="335"/>
      <c r="C5860" s="335"/>
      <c r="D5860" s="381" t="str">
        <f t="shared" si="366"/>
        <v/>
      </c>
      <c r="E5860" s="335"/>
      <c r="F5860" s="335"/>
      <c r="G5860" s="325" t="str">
        <f t="shared" si="364"/>
        <v/>
      </c>
      <c r="H5860" s="326" t="str">
        <f t="shared" si="365"/>
        <v/>
      </c>
    </row>
    <row r="5861" spans="1:8" x14ac:dyDescent="0.2">
      <c r="A5861" s="204" t="str">
        <f t="shared" si="363"/>
        <v/>
      </c>
      <c r="B5861" s="335"/>
      <c r="C5861" s="335"/>
      <c r="D5861" s="381" t="str">
        <f t="shared" si="366"/>
        <v/>
      </c>
      <c r="E5861" s="335"/>
      <c r="F5861" s="335"/>
      <c r="G5861" s="325" t="str">
        <f t="shared" si="364"/>
        <v/>
      </c>
      <c r="H5861" s="326" t="str">
        <f t="shared" si="365"/>
        <v/>
      </c>
    </row>
    <row r="5862" spans="1:8" x14ac:dyDescent="0.2">
      <c r="A5862" s="204" t="str">
        <f t="shared" si="363"/>
        <v/>
      </c>
      <c r="B5862" s="335"/>
      <c r="C5862" s="335"/>
      <c r="D5862" s="381" t="str">
        <f t="shared" si="366"/>
        <v/>
      </c>
      <c r="E5862" s="335"/>
      <c r="F5862" s="335"/>
      <c r="G5862" s="325" t="str">
        <f t="shared" si="364"/>
        <v/>
      </c>
      <c r="H5862" s="326" t="str">
        <f t="shared" si="365"/>
        <v/>
      </c>
    </row>
    <row r="5863" spans="1:8" x14ac:dyDescent="0.2">
      <c r="A5863" s="204" t="str">
        <f t="shared" si="363"/>
        <v/>
      </c>
      <c r="B5863" s="335"/>
      <c r="C5863" s="335"/>
      <c r="D5863" s="381" t="str">
        <f t="shared" si="366"/>
        <v/>
      </c>
      <c r="E5863" s="335"/>
      <c r="F5863" s="335"/>
      <c r="G5863" s="325" t="str">
        <f t="shared" si="364"/>
        <v/>
      </c>
      <c r="H5863" s="326" t="str">
        <f t="shared" si="365"/>
        <v/>
      </c>
    </row>
    <row r="5864" spans="1:8" x14ac:dyDescent="0.2">
      <c r="A5864" s="204" t="str">
        <f t="shared" si="363"/>
        <v/>
      </c>
      <c r="B5864" s="335"/>
      <c r="C5864" s="335"/>
      <c r="D5864" s="381" t="str">
        <f t="shared" si="366"/>
        <v/>
      </c>
      <c r="E5864" s="335"/>
      <c r="F5864" s="335"/>
      <c r="G5864" s="325" t="str">
        <f t="shared" si="364"/>
        <v/>
      </c>
      <c r="H5864" s="326" t="str">
        <f t="shared" si="365"/>
        <v/>
      </c>
    </row>
    <row r="5865" spans="1:8" x14ac:dyDescent="0.2">
      <c r="A5865" s="204" t="str">
        <f t="shared" si="363"/>
        <v/>
      </c>
      <c r="B5865" s="335"/>
      <c r="C5865" s="335"/>
      <c r="D5865" s="381" t="str">
        <f t="shared" si="366"/>
        <v/>
      </c>
      <c r="E5865" s="335"/>
      <c r="F5865" s="335"/>
      <c r="G5865" s="325" t="str">
        <f t="shared" si="364"/>
        <v/>
      </c>
      <c r="H5865" s="326" t="str">
        <f t="shared" si="365"/>
        <v/>
      </c>
    </row>
    <row r="5866" spans="1:8" x14ac:dyDescent="0.2">
      <c r="A5866" s="204" t="str">
        <f t="shared" si="363"/>
        <v/>
      </c>
      <c r="B5866" s="335"/>
      <c r="C5866" s="335"/>
      <c r="D5866" s="381" t="str">
        <f t="shared" si="366"/>
        <v/>
      </c>
      <c r="E5866" s="335"/>
      <c r="F5866" s="335"/>
      <c r="G5866" s="325" t="str">
        <f t="shared" si="364"/>
        <v/>
      </c>
      <c r="H5866" s="326" t="str">
        <f t="shared" si="365"/>
        <v/>
      </c>
    </row>
    <row r="5867" spans="1:8" x14ac:dyDescent="0.2">
      <c r="A5867" s="204" t="str">
        <f t="shared" si="363"/>
        <v/>
      </c>
      <c r="B5867" s="335"/>
      <c r="C5867" s="335"/>
      <c r="D5867" s="381" t="str">
        <f t="shared" si="366"/>
        <v/>
      </c>
      <c r="E5867" s="335"/>
      <c r="F5867" s="335"/>
      <c r="G5867" s="325" t="str">
        <f t="shared" si="364"/>
        <v/>
      </c>
      <c r="H5867" s="326" t="str">
        <f t="shared" si="365"/>
        <v/>
      </c>
    </row>
    <row r="5868" spans="1:8" x14ac:dyDescent="0.2">
      <c r="A5868" s="204" t="str">
        <f t="shared" si="363"/>
        <v/>
      </c>
      <c r="B5868" s="335"/>
      <c r="C5868" s="335"/>
      <c r="D5868" s="381" t="str">
        <f t="shared" si="366"/>
        <v/>
      </c>
      <c r="E5868" s="335"/>
      <c r="F5868" s="335"/>
      <c r="G5868" s="325" t="str">
        <f t="shared" si="364"/>
        <v/>
      </c>
      <c r="H5868" s="326" t="str">
        <f t="shared" si="365"/>
        <v/>
      </c>
    </row>
    <row r="5869" spans="1:8" x14ac:dyDescent="0.2">
      <c r="A5869" s="204" t="str">
        <f t="shared" si="363"/>
        <v/>
      </c>
      <c r="B5869" s="335"/>
      <c r="C5869" s="335"/>
      <c r="D5869" s="381" t="str">
        <f t="shared" si="366"/>
        <v/>
      </c>
      <c r="E5869" s="335"/>
      <c r="F5869" s="335"/>
      <c r="G5869" s="325" t="str">
        <f t="shared" si="364"/>
        <v/>
      </c>
      <c r="H5869" s="326" t="str">
        <f t="shared" si="365"/>
        <v/>
      </c>
    </row>
    <row r="5870" spans="1:8" x14ac:dyDescent="0.2">
      <c r="A5870" s="204" t="str">
        <f t="shared" si="363"/>
        <v/>
      </c>
      <c r="B5870" s="335"/>
      <c r="C5870" s="335"/>
      <c r="D5870" s="381" t="str">
        <f t="shared" si="366"/>
        <v/>
      </c>
      <c r="E5870" s="335"/>
      <c r="F5870" s="335"/>
      <c r="G5870" s="325" t="str">
        <f t="shared" si="364"/>
        <v/>
      </c>
      <c r="H5870" s="326" t="str">
        <f t="shared" si="365"/>
        <v/>
      </c>
    </row>
    <row r="5871" spans="1:8" x14ac:dyDescent="0.2">
      <c r="A5871" s="204" t="str">
        <f t="shared" si="363"/>
        <v/>
      </c>
      <c r="B5871" s="335"/>
      <c r="C5871" s="335"/>
      <c r="D5871" s="381" t="str">
        <f t="shared" si="366"/>
        <v/>
      </c>
      <c r="E5871" s="335"/>
      <c r="F5871" s="335"/>
      <c r="G5871" s="325" t="str">
        <f t="shared" si="364"/>
        <v/>
      </c>
      <c r="H5871" s="326" t="str">
        <f t="shared" si="365"/>
        <v/>
      </c>
    </row>
    <row r="5872" spans="1:8" x14ac:dyDescent="0.2">
      <c r="A5872" s="204" t="str">
        <f t="shared" si="363"/>
        <v/>
      </c>
      <c r="B5872" s="335"/>
      <c r="C5872" s="335"/>
      <c r="D5872" s="381" t="str">
        <f t="shared" si="366"/>
        <v/>
      </c>
      <c r="E5872" s="335"/>
      <c r="F5872" s="335"/>
      <c r="G5872" s="325" t="str">
        <f t="shared" si="364"/>
        <v/>
      </c>
      <c r="H5872" s="326" t="str">
        <f t="shared" si="365"/>
        <v/>
      </c>
    </row>
    <row r="5873" spans="1:8" x14ac:dyDescent="0.2">
      <c r="A5873" s="204" t="str">
        <f t="shared" ref="A5873:A5936" si="367">IF(B5873&lt;&gt;"",VLOOKUP(B5873,ID,2,FALSE),"")</f>
        <v/>
      </c>
      <c r="B5873" s="335"/>
      <c r="C5873" s="335"/>
      <c r="D5873" s="381" t="str">
        <f t="shared" si="366"/>
        <v/>
      </c>
      <c r="E5873" s="335"/>
      <c r="F5873" s="335"/>
      <c r="G5873" s="325" t="str">
        <f t="shared" ref="G5873:G5936" si="368">IF(OR(B5873="",Amt=""),"",Amt)</f>
        <v/>
      </c>
      <c r="H5873" s="326" t="str">
        <f t="shared" ref="H5873:H5936" si="369">IF(G5873="","",VLOOKUP(G5873,Gesundheitsämter,2,FALSE))</f>
        <v/>
      </c>
    </row>
    <row r="5874" spans="1:8" x14ac:dyDescent="0.2">
      <c r="A5874" s="204" t="str">
        <f t="shared" si="367"/>
        <v/>
      </c>
      <c r="B5874" s="335"/>
      <c r="C5874" s="335"/>
      <c r="D5874" s="381" t="str">
        <f t="shared" si="366"/>
        <v/>
      </c>
      <c r="E5874" s="335"/>
      <c r="F5874" s="335"/>
      <c r="G5874" s="325" t="str">
        <f t="shared" si="368"/>
        <v/>
      </c>
      <c r="H5874" s="326" t="str">
        <f t="shared" si="369"/>
        <v/>
      </c>
    </row>
    <row r="5875" spans="1:8" x14ac:dyDescent="0.2">
      <c r="A5875" s="204" t="str">
        <f t="shared" si="367"/>
        <v/>
      </c>
      <c r="B5875" s="335"/>
      <c r="C5875" s="335"/>
      <c r="D5875" s="381" t="str">
        <f t="shared" si="366"/>
        <v/>
      </c>
      <c r="E5875" s="335"/>
      <c r="F5875" s="335"/>
      <c r="G5875" s="325" t="str">
        <f t="shared" si="368"/>
        <v/>
      </c>
      <c r="H5875" s="326" t="str">
        <f t="shared" si="369"/>
        <v/>
      </c>
    </row>
    <row r="5876" spans="1:8" x14ac:dyDescent="0.2">
      <c r="A5876" s="204" t="str">
        <f t="shared" si="367"/>
        <v/>
      </c>
      <c r="B5876" s="335"/>
      <c r="C5876" s="335"/>
      <c r="D5876" s="381" t="str">
        <f t="shared" si="366"/>
        <v/>
      </c>
      <c r="E5876" s="335"/>
      <c r="F5876" s="335"/>
      <c r="G5876" s="325" t="str">
        <f t="shared" si="368"/>
        <v/>
      </c>
      <c r="H5876" s="326" t="str">
        <f t="shared" si="369"/>
        <v/>
      </c>
    </row>
    <row r="5877" spans="1:8" x14ac:dyDescent="0.2">
      <c r="A5877" s="204" t="str">
        <f t="shared" si="367"/>
        <v/>
      </c>
      <c r="B5877" s="335"/>
      <c r="C5877" s="335"/>
      <c r="D5877" s="381" t="str">
        <f t="shared" si="366"/>
        <v/>
      </c>
      <c r="E5877" s="335"/>
      <c r="F5877" s="335"/>
      <c r="G5877" s="325" t="str">
        <f t="shared" si="368"/>
        <v/>
      </c>
      <c r="H5877" s="326" t="str">
        <f t="shared" si="369"/>
        <v/>
      </c>
    </row>
    <row r="5878" spans="1:8" x14ac:dyDescent="0.2">
      <c r="A5878" s="204" t="str">
        <f t="shared" si="367"/>
        <v/>
      </c>
      <c r="B5878" s="335"/>
      <c r="C5878" s="335"/>
      <c r="D5878" s="381" t="str">
        <f t="shared" si="366"/>
        <v/>
      </c>
      <c r="E5878" s="335"/>
      <c r="F5878" s="335"/>
      <c r="G5878" s="325" t="str">
        <f t="shared" si="368"/>
        <v/>
      </c>
      <c r="H5878" s="326" t="str">
        <f t="shared" si="369"/>
        <v/>
      </c>
    </row>
    <row r="5879" spans="1:8" x14ac:dyDescent="0.2">
      <c r="A5879" s="204" t="str">
        <f t="shared" si="367"/>
        <v/>
      </c>
      <c r="B5879" s="335"/>
      <c r="C5879" s="335"/>
      <c r="D5879" s="381" t="str">
        <f t="shared" si="366"/>
        <v/>
      </c>
      <c r="E5879" s="335"/>
      <c r="F5879" s="335"/>
      <c r="G5879" s="325" t="str">
        <f t="shared" si="368"/>
        <v/>
      </c>
      <c r="H5879" s="326" t="str">
        <f t="shared" si="369"/>
        <v/>
      </c>
    </row>
    <row r="5880" spans="1:8" x14ac:dyDescent="0.2">
      <c r="A5880" s="204" t="str">
        <f t="shared" si="367"/>
        <v/>
      </c>
      <c r="B5880" s="335"/>
      <c r="C5880" s="335"/>
      <c r="D5880" s="381" t="str">
        <f t="shared" si="366"/>
        <v/>
      </c>
      <c r="E5880" s="335"/>
      <c r="F5880" s="335"/>
      <c r="G5880" s="325" t="str">
        <f t="shared" si="368"/>
        <v/>
      </c>
      <c r="H5880" s="326" t="str">
        <f t="shared" si="369"/>
        <v/>
      </c>
    </row>
    <row r="5881" spans="1:8" x14ac:dyDescent="0.2">
      <c r="A5881" s="204" t="str">
        <f t="shared" si="367"/>
        <v/>
      </c>
      <c r="B5881" s="335"/>
      <c r="C5881" s="335"/>
      <c r="D5881" s="381" t="str">
        <f t="shared" si="366"/>
        <v/>
      </c>
      <c r="E5881" s="335"/>
      <c r="F5881" s="335"/>
      <c r="G5881" s="325" t="str">
        <f t="shared" si="368"/>
        <v/>
      </c>
      <c r="H5881" s="326" t="str">
        <f t="shared" si="369"/>
        <v/>
      </c>
    </row>
    <row r="5882" spans="1:8" x14ac:dyDescent="0.2">
      <c r="A5882" s="204" t="str">
        <f t="shared" si="367"/>
        <v/>
      </c>
      <c r="B5882" s="335"/>
      <c r="C5882" s="335"/>
      <c r="D5882" s="381" t="str">
        <f t="shared" si="366"/>
        <v/>
      </c>
      <c r="E5882" s="335"/>
      <c r="F5882" s="335"/>
      <c r="G5882" s="325" t="str">
        <f t="shared" si="368"/>
        <v/>
      </c>
      <c r="H5882" s="326" t="str">
        <f t="shared" si="369"/>
        <v/>
      </c>
    </row>
    <row r="5883" spans="1:8" x14ac:dyDescent="0.2">
      <c r="A5883" s="204" t="str">
        <f t="shared" si="367"/>
        <v/>
      </c>
      <c r="B5883" s="335"/>
      <c r="C5883" s="335"/>
      <c r="D5883" s="381" t="str">
        <f t="shared" si="366"/>
        <v/>
      </c>
      <c r="E5883" s="335"/>
      <c r="F5883" s="335"/>
      <c r="G5883" s="325" t="str">
        <f t="shared" si="368"/>
        <v/>
      </c>
      <c r="H5883" s="326" t="str">
        <f t="shared" si="369"/>
        <v/>
      </c>
    </row>
    <row r="5884" spans="1:8" x14ac:dyDescent="0.2">
      <c r="A5884" s="204" t="str">
        <f t="shared" si="367"/>
        <v/>
      </c>
      <c r="B5884" s="335"/>
      <c r="C5884" s="335"/>
      <c r="D5884" s="381" t="str">
        <f t="shared" si="366"/>
        <v/>
      </c>
      <c r="E5884" s="335"/>
      <c r="F5884" s="335"/>
      <c r="G5884" s="325" t="str">
        <f t="shared" si="368"/>
        <v/>
      </c>
      <c r="H5884" s="326" t="str">
        <f t="shared" si="369"/>
        <v/>
      </c>
    </row>
    <row r="5885" spans="1:8" x14ac:dyDescent="0.2">
      <c r="A5885" s="204" t="str">
        <f t="shared" si="367"/>
        <v/>
      </c>
      <c r="B5885" s="335"/>
      <c r="C5885" s="335"/>
      <c r="D5885" s="381" t="str">
        <f t="shared" si="366"/>
        <v/>
      </c>
      <c r="E5885" s="335"/>
      <c r="F5885" s="335"/>
      <c r="G5885" s="325" t="str">
        <f t="shared" si="368"/>
        <v/>
      </c>
      <c r="H5885" s="326" t="str">
        <f t="shared" si="369"/>
        <v/>
      </c>
    </row>
    <row r="5886" spans="1:8" x14ac:dyDescent="0.2">
      <c r="A5886" s="204" t="str">
        <f t="shared" si="367"/>
        <v/>
      </c>
      <c r="B5886" s="335"/>
      <c r="C5886" s="335"/>
      <c r="D5886" s="381" t="str">
        <f t="shared" si="366"/>
        <v/>
      </c>
      <c r="E5886" s="335"/>
      <c r="F5886" s="335"/>
      <c r="G5886" s="325" t="str">
        <f t="shared" si="368"/>
        <v/>
      </c>
      <c r="H5886" s="326" t="str">
        <f t="shared" si="369"/>
        <v/>
      </c>
    </row>
    <row r="5887" spans="1:8" x14ac:dyDescent="0.2">
      <c r="A5887" s="204" t="str">
        <f t="shared" si="367"/>
        <v/>
      </c>
      <c r="B5887" s="335"/>
      <c r="C5887" s="335"/>
      <c r="D5887" s="381" t="str">
        <f t="shared" si="366"/>
        <v/>
      </c>
      <c r="E5887" s="335"/>
      <c r="F5887" s="335"/>
      <c r="G5887" s="325" t="str">
        <f t="shared" si="368"/>
        <v/>
      </c>
      <c r="H5887" s="326" t="str">
        <f t="shared" si="369"/>
        <v/>
      </c>
    </row>
    <row r="5888" spans="1:8" x14ac:dyDescent="0.2">
      <c r="A5888" s="204" t="str">
        <f t="shared" si="367"/>
        <v/>
      </c>
      <c r="B5888" s="335"/>
      <c r="C5888" s="335"/>
      <c r="D5888" s="381" t="str">
        <f t="shared" si="366"/>
        <v/>
      </c>
      <c r="E5888" s="335"/>
      <c r="F5888" s="335"/>
      <c r="G5888" s="325" t="str">
        <f t="shared" si="368"/>
        <v/>
      </c>
      <c r="H5888" s="326" t="str">
        <f t="shared" si="369"/>
        <v/>
      </c>
    </row>
    <row r="5889" spans="1:8" x14ac:dyDescent="0.2">
      <c r="A5889" s="204" t="str">
        <f t="shared" si="367"/>
        <v/>
      </c>
      <c r="B5889" s="335"/>
      <c r="C5889" s="335"/>
      <c r="D5889" s="381" t="str">
        <f t="shared" si="366"/>
        <v/>
      </c>
      <c r="E5889" s="335"/>
      <c r="F5889" s="335"/>
      <c r="G5889" s="325" t="str">
        <f t="shared" si="368"/>
        <v/>
      </c>
      <c r="H5889" s="326" t="str">
        <f t="shared" si="369"/>
        <v/>
      </c>
    </row>
    <row r="5890" spans="1:8" x14ac:dyDescent="0.2">
      <c r="A5890" s="204" t="str">
        <f t="shared" si="367"/>
        <v/>
      </c>
      <c r="B5890" s="335"/>
      <c r="C5890" s="335"/>
      <c r="D5890" s="381" t="str">
        <f t="shared" si="366"/>
        <v/>
      </c>
      <c r="E5890" s="335"/>
      <c r="F5890" s="335"/>
      <c r="G5890" s="325" t="str">
        <f t="shared" si="368"/>
        <v/>
      </c>
      <c r="H5890" s="326" t="str">
        <f t="shared" si="369"/>
        <v/>
      </c>
    </row>
    <row r="5891" spans="1:8" x14ac:dyDescent="0.2">
      <c r="A5891" s="204" t="str">
        <f t="shared" si="367"/>
        <v/>
      </c>
      <c r="B5891" s="335"/>
      <c r="C5891" s="335"/>
      <c r="D5891" s="381" t="str">
        <f t="shared" si="366"/>
        <v/>
      </c>
      <c r="E5891" s="335"/>
      <c r="F5891" s="335"/>
      <c r="G5891" s="325" t="str">
        <f t="shared" si="368"/>
        <v/>
      </c>
      <c r="H5891" s="326" t="str">
        <f t="shared" si="369"/>
        <v/>
      </c>
    </row>
    <row r="5892" spans="1:8" x14ac:dyDescent="0.2">
      <c r="A5892" s="204" t="str">
        <f t="shared" si="367"/>
        <v/>
      </c>
      <c r="B5892" s="335"/>
      <c r="C5892" s="335"/>
      <c r="D5892" s="381" t="str">
        <f t="shared" si="366"/>
        <v/>
      </c>
      <c r="E5892" s="335"/>
      <c r="F5892" s="335"/>
      <c r="G5892" s="325" t="str">
        <f t="shared" si="368"/>
        <v/>
      </c>
      <c r="H5892" s="326" t="str">
        <f t="shared" si="369"/>
        <v/>
      </c>
    </row>
    <row r="5893" spans="1:8" x14ac:dyDescent="0.2">
      <c r="A5893" s="204" t="str">
        <f t="shared" si="367"/>
        <v/>
      </c>
      <c r="B5893" s="335"/>
      <c r="C5893" s="335"/>
      <c r="D5893" s="381" t="str">
        <f t="shared" si="366"/>
        <v/>
      </c>
      <c r="E5893" s="335"/>
      <c r="F5893" s="335"/>
      <c r="G5893" s="325" t="str">
        <f t="shared" si="368"/>
        <v/>
      </c>
      <c r="H5893" s="326" t="str">
        <f t="shared" si="369"/>
        <v/>
      </c>
    </row>
    <row r="5894" spans="1:8" x14ac:dyDescent="0.2">
      <c r="A5894" s="204" t="str">
        <f t="shared" si="367"/>
        <v/>
      </c>
      <c r="B5894" s="335"/>
      <c r="C5894" s="335"/>
      <c r="D5894" s="381" t="str">
        <f t="shared" si="366"/>
        <v/>
      </c>
      <c r="E5894" s="335"/>
      <c r="F5894" s="335"/>
      <c r="G5894" s="325" t="str">
        <f t="shared" si="368"/>
        <v/>
      </c>
      <c r="H5894" s="326" t="str">
        <f t="shared" si="369"/>
        <v/>
      </c>
    </row>
    <row r="5895" spans="1:8" x14ac:dyDescent="0.2">
      <c r="A5895" s="204" t="str">
        <f t="shared" si="367"/>
        <v/>
      </c>
      <c r="B5895" s="335"/>
      <c r="C5895" s="335"/>
      <c r="D5895" s="381" t="str">
        <f t="shared" si="366"/>
        <v/>
      </c>
      <c r="E5895" s="335"/>
      <c r="F5895" s="335"/>
      <c r="G5895" s="325" t="str">
        <f t="shared" si="368"/>
        <v/>
      </c>
      <c r="H5895" s="326" t="str">
        <f t="shared" si="369"/>
        <v/>
      </c>
    </row>
    <row r="5896" spans="1:8" x14ac:dyDescent="0.2">
      <c r="A5896" s="204" t="str">
        <f t="shared" si="367"/>
        <v/>
      </c>
      <c r="B5896" s="335"/>
      <c r="C5896" s="335"/>
      <c r="D5896" s="381" t="str">
        <f t="shared" si="366"/>
        <v/>
      </c>
      <c r="E5896" s="335"/>
      <c r="F5896" s="335"/>
      <c r="G5896" s="325" t="str">
        <f t="shared" si="368"/>
        <v/>
      </c>
      <c r="H5896" s="326" t="str">
        <f t="shared" si="369"/>
        <v/>
      </c>
    </row>
    <row r="5897" spans="1:8" x14ac:dyDescent="0.2">
      <c r="A5897" s="204" t="str">
        <f t="shared" si="367"/>
        <v/>
      </c>
      <c r="B5897" s="335"/>
      <c r="C5897" s="335"/>
      <c r="D5897" s="381" t="str">
        <f t="shared" ref="D5897:D5960" si="370">IF(C5897="","",IFERROR(IF(VLOOKUP(C5897,Parameter,2,FALSE)="","",VLOOKUP(C5897,Parameter,2,FALSE)),IFERROR(VLOOKUP(C5897,PSMErgänzung,2,FALSE),"CAS eingeben oder Parameter korrigieren!")))</f>
        <v/>
      </c>
      <c r="E5897" s="335"/>
      <c r="F5897" s="335"/>
      <c r="G5897" s="325" t="str">
        <f t="shared" si="368"/>
        <v/>
      </c>
      <c r="H5897" s="326" t="str">
        <f t="shared" si="369"/>
        <v/>
      </c>
    </row>
    <row r="5898" spans="1:8" x14ac:dyDescent="0.2">
      <c r="A5898" s="204" t="str">
        <f t="shared" si="367"/>
        <v/>
      </c>
      <c r="B5898" s="335"/>
      <c r="C5898" s="335"/>
      <c r="D5898" s="381" t="str">
        <f t="shared" si="370"/>
        <v/>
      </c>
      <c r="E5898" s="335"/>
      <c r="F5898" s="335"/>
      <c r="G5898" s="325" t="str">
        <f t="shared" si="368"/>
        <v/>
      </c>
      <c r="H5898" s="326" t="str">
        <f t="shared" si="369"/>
        <v/>
      </c>
    </row>
    <row r="5899" spans="1:8" x14ac:dyDescent="0.2">
      <c r="A5899" s="204" t="str">
        <f t="shared" si="367"/>
        <v/>
      </c>
      <c r="B5899" s="335"/>
      <c r="C5899" s="335"/>
      <c r="D5899" s="381" t="str">
        <f t="shared" si="370"/>
        <v/>
      </c>
      <c r="E5899" s="335"/>
      <c r="F5899" s="335"/>
      <c r="G5899" s="325" t="str">
        <f t="shared" si="368"/>
        <v/>
      </c>
      <c r="H5899" s="326" t="str">
        <f t="shared" si="369"/>
        <v/>
      </c>
    </row>
    <row r="5900" spans="1:8" x14ac:dyDescent="0.2">
      <c r="A5900" s="204" t="str">
        <f t="shared" si="367"/>
        <v/>
      </c>
      <c r="B5900" s="335"/>
      <c r="C5900" s="335"/>
      <c r="D5900" s="381" t="str">
        <f t="shared" si="370"/>
        <v/>
      </c>
      <c r="E5900" s="335"/>
      <c r="F5900" s="335"/>
      <c r="G5900" s="325" t="str">
        <f t="shared" si="368"/>
        <v/>
      </c>
      <c r="H5900" s="326" t="str">
        <f t="shared" si="369"/>
        <v/>
      </c>
    </row>
    <row r="5901" spans="1:8" x14ac:dyDescent="0.2">
      <c r="A5901" s="204" t="str">
        <f t="shared" si="367"/>
        <v/>
      </c>
      <c r="B5901" s="335"/>
      <c r="C5901" s="335"/>
      <c r="D5901" s="381" t="str">
        <f t="shared" si="370"/>
        <v/>
      </c>
      <c r="E5901" s="335"/>
      <c r="F5901" s="335"/>
      <c r="G5901" s="325" t="str">
        <f t="shared" si="368"/>
        <v/>
      </c>
      <c r="H5901" s="326" t="str">
        <f t="shared" si="369"/>
        <v/>
      </c>
    </row>
    <row r="5902" spans="1:8" x14ac:dyDescent="0.2">
      <c r="A5902" s="204" t="str">
        <f t="shared" si="367"/>
        <v/>
      </c>
      <c r="B5902" s="335"/>
      <c r="C5902" s="335"/>
      <c r="D5902" s="381" t="str">
        <f t="shared" si="370"/>
        <v/>
      </c>
      <c r="E5902" s="335"/>
      <c r="F5902" s="335"/>
      <c r="G5902" s="325" t="str">
        <f t="shared" si="368"/>
        <v/>
      </c>
      <c r="H5902" s="326" t="str">
        <f t="shared" si="369"/>
        <v/>
      </c>
    </row>
    <row r="5903" spans="1:8" x14ac:dyDescent="0.2">
      <c r="A5903" s="204" t="str">
        <f t="shared" si="367"/>
        <v/>
      </c>
      <c r="B5903" s="335"/>
      <c r="C5903" s="335"/>
      <c r="D5903" s="381" t="str">
        <f t="shared" si="370"/>
        <v/>
      </c>
      <c r="E5903" s="335"/>
      <c r="F5903" s="335"/>
      <c r="G5903" s="325" t="str">
        <f t="shared" si="368"/>
        <v/>
      </c>
      <c r="H5903" s="326" t="str">
        <f t="shared" si="369"/>
        <v/>
      </c>
    </row>
    <row r="5904" spans="1:8" x14ac:dyDescent="0.2">
      <c r="A5904" s="204" t="str">
        <f t="shared" si="367"/>
        <v/>
      </c>
      <c r="B5904" s="335"/>
      <c r="C5904" s="335"/>
      <c r="D5904" s="381" t="str">
        <f t="shared" si="370"/>
        <v/>
      </c>
      <c r="E5904" s="335"/>
      <c r="F5904" s="335"/>
      <c r="G5904" s="325" t="str">
        <f t="shared" si="368"/>
        <v/>
      </c>
      <c r="H5904" s="326" t="str">
        <f t="shared" si="369"/>
        <v/>
      </c>
    </row>
    <row r="5905" spans="1:8" x14ac:dyDescent="0.2">
      <c r="A5905" s="204" t="str">
        <f t="shared" si="367"/>
        <v/>
      </c>
      <c r="B5905" s="335"/>
      <c r="C5905" s="335"/>
      <c r="D5905" s="381" t="str">
        <f t="shared" si="370"/>
        <v/>
      </c>
      <c r="E5905" s="335"/>
      <c r="F5905" s="335"/>
      <c r="G5905" s="325" t="str">
        <f t="shared" si="368"/>
        <v/>
      </c>
      <c r="H5905" s="326" t="str">
        <f t="shared" si="369"/>
        <v/>
      </c>
    </row>
    <row r="5906" spans="1:8" x14ac:dyDescent="0.2">
      <c r="A5906" s="204" t="str">
        <f t="shared" si="367"/>
        <v/>
      </c>
      <c r="B5906" s="335"/>
      <c r="C5906" s="335"/>
      <c r="D5906" s="381" t="str">
        <f t="shared" si="370"/>
        <v/>
      </c>
      <c r="E5906" s="335"/>
      <c r="F5906" s="335"/>
      <c r="G5906" s="325" t="str">
        <f t="shared" si="368"/>
        <v/>
      </c>
      <c r="H5906" s="326" t="str">
        <f t="shared" si="369"/>
        <v/>
      </c>
    </row>
    <row r="5907" spans="1:8" x14ac:dyDescent="0.2">
      <c r="A5907" s="204" t="str">
        <f t="shared" si="367"/>
        <v/>
      </c>
      <c r="B5907" s="335"/>
      <c r="C5907" s="335"/>
      <c r="D5907" s="381" t="str">
        <f t="shared" si="370"/>
        <v/>
      </c>
      <c r="E5907" s="335"/>
      <c r="F5907" s="335"/>
      <c r="G5907" s="325" t="str">
        <f t="shared" si="368"/>
        <v/>
      </c>
      <c r="H5907" s="326" t="str">
        <f t="shared" si="369"/>
        <v/>
      </c>
    </row>
    <row r="5908" spans="1:8" x14ac:dyDescent="0.2">
      <c r="A5908" s="204" t="str">
        <f t="shared" si="367"/>
        <v/>
      </c>
      <c r="B5908" s="335"/>
      <c r="C5908" s="335"/>
      <c r="D5908" s="381" t="str">
        <f t="shared" si="370"/>
        <v/>
      </c>
      <c r="E5908" s="335"/>
      <c r="F5908" s="335"/>
      <c r="G5908" s="325" t="str">
        <f t="shared" si="368"/>
        <v/>
      </c>
      <c r="H5908" s="326" t="str">
        <f t="shared" si="369"/>
        <v/>
      </c>
    </row>
    <row r="5909" spans="1:8" x14ac:dyDescent="0.2">
      <c r="A5909" s="204" t="str">
        <f t="shared" si="367"/>
        <v/>
      </c>
      <c r="B5909" s="335"/>
      <c r="C5909" s="335"/>
      <c r="D5909" s="381" t="str">
        <f t="shared" si="370"/>
        <v/>
      </c>
      <c r="E5909" s="335"/>
      <c r="F5909" s="335"/>
      <c r="G5909" s="325" t="str">
        <f t="shared" si="368"/>
        <v/>
      </c>
      <c r="H5909" s="326" t="str">
        <f t="shared" si="369"/>
        <v/>
      </c>
    </row>
    <row r="5910" spans="1:8" x14ac:dyDescent="0.2">
      <c r="A5910" s="204" t="str">
        <f t="shared" si="367"/>
        <v/>
      </c>
      <c r="B5910" s="335"/>
      <c r="C5910" s="335"/>
      <c r="D5910" s="381" t="str">
        <f t="shared" si="370"/>
        <v/>
      </c>
      <c r="E5910" s="335"/>
      <c r="F5910" s="335"/>
      <c r="G5910" s="325" t="str">
        <f t="shared" si="368"/>
        <v/>
      </c>
      <c r="H5910" s="326" t="str">
        <f t="shared" si="369"/>
        <v/>
      </c>
    </row>
    <row r="5911" spans="1:8" x14ac:dyDescent="0.2">
      <c r="A5911" s="204" t="str">
        <f t="shared" si="367"/>
        <v/>
      </c>
      <c r="B5911" s="335"/>
      <c r="C5911" s="335"/>
      <c r="D5911" s="381" t="str">
        <f t="shared" si="370"/>
        <v/>
      </c>
      <c r="E5911" s="335"/>
      <c r="F5911" s="335"/>
      <c r="G5911" s="325" t="str">
        <f t="shared" si="368"/>
        <v/>
      </c>
      <c r="H5911" s="326" t="str">
        <f t="shared" si="369"/>
        <v/>
      </c>
    </row>
    <row r="5912" spans="1:8" x14ac:dyDescent="0.2">
      <c r="A5912" s="204" t="str">
        <f t="shared" si="367"/>
        <v/>
      </c>
      <c r="B5912" s="335"/>
      <c r="C5912" s="335"/>
      <c r="D5912" s="381" t="str">
        <f t="shared" si="370"/>
        <v/>
      </c>
      <c r="E5912" s="335"/>
      <c r="F5912" s="335"/>
      <c r="G5912" s="325" t="str">
        <f t="shared" si="368"/>
        <v/>
      </c>
      <c r="H5912" s="326" t="str">
        <f t="shared" si="369"/>
        <v/>
      </c>
    </row>
    <row r="5913" spans="1:8" x14ac:dyDescent="0.2">
      <c r="A5913" s="204" t="str">
        <f t="shared" si="367"/>
        <v/>
      </c>
      <c r="B5913" s="335"/>
      <c r="C5913" s="335"/>
      <c r="D5913" s="381" t="str">
        <f t="shared" si="370"/>
        <v/>
      </c>
      <c r="E5913" s="335"/>
      <c r="F5913" s="335"/>
      <c r="G5913" s="325" t="str">
        <f t="shared" si="368"/>
        <v/>
      </c>
      <c r="H5913" s="326" t="str">
        <f t="shared" si="369"/>
        <v/>
      </c>
    </row>
    <row r="5914" spans="1:8" x14ac:dyDescent="0.2">
      <c r="A5914" s="204" t="str">
        <f t="shared" si="367"/>
        <v/>
      </c>
      <c r="B5914" s="335"/>
      <c r="C5914" s="335"/>
      <c r="D5914" s="381" t="str">
        <f t="shared" si="370"/>
        <v/>
      </c>
      <c r="E5914" s="335"/>
      <c r="F5914" s="335"/>
      <c r="G5914" s="325" t="str">
        <f t="shared" si="368"/>
        <v/>
      </c>
      <c r="H5914" s="326" t="str">
        <f t="shared" si="369"/>
        <v/>
      </c>
    </row>
    <row r="5915" spans="1:8" x14ac:dyDescent="0.2">
      <c r="A5915" s="204" t="str">
        <f t="shared" si="367"/>
        <v/>
      </c>
      <c r="B5915" s="335"/>
      <c r="C5915" s="335"/>
      <c r="D5915" s="381" t="str">
        <f t="shared" si="370"/>
        <v/>
      </c>
      <c r="E5915" s="335"/>
      <c r="F5915" s="335"/>
      <c r="G5915" s="325" t="str">
        <f t="shared" si="368"/>
        <v/>
      </c>
      <c r="H5915" s="326" t="str">
        <f t="shared" si="369"/>
        <v/>
      </c>
    </row>
    <row r="5916" spans="1:8" x14ac:dyDescent="0.2">
      <c r="A5916" s="204" t="str">
        <f t="shared" si="367"/>
        <v/>
      </c>
      <c r="B5916" s="335"/>
      <c r="C5916" s="335"/>
      <c r="D5916" s="381" t="str">
        <f t="shared" si="370"/>
        <v/>
      </c>
      <c r="E5916" s="335"/>
      <c r="F5916" s="335"/>
      <c r="G5916" s="325" t="str">
        <f t="shared" si="368"/>
        <v/>
      </c>
      <c r="H5916" s="326" t="str">
        <f t="shared" si="369"/>
        <v/>
      </c>
    </row>
    <row r="5917" spans="1:8" x14ac:dyDescent="0.2">
      <c r="A5917" s="204" t="str">
        <f t="shared" si="367"/>
        <v/>
      </c>
      <c r="B5917" s="335"/>
      <c r="C5917" s="335"/>
      <c r="D5917" s="381" t="str">
        <f t="shared" si="370"/>
        <v/>
      </c>
      <c r="E5917" s="335"/>
      <c r="F5917" s="335"/>
      <c r="G5917" s="325" t="str">
        <f t="shared" si="368"/>
        <v/>
      </c>
      <c r="H5917" s="326" t="str">
        <f t="shared" si="369"/>
        <v/>
      </c>
    </row>
    <row r="5918" spans="1:8" x14ac:dyDescent="0.2">
      <c r="A5918" s="204" t="str">
        <f t="shared" si="367"/>
        <v/>
      </c>
      <c r="B5918" s="335"/>
      <c r="C5918" s="335"/>
      <c r="D5918" s="381" t="str">
        <f t="shared" si="370"/>
        <v/>
      </c>
      <c r="E5918" s="335"/>
      <c r="F5918" s="335"/>
      <c r="G5918" s="325" t="str">
        <f t="shared" si="368"/>
        <v/>
      </c>
      <c r="H5918" s="326" t="str">
        <f t="shared" si="369"/>
        <v/>
      </c>
    </row>
    <row r="5919" spans="1:8" x14ac:dyDescent="0.2">
      <c r="A5919" s="204" t="str">
        <f t="shared" si="367"/>
        <v/>
      </c>
      <c r="B5919" s="335"/>
      <c r="C5919" s="335"/>
      <c r="D5919" s="381" t="str">
        <f t="shared" si="370"/>
        <v/>
      </c>
      <c r="E5919" s="335"/>
      <c r="F5919" s="335"/>
      <c r="G5919" s="325" t="str">
        <f t="shared" si="368"/>
        <v/>
      </c>
      <c r="H5919" s="326" t="str">
        <f t="shared" si="369"/>
        <v/>
      </c>
    </row>
    <row r="5920" spans="1:8" x14ac:dyDescent="0.2">
      <c r="A5920" s="204" t="str">
        <f t="shared" si="367"/>
        <v/>
      </c>
      <c r="B5920" s="335"/>
      <c r="C5920" s="335"/>
      <c r="D5920" s="381" t="str">
        <f t="shared" si="370"/>
        <v/>
      </c>
      <c r="E5920" s="335"/>
      <c r="F5920" s="335"/>
      <c r="G5920" s="325" t="str">
        <f t="shared" si="368"/>
        <v/>
      </c>
      <c r="H5920" s="326" t="str">
        <f t="shared" si="369"/>
        <v/>
      </c>
    </row>
    <row r="5921" spans="1:8" x14ac:dyDescent="0.2">
      <c r="A5921" s="204" t="str">
        <f t="shared" si="367"/>
        <v/>
      </c>
      <c r="B5921" s="335"/>
      <c r="C5921" s="335"/>
      <c r="D5921" s="381" t="str">
        <f t="shared" si="370"/>
        <v/>
      </c>
      <c r="E5921" s="335"/>
      <c r="F5921" s="335"/>
      <c r="G5921" s="325" t="str">
        <f t="shared" si="368"/>
        <v/>
      </c>
      <c r="H5921" s="326" t="str">
        <f t="shared" si="369"/>
        <v/>
      </c>
    </row>
    <row r="5922" spans="1:8" x14ac:dyDescent="0.2">
      <c r="A5922" s="204" t="str">
        <f t="shared" si="367"/>
        <v/>
      </c>
      <c r="B5922" s="335"/>
      <c r="C5922" s="335"/>
      <c r="D5922" s="381" t="str">
        <f t="shared" si="370"/>
        <v/>
      </c>
      <c r="E5922" s="335"/>
      <c r="F5922" s="335"/>
      <c r="G5922" s="325" t="str">
        <f t="shared" si="368"/>
        <v/>
      </c>
      <c r="H5922" s="326" t="str">
        <f t="shared" si="369"/>
        <v/>
      </c>
    </row>
    <row r="5923" spans="1:8" x14ac:dyDescent="0.2">
      <c r="A5923" s="204" t="str">
        <f t="shared" si="367"/>
        <v/>
      </c>
      <c r="B5923" s="335"/>
      <c r="C5923" s="335"/>
      <c r="D5923" s="381" t="str">
        <f t="shared" si="370"/>
        <v/>
      </c>
      <c r="E5923" s="335"/>
      <c r="F5923" s="335"/>
      <c r="G5923" s="325" t="str">
        <f t="shared" si="368"/>
        <v/>
      </c>
      <c r="H5923" s="326" t="str">
        <f t="shared" si="369"/>
        <v/>
      </c>
    </row>
    <row r="5924" spans="1:8" x14ac:dyDescent="0.2">
      <c r="A5924" s="204" t="str">
        <f t="shared" si="367"/>
        <v/>
      </c>
      <c r="B5924" s="335"/>
      <c r="C5924" s="335"/>
      <c r="D5924" s="381" t="str">
        <f t="shared" si="370"/>
        <v/>
      </c>
      <c r="E5924" s="335"/>
      <c r="F5924" s="335"/>
      <c r="G5924" s="325" t="str">
        <f t="shared" si="368"/>
        <v/>
      </c>
      <c r="H5924" s="326" t="str">
        <f t="shared" si="369"/>
        <v/>
      </c>
    </row>
    <row r="5925" spans="1:8" x14ac:dyDescent="0.2">
      <c r="A5925" s="204" t="str">
        <f t="shared" si="367"/>
        <v/>
      </c>
      <c r="B5925" s="335"/>
      <c r="C5925" s="335"/>
      <c r="D5925" s="381" t="str">
        <f t="shared" si="370"/>
        <v/>
      </c>
      <c r="E5925" s="335"/>
      <c r="F5925" s="335"/>
      <c r="G5925" s="325" t="str">
        <f t="shared" si="368"/>
        <v/>
      </c>
      <c r="H5925" s="326" t="str">
        <f t="shared" si="369"/>
        <v/>
      </c>
    </row>
    <row r="5926" spans="1:8" x14ac:dyDescent="0.2">
      <c r="A5926" s="204" t="str">
        <f t="shared" si="367"/>
        <v/>
      </c>
      <c r="B5926" s="335"/>
      <c r="C5926" s="335"/>
      <c r="D5926" s="381" t="str">
        <f t="shared" si="370"/>
        <v/>
      </c>
      <c r="E5926" s="335"/>
      <c r="F5926" s="335"/>
      <c r="G5926" s="325" t="str">
        <f t="shared" si="368"/>
        <v/>
      </c>
      <c r="H5926" s="326" t="str">
        <f t="shared" si="369"/>
        <v/>
      </c>
    </row>
    <row r="5927" spans="1:8" x14ac:dyDescent="0.2">
      <c r="A5927" s="204" t="str">
        <f t="shared" si="367"/>
        <v/>
      </c>
      <c r="B5927" s="335"/>
      <c r="C5927" s="335"/>
      <c r="D5927" s="381" t="str">
        <f t="shared" si="370"/>
        <v/>
      </c>
      <c r="E5927" s="335"/>
      <c r="F5927" s="335"/>
      <c r="G5927" s="325" t="str">
        <f t="shared" si="368"/>
        <v/>
      </c>
      <c r="H5927" s="326" t="str">
        <f t="shared" si="369"/>
        <v/>
      </c>
    </row>
    <row r="5928" spans="1:8" x14ac:dyDescent="0.2">
      <c r="A5928" s="204" t="str">
        <f t="shared" si="367"/>
        <v/>
      </c>
      <c r="B5928" s="335"/>
      <c r="C5928" s="335"/>
      <c r="D5928" s="381" t="str">
        <f t="shared" si="370"/>
        <v/>
      </c>
      <c r="E5928" s="335"/>
      <c r="F5928" s="335"/>
      <c r="G5928" s="325" t="str">
        <f t="shared" si="368"/>
        <v/>
      </c>
      <c r="H5928" s="326" t="str">
        <f t="shared" si="369"/>
        <v/>
      </c>
    </row>
    <row r="5929" spans="1:8" x14ac:dyDescent="0.2">
      <c r="A5929" s="204" t="str">
        <f t="shared" si="367"/>
        <v/>
      </c>
      <c r="B5929" s="335"/>
      <c r="C5929" s="335"/>
      <c r="D5929" s="381" t="str">
        <f t="shared" si="370"/>
        <v/>
      </c>
      <c r="E5929" s="335"/>
      <c r="F5929" s="335"/>
      <c r="G5929" s="325" t="str">
        <f t="shared" si="368"/>
        <v/>
      </c>
      <c r="H5929" s="326" t="str">
        <f t="shared" si="369"/>
        <v/>
      </c>
    </row>
    <row r="5930" spans="1:8" x14ac:dyDescent="0.2">
      <c r="A5930" s="204" t="str">
        <f t="shared" si="367"/>
        <v/>
      </c>
      <c r="B5930" s="335"/>
      <c r="C5930" s="335"/>
      <c r="D5930" s="381" t="str">
        <f t="shared" si="370"/>
        <v/>
      </c>
      <c r="E5930" s="335"/>
      <c r="F5930" s="335"/>
      <c r="G5930" s="325" t="str">
        <f t="shared" si="368"/>
        <v/>
      </c>
      <c r="H5930" s="326" t="str">
        <f t="shared" si="369"/>
        <v/>
      </c>
    </row>
    <row r="5931" spans="1:8" x14ac:dyDescent="0.2">
      <c r="A5931" s="204" t="str">
        <f t="shared" si="367"/>
        <v/>
      </c>
      <c r="B5931" s="335"/>
      <c r="C5931" s="335"/>
      <c r="D5931" s="381" t="str">
        <f t="shared" si="370"/>
        <v/>
      </c>
      <c r="E5931" s="335"/>
      <c r="F5931" s="335"/>
      <c r="G5931" s="325" t="str">
        <f t="shared" si="368"/>
        <v/>
      </c>
      <c r="H5931" s="326" t="str">
        <f t="shared" si="369"/>
        <v/>
      </c>
    </row>
    <row r="5932" spans="1:8" x14ac:dyDescent="0.2">
      <c r="A5932" s="204" t="str">
        <f t="shared" si="367"/>
        <v/>
      </c>
      <c r="B5932" s="335"/>
      <c r="C5932" s="335"/>
      <c r="D5932" s="381" t="str">
        <f t="shared" si="370"/>
        <v/>
      </c>
      <c r="E5932" s="335"/>
      <c r="F5932" s="335"/>
      <c r="G5932" s="325" t="str">
        <f t="shared" si="368"/>
        <v/>
      </c>
      <c r="H5932" s="326" t="str">
        <f t="shared" si="369"/>
        <v/>
      </c>
    </row>
    <row r="5933" spans="1:8" x14ac:dyDescent="0.2">
      <c r="A5933" s="204" t="str">
        <f t="shared" si="367"/>
        <v/>
      </c>
      <c r="B5933" s="335"/>
      <c r="C5933" s="335"/>
      <c r="D5933" s="381" t="str">
        <f t="shared" si="370"/>
        <v/>
      </c>
      <c r="E5933" s="335"/>
      <c r="F5933" s="335"/>
      <c r="G5933" s="325" t="str">
        <f t="shared" si="368"/>
        <v/>
      </c>
      <c r="H5933" s="326" t="str">
        <f t="shared" si="369"/>
        <v/>
      </c>
    </row>
    <row r="5934" spans="1:8" x14ac:dyDescent="0.2">
      <c r="A5934" s="204" t="str">
        <f t="shared" si="367"/>
        <v/>
      </c>
      <c r="B5934" s="335"/>
      <c r="C5934" s="335"/>
      <c r="D5934" s="381" t="str">
        <f t="shared" si="370"/>
        <v/>
      </c>
      <c r="E5934" s="335"/>
      <c r="F5934" s="335"/>
      <c r="G5934" s="325" t="str">
        <f t="shared" si="368"/>
        <v/>
      </c>
      <c r="H5934" s="326" t="str">
        <f t="shared" si="369"/>
        <v/>
      </c>
    </row>
    <row r="5935" spans="1:8" x14ac:dyDescent="0.2">
      <c r="A5935" s="204" t="str">
        <f t="shared" si="367"/>
        <v/>
      </c>
      <c r="B5935" s="335"/>
      <c r="C5935" s="335"/>
      <c r="D5935" s="381" t="str">
        <f t="shared" si="370"/>
        <v/>
      </c>
      <c r="E5935" s="335"/>
      <c r="F5935" s="335"/>
      <c r="G5935" s="325" t="str">
        <f t="shared" si="368"/>
        <v/>
      </c>
      <c r="H5935" s="326" t="str">
        <f t="shared" si="369"/>
        <v/>
      </c>
    </row>
    <row r="5936" spans="1:8" x14ac:dyDescent="0.2">
      <c r="A5936" s="204" t="str">
        <f t="shared" si="367"/>
        <v/>
      </c>
      <c r="B5936" s="335"/>
      <c r="C5936" s="335"/>
      <c r="D5936" s="381" t="str">
        <f t="shared" si="370"/>
        <v/>
      </c>
      <c r="E5936" s="335"/>
      <c r="F5936" s="335"/>
      <c r="G5936" s="325" t="str">
        <f t="shared" si="368"/>
        <v/>
      </c>
      <c r="H5936" s="326" t="str">
        <f t="shared" si="369"/>
        <v/>
      </c>
    </row>
    <row r="5937" spans="1:8" x14ac:dyDescent="0.2">
      <c r="A5937" s="204" t="str">
        <f t="shared" ref="A5937:A6000" si="371">IF(B5937&lt;&gt;"",VLOOKUP(B5937,ID,2,FALSE),"")</f>
        <v/>
      </c>
      <c r="B5937" s="335"/>
      <c r="C5937" s="335"/>
      <c r="D5937" s="381" t="str">
        <f t="shared" si="370"/>
        <v/>
      </c>
      <c r="E5937" s="335"/>
      <c r="F5937" s="335"/>
      <c r="G5937" s="325" t="str">
        <f t="shared" ref="G5937:G6000" si="372">IF(OR(B5937="",Amt=""),"",Amt)</f>
        <v/>
      </c>
      <c r="H5937" s="326" t="str">
        <f t="shared" ref="H5937:H6000" si="373">IF(G5937="","",VLOOKUP(G5937,Gesundheitsämter,2,FALSE))</f>
        <v/>
      </c>
    </row>
    <row r="5938" spans="1:8" x14ac:dyDescent="0.2">
      <c r="A5938" s="204" t="str">
        <f t="shared" si="371"/>
        <v/>
      </c>
      <c r="B5938" s="335"/>
      <c r="C5938" s="335"/>
      <c r="D5938" s="381" t="str">
        <f t="shared" si="370"/>
        <v/>
      </c>
      <c r="E5938" s="335"/>
      <c r="F5938" s="335"/>
      <c r="G5938" s="325" t="str">
        <f t="shared" si="372"/>
        <v/>
      </c>
      <c r="H5938" s="326" t="str">
        <f t="shared" si="373"/>
        <v/>
      </c>
    </row>
    <row r="5939" spans="1:8" x14ac:dyDescent="0.2">
      <c r="A5939" s="204" t="str">
        <f t="shared" si="371"/>
        <v/>
      </c>
      <c r="B5939" s="335"/>
      <c r="C5939" s="335"/>
      <c r="D5939" s="381" t="str">
        <f t="shared" si="370"/>
        <v/>
      </c>
      <c r="E5939" s="335"/>
      <c r="F5939" s="335"/>
      <c r="G5939" s="325" t="str">
        <f t="shared" si="372"/>
        <v/>
      </c>
      <c r="H5939" s="326" t="str">
        <f t="shared" si="373"/>
        <v/>
      </c>
    </row>
    <row r="5940" spans="1:8" x14ac:dyDescent="0.2">
      <c r="A5940" s="204" t="str">
        <f t="shared" si="371"/>
        <v/>
      </c>
      <c r="B5940" s="335"/>
      <c r="C5940" s="335"/>
      <c r="D5940" s="381" t="str">
        <f t="shared" si="370"/>
        <v/>
      </c>
      <c r="E5940" s="335"/>
      <c r="F5940" s="335"/>
      <c r="G5940" s="325" t="str">
        <f t="shared" si="372"/>
        <v/>
      </c>
      <c r="H5940" s="326" t="str">
        <f t="shared" si="373"/>
        <v/>
      </c>
    </row>
    <row r="5941" spans="1:8" x14ac:dyDescent="0.2">
      <c r="A5941" s="204" t="str">
        <f t="shared" si="371"/>
        <v/>
      </c>
      <c r="B5941" s="335"/>
      <c r="C5941" s="335"/>
      <c r="D5941" s="381" t="str">
        <f t="shared" si="370"/>
        <v/>
      </c>
      <c r="E5941" s="335"/>
      <c r="F5941" s="335"/>
      <c r="G5941" s="325" t="str">
        <f t="shared" si="372"/>
        <v/>
      </c>
      <c r="H5941" s="326" t="str">
        <f t="shared" si="373"/>
        <v/>
      </c>
    </row>
    <row r="5942" spans="1:8" x14ac:dyDescent="0.2">
      <c r="A5942" s="204" t="str">
        <f t="shared" si="371"/>
        <v/>
      </c>
      <c r="B5942" s="335"/>
      <c r="C5942" s="335"/>
      <c r="D5942" s="381" t="str">
        <f t="shared" si="370"/>
        <v/>
      </c>
      <c r="E5942" s="335"/>
      <c r="F5942" s="335"/>
      <c r="G5942" s="325" t="str">
        <f t="shared" si="372"/>
        <v/>
      </c>
      <c r="H5942" s="326" t="str">
        <f t="shared" si="373"/>
        <v/>
      </c>
    </row>
    <row r="5943" spans="1:8" x14ac:dyDescent="0.2">
      <c r="A5943" s="204" t="str">
        <f t="shared" si="371"/>
        <v/>
      </c>
      <c r="B5943" s="335"/>
      <c r="C5943" s="335"/>
      <c r="D5943" s="381" t="str">
        <f t="shared" si="370"/>
        <v/>
      </c>
      <c r="E5943" s="335"/>
      <c r="F5943" s="335"/>
      <c r="G5943" s="325" t="str">
        <f t="shared" si="372"/>
        <v/>
      </c>
      <c r="H5943" s="326" t="str">
        <f t="shared" si="373"/>
        <v/>
      </c>
    </row>
    <row r="5944" spans="1:8" x14ac:dyDescent="0.2">
      <c r="A5944" s="204" t="str">
        <f t="shared" si="371"/>
        <v/>
      </c>
      <c r="B5944" s="335"/>
      <c r="C5944" s="335"/>
      <c r="D5944" s="381" t="str">
        <f t="shared" si="370"/>
        <v/>
      </c>
      <c r="E5944" s="335"/>
      <c r="F5944" s="335"/>
      <c r="G5944" s="325" t="str">
        <f t="shared" si="372"/>
        <v/>
      </c>
      <c r="H5944" s="326" t="str">
        <f t="shared" si="373"/>
        <v/>
      </c>
    </row>
    <row r="5945" spans="1:8" x14ac:dyDescent="0.2">
      <c r="A5945" s="204" t="str">
        <f t="shared" si="371"/>
        <v/>
      </c>
      <c r="B5945" s="335"/>
      <c r="C5945" s="335"/>
      <c r="D5945" s="381" t="str">
        <f t="shared" si="370"/>
        <v/>
      </c>
      <c r="E5945" s="335"/>
      <c r="F5945" s="335"/>
      <c r="G5945" s="325" t="str">
        <f t="shared" si="372"/>
        <v/>
      </c>
      <c r="H5945" s="326" t="str">
        <f t="shared" si="373"/>
        <v/>
      </c>
    </row>
    <row r="5946" spans="1:8" x14ac:dyDescent="0.2">
      <c r="A5946" s="204" t="str">
        <f t="shared" si="371"/>
        <v/>
      </c>
      <c r="B5946" s="335"/>
      <c r="C5946" s="335"/>
      <c r="D5946" s="381" t="str">
        <f t="shared" si="370"/>
        <v/>
      </c>
      <c r="E5946" s="335"/>
      <c r="F5946" s="335"/>
      <c r="G5946" s="325" t="str">
        <f t="shared" si="372"/>
        <v/>
      </c>
      <c r="H5946" s="326" t="str">
        <f t="shared" si="373"/>
        <v/>
      </c>
    </row>
    <row r="5947" spans="1:8" x14ac:dyDescent="0.2">
      <c r="A5947" s="204" t="str">
        <f t="shared" si="371"/>
        <v/>
      </c>
      <c r="B5947" s="335"/>
      <c r="C5947" s="335"/>
      <c r="D5947" s="381" t="str">
        <f t="shared" si="370"/>
        <v/>
      </c>
      <c r="E5947" s="335"/>
      <c r="F5947" s="335"/>
      <c r="G5947" s="325" t="str">
        <f t="shared" si="372"/>
        <v/>
      </c>
      <c r="H5947" s="326" t="str">
        <f t="shared" si="373"/>
        <v/>
      </c>
    </row>
    <row r="5948" spans="1:8" x14ac:dyDescent="0.2">
      <c r="A5948" s="204" t="str">
        <f t="shared" si="371"/>
        <v/>
      </c>
      <c r="B5948" s="335"/>
      <c r="C5948" s="335"/>
      <c r="D5948" s="381" t="str">
        <f t="shared" si="370"/>
        <v/>
      </c>
      <c r="E5948" s="335"/>
      <c r="F5948" s="335"/>
      <c r="G5948" s="325" t="str">
        <f t="shared" si="372"/>
        <v/>
      </c>
      <c r="H5948" s="326" t="str">
        <f t="shared" si="373"/>
        <v/>
      </c>
    </row>
    <row r="5949" spans="1:8" x14ac:dyDescent="0.2">
      <c r="A5949" s="204" t="str">
        <f t="shared" si="371"/>
        <v/>
      </c>
      <c r="B5949" s="335"/>
      <c r="C5949" s="335"/>
      <c r="D5949" s="381" t="str">
        <f t="shared" si="370"/>
        <v/>
      </c>
      <c r="E5949" s="335"/>
      <c r="F5949" s="335"/>
      <c r="G5949" s="325" t="str">
        <f t="shared" si="372"/>
        <v/>
      </c>
      <c r="H5949" s="326" t="str">
        <f t="shared" si="373"/>
        <v/>
      </c>
    </row>
    <row r="5950" spans="1:8" x14ac:dyDescent="0.2">
      <c r="A5950" s="204" t="str">
        <f t="shared" si="371"/>
        <v/>
      </c>
      <c r="B5950" s="335"/>
      <c r="C5950" s="335"/>
      <c r="D5950" s="381" t="str">
        <f t="shared" si="370"/>
        <v/>
      </c>
      <c r="E5950" s="335"/>
      <c r="F5950" s="335"/>
      <c r="G5950" s="325" t="str">
        <f t="shared" si="372"/>
        <v/>
      </c>
      <c r="H5950" s="326" t="str">
        <f t="shared" si="373"/>
        <v/>
      </c>
    </row>
    <row r="5951" spans="1:8" x14ac:dyDescent="0.2">
      <c r="A5951" s="204" t="str">
        <f t="shared" si="371"/>
        <v/>
      </c>
      <c r="B5951" s="335"/>
      <c r="C5951" s="335"/>
      <c r="D5951" s="381" t="str">
        <f t="shared" si="370"/>
        <v/>
      </c>
      <c r="E5951" s="335"/>
      <c r="F5951" s="335"/>
      <c r="G5951" s="325" t="str">
        <f t="shared" si="372"/>
        <v/>
      </c>
      <c r="H5951" s="326" t="str">
        <f t="shared" si="373"/>
        <v/>
      </c>
    </row>
    <row r="5952" spans="1:8" x14ac:dyDescent="0.2">
      <c r="A5952" s="204" t="str">
        <f t="shared" si="371"/>
        <v/>
      </c>
      <c r="B5952" s="335"/>
      <c r="C5952" s="335"/>
      <c r="D5952" s="381" t="str">
        <f t="shared" si="370"/>
        <v/>
      </c>
      <c r="E5952" s="335"/>
      <c r="F5952" s="335"/>
      <c r="G5952" s="325" t="str">
        <f t="shared" si="372"/>
        <v/>
      </c>
      <c r="H5952" s="326" t="str">
        <f t="shared" si="373"/>
        <v/>
      </c>
    </row>
    <row r="5953" spans="1:8" x14ac:dyDescent="0.2">
      <c r="A5953" s="204" t="str">
        <f t="shared" si="371"/>
        <v/>
      </c>
      <c r="B5953" s="335"/>
      <c r="C5953" s="335"/>
      <c r="D5953" s="381" t="str">
        <f t="shared" si="370"/>
        <v/>
      </c>
      <c r="E5953" s="335"/>
      <c r="F5953" s="335"/>
      <c r="G5953" s="325" t="str">
        <f t="shared" si="372"/>
        <v/>
      </c>
      <c r="H5953" s="326" t="str">
        <f t="shared" si="373"/>
        <v/>
      </c>
    </row>
    <row r="5954" spans="1:8" x14ac:dyDescent="0.2">
      <c r="A5954" s="204" t="str">
        <f t="shared" si="371"/>
        <v/>
      </c>
      <c r="B5954" s="335"/>
      <c r="C5954" s="335"/>
      <c r="D5954" s="381" t="str">
        <f t="shared" si="370"/>
        <v/>
      </c>
      <c r="E5954" s="335"/>
      <c r="F5954" s="335"/>
      <c r="G5954" s="325" t="str">
        <f t="shared" si="372"/>
        <v/>
      </c>
      <c r="H5954" s="326" t="str">
        <f t="shared" si="373"/>
        <v/>
      </c>
    </row>
    <row r="5955" spans="1:8" x14ac:dyDescent="0.2">
      <c r="A5955" s="204" t="str">
        <f t="shared" si="371"/>
        <v/>
      </c>
      <c r="B5955" s="335"/>
      <c r="C5955" s="335"/>
      <c r="D5955" s="381" t="str">
        <f t="shared" si="370"/>
        <v/>
      </c>
      <c r="E5955" s="335"/>
      <c r="F5955" s="335"/>
      <c r="G5955" s="325" t="str">
        <f t="shared" si="372"/>
        <v/>
      </c>
      <c r="H5955" s="326" t="str">
        <f t="shared" si="373"/>
        <v/>
      </c>
    </row>
    <row r="5956" spans="1:8" x14ac:dyDescent="0.2">
      <c r="A5956" s="204" t="str">
        <f t="shared" si="371"/>
        <v/>
      </c>
      <c r="B5956" s="335"/>
      <c r="C5956" s="335"/>
      <c r="D5956" s="381" t="str">
        <f t="shared" si="370"/>
        <v/>
      </c>
      <c r="E5956" s="335"/>
      <c r="F5956" s="335"/>
      <c r="G5956" s="325" t="str">
        <f t="shared" si="372"/>
        <v/>
      </c>
      <c r="H5956" s="326" t="str">
        <f t="shared" si="373"/>
        <v/>
      </c>
    </row>
    <row r="5957" spans="1:8" x14ac:dyDescent="0.2">
      <c r="A5957" s="204" t="str">
        <f t="shared" si="371"/>
        <v/>
      </c>
      <c r="B5957" s="335"/>
      <c r="C5957" s="335"/>
      <c r="D5957" s="381" t="str">
        <f t="shared" si="370"/>
        <v/>
      </c>
      <c r="E5957" s="335"/>
      <c r="F5957" s="335"/>
      <c r="G5957" s="325" t="str">
        <f t="shared" si="372"/>
        <v/>
      </c>
      <c r="H5957" s="326" t="str">
        <f t="shared" si="373"/>
        <v/>
      </c>
    </row>
    <row r="5958" spans="1:8" x14ac:dyDescent="0.2">
      <c r="A5958" s="204" t="str">
        <f t="shared" si="371"/>
        <v/>
      </c>
      <c r="B5958" s="335"/>
      <c r="C5958" s="335"/>
      <c r="D5958" s="381" t="str">
        <f t="shared" si="370"/>
        <v/>
      </c>
      <c r="E5958" s="335"/>
      <c r="F5958" s="335"/>
      <c r="G5958" s="325" t="str">
        <f t="shared" si="372"/>
        <v/>
      </c>
      <c r="H5958" s="326" t="str">
        <f t="shared" si="373"/>
        <v/>
      </c>
    </row>
    <row r="5959" spans="1:8" x14ac:dyDescent="0.2">
      <c r="A5959" s="204" t="str">
        <f t="shared" si="371"/>
        <v/>
      </c>
      <c r="B5959" s="335"/>
      <c r="C5959" s="335"/>
      <c r="D5959" s="381" t="str">
        <f t="shared" si="370"/>
        <v/>
      </c>
      <c r="E5959" s="335"/>
      <c r="F5959" s="335"/>
      <c r="G5959" s="325" t="str">
        <f t="shared" si="372"/>
        <v/>
      </c>
      <c r="H5959" s="326" t="str">
        <f t="shared" si="373"/>
        <v/>
      </c>
    </row>
    <row r="5960" spans="1:8" x14ac:dyDescent="0.2">
      <c r="A5960" s="204" t="str">
        <f t="shared" si="371"/>
        <v/>
      </c>
      <c r="B5960" s="335"/>
      <c r="C5960" s="335"/>
      <c r="D5960" s="381" t="str">
        <f t="shared" si="370"/>
        <v/>
      </c>
      <c r="E5960" s="335"/>
      <c r="F5960" s="335"/>
      <c r="G5960" s="325" t="str">
        <f t="shared" si="372"/>
        <v/>
      </c>
      <c r="H5960" s="326" t="str">
        <f t="shared" si="373"/>
        <v/>
      </c>
    </row>
    <row r="5961" spans="1:8" x14ac:dyDescent="0.2">
      <c r="A5961" s="204" t="str">
        <f t="shared" si="371"/>
        <v/>
      </c>
      <c r="B5961" s="335"/>
      <c r="C5961" s="335"/>
      <c r="D5961" s="381" t="str">
        <f t="shared" ref="D5961:D6024" si="374">IF(C5961="","",IFERROR(IF(VLOOKUP(C5961,Parameter,2,FALSE)="","",VLOOKUP(C5961,Parameter,2,FALSE)),IFERROR(VLOOKUP(C5961,PSMErgänzung,2,FALSE),"CAS eingeben oder Parameter korrigieren!")))</f>
        <v/>
      </c>
      <c r="E5961" s="335"/>
      <c r="F5961" s="335"/>
      <c r="G5961" s="325" t="str">
        <f t="shared" si="372"/>
        <v/>
      </c>
      <c r="H5961" s="326" t="str">
        <f t="shared" si="373"/>
        <v/>
      </c>
    </row>
    <row r="5962" spans="1:8" x14ac:dyDescent="0.2">
      <c r="A5962" s="204" t="str">
        <f t="shared" si="371"/>
        <v/>
      </c>
      <c r="B5962" s="335"/>
      <c r="C5962" s="335"/>
      <c r="D5962" s="381" t="str">
        <f t="shared" si="374"/>
        <v/>
      </c>
      <c r="E5962" s="335"/>
      <c r="F5962" s="335"/>
      <c r="G5962" s="325" t="str">
        <f t="shared" si="372"/>
        <v/>
      </c>
      <c r="H5962" s="326" t="str">
        <f t="shared" si="373"/>
        <v/>
      </c>
    </row>
    <row r="5963" spans="1:8" x14ac:dyDescent="0.2">
      <c r="A5963" s="204" t="str">
        <f t="shared" si="371"/>
        <v/>
      </c>
      <c r="B5963" s="335"/>
      <c r="C5963" s="335"/>
      <c r="D5963" s="381" t="str">
        <f t="shared" si="374"/>
        <v/>
      </c>
      <c r="E5963" s="335"/>
      <c r="F5963" s="335"/>
      <c r="G5963" s="325" t="str">
        <f t="shared" si="372"/>
        <v/>
      </c>
      <c r="H5963" s="326" t="str">
        <f t="shared" si="373"/>
        <v/>
      </c>
    </row>
    <row r="5964" spans="1:8" x14ac:dyDescent="0.2">
      <c r="A5964" s="204" t="str">
        <f t="shared" si="371"/>
        <v/>
      </c>
      <c r="B5964" s="335"/>
      <c r="C5964" s="335"/>
      <c r="D5964" s="381" t="str">
        <f t="shared" si="374"/>
        <v/>
      </c>
      <c r="E5964" s="335"/>
      <c r="F5964" s="335"/>
      <c r="G5964" s="325" t="str">
        <f t="shared" si="372"/>
        <v/>
      </c>
      <c r="H5964" s="326" t="str">
        <f t="shared" si="373"/>
        <v/>
      </c>
    </row>
    <row r="5965" spans="1:8" x14ac:dyDescent="0.2">
      <c r="A5965" s="204" t="str">
        <f t="shared" si="371"/>
        <v/>
      </c>
      <c r="B5965" s="335"/>
      <c r="C5965" s="335"/>
      <c r="D5965" s="381" t="str">
        <f t="shared" si="374"/>
        <v/>
      </c>
      <c r="E5965" s="335"/>
      <c r="F5965" s="335"/>
      <c r="G5965" s="325" t="str">
        <f t="shared" si="372"/>
        <v/>
      </c>
      <c r="H5965" s="326" t="str">
        <f t="shared" si="373"/>
        <v/>
      </c>
    </row>
    <row r="5966" spans="1:8" x14ac:dyDescent="0.2">
      <c r="A5966" s="204" t="str">
        <f t="shared" si="371"/>
        <v/>
      </c>
      <c r="B5966" s="335"/>
      <c r="C5966" s="335"/>
      <c r="D5966" s="381" t="str">
        <f t="shared" si="374"/>
        <v/>
      </c>
      <c r="E5966" s="335"/>
      <c r="F5966" s="335"/>
      <c r="G5966" s="325" t="str">
        <f t="shared" si="372"/>
        <v/>
      </c>
      <c r="H5966" s="326" t="str">
        <f t="shared" si="373"/>
        <v/>
      </c>
    </row>
    <row r="5967" spans="1:8" x14ac:dyDescent="0.2">
      <c r="A5967" s="204" t="str">
        <f t="shared" si="371"/>
        <v/>
      </c>
      <c r="B5967" s="335"/>
      <c r="C5967" s="335"/>
      <c r="D5967" s="381" t="str">
        <f t="shared" si="374"/>
        <v/>
      </c>
      <c r="E5967" s="335"/>
      <c r="F5967" s="335"/>
      <c r="G5967" s="325" t="str">
        <f t="shared" si="372"/>
        <v/>
      </c>
      <c r="H5967" s="326" t="str">
        <f t="shared" si="373"/>
        <v/>
      </c>
    </row>
    <row r="5968" spans="1:8" x14ac:dyDescent="0.2">
      <c r="A5968" s="204" t="str">
        <f t="shared" si="371"/>
        <v/>
      </c>
      <c r="B5968" s="335"/>
      <c r="C5968" s="335"/>
      <c r="D5968" s="381" t="str">
        <f t="shared" si="374"/>
        <v/>
      </c>
      <c r="E5968" s="335"/>
      <c r="F5968" s="335"/>
      <c r="G5968" s="325" t="str">
        <f t="shared" si="372"/>
        <v/>
      </c>
      <c r="H5968" s="326" t="str">
        <f t="shared" si="373"/>
        <v/>
      </c>
    </row>
    <row r="5969" spans="1:8" x14ac:dyDescent="0.2">
      <c r="A5969" s="204" t="str">
        <f t="shared" si="371"/>
        <v/>
      </c>
      <c r="B5969" s="335"/>
      <c r="C5969" s="335"/>
      <c r="D5969" s="381" t="str">
        <f t="shared" si="374"/>
        <v/>
      </c>
      <c r="E5969" s="335"/>
      <c r="F5969" s="335"/>
      <c r="G5969" s="325" t="str">
        <f t="shared" si="372"/>
        <v/>
      </c>
      <c r="H5969" s="326" t="str">
        <f t="shared" si="373"/>
        <v/>
      </c>
    </row>
    <row r="5970" spans="1:8" x14ac:dyDescent="0.2">
      <c r="A5970" s="204" t="str">
        <f t="shared" si="371"/>
        <v/>
      </c>
      <c r="B5970" s="335"/>
      <c r="C5970" s="335"/>
      <c r="D5970" s="381" t="str">
        <f t="shared" si="374"/>
        <v/>
      </c>
      <c r="E5970" s="335"/>
      <c r="F5970" s="335"/>
      <c r="G5970" s="325" t="str">
        <f t="shared" si="372"/>
        <v/>
      </c>
      <c r="H5970" s="326" t="str">
        <f t="shared" si="373"/>
        <v/>
      </c>
    </row>
    <row r="5971" spans="1:8" x14ac:dyDescent="0.2">
      <c r="A5971" s="204" t="str">
        <f t="shared" si="371"/>
        <v/>
      </c>
      <c r="B5971" s="335"/>
      <c r="C5971" s="335"/>
      <c r="D5971" s="381" t="str">
        <f t="shared" si="374"/>
        <v/>
      </c>
      <c r="E5971" s="335"/>
      <c r="F5971" s="335"/>
      <c r="G5971" s="325" t="str">
        <f t="shared" si="372"/>
        <v/>
      </c>
      <c r="H5971" s="326" t="str">
        <f t="shared" si="373"/>
        <v/>
      </c>
    </row>
    <row r="5972" spans="1:8" x14ac:dyDescent="0.2">
      <c r="A5972" s="204" t="str">
        <f t="shared" si="371"/>
        <v/>
      </c>
      <c r="B5972" s="335"/>
      <c r="C5972" s="335"/>
      <c r="D5972" s="381" t="str">
        <f t="shared" si="374"/>
        <v/>
      </c>
      <c r="E5972" s="335"/>
      <c r="F5972" s="335"/>
      <c r="G5972" s="325" t="str">
        <f t="shared" si="372"/>
        <v/>
      </c>
      <c r="H5972" s="326" t="str">
        <f t="shared" si="373"/>
        <v/>
      </c>
    </row>
    <row r="5973" spans="1:8" x14ac:dyDescent="0.2">
      <c r="A5973" s="204" t="str">
        <f t="shared" si="371"/>
        <v/>
      </c>
      <c r="B5973" s="335"/>
      <c r="C5973" s="335"/>
      <c r="D5973" s="381" t="str">
        <f t="shared" si="374"/>
        <v/>
      </c>
      <c r="E5973" s="335"/>
      <c r="F5973" s="335"/>
      <c r="G5973" s="325" t="str">
        <f t="shared" si="372"/>
        <v/>
      </c>
      <c r="H5973" s="326" t="str">
        <f t="shared" si="373"/>
        <v/>
      </c>
    </row>
    <row r="5974" spans="1:8" x14ac:dyDescent="0.2">
      <c r="A5974" s="204" t="str">
        <f t="shared" si="371"/>
        <v/>
      </c>
      <c r="B5974" s="335"/>
      <c r="C5974" s="335"/>
      <c r="D5974" s="381" t="str">
        <f t="shared" si="374"/>
        <v/>
      </c>
      <c r="E5974" s="335"/>
      <c r="F5974" s="335"/>
      <c r="G5974" s="325" t="str">
        <f t="shared" si="372"/>
        <v/>
      </c>
      <c r="H5974" s="326" t="str">
        <f t="shared" si="373"/>
        <v/>
      </c>
    </row>
    <row r="5975" spans="1:8" x14ac:dyDescent="0.2">
      <c r="A5975" s="204" t="str">
        <f t="shared" si="371"/>
        <v/>
      </c>
      <c r="B5975" s="335"/>
      <c r="C5975" s="335"/>
      <c r="D5975" s="381" t="str">
        <f t="shared" si="374"/>
        <v/>
      </c>
      <c r="E5975" s="335"/>
      <c r="F5975" s="335"/>
      <c r="G5975" s="325" t="str">
        <f t="shared" si="372"/>
        <v/>
      </c>
      <c r="H5975" s="326" t="str">
        <f t="shared" si="373"/>
        <v/>
      </c>
    </row>
    <row r="5976" spans="1:8" x14ac:dyDescent="0.2">
      <c r="A5976" s="204" t="str">
        <f t="shared" si="371"/>
        <v/>
      </c>
      <c r="B5976" s="335"/>
      <c r="C5976" s="335"/>
      <c r="D5976" s="381" t="str">
        <f t="shared" si="374"/>
        <v/>
      </c>
      <c r="E5976" s="335"/>
      <c r="F5976" s="335"/>
      <c r="G5976" s="325" t="str">
        <f t="shared" si="372"/>
        <v/>
      </c>
      <c r="H5976" s="326" t="str">
        <f t="shared" si="373"/>
        <v/>
      </c>
    </row>
    <row r="5977" spans="1:8" x14ac:dyDescent="0.2">
      <c r="A5977" s="204" t="str">
        <f t="shared" si="371"/>
        <v/>
      </c>
      <c r="B5977" s="335"/>
      <c r="C5977" s="335"/>
      <c r="D5977" s="381" t="str">
        <f t="shared" si="374"/>
        <v/>
      </c>
      <c r="E5977" s="335"/>
      <c r="F5977" s="335"/>
      <c r="G5977" s="325" t="str">
        <f t="shared" si="372"/>
        <v/>
      </c>
      <c r="H5977" s="326" t="str">
        <f t="shared" si="373"/>
        <v/>
      </c>
    </row>
    <row r="5978" spans="1:8" x14ac:dyDescent="0.2">
      <c r="A5978" s="204" t="str">
        <f t="shared" si="371"/>
        <v/>
      </c>
      <c r="B5978" s="335"/>
      <c r="C5978" s="335"/>
      <c r="D5978" s="381" t="str">
        <f t="shared" si="374"/>
        <v/>
      </c>
      <c r="E5978" s="335"/>
      <c r="F5978" s="335"/>
      <c r="G5978" s="325" t="str">
        <f t="shared" si="372"/>
        <v/>
      </c>
      <c r="H5978" s="326" t="str">
        <f t="shared" si="373"/>
        <v/>
      </c>
    </row>
    <row r="5979" spans="1:8" x14ac:dyDescent="0.2">
      <c r="A5979" s="204" t="str">
        <f t="shared" si="371"/>
        <v/>
      </c>
      <c r="B5979" s="335"/>
      <c r="C5979" s="335"/>
      <c r="D5979" s="381" t="str">
        <f t="shared" si="374"/>
        <v/>
      </c>
      <c r="E5979" s="335"/>
      <c r="F5979" s="335"/>
      <c r="G5979" s="325" t="str">
        <f t="shared" si="372"/>
        <v/>
      </c>
      <c r="H5979" s="326" t="str">
        <f t="shared" si="373"/>
        <v/>
      </c>
    </row>
    <row r="5980" spans="1:8" x14ac:dyDescent="0.2">
      <c r="A5980" s="204" t="str">
        <f t="shared" si="371"/>
        <v/>
      </c>
      <c r="B5980" s="335"/>
      <c r="C5980" s="335"/>
      <c r="D5980" s="381" t="str">
        <f t="shared" si="374"/>
        <v/>
      </c>
      <c r="E5980" s="335"/>
      <c r="F5980" s="335"/>
      <c r="G5980" s="325" t="str">
        <f t="shared" si="372"/>
        <v/>
      </c>
      <c r="H5980" s="326" t="str">
        <f t="shared" si="373"/>
        <v/>
      </c>
    </row>
    <row r="5981" spans="1:8" x14ac:dyDescent="0.2">
      <c r="A5981" s="204" t="str">
        <f t="shared" si="371"/>
        <v/>
      </c>
      <c r="B5981" s="335"/>
      <c r="C5981" s="335"/>
      <c r="D5981" s="381" t="str">
        <f t="shared" si="374"/>
        <v/>
      </c>
      <c r="E5981" s="335"/>
      <c r="F5981" s="335"/>
      <c r="G5981" s="325" t="str">
        <f t="shared" si="372"/>
        <v/>
      </c>
      <c r="H5981" s="326" t="str">
        <f t="shared" si="373"/>
        <v/>
      </c>
    </row>
    <row r="5982" spans="1:8" x14ac:dyDescent="0.2">
      <c r="A5982" s="204" t="str">
        <f t="shared" si="371"/>
        <v/>
      </c>
      <c r="B5982" s="335"/>
      <c r="C5982" s="335"/>
      <c r="D5982" s="381" t="str">
        <f t="shared" si="374"/>
        <v/>
      </c>
      <c r="E5982" s="335"/>
      <c r="F5982" s="335"/>
      <c r="G5982" s="325" t="str">
        <f t="shared" si="372"/>
        <v/>
      </c>
      <c r="H5982" s="326" t="str">
        <f t="shared" si="373"/>
        <v/>
      </c>
    </row>
    <row r="5983" spans="1:8" x14ac:dyDescent="0.2">
      <c r="A5983" s="204" t="str">
        <f t="shared" si="371"/>
        <v/>
      </c>
      <c r="B5983" s="335"/>
      <c r="C5983" s="335"/>
      <c r="D5983" s="381" t="str">
        <f t="shared" si="374"/>
        <v/>
      </c>
      <c r="E5983" s="335"/>
      <c r="F5983" s="335"/>
      <c r="G5983" s="325" t="str">
        <f t="shared" si="372"/>
        <v/>
      </c>
      <c r="H5983" s="326" t="str">
        <f t="shared" si="373"/>
        <v/>
      </c>
    </row>
    <row r="5984" spans="1:8" x14ac:dyDescent="0.2">
      <c r="A5984" s="204" t="str">
        <f t="shared" si="371"/>
        <v/>
      </c>
      <c r="B5984" s="335"/>
      <c r="C5984" s="335"/>
      <c r="D5984" s="381" t="str">
        <f t="shared" si="374"/>
        <v/>
      </c>
      <c r="E5984" s="335"/>
      <c r="F5984" s="335"/>
      <c r="G5984" s="325" t="str">
        <f t="shared" si="372"/>
        <v/>
      </c>
      <c r="H5984" s="326" t="str">
        <f t="shared" si="373"/>
        <v/>
      </c>
    </row>
    <row r="5985" spans="1:8" x14ac:dyDescent="0.2">
      <c r="A5985" s="204" t="str">
        <f t="shared" si="371"/>
        <v/>
      </c>
      <c r="B5985" s="335"/>
      <c r="C5985" s="335"/>
      <c r="D5985" s="381" t="str">
        <f t="shared" si="374"/>
        <v/>
      </c>
      <c r="E5985" s="335"/>
      <c r="F5985" s="335"/>
      <c r="G5985" s="325" t="str">
        <f t="shared" si="372"/>
        <v/>
      </c>
      <c r="H5985" s="326" t="str">
        <f t="shared" si="373"/>
        <v/>
      </c>
    </row>
    <row r="5986" spans="1:8" x14ac:dyDescent="0.2">
      <c r="A5986" s="204" t="str">
        <f t="shared" si="371"/>
        <v/>
      </c>
      <c r="B5986" s="335"/>
      <c r="C5986" s="335"/>
      <c r="D5986" s="381" t="str">
        <f t="shared" si="374"/>
        <v/>
      </c>
      <c r="E5986" s="335"/>
      <c r="F5986" s="335"/>
      <c r="G5986" s="325" t="str">
        <f t="shared" si="372"/>
        <v/>
      </c>
      <c r="H5986" s="326" t="str">
        <f t="shared" si="373"/>
        <v/>
      </c>
    </row>
    <row r="5987" spans="1:8" x14ac:dyDescent="0.2">
      <c r="A5987" s="204" t="str">
        <f t="shared" si="371"/>
        <v/>
      </c>
      <c r="B5987" s="335"/>
      <c r="C5987" s="335"/>
      <c r="D5987" s="381" t="str">
        <f t="shared" si="374"/>
        <v/>
      </c>
      <c r="E5987" s="335"/>
      <c r="F5987" s="335"/>
      <c r="G5987" s="325" t="str">
        <f t="shared" si="372"/>
        <v/>
      </c>
      <c r="H5987" s="326" t="str">
        <f t="shared" si="373"/>
        <v/>
      </c>
    </row>
    <row r="5988" spans="1:8" x14ac:dyDescent="0.2">
      <c r="A5988" s="204" t="str">
        <f t="shared" si="371"/>
        <v/>
      </c>
      <c r="B5988" s="335"/>
      <c r="C5988" s="335"/>
      <c r="D5988" s="381" t="str">
        <f t="shared" si="374"/>
        <v/>
      </c>
      <c r="E5988" s="335"/>
      <c r="F5988" s="335"/>
      <c r="G5988" s="325" t="str">
        <f t="shared" si="372"/>
        <v/>
      </c>
      <c r="H5988" s="326" t="str">
        <f t="shared" si="373"/>
        <v/>
      </c>
    </row>
    <row r="5989" spans="1:8" x14ac:dyDescent="0.2">
      <c r="A5989" s="204" t="str">
        <f t="shared" si="371"/>
        <v/>
      </c>
      <c r="B5989" s="335"/>
      <c r="C5989" s="335"/>
      <c r="D5989" s="381" t="str">
        <f t="shared" si="374"/>
        <v/>
      </c>
      <c r="E5989" s="335"/>
      <c r="F5989" s="335"/>
      <c r="G5989" s="325" t="str">
        <f t="shared" si="372"/>
        <v/>
      </c>
      <c r="H5989" s="326" t="str">
        <f t="shared" si="373"/>
        <v/>
      </c>
    </row>
    <row r="5990" spans="1:8" x14ac:dyDescent="0.2">
      <c r="A5990" s="204" t="str">
        <f t="shared" si="371"/>
        <v/>
      </c>
      <c r="B5990" s="335"/>
      <c r="C5990" s="335"/>
      <c r="D5990" s="381" t="str">
        <f t="shared" si="374"/>
        <v/>
      </c>
      <c r="E5990" s="335"/>
      <c r="F5990" s="335"/>
      <c r="G5990" s="325" t="str">
        <f t="shared" si="372"/>
        <v/>
      </c>
      <c r="H5990" s="326" t="str">
        <f t="shared" si="373"/>
        <v/>
      </c>
    </row>
    <row r="5991" spans="1:8" x14ac:dyDescent="0.2">
      <c r="A5991" s="204" t="str">
        <f t="shared" si="371"/>
        <v/>
      </c>
      <c r="B5991" s="335"/>
      <c r="C5991" s="335"/>
      <c r="D5991" s="381" t="str">
        <f t="shared" si="374"/>
        <v/>
      </c>
      <c r="E5991" s="335"/>
      <c r="F5991" s="335"/>
      <c r="G5991" s="325" t="str">
        <f t="shared" si="372"/>
        <v/>
      </c>
      <c r="H5991" s="326" t="str">
        <f t="shared" si="373"/>
        <v/>
      </c>
    </row>
    <row r="5992" spans="1:8" x14ac:dyDescent="0.2">
      <c r="A5992" s="204" t="str">
        <f t="shared" si="371"/>
        <v/>
      </c>
      <c r="B5992" s="335"/>
      <c r="C5992" s="335"/>
      <c r="D5992" s="381" t="str">
        <f t="shared" si="374"/>
        <v/>
      </c>
      <c r="E5992" s="335"/>
      <c r="F5992" s="335"/>
      <c r="G5992" s="325" t="str">
        <f t="shared" si="372"/>
        <v/>
      </c>
      <c r="H5992" s="326" t="str">
        <f t="shared" si="373"/>
        <v/>
      </c>
    </row>
    <row r="5993" spans="1:8" x14ac:dyDescent="0.2">
      <c r="A5993" s="204" t="str">
        <f t="shared" si="371"/>
        <v/>
      </c>
      <c r="B5993" s="335"/>
      <c r="C5993" s="335"/>
      <c r="D5993" s="381" t="str">
        <f t="shared" si="374"/>
        <v/>
      </c>
      <c r="E5993" s="335"/>
      <c r="F5993" s="335"/>
      <c r="G5993" s="325" t="str">
        <f t="shared" si="372"/>
        <v/>
      </c>
      <c r="H5993" s="326" t="str">
        <f t="shared" si="373"/>
        <v/>
      </c>
    </row>
    <row r="5994" spans="1:8" x14ac:dyDescent="0.2">
      <c r="A5994" s="204" t="str">
        <f t="shared" si="371"/>
        <v/>
      </c>
      <c r="B5994" s="335"/>
      <c r="C5994" s="335"/>
      <c r="D5994" s="381" t="str">
        <f t="shared" si="374"/>
        <v/>
      </c>
      <c r="E5994" s="335"/>
      <c r="F5994" s="335"/>
      <c r="G5994" s="325" t="str">
        <f t="shared" si="372"/>
        <v/>
      </c>
      <c r="H5994" s="326" t="str">
        <f t="shared" si="373"/>
        <v/>
      </c>
    </row>
    <row r="5995" spans="1:8" x14ac:dyDescent="0.2">
      <c r="A5995" s="204" t="str">
        <f t="shared" si="371"/>
        <v/>
      </c>
      <c r="B5995" s="335"/>
      <c r="C5995" s="335"/>
      <c r="D5995" s="381" t="str">
        <f t="shared" si="374"/>
        <v/>
      </c>
      <c r="E5995" s="335"/>
      <c r="F5995" s="335"/>
      <c r="G5995" s="325" t="str">
        <f t="shared" si="372"/>
        <v/>
      </c>
      <c r="H5995" s="326" t="str">
        <f t="shared" si="373"/>
        <v/>
      </c>
    </row>
    <row r="5996" spans="1:8" x14ac:dyDescent="0.2">
      <c r="A5996" s="204" t="str">
        <f t="shared" si="371"/>
        <v/>
      </c>
      <c r="B5996" s="335"/>
      <c r="C5996" s="335"/>
      <c r="D5996" s="381" t="str">
        <f t="shared" si="374"/>
        <v/>
      </c>
      <c r="E5996" s="335"/>
      <c r="F5996" s="335"/>
      <c r="G5996" s="325" t="str">
        <f t="shared" si="372"/>
        <v/>
      </c>
      <c r="H5996" s="326" t="str">
        <f t="shared" si="373"/>
        <v/>
      </c>
    </row>
    <row r="5997" spans="1:8" x14ac:dyDescent="0.2">
      <c r="A5997" s="204" t="str">
        <f t="shared" si="371"/>
        <v/>
      </c>
      <c r="B5997" s="335"/>
      <c r="C5997" s="335"/>
      <c r="D5997" s="381" t="str">
        <f t="shared" si="374"/>
        <v/>
      </c>
      <c r="E5997" s="335"/>
      <c r="F5997" s="335"/>
      <c r="G5997" s="325" t="str">
        <f t="shared" si="372"/>
        <v/>
      </c>
      <c r="H5997" s="326" t="str">
        <f t="shared" si="373"/>
        <v/>
      </c>
    </row>
    <row r="5998" spans="1:8" x14ac:dyDescent="0.2">
      <c r="A5998" s="204" t="str">
        <f t="shared" si="371"/>
        <v/>
      </c>
      <c r="B5998" s="335"/>
      <c r="C5998" s="335"/>
      <c r="D5998" s="381" t="str">
        <f t="shared" si="374"/>
        <v/>
      </c>
      <c r="E5998" s="335"/>
      <c r="F5998" s="335"/>
      <c r="G5998" s="325" t="str">
        <f t="shared" si="372"/>
        <v/>
      </c>
      <c r="H5998" s="326" t="str">
        <f t="shared" si="373"/>
        <v/>
      </c>
    </row>
    <row r="5999" spans="1:8" x14ac:dyDescent="0.2">
      <c r="A5999" s="204" t="str">
        <f t="shared" si="371"/>
        <v/>
      </c>
      <c r="B5999" s="335"/>
      <c r="C5999" s="335"/>
      <c r="D5999" s="381" t="str">
        <f t="shared" si="374"/>
        <v/>
      </c>
      <c r="E5999" s="335"/>
      <c r="F5999" s="335"/>
      <c r="G5999" s="325" t="str">
        <f t="shared" si="372"/>
        <v/>
      </c>
      <c r="H5999" s="326" t="str">
        <f t="shared" si="373"/>
        <v/>
      </c>
    </row>
    <row r="6000" spans="1:8" x14ac:dyDescent="0.2">
      <c r="A6000" s="204" t="str">
        <f t="shared" si="371"/>
        <v/>
      </c>
      <c r="B6000" s="335"/>
      <c r="C6000" s="335"/>
      <c r="D6000" s="381" t="str">
        <f t="shared" si="374"/>
        <v/>
      </c>
      <c r="E6000" s="335"/>
      <c r="F6000" s="335"/>
      <c r="G6000" s="325" t="str">
        <f t="shared" si="372"/>
        <v/>
      </c>
      <c r="H6000" s="326" t="str">
        <f t="shared" si="373"/>
        <v/>
      </c>
    </row>
    <row r="6001" spans="1:8" x14ac:dyDescent="0.2">
      <c r="A6001" s="204" t="str">
        <f t="shared" ref="A6001:A6064" si="375">IF(B6001&lt;&gt;"",VLOOKUP(B6001,ID,2,FALSE),"")</f>
        <v/>
      </c>
      <c r="B6001" s="335"/>
      <c r="C6001" s="335"/>
      <c r="D6001" s="381" t="str">
        <f t="shared" si="374"/>
        <v/>
      </c>
      <c r="E6001" s="335"/>
      <c r="F6001" s="335"/>
      <c r="G6001" s="325" t="str">
        <f t="shared" ref="G6001:G6064" si="376">IF(OR(B6001="",Amt=""),"",Amt)</f>
        <v/>
      </c>
      <c r="H6001" s="326" t="str">
        <f t="shared" ref="H6001:H6064" si="377">IF(G6001="","",VLOOKUP(G6001,Gesundheitsämter,2,FALSE))</f>
        <v/>
      </c>
    </row>
    <row r="6002" spans="1:8" x14ac:dyDescent="0.2">
      <c r="A6002" s="204" t="str">
        <f t="shared" si="375"/>
        <v/>
      </c>
      <c r="B6002" s="335"/>
      <c r="C6002" s="335"/>
      <c r="D6002" s="381" t="str">
        <f t="shared" si="374"/>
        <v/>
      </c>
      <c r="E6002" s="335"/>
      <c r="F6002" s="335"/>
      <c r="G6002" s="325" t="str">
        <f t="shared" si="376"/>
        <v/>
      </c>
      <c r="H6002" s="326" t="str">
        <f t="shared" si="377"/>
        <v/>
      </c>
    </row>
    <row r="6003" spans="1:8" x14ac:dyDescent="0.2">
      <c r="A6003" s="204" t="str">
        <f t="shared" si="375"/>
        <v/>
      </c>
      <c r="B6003" s="335"/>
      <c r="C6003" s="335"/>
      <c r="D6003" s="381" t="str">
        <f t="shared" si="374"/>
        <v/>
      </c>
      <c r="E6003" s="335"/>
      <c r="F6003" s="335"/>
      <c r="G6003" s="325" t="str">
        <f t="shared" si="376"/>
        <v/>
      </c>
      <c r="H6003" s="326" t="str">
        <f t="shared" si="377"/>
        <v/>
      </c>
    </row>
    <row r="6004" spans="1:8" x14ac:dyDescent="0.2">
      <c r="A6004" s="204" t="str">
        <f t="shared" si="375"/>
        <v/>
      </c>
      <c r="B6004" s="335"/>
      <c r="C6004" s="335"/>
      <c r="D6004" s="381" t="str">
        <f t="shared" si="374"/>
        <v/>
      </c>
      <c r="E6004" s="335"/>
      <c r="F6004" s="335"/>
      <c r="G6004" s="325" t="str">
        <f t="shared" si="376"/>
        <v/>
      </c>
      <c r="H6004" s="326" t="str">
        <f t="shared" si="377"/>
        <v/>
      </c>
    </row>
    <row r="6005" spans="1:8" x14ac:dyDescent="0.2">
      <c r="A6005" s="204" t="str">
        <f t="shared" si="375"/>
        <v/>
      </c>
      <c r="B6005" s="335"/>
      <c r="C6005" s="335"/>
      <c r="D6005" s="381" t="str">
        <f t="shared" si="374"/>
        <v/>
      </c>
      <c r="E6005" s="335"/>
      <c r="F6005" s="335"/>
      <c r="G6005" s="325" t="str">
        <f t="shared" si="376"/>
        <v/>
      </c>
      <c r="H6005" s="326" t="str">
        <f t="shared" si="377"/>
        <v/>
      </c>
    </row>
    <row r="6006" spans="1:8" x14ac:dyDescent="0.2">
      <c r="A6006" s="204" t="str">
        <f t="shared" si="375"/>
        <v/>
      </c>
      <c r="B6006" s="335"/>
      <c r="C6006" s="335"/>
      <c r="D6006" s="381" t="str">
        <f t="shared" si="374"/>
        <v/>
      </c>
      <c r="E6006" s="335"/>
      <c r="F6006" s="335"/>
      <c r="G6006" s="325" t="str">
        <f t="shared" si="376"/>
        <v/>
      </c>
      <c r="H6006" s="326" t="str">
        <f t="shared" si="377"/>
        <v/>
      </c>
    </row>
    <row r="6007" spans="1:8" x14ac:dyDescent="0.2">
      <c r="A6007" s="204" t="str">
        <f t="shared" si="375"/>
        <v/>
      </c>
      <c r="B6007" s="335"/>
      <c r="C6007" s="335"/>
      <c r="D6007" s="381" t="str">
        <f t="shared" si="374"/>
        <v/>
      </c>
      <c r="E6007" s="335"/>
      <c r="F6007" s="335"/>
      <c r="G6007" s="325" t="str">
        <f t="shared" si="376"/>
        <v/>
      </c>
      <c r="H6007" s="326" t="str">
        <f t="shared" si="377"/>
        <v/>
      </c>
    </row>
    <row r="6008" spans="1:8" x14ac:dyDescent="0.2">
      <c r="A6008" s="204" t="str">
        <f t="shared" si="375"/>
        <v/>
      </c>
      <c r="B6008" s="335"/>
      <c r="C6008" s="335"/>
      <c r="D6008" s="381" t="str">
        <f t="shared" si="374"/>
        <v/>
      </c>
      <c r="E6008" s="335"/>
      <c r="F6008" s="335"/>
      <c r="G6008" s="325" t="str">
        <f t="shared" si="376"/>
        <v/>
      </c>
      <c r="H6008" s="326" t="str">
        <f t="shared" si="377"/>
        <v/>
      </c>
    </row>
    <row r="6009" spans="1:8" x14ac:dyDescent="0.2">
      <c r="A6009" s="204" t="str">
        <f t="shared" si="375"/>
        <v/>
      </c>
      <c r="B6009" s="335"/>
      <c r="C6009" s="335"/>
      <c r="D6009" s="381" t="str">
        <f t="shared" si="374"/>
        <v/>
      </c>
      <c r="E6009" s="335"/>
      <c r="F6009" s="335"/>
      <c r="G6009" s="325" t="str">
        <f t="shared" si="376"/>
        <v/>
      </c>
      <c r="H6009" s="326" t="str">
        <f t="shared" si="377"/>
        <v/>
      </c>
    </row>
    <row r="6010" spans="1:8" x14ac:dyDescent="0.2">
      <c r="A6010" s="204" t="str">
        <f t="shared" si="375"/>
        <v/>
      </c>
      <c r="B6010" s="335"/>
      <c r="C6010" s="335"/>
      <c r="D6010" s="381" t="str">
        <f t="shared" si="374"/>
        <v/>
      </c>
      <c r="E6010" s="335"/>
      <c r="F6010" s="335"/>
      <c r="G6010" s="325" t="str">
        <f t="shared" si="376"/>
        <v/>
      </c>
      <c r="H6010" s="326" t="str">
        <f t="shared" si="377"/>
        <v/>
      </c>
    </row>
    <row r="6011" spans="1:8" x14ac:dyDescent="0.2">
      <c r="A6011" s="204" t="str">
        <f t="shared" si="375"/>
        <v/>
      </c>
      <c r="B6011" s="335"/>
      <c r="C6011" s="335"/>
      <c r="D6011" s="381" t="str">
        <f t="shared" si="374"/>
        <v/>
      </c>
      <c r="E6011" s="335"/>
      <c r="F6011" s="335"/>
      <c r="G6011" s="325" t="str">
        <f t="shared" si="376"/>
        <v/>
      </c>
      <c r="H6011" s="326" t="str">
        <f t="shared" si="377"/>
        <v/>
      </c>
    </row>
    <row r="6012" spans="1:8" x14ac:dyDescent="0.2">
      <c r="A6012" s="204" t="str">
        <f t="shared" si="375"/>
        <v/>
      </c>
      <c r="B6012" s="335"/>
      <c r="C6012" s="335"/>
      <c r="D6012" s="381" t="str">
        <f t="shared" si="374"/>
        <v/>
      </c>
      <c r="E6012" s="335"/>
      <c r="F6012" s="335"/>
      <c r="G6012" s="325" t="str">
        <f t="shared" si="376"/>
        <v/>
      </c>
      <c r="H6012" s="326" t="str">
        <f t="shared" si="377"/>
        <v/>
      </c>
    </row>
    <row r="6013" spans="1:8" x14ac:dyDescent="0.2">
      <c r="A6013" s="204" t="str">
        <f t="shared" si="375"/>
        <v/>
      </c>
      <c r="B6013" s="335"/>
      <c r="C6013" s="335"/>
      <c r="D6013" s="381" t="str">
        <f t="shared" si="374"/>
        <v/>
      </c>
      <c r="E6013" s="335"/>
      <c r="F6013" s="335"/>
      <c r="G6013" s="325" t="str">
        <f t="shared" si="376"/>
        <v/>
      </c>
      <c r="H6013" s="326" t="str">
        <f t="shared" si="377"/>
        <v/>
      </c>
    </row>
    <row r="6014" spans="1:8" x14ac:dyDescent="0.2">
      <c r="A6014" s="204" t="str">
        <f t="shared" si="375"/>
        <v/>
      </c>
      <c r="B6014" s="335"/>
      <c r="C6014" s="335"/>
      <c r="D6014" s="381" t="str">
        <f t="shared" si="374"/>
        <v/>
      </c>
      <c r="E6014" s="335"/>
      <c r="F6014" s="335"/>
      <c r="G6014" s="325" t="str">
        <f t="shared" si="376"/>
        <v/>
      </c>
      <c r="H6014" s="326" t="str">
        <f t="shared" si="377"/>
        <v/>
      </c>
    </row>
    <row r="6015" spans="1:8" x14ac:dyDescent="0.2">
      <c r="A6015" s="204" t="str">
        <f t="shared" si="375"/>
        <v/>
      </c>
      <c r="B6015" s="335"/>
      <c r="C6015" s="335"/>
      <c r="D6015" s="381" t="str">
        <f t="shared" si="374"/>
        <v/>
      </c>
      <c r="E6015" s="335"/>
      <c r="F6015" s="335"/>
      <c r="G6015" s="325" t="str">
        <f t="shared" si="376"/>
        <v/>
      </c>
      <c r="H6015" s="326" t="str">
        <f t="shared" si="377"/>
        <v/>
      </c>
    </row>
    <row r="6016" spans="1:8" x14ac:dyDescent="0.2">
      <c r="A6016" s="204" t="str">
        <f t="shared" si="375"/>
        <v/>
      </c>
      <c r="B6016" s="335"/>
      <c r="C6016" s="335"/>
      <c r="D6016" s="381" t="str">
        <f t="shared" si="374"/>
        <v/>
      </c>
      <c r="E6016" s="335"/>
      <c r="F6016" s="335"/>
      <c r="G6016" s="325" t="str">
        <f t="shared" si="376"/>
        <v/>
      </c>
      <c r="H6016" s="326" t="str">
        <f t="shared" si="377"/>
        <v/>
      </c>
    </row>
    <row r="6017" spans="1:8" x14ac:dyDescent="0.2">
      <c r="A6017" s="204" t="str">
        <f t="shared" si="375"/>
        <v/>
      </c>
      <c r="B6017" s="335"/>
      <c r="C6017" s="335"/>
      <c r="D6017" s="381" t="str">
        <f t="shared" si="374"/>
        <v/>
      </c>
      <c r="E6017" s="335"/>
      <c r="F6017" s="335"/>
      <c r="G6017" s="325" t="str">
        <f t="shared" si="376"/>
        <v/>
      </c>
      <c r="H6017" s="326" t="str">
        <f t="shared" si="377"/>
        <v/>
      </c>
    </row>
    <row r="6018" spans="1:8" x14ac:dyDescent="0.2">
      <c r="A6018" s="204" t="str">
        <f t="shared" si="375"/>
        <v/>
      </c>
      <c r="B6018" s="335"/>
      <c r="C6018" s="335"/>
      <c r="D6018" s="381" t="str">
        <f t="shared" si="374"/>
        <v/>
      </c>
      <c r="E6018" s="335"/>
      <c r="F6018" s="335"/>
      <c r="G6018" s="325" t="str">
        <f t="shared" si="376"/>
        <v/>
      </c>
      <c r="H6018" s="326" t="str">
        <f t="shared" si="377"/>
        <v/>
      </c>
    </row>
    <row r="6019" spans="1:8" x14ac:dyDescent="0.2">
      <c r="A6019" s="204" t="str">
        <f t="shared" si="375"/>
        <v/>
      </c>
      <c r="B6019" s="335"/>
      <c r="C6019" s="335"/>
      <c r="D6019" s="381" t="str">
        <f t="shared" si="374"/>
        <v/>
      </c>
      <c r="E6019" s="335"/>
      <c r="F6019" s="335"/>
      <c r="G6019" s="325" t="str">
        <f t="shared" si="376"/>
        <v/>
      </c>
      <c r="H6019" s="326" t="str">
        <f t="shared" si="377"/>
        <v/>
      </c>
    </row>
    <row r="6020" spans="1:8" x14ac:dyDescent="0.2">
      <c r="A6020" s="204" t="str">
        <f t="shared" si="375"/>
        <v/>
      </c>
      <c r="B6020" s="335"/>
      <c r="C6020" s="335"/>
      <c r="D6020" s="381" t="str">
        <f t="shared" si="374"/>
        <v/>
      </c>
      <c r="E6020" s="335"/>
      <c r="F6020" s="335"/>
      <c r="G6020" s="325" t="str">
        <f t="shared" si="376"/>
        <v/>
      </c>
      <c r="H6020" s="326" t="str">
        <f t="shared" si="377"/>
        <v/>
      </c>
    </row>
    <row r="6021" spans="1:8" x14ac:dyDescent="0.2">
      <c r="A6021" s="204" t="str">
        <f t="shared" si="375"/>
        <v/>
      </c>
      <c r="B6021" s="335"/>
      <c r="C6021" s="335"/>
      <c r="D6021" s="381" t="str">
        <f t="shared" si="374"/>
        <v/>
      </c>
      <c r="E6021" s="335"/>
      <c r="F6021" s="335"/>
      <c r="G6021" s="325" t="str">
        <f t="shared" si="376"/>
        <v/>
      </c>
      <c r="H6021" s="326" t="str">
        <f t="shared" si="377"/>
        <v/>
      </c>
    </row>
    <row r="6022" spans="1:8" x14ac:dyDescent="0.2">
      <c r="A6022" s="204" t="str">
        <f t="shared" si="375"/>
        <v/>
      </c>
      <c r="B6022" s="335"/>
      <c r="C6022" s="335"/>
      <c r="D6022" s="381" t="str">
        <f t="shared" si="374"/>
        <v/>
      </c>
      <c r="E6022" s="335"/>
      <c r="F6022" s="335"/>
      <c r="G6022" s="325" t="str">
        <f t="shared" si="376"/>
        <v/>
      </c>
      <c r="H6022" s="326" t="str">
        <f t="shared" si="377"/>
        <v/>
      </c>
    </row>
    <row r="6023" spans="1:8" x14ac:dyDescent="0.2">
      <c r="A6023" s="204" t="str">
        <f t="shared" si="375"/>
        <v/>
      </c>
      <c r="B6023" s="335"/>
      <c r="C6023" s="335"/>
      <c r="D6023" s="381" t="str">
        <f t="shared" si="374"/>
        <v/>
      </c>
      <c r="E6023" s="335"/>
      <c r="F6023" s="335"/>
      <c r="G6023" s="325" t="str">
        <f t="shared" si="376"/>
        <v/>
      </c>
      <c r="H6023" s="326" t="str">
        <f t="shared" si="377"/>
        <v/>
      </c>
    </row>
    <row r="6024" spans="1:8" x14ac:dyDescent="0.2">
      <c r="A6024" s="204" t="str">
        <f t="shared" si="375"/>
        <v/>
      </c>
      <c r="B6024" s="335"/>
      <c r="C6024" s="335"/>
      <c r="D6024" s="381" t="str">
        <f t="shared" si="374"/>
        <v/>
      </c>
      <c r="E6024" s="335"/>
      <c r="F6024" s="335"/>
      <c r="G6024" s="325" t="str">
        <f t="shared" si="376"/>
        <v/>
      </c>
      <c r="H6024" s="326" t="str">
        <f t="shared" si="377"/>
        <v/>
      </c>
    </row>
    <row r="6025" spans="1:8" x14ac:dyDescent="0.2">
      <c r="A6025" s="204" t="str">
        <f t="shared" si="375"/>
        <v/>
      </c>
      <c r="B6025" s="335"/>
      <c r="C6025" s="335"/>
      <c r="D6025" s="381" t="str">
        <f t="shared" ref="D6025:D6088" si="378">IF(C6025="","",IFERROR(IF(VLOOKUP(C6025,Parameter,2,FALSE)="","",VLOOKUP(C6025,Parameter,2,FALSE)),IFERROR(VLOOKUP(C6025,PSMErgänzung,2,FALSE),"CAS eingeben oder Parameter korrigieren!")))</f>
        <v/>
      </c>
      <c r="E6025" s="335"/>
      <c r="F6025" s="335"/>
      <c r="G6025" s="325" t="str">
        <f t="shared" si="376"/>
        <v/>
      </c>
      <c r="H6025" s="326" t="str">
        <f t="shared" si="377"/>
        <v/>
      </c>
    </row>
    <row r="6026" spans="1:8" x14ac:dyDescent="0.2">
      <c r="A6026" s="204" t="str">
        <f t="shared" si="375"/>
        <v/>
      </c>
      <c r="B6026" s="335"/>
      <c r="C6026" s="335"/>
      <c r="D6026" s="381" t="str">
        <f t="shared" si="378"/>
        <v/>
      </c>
      <c r="E6026" s="335"/>
      <c r="F6026" s="335"/>
      <c r="G6026" s="325" t="str">
        <f t="shared" si="376"/>
        <v/>
      </c>
      <c r="H6026" s="326" t="str">
        <f t="shared" si="377"/>
        <v/>
      </c>
    </row>
    <row r="6027" spans="1:8" x14ac:dyDescent="0.2">
      <c r="A6027" s="204" t="str">
        <f t="shared" si="375"/>
        <v/>
      </c>
      <c r="B6027" s="335"/>
      <c r="C6027" s="335"/>
      <c r="D6027" s="381" t="str">
        <f t="shared" si="378"/>
        <v/>
      </c>
      <c r="E6027" s="335"/>
      <c r="F6027" s="335"/>
      <c r="G6027" s="325" t="str">
        <f t="shared" si="376"/>
        <v/>
      </c>
      <c r="H6027" s="326" t="str">
        <f t="shared" si="377"/>
        <v/>
      </c>
    </row>
    <row r="6028" spans="1:8" x14ac:dyDescent="0.2">
      <c r="A6028" s="204" t="str">
        <f t="shared" si="375"/>
        <v/>
      </c>
      <c r="B6028" s="335"/>
      <c r="C6028" s="335"/>
      <c r="D6028" s="381" t="str">
        <f t="shared" si="378"/>
        <v/>
      </c>
      <c r="E6028" s="335"/>
      <c r="F6028" s="335"/>
      <c r="G6028" s="325" t="str">
        <f t="shared" si="376"/>
        <v/>
      </c>
      <c r="H6028" s="326" t="str">
        <f t="shared" si="377"/>
        <v/>
      </c>
    </row>
    <row r="6029" spans="1:8" x14ac:dyDescent="0.2">
      <c r="A6029" s="204" t="str">
        <f t="shared" si="375"/>
        <v/>
      </c>
      <c r="B6029" s="335"/>
      <c r="C6029" s="335"/>
      <c r="D6029" s="381" t="str">
        <f t="shared" si="378"/>
        <v/>
      </c>
      <c r="E6029" s="335"/>
      <c r="F6029" s="335"/>
      <c r="G6029" s="325" t="str">
        <f t="shared" si="376"/>
        <v/>
      </c>
      <c r="H6029" s="326" t="str">
        <f t="shared" si="377"/>
        <v/>
      </c>
    </row>
    <row r="6030" spans="1:8" x14ac:dyDescent="0.2">
      <c r="A6030" s="204" t="str">
        <f t="shared" si="375"/>
        <v/>
      </c>
      <c r="B6030" s="335"/>
      <c r="C6030" s="335"/>
      <c r="D6030" s="381" t="str">
        <f t="shared" si="378"/>
        <v/>
      </c>
      <c r="E6030" s="335"/>
      <c r="F6030" s="335"/>
      <c r="G6030" s="325" t="str">
        <f t="shared" si="376"/>
        <v/>
      </c>
      <c r="H6030" s="326" t="str">
        <f t="shared" si="377"/>
        <v/>
      </c>
    </row>
    <row r="6031" spans="1:8" x14ac:dyDescent="0.2">
      <c r="A6031" s="204" t="str">
        <f t="shared" si="375"/>
        <v/>
      </c>
      <c r="B6031" s="335"/>
      <c r="C6031" s="335"/>
      <c r="D6031" s="381" t="str">
        <f t="shared" si="378"/>
        <v/>
      </c>
      <c r="E6031" s="335"/>
      <c r="F6031" s="335"/>
      <c r="G6031" s="325" t="str">
        <f t="shared" si="376"/>
        <v/>
      </c>
      <c r="H6031" s="326" t="str">
        <f t="shared" si="377"/>
        <v/>
      </c>
    </row>
    <row r="6032" spans="1:8" x14ac:dyDescent="0.2">
      <c r="A6032" s="204" t="str">
        <f t="shared" si="375"/>
        <v/>
      </c>
      <c r="B6032" s="335"/>
      <c r="C6032" s="335"/>
      <c r="D6032" s="381" t="str">
        <f t="shared" si="378"/>
        <v/>
      </c>
      <c r="E6032" s="335"/>
      <c r="F6032" s="335"/>
      <c r="G6032" s="325" t="str">
        <f t="shared" si="376"/>
        <v/>
      </c>
      <c r="H6032" s="326" t="str">
        <f t="shared" si="377"/>
        <v/>
      </c>
    </row>
    <row r="6033" spans="1:8" x14ac:dyDescent="0.2">
      <c r="A6033" s="204" t="str">
        <f t="shared" si="375"/>
        <v/>
      </c>
      <c r="B6033" s="335"/>
      <c r="C6033" s="335"/>
      <c r="D6033" s="381" t="str">
        <f t="shared" si="378"/>
        <v/>
      </c>
      <c r="E6033" s="335"/>
      <c r="F6033" s="335"/>
      <c r="G6033" s="325" t="str">
        <f t="shared" si="376"/>
        <v/>
      </c>
      <c r="H6033" s="326" t="str">
        <f t="shared" si="377"/>
        <v/>
      </c>
    </row>
    <row r="6034" spans="1:8" x14ac:dyDescent="0.2">
      <c r="A6034" s="204" t="str">
        <f t="shared" si="375"/>
        <v/>
      </c>
      <c r="B6034" s="335"/>
      <c r="C6034" s="335"/>
      <c r="D6034" s="381" t="str">
        <f t="shared" si="378"/>
        <v/>
      </c>
      <c r="E6034" s="335"/>
      <c r="F6034" s="335"/>
      <c r="G6034" s="325" t="str">
        <f t="shared" si="376"/>
        <v/>
      </c>
      <c r="H6034" s="326" t="str">
        <f t="shared" si="377"/>
        <v/>
      </c>
    </row>
    <row r="6035" spans="1:8" x14ac:dyDescent="0.2">
      <c r="A6035" s="204" t="str">
        <f t="shared" si="375"/>
        <v/>
      </c>
      <c r="B6035" s="335"/>
      <c r="C6035" s="335"/>
      <c r="D6035" s="381" t="str">
        <f t="shared" si="378"/>
        <v/>
      </c>
      <c r="E6035" s="335"/>
      <c r="F6035" s="335"/>
      <c r="G6035" s="325" t="str">
        <f t="shared" si="376"/>
        <v/>
      </c>
      <c r="H6035" s="326" t="str">
        <f t="shared" si="377"/>
        <v/>
      </c>
    </row>
    <row r="6036" spans="1:8" x14ac:dyDescent="0.2">
      <c r="A6036" s="204" t="str">
        <f t="shared" si="375"/>
        <v/>
      </c>
      <c r="B6036" s="335"/>
      <c r="C6036" s="335"/>
      <c r="D6036" s="381" t="str">
        <f t="shared" si="378"/>
        <v/>
      </c>
      <c r="E6036" s="335"/>
      <c r="F6036" s="335"/>
      <c r="G6036" s="325" t="str">
        <f t="shared" si="376"/>
        <v/>
      </c>
      <c r="H6036" s="326" t="str">
        <f t="shared" si="377"/>
        <v/>
      </c>
    </row>
    <row r="6037" spans="1:8" x14ac:dyDescent="0.2">
      <c r="A6037" s="204" t="str">
        <f t="shared" si="375"/>
        <v/>
      </c>
      <c r="B6037" s="335"/>
      <c r="C6037" s="335"/>
      <c r="D6037" s="381" t="str">
        <f t="shared" si="378"/>
        <v/>
      </c>
      <c r="E6037" s="335"/>
      <c r="F6037" s="335"/>
      <c r="G6037" s="325" t="str">
        <f t="shared" si="376"/>
        <v/>
      </c>
      <c r="H6037" s="326" t="str">
        <f t="shared" si="377"/>
        <v/>
      </c>
    </row>
    <row r="6038" spans="1:8" x14ac:dyDescent="0.2">
      <c r="A6038" s="204" t="str">
        <f t="shared" si="375"/>
        <v/>
      </c>
      <c r="B6038" s="335"/>
      <c r="C6038" s="335"/>
      <c r="D6038" s="381" t="str">
        <f t="shared" si="378"/>
        <v/>
      </c>
      <c r="E6038" s="335"/>
      <c r="F6038" s="335"/>
      <c r="G6038" s="325" t="str">
        <f t="shared" si="376"/>
        <v/>
      </c>
      <c r="H6038" s="326" t="str">
        <f t="shared" si="377"/>
        <v/>
      </c>
    </row>
    <row r="6039" spans="1:8" x14ac:dyDescent="0.2">
      <c r="A6039" s="204" t="str">
        <f t="shared" si="375"/>
        <v/>
      </c>
      <c r="B6039" s="335"/>
      <c r="C6039" s="335"/>
      <c r="D6039" s="381" t="str">
        <f t="shared" si="378"/>
        <v/>
      </c>
      <c r="E6039" s="335"/>
      <c r="F6039" s="335"/>
      <c r="G6039" s="325" t="str">
        <f t="shared" si="376"/>
        <v/>
      </c>
      <c r="H6039" s="326" t="str">
        <f t="shared" si="377"/>
        <v/>
      </c>
    </row>
    <row r="6040" spans="1:8" x14ac:dyDescent="0.2">
      <c r="A6040" s="204" t="str">
        <f t="shared" si="375"/>
        <v/>
      </c>
      <c r="B6040" s="335"/>
      <c r="C6040" s="335"/>
      <c r="D6040" s="381" t="str">
        <f t="shared" si="378"/>
        <v/>
      </c>
      <c r="E6040" s="335"/>
      <c r="F6040" s="335"/>
      <c r="G6040" s="325" t="str">
        <f t="shared" si="376"/>
        <v/>
      </c>
      <c r="H6040" s="326" t="str">
        <f t="shared" si="377"/>
        <v/>
      </c>
    </row>
    <row r="6041" spans="1:8" x14ac:dyDescent="0.2">
      <c r="A6041" s="204" t="str">
        <f t="shared" si="375"/>
        <v/>
      </c>
      <c r="B6041" s="335"/>
      <c r="C6041" s="335"/>
      <c r="D6041" s="381" t="str">
        <f t="shared" si="378"/>
        <v/>
      </c>
      <c r="E6041" s="335"/>
      <c r="F6041" s="335"/>
      <c r="G6041" s="325" t="str">
        <f t="shared" si="376"/>
        <v/>
      </c>
      <c r="H6041" s="326" t="str">
        <f t="shared" si="377"/>
        <v/>
      </c>
    </row>
    <row r="6042" spans="1:8" x14ac:dyDescent="0.2">
      <c r="A6042" s="204" t="str">
        <f t="shared" si="375"/>
        <v/>
      </c>
      <c r="B6042" s="335"/>
      <c r="C6042" s="335"/>
      <c r="D6042" s="381" t="str">
        <f t="shared" si="378"/>
        <v/>
      </c>
      <c r="E6042" s="335"/>
      <c r="F6042" s="335"/>
      <c r="G6042" s="325" t="str">
        <f t="shared" si="376"/>
        <v/>
      </c>
      <c r="H6042" s="326" t="str">
        <f t="shared" si="377"/>
        <v/>
      </c>
    </row>
    <row r="6043" spans="1:8" x14ac:dyDescent="0.2">
      <c r="A6043" s="204" t="str">
        <f t="shared" si="375"/>
        <v/>
      </c>
      <c r="B6043" s="335"/>
      <c r="C6043" s="335"/>
      <c r="D6043" s="381" t="str">
        <f t="shared" si="378"/>
        <v/>
      </c>
      <c r="E6043" s="335"/>
      <c r="F6043" s="335"/>
      <c r="G6043" s="325" t="str">
        <f t="shared" si="376"/>
        <v/>
      </c>
      <c r="H6043" s="326" t="str">
        <f t="shared" si="377"/>
        <v/>
      </c>
    </row>
    <row r="6044" spans="1:8" x14ac:dyDescent="0.2">
      <c r="A6044" s="204" t="str">
        <f t="shared" si="375"/>
        <v/>
      </c>
      <c r="B6044" s="335"/>
      <c r="C6044" s="335"/>
      <c r="D6044" s="381" t="str">
        <f t="shared" si="378"/>
        <v/>
      </c>
      <c r="E6044" s="335"/>
      <c r="F6044" s="335"/>
      <c r="G6044" s="325" t="str">
        <f t="shared" si="376"/>
        <v/>
      </c>
      <c r="H6044" s="326" t="str">
        <f t="shared" si="377"/>
        <v/>
      </c>
    </row>
    <row r="6045" spans="1:8" x14ac:dyDescent="0.2">
      <c r="A6045" s="204" t="str">
        <f t="shared" si="375"/>
        <v/>
      </c>
      <c r="B6045" s="335"/>
      <c r="C6045" s="335"/>
      <c r="D6045" s="381" t="str">
        <f t="shared" si="378"/>
        <v/>
      </c>
      <c r="E6045" s="335"/>
      <c r="F6045" s="335"/>
      <c r="G6045" s="325" t="str">
        <f t="shared" si="376"/>
        <v/>
      </c>
      <c r="H6045" s="326" t="str">
        <f t="shared" si="377"/>
        <v/>
      </c>
    </row>
    <row r="6046" spans="1:8" x14ac:dyDescent="0.2">
      <c r="A6046" s="204" t="str">
        <f t="shared" si="375"/>
        <v/>
      </c>
      <c r="B6046" s="335"/>
      <c r="C6046" s="335"/>
      <c r="D6046" s="381" t="str">
        <f t="shared" si="378"/>
        <v/>
      </c>
      <c r="E6046" s="335"/>
      <c r="F6046" s="335"/>
      <c r="G6046" s="325" t="str">
        <f t="shared" si="376"/>
        <v/>
      </c>
      <c r="H6046" s="326" t="str">
        <f t="shared" si="377"/>
        <v/>
      </c>
    </row>
    <row r="6047" spans="1:8" x14ac:dyDescent="0.2">
      <c r="A6047" s="204" t="str">
        <f t="shared" si="375"/>
        <v/>
      </c>
      <c r="B6047" s="335"/>
      <c r="C6047" s="335"/>
      <c r="D6047" s="381" t="str">
        <f t="shared" si="378"/>
        <v/>
      </c>
      <c r="E6047" s="335"/>
      <c r="F6047" s="335"/>
      <c r="G6047" s="325" t="str">
        <f t="shared" si="376"/>
        <v/>
      </c>
      <c r="H6047" s="326" t="str">
        <f t="shared" si="377"/>
        <v/>
      </c>
    </row>
    <row r="6048" spans="1:8" x14ac:dyDescent="0.2">
      <c r="A6048" s="204" t="str">
        <f t="shared" si="375"/>
        <v/>
      </c>
      <c r="B6048" s="335"/>
      <c r="C6048" s="335"/>
      <c r="D6048" s="381" t="str">
        <f t="shared" si="378"/>
        <v/>
      </c>
      <c r="E6048" s="335"/>
      <c r="F6048" s="335"/>
      <c r="G6048" s="325" t="str">
        <f t="shared" si="376"/>
        <v/>
      </c>
      <c r="H6048" s="326" t="str">
        <f t="shared" si="377"/>
        <v/>
      </c>
    </row>
    <row r="6049" spans="1:8" x14ac:dyDescent="0.2">
      <c r="A6049" s="204" t="str">
        <f t="shared" si="375"/>
        <v/>
      </c>
      <c r="B6049" s="335"/>
      <c r="C6049" s="335"/>
      <c r="D6049" s="381" t="str">
        <f t="shared" si="378"/>
        <v/>
      </c>
      <c r="E6049" s="335"/>
      <c r="F6049" s="335"/>
      <c r="G6049" s="325" t="str">
        <f t="shared" si="376"/>
        <v/>
      </c>
      <c r="H6049" s="326" t="str">
        <f t="shared" si="377"/>
        <v/>
      </c>
    </row>
    <row r="6050" spans="1:8" x14ac:dyDescent="0.2">
      <c r="A6050" s="204" t="str">
        <f t="shared" si="375"/>
        <v/>
      </c>
      <c r="B6050" s="335"/>
      <c r="C6050" s="335"/>
      <c r="D6050" s="381" t="str">
        <f t="shared" si="378"/>
        <v/>
      </c>
      <c r="E6050" s="335"/>
      <c r="F6050" s="335"/>
      <c r="G6050" s="325" t="str">
        <f t="shared" si="376"/>
        <v/>
      </c>
      <c r="H6050" s="326" t="str">
        <f t="shared" si="377"/>
        <v/>
      </c>
    </row>
    <row r="6051" spans="1:8" x14ac:dyDescent="0.2">
      <c r="A6051" s="204" t="str">
        <f t="shared" si="375"/>
        <v/>
      </c>
      <c r="B6051" s="335"/>
      <c r="C6051" s="335"/>
      <c r="D6051" s="381" t="str">
        <f t="shared" si="378"/>
        <v/>
      </c>
      <c r="E6051" s="335"/>
      <c r="F6051" s="335"/>
      <c r="G6051" s="325" t="str">
        <f t="shared" si="376"/>
        <v/>
      </c>
      <c r="H6051" s="326" t="str">
        <f t="shared" si="377"/>
        <v/>
      </c>
    </row>
    <row r="6052" spans="1:8" x14ac:dyDescent="0.2">
      <c r="A6052" s="204" t="str">
        <f t="shared" si="375"/>
        <v/>
      </c>
      <c r="B6052" s="335"/>
      <c r="C6052" s="335"/>
      <c r="D6052" s="381" t="str">
        <f t="shared" si="378"/>
        <v/>
      </c>
      <c r="E6052" s="335"/>
      <c r="F6052" s="335"/>
      <c r="G6052" s="325" t="str">
        <f t="shared" si="376"/>
        <v/>
      </c>
      <c r="H6052" s="326" t="str">
        <f t="shared" si="377"/>
        <v/>
      </c>
    </row>
    <row r="6053" spans="1:8" x14ac:dyDescent="0.2">
      <c r="A6053" s="204" t="str">
        <f t="shared" si="375"/>
        <v/>
      </c>
      <c r="B6053" s="335"/>
      <c r="C6053" s="335"/>
      <c r="D6053" s="381" t="str">
        <f t="shared" si="378"/>
        <v/>
      </c>
      <c r="E6053" s="335"/>
      <c r="F6053" s="335"/>
      <c r="G6053" s="325" t="str">
        <f t="shared" si="376"/>
        <v/>
      </c>
      <c r="H6053" s="326" t="str">
        <f t="shared" si="377"/>
        <v/>
      </c>
    </row>
    <row r="6054" spans="1:8" x14ac:dyDescent="0.2">
      <c r="A6054" s="204" t="str">
        <f t="shared" si="375"/>
        <v/>
      </c>
      <c r="B6054" s="335"/>
      <c r="C6054" s="335"/>
      <c r="D6054" s="381" t="str">
        <f t="shared" si="378"/>
        <v/>
      </c>
      <c r="E6054" s="335"/>
      <c r="F6054" s="335"/>
      <c r="G6054" s="325" t="str">
        <f t="shared" si="376"/>
        <v/>
      </c>
      <c r="H6054" s="326" t="str">
        <f t="shared" si="377"/>
        <v/>
      </c>
    </row>
    <row r="6055" spans="1:8" x14ac:dyDescent="0.2">
      <c r="A6055" s="204" t="str">
        <f t="shared" si="375"/>
        <v/>
      </c>
      <c r="B6055" s="335"/>
      <c r="C6055" s="335"/>
      <c r="D6055" s="381" t="str">
        <f t="shared" si="378"/>
        <v/>
      </c>
      <c r="E6055" s="335"/>
      <c r="F6055" s="335"/>
      <c r="G6055" s="325" t="str">
        <f t="shared" si="376"/>
        <v/>
      </c>
      <c r="H6055" s="326" t="str">
        <f t="shared" si="377"/>
        <v/>
      </c>
    </row>
    <row r="6056" spans="1:8" x14ac:dyDescent="0.2">
      <c r="A6056" s="204" t="str">
        <f t="shared" si="375"/>
        <v/>
      </c>
      <c r="B6056" s="335"/>
      <c r="C6056" s="335"/>
      <c r="D6056" s="381" t="str">
        <f t="shared" si="378"/>
        <v/>
      </c>
      <c r="E6056" s="335"/>
      <c r="F6056" s="335"/>
      <c r="G6056" s="325" t="str">
        <f t="shared" si="376"/>
        <v/>
      </c>
      <c r="H6056" s="326" t="str">
        <f t="shared" si="377"/>
        <v/>
      </c>
    </row>
    <row r="6057" spans="1:8" x14ac:dyDescent="0.2">
      <c r="A6057" s="204" t="str">
        <f t="shared" si="375"/>
        <v/>
      </c>
      <c r="B6057" s="335"/>
      <c r="C6057" s="335"/>
      <c r="D6057" s="381" t="str">
        <f t="shared" si="378"/>
        <v/>
      </c>
      <c r="E6057" s="335"/>
      <c r="F6057" s="335"/>
      <c r="G6057" s="325" t="str">
        <f t="shared" si="376"/>
        <v/>
      </c>
      <c r="H6057" s="326" t="str">
        <f t="shared" si="377"/>
        <v/>
      </c>
    </row>
    <row r="6058" spans="1:8" x14ac:dyDescent="0.2">
      <c r="A6058" s="204" t="str">
        <f t="shared" si="375"/>
        <v/>
      </c>
      <c r="B6058" s="335"/>
      <c r="C6058" s="335"/>
      <c r="D6058" s="381" t="str">
        <f t="shared" si="378"/>
        <v/>
      </c>
      <c r="E6058" s="335"/>
      <c r="F6058" s="335"/>
      <c r="G6058" s="325" t="str">
        <f t="shared" si="376"/>
        <v/>
      </c>
      <c r="H6058" s="326" t="str">
        <f t="shared" si="377"/>
        <v/>
      </c>
    </row>
    <row r="6059" spans="1:8" x14ac:dyDescent="0.2">
      <c r="A6059" s="204" t="str">
        <f t="shared" si="375"/>
        <v/>
      </c>
      <c r="B6059" s="335"/>
      <c r="C6059" s="335"/>
      <c r="D6059" s="381" t="str">
        <f t="shared" si="378"/>
        <v/>
      </c>
      <c r="E6059" s="335"/>
      <c r="F6059" s="335"/>
      <c r="G6059" s="325" t="str">
        <f t="shared" si="376"/>
        <v/>
      </c>
      <c r="H6059" s="326" t="str">
        <f t="shared" si="377"/>
        <v/>
      </c>
    </row>
    <row r="6060" spans="1:8" x14ac:dyDescent="0.2">
      <c r="A6060" s="204" t="str">
        <f t="shared" si="375"/>
        <v/>
      </c>
      <c r="B6060" s="335"/>
      <c r="C6060" s="335"/>
      <c r="D6060" s="381" t="str">
        <f t="shared" si="378"/>
        <v/>
      </c>
      <c r="E6060" s="335"/>
      <c r="F6060" s="335"/>
      <c r="G6060" s="325" t="str">
        <f t="shared" si="376"/>
        <v/>
      </c>
      <c r="H6060" s="326" t="str">
        <f t="shared" si="377"/>
        <v/>
      </c>
    </row>
    <row r="6061" spans="1:8" x14ac:dyDescent="0.2">
      <c r="A6061" s="204" t="str">
        <f t="shared" si="375"/>
        <v/>
      </c>
      <c r="B6061" s="335"/>
      <c r="C6061" s="335"/>
      <c r="D6061" s="381" t="str">
        <f t="shared" si="378"/>
        <v/>
      </c>
      <c r="E6061" s="335"/>
      <c r="F6061" s="335"/>
      <c r="G6061" s="325" t="str">
        <f t="shared" si="376"/>
        <v/>
      </c>
      <c r="H6061" s="326" t="str">
        <f t="shared" si="377"/>
        <v/>
      </c>
    </row>
    <row r="6062" spans="1:8" x14ac:dyDescent="0.2">
      <c r="A6062" s="204" t="str">
        <f t="shared" si="375"/>
        <v/>
      </c>
      <c r="B6062" s="335"/>
      <c r="C6062" s="335"/>
      <c r="D6062" s="381" t="str">
        <f t="shared" si="378"/>
        <v/>
      </c>
      <c r="E6062" s="335"/>
      <c r="F6062" s="335"/>
      <c r="G6062" s="325" t="str">
        <f t="shared" si="376"/>
        <v/>
      </c>
      <c r="H6062" s="326" t="str">
        <f t="shared" si="377"/>
        <v/>
      </c>
    </row>
    <row r="6063" spans="1:8" x14ac:dyDescent="0.2">
      <c r="A6063" s="204" t="str">
        <f t="shared" si="375"/>
        <v/>
      </c>
      <c r="B6063" s="335"/>
      <c r="C6063" s="335"/>
      <c r="D6063" s="381" t="str">
        <f t="shared" si="378"/>
        <v/>
      </c>
      <c r="E6063" s="335"/>
      <c r="F6063" s="335"/>
      <c r="G6063" s="325" t="str">
        <f t="shared" si="376"/>
        <v/>
      </c>
      <c r="H6063" s="326" t="str">
        <f t="shared" si="377"/>
        <v/>
      </c>
    </row>
    <row r="6064" spans="1:8" x14ac:dyDescent="0.2">
      <c r="A6064" s="204" t="str">
        <f t="shared" si="375"/>
        <v/>
      </c>
      <c r="B6064" s="335"/>
      <c r="C6064" s="335"/>
      <c r="D6064" s="381" t="str">
        <f t="shared" si="378"/>
        <v/>
      </c>
      <c r="E6064" s="335"/>
      <c r="F6064" s="335"/>
      <c r="G6064" s="325" t="str">
        <f t="shared" si="376"/>
        <v/>
      </c>
      <c r="H6064" s="326" t="str">
        <f t="shared" si="377"/>
        <v/>
      </c>
    </row>
    <row r="6065" spans="1:8" x14ac:dyDescent="0.2">
      <c r="A6065" s="204" t="str">
        <f t="shared" ref="A6065:A6128" si="379">IF(B6065&lt;&gt;"",VLOOKUP(B6065,ID,2,FALSE),"")</f>
        <v/>
      </c>
      <c r="B6065" s="335"/>
      <c r="C6065" s="335"/>
      <c r="D6065" s="381" t="str">
        <f t="shared" si="378"/>
        <v/>
      </c>
      <c r="E6065" s="335"/>
      <c r="F6065" s="335"/>
      <c r="G6065" s="325" t="str">
        <f t="shared" ref="G6065:G6128" si="380">IF(OR(B6065="",Amt=""),"",Amt)</f>
        <v/>
      </c>
      <c r="H6065" s="326" t="str">
        <f t="shared" ref="H6065:H6128" si="381">IF(G6065="","",VLOOKUP(G6065,Gesundheitsämter,2,FALSE))</f>
        <v/>
      </c>
    </row>
    <row r="6066" spans="1:8" x14ac:dyDescent="0.2">
      <c r="A6066" s="204" t="str">
        <f t="shared" si="379"/>
        <v/>
      </c>
      <c r="B6066" s="335"/>
      <c r="C6066" s="335"/>
      <c r="D6066" s="381" t="str">
        <f t="shared" si="378"/>
        <v/>
      </c>
      <c r="E6066" s="335"/>
      <c r="F6066" s="335"/>
      <c r="G6066" s="325" t="str">
        <f t="shared" si="380"/>
        <v/>
      </c>
      <c r="H6066" s="326" t="str">
        <f t="shared" si="381"/>
        <v/>
      </c>
    </row>
    <row r="6067" spans="1:8" x14ac:dyDescent="0.2">
      <c r="A6067" s="204" t="str">
        <f t="shared" si="379"/>
        <v/>
      </c>
      <c r="B6067" s="335"/>
      <c r="C6067" s="335"/>
      <c r="D6067" s="381" t="str">
        <f t="shared" si="378"/>
        <v/>
      </c>
      <c r="E6067" s="335"/>
      <c r="F6067" s="335"/>
      <c r="G6067" s="325" t="str">
        <f t="shared" si="380"/>
        <v/>
      </c>
      <c r="H6067" s="326" t="str">
        <f t="shared" si="381"/>
        <v/>
      </c>
    </row>
    <row r="6068" spans="1:8" x14ac:dyDescent="0.2">
      <c r="A6068" s="204" t="str">
        <f t="shared" si="379"/>
        <v/>
      </c>
      <c r="B6068" s="335"/>
      <c r="C6068" s="335"/>
      <c r="D6068" s="381" t="str">
        <f t="shared" si="378"/>
        <v/>
      </c>
      <c r="E6068" s="335"/>
      <c r="F6068" s="335"/>
      <c r="G6068" s="325" t="str">
        <f t="shared" si="380"/>
        <v/>
      </c>
      <c r="H6068" s="326" t="str">
        <f t="shared" si="381"/>
        <v/>
      </c>
    </row>
    <row r="6069" spans="1:8" x14ac:dyDescent="0.2">
      <c r="A6069" s="204" t="str">
        <f t="shared" si="379"/>
        <v/>
      </c>
      <c r="B6069" s="335"/>
      <c r="C6069" s="335"/>
      <c r="D6069" s="381" t="str">
        <f t="shared" si="378"/>
        <v/>
      </c>
      <c r="E6069" s="335"/>
      <c r="F6069" s="335"/>
      <c r="G6069" s="325" t="str">
        <f t="shared" si="380"/>
        <v/>
      </c>
      <c r="H6069" s="326" t="str">
        <f t="shared" si="381"/>
        <v/>
      </c>
    </row>
    <row r="6070" spans="1:8" x14ac:dyDescent="0.2">
      <c r="A6070" s="204" t="str">
        <f t="shared" si="379"/>
        <v/>
      </c>
      <c r="B6070" s="335"/>
      <c r="C6070" s="335"/>
      <c r="D6070" s="381" t="str">
        <f t="shared" si="378"/>
        <v/>
      </c>
      <c r="E6070" s="335"/>
      <c r="F6070" s="335"/>
      <c r="G6070" s="325" t="str">
        <f t="shared" si="380"/>
        <v/>
      </c>
      <c r="H6070" s="326" t="str">
        <f t="shared" si="381"/>
        <v/>
      </c>
    </row>
    <row r="6071" spans="1:8" x14ac:dyDescent="0.2">
      <c r="A6071" s="204" t="str">
        <f t="shared" si="379"/>
        <v/>
      </c>
      <c r="B6071" s="335"/>
      <c r="C6071" s="335"/>
      <c r="D6071" s="381" t="str">
        <f t="shared" si="378"/>
        <v/>
      </c>
      <c r="E6071" s="335"/>
      <c r="F6071" s="335"/>
      <c r="G6071" s="325" t="str">
        <f t="shared" si="380"/>
        <v/>
      </c>
      <c r="H6071" s="326" t="str">
        <f t="shared" si="381"/>
        <v/>
      </c>
    </row>
    <row r="6072" spans="1:8" x14ac:dyDescent="0.2">
      <c r="A6072" s="204" t="str">
        <f t="shared" si="379"/>
        <v/>
      </c>
      <c r="B6072" s="335"/>
      <c r="C6072" s="335"/>
      <c r="D6072" s="381" t="str">
        <f t="shared" si="378"/>
        <v/>
      </c>
      <c r="E6072" s="335"/>
      <c r="F6072" s="335"/>
      <c r="G6072" s="325" t="str">
        <f t="shared" si="380"/>
        <v/>
      </c>
      <c r="H6072" s="326" t="str">
        <f t="shared" si="381"/>
        <v/>
      </c>
    </row>
    <row r="6073" spans="1:8" x14ac:dyDescent="0.2">
      <c r="A6073" s="204" t="str">
        <f t="shared" si="379"/>
        <v/>
      </c>
      <c r="B6073" s="335"/>
      <c r="C6073" s="335"/>
      <c r="D6073" s="381" t="str">
        <f t="shared" si="378"/>
        <v/>
      </c>
      <c r="E6073" s="335"/>
      <c r="F6073" s="335"/>
      <c r="G6073" s="325" t="str">
        <f t="shared" si="380"/>
        <v/>
      </c>
      <c r="H6073" s="326" t="str">
        <f t="shared" si="381"/>
        <v/>
      </c>
    </row>
    <row r="6074" spans="1:8" x14ac:dyDescent="0.2">
      <c r="A6074" s="204" t="str">
        <f t="shared" si="379"/>
        <v/>
      </c>
      <c r="B6074" s="335"/>
      <c r="C6074" s="335"/>
      <c r="D6074" s="381" t="str">
        <f t="shared" si="378"/>
        <v/>
      </c>
      <c r="E6074" s="335"/>
      <c r="F6074" s="335"/>
      <c r="G6074" s="325" t="str">
        <f t="shared" si="380"/>
        <v/>
      </c>
      <c r="H6074" s="326" t="str">
        <f t="shared" si="381"/>
        <v/>
      </c>
    </row>
    <row r="6075" spans="1:8" x14ac:dyDescent="0.2">
      <c r="A6075" s="204" t="str">
        <f t="shared" si="379"/>
        <v/>
      </c>
      <c r="B6075" s="335"/>
      <c r="C6075" s="335"/>
      <c r="D6075" s="381" t="str">
        <f t="shared" si="378"/>
        <v/>
      </c>
      <c r="E6075" s="335"/>
      <c r="F6075" s="335"/>
      <c r="G6075" s="325" t="str">
        <f t="shared" si="380"/>
        <v/>
      </c>
      <c r="H6075" s="326" t="str">
        <f t="shared" si="381"/>
        <v/>
      </c>
    </row>
    <row r="6076" spans="1:8" x14ac:dyDescent="0.2">
      <c r="A6076" s="204" t="str">
        <f t="shared" si="379"/>
        <v/>
      </c>
      <c r="B6076" s="335"/>
      <c r="C6076" s="335"/>
      <c r="D6076" s="381" t="str">
        <f t="shared" si="378"/>
        <v/>
      </c>
      <c r="E6076" s="335"/>
      <c r="F6076" s="335"/>
      <c r="G6076" s="325" t="str">
        <f t="shared" si="380"/>
        <v/>
      </c>
      <c r="H6076" s="326" t="str">
        <f t="shared" si="381"/>
        <v/>
      </c>
    </row>
    <row r="6077" spans="1:8" x14ac:dyDescent="0.2">
      <c r="A6077" s="204" t="str">
        <f t="shared" si="379"/>
        <v/>
      </c>
      <c r="B6077" s="335"/>
      <c r="C6077" s="335"/>
      <c r="D6077" s="381" t="str">
        <f t="shared" si="378"/>
        <v/>
      </c>
      <c r="E6077" s="335"/>
      <c r="F6077" s="335"/>
      <c r="G6077" s="325" t="str">
        <f t="shared" si="380"/>
        <v/>
      </c>
      <c r="H6077" s="326" t="str">
        <f t="shared" si="381"/>
        <v/>
      </c>
    </row>
    <row r="6078" spans="1:8" x14ac:dyDescent="0.2">
      <c r="A6078" s="204" t="str">
        <f t="shared" si="379"/>
        <v/>
      </c>
      <c r="B6078" s="335"/>
      <c r="C6078" s="335"/>
      <c r="D6078" s="381" t="str">
        <f t="shared" si="378"/>
        <v/>
      </c>
      <c r="E6078" s="335"/>
      <c r="F6078" s="335"/>
      <c r="G6078" s="325" t="str">
        <f t="shared" si="380"/>
        <v/>
      </c>
      <c r="H6078" s="326" t="str">
        <f t="shared" si="381"/>
        <v/>
      </c>
    </row>
    <row r="6079" spans="1:8" x14ac:dyDescent="0.2">
      <c r="A6079" s="204" t="str">
        <f t="shared" si="379"/>
        <v/>
      </c>
      <c r="B6079" s="335"/>
      <c r="C6079" s="335"/>
      <c r="D6079" s="381" t="str">
        <f t="shared" si="378"/>
        <v/>
      </c>
      <c r="E6079" s="335"/>
      <c r="F6079" s="335"/>
      <c r="G6079" s="325" t="str">
        <f t="shared" si="380"/>
        <v/>
      </c>
      <c r="H6079" s="326" t="str">
        <f t="shared" si="381"/>
        <v/>
      </c>
    </row>
    <row r="6080" spans="1:8" x14ac:dyDescent="0.2">
      <c r="A6080" s="204" t="str">
        <f t="shared" si="379"/>
        <v/>
      </c>
      <c r="B6080" s="335"/>
      <c r="C6080" s="335"/>
      <c r="D6080" s="381" t="str">
        <f t="shared" si="378"/>
        <v/>
      </c>
      <c r="E6080" s="335"/>
      <c r="F6080" s="335"/>
      <c r="G6080" s="325" t="str">
        <f t="shared" si="380"/>
        <v/>
      </c>
      <c r="H6080" s="326" t="str">
        <f t="shared" si="381"/>
        <v/>
      </c>
    </row>
    <row r="6081" spans="1:8" x14ac:dyDescent="0.2">
      <c r="A6081" s="204" t="str">
        <f t="shared" si="379"/>
        <v/>
      </c>
      <c r="B6081" s="335"/>
      <c r="C6081" s="335"/>
      <c r="D6081" s="381" t="str">
        <f t="shared" si="378"/>
        <v/>
      </c>
      <c r="E6081" s="335"/>
      <c r="F6081" s="335"/>
      <c r="G6081" s="325" t="str">
        <f t="shared" si="380"/>
        <v/>
      </c>
      <c r="H6081" s="326" t="str">
        <f t="shared" si="381"/>
        <v/>
      </c>
    </row>
    <row r="6082" spans="1:8" x14ac:dyDescent="0.2">
      <c r="A6082" s="204" t="str">
        <f t="shared" si="379"/>
        <v/>
      </c>
      <c r="B6082" s="335"/>
      <c r="C6082" s="335"/>
      <c r="D6082" s="381" t="str">
        <f t="shared" si="378"/>
        <v/>
      </c>
      <c r="E6082" s="335"/>
      <c r="F6082" s="335"/>
      <c r="G6082" s="325" t="str">
        <f t="shared" si="380"/>
        <v/>
      </c>
      <c r="H6082" s="326" t="str">
        <f t="shared" si="381"/>
        <v/>
      </c>
    </row>
    <row r="6083" spans="1:8" x14ac:dyDescent="0.2">
      <c r="A6083" s="204" t="str">
        <f t="shared" si="379"/>
        <v/>
      </c>
      <c r="B6083" s="335"/>
      <c r="C6083" s="335"/>
      <c r="D6083" s="381" t="str">
        <f t="shared" si="378"/>
        <v/>
      </c>
      <c r="E6083" s="335"/>
      <c r="F6083" s="335"/>
      <c r="G6083" s="325" t="str">
        <f t="shared" si="380"/>
        <v/>
      </c>
      <c r="H6083" s="326" t="str">
        <f t="shared" si="381"/>
        <v/>
      </c>
    </row>
    <row r="6084" spans="1:8" x14ac:dyDescent="0.2">
      <c r="A6084" s="204" t="str">
        <f t="shared" si="379"/>
        <v/>
      </c>
      <c r="B6084" s="335"/>
      <c r="C6084" s="335"/>
      <c r="D6084" s="381" t="str">
        <f t="shared" si="378"/>
        <v/>
      </c>
      <c r="E6084" s="335"/>
      <c r="F6084" s="335"/>
      <c r="G6084" s="325" t="str">
        <f t="shared" si="380"/>
        <v/>
      </c>
      <c r="H6084" s="326" t="str">
        <f t="shared" si="381"/>
        <v/>
      </c>
    </row>
    <row r="6085" spans="1:8" x14ac:dyDescent="0.2">
      <c r="A6085" s="204" t="str">
        <f t="shared" si="379"/>
        <v/>
      </c>
      <c r="B6085" s="335"/>
      <c r="C6085" s="335"/>
      <c r="D6085" s="381" t="str">
        <f t="shared" si="378"/>
        <v/>
      </c>
      <c r="E6085" s="335"/>
      <c r="F6085" s="335"/>
      <c r="G6085" s="325" t="str">
        <f t="shared" si="380"/>
        <v/>
      </c>
      <c r="H6085" s="326" t="str">
        <f t="shared" si="381"/>
        <v/>
      </c>
    </row>
    <row r="6086" spans="1:8" x14ac:dyDescent="0.2">
      <c r="A6086" s="204" t="str">
        <f t="shared" si="379"/>
        <v/>
      </c>
      <c r="B6086" s="335"/>
      <c r="C6086" s="335"/>
      <c r="D6086" s="381" t="str">
        <f t="shared" si="378"/>
        <v/>
      </c>
      <c r="E6086" s="335"/>
      <c r="F6086" s="335"/>
      <c r="G6086" s="325" t="str">
        <f t="shared" si="380"/>
        <v/>
      </c>
      <c r="H6086" s="326" t="str">
        <f t="shared" si="381"/>
        <v/>
      </c>
    </row>
    <row r="6087" spans="1:8" x14ac:dyDescent="0.2">
      <c r="A6087" s="204" t="str">
        <f t="shared" si="379"/>
        <v/>
      </c>
      <c r="B6087" s="335"/>
      <c r="C6087" s="335"/>
      <c r="D6087" s="381" t="str">
        <f t="shared" si="378"/>
        <v/>
      </c>
      <c r="E6087" s="335"/>
      <c r="F6087" s="335"/>
      <c r="G6087" s="325" t="str">
        <f t="shared" si="380"/>
        <v/>
      </c>
      <c r="H6087" s="326" t="str">
        <f t="shared" si="381"/>
        <v/>
      </c>
    </row>
    <row r="6088" spans="1:8" x14ac:dyDescent="0.2">
      <c r="A6088" s="204" t="str">
        <f t="shared" si="379"/>
        <v/>
      </c>
      <c r="B6088" s="335"/>
      <c r="C6088" s="335"/>
      <c r="D6088" s="381" t="str">
        <f t="shared" si="378"/>
        <v/>
      </c>
      <c r="E6088" s="335"/>
      <c r="F6088" s="335"/>
      <c r="G6088" s="325" t="str">
        <f t="shared" si="380"/>
        <v/>
      </c>
      <c r="H6088" s="326" t="str">
        <f t="shared" si="381"/>
        <v/>
      </c>
    </row>
    <row r="6089" spans="1:8" x14ac:dyDescent="0.2">
      <c r="A6089" s="204" t="str">
        <f t="shared" si="379"/>
        <v/>
      </c>
      <c r="B6089" s="335"/>
      <c r="C6089" s="335"/>
      <c r="D6089" s="381" t="str">
        <f t="shared" ref="D6089:D6152" si="382">IF(C6089="","",IFERROR(IF(VLOOKUP(C6089,Parameter,2,FALSE)="","",VLOOKUP(C6089,Parameter,2,FALSE)),IFERROR(VLOOKUP(C6089,PSMErgänzung,2,FALSE),"CAS eingeben oder Parameter korrigieren!")))</f>
        <v/>
      </c>
      <c r="E6089" s="335"/>
      <c r="F6089" s="335"/>
      <c r="G6089" s="325" t="str">
        <f t="shared" si="380"/>
        <v/>
      </c>
      <c r="H6089" s="326" t="str">
        <f t="shared" si="381"/>
        <v/>
      </c>
    </row>
    <row r="6090" spans="1:8" x14ac:dyDescent="0.2">
      <c r="A6090" s="204" t="str">
        <f t="shared" si="379"/>
        <v/>
      </c>
      <c r="B6090" s="335"/>
      <c r="C6090" s="335"/>
      <c r="D6090" s="381" t="str">
        <f t="shared" si="382"/>
        <v/>
      </c>
      <c r="E6090" s="335"/>
      <c r="F6090" s="335"/>
      <c r="G6090" s="325" t="str">
        <f t="shared" si="380"/>
        <v/>
      </c>
      <c r="H6090" s="326" t="str">
        <f t="shared" si="381"/>
        <v/>
      </c>
    </row>
    <row r="6091" spans="1:8" x14ac:dyDescent="0.2">
      <c r="A6091" s="204" t="str">
        <f t="shared" si="379"/>
        <v/>
      </c>
      <c r="B6091" s="335"/>
      <c r="C6091" s="335"/>
      <c r="D6091" s="381" t="str">
        <f t="shared" si="382"/>
        <v/>
      </c>
      <c r="E6091" s="335"/>
      <c r="F6091" s="335"/>
      <c r="G6091" s="325" t="str">
        <f t="shared" si="380"/>
        <v/>
      </c>
      <c r="H6091" s="326" t="str">
        <f t="shared" si="381"/>
        <v/>
      </c>
    </row>
    <row r="6092" spans="1:8" x14ac:dyDescent="0.2">
      <c r="A6092" s="204" t="str">
        <f t="shared" si="379"/>
        <v/>
      </c>
      <c r="B6092" s="335"/>
      <c r="C6092" s="335"/>
      <c r="D6092" s="381" t="str">
        <f t="shared" si="382"/>
        <v/>
      </c>
      <c r="E6092" s="335"/>
      <c r="F6092" s="335"/>
      <c r="G6092" s="325" t="str">
        <f t="shared" si="380"/>
        <v/>
      </c>
      <c r="H6092" s="326" t="str">
        <f t="shared" si="381"/>
        <v/>
      </c>
    </row>
    <row r="6093" spans="1:8" x14ac:dyDescent="0.2">
      <c r="A6093" s="204" t="str">
        <f t="shared" si="379"/>
        <v/>
      </c>
      <c r="B6093" s="335"/>
      <c r="C6093" s="335"/>
      <c r="D6093" s="381" t="str">
        <f t="shared" si="382"/>
        <v/>
      </c>
      <c r="E6093" s="335"/>
      <c r="F6093" s="335"/>
      <c r="G6093" s="325" t="str">
        <f t="shared" si="380"/>
        <v/>
      </c>
      <c r="H6093" s="326" t="str">
        <f t="shared" si="381"/>
        <v/>
      </c>
    </row>
    <row r="6094" spans="1:8" x14ac:dyDescent="0.2">
      <c r="A6094" s="204" t="str">
        <f t="shared" si="379"/>
        <v/>
      </c>
      <c r="B6094" s="335"/>
      <c r="C6094" s="335"/>
      <c r="D6094" s="381" t="str">
        <f t="shared" si="382"/>
        <v/>
      </c>
      <c r="E6094" s="335"/>
      <c r="F6094" s="335"/>
      <c r="G6094" s="325" t="str">
        <f t="shared" si="380"/>
        <v/>
      </c>
      <c r="H6094" s="326" t="str">
        <f t="shared" si="381"/>
        <v/>
      </c>
    </row>
    <row r="6095" spans="1:8" x14ac:dyDescent="0.2">
      <c r="A6095" s="204" t="str">
        <f t="shared" si="379"/>
        <v/>
      </c>
      <c r="B6095" s="335"/>
      <c r="C6095" s="335"/>
      <c r="D6095" s="381" t="str">
        <f t="shared" si="382"/>
        <v/>
      </c>
      <c r="E6095" s="335"/>
      <c r="F6095" s="335"/>
      <c r="G6095" s="325" t="str">
        <f t="shared" si="380"/>
        <v/>
      </c>
      <c r="H6095" s="326" t="str">
        <f t="shared" si="381"/>
        <v/>
      </c>
    </row>
    <row r="6096" spans="1:8" x14ac:dyDescent="0.2">
      <c r="A6096" s="204" t="str">
        <f t="shared" si="379"/>
        <v/>
      </c>
      <c r="B6096" s="335"/>
      <c r="C6096" s="335"/>
      <c r="D6096" s="381" t="str">
        <f t="shared" si="382"/>
        <v/>
      </c>
      <c r="E6096" s="335"/>
      <c r="F6096" s="335"/>
      <c r="G6096" s="325" t="str">
        <f t="shared" si="380"/>
        <v/>
      </c>
      <c r="H6096" s="326" t="str">
        <f t="shared" si="381"/>
        <v/>
      </c>
    </row>
    <row r="6097" spans="1:8" x14ac:dyDescent="0.2">
      <c r="A6097" s="204" t="str">
        <f t="shared" si="379"/>
        <v/>
      </c>
      <c r="B6097" s="335"/>
      <c r="C6097" s="335"/>
      <c r="D6097" s="381" t="str">
        <f t="shared" si="382"/>
        <v/>
      </c>
      <c r="E6097" s="335"/>
      <c r="F6097" s="335"/>
      <c r="G6097" s="325" t="str">
        <f t="shared" si="380"/>
        <v/>
      </c>
      <c r="H6097" s="326" t="str">
        <f t="shared" si="381"/>
        <v/>
      </c>
    </row>
    <row r="6098" spans="1:8" x14ac:dyDescent="0.2">
      <c r="A6098" s="204" t="str">
        <f t="shared" si="379"/>
        <v/>
      </c>
      <c r="B6098" s="335"/>
      <c r="C6098" s="335"/>
      <c r="D6098" s="381" t="str">
        <f t="shared" si="382"/>
        <v/>
      </c>
      <c r="E6098" s="335"/>
      <c r="F6098" s="335"/>
      <c r="G6098" s="325" t="str">
        <f t="shared" si="380"/>
        <v/>
      </c>
      <c r="H6098" s="326" t="str">
        <f t="shared" si="381"/>
        <v/>
      </c>
    </row>
    <row r="6099" spans="1:8" x14ac:dyDescent="0.2">
      <c r="A6099" s="204" t="str">
        <f t="shared" si="379"/>
        <v/>
      </c>
      <c r="B6099" s="335"/>
      <c r="C6099" s="335"/>
      <c r="D6099" s="381" t="str">
        <f t="shared" si="382"/>
        <v/>
      </c>
      <c r="E6099" s="335"/>
      <c r="F6099" s="335"/>
      <c r="G6099" s="325" t="str">
        <f t="shared" si="380"/>
        <v/>
      </c>
      <c r="H6099" s="326" t="str">
        <f t="shared" si="381"/>
        <v/>
      </c>
    </row>
    <row r="6100" spans="1:8" x14ac:dyDescent="0.2">
      <c r="A6100" s="204" t="str">
        <f t="shared" si="379"/>
        <v/>
      </c>
      <c r="B6100" s="335"/>
      <c r="C6100" s="335"/>
      <c r="D6100" s="381" t="str">
        <f t="shared" si="382"/>
        <v/>
      </c>
      <c r="E6100" s="335"/>
      <c r="F6100" s="335"/>
      <c r="G6100" s="325" t="str">
        <f t="shared" si="380"/>
        <v/>
      </c>
      <c r="H6100" s="326" t="str">
        <f t="shared" si="381"/>
        <v/>
      </c>
    </row>
    <row r="6101" spans="1:8" x14ac:dyDescent="0.2">
      <c r="A6101" s="204" t="str">
        <f t="shared" si="379"/>
        <v/>
      </c>
      <c r="B6101" s="335"/>
      <c r="C6101" s="335"/>
      <c r="D6101" s="381" t="str">
        <f t="shared" si="382"/>
        <v/>
      </c>
      <c r="E6101" s="335"/>
      <c r="F6101" s="335"/>
      <c r="G6101" s="325" t="str">
        <f t="shared" si="380"/>
        <v/>
      </c>
      <c r="H6101" s="326" t="str">
        <f t="shared" si="381"/>
        <v/>
      </c>
    </row>
    <row r="6102" spans="1:8" x14ac:dyDescent="0.2">
      <c r="A6102" s="204" t="str">
        <f t="shared" si="379"/>
        <v/>
      </c>
      <c r="B6102" s="335"/>
      <c r="C6102" s="335"/>
      <c r="D6102" s="381" t="str">
        <f t="shared" si="382"/>
        <v/>
      </c>
      <c r="E6102" s="335"/>
      <c r="F6102" s="335"/>
      <c r="G6102" s="325" t="str">
        <f t="shared" si="380"/>
        <v/>
      </c>
      <c r="H6102" s="326" t="str">
        <f t="shared" si="381"/>
        <v/>
      </c>
    </row>
    <row r="6103" spans="1:8" x14ac:dyDescent="0.2">
      <c r="A6103" s="204" t="str">
        <f t="shared" si="379"/>
        <v/>
      </c>
      <c r="B6103" s="335"/>
      <c r="C6103" s="335"/>
      <c r="D6103" s="381" t="str">
        <f t="shared" si="382"/>
        <v/>
      </c>
      <c r="E6103" s="335"/>
      <c r="F6103" s="335"/>
      <c r="G6103" s="325" t="str">
        <f t="shared" si="380"/>
        <v/>
      </c>
      <c r="H6103" s="326" t="str">
        <f t="shared" si="381"/>
        <v/>
      </c>
    </row>
    <row r="6104" spans="1:8" x14ac:dyDescent="0.2">
      <c r="A6104" s="204" t="str">
        <f t="shared" si="379"/>
        <v/>
      </c>
      <c r="B6104" s="335"/>
      <c r="C6104" s="335"/>
      <c r="D6104" s="381" t="str">
        <f t="shared" si="382"/>
        <v/>
      </c>
      <c r="E6104" s="335"/>
      <c r="F6104" s="335"/>
      <c r="G6104" s="325" t="str">
        <f t="shared" si="380"/>
        <v/>
      </c>
      <c r="H6104" s="326" t="str">
        <f t="shared" si="381"/>
        <v/>
      </c>
    </row>
    <row r="6105" spans="1:8" x14ac:dyDescent="0.2">
      <c r="A6105" s="204" t="str">
        <f t="shared" si="379"/>
        <v/>
      </c>
      <c r="B6105" s="335"/>
      <c r="C6105" s="335"/>
      <c r="D6105" s="381" t="str">
        <f t="shared" si="382"/>
        <v/>
      </c>
      <c r="E6105" s="335"/>
      <c r="F6105" s="335"/>
      <c r="G6105" s="325" t="str">
        <f t="shared" si="380"/>
        <v/>
      </c>
      <c r="H6105" s="326" t="str">
        <f t="shared" si="381"/>
        <v/>
      </c>
    </row>
    <row r="6106" spans="1:8" x14ac:dyDescent="0.2">
      <c r="A6106" s="204" t="str">
        <f t="shared" si="379"/>
        <v/>
      </c>
      <c r="B6106" s="335"/>
      <c r="C6106" s="335"/>
      <c r="D6106" s="381" t="str">
        <f t="shared" si="382"/>
        <v/>
      </c>
      <c r="E6106" s="335"/>
      <c r="F6106" s="335"/>
      <c r="G6106" s="325" t="str">
        <f t="shared" si="380"/>
        <v/>
      </c>
      <c r="H6106" s="326" t="str">
        <f t="shared" si="381"/>
        <v/>
      </c>
    </row>
    <row r="6107" spans="1:8" x14ac:dyDescent="0.2">
      <c r="A6107" s="204" t="str">
        <f t="shared" si="379"/>
        <v/>
      </c>
      <c r="B6107" s="335"/>
      <c r="C6107" s="335"/>
      <c r="D6107" s="381" t="str">
        <f t="shared" si="382"/>
        <v/>
      </c>
      <c r="E6107" s="335"/>
      <c r="F6107" s="335"/>
      <c r="G6107" s="325" t="str">
        <f t="shared" si="380"/>
        <v/>
      </c>
      <c r="H6107" s="326" t="str">
        <f t="shared" si="381"/>
        <v/>
      </c>
    </row>
    <row r="6108" spans="1:8" x14ac:dyDescent="0.2">
      <c r="A6108" s="204" t="str">
        <f t="shared" si="379"/>
        <v/>
      </c>
      <c r="B6108" s="335"/>
      <c r="C6108" s="335"/>
      <c r="D6108" s="381" t="str">
        <f t="shared" si="382"/>
        <v/>
      </c>
      <c r="E6108" s="335"/>
      <c r="F6108" s="335"/>
      <c r="G6108" s="325" t="str">
        <f t="shared" si="380"/>
        <v/>
      </c>
      <c r="H6108" s="326" t="str">
        <f t="shared" si="381"/>
        <v/>
      </c>
    </row>
    <row r="6109" spans="1:8" x14ac:dyDescent="0.2">
      <c r="A6109" s="204" t="str">
        <f t="shared" si="379"/>
        <v/>
      </c>
      <c r="B6109" s="335"/>
      <c r="C6109" s="335"/>
      <c r="D6109" s="381" t="str">
        <f t="shared" si="382"/>
        <v/>
      </c>
      <c r="E6109" s="335"/>
      <c r="F6109" s="335"/>
      <c r="G6109" s="325" t="str">
        <f t="shared" si="380"/>
        <v/>
      </c>
      <c r="H6109" s="326" t="str">
        <f t="shared" si="381"/>
        <v/>
      </c>
    </row>
    <row r="6110" spans="1:8" x14ac:dyDescent="0.2">
      <c r="A6110" s="204" t="str">
        <f t="shared" si="379"/>
        <v/>
      </c>
      <c r="B6110" s="335"/>
      <c r="C6110" s="335"/>
      <c r="D6110" s="381" t="str">
        <f t="shared" si="382"/>
        <v/>
      </c>
      <c r="E6110" s="335"/>
      <c r="F6110" s="335"/>
      <c r="G6110" s="325" t="str">
        <f t="shared" si="380"/>
        <v/>
      </c>
      <c r="H6110" s="326" t="str">
        <f t="shared" si="381"/>
        <v/>
      </c>
    </row>
    <row r="6111" spans="1:8" x14ac:dyDescent="0.2">
      <c r="A6111" s="204" t="str">
        <f t="shared" si="379"/>
        <v/>
      </c>
      <c r="B6111" s="335"/>
      <c r="C6111" s="335"/>
      <c r="D6111" s="381" t="str">
        <f t="shared" si="382"/>
        <v/>
      </c>
      <c r="E6111" s="335"/>
      <c r="F6111" s="335"/>
      <c r="G6111" s="325" t="str">
        <f t="shared" si="380"/>
        <v/>
      </c>
      <c r="H6111" s="326" t="str">
        <f t="shared" si="381"/>
        <v/>
      </c>
    </row>
    <row r="6112" spans="1:8" x14ac:dyDescent="0.2">
      <c r="A6112" s="204" t="str">
        <f t="shared" si="379"/>
        <v/>
      </c>
      <c r="B6112" s="335"/>
      <c r="C6112" s="335"/>
      <c r="D6112" s="381" t="str">
        <f t="shared" si="382"/>
        <v/>
      </c>
      <c r="E6112" s="335"/>
      <c r="F6112" s="335"/>
      <c r="G6112" s="325" t="str">
        <f t="shared" si="380"/>
        <v/>
      </c>
      <c r="H6112" s="326" t="str">
        <f t="shared" si="381"/>
        <v/>
      </c>
    </row>
    <row r="6113" spans="1:8" x14ac:dyDescent="0.2">
      <c r="A6113" s="204" t="str">
        <f t="shared" si="379"/>
        <v/>
      </c>
      <c r="B6113" s="335"/>
      <c r="C6113" s="335"/>
      <c r="D6113" s="381" t="str">
        <f t="shared" si="382"/>
        <v/>
      </c>
      <c r="E6113" s="335"/>
      <c r="F6113" s="335"/>
      <c r="G6113" s="325" t="str">
        <f t="shared" si="380"/>
        <v/>
      </c>
      <c r="H6113" s="326" t="str">
        <f t="shared" si="381"/>
        <v/>
      </c>
    </row>
    <row r="6114" spans="1:8" x14ac:dyDescent="0.2">
      <c r="A6114" s="204" t="str">
        <f t="shared" si="379"/>
        <v/>
      </c>
      <c r="B6114" s="335"/>
      <c r="C6114" s="335"/>
      <c r="D6114" s="381" t="str">
        <f t="shared" si="382"/>
        <v/>
      </c>
      <c r="E6114" s="335"/>
      <c r="F6114" s="335"/>
      <c r="G6114" s="325" t="str">
        <f t="shared" si="380"/>
        <v/>
      </c>
      <c r="H6114" s="326" t="str">
        <f t="shared" si="381"/>
        <v/>
      </c>
    </row>
    <row r="6115" spans="1:8" x14ac:dyDescent="0.2">
      <c r="A6115" s="204" t="str">
        <f t="shared" si="379"/>
        <v/>
      </c>
      <c r="B6115" s="335"/>
      <c r="C6115" s="335"/>
      <c r="D6115" s="381" t="str">
        <f t="shared" si="382"/>
        <v/>
      </c>
      <c r="E6115" s="335"/>
      <c r="F6115" s="335"/>
      <c r="G6115" s="325" t="str">
        <f t="shared" si="380"/>
        <v/>
      </c>
      <c r="H6115" s="326" t="str">
        <f t="shared" si="381"/>
        <v/>
      </c>
    </row>
    <row r="6116" spans="1:8" x14ac:dyDescent="0.2">
      <c r="A6116" s="204" t="str">
        <f t="shared" si="379"/>
        <v/>
      </c>
      <c r="B6116" s="335"/>
      <c r="C6116" s="335"/>
      <c r="D6116" s="381" t="str">
        <f t="shared" si="382"/>
        <v/>
      </c>
      <c r="E6116" s="335"/>
      <c r="F6116" s="335"/>
      <c r="G6116" s="325" t="str">
        <f t="shared" si="380"/>
        <v/>
      </c>
      <c r="H6116" s="326" t="str">
        <f t="shared" si="381"/>
        <v/>
      </c>
    </row>
    <row r="6117" spans="1:8" x14ac:dyDescent="0.2">
      <c r="A6117" s="204" t="str">
        <f t="shared" si="379"/>
        <v/>
      </c>
      <c r="B6117" s="335"/>
      <c r="C6117" s="335"/>
      <c r="D6117" s="381" t="str">
        <f t="shared" si="382"/>
        <v/>
      </c>
      <c r="E6117" s="335"/>
      <c r="F6117" s="335"/>
      <c r="G6117" s="325" t="str">
        <f t="shared" si="380"/>
        <v/>
      </c>
      <c r="H6117" s="326" t="str">
        <f t="shared" si="381"/>
        <v/>
      </c>
    </row>
    <row r="6118" spans="1:8" x14ac:dyDescent="0.2">
      <c r="A6118" s="204" t="str">
        <f t="shared" si="379"/>
        <v/>
      </c>
      <c r="B6118" s="335"/>
      <c r="C6118" s="335"/>
      <c r="D6118" s="381" t="str">
        <f t="shared" si="382"/>
        <v/>
      </c>
      <c r="E6118" s="335"/>
      <c r="F6118" s="335"/>
      <c r="G6118" s="325" t="str">
        <f t="shared" si="380"/>
        <v/>
      </c>
      <c r="H6118" s="326" t="str">
        <f t="shared" si="381"/>
        <v/>
      </c>
    </row>
    <row r="6119" spans="1:8" x14ac:dyDescent="0.2">
      <c r="A6119" s="204" t="str">
        <f t="shared" si="379"/>
        <v/>
      </c>
      <c r="B6119" s="335"/>
      <c r="C6119" s="335"/>
      <c r="D6119" s="381" t="str">
        <f t="shared" si="382"/>
        <v/>
      </c>
      <c r="E6119" s="335"/>
      <c r="F6119" s="335"/>
      <c r="G6119" s="325" t="str">
        <f t="shared" si="380"/>
        <v/>
      </c>
      <c r="H6119" s="326" t="str">
        <f t="shared" si="381"/>
        <v/>
      </c>
    </row>
    <row r="6120" spans="1:8" x14ac:dyDescent="0.2">
      <c r="A6120" s="204" t="str">
        <f t="shared" si="379"/>
        <v/>
      </c>
      <c r="B6120" s="335"/>
      <c r="C6120" s="335"/>
      <c r="D6120" s="381" t="str">
        <f t="shared" si="382"/>
        <v/>
      </c>
      <c r="E6120" s="335"/>
      <c r="F6120" s="335"/>
      <c r="G6120" s="325" t="str">
        <f t="shared" si="380"/>
        <v/>
      </c>
      <c r="H6120" s="326" t="str">
        <f t="shared" si="381"/>
        <v/>
      </c>
    </row>
    <row r="6121" spans="1:8" x14ac:dyDescent="0.2">
      <c r="A6121" s="204" t="str">
        <f t="shared" si="379"/>
        <v/>
      </c>
      <c r="B6121" s="335"/>
      <c r="C6121" s="335"/>
      <c r="D6121" s="381" t="str">
        <f t="shared" si="382"/>
        <v/>
      </c>
      <c r="E6121" s="335"/>
      <c r="F6121" s="335"/>
      <c r="G6121" s="325" t="str">
        <f t="shared" si="380"/>
        <v/>
      </c>
      <c r="H6121" s="326" t="str">
        <f t="shared" si="381"/>
        <v/>
      </c>
    </row>
    <row r="6122" spans="1:8" x14ac:dyDescent="0.2">
      <c r="A6122" s="204" t="str">
        <f t="shared" si="379"/>
        <v/>
      </c>
      <c r="B6122" s="335"/>
      <c r="C6122" s="335"/>
      <c r="D6122" s="381" t="str">
        <f t="shared" si="382"/>
        <v/>
      </c>
      <c r="E6122" s="335"/>
      <c r="F6122" s="335"/>
      <c r="G6122" s="325" t="str">
        <f t="shared" si="380"/>
        <v/>
      </c>
      <c r="H6122" s="326" t="str">
        <f t="shared" si="381"/>
        <v/>
      </c>
    </row>
    <row r="6123" spans="1:8" x14ac:dyDescent="0.2">
      <c r="A6123" s="204" t="str">
        <f t="shared" si="379"/>
        <v/>
      </c>
      <c r="B6123" s="335"/>
      <c r="C6123" s="335"/>
      <c r="D6123" s="381" t="str">
        <f t="shared" si="382"/>
        <v/>
      </c>
      <c r="E6123" s="335"/>
      <c r="F6123" s="335"/>
      <c r="G6123" s="325" t="str">
        <f t="shared" si="380"/>
        <v/>
      </c>
      <c r="H6123" s="326" t="str">
        <f t="shared" si="381"/>
        <v/>
      </c>
    </row>
    <row r="6124" spans="1:8" x14ac:dyDescent="0.2">
      <c r="A6124" s="204" t="str">
        <f t="shared" si="379"/>
        <v/>
      </c>
      <c r="B6124" s="335"/>
      <c r="C6124" s="335"/>
      <c r="D6124" s="381" t="str">
        <f t="shared" si="382"/>
        <v/>
      </c>
      <c r="E6124" s="335"/>
      <c r="F6124" s="335"/>
      <c r="G6124" s="325" t="str">
        <f t="shared" si="380"/>
        <v/>
      </c>
      <c r="H6124" s="326" t="str">
        <f t="shared" si="381"/>
        <v/>
      </c>
    </row>
    <row r="6125" spans="1:8" x14ac:dyDescent="0.2">
      <c r="A6125" s="204" t="str">
        <f t="shared" si="379"/>
        <v/>
      </c>
      <c r="B6125" s="335"/>
      <c r="C6125" s="335"/>
      <c r="D6125" s="381" t="str">
        <f t="shared" si="382"/>
        <v/>
      </c>
      <c r="E6125" s="335"/>
      <c r="F6125" s="335"/>
      <c r="G6125" s="325" t="str">
        <f t="shared" si="380"/>
        <v/>
      </c>
      <c r="H6125" s="326" t="str">
        <f t="shared" si="381"/>
        <v/>
      </c>
    </row>
    <row r="6126" spans="1:8" x14ac:dyDescent="0.2">
      <c r="A6126" s="204" t="str">
        <f t="shared" si="379"/>
        <v/>
      </c>
      <c r="B6126" s="335"/>
      <c r="C6126" s="335"/>
      <c r="D6126" s="381" t="str">
        <f t="shared" si="382"/>
        <v/>
      </c>
      <c r="E6126" s="335"/>
      <c r="F6126" s="335"/>
      <c r="G6126" s="325" t="str">
        <f t="shared" si="380"/>
        <v/>
      </c>
      <c r="H6126" s="326" t="str">
        <f t="shared" si="381"/>
        <v/>
      </c>
    </row>
    <row r="6127" spans="1:8" x14ac:dyDescent="0.2">
      <c r="A6127" s="204" t="str">
        <f t="shared" si="379"/>
        <v/>
      </c>
      <c r="B6127" s="335"/>
      <c r="C6127" s="335"/>
      <c r="D6127" s="381" t="str">
        <f t="shared" si="382"/>
        <v/>
      </c>
      <c r="E6127" s="335"/>
      <c r="F6127" s="335"/>
      <c r="G6127" s="325" t="str">
        <f t="shared" si="380"/>
        <v/>
      </c>
      <c r="H6127" s="326" t="str">
        <f t="shared" si="381"/>
        <v/>
      </c>
    </row>
    <row r="6128" spans="1:8" x14ac:dyDescent="0.2">
      <c r="A6128" s="204" t="str">
        <f t="shared" si="379"/>
        <v/>
      </c>
      <c r="B6128" s="335"/>
      <c r="C6128" s="335"/>
      <c r="D6128" s="381" t="str">
        <f t="shared" si="382"/>
        <v/>
      </c>
      <c r="E6128" s="335"/>
      <c r="F6128" s="335"/>
      <c r="G6128" s="325" t="str">
        <f t="shared" si="380"/>
        <v/>
      </c>
      <c r="H6128" s="326" t="str">
        <f t="shared" si="381"/>
        <v/>
      </c>
    </row>
    <row r="6129" spans="1:8" x14ac:dyDescent="0.2">
      <c r="A6129" s="204" t="str">
        <f t="shared" ref="A6129:A6192" si="383">IF(B6129&lt;&gt;"",VLOOKUP(B6129,ID,2,FALSE),"")</f>
        <v/>
      </c>
      <c r="B6129" s="335"/>
      <c r="C6129" s="335"/>
      <c r="D6129" s="381" t="str">
        <f t="shared" si="382"/>
        <v/>
      </c>
      <c r="E6129" s="335"/>
      <c r="F6129" s="335"/>
      <c r="G6129" s="325" t="str">
        <f t="shared" ref="G6129:G6192" si="384">IF(OR(B6129="",Amt=""),"",Amt)</f>
        <v/>
      </c>
      <c r="H6129" s="326" t="str">
        <f t="shared" ref="H6129:H6192" si="385">IF(G6129="","",VLOOKUP(G6129,Gesundheitsämter,2,FALSE))</f>
        <v/>
      </c>
    </row>
    <row r="6130" spans="1:8" x14ac:dyDescent="0.2">
      <c r="A6130" s="204" t="str">
        <f t="shared" si="383"/>
        <v/>
      </c>
      <c r="B6130" s="335"/>
      <c r="C6130" s="335"/>
      <c r="D6130" s="381" t="str">
        <f t="shared" si="382"/>
        <v/>
      </c>
      <c r="E6130" s="335"/>
      <c r="F6130" s="335"/>
      <c r="G6130" s="325" t="str">
        <f t="shared" si="384"/>
        <v/>
      </c>
      <c r="H6130" s="326" t="str">
        <f t="shared" si="385"/>
        <v/>
      </c>
    </row>
    <row r="6131" spans="1:8" x14ac:dyDescent="0.2">
      <c r="A6131" s="204" t="str">
        <f t="shared" si="383"/>
        <v/>
      </c>
      <c r="B6131" s="335"/>
      <c r="C6131" s="335"/>
      <c r="D6131" s="381" t="str">
        <f t="shared" si="382"/>
        <v/>
      </c>
      <c r="E6131" s="335"/>
      <c r="F6131" s="335"/>
      <c r="G6131" s="325" t="str">
        <f t="shared" si="384"/>
        <v/>
      </c>
      <c r="H6131" s="326" t="str">
        <f t="shared" si="385"/>
        <v/>
      </c>
    </row>
    <row r="6132" spans="1:8" x14ac:dyDescent="0.2">
      <c r="A6132" s="204" t="str">
        <f t="shared" si="383"/>
        <v/>
      </c>
      <c r="B6132" s="335"/>
      <c r="C6132" s="335"/>
      <c r="D6132" s="381" t="str">
        <f t="shared" si="382"/>
        <v/>
      </c>
      <c r="E6132" s="335"/>
      <c r="F6132" s="335"/>
      <c r="G6132" s="325" t="str">
        <f t="shared" si="384"/>
        <v/>
      </c>
      <c r="H6132" s="326" t="str">
        <f t="shared" si="385"/>
        <v/>
      </c>
    </row>
    <row r="6133" spans="1:8" x14ac:dyDescent="0.2">
      <c r="A6133" s="204" t="str">
        <f t="shared" si="383"/>
        <v/>
      </c>
      <c r="B6133" s="335"/>
      <c r="C6133" s="335"/>
      <c r="D6133" s="381" t="str">
        <f t="shared" si="382"/>
        <v/>
      </c>
      <c r="E6133" s="335"/>
      <c r="F6133" s="335"/>
      <c r="G6133" s="325" t="str">
        <f t="shared" si="384"/>
        <v/>
      </c>
      <c r="H6133" s="326" t="str">
        <f t="shared" si="385"/>
        <v/>
      </c>
    </row>
    <row r="6134" spans="1:8" x14ac:dyDescent="0.2">
      <c r="A6134" s="204" t="str">
        <f t="shared" si="383"/>
        <v/>
      </c>
      <c r="B6134" s="335"/>
      <c r="C6134" s="335"/>
      <c r="D6134" s="381" t="str">
        <f t="shared" si="382"/>
        <v/>
      </c>
      <c r="E6134" s="335"/>
      <c r="F6134" s="335"/>
      <c r="G6134" s="325" t="str">
        <f t="shared" si="384"/>
        <v/>
      </c>
      <c r="H6134" s="326" t="str">
        <f t="shared" si="385"/>
        <v/>
      </c>
    </row>
    <row r="6135" spans="1:8" x14ac:dyDescent="0.2">
      <c r="A6135" s="204" t="str">
        <f t="shared" si="383"/>
        <v/>
      </c>
      <c r="B6135" s="335"/>
      <c r="C6135" s="335"/>
      <c r="D6135" s="381" t="str">
        <f t="shared" si="382"/>
        <v/>
      </c>
      <c r="E6135" s="335"/>
      <c r="F6135" s="335"/>
      <c r="G6135" s="325" t="str">
        <f t="shared" si="384"/>
        <v/>
      </c>
      <c r="H6135" s="326" t="str">
        <f t="shared" si="385"/>
        <v/>
      </c>
    </row>
    <row r="6136" spans="1:8" x14ac:dyDescent="0.2">
      <c r="A6136" s="204" t="str">
        <f t="shared" si="383"/>
        <v/>
      </c>
      <c r="B6136" s="335"/>
      <c r="C6136" s="335"/>
      <c r="D6136" s="381" t="str">
        <f t="shared" si="382"/>
        <v/>
      </c>
      <c r="E6136" s="335"/>
      <c r="F6136" s="335"/>
      <c r="G6136" s="325" t="str">
        <f t="shared" si="384"/>
        <v/>
      </c>
      <c r="H6136" s="326" t="str">
        <f t="shared" si="385"/>
        <v/>
      </c>
    </row>
    <row r="6137" spans="1:8" x14ac:dyDescent="0.2">
      <c r="A6137" s="204" t="str">
        <f t="shared" si="383"/>
        <v/>
      </c>
      <c r="B6137" s="335"/>
      <c r="C6137" s="335"/>
      <c r="D6137" s="381" t="str">
        <f t="shared" si="382"/>
        <v/>
      </c>
      <c r="E6137" s="335"/>
      <c r="F6137" s="335"/>
      <c r="G6137" s="325" t="str">
        <f t="shared" si="384"/>
        <v/>
      </c>
      <c r="H6137" s="326" t="str">
        <f t="shared" si="385"/>
        <v/>
      </c>
    </row>
    <row r="6138" spans="1:8" x14ac:dyDescent="0.2">
      <c r="A6138" s="204" t="str">
        <f t="shared" si="383"/>
        <v/>
      </c>
      <c r="B6138" s="335"/>
      <c r="C6138" s="335"/>
      <c r="D6138" s="381" t="str">
        <f t="shared" si="382"/>
        <v/>
      </c>
      <c r="E6138" s="335"/>
      <c r="F6138" s="335"/>
      <c r="G6138" s="325" t="str">
        <f t="shared" si="384"/>
        <v/>
      </c>
      <c r="H6138" s="326" t="str">
        <f t="shared" si="385"/>
        <v/>
      </c>
    </row>
    <row r="6139" spans="1:8" x14ac:dyDescent="0.2">
      <c r="A6139" s="204" t="str">
        <f t="shared" si="383"/>
        <v/>
      </c>
      <c r="B6139" s="335"/>
      <c r="C6139" s="335"/>
      <c r="D6139" s="381" t="str">
        <f t="shared" si="382"/>
        <v/>
      </c>
      <c r="E6139" s="335"/>
      <c r="F6139" s="335"/>
      <c r="G6139" s="325" t="str">
        <f t="shared" si="384"/>
        <v/>
      </c>
      <c r="H6139" s="326" t="str">
        <f t="shared" si="385"/>
        <v/>
      </c>
    </row>
    <row r="6140" spans="1:8" x14ac:dyDescent="0.2">
      <c r="A6140" s="204" t="str">
        <f t="shared" si="383"/>
        <v/>
      </c>
      <c r="B6140" s="335"/>
      <c r="C6140" s="335"/>
      <c r="D6140" s="381" t="str">
        <f t="shared" si="382"/>
        <v/>
      </c>
      <c r="E6140" s="335"/>
      <c r="F6140" s="335"/>
      <c r="G6140" s="325" t="str">
        <f t="shared" si="384"/>
        <v/>
      </c>
      <c r="H6140" s="326" t="str">
        <f t="shared" si="385"/>
        <v/>
      </c>
    </row>
    <row r="6141" spans="1:8" x14ac:dyDescent="0.2">
      <c r="A6141" s="204" t="str">
        <f t="shared" si="383"/>
        <v/>
      </c>
      <c r="B6141" s="335"/>
      <c r="C6141" s="335"/>
      <c r="D6141" s="381" t="str">
        <f t="shared" si="382"/>
        <v/>
      </c>
      <c r="E6141" s="335"/>
      <c r="F6141" s="335"/>
      <c r="G6141" s="325" t="str">
        <f t="shared" si="384"/>
        <v/>
      </c>
      <c r="H6141" s="326" t="str">
        <f t="shared" si="385"/>
        <v/>
      </c>
    </row>
    <row r="6142" spans="1:8" x14ac:dyDescent="0.2">
      <c r="A6142" s="204" t="str">
        <f t="shared" si="383"/>
        <v/>
      </c>
      <c r="B6142" s="335"/>
      <c r="C6142" s="335"/>
      <c r="D6142" s="381" t="str">
        <f t="shared" si="382"/>
        <v/>
      </c>
      <c r="E6142" s="335"/>
      <c r="F6142" s="335"/>
      <c r="G6142" s="325" t="str">
        <f t="shared" si="384"/>
        <v/>
      </c>
      <c r="H6142" s="326" t="str">
        <f t="shared" si="385"/>
        <v/>
      </c>
    </row>
    <row r="6143" spans="1:8" x14ac:dyDescent="0.2">
      <c r="A6143" s="204" t="str">
        <f t="shared" si="383"/>
        <v/>
      </c>
      <c r="B6143" s="335"/>
      <c r="C6143" s="335"/>
      <c r="D6143" s="381" t="str">
        <f t="shared" si="382"/>
        <v/>
      </c>
      <c r="E6143" s="335"/>
      <c r="F6143" s="335"/>
      <c r="G6143" s="325" t="str">
        <f t="shared" si="384"/>
        <v/>
      </c>
      <c r="H6143" s="326" t="str">
        <f t="shared" si="385"/>
        <v/>
      </c>
    </row>
    <row r="6144" spans="1:8" x14ac:dyDescent="0.2">
      <c r="A6144" s="204" t="str">
        <f t="shared" si="383"/>
        <v/>
      </c>
      <c r="B6144" s="335"/>
      <c r="C6144" s="335"/>
      <c r="D6144" s="381" t="str">
        <f t="shared" si="382"/>
        <v/>
      </c>
      <c r="E6144" s="335"/>
      <c r="F6144" s="335"/>
      <c r="G6144" s="325" t="str">
        <f t="shared" si="384"/>
        <v/>
      </c>
      <c r="H6144" s="326" t="str">
        <f t="shared" si="385"/>
        <v/>
      </c>
    </row>
    <row r="6145" spans="1:8" x14ac:dyDescent="0.2">
      <c r="A6145" s="204" t="str">
        <f t="shared" si="383"/>
        <v/>
      </c>
      <c r="B6145" s="335"/>
      <c r="C6145" s="335"/>
      <c r="D6145" s="381" t="str">
        <f t="shared" si="382"/>
        <v/>
      </c>
      <c r="E6145" s="335"/>
      <c r="F6145" s="335"/>
      <c r="G6145" s="325" t="str">
        <f t="shared" si="384"/>
        <v/>
      </c>
      <c r="H6145" s="326" t="str">
        <f t="shared" si="385"/>
        <v/>
      </c>
    </row>
    <row r="6146" spans="1:8" x14ac:dyDescent="0.2">
      <c r="A6146" s="204" t="str">
        <f t="shared" si="383"/>
        <v/>
      </c>
      <c r="B6146" s="335"/>
      <c r="C6146" s="335"/>
      <c r="D6146" s="381" t="str">
        <f t="shared" si="382"/>
        <v/>
      </c>
      <c r="E6146" s="335"/>
      <c r="F6146" s="335"/>
      <c r="G6146" s="325" t="str">
        <f t="shared" si="384"/>
        <v/>
      </c>
      <c r="H6146" s="326" t="str">
        <f t="shared" si="385"/>
        <v/>
      </c>
    </row>
    <row r="6147" spans="1:8" x14ac:dyDescent="0.2">
      <c r="A6147" s="204" t="str">
        <f t="shared" si="383"/>
        <v/>
      </c>
      <c r="B6147" s="335"/>
      <c r="C6147" s="335"/>
      <c r="D6147" s="381" t="str">
        <f t="shared" si="382"/>
        <v/>
      </c>
      <c r="E6147" s="335"/>
      <c r="F6147" s="335"/>
      <c r="G6147" s="325" t="str">
        <f t="shared" si="384"/>
        <v/>
      </c>
      <c r="H6147" s="326" t="str">
        <f t="shared" si="385"/>
        <v/>
      </c>
    </row>
    <row r="6148" spans="1:8" x14ac:dyDescent="0.2">
      <c r="A6148" s="204" t="str">
        <f t="shared" si="383"/>
        <v/>
      </c>
      <c r="B6148" s="335"/>
      <c r="C6148" s="335"/>
      <c r="D6148" s="381" t="str">
        <f t="shared" si="382"/>
        <v/>
      </c>
      <c r="E6148" s="335"/>
      <c r="F6148" s="335"/>
      <c r="G6148" s="325" t="str">
        <f t="shared" si="384"/>
        <v/>
      </c>
      <c r="H6148" s="326" t="str">
        <f t="shared" si="385"/>
        <v/>
      </c>
    </row>
    <row r="6149" spans="1:8" x14ac:dyDescent="0.2">
      <c r="A6149" s="204" t="str">
        <f t="shared" si="383"/>
        <v/>
      </c>
      <c r="B6149" s="335"/>
      <c r="C6149" s="335"/>
      <c r="D6149" s="381" t="str">
        <f t="shared" si="382"/>
        <v/>
      </c>
      <c r="E6149" s="335"/>
      <c r="F6149" s="335"/>
      <c r="G6149" s="325" t="str">
        <f t="shared" si="384"/>
        <v/>
      </c>
      <c r="H6149" s="326" t="str">
        <f t="shared" si="385"/>
        <v/>
      </c>
    </row>
    <row r="6150" spans="1:8" x14ac:dyDescent="0.2">
      <c r="A6150" s="204" t="str">
        <f t="shared" si="383"/>
        <v/>
      </c>
      <c r="B6150" s="335"/>
      <c r="C6150" s="335"/>
      <c r="D6150" s="381" t="str">
        <f t="shared" si="382"/>
        <v/>
      </c>
      <c r="E6150" s="335"/>
      <c r="F6150" s="335"/>
      <c r="G6150" s="325" t="str">
        <f t="shared" si="384"/>
        <v/>
      </c>
      <c r="H6150" s="326" t="str">
        <f t="shared" si="385"/>
        <v/>
      </c>
    </row>
    <row r="6151" spans="1:8" x14ac:dyDescent="0.2">
      <c r="A6151" s="204" t="str">
        <f t="shared" si="383"/>
        <v/>
      </c>
      <c r="B6151" s="335"/>
      <c r="C6151" s="335"/>
      <c r="D6151" s="381" t="str">
        <f t="shared" si="382"/>
        <v/>
      </c>
      <c r="E6151" s="335"/>
      <c r="F6151" s="335"/>
      <c r="G6151" s="325" t="str">
        <f t="shared" si="384"/>
        <v/>
      </c>
      <c r="H6151" s="326" t="str">
        <f t="shared" si="385"/>
        <v/>
      </c>
    </row>
    <row r="6152" spans="1:8" x14ac:dyDescent="0.2">
      <c r="A6152" s="204" t="str">
        <f t="shared" si="383"/>
        <v/>
      </c>
      <c r="B6152" s="335"/>
      <c r="C6152" s="335"/>
      <c r="D6152" s="381" t="str">
        <f t="shared" si="382"/>
        <v/>
      </c>
      <c r="E6152" s="335"/>
      <c r="F6152" s="335"/>
      <c r="G6152" s="325" t="str">
        <f t="shared" si="384"/>
        <v/>
      </c>
      <c r="H6152" s="326" t="str">
        <f t="shared" si="385"/>
        <v/>
      </c>
    </row>
    <row r="6153" spans="1:8" x14ac:dyDescent="0.2">
      <c r="A6153" s="204" t="str">
        <f t="shared" si="383"/>
        <v/>
      </c>
      <c r="B6153" s="335"/>
      <c r="C6153" s="335"/>
      <c r="D6153" s="381" t="str">
        <f t="shared" ref="D6153:D6216" si="386">IF(C6153="","",IFERROR(IF(VLOOKUP(C6153,Parameter,2,FALSE)="","",VLOOKUP(C6153,Parameter,2,FALSE)),IFERROR(VLOOKUP(C6153,PSMErgänzung,2,FALSE),"CAS eingeben oder Parameter korrigieren!")))</f>
        <v/>
      </c>
      <c r="E6153" s="335"/>
      <c r="F6153" s="335"/>
      <c r="G6153" s="325" t="str">
        <f t="shared" si="384"/>
        <v/>
      </c>
      <c r="H6153" s="326" t="str">
        <f t="shared" si="385"/>
        <v/>
      </c>
    </row>
    <row r="6154" spans="1:8" x14ac:dyDescent="0.2">
      <c r="A6154" s="204" t="str">
        <f t="shared" si="383"/>
        <v/>
      </c>
      <c r="B6154" s="335"/>
      <c r="C6154" s="335"/>
      <c r="D6154" s="381" t="str">
        <f t="shared" si="386"/>
        <v/>
      </c>
      <c r="E6154" s="335"/>
      <c r="F6154" s="335"/>
      <c r="G6154" s="325" t="str">
        <f t="shared" si="384"/>
        <v/>
      </c>
      <c r="H6154" s="326" t="str">
        <f t="shared" si="385"/>
        <v/>
      </c>
    </row>
    <row r="6155" spans="1:8" x14ac:dyDescent="0.2">
      <c r="A6155" s="204" t="str">
        <f t="shared" si="383"/>
        <v/>
      </c>
      <c r="B6155" s="335"/>
      <c r="C6155" s="335"/>
      <c r="D6155" s="381" t="str">
        <f t="shared" si="386"/>
        <v/>
      </c>
      <c r="E6155" s="335"/>
      <c r="F6155" s="335"/>
      <c r="G6155" s="325" t="str">
        <f t="shared" si="384"/>
        <v/>
      </c>
      <c r="H6155" s="326" t="str">
        <f t="shared" si="385"/>
        <v/>
      </c>
    </row>
    <row r="6156" spans="1:8" x14ac:dyDescent="0.2">
      <c r="A6156" s="204" t="str">
        <f t="shared" si="383"/>
        <v/>
      </c>
      <c r="B6156" s="335"/>
      <c r="C6156" s="335"/>
      <c r="D6156" s="381" t="str">
        <f t="shared" si="386"/>
        <v/>
      </c>
      <c r="E6156" s="335"/>
      <c r="F6156" s="335"/>
      <c r="G6156" s="325" t="str">
        <f t="shared" si="384"/>
        <v/>
      </c>
      <c r="H6156" s="326" t="str">
        <f t="shared" si="385"/>
        <v/>
      </c>
    </row>
    <row r="6157" spans="1:8" x14ac:dyDescent="0.2">
      <c r="A6157" s="204" t="str">
        <f t="shared" si="383"/>
        <v/>
      </c>
      <c r="B6157" s="335"/>
      <c r="C6157" s="335"/>
      <c r="D6157" s="381" t="str">
        <f t="shared" si="386"/>
        <v/>
      </c>
      <c r="E6157" s="335"/>
      <c r="F6157" s="335"/>
      <c r="G6157" s="325" t="str">
        <f t="shared" si="384"/>
        <v/>
      </c>
      <c r="H6157" s="326" t="str">
        <f t="shared" si="385"/>
        <v/>
      </c>
    </row>
    <row r="6158" spans="1:8" x14ac:dyDescent="0.2">
      <c r="A6158" s="204" t="str">
        <f t="shared" si="383"/>
        <v/>
      </c>
      <c r="B6158" s="335"/>
      <c r="C6158" s="335"/>
      <c r="D6158" s="381" t="str">
        <f t="shared" si="386"/>
        <v/>
      </c>
      <c r="E6158" s="335"/>
      <c r="F6158" s="335"/>
      <c r="G6158" s="325" t="str">
        <f t="shared" si="384"/>
        <v/>
      </c>
      <c r="H6158" s="326" t="str">
        <f t="shared" si="385"/>
        <v/>
      </c>
    </row>
    <row r="6159" spans="1:8" x14ac:dyDescent="0.2">
      <c r="A6159" s="204" t="str">
        <f t="shared" si="383"/>
        <v/>
      </c>
      <c r="B6159" s="335"/>
      <c r="C6159" s="335"/>
      <c r="D6159" s="381" t="str">
        <f t="shared" si="386"/>
        <v/>
      </c>
      <c r="E6159" s="335"/>
      <c r="F6159" s="335"/>
      <c r="G6159" s="325" t="str">
        <f t="shared" si="384"/>
        <v/>
      </c>
      <c r="H6159" s="326" t="str">
        <f t="shared" si="385"/>
        <v/>
      </c>
    </row>
    <row r="6160" spans="1:8" x14ac:dyDescent="0.2">
      <c r="A6160" s="204" t="str">
        <f t="shared" si="383"/>
        <v/>
      </c>
      <c r="B6160" s="335"/>
      <c r="C6160" s="335"/>
      <c r="D6160" s="381" t="str">
        <f t="shared" si="386"/>
        <v/>
      </c>
      <c r="E6160" s="335"/>
      <c r="F6160" s="335"/>
      <c r="G6160" s="325" t="str">
        <f t="shared" si="384"/>
        <v/>
      </c>
      <c r="H6160" s="326" t="str">
        <f t="shared" si="385"/>
        <v/>
      </c>
    </row>
    <row r="6161" spans="1:8" x14ac:dyDescent="0.2">
      <c r="A6161" s="204" t="str">
        <f t="shared" si="383"/>
        <v/>
      </c>
      <c r="B6161" s="335"/>
      <c r="C6161" s="335"/>
      <c r="D6161" s="381" t="str">
        <f t="shared" si="386"/>
        <v/>
      </c>
      <c r="E6161" s="335"/>
      <c r="F6161" s="335"/>
      <c r="G6161" s="325" t="str">
        <f t="shared" si="384"/>
        <v/>
      </c>
      <c r="H6161" s="326" t="str">
        <f t="shared" si="385"/>
        <v/>
      </c>
    </row>
    <row r="6162" spans="1:8" x14ac:dyDescent="0.2">
      <c r="A6162" s="204" t="str">
        <f t="shared" si="383"/>
        <v/>
      </c>
      <c r="B6162" s="335"/>
      <c r="C6162" s="335"/>
      <c r="D6162" s="381" t="str">
        <f t="shared" si="386"/>
        <v/>
      </c>
      <c r="E6162" s="335"/>
      <c r="F6162" s="335"/>
      <c r="G6162" s="325" t="str">
        <f t="shared" si="384"/>
        <v/>
      </c>
      <c r="H6162" s="326" t="str">
        <f t="shared" si="385"/>
        <v/>
      </c>
    </row>
    <row r="6163" spans="1:8" x14ac:dyDescent="0.2">
      <c r="A6163" s="204" t="str">
        <f t="shared" si="383"/>
        <v/>
      </c>
      <c r="B6163" s="335"/>
      <c r="C6163" s="335"/>
      <c r="D6163" s="381" t="str">
        <f t="shared" si="386"/>
        <v/>
      </c>
      <c r="E6163" s="335"/>
      <c r="F6163" s="335"/>
      <c r="G6163" s="325" t="str">
        <f t="shared" si="384"/>
        <v/>
      </c>
      <c r="H6163" s="326" t="str">
        <f t="shared" si="385"/>
        <v/>
      </c>
    </row>
    <row r="6164" spans="1:8" x14ac:dyDescent="0.2">
      <c r="A6164" s="204" t="str">
        <f t="shared" si="383"/>
        <v/>
      </c>
      <c r="B6164" s="335"/>
      <c r="C6164" s="335"/>
      <c r="D6164" s="381" t="str">
        <f t="shared" si="386"/>
        <v/>
      </c>
      <c r="E6164" s="335"/>
      <c r="F6164" s="335"/>
      <c r="G6164" s="325" t="str">
        <f t="shared" si="384"/>
        <v/>
      </c>
      <c r="H6164" s="326" t="str">
        <f t="shared" si="385"/>
        <v/>
      </c>
    </row>
    <row r="6165" spans="1:8" x14ac:dyDescent="0.2">
      <c r="A6165" s="204" t="str">
        <f t="shared" si="383"/>
        <v/>
      </c>
      <c r="B6165" s="335"/>
      <c r="C6165" s="335"/>
      <c r="D6165" s="381" t="str">
        <f t="shared" si="386"/>
        <v/>
      </c>
      <c r="E6165" s="335"/>
      <c r="F6165" s="335"/>
      <c r="G6165" s="325" t="str">
        <f t="shared" si="384"/>
        <v/>
      </c>
      <c r="H6165" s="326" t="str">
        <f t="shared" si="385"/>
        <v/>
      </c>
    </row>
    <row r="6166" spans="1:8" x14ac:dyDescent="0.2">
      <c r="A6166" s="204" t="str">
        <f t="shared" si="383"/>
        <v/>
      </c>
      <c r="B6166" s="335"/>
      <c r="C6166" s="335"/>
      <c r="D6166" s="381" t="str">
        <f t="shared" si="386"/>
        <v/>
      </c>
      <c r="E6166" s="335"/>
      <c r="F6166" s="335"/>
      <c r="G6166" s="325" t="str">
        <f t="shared" si="384"/>
        <v/>
      </c>
      <c r="H6166" s="326" t="str">
        <f t="shared" si="385"/>
        <v/>
      </c>
    </row>
    <row r="6167" spans="1:8" x14ac:dyDescent="0.2">
      <c r="A6167" s="204" t="str">
        <f t="shared" si="383"/>
        <v/>
      </c>
      <c r="B6167" s="335"/>
      <c r="C6167" s="335"/>
      <c r="D6167" s="381" t="str">
        <f t="shared" si="386"/>
        <v/>
      </c>
      <c r="E6167" s="335"/>
      <c r="F6167" s="335"/>
      <c r="G6167" s="325" t="str">
        <f t="shared" si="384"/>
        <v/>
      </c>
      <c r="H6167" s="326" t="str">
        <f t="shared" si="385"/>
        <v/>
      </c>
    </row>
    <row r="6168" spans="1:8" x14ac:dyDescent="0.2">
      <c r="A6168" s="204" t="str">
        <f t="shared" si="383"/>
        <v/>
      </c>
      <c r="B6168" s="335"/>
      <c r="C6168" s="335"/>
      <c r="D6168" s="381" t="str">
        <f t="shared" si="386"/>
        <v/>
      </c>
      <c r="E6168" s="335"/>
      <c r="F6168" s="335"/>
      <c r="G6168" s="325" t="str">
        <f t="shared" si="384"/>
        <v/>
      </c>
      <c r="H6168" s="326" t="str">
        <f t="shared" si="385"/>
        <v/>
      </c>
    </row>
    <row r="6169" spans="1:8" x14ac:dyDescent="0.2">
      <c r="A6169" s="204" t="str">
        <f t="shared" si="383"/>
        <v/>
      </c>
      <c r="B6169" s="335"/>
      <c r="C6169" s="335"/>
      <c r="D6169" s="381" t="str">
        <f t="shared" si="386"/>
        <v/>
      </c>
      <c r="E6169" s="335"/>
      <c r="F6169" s="335"/>
      <c r="G6169" s="325" t="str">
        <f t="shared" si="384"/>
        <v/>
      </c>
      <c r="H6169" s="326" t="str">
        <f t="shared" si="385"/>
        <v/>
      </c>
    </row>
    <row r="6170" spans="1:8" x14ac:dyDescent="0.2">
      <c r="A6170" s="204" t="str">
        <f t="shared" si="383"/>
        <v/>
      </c>
      <c r="B6170" s="335"/>
      <c r="C6170" s="335"/>
      <c r="D6170" s="381" t="str">
        <f t="shared" si="386"/>
        <v/>
      </c>
      <c r="E6170" s="335"/>
      <c r="F6170" s="335"/>
      <c r="G6170" s="325" t="str">
        <f t="shared" si="384"/>
        <v/>
      </c>
      <c r="H6170" s="326" t="str">
        <f t="shared" si="385"/>
        <v/>
      </c>
    </row>
    <row r="6171" spans="1:8" x14ac:dyDescent="0.2">
      <c r="A6171" s="204" t="str">
        <f t="shared" si="383"/>
        <v/>
      </c>
      <c r="B6171" s="335"/>
      <c r="C6171" s="335"/>
      <c r="D6171" s="381" t="str">
        <f t="shared" si="386"/>
        <v/>
      </c>
      <c r="E6171" s="335"/>
      <c r="F6171" s="335"/>
      <c r="G6171" s="325" t="str">
        <f t="shared" si="384"/>
        <v/>
      </c>
      <c r="H6171" s="326" t="str">
        <f t="shared" si="385"/>
        <v/>
      </c>
    </row>
    <row r="6172" spans="1:8" x14ac:dyDescent="0.2">
      <c r="A6172" s="204" t="str">
        <f t="shared" si="383"/>
        <v/>
      </c>
      <c r="B6172" s="335"/>
      <c r="C6172" s="335"/>
      <c r="D6172" s="381" t="str">
        <f t="shared" si="386"/>
        <v/>
      </c>
      <c r="E6172" s="335"/>
      <c r="F6172" s="335"/>
      <c r="G6172" s="325" t="str">
        <f t="shared" si="384"/>
        <v/>
      </c>
      <c r="H6172" s="326" t="str">
        <f t="shared" si="385"/>
        <v/>
      </c>
    </row>
    <row r="6173" spans="1:8" x14ac:dyDescent="0.2">
      <c r="A6173" s="204" t="str">
        <f t="shared" si="383"/>
        <v/>
      </c>
      <c r="B6173" s="335"/>
      <c r="C6173" s="335"/>
      <c r="D6173" s="381" t="str">
        <f t="shared" si="386"/>
        <v/>
      </c>
      <c r="E6173" s="335"/>
      <c r="F6173" s="335"/>
      <c r="G6173" s="325" t="str">
        <f t="shared" si="384"/>
        <v/>
      </c>
      <c r="H6173" s="326" t="str">
        <f t="shared" si="385"/>
        <v/>
      </c>
    </row>
    <row r="6174" spans="1:8" x14ac:dyDescent="0.2">
      <c r="A6174" s="204" t="str">
        <f t="shared" si="383"/>
        <v/>
      </c>
      <c r="B6174" s="335"/>
      <c r="C6174" s="335"/>
      <c r="D6174" s="381" t="str">
        <f t="shared" si="386"/>
        <v/>
      </c>
      <c r="E6174" s="335"/>
      <c r="F6174" s="335"/>
      <c r="G6174" s="325" t="str">
        <f t="shared" si="384"/>
        <v/>
      </c>
      <c r="H6174" s="326" t="str">
        <f t="shared" si="385"/>
        <v/>
      </c>
    </row>
    <row r="6175" spans="1:8" x14ac:dyDescent="0.2">
      <c r="A6175" s="204" t="str">
        <f t="shared" si="383"/>
        <v/>
      </c>
      <c r="B6175" s="335"/>
      <c r="C6175" s="335"/>
      <c r="D6175" s="381" t="str">
        <f t="shared" si="386"/>
        <v/>
      </c>
      <c r="E6175" s="335"/>
      <c r="F6175" s="335"/>
      <c r="G6175" s="325" t="str">
        <f t="shared" si="384"/>
        <v/>
      </c>
      <c r="H6175" s="326" t="str">
        <f t="shared" si="385"/>
        <v/>
      </c>
    </row>
    <row r="6176" spans="1:8" x14ac:dyDescent="0.2">
      <c r="A6176" s="204" t="str">
        <f t="shared" si="383"/>
        <v/>
      </c>
      <c r="B6176" s="335"/>
      <c r="C6176" s="335"/>
      <c r="D6176" s="381" t="str">
        <f t="shared" si="386"/>
        <v/>
      </c>
      <c r="E6176" s="335"/>
      <c r="F6176" s="335"/>
      <c r="G6176" s="325" t="str">
        <f t="shared" si="384"/>
        <v/>
      </c>
      <c r="H6176" s="326" t="str">
        <f t="shared" si="385"/>
        <v/>
      </c>
    </row>
    <row r="6177" spans="1:8" x14ac:dyDescent="0.2">
      <c r="A6177" s="204" t="str">
        <f t="shared" si="383"/>
        <v/>
      </c>
      <c r="B6177" s="335"/>
      <c r="C6177" s="335"/>
      <c r="D6177" s="381" t="str">
        <f t="shared" si="386"/>
        <v/>
      </c>
      <c r="E6177" s="335"/>
      <c r="F6177" s="335"/>
      <c r="G6177" s="325" t="str">
        <f t="shared" si="384"/>
        <v/>
      </c>
      <c r="H6177" s="326" t="str">
        <f t="shared" si="385"/>
        <v/>
      </c>
    </row>
    <row r="6178" spans="1:8" x14ac:dyDescent="0.2">
      <c r="A6178" s="204" t="str">
        <f t="shared" si="383"/>
        <v/>
      </c>
      <c r="B6178" s="335"/>
      <c r="C6178" s="335"/>
      <c r="D6178" s="381" t="str">
        <f t="shared" si="386"/>
        <v/>
      </c>
      <c r="E6178" s="335"/>
      <c r="F6178" s="335"/>
      <c r="G6178" s="325" t="str">
        <f t="shared" si="384"/>
        <v/>
      </c>
      <c r="H6178" s="326" t="str">
        <f t="shared" si="385"/>
        <v/>
      </c>
    </row>
    <row r="6179" spans="1:8" x14ac:dyDescent="0.2">
      <c r="A6179" s="204" t="str">
        <f t="shared" si="383"/>
        <v/>
      </c>
      <c r="B6179" s="335"/>
      <c r="C6179" s="335"/>
      <c r="D6179" s="381" t="str">
        <f t="shared" si="386"/>
        <v/>
      </c>
      <c r="E6179" s="335"/>
      <c r="F6179" s="335"/>
      <c r="G6179" s="325" t="str">
        <f t="shared" si="384"/>
        <v/>
      </c>
      <c r="H6179" s="326" t="str">
        <f t="shared" si="385"/>
        <v/>
      </c>
    </row>
    <row r="6180" spans="1:8" x14ac:dyDescent="0.2">
      <c r="A6180" s="204" t="str">
        <f t="shared" si="383"/>
        <v/>
      </c>
      <c r="B6180" s="335"/>
      <c r="C6180" s="335"/>
      <c r="D6180" s="381" t="str">
        <f t="shared" si="386"/>
        <v/>
      </c>
      <c r="E6180" s="335"/>
      <c r="F6180" s="335"/>
      <c r="G6180" s="325" t="str">
        <f t="shared" si="384"/>
        <v/>
      </c>
      <c r="H6180" s="326" t="str">
        <f t="shared" si="385"/>
        <v/>
      </c>
    </row>
    <row r="6181" spans="1:8" x14ac:dyDescent="0.2">
      <c r="A6181" s="204" t="str">
        <f t="shared" si="383"/>
        <v/>
      </c>
      <c r="B6181" s="335"/>
      <c r="C6181" s="335"/>
      <c r="D6181" s="381" t="str">
        <f t="shared" si="386"/>
        <v/>
      </c>
      <c r="E6181" s="335"/>
      <c r="F6181" s="335"/>
      <c r="G6181" s="325" t="str">
        <f t="shared" si="384"/>
        <v/>
      </c>
      <c r="H6181" s="326" t="str">
        <f t="shared" si="385"/>
        <v/>
      </c>
    </row>
    <row r="6182" spans="1:8" x14ac:dyDescent="0.2">
      <c r="A6182" s="204" t="str">
        <f t="shared" si="383"/>
        <v/>
      </c>
      <c r="B6182" s="335"/>
      <c r="C6182" s="335"/>
      <c r="D6182" s="381" t="str">
        <f t="shared" si="386"/>
        <v/>
      </c>
      <c r="E6182" s="335"/>
      <c r="F6182" s="335"/>
      <c r="G6182" s="325" t="str">
        <f t="shared" si="384"/>
        <v/>
      </c>
      <c r="H6182" s="326" t="str">
        <f t="shared" si="385"/>
        <v/>
      </c>
    </row>
    <row r="6183" spans="1:8" x14ac:dyDescent="0.2">
      <c r="A6183" s="204" t="str">
        <f t="shared" si="383"/>
        <v/>
      </c>
      <c r="B6183" s="335"/>
      <c r="C6183" s="335"/>
      <c r="D6183" s="381" t="str">
        <f t="shared" si="386"/>
        <v/>
      </c>
      <c r="E6183" s="335"/>
      <c r="F6183" s="335"/>
      <c r="G6183" s="325" t="str">
        <f t="shared" si="384"/>
        <v/>
      </c>
      <c r="H6183" s="326" t="str">
        <f t="shared" si="385"/>
        <v/>
      </c>
    </row>
    <row r="6184" spans="1:8" x14ac:dyDescent="0.2">
      <c r="A6184" s="204" t="str">
        <f t="shared" si="383"/>
        <v/>
      </c>
      <c r="B6184" s="335"/>
      <c r="C6184" s="335"/>
      <c r="D6184" s="381" t="str">
        <f t="shared" si="386"/>
        <v/>
      </c>
      <c r="E6184" s="335"/>
      <c r="F6184" s="335"/>
      <c r="G6184" s="325" t="str">
        <f t="shared" si="384"/>
        <v/>
      </c>
      <c r="H6184" s="326" t="str">
        <f t="shared" si="385"/>
        <v/>
      </c>
    </row>
    <row r="6185" spans="1:8" x14ac:dyDescent="0.2">
      <c r="A6185" s="204" t="str">
        <f t="shared" si="383"/>
        <v/>
      </c>
      <c r="B6185" s="335"/>
      <c r="C6185" s="335"/>
      <c r="D6185" s="381" t="str">
        <f t="shared" si="386"/>
        <v/>
      </c>
      <c r="E6185" s="335"/>
      <c r="F6185" s="335"/>
      <c r="G6185" s="325" t="str">
        <f t="shared" si="384"/>
        <v/>
      </c>
      <c r="H6185" s="326" t="str">
        <f t="shared" si="385"/>
        <v/>
      </c>
    </row>
    <row r="6186" spans="1:8" x14ac:dyDescent="0.2">
      <c r="A6186" s="204" t="str">
        <f t="shared" si="383"/>
        <v/>
      </c>
      <c r="B6186" s="335"/>
      <c r="C6186" s="335"/>
      <c r="D6186" s="381" t="str">
        <f t="shared" si="386"/>
        <v/>
      </c>
      <c r="E6186" s="335"/>
      <c r="F6186" s="335"/>
      <c r="G6186" s="325" t="str">
        <f t="shared" si="384"/>
        <v/>
      </c>
      <c r="H6186" s="326" t="str">
        <f t="shared" si="385"/>
        <v/>
      </c>
    </row>
    <row r="6187" spans="1:8" x14ac:dyDescent="0.2">
      <c r="A6187" s="204" t="str">
        <f t="shared" si="383"/>
        <v/>
      </c>
      <c r="B6187" s="335"/>
      <c r="C6187" s="335"/>
      <c r="D6187" s="381" t="str">
        <f t="shared" si="386"/>
        <v/>
      </c>
      <c r="E6187" s="335"/>
      <c r="F6187" s="335"/>
      <c r="G6187" s="325" t="str">
        <f t="shared" si="384"/>
        <v/>
      </c>
      <c r="H6187" s="326" t="str">
        <f t="shared" si="385"/>
        <v/>
      </c>
    </row>
    <row r="6188" spans="1:8" x14ac:dyDescent="0.2">
      <c r="A6188" s="204" t="str">
        <f t="shared" si="383"/>
        <v/>
      </c>
      <c r="B6188" s="335"/>
      <c r="C6188" s="335"/>
      <c r="D6188" s="381" t="str">
        <f t="shared" si="386"/>
        <v/>
      </c>
      <c r="E6188" s="335"/>
      <c r="F6188" s="335"/>
      <c r="G6188" s="325" t="str">
        <f t="shared" si="384"/>
        <v/>
      </c>
      <c r="H6188" s="326" t="str">
        <f t="shared" si="385"/>
        <v/>
      </c>
    </row>
    <row r="6189" spans="1:8" x14ac:dyDescent="0.2">
      <c r="A6189" s="204" t="str">
        <f t="shared" si="383"/>
        <v/>
      </c>
      <c r="B6189" s="335"/>
      <c r="C6189" s="335"/>
      <c r="D6189" s="381" t="str">
        <f t="shared" si="386"/>
        <v/>
      </c>
      <c r="E6189" s="335"/>
      <c r="F6189" s="335"/>
      <c r="G6189" s="325" t="str">
        <f t="shared" si="384"/>
        <v/>
      </c>
      <c r="H6189" s="326" t="str">
        <f t="shared" si="385"/>
        <v/>
      </c>
    </row>
    <row r="6190" spans="1:8" x14ac:dyDescent="0.2">
      <c r="A6190" s="204" t="str">
        <f t="shared" si="383"/>
        <v/>
      </c>
      <c r="B6190" s="335"/>
      <c r="C6190" s="335"/>
      <c r="D6190" s="381" t="str">
        <f t="shared" si="386"/>
        <v/>
      </c>
      <c r="E6190" s="335"/>
      <c r="F6190" s="335"/>
      <c r="G6190" s="325" t="str">
        <f t="shared" si="384"/>
        <v/>
      </c>
      <c r="H6190" s="326" t="str">
        <f t="shared" si="385"/>
        <v/>
      </c>
    </row>
    <row r="6191" spans="1:8" x14ac:dyDescent="0.2">
      <c r="A6191" s="204" t="str">
        <f t="shared" si="383"/>
        <v/>
      </c>
      <c r="B6191" s="335"/>
      <c r="C6191" s="335"/>
      <c r="D6191" s="381" t="str">
        <f t="shared" si="386"/>
        <v/>
      </c>
      <c r="E6191" s="335"/>
      <c r="F6191" s="335"/>
      <c r="G6191" s="325" t="str">
        <f t="shared" si="384"/>
        <v/>
      </c>
      <c r="H6191" s="326" t="str">
        <f t="shared" si="385"/>
        <v/>
      </c>
    </row>
    <row r="6192" spans="1:8" x14ac:dyDescent="0.2">
      <c r="A6192" s="204" t="str">
        <f t="shared" si="383"/>
        <v/>
      </c>
      <c r="B6192" s="335"/>
      <c r="C6192" s="335"/>
      <c r="D6192" s="381" t="str">
        <f t="shared" si="386"/>
        <v/>
      </c>
      <c r="E6192" s="335"/>
      <c r="F6192" s="335"/>
      <c r="G6192" s="325" t="str">
        <f t="shared" si="384"/>
        <v/>
      </c>
      <c r="H6192" s="326" t="str">
        <f t="shared" si="385"/>
        <v/>
      </c>
    </row>
    <row r="6193" spans="1:8" x14ac:dyDescent="0.2">
      <c r="A6193" s="204" t="str">
        <f t="shared" ref="A6193:A6256" si="387">IF(B6193&lt;&gt;"",VLOOKUP(B6193,ID,2,FALSE),"")</f>
        <v/>
      </c>
      <c r="B6193" s="335"/>
      <c r="C6193" s="335"/>
      <c r="D6193" s="381" t="str">
        <f t="shared" si="386"/>
        <v/>
      </c>
      <c r="E6193" s="335"/>
      <c r="F6193" s="335"/>
      <c r="G6193" s="325" t="str">
        <f t="shared" ref="G6193:G6256" si="388">IF(OR(B6193="",Amt=""),"",Amt)</f>
        <v/>
      </c>
      <c r="H6193" s="326" t="str">
        <f t="shared" ref="H6193:H6256" si="389">IF(G6193="","",VLOOKUP(G6193,Gesundheitsämter,2,FALSE))</f>
        <v/>
      </c>
    </row>
    <row r="6194" spans="1:8" x14ac:dyDescent="0.2">
      <c r="A6194" s="204" t="str">
        <f t="shared" si="387"/>
        <v/>
      </c>
      <c r="B6194" s="335"/>
      <c r="C6194" s="335"/>
      <c r="D6194" s="381" t="str">
        <f t="shared" si="386"/>
        <v/>
      </c>
      <c r="E6194" s="335"/>
      <c r="F6194" s="335"/>
      <c r="G6194" s="325" t="str">
        <f t="shared" si="388"/>
        <v/>
      </c>
      <c r="H6194" s="326" t="str">
        <f t="shared" si="389"/>
        <v/>
      </c>
    </row>
    <row r="6195" spans="1:8" x14ac:dyDescent="0.2">
      <c r="A6195" s="204" t="str">
        <f t="shared" si="387"/>
        <v/>
      </c>
      <c r="B6195" s="335"/>
      <c r="C6195" s="335"/>
      <c r="D6195" s="381" t="str">
        <f t="shared" si="386"/>
        <v/>
      </c>
      <c r="E6195" s="335"/>
      <c r="F6195" s="335"/>
      <c r="G6195" s="325" t="str">
        <f t="shared" si="388"/>
        <v/>
      </c>
      <c r="H6195" s="326" t="str">
        <f t="shared" si="389"/>
        <v/>
      </c>
    </row>
    <row r="6196" spans="1:8" x14ac:dyDescent="0.2">
      <c r="A6196" s="204" t="str">
        <f t="shared" si="387"/>
        <v/>
      </c>
      <c r="B6196" s="335"/>
      <c r="C6196" s="335"/>
      <c r="D6196" s="381" t="str">
        <f t="shared" si="386"/>
        <v/>
      </c>
      <c r="E6196" s="335"/>
      <c r="F6196" s="335"/>
      <c r="G6196" s="325" t="str">
        <f t="shared" si="388"/>
        <v/>
      </c>
      <c r="H6196" s="326" t="str">
        <f t="shared" si="389"/>
        <v/>
      </c>
    </row>
    <row r="6197" spans="1:8" x14ac:dyDescent="0.2">
      <c r="A6197" s="204" t="str">
        <f t="shared" si="387"/>
        <v/>
      </c>
      <c r="B6197" s="335"/>
      <c r="C6197" s="335"/>
      <c r="D6197" s="381" t="str">
        <f t="shared" si="386"/>
        <v/>
      </c>
      <c r="E6197" s="335"/>
      <c r="F6197" s="335"/>
      <c r="G6197" s="325" t="str">
        <f t="shared" si="388"/>
        <v/>
      </c>
      <c r="H6197" s="326" t="str">
        <f t="shared" si="389"/>
        <v/>
      </c>
    </row>
    <row r="6198" spans="1:8" x14ac:dyDescent="0.2">
      <c r="A6198" s="204" t="str">
        <f t="shared" si="387"/>
        <v/>
      </c>
      <c r="B6198" s="335"/>
      <c r="C6198" s="335"/>
      <c r="D6198" s="381" t="str">
        <f t="shared" si="386"/>
        <v/>
      </c>
      <c r="E6198" s="335"/>
      <c r="F6198" s="335"/>
      <c r="G6198" s="325" t="str">
        <f t="shared" si="388"/>
        <v/>
      </c>
      <c r="H6198" s="326" t="str">
        <f t="shared" si="389"/>
        <v/>
      </c>
    </row>
    <row r="6199" spans="1:8" x14ac:dyDescent="0.2">
      <c r="A6199" s="204" t="str">
        <f t="shared" si="387"/>
        <v/>
      </c>
      <c r="B6199" s="335"/>
      <c r="C6199" s="335"/>
      <c r="D6199" s="381" t="str">
        <f t="shared" si="386"/>
        <v/>
      </c>
      <c r="E6199" s="335"/>
      <c r="F6199" s="335"/>
      <c r="G6199" s="325" t="str">
        <f t="shared" si="388"/>
        <v/>
      </c>
      <c r="H6199" s="326" t="str">
        <f t="shared" si="389"/>
        <v/>
      </c>
    </row>
    <row r="6200" spans="1:8" x14ac:dyDescent="0.2">
      <c r="A6200" s="204" t="str">
        <f t="shared" si="387"/>
        <v/>
      </c>
      <c r="B6200" s="335"/>
      <c r="C6200" s="335"/>
      <c r="D6200" s="381" t="str">
        <f t="shared" si="386"/>
        <v/>
      </c>
      <c r="E6200" s="335"/>
      <c r="F6200" s="335"/>
      <c r="G6200" s="325" t="str">
        <f t="shared" si="388"/>
        <v/>
      </c>
      <c r="H6200" s="326" t="str">
        <f t="shared" si="389"/>
        <v/>
      </c>
    </row>
    <row r="6201" spans="1:8" x14ac:dyDescent="0.2">
      <c r="A6201" s="204" t="str">
        <f t="shared" si="387"/>
        <v/>
      </c>
      <c r="B6201" s="335"/>
      <c r="C6201" s="335"/>
      <c r="D6201" s="381" t="str">
        <f t="shared" si="386"/>
        <v/>
      </c>
      <c r="E6201" s="335"/>
      <c r="F6201" s="335"/>
      <c r="G6201" s="325" t="str">
        <f t="shared" si="388"/>
        <v/>
      </c>
      <c r="H6201" s="326" t="str">
        <f t="shared" si="389"/>
        <v/>
      </c>
    </row>
    <row r="6202" spans="1:8" x14ac:dyDescent="0.2">
      <c r="A6202" s="204" t="str">
        <f t="shared" si="387"/>
        <v/>
      </c>
      <c r="B6202" s="335"/>
      <c r="C6202" s="335"/>
      <c r="D6202" s="381" t="str">
        <f t="shared" si="386"/>
        <v/>
      </c>
      <c r="E6202" s="335"/>
      <c r="F6202" s="335"/>
      <c r="G6202" s="325" t="str">
        <f t="shared" si="388"/>
        <v/>
      </c>
      <c r="H6202" s="326" t="str">
        <f t="shared" si="389"/>
        <v/>
      </c>
    </row>
    <row r="6203" spans="1:8" x14ac:dyDescent="0.2">
      <c r="A6203" s="204" t="str">
        <f t="shared" si="387"/>
        <v/>
      </c>
      <c r="B6203" s="335"/>
      <c r="C6203" s="335"/>
      <c r="D6203" s="381" t="str">
        <f t="shared" si="386"/>
        <v/>
      </c>
      <c r="E6203" s="335"/>
      <c r="F6203" s="335"/>
      <c r="G6203" s="325" t="str">
        <f t="shared" si="388"/>
        <v/>
      </c>
      <c r="H6203" s="326" t="str">
        <f t="shared" si="389"/>
        <v/>
      </c>
    </row>
    <row r="6204" spans="1:8" x14ac:dyDescent="0.2">
      <c r="A6204" s="204" t="str">
        <f t="shared" si="387"/>
        <v/>
      </c>
      <c r="B6204" s="335"/>
      <c r="C6204" s="335"/>
      <c r="D6204" s="381" t="str">
        <f t="shared" si="386"/>
        <v/>
      </c>
      <c r="E6204" s="335"/>
      <c r="F6204" s="335"/>
      <c r="G6204" s="325" t="str">
        <f t="shared" si="388"/>
        <v/>
      </c>
      <c r="H6204" s="326" t="str">
        <f t="shared" si="389"/>
        <v/>
      </c>
    </row>
    <row r="6205" spans="1:8" x14ac:dyDescent="0.2">
      <c r="A6205" s="204" t="str">
        <f t="shared" si="387"/>
        <v/>
      </c>
      <c r="B6205" s="335"/>
      <c r="C6205" s="335"/>
      <c r="D6205" s="381" t="str">
        <f t="shared" si="386"/>
        <v/>
      </c>
      <c r="E6205" s="335"/>
      <c r="F6205" s="335"/>
      <c r="G6205" s="325" t="str">
        <f t="shared" si="388"/>
        <v/>
      </c>
      <c r="H6205" s="326" t="str">
        <f t="shared" si="389"/>
        <v/>
      </c>
    </row>
    <row r="6206" spans="1:8" x14ac:dyDescent="0.2">
      <c r="A6206" s="204" t="str">
        <f t="shared" si="387"/>
        <v/>
      </c>
      <c r="B6206" s="335"/>
      <c r="C6206" s="335"/>
      <c r="D6206" s="381" t="str">
        <f t="shared" si="386"/>
        <v/>
      </c>
      <c r="E6206" s="335"/>
      <c r="F6206" s="335"/>
      <c r="G6206" s="325" t="str">
        <f t="shared" si="388"/>
        <v/>
      </c>
      <c r="H6206" s="326" t="str">
        <f t="shared" si="389"/>
        <v/>
      </c>
    </row>
    <row r="6207" spans="1:8" x14ac:dyDescent="0.2">
      <c r="A6207" s="204" t="str">
        <f t="shared" si="387"/>
        <v/>
      </c>
      <c r="B6207" s="335"/>
      <c r="C6207" s="335"/>
      <c r="D6207" s="381" t="str">
        <f t="shared" si="386"/>
        <v/>
      </c>
      <c r="E6207" s="335"/>
      <c r="F6207" s="335"/>
      <c r="G6207" s="325" t="str">
        <f t="shared" si="388"/>
        <v/>
      </c>
      <c r="H6207" s="326" t="str">
        <f t="shared" si="389"/>
        <v/>
      </c>
    </row>
    <row r="6208" spans="1:8" x14ac:dyDescent="0.2">
      <c r="A6208" s="204" t="str">
        <f t="shared" si="387"/>
        <v/>
      </c>
      <c r="B6208" s="335"/>
      <c r="C6208" s="335"/>
      <c r="D6208" s="381" t="str">
        <f t="shared" si="386"/>
        <v/>
      </c>
      <c r="E6208" s="335"/>
      <c r="F6208" s="335"/>
      <c r="G6208" s="325" t="str">
        <f t="shared" si="388"/>
        <v/>
      </c>
      <c r="H6208" s="326" t="str">
        <f t="shared" si="389"/>
        <v/>
      </c>
    </row>
    <row r="6209" spans="1:8" x14ac:dyDescent="0.2">
      <c r="A6209" s="204" t="str">
        <f t="shared" si="387"/>
        <v/>
      </c>
      <c r="B6209" s="335"/>
      <c r="C6209" s="335"/>
      <c r="D6209" s="381" t="str">
        <f t="shared" si="386"/>
        <v/>
      </c>
      <c r="E6209" s="335"/>
      <c r="F6209" s="335"/>
      <c r="G6209" s="325" t="str">
        <f t="shared" si="388"/>
        <v/>
      </c>
      <c r="H6209" s="326" t="str">
        <f t="shared" si="389"/>
        <v/>
      </c>
    </row>
    <row r="6210" spans="1:8" x14ac:dyDescent="0.2">
      <c r="A6210" s="204" t="str">
        <f t="shared" si="387"/>
        <v/>
      </c>
      <c r="B6210" s="335"/>
      <c r="C6210" s="335"/>
      <c r="D6210" s="381" t="str">
        <f t="shared" si="386"/>
        <v/>
      </c>
      <c r="E6210" s="335"/>
      <c r="F6210" s="335"/>
      <c r="G6210" s="325" t="str">
        <f t="shared" si="388"/>
        <v/>
      </c>
      <c r="H6210" s="326" t="str">
        <f t="shared" si="389"/>
        <v/>
      </c>
    </row>
    <row r="6211" spans="1:8" x14ac:dyDescent="0.2">
      <c r="A6211" s="204" t="str">
        <f t="shared" si="387"/>
        <v/>
      </c>
      <c r="B6211" s="335"/>
      <c r="C6211" s="335"/>
      <c r="D6211" s="381" t="str">
        <f t="shared" si="386"/>
        <v/>
      </c>
      <c r="E6211" s="335"/>
      <c r="F6211" s="335"/>
      <c r="G6211" s="325" t="str">
        <f t="shared" si="388"/>
        <v/>
      </c>
      <c r="H6211" s="326" t="str">
        <f t="shared" si="389"/>
        <v/>
      </c>
    </row>
    <row r="6212" spans="1:8" x14ac:dyDescent="0.2">
      <c r="A6212" s="204" t="str">
        <f t="shared" si="387"/>
        <v/>
      </c>
      <c r="B6212" s="335"/>
      <c r="C6212" s="335"/>
      <c r="D6212" s="381" t="str">
        <f t="shared" si="386"/>
        <v/>
      </c>
      <c r="E6212" s="335"/>
      <c r="F6212" s="335"/>
      <c r="G6212" s="325" t="str">
        <f t="shared" si="388"/>
        <v/>
      </c>
      <c r="H6212" s="326" t="str">
        <f t="shared" si="389"/>
        <v/>
      </c>
    </row>
    <row r="6213" spans="1:8" x14ac:dyDescent="0.2">
      <c r="A6213" s="204" t="str">
        <f t="shared" si="387"/>
        <v/>
      </c>
      <c r="B6213" s="335"/>
      <c r="C6213" s="335"/>
      <c r="D6213" s="381" t="str">
        <f t="shared" si="386"/>
        <v/>
      </c>
      <c r="E6213" s="335"/>
      <c r="F6213" s="335"/>
      <c r="G6213" s="325" t="str">
        <f t="shared" si="388"/>
        <v/>
      </c>
      <c r="H6213" s="326" t="str">
        <f t="shared" si="389"/>
        <v/>
      </c>
    </row>
    <row r="6214" spans="1:8" x14ac:dyDescent="0.2">
      <c r="A6214" s="204" t="str">
        <f t="shared" si="387"/>
        <v/>
      </c>
      <c r="B6214" s="335"/>
      <c r="C6214" s="335"/>
      <c r="D6214" s="381" t="str">
        <f t="shared" si="386"/>
        <v/>
      </c>
      <c r="E6214" s="335"/>
      <c r="F6214" s="335"/>
      <c r="G6214" s="325" t="str">
        <f t="shared" si="388"/>
        <v/>
      </c>
      <c r="H6214" s="326" t="str">
        <f t="shared" si="389"/>
        <v/>
      </c>
    </row>
    <row r="6215" spans="1:8" x14ac:dyDescent="0.2">
      <c r="A6215" s="204" t="str">
        <f t="shared" si="387"/>
        <v/>
      </c>
      <c r="B6215" s="335"/>
      <c r="C6215" s="335"/>
      <c r="D6215" s="381" t="str">
        <f t="shared" si="386"/>
        <v/>
      </c>
      <c r="E6215" s="335"/>
      <c r="F6215" s="335"/>
      <c r="G6215" s="325" t="str">
        <f t="shared" si="388"/>
        <v/>
      </c>
      <c r="H6215" s="326" t="str">
        <f t="shared" si="389"/>
        <v/>
      </c>
    </row>
    <row r="6216" spans="1:8" x14ac:dyDescent="0.2">
      <c r="A6216" s="204" t="str">
        <f t="shared" si="387"/>
        <v/>
      </c>
      <c r="B6216" s="335"/>
      <c r="C6216" s="335"/>
      <c r="D6216" s="381" t="str">
        <f t="shared" si="386"/>
        <v/>
      </c>
      <c r="E6216" s="335"/>
      <c r="F6216" s="335"/>
      <c r="G6216" s="325" t="str">
        <f t="shared" si="388"/>
        <v/>
      </c>
      <c r="H6216" s="326" t="str">
        <f t="shared" si="389"/>
        <v/>
      </c>
    </row>
    <row r="6217" spans="1:8" x14ac:dyDescent="0.2">
      <c r="A6217" s="204" t="str">
        <f t="shared" si="387"/>
        <v/>
      </c>
      <c r="B6217" s="335"/>
      <c r="C6217" s="335"/>
      <c r="D6217" s="381" t="str">
        <f t="shared" ref="D6217:D6280" si="390">IF(C6217="","",IFERROR(IF(VLOOKUP(C6217,Parameter,2,FALSE)="","",VLOOKUP(C6217,Parameter,2,FALSE)),IFERROR(VLOOKUP(C6217,PSMErgänzung,2,FALSE),"CAS eingeben oder Parameter korrigieren!")))</f>
        <v/>
      </c>
      <c r="E6217" s="335"/>
      <c r="F6217" s="335"/>
      <c r="G6217" s="325" t="str">
        <f t="shared" si="388"/>
        <v/>
      </c>
      <c r="H6217" s="326" t="str">
        <f t="shared" si="389"/>
        <v/>
      </c>
    </row>
    <row r="6218" spans="1:8" x14ac:dyDescent="0.2">
      <c r="A6218" s="204" t="str">
        <f t="shared" si="387"/>
        <v/>
      </c>
      <c r="B6218" s="335"/>
      <c r="C6218" s="335"/>
      <c r="D6218" s="381" t="str">
        <f t="shared" si="390"/>
        <v/>
      </c>
      <c r="E6218" s="335"/>
      <c r="F6218" s="335"/>
      <c r="G6218" s="325" t="str">
        <f t="shared" si="388"/>
        <v/>
      </c>
      <c r="H6218" s="326" t="str">
        <f t="shared" si="389"/>
        <v/>
      </c>
    </row>
    <row r="6219" spans="1:8" x14ac:dyDescent="0.2">
      <c r="A6219" s="204" t="str">
        <f t="shared" si="387"/>
        <v/>
      </c>
      <c r="B6219" s="335"/>
      <c r="C6219" s="335"/>
      <c r="D6219" s="381" t="str">
        <f t="shared" si="390"/>
        <v/>
      </c>
      <c r="E6219" s="335"/>
      <c r="F6219" s="335"/>
      <c r="G6219" s="325" t="str">
        <f t="shared" si="388"/>
        <v/>
      </c>
      <c r="H6219" s="326" t="str">
        <f t="shared" si="389"/>
        <v/>
      </c>
    </row>
    <row r="6220" spans="1:8" x14ac:dyDescent="0.2">
      <c r="A6220" s="204" t="str">
        <f t="shared" si="387"/>
        <v/>
      </c>
      <c r="B6220" s="335"/>
      <c r="C6220" s="335"/>
      <c r="D6220" s="381" t="str">
        <f t="shared" si="390"/>
        <v/>
      </c>
      <c r="E6220" s="335"/>
      <c r="F6220" s="335"/>
      <c r="G6220" s="325" t="str">
        <f t="shared" si="388"/>
        <v/>
      </c>
      <c r="H6220" s="326" t="str">
        <f t="shared" si="389"/>
        <v/>
      </c>
    </row>
    <row r="6221" spans="1:8" x14ac:dyDescent="0.2">
      <c r="A6221" s="204" t="str">
        <f t="shared" si="387"/>
        <v/>
      </c>
      <c r="B6221" s="335"/>
      <c r="C6221" s="335"/>
      <c r="D6221" s="381" t="str">
        <f t="shared" si="390"/>
        <v/>
      </c>
      <c r="E6221" s="335"/>
      <c r="F6221" s="335"/>
      <c r="G6221" s="325" t="str">
        <f t="shared" si="388"/>
        <v/>
      </c>
      <c r="H6221" s="326" t="str">
        <f t="shared" si="389"/>
        <v/>
      </c>
    </row>
    <row r="6222" spans="1:8" x14ac:dyDescent="0.2">
      <c r="A6222" s="204" t="str">
        <f t="shared" si="387"/>
        <v/>
      </c>
      <c r="B6222" s="335"/>
      <c r="C6222" s="335"/>
      <c r="D6222" s="381" t="str">
        <f t="shared" si="390"/>
        <v/>
      </c>
      <c r="E6222" s="335"/>
      <c r="F6222" s="335"/>
      <c r="G6222" s="325" t="str">
        <f t="shared" si="388"/>
        <v/>
      </c>
      <c r="H6222" s="326" t="str">
        <f t="shared" si="389"/>
        <v/>
      </c>
    </row>
    <row r="6223" spans="1:8" x14ac:dyDescent="0.2">
      <c r="A6223" s="204" t="str">
        <f t="shared" si="387"/>
        <v/>
      </c>
      <c r="B6223" s="335"/>
      <c r="C6223" s="335"/>
      <c r="D6223" s="381" t="str">
        <f t="shared" si="390"/>
        <v/>
      </c>
      <c r="E6223" s="335"/>
      <c r="F6223" s="335"/>
      <c r="G6223" s="325" t="str">
        <f t="shared" si="388"/>
        <v/>
      </c>
      <c r="H6223" s="326" t="str">
        <f t="shared" si="389"/>
        <v/>
      </c>
    </row>
    <row r="6224" spans="1:8" x14ac:dyDescent="0.2">
      <c r="A6224" s="204" t="str">
        <f t="shared" si="387"/>
        <v/>
      </c>
      <c r="B6224" s="335"/>
      <c r="C6224" s="335"/>
      <c r="D6224" s="381" t="str">
        <f t="shared" si="390"/>
        <v/>
      </c>
      <c r="E6224" s="335"/>
      <c r="F6224" s="335"/>
      <c r="G6224" s="325" t="str">
        <f t="shared" si="388"/>
        <v/>
      </c>
      <c r="H6224" s="326" t="str">
        <f t="shared" si="389"/>
        <v/>
      </c>
    </row>
    <row r="6225" spans="1:8" x14ac:dyDescent="0.2">
      <c r="A6225" s="204" t="str">
        <f t="shared" si="387"/>
        <v/>
      </c>
      <c r="B6225" s="335"/>
      <c r="C6225" s="335"/>
      <c r="D6225" s="381" t="str">
        <f t="shared" si="390"/>
        <v/>
      </c>
      <c r="E6225" s="335"/>
      <c r="F6225" s="335"/>
      <c r="G6225" s="325" t="str">
        <f t="shared" si="388"/>
        <v/>
      </c>
      <c r="H6225" s="326" t="str">
        <f t="shared" si="389"/>
        <v/>
      </c>
    </row>
    <row r="6226" spans="1:8" x14ac:dyDescent="0.2">
      <c r="A6226" s="204" t="str">
        <f t="shared" si="387"/>
        <v/>
      </c>
      <c r="B6226" s="335"/>
      <c r="C6226" s="335"/>
      <c r="D6226" s="381" t="str">
        <f t="shared" si="390"/>
        <v/>
      </c>
      <c r="E6226" s="335"/>
      <c r="F6226" s="335"/>
      <c r="G6226" s="325" t="str">
        <f t="shared" si="388"/>
        <v/>
      </c>
      <c r="H6226" s="326" t="str">
        <f t="shared" si="389"/>
        <v/>
      </c>
    </row>
    <row r="6227" spans="1:8" x14ac:dyDescent="0.2">
      <c r="A6227" s="204" t="str">
        <f t="shared" si="387"/>
        <v/>
      </c>
      <c r="B6227" s="335"/>
      <c r="C6227" s="335"/>
      <c r="D6227" s="381" t="str">
        <f t="shared" si="390"/>
        <v/>
      </c>
      <c r="E6227" s="335"/>
      <c r="F6227" s="335"/>
      <c r="G6227" s="325" t="str">
        <f t="shared" si="388"/>
        <v/>
      </c>
      <c r="H6227" s="326" t="str">
        <f t="shared" si="389"/>
        <v/>
      </c>
    </row>
    <row r="6228" spans="1:8" x14ac:dyDescent="0.2">
      <c r="A6228" s="204" t="str">
        <f t="shared" si="387"/>
        <v/>
      </c>
      <c r="B6228" s="335"/>
      <c r="C6228" s="335"/>
      <c r="D6228" s="381" t="str">
        <f t="shared" si="390"/>
        <v/>
      </c>
      <c r="E6228" s="335"/>
      <c r="F6228" s="335"/>
      <c r="G6228" s="325" t="str">
        <f t="shared" si="388"/>
        <v/>
      </c>
      <c r="H6228" s="326" t="str">
        <f t="shared" si="389"/>
        <v/>
      </c>
    </row>
    <row r="6229" spans="1:8" x14ac:dyDescent="0.2">
      <c r="A6229" s="204" t="str">
        <f t="shared" si="387"/>
        <v/>
      </c>
      <c r="B6229" s="335"/>
      <c r="C6229" s="335"/>
      <c r="D6229" s="381" t="str">
        <f t="shared" si="390"/>
        <v/>
      </c>
      <c r="E6229" s="335"/>
      <c r="F6229" s="335"/>
      <c r="G6229" s="325" t="str">
        <f t="shared" si="388"/>
        <v/>
      </c>
      <c r="H6229" s="326" t="str">
        <f t="shared" si="389"/>
        <v/>
      </c>
    </row>
    <row r="6230" spans="1:8" x14ac:dyDescent="0.2">
      <c r="A6230" s="204" t="str">
        <f t="shared" si="387"/>
        <v/>
      </c>
      <c r="B6230" s="335"/>
      <c r="C6230" s="335"/>
      <c r="D6230" s="381" t="str">
        <f t="shared" si="390"/>
        <v/>
      </c>
      <c r="E6230" s="335"/>
      <c r="F6230" s="335"/>
      <c r="G6230" s="325" t="str">
        <f t="shared" si="388"/>
        <v/>
      </c>
      <c r="H6230" s="326" t="str">
        <f t="shared" si="389"/>
        <v/>
      </c>
    </row>
    <row r="6231" spans="1:8" x14ac:dyDescent="0.2">
      <c r="A6231" s="204" t="str">
        <f t="shared" si="387"/>
        <v/>
      </c>
      <c r="B6231" s="335"/>
      <c r="C6231" s="335"/>
      <c r="D6231" s="381" t="str">
        <f t="shared" si="390"/>
        <v/>
      </c>
      <c r="E6231" s="335"/>
      <c r="F6231" s="335"/>
      <c r="G6231" s="325" t="str">
        <f t="shared" si="388"/>
        <v/>
      </c>
      <c r="H6231" s="326" t="str">
        <f t="shared" si="389"/>
        <v/>
      </c>
    </row>
    <row r="6232" spans="1:8" x14ac:dyDescent="0.2">
      <c r="A6232" s="204" t="str">
        <f t="shared" si="387"/>
        <v/>
      </c>
      <c r="B6232" s="335"/>
      <c r="C6232" s="335"/>
      <c r="D6232" s="381" t="str">
        <f t="shared" si="390"/>
        <v/>
      </c>
      <c r="E6232" s="335"/>
      <c r="F6232" s="335"/>
      <c r="G6232" s="325" t="str">
        <f t="shared" si="388"/>
        <v/>
      </c>
      <c r="H6232" s="326" t="str">
        <f t="shared" si="389"/>
        <v/>
      </c>
    </row>
    <row r="6233" spans="1:8" x14ac:dyDescent="0.2">
      <c r="A6233" s="204" t="str">
        <f t="shared" si="387"/>
        <v/>
      </c>
      <c r="B6233" s="335"/>
      <c r="C6233" s="335"/>
      <c r="D6233" s="381" t="str">
        <f t="shared" si="390"/>
        <v/>
      </c>
      <c r="E6233" s="335"/>
      <c r="F6233" s="335"/>
      <c r="G6233" s="325" t="str">
        <f t="shared" si="388"/>
        <v/>
      </c>
      <c r="H6233" s="326" t="str">
        <f t="shared" si="389"/>
        <v/>
      </c>
    </row>
    <row r="6234" spans="1:8" x14ac:dyDescent="0.2">
      <c r="A6234" s="204" t="str">
        <f t="shared" si="387"/>
        <v/>
      </c>
      <c r="B6234" s="335"/>
      <c r="C6234" s="335"/>
      <c r="D6234" s="381" t="str">
        <f t="shared" si="390"/>
        <v/>
      </c>
      <c r="E6234" s="335"/>
      <c r="F6234" s="335"/>
      <c r="G6234" s="325" t="str">
        <f t="shared" si="388"/>
        <v/>
      </c>
      <c r="H6234" s="326" t="str">
        <f t="shared" si="389"/>
        <v/>
      </c>
    </row>
    <row r="6235" spans="1:8" x14ac:dyDescent="0.2">
      <c r="A6235" s="204" t="str">
        <f t="shared" si="387"/>
        <v/>
      </c>
      <c r="B6235" s="335"/>
      <c r="C6235" s="335"/>
      <c r="D6235" s="381" t="str">
        <f t="shared" si="390"/>
        <v/>
      </c>
      <c r="E6235" s="335"/>
      <c r="F6235" s="335"/>
      <c r="G6235" s="325" t="str">
        <f t="shared" si="388"/>
        <v/>
      </c>
      <c r="H6235" s="326" t="str">
        <f t="shared" si="389"/>
        <v/>
      </c>
    </row>
    <row r="6236" spans="1:8" x14ac:dyDescent="0.2">
      <c r="A6236" s="204" t="str">
        <f t="shared" si="387"/>
        <v/>
      </c>
      <c r="B6236" s="335"/>
      <c r="C6236" s="335"/>
      <c r="D6236" s="381" t="str">
        <f t="shared" si="390"/>
        <v/>
      </c>
      <c r="E6236" s="335"/>
      <c r="F6236" s="335"/>
      <c r="G6236" s="325" t="str">
        <f t="shared" si="388"/>
        <v/>
      </c>
      <c r="H6236" s="326" t="str">
        <f t="shared" si="389"/>
        <v/>
      </c>
    </row>
    <row r="6237" spans="1:8" x14ac:dyDescent="0.2">
      <c r="A6237" s="204" t="str">
        <f t="shared" si="387"/>
        <v/>
      </c>
      <c r="B6237" s="335"/>
      <c r="C6237" s="335"/>
      <c r="D6237" s="381" t="str">
        <f t="shared" si="390"/>
        <v/>
      </c>
      <c r="E6237" s="335"/>
      <c r="F6237" s="335"/>
      <c r="G6237" s="325" t="str">
        <f t="shared" si="388"/>
        <v/>
      </c>
      <c r="H6237" s="326" t="str">
        <f t="shared" si="389"/>
        <v/>
      </c>
    </row>
    <row r="6238" spans="1:8" x14ac:dyDescent="0.2">
      <c r="A6238" s="204" t="str">
        <f t="shared" si="387"/>
        <v/>
      </c>
      <c r="B6238" s="335"/>
      <c r="C6238" s="335"/>
      <c r="D6238" s="381" t="str">
        <f t="shared" si="390"/>
        <v/>
      </c>
      <c r="E6238" s="335"/>
      <c r="F6238" s="335"/>
      <c r="G6238" s="325" t="str">
        <f t="shared" si="388"/>
        <v/>
      </c>
      <c r="H6238" s="326" t="str">
        <f t="shared" si="389"/>
        <v/>
      </c>
    </row>
    <row r="6239" spans="1:8" x14ac:dyDescent="0.2">
      <c r="A6239" s="204" t="str">
        <f t="shared" si="387"/>
        <v/>
      </c>
      <c r="B6239" s="335"/>
      <c r="C6239" s="335"/>
      <c r="D6239" s="381" t="str">
        <f t="shared" si="390"/>
        <v/>
      </c>
      <c r="E6239" s="335"/>
      <c r="F6239" s="335"/>
      <c r="G6239" s="325" t="str">
        <f t="shared" si="388"/>
        <v/>
      </c>
      <c r="H6239" s="326" t="str">
        <f t="shared" si="389"/>
        <v/>
      </c>
    </row>
    <row r="6240" spans="1:8" x14ac:dyDescent="0.2">
      <c r="A6240" s="204" t="str">
        <f t="shared" si="387"/>
        <v/>
      </c>
      <c r="B6240" s="335"/>
      <c r="C6240" s="335"/>
      <c r="D6240" s="381" t="str">
        <f t="shared" si="390"/>
        <v/>
      </c>
      <c r="E6240" s="335"/>
      <c r="F6240" s="335"/>
      <c r="G6240" s="325" t="str">
        <f t="shared" si="388"/>
        <v/>
      </c>
      <c r="H6240" s="326" t="str">
        <f t="shared" si="389"/>
        <v/>
      </c>
    </row>
    <row r="6241" spans="1:8" x14ac:dyDescent="0.2">
      <c r="A6241" s="204" t="str">
        <f t="shared" si="387"/>
        <v/>
      </c>
      <c r="B6241" s="335"/>
      <c r="C6241" s="335"/>
      <c r="D6241" s="381" t="str">
        <f t="shared" si="390"/>
        <v/>
      </c>
      <c r="E6241" s="335"/>
      <c r="F6241" s="335"/>
      <c r="G6241" s="325" t="str">
        <f t="shared" si="388"/>
        <v/>
      </c>
      <c r="H6241" s="326" t="str">
        <f t="shared" si="389"/>
        <v/>
      </c>
    </row>
    <row r="6242" spans="1:8" x14ac:dyDescent="0.2">
      <c r="A6242" s="204" t="str">
        <f t="shared" si="387"/>
        <v/>
      </c>
      <c r="B6242" s="335"/>
      <c r="C6242" s="335"/>
      <c r="D6242" s="381" t="str">
        <f t="shared" si="390"/>
        <v/>
      </c>
      <c r="E6242" s="335"/>
      <c r="F6242" s="335"/>
      <c r="G6242" s="325" t="str">
        <f t="shared" si="388"/>
        <v/>
      </c>
      <c r="H6242" s="326" t="str">
        <f t="shared" si="389"/>
        <v/>
      </c>
    </row>
    <row r="6243" spans="1:8" x14ac:dyDescent="0.2">
      <c r="A6243" s="204" t="str">
        <f t="shared" si="387"/>
        <v/>
      </c>
      <c r="B6243" s="335"/>
      <c r="C6243" s="335"/>
      <c r="D6243" s="381" t="str">
        <f t="shared" si="390"/>
        <v/>
      </c>
      <c r="E6243" s="335"/>
      <c r="F6243" s="335"/>
      <c r="G6243" s="325" t="str">
        <f t="shared" si="388"/>
        <v/>
      </c>
      <c r="H6243" s="326" t="str">
        <f t="shared" si="389"/>
        <v/>
      </c>
    </row>
    <row r="6244" spans="1:8" x14ac:dyDescent="0.2">
      <c r="A6244" s="204" t="str">
        <f t="shared" si="387"/>
        <v/>
      </c>
      <c r="B6244" s="335"/>
      <c r="C6244" s="335"/>
      <c r="D6244" s="381" t="str">
        <f t="shared" si="390"/>
        <v/>
      </c>
      <c r="E6244" s="335"/>
      <c r="F6244" s="335"/>
      <c r="G6244" s="325" t="str">
        <f t="shared" si="388"/>
        <v/>
      </c>
      <c r="H6244" s="326" t="str">
        <f t="shared" si="389"/>
        <v/>
      </c>
    </row>
    <row r="6245" spans="1:8" x14ac:dyDescent="0.2">
      <c r="A6245" s="204" t="str">
        <f t="shared" si="387"/>
        <v/>
      </c>
      <c r="B6245" s="335"/>
      <c r="C6245" s="335"/>
      <c r="D6245" s="381" t="str">
        <f t="shared" si="390"/>
        <v/>
      </c>
      <c r="E6245" s="335"/>
      <c r="F6245" s="335"/>
      <c r="G6245" s="325" t="str">
        <f t="shared" si="388"/>
        <v/>
      </c>
      <c r="H6245" s="326" t="str">
        <f t="shared" si="389"/>
        <v/>
      </c>
    </row>
    <row r="6246" spans="1:8" x14ac:dyDescent="0.2">
      <c r="A6246" s="204" t="str">
        <f t="shared" si="387"/>
        <v/>
      </c>
      <c r="B6246" s="335"/>
      <c r="C6246" s="335"/>
      <c r="D6246" s="381" t="str">
        <f t="shared" si="390"/>
        <v/>
      </c>
      <c r="E6246" s="335"/>
      <c r="F6246" s="335"/>
      <c r="G6246" s="325" t="str">
        <f t="shared" si="388"/>
        <v/>
      </c>
      <c r="H6246" s="326" t="str">
        <f t="shared" si="389"/>
        <v/>
      </c>
    </row>
    <row r="6247" spans="1:8" x14ac:dyDescent="0.2">
      <c r="A6247" s="204" t="str">
        <f t="shared" si="387"/>
        <v/>
      </c>
      <c r="B6247" s="335"/>
      <c r="C6247" s="335"/>
      <c r="D6247" s="381" t="str">
        <f t="shared" si="390"/>
        <v/>
      </c>
      <c r="E6247" s="335"/>
      <c r="F6247" s="335"/>
      <c r="G6247" s="325" t="str">
        <f t="shared" si="388"/>
        <v/>
      </c>
      <c r="H6247" s="326" t="str">
        <f t="shared" si="389"/>
        <v/>
      </c>
    </row>
    <row r="6248" spans="1:8" x14ac:dyDescent="0.2">
      <c r="A6248" s="204" t="str">
        <f t="shared" si="387"/>
        <v/>
      </c>
      <c r="B6248" s="335"/>
      <c r="C6248" s="335"/>
      <c r="D6248" s="381" t="str">
        <f t="shared" si="390"/>
        <v/>
      </c>
      <c r="E6248" s="335"/>
      <c r="F6248" s="335"/>
      <c r="G6248" s="325" t="str">
        <f t="shared" si="388"/>
        <v/>
      </c>
      <c r="H6248" s="326" t="str">
        <f t="shared" si="389"/>
        <v/>
      </c>
    </row>
    <row r="6249" spans="1:8" x14ac:dyDescent="0.2">
      <c r="A6249" s="204" t="str">
        <f t="shared" si="387"/>
        <v/>
      </c>
      <c r="B6249" s="335"/>
      <c r="C6249" s="335"/>
      <c r="D6249" s="381" t="str">
        <f t="shared" si="390"/>
        <v/>
      </c>
      <c r="E6249" s="335"/>
      <c r="F6249" s="335"/>
      <c r="G6249" s="325" t="str">
        <f t="shared" si="388"/>
        <v/>
      </c>
      <c r="H6249" s="326" t="str">
        <f t="shared" si="389"/>
        <v/>
      </c>
    </row>
    <row r="6250" spans="1:8" x14ac:dyDescent="0.2">
      <c r="A6250" s="204" t="str">
        <f t="shared" si="387"/>
        <v/>
      </c>
      <c r="B6250" s="335"/>
      <c r="C6250" s="335"/>
      <c r="D6250" s="381" t="str">
        <f t="shared" si="390"/>
        <v/>
      </c>
      <c r="E6250" s="335"/>
      <c r="F6250" s="335"/>
      <c r="G6250" s="325" t="str">
        <f t="shared" si="388"/>
        <v/>
      </c>
      <c r="H6250" s="326" t="str">
        <f t="shared" si="389"/>
        <v/>
      </c>
    </row>
    <row r="6251" spans="1:8" x14ac:dyDescent="0.2">
      <c r="A6251" s="204" t="str">
        <f t="shared" si="387"/>
        <v/>
      </c>
      <c r="B6251" s="335"/>
      <c r="C6251" s="335"/>
      <c r="D6251" s="381" t="str">
        <f t="shared" si="390"/>
        <v/>
      </c>
      <c r="E6251" s="335"/>
      <c r="F6251" s="335"/>
      <c r="G6251" s="325" t="str">
        <f t="shared" si="388"/>
        <v/>
      </c>
      <c r="H6251" s="326" t="str">
        <f t="shared" si="389"/>
        <v/>
      </c>
    </row>
    <row r="6252" spans="1:8" x14ac:dyDescent="0.2">
      <c r="A6252" s="204" t="str">
        <f t="shared" si="387"/>
        <v/>
      </c>
      <c r="B6252" s="335"/>
      <c r="C6252" s="335"/>
      <c r="D6252" s="381" t="str">
        <f t="shared" si="390"/>
        <v/>
      </c>
      <c r="E6252" s="335"/>
      <c r="F6252" s="335"/>
      <c r="G6252" s="325" t="str">
        <f t="shared" si="388"/>
        <v/>
      </c>
      <c r="H6252" s="326" t="str">
        <f t="shared" si="389"/>
        <v/>
      </c>
    </row>
    <row r="6253" spans="1:8" x14ac:dyDescent="0.2">
      <c r="A6253" s="204" t="str">
        <f t="shared" si="387"/>
        <v/>
      </c>
      <c r="B6253" s="335"/>
      <c r="C6253" s="335"/>
      <c r="D6253" s="381" t="str">
        <f t="shared" si="390"/>
        <v/>
      </c>
      <c r="E6253" s="335"/>
      <c r="F6253" s="335"/>
      <c r="G6253" s="325" t="str">
        <f t="shared" si="388"/>
        <v/>
      </c>
      <c r="H6253" s="326" t="str">
        <f t="shared" si="389"/>
        <v/>
      </c>
    </row>
    <row r="6254" spans="1:8" x14ac:dyDescent="0.2">
      <c r="A6254" s="204" t="str">
        <f t="shared" si="387"/>
        <v/>
      </c>
      <c r="B6254" s="335"/>
      <c r="C6254" s="335"/>
      <c r="D6254" s="381" t="str">
        <f t="shared" si="390"/>
        <v/>
      </c>
      <c r="E6254" s="335"/>
      <c r="F6254" s="335"/>
      <c r="G6254" s="325" t="str">
        <f t="shared" si="388"/>
        <v/>
      </c>
      <c r="H6254" s="326" t="str">
        <f t="shared" si="389"/>
        <v/>
      </c>
    </row>
    <row r="6255" spans="1:8" x14ac:dyDescent="0.2">
      <c r="A6255" s="204" t="str">
        <f t="shared" si="387"/>
        <v/>
      </c>
      <c r="B6255" s="335"/>
      <c r="C6255" s="335"/>
      <c r="D6255" s="381" t="str">
        <f t="shared" si="390"/>
        <v/>
      </c>
      <c r="E6255" s="335"/>
      <c r="F6255" s="335"/>
      <c r="G6255" s="325" t="str">
        <f t="shared" si="388"/>
        <v/>
      </c>
      <c r="H6255" s="326" t="str">
        <f t="shared" si="389"/>
        <v/>
      </c>
    </row>
    <row r="6256" spans="1:8" x14ac:dyDescent="0.2">
      <c r="A6256" s="204" t="str">
        <f t="shared" si="387"/>
        <v/>
      </c>
      <c r="B6256" s="335"/>
      <c r="C6256" s="335"/>
      <c r="D6256" s="381" t="str">
        <f t="shared" si="390"/>
        <v/>
      </c>
      <c r="E6256" s="335"/>
      <c r="F6256" s="335"/>
      <c r="G6256" s="325" t="str">
        <f t="shared" si="388"/>
        <v/>
      </c>
      <c r="H6256" s="326" t="str">
        <f t="shared" si="389"/>
        <v/>
      </c>
    </row>
    <row r="6257" spans="1:8" x14ac:dyDescent="0.2">
      <c r="A6257" s="204" t="str">
        <f t="shared" ref="A6257:A6320" si="391">IF(B6257&lt;&gt;"",VLOOKUP(B6257,ID,2,FALSE),"")</f>
        <v/>
      </c>
      <c r="B6257" s="335"/>
      <c r="C6257" s="335"/>
      <c r="D6257" s="381" t="str">
        <f t="shared" si="390"/>
        <v/>
      </c>
      <c r="E6257" s="335"/>
      <c r="F6257" s="335"/>
      <c r="G6257" s="325" t="str">
        <f t="shared" ref="G6257:G6320" si="392">IF(OR(B6257="",Amt=""),"",Amt)</f>
        <v/>
      </c>
      <c r="H6257" s="326" t="str">
        <f t="shared" ref="H6257:H6320" si="393">IF(G6257="","",VLOOKUP(G6257,Gesundheitsämter,2,FALSE))</f>
        <v/>
      </c>
    </row>
    <row r="6258" spans="1:8" x14ac:dyDescent="0.2">
      <c r="A6258" s="204" t="str">
        <f t="shared" si="391"/>
        <v/>
      </c>
      <c r="B6258" s="335"/>
      <c r="C6258" s="335"/>
      <c r="D6258" s="381" t="str">
        <f t="shared" si="390"/>
        <v/>
      </c>
      <c r="E6258" s="335"/>
      <c r="F6258" s="335"/>
      <c r="G6258" s="325" t="str">
        <f t="shared" si="392"/>
        <v/>
      </c>
      <c r="H6258" s="326" t="str">
        <f t="shared" si="393"/>
        <v/>
      </c>
    </row>
    <row r="6259" spans="1:8" x14ac:dyDescent="0.2">
      <c r="A6259" s="204" t="str">
        <f t="shared" si="391"/>
        <v/>
      </c>
      <c r="B6259" s="335"/>
      <c r="C6259" s="335"/>
      <c r="D6259" s="381" t="str">
        <f t="shared" si="390"/>
        <v/>
      </c>
      <c r="E6259" s="335"/>
      <c r="F6259" s="335"/>
      <c r="G6259" s="325" t="str">
        <f t="shared" si="392"/>
        <v/>
      </c>
      <c r="H6259" s="326" t="str">
        <f t="shared" si="393"/>
        <v/>
      </c>
    </row>
    <row r="6260" spans="1:8" x14ac:dyDescent="0.2">
      <c r="A6260" s="204" t="str">
        <f t="shared" si="391"/>
        <v/>
      </c>
      <c r="B6260" s="335"/>
      <c r="C6260" s="335"/>
      <c r="D6260" s="381" t="str">
        <f t="shared" si="390"/>
        <v/>
      </c>
      <c r="E6260" s="335"/>
      <c r="F6260" s="335"/>
      <c r="G6260" s="325" t="str">
        <f t="shared" si="392"/>
        <v/>
      </c>
      <c r="H6260" s="326" t="str">
        <f t="shared" si="393"/>
        <v/>
      </c>
    </row>
    <row r="6261" spans="1:8" x14ac:dyDescent="0.2">
      <c r="A6261" s="204" t="str">
        <f t="shared" si="391"/>
        <v/>
      </c>
      <c r="B6261" s="335"/>
      <c r="C6261" s="335"/>
      <c r="D6261" s="381" t="str">
        <f t="shared" si="390"/>
        <v/>
      </c>
      <c r="E6261" s="335"/>
      <c r="F6261" s="335"/>
      <c r="G6261" s="325" t="str">
        <f t="shared" si="392"/>
        <v/>
      </c>
      <c r="H6261" s="326" t="str">
        <f t="shared" si="393"/>
        <v/>
      </c>
    </row>
    <row r="6262" spans="1:8" x14ac:dyDescent="0.2">
      <c r="A6262" s="204" t="str">
        <f t="shared" si="391"/>
        <v/>
      </c>
      <c r="B6262" s="335"/>
      <c r="C6262" s="335"/>
      <c r="D6262" s="381" t="str">
        <f t="shared" si="390"/>
        <v/>
      </c>
      <c r="E6262" s="335"/>
      <c r="F6262" s="335"/>
      <c r="G6262" s="325" t="str">
        <f t="shared" si="392"/>
        <v/>
      </c>
      <c r="H6262" s="326" t="str">
        <f t="shared" si="393"/>
        <v/>
      </c>
    </row>
    <row r="6263" spans="1:8" x14ac:dyDescent="0.2">
      <c r="A6263" s="204" t="str">
        <f t="shared" si="391"/>
        <v/>
      </c>
      <c r="B6263" s="335"/>
      <c r="C6263" s="335"/>
      <c r="D6263" s="381" t="str">
        <f t="shared" si="390"/>
        <v/>
      </c>
      <c r="E6263" s="335"/>
      <c r="F6263" s="335"/>
      <c r="G6263" s="325" t="str">
        <f t="shared" si="392"/>
        <v/>
      </c>
      <c r="H6263" s="326" t="str">
        <f t="shared" si="393"/>
        <v/>
      </c>
    </row>
    <row r="6264" spans="1:8" x14ac:dyDescent="0.2">
      <c r="A6264" s="204" t="str">
        <f t="shared" si="391"/>
        <v/>
      </c>
      <c r="B6264" s="335"/>
      <c r="C6264" s="335"/>
      <c r="D6264" s="381" t="str">
        <f t="shared" si="390"/>
        <v/>
      </c>
      <c r="E6264" s="335"/>
      <c r="F6264" s="335"/>
      <c r="G6264" s="325" t="str">
        <f t="shared" si="392"/>
        <v/>
      </c>
      <c r="H6264" s="326" t="str">
        <f t="shared" si="393"/>
        <v/>
      </c>
    </row>
    <row r="6265" spans="1:8" x14ac:dyDescent="0.2">
      <c r="A6265" s="204" t="str">
        <f t="shared" si="391"/>
        <v/>
      </c>
      <c r="B6265" s="335"/>
      <c r="C6265" s="335"/>
      <c r="D6265" s="381" t="str">
        <f t="shared" si="390"/>
        <v/>
      </c>
      <c r="E6265" s="335"/>
      <c r="F6265" s="335"/>
      <c r="G6265" s="325" t="str">
        <f t="shared" si="392"/>
        <v/>
      </c>
      <c r="H6265" s="326" t="str">
        <f t="shared" si="393"/>
        <v/>
      </c>
    </row>
    <row r="6266" spans="1:8" x14ac:dyDescent="0.2">
      <c r="A6266" s="204" t="str">
        <f t="shared" si="391"/>
        <v/>
      </c>
      <c r="B6266" s="335"/>
      <c r="C6266" s="335"/>
      <c r="D6266" s="381" t="str">
        <f t="shared" si="390"/>
        <v/>
      </c>
      <c r="E6266" s="335"/>
      <c r="F6266" s="335"/>
      <c r="G6266" s="325" t="str">
        <f t="shared" si="392"/>
        <v/>
      </c>
      <c r="H6266" s="326" t="str">
        <f t="shared" si="393"/>
        <v/>
      </c>
    </row>
    <row r="6267" spans="1:8" x14ac:dyDescent="0.2">
      <c r="A6267" s="204" t="str">
        <f t="shared" si="391"/>
        <v/>
      </c>
      <c r="B6267" s="335"/>
      <c r="C6267" s="335"/>
      <c r="D6267" s="381" t="str">
        <f t="shared" si="390"/>
        <v/>
      </c>
      <c r="E6267" s="335"/>
      <c r="F6267" s="335"/>
      <c r="G6267" s="325" t="str">
        <f t="shared" si="392"/>
        <v/>
      </c>
      <c r="H6267" s="326" t="str">
        <f t="shared" si="393"/>
        <v/>
      </c>
    </row>
    <row r="6268" spans="1:8" x14ac:dyDescent="0.2">
      <c r="A6268" s="204" t="str">
        <f t="shared" si="391"/>
        <v/>
      </c>
      <c r="B6268" s="335"/>
      <c r="C6268" s="335"/>
      <c r="D6268" s="381" t="str">
        <f t="shared" si="390"/>
        <v/>
      </c>
      <c r="E6268" s="335"/>
      <c r="F6268" s="335"/>
      <c r="G6268" s="325" t="str">
        <f t="shared" si="392"/>
        <v/>
      </c>
      <c r="H6268" s="326" t="str">
        <f t="shared" si="393"/>
        <v/>
      </c>
    </row>
    <row r="6269" spans="1:8" x14ac:dyDescent="0.2">
      <c r="A6269" s="204" t="str">
        <f t="shared" si="391"/>
        <v/>
      </c>
      <c r="B6269" s="335"/>
      <c r="C6269" s="335"/>
      <c r="D6269" s="381" t="str">
        <f t="shared" si="390"/>
        <v/>
      </c>
      <c r="E6269" s="335"/>
      <c r="F6269" s="335"/>
      <c r="G6269" s="325" t="str">
        <f t="shared" si="392"/>
        <v/>
      </c>
      <c r="H6269" s="326" t="str">
        <f t="shared" si="393"/>
        <v/>
      </c>
    </row>
    <row r="6270" spans="1:8" x14ac:dyDescent="0.2">
      <c r="A6270" s="204" t="str">
        <f t="shared" si="391"/>
        <v/>
      </c>
      <c r="B6270" s="335"/>
      <c r="C6270" s="335"/>
      <c r="D6270" s="381" t="str">
        <f t="shared" si="390"/>
        <v/>
      </c>
      <c r="E6270" s="335"/>
      <c r="F6270" s="335"/>
      <c r="G6270" s="325" t="str">
        <f t="shared" si="392"/>
        <v/>
      </c>
      <c r="H6270" s="326" t="str">
        <f t="shared" si="393"/>
        <v/>
      </c>
    </row>
    <row r="6271" spans="1:8" x14ac:dyDescent="0.2">
      <c r="A6271" s="204" t="str">
        <f t="shared" si="391"/>
        <v/>
      </c>
      <c r="B6271" s="335"/>
      <c r="C6271" s="335"/>
      <c r="D6271" s="381" t="str">
        <f t="shared" si="390"/>
        <v/>
      </c>
      <c r="E6271" s="335"/>
      <c r="F6271" s="335"/>
      <c r="G6271" s="325" t="str">
        <f t="shared" si="392"/>
        <v/>
      </c>
      <c r="H6271" s="326" t="str">
        <f t="shared" si="393"/>
        <v/>
      </c>
    </row>
    <row r="6272" spans="1:8" x14ac:dyDescent="0.2">
      <c r="A6272" s="204" t="str">
        <f t="shared" si="391"/>
        <v/>
      </c>
      <c r="B6272" s="335"/>
      <c r="C6272" s="335"/>
      <c r="D6272" s="381" t="str">
        <f t="shared" si="390"/>
        <v/>
      </c>
      <c r="E6272" s="335"/>
      <c r="F6272" s="335"/>
      <c r="G6272" s="325" t="str">
        <f t="shared" si="392"/>
        <v/>
      </c>
      <c r="H6272" s="326" t="str">
        <f t="shared" si="393"/>
        <v/>
      </c>
    </row>
    <row r="6273" spans="1:8" x14ac:dyDescent="0.2">
      <c r="A6273" s="204" t="str">
        <f t="shared" si="391"/>
        <v/>
      </c>
      <c r="B6273" s="335"/>
      <c r="C6273" s="335"/>
      <c r="D6273" s="381" t="str">
        <f t="shared" si="390"/>
        <v/>
      </c>
      <c r="E6273" s="335"/>
      <c r="F6273" s="335"/>
      <c r="G6273" s="325" t="str">
        <f t="shared" si="392"/>
        <v/>
      </c>
      <c r="H6273" s="326" t="str">
        <f t="shared" si="393"/>
        <v/>
      </c>
    </row>
    <row r="6274" spans="1:8" x14ac:dyDescent="0.2">
      <c r="A6274" s="204" t="str">
        <f t="shared" si="391"/>
        <v/>
      </c>
      <c r="B6274" s="335"/>
      <c r="C6274" s="335"/>
      <c r="D6274" s="381" t="str">
        <f t="shared" si="390"/>
        <v/>
      </c>
      <c r="E6274" s="335"/>
      <c r="F6274" s="335"/>
      <c r="G6274" s="325" t="str">
        <f t="shared" si="392"/>
        <v/>
      </c>
      <c r="H6274" s="326" t="str">
        <f t="shared" si="393"/>
        <v/>
      </c>
    </row>
    <row r="6275" spans="1:8" x14ac:dyDescent="0.2">
      <c r="A6275" s="204" t="str">
        <f t="shared" si="391"/>
        <v/>
      </c>
      <c r="B6275" s="335"/>
      <c r="C6275" s="335"/>
      <c r="D6275" s="381" t="str">
        <f t="shared" si="390"/>
        <v/>
      </c>
      <c r="E6275" s="335"/>
      <c r="F6275" s="335"/>
      <c r="G6275" s="325" t="str">
        <f t="shared" si="392"/>
        <v/>
      </c>
      <c r="H6275" s="326" t="str">
        <f t="shared" si="393"/>
        <v/>
      </c>
    </row>
    <row r="6276" spans="1:8" x14ac:dyDescent="0.2">
      <c r="A6276" s="204" t="str">
        <f t="shared" si="391"/>
        <v/>
      </c>
      <c r="B6276" s="335"/>
      <c r="C6276" s="335"/>
      <c r="D6276" s="381" t="str">
        <f t="shared" si="390"/>
        <v/>
      </c>
      <c r="E6276" s="335"/>
      <c r="F6276" s="335"/>
      <c r="G6276" s="325" t="str">
        <f t="shared" si="392"/>
        <v/>
      </c>
      <c r="H6276" s="326" t="str">
        <f t="shared" si="393"/>
        <v/>
      </c>
    </row>
    <row r="6277" spans="1:8" x14ac:dyDescent="0.2">
      <c r="A6277" s="204" t="str">
        <f t="shared" si="391"/>
        <v/>
      </c>
      <c r="B6277" s="335"/>
      <c r="C6277" s="335"/>
      <c r="D6277" s="381" t="str">
        <f t="shared" si="390"/>
        <v/>
      </c>
      <c r="E6277" s="335"/>
      <c r="F6277" s="335"/>
      <c r="G6277" s="325" t="str">
        <f t="shared" si="392"/>
        <v/>
      </c>
      <c r="H6277" s="326" t="str">
        <f t="shared" si="393"/>
        <v/>
      </c>
    </row>
    <row r="6278" spans="1:8" x14ac:dyDescent="0.2">
      <c r="A6278" s="204" t="str">
        <f t="shared" si="391"/>
        <v/>
      </c>
      <c r="B6278" s="335"/>
      <c r="C6278" s="335"/>
      <c r="D6278" s="381" t="str">
        <f t="shared" si="390"/>
        <v/>
      </c>
      <c r="E6278" s="335"/>
      <c r="F6278" s="335"/>
      <c r="G6278" s="325" t="str">
        <f t="shared" si="392"/>
        <v/>
      </c>
      <c r="H6278" s="326" t="str">
        <f t="shared" si="393"/>
        <v/>
      </c>
    </row>
    <row r="6279" spans="1:8" x14ac:dyDescent="0.2">
      <c r="A6279" s="204" t="str">
        <f t="shared" si="391"/>
        <v/>
      </c>
      <c r="B6279" s="335"/>
      <c r="C6279" s="335"/>
      <c r="D6279" s="381" t="str">
        <f t="shared" si="390"/>
        <v/>
      </c>
      <c r="E6279" s="335"/>
      <c r="F6279" s="335"/>
      <c r="G6279" s="325" t="str">
        <f t="shared" si="392"/>
        <v/>
      </c>
      <c r="H6279" s="326" t="str">
        <f t="shared" si="393"/>
        <v/>
      </c>
    </row>
    <row r="6280" spans="1:8" x14ac:dyDescent="0.2">
      <c r="A6280" s="204" t="str">
        <f t="shared" si="391"/>
        <v/>
      </c>
      <c r="B6280" s="335"/>
      <c r="C6280" s="335"/>
      <c r="D6280" s="381" t="str">
        <f t="shared" si="390"/>
        <v/>
      </c>
      <c r="E6280" s="335"/>
      <c r="F6280" s="335"/>
      <c r="G6280" s="325" t="str">
        <f t="shared" si="392"/>
        <v/>
      </c>
      <c r="H6280" s="326" t="str">
        <f t="shared" si="393"/>
        <v/>
      </c>
    </row>
    <row r="6281" spans="1:8" x14ac:dyDescent="0.2">
      <c r="A6281" s="204" t="str">
        <f t="shared" si="391"/>
        <v/>
      </c>
      <c r="B6281" s="335"/>
      <c r="C6281" s="335"/>
      <c r="D6281" s="381" t="str">
        <f t="shared" ref="D6281:D6344" si="394">IF(C6281="","",IFERROR(IF(VLOOKUP(C6281,Parameter,2,FALSE)="","",VLOOKUP(C6281,Parameter,2,FALSE)),IFERROR(VLOOKUP(C6281,PSMErgänzung,2,FALSE),"CAS eingeben oder Parameter korrigieren!")))</f>
        <v/>
      </c>
      <c r="E6281" s="335"/>
      <c r="F6281" s="335"/>
      <c r="G6281" s="325" t="str">
        <f t="shared" si="392"/>
        <v/>
      </c>
      <c r="H6281" s="326" t="str">
        <f t="shared" si="393"/>
        <v/>
      </c>
    </row>
    <row r="6282" spans="1:8" x14ac:dyDescent="0.2">
      <c r="A6282" s="204" t="str">
        <f t="shared" si="391"/>
        <v/>
      </c>
      <c r="B6282" s="335"/>
      <c r="C6282" s="335"/>
      <c r="D6282" s="381" t="str">
        <f t="shared" si="394"/>
        <v/>
      </c>
      <c r="E6282" s="335"/>
      <c r="F6282" s="335"/>
      <c r="G6282" s="325" t="str">
        <f t="shared" si="392"/>
        <v/>
      </c>
      <c r="H6282" s="326" t="str">
        <f t="shared" si="393"/>
        <v/>
      </c>
    </row>
    <row r="6283" spans="1:8" x14ac:dyDescent="0.2">
      <c r="A6283" s="204" t="str">
        <f t="shared" si="391"/>
        <v/>
      </c>
      <c r="B6283" s="335"/>
      <c r="C6283" s="335"/>
      <c r="D6283" s="381" t="str">
        <f t="shared" si="394"/>
        <v/>
      </c>
      <c r="E6283" s="335"/>
      <c r="F6283" s="335"/>
      <c r="G6283" s="325" t="str">
        <f t="shared" si="392"/>
        <v/>
      </c>
      <c r="H6283" s="326" t="str">
        <f t="shared" si="393"/>
        <v/>
      </c>
    </row>
    <row r="6284" spans="1:8" x14ac:dyDescent="0.2">
      <c r="A6284" s="204" t="str">
        <f t="shared" si="391"/>
        <v/>
      </c>
      <c r="B6284" s="335"/>
      <c r="C6284" s="335"/>
      <c r="D6284" s="381" t="str">
        <f t="shared" si="394"/>
        <v/>
      </c>
      <c r="E6284" s="335"/>
      <c r="F6284" s="335"/>
      <c r="G6284" s="325" t="str">
        <f t="shared" si="392"/>
        <v/>
      </c>
      <c r="H6284" s="326" t="str">
        <f t="shared" si="393"/>
        <v/>
      </c>
    </row>
    <row r="6285" spans="1:8" x14ac:dyDescent="0.2">
      <c r="A6285" s="204" t="str">
        <f t="shared" si="391"/>
        <v/>
      </c>
      <c r="B6285" s="335"/>
      <c r="C6285" s="335"/>
      <c r="D6285" s="381" t="str">
        <f t="shared" si="394"/>
        <v/>
      </c>
      <c r="E6285" s="335"/>
      <c r="F6285" s="335"/>
      <c r="G6285" s="325" t="str">
        <f t="shared" si="392"/>
        <v/>
      </c>
      <c r="H6285" s="326" t="str">
        <f t="shared" si="393"/>
        <v/>
      </c>
    </row>
    <row r="6286" spans="1:8" x14ac:dyDescent="0.2">
      <c r="A6286" s="204" t="str">
        <f t="shared" si="391"/>
        <v/>
      </c>
      <c r="B6286" s="335"/>
      <c r="C6286" s="335"/>
      <c r="D6286" s="381" t="str">
        <f t="shared" si="394"/>
        <v/>
      </c>
      <c r="E6286" s="335"/>
      <c r="F6286" s="335"/>
      <c r="G6286" s="325" t="str">
        <f t="shared" si="392"/>
        <v/>
      </c>
      <c r="H6286" s="326" t="str">
        <f t="shared" si="393"/>
        <v/>
      </c>
    </row>
    <row r="6287" spans="1:8" x14ac:dyDescent="0.2">
      <c r="A6287" s="204" t="str">
        <f t="shared" si="391"/>
        <v/>
      </c>
      <c r="B6287" s="335"/>
      <c r="C6287" s="335"/>
      <c r="D6287" s="381" t="str">
        <f t="shared" si="394"/>
        <v/>
      </c>
      <c r="E6287" s="335"/>
      <c r="F6287" s="335"/>
      <c r="G6287" s="325" t="str">
        <f t="shared" si="392"/>
        <v/>
      </c>
      <c r="H6287" s="326" t="str">
        <f t="shared" si="393"/>
        <v/>
      </c>
    </row>
    <row r="6288" spans="1:8" x14ac:dyDescent="0.2">
      <c r="A6288" s="204" t="str">
        <f t="shared" si="391"/>
        <v/>
      </c>
      <c r="B6288" s="335"/>
      <c r="C6288" s="335"/>
      <c r="D6288" s="381" t="str">
        <f t="shared" si="394"/>
        <v/>
      </c>
      <c r="E6288" s="335"/>
      <c r="F6288" s="335"/>
      <c r="G6288" s="325" t="str">
        <f t="shared" si="392"/>
        <v/>
      </c>
      <c r="H6288" s="326" t="str">
        <f t="shared" si="393"/>
        <v/>
      </c>
    </row>
    <row r="6289" spans="1:8" x14ac:dyDescent="0.2">
      <c r="A6289" s="204" t="str">
        <f t="shared" si="391"/>
        <v/>
      </c>
      <c r="B6289" s="335"/>
      <c r="C6289" s="335"/>
      <c r="D6289" s="381" t="str">
        <f t="shared" si="394"/>
        <v/>
      </c>
      <c r="E6289" s="335"/>
      <c r="F6289" s="335"/>
      <c r="G6289" s="325" t="str">
        <f t="shared" si="392"/>
        <v/>
      </c>
      <c r="H6289" s="326" t="str">
        <f t="shared" si="393"/>
        <v/>
      </c>
    </row>
    <row r="6290" spans="1:8" x14ac:dyDescent="0.2">
      <c r="A6290" s="204" t="str">
        <f t="shared" si="391"/>
        <v/>
      </c>
      <c r="B6290" s="335"/>
      <c r="C6290" s="335"/>
      <c r="D6290" s="381" t="str">
        <f t="shared" si="394"/>
        <v/>
      </c>
      <c r="E6290" s="335"/>
      <c r="F6290" s="335"/>
      <c r="G6290" s="325" t="str">
        <f t="shared" si="392"/>
        <v/>
      </c>
      <c r="H6290" s="326" t="str">
        <f t="shared" si="393"/>
        <v/>
      </c>
    </row>
    <row r="6291" spans="1:8" x14ac:dyDescent="0.2">
      <c r="A6291" s="204" t="str">
        <f t="shared" si="391"/>
        <v/>
      </c>
      <c r="B6291" s="335"/>
      <c r="C6291" s="335"/>
      <c r="D6291" s="381" t="str">
        <f t="shared" si="394"/>
        <v/>
      </c>
      <c r="E6291" s="335"/>
      <c r="F6291" s="335"/>
      <c r="G6291" s="325" t="str">
        <f t="shared" si="392"/>
        <v/>
      </c>
      <c r="H6291" s="326" t="str">
        <f t="shared" si="393"/>
        <v/>
      </c>
    </row>
    <row r="6292" spans="1:8" x14ac:dyDescent="0.2">
      <c r="A6292" s="204" t="str">
        <f t="shared" si="391"/>
        <v/>
      </c>
      <c r="B6292" s="335"/>
      <c r="C6292" s="335"/>
      <c r="D6292" s="381" t="str">
        <f t="shared" si="394"/>
        <v/>
      </c>
      <c r="E6292" s="335"/>
      <c r="F6292" s="335"/>
      <c r="G6292" s="325" t="str">
        <f t="shared" si="392"/>
        <v/>
      </c>
      <c r="H6292" s="326" t="str">
        <f t="shared" si="393"/>
        <v/>
      </c>
    </row>
    <row r="6293" spans="1:8" x14ac:dyDescent="0.2">
      <c r="A6293" s="204" t="str">
        <f t="shared" si="391"/>
        <v/>
      </c>
      <c r="B6293" s="335"/>
      <c r="C6293" s="335"/>
      <c r="D6293" s="381" t="str">
        <f t="shared" si="394"/>
        <v/>
      </c>
      <c r="E6293" s="335"/>
      <c r="F6293" s="335"/>
      <c r="G6293" s="325" t="str">
        <f t="shared" si="392"/>
        <v/>
      </c>
      <c r="H6293" s="326" t="str">
        <f t="shared" si="393"/>
        <v/>
      </c>
    </row>
    <row r="6294" spans="1:8" x14ac:dyDescent="0.2">
      <c r="A6294" s="204" t="str">
        <f t="shared" si="391"/>
        <v/>
      </c>
      <c r="B6294" s="335"/>
      <c r="C6294" s="335"/>
      <c r="D6294" s="381" t="str">
        <f t="shared" si="394"/>
        <v/>
      </c>
      <c r="E6294" s="335"/>
      <c r="F6294" s="335"/>
      <c r="G6294" s="325" t="str">
        <f t="shared" si="392"/>
        <v/>
      </c>
      <c r="H6294" s="326" t="str">
        <f t="shared" si="393"/>
        <v/>
      </c>
    </row>
    <row r="6295" spans="1:8" x14ac:dyDescent="0.2">
      <c r="A6295" s="204" t="str">
        <f t="shared" si="391"/>
        <v/>
      </c>
      <c r="B6295" s="335"/>
      <c r="C6295" s="335"/>
      <c r="D6295" s="381" t="str">
        <f t="shared" si="394"/>
        <v/>
      </c>
      <c r="E6295" s="335"/>
      <c r="F6295" s="335"/>
      <c r="G6295" s="325" t="str">
        <f t="shared" si="392"/>
        <v/>
      </c>
      <c r="H6295" s="326" t="str">
        <f t="shared" si="393"/>
        <v/>
      </c>
    </row>
    <row r="6296" spans="1:8" x14ac:dyDescent="0.2">
      <c r="A6296" s="204" t="str">
        <f t="shared" si="391"/>
        <v/>
      </c>
      <c r="B6296" s="335"/>
      <c r="C6296" s="335"/>
      <c r="D6296" s="381" t="str">
        <f t="shared" si="394"/>
        <v/>
      </c>
      <c r="E6296" s="335"/>
      <c r="F6296" s="335"/>
      <c r="G6296" s="325" t="str">
        <f t="shared" si="392"/>
        <v/>
      </c>
      <c r="H6296" s="326" t="str">
        <f t="shared" si="393"/>
        <v/>
      </c>
    </row>
    <row r="6297" spans="1:8" x14ac:dyDescent="0.2">
      <c r="A6297" s="204" t="str">
        <f t="shared" si="391"/>
        <v/>
      </c>
      <c r="B6297" s="335"/>
      <c r="C6297" s="335"/>
      <c r="D6297" s="381" t="str">
        <f t="shared" si="394"/>
        <v/>
      </c>
      <c r="E6297" s="335"/>
      <c r="F6297" s="335"/>
      <c r="G6297" s="325" t="str">
        <f t="shared" si="392"/>
        <v/>
      </c>
      <c r="H6297" s="326" t="str">
        <f t="shared" si="393"/>
        <v/>
      </c>
    </row>
    <row r="6298" spans="1:8" x14ac:dyDescent="0.2">
      <c r="A6298" s="204" t="str">
        <f t="shared" si="391"/>
        <v/>
      </c>
      <c r="B6298" s="335"/>
      <c r="C6298" s="335"/>
      <c r="D6298" s="381" t="str">
        <f t="shared" si="394"/>
        <v/>
      </c>
      <c r="E6298" s="335"/>
      <c r="F6298" s="335"/>
      <c r="G6298" s="325" t="str">
        <f t="shared" si="392"/>
        <v/>
      </c>
      <c r="H6298" s="326" t="str">
        <f t="shared" si="393"/>
        <v/>
      </c>
    </row>
    <row r="6299" spans="1:8" x14ac:dyDescent="0.2">
      <c r="A6299" s="204" t="str">
        <f t="shared" si="391"/>
        <v/>
      </c>
      <c r="B6299" s="335"/>
      <c r="C6299" s="335"/>
      <c r="D6299" s="381" t="str">
        <f t="shared" si="394"/>
        <v/>
      </c>
      <c r="E6299" s="335"/>
      <c r="F6299" s="335"/>
      <c r="G6299" s="325" t="str">
        <f t="shared" si="392"/>
        <v/>
      </c>
      <c r="H6299" s="326" t="str">
        <f t="shared" si="393"/>
        <v/>
      </c>
    </row>
    <row r="6300" spans="1:8" x14ac:dyDescent="0.2">
      <c r="A6300" s="204" t="str">
        <f t="shared" si="391"/>
        <v/>
      </c>
      <c r="B6300" s="335"/>
      <c r="C6300" s="335"/>
      <c r="D6300" s="381" t="str">
        <f t="shared" si="394"/>
        <v/>
      </c>
      <c r="E6300" s="335"/>
      <c r="F6300" s="335"/>
      <c r="G6300" s="325" t="str">
        <f t="shared" si="392"/>
        <v/>
      </c>
      <c r="H6300" s="326" t="str">
        <f t="shared" si="393"/>
        <v/>
      </c>
    </row>
    <row r="6301" spans="1:8" x14ac:dyDescent="0.2">
      <c r="A6301" s="204" t="str">
        <f t="shared" si="391"/>
        <v/>
      </c>
      <c r="B6301" s="335"/>
      <c r="C6301" s="335"/>
      <c r="D6301" s="381" t="str">
        <f t="shared" si="394"/>
        <v/>
      </c>
      <c r="E6301" s="335"/>
      <c r="F6301" s="335"/>
      <c r="G6301" s="325" t="str">
        <f t="shared" si="392"/>
        <v/>
      </c>
      <c r="H6301" s="326" t="str">
        <f t="shared" si="393"/>
        <v/>
      </c>
    </row>
    <row r="6302" spans="1:8" x14ac:dyDescent="0.2">
      <c r="A6302" s="204" t="str">
        <f t="shared" si="391"/>
        <v/>
      </c>
      <c r="B6302" s="335"/>
      <c r="C6302" s="335"/>
      <c r="D6302" s="381" t="str">
        <f t="shared" si="394"/>
        <v/>
      </c>
      <c r="E6302" s="335"/>
      <c r="F6302" s="335"/>
      <c r="G6302" s="325" t="str">
        <f t="shared" si="392"/>
        <v/>
      </c>
      <c r="H6302" s="326" t="str">
        <f t="shared" si="393"/>
        <v/>
      </c>
    </row>
    <row r="6303" spans="1:8" x14ac:dyDescent="0.2">
      <c r="A6303" s="204" t="str">
        <f t="shared" si="391"/>
        <v/>
      </c>
      <c r="B6303" s="335"/>
      <c r="C6303" s="335"/>
      <c r="D6303" s="381" t="str">
        <f t="shared" si="394"/>
        <v/>
      </c>
      <c r="E6303" s="335"/>
      <c r="F6303" s="335"/>
      <c r="G6303" s="325" t="str">
        <f t="shared" si="392"/>
        <v/>
      </c>
      <c r="H6303" s="326" t="str">
        <f t="shared" si="393"/>
        <v/>
      </c>
    </row>
    <row r="6304" spans="1:8" x14ac:dyDescent="0.2">
      <c r="A6304" s="204" t="str">
        <f t="shared" si="391"/>
        <v/>
      </c>
      <c r="B6304" s="335"/>
      <c r="C6304" s="335"/>
      <c r="D6304" s="381" t="str">
        <f t="shared" si="394"/>
        <v/>
      </c>
      <c r="E6304" s="335"/>
      <c r="F6304" s="335"/>
      <c r="G6304" s="325" t="str">
        <f t="shared" si="392"/>
        <v/>
      </c>
      <c r="H6304" s="326" t="str">
        <f t="shared" si="393"/>
        <v/>
      </c>
    </row>
    <row r="6305" spans="1:8" x14ac:dyDescent="0.2">
      <c r="A6305" s="204" t="str">
        <f t="shared" si="391"/>
        <v/>
      </c>
      <c r="B6305" s="335"/>
      <c r="C6305" s="335"/>
      <c r="D6305" s="381" t="str">
        <f t="shared" si="394"/>
        <v/>
      </c>
      <c r="E6305" s="335"/>
      <c r="F6305" s="335"/>
      <c r="G6305" s="325" t="str">
        <f t="shared" si="392"/>
        <v/>
      </c>
      <c r="H6305" s="326" t="str">
        <f t="shared" si="393"/>
        <v/>
      </c>
    </row>
    <row r="6306" spans="1:8" x14ac:dyDescent="0.2">
      <c r="A6306" s="204" t="str">
        <f t="shared" si="391"/>
        <v/>
      </c>
      <c r="B6306" s="335"/>
      <c r="C6306" s="335"/>
      <c r="D6306" s="381" t="str">
        <f t="shared" si="394"/>
        <v/>
      </c>
      <c r="E6306" s="335"/>
      <c r="F6306" s="335"/>
      <c r="G6306" s="325" t="str">
        <f t="shared" si="392"/>
        <v/>
      </c>
      <c r="H6306" s="326" t="str">
        <f t="shared" si="393"/>
        <v/>
      </c>
    </row>
    <row r="6307" spans="1:8" x14ac:dyDescent="0.2">
      <c r="A6307" s="204" t="str">
        <f t="shared" si="391"/>
        <v/>
      </c>
      <c r="B6307" s="335"/>
      <c r="C6307" s="335"/>
      <c r="D6307" s="381" t="str">
        <f t="shared" si="394"/>
        <v/>
      </c>
      <c r="E6307" s="335"/>
      <c r="F6307" s="335"/>
      <c r="G6307" s="325" t="str">
        <f t="shared" si="392"/>
        <v/>
      </c>
      <c r="H6307" s="326" t="str">
        <f t="shared" si="393"/>
        <v/>
      </c>
    </row>
    <row r="6308" spans="1:8" x14ac:dyDescent="0.2">
      <c r="A6308" s="204" t="str">
        <f t="shared" si="391"/>
        <v/>
      </c>
      <c r="B6308" s="335"/>
      <c r="C6308" s="335"/>
      <c r="D6308" s="381" t="str">
        <f t="shared" si="394"/>
        <v/>
      </c>
      <c r="E6308" s="335"/>
      <c r="F6308" s="335"/>
      <c r="G6308" s="325" t="str">
        <f t="shared" si="392"/>
        <v/>
      </c>
      <c r="H6308" s="326" t="str">
        <f t="shared" si="393"/>
        <v/>
      </c>
    </row>
    <row r="6309" spans="1:8" x14ac:dyDescent="0.2">
      <c r="A6309" s="204" t="str">
        <f t="shared" si="391"/>
        <v/>
      </c>
      <c r="B6309" s="335"/>
      <c r="C6309" s="335"/>
      <c r="D6309" s="381" t="str">
        <f t="shared" si="394"/>
        <v/>
      </c>
      <c r="E6309" s="335"/>
      <c r="F6309" s="335"/>
      <c r="G6309" s="325" t="str">
        <f t="shared" si="392"/>
        <v/>
      </c>
      <c r="H6309" s="326" t="str">
        <f t="shared" si="393"/>
        <v/>
      </c>
    </row>
    <row r="6310" spans="1:8" x14ac:dyDescent="0.2">
      <c r="A6310" s="204" t="str">
        <f t="shared" si="391"/>
        <v/>
      </c>
      <c r="B6310" s="335"/>
      <c r="C6310" s="335"/>
      <c r="D6310" s="381" t="str">
        <f t="shared" si="394"/>
        <v/>
      </c>
      <c r="E6310" s="335"/>
      <c r="F6310" s="335"/>
      <c r="G6310" s="325" t="str">
        <f t="shared" si="392"/>
        <v/>
      </c>
      <c r="H6310" s="326" t="str">
        <f t="shared" si="393"/>
        <v/>
      </c>
    </row>
    <row r="6311" spans="1:8" x14ac:dyDescent="0.2">
      <c r="A6311" s="204" t="str">
        <f t="shared" si="391"/>
        <v/>
      </c>
      <c r="B6311" s="335"/>
      <c r="C6311" s="335"/>
      <c r="D6311" s="381" t="str">
        <f t="shared" si="394"/>
        <v/>
      </c>
      <c r="E6311" s="335"/>
      <c r="F6311" s="335"/>
      <c r="G6311" s="325" t="str">
        <f t="shared" si="392"/>
        <v/>
      </c>
      <c r="H6311" s="326" t="str">
        <f t="shared" si="393"/>
        <v/>
      </c>
    </row>
    <row r="6312" spans="1:8" x14ac:dyDescent="0.2">
      <c r="A6312" s="204" t="str">
        <f t="shared" si="391"/>
        <v/>
      </c>
      <c r="B6312" s="335"/>
      <c r="C6312" s="335"/>
      <c r="D6312" s="381" t="str">
        <f t="shared" si="394"/>
        <v/>
      </c>
      <c r="E6312" s="335"/>
      <c r="F6312" s="335"/>
      <c r="G6312" s="325" t="str">
        <f t="shared" si="392"/>
        <v/>
      </c>
      <c r="H6312" s="326" t="str">
        <f t="shared" si="393"/>
        <v/>
      </c>
    </row>
    <row r="6313" spans="1:8" x14ac:dyDescent="0.2">
      <c r="A6313" s="204" t="str">
        <f t="shared" si="391"/>
        <v/>
      </c>
      <c r="B6313" s="335"/>
      <c r="C6313" s="335"/>
      <c r="D6313" s="381" t="str">
        <f t="shared" si="394"/>
        <v/>
      </c>
      <c r="E6313" s="335"/>
      <c r="F6313" s="335"/>
      <c r="G6313" s="325" t="str">
        <f t="shared" si="392"/>
        <v/>
      </c>
      <c r="H6313" s="326" t="str">
        <f t="shared" si="393"/>
        <v/>
      </c>
    </row>
    <row r="6314" spans="1:8" x14ac:dyDescent="0.2">
      <c r="A6314" s="204" t="str">
        <f t="shared" si="391"/>
        <v/>
      </c>
      <c r="B6314" s="335"/>
      <c r="C6314" s="335"/>
      <c r="D6314" s="381" t="str">
        <f t="shared" si="394"/>
        <v/>
      </c>
      <c r="E6314" s="335"/>
      <c r="F6314" s="335"/>
      <c r="G6314" s="325" t="str">
        <f t="shared" si="392"/>
        <v/>
      </c>
      <c r="H6314" s="326" t="str">
        <f t="shared" si="393"/>
        <v/>
      </c>
    </row>
    <row r="6315" spans="1:8" x14ac:dyDescent="0.2">
      <c r="A6315" s="204" t="str">
        <f t="shared" si="391"/>
        <v/>
      </c>
      <c r="B6315" s="335"/>
      <c r="C6315" s="335"/>
      <c r="D6315" s="381" t="str">
        <f t="shared" si="394"/>
        <v/>
      </c>
      <c r="E6315" s="335"/>
      <c r="F6315" s="335"/>
      <c r="G6315" s="325" t="str">
        <f t="shared" si="392"/>
        <v/>
      </c>
      <c r="H6315" s="326" t="str">
        <f t="shared" si="393"/>
        <v/>
      </c>
    </row>
    <row r="6316" spans="1:8" x14ac:dyDescent="0.2">
      <c r="A6316" s="204" t="str">
        <f t="shared" si="391"/>
        <v/>
      </c>
      <c r="B6316" s="335"/>
      <c r="C6316" s="335"/>
      <c r="D6316" s="381" t="str">
        <f t="shared" si="394"/>
        <v/>
      </c>
      <c r="E6316" s="335"/>
      <c r="F6316" s="335"/>
      <c r="G6316" s="325" t="str">
        <f t="shared" si="392"/>
        <v/>
      </c>
      <c r="H6316" s="326" t="str">
        <f t="shared" si="393"/>
        <v/>
      </c>
    </row>
    <row r="6317" spans="1:8" x14ac:dyDescent="0.2">
      <c r="A6317" s="204" t="str">
        <f t="shared" si="391"/>
        <v/>
      </c>
      <c r="B6317" s="335"/>
      <c r="C6317" s="335"/>
      <c r="D6317" s="381" t="str">
        <f t="shared" si="394"/>
        <v/>
      </c>
      <c r="E6317" s="335"/>
      <c r="F6317" s="335"/>
      <c r="G6317" s="325" t="str">
        <f t="shared" si="392"/>
        <v/>
      </c>
      <c r="H6317" s="326" t="str">
        <f t="shared" si="393"/>
        <v/>
      </c>
    </row>
    <row r="6318" spans="1:8" x14ac:dyDescent="0.2">
      <c r="A6318" s="204" t="str">
        <f t="shared" si="391"/>
        <v/>
      </c>
      <c r="B6318" s="335"/>
      <c r="C6318" s="335"/>
      <c r="D6318" s="381" t="str">
        <f t="shared" si="394"/>
        <v/>
      </c>
      <c r="E6318" s="335"/>
      <c r="F6318" s="335"/>
      <c r="G6318" s="325" t="str">
        <f t="shared" si="392"/>
        <v/>
      </c>
      <c r="H6318" s="326" t="str">
        <f t="shared" si="393"/>
        <v/>
      </c>
    </row>
    <row r="6319" spans="1:8" x14ac:dyDescent="0.2">
      <c r="A6319" s="204" t="str">
        <f t="shared" si="391"/>
        <v/>
      </c>
      <c r="B6319" s="335"/>
      <c r="C6319" s="335"/>
      <c r="D6319" s="381" t="str">
        <f t="shared" si="394"/>
        <v/>
      </c>
      <c r="E6319" s="335"/>
      <c r="F6319" s="335"/>
      <c r="G6319" s="325" t="str">
        <f t="shared" si="392"/>
        <v/>
      </c>
      <c r="H6319" s="326" t="str">
        <f t="shared" si="393"/>
        <v/>
      </c>
    </row>
    <row r="6320" spans="1:8" x14ac:dyDescent="0.2">
      <c r="A6320" s="204" t="str">
        <f t="shared" si="391"/>
        <v/>
      </c>
      <c r="B6320" s="335"/>
      <c r="C6320" s="335"/>
      <c r="D6320" s="381" t="str">
        <f t="shared" si="394"/>
        <v/>
      </c>
      <c r="E6320" s="335"/>
      <c r="F6320" s="335"/>
      <c r="G6320" s="325" t="str">
        <f t="shared" si="392"/>
        <v/>
      </c>
      <c r="H6320" s="326" t="str">
        <f t="shared" si="393"/>
        <v/>
      </c>
    </row>
    <row r="6321" spans="1:8" x14ac:dyDescent="0.2">
      <c r="A6321" s="204" t="str">
        <f t="shared" ref="A6321:A6384" si="395">IF(B6321&lt;&gt;"",VLOOKUP(B6321,ID,2,FALSE),"")</f>
        <v/>
      </c>
      <c r="B6321" s="335"/>
      <c r="C6321" s="335"/>
      <c r="D6321" s="381" t="str">
        <f t="shared" si="394"/>
        <v/>
      </c>
      <c r="E6321" s="335"/>
      <c r="F6321" s="335"/>
      <c r="G6321" s="325" t="str">
        <f t="shared" ref="G6321:G6384" si="396">IF(OR(B6321="",Amt=""),"",Amt)</f>
        <v/>
      </c>
      <c r="H6321" s="326" t="str">
        <f t="shared" ref="H6321:H6384" si="397">IF(G6321="","",VLOOKUP(G6321,Gesundheitsämter,2,FALSE))</f>
        <v/>
      </c>
    </row>
    <row r="6322" spans="1:8" x14ac:dyDescent="0.2">
      <c r="A6322" s="204" t="str">
        <f t="shared" si="395"/>
        <v/>
      </c>
      <c r="B6322" s="335"/>
      <c r="C6322" s="335"/>
      <c r="D6322" s="381" t="str">
        <f t="shared" si="394"/>
        <v/>
      </c>
      <c r="E6322" s="335"/>
      <c r="F6322" s="335"/>
      <c r="G6322" s="325" t="str">
        <f t="shared" si="396"/>
        <v/>
      </c>
      <c r="H6322" s="326" t="str">
        <f t="shared" si="397"/>
        <v/>
      </c>
    </row>
    <row r="6323" spans="1:8" x14ac:dyDescent="0.2">
      <c r="A6323" s="204" t="str">
        <f t="shared" si="395"/>
        <v/>
      </c>
      <c r="B6323" s="335"/>
      <c r="C6323" s="335"/>
      <c r="D6323" s="381" t="str">
        <f t="shared" si="394"/>
        <v/>
      </c>
      <c r="E6323" s="335"/>
      <c r="F6323" s="335"/>
      <c r="G6323" s="325" t="str">
        <f t="shared" si="396"/>
        <v/>
      </c>
      <c r="H6323" s="326" t="str">
        <f t="shared" si="397"/>
        <v/>
      </c>
    </row>
    <row r="6324" spans="1:8" x14ac:dyDescent="0.2">
      <c r="A6324" s="204" t="str">
        <f t="shared" si="395"/>
        <v/>
      </c>
      <c r="B6324" s="335"/>
      <c r="C6324" s="335"/>
      <c r="D6324" s="381" t="str">
        <f t="shared" si="394"/>
        <v/>
      </c>
      <c r="E6324" s="335"/>
      <c r="F6324" s="335"/>
      <c r="G6324" s="325" t="str">
        <f t="shared" si="396"/>
        <v/>
      </c>
      <c r="H6324" s="326" t="str">
        <f t="shared" si="397"/>
        <v/>
      </c>
    </row>
    <row r="6325" spans="1:8" x14ac:dyDescent="0.2">
      <c r="A6325" s="204" t="str">
        <f t="shared" si="395"/>
        <v/>
      </c>
      <c r="B6325" s="335"/>
      <c r="C6325" s="335"/>
      <c r="D6325" s="381" t="str">
        <f t="shared" si="394"/>
        <v/>
      </c>
      <c r="E6325" s="335"/>
      <c r="F6325" s="335"/>
      <c r="G6325" s="325" t="str">
        <f t="shared" si="396"/>
        <v/>
      </c>
      <c r="H6325" s="326" t="str">
        <f t="shared" si="397"/>
        <v/>
      </c>
    </row>
    <row r="6326" spans="1:8" x14ac:dyDescent="0.2">
      <c r="A6326" s="204" t="str">
        <f t="shared" si="395"/>
        <v/>
      </c>
      <c r="B6326" s="335"/>
      <c r="C6326" s="335"/>
      <c r="D6326" s="381" t="str">
        <f t="shared" si="394"/>
        <v/>
      </c>
      <c r="E6326" s="335"/>
      <c r="F6326" s="335"/>
      <c r="G6326" s="325" t="str">
        <f t="shared" si="396"/>
        <v/>
      </c>
      <c r="H6326" s="326" t="str">
        <f t="shared" si="397"/>
        <v/>
      </c>
    </row>
    <row r="6327" spans="1:8" x14ac:dyDescent="0.2">
      <c r="A6327" s="204" t="str">
        <f t="shared" si="395"/>
        <v/>
      </c>
      <c r="B6327" s="335"/>
      <c r="C6327" s="335"/>
      <c r="D6327" s="381" t="str">
        <f t="shared" si="394"/>
        <v/>
      </c>
      <c r="E6327" s="335"/>
      <c r="F6327" s="335"/>
      <c r="G6327" s="325" t="str">
        <f t="shared" si="396"/>
        <v/>
      </c>
      <c r="H6327" s="326" t="str">
        <f t="shared" si="397"/>
        <v/>
      </c>
    </row>
    <row r="6328" spans="1:8" x14ac:dyDescent="0.2">
      <c r="A6328" s="204" t="str">
        <f t="shared" si="395"/>
        <v/>
      </c>
      <c r="B6328" s="335"/>
      <c r="C6328" s="335"/>
      <c r="D6328" s="381" t="str">
        <f t="shared" si="394"/>
        <v/>
      </c>
      <c r="E6328" s="335"/>
      <c r="F6328" s="335"/>
      <c r="G6328" s="325" t="str">
        <f t="shared" si="396"/>
        <v/>
      </c>
      <c r="H6328" s="326" t="str">
        <f t="shared" si="397"/>
        <v/>
      </c>
    </row>
    <row r="6329" spans="1:8" x14ac:dyDescent="0.2">
      <c r="A6329" s="204" t="str">
        <f t="shared" si="395"/>
        <v/>
      </c>
      <c r="B6329" s="335"/>
      <c r="C6329" s="335"/>
      <c r="D6329" s="381" t="str">
        <f t="shared" si="394"/>
        <v/>
      </c>
      <c r="E6329" s="335"/>
      <c r="F6329" s="335"/>
      <c r="G6329" s="325" t="str">
        <f t="shared" si="396"/>
        <v/>
      </c>
      <c r="H6329" s="326" t="str">
        <f t="shared" si="397"/>
        <v/>
      </c>
    </row>
    <row r="6330" spans="1:8" x14ac:dyDescent="0.2">
      <c r="A6330" s="204" t="str">
        <f t="shared" si="395"/>
        <v/>
      </c>
      <c r="B6330" s="335"/>
      <c r="C6330" s="335"/>
      <c r="D6330" s="381" t="str">
        <f t="shared" si="394"/>
        <v/>
      </c>
      <c r="E6330" s="335"/>
      <c r="F6330" s="335"/>
      <c r="G6330" s="325" t="str">
        <f t="shared" si="396"/>
        <v/>
      </c>
      <c r="H6330" s="326" t="str">
        <f t="shared" si="397"/>
        <v/>
      </c>
    </row>
    <row r="6331" spans="1:8" x14ac:dyDescent="0.2">
      <c r="A6331" s="204" t="str">
        <f t="shared" si="395"/>
        <v/>
      </c>
      <c r="B6331" s="335"/>
      <c r="C6331" s="335"/>
      <c r="D6331" s="381" t="str">
        <f t="shared" si="394"/>
        <v/>
      </c>
      <c r="E6331" s="335"/>
      <c r="F6331" s="335"/>
      <c r="G6331" s="325" t="str">
        <f t="shared" si="396"/>
        <v/>
      </c>
      <c r="H6331" s="326" t="str">
        <f t="shared" si="397"/>
        <v/>
      </c>
    </row>
    <row r="6332" spans="1:8" x14ac:dyDescent="0.2">
      <c r="A6332" s="204" t="str">
        <f t="shared" si="395"/>
        <v/>
      </c>
      <c r="B6332" s="335"/>
      <c r="C6332" s="335"/>
      <c r="D6332" s="381" t="str">
        <f t="shared" si="394"/>
        <v/>
      </c>
      <c r="E6332" s="335"/>
      <c r="F6332" s="335"/>
      <c r="G6332" s="325" t="str">
        <f t="shared" si="396"/>
        <v/>
      </c>
      <c r="H6332" s="326" t="str">
        <f t="shared" si="397"/>
        <v/>
      </c>
    </row>
    <row r="6333" spans="1:8" x14ac:dyDescent="0.2">
      <c r="A6333" s="204" t="str">
        <f t="shared" si="395"/>
        <v/>
      </c>
      <c r="B6333" s="335"/>
      <c r="C6333" s="335"/>
      <c r="D6333" s="381" t="str">
        <f t="shared" si="394"/>
        <v/>
      </c>
      <c r="E6333" s="335"/>
      <c r="F6333" s="335"/>
      <c r="G6333" s="325" t="str">
        <f t="shared" si="396"/>
        <v/>
      </c>
      <c r="H6333" s="326" t="str">
        <f t="shared" si="397"/>
        <v/>
      </c>
    </row>
    <row r="6334" spans="1:8" x14ac:dyDescent="0.2">
      <c r="A6334" s="204" t="str">
        <f t="shared" si="395"/>
        <v/>
      </c>
      <c r="B6334" s="335"/>
      <c r="C6334" s="335"/>
      <c r="D6334" s="381" t="str">
        <f t="shared" si="394"/>
        <v/>
      </c>
      <c r="E6334" s="335"/>
      <c r="F6334" s="335"/>
      <c r="G6334" s="325" t="str">
        <f t="shared" si="396"/>
        <v/>
      </c>
      <c r="H6334" s="326" t="str">
        <f t="shared" si="397"/>
        <v/>
      </c>
    </row>
    <row r="6335" spans="1:8" x14ac:dyDescent="0.2">
      <c r="A6335" s="204" t="str">
        <f t="shared" si="395"/>
        <v/>
      </c>
      <c r="B6335" s="335"/>
      <c r="C6335" s="335"/>
      <c r="D6335" s="381" t="str">
        <f t="shared" si="394"/>
        <v/>
      </c>
      <c r="E6335" s="335"/>
      <c r="F6335" s="335"/>
      <c r="G6335" s="325" t="str">
        <f t="shared" si="396"/>
        <v/>
      </c>
      <c r="H6335" s="326" t="str">
        <f t="shared" si="397"/>
        <v/>
      </c>
    </row>
    <row r="6336" spans="1:8" x14ac:dyDescent="0.2">
      <c r="A6336" s="204" t="str">
        <f t="shared" si="395"/>
        <v/>
      </c>
      <c r="B6336" s="335"/>
      <c r="C6336" s="335"/>
      <c r="D6336" s="381" t="str">
        <f t="shared" si="394"/>
        <v/>
      </c>
      <c r="E6336" s="335"/>
      <c r="F6336" s="335"/>
      <c r="G6336" s="325" t="str">
        <f t="shared" si="396"/>
        <v/>
      </c>
      <c r="H6336" s="326" t="str">
        <f t="shared" si="397"/>
        <v/>
      </c>
    </row>
    <row r="6337" spans="1:8" x14ac:dyDescent="0.2">
      <c r="A6337" s="204" t="str">
        <f t="shared" si="395"/>
        <v/>
      </c>
      <c r="B6337" s="335"/>
      <c r="C6337" s="335"/>
      <c r="D6337" s="381" t="str">
        <f t="shared" si="394"/>
        <v/>
      </c>
      <c r="E6337" s="335"/>
      <c r="F6337" s="335"/>
      <c r="G6337" s="325" t="str">
        <f t="shared" si="396"/>
        <v/>
      </c>
      <c r="H6337" s="326" t="str">
        <f t="shared" si="397"/>
        <v/>
      </c>
    </row>
    <row r="6338" spans="1:8" x14ac:dyDescent="0.2">
      <c r="A6338" s="204" t="str">
        <f t="shared" si="395"/>
        <v/>
      </c>
      <c r="B6338" s="335"/>
      <c r="C6338" s="335"/>
      <c r="D6338" s="381" t="str">
        <f t="shared" si="394"/>
        <v/>
      </c>
      <c r="E6338" s="335"/>
      <c r="F6338" s="335"/>
      <c r="G6338" s="325" t="str">
        <f t="shared" si="396"/>
        <v/>
      </c>
      <c r="H6338" s="326" t="str">
        <f t="shared" si="397"/>
        <v/>
      </c>
    </row>
    <row r="6339" spans="1:8" x14ac:dyDescent="0.2">
      <c r="A6339" s="204" t="str">
        <f t="shared" si="395"/>
        <v/>
      </c>
      <c r="B6339" s="335"/>
      <c r="C6339" s="335"/>
      <c r="D6339" s="381" t="str">
        <f t="shared" si="394"/>
        <v/>
      </c>
      <c r="E6339" s="335"/>
      <c r="F6339" s="335"/>
      <c r="G6339" s="325" t="str">
        <f t="shared" si="396"/>
        <v/>
      </c>
      <c r="H6339" s="326" t="str">
        <f t="shared" si="397"/>
        <v/>
      </c>
    </row>
    <row r="6340" spans="1:8" x14ac:dyDescent="0.2">
      <c r="A6340" s="204" t="str">
        <f t="shared" si="395"/>
        <v/>
      </c>
      <c r="B6340" s="335"/>
      <c r="C6340" s="335"/>
      <c r="D6340" s="381" t="str">
        <f t="shared" si="394"/>
        <v/>
      </c>
      <c r="E6340" s="335"/>
      <c r="F6340" s="335"/>
      <c r="G6340" s="325" t="str">
        <f t="shared" si="396"/>
        <v/>
      </c>
      <c r="H6340" s="326" t="str">
        <f t="shared" si="397"/>
        <v/>
      </c>
    </row>
    <row r="6341" spans="1:8" x14ac:dyDescent="0.2">
      <c r="A6341" s="204" t="str">
        <f t="shared" si="395"/>
        <v/>
      </c>
      <c r="B6341" s="335"/>
      <c r="C6341" s="335"/>
      <c r="D6341" s="381" t="str">
        <f t="shared" si="394"/>
        <v/>
      </c>
      <c r="E6341" s="335"/>
      <c r="F6341" s="335"/>
      <c r="G6341" s="325" t="str">
        <f t="shared" si="396"/>
        <v/>
      </c>
      <c r="H6341" s="326" t="str">
        <f t="shared" si="397"/>
        <v/>
      </c>
    </row>
    <row r="6342" spans="1:8" x14ac:dyDescent="0.2">
      <c r="A6342" s="204" t="str">
        <f t="shared" si="395"/>
        <v/>
      </c>
      <c r="B6342" s="335"/>
      <c r="C6342" s="335"/>
      <c r="D6342" s="381" t="str">
        <f t="shared" si="394"/>
        <v/>
      </c>
      <c r="E6342" s="335"/>
      <c r="F6342" s="335"/>
      <c r="G6342" s="325" t="str">
        <f t="shared" si="396"/>
        <v/>
      </c>
      <c r="H6342" s="326" t="str">
        <f t="shared" si="397"/>
        <v/>
      </c>
    </row>
    <row r="6343" spans="1:8" x14ac:dyDescent="0.2">
      <c r="A6343" s="204" t="str">
        <f t="shared" si="395"/>
        <v/>
      </c>
      <c r="B6343" s="335"/>
      <c r="C6343" s="335"/>
      <c r="D6343" s="381" t="str">
        <f t="shared" si="394"/>
        <v/>
      </c>
      <c r="E6343" s="335"/>
      <c r="F6343" s="335"/>
      <c r="G6343" s="325" t="str">
        <f t="shared" si="396"/>
        <v/>
      </c>
      <c r="H6343" s="326" t="str">
        <f t="shared" si="397"/>
        <v/>
      </c>
    </row>
    <row r="6344" spans="1:8" x14ac:dyDescent="0.2">
      <c r="A6344" s="204" t="str">
        <f t="shared" si="395"/>
        <v/>
      </c>
      <c r="B6344" s="335"/>
      <c r="C6344" s="335"/>
      <c r="D6344" s="381" t="str">
        <f t="shared" si="394"/>
        <v/>
      </c>
      <c r="E6344" s="335"/>
      <c r="F6344" s="335"/>
      <c r="G6344" s="325" t="str">
        <f t="shared" si="396"/>
        <v/>
      </c>
      <c r="H6344" s="326" t="str">
        <f t="shared" si="397"/>
        <v/>
      </c>
    </row>
    <row r="6345" spans="1:8" x14ac:dyDescent="0.2">
      <c r="A6345" s="204" t="str">
        <f t="shared" si="395"/>
        <v/>
      </c>
      <c r="B6345" s="335"/>
      <c r="C6345" s="335"/>
      <c r="D6345" s="381" t="str">
        <f t="shared" ref="D6345:D6408" si="398">IF(C6345="","",IFERROR(IF(VLOOKUP(C6345,Parameter,2,FALSE)="","",VLOOKUP(C6345,Parameter,2,FALSE)),IFERROR(VLOOKUP(C6345,PSMErgänzung,2,FALSE),"CAS eingeben oder Parameter korrigieren!")))</f>
        <v/>
      </c>
      <c r="E6345" s="335"/>
      <c r="F6345" s="335"/>
      <c r="G6345" s="325" t="str">
        <f t="shared" si="396"/>
        <v/>
      </c>
      <c r="H6345" s="326" t="str">
        <f t="shared" si="397"/>
        <v/>
      </c>
    </row>
    <row r="6346" spans="1:8" x14ac:dyDescent="0.2">
      <c r="A6346" s="204" t="str">
        <f t="shared" si="395"/>
        <v/>
      </c>
      <c r="B6346" s="335"/>
      <c r="C6346" s="335"/>
      <c r="D6346" s="381" t="str">
        <f t="shared" si="398"/>
        <v/>
      </c>
      <c r="E6346" s="335"/>
      <c r="F6346" s="335"/>
      <c r="G6346" s="325" t="str">
        <f t="shared" si="396"/>
        <v/>
      </c>
      <c r="H6346" s="326" t="str">
        <f t="shared" si="397"/>
        <v/>
      </c>
    </row>
    <row r="6347" spans="1:8" x14ac:dyDescent="0.2">
      <c r="A6347" s="204" t="str">
        <f t="shared" si="395"/>
        <v/>
      </c>
      <c r="B6347" s="335"/>
      <c r="C6347" s="335"/>
      <c r="D6347" s="381" t="str">
        <f t="shared" si="398"/>
        <v/>
      </c>
      <c r="E6347" s="335"/>
      <c r="F6347" s="335"/>
      <c r="G6347" s="325" t="str">
        <f t="shared" si="396"/>
        <v/>
      </c>
      <c r="H6347" s="326" t="str">
        <f t="shared" si="397"/>
        <v/>
      </c>
    </row>
    <row r="6348" spans="1:8" x14ac:dyDescent="0.2">
      <c r="A6348" s="204" t="str">
        <f t="shared" si="395"/>
        <v/>
      </c>
      <c r="B6348" s="335"/>
      <c r="C6348" s="335"/>
      <c r="D6348" s="381" t="str">
        <f t="shared" si="398"/>
        <v/>
      </c>
      <c r="E6348" s="335"/>
      <c r="F6348" s="335"/>
      <c r="G6348" s="325" t="str">
        <f t="shared" si="396"/>
        <v/>
      </c>
      <c r="H6348" s="326" t="str">
        <f t="shared" si="397"/>
        <v/>
      </c>
    </row>
    <row r="6349" spans="1:8" x14ac:dyDescent="0.2">
      <c r="A6349" s="204" t="str">
        <f t="shared" si="395"/>
        <v/>
      </c>
      <c r="B6349" s="335"/>
      <c r="C6349" s="335"/>
      <c r="D6349" s="381" t="str">
        <f t="shared" si="398"/>
        <v/>
      </c>
      <c r="E6349" s="335"/>
      <c r="F6349" s="335"/>
      <c r="G6349" s="325" t="str">
        <f t="shared" si="396"/>
        <v/>
      </c>
      <c r="H6349" s="326" t="str">
        <f t="shared" si="397"/>
        <v/>
      </c>
    </row>
    <row r="6350" spans="1:8" x14ac:dyDescent="0.2">
      <c r="A6350" s="204" t="str">
        <f t="shared" si="395"/>
        <v/>
      </c>
      <c r="B6350" s="335"/>
      <c r="C6350" s="335"/>
      <c r="D6350" s="381" t="str">
        <f t="shared" si="398"/>
        <v/>
      </c>
      <c r="E6350" s="335"/>
      <c r="F6350" s="335"/>
      <c r="G6350" s="325" t="str">
        <f t="shared" si="396"/>
        <v/>
      </c>
      <c r="H6350" s="326" t="str">
        <f t="shared" si="397"/>
        <v/>
      </c>
    </row>
    <row r="6351" spans="1:8" x14ac:dyDescent="0.2">
      <c r="A6351" s="204" t="str">
        <f t="shared" si="395"/>
        <v/>
      </c>
      <c r="B6351" s="335"/>
      <c r="C6351" s="335"/>
      <c r="D6351" s="381" t="str">
        <f t="shared" si="398"/>
        <v/>
      </c>
      <c r="E6351" s="335"/>
      <c r="F6351" s="335"/>
      <c r="G6351" s="325" t="str">
        <f t="shared" si="396"/>
        <v/>
      </c>
      <c r="H6351" s="326" t="str">
        <f t="shared" si="397"/>
        <v/>
      </c>
    </row>
    <row r="6352" spans="1:8" x14ac:dyDescent="0.2">
      <c r="A6352" s="204" t="str">
        <f t="shared" si="395"/>
        <v/>
      </c>
      <c r="B6352" s="335"/>
      <c r="C6352" s="335"/>
      <c r="D6352" s="381" t="str">
        <f t="shared" si="398"/>
        <v/>
      </c>
      <c r="E6352" s="335"/>
      <c r="F6352" s="335"/>
      <c r="G6352" s="325" t="str">
        <f t="shared" si="396"/>
        <v/>
      </c>
      <c r="H6352" s="326" t="str">
        <f t="shared" si="397"/>
        <v/>
      </c>
    </row>
    <row r="6353" spans="1:8" x14ac:dyDescent="0.2">
      <c r="A6353" s="204" t="str">
        <f t="shared" si="395"/>
        <v/>
      </c>
      <c r="B6353" s="335"/>
      <c r="C6353" s="335"/>
      <c r="D6353" s="381" t="str">
        <f t="shared" si="398"/>
        <v/>
      </c>
      <c r="E6353" s="335"/>
      <c r="F6353" s="335"/>
      <c r="G6353" s="325" t="str">
        <f t="shared" si="396"/>
        <v/>
      </c>
      <c r="H6353" s="326" t="str">
        <f t="shared" si="397"/>
        <v/>
      </c>
    </row>
    <row r="6354" spans="1:8" x14ac:dyDescent="0.2">
      <c r="A6354" s="204" t="str">
        <f t="shared" si="395"/>
        <v/>
      </c>
      <c r="B6354" s="335"/>
      <c r="C6354" s="335"/>
      <c r="D6354" s="381" t="str">
        <f t="shared" si="398"/>
        <v/>
      </c>
      <c r="E6354" s="335"/>
      <c r="F6354" s="335"/>
      <c r="G6354" s="325" t="str">
        <f t="shared" si="396"/>
        <v/>
      </c>
      <c r="H6354" s="326" t="str">
        <f t="shared" si="397"/>
        <v/>
      </c>
    </row>
    <row r="6355" spans="1:8" x14ac:dyDescent="0.2">
      <c r="A6355" s="204" t="str">
        <f t="shared" si="395"/>
        <v/>
      </c>
      <c r="B6355" s="335"/>
      <c r="C6355" s="335"/>
      <c r="D6355" s="381" t="str">
        <f t="shared" si="398"/>
        <v/>
      </c>
      <c r="E6355" s="335"/>
      <c r="F6355" s="335"/>
      <c r="G6355" s="325" t="str">
        <f t="shared" si="396"/>
        <v/>
      </c>
      <c r="H6355" s="326" t="str">
        <f t="shared" si="397"/>
        <v/>
      </c>
    </row>
    <row r="6356" spans="1:8" x14ac:dyDescent="0.2">
      <c r="A6356" s="204" t="str">
        <f t="shared" si="395"/>
        <v/>
      </c>
      <c r="B6356" s="335"/>
      <c r="C6356" s="335"/>
      <c r="D6356" s="381" t="str">
        <f t="shared" si="398"/>
        <v/>
      </c>
      <c r="E6356" s="335"/>
      <c r="F6356" s="335"/>
      <c r="G6356" s="325" t="str">
        <f t="shared" si="396"/>
        <v/>
      </c>
      <c r="H6356" s="326" t="str">
        <f t="shared" si="397"/>
        <v/>
      </c>
    </row>
    <row r="6357" spans="1:8" x14ac:dyDescent="0.2">
      <c r="A6357" s="204" t="str">
        <f t="shared" si="395"/>
        <v/>
      </c>
      <c r="B6357" s="335"/>
      <c r="C6357" s="335"/>
      <c r="D6357" s="381" t="str">
        <f t="shared" si="398"/>
        <v/>
      </c>
      <c r="E6357" s="335"/>
      <c r="F6357" s="335"/>
      <c r="G6357" s="325" t="str">
        <f t="shared" si="396"/>
        <v/>
      </c>
      <c r="H6357" s="326" t="str">
        <f t="shared" si="397"/>
        <v/>
      </c>
    </row>
    <row r="6358" spans="1:8" x14ac:dyDescent="0.2">
      <c r="A6358" s="204" t="str">
        <f t="shared" si="395"/>
        <v/>
      </c>
      <c r="B6358" s="335"/>
      <c r="C6358" s="335"/>
      <c r="D6358" s="381" t="str">
        <f t="shared" si="398"/>
        <v/>
      </c>
      <c r="E6358" s="335"/>
      <c r="F6358" s="335"/>
      <c r="G6358" s="325" t="str">
        <f t="shared" si="396"/>
        <v/>
      </c>
      <c r="H6358" s="326" t="str">
        <f t="shared" si="397"/>
        <v/>
      </c>
    </row>
    <row r="6359" spans="1:8" x14ac:dyDescent="0.2">
      <c r="A6359" s="204" t="str">
        <f t="shared" si="395"/>
        <v/>
      </c>
      <c r="B6359" s="335"/>
      <c r="C6359" s="335"/>
      <c r="D6359" s="381" t="str">
        <f t="shared" si="398"/>
        <v/>
      </c>
      <c r="E6359" s="335"/>
      <c r="F6359" s="335"/>
      <c r="G6359" s="325" t="str">
        <f t="shared" si="396"/>
        <v/>
      </c>
      <c r="H6359" s="326" t="str">
        <f t="shared" si="397"/>
        <v/>
      </c>
    </row>
    <row r="6360" spans="1:8" x14ac:dyDescent="0.2">
      <c r="A6360" s="204" t="str">
        <f t="shared" si="395"/>
        <v/>
      </c>
      <c r="B6360" s="335"/>
      <c r="C6360" s="335"/>
      <c r="D6360" s="381" t="str">
        <f t="shared" si="398"/>
        <v/>
      </c>
      <c r="E6360" s="335"/>
      <c r="F6360" s="335"/>
      <c r="G6360" s="325" t="str">
        <f t="shared" si="396"/>
        <v/>
      </c>
      <c r="H6360" s="326" t="str">
        <f t="shared" si="397"/>
        <v/>
      </c>
    </row>
    <row r="6361" spans="1:8" x14ac:dyDescent="0.2">
      <c r="A6361" s="204" t="str">
        <f t="shared" si="395"/>
        <v/>
      </c>
      <c r="B6361" s="335"/>
      <c r="C6361" s="335"/>
      <c r="D6361" s="381" t="str">
        <f t="shared" si="398"/>
        <v/>
      </c>
      <c r="E6361" s="335"/>
      <c r="F6361" s="335"/>
      <c r="G6361" s="325" t="str">
        <f t="shared" si="396"/>
        <v/>
      </c>
      <c r="H6361" s="326" t="str">
        <f t="shared" si="397"/>
        <v/>
      </c>
    </row>
    <row r="6362" spans="1:8" x14ac:dyDescent="0.2">
      <c r="A6362" s="204" t="str">
        <f t="shared" si="395"/>
        <v/>
      </c>
      <c r="B6362" s="335"/>
      <c r="C6362" s="335"/>
      <c r="D6362" s="381" t="str">
        <f t="shared" si="398"/>
        <v/>
      </c>
      <c r="E6362" s="335"/>
      <c r="F6362" s="335"/>
      <c r="G6362" s="325" t="str">
        <f t="shared" si="396"/>
        <v/>
      </c>
      <c r="H6362" s="326" t="str">
        <f t="shared" si="397"/>
        <v/>
      </c>
    </row>
    <row r="6363" spans="1:8" x14ac:dyDescent="0.2">
      <c r="A6363" s="204" t="str">
        <f t="shared" si="395"/>
        <v/>
      </c>
      <c r="B6363" s="335"/>
      <c r="C6363" s="335"/>
      <c r="D6363" s="381" t="str">
        <f t="shared" si="398"/>
        <v/>
      </c>
      <c r="E6363" s="335"/>
      <c r="F6363" s="335"/>
      <c r="G6363" s="325" t="str">
        <f t="shared" si="396"/>
        <v/>
      </c>
      <c r="H6363" s="326" t="str">
        <f t="shared" si="397"/>
        <v/>
      </c>
    </row>
    <row r="6364" spans="1:8" x14ac:dyDescent="0.2">
      <c r="A6364" s="204" t="str">
        <f t="shared" si="395"/>
        <v/>
      </c>
      <c r="B6364" s="335"/>
      <c r="C6364" s="335"/>
      <c r="D6364" s="381" t="str">
        <f t="shared" si="398"/>
        <v/>
      </c>
      <c r="E6364" s="335"/>
      <c r="F6364" s="335"/>
      <c r="G6364" s="325" t="str">
        <f t="shared" si="396"/>
        <v/>
      </c>
      <c r="H6364" s="326" t="str">
        <f t="shared" si="397"/>
        <v/>
      </c>
    </row>
    <row r="6365" spans="1:8" x14ac:dyDescent="0.2">
      <c r="A6365" s="204" t="str">
        <f t="shared" si="395"/>
        <v/>
      </c>
      <c r="B6365" s="335"/>
      <c r="C6365" s="335"/>
      <c r="D6365" s="381" t="str">
        <f t="shared" si="398"/>
        <v/>
      </c>
      <c r="E6365" s="335"/>
      <c r="F6365" s="335"/>
      <c r="G6365" s="325" t="str">
        <f t="shared" si="396"/>
        <v/>
      </c>
      <c r="H6365" s="326" t="str">
        <f t="shared" si="397"/>
        <v/>
      </c>
    </row>
    <row r="6366" spans="1:8" x14ac:dyDescent="0.2">
      <c r="A6366" s="204" t="str">
        <f t="shared" si="395"/>
        <v/>
      </c>
      <c r="B6366" s="335"/>
      <c r="C6366" s="335"/>
      <c r="D6366" s="381" t="str">
        <f t="shared" si="398"/>
        <v/>
      </c>
      <c r="E6366" s="335"/>
      <c r="F6366" s="335"/>
      <c r="G6366" s="325" t="str">
        <f t="shared" si="396"/>
        <v/>
      </c>
      <c r="H6366" s="326" t="str">
        <f t="shared" si="397"/>
        <v/>
      </c>
    </row>
    <row r="6367" spans="1:8" x14ac:dyDescent="0.2">
      <c r="A6367" s="204" t="str">
        <f t="shared" si="395"/>
        <v/>
      </c>
      <c r="B6367" s="335"/>
      <c r="C6367" s="335"/>
      <c r="D6367" s="381" t="str">
        <f t="shared" si="398"/>
        <v/>
      </c>
      <c r="E6367" s="335"/>
      <c r="F6367" s="335"/>
      <c r="G6367" s="325" t="str">
        <f t="shared" si="396"/>
        <v/>
      </c>
      <c r="H6367" s="326" t="str">
        <f t="shared" si="397"/>
        <v/>
      </c>
    </row>
    <row r="6368" spans="1:8" x14ac:dyDescent="0.2">
      <c r="A6368" s="204" t="str">
        <f t="shared" si="395"/>
        <v/>
      </c>
      <c r="B6368" s="335"/>
      <c r="C6368" s="335"/>
      <c r="D6368" s="381" t="str">
        <f t="shared" si="398"/>
        <v/>
      </c>
      <c r="E6368" s="335"/>
      <c r="F6368" s="335"/>
      <c r="G6368" s="325" t="str">
        <f t="shared" si="396"/>
        <v/>
      </c>
      <c r="H6368" s="326" t="str">
        <f t="shared" si="397"/>
        <v/>
      </c>
    </row>
    <row r="6369" spans="1:8" x14ac:dyDescent="0.2">
      <c r="A6369" s="204" t="str">
        <f t="shared" si="395"/>
        <v/>
      </c>
      <c r="B6369" s="335"/>
      <c r="C6369" s="335"/>
      <c r="D6369" s="381" t="str">
        <f t="shared" si="398"/>
        <v/>
      </c>
      <c r="E6369" s="335"/>
      <c r="F6369" s="335"/>
      <c r="G6369" s="325" t="str">
        <f t="shared" si="396"/>
        <v/>
      </c>
      <c r="H6369" s="326" t="str">
        <f t="shared" si="397"/>
        <v/>
      </c>
    </row>
    <row r="6370" spans="1:8" x14ac:dyDescent="0.2">
      <c r="A6370" s="204" t="str">
        <f t="shared" si="395"/>
        <v/>
      </c>
      <c r="B6370" s="335"/>
      <c r="C6370" s="335"/>
      <c r="D6370" s="381" t="str">
        <f t="shared" si="398"/>
        <v/>
      </c>
      <c r="E6370" s="335"/>
      <c r="F6370" s="335"/>
      <c r="G6370" s="325" t="str">
        <f t="shared" si="396"/>
        <v/>
      </c>
      <c r="H6370" s="326" t="str">
        <f t="shared" si="397"/>
        <v/>
      </c>
    </row>
    <row r="6371" spans="1:8" x14ac:dyDescent="0.2">
      <c r="A6371" s="204" t="str">
        <f t="shared" si="395"/>
        <v/>
      </c>
      <c r="B6371" s="335"/>
      <c r="C6371" s="335"/>
      <c r="D6371" s="381" t="str">
        <f t="shared" si="398"/>
        <v/>
      </c>
      <c r="E6371" s="335"/>
      <c r="F6371" s="335"/>
      <c r="G6371" s="325" t="str">
        <f t="shared" si="396"/>
        <v/>
      </c>
      <c r="H6371" s="326" t="str">
        <f t="shared" si="397"/>
        <v/>
      </c>
    </row>
    <row r="6372" spans="1:8" x14ac:dyDescent="0.2">
      <c r="A6372" s="204" t="str">
        <f t="shared" si="395"/>
        <v/>
      </c>
      <c r="B6372" s="335"/>
      <c r="C6372" s="335"/>
      <c r="D6372" s="381" t="str">
        <f t="shared" si="398"/>
        <v/>
      </c>
      <c r="E6372" s="335"/>
      <c r="F6372" s="335"/>
      <c r="G6372" s="325" t="str">
        <f t="shared" si="396"/>
        <v/>
      </c>
      <c r="H6372" s="326" t="str">
        <f t="shared" si="397"/>
        <v/>
      </c>
    </row>
    <row r="6373" spans="1:8" x14ac:dyDescent="0.2">
      <c r="A6373" s="204" t="str">
        <f t="shared" si="395"/>
        <v/>
      </c>
      <c r="B6373" s="335"/>
      <c r="C6373" s="335"/>
      <c r="D6373" s="381" t="str">
        <f t="shared" si="398"/>
        <v/>
      </c>
      <c r="E6373" s="335"/>
      <c r="F6373" s="335"/>
      <c r="G6373" s="325" t="str">
        <f t="shared" si="396"/>
        <v/>
      </c>
      <c r="H6373" s="326" t="str">
        <f t="shared" si="397"/>
        <v/>
      </c>
    </row>
    <row r="6374" spans="1:8" x14ac:dyDescent="0.2">
      <c r="A6374" s="204" t="str">
        <f t="shared" si="395"/>
        <v/>
      </c>
      <c r="B6374" s="335"/>
      <c r="C6374" s="335"/>
      <c r="D6374" s="381" t="str">
        <f t="shared" si="398"/>
        <v/>
      </c>
      <c r="E6374" s="335"/>
      <c r="F6374" s="335"/>
      <c r="G6374" s="325" t="str">
        <f t="shared" si="396"/>
        <v/>
      </c>
      <c r="H6374" s="326" t="str">
        <f t="shared" si="397"/>
        <v/>
      </c>
    </row>
    <row r="6375" spans="1:8" x14ac:dyDescent="0.2">
      <c r="A6375" s="204" t="str">
        <f t="shared" si="395"/>
        <v/>
      </c>
      <c r="B6375" s="335"/>
      <c r="C6375" s="335"/>
      <c r="D6375" s="381" t="str">
        <f t="shared" si="398"/>
        <v/>
      </c>
      <c r="E6375" s="335"/>
      <c r="F6375" s="335"/>
      <c r="G6375" s="325" t="str">
        <f t="shared" si="396"/>
        <v/>
      </c>
      <c r="H6375" s="326" t="str">
        <f t="shared" si="397"/>
        <v/>
      </c>
    </row>
    <row r="6376" spans="1:8" x14ac:dyDescent="0.2">
      <c r="A6376" s="204" t="str">
        <f t="shared" si="395"/>
        <v/>
      </c>
      <c r="B6376" s="335"/>
      <c r="C6376" s="335"/>
      <c r="D6376" s="381" t="str">
        <f t="shared" si="398"/>
        <v/>
      </c>
      <c r="E6376" s="335"/>
      <c r="F6376" s="335"/>
      <c r="G6376" s="325" t="str">
        <f t="shared" si="396"/>
        <v/>
      </c>
      <c r="H6376" s="326" t="str">
        <f t="shared" si="397"/>
        <v/>
      </c>
    </row>
    <row r="6377" spans="1:8" x14ac:dyDescent="0.2">
      <c r="A6377" s="204" t="str">
        <f t="shared" si="395"/>
        <v/>
      </c>
      <c r="B6377" s="335"/>
      <c r="C6377" s="335"/>
      <c r="D6377" s="381" t="str">
        <f t="shared" si="398"/>
        <v/>
      </c>
      <c r="E6377" s="335"/>
      <c r="F6377" s="335"/>
      <c r="G6377" s="325" t="str">
        <f t="shared" si="396"/>
        <v/>
      </c>
      <c r="H6377" s="326" t="str">
        <f t="shared" si="397"/>
        <v/>
      </c>
    </row>
    <row r="6378" spans="1:8" x14ac:dyDescent="0.2">
      <c r="A6378" s="204" t="str">
        <f t="shared" si="395"/>
        <v/>
      </c>
      <c r="B6378" s="335"/>
      <c r="C6378" s="335"/>
      <c r="D6378" s="381" t="str">
        <f t="shared" si="398"/>
        <v/>
      </c>
      <c r="E6378" s="335"/>
      <c r="F6378" s="335"/>
      <c r="G6378" s="325" t="str">
        <f t="shared" si="396"/>
        <v/>
      </c>
      <c r="H6378" s="326" t="str">
        <f t="shared" si="397"/>
        <v/>
      </c>
    </row>
    <row r="6379" spans="1:8" x14ac:dyDescent="0.2">
      <c r="A6379" s="204" t="str">
        <f t="shared" si="395"/>
        <v/>
      </c>
      <c r="B6379" s="335"/>
      <c r="C6379" s="335"/>
      <c r="D6379" s="381" t="str">
        <f t="shared" si="398"/>
        <v/>
      </c>
      <c r="E6379" s="335"/>
      <c r="F6379" s="335"/>
      <c r="G6379" s="325" t="str">
        <f t="shared" si="396"/>
        <v/>
      </c>
      <c r="H6379" s="326" t="str">
        <f t="shared" si="397"/>
        <v/>
      </c>
    </row>
    <row r="6380" spans="1:8" x14ac:dyDescent="0.2">
      <c r="A6380" s="204" t="str">
        <f t="shared" si="395"/>
        <v/>
      </c>
      <c r="B6380" s="335"/>
      <c r="C6380" s="335"/>
      <c r="D6380" s="381" t="str">
        <f t="shared" si="398"/>
        <v/>
      </c>
      <c r="E6380" s="335"/>
      <c r="F6380" s="335"/>
      <c r="G6380" s="325" t="str">
        <f t="shared" si="396"/>
        <v/>
      </c>
      <c r="H6380" s="326" t="str">
        <f t="shared" si="397"/>
        <v/>
      </c>
    </row>
    <row r="6381" spans="1:8" x14ac:dyDescent="0.2">
      <c r="A6381" s="204" t="str">
        <f t="shared" si="395"/>
        <v/>
      </c>
      <c r="B6381" s="335"/>
      <c r="C6381" s="335"/>
      <c r="D6381" s="381" t="str">
        <f t="shared" si="398"/>
        <v/>
      </c>
      <c r="E6381" s="335"/>
      <c r="F6381" s="335"/>
      <c r="G6381" s="325" t="str">
        <f t="shared" si="396"/>
        <v/>
      </c>
      <c r="H6381" s="326" t="str">
        <f t="shared" si="397"/>
        <v/>
      </c>
    </row>
    <row r="6382" spans="1:8" x14ac:dyDescent="0.2">
      <c r="A6382" s="204" t="str">
        <f t="shared" si="395"/>
        <v/>
      </c>
      <c r="B6382" s="335"/>
      <c r="C6382" s="335"/>
      <c r="D6382" s="381" t="str">
        <f t="shared" si="398"/>
        <v/>
      </c>
      <c r="E6382" s="335"/>
      <c r="F6382" s="335"/>
      <c r="G6382" s="325" t="str">
        <f t="shared" si="396"/>
        <v/>
      </c>
      <c r="H6382" s="326" t="str">
        <f t="shared" si="397"/>
        <v/>
      </c>
    </row>
    <row r="6383" spans="1:8" x14ac:dyDescent="0.2">
      <c r="A6383" s="204" t="str">
        <f t="shared" si="395"/>
        <v/>
      </c>
      <c r="B6383" s="335"/>
      <c r="C6383" s="335"/>
      <c r="D6383" s="381" t="str">
        <f t="shared" si="398"/>
        <v/>
      </c>
      <c r="E6383" s="335"/>
      <c r="F6383" s="335"/>
      <c r="G6383" s="325" t="str">
        <f t="shared" si="396"/>
        <v/>
      </c>
      <c r="H6383" s="326" t="str">
        <f t="shared" si="397"/>
        <v/>
      </c>
    </row>
    <row r="6384" spans="1:8" x14ac:dyDescent="0.2">
      <c r="A6384" s="204" t="str">
        <f t="shared" si="395"/>
        <v/>
      </c>
      <c r="B6384" s="335"/>
      <c r="C6384" s="335"/>
      <c r="D6384" s="381" t="str">
        <f t="shared" si="398"/>
        <v/>
      </c>
      <c r="E6384" s="335"/>
      <c r="F6384" s="335"/>
      <c r="G6384" s="325" t="str">
        <f t="shared" si="396"/>
        <v/>
      </c>
      <c r="H6384" s="326" t="str">
        <f t="shared" si="397"/>
        <v/>
      </c>
    </row>
    <row r="6385" spans="1:8" x14ac:dyDescent="0.2">
      <c r="A6385" s="204" t="str">
        <f t="shared" ref="A6385:A6448" si="399">IF(B6385&lt;&gt;"",VLOOKUP(B6385,ID,2,FALSE),"")</f>
        <v/>
      </c>
      <c r="B6385" s="335"/>
      <c r="C6385" s="335"/>
      <c r="D6385" s="381" t="str">
        <f t="shared" si="398"/>
        <v/>
      </c>
      <c r="E6385" s="335"/>
      <c r="F6385" s="335"/>
      <c r="G6385" s="325" t="str">
        <f t="shared" ref="G6385:G6448" si="400">IF(OR(B6385="",Amt=""),"",Amt)</f>
        <v/>
      </c>
      <c r="H6385" s="326" t="str">
        <f t="shared" ref="H6385:H6448" si="401">IF(G6385="","",VLOOKUP(G6385,Gesundheitsämter,2,FALSE))</f>
        <v/>
      </c>
    </row>
    <row r="6386" spans="1:8" x14ac:dyDescent="0.2">
      <c r="A6386" s="204" t="str">
        <f t="shared" si="399"/>
        <v/>
      </c>
      <c r="B6386" s="335"/>
      <c r="C6386" s="335"/>
      <c r="D6386" s="381" t="str">
        <f t="shared" si="398"/>
        <v/>
      </c>
      <c r="E6386" s="335"/>
      <c r="F6386" s="335"/>
      <c r="G6386" s="325" t="str">
        <f t="shared" si="400"/>
        <v/>
      </c>
      <c r="H6386" s="326" t="str">
        <f t="shared" si="401"/>
        <v/>
      </c>
    </row>
    <row r="6387" spans="1:8" x14ac:dyDescent="0.2">
      <c r="A6387" s="204" t="str">
        <f t="shared" si="399"/>
        <v/>
      </c>
      <c r="B6387" s="335"/>
      <c r="C6387" s="335"/>
      <c r="D6387" s="381" t="str">
        <f t="shared" si="398"/>
        <v/>
      </c>
      <c r="E6387" s="335"/>
      <c r="F6387" s="335"/>
      <c r="G6387" s="325" t="str">
        <f t="shared" si="400"/>
        <v/>
      </c>
      <c r="H6387" s="326" t="str">
        <f t="shared" si="401"/>
        <v/>
      </c>
    </row>
    <row r="6388" spans="1:8" x14ac:dyDescent="0.2">
      <c r="A6388" s="204" t="str">
        <f t="shared" si="399"/>
        <v/>
      </c>
      <c r="B6388" s="335"/>
      <c r="C6388" s="335"/>
      <c r="D6388" s="381" t="str">
        <f t="shared" si="398"/>
        <v/>
      </c>
      <c r="E6388" s="335"/>
      <c r="F6388" s="335"/>
      <c r="G6388" s="325" t="str">
        <f t="shared" si="400"/>
        <v/>
      </c>
      <c r="H6388" s="326" t="str">
        <f t="shared" si="401"/>
        <v/>
      </c>
    </row>
    <row r="6389" spans="1:8" x14ac:dyDescent="0.2">
      <c r="A6389" s="204" t="str">
        <f t="shared" si="399"/>
        <v/>
      </c>
      <c r="B6389" s="335"/>
      <c r="C6389" s="335"/>
      <c r="D6389" s="381" t="str">
        <f t="shared" si="398"/>
        <v/>
      </c>
      <c r="E6389" s="335"/>
      <c r="F6389" s="335"/>
      <c r="G6389" s="325" t="str">
        <f t="shared" si="400"/>
        <v/>
      </c>
      <c r="H6389" s="326" t="str">
        <f t="shared" si="401"/>
        <v/>
      </c>
    </row>
    <row r="6390" spans="1:8" x14ac:dyDescent="0.2">
      <c r="A6390" s="204" t="str">
        <f t="shared" si="399"/>
        <v/>
      </c>
      <c r="B6390" s="335"/>
      <c r="C6390" s="335"/>
      <c r="D6390" s="381" t="str">
        <f t="shared" si="398"/>
        <v/>
      </c>
      <c r="E6390" s="335"/>
      <c r="F6390" s="335"/>
      <c r="G6390" s="325" t="str">
        <f t="shared" si="400"/>
        <v/>
      </c>
      <c r="H6390" s="326" t="str">
        <f t="shared" si="401"/>
        <v/>
      </c>
    </row>
    <row r="6391" spans="1:8" x14ac:dyDescent="0.2">
      <c r="A6391" s="204" t="str">
        <f t="shared" si="399"/>
        <v/>
      </c>
      <c r="B6391" s="335"/>
      <c r="C6391" s="335"/>
      <c r="D6391" s="381" t="str">
        <f t="shared" si="398"/>
        <v/>
      </c>
      <c r="E6391" s="335"/>
      <c r="F6391" s="335"/>
      <c r="G6391" s="325" t="str">
        <f t="shared" si="400"/>
        <v/>
      </c>
      <c r="H6391" s="326" t="str">
        <f t="shared" si="401"/>
        <v/>
      </c>
    </row>
    <row r="6392" spans="1:8" x14ac:dyDescent="0.2">
      <c r="A6392" s="204" t="str">
        <f t="shared" si="399"/>
        <v/>
      </c>
      <c r="B6392" s="335"/>
      <c r="C6392" s="335"/>
      <c r="D6392" s="381" t="str">
        <f t="shared" si="398"/>
        <v/>
      </c>
      <c r="E6392" s="335"/>
      <c r="F6392" s="335"/>
      <c r="G6392" s="325" t="str">
        <f t="shared" si="400"/>
        <v/>
      </c>
      <c r="H6392" s="326" t="str">
        <f t="shared" si="401"/>
        <v/>
      </c>
    </row>
    <row r="6393" spans="1:8" x14ac:dyDescent="0.2">
      <c r="A6393" s="204" t="str">
        <f t="shared" si="399"/>
        <v/>
      </c>
      <c r="B6393" s="335"/>
      <c r="C6393" s="335"/>
      <c r="D6393" s="381" t="str">
        <f t="shared" si="398"/>
        <v/>
      </c>
      <c r="E6393" s="335"/>
      <c r="F6393" s="335"/>
      <c r="G6393" s="325" t="str">
        <f t="shared" si="400"/>
        <v/>
      </c>
      <c r="H6393" s="326" t="str">
        <f t="shared" si="401"/>
        <v/>
      </c>
    </row>
    <row r="6394" spans="1:8" x14ac:dyDescent="0.2">
      <c r="A6394" s="204" t="str">
        <f t="shared" si="399"/>
        <v/>
      </c>
      <c r="B6394" s="335"/>
      <c r="C6394" s="335"/>
      <c r="D6394" s="381" t="str">
        <f t="shared" si="398"/>
        <v/>
      </c>
      <c r="E6394" s="335"/>
      <c r="F6394" s="335"/>
      <c r="G6394" s="325" t="str">
        <f t="shared" si="400"/>
        <v/>
      </c>
      <c r="H6394" s="326" t="str">
        <f t="shared" si="401"/>
        <v/>
      </c>
    </row>
    <row r="6395" spans="1:8" x14ac:dyDescent="0.2">
      <c r="A6395" s="204" t="str">
        <f t="shared" si="399"/>
        <v/>
      </c>
      <c r="B6395" s="335"/>
      <c r="C6395" s="335"/>
      <c r="D6395" s="381" t="str">
        <f t="shared" si="398"/>
        <v/>
      </c>
      <c r="E6395" s="335"/>
      <c r="F6395" s="335"/>
      <c r="G6395" s="325" t="str">
        <f t="shared" si="400"/>
        <v/>
      </c>
      <c r="H6395" s="326" t="str">
        <f t="shared" si="401"/>
        <v/>
      </c>
    </row>
    <row r="6396" spans="1:8" x14ac:dyDescent="0.2">
      <c r="A6396" s="204" t="str">
        <f t="shared" si="399"/>
        <v/>
      </c>
      <c r="B6396" s="335"/>
      <c r="C6396" s="335"/>
      <c r="D6396" s="381" t="str">
        <f t="shared" si="398"/>
        <v/>
      </c>
      <c r="E6396" s="335"/>
      <c r="F6396" s="335"/>
      <c r="G6396" s="325" t="str">
        <f t="shared" si="400"/>
        <v/>
      </c>
      <c r="H6396" s="326" t="str">
        <f t="shared" si="401"/>
        <v/>
      </c>
    </row>
    <row r="6397" spans="1:8" x14ac:dyDescent="0.2">
      <c r="A6397" s="204" t="str">
        <f t="shared" si="399"/>
        <v/>
      </c>
      <c r="B6397" s="335"/>
      <c r="C6397" s="335"/>
      <c r="D6397" s="381" t="str">
        <f t="shared" si="398"/>
        <v/>
      </c>
      <c r="E6397" s="335"/>
      <c r="F6397" s="335"/>
      <c r="G6397" s="325" t="str">
        <f t="shared" si="400"/>
        <v/>
      </c>
      <c r="H6397" s="326" t="str">
        <f t="shared" si="401"/>
        <v/>
      </c>
    </row>
    <row r="6398" spans="1:8" x14ac:dyDescent="0.2">
      <c r="A6398" s="204" t="str">
        <f t="shared" si="399"/>
        <v/>
      </c>
      <c r="B6398" s="335"/>
      <c r="C6398" s="335"/>
      <c r="D6398" s="381" t="str">
        <f t="shared" si="398"/>
        <v/>
      </c>
      <c r="E6398" s="335"/>
      <c r="F6398" s="335"/>
      <c r="G6398" s="325" t="str">
        <f t="shared" si="400"/>
        <v/>
      </c>
      <c r="H6398" s="326" t="str">
        <f t="shared" si="401"/>
        <v/>
      </c>
    </row>
    <row r="6399" spans="1:8" x14ac:dyDescent="0.2">
      <c r="A6399" s="204" t="str">
        <f t="shared" si="399"/>
        <v/>
      </c>
      <c r="B6399" s="335"/>
      <c r="C6399" s="335"/>
      <c r="D6399" s="381" t="str">
        <f t="shared" si="398"/>
        <v/>
      </c>
      <c r="E6399" s="335"/>
      <c r="F6399" s="335"/>
      <c r="G6399" s="325" t="str">
        <f t="shared" si="400"/>
        <v/>
      </c>
      <c r="H6399" s="326" t="str">
        <f t="shared" si="401"/>
        <v/>
      </c>
    </row>
    <row r="6400" spans="1:8" x14ac:dyDescent="0.2">
      <c r="A6400" s="204" t="str">
        <f t="shared" si="399"/>
        <v/>
      </c>
      <c r="B6400" s="335"/>
      <c r="C6400" s="335"/>
      <c r="D6400" s="381" t="str">
        <f t="shared" si="398"/>
        <v/>
      </c>
      <c r="E6400" s="335"/>
      <c r="F6400" s="335"/>
      <c r="G6400" s="325" t="str">
        <f t="shared" si="400"/>
        <v/>
      </c>
      <c r="H6400" s="326" t="str">
        <f t="shared" si="401"/>
        <v/>
      </c>
    </row>
    <row r="6401" spans="1:8" x14ac:dyDescent="0.2">
      <c r="A6401" s="204" t="str">
        <f t="shared" si="399"/>
        <v/>
      </c>
      <c r="B6401" s="335"/>
      <c r="C6401" s="335"/>
      <c r="D6401" s="381" t="str">
        <f t="shared" si="398"/>
        <v/>
      </c>
      <c r="E6401" s="335"/>
      <c r="F6401" s="335"/>
      <c r="G6401" s="325" t="str">
        <f t="shared" si="400"/>
        <v/>
      </c>
      <c r="H6401" s="326" t="str">
        <f t="shared" si="401"/>
        <v/>
      </c>
    </row>
    <row r="6402" spans="1:8" x14ac:dyDescent="0.2">
      <c r="A6402" s="204" t="str">
        <f t="shared" si="399"/>
        <v/>
      </c>
      <c r="B6402" s="335"/>
      <c r="C6402" s="335"/>
      <c r="D6402" s="381" t="str">
        <f t="shared" si="398"/>
        <v/>
      </c>
      <c r="E6402" s="335"/>
      <c r="F6402" s="335"/>
      <c r="G6402" s="325" t="str">
        <f t="shared" si="400"/>
        <v/>
      </c>
      <c r="H6402" s="326" t="str">
        <f t="shared" si="401"/>
        <v/>
      </c>
    </row>
    <row r="6403" spans="1:8" x14ac:dyDescent="0.2">
      <c r="A6403" s="204" t="str">
        <f t="shared" si="399"/>
        <v/>
      </c>
      <c r="B6403" s="335"/>
      <c r="C6403" s="335"/>
      <c r="D6403" s="381" t="str">
        <f t="shared" si="398"/>
        <v/>
      </c>
      <c r="E6403" s="335"/>
      <c r="F6403" s="335"/>
      <c r="G6403" s="325" t="str">
        <f t="shared" si="400"/>
        <v/>
      </c>
      <c r="H6403" s="326" t="str">
        <f t="shared" si="401"/>
        <v/>
      </c>
    </row>
    <row r="6404" spans="1:8" x14ac:dyDescent="0.2">
      <c r="A6404" s="204" t="str">
        <f t="shared" si="399"/>
        <v/>
      </c>
      <c r="B6404" s="335"/>
      <c r="C6404" s="335"/>
      <c r="D6404" s="381" t="str">
        <f t="shared" si="398"/>
        <v/>
      </c>
      <c r="E6404" s="335"/>
      <c r="F6404" s="335"/>
      <c r="G6404" s="325" t="str">
        <f t="shared" si="400"/>
        <v/>
      </c>
      <c r="H6404" s="326" t="str">
        <f t="shared" si="401"/>
        <v/>
      </c>
    </row>
    <row r="6405" spans="1:8" x14ac:dyDescent="0.2">
      <c r="A6405" s="204" t="str">
        <f t="shared" si="399"/>
        <v/>
      </c>
      <c r="B6405" s="335"/>
      <c r="C6405" s="335"/>
      <c r="D6405" s="381" t="str">
        <f t="shared" si="398"/>
        <v/>
      </c>
      <c r="E6405" s="335"/>
      <c r="F6405" s="335"/>
      <c r="G6405" s="325" t="str">
        <f t="shared" si="400"/>
        <v/>
      </c>
      <c r="H6405" s="326" t="str">
        <f t="shared" si="401"/>
        <v/>
      </c>
    </row>
    <row r="6406" spans="1:8" x14ac:dyDescent="0.2">
      <c r="A6406" s="204" t="str">
        <f t="shared" si="399"/>
        <v/>
      </c>
      <c r="B6406" s="335"/>
      <c r="C6406" s="335"/>
      <c r="D6406" s="381" t="str">
        <f t="shared" si="398"/>
        <v/>
      </c>
      <c r="E6406" s="335"/>
      <c r="F6406" s="335"/>
      <c r="G6406" s="325" t="str">
        <f t="shared" si="400"/>
        <v/>
      </c>
      <c r="H6406" s="326" t="str">
        <f t="shared" si="401"/>
        <v/>
      </c>
    </row>
    <row r="6407" spans="1:8" x14ac:dyDescent="0.2">
      <c r="A6407" s="204" t="str">
        <f t="shared" si="399"/>
        <v/>
      </c>
      <c r="B6407" s="335"/>
      <c r="C6407" s="335"/>
      <c r="D6407" s="381" t="str">
        <f t="shared" si="398"/>
        <v/>
      </c>
      <c r="E6407" s="335"/>
      <c r="F6407" s="335"/>
      <c r="G6407" s="325" t="str">
        <f t="shared" si="400"/>
        <v/>
      </c>
      <c r="H6407" s="326" t="str">
        <f t="shared" si="401"/>
        <v/>
      </c>
    </row>
    <row r="6408" spans="1:8" x14ac:dyDescent="0.2">
      <c r="A6408" s="204" t="str">
        <f t="shared" si="399"/>
        <v/>
      </c>
      <c r="B6408" s="335"/>
      <c r="C6408" s="335"/>
      <c r="D6408" s="381" t="str">
        <f t="shared" si="398"/>
        <v/>
      </c>
      <c r="E6408" s="335"/>
      <c r="F6408" s="335"/>
      <c r="G6408" s="325" t="str">
        <f t="shared" si="400"/>
        <v/>
      </c>
      <c r="H6408" s="326" t="str">
        <f t="shared" si="401"/>
        <v/>
      </c>
    </row>
    <row r="6409" spans="1:8" x14ac:dyDescent="0.2">
      <c r="A6409" s="204" t="str">
        <f t="shared" si="399"/>
        <v/>
      </c>
      <c r="B6409" s="335"/>
      <c r="C6409" s="335"/>
      <c r="D6409" s="381" t="str">
        <f t="shared" ref="D6409:D6472" si="402">IF(C6409="","",IFERROR(IF(VLOOKUP(C6409,Parameter,2,FALSE)="","",VLOOKUP(C6409,Parameter,2,FALSE)),IFERROR(VLOOKUP(C6409,PSMErgänzung,2,FALSE),"CAS eingeben oder Parameter korrigieren!")))</f>
        <v/>
      </c>
      <c r="E6409" s="335"/>
      <c r="F6409" s="335"/>
      <c r="G6409" s="325" t="str">
        <f t="shared" si="400"/>
        <v/>
      </c>
      <c r="H6409" s="326" t="str">
        <f t="shared" si="401"/>
        <v/>
      </c>
    </row>
    <row r="6410" spans="1:8" x14ac:dyDescent="0.2">
      <c r="A6410" s="204" t="str">
        <f t="shared" si="399"/>
        <v/>
      </c>
      <c r="B6410" s="335"/>
      <c r="C6410" s="335"/>
      <c r="D6410" s="381" t="str">
        <f t="shared" si="402"/>
        <v/>
      </c>
      <c r="E6410" s="335"/>
      <c r="F6410" s="335"/>
      <c r="G6410" s="325" t="str">
        <f t="shared" si="400"/>
        <v/>
      </c>
      <c r="H6410" s="326" t="str">
        <f t="shared" si="401"/>
        <v/>
      </c>
    </row>
    <row r="6411" spans="1:8" x14ac:dyDescent="0.2">
      <c r="A6411" s="204" t="str">
        <f t="shared" si="399"/>
        <v/>
      </c>
      <c r="B6411" s="335"/>
      <c r="C6411" s="335"/>
      <c r="D6411" s="381" t="str">
        <f t="shared" si="402"/>
        <v/>
      </c>
      <c r="E6411" s="335"/>
      <c r="F6411" s="335"/>
      <c r="G6411" s="325" t="str">
        <f t="shared" si="400"/>
        <v/>
      </c>
      <c r="H6411" s="326" t="str">
        <f t="shared" si="401"/>
        <v/>
      </c>
    </row>
    <row r="6412" spans="1:8" x14ac:dyDescent="0.2">
      <c r="A6412" s="204" t="str">
        <f t="shared" si="399"/>
        <v/>
      </c>
      <c r="B6412" s="335"/>
      <c r="C6412" s="335"/>
      <c r="D6412" s="381" t="str">
        <f t="shared" si="402"/>
        <v/>
      </c>
      <c r="E6412" s="335"/>
      <c r="F6412" s="335"/>
      <c r="G6412" s="325" t="str">
        <f t="shared" si="400"/>
        <v/>
      </c>
      <c r="H6412" s="326" t="str">
        <f t="shared" si="401"/>
        <v/>
      </c>
    </row>
    <row r="6413" spans="1:8" x14ac:dyDescent="0.2">
      <c r="A6413" s="204" t="str">
        <f t="shared" si="399"/>
        <v/>
      </c>
      <c r="B6413" s="335"/>
      <c r="C6413" s="335"/>
      <c r="D6413" s="381" t="str">
        <f t="shared" si="402"/>
        <v/>
      </c>
      <c r="E6413" s="335"/>
      <c r="F6413" s="335"/>
      <c r="G6413" s="325" t="str">
        <f t="shared" si="400"/>
        <v/>
      </c>
      <c r="H6413" s="326" t="str">
        <f t="shared" si="401"/>
        <v/>
      </c>
    </row>
    <row r="6414" spans="1:8" x14ac:dyDescent="0.2">
      <c r="A6414" s="204" t="str">
        <f t="shared" si="399"/>
        <v/>
      </c>
      <c r="B6414" s="335"/>
      <c r="C6414" s="335"/>
      <c r="D6414" s="381" t="str">
        <f t="shared" si="402"/>
        <v/>
      </c>
      <c r="E6414" s="335"/>
      <c r="F6414" s="335"/>
      <c r="G6414" s="325" t="str">
        <f t="shared" si="400"/>
        <v/>
      </c>
      <c r="H6414" s="326" t="str">
        <f t="shared" si="401"/>
        <v/>
      </c>
    </row>
    <row r="6415" spans="1:8" x14ac:dyDescent="0.2">
      <c r="A6415" s="204" t="str">
        <f t="shared" si="399"/>
        <v/>
      </c>
      <c r="B6415" s="335"/>
      <c r="C6415" s="335"/>
      <c r="D6415" s="381" t="str">
        <f t="shared" si="402"/>
        <v/>
      </c>
      <c r="E6415" s="335"/>
      <c r="F6415" s="335"/>
      <c r="G6415" s="325" t="str">
        <f t="shared" si="400"/>
        <v/>
      </c>
      <c r="H6415" s="326" t="str">
        <f t="shared" si="401"/>
        <v/>
      </c>
    </row>
    <row r="6416" spans="1:8" x14ac:dyDescent="0.2">
      <c r="A6416" s="204" t="str">
        <f t="shared" si="399"/>
        <v/>
      </c>
      <c r="B6416" s="335"/>
      <c r="C6416" s="335"/>
      <c r="D6416" s="381" t="str">
        <f t="shared" si="402"/>
        <v/>
      </c>
      <c r="E6416" s="335"/>
      <c r="F6416" s="335"/>
      <c r="G6416" s="325" t="str">
        <f t="shared" si="400"/>
        <v/>
      </c>
      <c r="H6416" s="326" t="str">
        <f t="shared" si="401"/>
        <v/>
      </c>
    </row>
    <row r="6417" spans="1:8" x14ac:dyDescent="0.2">
      <c r="A6417" s="204" t="str">
        <f t="shared" si="399"/>
        <v/>
      </c>
      <c r="B6417" s="335"/>
      <c r="C6417" s="335"/>
      <c r="D6417" s="381" t="str">
        <f t="shared" si="402"/>
        <v/>
      </c>
      <c r="E6417" s="335"/>
      <c r="F6417" s="335"/>
      <c r="G6417" s="325" t="str">
        <f t="shared" si="400"/>
        <v/>
      </c>
      <c r="H6417" s="326" t="str">
        <f t="shared" si="401"/>
        <v/>
      </c>
    </row>
    <row r="6418" spans="1:8" x14ac:dyDescent="0.2">
      <c r="A6418" s="204" t="str">
        <f t="shared" si="399"/>
        <v/>
      </c>
      <c r="B6418" s="335"/>
      <c r="C6418" s="335"/>
      <c r="D6418" s="381" t="str">
        <f t="shared" si="402"/>
        <v/>
      </c>
      <c r="E6418" s="335"/>
      <c r="F6418" s="335"/>
      <c r="G6418" s="325" t="str">
        <f t="shared" si="400"/>
        <v/>
      </c>
      <c r="H6418" s="326" t="str">
        <f t="shared" si="401"/>
        <v/>
      </c>
    </row>
    <row r="6419" spans="1:8" x14ac:dyDescent="0.2">
      <c r="A6419" s="204" t="str">
        <f t="shared" si="399"/>
        <v/>
      </c>
      <c r="B6419" s="335"/>
      <c r="C6419" s="335"/>
      <c r="D6419" s="381" t="str">
        <f t="shared" si="402"/>
        <v/>
      </c>
      <c r="E6419" s="335"/>
      <c r="F6419" s="335"/>
      <c r="G6419" s="325" t="str">
        <f t="shared" si="400"/>
        <v/>
      </c>
      <c r="H6419" s="326" t="str">
        <f t="shared" si="401"/>
        <v/>
      </c>
    </row>
    <row r="6420" spans="1:8" x14ac:dyDescent="0.2">
      <c r="A6420" s="204" t="str">
        <f t="shared" si="399"/>
        <v/>
      </c>
      <c r="B6420" s="335"/>
      <c r="C6420" s="335"/>
      <c r="D6420" s="381" t="str">
        <f t="shared" si="402"/>
        <v/>
      </c>
      <c r="E6420" s="335"/>
      <c r="F6420" s="335"/>
      <c r="G6420" s="325" t="str">
        <f t="shared" si="400"/>
        <v/>
      </c>
      <c r="H6420" s="326" t="str">
        <f t="shared" si="401"/>
        <v/>
      </c>
    </row>
    <row r="6421" spans="1:8" x14ac:dyDescent="0.2">
      <c r="A6421" s="204" t="str">
        <f t="shared" si="399"/>
        <v/>
      </c>
      <c r="B6421" s="335"/>
      <c r="C6421" s="335"/>
      <c r="D6421" s="381" t="str">
        <f t="shared" si="402"/>
        <v/>
      </c>
      <c r="E6421" s="335"/>
      <c r="F6421" s="335"/>
      <c r="G6421" s="325" t="str">
        <f t="shared" si="400"/>
        <v/>
      </c>
      <c r="H6421" s="326" t="str">
        <f t="shared" si="401"/>
        <v/>
      </c>
    </row>
    <row r="6422" spans="1:8" x14ac:dyDescent="0.2">
      <c r="A6422" s="204" t="str">
        <f t="shared" si="399"/>
        <v/>
      </c>
      <c r="B6422" s="335"/>
      <c r="C6422" s="335"/>
      <c r="D6422" s="381" t="str">
        <f t="shared" si="402"/>
        <v/>
      </c>
      <c r="E6422" s="335"/>
      <c r="F6422" s="335"/>
      <c r="G6422" s="325" t="str">
        <f t="shared" si="400"/>
        <v/>
      </c>
      <c r="H6422" s="326" t="str">
        <f t="shared" si="401"/>
        <v/>
      </c>
    </row>
    <row r="6423" spans="1:8" x14ac:dyDescent="0.2">
      <c r="A6423" s="204" t="str">
        <f t="shared" si="399"/>
        <v/>
      </c>
      <c r="B6423" s="335"/>
      <c r="C6423" s="335"/>
      <c r="D6423" s="381" t="str">
        <f t="shared" si="402"/>
        <v/>
      </c>
      <c r="E6423" s="335"/>
      <c r="F6423" s="335"/>
      <c r="G6423" s="325" t="str">
        <f t="shared" si="400"/>
        <v/>
      </c>
      <c r="H6423" s="326" t="str">
        <f t="shared" si="401"/>
        <v/>
      </c>
    </row>
    <row r="6424" spans="1:8" x14ac:dyDescent="0.2">
      <c r="A6424" s="204" t="str">
        <f t="shared" si="399"/>
        <v/>
      </c>
      <c r="B6424" s="335"/>
      <c r="C6424" s="335"/>
      <c r="D6424" s="381" t="str">
        <f t="shared" si="402"/>
        <v/>
      </c>
      <c r="E6424" s="335"/>
      <c r="F6424" s="335"/>
      <c r="G6424" s="325" t="str">
        <f t="shared" si="400"/>
        <v/>
      </c>
      <c r="H6424" s="326" t="str">
        <f t="shared" si="401"/>
        <v/>
      </c>
    </row>
    <row r="6425" spans="1:8" x14ac:dyDescent="0.2">
      <c r="A6425" s="204" t="str">
        <f t="shared" si="399"/>
        <v/>
      </c>
      <c r="B6425" s="335"/>
      <c r="C6425" s="335"/>
      <c r="D6425" s="381" t="str">
        <f t="shared" si="402"/>
        <v/>
      </c>
      <c r="E6425" s="335"/>
      <c r="F6425" s="335"/>
      <c r="G6425" s="325" t="str">
        <f t="shared" si="400"/>
        <v/>
      </c>
      <c r="H6425" s="326" t="str">
        <f t="shared" si="401"/>
        <v/>
      </c>
    </row>
    <row r="6426" spans="1:8" x14ac:dyDescent="0.2">
      <c r="A6426" s="204" t="str">
        <f t="shared" si="399"/>
        <v/>
      </c>
      <c r="B6426" s="335"/>
      <c r="C6426" s="335"/>
      <c r="D6426" s="381" t="str">
        <f t="shared" si="402"/>
        <v/>
      </c>
      <c r="E6426" s="335"/>
      <c r="F6426" s="335"/>
      <c r="G6426" s="325" t="str">
        <f t="shared" si="400"/>
        <v/>
      </c>
      <c r="H6426" s="326" t="str">
        <f t="shared" si="401"/>
        <v/>
      </c>
    </row>
    <row r="6427" spans="1:8" x14ac:dyDescent="0.2">
      <c r="A6427" s="204" t="str">
        <f t="shared" si="399"/>
        <v/>
      </c>
      <c r="B6427" s="335"/>
      <c r="C6427" s="335"/>
      <c r="D6427" s="381" t="str">
        <f t="shared" si="402"/>
        <v/>
      </c>
      <c r="E6427" s="335"/>
      <c r="F6427" s="335"/>
      <c r="G6427" s="325" t="str">
        <f t="shared" si="400"/>
        <v/>
      </c>
      <c r="H6427" s="326" t="str">
        <f t="shared" si="401"/>
        <v/>
      </c>
    </row>
    <row r="6428" spans="1:8" x14ac:dyDescent="0.2">
      <c r="A6428" s="204" t="str">
        <f t="shared" si="399"/>
        <v/>
      </c>
      <c r="B6428" s="335"/>
      <c r="C6428" s="335"/>
      <c r="D6428" s="381" t="str">
        <f t="shared" si="402"/>
        <v/>
      </c>
      <c r="E6428" s="335"/>
      <c r="F6428" s="335"/>
      <c r="G6428" s="325" t="str">
        <f t="shared" si="400"/>
        <v/>
      </c>
      <c r="H6428" s="326" t="str">
        <f t="shared" si="401"/>
        <v/>
      </c>
    </row>
    <row r="6429" spans="1:8" x14ac:dyDescent="0.2">
      <c r="A6429" s="204" t="str">
        <f t="shared" si="399"/>
        <v/>
      </c>
      <c r="B6429" s="335"/>
      <c r="C6429" s="335"/>
      <c r="D6429" s="381" t="str">
        <f t="shared" si="402"/>
        <v/>
      </c>
      <c r="E6429" s="335"/>
      <c r="F6429" s="335"/>
      <c r="G6429" s="325" t="str">
        <f t="shared" si="400"/>
        <v/>
      </c>
      <c r="H6429" s="326" t="str">
        <f t="shared" si="401"/>
        <v/>
      </c>
    </row>
    <row r="6430" spans="1:8" x14ac:dyDescent="0.2">
      <c r="A6430" s="204" t="str">
        <f t="shared" si="399"/>
        <v/>
      </c>
      <c r="B6430" s="335"/>
      <c r="C6430" s="335"/>
      <c r="D6430" s="381" t="str">
        <f t="shared" si="402"/>
        <v/>
      </c>
      <c r="E6430" s="335"/>
      <c r="F6430" s="335"/>
      <c r="G6430" s="325" t="str">
        <f t="shared" si="400"/>
        <v/>
      </c>
      <c r="H6430" s="326" t="str">
        <f t="shared" si="401"/>
        <v/>
      </c>
    </row>
    <row r="6431" spans="1:8" x14ac:dyDescent="0.2">
      <c r="A6431" s="204" t="str">
        <f t="shared" si="399"/>
        <v/>
      </c>
      <c r="B6431" s="335"/>
      <c r="C6431" s="335"/>
      <c r="D6431" s="381" t="str">
        <f t="shared" si="402"/>
        <v/>
      </c>
      <c r="E6431" s="335"/>
      <c r="F6431" s="335"/>
      <c r="G6431" s="325" t="str">
        <f t="shared" si="400"/>
        <v/>
      </c>
      <c r="H6431" s="326" t="str">
        <f t="shared" si="401"/>
        <v/>
      </c>
    </row>
    <row r="6432" spans="1:8" x14ac:dyDescent="0.2">
      <c r="A6432" s="204" t="str">
        <f t="shared" si="399"/>
        <v/>
      </c>
      <c r="B6432" s="335"/>
      <c r="C6432" s="335"/>
      <c r="D6432" s="381" t="str">
        <f t="shared" si="402"/>
        <v/>
      </c>
      <c r="E6432" s="335"/>
      <c r="F6432" s="335"/>
      <c r="G6432" s="325" t="str">
        <f t="shared" si="400"/>
        <v/>
      </c>
      <c r="H6432" s="326" t="str">
        <f t="shared" si="401"/>
        <v/>
      </c>
    </row>
    <row r="6433" spans="1:8" x14ac:dyDescent="0.2">
      <c r="A6433" s="204" t="str">
        <f t="shared" si="399"/>
        <v/>
      </c>
      <c r="B6433" s="335"/>
      <c r="C6433" s="335"/>
      <c r="D6433" s="381" t="str">
        <f t="shared" si="402"/>
        <v/>
      </c>
      <c r="E6433" s="335"/>
      <c r="F6433" s="335"/>
      <c r="G6433" s="325" t="str">
        <f t="shared" si="400"/>
        <v/>
      </c>
      <c r="H6433" s="326" t="str">
        <f t="shared" si="401"/>
        <v/>
      </c>
    </row>
    <row r="6434" spans="1:8" x14ac:dyDescent="0.2">
      <c r="A6434" s="204" t="str">
        <f t="shared" si="399"/>
        <v/>
      </c>
      <c r="B6434" s="335"/>
      <c r="C6434" s="335"/>
      <c r="D6434" s="381" t="str">
        <f t="shared" si="402"/>
        <v/>
      </c>
      <c r="E6434" s="335"/>
      <c r="F6434" s="335"/>
      <c r="G6434" s="325" t="str">
        <f t="shared" si="400"/>
        <v/>
      </c>
      <c r="H6434" s="326" t="str">
        <f t="shared" si="401"/>
        <v/>
      </c>
    </row>
    <row r="6435" spans="1:8" x14ac:dyDescent="0.2">
      <c r="A6435" s="204" t="str">
        <f t="shared" si="399"/>
        <v/>
      </c>
      <c r="B6435" s="335"/>
      <c r="C6435" s="335"/>
      <c r="D6435" s="381" t="str">
        <f t="shared" si="402"/>
        <v/>
      </c>
      <c r="E6435" s="335"/>
      <c r="F6435" s="335"/>
      <c r="G6435" s="325" t="str">
        <f t="shared" si="400"/>
        <v/>
      </c>
      <c r="H6435" s="326" t="str">
        <f t="shared" si="401"/>
        <v/>
      </c>
    </row>
    <row r="6436" spans="1:8" x14ac:dyDescent="0.2">
      <c r="A6436" s="204" t="str">
        <f t="shared" si="399"/>
        <v/>
      </c>
      <c r="B6436" s="335"/>
      <c r="C6436" s="335"/>
      <c r="D6436" s="381" t="str">
        <f t="shared" si="402"/>
        <v/>
      </c>
      <c r="E6436" s="335"/>
      <c r="F6436" s="335"/>
      <c r="G6436" s="325" t="str">
        <f t="shared" si="400"/>
        <v/>
      </c>
      <c r="H6436" s="326" t="str">
        <f t="shared" si="401"/>
        <v/>
      </c>
    </row>
    <row r="6437" spans="1:8" x14ac:dyDescent="0.2">
      <c r="A6437" s="204" t="str">
        <f t="shared" si="399"/>
        <v/>
      </c>
      <c r="B6437" s="335"/>
      <c r="C6437" s="335"/>
      <c r="D6437" s="381" t="str">
        <f t="shared" si="402"/>
        <v/>
      </c>
      <c r="E6437" s="335"/>
      <c r="F6437" s="335"/>
      <c r="G6437" s="325" t="str">
        <f t="shared" si="400"/>
        <v/>
      </c>
      <c r="H6437" s="326" t="str">
        <f t="shared" si="401"/>
        <v/>
      </c>
    </row>
    <row r="6438" spans="1:8" x14ac:dyDescent="0.2">
      <c r="A6438" s="204" t="str">
        <f t="shared" si="399"/>
        <v/>
      </c>
      <c r="B6438" s="335"/>
      <c r="C6438" s="335"/>
      <c r="D6438" s="381" t="str">
        <f t="shared" si="402"/>
        <v/>
      </c>
      <c r="E6438" s="335"/>
      <c r="F6438" s="335"/>
      <c r="G6438" s="325" t="str">
        <f t="shared" si="400"/>
        <v/>
      </c>
      <c r="H6438" s="326" t="str">
        <f t="shared" si="401"/>
        <v/>
      </c>
    </row>
    <row r="6439" spans="1:8" x14ac:dyDescent="0.2">
      <c r="A6439" s="204" t="str">
        <f t="shared" si="399"/>
        <v/>
      </c>
      <c r="B6439" s="335"/>
      <c r="C6439" s="335"/>
      <c r="D6439" s="381" t="str">
        <f t="shared" si="402"/>
        <v/>
      </c>
      <c r="E6439" s="335"/>
      <c r="F6439" s="335"/>
      <c r="G6439" s="325" t="str">
        <f t="shared" si="400"/>
        <v/>
      </c>
      <c r="H6439" s="326" t="str">
        <f t="shared" si="401"/>
        <v/>
      </c>
    </row>
    <row r="6440" spans="1:8" x14ac:dyDescent="0.2">
      <c r="A6440" s="204" t="str">
        <f t="shared" si="399"/>
        <v/>
      </c>
      <c r="B6440" s="335"/>
      <c r="C6440" s="335"/>
      <c r="D6440" s="381" t="str">
        <f t="shared" si="402"/>
        <v/>
      </c>
      <c r="E6440" s="335"/>
      <c r="F6440" s="335"/>
      <c r="G6440" s="325" t="str">
        <f t="shared" si="400"/>
        <v/>
      </c>
      <c r="H6440" s="326" t="str">
        <f t="shared" si="401"/>
        <v/>
      </c>
    </row>
    <row r="6441" spans="1:8" x14ac:dyDescent="0.2">
      <c r="A6441" s="204" t="str">
        <f t="shared" si="399"/>
        <v/>
      </c>
      <c r="B6441" s="335"/>
      <c r="C6441" s="335"/>
      <c r="D6441" s="381" t="str">
        <f t="shared" si="402"/>
        <v/>
      </c>
      <c r="E6441" s="335"/>
      <c r="F6441" s="335"/>
      <c r="G6441" s="325" t="str">
        <f t="shared" si="400"/>
        <v/>
      </c>
      <c r="H6441" s="326" t="str">
        <f t="shared" si="401"/>
        <v/>
      </c>
    </row>
    <row r="6442" spans="1:8" x14ac:dyDescent="0.2">
      <c r="A6442" s="204" t="str">
        <f t="shared" si="399"/>
        <v/>
      </c>
      <c r="B6442" s="335"/>
      <c r="C6442" s="335"/>
      <c r="D6442" s="381" t="str">
        <f t="shared" si="402"/>
        <v/>
      </c>
      <c r="E6442" s="335"/>
      <c r="F6442" s="335"/>
      <c r="G6442" s="325" t="str">
        <f t="shared" si="400"/>
        <v/>
      </c>
      <c r="H6442" s="326" t="str">
        <f t="shared" si="401"/>
        <v/>
      </c>
    </row>
    <row r="6443" spans="1:8" x14ac:dyDescent="0.2">
      <c r="A6443" s="204" t="str">
        <f t="shared" si="399"/>
        <v/>
      </c>
      <c r="B6443" s="335"/>
      <c r="C6443" s="335"/>
      <c r="D6443" s="381" t="str">
        <f t="shared" si="402"/>
        <v/>
      </c>
      <c r="E6443" s="335"/>
      <c r="F6443" s="335"/>
      <c r="G6443" s="325" t="str">
        <f t="shared" si="400"/>
        <v/>
      </c>
      <c r="H6443" s="326" t="str">
        <f t="shared" si="401"/>
        <v/>
      </c>
    </row>
    <row r="6444" spans="1:8" x14ac:dyDescent="0.2">
      <c r="A6444" s="204" t="str">
        <f t="shared" si="399"/>
        <v/>
      </c>
      <c r="B6444" s="335"/>
      <c r="C6444" s="335"/>
      <c r="D6444" s="381" t="str">
        <f t="shared" si="402"/>
        <v/>
      </c>
      <c r="E6444" s="335"/>
      <c r="F6444" s="335"/>
      <c r="G6444" s="325" t="str">
        <f t="shared" si="400"/>
        <v/>
      </c>
      <c r="H6444" s="326" t="str">
        <f t="shared" si="401"/>
        <v/>
      </c>
    </row>
    <row r="6445" spans="1:8" x14ac:dyDescent="0.2">
      <c r="A6445" s="204" t="str">
        <f t="shared" si="399"/>
        <v/>
      </c>
      <c r="B6445" s="335"/>
      <c r="C6445" s="335"/>
      <c r="D6445" s="381" t="str">
        <f t="shared" si="402"/>
        <v/>
      </c>
      <c r="E6445" s="335"/>
      <c r="F6445" s="335"/>
      <c r="G6445" s="325" t="str">
        <f t="shared" si="400"/>
        <v/>
      </c>
      <c r="H6445" s="326" t="str">
        <f t="shared" si="401"/>
        <v/>
      </c>
    </row>
    <row r="6446" spans="1:8" x14ac:dyDescent="0.2">
      <c r="A6446" s="204" t="str">
        <f t="shared" si="399"/>
        <v/>
      </c>
      <c r="B6446" s="335"/>
      <c r="C6446" s="335"/>
      <c r="D6446" s="381" t="str">
        <f t="shared" si="402"/>
        <v/>
      </c>
      <c r="E6446" s="335"/>
      <c r="F6446" s="335"/>
      <c r="G6446" s="325" t="str">
        <f t="shared" si="400"/>
        <v/>
      </c>
      <c r="H6446" s="326" t="str">
        <f t="shared" si="401"/>
        <v/>
      </c>
    </row>
    <row r="6447" spans="1:8" x14ac:dyDescent="0.2">
      <c r="A6447" s="204" t="str">
        <f t="shared" si="399"/>
        <v/>
      </c>
      <c r="B6447" s="335"/>
      <c r="C6447" s="335"/>
      <c r="D6447" s="381" t="str">
        <f t="shared" si="402"/>
        <v/>
      </c>
      <c r="E6447" s="335"/>
      <c r="F6447" s="335"/>
      <c r="G6447" s="325" t="str">
        <f t="shared" si="400"/>
        <v/>
      </c>
      <c r="H6447" s="326" t="str">
        <f t="shared" si="401"/>
        <v/>
      </c>
    </row>
    <row r="6448" spans="1:8" x14ac:dyDescent="0.2">
      <c r="A6448" s="204" t="str">
        <f t="shared" si="399"/>
        <v/>
      </c>
      <c r="B6448" s="335"/>
      <c r="C6448" s="335"/>
      <c r="D6448" s="381" t="str">
        <f t="shared" si="402"/>
        <v/>
      </c>
      <c r="E6448" s="335"/>
      <c r="F6448" s="335"/>
      <c r="G6448" s="325" t="str">
        <f t="shared" si="400"/>
        <v/>
      </c>
      <c r="H6448" s="326" t="str">
        <f t="shared" si="401"/>
        <v/>
      </c>
    </row>
    <row r="6449" spans="1:8" x14ac:dyDescent="0.2">
      <c r="A6449" s="204" t="str">
        <f t="shared" ref="A6449:A6512" si="403">IF(B6449&lt;&gt;"",VLOOKUP(B6449,ID,2,FALSE),"")</f>
        <v/>
      </c>
      <c r="B6449" s="335"/>
      <c r="C6449" s="335"/>
      <c r="D6449" s="381" t="str">
        <f t="shared" si="402"/>
        <v/>
      </c>
      <c r="E6449" s="335"/>
      <c r="F6449" s="335"/>
      <c r="G6449" s="325" t="str">
        <f t="shared" ref="G6449:G6512" si="404">IF(OR(B6449="",Amt=""),"",Amt)</f>
        <v/>
      </c>
      <c r="H6449" s="326" t="str">
        <f t="shared" ref="H6449:H6512" si="405">IF(G6449="","",VLOOKUP(G6449,Gesundheitsämter,2,FALSE))</f>
        <v/>
      </c>
    </row>
    <row r="6450" spans="1:8" x14ac:dyDescent="0.2">
      <c r="A6450" s="204" t="str">
        <f t="shared" si="403"/>
        <v/>
      </c>
      <c r="B6450" s="335"/>
      <c r="C6450" s="335"/>
      <c r="D6450" s="381" t="str">
        <f t="shared" si="402"/>
        <v/>
      </c>
      <c r="E6450" s="335"/>
      <c r="F6450" s="335"/>
      <c r="G6450" s="325" t="str">
        <f t="shared" si="404"/>
        <v/>
      </c>
      <c r="H6450" s="326" t="str">
        <f t="shared" si="405"/>
        <v/>
      </c>
    </row>
    <row r="6451" spans="1:8" x14ac:dyDescent="0.2">
      <c r="A6451" s="204" t="str">
        <f t="shared" si="403"/>
        <v/>
      </c>
      <c r="B6451" s="335"/>
      <c r="C6451" s="335"/>
      <c r="D6451" s="381" t="str">
        <f t="shared" si="402"/>
        <v/>
      </c>
      <c r="E6451" s="335"/>
      <c r="F6451" s="335"/>
      <c r="G6451" s="325" t="str">
        <f t="shared" si="404"/>
        <v/>
      </c>
      <c r="H6451" s="326" t="str">
        <f t="shared" si="405"/>
        <v/>
      </c>
    </row>
    <row r="6452" spans="1:8" x14ac:dyDescent="0.2">
      <c r="A6452" s="204" t="str">
        <f t="shared" si="403"/>
        <v/>
      </c>
      <c r="B6452" s="335"/>
      <c r="C6452" s="335"/>
      <c r="D6452" s="381" t="str">
        <f t="shared" si="402"/>
        <v/>
      </c>
      <c r="E6452" s="335"/>
      <c r="F6452" s="335"/>
      <c r="G6452" s="325" t="str">
        <f t="shared" si="404"/>
        <v/>
      </c>
      <c r="H6452" s="326" t="str">
        <f t="shared" si="405"/>
        <v/>
      </c>
    </row>
    <row r="6453" spans="1:8" x14ac:dyDescent="0.2">
      <c r="A6453" s="204" t="str">
        <f t="shared" si="403"/>
        <v/>
      </c>
      <c r="B6453" s="335"/>
      <c r="C6453" s="335"/>
      <c r="D6453" s="381" t="str">
        <f t="shared" si="402"/>
        <v/>
      </c>
      <c r="E6453" s="335"/>
      <c r="F6453" s="335"/>
      <c r="G6453" s="325" t="str">
        <f t="shared" si="404"/>
        <v/>
      </c>
      <c r="H6453" s="326" t="str">
        <f t="shared" si="405"/>
        <v/>
      </c>
    </row>
    <row r="6454" spans="1:8" x14ac:dyDescent="0.2">
      <c r="A6454" s="204" t="str">
        <f t="shared" si="403"/>
        <v/>
      </c>
      <c r="B6454" s="335"/>
      <c r="C6454" s="335"/>
      <c r="D6454" s="381" t="str">
        <f t="shared" si="402"/>
        <v/>
      </c>
      <c r="E6454" s="335"/>
      <c r="F6454" s="335"/>
      <c r="G6454" s="325" t="str">
        <f t="shared" si="404"/>
        <v/>
      </c>
      <c r="H6454" s="326" t="str">
        <f t="shared" si="405"/>
        <v/>
      </c>
    </row>
    <row r="6455" spans="1:8" x14ac:dyDescent="0.2">
      <c r="A6455" s="204" t="str">
        <f t="shared" si="403"/>
        <v/>
      </c>
      <c r="B6455" s="335"/>
      <c r="C6455" s="335"/>
      <c r="D6455" s="381" t="str">
        <f t="shared" si="402"/>
        <v/>
      </c>
      <c r="E6455" s="335"/>
      <c r="F6455" s="335"/>
      <c r="G6455" s="325" t="str">
        <f t="shared" si="404"/>
        <v/>
      </c>
      <c r="H6455" s="326" t="str">
        <f t="shared" si="405"/>
        <v/>
      </c>
    </row>
    <row r="6456" spans="1:8" x14ac:dyDescent="0.2">
      <c r="A6456" s="204" t="str">
        <f t="shared" si="403"/>
        <v/>
      </c>
      <c r="B6456" s="335"/>
      <c r="C6456" s="335"/>
      <c r="D6456" s="381" t="str">
        <f t="shared" si="402"/>
        <v/>
      </c>
      <c r="E6456" s="335"/>
      <c r="F6456" s="335"/>
      <c r="G6456" s="325" t="str">
        <f t="shared" si="404"/>
        <v/>
      </c>
      <c r="H6456" s="326" t="str">
        <f t="shared" si="405"/>
        <v/>
      </c>
    </row>
    <row r="6457" spans="1:8" x14ac:dyDescent="0.2">
      <c r="A6457" s="204" t="str">
        <f t="shared" si="403"/>
        <v/>
      </c>
      <c r="B6457" s="335"/>
      <c r="C6457" s="335"/>
      <c r="D6457" s="381" t="str">
        <f t="shared" si="402"/>
        <v/>
      </c>
      <c r="E6457" s="335"/>
      <c r="F6457" s="335"/>
      <c r="G6457" s="325" t="str">
        <f t="shared" si="404"/>
        <v/>
      </c>
      <c r="H6457" s="326" t="str">
        <f t="shared" si="405"/>
        <v/>
      </c>
    </row>
    <row r="6458" spans="1:8" x14ac:dyDescent="0.2">
      <c r="A6458" s="204" t="str">
        <f t="shared" si="403"/>
        <v/>
      </c>
      <c r="B6458" s="335"/>
      <c r="C6458" s="335"/>
      <c r="D6458" s="381" t="str">
        <f t="shared" si="402"/>
        <v/>
      </c>
      <c r="E6458" s="335"/>
      <c r="F6458" s="335"/>
      <c r="G6458" s="325" t="str">
        <f t="shared" si="404"/>
        <v/>
      </c>
      <c r="H6458" s="326" t="str">
        <f t="shared" si="405"/>
        <v/>
      </c>
    </row>
    <row r="6459" spans="1:8" x14ac:dyDescent="0.2">
      <c r="A6459" s="204" t="str">
        <f t="shared" si="403"/>
        <v/>
      </c>
      <c r="B6459" s="335"/>
      <c r="C6459" s="335"/>
      <c r="D6459" s="381" t="str">
        <f t="shared" si="402"/>
        <v/>
      </c>
      <c r="E6459" s="335"/>
      <c r="F6459" s="335"/>
      <c r="G6459" s="325" t="str">
        <f t="shared" si="404"/>
        <v/>
      </c>
      <c r="H6459" s="326" t="str">
        <f t="shared" si="405"/>
        <v/>
      </c>
    </row>
    <row r="6460" spans="1:8" x14ac:dyDescent="0.2">
      <c r="A6460" s="204" t="str">
        <f t="shared" si="403"/>
        <v/>
      </c>
      <c r="B6460" s="335"/>
      <c r="C6460" s="335"/>
      <c r="D6460" s="381" t="str">
        <f t="shared" si="402"/>
        <v/>
      </c>
      <c r="E6460" s="335"/>
      <c r="F6460" s="335"/>
      <c r="G6460" s="325" t="str">
        <f t="shared" si="404"/>
        <v/>
      </c>
      <c r="H6460" s="326" t="str">
        <f t="shared" si="405"/>
        <v/>
      </c>
    </row>
    <row r="6461" spans="1:8" x14ac:dyDescent="0.2">
      <c r="A6461" s="204" t="str">
        <f t="shared" si="403"/>
        <v/>
      </c>
      <c r="B6461" s="335"/>
      <c r="C6461" s="335"/>
      <c r="D6461" s="381" t="str">
        <f t="shared" si="402"/>
        <v/>
      </c>
      <c r="E6461" s="335"/>
      <c r="F6461" s="335"/>
      <c r="G6461" s="325" t="str">
        <f t="shared" si="404"/>
        <v/>
      </c>
      <c r="H6461" s="326" t="str">
        <f t="shared" si="405"/>
        <v/>
      </c>
    </row>
    <row r="6462" spans="1:8" x14ac:dyDescent="0.2">
      <c r="A6462" s="204" t="str">
        <f t="shared" si="403"/>
        <v/>
      </c>
      <c r="B6462" s="335"/>
      <c r="C6462" s="335"/>
      <c r="D6462" s="381" t="str">
        <f t="shared" si="402"/>
        <v/>
      </c>
      <c r="E6462" s="335"/>
      <c r="F6462" s="335"/>
      <c r="G6462" s="325" t="str">
        <f t="shared" si="404"/>
        <v/>
      </c>
      <c r="H6462" s="326" t="str">
        <f t="shared" si="405"/>
        <v/>
      </c>
    </row>
    <row r="6463" spans="1:8" x14ac:dyDescent="0.2">
      <c r="A6463" s="204" t="str">
        <f t="shared" si="403"/>
        <v/>
      </c>
      <c r="B6463" s="335"/>
      <c r="C6463" s="335"/>
      <c r="D6463" s="381" t="str">
        <f t="shared" si="402"/>
        <v/>
      </c>
      <c r="E6463" s="335"/>
      <c r="F6463" s="335"/>
      <c r="G6463" s="325" t="str">
        <f t="shared" si="404"/>
        <v/>
      </c>
      <c r="H6463" s="326" t="str">
        <f t="shared" si="405"/>
        <v/>
      </c>
    </row>
    <row r="6464" spans="1:8" x14ac:dyDescent="0.2">
      <c r="A6464" s="204" t="str">
        <f t="shared" si="403"/>
        <v/>
      </c>
      <c r="B6464" s="335"/>
      <c r="C6464" s="335"/>
      <c r="D6464" s="381" t="str">
        <f t="shared" si="402"/>
        <v/>
      </c>
      <c r="E6464" s="335"/>
      <c r="F6464" s="335"/>
      <c r="G6464" s="325" t="str">
        <f t="shared" si="404"/>
        <v/>
      </c>
      <c r="H6464" s="326" t="str">
        <f t="shared" si="405"/>
        <v/>
      </c>
    </row>
    <row r="6465" spans="1:8" x14ac:dyDescent="0.2">
      <c r="A6465" s="204" t="str">
        <f t="shared" si="403"/>
        <v/>
      </c>
      <c r="B6465" s="335"/>
      <c r="C6465" s="335"/>
      <c r="D6465" s="381" t="str">
        <f t="shared" si="402"/>
        <v/>
      </c>
      <c r="E6465" s="335"/>
      <c r="F6465" s="335"/>
      <c r="G6465" s="325" t="str">
        <f t="shared" si="404"/>
        <v/>
      </c>
      <c r="H6465" s="326" t="str">
        <f t="shared" si="405"/>
        <v/>
      </c>
    </row>
    <row r="6466" spans="1:8" x14ac:dyDescent="0.2">
      <c r="A6466" s="204" t="str">
        <f t="shared" si="403"/>
        <v/>
      </c>
      <c r="B6466" s="335"/>
      <c r="C6466" s="335"/>
      <c r="D6466" s="381" t="str">
        <f t="shared" si="402"/>
        <v/>
      </c>
      <c r="E6466" s="335"/>
      <c r="F6466" s="335"/>
      <c r="G6466" s="325" t="str">
        <f t="shared" si="404"/>
        <v/>
      </c>
      <c r="H6466" s="326" t="str">
        <f t="shared" si="405"/>
        <v/>
      </c>
    </row>
    <row r="6467" spans="1:8" x14ac:dyDescent="0.2">
      <c r="A6467" s="204" t="str">
        <f t="shared" si="403"/>
        <v/>
      </c>
      <c r="B6467" s="335"/>
      <c r="C6467" s="335"/>
      <c r="D6467" s="381" t="str">
        <f t="shared" si="402"/>
        <v/>
      </c>
      <c r="E6467" s="335"/>
      <c r="F6467" s="335"/>
      <c r="G6467" s="325" t="str">
        <f t="shared" si="404"/>
        <v/>
      </c>
      <c r="H6467" s="326" t="str">
        <f t="shared" si="405"/>
        <v/>
      </c>
    </row>
    <row r="6468" spans="1:8" x14ac:dyDescent="0.2">
      <c r="A6468" s="204" t="str">
        <f t="shared" si="403"/>
        <v/>
      </c>
      <c r="B6468" s="335"/>
      <c r="C6468" s="335"/>
      <c r="D6468" s="381" t="str">
        <f t="shared" si="402"/>
        <v/>
      </c>
      <c r="E6468" s="335"/>
      <c r="F6468" s="335"/>
      <c r="G6468" s="325" t="str">
        <f t="shared" si="404"/>
        <v/>
      </c>
      <c r="H6468" s="326" t="str">
        <f t="shared" si="405"/>
        <v/>
      </c>
    </row>
    <row r="6469" spans="1:8" x14ac:dyDescent="0.2">
      <c r="A6469" s="204" t="str">
        <f t="shared" si="403"/>
        <v/>
      </c>
      <c r="B6469" s="335"/>
      <c r="C6469" s="335"/>
      <c r="D6469" s="381" t="str">
        <f t="shared" si="402"/>
        <v/>
      </c>
      <c r="E6469" s="335"/>
      <c r="F6469" s="335"/>
      <c r="G6469" s="325" t="str">
        <f t="shared" si="404"/>
        <v/>
      </c>
      <c r="H6469" s="326" t="str">
        <f t="shared" si="405"/>
        <v/>
      </c>
    </row>
    <row r="6470" spans="1:8" x14ac:dyDescent="0.2">
      <c r="A6470" s="204" t="str">
        <f t="shared" si="403"/>
        <v/>
      </c>
      <c r="B6470" s="335"/>
      <c r="C6470" s="335"/>
      <c r="D6470" s="381" t="str">
        <f t="shared" si="402"/>
        <v/>
      </c>
      <c r="E6470" s="335"/>
      <c r="F6470" s="335"/>
      <c r="G6470" s="325" t="str">
        <f t="shared" si="404"/>
        <v/>
      </c>
      <c r="H6470" s="326" t="str">
        <f t="shared" si="405"/>
        <v/>
      </c>
    </row>
    <row r="6471" spans="1:8" x14ac:dyDescent="0.2">
      <c r="A6471" s="204" t="str">
        <f t="shared" si="403"/>
        <v/>
      </c>
      <c r="B6471" s="335"/>
      <c r="C6471" s="335"/>
      <c r="D6471" s="381" t="str">
        <f t="shared" si="402"/>
        <v/>
      </c>
      <c r="E6471" s="335"/>
      <c r="F6471" s="335"/>
      <c r="G6471" s="325" t="str">
        <f t="shared" si="404"/>
        <v/>
      </c>
      <c r="H6471" s="326" t="str">
        <f t="shared" si="405"/>
        <v/>
      </c>
    </row>
    <row r="6472" spans="1:8" x14ac:dyDescent="0.2">
      <c r="A6472" s="204" t="str">
        <f t="shared" si="403"/>
        <v/>
      </c>
      <c r="B6472" s="335"/>
      <c r="C6472" s="335"/>
      <c r="D6472" s="381" t="str">
        <f t="shared" si="402"/>
        <v/>
      </c>
      <c r="E6472" s="335"/>
      <c r="F6472" s="335"/>
      <c r="G6472" s="325" t="str">
        <f t="shared" si="404"/>
        <v/>
      </c>
      <c r="H6472" s="326" t="str">
        <f t="shared" si="405"/>
        <v/>
      </c>
    </row>
    <row r="6473" spans="1:8" x14ac:dyDescent="0.2">
      <c r="A6473" s="204" t="str">
        <f t="shared" si="403"/>
        <v/>
      </c>
      <c r="B6473" s="335"/>
      <c r="C6473" s="335"/>
      <c r="D6473" s="381" t="str">
        <f t="shared" ref="D6473:D6536" si="406">IF(C6473="","",IFERROR(IF(VLOOKUP(C6473,Parameter,2,FALSE)="","",VLOOKUP(C6473,Parameter,2,FALSE)),IFERROR(VLOOKUP(C6473,PSMErgänzung,2,FALSE),"CAS eingeben oder Parameter korrigieren!")))</f>
        <v/>
      </c>
      <c r="E6473" s="335"/>
      <c r="F6473" s="335"/>
      <c r="G6473" s="325" t="str">
        <f t="shared" si="404"/>
        <v/>
      </c>
      <c r="H6473" s="326" t="str">
        <f t="shared" si="405"/>
        <v/>
      </c>
    </row>
    <row r="6474" spans="1:8" x14ac:dyDescent="0.2">
      <c r="A6474" s="204" t="str">
        <f t="shared" si="403"/>
        <v/>
      </c>
      <c r="B6474" s="335"/>
      <c r="C6474" s="335"/>
      <c r="D6474" s="381" t="str">
        <f t="shared" si="406"/>
        <v/>
      </c>
      <c r="E6474" s="335"/>
      <c r="F6474" s="335"/>
      <c r="G6474" s="325" t="str">
        <f t="shared" si="404"/>
        <v/>
      </c>
      <c r="H6474" s="326" t="str">
        <f t="shared" si="405"/>
        <v/>
      </c>
    </row>
    <row r="6475" spans="1:8" x14ac:dyDescent="0.2">
      <c r="A6475" s="204" t="str">
        <f t="shared" si="403"/>
        <v/>
      </c>
      <c r="B6475" s="335"/>
      <c r="C6475" s="335"/>
      <c r="D6475" s="381" t="str">
        <f t="shared" si="406"/>
        <v/>
      </c>
      <c r="E6475" s="335"/>
      <c r="F6475" s="335"/>
      <c r="G6475" s="325" t="str">
        <f t="shared" si="404"/>
        <v/>
      </c>
      <c r="H6475" s="326" t="str">
        <f t="shared" si="405"/>
        <v/>
      </c>
    </row>
    <row r="6476" spans="1:8" x14ac:dyDescent="0.2">
      <c r="A6476" s="204" t="str">
        <f t="shared" si="403"/>
        <v/>
      </c>
      <c r="B6476" s="335"/>
      <c r="C6476" s="335"/>
      <c r="D6476" s="381" t="str">
        <f t="shared" si="406"/>
        <v/>
      </c>
      <c r="E6476" s="335"/>
      <c r="F6476" s="335"/>
      <c r="G6476" s="325" t="str">
        <f t="shared" si="404"/>
        <v/>
      </c>
      <c r="H6476" s="326" t="str">
        <f t="shared" si="405"/>
        <v/>
      </c>
    </row>
    <row r="6477" spans="1:8" x14ac:dyDescent="0.2">
      <c r="A6477" s="204" t="str">
        <f t="shared" si="403"/>
        <v/>
      </c>
      <c r="B6477" s="335"/>
      <c r="C6477" s="335"/>
      <c r="D6477" s="381" t="str">
        <f t="shared" si="406"/>
        <v/>
      </c>
      <c r="E6477" s="335"/>
      <c r="F6477" s="335"/>
      <c r="G6477" s="325" t="str">
        <f t="shared" si="404"/>
        <v/>
      </c>
      <c r="H6477" s="326" t="str">
        <f t="shared" si="405"/>
        <v/>
      </c>
    </row>
    <row r="6478" spans="1:8" x14ac:dyDescent="0.2">
      <c r="A6478" s="204" t="str">
        <f t="shared" si="403"/>
        <v/>
      </c>
      <c r="B6478" s="335"/>
      <c r="C6478" s="335"/>
      <c r="D6478" s="381" t="str">
        <f t="shared" si="406"/>
        <v/>
      </c>
      <c r="E6478" s="335"/>
      <c r="F6478" s="335"/>
      <c r="G6478" s="325" t="str">
        <f t="shared" si="404"/>
        <v/>
      </c>
      <c r="H6478" s="326" t="str">
        <f t="shared" si="405"/>
        <v/>
      </c>
    </row>
    <row r="6479" spans="1:8" x14ac:dyDescent="0.2">
      <c r="A6479" s="204" t="str">
        <f t="shared" si="403"/>
        <v/>
      </c>
      <c r="B6479" s="335"/>
      <c r="C6479" s="335"/>
      <c r="D6479" s="381" t="str">
        <f t="shared" si="406"/>
        <v/>
      </c>
      <c r="E6479" s="335"/>
      <c r="F6479" s="335"/>
      <c r="G6479" s="325" t="str">
        <f t="shared" si="404"/>
        <v/>
      </c>
      <c r="H6479" s="326" t="str">
        <f t="shared" si="405"/>
        <v/>
      </c>
    </row>
    <row r="6480" spans="1:8" x14ac:dyDescent="0.2">
      <c r="A6480" s="204" t="str">
        <f t="shared" si="403"/>
        <v/>
      </c>
      <c r="B6480" s="335"/>
      <c r="C6480" s="335"/>
      <c r="D6480" s="381" t="str">
        <f t="shared" si="406"/>
        <v/>
      </c>
      <c r="E6480" s="335"/>
      <c r="F6480" s="335"/>
      <c r="G6480" s="325" t="str">
        <f t="shared" si="404"/>
        <v/>
      </c>
      <c r="H6480" s="326" t="str">
        <f t="shared" si="405"/>
        <v/>
      </c>
    </row>
    <row r="6481" spans="1:8" x14ac:dyDescent="0.2">
      <c r="A6481" s="204" t="str">
        <f t="shared" si="403"/>
        <v/>
      </c>
      <c r="B6481" s="335"/>
      <c r="C6481" s="335"/>
      <c r="D6481" s="381" t="str">
        <f t="shared" si="406"/>
        <v/>
      </c>
      <c r="E6481" s="335"/>
      <c r="F6481" s="335"/>
      <c r="G6481" s="325" t="str">
        <f t="shared" si="404"/>
        <v/>
      </c>
      <c r="H6481" s="326" t="str">
        <f t="shared" si="405"/>
        <v/>
      </c>
    </row>
    <row r="6482" spans="1:8" x14ac:dyDescent="0.2">
      <c r="A6482" s="204" t="str">
        <f t="shared" si="403"/>
        <v/>
      </c>
      <c r="B6482" s="335"/>
      <c r="C6482" s="335"/>
      <c r="D6482" s="381" t="str">
        <f t="shared" si="406"/>
        <v/>
      </c>
      <c r="E6482" s="335"/>
      <c r="F6482" s="335"/>
      <c r="G6482" s="325" t="str">
        <f t="shared" si="404"/>
        <v/>
      </c>
      <c r="H6482" s="326" t="str">
        <f t="shared" si="405"/>
        <v/>
      </c>
    </row>
    <row r="6483" spans="1:8" x14ac:dyDescent="0.2">
      <c r="A6483" s="204" t="str">
        <f t="shared" si="403"/>
        <v/>
      </c>
      <c r="B6483" s="335"/>
      <c r="C6483" s="335"/>
      <c r="D6483" s="381" t="str">
        <f t="shared" si="406"/>
        <v/>
      </c>
      <c r="E6483" s="335"/>
      <c r="F6483" s="335"/>
      <c r="G6483" s="325" t="str">
        <f t="shared" si="404"/>
        <v/>
      </c>
      <c r="H6483" s="326" t="str">
        <f t="shared" si="405"/>
        <v/>
      </c>
    </row>
    <row r="6484" spans="1:8" x14ac:dyDescent="0.2">
      <c r="A6484" s="204" t="str">
        <f t="shared" si="403"/>
        <v/>
      </c>
      <c r="B6484" s="335"/>
      <c r="C6484" s="335"/>
      <c r="D6484" s="381" t="str">
        <f t="shared" si="406"/>
        <v/>
      </c>
      <c r="E6484" s="335"/>
      <c r="F6484" s="335"/>
      <c r="G6484" s="325" t="str">
        <f t="shared" si="404"/>
        <v/>
      </c>
      <c r="H6484" s="326" t="str">
        <f t="shared" si="405"/>
        <v/>
      </c>
    </row>
    <row r="6485" spans="1:8" x14ac:dyDescent="0.2">
      <c r="A6485" s="204" t="str">
        <f t="shared" si="403"/>
        <v/>
      </c>
      <c r="B6485" s="335"/>
      <c r="C6485" s="335"/>
      <c r="D6485" s="381" t="str">
        <f t="shared" si="406"/>
        <v/>
      </c>
      <c r="E6485" s="335"/>
      <c r="F6485" s="335"/>
      <c r="G6485" s="325" t="str">
        <f t="shared" si="404"/>
        <v/>
      </c>
      <c r="H6485" s="326" t="str">
        <f t="shared" si="405"/>
        <v/>
      </c>
    </row>
    <row r="6486" spans="1:8" x14ac:dyDescent="0.2">
      <c r="A6486" s="204" t="str">
        <f t="shared" si="403"/>
        <v/>
      </c>
      <c r="B6486" s="335"/>
      <c r="C6486" s="335"/>
      <c r="D6486" s="381" t="str">
        <f t="shared" si="406"/>
        <v/>
      </c>
      <c r="E6486" s="335"/>
      <c r="F6486" s="335"/>
      <c r="G6486" s="325" t="str">
        <f t="shared" si="404"/>
        <v/>
      </c>
      <c r="H6486" s="326" t="str">
        <f t="shared" si="405"/>
        <v/>
      </c>
    </row>
    <row r="6487" spans="1:8" x14ac:dyDescent="0.2">
      <c r="A6487" s="204" t="str">
        <f t="shared" si="403"/>
        <v/>
      </c>
      <c r="B6487" s="335"/>
      <c r="C6487" s="335"/>
      <c r="D6487" s="381" t="str">
        <f t="shared" si="406"/>
        <v/>
      </c>
      <c r="E6487" s="335"/>
      <c r="F6487" s="335"/>
      <c r="G6487" s="325" t="str">
        <f t="shared" si="404"/>
        <v/>
      </c>
      <c r="H6487" s="326" t="str">
        <f t="shared" si="405"/>
        <v/>
      </c>
    </row>
    <row r="6488" spans="1:8" x14ac:dyDescent="0.2">
      <c r="A6488" s="204" t="str">
        <f t="shared" si="403"/>
        <v/>
      </c>
      <c r="B6488" s="335"/>
      <c r="C6488" s="335"/>
      <c r="D6488" s="381" t="str">
        <f t="shared" si="406"/>
        <v/>
      </c>
      <c r="E6488" s="335"/>
      <c r="F6488" s="335"/>
      <c r="G6488" s="325" t="str">
        <f t="shared" si="404"/>
        <v/>
      </c>
      <c r="H6488" s="326" t="str">
        <f t="shared" si="405"/>
        <v/>
      </c>
    </row>
    <row r="6489" spans="1:8" x14ac:dyDescent="0.2">
      <c r="A6489" s="204" t="str">
        <f t="shared" si="403"/>
        <v/>
      </c>
      <c r="B6489" s="335"/>
      <c r="C6489" s="335"/>
      <c r="D6489" s="381" t="str">
        <f t="shared" si="406"/>
        <v/>
      </c>
      <c r="E6489" s="335"/>
      <c r="F6489" s="335"/>
      <c r="G6489" s="325" t="str">
        <f t="shared" si="404"/>
        <v/>
      </c>
      <c r="H6489" s="326" t="str">
        <f t="shared" si="405"/>
        <v/>
      </c>
    </row>
    <row r="6490" spans="1:8" x14ac:dyDescent="0.2">
      <c r="A6490" s="204" t="str">
        <f t="shared" si="403"/>
        <v/>
      </c>
      <c r="B6490" s="335"/>
      <c r="C6490" s="335"/>
      <c r="D6490" s="381" t="str">
        <f t="shared" si="406"/>
        <v/>
      </c>
      <c r="E6490" s="335"/>
      <c r="F6490" s="335"/>
      <c r="G6490" s="325" t="str">
        <f t="shared" si="404"/>
        <v/>
      </c>
      <c r="H6490" s="326" t="str">
        <f t="shared" si="405"/>
        <v/>
      </c>
    </row>
    <row r="6491" spans="1:8" x14ac:dyDescent="0.2">
      <c r="A6491" s="204" t="str">
        <f t="shared" si="403"/>
        <v/>
      </c>
      <c r="B6491" s="335"/>
      <c r="C6491" s="335"/>
      <c r="D6491" s="381" t="str">
        <f t="shared" si="406"/>
        <v/>
      </c>
      <c r="E6491" s="335"/>
      <c r="F6491" s="335"/>
      <c r="G6491" s="325" t="str">
        <f t="shared" si="404"/>
        <v/>
      </c>
      <c r="H6491" s="326" t="str">
        <f t="shared" si="405"/>
        <v/>
      </c>
    </row>
    <row r="6492" spans="1:8" x14ac:dyDescent="0.2">
      <c r="A6492" s="204" t="str">
        <f t="shared" si="403"/>
        <v/>
      </c>
      <c r="B6492" s="335"/>
      <c r="C6492" s="335"/>
      <c r="D6492" s="381" t="str">
        <f t="shared" si="406"/>
        <v/>
      </c>
      <c r="E6492" s="335"/>
      <c r="F6492" s="335"/>
      <c r="G6492" s="325" t="str">
        <f t="shared" si="404"/>
        <v/>
      </c>
      <c r="H6492" s="326" t="str">
        <f t="shared" si="405"/>
        <v/>
      </c>
    </row>
    <row r="6493" spans="1:8" x14ac:dyDescent="0.2">
      <c r="A6493" s="204" t="str">
        <f t="shared" si="403"/>
        <v/>
      </c>
      <c r="B6493" s="335"/>
      <c r="C6493" s="335"/>
      <c r="D6493" s="381" t="str">
        <f t="shared" si="406"/>
        <v/>
      </c>
      <c r="E6493" s="335"/>
      <c r="F6493" s="335"/>
      <c r="G6493" s="325" t="str">
        <f t="shared" si="404"/>
        <v/>
      </c>
      <c r="H6493" s="326" t="str">
        <f t="shared" si="405"/>
        <v/>
      </c>
    </row>
    <row r="6494" spans="1:8" x14ac:dyDescent="0.2">
      <c r="A6494" s="204" t="str">
        <f t="shared" si="403"/>
        <v/>
      </c>
      <c r="B6494" s="335"/>
      <c r="C6494" s="335"/>
      <c r="D6494" s="381" t="str">
        <f t="shared" si="406"/>
        <v/>
      </c>
      <c r="E6494" s="335"/>
      <c r="F6494" s="335"/>
      <c r="G6494" s="325" t="str">
        <f t="shared" si="404"/>
        <v/>
      </c>
      <c r="H6494" s="326" t="str">
        <f t="shared" si="405"/>
        <v/>
      </c>
    </row>
    <row r="6495" spans="1:8" x14ac:dyDescent="0.2">
      <c r="A6495" s="204" t="str">
        <f t="shared" si="403"/>
        <v/>
      </c>
      <c r="B6495" s="335"/>
      <c r="C6495" s="335"/>
      <c r="D6495" s="381" t="str">
        <f t="shared" si="406"/>
        <v/>
      </c>
      <c r="E6495" s="335"/>
      <c r="F6495" s="335"/>
      <c r="G6495" s="325" t="str">
        <f t="shared" si="404"/>
        <v/>
      </c>
      <c r="H6495" s="326" t="str">
        <f t="shared" si="405"/>
        <v/>
      </c>
    </row>
    <row r="6496" spans="1:8" x14ac:dyDescent="0.2">
      <c r="A6496" s="204" t="str">
        <f t="shared" si="403"/>
        <v/>
      </c>
      <c r="B6496" s="335"/>
      <c r="C6496" s="335"/>
      <c r="D6496" s="381" t="str">
        <f t="shared" si="406"/>
        <v/>
      </c>
      <c r="E6496" s="335"/>
      <c r="F6496" s="335"/>
      <c r="G6496" s="325" t="str">
        <f t="shared" si="404"/>
        <v/>
      </c>
      <c r="H6496" s="326" t="str">
        <f t="shared" si="405"/>
        <v/>
      </c>
    </row>
    <row r="6497" spans="1:8" x14ac:dyDescent="0.2">
      <c r="A6497" s="204" t="str">
        <f t="shared" si="403"/>
        <v/>
      </c>
      <c r="B6497" s="335"/>
      <c r="C6497" s="335"/>
      <c r="D6497" s="381" t="str">
        <f t="shared" si="406"/>
        <v/>
      </c>
      <c r="E6497" s="335"/>
      <c r="F6497" s="335"/>
      <c r="G6497" s="325" t="str">
        <f t="shared" si="404"/>
        <v/>
      </c>
      <c r="H6497" s="326" t="str">
        <f t="shared" si="405"/>
        <v/>
      </c>
    </row>
    <row r="6498" spans="1:8" x14ac:dyDescent="0.2">
      <c r="A6498" s="204" t="str">
        <f t="shared" si="403"/>
        <v/>
      </c>
      <c r="B6498" s="335"/>
      <c r="C6498" s="335"/>
      <c r="D6498" s="381" t="str">
        <f t="shared" si="406"/>
        <v/>
      </c>
      <c r="E6498" s="335"/>
      <c r="F6498" s="335"/>
      <c r="G6498" s="325" t="str">
        <f t="shared" si="404"/>
        <v/>
      </c>
      <c r="H6498" s="326" t="str">
        <f t="shared" si="405"/>
        <v/>
      </c>
    </row>
    <row r="6499" spans="1:8" x14ac:dyDescent="0.2">
      <c r="A6499" s="204" t="str">
        <f t="shared" si="403"/>
        <v/>
      </c>
      <c r="B6499" s="335"/>
      <c r="C6499" s="335"/>
      <c r="D6499" s="381" t="str">
        <f t="shared" si="406"/>
        <v/>
      </c>
      <c r="E6499" s="335"/>
      <c r="F6499" s="335"/>
      <c r="G6499" s="325" t="str">
        <f t="shared" si="404"/>
        <v/>
      </c>
      <c r="H6499" s="326" t="str">
        <f t="shared" si="405"/>
        <v/>
      </c>
    </row>
    <row r="6500" spans="1:8" x14ac:dyDescent="0.2">
      <c r="A6500" s="204" t="str">
        <f t="shared" si="403"/>
        <v/>
      </c>
      <c r="B6500" s="335"/>
      <c r="C6500" s="335"/>
      <c r="D6500" s="381" t="str">
        <f t="shared" si="406"/>
        <v/>
      </c>
      <c r="E6500" s="335"/>
      <c r="F6500" s="335"/>
      <c r="G6500" s="325" t="str">
        <f t="shared" si="404"/>
        <v/>
      </c>
      <c r="H6500" s="326" t="str">
        <f t="shared" si="405"/>
        <v/>
      </c>
    </row>
    <row r="6501" spans="1:8" x14ac:dyDescent="0.2">
      <c r="A6501" s="204" t="str">
        <f t="shared" si="403"/>
        <v/>
      </c>
      <c r="B6501" s="335"/>
      <c r="C6501" s="335"/>
      <c r="D6501" s="381" t="str">
        <f t="shared" si="406"/>
        <v/>
      </c>
      <c r="E6501" s="335"/>
      <c r="F6501" s="335"/>
      <c r="G6501" s="325" t="str">
        <f t="shared" si="404"/>
        <v/>
      </c>
      <c r="H6501" s="326" t="str">
        <f t="shared" si="405"/>
        <v/>
      </c>
    </row>
    <row r="6502" spans="1:8" x14ac:dyDescent="0.2">
      <c r="A6502" s="204" t="str">
        <f t="shared" si="403"/>
        <v/>
      </c>
      <c r="B6502" s="335"/>
      <c r="C6502" s="335"/>
      <c r="D6502" s="381" t="str">
        <f t="shared" si="406"/>
        <v/>
      </c>
      <c r="E6502" s="335"/>
      <c r="F6502" s="335"/>
      <c r="G6502" s="325" t="str">
        <f t="shared" si="404"/>
        <v/>
      </c>
      <c r="H6502" s="326" t="str">
        <f t="shared" si="405"/>
        <v/>
      </c>
    </row>
    <row r="6503" spans="1:8" x14ac:dyDescent="0.2">
      <c r="A6503" s="204" t="str">
        <f t="shared" si="403"/>
        <v/>
      </c>
      <c r="B6503" s="335"/>
      <c r="C6503" s="335"/>
      <c r="D6503" s="381" t="str">
        <f t="shared" si="406"/>
        <v/>
      </c>
      <c r="E6503" s="335"/>
      <c r="F6503" s="335"/>
      <c r="G6503" s="325" t="str">
        <f t="shared" si="404"/>
        <v/>
      </c>
      <c r="H6503" s="326" t="str">
        <f t="shared" si="405"/>
        <v/>
      </c>
    </row>
    <row r="6504" spans="1:8" x14ac:dyDescent="0.2">
      <c r="A6504" s="204" t="str">
        <f t="shared" si="403"/>
        <v/>
      </c>
      <c r="B6504" s="335"/>
      <c r="C6504" s="335"/>
      <c r="D6504" s="381" t="str">
        <f t="shared" si="406"/>
        <v/>
      </c>
      <c r="E6504" s="335"/>
      <c r="F6504" s="335"/>
      <c r="G6504" s="325" t="str">
        <f t="shared" si="404"/>
        <v/>
      </c>
      <c r="H6504" s="326" t="str">
        <f t="shared" si="405"/>
        <v/>
      </c>
    </row>
    <row r="6505" spans="1:8" x14ac:dyDescent="0.2">
      <c r="A6505" s="204" t="str">
        <f t="shared" si="403"/>
        <v/>
      </c>
      <c r="B6505" s="335"/>
      <c r="C6505" s="335"/>
      <c r="D6505" s="381" t="str">
        <f t="shared" si="406"/>
        <v/>
      </c>
      <c r="E6505" s="335"/>
      <c r="F6505" s="335"/>
      <c r="G6505" s="325" t="str">
        <f t="shared" si="404"/>
        <v/>
      </c>
      <c r="H6505" s="326" t="str">
        <f t="shared" si="405"/>
        <v/>
      </c>
    </row>
    <row r="6506" spans="1:8" x14ac:dyDescent="0.2">
      <c r="A6506" s="204" t="str">
        <f t="shared" si="403"/>
        <v/>
      </c>
      <c r="B6506" s="335"/>
      <c r="C6506" s="335"/>
      <c r="D6506" s="381" t="str">
        <f t="shared" si="406"/>
        <v/>
      </c>
      <c r="E6506" s="335"/>
      <c r="F6506" s="335"/>
      <c r="G6506" s="325" t="str">
        <f t="shared" si="404"/>
        <v/>
      </c>
      <c r="H6506" s="326" t="str">
        <f t="shared" si="405"/>
        <v/>
      </c>
    </row>
    <row r="6507" spans="1:8" x14ac:dyDescent="0.2">
      <c r="A6507" s="204" t="str">
        <f t="shared" si="403"/>
        <v/>
      </c>
      <c r="B6507" s="335"/>
      <c r="C6507" s="335"/>
      <c r="D6507" s="381" t="str">
        <f t="shared" si="406"/>
        <v/>
      </c>
      <c r="E6507" s="335"/>
      <c r="F6507" s="335"/>
      <c r="G6507" s="325" t="str">
        <f t="shared" si="404"/>
        <v/>
      </c>
      <c r="H6507" s="326" t="str">
        <f t="shared" si="405"/>
        <v/>
      </c>
    </row>
    <row r="6508" spans="1:8" x14ac:dyDescent="0.2">
      <c r="A6508" s="204" t="str">
        <f t="shared" si="403"/>
        <v/>
      </c>
      <c r="B6508" s="335"/>
      <c r="C6508" s="335"/>
      <c r="D6508" s="381" t="str">
        <f t="shared" si="406"/>
        <v/>
      </c>
      <c r="E6508" s="335"/>
      <c r="F6508" s="335"/>
      <c r="G6508" s="325" t="str">
        <f t="shared" si="404"/>
        <v/>
      </c>
      <c r="H6508" s="326" t="str">
        <f t="shared" si="405"/>
        <v/>
      </c>
    </row>
    <row r="6509" spans="1:8" x14ac:dyDescent="0.2">
      <c r="A6509" s="204" t="str">
        <f t="shared" si="403"/>
        <v/>
      </c>
      <c r="B6509" s="335"/>
      <c r="C6509" s="335"/>
      <c r="D6509" s="381" t="str">
        <f t="shared" si="406"/>
        <v/>
      </c>
      <c r="E6509" s="335"/>
      <c r="F6509" s="335"/>
      <c r="G6509" s="325" t="str">
        <f t="shared" si="404"/>
        <v/>
      </c>
      <c r="H6509" s="326" t="str">
        <f t="shared" si="405"/>
        <v/>
      </c>
    </row>
    <row r="6510" spans="1:8" x14ac:dyDescent="0.2">
      <c r="A6510" s="204" t="str">
        <f t="shared" si="403"/>
        <v/>
      </c>
      <c r="B6510" s="335"/>
      <c r="C6510" s="335"/>
      <c r="D6510" s="381" t="str">
        <f t="shared" si="406"/>
        <v/>
      </c>
      <c r="E6510" s="335"/>
      <c r="F6510" s="335"/>
      <c r="G6510" s="325" t="str">
        <f t="shared" si="404"/>
        <v/>
      </c>
      <c r="H6510" s="326" t="str">
        <f t="shared" si="405"/>
        <v/>
      </c>
    </row>
    <row r="6511" spans="1:8" x14ac:dyDescent="0.2">
      <c r="A6511" s="204" t="str">
        <f t="shared" si="403"/>
        <v/>
      </c>
      <c r="B6511" s="335"/>
      <c r="C6511" s="335"/>
      <c r="D6511" s="381" t="str">
        <f t="shared" si="406"/>
        <v/>
      </c>
      <c r="E6511" s="335"/>
      <c r="F6511" s="335"/>
      <c r="G6511" s="325" t="str">
        <f t="shared" si="404"/>
        <v/>
      </c>
      <c r="H6511" s="326" t="str">
        <f t="shared" si="405"/>
        <v/>
      </c>
    </row>
    <row r="6512" spans="1:8" x14ac:dyDescent="0.2">
      <c r="A6512" s="204" t="str">
        <f t="shared" si="403"/>
        <v/>
      </c>
      <c r="B6512" s="335"/>
      <c r="C6512" s="335"/>
      <c r="D6512" s="381" t="str">
        <f t="shared" si="406"/>
        <v/>
      </c>
      <c r="E6512" s="335"/>
      <c r="F6512" s="335"/>
      <c r="G6512" s="325" t="str">
        <f t="shared" si="404"/>
        <v/>
      </c>
      <c r="H6512" s="326" t="str">
        <f t="shared" si="405"/>
        <v/>
      </c>
    </row>
    <row r="6513" spans="1:8" x14ac:dyDescent="0.2">
      <c r="A6513" s="204" t="str">
        <f t="shared" ref="A6513:A6576" si="407">IF(B6513&lt;&gt;"",VLOOKUP(B6513,ID,2,FALSE),"")</f>
        <v/>
      </c>
      <c r="B6513" s="335"/>
      <c r="C6513" s="335"/>
      <c r="D6513" s="381" t="str">
        <f t="shared" si="406"/>
        <v/>
      </c>
      <c r="E6513" s="335"/>
      <c r="F6513" s="335"/>
      <c r="G6513" s="325" t="str">
        <f t="shared" ref="G6513:G6576" si="408">IF(OR(B6513="",Amt=""),"",Amt)</f>
        <v/>
      </c>
      <c r="H6513" s="326" t="str">
        <f t="shared" ref="H6513:H6576" si="409">IF(G6513="","",VLOOKUP(G6513,Gesundheitsämter,2,FALSE))</f>
        <v/>
      </c>
    </row>
    <row r="6514" spans="1:8" x14ac:dyDescent="0.2">
      <c r="A6514" s="204" t="str">
        <f t="shared" si="407"/>
        <v/>
      </c>
      <c r="B6514" s="335"/>
      <c r="C6514" s="335"/>
      <c r="D6514" s="381" t="str">
        <f t="shared" si="406"/>
        <v/>
      </c>
      <c r="E6514" s="335"/>
      <c r="F6514" s="335"/>
      <c r="G6514" s="325" t="str">
        <f t="shared" si="408"/>
        <v/>
      </c>
      <c r="H6514" s="326" t="str">
        <f t="shared" si="409"/>
        <v/>
      </c>
    </row>
    <row r="6515" spans="1:8" x14ac:dyDescent="0.2">
      <c r="A6515" s="204" t="str">
        <f t="shared" si="407"/>
        <v/>
      </c>
      <c r="B6515" s="335"/>
      <c r="C6515" s="335"/>
      <c r="D6515" s="381" t="str">
        <f t="shared" si="406"/>
        <v/>
      </c>
      <c r="E6515" s="335"/>
      <c r="F6515" s="335"/>
      <c r="G6515" s="325" t="str">
        <f t="shared" si="408"/>
        <v/>
      </c>
      <c r="H6515" s="326" t="str">
        <f t="shared" si="409"/>
        <v/>
      </c>
    </row>
    <row r="6516" spans="1:8" x14ac:dyDescent="0.2">
      <c r="A6516" s="204" t="str">
        <f t="shared" si="407"/>
        <v/>
      </c>
      <c r="B6516" s="335"/>
      <c r="C6516" s="335"/>
      <c r="D6516" s="381" t="str">
        <f t="shared" si="406"/>
        <v/>
      </c>
      <c r="E6516" s="335"/>
      <c r="F6516" s="335"/>
      <c r="G6516" s="325" t="str">
        <f t="shared" si="408"/>
        <v/>
      </c>
      <c r="H6516" s="326" t="str">
        <f t="shared" si="409"/>
        <v/>
      </c>
    </row>
    <row r="6517" spans="1:8" x14ac:dyDescent="0.2">
      <c r="A6517" s="204" t="str">
        <f t="shared" si="407"/>
        <v/>
      </c>
      <c r="B6517" s="335"/>
      <c r="C6517" s="335"/>
      <c r="D6517" s="381" t="str">
        <f t="shared" si="406"/>
        <v/>
      </c>
      <c r="E6517" s="335"/>
      <c r="F6517" s="335"/>
      <c r="G6517" s="325" t="str">
        <f t="shared" si="408"/>
        <v/>
      </c>
      <c r="H6517" s="326" t="str">
        <f t="shared" si="409"/>
        <v/>
      </c>
    </row>
    <row r="6518" spans="1:8" x14ac:dyDescent="0.2">
      <c r="A6518" s="204" t="str">
        <f t="shared" si="407"/>
        <v/>
      </c>
      <c r="B6518" s="335"/>
      <c r="C6518" s="335"/>
      <c r="D6518" s="381" t="str">
        <f t="shared" si="406"/>
        <v/>
      </c>
      <c r="E6518" s="335"/>
      <c r="F6518" s="335"/>
      <c r="G6518" s="325" t="str">
        <f t="shared" si="408"/>
        <v/>
      </c>
      <c r="H6518" s="326" t="str">
        <f t="shared" si="409"/>
        <v/>
      </c>
    </row>
    <row r="6519" spans="1:8" x14ac:dyDescent="0.2">
      <c r="A6519" s="204" t="str">
        <f t="shared" si="407"/>
        <v/>
      </c>
      <c r="B6519" s="335"/>
      <c r="C6519" s="335"/>
      <c r="D6519" s="381" t="str">
        <f t="shared" si="406"/>
        <v/>
      </c>
      <c r="E6519" s="335"/>
      <c r="F6519" s="335"/>
      <c r="G6519" s="325" t="str">
        <f t="shared" si="408"/>
        <v/>
      </c>
      <c r="H6519" s="326" t="str">
        <f t="shared" si="409"/>
        <v/>
      </c>
    </row>
    <row r="6520" spans="1:8" x14ac:dyDescent="0.2">
      <c r="A6520" s="204" t="str">
        <f t="shared" si="407"/>
        <v/>
      </c>
      <c r="B6520" s="335"/>
      <c r="C6520" s="335"/>
      <c r="D6520" s="381" t="str">
        <f t="shared" si="406"/>
        <v/>
      </c>
      <c r="E6520" s="335"/>
      <c r="F6520" s="335"/>
      <c r="G6520" s="325" t="str">
        <f t="shared" si="408"/>
        <v/>
      </c>
      <c r="H6520" s="326" t="str">
        <f t="shared" si="409"/>
        <v/>
      </c>
    </row>
    <row r="6521" spans="1:8" x14ac:dyDescent="0.2">
      <c r="A6521" s="204" t="str">
        <f t="shared" si="407"/>
        <v/>
      </c>
      <c r="B6521" s="335"/>
      <c r="C6521" s="335"/>
      <c r="D6521" s="381" t="str">
        <f t="shared" si="406"/>
        <v/>
      </c>
      <c r="E6521" s="335"/>
      <c r="F6521" s="335"/>
      <c r="G6521" s="325" t="str">
        <f t="shared" si="408"/>
        <v/>
      </c>
      <c r="H6521" s="326" t="str">
        <f t="shared" si="409"/>
        <v/>
      </c>
    </row>
    <row r="6522" spans="1:8" x14ac:dyDescent="0.2">
      <c r="A6522" s="204" t="str">
        <f t="shared" si="407"/>
        <v/>
      </c>
      <c r="B6522" s="335"/>
      <c r="C6522" s="335"/>
      <c r="D6522" s="381" t="str">
        <f t="shared" si="406"/>
        <v/>
      </c>
      <c r="E6522" s="335"/>
      <c r="F6522" s="335"/>
      <c r="G6522" s="325" t="str">
        <f t="shared" si="408"/>
        <v/>
      </c>
      <c r="H6522" s="326" t="str">
        <f t="shared" si="409"/>
        <v/>
      </c>
    </row>
    <row r="6523" spans="1:8" x14ac:dyDescent="0.2">
      <c r="A6523" s="204" t="str">
        <f t="shared" si="407"/>
        <v/>
      </c>
      <c r="B6523" s="335"/>
      <c r="C6523" s="335"/>
      <c r="D6523" s="381" t="str">
        <f t="shared" si="406"/>
        <v/>
      </c>
      <c r="E6523" s="335"/>
      <c r="F6523" s="335"/>
      <c r="G6523" s="325" t="str">
        <f t="shared" si="408"/>
        <v/>
      </c>
      <c r="H6523" s="326" t="str">
        <f t="shared" si="409"/>
        <v/>
      </c>
    </row>
    <row r="6524" spans="1:8" x14ac:dyDescent="0.2">
      <c r="A6524" s="204" t="str">
        <f t="shared" si="407"/>
        <v/>
      </c>
      <c r="B6524" s="335"/>
      <c r="C6524" s="335"/>
      <c r="D6524" s="381" t="str">
        <f t="shared" si="406"/>
        <v/>
      </c>
      <c r="E6524" s="335"/>
      <c r="F6524" s="335"/>
      <c r="G6524" s="325" t="str">
        <f t="shared" si="408"/>
        <v/>
      </c>
      <c r="H6524" s="326" t="str">
        <f t="shared" si="409"/>
        <v/>
      </c>
    </row>
    <row r="6525" spans="1:8" x14ac:dyDescent="0.2">
      <c r="A6525" s="204" t="str">
        <f t="shared" si="407"/>
        <v/>
      </c>
      <c r="B6525" s="335"/>
      <c r="C6525" s="335"/>
      <c r="D6525" s="381" t="str">
        <f t="shared" si="406"/>
        <v/>
      </c>
      <c r="E6525" s="335"/>
      <c r="F6525" s="335"/>
      <c r="G6525" s="325" t="str">
        <f t="shared" si="408"/>
        <v/>
      </c>
      <c r="H6525" s="326" t="str">
        <f t="shared" si="409"/>
        <v/>
      </c>
    </row>
    <row r="6526" spans="1:8" x14ac:dyDescent="0.2">
      <c r="A6526" s="204" t="str">
        <f t="shared" si="407"/>
        <v/>
      </c>
      <c r="B6526" s="335"/>
      <c r="C6526" s="335"/>
      <c r="D6526" s="381" t="str">
        <f t="shared" si="406"/>
        <v/>
      </c>
      <c r="E6526" s="335"/>
      <c r="F6526" s="335"/>
      <c r="G6526" s="325" t="str">
        <f t="shared" si="408"/>
        <v/>
      </c>
      <c r="H6526" s="326" t="str">
        <f t="shared" si="409"/>
        <v/>
      </c>
    </row>
    <row r="6527" spans="1:8" x14ac:dyDescent="0.2">
      <c r="A6527" s="204" t="str">
        <f t="shared" si="407"/>
        <v/>
      </c>
      <c r="B6527" s="335"/>
      <c r="C6527" s="335"/>
      <c r="D6527" s="381" t="str">
        <f t="shared" si="406"/>
        <v/>
      </c>
      <c r="E6527" s="335"/>
      <c r="F6527" s="335"/>
      <c r="G6527" s="325" t="str">
        <f t="shared" si="408"/>
        <v/>
      </c>
      <c r="H6527" s="326" t="str">
        <f t="shared" si="409"/>
        <v/>
      </c>
    </row>
    <row r="6528" spans="1:8" x14ac:dyDescent="0.2">
      <c r="A6528" s="204" t="str">
        <f t="shared" si="407"/>
        <v/>
      </c>
      <c r="B6528" s="335"/>
      <c r="C6528" s="335"/>
      <c r="D6528" s="381" t="str">
        <f t="shared" si="406"/>
        <v/>
      </c>
      <c r="E6528" s="335"/>
      <c r="F6528" s="335"/>
      <c r="G6528" s="325" t="str">
        <f t="shared" si="408"/>
        <v/>
      </c>
      <c r="H6528" s="326" t="str">
        <f t="shared" si="409"/>
        <v/>
      </c>
    </row>
    <row r="6529" spans="1:8" x14ac:dyDescent="0.2">
      <c r="A6529" s="204" t="str">
        <f t="shared" si="407"/>
        <v/>
      </c>
      <c r="B6529" s="335"/>
      <c r="C6529" s="335"/>
      <c r="D6529" s="381" t="str">
        <f t="shared" si="406"/>
        <v/>
      </c>
      <c r="E6529" s="335"/>
      <c r="F6529" s="335"/>
      <c r="G6529" s="325" t="str">
        <f t="shared" si="408"/>
        <v/>
      </c>
      <c r="H6529" s="326" t="str">
        <f t="shared" si="409"/>
        <v/>
      </c>
    </row>
    <row r="6530" spans="1:8" x14ac:dyDescent="0.2">
      <c r="A6530" s="204" t="str">
        <f t="shared" si="407"/>
        <v/>
      </c>
      <c r="B6530" s="335"/>
      <c r="C6530" s="335"/>
      <c r="D6530" s="381" t="str">
        <f t="shared" si="406"/>
        <v/>
      </c>
      <c r="E6530" s="335"/>
      <c r="F6530" s="335"/>
      <c r="G6530" s="325" t="str">
        <f t="shared" si="408"/>
        <v/>
      </c>
      <c r="H6530" s="326" t="str">
        <f t="shared" si="409"/>
        <v/>
      </c>
    </row>
    <row r="6531" spans="1:8" x14ac:dyDescent="0.2">
      <c r="A6531" s="204" t="str">
        <f t="shared" si="407"/>
        <v/>
      </c>
      <c r="B6531" s="335"/>
      <c r="C6531" s="335"/>
      <c r="D6531" s="381" t="str">
        <f t="shared" si="406"/>
        <v/>
      </c>
      <c r="E6531" s="335"/>
      <c r="F6531" s="335"/>
      <c r="G6531" s="325" t="str">
        <f t="shared" si="408"/>
        <v/>
      </c>
      <c r="H6531" s="326" t="str">
        <f t="shared" si="409"/>
        <v/>
      </c>
    </row>
    <row r="6532" spans="1:8" x14ac:dyDescent="0.2">
      <c r="A6532" s="204" t="str">
        <f t="shared" si="407"/>
        <v/>
      </c>
      <c r="B6532" s="335"/>
      <c r="C6532" s="335"/>
      <c r="D6532" s="381" t="str">
        <f t="shared" si="406"/>
        <v/>
      </c>
      <c r="E6532" s="335"/>
      <c r="F6532" s="335"/>
      <c r="G6532" s="325" t="str">
        <f t="shared" si="408"/>
        <v/>
      </c>
      <c r="H6532" s="326" t="str">
        <f t="shared" si="409"/>
        <v/>
      </c>
    </row>
    <row r="6533" spans="1:8" x14ac:dyDescent="0.2">
      <c r="A6533" s="204" t="str">
        <f t="shared" si="407"/>
        <v/>
      </c>
      <c r="B6533" s="335"/>
      <c r="C6533" s="335"/>
      <c r="D6533" s="381" t="str">
        <f t="shared" si="406"/>
        <v/>
      </c>
      <c r="E6533" s="335"/>
      <c r="F6533" s="335"/>
      <c r="G6533" s="325" t="str">
        <f t="shared" si="408"/>
        <v/>
      </c>
      <c r="H6533" s="326" t="str">
        <f t="shared" si="409"/>
        <v/>
      </c>
    </row>
    <row r="6534" spans="1:8" x14ac:dyDescent="0.2">
      <c r="A6534" s="204" t="str">
        <f t="shared" si="407"/>
        <v/>
      </c>
      <c r="B6534" s="335"/>
      <c r="C6534" s="335"/>
      <c r="D6534" s="381" t="str">
        <f t="shared" si="406"/>
        <v/>
      </c>
      <c r="E6534" s="335"/>
      <c r="F6534" s="335"/>
      <c r="G6534" s="325" t="str">
        <f t="shared" si="408"/>
        <v/>
      </c>
      <c r="H6534" s="326" t="str">
        <f t="shared" si="409"/>
        <v/>
      </c>
    </row>
    <row r="6535" spans="1:8" x14ac:dyDescent="0.2">
      <c r="A6535" s="204" t="str">
        <f t="shared" si="407"/>
        <v/>
      </c>
      <c r="B6535" s="335"/>
      <c r="C6535" s="335"/>
      <c r="D6535" s="381" t="str">
        <f t="shared" si="406"/>
        <v/>
      </c>
      <c r="E6535" s="335"/>
      <c r="F6535" s="335"/>
      <c r="G6535" s="325" t="str">
        <f t="shared" si="408"/>
        <v/>
      </c>
      <c r="H6535" s="326" t="str">
        <f t="shared" si="409"/>
        <v/>
      </c>
    </row>
    <row r="6536" spans="1:8" x14ac:dyDescent="0.2">
      <c r="A6536" s="204" t="str">
        <f t="shared" si="407"/>
        <v/>
      </c>
      <c r="B6536" s="335"/>
      <c r="C6536" s="335"/>
      <c r="D6536" s="381" t="str">
        <f t="shared" si="406"/>
        <v/>
      </c>
      <c r="E6536" s="335"/>
      <c r="F6536" s="335"/>
      <c r="G6536" s="325" t="str">
        <f t="shared" si="408"/>
        <v/>
      </c>
      <c r="H6536" s="326" t="str">
        <f t="shared" si="409"/>
        <v/>
      </c>
    </row>
    <row r="6537" spans="1:8" x14ac:dyDescent="0.2">
      <c r="A6537" s="204" t="str">
        <f t="shared" si="407"/>
        <v/>
      </c>
      <c r="B6537" s="335"/>
      <c r="C6537" s="335"/>
      <c r="D6537" s="381" t="str">
        <f t="shared" ref="D6537:D6600" si="410">IF(C6537="","",IFERROR(IF(VLOOKUP(C6537,Parameter,2,FALSE)="","",VLOOKUP(C6537,Parameter,2,FALSE)),IFERROR(VLOOKUP(C6537,PSMErgänzung,2,FALSE),"CAS eingeben oder Parameter korrigieren!")))</f>
        <v/>
      </c>
      <c r="E6537" s="335"/>
      <c r="F6537" s="335"/>
      <c r="G6537" s="325" t="str">
        <f t="shared" si="408"/>
        <v/>
      </c>
      <c r="H6537" s="326" t="str">
        <f t="shared" si="409"/>
        <v/>
      </c>
    </row>
    <row r="6538" spans="1:8" x14ac:dyDescent="0.2">
      <c r="A6538" s="204" t="str">
        <f t="shared" si="407"/>
        <v/>
      </c>
      <c r="B6538" s="335"/>
      <c r="C6538" s="335"/>
      <c r="D6538" s="381" t="str">
        <f t="shared" si="410"/>
        <v/>
      </c>
      <c r="E6538" s="335"/>
      <c r="F6538" s="335"/>
      <c r="G6538" s="325" t="str">
        <f t="shared" si="408"/>
        <v/>
      </c>
      <c r="H6538" s="326" t="str">
        <f t="shared" si="409"/>
        <v/>
      </c>
    </row>
    <row r="6539" spans="1:8" x14ac:dyDescent="0.2">
      <c r="A6539" s="204" t="str">
        <f t="shared" si="407"/>
        <v/>
      </c>
      <c r="B6539" s="335"/>
      <c r="C6539" s="335"/>
      <c r="D6539" s="381" t="str">
        <f t="shared" si="410"/>
        <v/>
      </c>
      <c r="E6539" s="335"/>
      <c r="F6539" s="335"/>
      <c r="G6539" s="325" t="str">
        <f t="shared" si="408"/>
        <v/>
      </c>
      <c r="H6539" s="326" t="str">
        <f t="shared" si="409"/>
        <v/>
      </c>
    </row>
    <row r="6540" spans="1:8" x14ac:dyDescent="0.2">
      <c r="A6540" s="204" t="str">
        <f t="shared" si="407"/>
        <v/>
      </c>
      <c r="B6540" s="335"/>
      <c r="C6540" s="335"/>
      <c r="D6540" s="381" t="str">
        <f t="shared" si="410"/>
        <v/>
      </c>
      <c r="E6540" s="335"/>
      <c r="F6540" s="335"/>
      <c r="G6540" s="325" t="str">
        <f t="shared" si="408"/>
        <v/>
      </c>
      <c r="H6540" s="326" t="str">
        <f t="shared" si="409"/>
        <v/>
      </c>
    </row>
    <row r="6541" spans="1:8" x14ac:dyDescent="0.2">
      <c r="A6541" s="204" t="str">
        <f t="shared" si="407"/>
        <v/>
      </c>
      <c r="B6541" s="335"/>
      <c r="C6541" s="335"/>
      <c r="D6541" s="381" t="str">
        <f t="shared" si="410"/>
        <v/>
      </c>
      <c r="E6541" s="335"/>
      <c r="F6541" s="335"/>
      <c r="G6541" s="325" t="str">
        <f t="shared" si="408"/>
        <v/>
      </c>
      <c r="H6541" s="326" t="str">
        <f t="shared" si="409"/>
        <v/>
      </c>
    </row>
    <row r="6542" spans="1:8" x14ac:dyDescent="0.2">
      <c r="A6542" s="204" t="str">
        <f t="shared" si="407"/>
        <v/>
      </c>
      <c r="B6542" s="335"/>
      <c r="C6542" s="335"/>
      <c r="D6542" s="381" t="str">
        <f t="shared" si="410"/>
        <v/>
      </c>
      <c r="E6542" s="335"/>
      <c r="F6542" s="335"/>
      <c r="G6542" s="325" t="str">
        <f t="shared" si="408"/>
        <v/>
      </c>
      <c r="H6542" s="326" t="str">
        <f t="shared" si="409"/>
        <v/>
      </c>
    </row>
    <row r="6543" spans="1:8" x14ac:dyDescent="0.2">
      <c r="A6543" s="204" t="str">
        <f t="shared" si="407"/>
        <v/>
      </c>
      <c r="B6543" s="335"/>
      <c r="C6543" s="335"/>
      <c r="D6543" s="381" t="str">
        <f t="shared" si="410"/>
        <v/>
      </c>
      <c r="E6543" s="335"/>
      <c r="F6543" s="335"/>
      <c r="G6543" s="325" t="str">
        <f t="shared" si="408"/>
        <v/>
      </c>
      <c r="H6543" s="326" t="str">
        <f t="shared" si="409"/>
        <v/>
      </c>
    </row>
    <row r="6544" spans="1:8" x14ac:dyDescent="0.2">
      <c r="A6544" s="204" t="str">
        <f t="shared" si="407"/>
        <v/>
      </c>
      <c r="B6544" s="335"/>
      <c r="C6544" s="335"/>
      <c r="D6544" s="381" t="str">
        <f t="shared" si="410"/>
        <v/>
      </c>
      <c r="E6544" s="335"/>
      <c r="F6544" s="335"/>
      <c r="G6544" s="325" t="str">
        <f t="shared" si="408"/>
        <v/>
      </c>
      <c r="H6544" s="326" t="str">
        <f t="shared" si="409"/>
        <v/>
      </c>
    </row>
    <row r="6545" spans="1:8" x14ac:dyDescent="0.2">
      <c r="A6545" s="204" t="str">
        <f t="shared" si="407"/>
        <v/>
      </c>
      <c r="B6545" s="335"/>
      <c r="C6545" s="335"/>
      <c r="D6545" s="381" t="str">
        <f t="shared" si="410"/>
        <v/>
      </c>
      <c r="E6545" s="335"/>
      <c r="F6545" s="335"/>
      <c r="G6545" s="325" t="str">
        <f t="shared" si="408"/>
        <v/>
      </c>
      <c r="H6545" s="326" t="str">
        <f t="shared" si="409"/>
        <v/>
      </c>
    </row>
    <row r="6546" spans="1:8" x14ac:dyDescent="0.2">
      <c r="A6546" s="204" t="str">
        <f t="shared" si="407"/>
        <v/>
      </c>
      <c r="B6546" s="335"/>
      <c r="C6546" s="335"/>
      <c r="D6546" s="381" t="str">
        <f t="shared" si="410"/>
        <v/>
      </c>
      <c r="E6546" s="335"/>
      <c r="F6546" s="335"/>
      <c r="G6546" s="325" t="str">
        <f t="shared" si="408"/>
        <v/>
      </c>
      <c r="H6546" s="326" t="str">
        <f t="shared" si="409"/>
        <v/>
      </c>
    </row>
    <row r="6547" spans="1:8" x14ac:dyDescent="0.2">
      <c r="A6547" s="204" t="str">
        <f t="shared" si="407"/>
        <v/>
      </c>
      <c r="B6547" s="335"/>
      <c r="C6547" s="335"/>
      <c r="D6547" s="381" t="str">
        <f t="shared" si="410"/>
        <v/>
      </c>
      <c r="E6547" s="335"/>
      <c r="F6547" s="335"/>
      <c r="G6547" s="325" t="str">
        <f t="shared" si="408"/>
        <v/>
      </c>
      <c r="H6547" s="326" t="str">
        <f t="shared" si="409"/>
        <v/>
      </c>
    </row>
    <row r="6548" spans="1:8" x14ac:dyDescent="0.2">
      <c r="A6548" s="204" t="str">
        <f t="shared" si="407"/>
        <v/>
      </c>
      <c r="B6548" s="335"/>
      <c r="C6548" s="335"/>
      <c r="D6548" s="381" t="str">
        <f t="shared" si="410"/>
        <v/>
      </c>
      <c r="E6548" s="335"/>
      <c r="F6548" s="335"/>
      <c r="G6548" s="325" t="str">
        <f t="shared" si="408"/>
        <v/>
      </c>
      <c r="H6548" s="326" t="str">
        <f t="shared" si="409"/>
        <v/>
      </c>
    </row>
    <row r="6549" spans="1:8" x14ac:dyDescent="0.2">
      <c r="A6549" s="204" t="str">
        <f t="shared" si="407"/>
        <v/>
      </c>
      <c r="B6549" s="335"/>
      <c r="C6549" s="335"/>
      <c r="D6549" s="381" t="str">
        <f t="shared" si="410"/>
        <v/>
      </c>
      <c r="E6549" s="335"/>
      <c r="F6549" s="335"/>
      <c r="G6549" s="325" t="str">
        <f t="shared" si="408"/>
        <v/>
      </c>
      <c r="H6549" s="326" t="str">
        <f t="shared" si="409"/>
        <v/>
      </c>
    </row>
    <row r="6550" spans="1:8" x14ac:dyDescent="0.2">
      <c r="A6550" s="204" t="str">
        <f t="shared" si="407"/>
        <v/>
      </c>
      <c r="B6550" s="335"/>
      <c r="C6550" s="335"/>
      <c r="D6550" s="381" t="str">
        <f t="shared" si="410"/>
        <v/>
      </c>
      <c r="E6550" s="335"/>
      <c r="F6550" s="335"/>
      <c r="G6550" s="325" t="str">
        <f t="shared" si="408"/>
        <v/>
      </c>
      <c r="H6550" s="326" t="str">
        <f t="shared" si="409"/>
        <v/>
      </c>
    </row>
    <row r="6551" spans="1:8" x14ac:dyDescent="0.2">
      <c r="A6551" s="204" t="str">
        <f t="shared" si="407"/>
        <v/>
      </c>
      <c r="B6551" s="335"/>
      <c r="C6551" s="335"/>
      <c r="D6551" s="381" t="str">
        <f t="shared" si="410"/>
        <v/>
      </c>
      <c r="E6551" s="335"/>
      <c r="F6551" s="335"/>
      <c r="G6551" s="325" t="str">
        <f t="shared" si="408"/>
        <v/>
      </c>
      <c r="H6551" s="326" t="str">
        <f t="shared" si="409"/>
        <v/>
      </c>
    </row>
    <row r="6552" spans="1:8" x14ac:dyDescent="0.2">
      <c r="A6552" s="204" t="str">
        <f t="shared" si="407"/>
        <v/>
      </c>
      <c r="B6552" s="335"/>
      <c r="C6552" s="335"/>
      <c r="D6552" s="381" t="str">
        <f t="shared" si="410"/>
        <v/>
      </c>
      <c r="E6552" s="335"/>
      <c r="F6552" s="335"/>
      <c r="G6552" s="325" t="str">
        <f t="shared" si="408"/>
        <v/>
      </c>
      <c r="H6552" s="326" t="str">
        <f t="shared" si="409"/>
        <v/>
      </c>
    </row>
    <row r="6553" spans="1:8" x14ac:dyDescent="0.2">
      <c r="A6553" s="204" t="str">
        <f t="shared" si="407"/>
        <v/>
      </c>
      <c r="B6553" s="335"/>
      <c r="C6553" s="335"/>
      <c r="D6553" s="381" t="str">
        <f t="shared" si="410"/>
        <v/>
      </c>
      <c r="E6553" s="335"/>
      <c r="F6553" s="335"/>
      <c r="G6553" s="325" t="str">
        <f t="shared" si="408"/>
        <v/>
      </c>
      <c r="H6553" s="326" t="str">
        <f t="shared" si="409"/>
        <v/>
      </c>
    </row>
    <row r="6554" spans="1:8" x14ac:dyDescent="0.2">
      <c r="A6554" s="204" t="str">
        <f t="shared" si="407"/>
        <v/>
      </c>
      <c r="B6554" s="335"/>
      <c r="C6554" s="335"/>
      <c r="D6554" s="381" t="str">
        <f t="shared" si="410"/>
        <v/>
      </c>
      <c r="E6554" s="335"/>
      <c r="F6554" s="335"/>
      <c r="G6554" s="325" t="str">
        <f t="shared" si="408"/>
        <v/>
      </c>
      <c r="H6554" s="326" t="str">
        <f t="shared" si="409"/>
        <v/>
      </c>
    </row>
    <row r="6555" spans="1:8" x14ac:dyDescent="0.2">
      <c r="A6555" s="204" t="str">
        <f t="shared" si="407"/>
        <v/>
      </c>
      <c r="B6555" s="335"/>
      <c r="C6555" s="335"/>
      <c r="D6555" s="381" t="str">
        <f t="shared" si="410"/>
        <v/>
      </c>
      <c r="E6555" s="335"/>
      <c r="F6555" s="335"/>
      <c r="G6555" s="325" t="str">
        <f t="shared" si="408"/>
        <v/>
      </c>
      <c r="H6555" s="326" t="str">
        <f t="shared" si="409"/>
        <v/>
      </c>
    </row>
    <row r="6556" spans="1:8" x14ac:dyDescent="0.2">
      <c r="A6556" s="204" t="str">
        <f t="shared" si="407"/>
        <v/>
      </c>
      <c r="B6556" s="335"/>
      <c r="C6556" s="335"/>
      <c r="D6556" s="381" t="str">
        <f t="shared" si="410"/>
        <v/>
      </c>
      <c r="E6556" s="335"/>
      <c r="F6556" s="335"/>
      <c r="G6556" s="325" t="str">
        <f t="shared" si="408"/>
        <v/>
      </c>
      <c r="H6556" s="326" t="str">
        <f t="shared" si="409"/>
        <v/>
      </c>
    </row>
    <row r="6557" spans="1:8" x14ac:dyDescent="0.2">
      <c r="A6557" s="204" t="str">
        <f t="shared" si="407"/>
        <v/>
      </c>
      <c r="B6557" s="335"/>
      <c r="C6557" s="335"/>
      <c r="D6557" s="381" t="str">
        <f t="shared" si="410"/>
        <v/>
      </c>
      <c r="E6557" s="335"/>
      <c r="F6557" s="335"/>
      <c r="G6557" s="325" t="str">
        <f t="shared" si="408"/>
        <v/>
      </c>
      <c r="H6557" s="326" t="str">
        <f t="shared" si="409"/>
        <v/>
      </c>
    </row>
    <row r="6558" spans="1:8" x14ac:dyDescent="0.2">
      <c r="A6558" s="204" t="str">
        <f t="shared" si="407"/>
        <v/>
      </c>
      <c r="B6558" s="335"/>
      <c r="C6558" s="335"/>
      <c r="D6558" s="381" t="str">
        <f t="shared" si="410"/>
        <v/>
      </c>
      <c r="E6558" s="335"/>
      <c r="F6558" s="335"/>
      <c r="G6558" s="325" t="str">
        <f t="shared" si="408"/>
        <v/>
      </c>
      <c r="H6558" s="326" t="str">
        <f t="shared" si="409"/>
        <v/>
      </c>
    </row>
    <row r="6559" spans="1:8" x14ac:dyDescent="0.2">
      <c r="A6559" s="204" t="str">
        <f t="shared" si="407"/>
        <v/>
      </c>
      <c r="B6559" s="335"/>
      <c r="C6559" s="335"/>
      <c r="D6559" s="381" t="str">
        <f t="shared" si="410"/>
        <v/>
      </c>
      <c r="E6559" s="335"/>
      <c r="F6559" s="335"/>
      <c r="G6559" s="325" t="str">
        <f t="shared" si="408"/>
        <v/>
      </c>
      <c r="H6559" s="326" t="str">
        <f t="shared" si="409"/>
        <v/>
      </c>
    </row>
    <row r="6560" spans="1:8" x14ac:dyDescent="0.2">
      <c r="A6560" s="204" t="str">
        <f t="shared" si="407"/>
        <v/>
      </c>
      <c r="B6560" s="335"/>
      <c r="C6560" s="335"/>
      <c r="D6560" s="381" t="str">
        <f t="shared" si="410"/>
        <v/>
      </c>
      <c r="E6560" s="335"/>
      <c r="F6560" s="335"/>
      <c r="G6560" s="325" t="str">
        <f t="shared" si="408"/>
        <v/>
      </c>
      <c r="H6560" s="326" t="str">
        <f t="shared" si="409"/>
        <v/>
      </c>
    </row>
    <row r="6561" spans="1:8" x14ac:dyDescent="0.2">
      <c r="A6561" s="204" t="str">
        <f t="shared" si="407"/>
        <v/>
      </c>
      <c r="B6561" s="335"/>
      <c r="C6561" s="335"/>
      <c r="D6561" s="381" t="str">
        <f t="shared" si="410"/>
        <v/>
      </c>
      <c r="E6561" s="335"/>
      <c r="F6561" s="335"/>
      <c r="G6561" s="325" t="str">
        <f t="shared" si="408"/>
        <v/>
      </c>
      <c r="H6561" s="326" t="str">
        <f t="shared" si="409"/>
        <v/>
      </c>
    </row>
    <row r="6562" spans="1:8" x14ac:dyDescent="0.2">
      <c r="A6562" s="204" t="str">
        <f t="shared" si="407"/>
        <v/>
      </c>
      <c r="B6562" s="335"/>
      <c r="C6562" s="335"/>
      <c r="D6562" s="381" t="str">
        <f t="shared" si="410"/>
        <v/>
      </c>
      <c r="E6562" s="335"/>
      <c r="F6562" s="335"/>
      <c r="G6562" s="325" t="str">
        <f t="shared" si="408"/>
        <v/>
      </c>
      <c r="H6562" s="326" t="str">
        <f t="shared" si="409"/>
        <v/>
      </c>
    </row>
    <row r="6563" spans="1:8" x14ac:dyDescent="0.2">
      <c r="A6563" s="204" t="str">
        <f t="shared" si="407"/>
        <v/>
      </c>
      <c r="B6563" s="335"/>
      <c r="C6563" s="335"/>
      <c r="D6563" s="381" t="str">
        <f t="shared" si="410"/>
        <v/>
      </c>
      <c r="E6563" s="335"/>
      <c r="F6563" s="335"/>
      <c r="G6563" s="325" t="str">
        <f t="shared" si="408"/>
        <v/>
      </c>
      <c r="H6563" s="326" t="str">
        <f t="shared" si="409"/>
        <v/>
      </c>
    </row>
    <row r="6564" spans="1:8" x14ac:dyDescent="0.2">
      <c r="A6564" s="204" t="str">
        <f t="shared" si="407"/>
        <v/>
      </c>
      <c r="B6564" s="335"/>
      <c r="C6564" s="335"/>
      <c r="D6564" s="381" t="str">
        <f t="shared" si="410"/>
        <v/>
      </c>
      <c r="E6564" s="335"/>
      <c r="F6564" s="335"/>
      <c r="G6564" s="325" t="str">
        <f t="shared" si="408"/>
        <v/>
      </c>
      <c r="H6564" s="326" t="str">
        <f t="shared" si="409"/>
        <v/>
      </c>
    </row>
    <row r="6565" spans="1:8" x14ac:dyDescent="0.2">
      <c r="A6565" s="204" t="str">
        <f t="shared" si="407"/>
        <v/>
      </c>
      <c r="B6565" s="335"/>
      <c r="C6565" s="335"/>
      <c r="D6565" s="381" t="str">
        <f t="shared" si="410"/>
        <v/>
      </c>
      <c r="E6565" s="335"/>
      <c r="F6565" s="335"/>
      <c r="G6565" s="325" t="str">
        <f t="shared" si="408"/>
        <v/>
      </c>
      <c r="H6565" s="326" t="str">
        <f t="shared" si="409"/>
        <v/>
      </c>
    </row>
    <row r="6566" spans="1:8" x14ac:dyDescent="0.2">
      <c r="A6566" s="204" t="str">
        <f t="shared" si="407"/>
        <v/>
      </c>
      <c r="B6566" s="335"/>
      <c r="C6566" s="335"/>
      <c r="D6566" s="381" t="str">
        <f t="shared" si="410"/>
        <v/>
      </c>
      <c r="E6566" s="335"/>
      <c r="F6566" s="335"/>
      <c r="G6566" s="325" t="str">
        <f t="shared" si="408"/>
        <v/>
      </c>
      <c r="H6566" s="326" t="str">
        <f t="shared" si="409"/>
        <v/>
      </c>
    </row>
    <row r="6567" spans="1:8" x14ac:dyDescent="0.2">
      <c r="A6567" s="204" t="str">
        <f t="shared" si="407"/>
        <v/>
      </c>
      <c r="B6567" s="335"/>
      <c r="C6567" s="335"/>
      <c r="D6567" s="381" t="str">
        <f t="shared" si="410"/>
        <v/>
      </c>
      <c r="E6567" s="335"/>
      <c r="F6567" s="335"/>
      <c r="G6567" s="325" t="str">
        <f t="shared" si="408"/>
        <v/>
      </c>
      <c r="H6567" s="326" t="str">
        <f t="shared" si="409"/>
        <v/>
      </c>
    </row>
    <row r="6568" spans="1:8" x14ac:dyDescent="0.2">
      <c r="A6568" s="204" t="str">
        <f t="shared" si="407"/>
        <v/>
      </c>
      <c r="B6568" s="335"/>
      <c r="C6568" s="335"/>
      <c r="D6568" s="381" t="str">
        <f t="shared" si="410"/>
        <v/>
      </c>
      <c r="E6568" s="335"/>
      <c r="F6568" s="335"/>
      <c r="G6568" s="325" t="str">
        <f t="shared" si="408"/>
        <v/>
      </c>
      <c r="H6568" s="326" t="str">
        <f t="shared" si="409"/>
        <v/>
      </c>
    </row>
    <row r="6569" spans="1:8" x14ac:dyDescent="0.2">
      <c r="A6569" s="204" t="str">
        <f t="shared" si="407"/>
        <v/>
      </c>
      <c r="B6569" s="335"/>
      <c r="C6569" s="335"/>
      <c r="D6569" s="381" t="str">
        <f t="shared" si="410"/>
        <v/>
      </c>
      <c r="E6569" s="335"/>
      <c r="F6569" s="335"/>
      <c r="G6569" s="325" t="str">
        <f t="shared" si="408"/>
        <v/>
      </c>
      <c r="H6569" s="326" t="str">
        <f t="shared" si="409"/>
        <v/>
      </c>
    </row>
    <row r="6570" spans="1:8" x14ac:dyDescent="0.2">
      <c r="A6570" s="204" t="str">
        <f t="shared" si="407"/>
        <v/>
      </c>
      <c r="B6570" s="335"/>
      <c r="C6570" s="335"/>
      <c r="D6570" s="381" t="str">
        <f t="shared" si="410"/>
        <v/>
      </c>
      <c r="E6570" s="335"/>
      <c r="F6570" s="335"/>
      <c r="G6570" s="325" t="str">
        <f t="shared" si="408"/>
        <v/>
      </c>
      <c r="H6570" s="326" t="str">
        <f t="shared" si="409"/>
        <v/>
      </c>
    </row>
    <row r="6571" spans="1:8" x14ac:dyDescent="0.2">
      <c r="A6571" s="204" t="str">
        <f t="shared" si="407"/>
        <v/>
      </c>
      <c r="B6571" s="335"/>
      <c r="C6571" s="335"/>
      <c r="D6571" s="381" t="str">
        <f t="shared" si="410"/>
        <v/>
      </c>
      <c r="E6571" s="335"/>
      <c r="F6571" s="335"/>
      <c r="G6571" s="325" t="str">
        <f t="shared" si="408"/>
        <v/>
      </c>
      <c r="H6571" s="326" t="str">
        <f t="shared" si="409"/>
        <v/>
      </c>
    </row>
    <row r="6572" spans="1:8" x14ac:dyDescent="0.2">
      <c r="A6572" s="204" t="str">
        <f t="shared" si="407"/>
        <v/>
      </c>
      <c r="B6572" s="335"/>
      <c r="C6572" s="335"/>
      <c r="D6572" s="381" t="str">
        <f t="shared" si="410"/>
        <v/>
      </c>
      <c r="E6572" s="335"/>
      <c r="F6572" s="335"/>
      <c r="G6572" s="325" t="str">
        <f t="shared" si="408"/>
        <v/>
      </c>
      <c r="H6572" s="326" t="str">
        <f t="shared" si="409"/>
        <v/>
      </c>
    </row>
    <row r="6573" spans="1:8" x14ac:dyDescent="0.2">
      <c r="A6573" s="204" t="str">
        <f t="shared" si="407"/>
        <v/>
      </c>
      <c r="B6573" s="335"/>
      <c r="C6573" s="335"/>
      <c r="D6573" s="381" t="str">
        <f t="shared" si="410"/>
        <v/>
      </c>
      <c r="E6573" s="335"/>
      <c r="F6573" s="335"/>
      <c r="G6573" s="325" t="str">
        <f t="shared" si="408"/>
        <v/>
      </c>
      <c r="H6573" s="326" t="str">
        <f t="shared" si="409"/>
        <v/>
      </c>
    </row>
    <row r="6574" spans="1:8" x14ac:dyDescent="0.2">
      <c r="A6574" s="204" t="str">
        <f t="shared" si="407"/>
        <v/>
      </c>
      <c r="B6574" s="335"/>
      <c r="C6574" s="335"/>
      <c r="D6574" s="381" t="str">
        <f t="shared" si="410"/>
        <v/>
      </c>
      <c r="E6574" s="335"/>
      <c r="F6574" s="335"/>
      <c r="G6574" s="325" t="str">
        <f t="shared" si="408"/>
        <v/>
      </c>
      <c r="H6574" s="326" t="str">
        <f t="shared" si="409"/>
        <v/>
      </c>
    </row>
    <row r="6575" spans="1:8" x14ac:dyDescent="0.2">
      <c r="A6575" s="204" t="str">
        <f t="shared" si="407"/>
        <v/>
      </c>
      <c r="B6575" s="335"/>
      <c r="C6575" s="335"/>
      <c r="D6575" s="381" t="str">
        <f t="shared" si="410"/>
        <v/>
      </c>
      <c r="E6575" s="335"/>
      <c r="F6575" s="335"/>
      <c r="G6575" s="325" t="str">
        <f t="shared" si="408"/>
        <v/>
      </c>
      <c r="H6575" s="326" t="str">
        <f t="shared" si="409"/>
        <v/>
      </c>
    </row>
    <row r="6576" spans="1:8" x14ac:dyDescent="0.2">
      <c r="A6576" s="204" t="str">
        <f t="shared" si="407"/>
        <v/>
      </c>
      <c r="B6576" s="335"/>
      <c r="C6576" s="335"/>
      <c r="D6576" s="381" t="str">
        <f t="shared" si="410"/>
        <v/>
      </c>
      <c r="E6576" s="335"/>
      <c r="F6576" s="335"/>
      <c r="G6576" s="325" t="str">
        <f t="shared" si="408"/>
        <v/>
      </c>
      <c r="H6576" s="326" t="str">
        <f t="shared" si="409"/>
        <v/>
      </c>
    </row>
    <row r="6577" spans="1:8" x14ac:dyDescent="0.2">
      <c r="A6577" s="204" t="str">
        <f t="shared" ref="A6577:A6640" si="411">IF(B6577&lt;&gt;"",VLOOKUP(B6577,ID,2,FALSE),"")</f>
        <v/>
      </c>
      <c r="B6577" s="335"/>
      <c r="C6577" s="335"/>
      <c r="D6577" s="381" t="str">
        <f t="shared" si="410"/>
        <v/>
      </c>
      <c r="E6577" s="335"/>
      <c r="F6577" s="335"/>
      <c r="G6577" s="325" t="str">
        <f t="shared" ref="G6577:G6640" si="412">IF(OR(B6577="",Amt=""),"",Amt)</f>
        <v/>
      </c>
      <c r="H6577" s="326" t="str">
        <f t="shared" ref="H6577:H6640" si="413">IF(G6577="","",VLOOKUP(G6577,Gesundheitsämter,2,FALSE))</f>
        <v/>
      </c>
    </row>
    <row r="6578" spans="1:8" x14ac:dyDescent="0.2">
      <c r="A6578" s="204" t="str">
        <f t="shared" si="411"/>
        <v/>
      </c>
      <c r="B6578" s="335"/>
      <c r="C6578" s="335"/>
      <c r="D6578" s="381" t="str">
        <f t="shared" si="410"/>
        <v/>
      </c>
      <c r="E6578" s="335"/>
      <c r="F6578" s="335"/>
      <c r="G6578" s="325" t="str">
        <f t="shared" si="412"/>
        <v/>
      </c>
      <c r="H6578" s="326" t="str">
        <f t="shared" si="413"/>
        <v/>
      </c>
    </row>
    <row r="6579" spans="1:8" x14ac:dyDescent="0.2">
      <c r="A6579" s="204" t="str">
        <f t="shared" si="411"/>
        <v/>
      </c>
      <c r="B6579" s="335"/>
      <c r="C6579" s="335"/>
      <c r="D6579" s="381" t="str">
        <f t="shared" si="410"/>
        <v/>
      </c>
      <c r="E6579" s="335"/>
      <c r="F6579" s="335"/>
      <c r="G6579" s="325" t="str">
        <f t="shared" si="412"/>
        <v/>
      </c>
      <c r="H6579" s="326" t="str">
        <f t="shared" si="413"/>
        <v/>
      </c>
    </row>
    <row r="6580" spans="1:8" x14ac:dyDescent="0.2">
      <c r="A6580" s="204" t="str">
        <f t="shared" si="411"/>
        <v/>
      </c>
      <c r="B6580" s="335"/>
      <c r="C6580" s="335"/>
      <c r="D6580" s="381" t="str">
        <f t="shared" si="410"/>
        <v/>
      </c>
      <c r="E6580" s="335"/>
      <c r="F6580" s="335"/>
      <c r="G6580" s="325" t="str">
        <f t="shared" si="412"/>
        <v/>
      </c>
      <c r="H6580" s="326" t="str">
        <f t="shared" si="413"/>
        <v/>
      </c>
    </row>
    <row r="6581" spans="1:8" x14ac:dyDescent="0.2">
      <c r="A6581" s="204" t="str">
        <f t="shared" si="411"/>
        <v/>
      </c>
      <c r="B6581" s="335"/>
      <c r="C6581" s="335"/>
      <c r="D6581" s="381" t="str">
        <f t="shared" si="410"/>
        <v/>
      </c>
      <c r="E6581" s="335"/>
      <c r="F6581" s="335"/>
      <c r="G6581" s="325" t="str">
        <f t="shared" si="412"/>
        <v/>
      </c>
      <c r="H6581" s="326" t="str">
        <f t="shared" si="413"/>
        <v/>
      </c>
    </row>
    <row r="6582" spans="1:8" x14ac:dyDescent="0.2">
      <c r="A6582" s="204" t="str">
        <f t="shared" si="411"/>
        <v/>
      </c>
      <c r="B6582" s="335"/>
      <c r="C6582" s="335"/>
      <c r="D6582" s="381" t="str">
        <f t="shared" si="410"/>
        <v/>
      </c>
      <c r="E6582" s="335"/>
      <c r="F6582" s="335"/>
      <c r="G6582" s="325" t="str">
        <f t="shared" si="412"/>
        <v/>
      </c>
      <c r="H6582" s="326" t="str">
        <f t="shared" si="413"/>
        <v/>
      </c>
    </row>
    <row r="6583" spans="1:8" x14ac:dyDescent="0.2">
      <c r="A6583" s="204" t="str">
        <f t="shared" si="411"/>
        <v/>
      </c>
      <c r="B6583" s="335"/>
      <c r="C6583" s="335"/>
      <c r="D6583" s="381" t="str">
        <f t="shared" si="410"/>
        <v/>
      </c>
      <c r="E6583" s="335"/>
      <c r="F6583" s="335"/>
      <c r="G6583" s="325" t="str">
        <f t="shared" si="412"/>
        <v/>
      </c>
      <c r="H6583" s="326" t="str">
        <f t="shared" si="413"/>
        <v/>
      </c>
    </row>
    <row r="6584" spans="1:8" x14ac:dyDescent="0.2">
      <c r="A6584" s="204" t="str">
        <f t="shared" si="411"/>
        <v/>
      </c>
      <c r="B6584" s="335"/>
      <c r="C6584" s="335"/>
      <c r="D6584" s="381" t="str">
        <f t="shared" si="410"/>
        <v/>
      </c>
      <c r="E6584" s="335"/>
      <c r="F6584" s="335"/>
      <c r="G6584" s="325" t="str">
        <f t="shared" si="412"/>
        <v/>
      </c>
      <c r="H6584" s="326" t="str">
        <f t="shared" si="413"/>
        <v/>
      </c>
    </row>
    <row r="6585" spans="1:8" x14ac:dyDescent="0.2">
      <c r="A6585" s="204" t="str">
        <f t="shared" si="411"/>
        <v/>
      </c>
      <c r="B6585" s="335"/>
      <c r="C6585" s="335"/>
      <c r="D6585" s="381" t="str">
        <f t="shared" si="410"/>
        <v/>
      </c>
      <c r="E6585" s="335"/>
      <c r="F6585" s="335"/>
      <c r="G6585" s="325" t="str">
        <f t="shared" si="412"/>
        <v/>
      </c>
      <c r="H6585" s="326" t="str">
        <f t="shared" si="413"/>
        <v/>
      </c>
    </row>
    <row r="6586" spans="1:8" x14ac:dyDescent="0.2">
      <c r="A6586" s="204" t="str">
        <f t="shared" si="411"/>
        <v/>
      </c>
      <c r="B6586" s="335"/>
      <c r="C6586" s="335"/>
      <c r="D6586" s="381" t="str">
        <f t="shared" si="410"/>
        <v/>
      </c>
      <c r="E6586" s="335"/>
      <c r="F6586" s="335"/>
      <c r="G6586" s="325" t="str">
        <f t="shared" si="412"/>
        <v/>
      </c>
      <c r="H6586" s="326" t="str">
        <f t="shared" si="413"/>
        <v/>
      </c>
    </row>
    <row r="6587" spans="1:8" x14ac:dyDescent="0.2">
      <c r="A6587" s="204" t="str">
        <f t="shared" si="411"/>
        <v/>
      </c>
      <c r="B6587" s="335"/>
      <c r="C6587" s="335"/>
      <c r="D6587" s="381" t="str">
        <f t="shared" si="410"/>
        <v/>
      </c>
      <c r="E6587" s="335"/>
      <c r="F6587" s="335"/>
      <c r="G6587" s="325" t="str">
        <f t="shared" si="412"/>
        <v/>
      </c>
      <c r="H6587" s="326" t="str">
        <f t="shared" si="413"/>
        <v/>
      </c>
    </row>
    <row r="6588" spans="1:8" x14ac:dyDescent="0.2">
      <c r="A6588" s="204" t="str">
        <f t="shared" si="411"/>
        <v/>
      </c>
      <c r="B6588" s="335"/>
      <c r="C6588" s="335"/>
      <c r="D6588" s="381" t="str">
        <f t="shared" si="410"/>
        <v/>
      </c>
      <c r="E6588" s="335"/>
      <c r="F6588" s="335"/>
      <c r="G6588" s="325" t="str">
        <f t="shared" si="412"/>
        <v/>
      </c>
      <c r="H6588" s="326" t="str">
        <f t="shared" si="413"/>
        <v/>
      </c>
    </row>
    <row r="6589" spans="1:8" x14ac:dyDescent="0.2">
      <c r="A6589" s="204" t="str">
        <f t="shared" si="411"/>
        <v/>
      </c>
      <c r="B6589" s="335"/>
      <c r="C6589" s="335"/>
      <c r="D6589" s="381" t="str">
        <f t="shared" si="410"/>
        <v/>
      </c>
      <c r="E6589" s="335"/>
      <c r="F6589" s="335"/>
      <c r="G6589" s="325" t="str">
        <f t="shared" si="412"/>
        <v/>
      </c>
      <c r="H6589" s="326" t="str">
        <f t="shared" si="413"/>
        <v/>
      </c>
    </row>
    <row r="6590" spans="1:8" x14ac:dyDescent="0.2">
      <c r="A6590" s="204" t="str">
        <f t="shared" si="411"/>
        <v/>
      </c>
      <c r="B6590" s="335"/>
      <c r="C6590" s="335"/>
      <c r="D6590" s="381" t="str">
        <f t="shared" si="410"/>
        <v/>
      </c>
      <c r="E6590" s="335"/>
      <c r="F6590" s="335"/>
      <c r="G6590" s="325" t="str">
        <f t="shared" si="412"/>
        <v/>
      </c>
      <c r="H6590" s="326" t="str">
        <f t="shared" si="413"/>
        <v/>
      </c>
    </row>
    <row r="6591" spans="1:8" x14ac:dyDescent="0.2">
      <c r="A6591" s="204" t="str">
        <f t="shared" si="411"/>
        <v/>
      </c>
      <c r="B6591" s="335"/>
      <c r="C6591" s="335"/>
      <c r="D6591" s="381" t="str">
        <f t="shared" si="410"/>
        <v/>
      </c>
      <c r="E6591" s="335"/>
      <c r="F6591" s="335"/>
      <c r="G6591" s="325" t="str">
        <f t="shared" si="412"/>
        <v/>
      </c>
      <c r="H6591" s="326" t="str">
        <f t="shared" si="413"/>
        <v/>
      </c>
    </row>
    <row r="6592" spans="1:8" x14ac:dyDescent="0.2">
      <c r="A6592" s="204" t="str">
        <f t="shared" si="411"/>
        <v/>
      </c>
      <c r="B6592" s="335"/>
      <c r="C6592" s="335"/>
      <c r="D6592" s="381" t="str">
        <f t="shared" si="410"/>
        <v/>
      </c>
      <c r="E6592" s="335"/>
      <c r="F6592" s="335"/>
      <c r="G6592" s="325" t="str">
        <f t="shared" si="412"/>
        <v/>
      </c>
      <c r="H6592" s="326" t="str">
        <f t="shared" si="413"/>
        <v/>
      </c>
    </row>
    <row r="6593" spans="1:8" x14ac:dyDescent="0.2">
      <c r="A6593" s="204" t="str">
        <f t="shared" si="411"/>
        <v/>
      </c>
      <c r="B6593" s="335"/>
      <c r="C6593" s="335"/>
      <c r="D6593" s="381" t="str">
        <f t="shared" si="410"/>
        <v/>
      </c>
      <c r="E6593" s="335"/>
      <c r="F6593" s="335"/>
      <c r="G6593" s="325" t="str">
        <f t="shared" si="412"/>
        <v/>
      </c>
      <c r="H6593" s="326" t="str">
        <f t="shared" si="413"/>
        <v/>
      </c>
    </row>
    <row r="6594" spans="1:8" x14ac:dyDescent="0.2">
      <c r="A6594" s="204" t="str">
        <f t="shared" si="411"/>
        <v/>
      </c>
      <c r="B6594" s="335"/>
      <c r="C6594" s="335"/>
      <c r="D6594" s="381" t="str">
        <f t="shared" si="410"/>
        <v/>
      </c>
      <c r="E6594" s="335"/>
      <c r="F6594" s="335"/>
      <c r="G6594" s="325" t="str">
        <f t="shared" si="412"/>
        <v/>
      </c>
      <c r="H6594" s="326" t="str">
        <f t="shared" si="413"/>
        <v/>
      </c>
    </row>
    <row r="6595" spans="1:8" x14ac:dyDescent="0.2">
      <c r="A6595" s="204" t="str">
        <f t="shared" si="411"/>
        <v/>
      </c>
      <c r="B6595" s="335"/>
      <c r="C6595" s="335"/>
      <c r="D6595" s="381" t="str">
        <f t="shared" si="410"/>
        <v/>
      </c>
      <c r="E6595" s="335"/>
      <c r="F6595" s="335"/>
      <c r="G6595" s="325" t="str">
        <f t="shared" si="412"/>
        <v/>
      </c>
      <c r="H6595" s="326" t="str">
        <f t="shared" si="413"/>
        <v/>
      </c>
    </row>
    <row r="6596" spans="1:8" x14ac:dyDescent="0.2">
      <c r="A6596" s="204" t="str">
        <f t="shared" si="411"/>
        <v/>
      </c>
      <c r="B6596" s="335"/>
      <c r="C6596" s="335"/>
      <c r="D6596" s="381" t="str">
        <f t="shared" si="410"/>
        <v/>
      </c>
      <c r="E6596" s="335"/>
      <c r="F6596" s="335"/>
      <c r="G6596" s="325" t="str">
        <f t="shared" si="412"/>
        <v/>
      </c>
      <c r="H6596" s="326" t="str">
        <f t="shared" si="413"/>
        <v/>
      </c>
    </row>
    <row r="6597" spans="1:8" x14ac:dyDescent="0.2">
      <c r="A6597" s="204" t="str">
        <f t="shared" si="411"/>
        <v/>
      </c>
      <c r="B6597" s="335"/>
      <c r="C6597" s="335"/>
      <c r="D6597" s="381" t="str">
        <f t="shared" si="410"/>
        <v/>
      </c>
      <c r="E6597" s="335"/>
      <c r="F6597" s="335"/>
      <c r="G6597" s="325" t="str">
        <f t="shared" si="412"/>
        <v/>
      </c>
      <c r="H6597" s="326" t="str">
        <f t="shared" si="413"/>
        <v/>
      </c>
    </row>
    <row r="6598" spans="1:8" x14ac:dyDescent="0.2">
      <c r="A6598" s="204" t="str">
        <f t="shared" si="411"/>
        <v/>
      </c>
      <c r="B6598" s="335"/>
      <c r="C6598" s="335"/>
      <c r="D6598" s="381" t="str">
        <f t="shared" si="410"/>
        <v/>
      </c>
      <c r="E6598" s="335"/>
      <c r="F6598" s="335"/>
      <c r="G6598" s="325" t="str">
        <f t="shared" si="412"/>
        <v/>
      </c>
      <c r="H6598" s="326" t="str">
        <f t="shared" si="413"/>
        <v/>
      </c>
    </row>
    <row r="6599" spans="1:8" x14ac:dyDescent="0.2">
      <c r="A6599" s="204" t="str">
        <f t="shared" si="411"/>
        <v/>
      </c>
      <c r="B6599" s="335"/>
      <c r="C6599" s="335"/>
      <c r="D6599" s="381" t="str">
        <f t="shared" si="410"/>
        <v/>
      </c>
      <c r="E6599" s="335"/>
      <c r="F6599" s="335"/>
      <c r="G6599" s="325" t="str">
        <f t="shared" si="412"/>
        <v/>
      </c>
      <c r="H6599" s="326" t="str">
        <f t="shared" si="413"/>
        <v/>
      </c>
    </row>
    <row r="6600" spans="1:8" x14ac:dyDescent="0.2">
      <c r="A6600" s="204" t="str">
        <f t="shared" si="411"/>
        <v/>
      </c>
      <c r="B6600" s="335"/>
      <c r="C6600" s="335"/>
      <c r="D6600" s="381" t="str">
        <f t="shared" si="410"/>
        <v/>
      </c>
      <c r="E6600" s="335"/>
      <c r="F6600" s="335"/>
      <c r="G6600" s="325" t="str">
        <f t="shared" si="412"/>
        <v/>
      </c>
      <c r="H6600" s="326" t="str">
        <f t="shared" si="413"/>
        <v/>
      </c>
    </row>
    <row r="6601" spans="1:8" x14ac:dyDescent="0.2">
      <c r="A6601" s="204" t="str">
        <f t="shared" si="411"/>
        <v/>
      </c>
      <c r="B6601" s="335"/>
      <c r="C6601" s="335"/>
      <c r="D6601" s="381" t="str">
        <f t="shared" ref="D6601:D6664" si="414">IF(C6601="","",IFERROR(IF(VLOOKUP(C6601,Parameter,2,FALSE)="","",VLOOKUP(C6601,Parameter,2,FALSE)),IFERROR(VLOOKUP(C6601,PSMErgänzung,2,FALSE),"CAS eingeben oder Parameter korrigieren!")))</f>
        <v/>
      </c>
      <c r="E6601" s="335"/>
      <c r="F6601" s="335"/>
      <c r="G6601" s="325" t="str">
        <f t="shared" si="412"/>
        <v/>
      </c>
      <c r="H6601" s="326" t="str">
        <f t="shared" si="413"/>
        <v/>
      </c>
    </row>
    <row r="6602" spans="1:8" x14ac:dyDescent="0.2">
      <c r="A6602" s="204" t="str">
        <f t="shared" si="411"/>
        <v/>
      </c>
      <c r="B6602" s="335"/>
      <c r="C6602" s="335"/>
      <c r="D6602" s="381" t="str">
        <f t="shared" si="414"/>
        <v/>
      </c>
      <c r="E6602" s="335"/>
      <c r="F6602" s="335"/>
      <c r="G6602" s="325" t="str">
        <f t="shared" si="412"/>
        <v/>
      </c>
      <c r="H6602" s="326" t="str">
        <f t="shared" si="413"/>
        <v/>
      </c>
    </row>
    <row r="6603" spans="1:8" x14ac:dyDescent="0.2">
      <c r="A6603" s="204" t="str">
        <f t="shared" si="411"/>
        <v/>
      </c>
      <c r="B6603" s="335"/>
      <c r="C6603" s="335"/>
      <c r="D6603" s="381" t="str">
        <f t="shared" si="414"/>
        <v/>
      </c>
      <c r="E6603" s="335"/>
      <c r="F6603" s="335"/>
      <c r="G6603" s="325" t="str">
        <f t="shared" si="412"/>
        <v/>
      </c>
      <c r="H6603" s="326" t="str">
        <f t="shared" si="413"/>
        <v/>
      </c>
    </row>
    <row r="6604" spans="1:8" x14ac:dyDescent="0.2">
      <c r="A6604" s="204" t="str">
        <f t="shared" si="411"/>
        <v/>
      </c>
      <c r="B6604" s="335"/>
      <c r="C6604" s="335"/>
      <c r="D6604" s="381" t="str">
        <f t="shared" si="414"/>
        <v/>
      </c>
      <c r="E6604" s="335"/>
      <c r="F6604" s="335"/>
      <c r="G6604" s="325" t="str">
        <f t="shared" si="412"/>
        <v/>
      </c>
      <c r="H6604" s="326" t="str">
        <f t="shared" si="413"/>
        <v/>
      </c>
    </row>
    <row r="6605" spans="1:8" x14ac:dyDescent="0.2">
      <c r="A6605" s="204" t="str">
        <f t="shared" si="411"/>
        <v/>
      </c>
      <c r="B6605" s="335"/>
      <c r="C6605" s="335"/>
      <c r="D6605" s="381" t="str">
        <f t="shared" si="414"/>
        <v/>
      </c>
      <c r="E6605" s="335"/>
      <c r="F6605" s="335"/>
      <c r="G6605" s="325" t="str">
        <f t="shared" si="412"/>
        <v/>
      </c>
      <c r="H6605" s="326" t="str">
        <f t="shared" si="413"/>
        <v/>
      </c>
    </row>
    <row r="6606" spans="1:8" x14ac:dyDescent="0.2">
      <c r="A6606" s="204" t="str">
        <f t="shared" si="411"/>
        <v/>
      </c>
      <c r="B6606" s="335"/>
      <c r="C6606" s="335"/>
      <c r="D6606" s="381" t="str">
        <f t="shared" si="414"/>
        <v/>
      </c>
      <c r="E6606" s="335"/>
      <c r="F6606" s="335"/>
      <c r="G6606" s="325" t="str">
        <f t="shared" si="412"/>
        <v/>
      </c>
      <c r="H6606" s="326" t="str">
        <f t="shared" si="413"/>
        <v/>
      </c>
    </row>
    <row r="6607" spans="1:8" x14ac:dyDescent="0.2">
      <c r="A6607" s="204" t="str">
        <f t="shared" si="411"/>
        <v/>
      </c>
      <c r="B6607" s="335"/>
      <c r="C6607" s="335"/>
      <c r="D6607" s="381" t="str">
        <f t="shared" si="414"/>
        <v/>
      </c>
      <c r="E6607" s="335"/>
      <c r="F6607" s="335"/>
      <c r="G6607" s="325" t="str">
        <f t="shared" si="412"/>
        <v/>
      </c>
      <c r="H6607" s="326" t="str">
        <f t="shared" si="413"/>
        <v/>
      </c>
    </row>
    <row r="6608" spans="1:8" x14ac:dyDescent="0.2">
      <c r="A6608" s="204" t="str">
        <f t="shared" si="411"/>
        <v/>
      </c>
      <c r="B6608" s="335"/>
      <c r="C6608" s="335"/>
      <c r="D6608" s="381" t="str">
        <f t="shared" si="414"/>
        <v/>
      </c>
      <c r="E6608" s="335"/>
      <c r="F6608" s="335"/>
      <c r="G6608" s="325" t="str">
        <f t="shared" si="412"/>
        <v/>
      </c>
      <c r="H6608" s="326" t="str">
        <f t="shared" si="413"/>
        <v/>
      </c>
    </row>
    <row r="6609" spans="1:8" x14ac:dyDescent="0.2">
      <c r="A6609" s="204" t="str">
        <f t="shared" si="411"/>
        <v/>
      </c>
      <c r="B6609" s="335"/>
      <c r="C6609" s="335"/>
      <c r="D6609" s="381" t="str">
        <f t="shared" si="414"/>
        <v/>
      </c>
      <c r="E6609" s="335"/>
      <c r="F6609" s="335"/>
      <c r="G6609" s="325" t="str">
        <f t="shared" si="412"/>
        <v/>
      </c>
      <c r="H6609" s="326" t="str">
        <f t="shared" si="413"/>
        <v/>
      </c>
    </row>
    <row r="6610" spans="1:8" x14ac:dyDescent="0.2">
      <c r="A6610" s="204" t="str">
        <f t="shared" si="411"/>
        <v/>
      </c>
      <c r="B6610" s="335"/>
      <c r="C6610" s="335"/>
      <c r="D6610" s="381" t="str">
        <f t="shared" si="414"/>
        <v/>
      </c>
      <c r="E6610" s="335"/>
      <c r="F6610" s="335"/>
      <c r="G6610" s="325" t="str">
        <f t="shared" si="412"/>
        <v/>
      </c>
      <c r="H6610" s="326" t="str">
        <f t="shared" si="413"/>
        <v/>
      </c>
    </row>
    <row r="6611" spans="1:8" x14ac:dyDescent="0.2">
      <c r="A6611" s="204" t="str">
        <f t="shared" si="411"/>
        <v/>
      </c>
      <c r="B6611" s="335"/>
      <c r="C6611" s="335"/>
      <c r="D6611" s="381" t="str">
        <f t="shared" si="414"/>
        <v/>
      </c>
      <c r="E6611" s="335"/>
      <c r="F6611" s="335"/>
      <c r="G6611" s="325" t="str">
        <f t="shared" si="412"/>
        <v/>
      </c>
      <c r="H6611" s="326" t="str">
        <f t="shared" si="413"/>
        <v/>
      </c>
    </row>
    <row r="6612" spans="1:8" x14ac:dyDescent="0.2">
      <c r="A6612" s="204" t="str">
        <f t="shared" si="411"/>
        <v/>
      </c>
      <c r="B6612" s="335"/>
      <c r="C6612" s="335"/>
      <c r="D6612" s="381" t="str">
        <f t="shared" si="414"/>
        <v/>
      </c>
      <c r="E6612" s="335"/>
      <c r="F6612" s="335"/>
      <c r="G6612" s="325" t="str">
        <f t="shared" si="412"/>
        <v/>
      </c>
      <c r="H6612" s="326" t="str">
        <f t="shared" si="413"/>
        <v/>
      </c>
    </row>
    <row r="6613" spans="1:8" x14ac:dyDescent="0.2">
      <c r="A6613" s="204" t="str">
        <f t="shared" si="411"/>
        <v/>
      </c>
      <c r="B6613" s="335"/>
      <c r="C6613" s="335"/>
      <c r="D6613" s="381" t="str">
        <f t="shared" si="414"/>
        <v/>
      </c>
      <c r="E6613" s="335"/>
      <c r="F6613" s="335"/>
      <c r="G6613" s="325" t="str">
        <f t="shared" si="412"/>
        <v/>
      </c>
      <c r="H6613" s="326" t="str">
        <f t="shared" si="413"/>
        <v/>
      </c>
    </row>
    <row r="6614" spans="1:8" x14ac:dyDescent="0.2">
      <c r="A6614" s="204" t="str">
        <f t="shared" si="411"/>
        <v/>
      </c>
      <c r="B6614" s="335"/>
      <c r="C6614" s="335"/>
      <c r="D6614" s="381" t="str">
        <f t="shared" si="414"/>
        <v/>
      </c>
      <c r="E6614" s="335"/>
      <c r="F6614" s="335"/>
      <c r="G6614" s="325" t="str">
        <f t="shared" si="412"/>
        <v/>
      </c>
      <c r="H6614" s="326" t="str">
        <f t="shared" si="413"/>
        <v/>
      </c>
    </row>
    <row r="6615" spans="1:8" x14ac:dyDescent="0.2">
      <c r="A6615" s="204" t="str">
        <f t="shared" si="411"/>
        <v/>
      </c>
      <c r="B6615" s="335"/>
      <c r="C6615" s="335"/>
      <c r="D6615" s="381" t="str">
        <f t="shared" si="414"/>
        <v/>
      </c>
      <c r="E6615" s="335"/>
      <c r="F6615" s="335"/>
      <c r="G6615" s="325" t="str">
        <f t="shared" si="412"/>
        <v/>
      </c>
      <c r="H6615" s="326" t="str">
        <f t="shared" si="413"/>
        <v/>
      </c>
    </row>
    <row r="6616" spans="1:8" x14ac:dyDescent="0.2">
      <c r="A6616" s="204" t="str">
        <f t="shared" si="411"/>
        <v/>
      </c>
      <c r="B6616" s="335"/>
      <c r="C6616" s="335"/>
      <c r="D6616" s="381" t="str">
        <f t="shared" si="414"/>
        <v/>
      </c>
      <c r="E6616" s="335"/>
      <c r="F6616" s="335"/>
      <c r="G6616" s="325" t="str">
        <f t="shared" si="412"/>
        <v/>
      </c>
      <c r="H6616" s="326" t="str">
        <f t="shared" si="413"/>
        <v/>
      </c>
    </row>
    <row r="6617" spans="1:8" x14ac:dyDescent="0.2">
      <c r="A6617" s="204" t="str">
        <f t="shared" si="411"/>
        <v/>
      </c>
      <c r="B6617" s="335"/>
      <c r="C6617" s="335"/>
      <c r="D6617" s="381" t="str">
        <f t="shared" si="414"/>
        <v/>
      </c>
      <c r="E6617" s="335"/>
      <c r="F6617" s="335"/>
      <c r="G6617" s="325" t="str">
        <f t="shared" si="412"/>
        <v/>
      </c>
      <c r="H6617" s="326" t="str">
        <f t="shared" si="413"/>
        <v/>
      </c>
    </row>
    <row r="6618" spans="1:8" x14ac:dyDescent="0.2">
      <c r="A6618" s="204" t="str">
        <f t="shared" si="411"/>
        <v/>
      </c>
      <c r="B6618" s="335"/>
      <c r="C6618" s="335"/>
      <c r="D6618" s="381" t="str">
        <f t="shared" si="414"/>
        <v/>
      </c>
      <c r="E6618" s="335"/>
      <c r="F6618" s="335"/>
      <c r="G6618" s="325" t="str">
        <f t="shared" si="412"/>
        <v/>
      </c>
      <c r="H6618" s="326" t="str">
        <f t="shared" si="413"/>
        <v/>
      </c>
    </row>
    <row r="6619" spans="1:8" x14ac:dyDescent="0.2">
      <c r="A6619" s="204" t="str">
        <f t="shared" si="411"/>
        <v/>
      </c>
      <c r="B6619" s="335"/>
      <c r="C6619" s="335"/>
      <c r="D6619" s="381" t="str">
        <f t="shared" si="414"/>
        <v/>
      </c>
      <c r="E6619" s="335"/>
      <c r="F6619" s="335"/>
      <c r="G6619" s="325" t="str">
        <f t="shared" si="412"/>
        <v/>
      </c>
      <c r="H6619" s="326" t="str">
        <f t="shared" si="413"/>
        <v/>
      </c>
    </row>
    <row r="6620" spans="1:8" x14ac:dyDescent="0.2">
      <c r="A6620" s="204" t="str">
        <f t="shared" si="411"/>
        <v/>
      </c>
      <c r="B6620" s="335"/>
      <c r="C6620" s="335"/>
      <c r="D6620" s="381" t="str">
        <f t="shared" si="414"/>
        <v/>
      </c>
      <c r="E6620" s="335"/>
      <c r="F6620" s="335"/>
      <c r="G6620" s="325" t="str">
        <f t="shared" si="412"/>
        <v/>
      </c>
      <c r="H6620" s="326" t="str">
        <f t="shared" si="413"/>
        <v/>
      </c>
    </row>
    <row r="6621" spans="1:8" x14ac:dyDescent="0.2">
      <c r="A6621" s="204" t="str">
        <f t="shared" si="411"/>
        <v/>
      </c>
      <c r="B6621" s="335"/>
      <c r="C6621" s="335"/>
      <c r="D6621" s="381" t="str">
        <f t="shared" si="414"/>
        <v/>
      </c>
      <c r="E6621" s="335"/>
      <c r="F6621" s="335"/>
      <c r="G6621" s="325" t="str">
        <f t="shared" si="412"/>
        <v/>
      </c>
      <c r="H6621" s="326" t="str">
        <f t="shared" si="413"/>
        <v/>
      </c>
    </row>
    <row r="6622" spans="1:8" x14ac:dyDescent="0.2">
      <c r="A6622" s="204" t="str">
        <f t="shared" si="411"/>
        <v/>
      </c>
      <c r="B6622" s="335"/>
      <c r="C6622" s="335"/>
      <c r="D6622" s="381" t="str">
        <f t="shared" si="414"/>
        <v/>
      </c>
      <c r="E6622" s="335"/>
      <c r="F6622" s="335"/>
      <c r="G6622" s="325" t="str">
        <f t="shared" si="412"/>
        <v/>
      </c>
      <c r="H6622" s="326" t="str">
        <f t="shared" si="413"/>
        <v/>
      </c>
    </row>
    <row r="6623" spans="1:8" x14ac:dyDescent="0.2">
      <c r="A6623" s="204" t="str">
        <f t="shared" si="411"/>
        <v/>
      </c>
      <c r="B6623" s="335"/>
      <c r="C6623" s="335"/>
      <c r="D6623" s="381" t="str">
        <f t="shared" si="414"/>
        <v/>
      </c>
      <c r="E6623" s="335"/>
      <c r="F6623" s="335"/>
      <c r="G6623" s="325" t="str">
        <f t="shared" si="412"/>
        <v/>
      </c>
      <c r="H6623" s="326" t="str">
        <f t="shared" si="413"/>
        <v/>
      </c>
    </row>
    <row r="6624" spans="1:8" x14ac:dyDescent="0.2">
      <c r="A6624" s="204" t="str">
        <f t="shared" si="411"/>
        <v/>
      </c>
      <c r="B6624" s="335"/>
      <c r="C6624" s="335"/>
      <c r="D6624" s="381" t="str">
        <f t="shared" si="414"/>
        <v/>
      </c>
      <c r="E6624" s="335"/>
      <c r="F6624" s="335"/>
      <c r="G6624" s="325" t="str">
        <f t="shared" si="412"/>
        <v/>
      </c>
      <c r="H6624" s="326" t="str">
        <f t="shared" si="413"/>
        <v/>
      </c>
    </row>
    <row r="6625" spans="1:8" x14ac:dyDescent="0.2">
      <c r="A6625" s="204" t="str">
        <f t="shared" si="411"/>
        <v/>
      </c>
      <c r="B6625" s="335"/>
      <c r="C6625" s="335"/>
      <c r="D6625" s="381" t="str">
        <f t="shared" si="414"/>
        <v/>
      </c>
      <c r="E6625" s="335"/>
      <c r="F6625" s="335"/>
      <c r="G6625" s="325" t="str">
        <f t="shared" si="412"/>
        <v/>
      </c>
      <c r="H6625" s="326" t="str">
        <f t="shared" si="413"/>
        <v/>
      </c>
    </row>
    <row r="6626" spans="1:8" x14ac:dyDescent="0.2">
      <c r="A6626" s="204" t="str">
        <f t="shared" si="411"/>
        <v/>
      </c>
      <c r="B6626" s="335"/>
      <c r="C6626" s="335"/>
      <c r="D6626" s="381" t="str">
        <f t="shared" si="414"/>
        <v/>
      </c>
      <c r="E6626" s="335"/>
      <c r="F6626" s="335"/>
      <c r="G6626" s="325" t="str">
        <f t="shared" si="412"/>
        <v/>
      </c>
      <c r="H6626" s="326" t="str">
        <f t="shared" si="413"/>
        <v/>
      </c>
    </row>
    <row r="6627" spans="1:8" x14ac:dyDescent="0.2">
      <c r="A6627" s="204" t="str">
        <f t="shared" si="411"/>
        <v/>
      </c>
      <c r="B6627" s="335"/>
      <c r="C6627" s="335"/>
      <c r="D6627" s="381" t="str">
        <f t="shared" si="414"/>
        <v/>
      </c>
      <c r="E6627" s="335"/>
      <c r="F6627" s="335"/>
      <c r="G6627" s="325" t="str">
        <f t="shared" si="412"/>
        <v/>
      </c>
      <c r="H6627" s="326" t="str">
        <f t="shared" si="413"/>
        <v/>
      </c>
    </row>
    <row r="6628" spans="1:8" x14ac:dyDescent="0.2">
      <c r="A6628" s="204" t="str">
        <f t="shared" si="411"/>
        <v/>
      </c>
      <c r="B6628" s="335"/>
      <c r="C6628" s="335"/>
      <c r="D6628" s="381" t="str">
        <f t="shared" si="414"/>
        <v/>
      </c>
      <c r="E6628" s="335"/>
      <c r="F6628" s="335"/>
      <c r="G6628" s="325" t="str">
        <f t="shared" si="412"/>
        <v/>
      </c>
      <c r="H6628" s="326" t="str">
        <f t="shared" si="413"/>
        <v/>
      </c>
    </row>
    <row r="6629" spans="1:8" x14ac:dyDescent="0.2">
      <c r="A6629" s="204" t="str">
        <f t="shared" si="411"/>
        <v/>
      </c>
      <c r="B6629" s="335"/>
      <c r="C6629" s="335"/>
      <c r="D6629" s="381" t="str">
        <f t="shared" si="414"/>
        <v/>
      </c>
      <c r="E6629" s="335"/>
      <c r="F6629" s="335"/>
      <c r="G6629" s="325" t="str">
        <f t="shared" si="412"/>
        <v/>
      </c>
      <c r="H6629" s="326" t="str">
        <f t="shared" si="413"/>
        <v/>
      </c>
    </row>
    <row r="6630" spans="1:8" x14ac:dyDescent="0.2">
      <c r="A6630" s="204" t="str">
        <f t="shared" si="411"/>
        <v/>
      </c>
      <c r="B6630" s="335"/>
      <c r="C6630" s="335"/>
      <c r="D6630" s="381" t="str">
        <f t="shared" si="414"/>
        <v/>
      </c>
      <c r="E6630" s="335"/>
      <c r="F6630" s="335"/>
      <c r="G6630" s="325" t="str">
        <f t="shared" si="412"/>
        <v/>
      </c>
      <c r="H6630" s="326" t="str">
        <f t="shared" si="413"/>
        <v/>
      </c>
    </row>
    <row r="6631" spans="1:8" x14ac:dyDescent="0.2">
      <c r="A6631" s="204" t="str">
        <f t="shared" si="411"/>
        <v/>
      </c>
      <c r="B6631" s="335"/>
      <c r="C6631" s="335"/>
      <c r="D6631" s="381" t="str">
        <f t="shared" si="414"/>
        <v/>
      </c>
      <c r="E6631" s="335"/>
      <c r="F6631" s="335"/>
      <c r="G6631" s="325" t="str">
        <f t="shared" si="412"/>
        <v/>
      </c>
      <c r="H6631" s="326" t="str">
        <f t="shared" si="413"/>
        <v/>
      </c>
    </row>
    <row r="6632" spans="1:8" x14ac:dyDescent="0.2">
      <c r="A6632" s="204" t="str">
        <f t="shared" si="411"/>
        <v/>
      </c>
      <c r="B6632" s="335"/>
      <c r="C6632" s="335"/>
      <c r="D6632" s="381" t="str">
        <f t="shared" si="414"/>
        <v/>
      </c>
      <c r="E6632" s="335"/>
      <c r="F6632" s="335"/>
      <c r="G6632" s="325" t="str">
        <f t="shared" si="412"/>
        <v/>
      </c>
      <c r="H6632" s="326" t="str">
        <f t="shared" si="413"/>
        <v/>
      </c>
    </row>
    <row r="6633" spans="1:8" x14ac:dyDescent="0.2">
      <c r="A6633" s="204" t="str">
        <f t="shared" si="411"/>
        <v/>
      </c>
      <c r="B6633" s="335"/>
      <c r="C6633" s="335"/>
      <c r="D6633" s="381" t="str">
        <f t="shared" si="414"/>
        <v/>
      </c>
      <c r="E6633" s="335"/>
      <c r="F6633" s="335"/>
      <c r="G6633" s="325" t="str">
        <f t="shared" si="412"/>
        <v/>
      </c>
      <c r="H6633" s="326" t="str">
        <f t="shared" si="413"/>
        <v/>
      </c>
    </row>
    <row r="6634" spans="1:8" x14ac:dyDescent="0.2">
      <c r="A6634" s="204" t="str">
        <f t="shared" si="411"/>
        <v/>
      </c>
      <c r="B6634" s="335"/>
      <c r="C6634" s="335"/>
      <c r="D6634" s="381" t="str">
        <f t="shared" si="414"/>
        <v/>
      </c>
      <c r="E6634" s="335"/>
      <c r="F6634" s="335"/>
      <c r="G6634" s="325" t="str">
        <f t="shared" si="412"/>
        <v/>
      </c>
      <c r="H6634" s="326" t="str">
        <f t="shared" si="413"/>
        <v/>
      </c>
    </row>
    <row r="6635" spans="1:8" x14ac:dyDescent="0.2">
      <c r="A6635" s="204" t="str">
        <f t="shared" si="411"/>
        <v/>
      </c>
      <c r="B6635" s="335"/>
      <c r="C6635" s="335"/>
      <c r="D6635" s="381" t="str">
        <f t="shared" si="414"/>
        <v/>
      </c>
      <c r="E6635" s="335"/>
      <c r="F6635" s="335"/>
      <c r="G6635" s="325" t="str">
        <f t="shared" si="412"/>
        <v/>
      </c>
      <c r="H6635" s="326" t="str">
        <f t="shared" si="413"/>
        <v/>
      </c>
    </row>
    <row r="6636" spans="1:8" x14ac:dyDescent="0.2">
      <c r="A6636" s="204" t="str">
        <f t="shared" si="411"/>
        <v/>
      </c>
      <c r="B6636" s="335"/>
      <c r="C6636" s="335"/>
      <c r="D6636" s="381" t="str">
        <f t="shared" si="414"/>
        <v/>
      </c>
      <c r="E6636" s="335"/>
      <c r="F6636" s="335"/>
      <c r="G6636" s="325" t="str">
        <f t="shared" si="412"/>
        <v/>
      </c>
      <c r="H6636" s="326" t="str">
        <f t="shared" si="413"/>
        <v/>
      </c>
    </row>
    <row r="6637" spans="1:8" x14ac:dyDescent="0.2">
      <c r="A6637" s="204" t="str">
        <f t="shared" si="411"/>
        <v/>
      </c>
      <c r="B6637" s="335"/>
      <c r="C6637" s="335"/>
      <c r="D6637" s="381" t="str">
        <f t="shared" si="414"/>
        <v/>
      </c>
      <c r="E6637" s="335"/>
      <c r="F6637" s="335"/>
      <c r="G6637" s="325" t="str">
        <f t="shared" si="412"/>
        <v/>
      </c>
      <c r="H6637" s="326" t="str">
        <f t="shared" si="413"/>
        <v/>
      </c>
    </row>
    <row r="6638" spans="1:8" x14ac:dyDescent="0.2">
      <c r="A6638" s="204" t="str">
        <f t="shared" si="411"/>
        <v/>
      </c>
      <c r="B6638" s="335"/>
      <c r="C6638" s="335"/>
      <c r="D6638" s="381" t="str">
        <f t="shared" si="414"/>
        <v/>
      </c>
      <c r="E6638" s="335"/>
      <c r="F6638" s="335"/>
      <c r="G6638" s="325" t="str">
        <f t="shared" si="412"/>
        <v/>
      </c>
      <c r="H6638" s="326" t="str">
        <f t="shared" si="413"/>
        <v/>
      </c>
    </row>
    <row r="6639" spans="1:8" x14ac:dyDescent="0.2">
      <c r="A6639" s="204" t="str">
        <f t="shared" si="411"/>
        <v/>
      </c>
      <c r="B6639" s="335"/>
      <c r="C6639" s="335"/>
      <c r="D6639" s="381" t="str">
        <f t="shared" si="414"/>
        <v/>
      </c>
      <c r="E6639" s="335"/>
      <c r="F6639" s="335"/>
      <c r="G6639" s="325" t="str">
        <f t="shared" si="412"/>
        <v/>
      </c>
      <c r="H6639" s="326" t="str">
        <f t="shared" si="413"/>
        <v/>
      </c>
    </row>
    <row r="6640" spans="1:8" x14ac:dyDescent="0.2">
      <c r="A6640" s="204" t="str">
        <f t="shared" si="411"/>
        <v/>
      </c>
      <c r="B6640" s="335"/>
      <c r="C6640" s="335"/>
      <c r="D6640" s="381" t="str">
        <f t="shared" si="414"/>
        <v/>
      </c>
      <c r="E6640" s="335"/>
      <c r="F6640" s="335"/>
      <c r="G6640" s="325" t="str">
        <f t="shared" si="412"/>
        <v/>
      </c>
      <c r="H6640" s="326" t="str">
        <f t="shared" si="413"/>
        <v/>
      </c>
    </row>
    <row r="6641" spans="1:8" x14ac:dyDescent="0.2">
      <c r="A6641" s="204" t="str">
        <f t="shared" ref="A6641:A6704" si="415">IF(B6641&lt;&gt;"",VLOOKUP(B6641,ID,2,FALSE),"")</f>
        <v/>
      </c>
      <c r="B6641" s="335"/>
      <c r="C6641" s="335"/>
      <c r="D6641" s="381" t="str">
        <f t="shared" si="414"/>
        <v/>
      </c>
      <c r="E6641" s="335"/>
      <c r="F6641" s="335"/>
      <c r="G6641" s="325" t="str">
        <f t="shared" ref="G6641:G6704" si="416">IF(OR(B6641="",Amt=""),"",Amt)</f>
        <v/>
      </c>
      <c r="H6641" s="326" t="str">
        <f t="shared" ref="H6641:H6704" si="417">IF(G6641="","",VLOOKUP(G6641,Gesundheitsämter,2,FALSE))</f>
        <v/>
      </c>
    </row>
    <row r="6642" spans="1:8" x14ac:dyDescent="0.2">
      <c r="A6642" s="204" t="str">
        <f t="shared" si="415"/>
        <v/>
      </c>
      <c r="B6642" s="335"/>
      <c r="C6642" s="335"/>
      <c r="D6642" s="381" t="str">
        <f t="shared" si="414"/>
        <v/>
      </c>
      <c r="E6642" s="335"/>
      <c r="F6642" s="335"/>
      <c r="G6642" s="325" t="str">
        <f t="shared" si="416"/>
        <v/>
      </c>
      <c r="H6642" s="326" t="str">
        <f t="shared" si="417"/>
        <v/>
      </c>
    </row>
    <row r="6643" spans="1:8" x14ac:dyDescent="0.2">
      <c r="A6643" s="204" t="str">
        <f t="shared" si="415"/>
        <v/>
      </c>
      <c r="B6643" s="335"/>
      <c r="C6643" s="335"/>
      <c r="D6643" s="381" t="str">
        <f t="shared" si="414"/>
        <v/>
      </c>
      <c r="E6643" s="335"/>
      <c r="F6643" s="335"/>
      <c r="G6643" s="325" t="str">
        <f t="shared" si="416"/>
        <v/>
      </c>
      <c r="H6643" s="326" t="str">
        <f t="shared" si="417"/>
        <v/>
      </c>
    </row>
    <row r="6644" spans="1:8" x14ac:dyDescent="0.2">
      <c r="A6644" s="204" t="str">
        <f t="shared" si="415"/>
        <v/>
      </c>
      <c r="B6644" s="335"/>
      <c r="C6644" s="335"/>
      <c r="D6644" s="381" t="str">
        <f t="shared" si="414"/>
        <v/>
      </c>
      <c r="E6644" s="335"/>
      <c r="F6644" s="335"/>
      <c r="G6644" s="325" t="str">
        <f t="shared" si="416"/>
        <v/>
      </c>
      <c r="H6644" s="326" t="str">
        <f t="shared" si="417"/>
        <v/>
      </c>
    </row>
    <row r="6645" spans="1:8" x14ac:dyDescent="0.2">
      <c r="A6645" s="204" t="str">
        <f t="shared" si="415"/>
        <v/>
      </c>
      <c r="B6645" s="335"/>
      <c r="C6645" s="335"/>
      <c r="D6645" s="381" t="str">
        <f t="shared" si="414"/>
        <v/>
      </c>
      <c r="E6645" s="335"/>
      <c r="F6645" s="335"/>
      <c r="G6645" s="325" t="str">
        <f t="shared" si="416"/>
        <v/>
      </c>
      <c r="H6645" s="326" t="str">
        <f t="shared" si="417"/>
        <v/>
      </c>
    </row>
    <row r="6646" spans="1:8" x14ac:dyDescent="0.2">
      <c r="A6646" s="204" t="str">
        <f t="shared" si="415"/>
        <v/>
      </c>
      <c r="B6646" s="335"/>
      <c r="C6646" s="335"/>
      <c r="D6646" s="381" t="str">
        <f t="shared" si="414"/>
        <v/>
      </c>
      <c r="E6646" s="335"/>
      <c r="F6646" s="335"/>
      <c r="G6646" s="325" t="str">
        <f t="shared" si="416"/>
        <v/>
      </c>
      <c r="H6646" s="326" t="str">
        <f t="shared" si="417"/>
        <v/>
      </c>
    </row>
    <row r="6647" spans="1:8" x14ac:dyDescent="0.2">
      <c r="A6647" s="204" t="str">
        <f t="shared" si="415"/>
        <v/>
      </c>
      <c r="B6647" s="335"/>
      <c r="C6647" s="335"/>
      <c r="D6647" s="381" t="str">
        <f t="shared" si="414"/>
        <v/>
      </c>
      <c r="E6647" s="335"/>
      <c r="F6647" s="335"/>
      <c r="G6647" s="325" t="str">
        <f t="shared" si="416"/>
        <v/>
      </c>
      <c r="H6647" s="326" t="str">
        <f t="shared" si="417"/>
        <v/>
      </c>
    </row>
    <row r="6648" spans="1:8" x14ac:dyDescent="0.2">
      <c r="A6648" s="204" t="str">
        <f t="shared" si="415"/>
        <v/>
      </c>
      <c r="B6648" s="335"/>
      <c r="C6648" s="335"/>
      <c r="D6648" s="381" t="str">
        <f t="shared" si="414"/>
        <v/>
      </c>
      <c r="E6648" s="335"/>
      <c r="F6648" s="335"/>
      <c r="G6648" s="325" t="str">
        <f t="shared" si="416"/>
        <v/>
      </c>
      <c r="H6648" s="326" t="str">
        <f t="shared" si="417"/>
        <v/>
      </c>
    </row>
    <row r="6649" spans="1:8" x14ac:dyDescent="0.2">
      <c r="A6649" s="204" t="str">
        <f t="shared" si="415"/>
        <v/>
      </c>
      <c r="B6649" s="335"/>
      <c r="C6649" s="335"/>
      <c r="D6649" s="381" t="str">
        <f t="shared" si="414"/>
        <v/>
      </c>
      <c r="E6649" s="335"/>
      <c r="F6649" s="335"/>
      <c r="G6649" s="325" t="str">
        <f t="shared" si="416"/>
        <v/>
      </c>
      <c r="H6649" s="326" t="str">
        <f t="shared" si="417"/>
        <v/>
      </c>
    </row>
    <row r="6650" spans="1:8" x14ac:dyDescent="0.2">
      <c r="A6650" s="204" t="str">
        <f t="shared" si="415"/>
        <v/>
      </c>
      <c r="B6650" s="335"/>
      <c r="C6650" s="335"/>
      <c r="D6650" s="381" t="str">
        <f t="shared" si="414"/>
        <v/>
      </c>
      <c r="E6650" s="335"/>
      <c r="F6650" s="335"/>
      <c r="G6650" s="325" t="str">
        <f t="shared" si="416"/>
        <v/>
      </c>
      <c r="H6650" s="326" t="str">
        <f t="shared" si="417"/>
        <v/>
      </c>
    </row>
    <row r="6651" spans="1:8" x14ac:dyDescent="0.2">
      <c r="A6651" s="204" t="str">
        <f t="shared" si="415"/>
        <v/>
      </c>
      <c r="B6651" s="335"/>
      <c r="C6651" s="335"/>
      <c r="D6651" s="381" t="str">
        <f t="shared" si="414"/>
        <v/>
      </c>
      <c r="E6651" s="335"/>
      <c r="F6651" s="335"/>
      <c r="G6651" s="325" t="str">
        <f t="shared" si="416"/>
        <v/>
      </c>
      <c r="H6651" s="326" t="str">
        <f t="shared" si="417"/>
        <v/>
      </c>
    </row>
    <row r="6652" spans="1:8" x14ac:dyDescent="0.2">
      <c r="A6652" s="204" t="str">
        <f t="shared" si="415"/>
        <v/>
      </c>
      <c r="B6652" s="335"/>
      <c r="C6652" s="335"/>
      <c r="D6652" s="381" t="str">
        <f t="shared" si="414"/>
        <v/>
      </c>
      <c r="E6652" s="335"/>
      <c r="F6652" s="335"/>
      <c r="G6652" s="325" t="str">
        <f t="shared" si="416"/>
        <v/>
      </c>
      <c r="H6652" s="326" t="str">
        <f t="shared" si="417"/>
        <v/>
      </c>
    </row>
    <row r="6653" spans="1:8" x14ac:dyDescent="0.2">
      <c r="A6653" s="204" t="str">
        <f t="shared" si="415"/>
        <v/>
      </c>
      <c r="B6653" s="335"/>
      <c r="C6653" s="335"/>
      <c r="D6653" s="381" t="str">
        <f t="shared" si="414"/>
        <v/>
      </c>
      <c r="E6653" s="335"/>
      <c r="F6653" s="335"/>
      <c r="G6653" s="325" t="str">
        <f t="shared" si="416"/>
        <v/>
      </c>
      <c r="H6653" s="326" t="str">
        <f t="shared" si="417"/>
        <v/>
      </c>
    </row>
    <row r="6654" spans="1:8" x14ac:dyDescent="0.2">
      <c r="A6654" s="204" t="str">
        <f t="shared" si="415"/>
        <v/>
      </c>
      <c r="B6654" s="335"/>
      <c r="C6654" s="335"/>
      <c r="D6654" s="381" t="str">
        <f t="shared" si="414"/>
        <v/>
      </c>
      <c r="E6654" s="335"/>
      <c r="F6654" s="335"/>
      <c r="G6654" s="325" t="str">
        <f t="shared" si="416"/>
        <v/>
      </c>
      <c r="H6654" s="326" t="str">
        <f t="shared" si="417"/>
        <v/>
      </c>
    </row>
    <row r="6655" spans="1:8" x14ac:dyDescent="0.2">
      <c r="A6655" s="204" t="str">
        <f t="shared" si="415"/>
        <v/>
      </c>
      <c r="B6655" s="335"/>
      <c r="C6655" s="335"/>
      <c r="D6655" s="381" t="str">
        <f t="shared" si="414"/>
        <v/>
      </c>
      <c r="E6655" s="335"/>
      <c r="F6655" s="335"/>
      <c r="G6655" s="325" t="str">
        <f t="shared" si="416"/>
        <v/>
      </c>
      <c r="H6655" s="326" t="str">
        <f t="shared" si="417"/>
        <v/>
      </c>
    </row>
    <row r="6656" spans="1:8" x14ac:dyDescent="0.2">
      <c r="A6656" s="204" t="str">
        <f t="shared" si="415"/>
        <v/>
      </c>
      <c r="B6656" s="335"/>
      <c r="C6656" s="335"/>
      <c r="D6656" s="381" t="str">
        <f t="shared" si="414"/>
        <v/>
      </c>
      <c r="E6656" s="335"/>
      <c r="F6656" s="335"/>
      <c r="G6656" s="325" t="str">
        <f t="shared" si="416"/>
        <v/>
      </c>
      <c r="H6656" s="326" t="str">
        <f t="shared" si="417"/>
        <v/>
      </c>
    </row>
    <row r="6657" spans="1:8" x14ac:dyDescent="0.2">
      <c r="A6657" s="204" t="str">
        <f t="shared" si="415"/>
        <v/>
      </c>
      <c r="B6657" s="335"/>
      <c r="C6657" s="335"/>
      <c r="D6657" s="381" t="str">
        <f t="shared" si="414"/>
        <v/>
      </c>
      <c r="E6657" s="335"/>
      <c r="F6657" s="335"/>
      <c r="G6657" s="325" t="str">
        <f t="shared" si="416"/>
        <v/>
      </c>
      <c r="H6657" s="326" t="str">
        <f t="shared" si="417"/>
        <v/>
      </c>
    </row>
    <row r="6658" spans="1:8" x14ac:dyDescent="0.2">
      <c r="A6658" s="204" t="str">
        <f t="shared" si="415"/>
        <v/>
      </c>
      <c r="B6658" s="335"/>
      <c r="C6658" s="335"/>
      <c r="D6658" s="381" t="str">
        <f t="shared" si="414"/>
        <v/>
      </c>
      <c r="E6658" s="335"/>
      <c r="F6658" s="335"/>
      <c r="G6658" s="325" t="str">
        <f t="shared" si="416"/>
        <v/>
      </c>
      <c r="H6658" s="326" t="str">
        <f t="shared" si="417"/>
        <v/>
      </c>
    </row>
    <row r="6659" spans="1:8" x14ac:dyDescent="0.2">
      <c r="A6659" s="204" t="str">
        <f t="shared" si="415"/>
        <v/>
      </c>
      <c r="B6659" s="335"/>
      <c r="C6659" s="335"/>
      <c r="D6659" s="381" t="str">
        <f t="shared" si="414"/>
        <v/>
      </c>
      <c r="E6659" s="335"/>
      <c r="F6659" s="335"/>
      <c r="G6659" s="325" t="str">
        <f t="shared" si="416"/>
        <v/>
      </c>
      <c r="H6659" s="326" t="str">
        <f t="shared" si="417"/>
        <v/>
      </c>
    </row>
    <row r="6660" spans="1:8" x14ac:dyDescent="0.2">
      <c r="A6660" s="204" t="str">
        <f t="shared" si="415"/>
        <v/>
      </c>
      <c r="B6660" s="335"/>
      <c r="C6660" s="335"/>
      <c r="D6660" s="381" t="str">
        <f t="shared" si="414"/>
        <v/>
      </c>
      <c r="E6660" s="335"/>
      <c r="F6660" s="335"/>
      <c r="G6660" s="325" t="str">
        <f t="shared" si="416"/>
        <v/>
      </c>
      <c r="H6660" s="326" t="str">
        <f t="shared" si="417"/>
        <v/>
      </c>
    </row>
    <row r="6661" spans="1:8" x14ac:dyDescent="0.2">
      <c r="A6661" s="204" t="str">
        <f t="shared" si="415"/>
        <v/>
      </c>
      <c r="B6661" s="335"/>
      <c r="C6661" s="335"/>
      <c r="D6661" s="381" t="str">
        <f t="shared" si="414"/>
        <v/>
      </c>
      <c r="E6661" s="335"/>
      <c r="F6661" s="335"/>
      <c r="G6661" s="325" t="str">
        <f t="shared" si="416"/>
        <v/>
      </c>
      <c r="H6661" s="326" t="str">
        <f t="shared" si="417"/>
        <v/>
      </c>
    </row>
    <row r="6662" spans="1:8" x14ac:dyDescent="0.2">
      <c r="A6662" s="204" t="str">
        <f t="shared" si="415"/>
        <v/>
      </c>
      <c r="B6662" s="335"/>
      <c r="C6662" s="335"/>
      <c r="D6662" s="381" t="str">
        <f t="shared" si="414"/>
        <v/>
      </c>
      <c r="E6662" s="335"/>
      <c r="F6662" s="335"/>
      <c r="G6662" s="325" t="str">
        <f t="shared" si="416"/>
        <v/>
      </c>
      <c r="H6662" s="326" t="str">
        <f t="shared" si="417"/>
        <v/>
      </c>
    </row>
    <row r="6663" spans="1:8" x14ac:dyDescent="0.2">
      <c r="A6663" s="204" t="str">
        <f t="shared" si="415"/>
        <v/>
      </c>
      <c r="B6663" s="335"/>
      <c r="C6663" s="335"/>
      <c r="D6663" s="381" t="str">
        <f t="shared" si="414"/>
        <v/>
      </c>
      <c r="E6663" s="335"/>
      <c r="F6663" s="335"/>
      <c r="G6663" s="325" t="str">
        <f t="shared" si="416"/>
        <v/>
      </c>
      <c r="H6663" s="326" t="str">
        <f t="shared" si="417"/>
        <v/>
      </c>
    </row>
    <row r="6664" spans="1:8" x14ac:dyDescent="0.2">
      <c r="A6664" s="204" t="str">
        <f t="shared" si="415"/>
        <v/>
      </c>
      <c r="B6664" s="335"/>
      <c r="C6664" s="335"/>
      <c r="D6664" s="381" t="str">
        <f t="shared" si="414"/>
        <v/>
      </c>
      <c r="E6664" s="335"/>
      <c r="F6664" s="335"/>
      <c r="G6664" s="325" t="str">
        <f t="shared" si="416"/>
        <v/>
      </c>
      <c r="H6664" s="326" t="str">
        <f t="shared" si="417"/>
        <v/>
      </c>
    </row>
    <row r="6665" spans="1:8" x14ac:dyDescent="0.2">
      <c r="A6665" s="204" t="str">
        <f t="shared" si="415"/>
        <v/>
      </c>
      <c r="B6665" s="335"/>
      <c r="C6665" s="335"/>
      <c r="D6665" s="381" t="str">
        <f t="shared" ref="D6665:D6728" si="418">IF(C6665="","",IFERROR(IF(VLOOKUP(C6665,Parameter,2,FALSE)="","",VLOOKUP(C6665,Parameter,2,FALSE)),IFERROR(VLOOKUP(C6665,PSMErgänzung,2,FALSE),"CAS eingeben oder Parameter korrigieren!")))</f>
        <v/>
      </c>
      <c r="E6665" s="335"/>
      <c r="F6665" s="335"/>
      <c r="G6665" s="325" t="str">
        <f t="shared" si="416"/>
        <v/>
      </c>
      <c r="H6665" s="326" t="str">
        <f t="shared" si="417"/>
        <v/>
      </c>
    </row>
    <row r="6666" spans="1:8" x14ac:dyDescent="0.2">
      <c r="A6666" s="204" t="str">
        <f t="shared" si="415"/>
        <v/>
      </c>
      <c r="B6666" s="335"/>
      <c r="C6666" s="335"/>
      <c r="D6666" s="381" t="str">
        <f t="shared" si="418"/>
        <v/>
      </c>
      <c r="E6666" s="335"/>
      <c r="F6666" s="335"/>
      <c r="G6666" s="325" t="str">
        <f t="shared" si="416"/>
        <v/>
      </c>
      <c r="H6666" s="326" t="str">
        <f t="shared" si="417"/>
        <v/>
      </c>
    </row>
    <row r="6667" spans="1:8" x14ac:dyDescent="0.2">
      <c r="A6667" s="204" t="str">
        <f t="shared" si="415"/>
        <v/>
      </c>
      <c r="B6667" s="335"/>
      <c r="C6667" s="335"/>
      <c r="D6667" s="381" t="str">
        <f t="shared" si="418"/>
        <v/>
      </c>
      <c r="E6667" s="335"/>
      <c r="F6667" s="335"/>
      <c r="G6667" s="325" t="str">
        <f t="shared" si="416"/>
        <v/>
      </c>
      <c r="H6667" s="326" t="str">
        <f t="shared" si="417"/>
        <v/>
      </c>
    </row>
    <row r="6668" spans="1:8" x14ac:dyDescent="0.2">
      <c r="A6668" s="204" t="str">
        <f t="shared" si="415"/>
        <v/>
      </c>
      <c r="B6668" s="335"/>
      <c r="C6668" s="335"/>
      <c r="D6668" s="381" t="str">
        <f t="shared" si="418"/>
        <v/>
      </c>
      <c r="E6668" s="335"/>
      <c r="F6668" s="335"/>
      <c r="G6668" s="325" t="str">
        <f t="shared" si="416"/>
        <v/>
      </c>
      <c r="H6668" s="326" t="str">
        <f t="shared" si="417"/>
        <v/>
      </c>
    </row>
    <row r="6669" spans="1:8" x14ac:dyDescent="0.2">
      <c r="A6669" s="204" t="str">
        <f t="shared" si="415"/>
        <v/>
      </c>
      <c r="B6669" s="335"/>
      <c r="C6669" s="335"/>
      <c r="D6669" s="381" t="str">
        <f t="shared" si="418"/>
        <v/>
      </c>
      <c r="E6669" s="335"/>
      <c r="F6669" s="335"/>
      <c r="G6669" s="325" t="str">
        <f t="shared" si="416"/>
        <v/>
      </c>
      <c r="H6669" s="326" t="str">
        <f t="shared" si="417"/>
        <v/>
      </c>
    </row>
    <row r="6670" spans="1:8" x14ac:dyDescent="0.2">
      <c r="A6670" s="204" t="str">
        <f t="shared" si="415"/>
        <v/>
      </c>
      <c r="B6670" s="335"/>
      <c r="C6670" s="335"/>
      <c r="D6670" s="381" t="str">
        <f t="shared" si="418"/>
        <v/>
      </c>
      <c r="E6670" s="335"/>
      <c r="F6670" s="335"/>
      <c r="G6670" s="325" t="str">
        <f t="shared" si="416"/>
        <v/>
      </c>
      <c r="H6670" s="326" t="str">
        <f t="shared" si="417"/>
        <v/>
      </c>
    </row>
    <row r="6671" spans="1:8" x14ac:dyDescent="0.2">
      <c r="A6671" s="204" t="str">
        <f t="shared" si="415"/>
        <v/>
      </c>
      <c r="B6671" s="335"/>
      <c r="C6671" s="335"/>
      <c r="D6671" s="381" t="str">
        <f t="shared" si="418"/>
        <v/>
      </c>
      <c r="E6671" s="335"/>
      <c r="F6671" s="335"/>
      <c r="G6671" s="325" t="str">
        <f t="shared" si="416"/>
        <v/>
      </c>
      <c r="H6671" s="326" t="str">
        <f t="shared" si="417"/>
        <v/>
      </c>
    </row>
    <row r="6672" spans="1:8" x14ac:dyDescent="0.2">
      <c r="A6672" s="204" t="str">
        <f t="shared" si="415"/>
        <v/>
      </c>
      <c r="B6672" s="335"/>
      <c r="C6672" s="335"/>
      <c r="D6672" s="381" t="str">
        <f t="shared" si="418"/>
        <v/>
      </c>
      <c r="E6672" s="335"/>
      <c r="F6672" s="335"/>
      <c r="G6672" s="325" t="str">
        <f t="shared" si="416"/>
        <v/>
      </c>
      <c r="H6672" s="326" t="str">
        <f t="shared" si="417"/>
        <v/>
      </c>
    </row>
    <row r="6673" spans="1:8" x14ac:dyDescent="0.2">
      <c r="A6673" s="204" t="str">
        <f t="shared" si="415"/>
        <v/>
      </c>
      <c r="B6673" s="335"/>
      <c r="C6673" s="335"/>
      <c r="D6673" s="381" t="str">
        <f t="shared" si="418"/>
        <v/>
      </c>
      <c r="E6673" s="335"/>
      <c r="F6673" s="335"/>
      <c r="G6673" s="325" t="str">
        <f t="shared" si="416"/>
        <v/>
      </c>
      <c r="H6673" s="326" t="str">
        <f t="shared" si="417"/>
        <v/>
      </c>
    </row>
    <row r="6674" spans="1:8" x14ac:dyDescent="0.2">
      <c r="A6674" s="204" t="str">
        <f t="shared" si="415"/>
        <v/>
      </c>
      <c r="B6674" s="335"/>
      <c r="C6674" s="335"/>
      <c r="D6674" s="381" t="str">
        <f t="shared" si="418"/>
        <v/>
      </c>
      <c r="E6674" s="335"/>
      <c r="F6674" s="335"/>
      <c r="G6674" s="325" t="str">
        <f t="shared" si="416"/>
        <v/>
      </c>
      <c r="H6674" s="326" t="str">
        <f t="shared" si="417"/>
        <v/>
      </c>
    </row>
    <row r="6675" spans="1:8" x14ac:dyDescent="0.2">
      <c r="A6675" s="204" t="str">
        <f t="shared" si="415"/>
        <v/>
      </c>
      <c r="B6675" s="335"/>
      <c r="C6675" s="335"/>
      <c r="D6675" s="381" t="str">
        <f t="shared" si="418"/>
        <v/>
      </c>
      <c r="E6675" s="335"/>
      <c r="F6675" s="335"/>
      <c r="G6675" s="325" t="str">
        <f t="shared" si="416"/>
        <v/>
      </c>
      <c r="H6675" s="326" t="str">
        <f t="shared" si="417"/>
        <v/>
      </c>
    </row>
    <row r="6676" spans="1:8" x14ac:dyDescent="0.2">
      <c r="A6676" s="204" t="str">
        <f t="shared" si="415"/>
        <v/>
      </c>
      <c r="B6676" s="335"/>
      <c r="C6676" s="335"/>
      <c r="D6676" s="381" t="str">
        <f t="shared" si="418"/>
        <v/>
      </c>
      <c r="E6676" s="335"/>
      <c r="F6676" s="335"/>
      <c r="G6676" s="325" t="str">
        <f t="shared" si="416"/>
        <v/>
      </c>
      <c r="H6676" s="326" t="str">
        <f t="shared" si="417"/>
        <v/>
      </c>
    </row>
    <row r="6677" spans="1:8" x14ac:dyDescent="0.2">
      <c r="A6677" s="204" t="str">
        <f t="shared" si="415"/>
        <v/>
      </c>
      <c r="B6677" s="335"/>
      <c r="C6677" s="335"/>
      <c r="D6677" s="381" t="str">
        <f t="shared" si="418"/>
        <v/>
      </c>
      <c r="E6677" s="335"/>
      <c r="F6677" s="335"/>
      <c r="G6677" s="325" t="str">
        <f t="shared" si="416"/>
        <v/>
      </c>
      <c r="H6677" s="326" t="str">
        <f t="shared" si="417"/>
        <v/>
      </c>
    </row>
    <row r="6678" spans="1:8" x14ac:dyDescent="0.2">
      <c r="A6678" s="204" t="str">
        <f t="shared" si="415"/>
        <v/>
      </c>
      <c r="B6678" s="335"/>
      <c r="C6678" s="335"/>
      <c r="D6678" s="381" t="str">
        <f t="shared" si="418"/>
        <v/>
      </c>
      <c r="E6678" s="335"/>
      <c r="F6678" s="335"/>
      <c r="G6678" s="325" t="str">
        <f t="shared" si="416"/>
        <v/>
      </c>
      <c r="H6678" s="326" t="str">
        <f t="shared" si="417"/>
        <v/>
      </c>
    </row>
    <row r="6679" spans="1:8" x14ac:dyDescent="0.2">
      <c r="A6679" s="204" t="str">
        <f t="shared" si="415"/>
        <v/>
      </c>
      <c r="B6679" s="335"/>
      <c r="C6679" s="335"/>
      <c r="D6679" s="381" t="str">
        <f t="shared" si="418"/>
        <v/>
      </c>
      <c r="E6679" s="335"/>
      <c r="F6679" s="335"/>
      <c r="G6679" s="325" t="str">
        <f t="shared" si="416"/>
        <v/>
      </c>
      <c r="H6679" s="326" t="str">
        <f t="shared" si="417"/>
        <v/>
      </c>
    </row>
    <row r="6680" spans="1:8" x14ac:dyDescent="0.2">
      <c r="A6680" s="204" t="str">
        <f t="shared" si="415"/>
        <v/>
      </c>
      <c r="B6680" s="335"/>
      <c r="C6680" s="335"/>
      <c r="D6680" s="381" t="str">
        <f t="shared" si="418"/>
        <v/>
      </c>
      <c r="E6680" s="335"/>
      <c r="F6680" s="335"/>
      <c r="G6680" s="325" t="str">
        <f t="shared" si="416"/>
        <v/>
      </c>
      <c r="H6680" s="326" t="str">
        <f t="shared" si="417"/>
        <v/>
      </c>
    </row>
    <row r="6681" spans="1:8" x14ac:dyDescent="0.2">
      <c r="A6681" s="204" t="str">
        <f t="shared" si="415"/>
        <v/>
      </c>
      <c r="B6681" s="335"/>
      <c r="C6681" s="335"/>
      <c r="D6681" s="381" t="str">
        <f t="shared" si="418"/>
        <v/>
      </c>
      <c r="E6681" s="335"/>
      <c r="F6681" s="335"/>
      <c r="G6681" s="325" t="str">
        <f t="shared" si="416"/>
        <v/>
      </c>
      <c r="H6681" s="326" t="str">
        <f t="shared" si="417"/>
        <v/>
      </c>
    </row>
    <row r="6682" spans="1:8" x14ac:dyDescent="0.2">
      <c r="A6682" s="204" t="str">
        <f t="shared" si="415"/>
        <v/>
      </c>
      <c r="B6682" s="335"/>
      <c r="C6682" s="335"/>
      <c r="D6682" s="381" t="str">
        <f t="shared" si="418"/>
        <v/>
      </c>
      <c r="E6682" s="335"/>
      <c r="F6682" s="335"/>
      <c r="G6682" s="325" t="str">
        <f t="shared" si="416"/>
        <v/>
      </c>
      <c r="H6682" s="326" t="str">
        <f t="shared" si="417"/>
        <v/>
      </c>
    </row>
    <row r="6683" spans="1:8" x14ac:dyDescent="0.2">
      <c r="A6683" s="204" t="str">
        <f t="shared" si="415"/>
        <v/>
      </c>
      <c r="B6683" s="335"/>
      <c r="C6683" s="335"/>
      <c r="D6683" s="381" t="str">
        <f t="shared" si="418"/>
        <v/>
      </c>
      <c r="E6683" s="335"/>
      <c r="F6683" s="335"/>
      <c r="G6683" s="325" t="str">
        <f t="shared" si="416"/>
        <v/>
      </c>
      <c r="H6683" s="326" t="str">
        <f t="shared" si="417"/>
        <v/>
      </c>
    </row>
    <row r="6684" spans="1:8" x14ac:dyDescent="0.2">
      <c r="A6684" s="204" t="str">
        <f t="shared" si="415"/>
        <v/>
      </c>
      <c r="B6684" s="335"/>
      <c r="C6684" s="335"/>
      <c r="D6684" s="381" t="str">
        <f t="shared" si="418"/>
        <v/>
      </c>
      <c r="E6684" s="335"/>
      <c r="F6684" s="335"/>
      <c r="G6684" s="325" t="str">
        <f t="shared" si="416"/>
        <v/>
      </c>
      <c r="H6684" s="326" t="str">
        <f t="shared" si="417"/>
        <v/>
      </c>
    </row>
    <row r="6685" spans="1:8" x14ac:dyDescent="0.2">
      <c r="A6685" s="204" t="str">
        <f t="shared" si="415"/>
        <v/>
      </c>
      <c r="B6685" s="335"/>
      <c r="C6685" s="335"/>
      <c r="D6685" s="381" t="str">
        <f t="shared" si="418"/>
        <v/>
      </c>
      <c r="E6685" s="335"/>
      <c r="F6685" s="335"/>
      <c r="G6685" s="325" t="str">
        <f t="shared" si="416"/>
        <v/>
      </c>
      <c r="H6685" s="326" t="str">
        <f t="shared" si="417"/>
        <v/>
      </c>
    </row>
    <row r="6686" spans="1:8" x14ac:dyDescent="0.2">
      <c r="A6686" s="204" t="str">
        <f t="shared" si="415"/>
        <v/>
      </c>
      <c r="B6686" s="335"/>
      <c r="C6686" s="335"/>
      <c r="D6686" s="381" t="str">
        <f t="shared" si="418"/>
        <v/>
      </c>
      <c r="E6686" s="335"/>
      <c r="F6686" s="335"/>
      <c r="G6686" s="325" t="str">
        <f t="shared" si="416"/>
        <v/>
      </c>
      <c r="H6686" s="326" t="str">
        <f t="shared" si="417"/>
        <v/>
      </c>
    </row>
    <row r="6687" spans="1:8" x14ac:dyDescent="0.2">
      <c r="A6687" s="204" t="str">
        <f t="shared" si="415"/>
        <v/>
      </c>
      <c r="B6687" s="335"/>
      <c r="C6687" s="335"/>
      <c r="D6687" s="381" t="str">
        <f t="shared" si="418"/>
        <v/>
      </c>
      <c r="E6687" s="335"/>
      <c r="F6687" s="335"/>
      <c r="G6687" s="325" t="str">
        <f t="shared" si="416"/>
        <v/>
      </c>
      <c r="H6687" s="326" t="str">
        <f t="shared" si="417"/>
        <v/>
      </c>
    </row>
    <row r="6688" spans="1:8" x14ac:dyDescent="0.2">
      <c r="A6688" s="204" t="str">
        <f t="shared" si="415"/>
        <v/>
      </c>
      <c r="B6688" s="335"/>
      <c r="C6688" s="335"/>
      <c r="D6688" s="381" t="str">
        <f t="shared" si="418"/>
        <v/>
      </c>
      <c r="E6688" s="335"/>
      <c r="F6688" s="335"/>
      <c r="G6688" s="325" t="str">
        <f t="shared" si="416"/>
        <v/>
      </c>
      <c r="H6688" s="326" t="str">
        <f t="shared" si="417"/>
        <v/>
      </c>
    </row>
    <row r="6689" spans="1:8" x14ac:dyDescent="0.2">
      <c r="A6689" s="204" t="str">
        <f t="shared" si="415"/>
        <v/>
      </c>
      <c r="B6689" s="335"/>
      <c r="C6689" s="335"/>
      <c r="D6689" s="381" t="str">
        <f t="shared" si="418"/>
        <v/>
      </c>
      <c r="E6689" s="335"/>
      <c r="F6689" s="335"/>
      <c r="G6689" s="325" t="str">
        <f t="shared" si="416"/>
        <v/>
      </c>
      <c r="H6689" s="326" t="str">
        <f t="shared" si="417"/>
        <v/>
      </c>
    </row>
    <row r="6690" spans="1:8" x14ac:dyDescent="0.2">
      <c r="A6690" s="204" t="str">
        <f t="shared" si="415"/>
        <v/>
      </c>
      <c r="B6690" s="335"/>
      <c r="C6690" s="335"/>
      <c r="D6690" s="381" t="str">
        <f t="shared" si="418"/>
        <v/>
      </c>
      <c r="E6690" s="335"/>
      <c r="F6690" s="335"/>
      <c r="G6690" s="325" t="str">
        <f t="shared" si="416"/>
        <v/>
      </c>
      <c r="H6690" s="326" t="str">
        <f t="shared" si="417"/>
        <v/>
      </c>
    </row>
    <row r="6691" spans="1:8" x14ac:dyDescent="0.2">
      <c r="A6691" s="204" t="str">
        <f t="shared" si="415"/>
        <v/>
      </c>
      <c r="B6691" s="335"/>
      <c r="C6691" s="335"/>
      <c r="D6691" s="381" t="str">
        <f t="shared" si="418"/>
        <v/>
      </c>
      <c r="E6691" s="335"/>
      <c r="F6691" s="335"/>
      <c r="G6691" s="325" t="str">
        <f t="shared" si="416"/>
        <v/>
      </c>
      <c r="H6691" s="326" t="str">
        <f t="shared" si="417"/>
        <v/>
      </c>
    </row>
    <row r="6692" spans="1:8" x14ac:dyDescent="0.2">
      <c r="A6692" s="204" t="str">
        <f t="shared" si="415"/>
        <v/>
      </c>
      <c r="B6692" s="335"/>
      <c r="C6692" s="335"/>
      <c r="D6692" s="381" t="str">
        <f t="shared" si="418"/>
        <v/>
      </c>
      <c r="E6692" s="335"/>
      <c r="F6692" s="335"/>
      <c r="G6692" s="325" t="str">
        <f t="shared" si="416"/>
        <v/>
      </c>
      <c r="H6692" s="326" t="str">
        <f t="shared" si="417"/>
        <v/>
      </c>
    </row>
    <row r="6693" spans="1:8" x14ac:dyDescent="0.2">
      <c r="A6693" s="204" t="str">
        <f t="shared" si="415"/>
        <v/>
      </c>
      <c r="B6693" s="335"/>
      <c r="C6693" s="335"/>
      <c r="D6693" s="381" t="str">
        <f t="shared" si="418"/>
        <v/>
      </c>
      <c r="E6693" s="335"/>
      <c r="F6693" s="335"/>
      <c r="G6693" s="325" t="str">
        <f t="shared" si="416"/>
        <v/>
      </c>
      <c r="H6693" s="326" t="str">
        <f t="shared" si="417"/>
        <v/>
      </c>
    </row>
    <row r="6694" spans="1:8" x14ac:dyDescent="0.2">
      <c r="A6694" s="204" t="str">
        <f t="shared" si="415"/>
        <v/>
      </c>
      <c r="B6694" s="335"/>
      <c r="C6694" s="335"/>
      <c r="D6694" s="381" t="str">
        <f t="shared" si="418"/>
        <v/>
      </c>
      <c r="E6694" s="335"/>
      <c r="F6694" s="335"/>
      <c r="G6694" s="325" t="str">
        <f t="shared" si="416"/>
        <v/>
      </c>
      <c r="H6694" s="326" t="str">
        <f t="shared" si="417"/>
        <v/>
      </c>
    </row>
    <row r="6695" spans="1:8" x14ac:dyDescent="0.2">
      <c r="A6695" s="204" t="str">
        <f t="shared" si="415"/>
        <v/>
      </c>
      <c r="B6695" s="335"/>
      <c r="C6695" s="335"/>
      <c r="D6695" s="381" t="str">
        <f t="shared" si="418"/>
        <v/>
      </c>
      <c r="E6695" s="335"/>
      <c r="F6695" s="335"/>
      <c r="G6695" s="325" t="str">
        <f t="shared" si="416"/>
        <v/>
      </c>
      <c r="H6695" s="326" t="str">
        <f t="shared" si="417"/>
        <v/>
      </c>
    </row>
    <row r="6696" spans="1:8" x14ac:dyDescent="0.2">
      <c r="A6696" s="204" t="str">
        <f t="shared" si="415"/>
        <v/>
      </c>
      <c r="B6696" s="335"/>
      <c r="C6696" s="335"/>
      <c r="D6696" s="381" t="str">
        <f t="shared" si="418"/>
        <v/>
      </c>
      <c r="E6696" s="335"/>
      <c r="F6696" s="335"/>
      <c r="G6696" s="325" t="str">
        <f t="shared" si="416"/>
        <v/>
      </c>
      <c r="H6696" s="326" t="str">
        <f t="shared" si="417"/>
        <v/>
      </c>
    </row>
    <row r="6697" spans="1:8" x14ac:dyDescent="0.2">
      <c r="A6697" s="204" t="str">
        <f t="shared" si="415"/>
        <v/>
      </c>
      <c r="B6697" s="335"/>
      <c r="C6697" s="335"/>
      <c r="D6697" s="381" t="str">
        <f t="shared" si="418"/>
        <v/>
      </c>
      <c r="E6697" s="335"/>
      <c r="F6697" s="335"/>
      <c r="G6697" s="325" t="str">
        <f t="shared" si="416"/>
        <v/>
      </c>
      <c r="H6697" s="326" t="str">
        <f t="shared" si="417"/>
        <v/>
      </c>
    </row>
    <row r="6698" spans="1:8" x14ac:dyDescent="0.2">
      <c r="A6698" s="204" t="str">
        <f t="shared" si="415"/>
        <v/>
      </c>
      <c r="B6698" s="335"/>
      <c r="C6698" s="335"/>
      <c r="D6698" s="381" t="str">
        <f t="shared" si="418"/>
        <v/>
      </c>
      <c r="E6698" s="335"/>
      <c r="F6698" s="335"/>
      <c r="G6698" s="325" t="str">
        <f t="shared" si="416"/>
        <v/>
      </c>
      <c r="H6698" s="326" t="str">
        <f t="shared" si="417"/>
        <v/>
      </c>
    </row>
    <row r="6699" spans="1:8" x14ac:dyDescent="0.2">
      <c r="A6699" s="204" t="str">
        <f t="shared" si="415"/>
        <v/>
      </c>
      <c r="B6699" s="335"/>
      <c r="C6699" s="335"/>
      <c r="D6699" s="381" t="str">
        <f t="shared" si="418"/>
        <v/>
      </c>
      <c r="E6699" s="335"/>
      <c r="F6699" s="335"/>
      <c r="G6699" s="325" t="str">
        <f t="shared" si="416"/>
        <v/>
      </c>
      <c r="H6699" s="326" t="str">
        <f t="shared" si="417"/>
        <v/>
      </c>
    </row>
    <row r="6700" spans="1:8" x14ac:dyDescent="0.2">
      <c r="A6700" s="204" t="str">
        <f t="shared" si="415"/>
        <v/>
      </c>
      <c r="B6700" s="335"/>
      <c r="C6700" s="335"/>
      <c r="D6700" s="381" t="str">
        <f t="shared" si="418"/>
        <v/>
      </c>
      <c r="E6700" s="335"/>
      <c r="F6700" s="335"/>
      <c r="G6700" s="325" t="str">
        <f t="shared" si="416"/>
        <v/>
      </c>
      <c r="H6700" s="326" t="str">
        <f t="shared" si="417"/>
        <v/>
      </c>
    </row>
    <row r="6701" spans="1:8" x14ac:dyDescent="0.2">
      <c r="A6701" s="204" t="str">
        <f t="shared" si="415"/>
        <v/>
      </c>
      <c r="B6701" s="335"/>
      <c r="C6701" s="335"/>
      <c r="D6701" s="381" t="str">
        <f t="shared" si="418"/>
        <v/>
      </c>
      <c r="E6701" s="335"/>
      <c r="F6701" s="335"/>
      <c r="G6701" s="325" t="str">
        <f t="shared" si="416"/>
        <v/>
      </c>
      <c r="H6701" s="326" t="str">
        <f t="shared" si="417"/>
        <v/>
      </c>
    </row>
    <row r="6702" spans="1:8" x14ac:dyDescent="0.2">
      <c r="A6702" s="204" t="str">
        <f t="shared" si="415"/>
        <v/>
      </c>
      <c r="B6702" s="335"/>
      <c r="C6702" s="335"/>
      <c r="D6702" s="381" t="str">
        <f t="shared" si="418"/>
        <v/>
      </c>
      <c r="E6702" s="335"/>
      <c r="F6702" s="335"/>
      <c r="G6702" s="325" t="str">
        <f t="shared" si="416"/>
        <v/>
      </c>
      <c r="H6702" s="326" t="str">
        <f t="shared" si="417"/>
        <v/>
      </c>
    </row>
    <row r="6703" spans="1:8" x14ac:dyDescent="0.2">
      <c r="A6703" s="204" t="str">
        <f t="shared" si="415"/>
        <v/>
      </c>
      <c r="B6703" s="335"/>
      <c r="C6703" s="335"/>
      <c r="D6703" s="381" t="str">
        <f t="shared" si="418"/>
        <v/>
      </c>
      <c r="E6703" s="335"/>
      <c r="F6703" s="335"/>
      <c r="G6703" s="325" t="str">
        <f t="shared" si="416"/>
        <v/>
      </c>
      <c r="H6703" s="326" t="str">
        <f t="shared" si="417"/>
        <v/>
      </c>
    </row>
    <row r="6704" spans="1:8" x14ac:dyDescent="0.2">
      <c r="A6704" s="204" t="str">
        <f t="shared" si="415"/>
        <v/>
      </c>
      <c r="B6704" s="335"/>
      <c r="C6704" s="335"/>
      <c r="D6704" s="381" t="str">
        <f t="shared" si="418"/>
        <v/>
      </c>
      <c r="E6704" s="335"/>
      <c r="F6704" s="335"/>
      <c r="G6704" s="325" t="str">
        <f t="shared" si="416"/>
        <v/>
      </c>
      <c r="H6704" s="326" t="str">
        <f t="shared" si="417"/>
        <v/>
      </c>
    </row>
    <row r="6705" spans="1:8" x14ac:dyDescent="0.2">
      <c r="A6705" s="204" t="str">
        <f t="shared" ref="A6705:A6768" si="419">IF(B6705&lt;&gt;"",VLOOKUP(B6705,ID,2,FALSE),"")</f>
        <v/>
      </c>
      <c r="B6705" s="335"/>
      <c r="C6705" s="335"/>
      <c r="D6705" s="381" t="str">
        <f t="shared" si="418"/>
        <v/>
      </c>
      <c r="E6705" s="335"/>
      <c r="F6705" s="335"/>
      <c r="G6705" s="325" t="str">
        <f t="shared" ref="G6705:G6768" si="420">IF(OR(B6705="",Amt=""),"",Amt)</f>
        <v/>
      </c>
      <c r="H6705" s="326" t="str">
        <f t="shared" ref="H6705:H6768" si="421">IF(G6705="","",VLOOKUP(G6705,Gesundheitsämter,2,FALSE))</f>
        <v/>
      </c>
    </row>
    <row r="6706" spans="1:8" x14ac:dyDescent="0.2">
      <c r="A6706" s="204" t="str">
        <f t="shared" si="419"/>
        <v/>
      </c>
      <c r="B6706" s="335"/>
      <c r="C6706" s="335"/>
      <c r="D6706" s="381" t="str">
        <f t="shared" si="418"/>
        <v/>
      </c>
      <c r="E6706" s="335"/>
      <c r="F6706" s="335"/>
      <c r="G6706" s="325" t="str">
        <f t="shared" si="420"/>
        <v/>
      </c>
      <c r="H6706" s="326" t="str">
        <f t="shared" si="421"/>
        <v/>
      </c>
    </row>
    <row r="6707" spans="1:8" x14ac:dyDescent="0.2">
      <c r="A6707" s="204" t="str">
        <f t="shared" si="419"/>
        <v/>
      </c>
      <c r="B6707" s="335"/>
      <c r="C6707" s="335"/>
      <c r="D6707" s="381" t="str">
        <f t="shared" si="418"/>
        <v/>
      </c>
      <c r="E6707" s="335"/>
      <c r="F6707" s="335"/>
      <c r="G6707" s="325" t="str">
        <f t="shared" si="420"/>
        <v/>
      </c>
      <c r="H6707" s="326" t="str">
        <f t="shared" si="421"/>
        <v/>
      </c>
    </row>
    <row r="6708" spans="1:8" x14ac:dyDescent="0.2">
      <c r="A6708" s="204" t="str">
        <f t="shared" si="419"/>
        <v/>
      </c>
      <c r="B6708" s="335"/>
      <c r="C6708" s="335"/>
      <c r="D6708" s="381" t="str">
        <f t="shared" si="418"/>
        <v/>
      </c>
      <c r="E6708" s="335"/>
      <c r="F6708" s="335"/>
      <c r="G6708" s="325" t="str">
        <f t="shared" si="420"/>
        <v/>
      </c>
      <c r="H6708" s="326" t="str">
        <f t="shared" si="421"/>
        <v/>
      </c>
    </row>
    <row r="6709" spans="1:8" x14ac:dyDescent="0.2">
      <c r="A6709" s="204" t="str">
        <f t="shared" si="419"/>
        <v/>
      </c>
      <c r="B6709" s="335"/>
      <c r="C6709" s="335"/>
      <c r="D6709" s="381" t="str">
        <f t="shared" si="418"/>
        <v/>
      </c>
      <c r="E6709" s="335"/>
      <c r="F6709" s="335"/>
      <c r="G6709" s="325" t="str">
        <f t="shared" si="420"/>
        <v/>
      </c>
      <c r="H6709" s="326" t="str">
        <f t="shared" si="421"/>
        <v/>
      </c>
    </row>
    <row r="6710" spans="1:8" x14ac:dyDescent="0.2">
      <c r="A6710" s="204" t="str">
        <f t="shared" si="419"/>
        <v/>
      </c>
      <c r="B6710" s="335"/>
      <c r="C6710" s="335"/>
      <c r="D6710" s="381" t="str">
        <f t="shared" si="418"/>
        <v/>
      </c>
      <c r="E6710" s="335"/>
      <c r="F6710" s="335"/>
      <c r="G6710" s="325" t="str">
        <f t="shared" si="420"/>
        <v/>
      </c>
      <c r="H6710" s="326" t="str">
        <f t="shared" si="421"/>
        <v/>
      </c>
    </row>
    <row r="6711" spans="1:8" x14ac:dyDescent="0.2">
      <c r="A6711" s="204" t="str">
        <f t="shared" si="419"/>
        <v/>
      </c>
      <c r="B6711" s="335"/>
      <c r="C6711" s="335"/>
      <c r="D6711" s="381" t="str">
        <f t="shared" si="418"/>
        <v/>
      </c>
      <c r="E6711" s="335"/>
      <c r="F6711" s="335"/>
      <c r="G6711" s="325" t="str">
        <f t="shared" si="420"/>
        <v/>
      </c>
      <c r="H6711" s="326" t="str">
        <f t="shared" si="421"/>
        <v/>
      </c>
    </row>
    <row r="6712" spans="1:8" x14ac:dyDescent="0.2">
      <c r="A6712" s="204" t="str">
        <f t="shared" si="419"/>
        <v/>
      </c>
      <c r="B6712" s="335"/>
      <c r="C6712" s="335"/>
      <c r="D6712" s="381" t="str">
        <f t="shared" si="418"/>
        <v/>
      </c>
      <c r="E6712" s="335"/>
      <c r="F6712" s="335"/>
      <c r="G6712" s="325" t="str">
        <f t="shared" si="420"/>
        <v/>
      </c>
      <c r="H6712" s="326" t="str">
        <f t="shared" si="421"/>
        <v/>
      </c>
    </row>
    <row r="6713" spans="1:8" x14ac:dyDescent="0.2">
      <c r="A6713" s="204" t="str">
        <f t="shared" si="419"/>
        <v/>
      </c>
      <c r="B6713" s="335"/>
      <c r="C6713" s="335"/>
      <c r="D6713" s="381" t="str">
        <f t="shared" si="418"/>
        <v/>
      </c>
      <c r="E6713" s="335"/>
      <c r="F6713" s="335"/>
      <c r="G6713" s="325" t="str">
        <f t="shared" si="420"/>
        <v/>
      </c>
      <c r="H6713" s="326" t="str">
        <f t="shared" si="421"/>
        <v/>
      </c>
    </row>
    <row r="6714" spans="1:8" x14ac:dyDescent="0.2">
      <c r="A6714" s="204" t="str">
        <f t="shared" si="419"/>
        <v/>
      </c>
      <c r="B6714" s="335"/>
      <c r="C6714" s="335"/>
      <c r="D6714" s="381" t="str">
        <f t="shared" si="418"/>
        <v/>
      </c>
      <c r="E6714" s="335"/>
      <c r="F6714" s="335"/>
      <c r="G6714" s="325" t="str">
        <f t="shared" si="420"/>
        <v/>
      </c>
      <c r="H6714" s="326" t="str">
        <f t="shared" si="421"/>
        <v/>
      </c>
    </row>
    <row r="6715" spans="1:8" x14ac:dyDescent="0.2">
      <c r="A6715" s="204" t="str">
        <f t="shared" si="419"/>
        <v/>
      </c>
      <c r="B6715" s="335"/>
      <c r="C6715" s="335"/>
      <c r="D6715" s="381" t="str">
        <f t="shared" si="418"/>
        <v/>
      </c>
      <c r="E6715" s="335"/>
      <c r="F6715" s="335"/>
      <c r="G6715" s="325" t="str">
        <f t="shared" si="420"/>
        <v/>
      </c>
      <c r="H6715" s="326" t="str">
        <f t="shared" si="421"/>
        <v/>
      </c>
    </row>
    <row r="6716" spans="1:8" x14ac:dyDescent="0.2">
      <c r="A6716" s="204" t="str">
        <f t="shared" si="419"/>
        <v/>
      </c>
      <c r="B6716" s="335"/>
      <c r="C6716" s="335"/>
      <c r="D6716" s="381" t="str">
        <f t="shared" si="418"/>
        <v/>
      </c>
      <c r="E6716" s="335"/>
      <c r="F6716" s="335"/>
      <c r="G6716" s="325" t="str">
        <f t="shared" si="420"/>
        <v/>
      </c>
      <c r="H6716" s="326" t="str">
        <f t="shared" si="421"/>
        <v/>
      </c>
    </row>
    <row r="6717" spans="1:8" x14ac:dyDescent="0.2">
      <c r="A6717" s="204" t="str">
        <f t="shared" si="419"/>
        <v/>
      </c>
      <c r="B6717" s="335"/>
      <c r="C6717" s="335"/>
      <c r="D6717" s="381" t="str">
        <f t="shared" si="418"/>
        <v/>
      </c>
      <c r="E6717" s="335"/>
      <c r="F6717" s="335"/>
      <c r="G6717" s="325" t="str">
        <f t="shared" si="420"/>
        <v/>
      </c>
      <c r="H6717" s="326" t="str">
        <f t="shared" si="421"/>
        <v/>
      </c>
    </row>
    <row r="6718" spans="1:8" x14ac:dyDescent="0.2">
      <c r="A6718" s="204" t="str">
        <f t="shared" si="419"/>
        <v/>
      </c>
      <c r="B6718" s="335"/>
      <c r="C6718" s="335"/>
      <c r="D6718" s="381" t="str">
        <f t="shared" si="418"/>
        <v/>
      </c>
      <c r="E6718" s="335"/>
      <c r="F6718" s="335"/>
      <c r="G6718" s="325" t="str">
        <f t="shared" si="420"/>
        <v/>
      </c>
      <c r="H6718" s="326" t="str">
        <f t="shared" si="421"/>
        <v/>
      </c>
    </row>
    <row r="6719" spans="1:8" x14ac:dyDescent="0.2">
      <c r="A6719" s="204" t="str">
        <f t="shared" si="419"/>
        <v/>
      </c>
      <c r="B6719" s="335"/>
      <c r="C6719" s="335"/>
      <c r="D6719" s="381" t="str">
        <f t="shared" si="418"/>
        <v/>
      </c>
      <c r="E6719" s="335"/>
      <c r="F6719" s="335"/>
      <c r="G6719" s="325" t="str">
        <f t="shared" si="420"/>
        <v/>
      </c>
      <c r="H6719" s="326" t="str">
        <f t="shared" si="421"/>
        <v/>
      </c>
    </row>
    <row r="6720" spans="1:8" x14ac:dyDescent="0.2">
      <c r="A6720" s="204" t="str">
        <f t="shared" si="419"/>
        <v/>
      </c>
      <c r="B6720" s="335"/>
      <c r="C6720" s="335"/>
      <c r="D6720" s="381" t="str">
        <f t="shared" si="418"/>
        <v/>
      </c>
      <c r="E6720" s="335"/>
      <c r="F6720" s="335"/>
      <c r="G6720" s="325" t="str">
        <f t="shared" si="420"/>
        <v/>
      </c>
      <c r="H6720" s="326" t="str">
        <f t="shared" si="421"/>
        <v/>
      </c>
    </row>
    <row r="6721" spans="1:8" x14ac:dyDescent="0.2">
      <c r="A6721" s="204" t="str">
        <f t="shared" si="419"/>
        <v/>
      </c>
      <c r="B6721" s="335"/>
      <c r="C6721" s="335"/>
      <c r="D6721" s="381" t="str">
        <f t="shared" si="418"/>
        <v/>
      </c>
      <c r="E6721" s="335"/>
      <c r="F6721" s="335"/>
      <c r="G6721" s="325" t="str">
        <f t="shared" si="420"/>
        <v/>
      </c>
      <c r="H6721" s="326" t="str">
        <f t="shared" si="421"/>
        <v/>
      </c>
    </row>
    <row r="6722" spans="1:8" x14ac:dyDescent="0.2">
      <c r="A6722" s="204" t="str">
        <f t="shared" si="419"/>
        <v/>
      </c>
      <c r="B6722" s="335"/>
      <c r="C6722" s="335"/>
      <c r="D6722" s="381" t="str">
        <f t="shared" si="418"/>
        <v/>
      </c>
      <c r="E6722" s="335"/>
      <c r="F6722" s="335"/>
      <c r="G6722" s="325" t="str">
        <f t="shared" si="420"/>
        <v/>
      </c>
      <c r="H6722" s="326" t="str">
        <f t="shared" si="421"/>
        <v/>
      </c>
    </row>
    <row r="6723" spans="1:8" x14ac:dyDescent="0.2">
      <c r="A6723" s="204" t="str">
        <f t="shared" si="419"/>
        <v/>
      </c>
      <c r="B6723" s="335"/>
      <c r="C6723" s="335"/>
      <c r="D6723" s="381" t="str">
        <f t="shared" si="418"/>
        <v/>
      </c>
      <c r="E6723" s="335"/>
      <c r="F6723" s="335"/>
      <c r="G6723" s="325" t="str">
        <f t="shared" si="420"/>
        <v/>
      </c>
      <c r="H6723" s="326" t="str">
        <f t="shared" si="421"/>
        <v/>
      </c>
    </row>
    <row r="6724" spans="1:8" x14ac:dyDescent="0.2">
      <c r="A6724" s="204" t="str">
        <f t="shared" si="419"/>
        <v/>
      </c>
      <c r="B6724" s="335"/>
      <c r="C6724" s="335"/>
      <c r="D6724" s="381" t="str">
        <f t="shared" si="418"/>
        <v/>
      </c>
      <c r="E6724" s="335"/>
      <c r="F6724" s="335"/>
      <c r="G6724" s="325" t="str">
        <f t="shared" si="420"/>
        <v/>
      </c>
      <c r="H6724" s="326" t="str">
        <f t="shared" si="421"/>
        <v/>
      </c>
    </row>
    <row r="6725" spans="1:8" x14ac:dyDescent="0.2">
      <c r="A6725" s="204" t="str">
        <f t="shared" si="419"/>
        <v/>
      </c>
      <c r="B6725" s="335"/>
      <c r="C6725" s="335"/>
      <c r="D6725" s="381" t="str">
        <f t="shared" si="418"/>
        <v/>
      </c>
      <c r="E6725" s="335"/>
      <c r="F6725" s="335"/>
      <c r="G6725" s="325" t="str">
        <f t="shared" si="420"/>
        <v/>
      </c>
      <c r="H6725" s="326" t="str">
        <f t="shared" si="421"/>
        <v/>
      </c>
    </row>
    <row r="6726" spans="1:8" x14ac:dyDescent="0.2">
      <c r="A6726" s="204" t="str">
        <f t="shared" si="419"/>
        <v/>
      </c>
      <c r="B6726" s="335"/>
      <c r="C6726" s="335"/>
      <c r="D6726" s="381" t="str">
        <f t="shared" si="418"/>
        <v/>
      </c>
      <c r="E6726" s="335"/>
      <c r="F6726" s="335"/>
      <c r="G6726" s="325" t="str">
        <f t="shared" si="420"/>
        <v/>
      </c>
      <c r="H6726" s="326" t="str">
        <f t="shared" si="421"/>
        <v/>
      </c>
    </row>
    <row r="6727" spans="1:8" x14ac:dyDescent="0.2">
      <c r="A6727" s="204" t="str">
        <f t="shared" si="419"/>
        <v/>
      </c>
      <c r="B6727" s="335"/>
      <c r="C6727" s="335"/>
      <c r="D6727" s="381" t="str">
        <f t="shared" si="418"/>
        <v/>
      </c>
      <c r="E6727" s="335"/>
      <c r="F6727" s="335"/>
      <c r="G6727" s="325" t="str">
        <f t="shared" si="420"/>
        <v/>
      </c>
      <c r="H6727" s="326" t="str">
        <f t="shared" si="421"/>
        <v/>
      </c>
    </row>
    <row r="6728" spans="1:8" x14ac:dyDescent="0.2">
      <c r="A6728" s="204" t="str">
        <f t="shared" si="419"/>
        <v/>
      </c>
      <c r="B6728" s="335"/>
      <c r="C6728" s="335"/>
      <c r="D6728" s="381" t="str">
        <f t="shared" si="418"/>
        <v/>
      </c>
      <c r="E6728" s="335"/>
      <c r="F6728" s="335"/>
      <c r="G6728" s="325" t="str">
        <f t="shared" si="420"/>
        <v/>
      </c>
      <c r="H6728" s="326" t="str">
        <f t="shared" si="421"/>
        <v/>
      </c>
    </row>
    <row r="6729" spans="1:8" x14ac:dyDescent="0.2">
      <c r="A6729" s="204" t="str">
        <f t="shared" si="419"/>
        <v/>
      </c>
      <c r="B6729" s="335"/>
      <c r="C6729" s="335"/>
      <c r="D6729" s="381" t="str">
        <f t="shared" ref="D6729:D6792" si="422">IF(C6729="","",IFERROR(IF(VLOOKUP(C6729,Parameter,2,FALSE)="","",VLOOKUP(C6729,Parameter,2,FALSE)),IFERROR(VLOOKUP(C6729,PSMErgänzung,2,FALSE),"CAS eingeben oder Parameter korrigieren!")))</f>
        <v/>
      </c>
      <c r="E6729" s="335"/>
      <c r="F6729" s="335"/>
      <c r="G6729" s="325" t="str">
        <f t="shared" si="420"/>
        <v/>
      </c>
      <c r="H6729" s="326" t="str">
        <f t="shared" si="421"/>
        <v/>
      </c>
    </row>
    <row r="6730" spans="1:8" x14ac:dyDescent="0.2">
      <c r="A6730" s="204" t="str">
        <f t="shared" si="419"/>
        <v/>
      </c>
      <c r="B6730" s="335"/>
      <c r="C6730" s="335"/>
      <c r="D6730" s="381" t="str">
        <f t="shared" si="422"/>
        <v/>
      </c>
      <c r="E6730" s="335"/>
      <c r="F6730" s="335"/>
      <c r="G6730" s="325" t="str">
        <f t="shared" si="420"/>
        <v/>
      </c>
      <c r="H6730" s="326" t="str">
        <f t="shared" si="421"/>
        <v/>
      </c>
    </row>
    <row r="6731" spans="1:8" x14ac:dyDescent="0.2">
      <c r="A6731" s="204" t="str">
        <f t="shared" si="419"/>
        <v/>
      </c>
      <c r="B6731" s="335"/>
      <c r="C6731" s="335"/>
      <c r="D6731" s="381" t="str">
        <f t="shared" si="422"/>
        <v/>
      </c>
      <c r="E6731" s="335"/>
      <c r="F6731" s="335"/>
      <c r="G6731" s="325" t="str">
        <f t="shared" si="420"/>
        <v/>
      </c>
      <c r="H6731" s="326" t="str">
        <f t="shared" si="421"/>
        <v/>
      </c>
    </row>
    <row r="6732" spans="1:8" x14ac:dyDescent="0.2">
      <c r="A6732" s="204" t="str">
        <f t="shared" si="419"/>
        <v/>
      </c>
      <c r="B6732" s="335"/>
      <c r="C6732" s="335"/>
      <c r="D6732" s="381" t="str">
        <f t="shared" si="422"/>
        <v/>
      </c>
      <c r="E6732" s="335"/>
      <c r="F6732" s="335"/>
      <c r="G6732" s="325" t="str">
        <f t="shared" si="420"/>
        <v/>
      </c>
      <c r="H6732" s="326" t="str">
        <f t="shared" si="421"/>
        <v/>
      </c>
    </row>
    <row r="6733" spans="1:8" x14ac:dyDescent="0.2">
      <c r="A6733" s="204" t="str">
        <f t="shared" si="419"/>
        <v/>
      </c>
      <c r="B6733" s="335"/>
      <c r="C6733" s="335"/>
      <c r="D6733" s="381" t="str">
        <f t="shared" si="422"/>
        <v/>
      </c>
      <c r="E6733" s="335"/>
      <c r="F6733" s="335"/>
      <c r="G6733" s="325" t="str">
        <f t="shared" si="420"/>
        <v/>
      </c>
      <c r="H6733" s="326" t="str">
        <f t="shared" si="421"/>
        <v/>
      </c>
    </row>
    <row r="6734" spans="1:8" x14ac:dyDescent="0.2">
      <c r="A6734" s="204" t="str">
        <f t="shared" si="419"/>
        <v/>
      </c>
      <c r="B6734" s="335"/>
      <c r="C6734" s="335"/>
      <c r="D6734" s="381" t="str">
        <f t="shared" si="422"/>
        <v/>
      </c>
      <c r="E6734" s="335"/>
      <c r="F6734" s="335"/>
      <c r="G6734" s="325" t="str">
        <f t="shared" si="420"/>
        <v/>
      </c>
      <c r="H6734" s="326" t="str">
        <f t="shared" si="421"/>
        <v/>
      </c>
    </row>
    <row r="6735" spans="1:8" x14ac:dyDescent="0.2">
      <c r="A6735" s="204" t="str">
        <f t="shared" si="419"/>
        <v/>
      </c>
      <c r="B6735" s="335"/>
      <c r="C6735" s="335"/>
      <c r="D6735" s="381" t="str">
        <f t="shared" si="422"/>
        <v/>
      </c>
      <c r="E6735" s="335"/>
      <c r="F6735" s="335"/>
      <c r="G6735" s="325" t="str">
        <f t="shared" si="420"/>
        <v/>
      </c>
      <c r="H6735" s="326" t="str">
        <f t="shared" si="421"/>
        <v/>
      </c>
    </row>
    <row r="6736" spans="1:8" x14ac:dyDescent="0.2">
      <c r="A6736" s="204" t="str">
        <f t="shared" si="419"/>
        <v/>
      </c>
      <c r="B6736" s="335"/>
      <c r="C6736" s="335"/>
      <c r="D6736" s="381" t="str">
        <f t="shared" si="422"/>
        <v/>
      </c>
      <c r="E6736" s="335"/>
      <c r="F6736" s="335"/>
      <c r="G6736" s="325" t="str">
        <f t="shared" si="420"/>
        <v/>
      </c>
      <c r="H6736" s="326" t="str">
        <f t="shared" si="421"/>
        <v/>
      </c>
    </row>
    <row r="6737" spans="1:8" x14ac:dyDescent="0.2">
      <c r="A6737" s="204" t="str">
        <f t="shared" si="419"/>
        <v/>
      </c>
      <c r="B6737" s="335"/>
      <c r="C6737" s="335"/>
      <c r="D6737" s="381" t="str">
        <f t="shared" si="422"/>
        <v/>
      </c>
      <c r="E6737" s="335"/>
      <c r="F6737" s="335"/>
      <c r="G6737" s="325" t="str">
        <f t="shared" si="420"/>
        <v/>
      </c>
      <c r="H6737" s="326" t="str">
        <f t="shared" si="421"/>
        <v/>
      </c>
    </row>
    <row r="6738" spans="1:8" x14ac:dyDescent="0.2">
      <c r="A6738" s="204" t="str">
        <f t="shared" si="419"/>
        <v/>
      </c>
      <c r="B6738" s="335"/>
      <c r="C6738" s="335"/>
      <c r="D6738" s="381" t="str">
        <f t="shared" si="422"/>
        <v/>
      </c>
      <c r="E6738" s="335"/>
      <c r="F6738" s="335"/>
      <c r="G6738" s="325" t="str">
        <f t="shared" si="420"/>
        <v/>
      </c>
      <c r="H6738" s="326" t="str">
        <f t="shared" si="421"/>
        <v/>
      </c>
    </row>
    <row r="6739" spans="1:8" x14ac:dyDescent="0.2">
      <c r="A6739" s="204" t="str">
        <f t="shared" si="419"/>
        <v/>
      </c>
      <c r="B6739" s="335"/>
      <c r="C6739" s="335"/>
      <c r="D6739" s="381" t="str">
        <f t="shared" si="422"/>
        <v/>
      </c>
      <c r="E6739" s="335"/>
      <c r="F6739" s="335"/>
      <c r="G6739" s="325" t="str">
        <f t="shared" si="420"/>
        <v/>
      </c>
      <c r="H6739" s="326" t="str">
        <f t="shared" si="421"/>
        <v/>
      </c>
    </row>
    <row r="6740" spans="1:8" x14ac:dyDescent="0.2">
      <c r="A6740" s="204" t="str">
        <f t="shared" si="419"/>
        <v/>
      </c>
      <c r="B6740" s="335"/>
      <c r="C6740" s="335"/>
      <c r="D6740" s="381" t="str">
        <f t="shared" si="422"/>
        <v/>
      </c>
      <c r="E6740" s="335"/>
      <c r="F6740" s="335"/>
      <c r="G6740" s="325" t="str">
        <f t="shared" si="420"/>
        <v/>
      </c>
      <c r="H6740" s="326" t="str">
        <f t="shared" si="421"/>
        <v/>
      </c>
    </row>
    <row r="6741" spans="1:8" x14ac:dyDescent="0.2">
      <c r="A6741" s="204" t="str">
        <f t="shared" si="419"/>
        <v/>
      </c>
      <c r="B6741" s="335"/>
      <c r="C6741" s="335"/>
      <c r="D6741" s="381" t="str">
        <f t="shared" si="422"/>
        <v/>
      </c>
      <c r="E6741" s="335"/>
      <c r="F6741" s="335"/>
      <c r="G6741" s="325" t="str">
        <f t="shared" si="420"/>
        <v/>
      </c>
      <c r="H6741" s="326" t="str">
        <f t="shared" si="421"/>
        <v/>
      </c>
    </row>
    <row r="6742" spans="1:8" x14ac:dyDescent="0.2">
      <c r="A6742" s="204" t="str">
        <f t="shared" si="419"/>
        <v/>
      </c>
      <c r="B6742" s="335"/>
      <c r="C6742" s="335"/>
      <c r="D6742" s="381" t="str">
        <f t="shared" si="422"/>
        <v/>
      </c>
      <c r="E6742" s="335"/>
      <c r="F6742" s="335"/>
      <c r="G6742" s="325" t="str">
        <f t="shared" si="420"/>
        <v/>
      </c>
      <c r="H6742" s="326" t="str">
        <f t="shared" si="421"/>
        <v/>
      </c>
    </row>
    <row r="6743" spans="1:8" x14ac:dyDescent="0.2">
      <c r="A6743" s="204" t="str">
        <f t="shared" si="419"/>
        <v/>
      </c>
      <c r="B6743" s="335"/>
      <c r="C6743" s="335"/>
      <c r="D6743" s="381" t="str">
        <f t="shared" si="422"/>
        <v/>
      </c>
      <c r="E6743" s="335"/>
      <c r="F6743" s="335"/>
      <c r="G6743" s="325" t="str">
        <f t="shared" si="420"/>
        <v/>
      </c>
      <c r="H6743" s="326" t="str">
        <f t="shared" si="421"/>
        <v/>
      </c>
    </row>
    <row r="6744" spans="1:8" x14ac:dyDescent="0.2">
      <c r="A6744" s="204" t="str">
        <f t="shared" si="419"/>
        <v/>
      </c>
      <c r="B6744" s="335"/>
      <c r="C6744" s="335"/>
      <c r="D6744" s="381" t="str">
        <f t="shared" si="422"/>
        <v/>
      </c>
      <c r="E6744" s="335"/>
      <c r="F6744" s="335"/>
      <c r="G6744" s="325" t="str">
        <f t="shared" si="420"/>
        <v/>
      </c>
      <c r="H6744" s="326" t="str">
        <f t="shared" si="421"/>
        <v/>
      </c>
    </row>
    <row r="6745" spans="1:8" x14ac:dyDescent="0.2">
      <c r="A6745" s="204" t="str">
        <f t="shared" si="419"/>
        <v/>
      </c>
      <c r="B6745" s="335"/>
      <c r="C6745" s="335"/>
      <c r="D6745" s="381" t="str">
        <f t="shared" si="422"/>
        <v/>
      </c>
      <c r="E6745" s="335"/>
      <c r="F6745" s="335"/>
      <c r="G6745" s="325" t="str">
        <f t="shared" si="420"/>
        <v/>
      </c>
      <c r="H6745" s="326" t="str">
        <f t="shared" si="421"/>
        <v/>
      </c>
    </row>
    <row r="6746" spans="1:8" x14ac:dyDescent="0.2">
      <c r="A6746" s="204" t="str">
        <f t="shared" si="419"/>
        <v/>
      </c>
      <c r="B6746" s="335"/>
      <c r="C6746" s="335"/>
      <c r="D6746" s="381" t="str">
        <f t="shared" si="422"/>
        <v/>
      </c>
      <c r="E6746" s="335"/>
      <c r="F6746" s="335"/>
      <c r="G6746" s="325" t="str">
        <f t="shared" si="420"/>
        <v/>
      </c>
      <c r="H6746" s="326" t="str">
        <f t="shared" si="421"/>
        <v/>
      </c>
    </row>
    <row r="6747" spans="1:8" x14ac:dyDescent="0.2">
      <c r="A6747" s="204" t="str">
        <f t="shared" si="419"/>
        <v/>
      </c>
      <c r="B6747" s="335"/>
      <c r="C6747" s="335"/>
      <c r="D6747" s="381" t="str">
        <f t="shared" si="422"/>
        <v/>
      </c>
      <c r="E6747" s="335"/>
      <c r="F6747" s="335"/>
      <c r="G6747" s="325" t="str">
        <f t="shared" si="420"/>
        <v/>
      </c>
      <c r="H6747" s="326" t="str">
        <f t="shared" si="421"/>
        <v/>
      </c>
    </row>
    <row r="6748" spans="1:8" x14ac:dyDescent="0.2">
      <c r="A6748" s="204" t="str">
        <f t="shared" si="419"/>
        <v/>
      </c>
      <c r="B6748" s="335"/>
      <c r="C6748" s="335"/>
      <c r="D6748" s="381" t="str">
        <f t="shared" si="422"/>
        <v/>
      </c>
      <c r="E6748" s="335"/>
      <c r="F6748" s="335"/>
      <c r="G6748" s="325" t="str">
        <f t="shared" si="420"/>
        <v/>
      </c>
      <c r="H6748" s="326" t="str">
        <f t="shared" si="421"/>
        <v/>
      </c>
    </row>
    <row r="6749" spans="1:8" x14ac:dyDescent="0.2">
      <c r="A6749" s="204" t="str">
        <f t="shared" si="419"/>
        <v/>
      </c>
      <c r="B6749" s="335"/>
      <c r="C6749" s="335"/>
      <c r="D6749" s="381" t="str">
        <f t="shared" si="422"/>
        <v/>
      </c>
      <c r="E6749" s="335"/>
      <c r="F6749" s="335"/>
      <c r="G6749" s="325" t="str">
        <f t="shared" si="420"/>
        <v/>
      </c>
      <c r="H6749" s="326" t="str">
        <f t="shared" si="421"/>
        <v/>
      </c>
    </row>
    <row r="6750" spans="1:8" x14ac:dyDescent="0.2">
      <c r="A6750" s="204" t="str">
        <f t="shared" si="419"/>
        <v/>
      </c>
      <c r="B6750" s="335"/>
      <c r="C6750" s="335"/>
      <c r="D6750" s="381" t="str">
        <f t="shared" si="422"/>
        <v/>
      </c>
      <c r="E6750" s="335"/>
      <c r="F6750" s="335"/>
      <c r="G6750" s="325" t="str">
        <f t="shared" si="420"/>
        <v/>
      </c>
      <c r="H6750" s="326" t="str">
        <f t="shared" si="421"/>
        <v/>
      </c>
    </row>
    <row r="6751" spans="1:8" x14ac:dyDescent="0.2">
      <c r="A6751" s="204" t="str">
        <f t="shared" si="419"/>
        <v/>
      </c>
      <c r="B6751" s="335"/>
      <c r="C6751" s="335"/>
      <c r="D6751" s="381" t="str">
        <f t="shared" si="422"/>
        <v/>
      </c>
      <c r="E6751" s="335"/>
      <c r="F6751" s="335"/>
      <c r="G6751" s="325" t="str">
        <f t="shared" si="420"/>
        <v/>
      </c>
      <c r="H6751" s="326" t="str">
        <f t="shared" si="421"/>
        <v/>
      </c>
    </row>
    <row r="6752" spans="1:8" x14ac:dyDescent="0.2">
      <c r="A6752" s="204" t="str">
        <f t="shared" si="419"/>
        <v/>
      </c>
      <c r="B6752" s="335"/>
      <c r="C6752" s="335"/>
      <c r="D6752" s="381" t="str">
        <f t="shared" si="422"/>
        <v/>
      </c>
      <c r="E6752" s="335"/>
      <c r="F6752" s="335"/>
      <c r="G6752" s="325" t="str">
        <f t="shared" si="420"/>
        <v/>
      </c>
      <c r="H6752" s="326" t="str">
        <f t="shared" si="421"/>
        <v/>
      </c>
    </row>
    <row r="6753" spans="1:8" x14ac:dyDescent="0.2">
      <c r="A6753" s="204" t="str">
        <f t="shared" si="419"/>
        <v/>
      </c>
      <c r="B6753" s="335"/>
      <c r="C6753" s="335"/>
      <c r="D6753" s="381" t="str">
        <f t="shared" si="422"/>
        <v/>
      </c>
      <c r="E6753" s="335"/>
      <c r="F6753" s="335"/>
      <c r="G6753" s="325" t="str">
        <f t="shared" si="420"/>
        <v/>
      </c>
      <c r="H6753" s="326" t="str">
        <f t="shared" si="421"/>
        <v/>
      </c>
    </row>
    <row r="6754" spans="1:8" x14ac:dyDescent="0.2">
      <c r="A6754" s="204" t="str">
        <f t="shared" si="419"/>
        <v/>
      </c>
      <c r="B6754" s="335"/>
      <c r="C6754" s="335"/>
      <c r="D6754" s="381" t="str">
        <f t="shared" si="422"/>
        <v/>
      </c>
      <c r="E6754" s="335"/>
      <c r="F6754" s="335"/>
      <c r="G6754" s="325" t="str">
        <f t="shared" si="420"/>
        <v/>
      </c>
      <c r="H6754" s="326" t="str">
        <f t="shared" si="421"/>
        <v/>
      </c>
    </row>
    <row r="6755" spans="1:8" x14ac:dyDescent="0.2">
      <c r="A6755" s="204" t="str">
        <f t="shared" si="419"/>
        <v/>
      </c>
      <c r="B6755" s="335"/>
      <c r="C6755" s="335"/>
      <c r="D6755" s="381" t="str">
        <f t="shared" si="422"/>
        <v/>
      </c>
      <c r="E6755" s="335"/>
      <c r="F6755" s="335"/>
      <c r="G6755" s="325" t="str">
        <f t="shared" si="420"/>
        <v/>
      </c>
      <c r="H6755" s="326" t="str">
        <f t="shared" si="421"/>
        <v/>
      </c>
    </row>
    <row r="6756" spans="1:8" x14ac:dyDescent="0.2">
      <c r="A6756" s="204" t="str">
        <f t="shared" si="419"/>
        <v/>
      </c>
      <c r="B6756" s="335"/>
      <c r="C6756" s="335"/>
      <c r="D6756" s="381" t="str">
        <f t="shared" si="422"/>
        <v/>
      </c>
      <c r="E6756" s="335"/>
      <c r="F6756" s="335"/>
      <c r="G6756" s="325" t="str">
        <f t="shared" si="420"/>
        <v/>
      </c>
      <c r="H6756" s="326" t="str">
        <f t="shared" si="421"/>
        <v/>
      </c>
    </row>
    <row r="6757" spans="1:8" x14ac:dyDescent="0.2">
      <c r="A6757" s="204" t="str">
        <f t="shared" si="419"/>
        <v/>
      </c>
      <c r="B6757" s="335"/>
      <c r="C6757" s="335"/>
      <c r="D6757" s="381" t="str">
        <f t="shared" si="422"/>
        <v/>
      </c>
      <c r="E6757" s="335"/>
      <c r="F6757" s="335"/>
      <c r="G6757" s="325" t="str">
        <f t="shared" si="420"/>
        <v/>
      </c>
      <c r="H6757" s="326" t="str">
        <f t="shared" si="421"/>
        <v/>
      </c>
    </row>
    <row r="6758" spans="1:8" x14ac:dyDescent="0.2">
      <c r="A6758" s="204" t="str">
        <f t="shared" si="419"/>
        <v/>
      </c>
      <c r="B6758" s="335"/>
      <c r="C6758" s="335"/>
      <c r="D6758" s="381" t="str">
        <f t="shared" si="422"/>
        <v/>
      </c>
      <c r="E6758" s="335"/>
      <c r="F6758" s="335"/>
      <c r="G6758" s="325" t="str">
        <f t="shared" si="420"/>
        <v/>
      </c>
      <c r="H6758" s="326" t="str">
        <f t="shared" si="421"/>
        <v/>
      </c>
    </row>
    <row r="6759" spans="1:8" x14ac:dyDescent="0.2">
      <c r="A6759" s="204" t="str">
        <f t="shared" si="419"/>
        <v/>
      </c>
      <c r="B6759" s="335"/>
      <c r="C6759" s="335"/>
      <c r="D6759" s="381" t="str">
        <f t="shared" si="422"/>
        <v/>
      </c>
      <c r="E6759" s="335"/>
      <c r="F6759" s="335"/>
      <c r="G6759" s="325" t="str">
        <f t="shared" si="420"/>
        <v/>
      </c>
      <c r="H6759" s="326" t="str">
        <f t="shared" si="421"/>
        <v/>
      </c>
    </row>
    <row r="6760" spans="1:8" x14ac:dyDescent="0.2">
      <c r="A6760" s="204" t="str">
        <f t="shared" si="419"/>
        <v/>
      </c>
      <c r="B6760" s="335"/>
      <c r="C6760" s="335"/>
      <c r="D6760" s="381" t="str">
        <f t="shared" si="422"/>
        <v/>
      </c>
      <c r="E6760" s="335"/>
      <c r="F6760" s="335"/>
      <c r="G6760" s="325" t="str">
        <f t="shared" si="420"/>
        <v/>
      </c>
      <c r="H6760" s="326" t="str">
        <f t="shared" si="421"/>
        <v/>
      </c>
    </row>
    <row r="6761" spans="1:8" x14ac:dyDescent="0.2">
      <c r="A6761" s="204" t="str">
        <f t="shared" si="419"/>
        <v/>
      </c>
      <c r="B6761" s="335"/>
      <c r="C6761" s="335"/>
      <c r="D6761" s="381" t="str">
        <f t="shared" si="422"/>
        <v/>
      </c>
      <c r="E6761" s="335"/>
      <c r="F6761" s="335"/>
      <c r="G6761" s="325" t="str">
        <f t="shared" si="420"/>
        <v/>
      </c>
      <c r="H6761" s="326" t="str">
        <f t="shared" si="421"/>
        <v/>
      </c>
    </row>
    <row r="6762" spans="1:8" x14ac:dyDescent="0.2">
      <c r="A6762" s="204" t="str">
        <f t="shared" si="419"/>
        <v/>
      </c>
      <c r="B6762" s="335"/>
      <c r="C6762" s="335"/>
      <c r="D6762" s="381" t="str">
        <f t="shared" si="422"/>
        <v/>
      </c>
      <c r="E6762" s="335"/>
      <c r="F6762" s="335"/>
      <c r="G6762" s="325" t="str">
        <f t="shared" si="420"/>
        <v/>
      </c>
      <c r="H6762" s="326" t="str">
        <f t="shared" si="421"/>
        <v/>
      </c>
    </row>
    <row r="6763" spans="1:8" x14ac:dyDescent="0.2">
      <c r="A6763" s="204" t="str">
        <f t="shared" si="419"/>
        <v/>
      </c>
      <c r="B6763" s="335"/>
      <c r="C6763" s="335"/>
      <c r="D6763" s="381" t="str">
        <f t="shared" si="422"/>
        <v/>
      </c>
      <c r="E6763" s="335"/>
      <c r="F6763" s="335"/>
      <c r="G6763" s="325" t="str">
        <f t="shared" si="420"/>
        <v/>
      </c>
      <c r="H6763" s="326" t="str">
        <f t="shared" si="421"/>
        <v/>
      </c>
    </row>
    <row r="6764" spans="1:8" x14ac:dyDescent="0.2">
      <c r="A6764" s="204" t="str">
        <f t="shared" si="419"/>
        <v/>
      </c>
      <c r="B6764" s="335"/>
      <c r="C6764" s="335"/>
      <c r="D6764" s="381" t="str">
        <f t="shared" si="422"/>
        <v/>
      </c>
      <c r="E6764" s="335"/>
      <c r="F6764" s="335"/>
      <c r="G6764" s="325" t="str">
        <f t="shared" si="420"/>
        <v/>
      </c>
      <c r="H6764" s="326" t="str">
        <f t="shared" si="421"/>
        <v/>
      </c>
    </row>
    <row r="6765" spans="1:8" x14ac:dyDescent="0.2">
      <c r="A6765" s="204" t="str">
        <f t="shared" si="419"/>
        <v/>
      </c>
      <c r="B6765" s="335"/>
      <c r="C6765" s="335"/>
      <c r="D6765" s="381" t="str">
        <f t="shared" si="422"/>
        <v/>
      </c>
      <c r="E6765" s="335"/>
      <c r="F6765" s="335"/>
      <c r="G6765" s="325" t="str">
        <f t="shared" si="420"/>
        <v/>
      </c>
      <c r="H6765" s="326" t="str">
        <f t="shared" si="421"/>
        <v/>
      </c>
    </row>
    <row r="6766" spans="1:8" x14ac:dyDescent="0.2">
      <c r="A6766" s="204" t="str">
        <f t="shared" si="419"/>
        <v/>
      </c>
      <c r="B6766" s="335"/>
      <c r="C6766" s="335"/>
      <c r="D6766" s="381" t="str">
        <f t="shared" si="422"/>
        <v/>
      </c>
      <c r="E6766" s="335"/>
      <c r="F6766" s="335"/>
      <c r="G6766" s="325" t="str">
        <f t="shared" si="420"/>
        <v/>
      </c>
      <c r="H6766" s="326" t="str">
        <f t="shared" si="421"/>
        <v/>
      </c>
    </row>
    <row r="6767" spans="1:8" x14ac:dyDescent="0.2">
      <c r="A6767" s="204" t="str">
        <f t="shared" si="419"/>
        <v/>
      </c>
      <c r="B6767" s="335"/>
      <c r="C6767" s="335"/>
      <c r="D6767" s="381" t="str">
        <f t="shared" si="422"/>
        <v/>
      </c>
      <c r="E6767" s="335"/>
      <c r="F6767" s="335"/>
      <c r="G6767" s="325" t="str">
        <f t="shared" si="420"/>
        <v/>
      </c>
      <c r="H6767" s="326" t="str">
        <f t="shared" si="421"/>
        <v/>
      </c>
    </row>
    <row r="6768" spans="1:8" x14ac:dyDescent="0.2">
      <c r="A6768" s="204" t="str">
        <f t="shared" si="419"/>
        <v/>
      </c>
      <c r="B6768" s="335"/>
      <c r="C6768" s="335"/>
      <c r="D6768" s="381" t="str">
        <f t="shared" si="422"/>
        <v/>
      </c>
      <c r="E6768" s="335"/>
      <c r="F6768" s="335"/>
      <c r="G6768" s="325" t="str">
        <f t="shared" si="420"/>
        <v/>
      </c>
      <c r="H6768" s="326" t="str">
        <f t="shared" si="421"/>
        <v/>
      </c>
    </row>
    <row r="6769" spans="1:8" x14ac:dyDescent="0.2">
      <c r="A6769" s="204" t="str">
        <f t="shared" ref="A6769:A6832" si="423">IF(B6769&lt;&gt;"",VLOOKUP(B6769,ID,2,FALSE),"")</f>
        <v/>
      </c>
      <c r="B6769" s="335"/>
      <c r="C6769" s="335"/>
      <c r="D6769" s="381" t="str">
        <f t="shared" si="422"/>
        <v/>
      </c>
      <c r="E6769" s="335"/>
      <c r="F6769" s="335"/>
      <c r="G6769" s="325" t="str">
        <f t="shared" ref="G6769:G6832" si="424">IF(OR(B6769="",Amt=""),"",Amt)</f>
        <v/>
      </c>
      <c r="H6769" s="326" t="str">
        <f t="shared" ref="H6769:H6832" si="425">IF(G6769="","",VLOOKUP(G6769,Gesundheitsämter,2,FALSE))</f>
        <v/>
      </c>
    </row>
    <row r="6770" spans="1:8" x14ac:dyDescent="0.2">
      <c r="A6770" s="204" t="str">
        <f t="shared" si="423"/>
        <v/>
      </c>
      <c r="B6770" s="335"/>
      <c r="C6770" s="335"/>
      <c r="D6770" s="381" t="str">
        <f t="shared" si="422"/>
        <v/>
      </c>
      <c r="E6770" s="335"/>
      <c r="F6770" s="335"/>
      <c r="G6770" s="325" t="str">
        <f t="shared" si="424"/>
        <v/>
      </c>
      <c r="H6770" s="326" t="str">
        <f t="shared" si="425"/>
        <v/>
      </c>
    </row>
    <row r="6771" spans="1:8" x14ac:dyDescent="0.2">
      <c r="A6771" s="204" t="str">
        <f t="shared" si="423"/>
        <v/>
      </c>
      <c r="B6771" s="335"/>
      <c r="C6771" s="335"/>
      <c r="D6771" s="381" t="str">
        <f t="shared" si="422"/>
        <v/>
      </c>
      <c r="E6771" s="335"/>
      <c r="F6771" s="335"/>
      <c r="G6771" s="325" t="str">
        <f t="shared" si="424"/>
        <v/>
      </c>
      <c r="H6771" s="326" t="str">
        <f t="shared" si="425"/>
        <v/>
      </c>
    </row>
    <row r="6772" spans="1:8" x14ac:dyDescent="0.2">
      <c r="A6772" s="204" t="str">
        <f t="shared" si="423"/>
        <v/>
      </c>
      <c r="B6772" s="335"/>
      <c r="C6772" s="335"/>
      <c r="D6772" s="381" t="str">
        <f t="shared" si="422"/>
        <v/>
      </c>
      <c r="E6772" s="335"/>
      <c r="F6772" s="335"/>
      <c r="G6772" s="325" t="str">
        <f t="shared" si="424"/>
        <v/>
      </c>
      <c r="H6772" s="326" t="str">
        <f t="shared" si="425"/>
        <v/>
      </c>
    </row>
    <row r="6773" spans="1:8" x14ac:dyDescent="0.2">
      <c r="A6773" s="204" t="str">
        <f t="shared" si="423"/>
        <v/>
      </c>
      <c r="B6773" s="335"/>
      <c r="C6773" s="335"/>
      <c r="D6773" s="381" t="str">
        <f t="shared" si="422"/>
        <v/>
      </c>
      <c r="E6773" s="335"/>
      <c r="F6773" s="335"/>
      <c r="G6773" s="325" t="str">
        <f t="shared" si="424"/>
        <v/>
      </c>
      <c r="H6773" s="326" t="str">
        <f t="shared" si="425"/>
        <v/>
      </c>
    </row>
    <row r="6774" spans="1:8" x14ac:dyDescent="0.2">
      <c r="A6774" s="204" t="str">
        <f t="shared" si="423"/>
        <v/>
      </c>
      <c r="B6774" s="335"/>
      <c r="C6774" s="335"/>
      <c r="D6774" s="381" t="str">
        <f t="shared" si="422"/>
        <v/>
      </c>
      <c r="E6774" s="335"/>
      <c r="F6774" s="335"/>
      <c r="G6774" s="325" t="str">
        <f t="shared" si="424"/>
        <v/>
      </c>
      <c r="H6774" s="326" t="str">
        <f t="shared" si="425"/>
        <v/>
      </c>
    </row>
    <row r="6775" spans="1:8" x14ac:dyDescent="0.2">
      <c r="A6775" s="204" t="str">
        <f t="shared" si="423"/>
        <v/>
      </c>
      <c r="B6775" s="335"/>
      <c r="C6775" s="335"/>
      <c r="D6775" s="381" t="str">
        <f t="shared" si="422"/>
        <v/>
      </c>
      <c r="E6775" s="335"/>
      <c r="F6775" s="335"/>
      <c r="G6775" s="325" t="str">
        <f t="shared" si="424"/>
        <v/>
      </c>
      <c r="H6775" s="326" t="str">
        <f t="shared" si="425"/>
        <v/>
      </c>
    </row>
    <row r="6776" spans="1:8" x14ac:dyDescent="0.2">
      <c r="A6776" s="204" t="str">
        <f t="shared" si="423"/>
        <v/>
      </c>
      <c r="B6776" s="335"/>
      <c r="C6776" s="335"/>
      <c r="D6776" s="381" t="str">
        <f t="shared" si="422"/>
        <v/>
      </c>
      <c r="E6776" s="335"/>
      <c r="F6776" s="335"/>
      <c r="G6776" s="325" t="str">
        <f t="shared" si="424"/>
        <v/>
      </c>
      <c r="H6776" s="326" t="str">
        <f t="shared" si="425"/>
        <v/>
      </c>
    </row>
    <row r="6777" spans="1:8" x14ac:dyDescent="0.2">
      <c r="A6777" s="204" t="str">
        <f t="shared" si="423"/>
        <v/>
      </c>
      <c r="B6777" s="335"/>
      <c r="C6777" s="335"/>
      <c r="D6777" s="381" t="str">
        <f t="shared" si="422"/>
        <v/>
      </c>
      <c r="E6777" s="335"/>
      <c r="F6777" s="335"/>
      <c r="G6777" s="325" t="str">
        <f t="shared" si="424"/>
        <v/>
      </c>
      <c r="H6777" s="326" t="str">
        <f t="shared" si="425"/>
        <v/>
      </c>
    </row>
    <row r="6778" spans="1:8" x14ac:dyDescent="0.2">
      <c r="A6778" s="204" t="str">
        <f t="shared" si="423"/>
        <v/>
      </c>
      <c r="B6778" s="335"/>
      <c r="C6778" s="335"/>
      <c r="D6778" s="381" t="str">
        <f t="shared" si="422"/>
        <v/>
      </c>
      <c r="E6778" s="335"/>
      <c r="F6778" s="335"/>
      <c r="G6778" s="325" t="str">
        <f t="shared" si="424"/>
        <v/>
      </c>
      <c r="H6778" s="326" t="str">
        <f t="shared" si="425"/>
        <v/>
      </c>
    </row>
    <row r="6779" spans="1:8" x14ac:dyDescent="0.2">
      <c r="A6779" s="204" t="str">
        <f t="shared" si="423"/>
        <v/>
      </c>
      <c r="B6779" s="335"/>
      <c r="C6779" s="335"/>
      <c r="D6779" s="381" t="str">
        <f t="shared" si="422"/>
        <v/>
      </c>
      <c r="E6779" s="335"/>
      <c r="F6779" s="335"/>
      <c r="G6779" s="325" t="str">
        <f t="shared" si="424"/>
        <v/>
      </c>
      <c r="H6779" s="326" t="str">
        <f t="shared" si="425"/>
        <v/>
      </c>
    </row>
    <row r="6780" spans="1:8" x14ac:dyDescent="0.2">
      <c r="A6780" s="204" t="str">
        <f t="shared" si="423"/>
        <v/>
      </c>
      <c r="B6780" s="335"/>
      <c r="C6780" s="335"/>
      <c r="D6780" s="381" t="str">
        <f t="shared" si="422"/>
        <v/>
      </c>
      <c r="E6780" s="335"/>
      <c r="F6780" s="335"/>
      <c r="G6780" s="325" t="str">
        <f t="shared" si="424"/>
        <v/>
      </c>
      <c r="H6780" s="326" t="str">
        <f t="shared" si="425"/>
        <v/>
      </c>
    </row>
    <row r="6781" spans="1:8" x14ac:dyDescent="0.2">
      <c r="A6781" s="204" t="str">
        <f t="shared" si="423"/>
        <v/>
      </c>
      <c r="B6781" s="335"/>
      <c r="C6781" s="335"/>
      <c r="D6781" s="381" t="str">
        <f t="shared" si="422"/>
        <v/>
      </c>
      <c r="E6781" s="335"/>
      <c r="F6781" s="335"/>
      <c r="G6781" s="325" t="str">
        <f t="shared" si="424"/>
        <v/>
      </c>
      <c r="H6781" s="326" t="str">
        <f t="shared" si="425"/>
        <v/>
      </c>
    </row>
    <row r="6782" spans="1:8" x14ac:dyDescent="0.2">
      <c r="A6782" s="204" t="str">
        <f t="shared" si="423"/>
        <v/>
      </c>
      <c r="B6782" s="335"/>
      <c r="C6782" s="335"/>
      <c r="D6782" s="381" t="str">
        <f t="shared" si="422"/>
        <v/>
      </c>
      <c r="E6782" s="335"/>
      <c r="F6782" s="335"/>
      <c r="G6782" s="325" t="str">
        <f t="shared" si="424"/>
        <v/>
      </c>
      <c r="H6782" s="326" t="str">
        <f t="shared" si="425"/>
        <v/>
      </c>
    </row>
    <row r="6783" spans="1:8" x14ac:dyDescent="0.2">
      <c r="A6783" s="204" t="str">
        <f t="shared" si="423"/>
        <v/>
      </c>
      <c r="B6783" s="335"/>
      <c r="C6783" s="335"/>
      <c r="D6783" s="381" t="str">
        <f t="shared" si="422"/>
        <v/>
      </c>
      <c r="E6783" s="335"/>
      <c r="F6783" s="335"/>
      <c r="G6783" s="325" t="str">
        <f t="shared" si="424"/>
        <v/>
      </c>
      <c r="H6783" s="326" t="str">
        <f t="shared" si="425"/>
        <v/>
      </c>
    </row>
    <row r="6784" spans="1:8" x14ac:dyDescent="0.2">
      <c r="A6784" s="204" t="str">
        <f t="shared" si="423"/>
        <v/>
      </c>
      <c r="B6784" s="335"/>
      <c r="C6784" s="335"/>
      <c r="D6784" s="381" t="str">
        <f t="shared" si="422"/>
        <v/>
      </c>
      <c r="E6784" s="335"/>
      <c r="F6784" s="335"/>
      <c r="G6784" s="325" t="str">
        <f t="shared" si="424"/>
        <v/>
      </c>
      <c r="H6784" s="326" t="str">
        <f t="shared" si="425"/>
        <v/>
      </c>
    </row>
    <row r="6785" spans="1:8" x14ac:dyDescent="0.2">
      <c r="A6785" s="204" t="str">
        <f t="shared" si="423"/>
        <v/>
      </c>
      <c r="B6785" s="335"/>
      <c r="C6785" s="335"/>
      <c r="D6785" s="381" t="str">
        <f t="shared" si="422"/>
        <v/>
      </c>
      <c r="E6785" s="335"/>
      <c r="F6785" s="335"/>
      <c r="G6785" s="325" t="str">
        <f t="shared" si="424"/>
        <v/>
      </c>
      <c r="H6785" s="326" t="str">
        <f t="shared" si="425"/>
        <v/>
      </c>
    </row>
    <row r="6786" spans="1:8" x14ac:dyDescent="0.2">
      <c r="A6786" s="204" t="str">
        <f t="shared" si="423"/>
        <v/>
      </c>
      <c r="B6786" s="335"/>
      <c r="C6786" s="335"/>
      <c r="D6786" s="381" t="str">
        <f t="shared" si="422"/>
        <v/>
      </c>
      <c r="E6786" s="335"/>
      <c r="F6786" s="335"/>
      <c r="G6786" s="325" t="str">
        <f t="shared" si="424"/>
        <v/>
      </c>
      <c r="H6786" s="326" t="str">
        <f t="shared" si="425"/>
        <v/>
      </c>
    </row>
    <row r="6787" spans="1:8" x14ac:dyDescent="0.2">
      <c r="A6787" s="204" t="str">
        <f t="shared" si="423"/>
        <v/>
      </c>
      <c r="B6787" s="335"/>
      <c r="C6787" s="335"/>
      <c r="D6787" s="381" t="str">
        <f t="shared" si="422"/>
        <v/>
      </c>
      <c r="E6787" s="335"/>
      <c r="F6787" s="335"/>
      <c r="G6787" s="325" t="str">
        <f t="shared" si="424"/>
        <v/>
      </c>
      <c r="H6787" s="326" t="str">
        <f t="shared" si="425"/>
        <v/>
      </c>
    </row>
    <row r="6788" spans="1:8" x14ac:dyDescent="0.2">
      <c r="A6788" s="204" t="str">
        <f t="shared" si="423"/>
        <v/>
      </c>
      <c r="B6788" s="335"/>
      <c r="C6788" s="335"/>
      <c r="D6788" s="381" t="str">
        <f t="shared" si="422"/>
        <v/>
      </c>
      <c r="E6788" s="335"/>
      <c r="F6788" s="335"/>
      <c r="G6788" s="325" t="str">
        <f t="shared" si="424"/>
        <v/>
      </c>
      <c r="H6788" s="326" t="str">
        <f t="shared" si="425"/>
        <v/>
      </c>
    </row>
    <row r="6789" spans="1:8" x14ac:dyDescent="0.2">
      <c r="A6789" s="204" t="str">
        <f t="shared" si="423"/>
        <v/>
      </c>
      <c r="B6789" s="335"/>
      <c r="C6789" s="335"/>
      <c r="D6789" s="381" t="str">
        <f t="shared" si="422"/>
        <v/>
      </c>
      <c r="E6789" s="335"/>
      <c r="F6789" s="335"/>
      <c r="G6789" s="325" t="str">
        <f t="shared" si="424"/>
        <v/>
      </c>
      <c r="H6789" s="326" t="str">
        <f t="shared" si="425"/>
        <v/>
      </c>
    </row>
    <row r="6790" spans="1:8" x14ac:dyDescent="0.2">
      <c r="A6790" s="204" t="str">
        <f t="shared" si="423"/>
        <v/>
      </c>
      <c r="B6790" s="335"/>
      <c r="C6790" s="335"/>
      <c r="D6790" s="381" t="str">
        <f t="shared" si="422"/>
        <v/>
      </c>
      <c r="E6790" s="335"/>
      <c r="F6790" s="335"/>
      <c r="G6790" s="325" t="str">
        <f t="shared" si="424"/>
        <v/>
      </c>
      <c r="H6790" s="326" t="str">
        <f t="shared" si="425"/>
        <v/>
      </c>
    </row>
    <row r="6791" spans="1:8" x14ac:dyDescent="0.2">
      <c r="A6791" s="204" t="str">
        <f t="shared" si="423"/>
        <v/>
      </c>
      <c r="B6791" s="335"/>
      <c r="C6791" s="335"/>
      <c r="D6791" s="381" t="str">
        <f t="shared" si="422"/>
        <v/>
      </c>
      <c r="E6791" s="335"/>
      <c r="F6791" s="335"/>
      <c r="G6791" s="325" t="str">
        <f t="shared" si="424"/>
        <v/>
      </c>
      <c r="H6791" s="326" t="str">
        <f t="shared" si="425"/>
        <v/>
      </c>
    </row>
    <row r="6792" spans="1:8" x14ac:dyDescent="0.2">
      <c r="A6792" s="204" t="str">
        <f t="shared" si="423"/>
        <v/>
      </c>
      <c r="B6792" s="335"/>
      <c r="C6792" s="335"/>
      <c r="D6792" s="381" t="str">
        <f t="shared" si="422"/>
        <v/>
      </c>
      <c r="E6792" s="335"/>
      <c r="F6792" s="335"/>
      <c r="G6792" s="325" t="str">
        <f t="shared" si="424"/>
        <v/>
      </c>
      <c r="H6792" s="326" t="str">
        <f t="shared" si="425"/>
        <v/>
      </c>
    </row>
    <row r="6793" spans="1:8" x14ac:dyDescent="0.2">
      <c r="A6793" s="204" t="str">
        <f t="shared" si="423"/>
        <v/>
      </c>
      <c r="B6793" s="335"/>
      <c r="C6793" s="335"/>
      <c r="D6793" s="381" t="str">
        <f t="shared" ref="D6793:D6856" si="426">IF(C6793="","",IFERROR(IF(VLOOKUP(C6793,Parameter,2,FALSE)="","",VLOOKUP(C6793,Parameter,2,FALSE)),IFERROR(VLOOKUP(C6793,PSMErgänzung,2,FALSE),"CAS eingeben oder Parameter korrigieren!")))</f>
        <v/>
      </c>
      <c r="E6793" s="335"/>
      <c r="F6793" s="335"/>
      <c r="G6793" s="325" t="str">
        <f t="shared" si="424"/>
        <v/>
      </c>
      <c r="H6793" s="326" t="str">
        <f t="shared" si="425"/>
        <v/>
      </c>
    </row>
    <row r="6794" spans="1:8" x14ac:dyDescent="0.2">
      <c r="A6794" s="204" t="str">
        <f t="shared" si="423"/>
        <v/>
      </c>
      <c r="B6794" s="335"/>
      <c r="C6794" s="335"/>
      <c r="D6794" s="381" t="str">
        <f t="shared" si="426"/>
        <v/>
      </c>
      <c r="E6794" s="335"/>
      <c r="F6794" s="335"/>
      <c r="G6794" s="325" t="str">
        <f t="shared" si="424"/>
        <v/>
      </c>
      <c r="H6794" s="326" t="str">
        <f t="shared" si="425"/>
        <v/>
      </c>
    </row>
    <row r="6795" spans="1:8" x14ac:dyDescent="0.2">
      <c r="A6795" s="204" t="str">
        <f t="shared" si="423"/>
        <v/>
      </c>
      <c r="B6795" s="335"/>
      <c r="C6795" s="335"/>
      <c r="D6795" s="381" t="str">
        <f t="shared" si="426"/>
        <v/>
      </c>
      <c r="E6795" s="335"/>
      <c r="F6795" s="335"/>
      <c r="G6795" s="325" t="str">
        <f t="shared" si="424"/>
        <v/>
      </c>
      <c r="H6795" s="326" t="str">
        <f t="shared" si="425"/>
        <v/>
      </c>
    </row>
    <row r="6796" spans="1:8" x14ac:dyDescent="0.2">
      <c r="A6796" s="204" t="str">
        <f t="shared" si="423"/>
        <v/>
      </c>
      <c r="B6796" s="335"/>
      <c r="C6796" s="335"/>
      <c r="D6796" s="381" t="str">
        <f t="shared" si="426"/>
        <v/>
      </c>
      <c r="E6796" s="335"/>
      <c r="F6796" s="335"/>
      <c r="G6796" s="325" t="str">
        <f t="shared" si="424"/>
        <v/>
      </c>
      <c r="H6796" s="326" t="str">
        <f t="shared" si="425"/>
        <v/>
      </c>
    </row>
    <row r="6797" spans="1:8" x14ac:dyDescent="0.2">
      <c r="A6797" s="204" t="str">
        <f t="shared" si="423"/>
        <v/>
      </c>
      <c r="B6797" s="335"/>
      <c r="C6797" s="335"/>
      <c r="D6797" s="381" t="str">
        <f t="shared" si="426"/>
        <v/>
      </c>
      <c r="E6797" s="335"/>
      <c r="F6797" s="335"/>
      <c r="G6797" s="325" t="str">
        <f t="shared" si="424"/>
        <v/>
      </c>
      <c r="H6797" s="326" t="str">
        <f t="shared" si="425"/>
        <v/>
      </c>
    </row>
    <row r="6798" spans="1:8" x14ac:dyDescent="0.2">
      <c r="A6798" s="204" t="str">
        <f t="shared" si="423"/>
        <v/>
      </c>
      <c r="B6798" s="335"/>
      <c r="C6798" s="335"/>
      <c r="D6798" s="381" t="str">
        <f t="shared" si="426"/>
        <v/>
      </c>
      <c r="E6798" s="335"/>
      <c r="F6798" s="335"/>
      <c r="G6798" s="325" t="str">
        <f t="shared" si="424"/>
        <v/>
      </c>
      <c r="H6798" s="326" t="str">
        <f t="shared" si="425"/>
        <v/>
      </c>
    </row>
    <row r="6799" spans="1:8" x14ac:dyDescent="0.2">
      <c r="A6799" s="204" t="str">
        <f t="shared" si="423"/>
        <v/>
      </c>
      <c r="B6799" s="335"/>
      <c r="C6799" s="335"/>
      <c r="D6799" s="381" t="str">
        <f t="shared" si="426"/>
        <v/>
      </c>
      <c r="E6799" s="335"/>
      <c r="F6799" s="335"/>
      <c r="G6799" s="325" t="str">
        <f t="shared" si="424"/>
        <v/>
      </c>
      <c r="H6799" s="326" t="str">
        <f t="shared" si="425"/>
        <v/>
      </c>
    </row>
    <row r="6800" spans="1:8" x14ac:dyDescent="0.2">
      <c r="A6800" s="204" t="str">
        <f t="shared" si="423"/>
        <v/>
      </c>
      <c r="B6800" s="335"/>
      <c r="C6800" s="335"/>
      <c r="D6800" s="381" t="str">
        <f t="shared" si="426"/>
        <v/>
      </c>
      <c r="E6800" s="335"/>
      <c r="F6800" s="335"/>
      <c r="G6800" s="325" t="str">
        <f t="shared" si="424"/>
        <v/>
      </c>
      <c r="H6800" s="326" t="str">
        <f t="shared" si="425"/>
        <v/>
      </c>
    </row>
    <row r="6801" spans="1:8" x14ac:dyDescent="0.2">
      <c r="A6801" s="204" t="str">
        <f t="shared" si="423"/>
        <v/>
      </c>
      <c r="B6801" s="335"/>
      <c r="C6801" s="335"/>
      <c r="D6801" s="381" t="str">
        <f t="shared" si="426"/>
        <v/>
      </c>
      <c r="E6801" s="335"/>
      <c r="F6801" s="335"/>
      <c r="G6801" s="325" t="str">
        <f t="shared" si="424"/>
        <v/>
      </c>
      <c r="H6801" s="326" t="str">
        <f t="shared" si="425"/>
        <v/>
      </c>
    </row>
    <row r="6802" spans="1:8" x14ac:dyDescent="0.2">
      <c r="A6802" s="204" t="str">
        <f t="shared" si="423"/>
        <v/>
      </c>
      <c r="B6802" s="335"/>
      <c r="C6802" s="335"/>
      <c r="D6802" s="381" t="str">
        <f t="shared" si="426"/>
        <v/>
      </c>
      <c r="E6802" s="335"/>
      <c r="F6802" s="335"/>
      <c r="G6802" s="325" t="str">
        <f t="shared" si="424"/>
        <v/>
      </c>
      <c r="H6802" s="326" t="str">
        <f t="shared" si="425"/>
        <v/>
      </c>
    </row>
    <row r="6803" spans="1:8" x14ac:dyDescent="0.2">
      <c r="A6803" s="204" t="str">
        <f t="shared" si="423"/>
        <v/>
      </c>
      <c r="B6803" s="335"/>
      <c r="C6803" s="335"/>
      <c r="D6803" s="381" t="str">
        <f t="shared" si="426"/>
        <v/>
      </c>
      <c r="E6803" s="335"/>
      <c r="F6803" s="335"/>
      <c r="G6803" s="325" t="str">
        <f t="shared" si="424"/>
        <v/>
      </c>
      <c r="H6803" s="326" t="str">
        <f t="shared" si="425"/>
        <v/>
      </c>
    </row>
    <row r="6804" spans="1:8" x14ac:dyDescent="0.2">
      <c r="A6804" s="204" t="str">
        <f t="shared" si="423"/>
        <v/>
      </c>
      <c r="B6804" s="335"/>
      <c r="C6804" s="335"/>
      <c r="D6804" s="381" t="str">
        <f t="shared" si="426"/>
        <v/>
      </c>
      <c r="E6804" s="335"/>
      <c r="F6804" s="335"/>
      <c r="G6804" s="325" t="str">
        <f t="shared" si="424"/>
        <v/>
      </c>
      <c r="H6804" s="326" t="str">
        <f t="shared" si="425"/>
        <v/>
      </c>
    </row>
    <row r="6805" spans="1:8" x14ac:dyDescent="0.2">
      <c r="A6805" s="204" t="str">
        <f t="shared" si="423"/>
        <v/>
      </c>
      <c r="B6805" s="335"/>
      <c r="C6805" s="335"/>
      <c r="D6805" s="381" t="str">
        <f t="shared" si="426"/>
        <v/>
      </c>
      <c r="E6805" s="335"/>
      <c r="F6805" s="335"/>
      <c r="G6805" s="325" t="str">
        <f t="shared" si="424"/>
        <v/>
      </c>
      <c r="H6805" s="326" t="str">
        <f t="shared" si="425"/>
        <v/>
      </c>
    </row>
    <row r="6806" spans="1:8" x14ac:dyDescent="0.2">
      <c r="A6806" s="204" t="str">
        <f t="shared" si="423"/>
        <v/>
      </c>
      <c r="B6806" s="335"/>
      <c r="C6806" s="335"/>
      <c r="D6806" s="381" t="str">
        <f t="shared" si="426"/>
        <v/>
      </c>
      <c r="E6806" s="335"/>
      <c r="F6806" s="335"/>
      <c r="G6806" s="325" t="str">
        <f t="shared" si="424"/>
        <v/>
      </c>
      <c r="H6806" s="326" t="str">
        <f t="shared" si="425"/>
        <v/>
      </c>
    </row>
    <row r="6807" spans="1:8" x14ac:dyDescent="0.2">
      <c r="A6807" s="204" t="str">
        <f t="shared" si="423"/>
        <v/>
      </c>
      <c r="B6807" s="335"/>
      <c r="C6807" s="335"/>
      <c r="D6807" s="381" t="str">
        <f t="shared" si="426"/>
        <v/>
      </c>
      <c r="E6807" s="335"/>
      <c r="F6807" s="335"/>
      <c r="G6807" s="325" t="str">
        <f t="shared" si="424"/>
        <v/>
      </c>
      <c r="H6807" s="326" t="str">
        <f t="shared" si="425"/>
        <v/>
      </c>
    </row>
    <row r="6808" spans="1:8" x14ac:dyDescent="0.2">
      <c r="A6808" s="204" t="str">
        <f t="shared" si="423"/>
        <v/>
      </c>
      <c r="B6808" s="335"/>
      <c r="C6808" s="335"/>
      <c r="D6808" s="381" t="str">
        <f t="shared" si="426"/>
        <v/>
      </c>
      <c r="E6808" s="335"/>
      <c r="F6808" s="335"/>
      <c r="G6808" s="325" t="str">
        <f t="shared" si="424"/>
        <v/>
      </c>
      <c r="H6808" s="326" t="str">
        <f t="shared" si="425"/>
        <v/>
      </c>
    </row>
    <row r="6809" spans="1:8" x14ac:dyDescent="0.2">
      <c r="A6809" s="204" t="str">
        <f t="shared" si="423"/>
        <v/>
      </c>
      <c r="B6809" s="335"/>
      <c r="C6809" s="335"/>
      <c r="D6809" s="381" t="str">
        <f t="shared" si="426"/>
        <v/>
      </c>
      <c r="E6809" s="335"/>
      <c r="F6809" s="335"/>
      <c r="G6809" s="325" t="str">
        <f t="shared" si="424"/>
        <v/>
      </c>
      <c r="H6809" s="326" t="str">
        <f t="shared" si="425"/>
        <v/>
      </c>
    </row>
    <row r="6810" spans="1:8" x14ac:dyDescent="0.2">
      <c r="A6810" s="204" t="str">
        <f t="shared" si="423"/>
        <v/>
      </c>
      <c r="B6810" s="335"/>
      <c r="C6810" s="335"/>
      <c r="D6810" s="381" t="str">
        <f t="shared" si="426"/>
        <v/>
      </c>
      <c r="E6810" s="335"/>
      <c r="F6810" s="335"/>
      <c r="G6810" s="325" t="str">
        <f t="shared" si="424"/>
        <v/>
      </c>
      <c r="H6810" s="326" t="str">
        <f t="shared" si="425"/>
        <v/>
      </c>
    </row>
    <row r="6811" spans="1:8" x14ac:dyDescent="0.2">
      <c r="A6811" s="204" t="str">
        <f t="shared" si="423"/>
        <v/>
      </c>
      <c r="B6811" s="335"/>
      <c r="C6811" s="335"/>
      <c r="D6811" s="381" t="str">
        <f t="shared" si="426"/>
        <v/>
      </c>
      <c r="E6811" s="335"/>
      <c r="F6811" s="335"/>
      <c r="G6811" s="325" t="str">
        <f t="shared" si="424"/>
        <v/>
      </c>
      <c r="H6811" s="326" t="str">
        <f t="shared" si="425"/>
        <v/>
      </c>
    </row>
    <row r="6812" spans="1:8" x14ac:dyDescent="0.2">
      <c r="A6812" s="204" t="str">
        <f t="shared" si="423"/>
        <v/>
      </c>
      <c r="B6812" s="335"/>
      <c r="C6812" s="335"/>
      <c r="D6812" s="381" t="str">
        <f t="shared" si="426"/>
        <v/>
      </c>
      <c r="E6812" s="335"/>
      <c r="F6812" s="335"/>
      <c r="G6812" s="325" t="str">
        <f t="shared" si="424"/>
        <v/>
      </c>
      <c r="H6812" s="326" t="str">
        <f t="shared" si="425"/>
        <v/>
      </c>
    </row>
    <row r="6813" spans="1:8" x14ac:dyDescent="0.2">
      <c r="A6813" s="204" t="str">
        <f t="shared" si="423"/>
        <v/>
      </c>
      <c r="B6813" s="335"/>
      <c r="C6813" s="335"/>
      <c r="D6813" s="381" t="str">
        <f t="shared" si="426"/>
        <v/>
      </c>
      <c r="E6813" s="335"/>
      <c r="F6813" s="335"/>
      <c r="G6813" s="325" t="str">
        <f t="shared" si="424"/>
        <v/>
      </c>
      <c r="H6813" s="326" t="str">
        <f t="shared" si="425"/>
        <v/>
      </c>
    </row>
    <row r="6814" spans="1:8" x14ac:dyDescent="0.2">
      <c r="A6814" s="204" t="str">
        <f t="shared" si="423"/>
        <v/>
      </c>
      <c r="B6814" s="335"/>
      <c r="C6814" s="335"/>
      <c r="D6814" s="381" t="str">
        <f t="shared" si="426"/>
        <v/>
      </c>
      <c r="E6814" s="335"/>
      <c r="F6814" s="335"/>
      <c r="G6814" s="325" t="str">
        <f t="shared" si="424"/>
        <v/>
      </c>
      <c r="H6814" s="326" t="str">
        <f t="shared" si="425"/>
        <v/>
      </c>
    </row>
    <row r="6815" spans="1:8" x14ac:dyDescent="0.2">
      <c r="A6815" s="204" t="str">
        <f t="shared" si="423"/>
        <v/>
      </c>
      <c r="B6815" s="335"/>
      <c r="C6815" s="335"/>
      <c r="D6815" s="381" t="str">
        <f t="shared" si="426"/>
        <v/>
      </c>
      <c r="E6815" s="335"/>
      <c r="F6815" s="335"/>
      <c r="G6815" s="325" t="str">
        <f t="shared" si="424"/>
        <v/>
      </c>
      <c r="H6815" s="326" t="str">
        <f t="shared" si="425"/>
        <v/>
      </c>
    </row>
    <row r="6816" spans="1:8" x14ac:dyDescent="0.2">
      <c r="A6816" s="204" t="str">
        <f t="shared" si="423"/>
        <v/>
      </c>
      <c r="B6816" s="335"/>
      <c r="C6816" s="335"/>
      <c r="D6816" s="381" t="str">
        <f t="shared" si="426"/>
        <v/>
      </c>
      <c r="E6816" s="335"/>
      <c r="F6816" s="335"/>
      <c r="G6816" s="325" t="str">
        <f t="shared" si="424"/>
        <v/>
      </c>
      <c r="H6816" s="326" t="str">
        <f t="shared" si="425"/>
        <v/>
      </c>
    </row>
    <row r="6817" spans="1:8" x14ac:dyDescent="0.2">
      <c r="A6817" s="204" t="str">
        <f t="shared" si="423"/>
        <v/>
      </c>
      <c r="B6817" s="335"/>
      <c r="C6817" s="335"/>
      <c r="D6817" s="381" t="str">
        <f t="shared" si="426"/>
        <v/>
      </c>
      <c r="E6817" s="335"/>
      <c r="F6817" s="335"/>
      <c r="G6817" s="325" t="str">
        <f t="shared" si="424"/>
        <v/>
      </c>
      <c r="H6817" s="326" t="str">
        <f t="shared" si="425"/>
        <v/>
      </c>
    </row>
    <row r="6818" spans="1:8" x14ac:dyDescent="0.2">
      <c r="A6818" s="204" t="str">
        <f t="shared" si="423"/>
        <v/>
      </c>
      <c r="B6818" s="335"/>
      <c r="C6818" s="335"/>
      <c r="D6818" s="381" t="str">
        <f t="shared" si="426"/>
        <v/>
      </c>
      <c r="E6818" s="335"/>
      <c r="F6818" s="335"/>
      <c r="G6818" s="325" t="str">
        <f t="shared" si="424"/>
        <v/>
      </c>
      <c r="H6818" s="326" t="str">
        <f t="shared" si="425"/>
        <v/>
      </c>
    </row>
    <row r="6819" spans="1:8" x14ac:dyDescent="0.2">
      <c r="A6819" s="204" t="str">
        <f t="shared" si="423"/>
        <v/>
      </c>
      <c r="B6819" s="335"/>
      <c r="C6819" s="335"/>
      <c r="D6819" s="381" t="str">
        <f t="shared" si="426"/>
        <v/>
      </c>
      <c r="E6819" s="335"/>
      <c r="F6819" s="335"/>
      <c r="G6819" s="325" t="str">
        <f t="shared" si="424"/>
        <v/>
      </c>
      <c r="H6819" s="326" t="str">
        <f t="shared" si="425"/>
        <v/>
      </c>
    </row>
    <row r="6820" spans="1:8" x14ac:dyDescent="0.2">
      <c r="A6820" s="204" t="str">
        <f t="shared" si="423"/>
        <v/>
      </c>
      <c r="B6820" s="335"/>
      <c r="C6820" s="335"/>
      <c r="D6820" s="381" t="str">
        <f t="shared" si="426"/>
        <v/>
      </c>
      <c r="E6820" s="335"/>
      <c r="F6820" s="335"/>
      <c r="G6820" s="325" t="str">
        <f t="shared" si="424"/>
        <v/>
      </c>
      <c r="H6820" s="326" t="str">
        <f t="shared" si="425"/>
        <v/>
      </c>
    </row>
    <row r="6821" spans="1:8" x14ac:dyDescent="0.2">
      <c r="A6821" s="204" t="str">
        <f t="shared" si="423"/>
        <v/>
      </c>
      <c r="B6821" s="335"/>
      <c r="C6821" s="335"/>
      <c r="D6821" s="381" t="str">
        <f t="shared" si="426"/>
        <v/>
      </c>
      <c r="E6821" s="335"/>
      <c r="F6821" s="335"/>
      <c r="G6821" s="325" t="str">
        <f t="shared" si="424"/>
        <v/>
      </c>
      <c r="H6821" s="326" t="str">
        <f t="shared" si="425"/>
        <v/>
      </c>
    </row>
    <row r="6822" spans="1:8" x14ac:dyDescent="0.2">
      <c r="A6822" s="204" t="str">
        <f t="shared" si="423"/>
        <v/>
      </c>
      <c r="B6822" s="335"/>
      <c r="C6822" s="335"/>
      <c r="D6822" s="381" t="str">
        <f t="shared" si="426"/>
        <v/>
      </c>
      <c r="E6822" s="335"/>
      <c r="F6822" s="335"/>
      <c r="G6822" s="325" t="str">
        <f t="shared" si="424"/>
        <v/>
      </c>
      <c r="H6822" s="326" t="str">
        <f t="shared" si="425"/>
        <v/>
      </c>
    </row>
    <row r="6823" spans="1:8" x14ac:dyDescent="0.2">
      <c r="A6823" s="204" t="str">
        <f t="shared" si="423"/>
        <v/>
      </c>
      <c r="B6823" s="335"/>
      <c r="C6823" s="335"/>
      <c r="D6823" s="381" t="str">
        <f t="shared" si="426"/>
        <v/>
      </c>
      <c r="E6823" s="335"/>
      <c r="F6823" s="335"/>
      <c r="G6823" s="325" t="str">
        <f t="shared" si="424"/>
        <v/>
      </c>
      <c r="H6823" s="326" t="str">
        <f t="shared" si="425"/>
        <v/>
      </c>
    </row>
    <row r="6824" spans="1:8" x14ac:dyDescent="0.2">
      <c r="A6824" s="204" t="str">
        <f t="shared" si="423"/>
        <v/>
      </c>
      <c r="B6824" s="335"/>
      <c r="C6824" s="335"/>
      <c r="D6824" s="381" t="str">
        <f t="shared" si="426"/>
        <v/>
      </c>
      <c r="E6824" s="335"/>
      <c r="F6824" s="335"/>
      <c r="G6824" s="325" t="str">
        <f t="shared" si="424"/>
        <v/>
      </c>
      <c r="H6824" s="326" t="str">
        <f t="shared" si="425"/>
        <v/>
      </c>
    </row>
    <row r="6825" spans="1:8" x14ac:dyDescent="0.2">
      <c r="A6825" s="204" t="str">
        <f t="shared" si="423"/>
        <v/>
      </c>
      <c r="B6825" s="335"/>
      <c r="C6825" s="335"/>
      <c r="D6825" s="381" t="str">
        <f t="shared" si="426"/>
        <v/>
      </c>
      <c r="E6825" s="335"/>
      <c r="F6825" s="335"/>
      <c r="G6825" s="325" t="str">
        <f t="shared" si="424"/>
        <v/>
      </c>
      <c r="H6825" s="326" t="str">
        <f t="shared" si="425"/>
        <v/>
      </c>
    </row>
    <row r="6826" spans="1:8" x14ac:dyDescent="0.2">
      <c r="A6826" s="204" t="str">
        <f t="shared" si="423"/>
        <v/>
      </c>
      <c r="B6826" s="335"/>
      <c r="C6826" s="335"/>
      <c r="D6826" s="381" t="str">
        <f t="shared" si="426"/>
        <v/>
      </c>
      <c r="E6826" s="335"/>
      <c r="F6826" s="335"/>
      <c r="G6826" s="325" t="str">
        <f t="shared" si="424"/>
        <v/>
      </c>
      <c r="H6826" s="326" t="str">
        <f t="shared" si="425"/>
        <v/>
      </c>
    </row>
    <row r="6827" spans="1:8" x14ac:dyDescent="0.2">
      <c r="A6827" s="204" t="str">
        <f t="shared" si="423"/>
        <v/>
      </c>
      <c r="B6827" s="335"/>
      <c r="C6827" s="335"/>
      <c r="D6827" s="381" t="str">
        <f t="shared" si="426"/>
        <v/>
      </c>
      <c r="E6827" s="335"/>
      <c r="F6827" s="335"/>
      <c r="G6827" s="325" t="str">
        <f t="shared" si="424"/>
        <v/>
      </c>
      <c r="H6827" s="326" t="str">
        <f t="shared" si="425"/>
        <v/>
      </c>
    </row>
    <row r="6828" spans="1:8" x14ac:dyDescent="0.2">
      <c r="A6828" s="204" t="str">
        <f t="shared" si="423"/>
        <v/>
      </c>
      <c r="B6828" s="335"/>
      <c r="C6828" s="335"/>
      <c r="D6828" s="381" t="str">
        <f t="shared" si="426"/>
        <v/>
      </c>
      <c r="E6828" s="335"/>
      <c r="F6828" s="335"/>
      <c r="G6828" s="325" t="str">
        <f t="shared" si="424"/>
        <v/>
      </c>
      <c r="H6828" s="326" t="str">
        <f t="shared" si="425"/>
        <v/>
      </c>
    </row>
    <row r="6829" spans="1:8" x14ac:dyDescent="0.2">
      <c r="A6829" s="204" t="str">
        <f t="shared" si="423"/>
        <v/>
      </c>
      <c r="B6829" s="335"/>
      <c r="C6829" s="335"/>
      <c r="D6829" s="381" t="str">
        <f t="shared" si="426"/>
        <v/>
      </c>
      <c r="E6829" s="335"/>
      <c r="F6829" s="335"/>
      <c r="G6829" s="325" t="str">
        <f t="shared" si="424"/>
        <v/>
      </c>
      <c r="H6829" s="326" t="str">
        <f t="shared" si="425"/>
        <v/>
      </c>
    </row>
    <row r="6830" spans="1:8" x14ac:dyDescent="0.2">
      <c r="A6830" s="204" t="str">
        <f t="shared" si="423"/>
        <v/>
      </c>
      <c r="B6830" s="335"/>
      <c r="C6830" s="335"/>
      <c r="D6830" s="381" t="str">
        <f t="shared" si="426"/>
        <v/>
      </c>
      <c r="E6830" s="335"/>
      <c r="F6830" s="335"/>
      <c r="G6830" s="325" t="str">
        <f t="shared" si="424"/>
        <v/>
      </c>
      <c r="H6830" s="326" t="str">
        <f t="shared" si="425"/>
        <v/>
      </c>
    </row>
    <row r="6831" spans="1:8" x14ac:dyDescent="0.2">
      <c r="A6831" s="204" t="str">
        <f t="shared" si="423"/>
        <v/>
      </c>
      <c r="B6831" s="335"/>
      <c r="C6831" s="335"/>
      <c r="D6831" s="381" t="str">
        <f t="shared" si="426"/>
        <v/>
      </c>
      <c r="E6831" s="335"/>
      <c r="F6831" s="335"/>
      <c r="G6831" s="325" t="str">
        <f t="shared" si="424"/>
        <v/>
      </c>
      <c r="H6831" s="326" t="str">
        <f t="shared" si="425"/>
        <v/>
      </c>
    </row>
    <row r="6832" spans="1:8" x14ac:dyDescent="0.2">
      <c r="A6832" s="204" t="str">
        <f t="shared" si="423"/>
        <v/>
      </c>
      <c r="B6832" s="335"/>
      <c r="C6832" s="335"/>
      <c r="D6832" s="381" t="str">
        <f t="shared" si="426"/>
        <v/>
      </c>
      <c r="E6832" s="335"/>
      <c r="F6832" s="335"/>
      <c r="G6832" s="325" t="str">
        <f t="shared" si="424"/>
        <v/>
      </c>
      <c r="H6832" s="326" t="str">
        <f t="shared" si="425"/>
        <v/>
      </c>
    </row>
    <row r="6833" spans="1:8" x14ac:dyDescent="0.2">
      <c r="A6833" s="204" t="str">
        <f t="shared" ref="A6833:A6896" si="427">IF(B6833&lt;&gt;"",VLOOKUP(B6833,ID,2,FALSE),"")</f>
        <v/>
      </c>
      <c r="B6833" s="335"/>
      <c r="C6833" s="335"/>
      <c r="D6833" s="381" t="str">
        <f t="shared" si="426"/>
        <v/>
      </c>
      <c r="E6833" s="335"/>
      <c r="F6833" s="335"/>
      <c r="G6833" s="325" t="str">
        <f t="shared" ref="G6833:G6896" si="428">IF(OR(B6833="",Amt=""),"",Amt)</f>
        <v/>
      </c>
      <c r="H6833" s="326" t="str">
        <f t="shared" ref="H6833:H6896" si="429">IF(G6833="","",VLOOKUP(G6833,Gesundheitsämter,2,FALSE))</f>
        <v/>
      </c>
    </row>
    <row r="6834" spans="1:8" x14ac:dyDescent="0.2">
      <c r="A6834" s="204" t="str">
        <f t="shared" si="427"/>
        <v/>
      </c>
      <c r="B6834" s="335"/>
      <c r="C6834" s="335"/>
      <c r="D6834" s="381" t="str">
        <f t="shared" si="426"/>
        <v/>
      </c>
      <c r="E6834" s="335"/>
      <c r="F6834" s="335"/>
      <c r="G6834" s="325" t="str">
        <f t="shared" si="428"/>
        <v/>
      </c>
      <c r="H6834" s="326" t="str">
        <f t="shared" si="429"/>
        <v/>
      </c>
    </row>
    <row r="6835" spans="1:8" x14ac:dyDescent="0.2">
      <c r="A6835" s="204" t="str">
        <f t="shared" si="427"/>
        <v/>
      </c>
      <c r="B6835" s="335"/>
      <c r="C6835" s="335"/>
      <c r="D6835" s="381" t="str">
        <f t="shared" si="426"/>
        <v/>
      </c>
      <c r="E6835" s="335"/>
      <c r="F6835" s="335"/>
      <c r="G6835" s="325" t="str">
        <f t="shared" si="428"/>
        <v/>
      </c>
      <c r="H6835" s="326" t="str">
        <f t="shared" si="429"/>
        <v/>
      </c>
    </row>
    <row r="6836" spans="1:8" x14ac:dyDescent="0.2">
      <c r="A6836" s="204" t="str">
        <f t="shared" si="427"/>
        <v/>
      </c>
      <c r="B6836" s="335"/>
      <c r="C6836" s="335"/>
      <c r="D6836" s="381" t="str">
        <f t="shared" si="426"/>
        <v/>
      </c>
      <c r="E6836" s="335"/>
      <c r="F6836" s="335"/>
      <c r="G6836" s="325" t="str">
        <f t="shared" si="428"/>
        <v/>
      </c>
      <c r="H6836" s="326" t="str">
        <f t="shared" si="429"/>
        <v/>
      </c>
    </row>
    <row r="6837" spans="1:8" x14ac:dyDescent="0.2">
      <c r="A6837" s="204" t="str">
        <f t="shared" si="427"/>
        <v/>
      </c>
      <c r="B6837" s="335"/>
      <c r="C6837" s="335"/>
      <c r="D6837" s="381" t="str">
        <f t="shared" si="426"/>
        <v/>
      </c>
      <c r="E6837" s="335"/>
      <c r="F6837" s="335"/>
      <c r="G6837" s="325" t="str">
        <f t="shared" si="428"/>
        <v/>
      </c>
      <c r="H6837" s="326" t="str">
        <f t="shared" si="429"/>
        <v/>
      </c>
    </row>
    <row r="6838" spans="1:8" x14ac:dyDescent="0.2">
      <c r="A6838" s="204" t="str">
        <f t="shared" si="427"/>
        <v/>
      </c>
      <c r="B6838" s="335"/>
      <c r="C6838" s="335"/>
      <c r="D6838" s="381" t="str">
        <f t="shared" si="426"/>
        <v/>
      </c>
      <c r="E6838" s="335"/>
      <c r="F6838" s="335"/>
      <c r="G6838" s="325" t="str">
        <f t="shared" si="428"/>
        <v/>
      </c>
      <c r="H6838" s="326" t="str">
        <f t="shared" si="429"/>
        <v/>
      </c>
    </row>
    <row r="6839" spans="1:8" x14ac:dyDescent="0.2">
      <c r="A6839" s="204" t="str">
        <f t="shared" si="427"/>
        <v/>
      </c>
      <c r="B6839" s="335"/>
      <c r="C6839" s="335"/>
      <c r="D6839" s="381" t="str">
        <f t="shared" si="426"/>
        <v/>
      </c>
      <c r="E6839" s="335"/>
      <c r="F6839" s="335"/>
      <c r="G6839" s="325" t="str">
        <f t="shared" si="428"/>
        <v/>
      </c>
      <c r="H6839" s="326" t="str">
        <f t="shared" si="429"/>
        <v/>
      </c>
    </row>
    <row r="6840" spans="1:8" x14ac:dyDescent="0.2">
      <c r="A6840" s="204" t="str">
        <f t="shared" si="427"/>
        <v/>
      </c>
      <c r="B6840" s="335"/>
      <c r="C6840" s="335"/>
      <c r="D6840" s="381" t="str">
        <f t="shared" si="426"/>
        <v/>
      </c>
      <c r="E6840" s="335"/>
      <c r="F6840" s="335"/>
      <c r="G6840" s="325" t="str">
        <f t="shared" si="428"/>
        <v/>
      </c>
      <c r="H6840" s="326" t="str">
        <f t="shared" si="429"/>
        <v/>
      </c>
    </row>
    <row r="6841" spans="1:8" x14ac:dyDescent="0.2">
      <c r="A6841" s="204" t="str">
        <f t="shared" si="427"/>
        <v/>
      </c>
      <c r="B6841" s="335"/>
      <c r="C6841" s="335"/>
      <c r="D6841" s="381" t="str">
        <f t="shared" si="426"/>
        <v/>
      </c>
      <c r="E6841" s="335"/>
      <c r="F6841" s="335"/>
      <c r="G6841" s="325" t="str">
        <f t="shared" si="428"/>
        <v/>
      </c>
      <c r="H6841" s="326" t="str">
        <f t="shared" si="429"/>
        <v/>
      </c>
    </row>
    <row r="6842" spans="1:8" x14ac:dyDescent="0.2">
      <c r="A6842" s="204" t="str">
        <f t="shared" si="427"/>
        <v/>
      </c>
      <c r="B6842" s="335"/>
      <c r="C6842" s="335"/>
      <c r="D6842" s="381" t="str">
        <f t="shared" si="426"/>
        <v/>
      </c>
      <c r="E6842" s="335"/>
      <c r="F6842" s="335"/>
      <c r="G6842" s="325" t="str">
        <f t="shared" si="428"/>
        <v/>
      </c>
      <c r="H6842" s="326" t="str">
        <f t="shared" si="429"/>
        <v/>
      </c>
    </row>
    <row r="6843" spans="1:8" x14ac:dyDescent="0.2">
      <c r="A6843" s="204" t="str">
        <f t="shared" si="427"/>
        <v/>
      </c>
      <c r="B6843" s="335"/>
      <c r="C6843" s="335"/>
      <c r="D6843" s="381" t="str">
        <f t="shared" si="426"/>
        <v/>
      </c>
      <c r="E6843" s="335"/>
      <c r="F6843" s="335"/>
      <c r="G6843" s="325" t="str">
        <f t="shared" si="428"/>
        <v/>
      </c>
      <c r="H6843" s="326" t="str">
        <f t="shared" si="429"/>
        <v/>
      </c>
    </row>
    <row r="6844" spans="1:8" x14ac:dyDescent="0.2">
      <c r="A6844" s="204" t="str">
        <f t="shared" si="427"/>
        <v/>
      </c>
      <c r="B6844" s="335"/>
      <c r="C6844" s="335"/>
      <c r="D6844" s="381" t="str">
        <f t="shared" si="426"/>
        <v/>
      </c>
      <c r="E6844" s="335"/>
      <c r="F6844" s="335"/>
      <c r="G6844" s="325" t="str">
        <f t="shared" si="428"/>
        <v/>
      </c>
      <c r="H6844" s="326" t="str">
        <f t="shared" si="429"/>
        <v/>
      </c>
    </row>
    <row r="6845" spans="1:8" x14ac:dyDescent="0.2">
      <c r="A6845" s="204" t="str">
        <f t="shared" si="427"/>
        <v/>
      </c>
      <c r="B6845" s="335"/>
      <c r="C6845" s="335"/>
      <c r="D6845" s="381" t="str">
        <f t="shared" si="426"/>
        <v/>
      </c>
      <c r="E6845" s="335"/>
      <c r="F6845" s="335"/>
      <c r="G6845" s="325" t="str">
        <f t="shared" si="428"/>
        <v/>
      </c>
      <c r="H6845" s="326" t="str">
        <f t="shared" si="429"/>
        <v/>
      </c>
    </row>
    <row r="6846" spans="1:8" x14ac:dyDescent="0.2">
      <c r="A6846" s="204" t="str">
        <f t="shared" si="427"/>
        <v/>
      </c>
      <c r="B6846" s="335"/>
      <c r="C6846" s="335"/>
      <c r="D6846" s="381" t="str">
        <f t="shared" si="426"/>
        <v/>
      </c>
      <c r="E6846" s="335"/>
      <c r="F6846" s="335"/>
      <c r="G6846" s="325" t="str">
        <f t="shared" si="428"/>
        <v/>
      </c>
      <c r="H6846" s="326" t="str">
        <f t="shared" si="429"/>
        <v/>
      </c>
    </row>
    <row r="6847" spans="1:8" x14ac:dyDescent="0.2">
      <c r="A6847" s="204" t="str">
        <f t="shared" si="427"/>
        <v/>
      </c>
      <c r="B6847" s="335"/>
      <c r="C6847" s="335"/>
      <c r="D6847" s="381" t="str">
        <f t="shared" si="426"/>
        <v/>
      </c>
      <c r="E6847" s="335"/>
      <c r="F6847" s="335"/>
      <c r="G6847" s="325" t="str">
        <f t="shared" si="428"/>
        <v/>
      </c>
      <c r="H6847" s="326" t="str">
        <f t="shared" si="429"/>
        <v/>
      </c>
    </row>
    <row r="6848" spans="1:8" x14ac:dyDescent="0.2">
      <c r="A6848" s="204" t="str">
        <f t="shared" si="427"/>
        <v/>
      </c>
      <c r="B6848" s="335"/>
      <c r="C6848" s="335"/>
      <c r="D6848" s="381" t="str">
        <f t="shared" si="426"/>
        <v/>
      </c>
      <c r="E6848" s="335"/>
      <c r="F6848" s="335"/>
      <c r="G6848" s="325" t="str">
        <f t="shared" si="428"/>
        <v/>
      </c>
      <c r="H6848" s="326" t="str">
        <f t="shared" si="429"/>
        <v/>
      </c>
    </row>
    <row r="6849" spans="1:8" x14ac:dyDescent="0.2">
      <c r="A6849" s="204" t="str">
        <f t="shared" si="427"/>
        <v/>
      </c>
      <c r="B6849" s="335"/>
      <c r="C6849" s="335"/>
      <c r="D6849" s="381" t="str">
        <f t="shared" si="426"/>
        <v/>
      </c>
      <c r="E6849" s="335"/>
      <c r="F6849" s="335"/>
      <c r="G6849" s="325" t="str">
        <f t="shared" si="428"/>
        <v/>
      </c>
      <c r="H6849" s="326" t="str">
        <f t="shared" si="429"/>
        <v/>
      </c>
    </row>
    <row r="6850" spans="1:8" x14ac:dyDescent="0.2">
      <c r="A6850" s="204" t="str">
        <f t="shared" si="427"/>
        <v/>
      </c>
      <c r="B6850" s="335"/>
      <c r="C6850" s="335"/>
      <c r="D6850" s="381" t="str">
        <f t="shared" si="426"/>
        <v/>
      </c>
      <c r="E6850" s="335"/>
      <c r="F6850" s="335"/>
      <c r="G6850" s="325" t="str">
        <f t="shared" si="428"/>
        <v/>
      </c>
      <c r="H6850" s="326" t="str">
        <f t="shared" si="429"/>
        <v/>
      </c>
    </row>
    <row r="6851" spans="1:8" x14ac:dyDescent="0.2">
      <c r="A6851" s="204" t="str">
        <f t="shared" si="427"/>
        <v/>
      </c>
      <c r="B6851" s="335"/>
      <c r="C6851" s="335"/>
      <c r="D6851" s="381" t="str">
        <f t="shared" si="426"/>
        <v/>
      </c>
      <c r="E6851" s="335"/>
      <c r="F6851" s="335"/>
      <c r="G6851" s="325" t="str">
        <f t="shared" si="428"/>
        <v/>
      </c>
      <c r="H6851" s="326" t="str">
        <f t="shared" si="429"/>
        <v/>
      </c>
    </row>
    <row r="6852" spans="1:8" x14ac:dyDescent="0.2">
      <c r="A6852" s="204" t="str">
        <f t="shared" si="427"/>
        <v/>
      </c>
      <c r="B6852" s="335"/>
      <c r="C6852" s="335"/>
      <c r="D6852" s="381" t="str">
        <f t="shared" si="426"/>
        <v/>
      </c>
      <c r="E6852" s="335"/>
      <c r="F6852" s="335"/>
      <c r="G6852" s="325" t="str">
        <f t="shared" si="428"/>
        <v/>
      </c>
      <c r="H6852" s="326" t="str">
        <f t="shared" si="429"/>
        <v/>
      </c>
    </row>
    <row r="6853" spans="1:8" x14ac:dyDescent="0.2">
      <c r="A6853" s="204" t="str">
        <f t="shared" si="427"/>
        <v/>
      </c>
      <c r="B6853" s="335"/>
      <c r="C6853" s="335"/>
      <c r="D6853" s="381" t="str">
        <f t="shared" si="426"/>
        <v/>
      </c>
      <c r="E6853" s="335"/>
      <c r="F6853" s="335"/>
      <c r="G6853" s="325" t="str">
        <f t="shared" si="428"/>
        <v/>
      </c>
      <c r="H6853" s="326" t="str">
        <f t="shared" si="429"/>
        <v/>
      </c>
    </row>
    <row r="6854" spans="1:8" x14ac:dyDescent="0.2">
      <c r="A6854" s="204" t="str">
        <f t="shared" si="427"/>
        <v/>
      </c>
      <c r="B6854" s="335"/>
      <c r="C6854" s="335"/>
      <c r="D6854" s="381" t="str">
        <f t="shared" si="426"/>
        <v/>
      </c>
      <c r="E6854" s="335"/>
      <c r="F6854" s="335"/>
      <c r="G6854" s="325" t="str">
        <f t="shared" si="428"/>
        <v/>
      </c>
      <c r="H6854" s="326" t="str">
        <f t="shared" si="429"/>
        <v/>
      </c>
    </row>
    <row r="6855" spans="1:8" x14ac:dyDescent="0.2">
      <c r="A6855" s="204" t="str">
        <f t="shared" si="427"/>
        <v/>
      </c>
      <c r="B6855" s="335"/>
      <c r="C6855" s="335"/>
      <c r="D6855" s="381" t="str">
        <f t="shared" si="426"/>
        <v/>
      </c>
      <c r="E6855" s="335"/>
      <c r="F6855" s="335"/>
      <c r="G6855" s="325" t="str">
        <f t="shared" si="428"/>
        <v/>
      </c>
      <c r="H6855" s="326" t="str">
        <f t="shared" si="429"/>
        <v/>
      </c>
    </row>
    <row r="6856" spans="1:8" x14ac:dyDescent="0.2">
      <c r="A6856" s="204" t="str">
        <f t="shared" si="427"/>
        <v/>
      </c>
      <c r="B6856" s="335"/>
      <c r="C6856" s="335"/>
      <c r="D6856" s="381" t="str">
        <f t="shared" si="426"/>
        <v/>
      </c>
      <c r="E6856" s="335"/>
      <c r="F6856" s="335"/>
      <c r="G6856" s="325" t="str">
        <f t="shared" si="428"/>
        <v/>
      </c>
      <c r="H6856" s="326" t="str">
        <f t="shared" si="429"/>
        <v/>
      </c>
    </row>
    <row r="6857" spans="1:8" x14ac:dyDescent="0.2">
      <c r="A6857" s="204" t="str">
        <f t="shared" si="427"/>
        <v/>
      </c>
      <c r="B6857" s="335"/>
      <c r="C6857" s="335"/>
      <c r="D6857" s="381" t="str">
        <f t="shared" ref="D6857:D6920" si="430">IF(C6857="","",IFERROR(IF(VLOOKUP(C6857,Parameter,2,FALSE)="","",VLOOKUP(C6857,Parameter,2,FALSE)),IFERROR(VLOOKUP(C6857,PSMErgänzung,2,FALSE),"CAS eingeben oder Parameter korrigieren!")))</f>
        <v/>
      </c>
      <c r="E6857" s="335"/>
      <c r="F6857" s="335"/>
      <c r="G6857" s="325" t="str">
        <f t="shared" si="428"/>
        <v/>
      </c>
      <c r="H6857" s="326" t="str">
        <f t="shared" si="429"/>
        <v/>
      </c>
    </row>
    <row r="6858" spans="1:8" x14ac:dyDescent="0.2">
      <c r="A6858" s="204" t="str">
        <f t="shared" si="427"/>
        <v/>
      </c>
      <c r="B6858" s="335"/>
      <c r="C6858" s="335"/>
      <c r="D6858" s="381" t="str">
        <f t="shared" si="430"/>
        <v/>
      </c>
      <c r="E6858" s="335"/>
      <c r="F6858" s="335"/>
      <c r="G6858" s="325" t="str">
        <f t="shared" si="428"/>
        <v/>
      </c>
      <c r="H6858" s="326" t="str">
        <f t="shared" si="429"/>
        <v/>
      </c>
    </row>
    <row r="6859" spans="1:8" x14ac:dyDescent="0.2">
      <c r="A6859" s="204" t="str">
        <f t="shared" si="427"/>
        <v/>
      </c>
      <c r="B6859" s="335"/>
      <c r="C6859" s="335"/>
      <c r="D6859" s="381" t="str">
        <f t="shared" si="430"/>
        <v/>
      </c>
      <c r="E6859" s="335"/>
      <c r="F6859" s="335"/>
      <c r="G6859" s="325" t="str">
        <f t="shared" si="428"/>
        <v/>
      </c>
      <c r="H6859" s="326" t="str">
        <f t="shared" si="429"/>
        <v/>
      </c>
    </row>
    <row r="6860" spans="1:8" x14ac:dyDescent="0.2">
      <c r="A6860" s="204" t="str">
        <f t="shared" si="427"/>
        <v/>
      </c>
      <c r="B6860" s="335"/>
      <c r="C6860" s="335"/>
      <c r="D6860" s="381" t="str">
        <f t="shared" si="430"/>
        <v/>
      </c>
      <c r="E6860" s="335"/>
      <c r="F6860" s="335"/>
      <c r="G6860" s="325" t="str">
        <f t="shared" si="428"/>
        <v/>
      </c>
      <c r="H6860" s="326" t="str">
        <f t="shared" si="429"/>
        <v/>
      </c>
    </row>
    <row r="6861" spans="1:8" x14ac:dyDescent="0.2">
      <c r="A6861" s="204" t="str">
        <f t="shared" si="427"/>
        <v/>
      </c>
      <c r="B6861" s="335"/>
      <c r="C6861" s="335"/>
      <c r="D6861" s="381" t="str">
        <f t="shared" si="430"/>
        <v/>
      </c>
      <c r="E6861" s="335"/>
      <c r="F6861" s="335"/>
      <c r="G6861" s="325" t="str">
        <f t="shared" si="428"/>
        <v/>
      </c>
      <c r="H6861" s="326" t="str">
        <f t="shared" si="429"/>
        <v/>
      </c>
    </row>
    <row r="6862" spans="1:8" x14ac:dyDescent="0.2">
      <c r="A6862" s="204" t="str">
        <f t="shared" si="427"/>
        <v/>
      </c>
      <c r="B6862" s="335"/>
      <c r="C6862" s="335"/>
      <c r="D6862" s="381" t="str">
        <f t="shared" si="430"/>
        <v/>
      </c>
      <c r="E6862" s="335"/>
      <c r="F6862" s="335"/>
      <c r="G6862" s="325" t="str">
        <f t="shared" si="428"/>
        <v/>
      </c>
      <c r="H6862" s="326" t="str">
        <f t="shared" si="429"/>
        <v/>
      </c>
    </row>
    <row r="6863" spans="1:8" x14ac:dyDescent="0.2">
      <c r="A6863" s="204" t="str">
        <f t="shared" si="427"/>
        <v/>
      </c>
      <c r="B6863" s="335"/>
      <c r="C6863" s="335"/>
      <c r="D6863" s="381" t="str">
        <f t="shared" si="430"/>
        <v/>
      </c>
      <c r="E6863" s="335"/>
      <c r="F6863" s="335"/>
      <c r="G6863" s="325" t="str">
        <f t="shared" si="428"/>
        <v/>
      </c>
      <c r="H6863" s="326" t="str">
        <f t="shared" si="429"/>
        <v/>
      </c>
    </row>
    <row r="6864" spans="1:8" x14ac:dyDescent="0.2">
      <c r="A6864" s="204" t="str">
        <f t="shared" si="427"/>
        <v/>
      </c>
      <c r="B6864" s="335"/>
      <c r="C6864" s="335"/>
      <c r="D6864" s="381" t="str">
        <f t="shared" si="430"/>
        <v/>
      </c>
      <c r="E6864" s="335"/>
      <c r="F6864" s="335"/>
      <c r="G6864" s="325" t="str">
        <f t="shared" si="428"/>
        <v/>
      </c>
      <c r="H6864" s="326" t="str">
        <f t="shared" si="429"/>
        <v/>
      </c>
    </row>
    <row r="6865" spans="1:8" x14ac:dyDescent="0.2">
      <c r="A6865" s="204" t="str">
        <f t="shared" si="427"/>
        <v/>
      </c>
      <c r="B6865" s="335"/>
      <c r="C6865" s="335"/>
      <c r="D6865" s="381" t="str">
        <f t="shared" si="430"/>
        <v/>
      </c>
      <c r="E6865" s="335"/>
      <c r="F6865" s="335"/>
      <c r="G6865" s="325" t="str">
        <f t="shared" si="428"/>
        <v/>
      </c>
      <c r="H6865" s="326" t="str">
        <f t="shared" si="429"/>
        <v/>
      </c>
    </row>
    <row r="6866" spans="1:8" x14ac:dyDescent="0.2">
      <c r="A6866" s="204" t="str">
        <f t="shared" si="427"/>
        <v/>
      </c>
      <c r="B6866" s="335"/>
      <c r="C6866" s="335"/>
      <c r="D6866" s="381" t="str">
        <f t="shared" si="430"/>
        <v/>
      </c>
      <c r="E6866" s="335"/>
      <c r="F6866" s="335"/>
      <c r="G6866" s="325" t="str">
        <f t="shared" si="428"/>
        <v/>
      </c>
      <c r="H6866" s="326" t="str">
        <f t="shared" si="429"/>
        <v/>
      </c>
    </row>
    <row r="6867" spans="1:8" x14ac:dyDescent="0.2">
      <c r="A6867" s="204" t="str">
        <f t="shared" si="427"/>
        <v/>
      </c>
      <c r="B6867" s="335"/>
      <c r="C6867" s="335"/>
      <c r="D6867" s="381" t="str">
        <f t="shared" si="430"/>
        <v/>
      </c>
      <c r="E6867" s="335"/>
      <c r="F6867" s="335"/>
      <c r="G6867" s="325" t="str">
        <f t="shared" si="428"/>
        <v/>
      </c>
      <c r="H6867" s="326" t="str">
        <f t="shared" si="429"/>
        <v/>
      </c>
    </row>
    <row r="6868" spans="1:8" x14ac:dyDescent="0.2">
      <c r="A6868" s="204" t="str">
        <f t="shared" si="427"/>
        <v/>
      </c>
      <c r="B6868" s="335"/>
      <c r="C6868" s="335"/>
      <c r="D6868" s="381" t="str">
        <f t="shared" si="430"/>
        <v/>
      </c>
      <c r="E6868" s="335"/>
      <c r="F6868" s="335"/>
      <c r="G6868" s="325" t="str">
        <f t="shared" si="428"/>
        <v/>
      </c>
      <c r="H6868" s="326" t="str">
        <f t="shared" si="429"/>
        <v/>
      </c>
    </row>
    <row r="6869" spans="1:8" x14ac:dyDescent="0.2">
      <c r="A6869" s="204" t="str">
        <f t="shared" si="427"/>
        <v/>
      </c>
      <c r="B6869" s="335"/>
      <c r="C6869" s="335"/>
      <c r="D6869" s="381" t="str">
        <f t="shared" si="430"/>
        <v/>
      </c>
      <c r="E6869" s="335"/>
      <c r="F6869" s="335"/>
      <c r="G6869" s="325" t="str">
        <f t="shared" si="428"/>
        <v/>
      </c>
      <c r="H6869" s="326" t="str">
        <f t="shared" si="429"/>
        <v/>
      </c>
    </row>
    <row r="6870" spans="1:8" x14ac:dyDescent="0.2">
      <c r="A6870" s="204" t="str">
        <f t="shared" si="427"/>
        <v/>
      </c>
      <c r="B6870" s="335"/>
      <c r="C6870" s="335"/>
      <c r="D6870" s="381" t="str">
        <f t="shared" si="430"/>
        <v/>
      </c>
      <c r="E6870" s="335"/>
      <c r="F6870" s="335"/>
      <c r="G6870" s="325" t="str">
        <f t="shared" si="428"/>
        <v/>
      </c>
      <c r="H6870" s="326" t="str">
        <f t="shared" si="429"/>
        <v/>
      </c>
    </row>
    <row r="6871" spans="1:8" x14ac:dyDescent="0.2">
      <c r="A6871" s="204" t="str">
        <f t="shared" si="427"/>
        <v/>
      </c>
      <c r="B6871" s="335"/>
      <c r="C6871" s="335"/>
      <c r="D6871" s="381" t="str">
        <f t="shared" si="430"/>
        <v/>
      </c>
      <c r="E6871" s="335"/>
      <c r="F6871" s="335"/>
      <c r="G6871" s="325" t="str">
        <f t="shared" si="428"/>
        <v/>
      </c>
      <c r="H6871" s="326" t="str">
        <f t="shared" si="429"/>
        <v/>
      </c>
    </row>
    <row r="6872" spans="1:8" x14ac:dyDescent="0.2">
      <c r="A6872" s="204" t="str">
        <f t="shared" si="427"/>
        <v/>
      </c>
      <c r="B6872" s="335"/>
      <c r="C6872" s="335"/>
      <c r="D6872" s="381" t="str">
        <f t="shared" si="430"/>
        <v/>
      </c>
      <c r="E6872" s="335"/>
      <c r="F6872" s="335"/>
      <c r="G6872" s="325" t="str">
        <f t="shared" si="428"/>
        <v/>
      </c>
      <c r="H6872" s="326" t="str">
        <f t="shared" si="429"/>
        <v/>
      </c>
    </row>
    <row r="6873" spans="1:8" x14ac:dyDescent="0.2">
      <c r="A6873" s="204" t="str">
        <f t="shared" si="427"/>
        <v/>
      </c>
      <c r="B6873" s="335"/>
      <c r="C6873" s="335"/>
      <c r="D6873" s="381" t="str">
        <f t="shared" si="430"/>
        <v/>
      </c>
      <c r="E6873" s="335"/>
      <c r="F6873" s="335"/>
      <c r="G6873" s="325" t="str">
        <f t="shared" si="428"/>
        <v/>
      </c>
      <c r="H6873" s="326" t="str">
        <f t="shared" si="429"/>
        <v/>
      </c>
    </row>
    <row r="6874" spans="1:8" x14ac:dyDescent="0.2">
      <c r="A6874" s="204" t="str">
        <f t="shared" si="427"/>
        <v/>
      </c>
      <c r="B6874" s="335"/>
      <c r="C6874" s="335"/>
      <c r="D6874" s="381" t="str">
        <f t="shared" si="430"/>
        <v/>
      </c>
      <c r="E6874" s="335"/>
      <c r="F6874" s="335"/>
      <c r="G6874" s="325" t="str">
        <f t="shared" si="428"/>
        <v/>
      </c>
      <c r="H6874" s="326" t="str">
        <f t="shared" si="429"/>
        <v/>
      </c>
    </row>
    <row r="6875" spans="1:8" x14ac:dyDescent="0.2">
      <c r="A6875" s="204" t="str">
        <f t="shared" si="427"/>
        <v/>
      </c>
      <c r="B6875" s="335"/>
      <c r="C6875" s="335"/>
      <c r="D6875" s="381" t="str">
        <f t="shared" si="430"/>
        <v/>
      </c>
      <c r="E6875" s="335"/>
      <c r="F6875" s="335"/>
      <c r="G6875" s="325" t="str">
        <f t="shared" si="428"/>
        <v/>
      </c>
      <c r="H6875" s="326" t="str">
        <f t="shared" si="429"/>
        <v/>
      </c>
    </row>
    <row r="6876" spans="1:8" x14ac:dyDescent="0.2">
      <c r="A6876" s="204" t="str">
        <f t="shared" si="427"/>
        <v/>
      </c>
      <c r="B6876" s="335"/>
      <c r="C6876" s="335"/>
      <c r="D6876" s="381" t="str">
        <f t="shared" si="430"/>
        <v/>
      </c>
      <c r="E6876" s="335"/>
      <c r="F6876" s="335"/>
      <c r="G6876" s="325" t="str">
        <f t="shared" si="428"/>
        <v/>
      </c>
      <c r="H6876" s="326" t="str">
        <f t="shared" si="429"/>
        <v/>
      </c>
    </row>
    <row r="6877" spans="1:8" x14ac:dyDescent="0.2">
      <c r="A6877" s="204" t="str">
        <f t="shared" si="427"/>
        <v/>
      </c>
      <c r="B6877" s="335"/>
      <c r="C6877" s="335"/>
      <c r="D6877" s="381" t="str">
        <f t="shared" si="430"/>
        <v/>
      </c>
      <c r="E6877" s="335"/>
      <c r="F6877" s="335"/>
      <c r="G6877" s="325" t="str">
        <f t="shared" si="428"/>
        <v/>
      </c>
      <c r="H6877" s="326" t="str">
        <f t="shared" si="429"/>
        <v/>
      </c>
    </row>
    <row r="6878" spans="1:8" x14ac:dyDescent="0.2">
      <c r="A6878" s="204" t="str">
        <f t="shared" si="427"/>
        <v/>
      </c>
      <c r="B6878" s="335"/>
      <c r="C6878" s="335"/>
      <c r="D6878" s="381" t="str">
        <f t="shared" si="430"/>
        <v/>
      </c>
      <c r="E6878" s="335"/>
      <c r="F6878" s="335"/>
      <c r="G6878" s="325" t="str">
        <f t="shared" si="428"/>
        <v/>
      </c>
      <c r="H6878" s="326" t="str">
        <f t="shared" si="429"/>
        <v/>
      </c>
    </row>
    <row r="6879" spans="1:8" x14ac:dyDescent="0.2">
      <c r="A6879" s="204" t="str">
        <f t="shared" si="427"/>
        <v/>
      </c>
      <c r="B6879" s="335"/>
      <c r="C6879" s="335"/>
      <c r="D6879" s="381" t="str">
        <f t="shared" si="430"/>
        <v/>
      </c>
      <c r="E6879" s="335"/>
      <c r="F6879" s="335"/>
      <c r="G6879" s="325" t="str">
        <f t="shared" si="428"/>
        <v/>
      </c>
      <c r="H6879" s="326" t="str">
        <f t="shared" si="429"/>
        <v/>
      </c>
    </row>
    <row r="6880" spans="1:8" x14ac:dyDescent="0.2">
      <c r="A6880" s="204" t="str">
        <f t="shared" si="427"/>
        <v/>
      </c>
      <c r="B6880" s="335"/>
      <c r="C6880" s="335"/>
      <c r="D6880" s="381" t="str">
        <f t="shared" si="430"/>
        <v/>
      </c>
      <c r="E6880" s="335"/>
      <c r="F6880" s="335"/>
      <c r="G6880" s="325" t="str">
        <f t="shared" si="428"/>
        <v/>
      </c>
      <c r="H6880" s="326" t="str">
        <f t="shared" si="429"/>
        <v/>
      </c>
    </row>
    <row r="6881" spans="1:8" x14ac:dyDescent="0.2">
      <c r="A6881" s="204" t="str">
        <f t="shared" si="427"/>
        <v/>
      </c>
      <c r="B6881" s="335"/>
      <c r="C6881" s="335"/>
      <c r="D6881" s="381" t="str">
        <f t="shared" si="430"/>
        <v/>
      </c>
      <c r="E6881" s="335"/>
      <c r="F6881" s="335"/>
      <c r="G6881" s="325" t="str">
        <f t="shared" si="428"/>
        <v/>
      </c>
      <c r="H6881" s="326" t="str">
        <f t="shared" si="429"/>
        <v/>
      </c>
    </row>
    <row r="6882" spans="1:8" x14ac:dyDescent="0.2">
      <c r="A6882" s="204" t="str">
        <f t="shared" si="427"/>
        <v/>
      </c>
      <c r="B6882" s="335"/>
      <c r="C6882" s="335"/>
      <c r="D6882" s="381" t="str">
        <f t="shared" si="430"/>
        <v/>
      </c>
      <c r="E6882" s="335"/>
      <c r="F6882" s="335"/>
      <c r="G6882" s="325" t="str">
        <f t="shared" si="428"/>
        <v/>
      </c>
      <c r="H6882" s="326" t="str">
        <f t="shared" si="429"/>
        <v/>
      </c>
    </row>
    <row r="6883" spans="1:8" x14ac:dyDescent="0.2">
      <c r="A6883" s="204" t="str">
        <f t="shared" si="427"/>
        <v/>
      </c>
      <c r="B6883" s="335"/>
      <c r="C6883" s="335"/>
      <c r="D6883" s="381" t="str">
        <f t="shared" si="430"/>
        <v/>
      </c>
      <c r="E6883" s="335"/>
      <c r="F6883" s="335"/>
      <c r="G6883" s="325" t="str">
        <f t="shared" si="428"/>
        <v/>
      </c>
      <c r="H6883" s="326" t="str">
        <f t="shared" si="429"/>
        <v/>
      </c>
    </row>
    <row r="6884" spans="1:8" x14ac:dyDescent="0.2">
      <c r="A6884" s="204" t="str">
        <f t="shared" si="427"/>
        <v/>
      </c>
      <c r="B6884" s="335"/>
      <c r="C6884" s="335"/>
      <c r="D6884" s="381" t="str">
        <f t="shared" si="430"/>
        <v/>
      </c>
      <c r="E6884" s="335"/>
      <c r="F6884" s="335"/>
      <c r="G6884" s="325" t="str">
        <f t="shared" si="428"/>
        <v/>
      </c>
      <c r="H6884" s="326" t="str">
        <f t="shared" si="429"/>
        <v/>
      </c>
    </row>
    <row r="6885" spans="1:8" x14ac:dyDescent="0.2">
      <c r="A6885" s="204" t="str">
        <f t="shared" si="427"/>
        <v/>
      </c>
      <c r="B6885" s="335"/>
      <c r="C6885" s="335"/>
      <c r="D6885" s="381" t="str">
        <f t="shared" si="430"/>
        <v/>
      </c>
      <c r="E6885" s="335"/>
      <c r="F6885" s="335"/>
      <c r="G6885" s="325" t="str">
        <f t="shared" si="428"/>
        <v/>
      </c>
      <c r="H6885" s="326" t="str">
        <f t="shared" si="429"/>
        <v/>
      </c>
    </row>
    <row r="6886" spans="1:8" x14ac:dyDescent="0.2">
      <c r="A6886" s="204" t="str">
        <f t="shared" si="427"/>
        <v/>
      </c>
      <c r="B6886" s="335"/>
      <c r="C6886" s="335"/>
      <c r="D6886" s="381" t="str">
        <f t="shared" si="430"/>
        <v/>
      </c>
      <c r="E6886" s="335"/>
      <c r="F6886" s="335"/>
      <c r="G6886" s="325" t="str">
        <f t="shared" si="428"/>
        <v/>
      </c>
      <c r="H6886" s="326" t="str">
        <f t="shared" si="429"/>
        <v/>
      </c>
    </row>
    <row r="6887" spans="1:8" x14ac:dyDescent="0.2">
      <c r="A6887" s="204" t="str">
        <f t="shared" si="427"/>
        <v/>
      </c>
      <c r="B6887" s="335"/>
      <c r="C6887" s="335"/>
      <c r="D6887" s="381" t="str">
        <f t="shared" si="430"/>
        <v/>
      </c>
      <c r="E6887" s="335"/>
      <c r="F6887" s="335"/>
      <c r="G6887" s="325" t="str">
        <f t="shared" si="428"/>
        <v/>
      </c>
      <c r="H6887" s="326" t="str">
        <f t="shared" si="429"/>
        <v/>
      </c>
    </row>
    <row r="6888" spans="1:8" x14ac:dyDescent="0.2">
      <c r="A6888" s="204" t="str">
        <f t="shared" si="427"/>
        <v/>
      </c>
      <c r="B6888" s="335"/>
      <c r="C6888" s="335"/>
      <c r="D6888" s="381" t="str">
        <f t="shared" si="430"/>
        <v/>
      </c>
      <c r="E6888" s="335"/>
      <c r="F6888" s="335"/>
      <c r="G6888" s="325" t="str">
        <f t="shared" si="428"/>
        <v/>
      </c>
      <c r="H6888" s="326" t="str">
        <f t="shared" si="429"/>
        <v/>
      </c>
    </row>
    <row r="6889" spans="1:8" x14ac:dyDescent="0.2">
      <c r="A6889" s="204" t="str">
        <f t="shared" si="427"/>
        <v/>
      </c>
      <c r="B6889" s="335"/>
      <c r="C6889" s="335"/>
      <c r="D6889" s="381" t="str">
        <f t="shared" si="430"/>
        <v/>
      </c>
      <c r="E6889" s="335"/>
      <c r="F6889" s="335"/>
      <c r="G6889" s="325" t="str">
        <f t="shared" si="428"/>
        <v/>
      </c>
      <c r="H6889" s="326" t="str">
        <f t="shared" si="429"/>
        <v/>
      </c>
    </row>
    <row r="6890" spans="1:8" x14ac:dyDescent="0.2">
      <c r="A6890" s="204" t="str">
        <f t="shared" si="427"/>
        <v/>
      </c>
      <c r="B6890" s="335"/>
      <c r="C6890" s="335"/>
      <c r="D6890" s="381" t="str">
        <f t="shared" si="430"/>
        <v/>
      </c>
      <c r="E6890" s="335"/>
      <c r="F6890" s="335"/>
      <c r="G6890" s="325" t="str">
        <f t="shared" si="428"/>
        <v/>
      </c>
      <c r="H6890" s="326" t="str">
        <f t="shared" si="429"/>
        <v/>
      </c>
    </row>
    <row r="6891" spans="1:8" x14ac:dyDescent="0.2">
      <c r="A6891" s="204" t="str">
        <f t="shared" si="427"/>
        <v/>
      </c>
      <c r="B6891" s="335"/>
      <c r="C6891" s="335"/>
      <c r="D6891" s="381" t="str">
        <f t="shared" si="430"/>
        <v/>
      </c>
      <c r="E6891" s="335"/>
      <c r="F6891" s="335"/>
      <c r="G6891" s="325" t="str">
        <f t="shared" si="428"/>
        <v/>
      </c>
      <c r="H6891" s="326" t="str">
        <f t="shared" si="429"/>
        <v/>
      </c>
    </row>
    <row r="6892" spans="1:8" x14ac:dyDescent="0.2">
      <c r="A6892" s="204" t="str">
        <f t="shared" si="427"/>
        <v/>
      </c>
      <c r="B6892" s="335"/>
      <c r="C6892" s="335"/>
      <c r="D6892" s="381" t="str">
        <f t="shared" si="430"/>
        <v/>
      </c>
      <c r="E6892" s="335"/>
      <c r="F6892" s="335"/>
      <c r="G6892" s="325" t="str">
        <f t="shared" si="428"/>
        <v/>
      </c>
      <c r="H6892" s="326" t="str">
        <f t="shared" si="429"/>
        <v/>
      </c>
    </row>
    <row r="6893" spans="1:8" x14ac:dyDescent="0.2">
      <c r="A6893" s="204" t="str">
        <f t="shared" si="427"/>
        <v/>
      </c>
      <c r="B6893" s="335"/>
      <c r="C6893" s="335"/>
      <c r="D6893" s="381" t="str">
        <f t="shared" si="430"/>
        <v/>
      </c>
      <c r="E6893" s="335"/>
      <c r="F6893" s="335"/>
      <c r="G6893" s="325" t="str">
        <f t="shared" si="428"/>
        <v/>
      </c>
      <c r="H6893" s="326" t="str">
        <f t="shared" si="429"/>
        <v/>
      </c>
    </row>
    <row r="6894" spans="1:8" x14ac:dyDescent="0.2">
      <c r="A6894" s="204" t="str">
        <f t="shared" si="427"/>
        <v/>
      </c>
      <c r="B6894" s="335"/>
      <c r="C6894" s="335"/>
      <c r="D6894" s="381" t="str">
        <f t="shared" si="430"/>
        <v/>
      </c>
      <c r="E6894" s="335"/>
      <c r="F6894" s="335"/>
      <c r="G6894" s="325" t="str">
        <f t="shared" si="428"/>
        <v/>
      </c>
      <c r="H6894" s="326" t="str">
        <f t="shared" si="429"/>
        <v/>
      </c>
    </row>
    <row r="6895" spans="1:8" x14ac:dyDescent="0.2">
      <c r="A6895" s="204" t="str">
        <f t="shared" si="427"/>
        <v/>
      </c>
      <c r="B6895" s="335"/>
      <c r="C6895" s="335"/>
      <c r="D6895" s="381" t="str">
        <f t="shared" si="430"/>
        <v/>
      </c>
      <c r="E6895" s="335"/>
      <c r="F6895" s="335"/>
      <c r="G6895" s="325" t="str">
        <f t="shared" si="428"/>
        <v/>
      </c>
      <c r="H6895" s="326" t="str">
        <f t="shared" si="429"/>
        <v/>
      </c>
    </row>
    <row r="6896" spans="1:8" x14ac:dyDescent="0.2">
      <c r="A6896" s="204" t="str">
        <f t="shared" si="427"/>
        <v/>
      </c>
      <c r="B6896" s="335"/>
      <c r="C6896" s="335"/>
      <c r="D6896" s="381" t="str">
        <f t="shared" si="430"/>
        <v/>
      </c>
      <c r="E6896" s="335"/>
      <c r="F6896" s="335"/>
      <c r="G6896" s="325" t="str">
        <f t="shared" si="428"/>
        <v/>
      </c>
      <c r="H6896" s="326" t="str">
        <f t="shared" si="429"/>
        <v/>
      </c>
    </row>
    <row r="6897" spans="1:8" x14ac:dyDescent="0.2">
      <c r="A6897" s="204" t="str">
        <f t="shared" ref="A6897:A6960" si="431">IF(B6897&lt;&gt;"",VLOOKUP(B6897,ID,2,FALSE),"")</f>
        <v/>
      </c>
      <c r="B6897" s="335"/>
      <c r="C6897" s="335"/>
      <c r="D6897" s="381" t="str">
        <f t="shared" si="430"/>
        <v/>
      </c>
      <c r="E6897" s="335"/>
      <c r="F6897" s="335"/>
      <c r="G6897" s="325" t="str">
        <f t="shared" ref="G6897:G6960" si="432">IF(OR(B6897="",Amt=""),"",Amt)</f>
        <v/>
      </c>
      <c r="H6897" s="326" t="str">
        <f t="shared" ref="H6897:H6960" si="433">IF(G6897="","",VLOOKUP(G6897,Gesundheitsämter,2,FALSE))</f>
        <v/>
      </c>
    </row>
    <row r="6898" spans="1:8" x14ac:dyDescent="0.2">
      <c r="A6898" s="204" t="str">
        <f t="shared" si="431"/>
        <v/>
      </c>
      <c r="B6898" s="335"/>
      <c r="C6898" s="335"/>
      <c r="D6898" s="381" t="str">
        <f t="shared" si="430"/>
        <v/>
      </c>
      <c r="E6898" s="335"/>
      <c r="F6898" s="335"/>
      <c r="G6898" s="325" t="str">
        <f t="shared" si="432"/>
        <v/>
      </c>
      <c r="H6898" s="326" t="str">
        <f t="shared" si="433"/>
        <v/>
      </c>
    </row>
    <row r="6899" spans="1:8" x14ac:dyDescent="0.2">
      <c r="A6899" s="204" t="str">
        <f t="shared" si="431"/>
        <v/>
      </c>
      <c r="B6899" s="335"/>
      <c r="C6899" s="335"/>
      <c r="D6899" s="381" t="str">
        <f t="shared" si="430"/>
        <v/>
      </c>
      <c r="E6899" s="335"/>
      <c r="F6899" s="335"/>
      <c r="G6899" s="325" t="str">
        <f t="shared" si="432"/>
        <v/>
      </c>
      <c r="H6899" s="326" t="str">
        <f t="shared" si="433"/>
        <v/>
      </c>
    </row>
    <row r="6900" spans="1:8" x14ac:dyDescent="0.2">
      <c r="A6900" s="204" t="str">
        <f t="shared" si="431"/>
        <v/>
      </c>
      <c r="B6900" s="335"/>
      <c r="C6900" s="335"/>
      <c r="D6900" s="381" t="str">
        <f t="shared" si="430"/>
        <v/>
      </c>
      <c r="E6900" s="335"/>
      <c r="F6900" s="335"/>
      <c r="G6900" s="325" t="str">
        <f t="shared" si="432"/>
        <v/>
      </c>
      <c r="H6900" s="326" t="str">
        <f t="shared" si="433"/>
        <v/>
      </c>
    </row>
    <row r="6901" spans="1:8" x14ac:dyDescent="0.2">
      <c r="A6901" s="204" t="str">
        <f t="shared" si="431"/>
        <v/>
      </c>
      <c r="B6901" s="335"/>
      <c r="C6901" s="335"/>
      <c r="D6901" s="381" t="str">
        <f t="shared" si="430"/>
        <v/>
      </c>
      <c r="E6901" s="335"/>
      <c r="F6901" s="335"/>
      <c r="G6901" s="325" t="str">
        <f t="shared" si="432"/>
        <v/>
      </c>
      <c r="H6901" s="326" t="str">
        <f t="shared" si="433"/>
        <v/>
      </c>
    </row>
    <row r="6902" spans="1:8" x14ac:dyDescent="0.2">
      <c r="A6902" s="204" t="str">
        <f t="shared" si="431"/>
        <v/>
      </c>
      <c r="B6902" s="335"/>
      <c r="C6902" s="335"/>
      <c r="D6902" s="381" t="str">
        <f t="shared" si="430"/>
        <v/>
      </c>
      <c r="E6902" s="335"/>
      <c r="F6902" s="335"/>
      <c r="G6902" s="325" t="str">
        <f t="shared" si="432"/>
        <v/>
      </c>
      <c r="H6902" s="326" t="str">
        <f t="shared" si="433"/>
        <v/>
      </c>
    </row>
    <row r="6903" spans="1:8" x14ac:dyDescent="0.2">
      <c r="A6903" s="204" t="str">
        <f t="shared" si="431"/>
        <v/>
      </c>
      <c r="B6903" s="335"/>
      <c r="C6903" s="335"/>
      <c r="D6903" s="381" t="str">
        <f t="shared" si="430"/>
        <v/>
      </c>
      <c r="E6903" s="335"/>
      <c r="F6903" s="335"/>
      <c r="G6903" s="325" t="str">
        <f t="shared" si="432"/>
        <v/>
      </c>
      <c r="H6903" s="326" t="str">
        <f t="shared" si="433"/>
        <v/>
      </c>
    </row>
    <row r="6904" spans="1:8" x14ac:dyDescent="0.2">
      <c r="A6904" s="204" t="str">
        <f t="shared" si="431"/>
        <v/>
      </c>
      <c r="B6904" s="335"/>
      <c r="C6904" s="335"/>
      <c r="D6904" s="381" t="str">
        <f t="shared" si="430"/>
        <v/>
      </c>
      <c r="E6904" s="335"/>
      <c r="F6904" s="335"/>
      <c r="G6904" s="325" t="str">
        <f t="shared" si="432"/>
        <v/>
      </c>
      <c r="H6904" s="326" t="str">
        <f t="shared" si="433"/>
        <v/>
      </c>
    </row>
    <row r="6905" spans="1:8" x14ac:dyDescent="0.2">
      <c r="A6905" s="204" t="str">
        <f t="shared" si="431"/>
        <v/>
      </c>
      <c r="B6905" s="335"/>
      <c r="C6905" s="335"/>
      <c r="D6905" s="381" t="str">
        <f t="shared" si="430"/>
        <v/>
      </c>
      <c r="E6905" s="335"/>
      <c r="F6905" s="335"/>
      <c r="G6905" s="325" t="str">
        <f t="shared" si="432"/>
        <v/>
      </c>
      <c r="H6905" s="326" t="str">
        <f t="shared" si="433"/>
        <v/>
      </c>
    </row>
    <row r="6906" spans="1:8" x14ac:dyDescent="0.2">
      <c r="A6906" s="204" t="str">
        <f t="shared" si="431"/>
        <v/>
      </c>
      <c r="B6906" s="335"/>
      <c r="C6906" s="335"/>
      <c r="D6906" s="381" t="str">
        <f t="shared" si="430"/>
        <v/>
      </c>
      <c r="E6906" s="335"/>
      <c r="F6906" s="335"/>
      <c r="G6906" s="325" t="str">
        <f t="shared" si="432"/>
        <v/>
      </c>
      <c r="H6906" s="326" t="str">
        <f t="shared" si="433"/>
        <v/>
      </c>
    </row>
    <row r="6907" spans="1:8" x14ac:dyDescent="0.2">
      <c r="A6907" s="204" t="str">
        <f t="shared" si="431"/>
        <v/>
      </c>
      <c r="B6907" s="335"/>
      <c r="C6907" s="335"/>
      <c r="D6907" s="381" t="str">
        <f t="shared" si="430"/>
        <v/>
      </c>
      <c r="E6907" s="335"/>
      <c r="F6907" s="335"/>
      <c r="G6907" s="325" t="str">
        <f t="shared" si="432"/>
        <v/>
      </c>
      <c r="H6907" s="326" t="str">
        <f t="shared" si="433"/>
        <v/>
      </c>
    </row>
    <row r="6908" spans="1:8" x14ac:dyDescent="0.2">
      <c r="A6908" s="204" t="str">
        <f t="shared" si="431"/>
        <v/>
      </c>
      <c r="B6908" s="335"/>
      <c r="C6908" s="335"/>
      <c r="D6908" s="381" t="str">
        <f t="shared" si="430"/>
        <v/>
      </c>
      <c r="E6908" s="335"/>
      <c r="F6908" s="335"/>
      <c r="G6908" s="325" t="str">
        <f t="shared" si="432"/>
        <v/>
      </c>
      <c r="H6908" s="326" t="str">
        <f t="shared" si="433"/>
        <v/>
      </c>
    </row>
    <row r="6909" spans="1:8" x14ac:dyDescent="0.2">
      <c r="A6909" s="204" t="str">
        <f t="shared" si="431"/>
        <v/>
      </c>
      <c r="B6909" s="335"/>
      <c r="C6909" s="335"/>
      <c r="D6909" s="381" t="str">
        <f t="shared" si="430"/>
        <v/>
      </c>
      <c r="E6909" s="335"/>
      <c r="F6909" s="335"/>
      <c r="G6909" s="325" t="str">
        <f t="shared" si="432"/>
        <v/>
      </c>
      <c r="H6909" s="326" t="str">
        <f t="shared" si="433"/>
        <v/>
      </c>
    </row>
    <row r="6910" spans="1:8" x14ac:dyDescent="0.2">
      <c r="A6910" s="204" t="str">
        <f t="shared" si="431"/>
        <v/>
      </c>
      <c r="B6910" s="335"/>
      <c r="C6910" s="335"/>
      <c r="D6910" s="381" t="str">
        <f t="shared" si="430"/>
        <v/>
      </c>
      <c r="E6910" s="335"/>
      <c r="F6910" s="335"/>
      <c r="G6910" s="325" t="str">
        <f t="shared" si="432"/>
        <v/>
      </c>
      <c r="H6910" s="326" t="str">
        <f t="shared" si="433"/>
        <v/>
      </c>
    </row>
    <row r="6911" spans="1:8" x14ac:dyDescent="0.2">
      <c r="A6911" s="204" t="str">
        <f t="shared" si="431"/>
        <v/>
      </c>
      <c r="B6911" s="335"/>
      <c r="C6911" s="335"/>
      <c r="D6911" s="381" t="str">
        <f t="shared" si="430"/>
        <v/>
      </c>
      <c r="E6911" s="335"/>
      <c r="F6911" s="335"/>
      <c r="G6911" s="325" t="str">
        <f t="shared" si="432"/>
        <v/>
      </c>
      <c r="H6911" s="326" t="str">
        <f t="shared" si="433"/>
        <v/>
      </c>
    </row>
    <row r="6912" spans="1:8" x14ac:dyDescent="0.2">
      <c r="A6912" s="204" t="str">
        <f t="shared" si="431"/>
        <v/>
      </c>
      <c r="B6912" s="335"/>
      <c r="C6912" s="335"/>
      <c r="D6912" s="381" t="str">
        <f t="shared" si="430"/>
        <v/>
      </c>
      <c r="E6912" s="335"/>
      <c r="F6912" s="335"/>
      <c r="G6912" s="325" t="str">
        <f t="shared" si="432"/>
        <v/>
      </c>
      <c r="H6912" s="326" t="str">
        <f t="shared" si="433"/>
        <v/>
      </c>
    </row>
    <row r="6913" spans="1:8" x14ac:dyDescent="0.2">
      <c r="A6913" s="204" t="str">
        <f t="shared" si="431"/>
        <v/>
      </c>
      <c r="B6913" s="335"/>
      <c r="C6913" s="335"/>
      <c r="D6913" s="381" t="str">
        <f t="shared" si="430"/>
        <v/>
      </c>
      <c r="E6913" s="335"/>
      <c r="F6913" s="335"/>
      <c r="G6913" s="325" t="str">
        <f t="shared" si="432"/>
        <v/>
      </c>
      <c r="H6913" s="326" t="str">
        <f t="shared" si="433"/>
        <v/>
      </c>
    </row>
    <row r="6914" spans="1:8" x14ac:dyDescent="0.2">
      <c r="A6914" s="204" t="str">
        <f t="shared" si="431"/>
        <v/>
      </c>
      <c r="B6914" s="335"/>
      <c r="C6914" s="335"/>
      <c r="D6914" s="381" t="str">
        <f t="shared" si="430"/>
        <v/>
      </c>
      <c r="E6914" s="335"/>
      <c r="F6914" s="335"/>
      <c r="G6914" s="325" t="str">
        <f t="shared" si="432"/>
        <v/>
      </c>
      <c r="H6914" s="326" t="str">
        <f t="shared" si="433"/>
        <v/>
      </c>
    </row>
    <row r="6915" spans="1:8" x14ac:dyDescent="0.2">
      <c r="A6915" s="204" t="str">
        <f t="shared" si="431"/>
        <v/>
      </c>
      <c r="B6915" s="335"/>
      <c r="C6915" s="335"/>
      <c r="D6915" s="381" t="str">
        <f t="shared" si="430"/>
        <v/>
      </c>
      <c r="E6915" s="335"/>
      <c r="F6915" s="335"/>
      <c r="G6915" s="325" t="str">
        <f t="shared" si="432"/>
        <v/>
      </c>
      <c r="H6915" s="326" t="str">
        <f t="shared" si="433"/>
        <v/>
      </c>
    </row>
    <row r="6916" spans="1:8" x14ac:dyDescent="0.2">
      <c r="A6916" s="204" t="str">
        <f t="shared" si="431"/>
        <v/>
      </c>
      <c r="B6916" s="335"/>
      <c r="C6916" s="335"/>
      <c r="D6916" s="381" t="str">
        <f t="shared" si="430"/>
        <v/>
      </c>
      <c r="E6916" s="335"/>
      <c r="F6916" s="335"/>
      <c r="G6916" s="325" t="str">
        <f t="shared" si="432"/>
        <v/>
      </c>
      <c r="H6916" s="326" t="str">
        <f t="shared" si="433"/>
        <v/>
      </c>
    </row>
    <row r="6917" spans="1:8" x14ac:dyDescent="0.2">
      <c r="A6917" s="204" t="str">
        <f t="shared" si="431"/>
        <v/>
      </c>
      <c r="B6917" s="335"/>
      <c r="C6917" s="335"/>
      <c r="D6917" s="381" t="str">
        <f t="shared" si="430"/>
        <v/>
      </c>
      <c r="E6917" s="335"/>
      <c r="F6917" s="335"/>
      <c r="G6917" s="325" t="str">
        <f t="shared" si="432"/>
        <v/>
      </c>
      <c r="H6917" s="326" t="str">
        <f t="shared" si="433"/>
        <v/>
      </c>
    </row>
    <row r="6918" spans="1:8" x14ac:dyDescent="0.2">
      <c r="A6918" s="204" t="str">
        <f t="shared" si="431"/>
        <v/>
      </c>
      <c r="B6918" s="335"/>
      <c r="C6918" s="335"/>
      <c r="D6918" s="381" t="str">
        <f t="shared" si="430"/>
        <v/>
      </c>
      <c r="E6918" s="335"/>
      <c r="F6918" s="335"/>
      <c r="G6918" s="325" t="str">
        <f t="shared" si="432"/>
        <v/>
      </c>
      <c r="H6918" s="326" t="str">
        <f t="shared" si="433"/>
        <v/>
      </c>
    </row>
    <row r="6919" spans="1:8" x14ac:dyDescent="0.2">
      <c r="A6919" s="204" t="str">
        <f t="shared" si="431"/>
        <v/>
      </c>
      <c r="B6919" s="335"/>
      <c r="C6919" s="335"/>
      <c r="D6919" s="381" t="str">
        <f t="shared" si="430"/>
        <v/>
      </c>
      <c r="E6919" s="335"/>
      <c r="F6919" s="335"/>
      <c r="G6919" s="325" t="str">
        <f t="shared" si="432"/>
        <v/>
      </c>
      <c r="H6919" s="326" t="str">
        <f t="shared" si="433"/>
        <v/>
      </c>
    </row>
    <row r="6920" spans="1:8" x14ac:dyDescent="0.2">
      <c r="A6920" s="204" t="str">
        <f t="shared" si="431"/>
        <v/>
      </c>
      <c r="B6920" s="335"/>
      <c r="C6920" s="335"/>
      <c r="D6920" s="381" t="str">
        <f t="shared" si="430"/>
        <v/>
      </c>
      <c r="E6920" s="335"/>
      <c r="F6920" s="335"/>
      <c r="G6920" s="325" t="str">
        <f t="shared" si="432"/>
        <v/>
      </c>
      <c r="H6920" s="326" t="str">
        <f t="shared" si="433"/>
        <v/>
      </c>
    </row>
    <row r="6921" spans="1:8" x14ac:dyDescent="0.2">
      <c r="A6921" s="204" t="str">
        <f t="shared" si="431"/>
        <v/>
      </c>
      <c r="B6921" s="335"/>
      <c r="C6921" s="335"/>
      <c r="D6921" s="381" t="str">
        <f t="shared" ref="D6921:D6984" si="434">IF(C6921="","",IFERROR(IF(VLOOKUP(C6921,Parameter,2,FALSE)="","",VLOOKUP(C6921,Parameter,2,FALSE)),IFERROR(VLOOKUP(C6921,PSMErgänzung,2,FALSE),"CAS eingeben oder Parameter korrigieren!")))</f>
        <v/>
      </c>
      <c r="E6921" s="335"/>
      <c r="F6921" s="335"/>
      <c r="G6921" s="325" t="str">
        <f t="shared" si="432"/>
        <v/>
      </c>
      <c r="H6921" s="326" t="str">
        <f t="shared" si="433"/>
        <v/>
      </c>
    </row>
    <row r="6922" spans="1:8" x14ac:dyDescent="0.2">
      <c r="A6922" s="204" t="str">
        <f t="shared" si="431"/>
        <v/>
      </c>
      <c r="B6922" s="335"/>
      <c r="C6922" s="335"/>
      <c r="D6922" s="381" t="str">
        <f t="shared" si="434"/>
        <v/>
      </c>
      <c r="E6922" s="335"/>
      <c r="F6922" s="335"/>
      <c r="G6922" s="325" t="str">
        <f t="shared" si="432"/>
        <v/>
      </c>
      <c r="H6922" s="326" t="str">
        <f t="shared" si="433"/>
        <v/>
      </c>
    </row>
    <row r="6923" spans="1:8" x14ac:dyDescent="0.2">
      <c r="A6923" s="204" t="str">
        <f t="shared" si="431"/>
        <v/>
      </c>
      <c r="B6923" s="335"/>
      <c r="C6923" s="335"/>
      <c r="D6923" s="381" t="str">
        <f t="shared" si="434"/>
        <v/>
      </c>
      <c r="E6923" s="335"/>
      <c r="F6923" s="335"/>
      <c r="G6923" s="325" t="str">
        <f t="shared" si="432"/>
        <v/>
      </c>
      <c r="H6923" s="326" t="str">
        <f t="shared" si="433"/>
        <v/>
      </c>
    </row>
    <row r="6924" spans="1:8" x14ac:dyDescent="0.2">
      <c r="A6924" s="204" t="str">
        <f t="shared" si="431"/>
        <v/>
      </c>
      <c r="B6924" s="335"/>
      <c r="C6924" s="335"/>
      <c r="D6924" s="381" t="str">
        <f t="shared" si="434"/>
        <v/>
      </c>
      <c r="E6924" s="335"/>
      <c r="F6924" s="335"/>
      <c r="G6924" s="325" t="str">
        <f t="shared" si="432"/>
        <v/>
      </c>
      <c r="H6924" s="326" t="str">
        <f t="shared" si="433"/>
        <v/>
      </c>
    </row>
    <row r="6925" spans="1:8" x14ac:dyDescent="0.2">
      <c r="A6925" s="204" t="str">
        <f t="shared" si="431"/>
        <v/>
      </c>
      <c r="B6925" s="335"/>
      <c r="C6925" s="335"/>
      <c r="D6925" s="381" t="str">
        <f t="shared" si="434"/>
        <v/>
      </c>
      <c r="E6925" s="335"/>
      <c r="F6925" s="335"/>
      <c r="G6925" s="325" t="str">
        <f t="shared" si="432"/>
        <v/>
      </c>
      <c r="H6925" s="326" t="str">
        <f t="shared" si="433"/>
        <v/>
      </c>
    </row>
    <row r="6926" spans="1:8" x14ac:dyDescent="0.2">
      <c r="A6926" s="204" t="str">
        <f t="shared" si="431"/>
        <v/>
      </c>
      <c r="B6926" s="335"/>
      <c r="C6926" s="335"/>
      <c r="D6926" s="381" t="str">
        <f t="shared" si="434"/>
        <v/>
      </c>
      <c r="E6926" s="335"/>
      <c r="F6926" s="335"/>
      <c r="G6926" s="325" t="str">
        <f t="shared" si="432"/>
        <v/>
      </c>
      <c r="H6926" s="326" t="str">
        <f t="shared" si="433"/>
        <v/>
      </c>
    </row>
    <row r="6927" spans="1:8" x14ac:dyDescent="0.2">
      <c r="A6927" s="204" t="str">
        <f t="shared" si="431"/>
        <v/>
      </c>
      <c r="B6927" s="335"/>
      <c r="C6927" s="335"/>
      <c r="D6927" s="381" t="str">
        <f t="shared" si="434"/>
        <v/>
      </c>
      <c r="E6927" s="335"/>
      <c r="F6927" s="335"/>
      <c r="G6927" s="325" t="str">
        <f t="shared" si="432"/>
        <v/>
      </c>
      <c r="H6927" s="326" t="str">
        <f t="shared" si="433"/>
        <v/>
      </c>
    </row>
    <row r="6928" spans="1:8" x14ac:dyDescent="0.2">
      <c r="A6928" s="204" t="str">
        <f t="shared" si="431"/>
        <v/>
      </c>
      <c r="B6928" s="335"/>
      <c r="C6928" s="335"/>
      <c r="D6928" s="381" t="str">
        <f t="shared" si="434"/>
        <v/>
      </c>
      <c r="E6928" s="335"/>
      <c r="F6928" s="335"/>
      <c r="G6928" s="325" t="str">
        <f t="shared" si="432"/>
        <v/>
      </c>
      <c r="H6928" s="326" t="str">
        <f t="shared" si="433"/>
        <v/>
      </c>
    </row>
    <row r="6929" spans="1:8" x14ac:dyDescent="0.2">
      <c r="A6929" s="204" t="str">
        <f t="shared" si="431"/>
        <v/>
      </c>
      <c r="B6929" s="335"/>
      <c r="C6929" s="335"/>
      <c r="D6929" s="381" t="str">
        <f t="shared" si="434"/>
        <v/>
      </c>
      <c r="E6929" s="335"/>
      <c r="F6929" s="335"/>
      <c r="G6929" s="325" t="str">
        <f t="shared" si="432"/>
        <v/>
      </c>
      <c r="H6929" s="326" t="str">
        <f t="shared" si="433"/>
        <v/>
      </c>
    </row>
    <row r="6930" spans="1:8" x14ac:dyDescent="0.2">
      <c r="A6930" s="204" t="str">
        <f t="shared" si="431"/>
        <v/>
      </c>
      <c r="B6930" s="335"/>
      <c r="C6930" s="335"/>
      <c r="D6930" s="381" t="str">
        <f t="shared" si="434"/>
        <v/>
      </c>
      <c r="E6930" s="335"/>
      <c r="F6930" s="335"/>
      <c r="G6930" s="325" t="str">
        <f t="shared" si="432"/>
        <v/>
      </c>
      <c r="H6930" s="326" t="str">
        <f t="shared" si="433"/>
        <v/>
      </c>
    </row>
    <row r="6931" spans="1:8" x14ac:dyDescent="0.2">
      <c r="A6931" s="204" t="str">
        <f t="shared" si="431"/>
        <v/>
      </c>
      <c r="B6931" s="335"/>
      <c r="C6931" s="335"/>
      <c r="D6931" s="381" t="str">
        <f t="shared" si="434"/>
        <v/>
      </c>
      <c r="E6931" s="335"/>
      <c r="F6931" s="335"/>
      <c r="G6931" s="325" t="str">
        <f t="shared" si="432"/>
        <v/>
      </c>
      <c r="H6931" s="326" t="str">
        <f t="shared" si="433"/>
        <v/>
      </c>
    </row>
    <row r="6932" spans="1:8" x14ac:dyDescent="0.2">
      <c r="A6932" s="204" t="str">
        <f t="shared" si="431"/>
        <v/>
      </c>
      <c r="B6932" s="335"/>
      <c r="C6932" s="335"/>
      <c r="D6932" s="381" t="str">
        <f t="shared" si="434"/>
        <v/>
      </c>
      <c r="E6932" s="335"/>
      <c r="F6932" s="335"/>
      <c r="G6932" s="325" t="str">
        <f t="shared" si="432"/>
        <v/>
      </c>
      <c r="H6932" s="326" t="str">
        <f t="shared" si="433"/>
        <v/>
      </c>
    </row>
    <row r="6933" spans="1:8" x14ac:dyDescent="0.2">
      <c r="A6933" s="204" t="str">
        <f t="shared" si="431"/>
        <v/>
      </c>
      <c r="B6933" s="335"/>
      <c r="C6933" s="335"/>
      <c r="D6933" s="381" t="str">
        <f t="shared" si="434"/>
        <v/>
      </c>
      <c r="E6933" s="335"/>
      <c r="F6933" s="335"/>
      <c r="G6933" s="325" t="str">
        <f t="shared" si="432"/>
        <v/>
      </c>
      <c r="H6933" s="326" t="str">
        <f t="shared" si="433"/>
        <v/>
      </c>
    </row>
    <row r="6934" spans="1:8" x14ac:dyDescent="0.2">
      <c r="A6934" s="204" t="str">
        <f t="shared" si="431"/>
        <v/>
      </c>
      <c r="B6934" s="335"/>
      <c r="C6934" s="335"/>
      <c r="D6934" s="381" t="str">
        <f t="shared" si="434"/>
        <v/>
      </c>
      <c r="E6934" s="335"/>
      <c r="F6934" s="335"/>
      <c r="G6934" s="325" t="str">
        <f t="shared" si="432"/>
        <v/>
      </c>
      <c r="H6934" s="326" t="str">
        <f t="shared" si="433"/>
        <v/>
      </c>
    </row>
    <row r="6935" spans="1:8" x14ac:dyDescent="0.2">
      <c r="A6935" s="204" t="str">
        <f t="shared" si="431"/>
        <v/>
      </c>
      <c r="B6935" s="335"/>
      <c r="C6935" s="335"/>
      <c r="D6935" s="381" t="str">
        <f t="shared" si="434"/>
        <v/>
      </c>
      <c r="E6935" s="335"/>
      <c r="F6935" s="335"/>
      <c r="G6935" s="325" t="str">
        <f t="shared" si="432"/>
        <v/>
      </c>
      <c r="H6935" s="326" t="str">
        <f t="shared" si="433"/>
        <v/>
      </c>
    </row>
    <row r="6936" spans="1:8" x14ac:dyDescent="0.2">
      <c r="A6936" s="204" t="str">
        <f t="shared" si="431"/>
        <v/>
      </c>
      <c r="B6936" s="335"/>
      <c r="C6936" s="335"/>
      <c r="D6936" s="381" t="str">
        <f t="shared" si="434"/>
        <v/>
      </c>
      <c r="E6936" s="335"/>
      <c r="F6936" s="335"/>
      <c r="G6936" s="325" t="str">
        <f t="shared" si="432"/>
        <v/>
      </c>
      <c r="H6936" s="326" t="str">
        <f t="shared" si="433"/>
        <v/>
      </c>
    </row>
    <row r="6937" spans="1:8" x14ac:dyDescent="0.2">
      <c r="A6937" s="204" t="str">
        <f t="shared" si="431"/>
        <v/>
      </c>
      <c r="B6937" s="335"/>
      <c r="C6937" s="335"/>
      <c r="D6937" s="381" t="str">
        <f t="shared" si="434"/>
        <v/>
      </c>
      <c r="E6937" s="335"/>
      <c r="F6937" s="335"/>
      <c r="G6937" s="325" t="str">
        <f t="shared" si="432"/>
        <v/>
      </c>
      <c r="H6937" s="326" t="str">
        <f t="shared" si="433"/>
        <v/>
      </c>
    </row>
    <row r="6938" spans="1:8" x14ac:dyDescent="0.2">
      <c r="A6938" s="204" t="str">
        <f t="shared" si="431"/>
        <v/>
      </c>
      <c r="B6938" s="335"/>
      <c r="C6938" s="335"/>
      <c r="D6938" s="381" t="str">
        <f t="shared" si="434"/>
        <v/>
      </c>
      <c r="E6938" s="335"/>
      <c r="F6938" s="335"/>
      <c r="G6938" s="325" t="str">
        <f t="shared" si="432"/>
        <v/>
      </c>
      <c r="H6938" s="326" t="str">
        <f t="shared" si="433"/>
        <v/>
      </c>
    </row>
    <row r="6939" spans="1:8" x14ac:dyDescent="0.2">
      <c r="A6939" s="204" t="str">
        <f t="shared" si="431"/>
        <v/>
      </c>
      <c r="B6939" s="335"/>
      <c r="C6939" s="335"/>
      <c r="D6939" s="381" t="str">
        <f t="shared" si="434"/>
        <v/>
      </c>
      <c r="E6939" s="335"/>
      <c r="F6939" s="335"/>
      <c r="G6939" s="325" t="str">
        <f t="shared" si="432"/>
        <v/>
      </c>
      <c r="H6939" s="326" t="str">
        <f t="shared" si="433"/>
        <v/>
      </c>
    </row>
    <row r="6940" spans="1:8" x14ac:dyDescent="0.2">
      <c r="A6940" s="204" t="str">
        <f t="shared" si="431"/>
        <v/>
      </c>
      <c r="B6940" s="335"/>
      <c r="C6940" s="335"/>
      <c r="D6940" s="381" t="str">
        <f t="shared" si="434"/>
        <v/>
      </c>
      <c r="E6940" s="335"/>
      <c r="F6940" s="335"/>
      <c r="G6940" s="325" t="str">
        <f t="shared" si="432"/>
        <v/>
      </c>
      <c r="H6940" s="326" t="str">
        <f t="shared" si="433"/>
        <v/>
      </c>
    </row>
    <row r="6941" spans="1:8" x14ac:dyDescent="0.2">
      <c r="A6941" s="204" t="str">
        <f t="shared" si="431"/>
        <v/>
      </c>
      <c r="B6941" s="335"/>
      <c r="C6941" s="335"/>
      <c r="D6941" s="381" t="str">
        <f t="shared" si="434"/>
        <v/>
      </c>
      <c r="E6941" s="335"/>
      <c r="F6941" s="335"/>
      <c r="G6941" s="325" t="str">
        <f t="shared" si="432"/>
        <v/>
      </c>
      <c r="H6941" s="326" t="str">
        <f t="shared" si="433"/>
        <v/>
      </c>
    </row>
    <row r="6942" spans="1:8" x14ac:dyDescent="0.2">
      <c r="A6942" s="204" t="str">
        <f t="shared" si="431"/>
        <v/>
      </c>
      <c r="B6942" s="335"/>
      <c r="C6942" s="335"/>
      <c r="D6942" s="381" t="str">
        <f t="shared" si="434"/>
        <v/>
      </c>
      <c r="E6942" s="335"/>
      <c r="F6942" s="335"/>
      <c r="G6942" s="325" t="str">
        <f t="shared" si="432"/>
        <v/>
      </c>
      <c r="H6942" s="326" t="str">
        <f t="shared" si="433"/>
        <v/>
      </c>
    </row>
    <row r="6943" spans="1:8" x14ac:dyDescent="0.2">
      <c r="A6943" s="204" t="str">
        <f t="shared" si="431"/>
        <v/>
      </c>
      <c r="B6943" s="335"/>
      <c r="C6943" s="335"/>
      <c r="D6943" s="381" t="str">
        <f t="shared" si="434"/>
        <v/>
      </c>
      <c r="E6943" s="335"/>
      <c r="F6943" s="335"/>
      <c r="G6943" s="325" t="str">
        <f t="shared" si="432"/>
        <v/>
      </c>
      <c r="H6943" s="326" t="str">
        <f t="shared" si="433"/>
        <v/>
      </c>
    </row>
    <row r="6944" spans="1:8" x14ac:dyDescent="0.2">
      <c r="A6944" s="204" t="str">
        <f t="shared" si="431"/>
        <v/>
      </c>
      <c r="B6944" s="335"/>
      <c r="C6944" s="335"/>
      <c r="D6944" s="381" t="str">
        <f t="shared" si="434"/>
        <v/>
      </c>
      <c r="E6944" s="335"/>
      <c r="F6944" s="335"/>
      <c r="G6944" s="325" t="str">
        <f t="shared" si="432"/>
        <v/>
      </c>
      <c r="H6944" s="326" t="str">
        <f t="shared" si="433"/>
        <v/>
      </c>
    </row>
    <row r="6945" spans="1:8" x14ac:dyDescent="0.2">
      <c r="A6945" s="204" t="str">
        <f t="shared" si="431"/>
        <v/>
      </c>
      <c r="B6945" s="335"/>
      <c r="C6945" s="335"/>
      <c r="D6945" s="381" t="str">
        <f t="shared" si="434"/>
        <v/>
      </c>
      <c r="E6945" s="335"/>
      <c r="F6945" s="335"/>
      <c r="G6945" s="325" t="str">
        <f t="shared" si="432"/>
        <v/>
      </c>
      <c r="H6945" s="326" t="str">
        <f t="shared" si="433"/>
        <v/>
      </c>
    </row>
    <row r="6946" spans="1:8" x14ac:dyDescent="0.2">
      <c r="A6946" s="204" t="str">
        <f t="shared" si="431"/>
        <v/>
      </c>
      <c r="B6946" s="335"/>
      <c r="C6946" s="335"/>
      <c r="D6946" s="381" t="str">
        <f t="shared" si="434"/>
        <v/>
      </c>
      <c r="E6946" s="335"/>
      <c r="F6946" s="335"/>
      <c r="G6946" s="325" t="str">
        <f t="shared" si="432"/>
        <v/>
      </c>
      <c r="H6946" s="326" t="str">
        <f t="shared" si="433"/>
        <v/>
      </c>
    </row>
    <row r="6947" spans="1:8" x14ac:dyDescent="0.2">
      <c r="A6947" s="204" t="str">
        <f t="shared" si="431"/>
        <v/>
      </c>
      <c r="B6947" s="335"/>
      <c r="C6947" s="335"/>
      <c r="D6947" s="381" t="str">
        <f t="shared" si="434"/>
        <v/>
      </c>
      <c r="E6947" s="335"/>
      <c r="F6947" s="335"/>
      <c r="G6947" s="325" t="str">
        <f t="shared" si="432"/>
        <v/>
      </c>
      <c r="H6947" s="326" t="str">
        <f t="shared" si="433"/>
        <v/>
      </c>
    </row>
    <row r="6948" spans="1:8" x14ac:dyDescent="0.2">
      <c r="A6948" s="204" t="str">
        <f t="shared" si="431"/>
        <v/>
      </c>
      <c r="B6948" s="335"/>
      <c r="C6948" s="335"/>
      <c r="D6948" s="381" t="str">
        <f t="shared" si="434"/>
        <v/>
      </c>
      <c r="E6948" s="335"/>
      <c r="F6948" s="335"/>
      <c r="G6948" s="325" t="str">
        <f t="shared" si="432"/>
        <v/>
      </c>
      <c r="H6948" s="326" t="str">
        <f t="shared" si="433"/>
        <v/>
      </c>
    </row>
    <row r="6949" spans="1:8" x14ac:dyDescent="0.2">
      <c r="A6949" s="204" t="str">
        <f t="shared" si="431"/>
        <v/>
      </c>
      <c r="B6949" s="335"/>
      <c r="C6949" s="335"/>
      <c r="D6949" s="381" t="str">
        <f t="shared" si="434"/>
        <v/>
      </c>
      <c r="E6949" s="335"/>
      <c r="F6949" s="335"/>
      <c r="G6949" s="325" t="str">
        <f t="shared" si="432"/>
        <v/>
      </c>
      <c r="H6949" s="326" t="str">
        <f t="shared" si="433"/>
        <v/>
      </c>
    </row>
    <row r="6950" spans="1:8" x14ac:dyDescent="0.2">
      <c r="A6950" s="204" t="str">
        <f t="shared" si="431"/>
        <v/>
      </c>
      <c r="B6950" s="335"/>
      <c r="C6950" s="335"/>
      <c r="D6950" s="381" t="str">
        <f t="shared" si="434"/>
        <v/>
      </c>
      <c r="E6950" s="335"/>
      <c r="F6950" s="335"/>
      <c r="G6950" s="325" t="str">
        <f t="shared" si="432"/>
        <v/>
      </c>
      <c r="H6950" s="326" t="str">
        <f t="shared" si="433"/>
        <v/>
      </c>
    </row>
    <row r="6951" spans="1:8" x14ac:dyDescent="0.2">
      <c r="A6951" s="204" t="str">
        <f t="shared" si="431"/>
        <v/>
      </c>
      <c r="B6951" s="335"/>
      <c r="C6951" s="335"/>
      <c r="D6951" s="381" t="str">
        <f t="shared" si="434"/>
        <v/>
      </c>
      <c r="E6951" s="335"/>
      <c r="F6951" s="335"/>
      <c r="G6951" s="325" t="str">
        <f t="shared" si="432"/>
        <v/>
      </c>
      <c r="H6951" s="326" t="str">
        <f t="shared" si="433"/>
        <v/>
      </c>
    </row>
    <row r="6952" spans="1:8" x14ac:dyDescent="0.2">
      <c r="A6952" s="204" t="str">
        <f t="shared" si="431"/>
        <v/>
      </c>
      <c r="B6952" s="335"/>
      <c r="C6952" s="335"/>
      <c r="D6952" s="381" t="str">
        <f t="shared" si="434"/>
        <v/>
      </c>
      <c r="E6952" s="335"/>
      <c r="F6952" s="335"/>
      <c r="G6952" s="325" t="str">
        <f t="shared" si="432"/>
        <v/>
      </c>
      <c r="H6952" s="326" t="str">
        <f t="shared" si="433"/>
        <v/>
      </c>
    </row>
    <row r="6953" spans="1:8" x14ac:dyDescent="0.2">
      <c r="A6953" s="204" t="str">
        <f t="shared" si="431"/>
        <v/>
      </c>
      <c r="B6953" s="335"/>
      <c r="C6953" s="335"/>
      <c r="D6953" s="381" t="str">
        <f t="shared" si="434"/>
        <v/>
      </c>
      <c r="E6953" s="335"/>
      <c r="F6953" s="335"/>
      <c r="G6953" s="325" t="str">
        <f t="shared" si="432"/>
        <v/>
      </c>
      <c r="H6953" s="326" t="str">
        <f t="shared" si="433"/>
        <v/>
      </c>
    </row>
    <row r="6954" spans="1:8" x14ac:dyDescent="0.2">
      <c r="A6954" s="204" t="str">
        <f t="shared" si="431"/>
        <v/>
      </c>
      <c r="B6954" s="335"/>
      <c r="C6954" s="335"/>
      <c r="D6954" s="381" t="str">
        <f t="shared" si="434"/>
        <v/>
      </c>
      <c r="E6954" s="335"/>
      <c r="F6954" s="335"/>
      <c r="G6954" s="325" t="str">
        <f t="shared" si="432"/>
        <v/>
      </c>
      <c r="H6954" s="326" t="str">
        <f t="shared" si="433"/>
        <v/>
      </c>
    </row>
    <row r="6955" spans="1:8" x14ac:dyDescent="0.2">
      <c r="A6955" s="204" t="str">
        <f t="shared" si="431"/>
        <v/>
      </c>
      <c r="B6955" s="335"/>
      <c r="C6955" s="335"/>
      <c r="D6955" s="381" t="str">
        <f t="shared" si="434"/>
        <v/>
      </c>
      <c r="E6955" s="335"/>
      <c r="F6955" s="335"/>
      <c r="G6955" s="325" t="str">
        <f t="shared" si="432"/>
        <v/>
      </c>
      <c r="H6955" s="326" t="str">
        <f t="shared" si="433"/>
        <v/>
      </c>
    </row>
    <row r="6956" spans="1:8" x14ac:dyDescent="0.2">
      <c r="A6956" s="204" t="str">
        <f t="shared" si="431"/>
        <v/>
      </c>
      <c r="B6956" s="335"/>
      <c r="C6956" s="335"/>
      <c r="D6956" s="381" t="str">
        <f t="shared" si="434"/>
        <v/>
      </c>
      <c r="E6956" s="335"/>
      <c r="F6956" s="335"/>
      <c r="G6956" s="325" t="str">
        <f t="shared" si="432"/>
        <v/>
      </c>
      <c r="H6956" s="326" t="str">
        <f t="shared" si="433"/>
        <v/>
      </c>
    </row>
    <row r="6957" spans="1:8" x14ac:dyDescent="0.2">
      <c r="A6957" s="204" t="str">
        <f t="shared" si="431"/>
        <v/>
      </c>
      <c r="B6957" s="335"/>
      <c r="C6957" s="335"/>
      <c r="D6957" s="381" t="str">
        <f t="shared" si="434"/>
        <v/>
      </c>
      <c r="E6957" s="335"/>
      <c r="F6957" s="335"/>
      <c r="G6957" s="325" t="str">
        <f t="shared" si="432"/>
        <v/>
      </c>
      <c r="H6957" s="326" t="str">
        <f t="shared" si="433"/>
        <v/>
      </c>
    </row>
    <row r="6958" spans="1:8" x14ac:dyDescent="0.2">
      <c r="A6958" s="204" t="str">
        <f t="shared" si="431"/>
        <v/>
      </c>
      <c r="B6958" s="335"/>
      <c r="C6958" s="335"/>
      <c r="D6958" s="381" t="str">
        <f t="shared" si="434"/>
        <v/>
      </c>
      <c r="E6958" s="335"/>
      <c r="F6958" s="335"/>
      <c r="G6958" s="325" t="str">
        <f t="shared" si="432"/>
        <v/>
      </c>
      <c r="H6958" s="326" t="str">
        <f t="shared" si="433"/>
        <v/>
      </c>
    </row>
    <row r="6959" spans="1:8" x14ac:dyDescent="0.2">
      <c r="A6959" s="204" t="str">
        <f t="shared" si="431"/>
        <v/>
      </c>
      <c r="B6959" s="335"/>
      <c r="C6959" s="335"/>
      <c r="D6959" s="381" t="str">
        <f t="shared" si="434"/>
        <v/>
      </c>
      <c r="E6959" s="335"/>
      <c r="F6959" s="335"/>
      <c r="G6959" s="325" t="str">
        <f t="shared" si="432"/>
        <v/>
      </c>
      <c r="H6959" s="326" t="str">
        <f t="shared" si="433"/>
        <v/>
      </c>
    </row>
    <row r="6960" spans="1:8" x14ac:dyDescent="0.2">
      <c r="A6960" s="204" t="str">
        <f t="shared" si="431"/>
        <v/>
      </c>
      <c r="B6960" s="335"/>
      <c r="C6960" s="335"/>
      <c r="D6960" s="381" t="str">
        <f t="shared" si="434"/>
        <v/>
      </c>
      <c r="E6960" s="335"/>
      <c r="F6960" s="335"/>
      <c r="G6960" s="325" t="str">
        <f t="shared" si="432"/>
        <v/>
      </c>
      <c r="H6960" s="326" t="str">
        <f t="shared" si="433"/>
        <v/>
      </c>
    </row>
    <row r="6961" spans="1:8" x14ac:dyDescent="0.2">
      <c r="A6961" s="204" t="str">
        <f t="shared" ref="A6961:A7024" si="435">IF(B6961&lt;&gt;"",VLOOKUP(B6961,ID,2,FALSE),"")</f>
        <v/>
      </c>
      <c r="B6961" s="335"/>
      <c r="C6961" s="335"/>
      <c r="D6961" s="381" t="str">
        <f t="shared" si="434"/>
        <v/>
      </c>
      <c r="E6961" s="335"/>
      <c r="F6961" s="335"/>
      <c r="G6961" s="325" t="str">
        <f t="shared" ref="G6961:G7024" si="436">IF(OR(B6961="",Amt=""),"",Amt)</f>
        <v/>
      </c>
      <c r="H6961" s="326" t="str">
        <f t="shared" ref="H6961:H7024" si="437">IF(G6961="","",VLOOKUP(G6961,Gesundheitsämter,2,FALSE))</f>
        <v/>
      </c>
    </row>
    <row r="6962" spans="1:8" x14ac:dyDescent="0.2">
      <c r="A6962" s="204" t="str">
        <f t="shared" si="435"/>
        <v/>
      </c>
      <c r="B6962" s="335"/>
      <c r="C6962" s="335"/>
      <c r="D6962" s="381" t="str">
        <f t="shared" si="434"/>
        <v/>
      </c>
      <c r="E6962" s="335"/>
      <c r="F6962" s="335"/>
      <c r="G6962" s="325" t="str">
        <f t="shared" si="436"/>
        <v/>
      </c>
      <c r="H6962" s="326" t="str">
        <f t="shared" si="437"/>
        <v/>
      </c>
    </row>
    <row r="6963" spans="1:8" x14ac:dyDescent="0.2">
      <c r="A6963" s="204" t="str">
        <f t="shared" si="435"/>
        <v/>
      </c>
      <c r="B6963" s="335"/>
      <c r="C6963" s="335"/>
      <c r="D6963" s="381" t="str">
        <f t="shared" si="434"/>
        <v/>
      </c>
      <c r="E6963" s="335"/>
      <c r="F6963" s="335"/>
      <c r="G6963" s="325" t="str">
        <f t="shared" si="436"/>
        <v/>
      </c>
      <c r="H6963" s="326" t="str">
        <f t="shared" si="437"/>
        <v/>
      </c>
    </row>
    <row r="6964" spans="1:8" x14ac:dyDescent="0.2">
      <c r="A6964" s="204" t="str">
        <f t="shared" si="435"/>
        <v/>
      </c>
      <c r="B6964" s="335"/>
      <c r="C6964" s="335"/>
      <c r="D6964" s="381" t="str">
        <f t="shared" si="434"/>
        <v/>
      </c>
      <c r="E6964" s="335"/>
      <c r="F6964" s="335"/>
      <c r="G6964" s="325" t="str">
        <f t="shared" si="436"/>
        <v/>
      </c>
      <c r="H6964" s="326" t="str">
        <f t="shared" si="437"/>
        <v/>
      </c>
    </row>
    <row r="6965" spans="1:8" x14ac:dyDescent="0.2">
      <c r="A6965" s="204" t="str">
        <f t="shared" si="435"/>
        <v/>
      </c>
      <c r="B6965" s="335"/>
      <c r="C6965" s="335"/>
      <c r="D6965" s="381" t="str">
        <f t="shared" si="434"/>
        <v/>
      </c>
      <c r="E6965" s="335"/>
      <c r="F6965" s="335"/>
      <c r="G6965" s="325" t="str">
        <f t="shared" si="436"/>
        <v/>
      </c>
      <c r="H6965" s="326" t="str">
        <f t="shared" si="437"/>
        <v/>
      </c>
    </row>
    <row r="6966" spans="1:8" x14ac:dyDescent="0.2">
      <c r="A6966" s="204" t="str">
        <f t="shared" si="435"/>
        <v/>
      </c>
      <c r="B6966" s="335"/>
      <c r="C6966" s="335"/>
      <c r="D6966" s="381" t="str">
        <f t="shared" si="434"/>
        <v/>
      </c>
      <c r="E6966" s="335"/>
      <c r="F6966" s="335"/>
      <c r="G6966" s="325" t="str">
        <f t="shared" si="436"/>
        <v/>
      </c>
      <c r="H6966" s="326" t="str">
        <f t="shared" si="437"/>
        <v/>
      </c>
    </row>
    <row r="6967" spans="1:8" x14ac:dyDescent="0.2">
      <c r="A6967" s="204" t="str">
        <f t="shared" si="435"/>
        <v/>
      </c>
      <c r="B6967" s="335"/>
      <c r="C6967" s="335"/>
      <c r="D6967" s="381" t="str">
        <f t="shared" si="434"/>
        <v/>
      </c>
      <c r="E6967" s="335"/>
      <c r="F6967" s="335"/>
      <c r="G6967" s="325" t="str">
        <f t="shared" si="436"/>
        <v/>
      </c>
      <c r="H6967" s="326" t="str">
        <f t="shared" si="437"/>
        <v/>
      </c>
    </row>
    <row r="6968" spans="1:8" x14ac:dyDescent="0.2">
      <c r="A6968" s="204" t="str">
        <f t="shared" si="435"/>
        <v/>
      </c>
      <c r="B6968" s="335"/>
      <c r="C6968" s="335"/>
      <c r="D6968" s="381" t="str">
        <f t="shared" si="434"/>
        <v/>
      </c>
      <c r="E6968" s="335"/>
      <c r="F6968" s="335"/>
      <c r="G6968" s="325" t="str">
        <f t="shared" si="436"/>
        <v/>
      </c>
      <c r="H6968" s="326" t="str">
        <f t="shared" si="437"/>
        <v/>
      </c>
    </row>
    <row r="6969" spans="1:8" x14ac:dyDescent="0.2">
      <c r="A6969" s="204" t="str">
        <f t="shared" si="435"/>
        <v/>
      </c>
      <c r="B6969" s="335"/>
      <c r="C6969" s="335"/>
      <c r="D6969" s="381" t="str">
        <f t="shared" si="434"/>
        <v/>
      </c>
      <c r="E6969" s="335"/>
      <c r="F6969" s="335"/>
      <c r="G6969" s="325" t="str">
        <f t="shared" si="436"/>
        <v/>
      </c>
      <c r="H6969" s="326" t="str">
        <f t="shared" si="437"/>
        <v/>
      </c>
    </row>
    <row r="6970" spans="1:8" x14ac:dyDescent="0.2">
      <c r="A6970" s="204" t="str">
        <f t="shared" si="435"/>
        <v/>
      </c>
      <c r="B6970" s="335"/>
      <c r="C6970" s="335"/>
      <c r="D6970" s="381" t="str">
        <f t="shared" si="434"/>
        <v/>
      </c>
      <c r="E6970" s="335"/>
      <c r="F6970" s="335"/>
      <c r="G6970" s="325" t="str">
        <f t="shared" si="436"/>
        <v/>
      </c>
      <c r="H6970" s="326" t="str">
        <f t="shared" si="437"/>
        <v/>
      </c>
    </row>
    <row r="6971" spans="1:8" x14ac:dyDescent="0.2">
      <c r="A6971" s="204" t="str">
        <f t="shared" si="435"/>
        <v/>
      </c>
      <c r="B6971" s="335"/>
      <c r="C6971" s="335"/>
      <c r="D6971" s="381" t="str">
        <f t="shared" si="434"/>
        <v/>
      </c>
      <c r="E6971" s="335"/>
      <c r="F6971" s="335"/>
      <c r="G6971" s="325" t="str">
        <f t="shared" si="436"/>
        <v/>
      </c>
      <c r="H6971" s="326" t="str">
        <f t="shared" si="437"/>
        <v/>
      </c>
    </row>
    <row r="6972" spans="1:8" x14ac:dyDescent="0.2">
      <c r="A6972" s="204" t="str">
        <f t="shared" si="435"/>
        <v/>
      </c>
      <c r="B6972" s="335"/>
      <c r="C6972" s="335"/>
      <c r="D6972" s="381" t="str">
        <f t="shared" si="434"/>
        <v/>
      </c>
      <c r="E6972" s="335"/>
      <c r="F6972" s="335"/>
      <c r="G6972" s="325" t="str">
        <f t="shared" si="436"/>
        <v/>
      </c>
      <c r="H6972" s="326" t="str">
        <f t="shared" si="437"/>
        <v/>
      </c>
    </row>
    <row r="6973" spans="1:8" x14ac:dyDescent="0.2">
      <c r="A6973" s="204" t="str">
        <f t="shared" si="435"/>
        <v/>
      </c>
      <c r="B6973" s="335"/>
      <c r="C6973" s="335"/>
      <c r="D6973" s="381" t="str">
        <f t="shared" si="434"/>
        <v/>
      </c>
      <c r="E6973" s="335"/>
      <c r="F6973" s="335"/>
      <c r="G6973" s="325" t="str">
        <f t="shared" si="436"/>
        <v/>
      </c>
      <c r="H6973" s="326" t="str">
        <f t="shared" si="437"/>
        <v/>
      </c>
    </row>
    <row r="6974" spans="1:8" x14ac:dyDescent="0.2">
      <c r="A6974" s="204" t="str">
        <f t="shared" si="435"/>
        <v/>
      </c>
      <c r="B6974" s="335"/>
      <c r="C6974" s="335"/>
      <c r="D6974" s="381" t="str">
        <f t="shared" si="434"/>
        <v/>
      </c>
      <c r="E6974" s="335"/>
      <c r="F6974" s="335"/>
      <c r="G6974" s="325" t="str">
        <f t="shared" si="436"/>
        <v/>
      </c>
      <c r="H6974" s="326" t="str">
        <f t="shared" si="437"/>
        <v/>
      </c>
    </row>
    <row r="6975" spans="1:8" x14ac:dyDescent="0.2">
      <c r="A6975" s="204" t="str">
        <f t="shared" si="435"/>
        <v/>
      </c>
      <c r="B6975" s="335"/>
      <c r="C6975" s="335"/>
      <c r="D6975" s="381" t="str">
        <f t="shared" si="434"/>
        <v/>
      </c>
      <c r="E6975" s="335"/>
      <c r="F6975" s="335"/>
      <c r="G6975" s="325" t="str">
        <f t="shared" si="436"/>
        <v/>
      </c>
      <c r="H6975" s="326" t="str">
        <f t="shared" si="437"/>
        <v/>
      </c>
    </row>
    <row r="6976" spans="1:8" x14ac:dyDescent="0.2">
      <c r="A6976" s="204" t="str">
        <f t="shared" si="435"/>
        <v/>
      </c>
      <c r="B6976" s="335"/>
      <c r="C6976" s="335"/>
      <c r="D6976" s="381" t="str">
        <f t="shared" si="434"/>
        <v/>
      </c>
      <c r="E6976" s="335"/>
      <c r="F6976" s="335"/>
      <c r="G6976" s="325" t="str">
        <f t="shared" si="436"/>
        <v/>
      </c>
      <c r="H6976" s="326" t="str">
        <f t="shared" si="437"/>
        <v/>
      </c>
    </row>
    <row r="6977" spans="1:8" x14ac:dyDescent="0.2">
      <c r="A6977" s="204" t="str">
        <f t="shared" si="435"/>
        <v/>
      </c>
      <c r="B6977" s="335"/>
      <c r="C6977" s="335"/>
      <c r="D6977" s="381" t="str">
        <f t="shared" si="434"/>
        <v/>
      </c>
      <c r="E6977" s="335"/>
      <c r="F6977" s="335"/>
      <c r="G6977" s="325" t="str">
        <f t="shared" si="436"/>
        <v/>
      </c>
      <c r="H6977" s="326" t="str">
        <f t="shared" si="437"/>
        <v/>
      </c>
    </row>
    <row r="6978" spans="1:8" x14ac:dyDescent="0.2">
      <c r="A6978" s="204" t="str">
        <f t="shared" si="435"/>
        <v/>
      </c>
      <c r="B6978" s="335"/>
      <c r="C6978" s="335"/>
      <c r="D6978" s="381" t="str">
        <f t="shared" si="434"/>
        <v/>
      </c>
      <c r="E6978" s="335"/>
      <c r="F6978" s="335"/>
      <c r="G6978" s="325" t="str">
        <f t="shared" si="436"/>
        <v/>
      </c>
      <c r="H6978" s="326" t="str">
        <f t="shared" si="437"/>
        <v/>
      </c>
    </row>
    <row r="6979" spans="1:8" x14ac:dyDescent="0.2">
      <c r="A6979" s="204" t="str">
        <f t="shared" si="435"/>
        <v/>
      </c>
      <c r="B6979" s="335"/>
      <c r="C6979" s="335"/>
      <c r="D6979" s="381" t="str">
        <f t="shared" si="434"/>
        <v/>
      </c>
      <c r="E6979" s="335"/>
      <c r="F6979" s="335"/>
      <c r="G6979" s="325" t="str">
        <f t="shared" si="436"/>
        <v/>
      </c>
      <c r="H6979" s="326" t="str">
        <f t="shared" si="437"/>
        <v/>
      </c>
    </row>
    <row r="6980" spans="1:8" x14ac:dyDescent="0.2">
      <c r="A6980" s="204" t="str">
        <f t="shared" si="435"/>
        <v/>
      </c>
      <c r="B6980" s="335"/>
      <c r="C6980" s="335"/>
      <c r="D6980" s="381" t="str">
        <f t="shared" si="434"/>
        <v/>
      </c>
      <c r="E6980" s="335"/>
      <c r="F6980" s="335"/>
      <c r="G6980" s="325" t="str">
        <f t="shared" si="436"/>
        <v/>
      </c>
      <c r="H6980" s="326" t="str">
        <f t="shared" si="437"/>
        <v/>
      </c>
    </row>
    <row r="6981" spans="1:8" x14ac:dyDescent="0.2">
      <c r="A6981" s="204" t="str">
        <f t="shared" si="435"/>
        <v/>
      </c>
      <c r="B6981" s="335"/>
      <c r="C6981" s="335"/>
      <c r="D6981" s="381" t="str">
        <f t="shared" si="434"/>
        <v/>
      </c>
      <c r="E6981" s="335"/>
      <c r="F6981" s="335"/>
      <c r="G6981" s="325" t="str">
        <f t="shared" si="436"/>
        <v/>
      </c>
      <c r="H6981" s="326" t="str">
        <f t="shared" si="437"/>
        <v/>
      </c>
    </row>
    <row r="6982" spans="1:8" x14ac:dyDescent="0.2">
      <c r="A6982" s="204" t="str">
        <f t="shared" si="435"/>
        <v/>
      </c>
      <c r="B6982" s="335"/>
      <c r="C6982" s="335"/>
      <c r="D6982" s="381" t="str">
        <f t="shared" si="434"/>
        <v/>
      </c>
      <c r="E6982" s="335"/>
      <c r="F6982" s="335"/>
      <c r="G6982" s="325" t="str">
        <f t="shared" si="436"/>
        <v/>
      </c>
      <c r="H6982" s="326" t="str">
        <f t="shared" si="437"/>
        <v/>
      </c>
    </row>
    <row r="6983" spans="1:8" x14ac:dyDescent="0.2">
      <c r="A6983" s="204" t="str">
        <f t="shared" si="435"/>
        <v/>
      </c>
      <c r="B6983" s="335"/>
      <c r="C6983" s="335"/>
      <c r="D6983" s="381" t="str">
        <f t="shared" si="434"/>
        <v/>
      </c>
      <c r="E6983" s="335"/>
      <c r="F6983" s="335"/>
      <c r="G6983" s="325" t="str">
        <f t="shared" si="436"/>
        <v/>
      </c>
      <c r="H6983" s="326" t="str">
        <f t="shared" si="437"/>
        <v/>
      </c>
    </row>
    <row r="6984" spans="1:8" x14ac:dyDescent="0.2">
      <c r="A6984" s="204" t="str">
        <f t="shared" si="435"/>
        <v/>
      </c>
      <c r="B6984" s="335"/>
      <c r="C6984" s="335"/>
      <c r="D6984" s="381" t="str">
        <f t="shared" si="434"/>
        <v/>
      </c>
      <c r="E6984" s="335"/>
      <c r="F6984" s="335"/>
      <c r="G6984" s="325" t="str">
        <f t="shared" si="436"/>
        <v/>
      </c>
      <c r="H6984" s="326" t="str">
        <f t="shared" si="437"/>
        <v/>
      </c>
    </row>
    <row r="6985" spans="1:8" x14ac:dyDescent="0.2">
      <c r="A6985" s="204" t="str">
        <f t="shared" si="435"/>
        <v/>
      </c>
      <c r="B6985" s="335"/>
      <c r="C6985" s="335"/>
      <c r="D6985" s="381" t="str">
        <f t="shared" ref="D6985:D7048" si="438">IF(C6985="","",IFERROR(IF(VLOOKUP(C6985,Parameter,2,FALSE)="","",VLOOKUP(C6985,Parameter,2,FALSE)),IFERROR(VLOOKUP(C6985,PSMErgänzung,2,FALSE),"CAS eingeben oder Parameter korrigieren!")))</f>
        <v/>
      </c>
      <c r="E6985" s="335"/>
      <c r="F6985" s="335"/>
      <c r="G6985" s="325" t="str">
        <f t="shared" si="436"/>
        <v/>
      </c>
      <c r="H6985" s="326" t="str">
        <f t="shared" si="437"/>
        <v/>
      </c>
    </row>
    <row r="6986" spans="1:8" x14ac:dyDescent="0.2">
      <c r="A6986" s="204" t="str">
        <f t="shared" si="435"/>
        <v/>
      </c>
      <c r="B6986" s="335"/>
      <c r="C6986" s="335"/>
      <c r="D6986" s="381" t="str">
        <f t="shared" si="438"/>
        <v/>
      </c>
      <c r="E6986" s="335"/>
      <c r="F6986" s="335"/>
      <c r="G6986" s="325" t="str">
        <f t="shared" si="436"/>
        <v/>
      </c>
      <c r="H6986" s="326" t="str">
        <f t="shared" si="437"/>
        <v/>
      </c>
    </row>
    <row r="6987" spans="1:8" x14ac:dyDescent="0.2">
      <c r="A6987" s="204" t="str">
        <f t="shared" si="435"/>
        <v/>
      </c>
      <c r="B6987" s="335"/>
      <c r="C6987" s="335"/>
      <c r="D6987" s="381" t="str">
        <f t="shared" si="438"/>
        <v/>
      </c>
      <c r="E6987" s="335"/>
      <c r="F6987" s="335"/>
      <c r="G6987" s="325" t="str">
        <f t="shared" si="436"/>
        <v/>
      </c>
      <c r="H6987" s="326" t="str">
        <f t="shared" si="437"/>
        <v/>
      </c>
    </row>
    <row r="6988" spans="1:8" x14ac:dyDescent="0.2">
      <c r="A6988" s="204" t="str">
        <f t="shared" si="435"/>
        <v/>
      </c>
      <c r="B6988" s="335"/>
      <c r="C6988" s="335"/>
      <c r="D6988" s="381" t="str">
        <f t="shared" si="438"/>
        <v/>
      </c>
      <c r="E6988" s="335"/>
      <c r="F6988" s="335"/>
      <c r="G6988" s="325" t="str">
        <f t="shared" si="436"/>
        <v/>
      </c>
      <c r="H6988" s="326" t="str">
        <f t="shared" si="437"/>
        <v/>
      </c>
    </row>
    <row r="6989" spans="1:8" x14ac:dyDescent="0.2">
      <c r="A6989" s="204" t="str">
        <f t="shared" si="435"/>
        <v/>
      </c>
      <c r="B6989" s="335"/>
      <c r="C6989" s="335"/>
      <c r="D6989" s="381" t="str">
        <f t="shared" si="438"/>
        <v/>
      </c>
      <c r="E6989" s="335"/>
      <c r="F6989" s="335"/>
      <c r="G6989" s="325" t="str">
        <f t="shared" si="436"/>
        <v/>
      </c>
      <c r="H6989" s="326" t="str">
        <f t="shared" si="437"/>
        <v/>
      </c>
    </row>
    <row r="6990" spans="1:8" x14ac:dyDescent="0.2">
      <c r="A6990" s="204" t="str">
        <f t="shared" si="435"/>
        <v/>
      </c>
      <c r="B6990" s="335"/>
      <c r="C6990" s="335"/>
      <c r="D6990" s="381" t="str">
        <f t="shared" si="438"/>
        <v/>
      </c>
      <c r="E6990" s="335"/>
      <c r="F6990" s="335"/>
      <c r="G6990" s="325" t="str">
        <f t="shared" si="436"/>
        <v/>
      </c>
      <c r="H6990" s="326" t="str">
        <f t="shared" si="437"/>
        <v/>
      </c>
    </row>
    <row r="6991" spans="1:8" x14ac:dyDescent="0.2">
      <c r="A6991" s="204" t="str">
        <f t="shared" si="435"/>
        <v/>
      </c>
      <c r="B6991" s="335"/>
      <c r="C6991" s="335"/>
      <c r="D6991" s="381" t="str">
        <f t="shared" si="438"/>
        <v/>
      </c>
      <c r="E6991" s="335"/>
      <c r="F6991" s="335"/>
      <c r="G6991" s="325" t="str">
        <f t="shared" si="436"/>
        <v/>
      </c>
      <c r="H6991" s="326" t="str">
        <f t="shared" si="437"/>
        <v/>
      </c>
    </row>
    <row r="6992" spans="1:8" x14ac:dyDescent="0.2">
      <c r="A6992" s="204" t="str">
        <f t="shared" si="435"/>
        <v/>
      </c>
      <c r="B6992" s="335"/>
      <c r="C6992" s="335"/>
      <c r="D6992" s="381" t="str">
        <f t="shared" si="438"/>
        <v/>
      </c>
      <c r="E6992" s="335"/>
      <c r="F6992" s="335"/>
      <c r="G6992" s="325" t="str">
        <f t="shared" si="436"/>
        <v/>
      </c>
      <c r="H6992" s="326" t="str">
        <f t="shared" si="437"/>
        <v/>
      </c>
    </row>
    <row r="6993" spans="1:8" x14ac:dyDescent="0.2">
      <c r="A6993" s="204" t="str">
        <f t="shared" si="435"/>
        <v/>
      </c>
      <c r="B6993" s="335"/>
      <c r="C6993" s="335"/>
      <c r="D6993" s="381" t="str">
        <f t="shared" si="438"/>
        <v/>
      </c>
      <c r="E6993" s="335"/>
      <c r="F6993" s="335"/>
      <c r="G6993" s="325" t="str">
        <f t="shared" si="436"/>
        <v/>
      </c>
      <c r="H6993" s="326" t="str">
        <f t="shared" si="437"/>
        <v/>
      </c>
    </row>
    <row r="6994" spans="1:8" x14ac:dyDescent="0.2">
      <c r="A6994" s="204" t="str">
        <f t="shared" si="435"/>
        <v/>
      </c>
      <c r="B6994" s="335"/>
      <c r="C6994" s="335"/>
      <c r="D6994" s="381" t="str">
        <f t="shared" si="438"/>
        <v/>
      </c>
      <c r="E6994" s="335"/>
      <c r="F6994" s="335"/>
      <c r="G6994" s="325" t="str">
        <f t="shared" si="436"/>
        <v/>
      </c>
      <c r="H6994" s="326" t="str">
        <f t="shared" si="437"/>
        <v/>
      </c>
    </row>
    <row r="6995" spans="1:8" x14ac:dyDescent="0.2">
      <c r="A6995" s="204" t="str">
        <f t="shared" si="435"/>
        <v/>
      </c>
      <c r="B6995" s="335"/>
      <c r="C6995" s="335"/>
      <c r="D6995" s="381" t="str">
        <f t="shared" si="438"/>
        <v/>
      </c>
      <c r="E6995" s="335"/>
      <c r="F6995" s="335"/>
      <c r="G6995" s="325" t="str">
        <f t="shared" si="436"/>
        <v/>
      </c>
      <c r="H6995" s="326" t="str">
        <f t="shared" si="437"/>
        <v/>
      </c>
    </row>
    <row r="6996" spans="1:8" x14ac:dyDescent="0.2">
      <c r="A6996" s="204" t="str">
        <f t="shared" si="435"/>
        <v/>
      </c>
      <c r="B6996" s="335"/>
      <c r="C6996" s="335"/>
      <c r="D6996" s="381" t="str">
        <f t="shared" si="438"/>
        <v/>
      </c>
      <c r="E6996" s="335"/>
      <c r="F6996" s="335"/>
      <c r="G6996" s="325" t="str">
        <f t="shared" si="436"/>
        <v/>
      </c>
      <c r="H6996" s="326" t="str">
        <f t="shared" si="437"/>
        <v/>
      </c>
    </row>
    <row r="6997" spans="1:8" x14ac:dyDescent="0.2">
      <c r="A6997" s="204" t="str">
        <f t="shared" si="435"/>
        <v/>
      </c>
      <c r="B6997" s="335"/>
      <c r="C6997" s="335"/>
      <c r="D6997" s="381" t="str">
        <f t="shared" si="438"/>
        <v/>
      </c>
      <c r="E6997" s="335"/>
      <c r="F6997" s="335"/>
      <c r="G6997" s="325" t="str">
        <f t="shared" si="436"/>
        <v/>
      </c>
      <c r="H6997" s="326" t="str">
        <f t="shared" si="437"/>
        <v/>
      </c>
    </row>
    <row r="6998" spans="1:8" x14ac:dyDescent="0.2">
      <c r="A6998" s="204" t="str">
        <f t="shared" si="435"/>
        <v/>
      </c>
      <c r="B6998" s="335"/>
      <c r="C6998" s="335"/>
      <c r="D6998" s="381" t="str">
        <f t="shared" si="438"/>
        <v/>
      </c>
      <c r="E6998" s="335"/>
      <c r="F6998" s="335"/>
      <c r="G6998" s="325" t="str">
        <f t="shared" si="436"/>
        <v/>
      </c>
      <c r="H6998" s="326" t="str">
        <f t="shared" si="437"/>
        <v/>
      </c>
    </row>
    <row r="6999" spans="1:8" x14ac:dyDescent="0.2">
      <c r="A6999" s="204" t="str">
        <f t="shared" si="435"/>
        <v/>
      </c>
      <c r="B6999" s="335"/>
      <c r="C6999" s="335"/>
      <c r="D6999" s="381" t="str">
        <f t="shared" si="438"/>
        <v/>
      </c>
      <c r="E6999" s="335"/>
      <c r="F6999" s="335"/>
      <c r="G6999" s="325" t="str">
        <f t="shared" si="436"/>
        <v/>
      </c>
      <c r="H6999" s="326" t="str">
        <f t="shared" si="437"/>
        <v/>
      </c>
    </row>
    <row r="7000" spans="1:8" x14ac:dyDescent="0.2">
      <c r="A7000" s="204" t="str">
        <f t="shared" si="435"/>
        <v/>
      </c>
      <c r="B7000" s="335"/>
      <c r="C7000" s="335"/>
      <c r="D7000" s="381" t="str">
        <f t="shared" si="438"/>
        <v/>
      </c>
      <c r="E7000" s="335"/>
      <c r="F7000" s="335"/>
      <c r="G7000" s="325" t="str">
        <f t="shared" si="436"/>
        <v/>
      </c>
      <c r="H7000" s="326" t="str">
        <f t="shared" si="437"/>
        <v/>
      </c>
    </row>
    <row r="7001" spans="1:8" x14ac:dyDescent="0.2">
      <c r="A7001" s="204" t="str">
        <f t="shared" si="435"/>
        <v/>
      </c>
      <c r="B7001" s="335"/>
      <c r="C7001" s="335"/>
      <c r="D7001" s="381" t="str">
        <f t="shared" si="438"/>
        <v/>
      </c>
      <c r="E7001" s="335"/>
      <c r="F7001" s="335"/>
      <c r="G7001" s="325" t="str">
        <f t="shared" si="436"/>
        <v/>
      </c>
      <c r="H7001" s="326" t="str">
        <f t="shared" si="437"/>
        <v/>
      </c>
    </row>
    <row r="7002" spans="1:8" x14ac:dyDescent="0.2">
      <c r="A7002" s="204" t="str">
        <f t="shared" si="435"/>
        <v/>
      </c>
      <c r="B7002" s="335"/>
      <c r="C7002" s="335"/>
      <c r="D7002" s="381" t="str">
        <f t="shared" si="438"/>
        <v/>
      </c>
      <c r="E7002" s="335"/>
      <c r="F7002" s="335"/>
      <c r="G7002" s="325" t="str">
        <f t="shared" si="436"/>
        <v/>
      </c>
      <c r="H7002" s="326" t="str">
        <f t="shared" si="437"/>
        <v/>
      </c>
    </row>
    <row r="7003" spans="1:8" x14ac:dyDescent="0.2">
      <c r="A7003" s="204" t="str">
        <f t="shared" si="435"/>
        <v/>
      </c>
      <c r="B7003" s="335"/>
      <c r="C7003" s="335"/>
      <c r="D7003" s="381" t="str">
        <f t="shared" si="438"/>
        <v/>
      </c>
      <c r="E7003" s="335"/>
      <c r="F7003" s="335"/>
      <c r="G7003" s="325" t="str">
        <f t="shared" si="436"/>
        <v/>
      </c>
      <c r="H7003" s="326" t="str">
        <f t="shared" si="437"/>
        <v/>
      </c>
    </row>
    <row r="7004" spans="1:8" x14ac:dyDescent="0.2">
      <c r="A7004" s="204" t="str">
        <f t="shared" si="435"/>
        <v/>
      </c>
      <c r="B7004" s="335"/>
      <c r="C7004" s="335"/>
      <c r="D7004" s="381" t="str">
        <f t="shared" si="438"/>
        <v/>
      </c>
      <c r="E7004" s="335"/>
      <c r="F7004" s="335"/>
      <c r="G7004" s="325" t="str">
        <f t="shared" si="436"/>
        <v/>
      </c>
      <c r="H7004" s="326" t="str">
        <f t="shared" si="437"/>
        <v/>
      </c>
    </row>
    <row r="7005" spans="1:8" x14ac:dyDescent="0.2">
      <c r="A7005" s="204" t="str">
        <f t="shared" si="435"/>
        <v/>
      </c>
      <c r="B7005" s="335"/>
      <c r="C7005" s="335"/>
      <c r="D7005" s="381" t="str">
        <f t="shared" si="438"/>
        <v/>
      </c>
      <c r="E7005" s="335"/>
      <c r="F7005" s="335"/>
      <c r="G7005" s="325" t="str">
        <f t="shared" si="436"/>
        <v/>
      </c>
      <c r="H7005" s="326" t="str">
        <f t="shared" si="437"/>
        <v/>
      </c>
    </row>
    <row r="7006" spans="1:8" x14ac:dyDescent="0.2">
      <c r="A7006" s="204" t="str">
        <f t="shared" si="435"/>
        <v/>
      </c>
      <c r="B7006" s="335"/>
      <c r="C7006" s="335"/>
      <c r="D7006" s="381" t="str">
        <f t="shared" si="438"/>
        <v/>
      </c>
      <c r="E7006" s="335"/>
      <c r="F7006" s="335"/>
      <c r="G7006" s="325" t="str">
        <f t="shared" si="436"/>
        <v/>
      </c>
      <c r="H7006" s="326" t="str">
        <f t="shared" si="437"/>
        <v/>
      </c>
    </row>
    <row r="7007" spans="1:8" x14ac:dyDescent="0.2">
      <c r="A7007" s="204" t="str">
        <f t="shared" si="435"/>
        <v/>
      </c>
      <c r="B7007" s="335"/>
      <c r="C7007" s="335"/>
      <c r="D7007" s="381" t="str">
        <f t="shared" si="438"/>
        <v/>
      </c>
      <c r="E7007" s="335"/>
      <c r="F7007" s="335"/>
      <c r="G7007" s="325" t="str">
        <f t="shared" si="436"/>
        <v/>
      </c>
      <c r="H7007" s="326" t="str">
        <f t="shared" si="437"/>
        <v/>
      </c>
    </row>
    <row r="7008" spans="1:8" x14ac:dyDescent="0.2">
      <c r="A7008" s="204" t="str">
        <f t="shared" si="435"/>
        <v/>
      </c>
      <c r="B7008" s="335"/>
      <c r="C7008" s="335"/>
      <c r="D7008" s="381" t="str">
        <f t="shared" si="438"/>
        <v/>
      </c>
      <c r="E7008" s="335"/>
      <c r="F7008" s="335"/>
      <c r="G7008" s="325" t="str">
        <f t="shared" si="436"/>
        <v/>
      </c>
      <c r="H7008" s="326" t="str">
        <f t="shared" si="437"/>
        <v/>
      </c>
    </row>
    <row r="7009" spans="1:8" x14ac:dyDescent="0.2">
      <c r="A7009" s="204" t="str">
        <f t="shared" si="435"/>
        <v/>
      </c>
      <c r="B7009" s="335"/>
      <c r="C7009" s="335"/>
      <c r="D7009" s="381" t="str">
        <f t="shared" si="438"/>
        <v/>
      </c>
      <c r="E7009" s="335"/>
      <c r="F7009" s="335"/>
      <c r="G7009" s="325" t="str">
        <f t="shared" si="436"/>
        <v/>
      </c>
      <c r="H7009" s="326" t="str">
        <f t="shared" si="437"/>
        <v/>
      </c>
    </row>
    <row r="7010" spans="1:8" x14ac:dyDescent="0.2">
      <c r="A7010" s="204" t="str">
        <f t="shared" si="435"/>
        <v/>
      </c>
      <c r="B7010" s="335"/>
      <c r="C7010" s="335"/>
      <c r="D7010" s="381" t="str">
        <f t="shared" si="438"/>
        <v/>
      </c>
      <c r="E7010" s="335"/>
      <c r="F7010" s="335"/>
      <c r="G7010" s="325" t="str">
        <f t="shared" si="436"/>
        <v/>
      </c>
      <c r="H7010" s="326" t="str">
        <f t="shared" si="437"/>
        <v/>
      </c>
    </row>
    <row r="7011" spans="1:8" x14ac:dyDescent="0.2">
      <c r="A7011" s="204" t="str">
        <f t="shared" si="435"/>
        <v/>
      </c>
      <c r="B7011" s="335"/>
      <c r="C7011" s="335"/>
      <c r="D7011" s="381" t="str">
        <f t="shared" si="438"/>
        <v/>
      </c>
      <c r="E7011" s="335"/>
      <c r="F7011" s="335"/>
      <c r="G7011" s="325" t="str">
        <f t="shared" si="436"/>
        <v/>
      </c>
      <c r="H7011" s="326" t="str">
        <f t="shared" si="437"/>
        <v/>
      </c>
    </row>
    <row r="7012" spans="1:8" x14ac:dyDescent="0.2">
      <c r="A7012" s="204" t="str">
        <f t="shared" si="435"/>
        <v/>
      </c>
      <c r="B7012" s="335"/>
      <c r="C7012" s="335"/>
      <c r="D7012" s="381" t="str">
        <f t="shared" si="438"/>
        <v/>
      </c>
      <c r="E7012" s="335"/>
      <c r="F7012" s="335"/>
      <c r="G7012" s="325" t="str">
        <f t="shared" si="436"/>
        <v/>
      </c>
      <c r="H7012" s="326" t="str">
        <f t="shared" si="437"/>
        <v/>
      </c>
    </row>
    <row r="7013" spans="1:8" x14ac:dyDescent="0.2">
      <c r="A7013" s="204" t="str">
        <f t="shared" si="435"/>
        <v/>
      </c>
      <c r="B7013" s="335"/>
      <c r="C7013" s="335"/>
      <c r="D7013" s="381" t="str">
        <f t="shared" si="438"/>
        <v/>
      </c>
      <c r="E7013" s="335"/>
      <c r="F7013" s="335"/>
      <c r="G7013" s="325" t="str">
        <f t="shared" si="436"/>
        <v/>
      </c>
      <c r="H7013" s="326" t="str">
        <f t="shared" si="437"/>
        <v/>
      </c>
    </row>
    <row r="7014" spans="1:8" x14ac:dyDescent="0.2">
      <c r="A7014" s="204" t="str">
        <f t="shared" si="435"/>
        <v/>
      </c>
      <c r="B7014" s="335"/>
      <c r="C7014" s="335"/>
      <c r="D7014" s="381" t="str">
        <f t="shared" si="438"/>
        <v/>
      </c>
      <c r="E7014" s="335"/>
      <c r="F7014" s="335"/>
      <c r="G7014" s="325" t="str">
        <f t="shared" si="436"/>
        <v/>
      </c>
      <c r="H7014" s="326" t="str">
        <f t="shared" si="437"/>
        <v/>
      </c>
    </row>
    <row r="7015" spans="1:8" x14ac:dyDescent="0.2">
      <c r="A7015" s="204" t="str">
        <f t="shared" si="435"/>
        <v/>
      </c>
      <c r="B7015" s="335"/>
      <c r="C7015" s="335"/>
      <c r="D7015" s="381" t="str">
        <f t="shared" si="438"/>
        <v/>
      </c>
      <c r="E7015" s="335"/>
      <c r="F7015" s="335"/>
      <c r="G7015" s="325" t="str">
        <f t="shared" si="436"/>
        <v/>
      </c>
      <c r="H7015" s="326" t="str">
        <f t="shared" si="437"/>
        <v/>
      </c>
    </row>
    <row r="7016" spans="1:8" x14ac:dyDescent="0.2">
      <c r="A7016" s="204" t="str">
        <f t="shared" si="435"/>
        <v/>
      </c>
      <c r="B7016" s="335"/>
      <c r="C7016" s="335"/>
      <c r="D7016" s="381" t="str">
        <f t="shared" si="438"/>
        <v/>
      </c>
      <c r="E7016" s="335"/>
      <c r="F7016" s="335"/>
      <c r="G7016" s="325" t="str">
        <f t="shared" si="436"/>
        <v/>
      </c>
      <c r="H7016" s="326" t="str">
        <f t="shared" si="437"/>
        <v/>
      </c>
    </row>
    <row r="7017" spans="1:8" x14ac:dyDescent="0.2">
      <c r="A7017" s="204" t="str">
        <f t="shared" si="435"/>
        <v/>
      </c>
      <c r="B7017" s="335"/>
      <c r="C7017" s="335"/>
      <c r="D7017" s="381" t="str">
        <f t="shared" si="438"/>
        <v/>
      </c>
      <c r="E7017" s="335"/>
      <c r="F7017" s="335"/>
      <c r="G7017" s="325" t="str">
        <f t="shared" si="436"/>
        <v/>
      </c>
      <c r="H7017" s="326" t="str">
        <f t="shared" si="437"/>
        <v/>
      </c>
    </row>
    <row r="7018" spans="1:8" x14ac:dyDescent="0.2">
      <c r="A7018" s="204" t="str">
        <f t="shared" si="435"/>
        <v/>
      </c>
      <c r="B7018" s="335"/>
      <c r="C7018" s="335"/>
      <c r="D7018" s="381" t="str">
        <f t="shared" si="438"/>
        <v/>
      </c>
      <c r="E7018" s="335"/>
      <c r="F7018" s="335"/>
      <c r="G7018" s="325" t="str">
        <f t="shared" si="436"/>
        <v/>
      </c>
      <c r="H7018" s="326" t="str">
        <f t="shared" si="437"/>
        <v/>
      </c>
    </row>
    <row r="7019" spans="1:8" x14ac:dyDescent="0.2">
      <c r="A7019" s="204" t="str">
        <f t="shared" si="435"/>
        <v/>
      </c>
      <c r="B7019" s="335"/>
      <c r="C7019" s="335"/>
      <c r="D7019" s="381" t="str">
        <f t="shared" si="438"/>
        <v/>
      </c>
      <c r="E7019" s="335"/>
      <c r="F7019" s="335"/>
      <c r="G7019" s="325" t="str">
        <f t="shared" si="436"/>
        <v/>
      </c>
      <c r="H7019" s="326" t="str">
        <f t="shared" si="437"/>
        <v/>
      </c>
    </row>
    <row r="7020" spans="1:8" x14ac:dyDescent="0.2">
      <c r="A7020" s="204" t="str">
        <f t="shared" si="435"/>
        <v/>
      </c>
      <c r="B7020" s="335"/>
      <c r="C7020" s="335"/>
      <c r="D7020" s="381" t="str">
        <f t="shared" si="438"/>
        <v/>
      </c>
      <c r="E7020" s="335"/>
      <c r="F7020" s="335"/>
      <c r="G7020" s="325" t="str">
        <f t="shared" si="436"/>
        <v/>
      </c>
      <c r="H7020" s="326" t="str">
        <f t="shared" si="437"/>
        <v/>
      </c>
    </row>
    <row r="7021" spans="1:8" x14ac:dyDescent="0.2">
      <c r="A7021" s="204" t="str">
        <f t="shared" si="435"/>
        <v/>
      </c>
      <c r="B7021" s="335"/>
      <c r="C7021" s="335"/>
      <c r="D7021" s="381" t="str">
        <f t="shared" si="438"/>
        <v/>
      </c>
      <c r="E7021" s="335"/>
      <c r="F7021" s="335"/>
      <c r="G7021" s="325" t="str">
        <f t="shared" si="436"/>
        <v/>
      </c>
      <c r="H7021" s="326" t="str">
        <f t="shared" si="437"/>
        <v/>
      </c>
    </row>
    <row r="7022" spans="1:8" x14ac:dyDescent="0.2">
      <c r="A7022" s="204" t="str">
        <f t="shared" si="435"/>
        <v/>
      </c>
      <c r="B7022" s="335"/>
      <c r="C7022" s="335"/>
      <c r="D7022" s="381" t="str">
        <f t="shared" si="438"/>
        <v/>
      </c>
      <c r="E7022" s="335"/>
      <c r="F7022" s="335"/>
      <c r="G7022" s="325" t="str">
        <f t="shared" si="436"/>
        <v/>
      </c>
      <c r="H7022" s="326" t="str">
        <f t="shared" si="437"/>
        <v/>
      </c>
    </row>
    <row r="7023" spans="1:8" x14ac:dyDescent="0.2">
      <c r="A7023" s="204" t="str">
        <f t="shared" si="435"/>
        <v/>
      </c>
      <c r="B7023" s="335"/>
      <c r="C7023" s="335"/>
      <c r="D7023" s="381" t="str">
        <f t="shared" si="438"/>
        <v/>
      </c>
      <c r="E7023" s="335"/>
      <c r="F7023" s="335"/>
      <c r="G7023" s="325" t="str">
        <f t="shared" si="436"/>
        <v/>
      </c>
      <c r="H7023" s="326" t="str">
        <f t="shared" si="437"/>
        <v/>
      </c>
    </row>
    <row r="7024" spans="1:8" x14ac:dyDescent="0.2">
      <c r="A7024" s="204" t="str">
        <f t="shared" si="435"/>
        <v/>
      </c>
      <c r="B7024" s="335"/>
      <c r="C7024" s="335"/>
      <c r="D7024" s="381" t="str">
        <f t="shared" si="438"/>
        <v/>
      </c>
      <c r="E7024" s="335"/>
      <c r="F7024" s="335"/>
      <c r="G7024" s="325" t="str">
        <f t="shared" si="436"/>
        <v/>
      </c>
      <c r="H7024" s="326" t="str">
        <f t="shared" si="437"/>
        <v/>
      </c>
    </row>
    <row r="7025" spans="1:8" x14ac:dyDescent="0.2">
      <c r="A7025" s="204" t="str">
        <f t="shared" ref="A7025:A7088" si="439">IF(B7025&lt;&gt;"",VLOOKUP(B7025,ID,2,FALSE),"")</f>
        <v/>
      </c>
      <c r="B7025" s="335"/>
      <c r="C7025" s="335"/>
      <c r="D7025" s="381" t="str">
        <f t="shared" si="438"/>
        <v/>
      </c>
      <c r="E7025" s="335"/>
      <c r="F7025" s="335"/>
      <c r="G7025" s="325" t="str">
        <f t="shared" ref="G7025:G7088" si="440">IF(OR(B7025="",Amt=""),"",Amt)</f>
        <v/>
      </c>
      <c r="H7025" s="326" t="str">
        <f t="shared" ref="H7025:H7088" si="441">IF(G7025="","",VLOOKUP(G7025,Gesundheitsämter,2,FALSE))</f>
        <v/>
      </c>
    </row>
    <row r="7026" spans="1:8" x14ac:dyDescent="0.2">
      <c r="A7026" s="204" t="str">
        <f t="shared" si="439"/>
        <v/>
      </c>
      <c r="B7026" s="335"/>
      <c r="C7026" s="335"/>
      <c r="D7026" s="381" t="str">
        <f t="shared" si="438"/>
        <v/>
      </c>
      <c r="E7026" s="335"/>
      <c r="F7026" s="335"/>
      <c r="G7026" s="325" t="str">
        <f t="shared" si="440"/>
        <v/>
      </c>
      <c r="H7026" s="326" t="str">
        <f t="shared" si="441"/>
        <v/>
      </c>
    </row>
    <row r="7027" spans="1:8" x14ac:dyDescent="0.2">
      <c r="A7027" s="204" t="str">
        <f t="shared" si="439"/>
        <v/>
      </c>
      <c r="B7027" s="335"/>
      <c r="C7027" s="335"/>
      <c r="D7027" s="381" t="str">
        <f t="shared" si="438"/>
        <v/>
      </c>
      <c r="E7027" s="335"/>
      <c r="F7027" s="335"/>
      <c r="G7027" s="325" t="str">
        <f t="shared" si="440"/>
        <v/>
      </c>
      <c r="H7027" s="326" t="str">
        <f t="shared" si="441"/>
        <v/>
      </c>
    </row>
    <row r="7028" spans="1:8" x14ac:dyDescent="0.2">
      <c r="A7028" s="204" t="str">
        <f t="shared" si="439"/>
        <v/>
      </c>
      <c r="B7028" s="335"/>
      <c r="C7028" s="335"/>
      <c r="D7028" s="381" t="str">
        <f t="shared" si="438"/>
        <v/>
      </c>
      <c r="E7028" s="335"/>
      <c r="F7028" s="335"/>
      <c r="G7028" s="325" t="str">
        <f t="shared" si="440"/>
        <v/>
      </c>
      <c r="H7028" s="326" t="str">
        <f t="shared" si="441"/>
        <v/>
      </c>
    </row>
    <row r="7029" spans="1:8" x14ac:dyDescent="0.2">
      <c r="A7029" s="204" t="str">
        <f t="shared" si="439"/>
        <v/>
      </c>
      <c r="B7029" s="335"/>
      <c r="C7029" s="335"/>
      <c r="D7029" s="381" t="str">
        <f t="shared" si="438"/>
        <v/>
      </c>
      <c r="E7029" s="335"/>
      <c r="F7029" s="335"/>
      <c r="G7029" s="325" t="str">
        <f t="shared" si="440"/>
        <v/>
      </c>
      <c r="H7029" s="326" t="str">
        <f t="shared" si="441"/>
        <v/>
      </c>
    </row>
    <row r="7030" spans="1:8" x14ac:dyDescent="0.2">
      <c r="A7030" s="204" t="str">
        <f t="shared" si="439"/>
        <v/>
      </c>
      <c r="B7030" s="335"/>
      <c r="C7030" s="335"/>
      <c r="D7030" s="381" t="str">
        <f t="shared" si="438"/>
        <v/>
      </c>
      <c r="E7030" s="335"/>
      <c r="F7030" s="335"/>
      <c r="G7030" s="325" t="str">
        <f t="shared" si="440"/>
        <v/>
      </c>
      <c r="H7030" s="326" t="str">
        <f t="shared" si="441"/>
        <v/>
      </c>
    </row>
    <row r="7031" spans="1:8" x14ac:dyDescent="0.2">
      <c r="A7031" s="204" t="str">
        <f t="shared" si="439"/>
        <v/>
      </c>
      <c r="B7031" s="335"/>
      <c r="C7031" s="335"/>
      <c r="D7031" s="381" t="str">
        <f t="shared" si="438"/>
        <v/>
      </c>
      <c r="E7031" s="335"/>
      <c r="F7031" s="335"/>
      <c r="G7031" s="325" t="str">
        <f t="shared" si="440"/>
        <v/>
      </c>
      <c r="H7031" s="326" t="str">
        <f t="shared" si="441"/>
        <v/>
      </c>
    </row>
    <row r="7032" spans="1:8" x14ac:dyDescent="0.2">
      <c r="A7032" s="204" t="str">
        <f t="shared" si="439"/>
        <v/>
      </c>
      <c r="B7032" s="335"/>
      <c r="C7032" s="335"/>
      <c r="D7032" s="381" t="str">
        <f t="shared" si="438"/>
        <v/>
      </c>
      <c r="E7032" s="335"/>
      <c r="F7032" s="335"/>
      <c r="G7032" s="325" t="str">
        <f t="shared" si="440"/>
        <v/>
      </c>
      <c r="H7032" s="326" t="str">
        <f t="shared" si="441"/>
        <v/>
      </c>
    </row>
    <row r="7033" spans="1:8" x14ac:dyDescent="0.2">
      <c r="A7033" s="204" t="str">
        <f t="shared" si="439"/>
        <v/>
      </c>
      <c r="B7033" s="335"/>
      <c r="C7033" s="335"/>
      <c r="D7033" s="381" t="str">
        <f t="shared" si="438"/>
        <v/>
      </c>
      <c r="E7033" s="335"/>
      <c r="F7033" s="335"/>
      <c r="G7033" s="325" t="str">
        <f t="shared" si="440"/>
        <v/>
      </c>
      <c r="H7033" s="326" t="str">
        <f t="shared" si="441"/>
        <v/>
      </c>
    </row>
    <row r="7034" spans="1:8" x14ac:dyDescent="0.2">
      <c r="A7034" s="204" t="str">
        <f t="shared" si="439"/>
        <v/>
      </c>
      <c r="B7034" s="335"/>
      <c r="C7034" s="335"/>
      <c r="D7034" s="381" t="str">
        <f t="shared" si="438"/>
        <v/>
      </c>
      <c r="E7034" s="335"/>
      <c r="F7034" s="335"/>
      <c r="G7034" s="325" t="str">
        <f t="shared" si="440"/>
        <v/>
      </c>
      <c r="H7034" s="326" t="str">
        <f t="shared" si="441"/>
        <v/>
      </c>
    </row>
    <row r="7035" spans="1:8" x14ac:dyDescent="0.2">
      <c r="A7035" s="204" t="str">
        <f t="shared" si="439"/>
        <v/>
      </c>
      <c r="B7035" s="335"/>
      <c r="C7035" s="335"/>
      <c r="D7035" s="381" t="str">
        <f t="shared" si="438"/>
        <v/>
      </c>
      <c r="E7035" s="335"/>
      <c r="F7035" s="335"/>
      <c r="G7035" s="325" t="str">
        <f t="shared" si="440"/>
        <v/>
      </c>
      <c r="H7035" s="326" t="str">
        <f t="shared" si="441"/>
        <v/>
      </c>
    </row>
    <row r="7036" spans="1:8" x14ac:dyDescent="0.2">
      <c r="A7036" s="204" t="str">
        <f t="shared" si="439"/>
        <v/>
      </c>
      <c r="B7036" s="335"/>
      <c r="C7036" s="335"/>
      <c r="D7036" s="381" t="str">
        <f t="shared" si="438"/>
        <v/>
      </c>
      <c r="E7036" s="335"/>
      <c r="F7036" s="335"/>
      <c r="G7036" s="325" t="str">
        <f t="shared" si="440"/>
        <v/>
      </c>
      <c r="H7036" s="326" t="str">
        <f t="shared" si="441"/>
        <v/>
      </c>
    </row>
    <row r="7037" spans="1:8" x14ac:dyDescent="0.2">
      <c r="A7037" s="204" t="str">
        <f t="shared" si="439"/>
        <v/>
      </c>
      <c r="B7037" s="335"/>
      <c r="C7037" s="335"/>
      <c r="D7037" s="381" t="str">
        <f t="shared" si="438"/>
        <v/>
      </c>
      <c r="E7037" s="335"/>
      <c r="F7037" s="335"/>
      <c r="G7037" s="325" t="str">
        <f t="shared" si="440"/>
        <v/>
      </c>
      <c r="H7037" s="326" t="str">
        <f t="shared" si="441"/>
        <v/>
      </c>
    </row>
    <row r="7038" spans="1:8" x14ac:dyDescent="0.2">
      <c r="A7038" s="204" t="str">
        <f t="shared" si="439"/>
        <v/>
      </c>
      <c r="B7038" s="335"/>
      <c r="C7038" s="335"/>
      <c r="D7038" s="381" t="str">
        <f t="shared" si="438"/>
        <v/>
      </c>
      <c r="E7038" s="335"/>
      <c r="F7038" s="335"/>
      <c r="G7038" s="325" t="str">
        <f t="shared" si="440"/>
        <v/>
      </c>
      <c r="H7038" s="326" t="str">
        <f t="shared" si="441"/>
        <v/>
      </c>
    </row>
    <row r="7039" spans="1:8" x14ac:dyDescent="0.2">
      <c r="A7039" s="204" t="str">
        <f t="shared" si="439"/>
        <v/>
      </c>
      <c r="B7039" s="335"/>
      <c r="C7039" s="335"/>
      <c r="D7039" s="381" t="str">
        <f t="shared" si="438"/>
        <v/>
      </c>
      <c r="E7039" s="335"/>
      <c r="F7039" s="335"/>
      <c r="G7039" s="325" t="str">
        <f t="shared" si="440"/>
        <v/>
      </c>
      <c r="H7039" s="326" t="str">
        <f t="shared" si="441"/>
        <v/>
      </c>
    </row>
    <row r="7040" spans="1:8" x14ac:dyDescent="0.2">
      <c r="A7040" s="204" t="str">
        <f t="shared" si="439"/>
        <v/>
      </c>
      <c r="B7040" s="335"/>
      <c r="C7040" s="335"/>
      <c r="D7040" s="381" t="str">
        <f t="shared" si="438"/>
        <v/>
      </c>
      <c r="E7040" s="335"/>
      <c r="F7040" s="335"/>
      <c r="G7040" s="325" t="str">
        <f t="shared" si="440"/>
        <v/>
      </c>
      <c r="H7040" s="326" t="str">
        <f t="shared" si="441"/>
        <v/>
      </c>
    </row>
    <row r="7041" spans="1:8" x14ac:dyDescent="0.2">
      <c r="A7041" s="204" t="str">
        <f t="shared" si="439"/>
        <v/>
      </c>
      <c r="B7041" s="335"/>
      <c r="C7041" s="335"/>
      <c r="D7041" s="381" t="str">
        <f t="shared" si="438"/>
        <v/>
      </c>
      <c r="E7041" s="335"/>
      <c r="F7041" s="335"/>
      <c r="G7041" s="325" t="str">
        <f t="shared" si="440"/>
        <v/>
      </c>
      <c r="H7041" s="326" t="str">
        <f t="shared" si="441"/>
        <v/>
      </c>
    </row>
    <row r="7042" spans="1:8" x14ac:dyDescent="0.2">
      <c r="A7042" s="204" t="str">
        <f t="shared" si="439"/>
        <v/>
      </c>
      <c r="B7042" s="335"/>
      <c r="C7042" s="335"/>
      <c r="D7042" s="381" t="str">
        <f t="shared" si="438"/>
        <v/>
      </c>
      <c r="E7042" s="335"/>
      <c r="F7042" s="335"/>
      <c r="G7042" s="325" t="str">
        <f t="shared" si="440"/>
        <v/>
      </c>
      <c r="H7042" s="326" t="str">
        <f t="shared" si="441"/>
        <v/>
      </c>
    </row>
    <row r="7043" spans="1:8" x14ac:dyDescent="0.2">
      <c r="A7043" s="204" t="str">
        <f t="shared" si="439"/>
        <v/>
      </c>
      <c r="B7043" s="335"/>
      <c r="C7043" s="335"/>
      <c r="D7043" s="381" t="str">
        <f t="shared" si="438"/>
        <v/>
      </c>
      <c r="E7043" s="335"/>
      <c r="F7043" s="335"/>
      <c r="G7043" s="325" t="str">
        <f t="shared" si="440"/>
        <v/>
      </c>
      <c r="H7043" s="326" t="str">
        <f t="shared" si="441"/>
        <v/>
      </c>
    </row>
    <row r="7044" spans="1:8" x14ac:dyDescent="0.2">
      <c r="A7044" s="204" t="str">
        <f t="shared" si="439"/>
        <v/>
      </c>
      <c r="B7044" s="335"/>
      <c r="C7044" s="335"/>
      <c r="D7044" s="381" t="str">
        <f t="shared" si="438"/>
        <v/>
      </c>
      <c r="E7044" s="335"/>
      <c r="F7044" s="335"/>
      <c r="G7044" s="325" t="str">
        <f t="shared" si="440"/>
        <v/>
      </c>
      <c r="H7044" s="326" t="str">
        <f t="shared" si="441"/>
        <v/>
      </c>
    </row>
    <row r="7045" spans="1:8" x14ac:dyDescent="0.2">
      <c r="A7045" s="204" t="str">
        <f t="shared" si="439"/>
        <v/>
      </c>
      <c r="B7045" s="335"/>
      <c r="C7045" s="335"/>
      <c r="D7045" s="381" t="str">
        <f t="shared" si="438"/>
        <v/>
      </c>
      <c r="E7045" s="335"/>
      <c r="F7045" s="335"/>
      <c r="G7045" s="325" t="str">
        <f t="shared" si="440"/>
        <v/>
      </c>
      <c r="H7045" s="326" t="str">
        <f t="shared" si="441"/>
        <v/>
      </c>
    </row>
    <row r="7046" spans="1:8" x14ac:dyDescent="0.2">
      <c r="A7046" s="204" t="str">
        <f t="shared" si="439"/>
        <v/>
      </c>
      <c r="B7046" s="335"/>
      <c r="C7046" s="335"/>
      <c r="D7046" s="381" t="str">
        <f t="shared" si="438"/>
        <v/>
      </c>
      <c r="E7046" s="335"/>
      <c r="F7046" s="335"/>
      <c r="G7046" s="325" t="str">
        <f t="shared" si="440"/>
        <v/>
      </c>
      <c r="H7046" s="326" t="str">
        <f t="shared" si="441"/>
        <v/>
      </c>
    </row>
    <row r="7047" spans="1:8" x14ac:dyDescent="0.2">
      <c r="A7047" s="204" t="str">
        <f t="shared" si="439"/>
        <v/>
      </c>
      <c r="B7047" s="335"/>
      <c r="C7047" s="335"/>
      <c r="D7047" s="381" t="str">
        <f t="shared" si="438"/>
        <v/>
      </c>
      <c r="E7047" s="335"/>
      <c r="F7047" s="335"/>
      <c r="G7047" s="325" t="str">
        <f t="shared" si="440"/>
        <v/>
      </c>
      <c r="H7047" s="326" t="str">
        <f t="shared" si="441"/>
        <v/>
      </c>
    </row>
    <row r="7048" spans="1:8" x14ac:dyDescent="0.2">
      <c r="A7048" s="204" t="str">
        <f t="shared" si="439"/>
        <v/>
      </c>
      <c r="B7048" s="335"/>
      <c r="C7048" s="335"/>
      <c r="D7048" s="381" t="str">
        <f t="shared" si="438"/>
        <v/>
      </c>
      <c r="E7048" s="335"/>
      <c r="F7048" s="335"/>
      <c r="G7048" s="325" t="str">
        <f t="shared" si="440"/>
        <v/>
      </c>
      <c r="H7048" s="326" t="str">
        <f t="shared" si="441"/>
        <v/>
      </c>
    </row>
    <row r="7049" spans="1:8" x14ac:dyDescent="0.2">
      <c r="A7049" s="204" t="str">
        <f t="shared" si="439"/>
        <v/>
      </c>
      <c r="B7049" s="335"/>
      <c r="C7049" s="335"/>
      <c r="D7049" s="381" t="str">
        <f t="shared" ref="D7049:D7112" si="442">IF(C7049="","",IFERROR(IF(VLOOKUP(C7049,Parameter,2,FALSE)="","",VLOOKUP(C7049,Parameter,2,FALSE)),IFERROR(VLOOKUP(C7049,PSMErgänzung,2,FALSE),"CAS eingeben oder Parameter korrigieren!")))</f>
        <v/>
      </c>
      <c r="E7049" s="335"/>
      <c r="F7049" s="335"/>
      <c r="G7049" s="325" t="str">
        <f t="shared" si="440"/>
        <v/>
      </c>
      <c r="H7049" s="326" t="str">
        <f t="shared" si="441"/>
        <v/>
      </c>
    </row>
    <row r="7050" spans="1:8" x14ac:dyDescent="0.2">
      <c r="A7050" s="204" t="str">
        <f t="shared" si="439"/>
        <v/>
      </c>
      <c r="B7050" s="335"/>
      <c r="C7050" s="335"/>
      <c r="D7050" s="381" t="str">
        <f t="shared" si="442"/>
        <v/>
      </c>
      <c r="E7050" s="335"/>
      <c r="F7050" s="335"/>
      <c r="G7050" s="325" t="str">
        <f t="shared" si="440"/>
        <v/>
      </c>
      <c r="H7050" s="326" t="str">
        <f t="shared" si="441"/>
        <v/>
      </c>
    </row>
    <row r="7051" spans="1:8" x14ac:dyDescent="0.2">
      <c r="A7051" s="204" t="str">
        <f t="shared" si="439"/>
        <v/>
      </c>
      <c r="B7051" s="335"/>
      <c r="C7051" s="335"/>
      <c r="D7051" s="381" t="str">
        <f t="shared" si="442"/>
        <v/>
      </c>
      <c r="E7051" s="335"/>
      <c r="F7051" s="335"/>
      <c r="G7051" s="325" t="str">
        <f t="shared" si="440"/>
        <v/>
      </c>
      <c r="H7051" s="326" t="str">
        <f t="shared" si="441"/>
        <v/>
      </c>
    </row>
    <row r="7052" spans="1:8" x14ac:dyDescent="0.2">
      <c r="A7052" s="204" t="str">
        <f t="shared" si="439"/>
        <v/>
      </c>
      <c r="B7052" s="335"/>
      <c r="C7052" s="335"/>
      <c r="D7052" s="381" t="str">
        <f t="shared" si="442"/>
        <v/>
      </c>
      <c r="E7052" s="335"/>
      <c r="F7052" s="335"/>
      <c r="G7052" s="325" t="str">
        <f t="shared" si="440"/>
        <v/>
      </c>
      <c r="H7052" s="326" t="str">
        <f t="shared" si="441"/>
        <v/>
      </c>
    </row>
    <row r="7053" spans="1:8" x14ac:dyDescent="0.2">
      <c r="A7053" s="204" t="str">
        <f t="shared" si="439"/>
        <v/>
      </c>
      <c r="B7053" s="335"/>
      <c r="C7053" s="335"/>
      <c r="D7053" s="381" t="str">
        <f t="shared" si="442"/>
        <v/>
      </c>
      <c r="E7053" s="335"/>
      <c r="F7053" s="335"/>
      <c r="G7053" s="325" t="str">
        <f t="shared" si="440"/>
        <v/>
      </c>
      <c r="H7053" s="326" t="str">
        <f t="shared" si="441"/>
        <v/>
      </c>
    </row>
    <row r="7054" spans="1:8" x14ac:dyDescent="0.2">
      <c r="A7054" s="204" t="str">
        <f t="shared" si="439"/>
        <v/>
      </c>
      <c r="B7054" s="335"/>
      <c r="C7054" s="335"/>
      <c r="D7054" s="381" t="str">
        <f t="shared" si="442"/>
        <v/>
      </c>
      <c r="E7054" s="335"/>
      <c r="F7054" s="335"/>
      <c r="G7054" s="325" t="str">
        <f t="shared" si="440"/>
        <v/>
      </c>
      <c r="H7054" s="326" t="str">
        <f t="shared" si="441"/>
        <v/>
      </c>
    </row>
    <row r="7055" spans="1:8" x14ac:dyDescent="0.2">
      <c r="A7055" s="204" t="str">
        <f t="shared" si="439"/>
        <v/>
      </c>
      <c r="B7055" s="335"/>
      <c r="C7055" s="335"/>
      <c r="D7055" s="381" t="str">
        <f t="shared" si="442"/>
        <v/>
      </c>
      <c r="E7055" s="335"/>
      <c r="F7055" s="335"/>
      <c r="G7055" s="325" t="str">
        <f t="shared" si="440"/>
        <v/>
      </c>
      <c r="H7055" s="326" t="str">
        <f t="shared" si="441"/>
        <v/>
      </c>
    </row>
    <row r="7056" spans="1:8" x14ac:dyDescent="0.2">
      <c r="A7056" s="204" t="str">
        <f t="shared" si="439"/>
        <v/>
      </c>
      <c r="B7056" s="335"/>
      <c r="C7056" s="335"/>
      <c r="D7056" s="381" t="str">
        <f t="shared" si="442"/>
        <v/>
      </c>
      <c r="E7056" s="335"/>
      <c r="F7056" s="335"/>
      <c r="G7056" s="325" t="str">
        <f t="shared" si="440"/>
        <v/>
      </c>
      <c r="H7056" s="326" t="str">
        <f t="shared" si="441"/>
        <v/>
      </c>
    </row>
    <row r="7057" spans="1:8" x14ac:dyDescent="0.2">
      <c r="A7057" s="204" t="str">
        <f t="shared" si="439"/>
        <v/>
      </c>
      <c r="B7057" s="335"/>
      <c r="C7057" s="335"/>
      <c r="D7057" s="381" t="str">
        <f t="shared" si="442"/>
        <v/>
      </c>
      <c r="E7057" s="335"/>
      <c r="F7057" s="335"/>
      <c r="G7057" s="325" t="str">
        <f t="shared" si="440"/>
        <v/>
      </c>
      <c r="H7057" s="326" t="str">
        <f t="shared" si="441"/>
        <v/>
      </c>
    </row>
    <row r="7058" spans="1:8" x14ac:dyDescent="0.2">
      <c r="A7058" s="204" t="str">
        <f t="shared" si="439"/>
        <v/>
      </c>
      <c r="B7058" s="335"/>
      <c r="C7058" s="335"/>
      <c r="D7058" s="381" t="str">
        <f t="shared" si="442"/>
        <v/>
      </c>
      <c r="E7058" s="335"/>
      <c r="F7058" s="335"/>
      <c r="G7058" s="325" t="str">
        <f t="shared" si="440"/>
        <v/>
      </c>
      <c r="H7058" s="326" t="str">
        <f t="shared" si="441"/>
        <v/>
      </c>
    </row>
    <row r="7059" spans="1:8" x14ac:dyDescent="0.2">
      <c r="A7059" s="204" t="str">
        <f t="shared" si="439"/>
        <v/>
      </c>
      <c r="B7059" s="335"/>
      <c r="C7059" s="335"/>
      <c r="D7059" s="381" t="str">
        <f t="shared" si="442"/>
        <v/>
      </c>
      <c r="E7059" s="335"/>
      <c r="F7059" s="335"/>
      <c r="G7059" s="325" t="str">
        <f t="shared" si="440"/>
        <v/>
      </c>
      <c r="H7059" s="326" t="str">
        <f t="shared" si="441"/>
        <v/>
      </c>
    </row>
    <row r="7060" spans="1:8" x14ac:dyDescent="0.2">
      <c r="A7060" s="204" t="str">
        <f t="shared" si="439"/>
        <v/>
      </c>
      <c r="B7060" s="335"/>
      <c r="C7060" s="335"/>
      <c r="D7060" s="381" t="str">
        <f t="shared" si="442"/>
        <v/>
      </c>
      <c r="E7060" s="335"/>
      <c r="F7060" s="335"/>
      <c r="G7060" s="325" t="str">
        <f t="shared" si="440"/>
        <v/>
      </c>
      <c r="H7060" s="326" t="str">
        <f t="shared" si="441"/>
        <v/>
      </c>
    </row>
    <row r="7061" spans="1:8" x14ac:dyDescent="0.2">
      <c r="A7061" s="204" t="str">
        <f t="shared" si="439"/>
        <v/>
      </c>
      <c r="B7061" s="335"/>
      <c r="C7061" s="335"/>
      <c r="D7061" s="381" t="str">
        <f t="shared" si="442"/>
        <v/>
      </c>
      <c r="E7061" s="335"/>
      <c r="F7061" s="335"/>
      <c r="G7061" s="325" t="str">
        <f t="shared" si="440"/>
        <v/>
      </c>
      <c r="H7061" s="326" t="str">
        <f t="shared" si="441"/>
        <v/>
      </c>
    </row>
    <row r="7062" spans="1:8" x14ac:dyDescent="0.2">
      <c r="A7062" s="204" t="str">
        <f t="shared" si="439"/>
        <v/>
      </c>
      <c r="B7062" s="335"/>
      <c r="C7062" s="335"/>
      <c r="D7062" s="381" t="str">
        <f t="shared" si="442"/>
        <v/>
      </c>
      <c r="E7062" s="335"/>
      <c r="F7062" s="335"/>
      <c r="G7062" s="325" t="str">
        <f t="shared" si="440"/>
        <v/>
      </c>
      <c r="H7062" s="326" t="str">
        <f t="shared" si="441"/>
        <v/>
      </c>
    </row>
    <row r="7063" spans="1:8" x14ac:dyDescent="0.2">
      <c r="A7063" s="204" t="str">
        <f t="shared" si="439"/>
        <v/>
      </c>
      <c r="B7063" s="335"/>
      <c r="C7063" s="335"/>
      <c r="D7063" s="381" t="str">
        <f t="shared" si="442"/>
        <v/>
      </c>
      <c r="E7063" s="335"/>
      <c r="F7063" s="335"/>
      <c r="G7063" s="325" t="str">
        <f t="shared" si="440"/>
        <v/>
      </c>
      <c r="H7063" s="326" t="str">
        <f t="shared" si="441"/>
        <v/>
      </c>
    </row>
    <row r="7064" spans="1:8" x14ac:dyDescent="0.2">
      <c r="A7064" s="204" t="str">
        <f t="shared" si="439"/>
        <v/>
      </c>
      <c r="B7064" s="335"/>
      <c r="C7064" s="335"/>
      <c r="D7064" s="381" t="str">
        <f t="shared" si="442"/>
        <v/>
      </c>
      <c r="E7064" s="335"/>
      <c r="F7064" s="335"/>
      <c r="G7064" s="325" t="str">
        <f t="shared" si="440"/>
        <v/>
      </c>
      <c r="H7064" s="326" t="str">
        <f t="shared" si="441"/>
        <v/>
      </c>
    </row>
    <row r="7065" spans="1:8" x14ac:dyDescent="0.2">
      <c r="A7065" s="204" t="str">
        <f t="shared" si="439"/>
        <v/>
      </c>
      <c r="B7065" s="335"/>
      <c r="C7065" s="335"/>
      <c r="D7065" s="381" t="str">
        <f t="shared" si="442"/>
        <v/>
      </c>
      <c r="E7065" s="335"/>
      <c r="F7065" s="335"/>
      <c r="G7065" s="325" t="str">
        <f t="shared" si="440"/>
        <v/>
      </c>
      <c r="H7065" s="326" t="str">
        <f t="shared" si="441"/>
        <v/>
      </c>
    </row>
    <row r="7066" spans="1:8" x14ac:dyDescent="0.2">
      <c r="A7066" s="204" t="str">
        <f t="shared" si="439"/>
        <v/>
      </c>
      <c r="B7066" s="335"/>
      <c r="C7066" s="335"/>
      <c r="D7066" s="381" t="str">
        <f t="shared" si="442"/>
        <v/>
      </c>
      <c r="E7066" s="335"/>
      <c r="F7066" s="335"/>
      <c r="G7066" s="325" t="str">
        <f t="shared" si="440"/>
        <v/>
      </c>
      <c r="H7066" s="326" t="str">
        <f t="shared" si="441"/>
        <v/>
      </c>
    </row>
    <row r="7067" spans="1:8" x14ac:dyDescent="0.2">
      <c r="A7067" s="204" t="str">
        <f t="shared" si="439"/>
        <v/>
      </c>
      <c r="B7067" s="335"/>
      <c r="C7067" s="335"/>
      <c r="D7067" s="381" t="str">
        <f t="shared" si="442"/>
        <v/>
      </c>
      <c r="E7067" s="335"/>
      <c r="F7067" s="335"/>
      <c r="G7067" s="325" t="str">
        <f t="shared" si="440"/>
        <v/>
      </c>
      <c r="H7067" s="326" t="str">
        <f t="shared" si="441"/>
        <v/>
      </c>
    </row>
    <row r="7068" spans="1:8" x14ac:dyDescent="0.2">
      <c r="A7068" s="204" t="str">
        <f t="shared" si="439"/>
        <v/>
      </c>
      <c r="B7068" s="335"/>
      <c r="C7068" s="335"/>
      <c r="D7068" s="381" t="str">
        <f t="shared" si="442"/>
        <v/>
      </c>
      <c r="E7068" s="335"/>
      <c r="F7068" s="335"/>
      <c r="G7068" s="325" t="str">
        <f t="shared" si="440"/>
        <v/>
      </c>
      <c r="H7068" s="326" t="str">
        <f t="shared" si="441"/>
        <v/>
      </c>
    </row>
    <row r="7069" spans="1:8" x14ac:dyDescent="0.2">
      <c r="A7069" s="204" t="str">
        <f t="shared" si="439"/>
        <v/>
      </c>
      <c r="B7069" s="335"/>
      <c r="C7069" s="335"/>
      <c r="D7069" s="381" t="str">
        <f t="shared" si="442"/>
        <v/>
      </c>
      <c r="E7069" s="335"/>
      <c r="F7069" s="335"/>
      <c r="G7069" s="325" t="str">
        <f t="shared" si="440"/>
        <v/>
      </c>
      <c r="H7069" s="326" t="str">
        <f t="shared" si="441"/>
        <v/>
      </c>
    </row>
    <row r="7070" spans="1:8" x14ac:dyDescent="0.2">
      <c r="A7070" s="204" t="str">
        <f t="shared" si="439"/>
        <v/>
      </c>
      <c r="B7070" s="335"/>
      <c r="C7070" s="335"/>
      <c r="D7070" s="381" t="str">
        <f t="shared" si="442"/>
        <v/>
      </c>
      <c r="E7070" s="335"/>
      <c r="F7070" s="335"/>
      <c r="G7070" s="325" t="str">
        <f t="shared" si="440"/>
        <v/>
      </c>
      <c r="H7070" s="326" t="str">
        <f t="shared" si="441"/>
        <v/>
      </c>
    </row>
    <row r="7071" spans="1:8" x14ac:dyDescent="0.2">
      <c r="A7071" s="204" t="str">
        <f t="shared" si="439"/>
        <v/>
      </c>
      <c r="B7071" s="335"/>
      <c r="C7071" s="335"/>
      <c r="D7071" s="381" t="str">
        <f t="shared" si="442"/>
        <v/>
      </c>
      <c r="E7071" s="335"/>
      <c r="F7071" s="335"/>
      <c r="G7071" s="325" t="str">
        <f t="shared" si="440"/>
        <v/>
      </c>
      <c r="H7071" s="326" t="str">
        <f t="shared" si="441"/>
        <v/>
      </c>
    </row>
    <row r="7072" spans="1:8" x14ac:dyDescent="0.2">
      <c r="A7072" s="204" t="str">
        <f t="shared" si="439"/>
        <v/>
      </c>
      <c r="B7072" s="335"/>
      <c r="C7072" s="335"/>
      <c r="D7072" s="381" t="str">
        <f t="shared" si="442"/>
        <v/>
      </c>
      <c r="E7072" s="335"/>
      <c r="F7072" s="335"/>
      <c r="G7072" s="325" t="str">
        <f t="shared" si="440"/>
        <v/>
      </c>
      <c r="H7072" s="326" t="str">
        <f t="shared" si="441"/>
        <v/>
      </c>
    </row>
    <row r="7073" spans="1:8" x14ac:dyDescent="0.2">
      <c r="A7073" s="204" t="str">
        <f t="shared" si="439"/>
        <v/>
      </c>
      <c r="B7073" s="335"/>
      <c r="C7073" s="335"/>
      <c r="D7073" s="381" t="str">
        <f t="shared" si="442"/>
        <v/>
      </c>
      <c r="E7073" s="335"/>
      <c r="F7073" s="335"/>
      <c r="G7073" s="325" t="str">
        <f t="shared" si="440"/>
        <v/>
      </c>
      <c r="H7073" s="326" t="str">
        <f t="shared" si="441"/>
        <v/>
      </c>
    </row>
    <row r="7074" spans="1:8" x14ac:dyDescent="0.2">
      <c r="A7074" s="204" t="str">
        <f t="shared" si="439"/>
        <v/>
      </c>
      <c r="B7074" s="335"/>
      <c r="C7074" s="335"/>
      <c r="D7074" s="381" t="str">
        <f t="shared" si="442"/>
        <v/>
      </c>
      <c r="E7074" s="335"/>
      <c r="F7074" s="335"/>
      <c r="G7074" s="325" t="str">
        <f t="shared" si="440"/>
        <v/>
      </c>
      <c r="H7074" s="326" t="str">
        <f t="shared" si="441"/>
        <v/>
      </c>
    </row>
    <row r="7075" spans="1:8" x14ac:dyDescent="0.2">
      <c r="A7075" s="204" t="str">
        <f t="shared" si="439"/>
        <v/>
      </c>
      <c r="B7075" s="335"/>
      <c r="C7075" s="335"/>
      <c r="D7075" s="381" t="str">
        <f t="shared" si="442"/>
        <v/>
      </c>
      <c r="E7075" s="335"/>
      <c r="F7075" s="335"/>
      <c r="G7075" s="325" t="str">
        <f t="shared" si="440"/>
        <v/>
      </c>
      <c r="H7075" s="326" t="str">
        <f t="shared" si="441"/>
        <v/>
      </c>
    </row>
    <row r="7076" spans="1:8" x14ac:dyDescent="0.2">
      <c r="A7076" s="204" t="str">
        <f t="shared" si="439"/>
        <v/>
      </c>
      <c r="B7076" s="335"/>
      <c r="C7076" s="335"/>
      <c r="D7076" s="381" t="str">
        <f t="shared" si="442"/>
        <v/>
      </c>
      <c r="E7076" s="335"/>
      <c r="F7076" s="335"/>
      <c r="G7076" s="325" t="str">
        <f t="shared" si="440"/>
        <v/>
      </c>
      <c r="H7076" s="326" t="str">
        <f t="shared" si="441"/>
        <v/>
      </c>
    </row>
    <row r="7077" spans="1:8" x14ac:dyDescent="0.2">
      <c r="A7077" s="204" t="str">
        <f t="shared" si="439"/>
        <v/>
      </c>
      <c r="B7077" s="335"/>
      <c r="C7077" s="335"/>
      <c r="D7077" s="381" t="str">
        <f t="shared" si="442"/>
        <v/>
      </c>
      <c r="E7077" s="335"/>
      <c r="F7077" s="335"/>
      <c r="G7077" s="325" t="str">
        <f t="shared" si="440"/>
        <v/>
      </c>
      <c r="H7077" s="326" t="str">
        <f t="shared" si="441"/>
        <v/>
      </c>
    </row>
    <row r="7078" spans="1:8" x14ac:dyDescent="0.2">
      <c r="A7078" s="204" t="str">
        <f t="shared" si="439"/>
        <v/>
      </c>
      <c r="B7078" s="335"/>
      <c r="C7078" s="335"/>
      <c r="D7078" s="381" t="str">
        <f t="shared" si="442"/>
        <v/>
      </c>
      <c r="E7078" s="335"/>
      <c r="F7078" s="335"/>
      <c r="G7078" s="325" t="str">
        <f t="shared" si="440"/>
        <v/>
      </c>
      <c r="H7078" s="326" t="str">
        <f t="shared" si="441"/>
        <v/>
      </c>
    </row>
    <row r="7079" spans="1:8" x14ac:dyDescent="0.2">
      <c r="A7079" s="204" t="str">
        <f t="shared" si="439"/>
        <v/>
      </c>
      <c r="B7079" s="335"/>
      <c r="C7079" s="335"/>
      <c r="D7079" s="381" t="str">
        <f t="shared" si="442"/>
        <v/>
      </c>
      <c r="E7079" s="335"/>
      <c r="F7079" s="335"/>
      <c r="G7079" s="325" t="str">
        <f t="shared" si="440"/>
        <v/>
      </c>
      <c r="H7079" s="326" t="str">
        <f t="shared" si="441"/>
        <v/>
      </c>
    </row>
    <row r="7080" spans="1:8" x14ac:dyDescent="0.2">
      <c r="A7080" s="204" t="str">
        <f t="shared" si="439"/>
        <v/>
      </c>
      <c r="B7080" s="335"/>
      <c r="C7080" s="335"/>
      <c r="D7080" s="381" t="str">
        <f t="shared" si="442"/>
        <v/>
      </c>
      <c r="E7080" s="335"/>
      <c r="F7080" s="335"/>
      <c r="G7080" s="325" t="str">
        <f t="shared" si="440"/>
        <v/>
      </c>
      <c r="H7080" s="326" t="str">
        <f t="shared" si="441"/>
        <v/>
      </c>
    </row>
    <row r="7081" spans="1:8" x14ac:dyDescent="0.2">
      <c r="A7081" s="204" t="str">
        <f t="shared" si="439"/>
        <v/>
      </c>
      <c r="B7081" s="335"/>
      <c r="C7081" s="335"/>
      <c r="D7081" s="381" t="str">
        <f t="shared" si="442"/>
        <v/>
      </c>
      <c r="E7081" s="335"/>
      <c r="F7081" s="335"/>
      <c r="G7081" s="325" t="str">
        <f t="shared" si="440"/>
        <v/>
      </c>
      <c r="H7081" s="326" t="str">
        <f t="shared" si="441"/>
        <v/>
      </c>
    </row>
    <row r="7082" spans="1:8" x14ac:dyDescent="0.2">
      <c r="A7082" s="204" t="str">
        <f t="shared" si="439"/>
        <v/>
      </c>
      <c r="B7082" s="335"/>
      <c r="C7082" s="335"/>
      <c r="D7082" s="381" t="str">
        <f t="shared" si="442"/>
        <v/>
      </c>
      <c r="E7082" s="335"/>
      <c r="F7082" s="335"/>
      <c r="G7082" s="325" t="str">
        <f t="shared" si="440"/>
        <v/>
      </c>
      <c r="H7082" s="326" t="str">
        <f t="shared" si="441"/>
        <v/>
      </c>
    </row>
    <row r="7083" spans="1:8" x14ac:dyDescent="0.2">
      <c r="A7083" s="204" t="str">
        <f t="shared" si="439"/>
        <v/>
      </c>
      <c r="B7083" s="335"/>
      <c r="C7083" s="335"/>
      <c r="D7083" s="381" t="str">
        <f t="shared" si="442"/>
        <v/>
      </c>
      <c r="E7083" s="335"/>
      <c r="F7083" s="335"/>
      <c r="G7083" s="325" t="str">
        <f t="shared" si="440"/>
        <v/>
      </c>
      <c r="H7083" s="326" t="str">
        <f t="shared" si="441"/>
        <v/>
      </c>
    </row>
    <row r="7084" spans="1:8" x14ac:dyDescent="0.2">
      <c r="A7084" s="204" t="str">
        <f t="shared" si="439"/>
        <v/>
      </c>
      <c r="B7084" s="335"/>
      <c r="C7084" s="335"/>
      <c r="D7084" s="381" t="str">
        <f t="shared" si="442"/>
        <v/>
      </c>
      <c r="E7084" s="335"/>
      <c r="F7084" s="335"/>
      <c r="G7084" s="325" t="str">
        <f t="shared" si="440"/>
        <v/>
      </c>
      <c r="H7084" s="326" t="str">
        <f t="shared" si="441"/>
        <v/>
      </c>
    </row>
    <row r="7085" spans="1:8" x14ac:dyDescent="0.2">
      <c r="A7085" s="204" t="str">
        <f t="shared" si="439"/>
        <v/>
      </c>
      <c r="B7085" s="335"/>
      <c r="C7085" s="335"/>
      <c r="D7085" s="381" t="str">
        <f t="shared" si="442"/>
        <v/>
      </c>
      <c r="E7085" s="335"/>
      <c r="F7085" s="335"/>
      <c r="G7085" s="325" t="str">
        <f t="shared" si="440"/>
        <v/>
      </c>
      <c r="H7085" s="326" t="str">
        <f t="shared" si="441"/>
        <v/>
      </c>
    </row>
    <row r="7086" spans="1:8" x14ac:dyDescent="0.2">
      <c r="A7086" s="204" t="str">
        <f t="shared" si="439"/>
        <v/>
      </c>
      <c r="B7086" s="335"/>
      <c r="C7086" s="335"/>
      <c r="D7086" s="381" t="str">
        <f t="shared" si="442"/>
        <v/>
      </c>
      <c r="E7086" s="335"/>
      <c r="F7086" s="335"/>
      <c r="G7086" s="325" t="str">
        <f t="shared" si="440"/>
        <v/>
      </c>
      <c r="H7086" s="326" t="str">
        <f t="shared" si="441"/>
        <v/>
      </c>
    </row>
    <row r="7087" spans="1:8" x14ac:dyDescent="0.2">
      <c r="A7087" s="204" t="str">
        <f t="shared" si="439"/>
        <v/>
      </c>
      <c r="B7087" s="335"/>
      <c r="C7087" s="335"/>
      <c r="D7087" s="381" t="str">
        <f t="shared" si="442"/>
        <v/>
      </c>
      <c r="E7087" s="335"/>
      <c r="F7087" s="335"/>
      <c r="G7087" s="325" t="str">
        <f t="shared" si="440"/>
        <v/>
      </c>
      <c r="H7087" s="326" t="str">
        <f t="shared" si="441"/>
        <v/>
      </c>
    </row>
    <row r="7088" spans="1:8" x14ac:dyDescent="0.2">
      <c r="A7088" s="204" t="str">
        <f t="shared" si="439"/>
        <v/>
      </c>
      <c r="B7088" s="335"/>
      <c r="C7088" s="335"/>
      <c r="D7088" s="381" t="str">
        <f t="shared" si="442"/>
        <v/>
      </c>
      <c r="E7088" s="335"/>
      <c r="F7088" s="335"/>
      <c r="G7088" s="325" t="str">
        <f t="shared" si="440"/>
        <v/>
      </c>
      <c r="H7088" s="326" t="str">
        <f t="shared" si="441"/>
        <v/>
      </c>
    </row>
    <row r="7089" spans="1:8" x14ac:dyDescent="0.2">
      <c r="A7089" s="204" t="str">
        <f t="shared" ref="A7089:A7152" si="443">IF(B7089&lt;&gt;"",VLOOKUP(B7089,ID,2,FALSE),"")</f>
        <v/>
      </c>
      <c r="B7089" s="335"/>
      <c r="C7089" s="335"/>
      <c r="D7089" s="381" t="str">
        <f t="shared" si="442"/>
        <v/>
      </c>
      <c r="E7089" s="335"/>
      <c r="F7089" s="335"/>
      <c r="G7089" s="325" t="str">
        <f t="shared" ref="G7089:G7152" si="444">IF(OR(B7089="",Amt=""),"",Amt)</f>
        <v/>
      </c>
      <c r="H7089" s="326" t="str">
        <f t="shared" ref="H7089:H7152" si="445">IF(G7089="","",VLOOKUP(G7089,Gesundheitsämter,2,FALSE))</f>
        <v/>
      </c>
    </row>
    <row r="7090" spans="1:8" x14ac:dyDescent="0.2">
      <c r="A7090" s="204" t="str">
        <f t="shared" si="443"/>
        <v/>
      </c>
      <c r="B7090" s="335"/>
      <c r="C7090" s="335"/>
      <c r="D7090" s="381" t="str">
        <f t="shared" si="442"/>
        <v/>
      </c>
      <c r="E7090" s="335"/>
      <c r="F7090" s="335"/>
      <c r="G7090" s="325" t="str">
        <f t="shared" si="444"/>
        <v/>
      </c>
      <c r="H7090" s="326" t="str">
        <f t="shared" si="445"/>
        <v/>
      </c>
    </row>
    <row r="7091" spans="1:8" x14ac:dyDescent="0.2">
      <c r="A7091" s="204" t="str">
        <f t="shared" si="443"/>
        <v/>
      </c>
      <c r="B7091" s="335"/>
      <c r="C7091" s="335"/>
      <c r="D7091" s="381" t="str">
        <f t="shared" si="442"/>
        <v/>
      </c>
      <c r="E7091" s="335"/>
      <c r="F7091" s="335"/>
      <c r="G7091" s="325" t="str">
        <f t="shared" si="444"/>
        <v/>
      </c>
      <c r="H7091" s="326" t="str">
        <f t="shared" si="445"/>
        <v/>
      </c>
    </row>
    <row r="7092" spans="1:8" x14ac:dyDescent="0.2">
      <c r="A7092" s="204" t="str">
        <f t="shared" si="443"/>
        <v/>
      </c>
      <c r="B7092" s="335"/>
      <c r="C7092" s="335"/>
      <c r="D7092" s="381" t="str">
        <f t="shared" si="442"/>
        <v/>
      </c>
      <c r="E7092" s="335"/>
      <c r="F7092" s="335"/>
      <c r="G7092" s="325" t="str">
        <f t="shared" si="444"/>
        <v/>
      </c>
      <c r="H7092" s="326" t="str">
        <f t="shared" si="445"/>
        <v/>
      </c>
    </row>
    <row r="7093" spans="1:8" x14ac:dyDescent="0.2">
      <c r="A7093" s="204" t="str">
        <f t="shared" si="443"/>
        <v/>
      </c>
      <c r="B7093" s="335"/>
      <c r="C7093" s="335"/>
      <c r="D7093" s="381" t="str">
        <f t="shared" si="442"/>
        <v/>
      </c>
      <c r="E7093" s="335"/>
      <c r="F7093" s="335"/>
      <c r="G7093" s="325" t="str">
        <f t="shared" si="444"/>
        <v/>
      </c>
      <c r="H7093" s="326" t="str">
        <f t="shared" si="445"/>
        <v/>
      </c>
    </row>
    <row r="7094" spans="1:8" x14ac:dyDescent="0.2">
      <c r="A7094" s="204" t="str">
        <f t="shared" si="443"/>
        <v/>
      </c>
      <c r="B7094" s="335"/>
      <c r="C7094" s="335"/>
      <c r="D7094" s="381" t="str">
        <f t="shared" si="442"/>
        <v/>
      </c>
      <c r="E7094" s="335"/>
      <c r="F7094" s="335"/>
      <c r="G7094" s="325" t="str">
        <f t="shared" si="444"/>
        <v/>
      </c>
      <c r="H7094" s="326" t="str">
        <f t="shared" si="445"/>
        <v/>
      </c>
    </row>
    <row r="7095" spans="1:8" x14ac:dyDescent="0.2">
      <c r="A7095" s="204" t="str">
        <f t="shared" si="443"/>
        <v/>
      </c>
      <c r="B7095" s="335"/>
      <c r="C7095" s="335"/>
      <c r="D7095" s="381" t="str">
        <f t="shared" si="442"/>
        <v/>
      </c>
      <c r="E7095" s="335"/>
      <c r="F7095" s="335"/>
      <c r="G7095" s="325" t="str">
        <f t="shared" si="444"/>
        <v/>
      </c>
      <c r="H7095" s="326" t="str">
        <f t="shared" si="445"/>
        <v/>
      </c>
    </row>
    <row r="7096" spans="1:8" x14ac:dyDescent="0.2">
      <c r="A7096" s="204" t="str">
        <f t="shared" si="443"/>
        <v/>
      </c>
      <c r="B7096" s="335"/>
      <c r="C7096" s="335"/>
      <c r="D7096" s="381" t="str">
        <f t="shared" si="442"/>
        <v/>
      </c>
      <c r="E7096" s="335"/>
      <c r="F7096" s="335"/>
      <c r="G7096" s="325" t="str">
        <f t="shared" si="444"/>
        <v/>
      </c>
      <c r="H7096" s="326" t="str">
        <f t="shared" si="445"/>
        <v/>
      </c>
    </row>
    <row r="7097" spans="1:8" x14ac:dyDescent="0.2">
      <c r="A7097" s="204" t="str">
        <f t="shared" si="443"/>
        <v/>
      </c>
      <c r="B7097" s="335"/>
      <c r="C7097" s="335"/>
      <c r="D7097" s="381" t="str">
        <f t="shared" si="442"/>
        <v/>
      </c>
      <c r="E7097" s="335"/>
      <c r="F7097" s="335"/>
      <c r="G7097" s="325" t="str">
        <f t="shared" si="444"/>
        <v/>
      </c>
      <c r="H7097" s="326" t="str">
        <f t="shared" si="445"/>
        <v/>
      </c>
    </row>
    <row r="7098" spans="1:8" x14ac:dyDescent="0.2">
      <c r="A7098" s="204" t="str">
        <f t="shared" si="443"/>
        <v/>
      </c>
      <c r="B7098" s="335"/>
      <c r="C7098" s="335"/>
      <c r="D7098" s="381" t="str">
        <f t="shared" si="442"/>
        <v/>
      </c>
      <c r="E7098" s="335"/>
      <c r="F7098" s="335"/>
      <c r="G7098" s="325" t="str">
        <f t="shared" si="444"/>
        <v/>
      </c>
      <c r="H7098" s="326" t="str">
        <f t="shared" si="445"/>
        <v/>
      </c>
    </row>
    <row r="7099" spans="1:8" x14ac:dyDescent="0.2">
      <c r="A7099" s="204" t="str">
        <f t="shared" si="443"/>
        <v/>
      </c>
      <c r="B7099" s="335"/>
      <c r="C7099" s="335"/>
      <c r="D7099" s="381" t="str">
        <f t="shared" si="442"/>
        <v/>
      </c>
      <c r="E7099" s="335"/>
      <c r="F7099" s="335"/>
      <c r="G7099" s="325" t="str">
        <f t="shared" si="444"/>
        <v/>
      </c>
      <c r="H7099" s="326" t="str">
        <f t="shared" si="445"/>
        <v/>
      </c>
    </row>
    <row r="7100" spans="1:8" x14ac:dyDescent="0.2">
      <c r="A7100" s="204" t="str">
        <f t="shared" si="443"/>
        <v/>
      </c>
      <c r="B7100" s="335"/>
      <c r="C7100" s="335"/>
      <c r="D7100" s="381" t="str">
        <f t="shared" si="442"/>
        <v/>
      </c>
      <c r="E7100" s="335"/>
      <c r="F7100" s="335"/>
      <c r="G7100" s="325" t="str">
        <f t="shared" si="444"/>
        <v/>
      </c>
      <c r="H7100" s="326" t="str">
        <f t="shared" si="445"/>
        <v/>
      </c>
    </row>
    <row r="7101" spans="1:8" x14ac:dyDescent="0.2">
      <c r="A7101" s="204" t="str">
        <f t="shared" si="443"/>
        <v/>
      </c>
      <c r="B7101" s="335"/>
      <c r="C7101" s="335"/>
      <c r="D7101" s="381" t="str">
        <f t="shared" si="442"/>
        <v/>
      </c>
      <c r="E7101" s="335"/>
      <c r="F7101" s="335"/>
      <c r="G7101" s="325" t="str">
        <f t="shared" si="444"/>
        <v/>
      </c>
      <c r="H7101" s="326" t="str">
        <f t="shared" si="445"/>
        <v/>
      </c>
    </row>
    <row r="7102" spans="1:8" x14ac:dyDescent="0.2">
      <c r="A7102" s="204" t="str">
        <f t="shared" si="443"/>
        <v/>
      </c>
      <c r="B7102" s="335"/>
      <c r="C7102" s="335"/>
      <c r="D7102" s="381" t="str">
        <f t="shared" si="442"/>
        <v/>
      </c>
      <c r="E7102" s="335"/>
      <c r="F7102" s="335"/>
      <c r="G7102" s="325" t="str">
        <f t="shared" si="444"/>
        <v/>
      </c>
      <c r="H7102" s="326" t="str">
        <f t="shared" si="445"/>
        <v/>
      </c>
    </row>
    <row r="7103" spans="1:8" x14ac:dyDescent="0.2">
      <c r="A7103" s="204" t="str">
        <f t="shared" si="443"/>
        <v/>
      </c>
      <c r="B7103" s="335"/>
      <c r="C7103" s="335"/>
      <c r="D7103" s="381" t="str">
        <f t="shared" si="442"/>
        <v/>
      </c>
      <c r="E7103" s="335"/>
      <c r="F7103" s="335"/>
      <c r="G7103" s="325" t="str">
        <f t="shared" si="444"/>
        <v/>
      </c>
      <c r="H7103" s="326" t="str">
        <f t="shared" si="445"/>
        <v/>
      </c>
    </row>
    <row r="7104" spans="1:8" x14ac:dyDescent="0.2">
      <c r="A7104" s="204" t="str">
        <f t="shared" si="443"/>
        <v/>
      </c>
      <c r="B7104" s="335"/>
      <c r="C7104" s="335"/>
      <c r="D7104" s="381" t="str">
        <f t="shared" si="442"/>
        <v/>
      </c>
      <c r="E7104" s="335"/>
      <c r="F7104" s="335"/>
      <c r="G7104" s="325" t="str">
        <f t="shared" si="444"/>
        <v/>
      </c>
      <c r="H7104" s="326" t="str">
        <f t="shared" si="445"/>
        <v/>
      </c>
    </row>
    <row r="7105" spans="1:8" x14ac:dyDescent="0.2">
      <c r="A7105" s="204" t="str">
        <f t="shared" si="443"/>
        <v/>
      </c>
      <c r="B7105" s="335"/>
      <c r="C7105" s="335"/>
      <c r="D7105" s="381" t="str">
        <f t="shared" si="442"/>
        <v/>
      </c>
      <c r="E7105" s="335"/>
      <c r="F7105" s="335"/>
      <c r="G7105" s="325" t="str">
        <f t="shared" si="444"/>
        <v/>
      </c>
      <c r="H7105" s="326" t="str">
        <f t="shared" si="445"/>
        <v/>
      </c>
    </row>
    <row r="7106" spans="1:8" x14ac:dyDescent="0.2">
      <c r="A7106" s="204" t="str">
        <f t="shared" si="443"/>
        <v/>
      </c>
      <c r="B7106" s="335"/>
      <c r="C7106" s="335"/>
      <c r="D7106" s="381" t="str">
        <f t="shared" si="442"/>
        <v/>
      </c>
      <c r="E7106" s="335"/>
      <c r="F7106" s="335"/>
      <c r="G7106" s="325" t="str">
        <f t="shared" si="444"/>
        <v/>
      </c>
      <c r="H7106" s="326" t="str">
        <f t="shared" si="445"/>
        <v/>
      </c>
    </row>
    <row r="7107" spans="1:8" x14ac:dyDescent="0.2">
      <c r="A7107" s="204" t="str">
        <f t="shared" si="443"/>
        <v/>
      </c>
      <c r="B7107" s="335"/>
      <c r="C7107" s="335"/>
      <c r="D7107" s="381" t="str">
        <f t="shared" si="442"/>
        <v/>
      </c>
      <c r="E7107" s="335"/>
      <c r="F7107" s="335"/>
      <c r="G7107" s="325" t="str">
        <f t="shared" si="444"/>
        <v/>
      </c>
      <c r="H7107" s="326" t="str">
        <f t="shared" si="445"/>
        <v/>
      </c>
    </row>
    <row r="7108" spans="1:8" x14ac:dyDescent="0.2">
      <c r="A7108" s="204" t="str">
        <f t="shared" si="443"/>
        <v/>
      </c>
      <c r="B7108" s="335"/>
      <c r="C7108" s="335"/>
      <c r="D7108" s="381" t="str">
        <f t="shared" si="442"/>
        <v/>
      </c>
      <c r="E7108" s="335"/>
      <c r="F7108" s="335"/>
      <c r="G7108" s="325" t="str">
        <f t="shared" si="444"/>
        <v/>
      </c>
      <c r="H7108" s="326" t="str">
        <f t="shared" si="445"/>
        <v/>
      </c>
    </row>
    <row r="7109" spans="1:8" x14ac:dyDescent="0.2">
      <c r="A7109" s="204" t="str">
        <f t="shared" si="443"/>
        <v/>
      </c>
      <c r="B7109" s="335"/>
      <c r="C7109" s="335"/>
      <c r="D7109" s="381" t="str">
        <f t="shared" si="442"/>
        <v/>
      </c>
      <c r="E7109" s="335"/>
      <c r="F7109" s="335"/>
      <c r="G7109" s="325" t="str">
        <f t="shared" si="444"/>
        <v/>
      </c>
      <c r="H7109" s="326" t="str">
        <f t="shared" si="445"/>
        <v/>
      </c>
    </row>
    <row r="7110" spans="1:8" x14ac:dyDescent="0.2">
      <c r="A7110" s="204" t="str">
        <f t="shared" si="443"/>
        <v/>
      </c>
      <c r="B7110" s="335"/>
      <c r="C7110" s="335"/>
      <c r="D7110" s="381" t="str">
        <f t="shared" si="442"/>
        <v/>
      </c>
      <c r="E7110" s="335"/>
      <c r="F7110" s="335"/>
      <c r="G7110" s="325" t="str">
        <f t="shared" si="444"/>
        <v/>
      </c>
      <c r="H7110" s="326" t="str">
        <f t="shared" si="445"/>
        <v/>
      </c>
    </row>
    <row r="7111" spans="1:8" x14ac:dyDescent="0.2">
      <c r="A7111" s="204" t="str">
        <f t="shared" si="443"/>
        <v/>
      </c>
      <c r="B7111" s="335"/>
      <c r="C7111" s="335"/>
      <c r="D7111" s="381" t="str">
        <f t="shared" si="442"/>
        <v/>
      </c>
      <c r="E7111" s="335"/>
      <c r="F7111" s="335"/>
      <c r="G7111" s="325" t="str">
        <f t="shared" si="444"/>
        <v/>
      </c>
      <c r="H7111" s="326" t="str">
        <f t="shared" si="445"/>
        <v/>
      </c>
    </row>
    <row r="7112" spans="1:8" x14ac:dyDescent="0.2">
      <c r="A7112" s="204" t="str">
        <f t="shared" si="443"/>
        <v/>
      </c>
      <c r="B7112" s="335"/>
      <c r="C7112" s="335"/>
      <c r="D7112" s="381" t="str">
        <f t="shared" si="442"/>
        <v/>
      </c>
      <c r="E7112" s="335"/>
      <c r="F7112" s="335"/>
      <c r="G7112" s="325" t="str">
        <f t="shared" si="444"/>
        <v/>
      </c>
      <c r="H7112" s="326" t="str">
        <f t="shared" si="445"/>
        <v/>
      </c>
    </row>
    <row r="7113" spans="1:8" x14ac:dyDescent="0.2">
      <c r="A7113" s="204" t="str">
        <f t="shared" si="443"/>
        <v/>
      </c>
      <c r="B7113" s="335"/>
      <c r="C7113" s="335"/>
      <c r="D7113" s="381" t="str">
        <f t="shared" ref="D7113:D7176" si="446">IF(C7113="","",IFERROR(IF(VLOOKUP(C7113,Parameter,2,FALSE)="","",VLOOKUP(C7113,Parameter,2,FALSE)),IFERROR(VLOOKUP(C7113,PSMErgänzung,2,FALSE),"CAS eingeben oder Parameter korrigieren!")))</f>
        <v/>
      </c>
      <c r="E7113" s="335"/>
      <c r="F7113" s="335"/>
      <c r="G7113" s="325" t="str">
        <f t="shared" si="444"/>
        <v/>
      </c>
      <c r="H7113" s="326" t="str">
        <f t="shared" si="445"/>
        <v/>
      </c>
    </row>
    <row r="7114" spans="1:8" x14ac:dyDescent="0.2">
      <c r="A7114" s="204" t="str">
        <f t="shared" si="443"/>
        <v/>
      </c>
      <c r="B7114" s="335"/>
      <c r="C7114" s="335"/>
      <c r="D7114" s="381" t="str">
        <f t="shared" si="446"/>
        <v/>
      </c>
      <c r="E7114" s="335"/>
      <c r="F7114" s="335"/>
      <c r="G7114" s="325" t="str">
        <f t="shared" si="444"/>
        <v/>
      </c>
      <c r="H7114" s="326" t="str">
        <f t="shared" si="445"/>
        <v/>
      </c>
    </row>
    <row r="7115" spans="1:8" x14ac:dyDescent="0.2">
      <c r="A7115" s="204" t="str">
        <f t="shared" si="443"/>
        <v/>
      </c>
      <c r="B7115" s="335"/>
      <c r="C7115" s="335"/>
      <c r="D7115" s="381" t="str">
        <f t="shared" si="446"/>
        <v/>
      </c>
      <c r="E7115" s="335"/>
      <c r="F7115" s="335"/>
      <c r="G7115" s="325" t="str">
        <f t="shared" si="444"/>
        <v/>
      </c>
      <c r="H7115" s="326" t="str">
        <f t="shared" si="445"/>
        <v/>
      </c>
    </row>
    <row r="7116" spans="1:8" x14ac:dyDescent="0.2">
      <c r="A7116" s="204" t="str">
        <f t="shared" si="443"/>
        <v/>
      </c>
      <c r="B7116" s="335"/>
      <c r="C7116" s="335"/>
      <c r="D7116" s="381" t="str">
        <f t="shared" si="446"/>
        <v/>
      </c>
      <c r="E7116" s="335"/>
      <c r="F7116" s="335"/>
      <c r="G7116" s="325" t="str">
        <f t="shared" si="444"/>
        <v/>
      </c>
      <c r="H7116" s="326" t="str">
        <f t="shared" si="445"/>
        <v/>
      </c>
    </row>
    <row r="7117" spans="1:8" x14ac:dyDescent="0.2">
      <c r="A7117" s="204" t="str">
        <f t="shared" si="443"/>
        <v/>
      </c>
      <c r="B7117" s="335"/>
      <c r="C7117" s="335"/>
      <c r="D7117" s="381" t="str">
        <f t="shared" si="446"/>
        <v/>
      </c>
      <c r="E7117" s="335"/>
      <c r="F7117" s="335"/>
      <c r="G7117" s="325" t="str">
        <f t="shared" si="444"/>
        <v/>
      </c>
      <c r="H7117" s="326" t="str">
        <f t="shared" si="445"/>
        <v/>
      </c>
    </row>
    <row r="7118" spans="1:8" x14ac:dyDescent="0.2">
      <c r="A7118" s="204" t="str">
        <f t="shared" si="443"/>
        <v/>
      </c>
      <c r="B7118" s="335"/>
      <c r="C7118" s="335"/>
      <c r="D7118" s="381" t="str">
        <f t="shared" si="446"/>
        <v/>
      </c>
      <c r="E7118" s="335"/>
      <c r="F7118" s="335"/>
      <c r="G7118" s="325" t="str">
        <f t="shared" si="444"/>
        <v/>
      </c>
      <c r="H7118" s="326" t="str">
        <f t="shared" si="445"/>
        <v/>
      </c>
    </row>
    <row r="7119" spans="1:8" x14ac:dyDescent="0.2">
      <c r="A7119" s="204" t="str">
        <f t="shared" si="443"/>
        <v/>
      </c>
      <c r="B7119" s="335"/>
      <c r="C7119" s="335"/>
      <c r="D7119" s="381" t="str">
        <f t="shared" si="446"/>
        <v/>
      </c>
      <c r="E7119" s="335"/>
      <c r="F7119" s="335"/>
      <c r="G7119" s="325" t="str">
        <f t="shared" si="444"/>
        <v/>
      </c>
      <c r="H7119" s="326" t="str">
        <f t="shared" si="445"/>
        <v/>
      </c>
    </row>
    <row r="7120" spans="1:8" x14ac:dyDescent="0.2">
      <c r="A7120" s="204" t="str">
        <f t="shared" si="443"/>
        <v/>
      </c>
      <c r="B7120" s="335"/>
      <c r="C7120" s="335"/>
      <c r="D7120" s="381" t="str">
        <f t="shared" si="446"/>
        <v/>
      </c>
      <c r="E7120" s="335"/>
      <c r="F7120" s="335"/>
      <c r="G7120" s="325" t="str">
        <f t="shared" si="444"/>
        <v/>
      </c>
      <c r="H7120" s="326" t="str">
        <f t="shared" si="445"/>
        <v/>
      </c>
    </row>
    <row r="7121" spans="1:8" x14ac:dyDescent="0.2">
      <c r="A7121" s="204" t="str">
        <f t="shared" si="443"/>
        <v/>
      </c>
      <c r="B7121" s="335"/>
      <c r="C7121" s="335"/>
      <c r="D7121" s="381" t="str">
        <f t="shared" si="446"/>
        <v/>
      </c>
      <c r="E7121" s="335"/>
      <c r="F7121" s="335"/>
      <c r="G7121" s="325" t="str">
        <f t="shared" si="444"/>
        <v/>
      </c>
      <c r="H7121" s="326" t="str">
        <f t="shared" si="445"/>
        <v/>
      </c>
    </row>
    <row r="7122" spans="1:8" x14ac:dyDescent="0.2">
      <c r="A7122" s="204" t="str">
        <f t="shared" si="443"/>
        <v/>
      </c>
      <c r="B7122" s="335"/>
      <c r="C7122" s="335"/>
      <c r="D7122" s="381" t="str">
        <f t="shared" si="446"/>
        <v/>
      </c>
      <c r="E7122" s="335"/>
      <c r="F7122" s="335"/>
      <c r="G7122" s="325" t="str">
        <f t="shared" si="444"/>
        <v/>
      </c>
      <c r="H7122" s="326" t="str">
        <f t="shared" si="445"/>
        <v/>
      </c>
    </row>
    <row r="7123" spans="1:8" x14ac:dyDescent="0.2">
      <c r="A7123" s="204" t="str">
        <f t="shared" si="443"/>
        <v/>
      </c>
      <c r="B7123" s="335"/>
      <c r="C7123" s="335"/>
      <c r="D7123" s="381" t="str">
        <f t="shared" si="446"/>
        <v/>
      </c>
      <c r="E7123" s="335"/>
      <c r="F7123" s="335"/>
      <c r="G7123" s="325" t="str">
        <f t="shared" si="444"/>
        <v/>
      </c>
      <c r="H7123" s="326" t="str">
        <f t="shared" si="445"/>
        <v/>
      </c>
    </row>
    <row r="7124" spans="1:8" x14ac:dyDescent="0.2">
      <c r="A7124" s="204" t="str">
        <f t="shared" si="443"/>
        <v/>
      </c>
      <c r="B7124" s="335"/>
      <c r="C7124" s="335"/>
      <c r="D7124" s="381" t="str">
        <f t="shared" si="446"/>
        <v/>
      </c>
      <c r="E7124" s="335"/>
      <c r="F7124" s="335"/>
      <c r="G7124" s="325" t="str">
        <f t="shared" si="444"/>
        <v/>
      </c>
      <c r="H7124" s="326" t="str">
        <f t="shared" si="445"/>
        <v/>
      </c>
    </row>
    <row r="7125" spans="1:8" x14ac:dyDescent="0.2">
      <c r="A7125" s="204" t="str">
        <f t="shared" si="443"/>
        <v/>
      </c>
      <c r="B7125" s="335"/>
      <c r="C7125" s="335"/>
      <c r="D7125" s="381" t="str">
        <f t="shared" si="446"/>
        <v/>
      </c>
      <c r="E7125" s="335"/>
      <c r="F7125" s="335"/>
      <c r="G7125" s="325" t="str">
        <f t="shared" si="444"/>
        <v/>
      </c>
      <c r="H7125" s="326" t="str">
        <f t="shared" si="445"/>
        <v/>
      </c>
    </row>
    <row r="7126" spans="1:8" x14ac:dyDescent="0.2">
      <c r="A7126" s="204" t="str">
        <f t="shared" si="443"/>
        <v/>
      </c>
      <c r="B7126" s="335"/>
      <c r="C7126" s="335"/>
      <c r="D7126" s="381" t="str">
        <f t="shared" si="446"/>
        <v/>
      </c>
      <c r="E7126" s="335"/>
      <c r="F7126" s="335"/>
      <c r="G7126" s="325" t="str">
        <f t="shared" si="444"/>
        <v/>
      </c>
      <c r="H7126" s="326" t="str">
        <f t="shared" si="445"/>
        <v/>
      </c>
    </row>
    <row r="7127" spans="1:8" x14ac:dyDescent="0.2">
      <c r="A7127" s="204" t="str">
        <f t="shared" si="443"/>
        <v/>
      </c>
      <c r="B7127" s="335"/>
      <c r="C7127" s="335"/>
      <c r="D7127" s="381" t="str">
        <f t="shared" si="446"/>
        <v/>
      </c>
      <c r="E7127" s="335"/>
      <c r="F7127" s="335"/>
      <c r="G7127" s="325" t="str">
        <f t="shared" si="444"/>
        <v/>
      </c>
      <c r="H7127" s="326" t="str">
        <f t="shared" si="445"/>
        <v/>
      </c>
    </row>
    <row r="7128" spans="1:8" x14ac:dyDescent="0.2">
      <c r="A7128" s="204" t="str">
        <f t="shared" si="443"/>
        <v/>
      </c>
      <c r="B7128" s="335"/>
      <c r="C7128" s="335"/>
      <c r="D7128" s="381" t="str">
        <f t="shared" si="446"/>
        <v/>
      </c>
      <c r="E7128" s="335"/>
      <c r="F7128" s="335"/>
      <c r="G7128" s="325" t="str">
        <f t="shared" si="444"/>
        <v/>
      </c>
      <c r="H7128" s="326" t="str">
        <f t="shared" si="445"/>
        <v/>
      </c>
    </row>
    <row r="7129" spans="1:8" x14ac:dyDescent="0.2">
      <c r="A7129" s="204" t="str">
        <f t="shared" si="443"/>
        <v/>
      </c>
      <c r="B7129" s="335"/>
      <c r="C7129" s="335"/>
      <c r="D7129" s="381" t="str">
        <f t="shared" si="446"/>
        <v/>
      </c>
      <c r="E7129" s="335"/>
      <c r="F7129" s="335"/>
      <c r="G7129" s="325" t="str">
        <f t="shared" si="444"/>
        <v/>
      </c>
      <c r="H7129" s="326" t="str">
        <f t="shared" si="445"/>
        <v/>
      </c>
    </row>
    <row r="7130" spans="1:8" x14ac:dyDescent="0.2">
      <c r="A7130" s="204" t="str">
        <f t="shared" si="443"/>
        <v/>
      </c>
      <c r="B7130" s="335"/>
      <c r="C7130" s="335"/>
      <c r="D7130" s="381" t="str">
        <f t="shared" si="446"/>
        <v/>
      </c>
      <c r="E7130" s="335"/>
      <c r="F7130" s="335"/>
      <c r="G7130" s="325" t="str">
        <f t="shared" si="444"/>
        <v/>
      </c>
      <c r="H7130" s="326" t="str">
        <f t="shared" si="445"/>
        <v/>
      </c>
    </row>
    <row r="7131" spans="1:8" x14ac:dyDescent="0.2">
      <c r="A7131" s="204" t="str">
        <f t="shared" si="443"/>
        <v/>
      </c>
      <c r="B7131" s="335"/>
      <c r="C7131" s="335"/>
      <c r="D7131" s="381" t="str">
        <f t="shared" si="446"/>
        <v/>
      </c>
      <c r="E7131" s="335"/>
      <c r="F7131" s="335"/>
      <c r="G7131" s="325" t="str">
        <f t="shared" si="444"/>
        <v/>
      </c>
      <c r="H7131" s="326" t="str">
        <f t="shared" si="445"/>
        <v/>
      </c>
    </row>
    <row r="7132" spans="1:8" x14ac:dyDescent="0.2">
      <c r="A7132" s="204" t="str">
        <f t="shared" si="443"/>
        <v/>
      </c>
      <c r="B7132" s="335"/>
      <c r="C7132" s="335"/>
      <c r="D7132" s="381" t="str">
        <f t="shared" si="446"/>
        <v/>
      </c>
      <c r="E7132" s="335"/>
      <c r="F7132" s="335"/>
      <c r="G7132" s="325" t="str">
        <f t="shared" si="444"/>
        <v/>
      </c>
      <c r="H7132" s="326" t="str">
        <f t="shared" si="445"/>
        <v/>
      </c>
    </row>
    <row r="7133" spans="1:8" x14ac:dyDescent="0.2">
      <c r="A7133" s="204" t="str">
        <f t="shared" si="443"/>
        <v/>
      </c>
      <c r="B7133" s="335"/>
      <c r="C7133" s="335"/>
      <c r="D7133" s="381" t="str">
        <f t="shared" si="446"/>
        <v/>
      </c>
      <c r="E7133" s="335"/>
      <c r="F7133" s="335"/>
      <c r="G7133" s="325" t="str">
        <f t="shared" si="444"/>
        <v/>
      </c>
      <c r="H7133" s="326" t="str">
        <f t="shared" si="445"/>
        <v/>
      </c>
    </row>
    <row r="7134" spans="1:8" x14ac:dyDescent="0.2">
      <c r="A7134" s="204" t="str">
        <f t="shared" si="443"/>
        <v/>
      </c>
      <c r="B7134" s="335"/>
      <c r="C7134" s="335"/>
      <c r="D7134" s="381" t="str">
        <f t="shared" si="446"/>
        <v/>
      </c>
      <c r="E7134" s="335"/>
      <c r="F7134" s="335"/>
      <c r="G7134" s="325" t="str">
        <f t="shared" si="444"/>
        <v/>
      </c>
      <c r="H7134" s="326" t="str">
        <f t="shared" si="445"/>
        <v/>
      </c>
    </row>
    <row r="7135" spans="1:8" x14ac:dyDescent="0.2">
      <c r="A7135" s="204" t="str">
        <f t="shared" si="443"/>
        <v/>
      </c>
      <c r="B7135" s="335"/>
      <c r="C7135" s="335"/>
      <c r="D7135" s="381" t="str">
        <f t="shared" si="446"/>
        <v/>
      </c>
      <c r="E7135" s="335"/>
      <c r="F7135" s="335"/>
      <c r="G7135" s="325" t="str">
        <f t="shared" si="444"/>
        <v/>
      </c>
      <c r="H7135" s="326" t="str">
        <f t="shared" si="445"/>
        <v/>
      </c>
    </row>
    <row r="7136" spans="1:8" x14ac:dyDescent="0.2">
      <c r="A7136" s="204" t="str">
        <f t="shared" si="443"/>
        <v/>
      </c>
      <c r="B7136" s="335"/>
      <c r="C7136" s="335"/>
      <c r="D7136" s="381" t="str">
        <f t="shared" si="446"/>
        <v/>
      </c>
      <c r="E7136" s="335"/>
      <c r="F7136" s="335"/>
      <c r="G7136" s="325" t="str">
        <f t="shared" si="444"/>
        <v/>
      </c>
      <c r="H7136" s="326" t="str">
        <f t="shared" si="445"/>
        <v/>
      </c>
    </row>
    <row r="7137" spans="1:8" x14ac:dyDescent="0.2">
      <c r="A7137" s="204" t="str">
        <f t="shared" si="443"/>
        <v/>
      </c>
      <c r="B7137" s="335"/>
      <c r="C7137" s="335"/>
      <c r="D7137" s="381" t="str">
        <f t="shared" si="446"/>
        <v/>
      </c>
      <c r="E7137" s="335"/>
      <c r="F7137" s="335"/>
      <c r="G7137" s="325" t="str">
        <f t="shared" si="444"/>
        <v/>
      </c>
      <c r="H7137" s="326" t="str">
        <f t="shared" si="445"/>
        <v/>
      </c>
    </row>
    <row r="7138" spans="1:8" x14ac:dyDescent="0.2">
      <c r="A7138" s="204" t="str">
        <f t="shared" si="443"/>
        <v/>
      </c>
      <c r="B7138" s="335"/>
      <c r="C7138" s="335"/>
      <c r="D7138" s="381" t="str">
        <f t="shared" si="446"/>
        <v/>
      </c>
      <c r="E7138" s="335"/>
      <c r="F7138" s="335"/>
      <c r="G7138" s="325" t="str">
        <f t="shared" si="444"/>
        <v/>
      </c>
      <c r="H7138" s="326" t="str">
        <f t="shared" si="445"/>
        <v/>
      </c>
    </row>
    <row r="7139" spans="1:8" x14ac:dyDescent="0.2">
      <c r="A7139" s="204" t="str">
        <f t="shared" si="443"/>
        <v/>
      </c>
      <c r="B7139" s="335"/>
      <c r="C7139" s="335"/>
      <c r="D7139" s="381" t="str">
        <f t="shared" si="446"/>
        <v/>
      </c>
      <c r="E7139" s="335"/>
      <c r="F7139" s="335"/>
      <c r="G7139" s="325" t="str">
        <f t="shared" si="444"/>
        <v/>
      </c>
      <c r="H7139" s="326" t="str">
        <f t="shared" si="445"/>
        <v/>
      </c>
    </row>
    <row r="7140" spans="1:8" x14ac:dyDescent="0.2">
      <c r="A7140" s="204" t="str">
        <f t="shared" si="443"/>
        <v/>
      </c>
      <c r="B7140" s="335"/>
      <c r="C7140" s="335"/>
      <c r="D7140" s="381" t="str">
        <f t="shared" si="446"/>
        <v/>
      </c>
      <c r="E7140" s="335"/>
      <c r="F7140" s="335"/>
      <c r="G7140" s="325" t="str">
        <f t="shared" si="444"/>
        <v/>
      </c>
      <c r="H7140" s="326" t="str">
        <f t="shared" si="445"/>
        <v/>
      </c>
    </row>
    <row r="7141" spans="1:8" x14ac:dyDescent="0.2">
      <c r="A7141" s="204" t="str">
        <f t="shared" si="443"/>
        <v/>
      </c>
      <c r="B7141" s="335"/>
      <c r="C7141" s="335"/>
      <c r="D7141" s="381" t="str">
        <f t="shared" si="446"/>
        <v/>
      </c>
      <c r="E7141" s="335"/>
      <c r="F7141" s="335"/>
      <c r="G7141" s="325" t="str">
        <f t="shared" si="444"/>
        <v/>
      </c>
      <c r="H7141" s="326" t="str">
        <f t="shared" si="445"/>
        <v/>
      </c>
    </row>
    <row r="7142" spans="1:8" x14ac:dyDescent="0.2">
      <c r="A7142" s="204" t="str">
        <f t="shared" si="443"/>
        <v/>
      </c>
      <c r="B7142" s="335"/>
      <c r="C7142" s="335"/>
      <c r="D7142" s="381" t="str">
        <f t="shared" si="446"/>
        <v/>
      </c>
      <c r="E7142" s="335"/>
      <c r="F7142" s="335"/>
      <c r="G7142" s="325" t="str">
        <f t="shared" si="444"/>
        <v/>
      </c>
      <c r="H7142" s="326" t="str">
        <f t="shared" si="445"/>
        <v/>
      </c>
    </row>
    <row r="7143" spans="1:8" x14ac:dyDescent="0.2">
      <c r="A7143" s="204" t="str">
        <f t="shared" si="443"/>
        <v/>
      </c>
      <c r="B7143" s="335"/>
      <c r="C7143" s="335"/>
      <c r="D7143" s="381" t="str">
        <f t="shared" si="446"/>
        <v/>
      </c>
      <c r="E7143" s="335"/>
      <c r="F7143" s="335"/>
      <c r="G7143" s="325" t="str">
        <f t="shared" si="444"/>
        <v/>
      </c>
      <c r="H7143" s="326" t="str">
        <f t="shared" si="445"/>
        <v/>
      </c>
    </row>
    <row r="7144" spans="1:8" x14ac:dyDescent="0.2">
      <c r="A7144" s="204" t="str">
        <f t="shared" si="443"/>
        <v/>
      </c>
      <c r="B7144" s="335"/>
      <c r="C7144" s="335"/>
      <c r="D7144" s="381" t="str">
        <f t="shared" si="446"/>
        <v/>
      </c>
      <c r="E7144" s="335"/>
      <c r="F7144" s="335"/>
      <c r="G7144" s="325" t="str">
        <f t="shared" si="444"/>
        <v/>
      </c>
      <c r="H7144" s="326" t="str">
        <f t="shared" si="445"/>
        <v/>
      </c>
    </row>
    <row r="7145" spans="1:8" x14ac:dyDescent="0.2">
      <c r="A7145" s="204" t="str">
        <f t="shared" si="443"/>
        <v/>
      </c>
      <c r="B7145" s="335"/>
      <c r="C7145" s="335"/>
      <c r="D7145" s="381" t="str">
        <f t="shared" si="446"/>
        <v/>
      </c>
      <c r="E7145" s="335"/>
      <c r="F7145" s="335"/>
      <c r="G7145" s="325" t="str">
        <f t="shared" si="444"/>
        <v/>
      </c>
      <c r="H7145" s="326" t="str">
        <f t="shared" si="445"/>
        <v/>
      </c>
    </row>
    <row r="7146" spans="1:8" x14ac:dyDescent="0.2">
      <c r="A7146" s="204" t="str">
        <f t="shared" si="443"/>
        <v/>
      </c>
      <c r="B7146" s="335"/>
      <c r="C7146" s="335"/>
      <c r="D7146" s="381" t="str">
        <f t="shared" si="446"/>
        <v/>
      </c>
      <c r="E7146" s="335"/>
      <c r="F7146" s="335"/>
      <c r="G7146" s="325" t="str">
        <f t="shared" si="444"/>
        <v/>
      </c>
      <c r="H7146" s="326" t="str">
        <f t="shared" si="445"/>
        <v/>
      </c>
    </row>
    <row r="7147" spans="1:8" x14ac:dyDescent="0.2">
      <c r="A7147" s="204" t="str">
        <f t="shared" si="443"/>
        <v/>
      </c>
      <c r="B7147" s="335"/>
      <c r="C7147" s="335"/>
      <c r="D7147" s="381" t="str">
        <f t="shared" si="446"/>
        <v/>
      </c>
      <c r="E7147" s="335"/>
      <c r="F7147" s="335"/>
      <c r="G7147" s="325" t="str">
        <f t="shared" si="444"/>
        <v/>
      </c>
      <c r="H7147" s="326" t="str">
        <f t="shared" si="445"/>
        <v/>
      </c>
    </row>
    <row r="7148" spans="1:8" x14ac:dyDescent="0.2">
      <c r="A7148" s="204" t="str">
        <f t="shared" si="443"/>
        <v/>
      </c>
      <c r="B7148" s="335"/>
      <c r="C7148" s="335"/>
      <c r="D7148" s="381" t="str">
        <f t="shared" si="446"/>
        <v/>
      </c>
      <c r="E7148" s="335"/>
      <c r="F7148" s="335"/>
      <c r="G7148" s="325" t="str">
        <f t="shared" si="444"/>
        <v/>
      </c>
      <c r="H7148" s="326" t="str">
        <f t="shared" si="445"/>
        <v/>
      </c>
    </row>
    <row r="7149" spans="1:8" x14ac:dyDescent="0.2">
      <c r="A7149" s="204" t="str">
        <f t="shared" si="443"/>
        <v/>
      </c>
      <c r="B7149" s="335"/>
      <c r="C7149" s="335"/>
      <c r="D7149" s="381" t="str">
        <f t="shared" si="446"/>
        <v/>
      </c>
      <c r="E7149" s="335"/>
      <c r="F7149" s="335"/>
      <c r="G7149" s="325" t="str">
        <f t="shared" si="444"/>
        <v/>
      </c>
      <c r="H7149" s="326" t="str">
        <f t="shared" si="445"/>
        <v/>
      </c>
    </row>
    <row r="7150" spans="1:8" x14ac:dyDescent="0.2">
      <c r="A7150" s="204" t="str">
        <f t="shared" si="443"/>
        <v/>
      </c>
      <c r="B7150" s="335"/>
      <c r="C7150" s="335"/>
      <c r="D7150" s="381" t="str">
        <f t="shared" si="446"/>
        <v/>
      </c>
      <c r="E7150" s="335"/>
      <c r="F7150" s="335"/>
      <c r="G7150" s="325" t="str">
        <f t="shared" si="444"/>
        <v/>
      </c>
      <c r="H7150" s="326" t="str">
        <f t="shared" si="445"/>
        <v/>
      </c>
    </row>
    <row r="7151" spans="1:8" x14ac:dyDescent="0.2">
      <c r="A7151" s="204" t="str">
        <f t="shared" si="443"/>
        <v/>
      </c>
      <c r="B7151" s="335"/>
      <c r="C7151" s="335"/>
      <c r="D7151" s="381" t="str">
        <f t="shared" si="446"/>
        <v/>
      </c>
      <c r="E7151" s="335"/>
      <c r="F7151" s="335"/>
      <c r="G7151" s="325" t="str">
        <f t="shared" si="444"/>
        <v/>
      </c>
      <c r="H7151" s="326" t="str">
        <f t="shared" si="445"/>
        <v/>
      </c>
    </row>
    <row r="7152" spans="1:8" x14ac:dyDescent="0.2">
      <c r="A7152" s="204" t="str">
        <f t="shared" si="443"/>
        <v/>
      </c>
      <c r="B7152" s="335"/>
      <c r="C7152" s="335"/>
      <c r="D7152" s="381" t="str">
        <f t="shared" si="446"/>
        <v/>
      </c>
      <c r="E7152" s="335"/>
      <c r="F7152" s="335"/>
      <c r="G7152" s="325" t="str">
        <f t="shared" si="444"/>
        <v/>
      </c>
      <c r="H7152" s="326" t="str">
        <f t="shared" si="445"/>
        <v/>
      </c>
    </row>
    <row r="7153" spans="1:8" x14ac:dyDescent="0.2">
      <c r="A7153" s="204" t="str">
        <f t="shared" ref="A7153:A7216" si="447">IF(B7153&lt;&gt;"",VLOOKUP(B7153,ID,2,FALSE),"")</f>
        <v/>
      </c>
      <c r="B7153" s="335"/>
      <c r="C7153" s="335"/>
      <c r="D7153" s="381" t="str">
        <f t="shared" si="446"/>
        <v/>
      </c>
      <c r="E7153" s="335"/>
      <c r="F7153" s="335"/>
      <c r="G7153" s="325" t="str">
        <f t="shared" ref="G7153:G7216" si="448">IF(OR(B7153="",Amt=""),"",Amt)</f>
        <v/>
      </c>
      <c r="H7153" s="326" t="str">
        <f t="shared" ref="H7153:H7216" si="449">IF(G7153="","",VLOOKUP(G7153,Gesundheitsämter,2,FALSE))</f>
        <v/>
      </c>
    </row>
    <row r="7154" spans="1:8" x14ac:dyDescent="0.2">
      <c r="A7154" s="204" t="str">
        <f t="shared" si="447"/>
        <v/>
      </c>
      <c r="B7154" s="335"/>
      <c r="C7154" s="335"/>
      <c r="D7154" s="381" t="str">
        <f t="shared" si="446"/>
        <v/>
      </c>
      <c r="E7154" s="335"/>
      <c r="F7154" s="335"/>
      <c r="G7154" s="325" t="str">
        <f t="shared" si="448"/>
        <v/>
      </c>
      <c r="H7154" s="326" t="str">
        <f t="shared" si="449"/>
        <v/>
      </c>
    </row>
    <row r="7155" spans="1:8" x14ac:dyDescent="0.2">
      <c r="A7155" s="204" t="str">
        <f t="shared" si="447"/>
        <v/>
      </c>
      <c r="B7155" s="335"/>
      <c r="C7155" s="335"/>
      <c r="D7155" s="381" t="str">
        <f t="shared" si="446"/>
        <v/>
      </c>
      <c r="E7155" s="335"/>
      <c r="F7155" s="335"/>
      <c r="G7155" s="325" t="str">
        <f t="shared" si="448"/>
        <v/>
      </c>
      <c r="H7155" s="326" t="str">
        <f t="shared" si="449"/>
        <v/>
      </c>
    </row>
    <row r="7156" spans="1:8" x14ac:dyDescent="0.2">
      <c r="A7156" s="204" t="str">
        <f t="shared" si="447"/>
        <v/>
      </c>
      <c r="B7156" s="335"/>
      <c r="C7156" s="335"/>
      <c r="D7156" s="381" t="str">
        <f t="shared" si="446"/>
        <v/>
      </c>
      <c r="E7156" s="335"/>
      <c r="F7156" s="335"/>
      <c r="G7156" s="325" t="str">
        <f t="shared" si="448"/>
        <v/>
      </c>
      <c r="H7156" s="326" t="str">
        <f t="shared" si="449"/>
        <v/>
      </c>
    </row>
    <row r="7157" spans="1:8" x14ac:dyDescent="0.2">
      <c r="A7157" s="204" t="str">
        <f t="shared" si="447"/>
        <v/>
      </c>
      <c r="B7157" s="335"/>
      <c r="C7157" s="335"/>
      <c r="D7157" s="381" t="str">
        <f t="shared" si="446"/>
        <v/>
      </c>
      <c r="E7157" s="335"/>
      <c r="F7157" s="335"/>
      <c r="G7157" s="325" t="str">
        <f t="shared" si="448"/>
        <v/>
      </c>
      <c r="H7157" s="326" t="str">
        <f t="shared" si="449"/>
        <v/>
      </c>
    </row>
    <row r="7158" spans="1:8" x14ac:dyDescent="0.2">
      <c r="A7158" s="204" t="str">
        <f t="shared" si="447"/>
        <v/>
      </c>
      <c r="B7158" s="335"/>
      <c r="C7158" s="335"/>
      <c r="D7158" s="381" t="str">
        <f t="shared" si="446"/>
        <v/>
      </c>
      <c r="E7158" s="335"/>
      <c r="F7158" s="335"/>
      <c r="G7158" s="325" t="str">
        <f t="shared" si="448"/>
        <v/>
      </c>
      <c r="H7158" s="326" t="str">
        <f t="shared" si="449"/>
        <v/>
      </c>
    </row>
    <row r="7159" spans="1:8" x14ac:dyDescent="0.2">
      <c r="A7159" s="204" t="str">
        <f t="shared" si="447"/>
        <v/>
      </c>
      <c r="B7159" s="335"/>
      <c r="C7159" s="335"/>
      <c r="D7159" s="381" t="str">
        <f t="shared" si="446"/>
        <v/>
      </c>
      <c r="E7159" s="335"/>
      <c r="F7159" s="335"/>
      <c r="G7159" s="325" t="str">
        <f t="shared" si="448"/>
        <v/>
      </c>
      <c r="H7159" s="326" t="str">
        <f t="shared" si="449"/>
        <v/>
      </c>
    </row>
    <row r="7160" spans="1:8" x14ac:dyDescent="0.2">
      <c r="A7160" s="204" t="str">
        <f t="shared" si="447"/>
        <v/>
      </c>
      <c r="B7160" s="335"/>
      <c r="C7160" s="335"/>
      <c r="D7160" s="381" t="str">
        <f t="shared" si="446"/>
        <v/>
      </c>
      <c r="E7160" s="335"/>
      <c r="F7160" s="335"/>
      <c r="G7160" s="325" t="str">
        <f t="shared" si="448"/>
        <v/>
      </c>
      <c r="H7160" s="326" t="str">
        <f t="shared" si="449"/>
        <v/>
      </c>
    </row>
    <row r="7161" spans="1:8" x14ac:dyDescent="0.2">
      <c r="A7161" s="204" t="str">
        <f t="shared" si="447"/>
        <v/>
      </c>
      <c r="B7161" s="335"/>
      <c r="C7161" s="335"/>
      <c r="D7161" s="381" t="str">
        <f t="shared" si="446"/>
        <v/>
      </c>
      <c r="E7161" s="335"/>
      <c r="F7161" s="335"/>
      <c r="G7161" s="325" t="str">
        <f t="shared" si="448"/>
        <v/>
      </c>
      <c r="H7161" s="326" t="str">
        <f t="shared" si="449"/>
        <v/>
      </c>
    </row>
    <row r="7162" spans="1:8" x14ac:dyDescent="0.2">
      <c r="A7162" s="204" t="str">
        <f t="shared" si="447"/>
        <v/>
      </c>
      <c r="B7162" s="335"/>
      <c r="C7162" s="335"/>
      <c r="D7162" s="381" t="str">
        <f t="shared" si="446"/>
        <v/>
      </c>
      <c r="E7162" s="335"/>
      <c r="F7162" s="335"/>
      <c r="G7162" s="325" t="str">
        <f t="shared" si="448"/>
        <v/>
      </c>
      <c r="H7162" s="326" t="str">
        <f t="shared" si="449"/>
        <v/>
      </c>
    </row>
    <row r="7163" spans="1:8" x14ac:dyDescent="0.2">
      <c r="A7163" s="204" t="str">
        <f t="shared" si="447"/>
        <v/>
      </c>
      <c r="B7163" s="335"/>
      <c r="C7163" s="335"/>
      <c r="D7163" s="381" t="str">
        <f t="shared" si="446"/>
        <v/>
      </c>
      <c r="E7163" s="335"/>
      <c r="F7163" s="335"/>
      <c r="G7163" s="325" t="str">
        <f t="shared" si="448"/>
        <v/>
      </c>
      <c r="H7163" s="326" t="str">
        <f t="shared" si="449"/>
        <v/>
      </c>
    </row>
    <row r="7164" spans="1:8" x14ac:dyDescent="0.2">
      <c r="A7164" s="204" t="str">
        <f t="shared" si="447"/>
        <v/>
      </c>
      <c r="B7164" s="335"/>
      <c r="C7164" s="335"/>
      <c r="D7164" s="381" t="str">
        <f t="shared" si="446"/>
        <v/>
      </c>
      <c r="E7164" s="335"/>
      <c r="F7164" s="335"/>
      <c r="G7164" s="325" t="str">
        <f t="shared" si="448"/>
        <v/>
      </c>
      <c r="H7164" s="326" t="str">
        <f t="shared" si="449"/>
        <v/>
      </c>
    </row>
    <row r="7165" spans="1:8" x14ac:dyDescent="0.2">
      <c r="A7165" s="204" t="str">
        <f t="shared" si="447"/>
        <v/>
      </c>
      <c r="B7165" s="335"/>
      <c r="C7165" s="335"/>
      <c r="D7165" s="381" t="str">
        <f t="shared" si="446"/>
        <v/>
      </c>
      <c r="E7165" s="335"/>
      <c r="F7165" s="335"/>
      <c r="G7165" s="325" t="str">
        <f t="shared" si="448"/>
        <v/>
      </c>
      <c r="H7165" s="326" t="str">
        <f t="shared" si="449"/>
        <v/>
      </c>
    </row>
    <row r="7166" spans="1:8" x14ac:dyDescent="0.2">
      <c r="A7166" s="204" t="str">
        <f t="shared" si="447"/>
        <v/>
      </c>
      <c r="B7166" s="335"/>
      <c r="C7166" s="335"/>
      <c r="D7166" s="381" t="str">
        <f t="shared" si="446"/>
        <v/>
      </c>
      <c r="E7166" s="335"/>
      <c r="F7166" s="335"/>
      <c r="G7166" s="325" t="str">
        <f t="shared" si="448"/>
        <v/>
      </c>
      <c r="H7166" s="326" t="str">
        <f t="shared" si="449"/>
        <v/>
      </c>
    </row>
    <row r="7167" spans="1:8" x14ac:dyDescent="0.2">
      <c r="A7167" s="204" t="str">
        <f t="shared" si="447"/>
        <v/>
      </c>
      <c r="B7167" s="335"/>
      <c r="C7167" s="335"/>
      <c r="D7167" s="381" t="str">
        <f t="shared" si="446"/>
        <v/>
      </c>
      <c r="E7167" s="335"/>
      <c r="F7167" s="335"/>
      <c r="G7167" s="325" t="str">
        <f t="shared" si="448"/>
        <v/>
      </c>
      <c r="H7167" s="326" t="str">
        <f t="shared" si="449"/>
        <v/>
      </c>
    </row>
    <row r="7168" spans="1:8" x14ac:dyDescent="0.2">
      <c r="A7168" s="204" t="str">
        <f t="shared" si="447"/>
        <v/>
      </c>
      <c r="B7168" s="335"/>
      <c r="C7168" s="335"/>
      <c r="D7168" s="381" t="str">
        <f t="shared" si="446"/>
        <v/>
      </c>
      <c r="E7168" s="335"/>
      <c r="F7168" s="335"/>
      <c r="G7168" s="325" t="str">
        <f t="shared" si="448"/>
        <v/>
      </c>
      <c r="H7168" s="326" t="str">
        <f t="shared" si="449"/>
        <v/>
      </c>
    </row>
    <row r="7169" spans="1:8" x14ac:dyDescent="0.2">
      <c r="A7169" s="204" t="str">
        <f t="shared" si="447"/>
        <v/>
      </c>
      <c r="B7169" s="335"/>
      <c r="C7169" s="335"/>
      <c r="D7169" s="381" t="str">
        <f t="shared" si="446"/>
        <v/>
      </c>
      <c r="E7169" s="335"/>
      <c r="F7169" s="335"/>
      <c r="G7169" s="325" t="str">
        <f t="shared" si="448"/>
        <v/>
      </c>
      <c r="H7169" s="326" t="str">
        <f t="shared" si="449"/>
        <v/>
      </c>
    </row>
    <row r="7170" spans="1:8" x14ac:dyDescent="0.2">
      <c r="A7170" s="204" t="str">
        <f t="shared" si="447"/>
        <v/>
      </c>
      <c r="B7170" s="335"/>
      <c r="C7170" s="335"/>
      <c r="D7170" s="381" t="str">
        <f t="shared" si="446"/>
        <v/>
      </c>
      <c r="E7170" s="335"/>
      <c r="F7170" s="335"/>
      <c r="G7170" s="325" t="str">
        <f t="shared" si="448"/>
        <v/>
      </c>
      <c r="H7170" s="326" t="str">
        <f t="shared" si="449"/>
        <v/>
      </c>
    </row>
    <row r="7171" spans="1:8" x14ac:dyDescent="0.2">
      <c r="A7171" s="204" t="str">
        <f t="shared" si="447"/>
        <v/>
      </c>
      <c r="B7171" s="335"/>
      <c r="C7171" s="335"/>
      <c r="D7171" s="381" t="str">
        <f t="shared" si="446"/>
        <v/>
      </c>
      <c r="E7171" s="335"/>
      <c r="F7171" s="335"/>
      <c r="G7171" s="325" t="str">
        <f t="shared" si="448"/>
        <v/>
      </c>
      <c r="H7171" s="326" t="str">
        <f t="shared" si="449"/>
        <v/>
      </c>
    </row>
    <row r="7172" spans="1:8" x14ac:dyDescent="0.2">
      <c r="A7172" s="204" t="str">
        <f t="shared" si="447"/>
        <v/>
      </c>
      <c r="B7172" s="335"/>
      <c r="C7172" s="335"/>
      <c r="D7172" s="381" t="str">
        <f t="shared" si="446"/>
        <v/>
      </c>
      <c r="E7172" s="335"/>
      <c r="F7172" s="335"/>
      <c r="G7172" s="325" t="str">
        <f t="shared" si="448"/>
        <v/>
      </c>
      <c r="H7172" s="326" t="str">
        <f t="shared" si="449"/>
        <v/>
      </c>
    </row>
    <row r="7173" spans="1:8" x14ac:dyDescent="0.2">
      <c r="A7173" s="204" t="str">
        <f t="shared" si="447"/>
        <v/>
      </c>
      <c r="B7173" s="335"/>
      <c r="C7173" s="335"/>
      <c r="D7173" s="381" t="str">
        <f t="shared" si="446"/>
        <v/>
      </c>
      <c r="E7173" s="335"/>
      <c r="F7173" s="335"/>
      <c r="G7173" s="325" t="str">
        <f t="shared" si="448"/>
        <v/>
      </c>
      <c r="H7173" s="326" t="str">
        <f t="shared" si="449"/>
        <v/>
      </c>
    </row>
    <row r="7174" spans="1:8" x14ac:dyDescent="0.2">
      <c r="A7174" s="204" t="str">
        <f t="shared" si="447"/>
        <v/>
      </c>
      <c r="B7174" s="335"/>
      <c r="C7174" s="335"/>
      <c r="D7174" s="381" t="str">
        <f t="shared" si="446"/>
        <v/>
      </c>
      <c r="E7174" s="335"/>
      <c r="F7174" s="335"/>
      <c r="G7174" s="325" t="str">
        <f t="shared" si="448"/>
        <v/>
      </c>
      <c r="H7174" s="326" t="str">
        <f t="shared" si="449"/>
        <v/>
      </c>
    </row>
    <row r="7175" spans="1:8" x14ac:dyDescent="0.2">
      <c r="A7175" s="204" t="str">
        <f t="shared" si="447"/>
        <v/>
      </c>
      <c r="B7175" s="335"/>
      <c r="C7175" s="335"/>
      <c r="D7175" s="381" t="str">
        <f t="shared" si="446"/>
        <v/>
      </c>
      <c r="E7175" s="335"/>
      <c r="F7175" s="335"/>
      <c r="G7175" s="325" t="str">
        <f t="shared" si="448"/>
        <v/>
      </c>
      <c r="H7175" s="326" t="str">
        <f t="shared" si="449"/>
        <v/>
      </c>
    </row>
    <row r="7176" spans="1:8" x14ac:dyDescent="0.2">
      <c r="A7176" s="204" t="str">
        <f t="shared" si="447"/>
        <v/>
      </c>
      <c r="B7176" s="335"/>
      <c r="C7176" s="335"/>
      <c r="D7176" s="381" t="str">
        <f t="shared" si="446"/>
        <v/>
      </c>
      <c r="E7176" s="335"/>
      <c r="F7176" s="335"/>
      <c r="G7176" s="325" t="str">
        <f t="shared" si="448"/>
        <v/>
      </c>
      <c r="H7176" s="326" t="str">
        <f t="shared" si="449"/>
        <v/>
      </c>
    </row>
    <row r="7177" spans="1:8" x14ac:dyDescent="0.2">
      <c r="A7177" s="204" t="str">
        <f t="shared" si="447"/>
        <v/>
      </c>
      <c r="B7177" s="335"/>
      <c r="C7177" s="335"/>
      <c r="D7177" s="381" t="str">
        <f t="shared" ref="D7177:D7240" si="450">IF(C7177="","",IFERROR(IF(VLOOKUP(C7177,Parameter,2,FALSE)="","",VLOOKUP(C7177,Parameter,2,FALSE)),IFERROR(VLOOKUP(C7177,PSMErgänzung,2,FALSE),"CAS eingeben oder Parameter korrigieren!")))</f>
        <v/>
      </c>
      <c r="E7177" s="335"/>
      <c r="F7177" s="335"/>
      <c r="G7177" s="325" t="str">
        <f t="shared" si="448"/>
        <v/>
      </c>
      <c r="H7177" s="326" t="str">
        <f t="shared" si="449"/>
        <v/>
      </c>
    </row>
    <row r="7178" spans="1:8" x14ac:dyDescent="0.2">
      <c r="A7178" s="204" t="str">
        <f t="shared" si="447"/>
        <v/>
      </c>
      <c r="B7178" s="335"/>
      <c r="C7178" s="335"/>
      <c r="D7178" s="381" t="str">
        <f t="shared" si="450"/>
        <v/>
      </c>
      <c r="E7178" s="335"/>
      <c r="F7178" s="335"/>
      <c r="G7178" s="325" t="str">
        <f t="shared" si="448"/>
        <v/>
      </c>
      <c r="H7178" s="326" t="str">
        <f t="shared" si="449"/>
        <v/>
      </c>
    </row>
    <row r="7179" spans="1:8" x14ac:dyDescent="0.2">
      <c r="A7179" s="204" t="str">
        <f t="shared" si="447"/>
        <v/>
      </c>
      <c r="B7179" s="335"/>
      <c r="C7179" s="335"/>
      <c r="D7179" s="381" t="str">
        <f t="shared" si="450"/>
        <v/>
      </c>
      <c r="E7179" s="335"/>
      <c r="F7179" s="335"/>
      <c r="G7179" s="325" t="str">
        <f t="shared" si="448"/>
        <v/>
      </c>
      <c r="H7179" s="326" t="str">
        <f t="shared" si="449"/>
        <v/>
      </c>
    </row>
    <row r="7180" spans="1:8" x14ac:dyDescent="0.2">
      <c r="A7180" s="204" t="str">
        <f t="shared" si="447"/>
        <v/>
      </c>
      <c r="B7180" s="335"/>
      <c r="C7180" s="335"/>
      <c r="D7180" s="381" t="str">
        <f t="shared" si="450"/>
        <v/>
      </c>
      <c r="E7180" s="335"/>
      <c r="F7180" s="335"/>
      <c r="G7180" s="325" t="str">
        <f t="shared" si="448"/>
        <v/>
      </c>
      <c r="H7180" s="326" t="str">
        <f t="shared" si="449"/>
        <v/>
      </c>
    </row>
    <row r="7181" spans="1:8" x14ac:dyDescent="0.2">
      <c r="A7181" s="204" t="str">
        <f t="shared" si="447"/>
        <v/>
      </c>
      <c r="B7181" s="335"/>
      <c r="C7181" s="335"/>
      <c r="D7181" s="381" t="str">
        <f t="shared" si="450"/>
        <v/>
      </c>
      <c r="E7181" s="335"/>
      <c r="F7181" s="335"/>
      <c r="G7181" s="325" t="str">
        <f t="shared" si="448"/>
        <v/>
      </c>
      <c r="H7181" s="326" t="str">
        <f t="shared" si="449"/>
        <v/>
      </c>
    </row>
    <row r="7182" spans="1:8" x14ac:dyDescent="0.2">
      <c r="A7182" s="204" t="str">
        <f t="shared" si="447"/>
        <v/>
      </c>
      <c r="B7182" s="335"/>
      <c r="C7182" s="335"/>
      <c r="D7182" s="381" t="str">
        <f t="shared" si="450"/>
        <v/>
      </c>
      <c r="E7182" s="335"/>
      <c r="F7182" s="335"/>
      <c r="G7182" s="325" t="str">
        <f t="shared" si="448"/>
        <v/>
      </c>
      <c r="H7182" s="326" t="str">
        <f t="shared" si="449"/>
        <v/>
      </c>
    </row>
    <row r="7183" spans="1:8" x14ac:dyDescent="0.2">
      <c r="A7183" s="204" t="str">
        <f t="shared" si="447"/>
        <v/>
      </c>
      <c r="B7183" s="335"/>
      <c r="C7183" s="335"/>
      <c r="D7183" s="381" t="str">
        <f t="shared" si="450"/>
        <v/>
      </c>
      <c r="E7183" s="335"/>
      <c r="F7183" s="335"/>
      <c r="G7183" s="325" t="str">
        <f t="shared" si="448"/>
        <v/>
      </c>
      <c r="H7183" s="326" t="str">
        <f t="shared" si="449"/>
        <v/>
      </c>
    </row>
    <row r="7184" spans="1:8" x14ac:dyDescent="0.2">
      <c r="A7184" s="204" t="str">
        <f t="shared" si="447"/>
        <v/>
      </c>
      <c r="B7184" s="335"/>
      <c r="C7184" s="335"/>
      <c r="D7184" s="381" t="str">
        <f t="shared" si="450"/>
        <v/>
      </c>
      <c r="E7184" s="335"/>
      <c r="F7184" s="335"/>
      <c r="G7184" s="325" t="str">
        <f t="shared" si="448"/>
        <v/>
      </c>
      <c r="H7184" s="326" t="str">
        <f t="shared" si="449"/>
        <v/>
      </c>
    </row>
    <row r="7185" spans="1:8" x14ac:dyDescent="0.2">
      <c r="A7185" s="204" t="str">
        <f t="shared" si="447"/>
        <v/>
      </c>
      <c r="B7185" s="335"/>
      <c r="C7185" s="335"/>
      <c r="D7185" s="381" t="str">
        <f t="shared" si="450"/>
        <v/>
      </c>
      <c r="E7185" s="335"/>
      <c r="F7185" s="335"/>
      <c r="G7185" s="325" t="str">
        <f t="shared" si="448"/>
        <v/>
      </c>
      <c r="H7185" s="326" t="str">
        <f t="shared" si="449"/>
        <v/>
      </c>
    </row>
    <row r="7186" spans="1:8" x14ac:dyDescent="0.2">
      <c r="A7186" s="204" t="str">
        <f t="shared" si="447"/>
        <v/>
      </c>
      <c r="B7186" s="335"/>
      <c r="C7186" s="335"/>
      <c r="D7186" s="381" t="str">
        <f t="shared" si="450"/>
        <v/>
      </c>
      <c r="E7186" s="335"/>
      <c r="F7186" s="335"/>
      <c r="G7186" s="325" t="str">
        <f t="shared" si="448"/>
        <v/>
      </c>
      <c r="H7186" s="326" t="str">
        <f t="shared" si="449"/>
        <v/>
      </c>
    </row>
    <row r="7187" spans="1:8" x14ac:dyDescent="0.2">
      <c r="A7187" s="204" t="str">
        <f t="shared" si="447"/>
        <v/>
      </c>
      <c r="B7187" s="335"/>
      <c r="C7187" s="335"/>
      <c r="D7187" s="381" t="str">
        <f t="shared" si="450"/>
        <v/>
      </c>
      <c r="E7187" s="335"/>
      <c r="F7187" s="335"/>
      <c r="G7187" s="325" t="str">
        <f t="shared" si="448"/>
        <v/>
      </c>
      <c r="H7187" s="326" t="str">
        <f t="shared" si="449"/>
        <v/>
      </c>
    </row>
    <row r="7188" spans="1:8" x14ac:dyDescent="0.2">
      <c r="A7188" s="204" t="str">
        <f t="shared" si="447"/>
        <v/>
      </c>
      <c r="B7188" s="335"/>
      <c r="C7188" s="335"/>
      <c r="D7188" s="381" t="str">
        <f t="shared" si="450"/>
        <v/>
      </c>
      <c r="E7188" s="335"/>
      <c r="F7188" s="335"/>
      <c r="G7188" s="325" t="str">
        <f t="shared" si="448"/>
        <v/>
      </c>
      <c r="H7188" s="326" t="str">
        <f t="shared" si="449"/>
        <v/>
      </c>
    </row>
    <row r="7189" spans="1:8" x14ac:dyDescent="0.2">
      <c r="A7189" s="204" t="str">
        <f t="shared" si="447"/>
        <v/>
      </c>
      <c r="B7189" s="335"/>
      <c r="C7189" s="335"/>
      <c r="D7189" s="381" t="str">
        <f t="shared" si="450"/>
        <v/>
      </c>
      <c r="E7189" s="335"/>
      <c r="F7189" s="335"/>
      <c r="G7189" s="325" t="str">
        <f t="shared" si="448"/>
        <v/>
      </c>
      <c r="H7189" s="326" t="str">
        <f t="shared" si="449"/>
        <v/>
      </c>
    </row>
    <row r="7190" spans="1:8" x14ac:dyDescent="0.2">
      <c r="A7190" s="204" t="str">
        <f t="shared" si="447"/>
        <v/>
      </c>
      <c r="B7190" s="335"/>
      <c r="C7190" s="335"/>
      <c r="D7190" s="381" t="str">
        <f t="shared" si="450"/>
        <v/>
      </c>
      <c r="E7190" s="335"/>
      <c r="F7190" s="335"/>
      <c r="G7190" s="325" t="str">
        <f t="shared" si="448"/>
        <v/>
      </c>
      <c r="H7190" s="326" t="str">
        <f t="shared" si="449"/>
        <v/>
      </c>
    </row>
    <row r="7191" spans="1:8" x14ac:dyDescent="0.2">
      <c r="A7191" s="204" t="str">
        <f t="shared" si="447"/>
        <v/>
      </c>
      <c r="B7191" s="335"/>
      <c r="C7191" s="335"/>
      <c r="D7191" s="381" t="str">
        <f t="shared" si="450"/>
        <v/>
      </c>
      <c r="E7191" s="335"/>
      <c r="F7191" s="335"/>
      <c r="G7191" s="325" t="str">
        <f t="shared" si="448"/>
        <v/>
      </c>
      <c r="H7191" s="326" t="str">
        <f t="shared" si="449"/>
        <v/>
      </c>
    </row>
    <row r="7192" spans="1:8" x14ac:dyDescent="0.2">
      <c r="A7192" s="204" t="str">
        <f t="shared" si="447"/>
        <v/>
      </c>
      <c r="B7192" s="335"/>
      <c r="C7192" s="335"/>
      <c r="D7192" s="381" t="str">
        <f t="shared" si="450"/>
        <v/>
      </c>
      <c r="E7192" s="335"/>
      <c r="F7192" s="335"/>
      <c r="G7192" s="325" t="str">
        <f t="shared" si="448"/>
        <v/>
      </c>
      <c r="H7192" s="326" t="str">
        <f t="shared" si="449"/>
        <v/>
      </c>
    </row>
    <row r="7193" spans="1:8" x14ac:dyDescent="0.2">
      <c r="A7193" s="204" t="str">
        <f t="shared" si="447"/>
        <v/>
      </c>
      <c r="B7193" s="335"/>
      <c r="C7193" s="335"/>
      <c r="D7193" s="381" t="str">
        <f t="shared" si="450"/>
        <v/>
      </c>
      <c r="E7193" s="335"/>
      <c r="F7193" s="335"/>
      <c r="G7193" s="325" t="str">
        <f t="shared" si="448"/>
        <v/>
      </c>
      <c r="H7193" s="326" t="str">
        <f t="shared" si="449"/>
        <v/>
      </c>
    </row>
    <row r="7194" spans="1:8" x14ac:dyDescent="0.2">
      <c r="A7194" s="204" t="str">
        <f t="shared" si="447"/>
        <v/>
      </c>
      <c r="B7194" s="335"/>
      <c r="C7194" s="335"/>
      <c r="D7194" s="381" t="str">
        <f t="shared" si="450"/>
        <v/>
      </c>
      <c r="E7194" s="335"/>
      <c r="F7194" s="335"/>
      <c r="G7194" s="325" t="str">
        <f t="shared" si="448"/>
        <v/>
      </c>
      <c r="H7194" s="326" t="str">
        <f t="shared" si="449"/>
        <v/>
      </c>
    </row>
    <row r="7195" spans="1:8" x14ac:dyDescent="0.2">
      <c r="A7195" s="204" t="str">
        <f t="shared" si="447"/>
        <v/>
      </c>
      <c r="B7195" s="335"/>
      <c r="C7195" s="335"/>
      <c r="D7195" s="381" t="str">
        <f t="shared" si="450"/>
        <v/>
      </c>
      <c r="E7195" s="335"/>
      <c r="F7195" s="335"/>
      <c r="G7195" s="325" t="str">
        <f t="shared" si="448"/>
        <v/>
      </c>
      <c r="H7195" s="326" t="str">
        <f t="shared" si="449"/>
        <v/>
      </c>
    </row>
    <row r="7196" spans="1:8" x14ac:dyDescent="0.2">
      <c r="A7196" s="204" t="str">
        <f t="shared" si="447"/>
        <v/>
      </c>
      <c r="B7196" s="335"/>
      <c r="C7196" s="335"/>
      <c r="D7196" s="381" t="str">
        <f t="shared" si="450"/>
        <v/>
      </c>
      <c r="E7196" s="335"/>
      <c r="F7196" s="335"/>
      <c r="G7196" s="325" t="str">
        <f t="shared" si="448"/>
        <v/>
      </c>
      <c r="H7196" s="326" t="str">
        <f t="shared" si="449"/>
        <v/>
      </c>
    </row>
    <row r="7197" spans="1:8" x14ac:dyDescent="0.2">
      <c r="A7197" s="204" t="str">
        <f t="shared" si="447"/>
        <v/>
      </c>
      <c r="B7197" s="335"/>
      <c r="C7197" s="335"/>
      <c r="D7197" s="381" t="str">
        <f t="shared" si="450"/>
        <v/>
      </c>
      <c r="E7197" s="335"/>
      <c r="F7197" s="335"/>
      <c r="G7197" s="325" t="str">
        <f t="shared" si="448"/>
        <v/>
      </c>
      <c r="H7197" s="326" t="str">
        <f t="shared" si="449"/>
        <v/>
      </c>
    </row>
    <row r="7198" spans="1:8" x14ac:dyDescent="0.2">
      <c r="A7198" s="204" t="str">
        <f t="shared" si="447"/>
        <v/>
      </c>
      <c r="B7198" s="335"/>
      <c r="C7198" s="335"/>
      <c r="D7198" s="381" t="str">
        <f t="shared" si="450"/>
        <v/>
      </c>
      <c r="E7198" s="335"/>
      <c r="F7198" s="335"/>
      <c r="G7198" s="325" t="str">
        <f t="shared" si="448"/>
        <v/>
      </c>
      <c r="H7198" s="326" t="str">
        <f t="shared" si="449"/>
        <v/>
      </c>
    </row>
    <row r="7199" spans="1:8" x14ac:dyDescent="0.2">
      <c r="A7199" s="204" t="str">
        <f t="shared" si="447"/>
        <v/>
      </c>
      <c r="B7199" s="335"/>
      <c r="C7199" s="335"/>
      <c r="D7199" s="381" t="str">
        <f t="shared" si="450"/>
        <v/>
      </c>
      <c r="E7199" s="335"/>
      <c r="F7199" s="335"/>
      <c r="G7199" s="325" t="str">
        <f t="shared" si="448"/>
        <v/>
      </c>
      <c r="H7199" s="326" t="str">
        <f t="shared" si="449"/>
        <v/>
      </c>
    </row>
    <row r="7200" spans="1:8" x14ac:dyDescent="0.2">
      <c r="A7200" s="204" t="str">
        <f t="shared" si="447"/>
        <v/>
      </c>
      <c r="B7200" s="335"/>
      <c r="C7200" s="335"/>
      <c r="D7200" s="381" t="str">
        <f t="shared" si="450"/>
        <v/>
      </c>
      <c r="E7200" s="335"/>
      <c r="F7200" s="335"/>
      <c r="G7200" s="325" t="str">
        <f t="shared" si="448"/>
        <v/>
      </c>
      <c r="H7200" s="326" t="str">
        <f t="shared" si="449"/>
        <v/>
      </c>
    </row>
    <row r="7201" spans="1:8" x14ac:dyDescent="0.2">
      <c r="A7201" s="204" t="str">
        <f t="shared" si="447"/>
        <v/>
      </c>
      <c r="B7201" s="335"/>
      <c r="C7201" s="335"/>
      <c r="D7201" s="381" t="str">
        <f t="shared" si="450"/>
        <v/>
      </c>
      <c r="E7201" s="335"/>
      <c r="F7201" s="335"/>
      <c r="G7201" s="325" t="str">
        <f t="shared" si="448"/>
        <v/>
      </c>
      <c r="H7201" s="326" t="str">
        <f t="shared" si="449"/>
        <v/>
      </c>
    </row>
    <row r="7202" spans="1:8" x14ac:dyDescent="0.2">
      <c r="A7202" s="204" t="str">
        <f t="shared" si="447"/>
        <v/>
      </c>
      <c r="B7202" s="335"/>
      <c r="C7202" s="335"/>
      <c r="D7202" s="381" t="str">
        <f t="shared" si="450"/>
        <v/>
      </c>
      <c r="E7202" s="335"/>
      <c r="F7202" s="335"/>
      <c r="G7202" s="325" t="str">
        <f t="shared" si="448"/>
        <v/>
      </c>
      <c r="H7202" s="326" t="str">
        <f t="shared" si="449"/>
        <v/>
      </c>
    </row>
    <row r="7203" spans="1:8" x14ac:dyDescent="0.2">
      <c r="A7203" s="204" t="str">
        <f t="shared" si="447"/>
        <v/>
      </c>
      <c r="B7203" s="335"/>
      <c r="C7203" s="335"/>
      <c r="D7203" s="381" t="str">
        <f t="shared" si="450"/>
        <v/>
      </c>
      <c r="E7203" s="335"/>
      <c r="F7203" s="335"/>
      <c r="G7203" s="325" t="str">
        <f t="shared" si="448"/>
        <v/>
      </c>
      <c r="H7203" s="326" t="str">
        <f t="shared" si="449"/>
        <v/>
      </c>
    </row>
    <row r="7204" spans="1:8" x14ac:dyDescent="0.2">
      <c r="A7204" s="204" t="str">
        <f t="shared" si="447"/>
        <v/>
      </c>
      <c r="B7204" s="335"/>
      <c r="C7204" s="335"/>
      <c r="D7204" s="381" t="str">
        <f t="shared" si="450"/>
        <v/>
      </c>
      <c r="E7204" s="335"/>
      <c r="F7204" s="335"/>
      <c r="G7204" s="325" t="str">
        <f t="shared" si="448"/>
        <v/>
      </c>
      <c r="H7204" s="326" t="str">
        <f t="shared" si="449"/>
        <v/>
      </c>
    </row>
    <row r="7205" spans="1:8" x14ac:dyDescent="0.2">
      <c r="A7205" s="204" t="str">
        <f t="shared" si="447"/>
        <v/>
      </c>
      <c r="B7205" s="335"/>
      <c r="C7205" s="335"/>
      <c r="D7205" s="381" t="str">
        <f t="shared" si="450"/>
        <v/>
      </c>
      <c r="E7205" s="335"/>
      <c r="F7205" s="335"/>
      <c r="G7205" s="325" t="str">
        <f t="shared" si="448"/>
        <v/>
      </c>
      <c r="H7205" s="326" t="str">
        <f t="shared" si="449"/>
        <v/>
      </c>
    </row>
    <row r="7206" spans="1:8" x14ac:dyDescent="0.2">
      <c r="A7206" s="204" t="str">
        <f t="shared" si="447"/>
        <v/>
      </c>
      <c r="B7206" s="335"/>
      <c r="C7206" s="335"/>
      <c r="D7206" s="381" t="str">
        <f t="shared" si="450"/>
        <v/>
      </c>
      <c r="E7206" s="335"/>
      <c r="F7206" s="335"/>
      <c r="G7206" s="325" t="str">
        <f t="shared" si="448"/>
        <v/>
      </c>
      <c r="H7206" s="326" t="str">
        <f t="shared" si="449"/>
        <v/>
      </c>
    </row>
    <row r="7207" spans="1:8" x14ac:dyDescent="0.2">
      <c r="A7207" s="204" t="str">
        <f t="shared" si="447"/>
        <v/>
      </c>
      <c r="B7207" s="335"/>
      <c r="C7207" s="335"/>
      <c r="D7207" s="381" t="str">
        <f t="shared" si="450"/>
        <v/>
      </c>
      <c r="E7207" s="335"/>
      <c r="F7207" s="335"/>
      <c r="G7207" s="325" t="str">
        <f t="shared" si="448"/>
        <v/>
      </c>
      <c r="H7207" s="326" t="str">
        <f t="shared" si="449"/>
        <v/>
      </c>
    </row>
    <row r="7208" spans="1:8" x14ac:dyDescent="0.2">
      <c r="A7208" s="204" t="str">
        <f t="shared" si="447"/>
        <v/>
      </c>
      <c r="B7208" s="335"/>
      <c r="C7208" s="335"/>
      <c r="D7208" s="381" t="str">
        <f t="shared" si="450"/>
        <v/>
      </c>
      <c r="E7208" s="335"/>
      <c r="F7208" s="335"/>
      <c r="G7208" s="325" t="str">
        <f t="shared" si="448"/>
        <v/>
      </c>
      <c r="H7208" s="326" t="str">
        <f t="shared" si="449"/>
        <v/>
      </c>
    </row>
    <row r="7209" spans="1:8" x14ac:dyDescent="0.2">
      <c r="A7209" s="204" t="str">
        <f t="shared" si="447"/>
        <v/>
      </c>
      <c r="B7209" s="335"/>
      <c r="C7209" s="335"/>
      <c r="D7209" s="381" t="str">
        <f t="shared" si="450"/>
        <v/>
      </c>
      <c r="E7209" s="335"/>
      <c r="F7209" s="335"/>
      <c r="G7209" s="325" t="str">
        <f t="shared" si="448"/>
        <v/>
      </c>
      <c r="H7209" s="326" t="str">
        <f t="shared" si="449"/>
        <v/>
      </c>
    </row>
    <row r="7210" spans="1:8" x14ac:dyDescent="0.2">
      <c r="A7210" s="204" t="str">
        <f t="shared" si="447"/>
        <v/>
      </c>
      <c r="B7210" s="335"/>
      <c r="C7210" s="335"/>
      <c r="D7210" s="381" t="str">
        <f t="shared" si="450"/>
        <v/>
      </c>
      <c r="E7210" s="335"/>
      <c r="F7210" s="335"/>
      <c r="G7210" s="325" t="str">
        <f t="shared" si="448"/>
        <v/>
      </c>
      <c r="H7210" s="326" t="str">
        <f t="shared" si="449"/>
        <v/>
      </c>
    </row>
    <row r="7211" spans="1:8" x14ac:dyDescent="0.2">
      <c r="A7211" s="204" t="str">
        <f t="shared" si="447"/>
        <v/>
      </c>
      <c r="B7211" s="335"/>
      <c r="C7211" s="335"/>
      <c r="D7211" s="381" t="str">
        <f t="shared" si="450"/>
        <v/>
      </c>
      <c r="E7211" s="335"/>
      <c r="F7211" s="335"/>
      <c r="G7211" s="325" t="str">
        <f t="shared" si="448"/>
        <v/>
      </c>
      <c r="H7211" s="326" t="str">
        <f t="shared" si="449"/>
        <v/>
      </c>
    </row>
    <row r="7212" spans="1:8" x14ac:dyDescent="0.2">
      <c r="A7212" s="204" t="str">
        <f t="shared" si="447"/>
        <v/>
      </c>
      <c r="B7212" s="335"/>
      <c r="C7212" s="335"/>
      <c r="D7212" s="381" t="str">
        <f t="shared" si="450"/>
        <v/>
      </c>
      <c r="E7212" s="335"/>
      <c r="F7212" s="335"/>
      <c r="G7212" s="325" t="str">
        <f t="shared" si="448"/>
        <v/>
      </c>
      <c r="H7212" s="326" t="str">
        <f t="shared" si="449"/>
        <v/>
      </c>
    </row>
    <row r="7213" spans="1:8" x14ac:dyDescent="0.2">
      <c r="A7213" s="204" t="str">
        <f t="shared" si="447"/>
        <v/>
      </c>
      <c r="B7213" s="335"/>
      <c r="C7213" s="335"/>
      <c r="D7213" s="381" t="str">
        <f t="shared" si="450"/>
        <v/>
      </c>
      <c r="E7213" s="335"/>
      <c r="F7213" s="335"/>
      <c r="G7213" s="325" t="str">
        <f t="shared" si="448"/>
        <v/>
      </c>
      <c r="H7213" s="326" t="str">
        <f t="shared" si="449"/>
        <v/>
      </c>
    </row>
    <row r="7214" spans="1:8" x14ac:dyDescent="0.2">
      <c r="A7214" s="204" t="str">
        <f t="shared" si="447"/>
        <v/>
      </c>
      <c r="B7214" s="335"/>
      <c r="C7214" s="335"/>
      <c r="D7214" s="381" t="str">
        <f t="shared" si="450"/>
        <v/>
      </c>
      <c r="E7214" s="335"/>
      <c r="F7214" s="335"/>
      <c r="G7214" s="325" t="str">
        <f t="shared" si="448"/>
        <v/>
      </c>
      <c r="H7214" s="326" t="str">
        <f t="shared" si="449"/>
        <v/>
      </c>
    </row>
    <row r="7215" spans="1:8" x14ac:dyDescent="0.2">
      <c r="A7215" s="204" t="str">
        <f t="shared" si="447"/>
        <v/>
      </c>
      <c r="B7215" s="335"/>
      <c r="C7215" s="335"/>
      <c r="D7215" s="381" t="str">
        <f t="shared" si="450"/>
        <v/>
      </c>
      <c r="E7215" s="335"/>
      <c r="F7215" s="335"/>
      <c r="G7215" s="325" t="str">
        <f t="shared" si="448"/>
        <v/>
      </c>
      <c r="H7215" s="326" t="str">
        <f t="shared" si="449"/>
        <v/>
      </c>
    </row>
    <row r="7216" spans="1:8" x14ac:dyDescent="0.2">
      <c r="A7216" s="204" t="str">
        <f t="shared" si="447"/>
        <v/>
      </c>
      <c r="B7216" s="335"/>
      <c r="C7216" s="335"/>
      <c r="D7216" s="381" t="str">
        <f t="shared" si="450"/>
        <v/>
      </c>
      <c r="E7216" s="335"/>
      <c r="F7216" s="335"/>
      <c r="G7216" s="325" t="str">
        <f t="shared" si="448"/>
        <v/>
      </c>
      <c r="H7216" s="326" t="str">
        <f t="shared" si="449"/>
        <v/>
      </c>
    </row>
    <row r="7217" spans="1:8" x14ac:dyDescent="0.2">
      <c r="A7217" s="204" t="str">
        <f t="shared" ref="A7217:A7280" si="451">IF(B7217&lt;&gt;"",VLOOKUP(B7217,ID,2,FALSE),"")</f>
        <v/>
      </c>
      <c r="B7217" s="335"/>
      <c r="C7217" s="335"/>
      <c r="D7217" s="381" t="str">
        <f t="shared" si="450"/>
        <v/>
      </c>
      <c r="E7217" s="335"/>
      <c r="F7217" s="335"/>
      <c r="G7217" s="325" t="str">
        <f t="shared" ref="G7217:G7280" si="452">IF(OR(B7217="",Amt=""),"",Amt)</f>
        <v/>
      </c>
      <c r="H7217" s="326" t="str">
        <f t="shared" ref="H7217:H7280" si="453">IF(G7217="","",VLOOKUP(G7217,Gesundheitsämter,2,FALSE))</f>
        <v/>
      </c>
    </row>
    <row r="7218" spans="1:8" x14ac:dyDescent="0.2">
      <c r="A7218" s="204" t="str">
        <f t="shared" si="451"/>
        <v/>
      </c>
      <c r="B7218" s="335"/>
      <c r="C7218" s="335"/>
      <c r="D7218" s="381" t="str">
        <f t="shared" si="450"/>
        <v/>
      </c>
      <c r="E7218" s="335"/>
      <c r="F7218" s="335"/>
      <c r="G7218" s="325" t="str">
        <f t="shared" si="452"/>
        <v/>
      </c>
      <c r="H7218" s="326" t="str">
        <f t="shared" si="453"/>
        <v/>
      </c>
    </row>
    <row r="7219" spans="1:8" x14ac:dyDescent="0.2">
      <c r="A7219" s="204" t="str">
        <f t="shared" si="451"/>
        <v/>
      </c>
      <c r="B7219" s="335"/>
      <c r="C7219" s="335"/>
      <c r="D7219" s="381" t="str">
        <f t="shared" si="450"/>
        <v/>
      </c>
      <c r="E7219" s="335"/>
      <c r="F7219" s="335"/>
      <c r="G7219" s="325" t="str">
        <f t="shared" si="452"/>
        <v/>
      </c>
      <c r="H7219" s="326" t="str">
        <f t="shared" si="453"/>
        <v/>
      </c>
    </row>
    <row r="7220" spans="1:8" x14ac:dyDescent="0.2">
      <c r="A7220" s="204" t="str">
        <f t="shared" si="451"/>
        <v/>
      </c>
      <c r="B7220" s="335"/>
      <c r="C7220" s="335"/>
      <c r="D7220" s="381" t="str">
        <f t="shared" si="450"/>
        <v/>
      </c>
      <c r="E7220" s="335"/>
      <c r="F7220" s="335"/>
      <c r="G7220" s="325" t="str">
        <f t="shared" si="452"/>
        <v/>
      </c>
      <c r="H7220" s="326" t="str">
        <f t="shared" si="453"/>
        <v/>
      </c>
    </row>
    <row r="7221" spans="1:8" x14ac:dyDescent="0.2">
      <c r="A7221" s="204" t="str">
        <f t="shared" si="451"/>
        <v/>
      </c>
      <c r="B7221" s="335"/>
      <c r="C7221" s="335"/>
      <c r="D7221" s="381" t="str">
        <f t="shared" si="450"/>
        <v/>
      </c>
      <c r="E7221" s="335"/>
      <c r="F7221" s="335"/>
      <c r="G7221" s="325" t="str">
        <f t="shared" si="452"/>
        <v/>
      </c>
      <c r="H7221" s="326" t="str">
        <f t="shared" si="453"/>
        <v/>
      </c>
    </row>
    <row r="7222" spans="1:8" x14ac:dyDescent="0.2">
      <c r="A7222" s="204" t="str">
        <f t="shared" si="451"/>
        <v/>
      </c>
      <c r="B7222" s="335"/>
      <c r="C7222" s="335"/>
      <c r="D7222" s="381" t="str">
        <f t="shared" si="450"/>
        <v/>
      </c>
      <c r="E7222" s="335"/>
      <c r="F7222" s="335"/>
      <c r="G7222" s="325" t="str">
        <f t="shared" si="452"/>
        <v/>
      </c>
      <c r="H7222" s="326" t="str">
        <f t="shared" si="453"/>
        <v/>
      </c>
    </row>
    <row r="7223" spans="1:8" x14ac:dyDescent="0.2">
      <c r="A7223" s="204" t="str">
        <f t="shared" si="451"/>
        <v/>
      </c>
      <c r="B7223" s="335"/>
      <c r="C7223" s="335"/>
      <c r="D7223" s="381" t="str">
        <f t="shared" si="450"/>
        <v/>
      </c>
      <c r="E7223" s="335"/>
      <c r="F7223" s="335"/>
      <c r="G7223" s="325" t="str">
        <f t="shared" si="452"/>
        <v/>
      </c>
      <c r="H7223" s="326" t="str">
        <f t="shared" si="453"/>
        <v/>
      </c>
    </row>
    <row r="7224" spans="1:8" x14ac:dyDescent="0.2">
      <c r="A7224" s="204" t="str">
        <f t="shared" si="451"/>
        <v/>
      </c>
      <c r="B7224" s="335"/>
      <c r="C7224" s="335"/>
      <c r="D7224" s="381" t="str">
        <f t="shared" si="450"/>
        <v/>
      </c>
      <c r="E7224" s="335"/>
      <c r="F7224" s="335"/>
      <c r="G7224" s="325" t="str">
        <f t="shared" si="452"/>
        <v/>
      </c>
      <c r="H7224" s="326" t="str">
        <f t="shared" si="453"/>
        <v/>
      </c>
    </row>
    <row r="7225" spans="1:8" x14ac:dyDescent="0.2">
      <c r="A7225" s="204" t="str">
        <f t="shared" si="451"/>
        <v/>
      </c>
      <c r="B7225" s="335"/>
      <c r="C7225" s="335"/>
      <c r="D7225" s="381" t="str">
        <f t="shared" si="450"/>
        <v/>
      </c>
      <c r="E7225" s="335"/>
      <c r="F7225" s="335"/>
      <c r="G7225" s="325" t="str">
        <f t="shared" si="452"/>
        <v/>
      </c>
      <c r="H7225" s="326" t="str">
        <f t="shared" si="453"/>
        <v/>
      </c>
    </row>
    <row r="7226" spans="1:8" x14ac:dyDescent="0.2">
      <c r="A7226" s="204" t="str">
        <f t="shared" si="451"/>
        <v/>
      </c>
      <c r="B7226" s="335"/>
      <c r="C7226" s="335"/>
      <c r="D7226" s="381" t="str">
        <f t="shared" si="450"/>
        <v/>
      </c>
      <c r="E7226" s="335"/>
      <c r="F7226" s="335"/>
      <c r="G7226" s="325" t="str">
        <f t="shared" si="452"/>
        <v/>
      </c>
      <c r="H7226" s="326" t="str">
        <f t="shared" si="453"/>
        <v/>
      </c>
    </row>
    <row r="7227" spans="1:8" x14ac:dyDescent="0.2">
      <c r="A7227" s="204" t="str">
        <f t="shared" si="451"/>
        <v/>
      </c>
      <c r="B7227" s="335"/>
      <c r="C7227" s="335"/>
      <c r="D7227" s="381" t="str">
        <f t="shared" si="450"/>
        <v/>
      </c>
      <c r="E7227" s="335"/>
      <c r="F7227" s="335"/>
      <c r="G7227" s="325" t="str">
        <f t="shared" si="452"/>
        <v/>
      </c>
      <c r="H7227" s="326" t="str">
        <f t="shared" si="453"/>
        <v/>
      </c>
    </row>
    <row r="7228" spans="1:8" x14ac:dyDescent="0.2">
      <c r="A7228" s="204" t="str">
        <f t="shared" si="451"/>
        <v/>
      </c>
      <c r="B7228" s="335"/>
      <c r="C7228" s="335"/>
      <c r="D7228" s="381" t="str">
        <f t="shared" si="450"/>
        <v/>
      </c>
      <c r="E7228" s="335"/>
      <c r="F7228" s="335"/>
      <c r="G7228" s="325" t="str">
        <f t="shared" si="452"/>
        <v/>
      </c>
      <c r="H7228" s="326" t="str">
        <f t="shared" si="453"/>
        <v/>
      </c>
    </row>
    <row r="7229" spans="1:8" x14ac:dyDescent="0.2">
      <c r="A7229" s="204" t="str">
        <f t="shared" si="451"/>
        <v/>
      </c>
      <c r="B7229" s="335"/>
      <c r="C7229" s="335"/>
      <c r="D7229" s="381" t="str">
        <f t="shared" si="450"/>
        <v/>
      </c>
      <c r="E7229" s="335"/>
      <c r="F7229" s="335"/>
      <c r="G7229" s="325" t="str">
        <f t="shared" si="452"/>
        <v/>
      </c>
      <c r="H7229" s="326" t="str">
        <f t="shared" si="453"/>
        <v/>
      </c>
    </row>
    <row r="7230" spans="1:8" x14ac:dyDescent="0.2">
      <c r="A7230" s="204" t="str">
        <f t="shared" si="451"/>
        <v/>
      </c>
      <c r="B7230" s="335"/>
      <c r="C7230" s="335"/>
      <c r="D7230" s="381" t="str">
        <f t="shared" si="450"/>
        <v/>
      </c>
      <c r="E7230" s="335"/>
      <c r="F7230" s="335"/>
      <c r="G7230" s="325" t="str">
        <f t="shared" si="452"/>
        <v/>
      </c>
      <c r="H7230" s="326" t="str">
        <f t="shared" si="453"/>
        <v/>
      </c>
    </row>
    <row r="7231" spans="1:8" x14ac:dyDescent="0.2">
      <c r="A7231" s="204" t="str">
        <f t="shared" si="451"/>
        <v/>
      </c>
      <c r="B7231" s="335"/>
      <c r="C7231" s="335"/>
      <c r="D7231" s="381" t="str">
        <f t="shared" si="450"/>
        <v/>
      </c>
      <c r="E7231" s="335"/>
      <c r="F7231" s="335"/>
      <c r="G7231" s="325" t="str">
        <f t="shared" si="452"/>
        <v/>
      </c>
      <c r="H7231" s="326" t="str">
        <f t="shared" si="453"/>
        <v/>
      </c>
    </row>
    <row r="7232" spans="1:8" x14ac:dyDescent="0.2">
      <c r="A7232" s="204" t="str">
        <f t="shared" si="451"/>
        <v/>
      </c>
      <c r="B7232" s="335"/>
      <c r="C7232" s="335"/>
      <c r="D7232" s="381" t="str">
        <f t="shared" si="450"/>
        <v/>
      </c>
      <c r="E7232" s="335"/>
      <c r="F7232" s="335"/>
      <c r="G7232" s="325" t="str">
        <f t="shared" si="452"/>
        <v/>
      </c>
      <c r="H7232" s="326" t="str">
        <f t="shared" si="453"/>
        <v/>
      </c>
    </row>
    <row r="7233" spans="1:8" x14ac:dyDescent="0.2">
      <c r="A7233" s="204" t="str">
        <f t="shared" si="451"/>
        <v/>
      </c>
      <c r="B7233" s="335"/>
      <c r="C7233" s="335"/>
      <c r="D7233" s="381" t="str">
        <f t="shared" si="450"/>
        <v/>
      </c>
      <c r="E7233" s="335"/>
      <c r="F7233" s="335"/>
      <c r="G7233" s="325" t="str">
        <f t="shared" si="452"/>
        <v/>
      </c>
      <c r="H7233" s="326" t="str">
        <f t="shared" si="453"/>
        <v/>
      </c>
    </row>
    <row r="7234" spans="1:8" x14ac:dyDescent="0.2">
      <c r="A7234" s="204" t="str">
        <f t="shared" si="451"/>
        <v/>
      </c>
      <c r="B7234" s="335"/>
      <c r="C7234" s="335"/>
      <c r="D7234" s="381" t="str">
        <f t="shared" si="450"/>
        <v/>
      </c>
      <c r="E7234" s="335"/>
      <c r="F7234" s="335"/>
      <c r="G7234" s="325" t="str">
        <f t="shared" si="452"/>
        <v/>
      </c>
      <c r="H7234" s="326" t="str">
        <f t="shared" si="453"/>
        <v/>
      </c>
    </row>
    <row r="7235" spans="1:8" x14ac:dyDescent="0.2">
      <c r="A7235" s="204" t="str">
        <f t="shared" si="451"/>
        <v/>
      </c>
      <c r="B7235" s="335"/>
      <c r="C7235" s="335"/>
      <c r="D7235" s="381" t="str">
        <f t="shared" si="450"/>
        <v/>
      </c>
      <c r="E7235" s="335"/>
      <c r="F7235" s="335"/>
      <c r="G7235" s="325" t="str">
        <f t="shared" si="452"/>
        <v/>
      </c>
      <c r="H7235" s="326" t="str">
        <f t="shared" si="453"/>
        <v/>
      </c>
    </row>
    <row r="7236" spans="1:8" x14ac:dyDescent="0.2">
      <c r="A7236" s="204" t="str">
        <f t="shared" si="451"/>
        <v/>
      </c>
      <c r="B7236" s="335"/>
      <c r="C7236" s="335"/>
      <c r="D7236" s="381" t="str">
        <f t="shared" si="450"/>
        <v/>
      </c>
      <c r="E7236" s="335"/>
      <c r="F7236" s="335"/>
      <c r="G7236" s="325" t="str">
        <f t="shared" si="452"/>
        <v/>
      </c>
      <c r="H7236" s="326" t="str">
        <f t="shared" si="453"/>
        <v/>
      </c>
    </row>
    <row r="7237" spans="1:8" x14ac:dyDescent="0.2">
      <c r="A7237" s="204" t="str">
        <f t="shared" si="451"/>
        <v/>
      </c>
      <c r="B7237" s="335"/>
      <c r="C7237" s="335"/>
      <c r="D7237" s="381" t="str">
        <f t="shared" si="450"/>
        <v/>
      </c>
      <c r="E7237" s="335"/>
      <c r="F7237" s="335"/>
      <c r="G7237" s="325" t="str">
        <f t="shared" si="452"/>
        <v/>
      </c>
      <c r="H7237" s="326" t="str">
        <f t="shared" si="453"/>
        <v/>
      </c>
    </row>
    <row r="7238" spans="1:8" x14ac:dyDescent="0.2">
      <c r="A7238" s="204" t="str">
        <f t="shared" si="451"/>
        <v/>
      </c>
      <c r="B7238" s="335"/>
      <c r="C7238" s="335"/>
      <c r="D7238" s="381" t="str">
        <f t="shared" si="450"/>
        <v/>
      </c>
      <c r="E7238" s="335"/>
      <c r="F7238" s="335"/>
      <c r="G7238" s="325" t="str">
        <f t="shared" si="452"/>
        <v/>
      </c>
      <c r="H7238" s="326" t="str">
        <f t="shared" si="453"/>
        <v/>
      </c>
    </row>
    <row r="7239" spans="1:8" x14ac:dyDescent="0.2">
      <c r="A7239" s="204" t="str">
        <f t="shared" si="451"/>
        <v/>
      </c>
      <c r="B7239" s="335"/>
      <c r="C7239" s="335"/>
      <c r="D7239" s="381" t="str">
        <f t="shared" si="450"/>
        <v/>
      </c>
      <c r="E7239" s="335"/>
      <c r="F7239" s="335"/>
      <c r="G7239" s="325" t="str">
        <f t="shared" si="452"/>
        <v/>
      </c>
      <c r="H7239" s="326" t="str">
        <f t="shared" si="453"/>
        <v/>
      </c>
    </row>
    <row r="7240" spans="1:8" x14ac:dyDescent="0.2">
      <c r="A7240" s="204" t="str">
        <f t="shared" si="451"/>
        <v/>
      </c>
      <c r="B7240" s="335"/>
      <c r="C7240" s="335"/>
      <c r="D7240" s="381" t="str">
        <f t="shared" si="450"/>
        <v/>
      </c>
      <c r="E7240" s="335"/>
      <c r="F7240" s="335"/>
      <c r="G7240" s="325" t="str">
        <f t="shared" si="452"/>
        <v/>
      </c>
      <c r="H7240" s="326" t="str">
        <f t="shared" si="453"/>
        <v/>
      </c>
    </row>
    <row r="7241" spans="1:8" x14ac:dyDescent="0.2">
      <c r="A7241" s="204" t="str">
        <f t="shared" si="451"/>
        <v/>
      </c>
      <c r="B7241" s="335"/>
      <c r="C7241" s="335"/>
      <c r="D7241" s="381" t="str">
        <f t="shared" ref="D7241:D7304" si="454">IF(C7241="","",IFERROR(IF(VLOOKUP(C7241,Parameter,2,FALSE)="","",VLOOKUP(C7241,Parameter,2,FALSE)),IFERROR(VLOOKUP(C7241,PSMErgänzung,2,FALSE),"CAS eingeben oder Parameter korrigieren!")))</f>
        <v/>
      </c>
      <c r="E7241" s="335"/>
      <c r="F7241" s="335"/>
      <c r="G7241" s="325" t="str">
        <f t="shared" si="452"/>
        <v/>
      </c>
      <c r="H7241" s="326" t="str">
        <f t="shared" si="453"/>
        <v/>
      </c>
    </row>
    <row r="7242" spans="1:8" x14ac:dyDescent="0.2">
      <c r="A7242" s="204" t="str">
        <f t="shared" si="451"/>
        <v/>
      </c>
      <c r="B7242" s="335"/>
      <c r="C7242" s="335"/>
      <c r="D7242" s="381" t="str">
        <f t="shared" si="454"/>
        <v/>
      </c>
      <c r="E7242" s="335"/>
      <c r="F7242" s="335"/>
      <c r="G7242" s="325" t="str">
        <f t="shared" si="452"/>
        <v/>
      </c>
      <c r="H7242" s="326" t="str">
        <f t="shared" si="453"/>
        <v/>
      </c>
    </row>
    <row r="7243" spans="1:8" x14ac:dyDescent="0.2">
      <c r="A7243" s="204" t="str">
        <f t="shared" si="451"/>
        <v/>
      </c>
      <c r="B7243" s="335"/>
      <c r="C7243" s="335"/>
      <c r="D7243" s="381" t="str">
        <f t="shared" si="454"/>
        <v/>
      </c>
      <c r="E7243" s="335"/>
      <c r="F7243" s="335"/>
      <c r="G7243" s="325" t="str">
        <f t="shared" si="452"/>
        <v/>
      </c>
      <c r="H7243" s="326" t="str">
        <f t="shared" si="453"/>
        <v/>
      </c>
    </row>
    <row r="7244" spans="1:8" x14ac:dyDescent="0.2">
      <c r="A7244" s="204" t="str">
        <f t="shared" si="451"/>
        <v/>
      </c>
      <c r="B7244" s="335"/>
      <c r="C7244" s="335"/>
      <c r="D7244" s="381" t="str">
        <f t="shared" si="454"/>
        <v/>
      </c>
      <c r="E7244" s="335"/>
      <c r="F7244" s="335"/>
      <c r="G7244" s="325" t="str">
        <f t="shared" si="452"/>
        <v/>
      </c>
      <c r="H7244" s="326" t="str">
        <f t="shared" si="453"/>
        <v/>
      </c>
    </row>
    <row r="7245" spans="1:8" x14ac:dyDescent="0.2">
      <c r="A7245" s="204" t="str">
        <f t="shared" si="451"/>
        <v/>
      </c>
      <c r="B7245" s="335"/>
      <c r="C7245" s="335"/>
      <c r="D7245" s="381" t="str">
        <f t="shared" si="454"/>
        <v/>
      </c>
      <c r="E7245" s="335"/>
      <c r="F7245" s="335"/>
      <c r="G7245" s="325" t="str">
        <f t="shared" si="452"/>
        <v/>
      </c>
      <c r="H7245" s="326" t="str">
        <f t="shared" si="453"/>
        <v/>
      </c>
    </row>
    <row r="7246" spans="1:8" x14ac:dyDescent="0.2">
      <c r="A7246" s="204" t="str">
        <f t="shared" si="451"/>
        <v/>
      </c>
      <c r="B7246" s="335"/>
      <c r="C7246" s="335"/>
      <c r="D7246" s="381" t="str">
        <f t="shared" si="454"/>
        <v/>
      </c>
      <c r="E7246" s="335"/>
      <c r="F7246" s="335"/>
      <c r="G7246" s="325" t="str">
        <f t="shared" si="452"/>
        <v/>
      </c>
      <c r="H7246" s="326" t="str">
        <f t="shared" si="453"/>
        <v/>
      </c>
    </row>
    <row r="7247" spans="1:8" x14ac:dyDescent="0.2">
      <c r="A7247" s="204" t="str">
        <f t="shared" si="451"/>
        <v/>
      </c>
      <c r="B7247" s="335"/>
      <c r="C7247" s="335"/>
      <c r="D7247" s="381" t="str">
        <f t="shared" si="454"/>
        <v/>
      </c>
      <c r="E7247" s="335"/>
      <c r="F7247" s="335"/>
      <c r="G7247" s="325" t="str">
        <f t="shared" si="452"/>
        <v/>
      </c>
      <c r="H7247" s="326" t="str">
        <f t="shared" si="453"/>
        <v/>
      </c>
    </row>
    <row r="7248" spans="1:8" x14ac:dyDescent="0.2">
      <c r="A7248" s="204" t="str">
        <f t="shared" si="451"/>
        <v/>
      </c>
      <c r="B7248" s="335"/>
      <c r="C7248" s="335"/>
      <c r="D7248" s="381" t="str">
        <f t="shared" si="454"/>
        <v/>
      </c>
      <c r="E7248" s="335"/>
      <c r="F7248" s="335"/>
      <c r="G7248" s="325" t="str">
        <f t="shared" si="452"/>
        <v/>
      </c>
      <c r="H7248" s="326" t="str">
        <f t="shared" si="453"/>
        <v/>
      </c>
    </row>
    <row r="7249" spans="1:8" x14ac:dyDescent="0.2">
      <c r="A7249" s="204" t="str">
        <f t="shared" si="451"/>
        <v/>
      </c>
      <c r="B7249" s="335"/>
      <c r="C7249" s="335"/>
      <c r="D7249" s="381" t="str">
        <f t="shared" si="454"/>
        <v/>
      </c>
      <c r="E7249" s="335"/>
      <c r="F7249" s="335"/>
      <c r="G7249" s="325" t="str">
        <f t="shared" si="452"/>
        <v/>
      </c>
      <c r="H7249" s="326" t="str">
        <f t="shared" si="453"/>
        <v/>
      </c>
    </row>
    <row r="7250" spans="1:8" x14ac:dyDescent="0.2">
      <c r="A7250" s="204" t="str">
        <f t="shared" si="451"/>
        <v/>
      </c>
      <c r="B7250" s="335"/>
      <c r="C7250" s="335"/>
      <c r="D7250" s="381" t="str">
        <f t="shared" si="454"/>
        <v/>
      </c>
      <c r="E7250" s="335"/>
      <c r="F7250" s="335"/>
      <c r="G7250" s="325" t="str">
        <f t="shared" si="452"/>
        <v/>
      </c>
      <c r="H7250" s="326" t="str">
        <f t="shared" si="453"/>
        <v/>
      </c>
    </row>
    <row r="7251" spans="1:8" x14ac:dyDescent="0.2">
      <c r="A7251" s="204" t="str">
        <f t="shared" si="451"/>
        <v/>
      </c>
      <c r="B7251" s="335"/>
      <c r="C7251" s="335"/>
      <c r="D7251" s="381" t="str">
        <f t="shared" si="454"/>
        <v/>
      </c>
      <c r="E7251" s="335"/>
      <c r="F7251" s="335"/>
      <c r="G7251" s="325" t="str">
        <f t="shared" si="452"/>
        <v/>
      </c>
      <c r="H7251" s="326" t="str">
        <f t="shared" si="453"/>
        <v/>
      </c>
    </row>
    <row r="7252" spans="1:8" x14ac:dyDescent="0.2">
      <c r="A7252" s="204" t="str">
        <f t="shared" si="451"/>
        <v/>
      </c>
      <c r="B7252" s="335"/>
      <c r="C7252" s="335"/>
      <c r="D7252" s="381" t="str">
        <f t="shared" si="454"/>
        <v/>
      </c>
      <c r="E7252" s="335"/>
      <c r="F7252" s="335"/>
      <c r="G7252" s="325" t="str">
        <f t="shared" si="452"/>
        <v/>
      </c>
      <c r="H7252" s="326" t="str">
        <f t="shared" si="453"/>
        <v/>
      </c>
    </row>
    <row r="7253" spans="1:8" x14ac:dyDescent="0.2">
      <c r="A7253" s="204" t="str">
        <f t="shared" si="451"/>
        <v/>
      </c>
      <c r="B7253" s="335"/>
      <c r="C7253" s="335"/>
      <c r="D7253" s="381" t="str">
        <f t="shared" si="454"/>
        <v/>
      </c>
      <c r="E7253" s="335"/>
      <c r="F7253" s="335"/>
      <c r="G7253" s="325" t="str">
        <f t="shared" si="452"/>
        <v/>
      </c>
      <c r="H7253" s="326" t="str">
        <f t="shared" si="453"/>
        <v/>
      </c>
    </row>
    <row r="7254" spans="1:8" x14ac:dyDescent="0.2">
      <c r="A7254" s="204" t="str">
        <f t="shared" si="451"/>
        <v/>
      </c>
      <c r="B7254" s="335"/>
      <c r="C7254" s="335"/>
      <c r="D7254" s="381" t="str">
        <f t="shared" si="454"/>
        <v/>
      </c>
      <c r="E7254" s="335"/>
      <c r="F7254" s="335"/>
      <c r="G7254" s="325" t="str">
        <f t="shared" si="452"/>
        <v/>
      </c>
      <c r="H7254" s="326" t="str">
        <f t="shared" si="453"/>
        <v/>
      </c>
    </row>
    <row r="7255" spans="1:8" x14ac:dyDescent="0.2">
      <c r="A7255" s="204" t="str">
        <f t="shared" si="451"/>
        <v/>
      </c>
      <c r="B7255" s="335"/>
      <c r="C7255" s="335"/>
      <c r="D7255" s="381" t="str">
        <f t="shared" si="454"/>
        <v/>
      </c>
      <c r="E7255" s="335"/>
      <c r="F7255" s="335"/>
      <c r="G7255" s="325" t="str">
        <f t="shared" si="452"/>
        <v/>
      </c>
      <c r="H7255" s="326" t="str">
        <f t="shared" si="453"/>
        <v/>
      </c>
    </row>
    <row r="7256" spans="1:8" x14ac:dyDescent="0.2">
      <c r="A7256" s="204" t="str">
        <f t="shared" si="451"/>
        <v/>
      </c>
      <c r="B7256" s="335"/>
      <c r="C7256" s="335"/>
      <c r="D7256" s="381" t="str">
        <f t="shared" si="454"/>
        <v/>
      </c>
      <c r="E7256" s="335"/>
      <c r="F7256" s="335"/>
      <c r="G7256" s="325" t="str">
        <f t="shared" si="452"/>
        <v/>
      </c>
      <c r="H7256" s="326" t="str">
        <f t="shared" si="453"/>
        <v/>
      </c>
    </row>
    <row r="7257" spans="1:8" x14ac:dyDescent="0.2">
      <c r="A7257" s="204" t="str">
        <f t="shared" si="451"/>
        <v/>
      </c>
      <c r="B7257" s="335"/>
      <c r="C7257" s="335"/>
      <c r="D7257" s="381" t="str">
        <f t="shared" si="454"/>
        <v/>
      </c>
      <c r="E7257" s="335"/>
      <c r="F7257" s="335"/>
      <c r="G7257" s="325" t="str">
        <f t="shared" si="452"/>
        <v/>
      </c>
      <c r="H7257" s="326" t="str">
        <f t="shared" si="453"/>
        <v/>
      </c>
    </row>
    <row r="7258" spans="1:8" x14ac:dyDescent="0.2">
      <c r="A7258" s="204" t="str">
        <f t="shared" si="451"/>
        <v/>
      </c>
      <c r="B7258" s="335"/>
      <c r="C7258" s="335"/>
      <c r="D7258" s="381" t="str">
        <f t="shared" si="454"/>
        <v/>
      </c>
      <c r="E7258" s="335"/>
      <c r="F7258" s="335"/>
      <c r="G7258" s="325" t="str">
        <f t="shared" si="452"/>
        <v/>
      </c>
      <c r="H7258" s="326" t="str">
        <f t="shared" si="453"/>
        <v/>
      </c>
    </row>
    <row r="7259" spans="1:8" x14ac:dyDescent="0.2">
      <c r="A7259" s="204" t="str">
        <f t="shared" si="451"/>
        <v/>
      </c>
      <c r="B7259" s="335"/>
      <c r="C7259" s="335"/>
      <c r="D7259" s="381" t="str">
        <f t="shared" si="454"/>
        <v/>
      </c>
      <c r="E7259" s="335"/>
      <c r="F7259" s="335"/>
      <c r="G7259" s="325" t="str">
        <f t="shared" si="452"/>
        <v/>
      </c>
      <c r="H7259" s="326" t="str">
        <f t="shared" si="453"/>
        <v/>
      </c>
    </row>
    <row r="7260" spans="1:8" x14ac:dyDescent="0.2">
      <c r="A7260" s="204" t="str">
        <f t="shared" si="451"/>
        <v/>
      </c>
      <c r="B7260" s="335"/>
      <c r="C7260" s="335"/>
      <c r="D7260" s="381" t="str">
        <f t="shared" si="454"/>
        <v/>
      </c>
      <c r="E7260" s="335"/>
      <c r="F7260" s="335"/>
      <c r="G7260" s="325" t="str">
        <f t="shared" si="452"/>
        <v/>
      </c>
      <c r="H7260" s="326" t="str">
        <f t="shared" si="453"/>
        <v/>
      </c>
    </row>
    <row r="7261" spans="1:8" x14ac:dyDescent="0.2">
      <c r="A7261" s="204" t="str">
        <f t="shared" si="451"/>
        <v/>
      </c>
      <c r="B7261" s="335"/>
      <c r="C7261" s="335"/>
      <c r="D7261" s="381" t="str">
        <f t="shared" si="454"/>
        <v/>
      </c>
      <c r="E7261" s="335"/>
      <c r="F7261" s="335"/>
      <c r="G7261" s="325" t="str">
        <f t="shared" si="452"/>
        <v/>
      </c>
      <c r="H7261" s="326" t="str">
        <f t="shared" si="453"/>
        <v/>
      </c>
    </row>
    <row r="7262" spans="1:8" x14ac:dyDescent="0.2">
      <c r="A7262" s="204" t="str">
        <f t="shared" si="451"/>
        <v/>
      </c>
      <c r="B7262" s="335"/>
      <c r="C7262" s="335"/>
      <c r="D7262" s="381" t="str">
        <f t="shared" si="454"/>
        <v/>
      </c>
      <c r="E7262" s="335"/>
      <c r="F7262" s="335"/>
      <c r="G7262" s="325" t="str">
        <f t="shared" si="452"/>
        <v/>
      </c>
      <c r="H7262" s="326" t="str">
        <f t="shared" si="453"/>
        <v/>
      </c>
    </row>
    <row r="7263" spans="1:8" x14ac:dyDescent="0.2">
      <c r="A7263" s="204" t="str">
        <f t="shared" si="451"/>
        <v/>
      </c>
      <c r="B7263" s="335"/>
      <c r="C7263" s="335"/>
      <c r="D7263" s="381" t="str">
        <f t="shared" si="454"/>
        <v/>
      </c>
      <c r="E7263" s="335"/>
      <c r="F7263" s="335"/>
      <c r="G7263" s="325" t="str">
        <f t="shared" si="452"/>
        <v/>
      </c>
      <c r="H7263" s="326" t="str">
        <f t="shared" si="453"/>
        <v/>
      </c>
    </row>
    <row r="7264" spans="1:8" x14ac:dyDescent="0.2">
      <c r="A7264" s="204" t="str">
        <f t="shared" si="451"/>
        <v/>
      </c>
      <c r="B7264" s="335"/>
      <c r="C7264" s="335"/>
      <c r="D7264" s="381" t="str">
        <f t="shared" si="454"/>
        <v/>
      </c>
      <c r="E7264" s="335"/>
      <c r="F7264" s="335"/>
      <c r="G7264" s="325" t="str">
        <f t="shared" si="452"/>
        <v/>
      </c>
      <c r="H7264" s="326" t="str">
        <f t="shared" si="453"/>
        <v/>
      </c>
    </row>
    <row r="7265" spans="1:8" x14ac:dyDescent="0.2">
      <c r="A7265" s="204" t="str">
        <f t="shared" si="451"/>
        <v/>
      </c>
      <c r="B7265" s="335"/>
      <c r="C7265" s="335"/>
      <c r="D7265" s="381" t="str">
        <f t="shared" si="454"/>
        <v/>
      </c>
      <c r="E7265" s="335"/>
      <c r="F7265" s="335"/>
      <c r="G7265" s="325" t="str">
        <f t="shared" si="452"/>
        <v/>
      </c>
      <c r="H7265" s="326" t="str">
        <f t="shared" si="453"/>
        <v/>
      </c>
    </row>
    <row r="7266" spans="1:8" x14ac:dyDescent="0.2">
      <c r="A7266" s="204" t="str">
        <f t="shared" si="451"/>
        <v/>
      </c>
      <c r="B7266" s="335"/>
      <c r="C7266" s="335"/>
      <c r="D7266" s="381" t="str">
        <f t="shared" si="454"/>
        <v/>
      </c>
      <c r="E7266" s="335"/>
      <c r="F7266" s="335"/>
      <c r="G7266" s="325" t="str">
        <f t="shared" si="452"/>
        <v/>
      </c>
      <c r="H7266" s="326" t="str">
        <f t="shared" si="453"/>
        <v/>
      </c>
    </row>
    <row r="7267" spans="1:8" x14ac:dyDescent="0.2">
      <c r="A7267" s="204" t="str">
        <f t="shared" si="451"/>
        <v/>
      </c>
      <c r="B7267" s="335"/>
      <c r="C7267" s="335"/>
      <c r="D7267" s="381" t="str">
        <f t="shared" si="454"/>
        <v/>
      </c>
      <c r="E7267" s="335"/>
      <c r="F7267" s="335"/>
      <c r="G7267" s="325" t="str">
        <f t="shared" si="452"/>
        <v/>
      </c>
      <c r="H7267" s="326" t="str">
        <f t="shared" si="453"/>
        <v/>
      </c>
    </row>
    <row r="7268" spans="1:8" x14ac:dyDescent="0.2">
      <c r="A7268" s="204" t="str">
        <f t="shared" si="451"/>
        <v/>
      </c>
      <c r="B7268" s="335"/>
      <c r="C7268" s="335"/>
      <c r="D7268" s="381" t="str">
        <f t="shared" si="454"/>
        <v/>
      </c>
      <c r="E7268" s="335"/>
      <c r="F7268" s="335"/>
      <c r="G7268" s="325" t="str">
        <f t="shared" si="452"/>
        <v/>
      </c>
      <c r="H7268" s="326" t="str">
        <f t="shared" si="453"/>
        <v/>
      </c>
    </row>
    <row r="7269" spans="1:8" x14ac:dyDescent="0.2">
      <c r="A7269" s="204" t="str">
        <f t="shared" si="451"/>
        <v/>
      </c>
      <c r="B7269" s="335"/>
      <c r="C7269" s="335"/>
      <c r="D7269" s="381" t="str">
        <f t="shared" si="454"/>
        <v/>
      </c>
      <c r="E7269" s="335"/>
      <c r="F7269" s="335"/>
      <c r="G7269" s="325" t="str">
        <f t="shared" si="452"/>
        <v/>
      </c>
      <c r="H7269" s="326" t="str">
        <f t="shared" si="453"/>
        <v/>
      </c>
    </row>
    <row r="7270" spans="1:8" x14ac:dyDescent="0.2">
      <c r="A7270" s="204" t="str">
        <f t="shared" si="451"/>
        <v/>
      </c>
      <c r="B7270" s="335"/>
      <c r="C7270" s="335"/>
      <c r="D7270" s="381" t="str">
        <f t="shared" si="454"/>
        <v/>
      </c>
      <c r="E7270" s="335"/>
      <c r="F7270" s="335"/>
      <c r="G7270" s="325" t="str">
        <f t="shared" si="452"/>
        <v/>
      </c>
      <c r="H7270" s="326" t="str">
        <f t="shared" si="453"/>
        <v/>
      </c>
    </row>
    <row r="7271" spans="1:8" x14ac:dyDescent="0.2">
      <c r="A7271" s="204" t="str">
        <f t="shared" si="451"/>
        <v/>
      </c>
      <c r="B7271" s="335"/>
      <c r="C7271" s="335"/>
      <c r="D7271" s="381" t="str">
        <f t="shared" si="454"/>
        <v/>
      </c>
      <c r="E7271" s="335"/>
      <c r="F7271" s="335"/>
      <c r="G7271" s="325" t="str">
        <f t="shared" si="452"/>
        <v/>
      </c>
      <c r="H7271" s="326" t="str">
        <f t="shared" si="453"/>
        <v/>
      </c>
    </row>
    <row r="7272" spans="1:8" x14ac:dyDescent="0.2">
      <c r="A7272" s="204" t="str">
        <f t="shared" si="451"/>
        <v/>
      </c>
      <c r="B7272" s="335"/>
      <c r="C7272" s="335"/>
      <c r="D7272" s="381" t="str">
        <f t="shared" si="454"/>
        <v/>
      </c>
      <c r="E7272" s="335"/>
      <c r="F7272" s="335"/>
      <c r="G7272" s="325" t="str">
        <f t="shared" si="452"/>
        <v/>
      </c>
      <c r="H7272" s="326" t="str">
        <f t="shared" si="453"/>
        <v/>
      </c>
    </row>
    <row r="7273" spans="1:8" x14ac:dyDescent="0.2">
      <c r="A7273" s="204" t="str">
        <f t="shared" si="451"/>
        <v/>
      </c>
      <c r="B7273" s="335"/>
      <c r="C7273" s="335"/>
      <c r="D7273" s="381" t="str">
        <f t="shared" si="454"/>
        <v/>
      </c>
      <c r="E7273" s="335"/>
      <c r="F7273" s="335"/>
      <c r="G7273" s="325" t="str">
        <f t="shared" si="452"/>
        <v/>
      </c>
      <c r="H7273" s="326" t="str">
        <f t="shared" si="453"/>
        <v/>
      </c>
    </row>
    <row r="7274" spans="1:8" x14ac:dyDescent="0.2">
      <c r="A7274" s="204" t="str">
        <f t="shared" si="451"/>
        <v/>
      </c>
      <c r="B7274" s="335"/>
      <c r="C7274" s="335"/>
      <c r="D7274" s="381" t="str">
        <f t="shared" si="454"/>
        <v/>
      </c>
      <c r="E7274" s="335"/>
      <c r="F7274" s="335"/>
      <c r="G7274" s="325" t="str">
        <f t="shared" si="452"/>
        <v/>
      </c>
      <c r="H7274" s="326" t="str">
        <f t="shared" si="453"/>
        <v/>
      </c>
    </row>
    <row r="7275" spans="1:8" x14ac:dyDescent="0.2">
      <c r="A7275" s="204" t="str">
        <f t="shared" si="451"/>
        <v/>
      </c>
      <c r="B7275" s="335"/>
      <c r="C7275" s="335"/>
      <c r="D7275" s="381" t="str">
        <f t="shared" si="454"/>
        <v/>
      </c>
      <c r="E7275" s="335"/>
      <c r="F7275" s="335"/>
      <c r="G7275" s="325" t="str">
        <f t="shared" si="452"/>
        <v/>
      </c>
      <c r="H7275" s="326" t="str">
        <f t="shared" si="453"/>
        <v/>
      </c>
    </row>
    <row r="7276" spans="1:8" x14ac:dyDescent="0.2">
      <c r="A7276" s="204" t="str">
        <f t="shared" si="451"/>
        <v/>
      </c>
      <c r="B7276" s="335"/>
      <c r="C7276" s="335"/>
      <c r="D7276" s="381" t="str">
        <f t="shared" si="454"/>
        <v/>
      </c>
      <c r="E7276" s="335"/>
      <c r="F7276" s="335"/>
      <c r="G7276" s="325" t="str">
        <f t="shared" si="452"/>
        <v/>
      </c>
      <c r="H7276" s="326" t="str">
        <f t="shared" si="453"/>
        <v/>
      </c>
    </row>
    <row r="7277" spans="1:8" x14ac:dyDescent="0.2">
      <c r="A7277" s="204" t="str">
        <f t="shared" si="451"/>
        <v/>
      </c>
      <c r="B7277" s="335"/>
      <c r="C7277" s="335"/>
      <c r="D7277" s="381" t="str">
        <f t="shared" si="454"/>
        <v/>
      </c>
      <c r="E7277" s="335"/>
      <c r="F7277" s="335"/>
      <c r="G7277" s="325" t="str">
        <f t="shared" si="452"/>
        <v/>
      </c>
      <c r="H7277" s="326" t="str">
        <f t="shared" si="453"/>
        <v/>
      </c>
    </row>
    <row r="7278" spans="1:8" x14ac:dyDescent="0.2">
      <c r="A7278" s="204" t="str">
        <f t="shared" si="451"/>
        <v/>
      </c>
      <c r="B7278" s="335"/>
      <c r="C7278" s="335"/>
      <c r="D7278" s="381" t="str">
        <f t="shared" si="454"/>
        <v/>
      </c>
      <c r="E7278" s="335"/>
      <c r="F7278" s="335"/>
      <c r="G7278" s="325" t="str">
        <f t="shared" si="452"/>
        <v/>
      </c>
      <c r="H7278" s="326" t="str">
        <f t="shared" si="453"/>
        <v/>
      </c>
    </row>
    <row r="7279" spans="1:8" x14ac:dyDescent="0.2">
      <c r="A7279" s="204" t="str">
        <f t="shared" si="451"/>
        <v/>
      </c>
      <c r="B7279" s="335"/>
      <c r="C7279" s="335"/>
      <c r="D7279" s="381" t="str">
        <f t="shared" si="454"/>
        <v/>
      </c>
      <c r="E7279" s="335"/>
      <c r="F7279" s="335"/>
      <c r="G7279" s="325" t="str">
        <f t="shared" si="452"/>
        <v/>
      </c>
      <c r="H7279" s="326" t="str">
        <f t="shared" si="453"/>
        <v/>
      </c>
    </row>
    <row r="7280" spans="1:8" x14ac:dyDescent="0.2">
      <c r="A7280" s="204" t="str">
        <f t="shared" si="451"/>
        <v/>
      </c>
      <c r="B7280" s="335"/>
      <c r="C7280" s="335"/>
      <c r="D7280" s="381" t="str">
        <f t="shared" si="454"/>
        <v/>
      </c>
      <c r="E7280" s="335"/>
      <c r="F7280" s="335"/>
      <c r="G7280" s="325" t="str">
        <f t="shared" si="452"/>
        <v/>
      </c>
      <c r="H7280" s="326" t="str">
        <f t="shared" si="453"/>
        <v/>
      </c>
    </row>
    <row r="7281" spans="1:8" x14ac:dyDescent="0.2">
      <c r="A7281" s="204" t="str">
        <f t="shared" ref="A7281:A7344" si="455">IF(B7281&lt;&gt;"",VLOOKUP(B7281,ID,2,FALSE),"")</f>
        <v/>
      </c>
      <c r="B7281" s="335"/>
      <c r="C7281" s="335"/>
      <c r="D7281" s="381" t="str">
        <f t="shared" si="454"/>
        <v/>
      </c>
      <c r="E7281" s="335"/>
      <c r="F7281" s="335"/>
      <c r="G7281" s="325" t="str">
        <f t="shared" ref="G7281:G7344" si="456">IF(OR(B7281="",Amt=""),"",Amt)</f>
        <v/>
      </c>
      <c r="H7281" s="326" t="str">
        <f t="shared" ref="H7281:H7344" si="457">IF(G7281="","",VLOOKUP(G7281,Gesundheitsämter,2,FALSE))</f>
        <v/>
      </c>
    </row>
    <row r="7282" spans="1:8" x14ac:dyDescent="0.2">
      <c r="A7282" s="204" t="str">
        <f t="shared" si="455"/>
        <v/>
      </c>
      <c r="B7282" s="335"/>
      <c r="C7282" s="335"/>
      <c r="D7282" s="381" t="str">
        <f t="shared" si="454"/>
        <v/>
      </c>
      <c r="E7282" s="335"/>
      <c r="F7282" s="335"/>
      <c r="G7282" s="325" t="str">
        <f t="shared" si="456"/>
        <v/>
      </c>
      <c r="H7282" s="326" t="str">
        <f t="shared" si="457"/>
        <v/>
      </c>
    </row>
    <row r="7283" spans="1:8" x14ac:dyDescent="0.2">
      <c r="A7283" s="204" t="str">
        <f t="shared" si="455"/>
        <v/>
      </c>
      <c r="B7283" s="335"/>
      <c r="C7283" s="335"/>
      <c r="D7283" s="381" t="str">
        <f t="shared" si="454"/>
        <v/>
      </c>
      <c r="E7283" s="335"/>
      <c r="F7283" s="335"/>
      <c r="G7283" s="325" t="str">
        <f t="shared" si="456"/>
        <v/>
      </c>
      <c r="H7283" s="326" t="str">
        <f t="shared" si="457"/>
        <v/>
      </c>
    </row>
    <row r="7284" spans="1:8" x14ac:dyDescent="0.2">
      <c r="A7284" s="204" t="str">
        <f t="shared" si="455"/>
        <v/>
      </c>
      <c r="B7284" s="335"/>
      <c r="C7284" s="335"/>
      <c r="D7284" s="381" t="str">
        <f t="shared" si="454"/>
        <v/>
      </c>
      <c r="E7284" s="335"/>
      <c r="F7284" s="335"/>
      <c r="G7284" s="325" t="str">
        <f t="shared" si="456"/>
        <v/>
      </c>
      <c r="H7284" s="326" t="str">
        <f t="shared" si="457"/>
        <v/>
      </c>
    </row>
    <row r="7285" spans="1:8" x14ac:dyDescent="0.2">
      <c r="A7285" s="204" t="str">
        <f t="shared" si="455"/>
        <v/>
      </c>
      <c r="B7285" s="335"/>
      <c r="C7285" s="335"/>
      <c r="D7285" s="381" t="str">
        <f t="shared" si="454"/>
        <v/>
      </c>
      <c r="E7285" s="335"/>
      <c r="F7285" s="335"/>
      <c r="G7285" s="325" t="str">
        <f t="shared" si="456"/>
        <v/>
      </c>
      <c r="H7285" s="326" t="str">
        <f t="shared" si="457"/>
        <v/>
      </c>
    </row>
    <row r="7286" spans="1:8" x14ac:dyDescent="0.2">
      <c r="A7286" s="204" t="str">
        <f t="shared" si="455"/>
        <v/>
      </c>
      <c r="B7286" s="335"/>
      <c r="C7286" s="335"/>
      <c r="D7286" s="381" t="str">
        <f t="shared" si="454"/>
        <v/>
      </c>
      <c r="E7286" s="335"/>
      <c r="F7286" s="335"/>
      <c r="G7286" s="325" t="str">
        <f t="shared" si="456"/>
        <v/>
      </c>
      <c r="H7286" s="326" t="str">
        <f t="shared" si="457"/>
        <v/>
      </c>
    </row>
    <row r="7287" spans="1:8" x14ac:dyDescent="0.2">
      <c r="A7287" s="204" t="str">
        <f t="shared" si="455"/>
        <v/>
      </c>
      <c r="B7287" s="335"/>
      <c r="C7287" s="335"/>
      <c r="D7287" s="381" t="str">
        <f t="shared" si="454"/>
        <v/>
      </c>
      <c r="E7287" s="335"/>
      <c r="F7287" s="335"/>
      <c r="G7287" s="325" t="str">
        <f t="shared" si="456"/>
        <v/>
      </c>
      <c r="H7287" s="326" t="str">
        <f t="shared" si="457"/>
        <v/>
      </c>
    </row>
    <row r="7288" spans="1:8" x14ac:dyDescent="0.2">
      <c r="A7288" s="204" t="str">
        <f t="shared" si="455"/>
        <v/>
      </c>
      <c r="B7288" s="335"/>
      <c r="C7288" s="335"/>
      <c r="D7288" s="381" t="str">
        <f t="shared" si="454"/>
        <v/>
      </c>
      <c r="E7288" s="335"/>
      <c r="F7288" s="335"/>
      <c r="G7288" s="325" t="str">
        <f t="shared" si="456"/>
        <v/>
      </c>
      <c r="H7288" s="326" t="str">
        <f t="shared" si="457"/>
        <v/>
      </c>
    </row>
    <row r="7289" spans="1:8" x14ac:dyDescent="0.2">
      <c r="A7289" s="204" t="str">
        <f t="shared" si="455"/>
        <v/>
      </c>
      <c r="B7289" s="335"/>
      <c r="C7289" s="335"/>
      <c r="D7289" s="381" t="str">
        <f t="shared" si="454"/>
        <v/>
      </c>
      <c r="E7289" s="335"/>
      <c r="F7289" s="335"/>
      <c r="G7289" s="325" t="str">
        <f t="shared" si="456"/>
        <v/>
      </c>
      <c r="H7289" s="326" t="str">
        <f t="shared" si="457"/>
        <v/>
      </c>
    </row>
    <row r="7290" spans="1:8" x14ac:dyDescent="0.2">
      <c r="A7290" s="204" t="str">
        <f t="shared" si="455"/>
        <v/>
      </c>
      <c r="B7290" s="335"/>
      <c r="C7290" s="335"/>
      <c r="D7290" s="381" t="str">
        <f t="shared" si="454"/>
        <v/>
      </c>
      <c r="E7290" s="335"/>
      <c r="F7290" s="335"/>
      <c r="G7290" s="325" t="str">
        <f t="shared" si="456"/>
        <v/>
      </c>
      <c r="H7290" s="326" t="str">
        <f t="shared" si="457"/>
        <v/>
      </c>
    </row>
    <row r="7291" spans="1:8" x14ac:dyDescent="0.2">
      <c r="A7291" s="204" t="str">
        <f t="shared" si="455"/>
        <v/>
      </c>
      <c r="B7291" s="335"/>
      <c r="C7291" s="335"/>
      <c r="D7291" s="381" t="str">
        <f t="shared" si="454"/>
        <v/>
      </c>
      <c r="E7291" s="335"/>
      <c r="F7291" s="335"/>
      <c r="G7291" s="325" t="str">
        <f t="shared" si="456"/>
        <v/>
      </c>
      <c r="H7291" s="326" t="str">
        <f t="shared" si="457"/>
        <v/>
      </c>
    </row>
    <row r="7292" spans="1:8" x14ac:dyDescent="0.2">
      <c r="A7292" s="204" t="str">
        <f t="shared" si="455"/>
        <v/>
      </c>
      <c r="B7292" s="335"/>
      <c r="C7292" s="335"/>
      <c r="D7292" s="381" t="str">
        <f t="shared" si="454"/>
        <v/>
      </c>
      <c r="E7292" s="335"/>
      <c r="F7292" s="335"/>
      <c r="G7292" s="325" t="str">
        <f t="shared" si="456"/>
        <v/>
      </c>
      <c r="H7292" s="326" t="str">
        <f t="shared" si="457"/>
        <v/>
      </c>
    </row>
    <row r="7293" spans="1:8" x14ac:dyDescent="0.2">
      <c r="A7293" s="204" t="str">
        <f t="shared" si="455"/>
        <v/>
      </c>
      <c r="B7293" s="335"/>
      <c r="C7293" s="335"/>
      <c r="D7293" s="381" t="str">
        <f t="shared" si="454"/>
        <v/>
      </c>
      <c r="E7293" s="335"/>
      <c r="F7293" s="335"/>
      <c r="G7293" s="325" t="str">
        <f t="shared" si="456"/>
        <v/>
      </c>
      <c r="H7293" s="326" t="str">
        <f t="shared" si="457"/>
        <v/>
      </c>
    </row>
    <row r="7294" spans="1:8" x14ac:dyDescent="0.2">
      <c r="A7294" s="204" t="str">
        <f t="shared" si="455"/>
        <v/>
      </c>
      <c r="B7294" s="335"/>
      <c r="C7294" s="335"/>
      <c r="D7294" s="381" t="str">
        <f t="shared" si="454"/>
        <v/>
      </c>
      <c r="E7294" s="335"/>
      <c r="F7294" s="335"/>
      <c r="G7294" s="325" t="str">
        <f t="shared" si="456"/>
        <v/>
      </c>
      <c r="H7294" s="326" t="str">
        <f t="shared" si="457"/>
        <v/>
      </c>
    </row>
    <row r="7295" spans="1:8" x14ac:dyDescent="0.2">
      <c r="A7295" s="204" t="str">
        <f t="shared" si="455"/>
        <v/>
      </c>
      <c r="B7295" s="335"/>
      <c r="C7295" s="335"/>
      <c r="D7295" s="381" t="str">
        <f t="shared" si="454"/>
        <v/>
      </c>
      <c r="E7295" s="335"/>
      <c r="F7295" s="335"/>
      <c r="G7295" s="325" t="str">
        <f t="shared" si="456"/>
        <v/>
      </c>
      <c r="H7295" s="326" t="str">
        <f t="shared" si="457"/>
        <v/>
      </c>
    </row>
    <row r="7296" spans="1:8" x14ac:dyDescent="0.2">
      <c r="A7296" s="204" t="str">
        <f t="shared" si="455"/>
        <v/>
      </c>
      <c r="B7296" s="335"/>
      <c r="C7296" s="335"/>
      <c r="D7296" s="381" t="str">
        <f t="shared" si="454"/>
        <v/>
      </c>
      <c r="E7296" s="335"/>
      <c r="F7296" s="335"/>
      <c r="G7296" s="325" t="str">
        <f t="shared" si="456"/>
        <v/>
      </c>
      <c r="H7296" s="326" t="str">
        <f t="shared" si="457"/>
        <v/>
      </c>
    </row>
    <row r="7297" spans="1:8" x14ac:dyDescent="0.2">
      <c r="A7297" s="204" t="str">
        <f t="shared" si="455"/>
        <v/>
      </c>
      <c r="B7297" s="335"/>
      <c r="C7297" s="335"/>
      <c r="D7297" s="381" t="str">
        <f t="shared" si="454"/>
        <v/>
      </c>
      <c r="E7297" s="335"/>
      <c r="F7297" s="335"/>
      <c r="G7297" s="325" t="str">
        <f t="shared" si="456"/>
        <v/>
      </c>
      <c r="H7297" s="326" t="str">
        <f t="shared" si="457"/>
        <v/>
      </c>
    </row>
    <row r="7298" spans="1:8" x14ac:dyDescent="0.2">
      <c r="A7298" s="204" t="str">
        <f t="shared" si="455"/>
        <v/>
      </c>
      <c r="B7298" s="335"/>
      <c r="C7298" s="335"/>
      <c r="D7298" s="381" t="str">
        <f t="shared" si="454"/>
        <v/>
      </c>
      <c r="E7298" s="335"/>
      <c r="F7298" s="335"/>
      <c r="G7298" s="325" t="str">
        <f t="shared" si="456"/>
        <v/>
      </c>
      <c r="H7298" s="326" t="str">
        <f t="shared" si="457"/>
        <v/>
      </c>
    </row>
    <row r="7299" spans="1:8" x14ac:dyDescent="0.2">
      <c r="A7299" s="204" t="str">
        <f t="shared" si="455"/>
        <v/>
      </c>
      <c r="B7299" s="335"/>
      <c r="C7299" s="335"/>
      <c r="D7299" s="381" t="str">
        <f t="shared" si="454"/>
        <v/>
      </c>
      <c r="E7299" s="335"/>
      <c r="F7299" s="335"/>
      <c r="G7299" s="325" t="str">
        <f t="shared" si="456"/>
        <v/>
      </c>
      <c r="H7299" s="326" t="str">
        <f t="shared" si="457"/>
        <v/>
      </c>
    </row>
    <row r="7300" spans="1:8" x14ac:dyDescent="0.2">
      <c r="A7300" s="204" t="str">
        <f t="shared" si="455"/>
        <v/>
      </c>
      <c r="B7300" s="335"/>
      <c r="C7300" s="335"/>
      <c r="D7300" s="381" t="str">
        <f t="shared" si="454"/>
        <v/>
      </c>
      <c r="E7300" s="335"/>
      <c r="F7300" s="335"/>
      <c r="G7300" s="325" t="str">
        <f t="shared" si="456"/>
        <v/>
      </c>
      <c r="H7300" s="326" t="str">
        <f t="shared" si="457"/>
        <v/>
      </c>
    </row>
    <row r="7301" spans="1:8" x14ac:dyDescent="0.2">
      <c r="A7301" s="204" t="str">
        <f t="shared" si="455"/>
        <v/>
      </c>
      <c r="B7301" s="335"/>
      <c r="C7301" s="335"/>
      <c r="D7301" s="381" t="str">
        <f t="shared" si="454"/>
        <v/>
      </c>
      <c r="E7301" s="335"/>
      <c r="F7301" s="335"/>
      <c r="G7301" s="325" t="str">
        <f t="shared" si="456"/>
        <v/>
      </c>
      <c r="H7301" s="326" t="str">
        <f t="shared" si="457"/>
        <v/>
      </c>
    </row>
    <row r="7302" spans="1:8" x14ac:dyDescent="0.2">
      <c r="A7302" s="204" t="str">
        <f t="shared" si="455"/>
        <v/>
      </c>
      <c r="B7302" s="335"/>
      <c r="C7302" s="335"/>
      <c r="D7302" s="381" t="str">
        <f t="shared" si="454"/>
        <v/>
      </c>
      <c r="E7302" s="335"/>
      <c r="F7302" s="335"/>
      <c r="G7302" s="325" t="str">
        <f t="shared" si="456"/>
        <v/>
      </c>
      <c r="H7302" s="326" t="str">
        <f t="shared" si="457"/>
        <v/>
      </c>
    </row>
    <row r="7303" spans="1:8" x14ac:dyDescent="0.2">
      <c r="A7303" s="204" t="str">
        <f t="shared" si="455"/>
        <v/>
      </c>
      <c r="B7303" s="335"/>
      <c r="C7303" s="335"/>
      <c r="D7303" s="381" t="str">
        <f t="shared" si="454"/>
        <v/>
      </c>
      <c r="E7303" s="335"/>
      <c r="F7303" s="335"/>
      <c r="G7303" s="325" t="str">
        <f t="shared" si="456"/>
        <v/>
      </c>
      <c r="H7303" s="326" t="str">
        <f t="shared" si="457"/>
        <v/>
      </c>
    </row>
    <row r="7304" spans="1:8" x14ac:dyDescent="0.2">
      <c r="A7304" s="204" t="str">
        <f t="shared" si="455"/>
        <v/>
      </c>
      <c r="B7304" s="335"/>
      <c r="C7304" s="335"/>
      <c r="D7304" s="381" t="str">
        <f t="shared" si="454"/>
        <v/>
      </c>
      <c r="E7304" s="335"/>
      <c r="F7304" s="335"/>
      <c r="G7304" s="325" t="str">
        <f t="shared" si="456"/>
        <v/>
      </c>
      <c r="H7304" s="326" t="str">
        <f t="shared" si="457"/>
        <v/>
      </c>
    </row>
    <row r="7305" spans="1:8" x14ac:dyDescent="0.2">
      <c r="A7305" s="204" t="str">
        <f t="shared" si="455"/>
        <v/>
      </c>
      <c r="B7305" s="335"/>
      <c r="C7305" s="335"/>
      <c r="D7305" s="381" t="str">
        <f t="shared" ref="D7305:D7368" si="458">IF(C7305="","",IFERROR(IF(VLOOKUP(C7305,Parameter,2,FALSE)="","",VLOOKUP(C7305,Parameter,2,FALSE)),IFERROR(VLOOKUP(C7305,PSMErgänzung,2,FALSE),"CAS eingeben oder Parameter korrigieren!")))</f>
        <v/>
      </c>
      <c r="E7305" s="335"/>
      <c r="F7305" s="335"/>
      <c r="G7305" s="325" t="str">
        <f t="shared" si="456"/>
        <v/>
      </c>
      <c r="H7305" s="326" t="str">
        <f t="shared" si="457"/>
        <v/>
      </c>
    </row>
    <row r="7306" spans="1:8" x14ac:dyDescent="0.2">
      <c r="A7306" s="204" t="str">
        <f t="shared" si="455"/>
        <v/>
      </c>
      <c r="B7306" s="335"/>
      <c r="C7306" s="335"/>
      <c r="D7306" s="381" t="str">
        <f t="shared" si="458"/>
        <v/>
      </c>
      <c r="E7306" s="335"/>
      <c r="F7306" s="335"/>
      <c r="G7306" s="325" t="str">
        <f t="shared" si="456"/>
        <v/>
      </c>
      <c r="H7306" s="326" t="str">
        <f t="shared" si="457"/>
        <v/>
      </c>
    </row>
    <row r="7307" spans="1:8" x14ac:dyDescent="0.2">
      <c r="A7307" s="204" t="str">
        <f t="shared" si="455"/>
        <v/>
      </c>
      <c r="B7307" s="335"/>
      <c r="C7307" s="335"/>
      <c r="D7307" s="381" t="str">
        <f t="shared" si="458"/>
        <v/>
      </c>
      <c r="E7307" s="335"/>
      <c r="F7307" s="335"/>
      <c r="G7307" s="325" t="str">
        <f t="shared" si="456"/>
        <v/>
      </c>
      <c r="H7307" s="326" t="str">
        <f t="shared" si="457"/>
        <v/>
      </c>
    </row>
    <row r="7308" spans="1:8" x14ac:dyDescent="0.2">
      <c r="A7308" s="204" t="str">
        <f t="shared" si="455"/>
        <v/>
      </c>
      <c r="B7308" s="335"/>
      <c r="C7308" s="335"/>
      <c r="D7308" s="381" t="str">
        <f t="shared" si="458"/>
        <v/>
      </c>
      <c r="E7308" s="335"/>
      <c r="F7308" s="335"/>
      <c r="G7308" s="325" t="str">
        <f t="shared" si="456"/>
        <v/>
      </c>
      <c r="H7308" s="326" t="str">
        <f t="shared" si="457"/>
        <v/>
      </c>
    </row>
    <row r="7309" spans="1:8" x14ac:dyDescent="0.2">
      <c r="A7309" s="204" t="str">
        <f t="shared" si="455"/>
        <v/>
      </c>
      <c r="B7309" s="335"/>
      <c r="C7309" s="335"/>
      <c r="D7309" s="381" t="str">
        <f t="shared" si="458"/>
        <v/>
      </c>
      <c r="E7309" s="335"/>
      <c r="F7309" s="335"/>
      <c r="G7309" s="325" t="str">
        <f t="shared" si="456"/>
        <v/>
      </c>
      <c r="H7309" s="326" t="str">
        <f t="shared" si="457"/>
        <v/>
      </c>
    </row>
    <row r="7310" spans="1:8" x14ac:dyDescent="0.2">
      <c r="A7310" s="204" t="str">
        <f t="shared" si="455"/>
        <v/>
      </c>
      <c r="B7310" s="335"/>
      <c r="C7310" s="335"/>
      <c r="D7310" s="381" t="str">
        <f t="shared" si="458"/>
        <v/>
      </c>
      <c r="E7310" s="335"/>
      <c r="F7310" s="335"/>
      <c r="G7310" s="325" t="str">
        <f t="shared" si="456"/>
        <v/>
      </c>
      <c r="H7310" s="326" t="str">
        <f t="shared" si="457"/>
        <v/>
      </c>
    </row>
    <row r="7311" spans="1:8" x14ac:dyDescent="0.2">
      <c r="A7311" s="204" t="str">
        <f t="shared" si="455"/>
        <v/>
      </c>
      <c r="B7311" s="335"/>
      <c r="C7311" s="335"/>
      <c r="D7311" s="381" t="str">
        <f t="shared" si="458"/>
        <v/>
      </c>
      <c r="E7311" s="335"/>
      <c r="F7311" s="335"/>
      <c r="G7311" s="325" t="str">
        <f t="shared" si="456"/>
        <v/>
      </c>
      <c r="H7311" s="326" t="str">
        <f t="shared" si="457"/>
        <v/>
      </c>
    </row>
    <row r="7312" spans="1:8" x14ac:dyDescent="0.2">
      <c r="A7312" s="204" t="str">
        <f t="shared" si="455"/>
        <v/>
      </c>
      <c r="B7312" s="335"/>
      <c r="C7312" s="335"/>
      <c r="D7312" s="381" t="str">
        <f t="shared" si="458"/>
        <v/>
      </c>
      <c r="E7312" s="335"/>
      <c r="F7312" s="335"/>
      <c r="G7312" s="325" t="str">
        <f t="shared" si="456"/>
        <v/>
      </c>
      <c r="H7312" s="326" t="str">
        <f t="shared" si="457"/>
        <v/>
      </c>
    </row>
    <row r="7313" spans="1:8" x14ac:dyDescent="0.2">
      <c r="A7313" s="204" t="str">
        <f t="shared" si="455"/>
        <v/>
      </c>
      <c r="B7313" s="335"/>
      <c r="C7313" s="335"/>
      <c r="D7313" s="381" t="str">
        <f t="shared" si="458"/>
        <v/>
      </c>
      <c r="E7313" s="335"/>
      <c r="F7313" s="335"/>
      <c r="G7313" s="325" t="str">
        <f t="shared" si="456"/>
        <v/>
      </c>
      <c r="H7313" s="326" t="str">
        <f t="shared" si="457"/>
        <v/>
      </c>
    </row>
    <row r="7314" spans="1:8" x14ac:dyDescent="0.2">
      <c r="A7314" s="204" t="str">
        <f t="shared" si="455"/>
        <v/>
      </c>
      <c r="B7314" s="335"/>
      <c r="C7314" s="335"/>
      <c r="D7314" s="381" t="str">
        <f t="shared" si="458"/>
        <v/>
      </c>
      <c r="E7314" s="335"/>
      <c r="F7314" s="335"/>
      <c r="G7314" s="325" t="str">
        <f t="shared" si="456"/>
        <v/>
      </c>
      <c r="H7314" s="326" t="str">
        <f t="shared" si="457"/>
        <v/>
      </c>
    </row>
    <row r="7315" spans="1:8" x14ac:dyDescent="0.2">
      <c r="A7315" s="204" t="str">
        <f t="shared" si="455"/>
        <v/>
      </c>
      <c r="B7315" s="335"/>
      <c r="C7315" s="335"/>
      <c r="D7315" s="381" t="str">
        <f t="shared" si="458"/>
        <v/>
      </c>
      <c r="E7315" s="335"/>
      <c r="F7315" s="335"/>
      <c r="G7315" s="325" t="str">
        <f t="shared" si="456"/>
        <v/>
      </c>
      <c r="H7315" s="326" t="str">
        <f t="shared" si="457"/>
        <v/>
      </c>
    </row>
    <row r="7316" spans="1:8" x14ac:dyDescent="0.2">
      <c r="A7316" s="204" t="str">
        <f t="shared" si="455"/>
        <v/>
      </c>
      <c r="B7316" s="335"/>
      <c r="C7316" s="335"/>
      <c r="D7316" s="381" t="str">
        <f t="shared" si="458"/>
        <v/>
      </c>
      <c r="E7316" s="335"/>
      <c r="F7316" s="335"/>
      <c r="G7316" s="325" t="str">
        <f t="shared" si="456"/>
        <v/>
      </c>
      <c r="H7316" s="326" t="str">
        <f t="shared" si="457"/>
        <v/>
      </c>
    </row>
    <row r="7317" spans="1:8" x14ac:dyDescent="0.2">
      <c r="A7317" s="204" t="str">
        <f t="shared" si="455"/>
        <v/>
      </c>
      <c r="B7317" s="335"/>
      <c r="C7317" s="335"/>
      <c r="D7317" s="381" t="str">
        <f t="shared" si="458"/>
        <v/>
      </c>
      <c r="E7317" s="335"/>
      <c r="F7317" s="335"/>
      <c r="G7317" s="325" t="str">
        <f t="shared" si="456"/>
        <v/>
      </c>
      <c r="H7317" s="326" t="str">
        <f t="shared" si="457"/>
        <v/>
      </c>
    </row>
    <row r="7318" spans="1:8" x14ac:dyDescent="0.2">
      <c r="A7318" s="204" t="str">
        <f t="shared" si="455"/>
        <v/>
      </c>
      <c r="B7318" s="335"/>
      <c r="C7318" s="335"/>
      <c r="D7318" s="381" t="str">
        <f t="shared" si="458"/>
        <v/>
      </c>
      <c r="E7318" s="335"/>
      <c r="F7318" s="335"/>
      <c r="G7318" s="325" t="str">
        <f t="shared" si="456"/>
        <v/>
      </c>
      <c r="H7318" s="326" t="str">
        <f t="shared" si="457"/>
        <v/>
      </c>
    </row>
    <row r="7319" spans="1:8" x14ac:dyDescent="0.2">
      <c r="A7319" s="204" t="str">
        <f t="shared" si="455"/>
        <v/>
      </c>
      <c r="B7319" s="335"/>
      <c r="C7319" s="335"/>
      <c r="D7319" s="381" t="str">
        <f t="shared" si="458"/>
        <v/>
      </c>
      <c r="E7319" s="335"/>
      <c r="F7319" s="335"/>
      <c r="G7319" s="325" t="str">
        <f t="shared" si="456"/>
        <v/>
      </c>
      <c r="H7319" s="326" t="str">
        <f t="shared" si="457"/>
        <v/>
      </c>
    </row>
    <row r="7320" spans="1:8" x14ac:dyDescent="0.2">
      <c r="A7320" s="204" t="str">
        <f t="shared" si="455"/>
        <v/>
      </c>
      <c r="B7320" s="335"/>
      <c r="C7320" s="335"/>
      <c r="D7320" s="381" t="str">
        <f t="shared" si="458"/>
        <v/>
      </c>
      <c r="E7320" s="335"/>
      <c r="F7320" s="335"/>
      <c r="G7320" s="325" t="str">
        <f t="shared" si="456"/>
        <v/>
      </c>
      <c r="H7320" s="326" t="str">
        <f t="shared" si="457"/>
        <v/>
      </c>
    </row>
    <row r="7321" spans="1:8" x14ac:dyDescent="0.2">
      <c r="A7321" s="204" t="str">
        <f t="shared" si="455"/>
        <v/>
      </c>
      <c r="B7321" s="335"/>
      <c r="C7321" s="335"/>
      <c r="D7321" s="381" t="str">
        <f t="shared" si="458"/>
        <v/>
      </c>
      <c r="E7321" s="335"/>
      <c r="F7321" s="335"/>
      <c r="G7321" s="325" t="str">
        <f t="shared" si="456"/>
        <v/>
      </c>
      <c r="H7321" s="326" t="str">
        <f t="shared" si="457"/>
        <v/>
      </c>
    </row>
    <row r="7322" spans="1:8" x14ac:dyDescent="0.2">
      <c r="A7322" s="204" t="str">
        <f t="shared" si="455"/>
        <v/>
      </c>
      <c r="B7322" s="335"/>
      <c r="C7322" s="335"/>
      <c r="D7322" s="381" t="str">
        <f t="shared" si="458"/>
        <v/>
      </c>
      <c r="E7322" s="335"/>
      <c r="F7322" s="335"/>
      <c r="G7322" s="325" t="str">
        <f t="shared" si="456"/>
        <v/>
      </c>
      <c r="H7322" s="326" t="str">
        <f t="shared" si="457"/>
        <v/>
      </c>
    </row>
    <row r="7323" spans="1:8" x14ac:dyDescent="0.2">
      <c r="A7323" s="204" t="str">
        <f t="shared" si="455"/>
        <v/>
      </c>
      <c r="B7323" s="335"/>
      <c r="C7323" s="335"/>
      <c r="D7323" s="381" t="str">
        <f t="shared" si="458"/>
        <v/>
      </c>
      <c r="E7323" s="335"/>
      <c r="F7323" s="335"/>
      <c r="G7323" s="325" t="str">
        <f t="shared" si="456"/>
        <v/>
      </c>
      <c r="H7323" s="326" t="str">
        <f t="shared" si="457"/>
        <v/>
      </c>
    </row>
    <row r="7324" spans="1:8" x14ac:dyDescent="0.2">
      <c r="A7324" s="204" t="str">
        <f t="shared" si="455"/>
        <v/>
      </c>
      <c r="B7324" s="335"/>
      <c r="C7324" s="335"/>
      <c r="D7324" s="381" t="str">
        <f t="shared" si="458"/>
        <v/>
      </c>
      <c r="E7324" s="335"/>
      <c r="F7324" s="335"/>
      <c r="G7324" s="325" t="str">
        <f t="shared" si="456"/>
        <v/>
      </c>
      <c r="H7324" s="326" t="str">
        <f t="shared" si="457"/>
        <v/>
      </c>
    </row>
    <row r="7325" spans="1:8" x14ac:dyDescent="0.2">
      <c r="A7325" s="204" t="str">
        <f t="shared" si="455"/>
        <v/>
      </c>
      <c r="B7325" s="335"/>
      <c r="C7325" s="335"/>
      <c r="D7325" s="381" t="str">
        <f t="shared" si="458"/>
        <v/>
      </c>
      <c r="E7325" s="335"/>
      <c r="F7325" s="335"/>
      <c r="G7325" s="325" t="str">
        <f t="shared" si="456"/>
        <v/>
      </c>
      <c r="H7325" s="326" t="str">
        <f t="shared" si="457"/>
        <v/>
      </c>
    </row>
    <row r="7326" spans="1:8" x14ac:dyDescent="0.2">
      <c r="A7326" s="204" t="str">
        <f t="shared" si="455"/>
        <v/>
      </c>
      <c r="B7326" s="335"/>
      <c r="C7326" s="335"/>
      <c r="D7326" s="381" t="str">
        <f t="shared" si="458"/>
        <v/>
      </c>
      <c r="E7326" s="335"/>
      <c r="F7326" s="335"/>
      <c r="G7326" s="325" t="str">
        <f t="shared" si="456"/>
        <v/>
      </c>
      <c r="H7326" s="326" t="str">
        <f t="shared" si="457"/>
        <v/>
      </c>
    </row>
    <row r="7327" spans="1:8" x14ac:dyDescent="0.2">
      <c r="A7327" s="204" t="str">
        <f t="shared" si="455"/>
        <v/>
      </c>
      <c r="B7327" s="335"/>
      <c r="C7327" s="335"/>
      <c r="D7327" s="381" t="str">
        <f t="shared" si="458"/>
        <v/>
      </c>
      <c r="E7327" s="335"/>
      <c r="F7327" s="335"/>
      <c r="G7327" s="325" t="str">
        <f t="shared" si="456"/>
        <v/>
      </c>
      <c r="H7327" s="326" t="str">
        <f t="shared" si="457"/>
        <v/>
      </c>
    </row>
    <row r="7328" spans="1:8" x14ac:dyDescent="0.2">
      <c r="A7328" s="204" t="str">
        <f t="shared" si="455"/>
        <v/>
      </c>
      <c r="B7328" s="335"/>
      <c r="C7328" s="335"/>
      <c r="D7328" s="381" t="str">
        <f t="shared" si="458"/>
        <v/>
      </c>
      <c r="E7328" s="335"/>
      <c r="F7328" s="335"/>
      <c r="G7328" s="325" t="str">
        <f t="shared" si="456"/>
        <v/>
      </c>
      <c r="H7328" s="326" t="str">
        <f t="shared" si="457"/>
        <v/>
      </c>
    </row>
    <row r="7329" spans="1:8" x14ac:dyDescent="0.2">
      <c r="A7329" s="204" t="str">
        <f t="shared" si="455"/>
        <v/>
      </c>
      <c r="B7329" s="335"/>
      <c r="C7329" s="335"/>
      <c r="D7329" s="381" t="str">
        <f t="shared" si="458"/>
        <v/>
      </c>
      <c r="E7329" s="335"/>
      <c r="F7329" s="335"/>
      <c r="G7329" s="325" t="str">
        <f t="shared" si="456"/>
        <v/>
      </c>
      <c r="H7329" s="326" t="str">
        <f t="shared" si="457"/>
        <v/>
      </c>
    </row>
    <row r="7330" spans="1:8" x14ac:dyDescent="0.2">
      <c r="A7330" s="204" t="str">
        <f t="shared" si="455"/>
        <v/>
      </c>
      <c r="B7330" s="335"/>
      <c r="C7330" s="335"/>
      <c r="D7330" s="381" t="str">
        <f t="shared" si="458"/>
        <v/>
      </c>
      <c r="E7330" s="335"/>
      <c r="F7330" s="335"/>
      <c r="G7330" s="325" t="str">
        <f t="shared" si="456"/>
        <v/>
      </c>
      <c r="H7330" s="326" t="str">
        <f t="shared" si="457"/>
        <v/>
      </c>
    </row>
    <row r="7331" spans="1:8" x14ac:dyDescent="0.2">
      <c r="A7331" s="204" t="str">
        <f t="shared" si="455"/>
        <v/>
      </c>
      <c r="B7331" s="335"/>
      <c r="C7331" s="335"/>
      <c r="D7331" s="381" t="str">
        <f t="shared" si="458"/>
        <v/>
      </c>
      <c r="E7331" s="335"/>
      <c r="F7331" s="335"/>
      <c r="G7331" s="325" t="str">
        <f t="shared" si="456"/>
        <v/>
      </c>
      <c r="H7331" s="326" t="str">
        <f t="shared" si="457"/>
        <v/>
      </c>
    </row>
    <row r="7332" spans="1:8" x14ac:dyDescent="0.2">
      <c r="A7332" s="204" t="str">
        <f t="shared" si="455"/>
        <v/>
      </c>
      <c r="B7332" s="335"/>
      <c r="C7332" s="335"/>
      <c r="D7332" s="381" t="str">
        <f t="shared" si="458"/>
        <v/>
      </c>
      <c r="E7332" s="335"/>
      <c r="F7332" s="335"/>
      <c r="G7332" s="325" t="str">
        <f t="shared" si="456"/>
        <v/>
      </c>
      <c r="H7332" s="326" t="str">
        <f t="shared" si="457"/>
        <v/>
      </c>
    </row>
    <row r="7333" spans="1:8" x14ac:dyDescent="0.2">
      <c r="A7333" s="204" t="str">
        <f t="shared" si="455"/>
        <v/>
      </c>
      <c r="B7333" s="335"/>
      <c r="C7333" s="335"/>
      <c r="D7333" s="381" t="str">
        <f t="shared" si="458"/>
        <v/>
      </c>
      <c r="E7333" s="335"/>
      <c r="F7333" s="335"/>
      <c r="G7333" s="325" t="str">
        <f t="shared" si="456"/>
        <v/>
      </c>
      <c r="H7333" s="326" t="str">
        <f t="shared" si="457"/>
        <v/>
      </c>
    </row>
    <row r="7334" spans="1:8" x14ac:dyDescent="0.2">
      <c r="A7334" s="204" t="str">
        <f t="shared" si="455"/>
        <v/>
      </c>
      <c r="B7334" s="335"/>
      <c r="C7334" s="335"/>
      <c r="D7334" s="381" t="str">
        <f t="shared" si="458"/>
        <v/>
      </c>
      <c r="E7334" s="335"/>
      <c r="F7334" s="335"/>
      <c r="G7334" s="325" t="str">
        <f t="shared" si="456"/>
        <v/>
      </c>
      <c r="H7334" s="326" t="str">
        <f t="shared" si="457"/>
        <v/>
      </c>
    </row>
    <row r="7335" spans="1:8" x14ac:dyDescent="0.2">
      <c r="A7335" s="204" t="str">
        <f t="shared" si="455"/>
        <v/>
      </c>
      <c r="B7335" s="335"/>
      <c r="C7335" s="335"/>
      <c r="D7335" s="381" t="str">
        <f t="shared" si="458"/>
        <v/>
      </c>
      <c r="E7335" s="335"/>
      <c r="F7335" s="335"/>
      <c r="G7335" s="325" t="str">
        <f t="shared" si="456"/>
        <v/>
      </c>
      <c r="H7335" s="326" t="str">
        <f t="shared" si="457"/>
        <v/>
      </c>
    </row>
    <row r="7336" spans="1:8" x14ac:dyDescent="0.2">
      <c r="A7336" s="204" t="str">
        <f t="shared" si="455"/>
        <v/>
      </c>
      <c r="B7336" s="335"/>
      <c r="C7336" s="335"/>
      <c r="D7336" s="381" t="str">
        <f t="shared" si="458"/>
        <v/>
      </c>
      <c r="E7336" s="335"/>
      <c r="F7336" s="335"/>
      <c r="G7336" s="325" t="str">
        <f t="shared" si="456"/>
        <v/>
      </c>
      <c r="H7336" s="326" t="str">
        <f t="shared" si="457"/>
        <v/>
      </c>
    </row>
    <row r="7337" spans="1:8" x14ac:dyDescent="0.2">
      <c r="A7337" s="204" t="str">
        <f t="shared" si="455"/>
        <v/>
      </c>
      <c r="B7337" s="335"/>
      <c r="C7337" s="335"/>
      <c r="D7337" s="381" t="str">
        <f t="shared" si="458"/>
        <v/>
      </c>
      <c r="E7337" s="335"/>
      <c r="F7337" s="335"/>
      <c r="G7337" s="325" t="str">
        <f t="shared" si="456"/>
        <v/>
      </c>
      <c r="H7337" s="326" t="str">
        <f t="shared" si="457"/>
        <v/>
      </c>
    </row>
    <row r="7338" spans="1:8" x14ac:dyDescent="0.2">
      <c r="A7338" s="204" t="str">
        <f t="shared" si="455"/>
        <v/>
      </c>
      <c r="B7338" s="335"/>
      <c r="C7338" s="335"/>
      <c r="D7338" s="381" t="str">
        <f t="shared" si="458"/>
        <v/>
      </c>
      <c r="E7338" s="335"/>
      <c r="F7338" s="335"/>
      <c r="G7338" s="325" t="str">
        <f t="shared" si="456"/>
        <v/>
      </c>
      <c r="H7338" s="326" t="str">
        <f t="shared" si="457"/>
        <v/>
      </c>
    </row>
    <row r="7339" spans="1:8" x14ac:dyDescent="0.2">
      <c r="A7339" s="204" t="str">
        <f t="shared" si="455"/>
        <v/>
      </c>
      <c r="B7339" s="335"/>
      <c r="C7339" s="335"/>
      <c r="D7339" s="381" t="str">
        <f t="shared" si="458"/>
        <v/>
      </c>
      <c r="E7339" s="335"/>
      <c r="F7339" s="335"/>
      <c r="G7339" s="325" t="str">
        <f t="shared" si="456"/>
        <v/>
      </c>
      <c r="H7339" s="326" t="str">
        <f t="shared" si="457"/>
        <v/>
      </c>
    </row>
    <row r="7340" spans="1:8" x14ac:dyDescent="0.2">
      <c r="A7340" s="204" t="str">
        <f t="shared" si="455"/>
        <v/>
      </c>
      <c r="B7340" s="335"/>
      <c r="C7340" s="335"/>
      <c r="D7340" s="381" t="str">
        <f t="shared" si="458"/>
        <v/>
      </c>
      <c r="E7340" s="335"/>
      <c r="F7340" s="335"/>
      <c r="G7340" s="325" t="str">
        <f t="shared" si="456"/>
        <v/>
      </c>
      <c r="H7340" s="326" t="str">
        <f t="shared" si="457"/>
        <v/>
      </c>
    </row>
    <row r="7341" spans="1:8" x14ac:dyDescent="0.2">
      <c r="A7341" s="204" t="str">
        <f t="shared" si="455"/>
        <v/>
      </c>
      <c r="B7341" s="335"/>
      <c r="C7341" s="335"/>
      <c r="D7341" s="381" t="str">
        <f t="shared" si="458"/>
        <v/>
      </c>
      <c r="E7341" s="335"/>
      <c r="F7341" s="335"/>
      <c r="G7341" s="325" t="str">
        <f t="shared" si="456"/>
        <v/>
      </c>
      <c r="H7341" s="326" t="str">
        <f t="shared" si="457"/>
        <v/>
      </c>
    </row>
    <row r="7342" spans="1:8" x14ac:dyDescent="0.2">
      <c r="A7342" s="204" t="str">
        <f t="shared" si="455"/>
        <v/>
      </c>
      <c r="B7342" s="335"/>
      <c r="C7342" s="335"/>
      <c r="D7342" s="381" t="str">
        <f t="shared" si="458"/>
        <v/>
      </c>
      <c r="E7342" s="335"/>
      <c r="F7342" s="335"/>
      <c r="G7342" s="325" t="str">
        <f t="shared" si="456"/>
        <v/>
      </c>
      <c r="H7342" s="326" t="str">
        <f t="shared" si="457"/>
        <v/>
      </c>
    </row>
    <row r="7343" spans="1:8" x14ac:dyDescent="0.2">
      <c r="A7343" s="204" t="str">
        <f t="shared" si="455"/>
        <v/>
      </c>
      <c r="B7343" s="335"/>
      <c r="C7343" s="335"/>
      <c r="D7343" s="381" t="str">
        <f t="shared" si="458"/>
        <v/>
      </c>
      <c r="E7343" s="335"/>
      <c r="F7343" s="335"/>
      <c r="G7343" s="325" t="str">
        <f t="shared" si="456"/>
        <v/>
      </c>
      <c r="H7343" s="326" t="str">
        <f t="shared" si="457"/>
        <v/>
      </c>
    </row>
    <row r="7344" spans="1:8" x14ac:dyDescent="0.2">
      <c r="A7344" s="204" t="str">
        <f t="shared" si="455"/>
        <v/>
      </c>
      <c r="B7344" s="335"/>
      <c r="C7344" s="335"/>
      <c r="D7344" s="381" t="str">
        <f t="shared" si="458"/>
        <v/>
      </c>
      <c r="E7344" s="335"/>
      <c r="F7344" s="335"/>
      <c r="G7344" s="325" t="str">
        <f t="shared" si="456"/>
        <v/>
      </c>
      <c r="H7344" s="326" t="str">
        <f t="shared" si="457"/>
        <v/>
      </c>
    </row>
    <row r="7345" spans="1:8" x14ac:dyDescent="0.2">
      <c r="A7345" s="204" t="str">
        <f t="shared" ref="A7345:A7408" si="459">IF(B7345&lt;&gt;"",VLOOKUP(B7345,ID,2,FALSE),"")</f>
        <v/>
      </c>
      <c r="B7345" s="335"/>
      <c r="C7345" s="335"/>
      <c r="D7345" s="381" t="str">
        <f t="shared" si="458"/>
        <v/>
      </c>
      <c r="E7345" s="335"/>
      <c r="F7345" s="335"/>
      <c r="G7345" s="325" t="str">
        <f t="shared" ref="G7345:G7408" si="460">IF(OR(B7345="",Amt=""),"",Amt)</f>
        <v/>
      </c>
      <c r="H7345" s="326" t="str">
        <f t="shared" ref="H7345:H7408" si="461">IF(G7345="","",VLOOKUP(G7345,Gesundheitsämter,2,FALSE))</f>
        <v/>
      </c>
    </row>
    <row r="7346" spans="1:8" x14ac:dyDescent="0.2">
      <c r="A7346" s="204" t="str">
        <f t="shared" si="459"/>
        <v/>
      </c>
      <c r="B7346" s="335"/>
      <c r="C7346" s="335"/>
      <c r="D7346" s="381" t="str">
        <f t="shared" si="458"/>
        <v/>
      </c>
      <c r="E7346" s="335"/>
      <c r="F7346" s="335"/>
      <c r="G7346" s="325" t="str">
        <f t="shared" si="460"/>
        <v/>
      </c>
      <c r="H7346" s="326" t="str">
        <f t="shared" si="461"/>
        <v/>
      </c>
    </row>
    <row r="7347" spans="1:8" x14ac:dyDescent="0.2">
      <c r="A7347" s="204" t="str">
        <f t="shared" si="459"/>
        <v/>
      </c>
      <c r="B7347" s="335"/>
      <c r="C7347" s="335"/>
      <c r="D7347" s="381" t="str">
        <f t="shared" si="458"/>
        <v/>
      </c>
      <c r="E7347" s="335"/>
      <c r="F7347" s="335"/>
      <c r="G7347" s="325" t="str">
        <f t="shared" si="460"/>
        <v/>
      </c>
      <c r="H7347" s="326" t="str">
        <f t="shared" si="461"/>
        <v/>
      </c>
    </row>
    <row r="7348" spans="1:8" x14ac:dyDescent="0.2">
      <c r="A7348" s="204" t="str">
        <f t="shared" si="459"/>
        <v/>
      </c>
      <c r="B7348" s="335"/>
      <c r="C7348" s="335"/>
      <c r="D7348" s="381" t="str">
        <f t="shared" si="458"/>
        <v/>
      </c>
      <c r="E7348" s="335"/>
      <c r="F7348" s="335"/>
      <c r="G7348" s="325" t="str">
        <f t="shared" si="460"/>
        <v/>
      </c>
      <c r="H7348" s="326" t="str">
        <f t="shared" si="461"/>
        <v/>
      </c>
    </row>
    <row r="7349" spans="1:8" x14ac:dyDescent="0.2">
      <c r="A7349" s="204" t="str">
        <f t="shared" si="459"/>
        <v/>
      </c>
      <c r="B7349" s="335"/>
      <c r="C7349" s="335"/>
      <c r="D7349" s="381" t="str">
        <f t="shared" si="458"/>
        <v/>
      </c>
      <c r="E7349" s="335"/>
      <c r="F7349" s="335"/>
      <c r="G7349" s="325" t="str">
        <f t="shared" si="460"/>
        <v/>
      </c>
      <c r="H7349" s="326" t="str">
        <f t="shared" si="461"/>
        <v/>
      </c>
    </row>
    <row r="7350" spans="1:8" x14ac:dyDescent="0.2">
      <c r="A7350" s="204" t="str">
        <f t="shared" si="459"/>
        <v/>
      </c>
      <c r="B7350" s="335"/>
      <c r="C7350" s="335"/>
      <c r="D7350" s="381" t="str">
        <f t="shared" si="458"/>
        <v/>
      </c>
      <c r="E7350" s="335"/>
      <c r="F7350" s="335"/>
      <c r="G7350" s="325" t="str">
        <f t="shared" si="460"/>
        <v/>
      </c>
      <c r="H7350" s="326" t="str">
        <f t="shared" si="461"/>
        <v/>
      </c>
    </row>
    <row r="7351" spans="1:8" x14ac:dyDescent="0.2">
      <c r="A7351" s="204" t="str">
        <f t="shared" si="459"/>
        <v/>
      </c>
      <c r="B7351" s="335"/>
      <c r="C7351" s="335"/>
      <c r="D7351" s="381" t="str">
        <f t="shared" si="458"/>
        <v/>
      </c>
      <c r="E7351" s="335"/>
      <c r="F7351" s="335"/>
      <c r="G7351" s="325" t="str">
        <f t="shared" si="460"/>
        <v/>
      </c>
      <c r="H7351" s="326" t="str">
        <f t="shared" si="461"/>
        <v/>
      </c>
    </row>
    <row r="7352" spans="1:8" x14ac:dyDescent="0.2">
      <c r="A7352" s="204" t="str">
        <f t="shared" si="459"/>
        <v/>
      </c>
      <c r="B7352" s="335"/>
      <c r="C7352" s="335"/>
      <c r="D7352" s="381" t="str">
        <f t="shared" si="458"/>
        <v/>
      </c>
      <c r="E7352" s="335"/>
      <c r="F7352" s="335"/>
      <c r="G7352" s="325" t="str">
        <f t="shared" si="460"/>
        <v/>
      </c>
      <c r="H7352" s="326" t="str">
        <f t="shared" si="461"/>
        <v/>
      </c>
    </row>
    <row r="7353" spans="1:8" x14ac:dyDescent="0.2">
      <c r="A7353" s="204" t="str">
        <f t="shared" si="459"/>
        <v/>
      </c>
      <c r="B7353" s="335"/>
      <c r="C7353" s="335"/>
      <c r="D7353" s="381" t="str">
        <f t="shared" si="458"/>
        <v/>
      </c>
      <c r="E7353" s="335"/>
      <c r="F7353" s="335"/>
      <c r="G7353" s="325" t="str">
        <f t="shared" si="460"/>
        <v/>
      </c>
      <c r="H7353" s="326" t="str">
        <f t="shared" si="461"/>
        <v/>
      </c>
    </row>
    <row r="7354" spans="1:8" x14ac:dyDescent="0.2">
      <c r="A7354" s="204" t="str">
        <f t="shared" si="459"/>
        <v/>
      </c>
      <c r="B7354" s="335"/>
      <c r="C7354" s="335"/>
      <c r="D7354" s="381" t="str">
        <f t="shared" si="458"/>
        <v/>
      </c>
      <c r="E7354" s="335"/>
      <c r="F7354" s="335"/>
      <c r="G7354" s="325" t="str">
        <f t="shared" si="460"/>
        <v/>
      </c>
      <c r="H7354" s="326" t="str">
        <f t="shared" si="461"/>
        <v/>
      </c>
    </row>
    <row r="7355" spans="1:8" x14ac:dyDescent="0.2">
      <c r="A7355" s="204" t="str">
        <f t="shared" si="459"/>
        <v/>
      </c>
      <c r="B7355" s="335"/>
      <c r="C7355" s="335"/>
      <c r="D7355" s="381" t="str">
        <f t="shared" si="458"/>
        <v/>
      </c>
      <c r="E7355" s="335"/>
      <c r="F7355" s="335"/>
      <c r="G7355" s="325" t="str">
        <f t="shared" si="460"/>
        <v/>
      </c>
      <c r="H7355" s="326" t="str">
        <f t="shared" si="461"/>
        <v/>
      </c>
    </row>
    <row r="7356" spans="1:8" x14ac:dyDescent="0.2">
      <c r="A7356" s="204" t="str">
        <f t="shared" si="459"/>
        <v/>
      </c>
      <c r="B7356" s="335"/>
      <c r="C7356" s="335"/>
      <c r="D7356" s="381" t="str">
        <f t="shared" si="458"/>
        <v/>
      </c>
      <c r="E7356" s="335"/>
      <c r="F7356" s="335"/>
      <c r="G7356" s="325" t="str">
        <f t="shared" si="460"/>
        <v/>
      </c>
      <c r="H7356" s="326" t="str">
        <f t="shared" si="461"/>
        <v/>
      </c>
    </row>
    <row r="7357" spans="1:8" x14ac:dyDescent="0.2">
      <c r="A7357" s="204" t="str">
        <f t="shared" si="459"/>
        <v/>
      </c>
      <c r="B7357" s="335"/>
      <c r="C7357" s="335"/>
      <c r="D7357" s="381" t="str">
        <f t="shared" si="458"/>
        <v/>
      </c>
      <c r="E7357" s="335"/>
      <c r="F7357" s="335"/>
      <c r="G7357" s="325" t="str">
        <f t="shared" si="460"/>
        <v/>
      </c>
      <c r="H7357" s="326" t="str">
        <f t="shared" si="461"/>
        <v/>
      </c>
    </row>
    <row r="7358" spans="1:8" x14ac:dyDescent="0.2">
      <c r="A7358" s="204" t="str">
        <f t="shared" si="459"/>
        <v/>
      </c>
      <c r="B7358" s="335"/>
      <c r="C7358" s="335"/>
      <c r="D7358" s="381" t="str">
        <f t="shared" si="458"/>
        <v/>
      </c>
      <c r="E7358" s="335"/>
      <c r="F7358" s="335"/>
      <c r="G7358" s="325" t="str">
        <f t="shared" si="460"/>
        <v/>
      </c>
      <c r="H7358" s="326" t="str">
        <f t="shared" si="461"/>
        <v/>
      </c>
    </row>
    <row r="7359" spans="1:8" x14ac:dyDescent="0.2">
      <c r="A7359" s="204" t="str">
        <f t="shared" si="459"/>
        <v/>
      </c>
      <c r="B7359" s="335"/>
      <c r="C7359" s="335"/>
      <c r="D7359" s="381" t="str">
        <f t="shared" si="458"/>
        <v/>
      </c>
      <c r="E7359" s="335"/>
      <c r="F7359" s="335"/>
      <c r="G7359" s="325" t="str">
        <f t="shared" si="460"/>
        <v/>
      </c>
      <c r="H7359" s="326" t="str">
        <f t="shared" si="461"/>
        <v/>
      </c>
    </row>
    <row r="7360" spans="1:8" x14ac:dyDescent="0.2">
      <c r="A7360" s="204" t="str">
        <f t="shared" si="459"/>
        <v/>
      </c>
      <c r="B7360" s="335"/>
      <c r="C7360" s="335"/>
      <c r="D7360" s="381" t="str">
        <f t="shared" si="458"/>
        <v/>
      </c>
      <c r="E7360" s="335"/>
      <c r="F7360" s="335"/>
      <c r="G7360" s="325" t="str">
        <f t="shared" si="460"/>
        <v/>
      </c>
      <c r="H7360" s="326" t="str">
        <f t="shared" si="461"/>
        <v/>
      </c>
    </row>
    <row r="7361" spans="1:8" x14ac:dyDescent="0.2">
      <c r="A7361" s="204" t="str">
        <f t="shared" si="459"/>
        <v/>
      </c>
      <c r="B7361" s="335"/>
      <c r="C7361" s="335"/>
      <c r="D7361" s="381" t="str">
        <f t="shared" si="458"/>
        <v/>
      </c>
      <c r="E7361" s="335"/>
      <c r="F7361" s="335"/>
      <c r="G7361" s="325" t="str">
        <f t="shared" si="460"/>
        <v/>
      </c>
      <c r="H7361" s="326" t="str">
        <f t="shared" si="461"/>
        <v/>
      </c>
    </row>
    <row r="7362" spans="1:8" x14ac:dyDescent="0.2">
      <c r="A7362" s="204" t="str">
        <f t="shared" si="459"/>
        <v/>
      </c>
      <c r="B7362" s="335"/>
      <c r="C7362" s="335"/>
      <c r="D7362" s="381" t="str">
        <f t="shared" si="458"/>
        <v/>
      </c>
      <c r="E7362" s="335"/>
      <c r="F7362" s="335"/>
      <c r="G7362" s="325" t="str">
        <f t="shared" si="460"/>
        <v/>
      </c>
      <c r="H7362" s="326" t="str">
        <f t="shared" si="461"/>
        <v/>
      </c>
    </row>
    <row r="7363" spans="1:8" x14ac:dyDescent="0.2">
      <c r="A7363" s="204" t="str">
        <f t="shared" si="459"/>
        <v/>
      </c>
      <c r="B7363" s="335"/>
      <c r="C7363" s="335"/>
      <c r="D7363" s="381" t="str">
        <f t="shared" si="458"/>
        <v/>
      </c>
      <c r="E7363" s="335"/>
      <c r="F7363" s="335"/>
      <c r="G7363" s="325" t="str">
        <f t="shared" si="460"/>
        <v/>
      </c>
      <c r="H7363" s="326" t="str">
        <f t="shared" si="461"/>
        <v/>
      </c>
    </row>
    <row r="7364" spans="1:8" x14ac:dyDescent="0.2">
      <c r="A7364" s="204" t="str">
        <f t="shared" si="459"/>
        <v/>
      </c>
      <c r="B7364" s="335"/>
      <c r="C7364" s="335"/>
      <c r="D7364" s="381" t="str">
        <f t="shared" si="458"/>
        <v/>
      </c>
      <c r="E7364" s="335"/>
      <c r="F7364" s="335"/>
      <c r="G7364" s="325" t="str">
        <f t="shared" si="460"/>
        <v/>
      </c>
      <c r="H7364" s="326" t="str">
        <f t="shared" si="461"/>
        <v/>
      </c>
    </row>
    <row r="7365" spans="1:8" x14ac:dyDescent="0.2">
      <c r="A7365" s="204" t="str">
        <f t="shared" si="459"/>
        <v/>
      </c>
      <c r="B7365" s="335"/>
      <c r="C7365" s="335"/>
      <c r="D7365" s="381" t="str">
        <f t="shared" si="458"/>
        <v/>
      </c>
      <c r="E7365" s="335"/>
      <c r="F7365" s="335"/>
      <c r="G7365" s="325" t="str">
        <f t="shared" si="460"/>
        <v/>
      </c>
      <c r="H7365" s="326" t="str">
        <f t="shared" si="461"/>
        <v/>
      </c>
    </row>
    <row r="7366" spans="1:8" x14ac:dyDescent="0.2">
      <c r="A7366" s="204" t="str">
        <f t="shared" si="459"/>
        <v/>
      </c>
      <c r="B7366" s="335"/>
      <c r="C7366" s="335"/>
      <c r="D7366" s="381" t="str">
        <f t="shared" si="458"/>
        <v/>
      </c>
      <c r="E7366" s="335"/>
      <c r="F7366" s="335"/>
      <c r="G7366" s="325" t="str">
        <f t="shared" si="460"/>
        <v/>
      </c>
      <c r="H7366" s="326" t="str">
        <f t="shared" si="461"/>
        <v/>
      </c>
    </row>
    <row r="7367" spans="1:8" x14ac:dyDescent="0.2">
      <c r="A7367" s="204" t="str">
        <f t="shared" si="459"/>
        <v/>
      </c>
      <c r="B7367" s="335"/>
      <c r="C7367" s="335"/>
      <c r="D7367" s="381" t="str">
        <f t="shared" si="458"/>
        <v/>
      </c>
      <c r="E7367" s="335"/>
      <c r="F7367" s="335"/>
      <c r="G7367" s="325" t="str">
        <f t="shared" si="460"/>
        <v/>
      </c>
      <c r="H7367" s="326" t="str">
        <f t="shared" si="461"/>
        <v/>
      </c>
    </row>
    <row r="7368" spans="1:8" x14ac:dyDescent="0.2">
      <c r="A7368" s="204" t="str">
        <f t="shared" si="459"/>
        <v/>
      </c>
      <c r="B7368" s="335"/>
      <c r="C7368" s="335"/>
      <c r="D7368" s="381" t="str">
        <f t="shared" si="458"/>
        <v/>
      </c>
      <c r="E7368" s="335"/>
      <c r="F7368" s="335"/>
      <c r="G7368" s="325" t="str">
        <f t="shared" si="460"/>
        <v/>
      </c>
      <c r="H7368" s="326" t="str">
        <f t="shared" si="461"/>
        <v/>
      </c>
    </row>
    <row r="7369" spans="1:8" x14ac:dyDescent="0.2">
      <c r="A7369" s="204" t="str">
        <f t="shared" si="459"/>
        <v/>
      </c>
      <c r="B7369" s="335"/>
      <c r="C7369" s="335"/>
      <c r="D7369" s="381" t="str">
        <f t="shared" ref="D7369:D7432" si="462">IF(C7369="","",IFERROR(IF(VLOOKUP(C7369,Parameter,2,FALSE)="","",VLOOKUP(C7369,Parameter,2,FALSE)),IFERROR(VLOOKUP(C7369,PSMErgänzung,2,FALSE),"CAS eingeben oder Parameter korrigieren!")))</f>
        <v/>
      </c>
      <c r="E7369" s="335"/>
      <c r="F7369" s="335"/>
      <c r="G7369" s="325" t="str">
        <f t="shared" si="460"/>
        <v/>
      </c>
      <c r="H7369" s="326" t="str">
        <f t="shared" si="461"/>
        <v/>
      </c>
    </row>
    <row r="7370" spans="1:8" x14ac:dyDescent="0.2">
      <c r="A7370" s="204" t="str">
        <f t="shared" si="459"/>
        <v/>
      </c>
      <c r="B7370" s="335"/>
      <c r="C7370" s="335"/>
      <c r="D7370" s="381" t="str">
        <f t="shared" si="462"/>
        <v/>
      </c>
      <c r="E7370" s="335"/>
      <c r="F7370" s="335"/>
      <c r="G7370" s="325" t="str">
        <f t="shared" si="460"/>
        <v/>
      </c>
      <c r="H7370" s="326" t="str">
        <f t="shared" si="461"/>
        <v/>
      </c>
    </row>
    <row r="7371" spans="1:8" x14ac:dyDescent="0.2">
      <c r="A7371" s="204" t="str">
        <f t="shared" si="459"/>
        <v/>
      </c>
      <c r="B7371" s="335"/>
      <c r="C7371" s="335"/>
      <c r="D7371" s="381" t="str">
        <f t="shared" si="462"/>
        <v/>
      </c>
      <c r="E7371" s="335"/>
      <c r="F7371" s="335"/>
      <c r="G7371" s="325" t="str">
        <f t="shared" si="460"/>
        <v/>
      </c>
      <c r="H7371" s="326" t="str">
        <f t="shared" si="461"/>
        <v/>
      </c>
    </row>
    <row r="7372" spans="1:8" x14ac:dyDescent="0.2">
      <c r="A7372" s="204" t="str">
        <f t="shared" si="459"/>
        <v/>
      </c>
      <c r="B7372" s="335"/>
      <c r="C7372" s="335"/>
      <c r="D7372" s="381" t="str">
        <f t="shared" si="462"/>
        <v/>
      </c>
      <c r="E7372" s="335"/>
      <c r="F7372" s="335"/>
      <c r="G7372" s="325" t="str">
        <f t="shared" si="460"/>
        <v/>
      </c>
      <c r="H7372" s="326" t="str">
        <f t="shared" si="461"/>
        <v/>
      </c>
    </row>
    <row r="7373" spans="1:8" x14ac:dyDescent="0.2">
      <c r="A7373" s="204" t="str">
        <f t="shared" si="459"/>
        <v/>
      </c>
      <c r="B7373" s="335"/>
      <c r="C7373" s="335"/>
      <c r="D7373" s="381" t="str">
        <f t="shared" si="462"/>
        <v/>
      </c>
      <c r="E7373" s="335"/>
      <c r="F7373" s="335"/>
      <c r="G7373" s="325" t="str">
        <f t="shared" si="460"/>
        <v/>
      </c>
      <c r="H7373" s="326" t="str">
        <f t="shared" si="461"/>
        <v/>
      </c>
    </row>
    <row r="7374" spans="1:8" x14ac:dyDescent="0.2">
      <c r="A7374" s="204" t="str">
        <f t="shared" si="459"/>
        <v/>
      </c>
      <c r="B7374" s="335"/>
      <c r="C7374" s="335"/>
      <c r="D7374" s="381" t="str">
        <f t="shared" si="462"/>
        <v/>
      </c>
      <c r="E7374" s="335"/>
      <c r="F7374" s="335"/>
      <c r="G7374" s="325" t="str">
        <f t="shared" si="460"/>
        <v/>
      </c>
      <c r="H7374" s="326" t="str">
        <f t="shared" si="461"/>
        <v/>
      </c>
    </row>
    <row r="7375" spans="1:8" x14ac:dyDescent="0.2">
      <c r="A7375" s="204" t="str">
        <f t="shared" si="459"/>
        <v/>
      </c>
      <c r="B7375" s="335"/>
      <c r="C7375" s="335"/>
      <c r="D7375" s="381" t="str">
        <f t="shared" si="462"/>
        <v/>
      </c>
      <c r="E7375" s="335"/>
      <c r="F7375" s="335"/>
      <c r="G7375" s="325" t="str">
        <f t="shared" si="460"/>
        <v/>
      </c>
      <c r="H7375" s="326" t="str">
        <f t="shared" si="461"/>
        <v/>
      </c>
    </row>
    <row r="7376" spans="1:8" x14ac:dyDescent="0.2">
      <c r="A7376" s="204" t="str">
        <f t="shared" si="459"/>
        <v/>
      </c>
      <c r="B7376" s="335"/>
      <c r="C7376" s="335"/>
      <c r="D7376" s="381" t="str">
        <f t="shared" si="462"/>
        <v/>
      </c>
      <c r="E7376" s="335"/>
      <c r="F7376" s="335"/>
      <c r="G7376" s="325" t="str">
        <f t="shared" si="460"/>
        <v/>
      </c>
      <c r="H7376" s="326" t="str">
        <f t="shared" si="461"/>
        <v/>
      </c>
    </row>
    <row r="7377" spans="1:8" x14ac:dyDescent="0.2">
      <c r="A7377" s="204" t="str">
        <f t="shared" si="459"/>
        <v/>
      </c>
      <c r="B7377" s="335"/>
      <c r="C7377" s="335"/>
      <c r="D7377" s="381" t="str">
        <f t="shared" si="462"/>
        <v/>
      </c>
      <c r="E7377" s="335"/>
      <c r="F7377" s="335"/>
      <c r="G7377" s="325" t="str">
        <f t="shared" si="460"/>
        <v/>
      </c>
      <c r="H7377" s="326" t="str">
        <f t="shared" si="461"/>
        <v/>
      </c>
    </row>
    <row r="7378" spans="1:8" x14ac:dyDescent="0.2">
      <c r="A7378" s="204" t="str">
        <f t="shared" si="459"/>
        <v/>
      </c>
      <c r="B7378" s="335"/>
      <c r="C7378" s="335"/>
      <c r="D7378" s="381" t="str">
        <f t="shared" si="462"/>
        <v/>
      </c>
      <c r="E7378" s="335"/>
      <c r="F7378" s="335"/>
      <c r="G7378" s="325" t="str">
        <f t="shared" si="460"/>
        <v/>
      </c>
      <c r="H7378" s="326" t="str">
        <f t="shared" si="461"/>
        <v/>
      </c>
    </row>
    <row r="7379" spans="1:8" x14ac:dyDescent="0.2">
      <c r="A7379" s="204" t="str">
        <f t="shared" si="459"/>
        <v/>
      </c>
      <c r="B7379" s="335"/>
      <c r="C7379" s="335"/>
      <c r="D7379" s="381" t="str">
        <f t="shared" si="462"/>
        <v/>
      </c>
      <c r="E7379" s="335"/>
      <c r="F7379" s="335"/>
      <c r="G7379" s="325" t="str">
        <f t="shared" si="460"/>
        <v/>
      </c>
      <c r="H7379" s="326" t="str">
        <f t="shared" si="461"/>
        <v/>
      </c>
    </row>
    <row r="7380" spans="1:8" x14ac:dyDescent="0.2">
      <c r="A7380" s="204" t="str">
        <f t="shared" si="459"/>
        <v/>
      </c>
      <c r="B7380" s="335"/>
      <c r="C7380" s="335"/>
      <c r="D7380" s="381" t="str">
        <f t="shared" si="462"/>
        <v/>
      </c>
      <c r="E7380" s="335"/>
      <c r="F7380" s="335"/>
      <c r="G7380" s="325" t="str">
        <f t="shared" si="460"/>
        <v/>
      </c>
      <c r="H7380" s="326" t="str">
        <f t="shared" si="461"/>
        <v/>
      </c>
    </row>
    <row r="7381" spans="1:8" x14ac:dyDescent="0.2">
      <c r="A7381" s="204" t="str">
        <f t="shared" si="459"/>
        <v/>
      </c>
      <c r="B7381" s="335"/>
      <c r="C7381" s="335"/>
      <c r="D7381" s="381" t="str">
        <f t="shared" si="462"/>
        <v/>
      </c>
      <c r="E7381" s="335"/>
      <c r="F7381" s="335"/>
      <c r="G7381" s="325" t="str">
        <f t="shared" si="460"/>
        <v/>
      </c>
      <c r="H7381" s="326" t="str">
        <f t="shared" si="461"/>
        <v/>
      </c>
    </row>
    <row r="7382" spans="1:8" x14ac:dyDescent="0.2">
      <c r="A7382" s="204" t="str">
        <f t="shared" si="459"/>
        <v/>
      </c>
      <c r="B7382" s="335"/>
      <c r="C7382" s="335"/>
      <c r="D7382" s="381" t="str">
        <f t="shared" si="462"/>
        <v/>
      </c>
      <c r="E7382" s="335"/>
      <c r="F7382" s="335"/>
      <c r="G7382" s="325" t="str">
        <f t="shared" si="460"/>
        <v/>
      </c>
      <c r="H7382" s="326" t="str">
        <f t="shared" si="461"/>
        <v/>
      </c>
    </row>
    <row r="7383" spans="1:8" x14ac:dyDescent="0.2">
      <c r="A7383" s="204" t="str">
        <f t="shared" si="459"/>
        <v/>
      </c>
      <c r="B7383" s="335"/>
      <c r="C7383" s="335"/>
      <c r="D7383" s="381" t="str">
        <f t="shared" si="462"/>
        <v/>
      </c>
      <c r="E7383" s="335"/>
      <c r="F7383" s="335"/>
      <c r="G7383" s="325" t="str">
        <f t="shared" si="460"/>
        <v/>
      </c>
      <c r="H7383" s="326" t="str">
        <f t="shared" si="461"/>
        <v/>
      </c>
    </row>
    <row r="7384" spans="1:8" x14ac:dyDescent="0.2">
      <c r="A7384" s="204" t="str">
        <f t="shared" si="459"/>
        <v/>
      </c>
      <c r="B7384" s="335"/>
      <c r="C7384" s="335"/>
      <c r="D7384" s="381" t="str">
        <f t="shared" si="462"/>
        <v/>
      </c>
      <c r="E7384" s="335"/>
      <c r="F7384" s="335"/>
      <c r="G7384" s="325" t="str">
        <f t="shared" si="460"/>
        <v/>
      </c>
      <c r="H7384" s="326" t="str">
        <f t="shared" si="461"/>
        <v/>
      </c>
    </row>
    <row r="7385" spans="1:8" x14ac:dyDescent="0.2">
      <c r="A7385" s="204" t="str">
        <f t="shared" si="459"/>
        <v/>
      </c>
      <c r="B7385" s="335"/>
      <c r="C7385" s="335"/>
      <c r="D7385" s="381" t="str">
        <f t="shared" si="462"/>
        <v/>
      </c>
      <c r="E7385" s="335"/>
      <c r="F7385" s="335"/>
      <c r="G7385" s="325" t="str">
        <f t="shared" si="460"/>
        <v/>
      </c>
      <c r="H7385" s="326" t="str">
        <f t="shared" si="461"/>
        <v/>
      </c>
    </row>
    <row r="7386" spans="1:8" x14ac:dyDescent="0.2">
      <c r="A7386" s="204" t="str">
        <f t="shared" si="459"/>
        <v/>
      </c>
      <c r="B7386" s="335"/>
      <c r="C7386" s="335"/>
      <c r="D7386" s="381" t="str">
        <f t="shared" si="462"/>
        <v/>
      </c>
      <c r="E7386" s="335"/>
      <c r="F7386" s="335"/>
      <c r="G7386" s="325" t="str">
        <f t="shared" si="460"/>
        <v/>
      </c>
      <c r="H7386" s="326" t="str">
        <f t="shared" si="461"/>
        <v/>
      </c>
    </row>
    <row r="7387" spans="1:8" x14ac:dyDescent="0.2">
      <c r="A7387" s="204" t="str">
        <f t="shared" si="459"/>
        <v/>
      </c>
      <c r="B7387" s="335"/>
      <c r="C7387" s="335"/>
      <c r="D7387" s="381" t="str">
        <f t="shared" si="462"/>
        <v/>
      </c>
      <c r="E7387" s="335"/>
      <c r="F7387" s="335"/>
      <c r="G7387" s="325" t="str">
        <f t="shared" si="460"/>
        <v/>
      </c>
      <c r="H7387" s="326" t="str">
        <f t="shared" si="461"/>
        <v/>
      </c>
    </row>
    <row r="7388" spans="1:8" x14ac:dyDescent="0.2">
      <c r="A7388" s="204" t="str">
        <f t="shared" si="459"/>
        <v/>
      </c>
      <c r="B7388" s="335"/>
      <c r="C7388" s="335"/>
      <c r="D7388" s="381" t="str">
        <f t="shared" si="462"/>
        <v/>
      </c>
      <c r="E7388" s="335"/>
      <c r="F7388" s="335"/>
      <c r="G7388" s="325" t="str">
        <f t="shared" si="460"/>
        <v/>
      </c>
      <c r="H7388" s="326" t="str">
        <f t="shared" si="461"/>
        <v/>
      </c>
    </row>
    <row r="7389" spans="1:8" x14ac:dyDescent="0.2">
      <c r="A7389" s="204" t="str">
        <f t="shared" si="459"/>
        <v/>
      </c>
      <c r="B7389" s="335"/>
      <c r="C7389" s="335"/>
      <c r="D7389" s="381" t="str">
        <f t="shared" si="462"/>
        <v/>
      </c>
      <c r="E7389" s="335"/>
      <c r="F7389" s="335"/>
      <c r="G7389" s="325" t="str">
        <f t="shared" si="460"/>
        <v/>
      </c>
      <c r="H7389" s="326" t="str">
        <f t="shared" si="461"/>
        <v/>
      </c>
    </row>
    <row r="7390" spans="1:8" x14ac:dyDescent="0.2">
      <c r="A7390" s="204" t="str">
        <f t="shared" si="459"/>
        <v/>
      </c>
      <c r="B7390" s="335"/>
      <c r="C7390" s="335"/>
      <c r="D7390" s="381" t="str">
        <f t="shared" si="462"/>
        <v/>
      </c>
      <c r="E7390" s="335"/>
      <c r="F7390" s="335"/>
      <c r="G7390" s="325" t="str">
        <f t="shared" si="460"/>
        <v/>
      </c>
      <c r="H7390" s="326" t="str">
        <f t="shared" si="461"/>
        <v/>
      </c>
    </row>
    <row r="7391" spans="1:8" x14ac:dyDescent="0.2">
      <c r="A7391" s="204" t="str">
        <f t="shared" si="459"/>
        <v/>
      </c>
      <c r="B7391" s="335"/>
      <c r="C7391" s="335"/>
      <c r="D7391" s="381" t="str">
        <f t="shared" si="462"/>
        <v/>
      </c>
      <c r="E7391" s="335"/>
      <c r="F7391" s="335"/>
      <c r="G7391" s="325" t="str">
        <f t="shared" si="460"/>
        <v/>
      </c>
      <c r="H7391" s="326" t="str">
        <f t="shared" si="461"/>
        <v/>
      </c>
    </row>
    <row r="7392" spans="1:8" x14ac:dyDescent="0.2">
      <c r="A7392" s="204" t="str">
        <f t="shared" si="459"/>
        <v/>
      </c>
      <c r="B7392" s="335"/>
      <c r="C7392" s="335"/>
      <c r="D7392" s="381" t="str">
        <f t="shared" si="462"/>
        <v/>
      </c>
      <c r="E7392" s="335"/>
      <c r="F7392" s="335"/>
      <c r="G7392" s="325" t="str">
        <f t="shared" si="460"/>
        <v/>
      </c>
      <c r="H7392" s="326" t="str">
        <f t="shared" si="461"/>
        <v/>
      </c>
    </row>
    <row r="7393" spans="1:8" x14ac:dyDescent="0.2">
      <c r="A7393" s="204" t="str">
        <f t="shared" si="459"/>
        <v/>
      </c>
      <c r="B7393" s="335"/>
      <c r="C7393" s="335"/>
      <c r="D7393" s="381" t="str">
        <f t="shared" si="462"/>
        <v/>
      </c>
      <c r="E7393" s="335"/>
      <c r="F7393" s="335"/>
      <c r="G7393" s="325" t="str">
        <f t="shared" si="460"/>
        <v/>
      </c>
      <c r="H7393" s="326" t="str">
        <f t="shared" si="461"/>
        <v/>
      </c>
    </row>
    <row r="7394" spans="1:8" x14ac:dyDescent="0.2">
      <c r="A7394" s="204" t="str">
        <f t="shared" si="459"/>
        <v/>
      </c>
      <c r="B7394" s="335"/>
      <c r="C7394" s="335"/>
      <c r="D7394" s="381" t="str">
        <f t="shared" si="462"/>
        <v/>
      </c>
      <c r="E7394" s="335"/>
      <c r="F7394" s="335"/>
      <c r="G7394" s="325" t="str">
        <f t="shared" si="460"/>
        <v/>
      </c>
      <c r="H7394" s="326" t="str">
        <f t="shared" si="461"/>
        <v/>
      </c>
    </row>
    <row r="7395" spans="1:8" x14ac:dyDescent="0.2">
      <c r="A7395" s="204" t="str">
        <f t="shared" si="459"/>
        <v/>
      </c>
      <c r="B7395" s="335"/>
      <c r="C7395" s="335"/>
      <c r="D7395" s="381" t="str">
        <f t="shared" si="462"/>
        <v/>
      </c>
      <c r="E7395" s="335"/>
      <c r="F7395" s="335"/>
      <c r="G7395" s="325" t="str">
        <f t="shared" si="460"/>
        <v/>
      </c>
      <c r="H7395" s="326" t="str">
        <f t="shared" si="461"/>
        <v/>
      </c>
    </row>
    <row r="7396" spans="1:8" x14ac:dyDescent="0.2">
      <c r="A7396" s="204" t="str">
        <f t="shared" si="459"/>
        <v/>
      </c>
      <c r="B7396" s="335"/>
      <c r="C7396" s="335"/>
      <c r="D7396" s="381" t="str">
        <f t="shared" si="462"/>
        <v/>
      </c>
      <c r="E7396" s="335"/>
      <c r="F7396" s="335"/>
      <c r="G7396" s="325" t="str">
        <f t="shared" si="460"/>
        <v/>
      </c>
      <c r="H7396" s="326" t="str">
        <f t="shared" si="461"/>
        <v/>
      </c>
    </row>
    <row r="7397" spans="1:8" x14ac:dyDescent="0.2">
      <c r="A7397" s="204" t="str">
        <f t="shared" si="459"/>
        <v/>
      </c>
      <c r="B7397" s="335"/>
      <c r="C7397" s="335"/>
      <c r="D7397" s="381" t="str">
        <f t="shared" si="462"/>
        <v/>
      </c>
      <c r="E7397" s="335"/>
      <c r="F7397" s="335"/>
      <c r="G7397" s="325" t="str">
        <f t="shared" si="460"/>
        <v/>
      </c>
      <c r="H7397" s="326" t="str">
        <f t="shared" si="461"/>
        <v/>
      </c>
    </row>
    <row r="7398" spans="1:8" x14ac:dyDescent="0.2">
      <c r="A7398" s="204" t="str">
        <f t="shared" si="459"/>
        <v/>
      </c>
      <c r="B7398" s="335"/>
      <c r="C7398" s="335"/>
      <c r="D7398" s="381" t="str">
        <f t="shared" si="462"/>
        <v/>
      </c>
      <c r="E7398" s="335"/>
      <c r="F7398" s="335"/>
      <c r="G7398" s="325" t="str">
        <f t="shared" si="460"/>
        <v/>
      </c>
      <c r="H7398" s="326" t="str">
        <f t="shared" si="461"/>
        <v/>
      </c>
    </row>
    <row r="7399" spans="1:8" x14ac:dyDescent="0.2">
      <c r="A7399" s="204" t="str">
        <f t="shared" si="459"/>
        <v/>
      </c>
      <c r="B7399" s="335"/>
      <c r="C7399" s="335"/>
      <c r="D7399" s="381" t="str">
        <f t="shared" si="462"/>
        <v/>
      </c>
      <c r="E7399" s="335"/>
      <c r="F7399" s="335"/>
      <c r="G7399" s="325" t="str">
        <f t="shared" si="460"/>
        <v/>
      </c>
      <c r="H7399" s="326" t="str">
        <f t="shared" si="461"/>
        <v/>
      </c>
    </row>
    <row r="7400" spans="1:8" x14ac:dyDescent="0.2">
      <c r="A7400" s="204" t="str">
        <f t="shared" si="459"/>
        <v/>
      </c>
      <c r="B7400" s="335"/>
      <c r="C7400" s="335"/>
      <c r="D7400" s="381" t="str">
        <f t="shared" si="462"/>
        <v/>
      </c>
      <c r="E7400" s="335"/>
      <c r="F7400" s="335"/>
      <c r="G7400" s="325" t="str">
        <f t="shared" si="460"/>
        <v/>
      </c>
      <c r="H7400" s="326" t="str">
        <f t="shared" si="461"/>
        <v/>
      </c>
    </row>
    <row r="7401" spans="1:8" x14ac:dyDescent="0.2">
      <c r="A7401" s="204" t="str">
        <f t="shared" si="459"/>
        <v/>
      </c>
      <c r="B7401" s="335"/>
      <c r="C7401" s="335"/>
      <c r="D7401" s="381" t="str">
        <f t="shared" si="462"/>
        <v/>
      </c>
      <c r="E7401" s="335"/>
      <c r="F7401" s="335"/>
      <c r="G7401" s="325" t="str">
        <f t="shared" si="460"/>
        <v/>
      </c>
      <c r="H7401" s="326" t="str">
        <f t="shared" si="461"/>
        <v/>
      </c>
    </row>
    <row r="7402" spans="1:8" x14ac:dyDescent="0.2">
      <c r="A7402" s="204" t="str">
        <f t="shared" si="459"/>
        <v/>
      </c>
      <c r="B7402" s="335"/>
      <c r="C7402" s="335"/>
      <c r="D7402" s="381" t="str">
        <f t="shared" si="462"/>
        <v/>
      </c>
      <c r="E7402" s="335"/>
      <c r="F7402" s="335"/>
      <c r="G7402" s="325" t="str">
        <f t="shared" si="460"/>
        <v/>
      </c>
      <c r="H7402" s="326" t="str">
        <f t="shared" si="461"/>
        <v/>
      </c>
    </row>
    <row r="7403" spans="1:8" x14ac:dyDescent="0.2">
      <c r="A7403" s="204" t="str">
        <f t="shared" si="459"/>
        <v/>
      </c>
      <c r="B7403" s="335"/>
      <c r="C7403" s="335"/>
      <c r="D7403" s="381" t="str">
        <f t="shared" si="462"/>
        <v/>
      </c>
      <c r="E7403" s="335"/>
      <c r="F7403" s="335"/>
      <c r="G7403" s="325" t="str">
        <f t="shared" si="460"/>
        <v/>
      </c>
      <c r="H7403" s="326" t="str">
        <f t="shared" si="461"/>
        <v/>
      </c>
    </row>
    <row r="7404" spans="1:8" x14ac:dyDescent="0.2">
      <c r="A7404" s="204" t="str">
        <f t="shared" si="459"/>
        <v/>
      </c>
      <c r="B7404" s="335"/>
      <c r="C7404" s="335"/>
      <c r="D7404" s="381" t="str">
        <f t="shared" si="462"/>
        <v/>
      </c>
      <c r="E7404" s="335"/>
      <c r="F7404" s="335"/>
      <c r="G7404" s="325" t="str">
        <f t="shared" si="460"/>
        <v/>
      </c>
      <c r="H7404" s="326" t="str">
        <f t="shared" si="461"/>
        <v/>
      </c>
    </row>
    <row r="7405" spans="1:8" x14ac:dyDescent="0.2">
      <c r="A7405" s="204" t="str">
        <f t="shared" si="459"/>
        <v/>
      </c>
      <c r="B7405" s="335"/>
      <c r="C7405" s="335"/>
      <c r="D7405" s="381" t="str">
        <f t="shared" si="462"/>
        <v/>
      </c>
      <c r="E7405" s="335"/>
      <c r="F7405" s="335"/>
      <c r="G7405" s="325" t="str">
        <f t="shared" si="460"/>
        <v/>
      </c>
      <c r="H7405" s="326" t="str">
        <f t="shared" si="461"/>
        <v/>
      </c>
    </row>
    <row r="7406" spans="1:8" x14ac:dyDescent="0.2">
      <c r="A7406" s="204" t="str">
        <f t="shared" si="459"/>
        <v/>
      </c>
      <c r="B7406" s="335"/>
      <c r="C7406" s="335"/>
      <c r="D7406" s="381" t="str">
        <f t="shared" si="462"/>
        <v/>
      </c>
      <c r="E7406" s="335"/>
      <c r="F7406" s="335"/>
      <c r="G7406" s="325" t="str">
        <f t="shared" si="460"/>
        <v/>
      </c>
      <c r="H7406" s="326" t="str">
        <f t="shared" si="461"/>
        <v/>
      </c>
    </row>
    <row r="7407" spans="1:8" x14ac:dyDescent="0.2">
      <c r="A7407" s="204" t="str">
        <f t="shared" si="459"/>
        <v/>
      </c>
      <c r="B7407" s="335"/>
      <c r="C7407" s="335"/>
      <c r="D7407" s="381" t="str">
        <f t="shared" si="462"/>
        <v/>
      </c>
      <c r="E7407" s="335"/>
      <c r="F7407" s="335"/>
      <c r="G7407" s="325" t="str">
        <f t="shared" si="460"/>
        <v/>
      </c>
      <c r="H7407" s="326" t="str">
        <f t="shared" si="461"/>
        <v/>
      </c>
    </row>
    <row r="7408" spans="1:8" x14ac:dyDescent="0.2">
      <c r="A7408" s="204" t="str">
        <f t="shared" si="459"/>
        <v/>
      </c>
      <c r="B7408" s="335"/>
      <c r="C7408" s="335"/>
      <c r="D7408" s="381" t="str">
        <f t="shared" si="462"/>
        <v/>
      </c>
      <c r="E7408" s="335"/>
      <c r="F7408" s="335"/>
      <c r="G7408" s="325" t="str">
        <f t="shared" si="460"/>
        <v/>
      </c>
      <c r="H7408" s="326" t="str">
        <f t="shared" si="461"/>
        <v/>
      </c>
    </row>
    <row r="7409" spans="1:8" x14ac:dyDescent="0.2">
      <c r="A7409" s="204" t="str">
        <f t="shared" ref="A7409:A7472" si="463">IF(B7409&lt;&gt;"",VLOOKUP(B7409,ID,2,FALSE),"")</f>
        <v/>
      </c>
      <c r="B7409" s="335"/>
      <c r="C7409" s="335"/>
      <c r="D7409" s="381" t="str">
        <f t="shared" si="462"/>
        <v/>
      </c>
      <c r="E7409" s="335"/>
      <c r="F7409" s="335"/>
      <c r="G7409" s="325" t="str">
        <f t="shared" ref="G7409:G7472" si="464">IF(OR(B7409="",Amt=""),"",Amt)</f>
        <v/>
      </c>
      <c r="H7409" s="326" t="str">
        <f t="shared" ref="H7409:H7472" si="465">IF(G7409="","",VLOOKUP(G7409,Gesundheitsämter,2,FALSE))</f>
        <v/>
      </c>
    </row>
    <row r="7410" spans="1:8" x14ac:dyDescent="0.2">
      <c r="A7410" s="204" t="str">
        <f t="shared" si="463"/>
        <v/>
      </c>
      <c r="B7410" s="335"/>
      <c r="C7410" s="335"/>
      <c r="D7410" s="381" t="str">
        <f t="shared" si="462"/>
        <v/>
      </c>
      <c r="E7410" s="335"/>
      <c r="F7410" s="335"/>
      <c r="G7410" s="325" t="str">
        <f t="shared" si="464"/>
        <v/>
      </c>
      <c r="H7410" s="326" t="str">
        <f t="shared" si="465"/>
        <v/>
      </c>
    </row>
    <row r="7411" spans="1:8" x14ac:dyDescent="0.2">
      <c r="A7411" s="204" t="str">
        <f t="shared" si="463"/>
        <v/>
      </c>
      <c r="B7411" s="335"/>
      <c r="C7411" s="335"/>
      <c r="D7411" s="381" t="str">
        <f t="shared" si="462"/>
        <v/>
      </c>
      <c r="E7411" s="335"/>
      <c r="F7411" s="335"/>
      <c r="G7411" s="325" t="str">
        <f t="shared" si="464"/>
        <v/>
      </c>
      <c r="H7411" s="326" t="str">
        <f t="shared" si="465"/>
        <v/>
      </c>
    </row>
    <row r="7412" spans="1:8" x14ac:dyDescent="0.2">
      <c r="A7412" s="204" t="str">
        <f t="shared" si="463"/>
        <v/>
      </c>
      <c r="B7412" s="335"/>
      <c r="C7412" s="335"/>
      <c r="D7412" s="381" t="str">
        <f t="shared" si="462"/>
        <v/>
      </c>
      <c r="E7412" s="335"/>
      <c r="F7412" s="335"/>
      <c r="G7412" s="325" t="str">
        <f t="shared" si="464"/>
        <v/>
      </c>
      <c r="H7412" s="326" t="str">
        <f t="shared" si="465"/>
        <v/>
      </c>
    </row>
    <row r="7413" spans="1:8" x14ac:dyDescent="0.2">
      <c r="A7413" s="204" t="str">
        <f t="shared" si="463"/>
        <v/>
      </c>
      <c r="B7413" s="335"/>
      <c r="C7413" s="335"/>
      <c r="D7413" s="381" t="str">
        <f t="shared" si="462"/>
        <v/>
      </c>
      <c r="E7413" s="335"/>
      <c r="F7413" s="335"/>
      <c r="G7413" s="325" t="str">
        <f t="shared" si="464"/>
        <v/>
      </c>
      <c r="H7413" s="326" t="str">
        <f t="shared" si="465"/>
        <v/>
      </c>
    </row>
    <row r="7414" spans="1:8" x14ac:dyDescent="0.2">
      <c r="A7414" s="204" t="str">
        <f t="shared" si="463"/>
        <v/>
      </c>
      <c r="B7414" s="335"/>
      <c r="C7414" s="335"/>
      <c r="D7414" s="381" t="str">
        <f t="shared" si="462"/>
        <v/>
      </c>
      <c r="E7414" s="335"/>
      <c r="F7414" s="335"/>
      <c r="G7414" s="325" t="str">
        <f t="shared" si="464"/>
        <v/>
      </c>
      <c r="H7414" s="326" t="str">
        <f t="shared" si="465"/>
        <v/>
      </c>
    </row>
    <row r="7415" spans="1:8" x14ac:dyDescent="0.2">
      <c r="A7415" s="204" t="str">
        <f t="shared" si="463"/>
        <v/>
      </c>
      <c r="B7415" s="335"/>
      <c r="C7415" s="335"/>
      <c r="D7415" s="381" t="str">
        <f t="shared" si="462"/>
        <v/>
      </c>
      <c r="E7415" s="335"/>
      <c r="F7415" s="335"/>
      <c r="G7415" s="325" t="str">
        <f t="shared" si="464"/>
        <v/>
      </c>
      <c r="H7415" s="326" t="str">
        <f t="shared" si="465"/>
        <v/>
      </c>
    </row>
    <row r="7416" spans="1:8" x14ac:dyDescent="0.2">
      <c r="A7416" s="204" t="str">
        <f t="shared" si="463"/>
        <v/>
      </c>
      <c r="B7416" s="335"/>
      <c r="C7416" s="335"/>
      <c r="D7416" s="381" t="str">
        <f t="shared" si="462"/>
        <v/>
      </c>
      <c r="E7416" s="335"/>
      <c r="F7416" s="335"/>
      <c r="G7416" s="325" t="str">
        <f t="shared" si="464"/>
        <v/>
      </c>
      <c r="H7416" s="326" t="str">
        <f t="shared" si="465"/>
        <v/>
      </c>
    </row>
    <row r="7417" spans="1:8" x14ac:dyDescent="0.2">
      <c r="A7417" s="204" t="str">
        <f t="shared" si="463"/>
        <v/>
      </c>
      <c r="B7417" s="335"/>
      <c r="C7417" s="335"/>
      <c r="D7417" s="381" t="str">
        <f t="shared" si="462"/>
        <v/>
      </c>
      <c r="E7417" s="335"/>
      <c r="F7417" s="335"/>
      <c r="G7417" s="325" t="str">
        <f t="shared" si="464"/>
        <v/>
      </c>
      <c r="H7417" s="326" t="str">
        <f t="shared" si="465"/>
        <v/>
      </c>
    </row>
    <row r="7418" spans="1:8" x14ac:dyDescent="0.2">
      <c r="A7418" s="204" t="str">
        <f t="shared" si="463"/>
        <v/>
      </c>
      <c r="B7418" s="335"/>
      <c r="C7418" s="335"/>
      <c r="D7418" s="381" t="str">
        <f t="shared" si="462"/>
        <v/>
      </c>
      <c r="E7418" s="335"/>
      <c r="F7418" s="335"/>
      <c r="G7418" s="325" t="str">
        <f t="shared" si="464"/>
        <v/>
      </c>
      <c r="H7418" s="326" t="str">
        <f t="shared" si="465"/>
        <v/>
      </c>
    </row>
    <row r="7419" spans="1:8" x14ac:dyDescent="0.2">
      <c r="A7419" s="204" t="str">
        <f t="shared" si="463"/>
        <v/>
      </c>
      <c r="B7419" s="335"/>
      <c r="C7419" s="335"/>
      <c r="D7419" s="381" t="str">
        <f t="shared" si="462"/>
        <v/>
      </c>
      <c r="E7419" s="335"/>
      <c r="F7419" s="335"/>
      <c r="G7419" s="325" t="str">
        <f t="shared" si="464"/>
        <v/>
      </c>
      <c r="H7419" s="326" t="str">
        <f t="shared" si="465"/>
        <v/>
      </c>
    </row>
    <row r="7420" spans="1:8" x14ac:dyDescent="0.2">
      <c r="A7420" s="204" t="str">
        <f t="shared" si="463"/>
        <v/>
      </c>
      <c r="B7420" s="335"/>
      <c r="C7420" s="335"/>
      <c r="D7420" s="381" t="str">
        <f t="shared" si="462"/>
        <v/>
      </c>
      <c r="E7420" s="335"/>
      <c r="F7420" s="335"/>
      <c r="G7420" s="325" t="str">
        <f t="shared" si="464"/>
        <v/>
      </c>
      <c r="H7420" s="326" t="str">
        <f t="shared" si="465"/>
        <v/>
      </c>
    </row>
    <row r="7421" spans="1:8" x14ac:dyDescent="0.2">
      <c r="A7421" s="204" t="str">
        <f t="shared" si="463"/>
        <v/>
      </c>
      <c r="B7421" s="335"/>
      <c r="C7421" s="335"/>
      <c r="D7421" s="381" t="str">
        <f t="shared" si="462"/>
        <v/>
      </c>
      <c r="E7421" s="335"/>
      <c r="F7421" s="335"/>
      <c r="G7421" s="325" t="str">
        <f t="shared" si="464"/>
        <v/>
      </c>
      <c r="H7421" s="326" t="str">
        <f t="shared" si="465"/>
        <v/>
      </c>
    </row>
    <row r="7422" spans="1:8" x14ac:dyDescent="0.2">
      <c r="A7422" s="204" t="str">
        <f t="shared" si="463"/>
        <v/>
      </c>
      <c r="B7422" s="335"/>
      <c r="C7422" s="335"/>
      <c r="D7422" s="381" t="str">
        <f t="shared" si="462"/>
        <v/>
      </c>
      <c r="E7422" s="335"/>
      <c r="F7422" s="335"/>
      <c r="G7422" s="325" t="str">
        <f t="shared" si="464"/>
        <v/>
      </c>
      <c r="H7422" s="326" t="str">
        <f t="shared" si="465"/>
        <v/>
      </c>
    </row>
    <row r="7423" spans="1:8" x14ac:dyDescent="0.2">
      <c r="A7423" s="204" t="str">
        <f t="shared" si="463"/>
        <v/>
      </c>
      <c r="B7423" s="335"/>
      <c r="C7423" s="335"/>
      <c r="D7423" s="381" t="str">
        <f t="shared" si="462"/>
        <v/>
      </c>
      <c r="E7423" s="335"/>
      <c r="F7423" s="335"/>
      <c r="G7423" s="325" t="str">
        <f t="shared" si="464"/>
        <v/>
      </c>
      <c r="H7423" s="326" t="str">
        <f t="shared" si="465"/>
        <v/>
      </c>
    </row>
    <row r="7424" spans="1:8" x14ac:dyDescent="0.2">
      <c r="A7424" s="204" t="str">
        <f t="shared" si="463"/>
        <v/>
      </c>
      <c r="B7424" s="335"/>
      <c r="C7424" s="335"/>
      <c r="D7424" s="381" t="str">
        <f t="shared" si="462"/>
        <v/>
      </c>
      <c r="E7424" s="335"/>
      <c r="F7424" s="335"/>
      <c r="G7424" s="325" t="str">
        <f t="shared" si="464"/>
        <v/>
      </c>
      <c r="H7424" s="326" t="str">
        <f t="shared" si="465"/>
        <v/>
      </c>
    </row>
    <row r="7425" spans="1:8" x14ac:dyDescent="0.2">
      <c r="A7425" s="204" t="str">
        <f t="shared" si="463"/>
        <v/>
      </c>
      <c r="B7425" s="335"/>
      <c r="C7425" s="335"/>
      <c r="D7425" s="381" t="str">
        <f t="shared" si="462"/>
        <v/>
      </c>
      <c r="E7425" s="335"/>
      <c r="F7425" s="335"/>
      <c r="G7425" s="325" t="str">
        <f t="shared" si="464"/>
        <v/>
      </c>
      <c r="H7425" s="326" t="str">
        <f t="shared" si="465"/>
        <v/>
      </c>
    </row>
    <row r="7426" spans="1:8" x14ac:dyDescent="0.2">
      <c r="A7426" s="204" t="str">
        <f t="shared" si="463"/>
        <v/>
      </c>
      <c r="B7426" s="335"/>
      <c r="C7426" s="335"/>
      <c r="D7426" s="381" t="str">
        <f t="shared" si="462"/>
        <v/>
      </c>
      <c r="E7426" s="335"/>
      <c r="F7426" s="335"/>
      <c r="G7426" s="325" t="str">
        <f t="shared" si="464"/>
        <v/>
      </c>
      <c r="H7426" s="326" t="str">
        <f t="shared" si="465"/>
        <v/>
      </c>
    </row>
    <row r="7427" spans="1:8" x14ac:dyDescent="0.2">
      <c r="A7427" s="204" t="str">
        <f t="shared" si="463"/>
        <v/>
      </c>
      <c r="B7427" s="335"/>
      <c r="C7427" s="335"/>
      <c r="D7427" s="381" t="str">
        <f t="shared" si="462"/>
        <v/>
      </c>
      <c r="E7427" s="335"/>
      <c r="F7427" s="335"/>
      <c r="G7427" s="325" t="str">
        <f t="shared" si="464"/>
        <v/>
      </c>
      <c r="H7427" s="326" t="str">
        <f t="shared" si="465"/>
        <v/>
      </c>
    </row>
    <row r="7428" spans="1:8" x14ac:dyDescent="0.2">
      <c r="A7428" s="204" t="str">
        <f t="shared" si="463"/>
        <v/>
      </c>
      <c r="B7428" s="335"/>
      <c r="C7428" s="335"/>
      <c r="D7428" s="381" t="str">
        <f t="shared" si="462"/>
        <v/>
      </c>
      <c r="E7428" s="335"/>
      <c r="F7428" s="335"/>
      <c r="G7428" s="325" t="str">
        <f t="shared" si="464"/>
        <v/>
      </c>
      <c r="H7428" s="326" t="str">
        <f t="shared" si="465"/>
        <v/>
      </c>
    </row>
    <row r="7429" spans="1:8" x14ac:dyDescent="0.2">
      <c r="A7429" s="204" t="str">
        <f t="shared" si="463"/>
        <v/>
      </c>
      <c r="B7429" s="335"/>
      <c r="C7429" s="335"/>
      <c r="D7429" s="381" t="str">
        <f t="shared" si="462"/>
        <v/>
      </c>
      <c r="E7429" s="335"/>
      <c r="F7429" s="335"/>
      <c r="G7429" s="325" t="str">
        <f t="shared" si="464"/>
        <v/>
      </c>
      <c r="H7429" s="326" t="str">
        <f t="shared" si="465"/>
        <v/>
      </c>
    </row>
    <row r="7430" spans="1:8" x14ac:dyDescent="0.2">
      <c r="A7430" s="204" t="str">
        <f t="shared" si="463"/>
        <v/>
      </c>
      <c r="B7430" s="335"/>
      <c r="C7430" s="335"/>
      <c r="D7430" s="381" t="str">
        <f t="shared" si="462"/>
        <v/>
      </c>
      <c r="E7430" s="335"/>
      <c r="F7430" s="335"/>
      <c r="G7430" s="325" t="str">
        <f t="shared" si="464"/>
        <v/>
      </c>
      <c r="H7430" s="326" t="str">
        <f t="shared" si="465"/>
        <v/>
      </c>
    </row>
    <row r="7431" spans="1:8" x14ac:dyDescent="0.2">
      <c r="A7431" s="204" t="str">
        <f t="shared" si="463"/>
        <v/>
      </c>
      <c r="B7431" s="335"/>
      <c r="C7431" s="335"/>
      <c r="D7431" s="381" t="str">
        <f t="shared" si="462"/>
        <v/>
      </c>
      <c r="E7431" s="335"/>
      <c r="F7431" s="335"/>
      <c r="G7431" s="325" t="str">
        <f t="shared" si="464"/>
        <v/>
      </c>
      <c r="H7431" s="326" t="str">
        <f t="shared" si="465"/>
        <v/>
      </c>
    </row>
    <row r="7432" spans="1:8" x14ac:dyDescent="0.2">
      <c r="A7432" s="204" t="str">
        <f t="shared" si="463"/>
        <v/>
      </c>
      <c r="B7432" s="335"/>
      <c r="C7432" s="335"/>
      <c r="D7432" s="381" t="str">
        <f t="shared" si="462"/>
        <v/>
      </c>
      <c r="E7432" s="335"/>
      <c r="F7432" s="335"/>
      <c r="G7432" s="325" t="str">
        <f t="shared" si="464"/>
        <v/>
      </c>
      <c r="H7432" s="326" t="str">
        <f t="shared" si="465"/>
        <v/>
      </c>
    </row>
    <row r="7433" spans="1:8" x14ac:dyDescent="0.2">
      <c r="A7433" s="204" t="str">
        <f t="shared" si="463"/>
        <v/>
      </c>
      <c r="B7433" s="335"/>
      <c r="C7433" s="335"/>
      <c r="D7433" s="381" t="str">
        <f t="shared" ref="D7433:D7496" si="466">IF(C7433="","",IFERROR(IF(VLOOKUP(C7433,Parameter,2,FALSE)="","",VLOOKUP(C7433,Parameter,2,FALSE)),IFERROR(VLOOKUP(C7433,PSMErgänzung,2,FALSE),"CAS eingeben oder Parameter korrigieren!")))</f>
        <v/>
      </c>
      <c r="E7433" s="335"/>
      <c r="F7433" s="335"/>
      <c r="G7433" s="325" t="str">
        <f t="shared" si="464"/>
        <v/>
      </c>
      <c r="H7433" s="326" t="str">
        <f t="shared" si="465"/>
        <v/>
      </c>
    </row>
    <row r="7434" spans="1:8" x14ac:dyDescent="0.2">
      <c r="A7434" s="204" t="str">
        <f t="shared" si="463"/>
        <v/>
      </c>
      <c r="B7434" s="335"/>
      <c r="C7434" s="335"/>
      <c r="D7434" s="381" t="str">
        <f t="shared" si="466"/>
        <v/>
      </c>
      <c r="E7434" s="335"/>
      <c r="F7434" s="335"/>
      <c r="G7434" s="325" t="str">
        <f t="shared" si="464"/>
        <v/>
      </c>
      <c r="H7434" s="326" t="str">
        <f t="shared" si="465"/>
        <v/>
      </c>
    </row>
    <row r="7435" spans="1:8" x14ac:dyDescent="0.2">
      <c r="A7435" s="204" t="str">
        <f t="shared" si="463"/>
        <v/>
      </c>
      <c r="B7435" s="335"/>
      <c r="C7435" s="335"/>
      <c r="D7435" s="381" t="str">
        <f t="shared" si="466"/>
        <v/>
      </c>
      <c r="E7435" s="335"/>
      <c r="F7435" s="335"/>
      <c r="G7435" s="325" t="str">
        <f t="shared" si="464"/>
        <v/>
      </c>
      <c r="H7435" s="326" t="str">
        <f t="shared" si="465"/>
        <v/>
      </c>
    </row>
    <row r="7436" spans="1:8" x14ac:dyDescent="0.2">
      <c r="A7436" s="204" t="str">
        <f t="shared" si="463"/>
        <v/>
      </c>
      <c r="B7436" s="335"/>
      <c r="C7436" s="335"/>
      <c r="D7436" s="381" t="str">
        <f t="shared" si="466"/>
        <v/>
      </c>
      <c r="E7436" s="335"/>
      <c r="F7436" s="335"/>
      <c r="G7436" s="325" t="str">
        <f t="shared" si="464"/>
        <v/>
      </c>
      <c r="H7436" s="326" t="str">
        <f t="shared" si="465"/>
        <v/>
      </c>
    </row>
    <row r="7437" spans="1:8" x14ac:dyDescent="0.2">
      <c r="A7437" s="204" t="str">
        <f t="shared" si="463"/>
        <v/>
      </c>
      <c r="B7437" s="335"/>
      <c r="C7437" s="335"/>
      <c r="D7437" s="381" t="str">
        <f t="shared" si="466"/>
        <v/>
      </c>
      <c r="E7437" s="335"/>
      <c r="F7437" s="335"/>
      <c r="G7437" s="325" t="str">
        <f t="shared" si="464"/>
        <v/>
      </c>
      <c r="H7437" s="326" t="str">
        <f t="shared" si="465"/>
        <v/>
      </c>
    </row>
    <row r="7438" spans="1:8" x14ac:dyDescent="0.2">
      <c r="A7438" s="204" t="str">
        <f t="shared" si="463"/>
        <v/>
      </c>
      <c r="B7438" s="335"/>
      <c r="C7438" s="335"/>
      <c r="D7438" s="381" t="str">
        <f t="shared" si="466"/>
        <v/>
      </c>
      <c r="E7438" s="335"/>
      <c r="F7438" s="335"/>
      <c r="G7438" s="325" t="str">
        <f t="shared" si="464"/>
        <v/>
      </c>
      <c r="H7438" s="326" t="str">
        <f t="shared" si="465"/>
        <v/>
      </c>
    </row>
    <row r="7439" spans="1:8" x14ac:dyDescent="0.2">
      <c r="A7439" s="204" t="str">
        <f t="shared" si="463"/>
        <v/>
      </c>
      <c r="B7439" s="335"/>
      <c r="C7439" s="335"/>
      <c r="D7439" s="381" t="str">
        <f t="shared" si="466"/>
        <v/>
      </c>
      <c r="E7439" s="335"/>
      <c r="F7439" s="335"/>
      <c r="G7439" s="325" t="str">
        <f t="shared" si="464"/>
        <v/>
      </c>
      <c r="H7439" s="326" t="str">
        <f t="shared" si="465"/>
        <v/>
      </c>
    </row>
    <row r="7440" spans="1:8" x14ac:dyDescent="0.2">
      <c r="A7440" s="204" t="str">
        <f t="shared" si="463"/>
        <v/>
      </c>
      <c r="B7440" s="335"/>
      <c r="C7440" s="335"/>
      <c r="D7440" s="381" t="str">
        <f t="shared" si="466"/>
        <v/>
      </c>
      <c r="E7440" s="335"/>
      <c r="F7440" s="335"/>
      <c r="G7440" s="325" t="str">
        <f t="shared" si="464"/>
        <v/>
      </c>
      <c r="H7440" s="326" t="str">
        <f t="shared" si="465"/>
        <v/>
      </c>
    </row>
    <row r="7441" spans="1:8" x14ac:dyDescent="0.2">
      <c r="A7441" s="204" t="str">
        <f t="shared" si="463"/>
        <v/>
      </c>
      <c r="B7441" s="335"/>
      <c r="C7441" s="335"/>
      <c r="D7441" s="381" t="str">
        <f t="shared" si="466"/>
        <v/>
      </c>
      <c r="E7441" s="335"/>
      <c r="F7441" s="335"/>
      <c r="G7441" s="325" t="str">
        <f t="shared" si="464"/>
        <v/>
      </c>
      <c r="H7441" s="326" t="str">
        <f t="shared" si="465"/>
        <v/>
      </c>
    </row>
    <row r="7442" spans="1:8" x14ac:dyDescent="0.2">
      <c r="A7442" s="204" t="str">
        <f t="shared" si="463"/>
        <v/>
      </c>
      <c r="B7442" s="335"/>
      <c r="C7442" s="335"/>
      <c r="D7442" s="381" t="str">
        <f t="shared" si="466"/>
        <v/>
      </c>
      <c r="E7442" s="335"/>
      <c r="F7442" s="335"/>
      <c r="G7442" s="325" t="str">
        <f t="shared" si="464"/>
        <v/>
      </c>
      <c r="H7442" s="326" t="str">
        <f t="shared" si="465"/>
        <v/>
      </c>
    </row>
    <row r="7443" spans="1:8" x14ac:dyDescent="0.2">
      <c r="A7443" s="204" t="str">
        <f t="shared" si="463"/>
        <v/>
      </c>
      <c r="B7443" s="335"/>
      <c r="C7443" s="335"/>
      <c r="D7443" s="381" t="str">
        <f t="shared" si="466"/>
        <v/>
      </c>
      <c r="E7443" s="335"/>
      <c r="F7443" s="335"/>
      <c r="G7443" s="325" t="str">
        <f t="shared" si="464"/>
        <v/>
      </c>
      <c r="H7443" s="326" t="str">
        <f t="shared" si="465"/>
        <v/>
      </c>
    </row>
    <row r="7444" spans="1:8" x14ac:dyDescent="0.2">
      <c r="A7444" s="204" t="str">
        <f t="shared" si="463"/>
        <v/>
      </c>
      <c r="B7444" s="335"/>
      <c r="C7444" s="335"/>
      <c r="D7444" s="381" t="str">
        <f t="shared" si="466"/>
        <v/>
      </c>
      <c r="E7444" s="335"/>
      <c r="F7444" s="335"/>
      <c r="G7444" s="325" t="str">
        <f t="shared" si="464"/>
        <v/>
      </c>
      <c r="H7444" s="326" t="str">
        <f t="shared" si="465"/>
        <v/>
      </c>
    </row>
    <row r="7445" spans="1:8" x14ac:dyDescent="0.2">
      <c r="A7445" s="204" t="str">
        <f t="shared" si="463"/>
        <v/>
      </c>
      <c r="B7445" s="335"/>
      <c r="C7445" s="335"/>
      <c r="D7445" s="381" t="str">
        <f t="shared" si="466"/>
        <v/>
      </c>
      <c r="E7445" s="335"/>
      <c r="F7445" s="335"/>
      <c r="G7445" s="325" t="str">
        <f t="shared" si="464"/>
        <v/>
      </c>
      <c r="H7445" s="326" t="str">
        <f t="shared" si="465"/>
        <v/>
      </c>
    </row>
    <row r="7446" spans="1:8" x14ac:dyDescent="0.2">
      <c r="A7446" s="204" t="str">
        <f t="shared" si="463"/>
        <v/>
      </c>
      <c r="B7446" s="335"/>
      <c r="C7446" s="335"/>
      <c r="D7446" s="381" t="str">
        <f t="shared" si="466"/>
        <v/>
      </c>
      <c r="E7446" s="335"/>
      <c r="F7446" s="335"/>
      <c r="G7446" s="325" t="str">
        <f t="shared" si="464"/>
        <v/>
      </c>
      <c r="H7446" s="326" t="str">
        <f t="shared" si="465"/>
        <v/>
      </c>
    </row>
    <row r="7447" spans="1:8" x14ac:dyDescent="0.2">
      <c r="A7447" s="204" t="str">
        <f t="shared" si="463"/>
        <v/>
      </c>
      <c r="B7447" s="335"/>
      <c r="C7447" s="335"/>
      <c r="D7447" s="381" t="str">
        <f t="shared" si="466"/>
        <v/>
      </c>
      <c r="E7447" s="335"/>
      <c r="F7447" s="335"/>
      <c r="G7447" s="325" t="str">
        <f t="shared" si="464"/>
        <v/>
      </c>
      <c r="H7447" s="326" t="str">
        <f t="shared" si="465"/>
        <v/>
      </c>
    </row>
    <row r="7448" spans="1:8" x14ac:dyDescent="0.2">
      <c r="A7448" s="204" t="str">
        <f t="shared" si="463"/>
        <v/>
      </c>
      <c r="B7448" s="335"/>
      <c r="C7448" s="335"/>
      <c r="D7448" s="381" t="str">
        <f t="shared" si="466"/>
        <v/>
      </c>
      <c r="E7448" s="335"/>
      <c r="F7448" s="335"/>
      <c r="G7448" s="325" t="str">
        <f t="shared" si="464"/>
        <v/>
      </c>
      <c r="H7448" s="326" t="str">
        <f t="shared" si="465"/>
        <v/>
      </c>
    </row>
    <row r="7449" spans="1:8" x14ac:dyDescent="0.2">
      <c r="A7449" s="204" t="str">
        <f t="shared" si="463"/>
        <v/>
      </c>
      <c r="B7449" s="335"/>
      <c r="C7449" s="335"/>
      <c r="D7449" s="381" t="str">
        <f t="shared" si="466"/>
        <v/>
      </c>
      <c r="E7449" s="335"/>
      <c r="F7449" s="335"/>
      <c r="G7449" s="325" t="str">
        <f t="shared" si="464"/>
        <v/>
      </c>
      <c r="H7449" s="326" t="str">
        <f t="shared" si="465"/>
        <v/>
      </c>
    </row>
    <row r="7450" spans="1:8" x14ac:dyDescent="0.2">
      <c r="A7450" s="204" t="str">
        <f t="shared" si="463"/>
        <v/>
      </c>
      <c r="B7450" s="335"/>
      <c r="C7450" s="335"/>
      <c r="D7450" s="381" t="str">
        <f t="shared" si="466"/>
        <v/>
      </c>
      <c r="E7450" s="335"/>
      <c r="F7450" s="335"/>
      <c r="G7450" s="325" t="str">
        <f t="shared" si="464"/>
        <v/>
      </c>
      <c r="H7450" s="326" t="str">
        <f t="shared" si="465"/>
        <v/>
      </c>
    </row>
    <row r="7451" spans="1:8" x14ac:dyDescent="0.2">
      <c r="A7451" s="204" t="str">
        <f t="shared" si="463"/>
        <v/>
      </c>
      <c r="B7451" s="335"/>
      <c r="C7451" s="335"/>
      <c r="D7451" s="381" t="str">
        <f t="shared" si="466"/>
        <v/>
      </c>
      <c r="E7451" s="335"/>
      <c r="F7451" s="335"/>
      <c r="G7451" s="325" t="str">
        <f t="shared" si="464"/>
        <v/>
      </c>
      <c r="H7451" s="326" t="str">
        <f t="shared" si="465"/>
        <v/>
      </c>
    </row>
    <row r="7452" spans="1:8" x14ac:dyDescent="0.2">
      <c r="A7452" s="204" t="str">
        <f t="shared" si="463"/>
        <v/>
      </c>
      <c r="B7452" s="335"/>
      <c r="C7452" s="335"/>
      <c r="D7452" s="381" t="str">
        <f t="shared" si="466"/>
        <v/>
      </c>
      <c r="E7452" s="335"/>
      <c r="F7452" s="335"/>
      <c r="G7452" s="325" t="str">
        <f t="shared" si="464"/>
        <v/>
      </c>
      <c r="H7452" s="326" t="str">
        <f t="shared" si="465"/>
        <v/>
      </c>
    </row>
    <row r="7453" spans="1:8" x14ac:dyDescent="0.2">
      <c r="A7453" s="204" t="str">
        <f t="shared" si="463"/>
        <v/>
      </c>
      <c r="B7453" s="335"/>
      <c r="C7453" s="335"/>
      <c r="D7453" s="381" t="str">
        <f t="shared" si="466"/>
        <v/>
      </c>
      <c r="E7453" s="335"/>
      <c r="F7453" s="335"/>
      <c r="G7453" s="325" t="str">
        <f t="shared" si="464"/>
        <v/>
      </c>
      <c r="H7453" s="326" t="str">
        <f t="shared" si="465"/>
        <v/>
      </c>
    </row>
    <row r="7454" spans="1:8" x14ac:dyDescent="0.2">
      <c r="A7454" s="204" t="str">
        <f t="shared" si="463"/>
        <v/>
      </c>
      <c r="B7454" s="335"/>
      <c r="C7454" s="335"/>
      <c r="D7454" s="381" t="str">
        <f t="shared" si="466"/>
        <v/>
      </c>
      <c r="E7454" s="335"/>
      <c r="F7454" s="335"/>
      <c r="G7454" s="325" t="str">
        <f t="shared" si="464"/>
        <v/>
      </c>
      <c r="H7454" s="326" t="str">
        <f t="shared" si="465"/>
        <v/>
      </c>
    </row>
    <row r="7455" spans="1:8" x14ac:dyDescent="0.2">
      <c r="A7455" s="204" t="str">
        <f t="shared" si="463"/>
        <v/>
      </c>
      <c r="B7455" s="335"/>
      <c r="C7455" s="335"/>
      <c r="D7455" s="381" t="str">
        <f t="shared" si="466"/>
        <v/>
      </c>
      <c r="E7455" s="335"/>
      <c r="F7455" s="335"/>
      <c r="G7455" s="325" t="str">
        <f t="shared" si="464"/>
        <v/>
      </c>
      <c r="H7455" s="326" t="str">
        <f t="shared" si="465"/>
        <v/>
      </c>
    </row>
    <row r="7456" spans="1:8" x14ac:dyDescent="0.2">
      <c r="A7456" s="204" t="str">
        <f t="shared" si="463"/>
        <v/>
      </c>
      <c r="B7456" s="335"/>
      <c r="C7456" s="335"/>
      <c r="D7456" s="381" t="str">
        <f t="shared" si="466"/>
        <v/>
      </c>
      <c r="E7456" s="335"/>
      <c r="F7456" s="335"/>
      <c r="G7456" s="325" t="str">
        <f t="shared" si="464"/>
        <v/>
      </c>
      <c r="H7456" s="326" t="str">
        <f t="shared" si="465"/>
        <v/>
      </c>
    </row>
    <row r="7457" spans="1:8" x14ac:dyDescent="0.2">
      <c r="A7457" s="204" t="str">
        <f t="shared" si="463"/>
        <v/>
      </c>
      <c r="B7457" s="335"/>
      <c r="C7457" s="335"/>
      <c r="D7457" s="381" t="str">
        <f t="shared" si="466"/>
        <v/>
      </c>
      <c r="E7457" s="335"/>
      <c r="F7457" s="335"/>
      <c r="G7457" s="325" t="str">
        <f t="shared" si="464"/>
        <v/>
      </c>
      <c r="H7457" s="326" t="str">
        <f t="shared" si="465"/>
        <v/>
      </c>
    </row>
    <row r="7458" spans="1:8" x14ac:dyDescent="0.2">
      <c r="A7458" s="204" t="str">
        <f t="shared" si="463"/>
        <v/>
      </c>
      <c r="B7458" s="335"/>
      <c r="C7458" s="335"/>
      <c r="D7458" s="381" t="str">
        <f t="shared" si="466"/>
        <v/>
      </c>
      <c r="E7458" s="335"/>
      <c r="F7458" s="335"/>
      <c r="G7458" s="325" t="str">
        <f t="shared" si="464"/>
        <v/>
      </c>
      <c r="H7458" s="326" t="str">
        <f t="shared" si="465"/>
        <v/>
      </c>
    </row>
    <row r="7459" spans="1:8" x14ac:dyDescent="0.2">
      <c r="A7459" s="204" t="str">
        <f t="shared" si="463"/>
        <v/>
      </c>
      <c r="B7459" s="335"/>
      <c r="C7459" s="335"/>
      <c r="D7459" s="381" t="str">
        <f t="shared" si="466"/>
        <v/>
      </c>
      <c r="E7459" s="335"/>
      <c r="F7459" s="335"/>
      <c r="G7459" s="325" t="str">
        <f t="shared" si="464"/>
        <v/>
      </c>
      <c r="H7459" s="326" t="str">
        <f t="shared" si="465"/>
        <v/>
      </c>
    </row>
    <row r="7460" spans="1:8" x14ac:dyDescent="0.2">
      <c r="A7460" s="204" t="str">
        <f t="shared" si="463"/>
        <v/>
      </c>
      <c r="B7460" s="335"/>
      <c r="C7460" s="335"/>
      <c r="D7460" s="381" t="str">
        <f t="shared" si="466"/>
        <v/>
      </c>
      <c r="E7460" s="335"/>
      <c r="F7460" s="335"/>
      <c r="G7460" s="325" t="str">
        <f t="shared" si="464"/>
        <v/>
      </c>
      <c r="H7460" s="326" t="str">
        <f t="shared" si="465"/>
        <v/>
      </c>
    </row>
    <row r="7461" spans="1:8" x14ac:dyDescent="0.2">
      <c r="A7461" s="204" t="str">
        <f t="shared" si="463"/>
        <v/>
      </c>
      <c r="B7461" s="335"/>
      <c r="C7461" s="335"/>
      <c r="D7461" s="381" t="str">
        <f t="shared" si="466"/>
        <v/>
      </c>
      <c r="E7461" s="335"/>
      <c r="F7461" s="335"/>
      <c r="G7461" s="325" t="str">
        <f t="shared" si="464"/>
        <v/>
      </c>
      <c r="H7461" s="326" t="str">
        <f t="shared" si="465"/>
        <v/>
      </c>
    </row>
    <row r="7462" spans="1:8" x14ac:dyDescent="0.2">
      <c r="A7462" s="204" t="str">
        <f t="shared" si="463"/>
        <v/>
      </c>
      <c r="B7462" s="335"/>
      <c r="C7462" s="335"/>
      <c r="D7462" s="381" t="str">
        <f t="shared" si="466"/>
        <v/>
      </c>
      <c r="E7462" s="335"/>
      <c r="F7462" s="335"/>
      <c r="G7462" s="325" t="str">
        <f t="shared" si="464"/>
        <v/>
      </c>
      <c r="H7462" s="326" t="str">
        <f t="shared" si="465"/>
        <v/>
      </c>
    </row>
    <row r="7463" spans="1:8" x14ac:dyDescent="0.2">
      <c r="A7463" s="204" t="str">
        <f t="shared" si="463"/>
        <v/>
      </c>
      <c r="B7463" s="335"/>
      <c r="C7463" s="335"/>
      <c r="D7463" s="381" t="str">
        <f t="shared" si="466"/>
        <v/>
      </c>
      <c r="E7463" s="335"/>
      <c r="F7463" s="335"/>
      <c r="G7463" s="325" t="str">
        <f t="shared" si="464"/>
        <v/>
      </c>
      <c r="H7463" s="326" t="str">
        <f t="shared" si="465"/>
        <v/>
      </c>
    </row>
    <row r="7464" spans="1:8" x14ac:dyDescent="0.2">
      <c r="A7464" s="204" t="str">
        <f t="shared" si="463"/>
        <v/>
      </c>
      <c r="B7464" s="335"/>
      <c r="C7464" s="335"/>
      <c r="D7464" s="381" t="str">
        <f t="shared" si="466"/>
        <v/>
      </c>
      <c r="E7464" s="335"/>
      <c r="F7464" s="335"/>
      <c r="G7464" s="325" t="str">
        <f t="shared" si="464"/>
        <v/>
      </c>
      <c r="H7464" s="326" t="str">
        <f t="shared" si="465"/>
        <v/>
      </c>
    </row>
    <row r="7465" spans="1:8" x14ac:dyDescent="0.2">
      <c r="A7465" s="204" t="str">
        <f t="shared" si="463"/>
        <v/>
      </c>
      <c r="B7465" s="335"/>
      <c r="C7465" s="335"/>
      <c r="D7465" s="381" t="str">
        <f t="shared" si="466"/>
        <v/>
      </c>
      <c r="E7465" s="335"/>
      <c r="F7465" s="335"/>
      <c r="G7465" s="325" t="str">
        <f t="shared" si="464"/>
        <v/>
      </c>
      <c r="H7465" s="326" t="str">
        <f t="shared" si="465"/>
        <v/>
      </c>
    </row>
    <row r="7466" spans="1:8" x14ac:dyDescent="0.2">
      <c r="A7466" s="204" t="str">
        <f t="shared" si="463"/>
        <v/>
      </c>
      <c r="B7466" s="335"/>
      <c r="C7466" s="335"/>
      <c r="D7466" s="381" t="str">
        <f t="shared" si="466"/>
        <v/>
      </c>
      <c r="E7466" s="335"/>
      <c r="F7466" s="335"/>
      <c r="G7466" s="325" t="str">
        <f t="shared" si="464"/>
        <v/>
      </c>
      <c r="H7466" s="326" t="str">
        <f t="shared" si="465"/>
        <v/>
      </c>
    </row>
    <row r="7467" spans="1:8" x14ac:dyDescent="0.2">
      <c r="A7467" s="204" t="str">
        <f t="shared" si="463"/>
        <v/>
      </c>
      <c r="B7467" s="335"/>
      <c r="C7467" s="335"/>
      <c r="D7467" s="381" t="str">
        <f t="shared" si="466"/>
        <v/>
      </c>
      <c r="E7467" s="335"/>
      <c r="F7467" s="335"/>
      <c r="G7467" s="325" t="str">
        <f t="shared" si="464"/>
        <v/>
      </c>
      <c r="H7467" s="326" t="str">
        <f t="shared" si="465"/>
        <v/>
      </c>
    </row>
    <row r="7468" spans="1:8" x14ac:dyDescent="0.2">
      <c r="A7468" s="204" t="str">
        <f t="shared" si="463"/>
        <v/>
      </c>
      <c r="B7468" s="335"/>
      <c r="C7468" s="335"/>
      <c r="D7468" s="381" t="str">
        <f t="shared" si="466"/>
        <v/>
      </c>
      <c r="E7468" s="335"/>
      <c r="F7468" s="335"/>
      <c r="G7468" s="325" t="str">
        <f t="shared" si="464"/>
        <v/>
      </c>
      <c r="H7468" s="326" t="str">
        <f t="shared" si="465"/>
        <v/>
      </c>
    </row>
    <row r="7469" spans="1:8" x14ac:dyDescent="0.2">
      <c r="A7469" s="204" t="str">
        <f t="shared" si="463"/>
        <v/>
      </c>
      <c r="B7469" s="335"/>
      <c r="C7469" s="335"/>
      <c r="D7469" s="381" t="str">
        <f t="shared" si="466"/>
        <v/>
      </c>
      <c r="E7469" s="335"/>
      <c r="F7469" s="335"/>
      <c r="G7469" s="325" t="str">
        <f t="shared" si="464"/>
        <v/>
      </c>
      <c r="H7469" s="326" t="str">
        <f t="shared" si="465"/>
        <v/>
      </c>
    </row>
    <row r="7470" spans="1:8" x14ac:dyDescent="0.2">
      <c r="A7470" s="204" t="str">
        <f t="shared" si="463"/>
        <v/>
      </c>
      <c r="B7470" s="335"/>
      <c r="C7470" s="335"/>
      <c r="D7470" s="381" t="str">
        <f t="shared" si="466"/>
        <v/>
      </c>
      <c r="E7470" s="335"/>
      <c r="F7470" s="335"/>
      <c r="G7470" s="325" t="str">
        <f t="shared" si="464"/>
        <v/>
      </c>
      <c r="H7470" s="326" t="str">
        <f t="shared" si="465"/>
        <v/>
      </c>
    </row>
    <row r="7471" spans="1:8" x14ac:dyDescent="0.2">
      <c r="A7471" s="204" t="str">
        <f t="shared" si="463"/>
        <v/>
      </c>
      <c r="B7471" s="335"/>
      <c r="C7471" s="335"/>
      <c r="D7471" s="381" t="str">
        <f t="shared" si="466"/>
        <v/>
      </c>
      <c r="E7471" s="335"/>
      <c r="F7471" s="335"/>
      <c r="G7471" s="325" t="str">
        <f t="shared" si="464"/>
        <v/>
      </c>
      <c r="H7471" s="326" t="str">
        <f t="shared" si="465"/>
        <v/>
      </c>
    </row>
    <row r="7472" spans="1:8" x14ac:dyDescent="0.2">
      <c r="A7472" s="204" t="str">
        <f t="shared" si="463"/>
        <v/>
      </c>
      <c r="B7472" s="335"/>
      <c r="C7472" s="335"/>
      <c r="D7472" s="381" t="str">
        <f t="shared" si="466"/>
        <v/>
      </c>
      <c r="E7472" s="335"/>
      <c r="F7472" s="335"/>
      <c r="G7472" s="325" t="str">
        <f t="shared" si="464"/>
        <v/>
      </c>
      <c r="H7472" s="326" t="str">
        <f t="shared" si="465"/>
        <v/>
      </c>
    </row>
    <row r="7473" spans="1:8" x14ac:dyDescent="0.2">
      <c r="A7473" s="204" t="str">
        <f t="shared" ref="A7473:A7536" si="467">IF(B7473&lt;&gt;"",VLOOKUP(B7473,ID,2,FALSE),"")</f>
        <v/>
      </c>
      <c r="B7473" s="335"/>
      <c r="C7473" s="335"/>
      <c r="D7473" s="381" t="str">
        <f t="shared" si="466"/>
        <v/>
      </c>
      <c r="E7473" s="335"/>
      <c r="F7473" s="335"/>
      <c r="G7473" s="325" t="str">
        <f t="shared" ref="G7473:G7536" si="468">IF(OR(B7473="",Amt=""),"",Amt)</f>
        <v/>
      </c>
      <c r="H7473" s="326" t="str">
        <f t="shared" ref="H7473:H7536" si="469">IF(G7473="","",VLOOKUP(G7473,Gesundheitsämter,2,FALSE))</f>
        <v/>
      </c>
    </row>
    <row r="7474" spans="1:8" x14ac:dyDescent="0.2">
      <c r="A7474" s="204" t="str">
        <f t="shared" si="467"/>
        <v/>
      </c>
      <c r="B7474" s="335"/>
      <c r="C7474" s="335"/>
      <c r="D7474" s="381" t="str">
        <f t="shared" si="466"/>
        <v/>
      </c>
      <c r="E7474" s="335"/>
      <c r="F7474" s="335"/>
      <c r="G7474" s="325" t="str">
        <f t="shared" si="468"/>
        <v/>
      </c>
      <c r="H7474" s="326" t="str">
        <f t="shared" si="469"/>
        <v/>
      </c>
    </row>
    <row r="7475" spans="1:8" x14ac:dyDescent="0.2">
      <c r="A7475" s="204" t="str">
        <f t="shared" si="467"/>
        <v/>
      </c>
      <c r="B7475" s="335"/>
      <c r="C7475" s="335"/>
      <c r="D7475" s="381" t="str">
        <f t="shared" si="466"/>
        <v/>
      </c>
      <c r="E7475" s="335"/>
      <c r="F7475" s="335"/>
      <c r="G7475" s="325" t="str">
        <f t="shared" si="468"/>
        <v/>
      </c>
      <c r="H7475" s="326" t="str">
        <f t="shared" si="469"/>
        <v/>
      </c>
    </row>
    <row r="7476" spans="1:8" x14ac:dyDescent="0.2">
      <c r="A7476" s="204" t="str">
        <f t="shared" si="467"/>
        <v/>
      </c>
      <c r="B7476" s="335"/>
      <c r="C7476" s="335"/>
      <c r="D7476" s="381" t="str">
        <f t="shared" si="466"/>
        <v/>
      </c>
      <c r="E7476" s="335"/>
      <c r="F7476" s="335"/>
      <c r="G7476" s="325" t="str">
        <f t="shared" si="468"/>
        <v/>
      </c>
      <c r="H7476" s="326" t="str">
        <f t="shared" si="469"/>
        <v/>
      </c>
    </row>
    <row r="7477" spans="1:8" x14ac:dyDescent="0.2">
      <c r="A7477" s="204" t="str">
        <f t="shared" si="467"/>
        <v/>
      </c>
      <c r="B7477" s="335"/>
      <c r="C7477" s="335"/>
      <c r="D7477" s="381" t="str">
        <f t="shared" si="466"/>
        <v/>
      </c>
      <c r="E7477" s="335"/>
      <c r="F7477" s="335"/>
      <c r="G7477" s="325" t="str">
        <f t="shared" si="468"/>
        <v/>
      </c>
      <c r="H7477" s="326" t="str">
        <f t="shared" si="469"/>
        <v/>
      </c>
    </row>
    <row r="7478" spans="1:8" x14ac:dyDescent="0.2">
      <c r="A7478" s="204" t="str">
        <f t="shared" si="467"/>
        <v/>
      </c>
      <c r="B7478" s="335"/>
      <c r="C7478" s="335"/>
      <c r="D7478" s="381" t="str">
        <f t="shared" si="466"/>
        <v/>
      </c>
      <c r="E7478" s="335"/>
      <c r="F7478" s="335"/>
      <c r="G7478" s="325" t="str">
        <f t="shared" si="468"/>
        <v/>
      </c>
      <c r="H7478" s="326" t="str">
        <f t="shared" si="469"/>
        <v/>
      </c>
    </row>
    <row r="7479" spans="1:8" x14ac:dyDescent="0.2">
      <c r="A7479" s="204" t="str">
        <f t="shared" si="467"/>
        <v/>
      </c>
      <c r="B7479" s="335"/>
      <c r="C7479" s="335"/>
      <c r="D7479" s="381" t="str">
        <f t="shared" si="466"/>
        <v/>
      </c>
      <c r="E7479" s="335"/>
      <c r="F7479" s="335"/>
      <c r="G7479" s="325" t="str">
        <f t="shared" si="468"/>
        <v/>
      </c>
      <c r="H7479" s="326" t="str">
        <f t="shared" si="469"/>
        <v/>
      </c>
    </row>
    <row r="7480" spans="1:8" x14ac:dyDescent="0.2">
      <c r="A7480" s="204" t="str">
        <f t="shared" si="467"/>
        <v/>
      </c>
      <c r="B7480" s="335"/>
      <c r="C7480" s="335"/>
      <c r="D7480" s="381" t="str">
        <f t="shared" si="466"/>
        <v/>
      </c>
      <c r="E7480" s="335"/>
      <c r="F7480" s="335"/>
      <c r="G7480" s="325" t="str">
        <f t="shared" si="468"/>
        <v/>
      </c>
      <c r="H7480" s="326" t="str">
        <f t="shared" si="469"/>
        <v/>
      </c>
    </row>
    <row r="7481" spans="1:8" x14ac:dyDescent="0.2">
      <c r="A7481" s="204" t="str">
        <f t="shared" si="467"/>
        <v/>
      </c>
      <c r="B7481" s="335"/>
      <c r="C7481" s="335"/>
      <c r="D7481" s="381" t="str">
        <f t="shared" si="466"/>
        <v/>
      </c>
      <c r="E7481" s="335"/>
      <c r="F7481" s="335"/>
      <c r="G7481" s="325" t="str">
        <f t="shared" si="468"/>
        <v/>
      </c>
      <c r="H7481" s="326" t="str">
        <f t="shared" si="469"/>
        <v/>
      </c>
    </row>
    <row r="7482" spans="1:8" x14ac:dyDescent="0.2">
      <c r="A7482" s="204" t="str">
        <f t="shared" si="467"/>
        <v/>
      </c>
      <c r="B7482" s="335"/>
      <c r="C7482" s="335"/>
      <c r="D7482" s="381" t="str">
        <f t="shared" si="466"/>
        <v/>
      </c>
      <c r="E7482" s="335"/>
      <c r="F7482" s="335"/>
      <c r="G7482" s="325" t="str">
        <f t="shared" si="468"/>
        <v/>
      </c>
      <c r="H7482" s="326" t="str">
        <f t="shared" si="469"/>
        <v/>
      </c>
    </row>
    <row r="7483" spans="1:8" x14ac:dyDescent="0.2">
      <c r="A7483" s="204" t="str">
        <f t="shared" si="467"/>
        <v/>
      </c>
      <c r="B7483" s="335"/>
      <c r="C7483" s="335"/>
      <c r="D7483" s="381" t="str">
        <f t="shared" si="466"/>
        <v/>
      </c>
      <c r="E7483" s="335"/>
      <c r="F7483" s="335"/>
      <c r="G7483" s="325" t="str">
        <f t="shared" si="468"/>
        <v/>
      </c>
      <c r="H7483" s="326" t="str">
        <f t="shared" si="469"/>
        <v/>
      </c>
    </row>
    <row r="7484" spans="1:8" x14ac:dyDescent="0.2">
      <c r="A7484" s="204" t="str">
        <f t="shared" si="467"/>
        <v/>
      </c>
      <c r="B7484" s="335"/>
      <c r="C7484" s="335"/>
      <c r="D7484" s="381" t="str">
        <f t="shared" si="466"/>
        <v/>
      </c>
      <c r="E7484" s="335"/>
      <c r="F7484" s="335"/>
      <c r="G7484" s="325" t="str">
        <f t="shared" si="468"/>
        <v/>
      </c>
      <c r="H7484" s="326" t="str">
        <f t="shared" si="469"/>
        <v/>
      </c>
    </row>
    <row r="7485" spans="1:8" x14ac:dyDescent="0.2">
      <c r="A7485" s="204" t="str">
        <f t="shared" si="467"/>
        <v/>
      </c>
      <c r="B7485" s="335"/>
      <c r="C7485" s="335"/>
      <c r="D7485" s="381" t="str">
        <f t="shared" si="466"/>
        <v/>
      </c>
      <c r="E7485" s="335"/>
      <c r="F7485" s="335"/>
      <c r="G7485" s="325" t="str">
        <f t="shared" si="468"/>
        <v/>
      </c>
      <c r="H7485" s="326" t="str">
        <f t="shared" si="469"/>
        <v/>
      </c>
    </row>
    <row r="7486" spans="1:8" x14ac:dyDescent="0.2">
      <c r="A7486" s="204" t="str">
        <f t="shared" si="467"/>
        <v/>
      </c>
      <c r="B7486" s="335"/>
      <c r="C7486" s="335"/>
      <c r="D7486" s="381" t="str">
        <f t="shared" si="466"/>
        <v/>
      </c>
      <c r="E7486" s="335"/>
      <c r="F7486" s="335"/>
      <c r="G7486" s="325" t="str">
        <f t="shared" si="468"/>
        <v/>
      </c>
      <c r="H7486" s="326" t="str">
        <f t="shared" si="469"/>
        <v/>
      </c>
    </row>
    <row r="7487" spans="1:8" x14ac:dyDescent="0.2">
      <c r="A7487" s="204" t="str">
        <f t="shared" si="467"/>
        <v/>
      </c>
      <c r="B7487" s="335"/>
      <c r="C7487" s="335"/>
      <c r="D7487" s="381" t="str">
        <f t="shared" si="466"/>
        <v/>
      </c>
      <c r="E7487" s="335"/>
      <c r="F7487" s="335"/>
      <c r="G7487" s="325" t="str">
        <f t="shared" si="468"/>
        <v/>
      </c>
      <c r="H7487" s="326" t="str">
        <f t="shared" si="469"/>
        <v/>
      </c>
    </row>
    <row r="7488" spans="1:8" x14ac:dyDescent="0.2">
      <c r="A7488" s="204" t="str">
        <f t="shared" si="467"/>
        <v/>
      </c>
      <c r="B7488" s="335"/>
      <c r="C7488" s="335"/>
      <c r="D7488" s="381" t="str">
        <f t="shared" si="466"/>
        <v/>
      </c>
      <c r="E7488" s="335"/>
      <c r="F7488" s="335"/>
      <c r="G7488" s="325" t="str">
        <f t="shared" si="468"/>
        <v/>
      </c>
      <c r="H7488" s="326" t="str">
        <f t="shared" si="469"/>
        <v/>
      </c>
    </row>
    <row r="7489" spans="1:8" x14ac:dyDescent="0.2">
      <c r="A7489" s="204" t="str">
        <f t="shared" si="467"/>
        <v/>
      </c>
      <c r="B7489" s="335"/>
      <c r="C7489" s="335"/>
      <c r="D7489" s="381" t="str">
        <f t="shared" si="466"/>
        <v/>
      </c>
      <c r="E7489" s="335"/>
      <c r="F7489" s="335"/>
      <c r="G7489" s="325" t="str">
        <f t="shared" si="468"/>
        <v/>
      </c>
      <c r="H7489" s="326" t="str">
        <f t="shared" si="469"/>
        <v/>
      </c>
    </row>
    <row r="7490" spans="1:8" x14ac:dyDescent="0.2">
      <c r="A7490" s="204" t="str">
        <f t="shared" si="467"/>
        <v/>
      </c>
      <c r="B7490" s="335"/>
      <c r="C7490" s="335"/>
      <c r="D7490" s="381" t="str">
        <f t="shared" si="466"/>
        <v/>
      </c>
      <c r="E7490" s="335"/>
      <c r="F7490" s="335"/>
      <c r="G7490" s="325" t="str">
        <f t="shared" si="468"/>
        <v/>
      </c>
      <c r="H7490" s="326" t="str">
        <f t="shared" si="469"/>
        <v/>
      </c>
    </row>
    <row r="7491" spans="1:8" x14ac:dyDescent="0.2">
      <c r="A7491" s="204" t="str">
        <f t="shared" si="467"/>
        <v/>
      </c>
      <c r="B7491" s="335"/>
      <c r="C7491" s="335"/>
      <c r="D7491" s="381" t="str">
        <f t="shared" si="466"/>
        <v/>
      </c>
      <c r="E7491" s="335"/>
      <c r="F7491" s="335"/>
      <c r="G7491" s="325" t="str">
        <f t="shared" si="468"/>
        <v/>
      </c>
      <c r="H7491" s="326" t="str">
        <f t="shared" si="469"/>
        <v/>
      </c>
    </row>
    <row r="7492" spans="1:8" x14ac:dyDescent="0.2">
      <c r="A7492" s="204" t="str">
        <f t="shared" si="467"/>
        <v/>
      </c>
      <c r="B7492" s="335"/>
      <c r="C7492" s="335"/>
      <c r="D7492" s="381" t="str">
        <f t="shared" si="466"/>
        <v/>
      </c>
      <c r="E7492" s="335"/>
      <c r="F7492" s="335"/>
      <c r="G7492" s="325" t="str">
        <f t="shared" si="468"/>
        <v/>
      </c>
      <c r="H7492" s="326" t="str">
        <f t="shared" si="469"/>
        <v/>
      </c>
    </row>
    <row r="7493" spans="1:8" x14ac:dyDescent="0.2">
      <c r="A7493" s="204" t="str">
        <f t="shared" si="467"/>
        <v/>
      </c>
      <c r="B7493" s="335"/>
      <c r="C7493" s="335"/>
      <c r="D7493" s="381" t="str">
        <f t="shared" si="466"/>
        <v/>
      </c>
      <c r="E7493" s="335"/>
      <c r="F7493" s="335"/>
      <c r="G7493" s="325" t="str">
        <f t="shared" si="468"/>
        <v/>
      </c>
      <c r="H7493" s="326" t="str">
        <f t="shared" si="469"/>
        <v/>
      </c>
    </row>
    <row r="7494" spans="1:8" x14ac:dyDescent="0.2">
      <c r="A7494" s="204" t="str">
        <f t="shared" si="467"/>
        <v/>
      </c>
      <c r="B7494" s="335"/>
      <c r="C7494" s="335"/>
      <c r="D7494" s="381" t="str">
        <f t="shared" si="466"/>
        <v/>
      </c>
      <c r="E7494" s="335"/>
      <c r="F7494" s="335"/>
      <c r="G7494" s="325" t="str">
        <f t="shared" si="468"/>
        <v/>
      </c>
      <c r="H7494" s="326" t="str">
        <f t="shared" si="469"/>
        <v/>
      </c>
    </row>
    <row r="7495" spans="1:8" x14ac:dyDescent="0.2">
      <c r="A7495" s="204" t="str">
        <f t="shared" si="467"/>
        <v/>
      </c>
      <c r="B7495" s="335"/>
      <c r="C7495" s="335"/>
      <c r="D7495" s="381" t="str">
        <f t="shared" si="466"/>
        <v/>
      </c>
      <c r="E7495" s="335"/>
      <c r="F7495" s="335"/>
      <c r="G7495" s="325" t="str">
        <f t="shared" si="468"/>
        <v/>
      </c>
      <c r="H7495" s="326" t="str">
        <f t="shared" si="469"/>
        <v/>
      </c>
    </row>
    <row r="7496" spans="1:8" x14ac:dyDescent="0.2">
      <c r="A7496" s="204" t="str">
        <f t="shared" si="467"/>
        <v/>
      </c>
      <c r="B7496" s="335"/>
      <c r="C7496" s="335"/>
      <c r="D7496" s="381" t="str">
        <f t="shared" si="466"/>
        <v/>
      </c>
      <c r="E7496" s="335"/>
      <c r="F7496" s="335"/>
      <c r="G7496" s="325" t="str">
        <f t="shared" si="468"/>
        <v/>
      </c>
      <c r="H7496" s="326" t="str">
        <f t="shared" si="469"/>
        <v/>
      </c>
    </row>
    <row r="7497" spans="1:8" x14ac:dyDescent="0.2">
      <c r="A7497" s="204" t="str">
        <f t="shared" si="467"/>
        <v/>
      </c>
      <c r="B7497" s="335"/>
      <c r="C7497" s="335"/>
      <c r="D7497" s="381" t="str">
        <f t="shared" ref="D7497:D7560" si="470">IF(C7497="","",IFERROR(IF(VLOOKUP(C7497,Parameter,2,FALSE)="","",VLOOKUP(C7497,Parameter,2,FALSE)),IFERROR(VLOOKUP(C7497,PSMErgänzung,2,FALSE),"CAS eingeben oder Parameter korrigieren!")))</f>
        <v/>
      </c>
      <c r="E7497" s="335"/>
      <c r="F7497" s="335"/>
      <c r="G7497" s="325" t="str">
        <f t="shared" si="468"/>
        <v/>
      </c>
      <c r="H7497" s="326" t="str">
        <f t="shared" si="469"/>
        <v/>
      </c>
    </row>
    <row r="7498" spans="1:8" x14ac:dyDescent="0.2">
      <c r="A7498" s="204" t="str">
        <f t="shared" si="467"/>
        <v/>
      </c>
      <c r="B7498" s="335"/>
      <c r="C7498" s="335"/>
      <c r="D7498" s="381" t="str">
        <f t="shared" si="470"/>
        <v/>
      </c>
      <c r="E7498" s="335"/>
      <c r="F7498" s="335"/>
      <c r="G7498" s="325" t="str">
        <f t="shared" si="468"/>
        <v/>
      </c>
      <c r="H7498" s="326" t="str">
        <f t="shared" si="469"/>
        <v/>
      </c>
    </row>
    <row r="7499" spans="1:8" x14ac:dyDescent="0.2">
      <c r="A7499" s="204" t="str">
        <f t="shared" si="467"/>
        <v/>
      </c>
      <c r="B7499" s="335"/>
      <c r="C7499" s="335"/>
      <c r="D7499" s="381" t="str">
        <f t="shared" si="470"/>
        <v/>
      </c>
      <c r="E7499" s="335"/>
      <c r="F7499" s="335"/>
      <c r="G7499" s="325" t="str">
        <f t="shared" si="468"/>
        <v/>
      </c>
      <c r="H7499" s="326" t="str">
        <f t="shared" si="469"/>
        <v/>
      </c>
    </row>
    <row r="7500" spans="1:8" x14ac:dyDescent="0.2">
      <c r="A7500" s="204" t="str">
        <f t="shared" si="467"/>
        <v/>
      </c>
      <c r="B7500" s="335"/>
      <c r="C7500" s="335"/>
      <c r="D7500" s="381" t="str">
        <f t="shared" si="470"/>
        <v/>
      </c>
      <c r="E7500" s="335"/>
      <c r="F7500" s="335"/>
      <c r="G7500" s="325" t="str">
        <f t="shared" si="468"/>
        <v/>
      </c>
      <c r="H7500" s="326" t="str">
        <f t="shared" si="469"/>
        <v/>
      </c>
    </row>
    <row r="7501" spans="1:8" x14ac:dyDescent="0.2">
      <c r="A7501" s="204" t="str">
        <f t="shared" si="467"/>
        <v/>
      </c>
      <c r="B7501" s="335"/>
      <c r="C7501" s="335"/>
      <c r="D7501" s="381" t="str">
        <f t="shared" si="470"/>
        <v/>
      </c>
      <c r="E7501" s="335"/>
      <c r="F7501" s="335"/>
      <c r="G7501" s="325" t="str">
        <f t="shared" si="468"/>
        <v/>
      </c>
      <c r="H7501" s="326" t="str">
        <f t="shared" si="469"/>
        <v/>
      </c>
    </row>
    <row r="7502" spans="1:8" x14ac:dyDescent="0.2">
      <c r="A7502" s="204" t="str">
        <f t="shared" si="467"/>
        <v/>
      </c>
      <c r="B7502" s="335"/>
      <c r="C7502" s="335"/>
      <c r="D7502" s="381" t="str">
        <f t="shared" si="470"/>
        <v/>
      </c>
      <c r="E7502" s="335"/>
      <c r="F7502" s="335"/>
      <c r="G7502" s="325" t="str">
        <f t="shared" si="468"/>
        <v/>
      </c>
      <c r="H7502" s="326" t="str">
        <f t="shared" si="469"/>
        <v/>
      </c>
    </row>
    <row r="7503" spans="1:8" x14ac:dyDescent="0.2">
      <c r="A7503" s="204" t="str">
        <f t="shared" si="467"/>
        <v/>
      </c>
      <c r="B7503" s="335"/>
      <c r="C7503" s="335"/>
      <c r="D7503" s="381" t="str">
        <f t="shared" si="470"/>
        <v/>
      </c>
      <c r="E7503" s="335"/>
      <c r="F7503" s="335"/>
      <c r="G7503" s="325" t="str">
        <f t="shared" si="468"/>
        <v/>
      </c>
      <c r="H7503" s="326" t="str">
        <f t="shared" si="469"/>
        <v/>
      </c>
    </row>
    <row r="7504" spans="1:8" x14ac:dyDescent="0.2">
      <c r="A7504" s="204" t="str">
        <f t="shared" si="467"/>
        <v/>
      </c>
      <c r="B7504" s="335"/>
      <c r="C7504" s="335"/>
      <c r="D7504" s="381" t="str">
        <f t="shared" si="470"/>
        <v/>
      </c>
      <c r="E7504" s="335"/>
      <c r="F7504" s="335"/>
      <c r="G7504" s="325" t="str">
        <f t="shared" si="468"/>
        <v/>
      </c>
      <c r="H7504" s="326" t="str">
        <f t="shared" si="469"/>
        <v/>
      </c>
    </row>
    <row r="7505" spans="1:8" x14ac:dyDescent="0.2">
      <c r="A7505" s="204" t="str">
        <f t="shared" si="467"/>
        <v/>
      </c>
      <c r="B7505" s="335"/>
      <c r="C7505" s="335"/>
      <c r="D7505" s="381" t="str">
        <f t="shared" si="470"/>
        <v/>
      </c>
      <c r="E7505" s="335"/>
      <c r="F7505" s="335"/>
      <c r="G7505" s="325" t="str">
        <f t="shared" si="468"/>
        <v/>
      </c>
      <c r="H7505" s="326" t="str">
        <f t="shared" si="469"/>
        <v/>
      </c>
    </row>
    <row r="7506" spans="1:8" x14ac:dyDescent="0.2">
      <c r="A7506" s="204" t="str">
        <f t="shared" si="467"/>
        <v/>
      </c>
      <c r="B7506" s="335"/>
      <c r="C7506" s="335"/>
      <c r="D7506" s="381" t="str">
        <f t="shared" si="470"/>
        <v/>
      </c>
      <c r="E7506" s="335"/>
      <c r="F7506" s="335"/>
      <c r="G7506" s="325" t="str">
        <f t="shared" si="468"/>
        <v/>
      </c>
      <c r="H7506" s="326" t="str">
        <f t="shared" si="469"/>
        <v/>
      </c>
    </row>
    <row r="7507" spans="1:8" x14ac:dyDescent="0.2">
      <c r="A7507" s="204" t="str">
        <f t="shared" si="467"/>
        <v/>
      </c>
      <c r="B7507" s="335"/>
      <c r="C7507" s="335"/>
      <c r="D7507" s="381" t="str">
        <f t="shared" si="470"/>
        <v/>
      </c>
      <c r="E7507" s="335"/>
      <c r="F7507" s="335"/>
      <c r="G7507" s="325" t="str">
        <f t="shared" si="468"/>
        <v/>
      </c>
      <c r="H7507" s="326" t="str">
        <f t="shared" si="469"/>
        <v/>
      </c>
    </row>
    <row r="7508" spans="1:8" x14ac:dyDescent="0.2">
      <c r="A7508" s="204" t="str">
        <f t="shared" si="467"/>
        <v/>
      </c>
      <c r="B7508" s="335"/>
      <c r="C7508" s="335"/>
      <c r="D7508" s="381" t="str">
        <f t="shared" si="470"/>
        <v/>
      </c>
      <c r="E7508" s="335"/>
      <c r="F7508" s="335"/>
      <c r="G7508" s="325" t="str">
        <f t="shared" si="468"/>
        <v/>
      </c>
      <c r="H7508" s="326" t="str">
        <f t="shared" si="469"/>
        <v/>
      </c>
    </row>
    <row r="7509" spans="1:8" x14ac:dyDescent="0.2">
      <c r="A7509" s="204" t="str">
        <f t="shared" si="467"/>
        <v/>
      </c>
      <c r="B7509" s="335"/>
      <c r="C7509" s="335"/>
      <c r="D7509" s="381" t="str">
        <f t="shared" si="470"/>
        <v/>
      </c>
      <c r="E7509" s="335"/>
      <c r="F7509" s="335"/>
      <c r="G7509" s="325" t="str">
        <f t="shared" si="468"/>
        <v/>
      </c>
      <c r="H7509" s="326" t="str">
        <f t="shared" si="469"/>
        <v/>
      </c>
    </row>
    <row r="7510" spans="1:8" x14ac:dyDescent="0.2">
      <c r="A7510" s="204" t="str">
        <f t="shared" si="467"/>
        <v/>
      </c>
      <c r="B7510" s="335"/>
      <c r="C7510" s="335"/>
      <c r="D7510" s="381" t="str">
        <f t="shared" si="470"/>
        <v/>
      </c>
      <c r="E7510" s="335"/>
      <c r="F7510" s="335"/>
      <c r="G7510" s="325" t="str">
        <f t="shared" si="468"/>
        <v/>
      </c>
      <c r="H7510" s="326" t="str">
        <f t="shared" si="469"/>
        <v/>
      </c>
    </row>
    <row r="7511" spans="1:8" x14ac:dyDescent="0.2">
      <c r="A7511" s="204" t="str">
        <f t="shared" si="467"/>
        <v/>
      </c>
      <c r="B7511" s="335"/>
      <c r="C7511" s="335"/>
      <c r="D7511" s="381" t="str">
        <f t="shared" si="470"/>
        <v/>
      </c>
      <c r="E7511" s="335"/>
      <c r="F7511" s="335"/>
      <c r="G7511" s="325" t="str">
        <f t="shared" si="468"/>
        <v/>
      </c>
      <c r="H7511" s="326" t="str">
        <f t="shared" si="469"/>
        <v/>
      </c>
    </row>
    <row r="7512" spans="1:8" x14ac:dyDescent="0.2">
      <c r="A7512" s="204" t="str">
        <f t="shared" si="467"/>
        <v/>
      </c>
      <c r="B7512" s="335"/>
      <c r="C7512" s="335"/>
      <c r="D7512" s="381" t="str">
        <f t="shared" si="470"/>
        <v/>
      </c>
      <c r="E7512" s="335"/>
      <c r="F7512" s="335"/>
      <c r="G7512" s="325" t="str">
        <f t="shared" si="468"/>
        <v/>
      </c>
      <c r="H7512" s="326" t="str">
        <f t="shared" si="469"/>
        <v/>
      </c>
    </row>
    <row r="7513" spans="1:8" x14ac:dyDescent="0.2">
      <c r="A7513" s="204" t="str">
        <f t="shared" si="467"/>
        <v/>
      </c>
      <c r="B7513" s="335"/>
      <c r="C7513" s="335"/>
      <c r="D7513" s="381" t="str">
        <f t="shared" si="470"/>
        <v/>
      </c>
      <c r="E7513" s="335"/>
      <c r="F7513" s="335"/>
      <c r="G7513" s="325" t="str">
        <f t="shared" si="468"/>
        <v/>
      </c>
      <c r="H7513" s="326" t="str">
        <f t="shared" si="469"/>
        <v/>
      </c>
    </row>
    <row r="7514" spans="1:8" x14ac:dyDescent="0.2">
      <c r="A7514" s="204" t="str">
        <f t="shared" si="467"/>
        <v/>
      </c>
      <c r="B7514" s="335"/>
      <c r="C7514" s="335"/>
      <c r="D7514" s="381" t="str">
        <f t="shared" si="470"/>
        <v/>
      </c>
      <c r="E7514" s="335"/>
      <c r="F7514" s="335"/>
      <c r="G7514" s="325" t="str">
        <f t="shared" si="468"/>
        <v/>
      </c>
      <c r="H7514" s="326" t="str">
        <f t="shared" si="469"/>
        <v/>
      </c>
    </row>
    <row r="7515" spans="1:8" x14ac:dyDescent="0.2">
      <c r="A7515" s="204" t="str">
        <f t="shared" si="467"/>
        <v/>
      </c>
      <c r="B7515" s="335"/>
      <c r="C7515" s="335"/>
      <c r="D7515" s="381" t="str">
        <f t="shared" si="470"/>
        <v/>
      </c>
      <c r="E7515" s="335"/>
      <c r="F7515" s="335"/>
      <c r="G7515" s="325" t="str">
        <f t="shared" si="468"/>
        <v/>
      </c>
      <c r="H7515" s="326" t="str">
        <f t="shared" si="469"/>
        <v/>
      </c>
    </row>
    <row r="7516" spans="1:8" x14ac:dyDescent="0.2">
      <c r="A7516" s="204" t="str">
        <f t="shared" si="467"/>
        <v/>
      </c>
      <c r="B7516" s="335"/>
      <c r="C7516" s="335"/>
      <c r="D7516" s="381" t="str">
        <f t="shared" si="470"/>
        <v/>
      </c>
      <c r="E7516" s="335"/>
      <c r="F7516" s="335"/>
      <c r="G7516" s="325" t="str">
        <f t="shared" si="468"/>
        <v/>
      </c>
      <c r="H7516" s="326" t="str">
        <f t="shared" si="469"/>
        <v/>
      </c>
    </row>
    <row r="7517" spans="1:8" x14ac:dyDescent="0.2">
      <c r="A7517" s="204" t="str">
        <f t="shared" si="467"/>
        <v/>
      </c>
      <c r="B7517" s="335"/>
      <c r="C7517" s="335"/>
      <c r="D7517" s="381" t="str">
        <f t="shared" si="470"/>
        <v/>
      </c>
      <c r="E7517" s="335"/>
      <c r="F7517" s="335"/>
      <c r="G7517" s="325" t="str">
        <f t="shared" si="468"/>
        <v/>
      </c>
      <c r="H7517" s="326" t="str">
        <f t="shared" si="469"/>
        <v/>
      </c>
    </row>
    <row r="7518" spans="1:8" x14ac:dyDescent="0.2">
      <c r="A7518" s="204" t="str">
        <f t="shared" si="467"/>
        <v/>
      </c>
      <c r="B7518" s="335"/>
      <c r="C7518" s="335"/>
      <c r="D7518" s="381" t="str">
        <f t="shared" si="470"/>
        <v/>
      </c>
      <c r="E7518" s="335"/>
      <c r="F7518" s="335"/>
      <c r="G7518" s="325" t="str">
        <f t="shared" si="468"/>
        <v/>
      </c>
      <c r="H7518" s="326" t="str">
        <f t="shared" si="469"/>
        <v/>
      </c>
    </row>
    <row r="7519" spans="1:8" x14ac:dyDescent="0.2">
      <c r="A7519" s="204" t="str">
        <f t="shared" si="467"/>
        <v/>
      </c>
      <c r="B7519" s="335"/>
      <c r="C7519" s="335"/>
      <c r="D7519" s="381" t="str">
        <f t="shared" si="470"/>
        <v/>
      </c>
      <c r="E7519" s="335"/>
      <c r="F7519" s="335"/>
      <c r="G7519" s="325" t="str">
        <f t="shared" si="468"/>
        <v/>
      </c>
      <c r="H7519" s="326" t="str">
        <f t="shared" si="469"/>
        <v/>
      </c>
    </row>
    <row r="7520" spans="1:8" x14ac:dyDescent="0.2">
      <c r="A7520" s="204" t="str">
        <f t="shared" si="467"/>
        <v/>
      </c>
      <c r="B7520" s="335"/>
      <c r="C7520" s="335"/>
      <c r="D7520" s="381" t="str">
        <f t="shared" si="470"/>
        <v/>
      </c>
      <c r="E7520" s="335"/>
      <c r="F7520" s="335"/>
      <c r="G7520" s="325" t="str">
        <f t="shared" si="468"/>
        <v/>
      </c>
      <c r="H7520" s="326" t="str">
        <f t="shared" si="469"/>
        <v/>
      </c>
    </row>
    <row r="7521" spans="1:8" x14ac:dyDescent="0.2">
      <c r="A7521" s="204" t="str">
        <f t="shared" si="467"/>
        <v/>
      </c>
      <c r="B7521" s="335"/>
      <c r="C7521" s="335"/>
      <c r="D7521" s="381" t="str">
        <f t="shared" si="470"/>
        <v/>
      </c>
      <c r="E7521" s="335"/>
      <c r="F7521" s="335"/>
      <c r="G7521" s="325" t="str">
        <f t="shared" si="468"/>
        <v/>
      </c>
      <c r="H7521" s="326" t="str">
        <f t="shared" si="469"/>
        <v/>
      </c>
    </row>
    <row r="7522" spans="1:8" x14ac:dyDescent="0.2">
      <c r="A7522" s="204" t="str">
        <f t="shared" si="467"/>
        <v/>
      </c>
      <c r="B7522" s="335"/>
      <c r="C7522" s="335"/>
      <c r="D7522" s="381" t="str">
        <f t="shared" si="470"/>
        <v/>
      </c>
      <c r="E7522" s="335"/>
      <c r="F7522" s="335"/>
      <c r="G7522" s="325" t="str">
        <f t="shared" si="468"/>
        <v/>
      </c>
      <c r="H7522" s="326" t="str">
        <f t="shared" si="469"/>
        <v/>
      </c>
    </row>
    <row r="7523" spans="1:8" x14ac:dyDescent="0.2">
      <c r="A7523" s="204" t="str">
        <f t="shared" si="467"/>
        <v/>
      </c>
      <c r="B7523" s="335"/>
      <c r="C7523" s="335"/>
      <c r="D7523" s="381" t="str">
        <f t="shared" si="470"/>
        <v/>
      </c>
      <c r="E7523" s="335"/>
      <c r="F7523" s="335"/>
      <c r="G7523" s="325" t="str">
        <f t="shared" si="468"/>
        <v/>
      </c>
      <c r="H7523" s="326" t="str">
        <f t="shared" si="469"/>
        <v/>
      </c>
    </row>
    <row r="7524" spans="1:8" x14ac:dyDescent="0.2">
      <c r="A7524" s="204" t="str">
        <f t="shared" si="467"/>
        <v/>
      </c>
      <c r="B7524" s="335"/>
      <c r="C7524" s="335"/>
      <c r="D7524" s="381" t="str">
        <f t="shared" si="470"/>
        <v/>
      </c>
      <c r="E7524" s="335"/>
      <c r="F7524" s="335"/>
      <c r="G7524" s="325" t="str">
        <f t="shared" si="468"/>
        <v/>
      </c>
      <c r="H7524" s="326" t="str">
        <f t="shared" si="469"/>
        <v/>
      </c>
    </row>
    <row r="7525" spans="1:8" x14ac:dyDescent="0.2">
      <c r="A7525" s="204" t="str">
        <f t="shared" si="467"/>
        <v/>
      </c>
      <c r="B7525" s="335"/>
      <c r="C7525" s="335"/>
      <c r="D7525" s="381" t="str">
        <f t="shared" si="470"/>
        <v/>
      </c>
      <c r="E7525" s="335"/>
      <c r="F7525" s="335"/>
      <c r="G7525" s="325" t="str">
        <f t="shared" si="468"/>
        <v/>
      </c>
      <c r="H7525" s="326" t="str">
        <f t="shared" si="469"/>
        <v/>
      </c>
    </row>
    <row r="7526" spans="1:8" x14ac:dyDescent="0.2">
      <c r="A7526" s="204" t="str">
        <f t="shared" si="467"/>
        <v/>
      </c>
      <c r="B7526" s="335"/>
      <c r="C7526" s="335"/>
      <c r="D7526" s="381" t="str">
        <f t="shared" si="470"/>
        <v/>
      </c>
      <c r="E7526" s="335"/>
      <c r="F7526" s="335"/>
      <c r="G7526" s="325" t="str">
        <f t="shared" si="468"/>
        <v/>
      </c>
      <c r="H7526" s="326" t="str">
        <f t="shared" si="469"/>
        <v/>
      </c>
    </row>
    <row r="7527" spans="1:8" x14ac:dyDescent="0.2">
      <c r="A7527" s="204" t="str">
        <f t="shared" si="467"/>
        <v/>
      </c>
      <c r="B7527" s="335"/>
      <c r="C7527" s="335"/>
      <c r="D7527" s="381" t="str">
        <f t="shared" si="470"/>
        <v/>
      </c>
      <c r="E7527" s="335"/>
      <c r="F7527" s="335"/>
      <c r="G7527" s="325" t="str">
        <f t="shared" si="468"/>
        <v/>
      </c>
      <c r="H7527" s="326" t="str">
        <f t="shared" si="469"/>
        <v/>
      </c>
    </row>
    <row r="7528" spans="1:8" x14ac:dyDescent="0.2">
      <c r="A7528" s="204" t="str">
        <f t="shared" si="467"/>
        <v/>
      </c>
      <c r="B7528" s="335"/>
      <c r="C7528" s="335"/>
      <c r="D7528" s="381" t="str">
        <f t="shared" si="470"/>
        <v/>
      </c>
      <c r="E7528" s="335"/>
      <c r="F7528" s="335"/>
      <c r="G7528" s="325" t="str">
        <f t="shared" si="468"/>
        <v/>
      </c>
      <c r="H7528" s="326" t="str">
        <f t="shared" si="469"/>
        <v/>
      </c>
    </row>
    <row r="7529" spans="1:8" x14ac:dyDescent="0.2">
      <c r="A7529" s="204" t="str">
        <f t="shared" si="467"/>
        <v/>
      </c>
      <c r="B7529" s="335"/>
      <c r="C7529" s="335"/>
      <c r="D7529" s="381" t="str">
        <f t="shared" si="470"/>
        <v/>
      </c>
      <c r="E7529" s="335"/>
      <c r="F7529" s="335"/>
      <c r="G7529" s="325" t="str">
        <f t="shared" si="468"/>
        <v/>
      </c>
      <c r="H7529" s="326" t="str">
        <f t="shared" si="469"/>
        <v/>
      </c>
    </row>
    <row r="7530" spans="1:8" x14ac:dyDescent="0.2">
      <c r="A7530" s="204" t="str">
        <f t="shared" si="467"/>
        <v/>
      </c>
      <c r="B7530" s="335"/>
      <c r="C7530" s="335"/>
      <c r="D7530" s="381" t="str">
        <f t="shared" si="470"/>
        <v/>
      </c>
      <c r="E7530" s="335"/>
      <c r="F7530" s="335"/>
      <c r="G7530" s="325" t="str">
        <f t="shared" si="468"/>
        <v/>
      </c>
      <c r="H7530" s="326" t="str">
        <f t="shared" si="469"/>
        <v/>
      </c>
    </row>
    <row r="7531" spans="1:8" x14ac:dyDescent="0.2">
      <c r="A7531" s="204" t="str">
        <f t="shared" si="467"/>
        <v/>
      </c>
      <c r="B7531" s="335"/>
      <c r="C7531" s="335"/>
      <c r="D7531" s="381" t="str">
        <f t="shared" si="470"/>
        <v/>
      </c>
      <c r="E7531" s="335"/>
      <c r="F7531" s="335"/>
      <c r="G7531" s="325" t="str">
        <f t="shared" si="468"/>
        <v/>
      </c>
      <c r="H7531" s="326" t="str">
        <f t="shared" si="469"/>
        <v/>
      </c>
    </row>
    <row r="7532" spans="1:8" x14ac:dyDescent="0.2">
      <c r="A7532" s="204" t="str">
        <f t="shared" si="467"/>
        <v/>
      </c>
      <c r="B7532" s="335"/>
      <c r="C7532" s="335"/>
      <c r="D7532" s="381" t="str">
        <f t="shared" si="470"/>
        <v/>
      </c>
      <c r="E7532" s="335"/>
      <c r="F7532" s="335"/>
      <c r="G7532" s="325" t="str">
        <f t="shared" si="468"/>
        <v/>
      </c>
      <c r="H7532" s="326" t="str">
        <f t="shared" si="469"/>
        <v/>
      </c>
    </row>
    <row r="7533" spans="1:8" x14ac:dyDescent="0.2">
      <c r="A7533" s="204" t="str">
        <f t="shared" si="467"/>
        <v/>
      </c>
      <c r="B7533" s="335"/>
      <c r="C7533" s="335"/>
      <c r="D7533" s="381" t="str">
        <f t="shared" si="470"/>
        <v/>
      </c>
      <c r="E7533" s="335"/>
      <c r="F7533" s="335"/>
      <c r="G7533" s="325" t="str">
        <f t="shared" si="468"/>
        <v/>
      </c>
      <c r="H7533" s="326" t="str">
        <f t="shared" si="469"/>
        <v/>
      </c>
    </row>
    <row r="7534" spans="1:8" x14ac:dyDescent="0.2">
      <c r="A7534" s="204" t="str">
        <f t="shared" si="467"/>
        <v/>
      </c>
      <c r="B7534" s="335"/>
      <c r="C7534" s="335"/>
      <c r="D7534" s="381" t="str">
        <f t="shared" si="470"/>
        <v/>
      </c>
      <c r="E7534" s="335"/>
      <c r="F7534" s="335"/>
      <c r="G7534" s="325" t="str">
        <f t="shared" si="468"/>
        <v/>
      </c>
      <c r="H7534" s="326" t="str">
        <f t="shared" si="469"/>
        <v/>
      </c>
    </row>
    <row r="7535" spans="1:8" x14ac:dyDescent="0.2">
      <c r="A7535" s="204" t="str">
        <f t="shared" si="467"/>
        <v/>
      </c>
      <c r="B7535" s="335"/>
      <c r="C7535" s="335"/>
      <c r="D7535" s="381" t="str">
        <f t="shared" si="470"/>
        <v/>
      </c>
      <c r="E7535" s="335"/>
      <c r="F7535" s="335"/>
      <c r="G7535" s="325" t="str">
        <f t="shared" si="468"/>
        <v/>
      </c>
      <c r="H7535" s="326" t="str">
        <f t="shared" si="469"/>
        <v/>
      </c>
    </row>
    <row r="7536" spans="1:8" x14ac:dyDescent="0.2">
      <c r="A7536" s="204" t="str">
        <f t="shared" si="467"/>
        <v/>
      </c>
      <c r="B7536" s="335"/>
      <c r="C7536" s="335"/>
      <c r="D7536" s="381" t="str">
        <f t="shared" si="470"/>
        <v/>
      </c>
      <c r="E7536" s="335"/>
      <c r="F7536" s="335"/>
      <c r="G7536" s="325" t="str">
        <f t="shared" si="468"/>
        <v/>
      </c>
      <c r="H7536" s="326" t="str">
        <f t="shared" si="469"/>
        <v/>
      </c>
    </row>
    <row r="7537" spans="1:8" x14ac:dyDescent="0.2">
      <c r="A7537" s="204" t="str">
        <f t="shared" ref="A7537:A7600" si="471">IF(B7537&lt;&gt;"",VLOOKUP(B7537,ID,2,FALSE),"")</f>
        <v/>
      </c>
      <c r="B7537" s="335"/>
      <c r="C7537" s="335"/>
      <c r="D7537" s="381" t="str">
        <f t="shared" si="470"/>
        <v/>
      </c>
      <c r="E7537" s="335"/>
      <c r="F7537" s="335"/>
      <c r="G7537" s="325" t="str">
        <f t="shared" ref="G7537:G7600" si="472">IF(OR(B7537="",Amt=""),"",Amt)</f>
        <v/>
      </c>
      <c r="H7537" s="326" t="str">
        <f t="shared" ref="H7537:H7600" si="473">IF(G7537="","",VLOOKUP(G7537,Gesundheitsämter,2,FALSE))</f>
        <v/>
      </c>
    </row>
    <row r="7538" spans="1:8" x14ac:dyDescent="0.2">
      <c r="A7538" s="204" t="str">
        <f t="shared" si="471"/>
        <v/>
      </c>
      <c r="B7538" s="335"/>
      <c r="C7538" s="335"/>
      <c r="D7538" s="381" t="str">
        <f t="shared" si="470"/>
        <v/>
      </c>
      <c r="E7538" s="335"/>
      <c r="F7538" s="335"/>
      <c r="G7538" s="325" t="str">
        <f t="shared" si="472"/>
        <v/>
      </c>
      <c r="H7538" s="326" t="str">
        <f t="shared" si="473"/>
        <v/>
      </c>
    </row>
    <row r="7539" spans="1:8" x14ac:dyDescent="0.2">
      <c r="A7539" s="204" t="str">
        <f t="shared" si="471"/>
        <v/>
      </c>
      <c r="B7539" s="335"/>
      <c r="C7539" s="335"/>
      <c r="D7539" s="381" t="str">
        <f t="shared" si="470"/>
        <v/>
      </c>
      <c r="E7539" s="335"/>
      <c r="F7539" s="335"/>
      <c r="G7539" s="325" t="str">
        <f t="shared" si="472"/>
        <v/>
      </c>
      <c r="H7539" s="326" t="str">
        <f t="shared" si="473"/>
        <v/>
      </c>
    </row>
    <row r="7540" spans="1:8" x14ac:dyDescent="0.2">
      <c r="A7540" s="204" t="str">
        <f t="shared" si="471"/>
        <v/>
      </c>
      <c r="B7540" s="335"/>
      <c r="C7540" s="335"/>
      <c r="D7540" s="381" t="str">
        <f t="shared" si="470"/>
        <v/>
      </c>
      <c r="E7540" s="335"/>
      <c r="F7540" s="335"/>
      <c r="G7540" s="325" t="str">
        <f t="shared" si="472"/>
        <v/>
      </c>
      <c r="H7540" s="326" t="str">
        <f t="shared" si="473"/>
        <v/>
      </c>
    </row>
    <row r="7541" spans="1:8" x14ac:dyDescent="0.2">
      <c r="A7541" s="204" t="str">
        <f t="shared" si="471"/>
        <v/>
      </c>
      <c r="B7541" s="335"/>
      <c r="C7541" s="335"/>
      <c r="D7541" s="381" t="str">
        <f t="shared" si="470"/>
        <v/>
      </c>
      <c r="E7541" s="335"/>
      <c r="F7541" s="335"/>
      <c r="G7541" s="325" t="str">
        <f t="shared" si="472"/>
        <v/>
      </c>
      <c r="H7541" s="326" t="str">
        <f t="shared" si="473"/>
        <v/>
      </c>
    </row>
    <row r="7542" spans="1:8" x14ac:dyDescent="0.2">
      <c r="A7542" s="204" t="str">
        <f t="shared" si="471"/>
        <v/>
      </c>
      <c r="B7542" s="335"/>
      <c r="C7542" s="335"/>
      <c r="D7542" s="381" t="str">
        <f t="shared" si="470"/>
        <v/>
      </c>
      <c r="E7542" s="335"/>
      <c r="F7542" s="335"/>
      <c r="G7542" s="325" t="str">
        <f t="shared" si="472"/>
        <v/>
      </c>
      <c r="H7542" s="326" t="str">
        <f t="shared" si="473"/>
        <v/>
      </c>
    </row>
    <row r="7543" spans="1:8" x14ac:dyDescent="0.2">
      <c r="A7543" s="204" t="str">
        <f t="shared" si="471"/>
        <v/>
      </c>
      <c r="B7543" s="335"/>
      <c r="C7543" s="335"/>
      <c r="D7543" s="381" t="str">
        <f t="shared" si="470"/>
        <v/>
      </c>
      <c r="E7543" s="335"/>
      <c r="F7543" s="335"/>
      <c r="G7543" s="325" t="str">
        <f t="shared" si="472"/>
        <v/>
      </c>
      <c r="H7543" s="326" t="str">
        <f t="shared" si="473"/>
        <v/>
      </c>
    </row>
    <row r="7544" spans="1:8" x14ac:dyDescent="0.2">
      <c r="A7544" s="204" t="str">
        <f t="shared" si="471"/>
        <v/>
      </c>
      <c r="B7544" s="335"/>
      <c r="C7544" s="335"/>
      <c r="D7544" s="381" t="str">
        <f t="shared" si="470"/>
        <v/>
      </c>
      <c r="E7544" s="335"/>
      <c r="F7544" s="335"/>
      <c r="G7544" s="325" t="str">
        <f t="shared" si="472"/>
        <v/>
      </c>
      <c r="H7544" s="326" t="str">
        <f t="shared" si="473"/>
        <v/>
      </c>
    </row>
    <row r="7545" spans="1:8" x14ac:dyDescent="0.2">
      <c r="A7545" s="204" t="str">
        <f t="shared" si="471"/>
        <v/>
      </c>
      <c r="B7545" s="335"/>
      <c r="C7545" s="335"/>
      <c r="D7545" s="381" t="str">
        <f t="shared" si="470"/>
        <v/>
      </c>
      <c r="E7545" s="335"/>
      <c r="F7545" s="335"/>
      <c r="G7545" s="325" t="str">
        <f t="shared" si="472"/>
        <v/>
      </c>
      <c r="H7545" s="326" t="str">
        <f t="shared" si="473"/>
        <v/>
      </c>
    </row>
    <row r="7546" spans="1:8" x14ac:dyDescent="0.2">
      <c r="A7546" s="204" t="str">
        <f t="shared" si="471"/>
        <v/>
      </c>
      <c r="B7546" s="335"/>
      <c r="C7546" s="335"/>
      <c r="D7546" s="381" t="str">
        <f t="shared" si="470"/>
        <v/>
      </c>
      <c r="E7546" s="335"/>
      <c r="F7546" s="335"/>
      <c r="G7546" s="325" t="str">
        <f t="shared" si="472"/>
        <v/>
      </c>
      <c r="H7546" s="326" t="str">
        <f t="shared" si="473"/>
        <v/>
      </c>
    </row>
    <row r="7547" spans="1:8" x14ac:dyDescent="0.2">
      <c r="A7547" s="204" t="str">
        <f t="shared" si="471"/>
        <v/>
      </c>
      <c r="B7547" s="335"/>
      <c r="C7547" s="335"/>
      <c r="D7547" s="381" t="str">
        <f t="shared" si="470"/>
        <v/>
      </c>
      <c r="E7547" s="335"/>
      <c r="F7547" s="335"/>
      <c r="G7547" s="325" t="str">
        <f t="shared" si="472"/>
        <v/>
      </c>
      <c r="H7547" s="326" t="str">
        <f t="shared" si="473"/>
        <v/>
      </c>
    </row>
    <row r="7548" spans="1:8" x14ac:dyDescent="0.2">
      <c r="A7548" s="204" t="str">
        <f t="shared" si="471"/>
        <v/>
      </c>
      <c r="B7548" s="335"/>
      <c r="C7548" s="335"/>
      <c r="D7548" s="381" t="str">
        <f t="shared" si="470"/>
        <v/>
      </c>
      <c r="E7548" s="335"/>
      <c r="F7548" s="335"/>
      <c r="G7548" s="325" t="str">
        <f t="shared" si="472"/>
        <v/>
      </c>
      <c r="H7548" s="326" t="str">
        <f t="shared" si="473"/>
        <v/>
      </c>
    </row>
    <row r="7549" spans="1:8" x14ac:dyDescent="0.2">
      <c r="A7549" s="204" t="str">
        <f t="shared" si="471"/>
        <v/>
      </c>
      <c r="B7549" s="335"/>
      <c r="C7549" s="335"/>
      <c r="D7549" s="381" t="str">
        <f t="shared" si="470"/>
        <v/>
      </c>
      <c r="E7549" s="335"/>
      <c r="F7549" s="335"/>
      <c r="G7549" s="325" t="str">
        <f t="shared" si="472"/>
        <v/>
      </c>
      <c r="H7549" s="326" t="str">
        <f t="shared" si="473"/>
        <v/>
      </c>
    </row>
    <row r="7550" spans="1:8" x14ac:dyDescent="0.2">
      <c r="A7550" s="204" t="str">
        <f t="shared" si="471"/>
        <v/>
      </c>
      <c r="B7550" s="335"/>
      <c r="C7550" s="335"/>
      <c r="D7550" s="381" t="str">
        <f t="shared" si="470"/>
        <v/>
      </c>
      <c r="E7550" s="335"/>
      <c r="F7550" s="335"/>
      <c r="G7550" s="325" t="str">
        <f t="shared" si="472"/>
        <v/>
      </c>
      <c r="H7550" s="326" t="str">
        <f t="shared" si="473"/>
        <v/>
      </c>
    </row>
    <row r="7551" spans="1:8" x14ac:dyDescent="0.2">
      <c r="A7551" s="204" t="str">
        <f t="shared" si="471"/>
        <v/>
      </c>
      <c r="B7551" s="335"/>
      <c r="C7551" s="335"/>
      <c r="D7551" s="381" t="str">
        <f t="shared" si="470"/>
        <v/>
      </c>
      <c r="E7551" s="335"/>
      <c r="F7551" s="335"/>
      <c r="G7551" s="325" t="str">
        <f t="shared" si="472"/>
        <v/>
      </c>
      <c r="H7551" s="326" t="str">
        <f t="shared" si="473"/>
        <v/>
      </c>
    </row>
    <row r="7552" spans="1:8" x14ac:dyDescent="0.2">
      <c r="A7552" s="204" t="str">
        <f t="shared" si="471"/>
        <v/>
      </c>
      <c r="B7552" s="335"/>
      <c r="C7552" s="335"/>
      <c r="D7552" s="381" t="str">
        <f t="shared" si="470"/>
        <v/>
      </c>
      <c r="E7552" s="335"/>
      <c r="F7552" s="335"/>
      <c r="G7552" s="325" t="str">
        <f t="shared" si="472"/>
        <v/>
      </c>
      <c r="H7552" s="326" t="str">
        <f t="shared" si="473"/>
        <v/>
      </c>
    </row>
    <row r="7553" spans="1:8" x14ac:dyDescent="0.2">
      <c r="A7553" s="204" t="str">
        <f t="shared" si="471"/>
        <v/>
      </c>
      <c r="B7553" s="335"/>
      <c r="C7553" s="335"/>
      <c r="D7553" s="381" t="str">
        <f t="shared" si="470"/>
        <v/>
      </c>
      <c r="E7553" s="335"/>
      <c r="F7553" s="335"/>
      <c r="G7553" s="325" t="str">
        <f t="shared" si="472"/>
        <v/>
      </c>
      <c r="H7553" s="326" t="str">
        <f t="shared" si="473"/>
        <v/>
      </c>
    </row>
    <row r="7554" spans="1:8" x14ac:dyDescent="0.2">
      <c r="A7554" s="204" t="str">
        <f t="shared" si="471"/>
        <v/>
      </c>
      <c r="B7554" s="335"/>
      <c r="C7554" s="335"/>
      <c r="D7554" s="381" t="str">
        <f t="shared" si="470"/>
        <v/>
      </c>
      <c r="E7554" s="335"/>
      <c r="F7554" s="335"/>
      <c r="G7554" s="325" t="str">
        <f t="shared" si="472"/>
        <v/>
      </c>
      <c r="H7554" s="326" t="str">
        <f t="shared" si="473"/>
        <v/>
      </c>
    </row>
    <row r="7555" spans="1:8" x14ac:dyDescent="0.2">
      <c r="A7555" s="204" t="str">
        <f t="shared" si="471"/>
        <v/>
      </c>
      <c r="B7555" s="335"/>
      <c r="C7555" s="335"/>
      <c r="D7555" s="381" t="str">
        <f t="shared" si="470"/>
        <v/>
      </c>
      <c r="E7555" s="335"/>
      <c r="F7555" s="335"/>
      <c r="G7555" s="325" t="str">
        <f t="shared" si="472"/>
        <v/>
      </c>
      <c r="H7555" s="326" t="str">
        <f t="shared" si="473"/>
        <v/>
      </c>
    </row>
    <row r="7556" spans="1:8" x14ac:dyDescent="0.2">
      <c r="A7556" s="204" t="str">
        <f t="shared" si="471"/>
        <v/>
      </c>
      <c r="B7556" s="335"/>
      <c r="C7556" s="335"/>
      <c r="D7556" s="381" t="str">
        <f t="shared" si="470"/>
        <v/>
      </c>
      <c r="E7556" s="335"/>
      <c r="F7556" s="335"/>
      <c r="G7556" s="325" t="str">
        <f t="shared" si="472"/>
        <v/>
      </c>
      <c r="H7556" s="326" t="str">
        <f t="shared" si="473"/>
        <v/>
      </c>
    </row>
    <row r="7557" spans="1:8" x14ac:dyDescent="0.2">
      <c r="A7557" s="204" t="str">
        <f t="shared" si="471"/>
        <v/>
      </c>
      <c r="B7557" s="335"/>
      <c r="C7557" s="335"/>
      <c r="D7557" s="381" t="str">
        <f t="shared" si="470"/>
        <v/>
      </c>
      <c r="E7557" s="335"/>
      <c r="F7557" s="335"/>
      <c r="G7557" s="325" t="str">
        <f t="shared" si="472"/>
        <v/>
      </c>
      <c r="H7557" s="326" t="str">
        <f t="shared" si="473"/>
        <v/>
      </c>
    </row>
    <row r="7558" spans="1:8" x14ac:dyDescent="0.2">
      <c r="A7558" s="204" t="str">
        <f t="shared" si="471"/>
        <v/>
      </c>
      <c r="B7558" s="335"/>
      <c r="C7558" s="335"/>
      <c r="D7558" s="381" t="str">
        <f t="shared" si="470"/>
        <v/>
      </c>
      <c r="E7558" s="335"/>
      <c r="F7558" s="335"/>
      <c r="G7558" s="325" t="str">
        <f t="shared" si="472"/>
        <v/>
      </c>
      <c r="H7558" s="326" t="str">
        <f t="shared" si="473"/>
        <v/>
      </c>
    </row>
    <row r="7559" spans="1:8" x14ac:dyDescent="0.2">
      <c r="A7559" s="204" t="str">
        <f t="shared" si="471"/>
        <v/>
      </c>
      <c r="B7559" s="335"/>
      <c r="C7559" s="335"/>
      <c r="D7559" s="381" t="str">
        <f t="shared" si="470"/>
        <v/>
      </c>
      <c r="E7559" s="335"/>
      <c r="F7559" s="335"/>
      <c r="G7559" s="325" t="str">
        <f t="shared" si="472"/>
        <v/>
      </c>
      <c r="H7559" s="326" t="str">
        <f t="shared" si="473"/>
        <v/>
      </c>
    </row>
    <row r="7560" spans="1:8" x14ac:dyDescent="0.2">
      <c r="A7560" s="204" t="str">
        <f t="shared" si="471"/>
        <v/>
      </c>
      <c r="B7560" s="335"/>
      <c r="C7560" s="335"/>
      <c r="D7560" s="381" t="str">
        <f t="shared" si="470"/>
        <v/>
      </c>
      <c r="E7560" s="335"/>
      <c r="F7560" s="335"/>
      <c r="G7560" s="325" t="str">
        <f t="shared" si="472"/>
        <v/>
      </c>
      <c r="H7560" s="326" t="str">
        <f t="shared" si="473"/>
        <v/>
      </c>
    </row>
    <row r="7561" spans="1:8" x14ac:dyDescent="0.2">
      <c r="A7561" s="204" t="str">
        <f t="shared" si="471"/>
        <v/>
      </c>
      <c r="B7561" s="335"/>
      <c r="C7561" s="335"/>
      <c r="D7561" s="381" t="str">
        <f t="shared" ref="D7561:D7624" si="474">IF(C7561="","",IFERROR(IF(VLOOKUP(C7561,Parameter,2,FALSE)="","",VLOOKUP(C7561,Parameter,2,FALSE)),IFERROR(VLOOKUP(C7561,PSMErgänzung,2,FALSE),"CAS eingeben oder Parameter korrigieren!")))</f>
        <v/>
      </c>
      <c r="E7561" s="335"/>
      <c r="F7561" s="335"/>
      <c r="G7561" s="325" t="str">
        <f t="shared" si="472"/>
        <v/>
      </c>
      <c r="H7561" s="326" t="str">
        <f t="shared" si="473"/>
        <v/>
      </c>
    </row>
    <row r="7562" spans="1:8" x14ac:dyDescent="0.2">
      <c r="A7562" s="204" t="str">
        <f t="shared" si="471"/>
        <v/>
      </c>
      <c r="B7562" s="335"/>
      <c r="C7562" s="335"/>
      <c r="D7562" s="381" t="str">
        <f t="shared" si="474"/>
        <v/>
      </c>
      <c r="E7562" s="335"/>
      <c r="F7562" s="335"/>
      <c r="G7562" s="325" t="str">
        <f t="shared" si="472"/>
        <v/>
      </c>
      <c r="H7562" s="326" t="str">
        <f t="shared" si="473"/>
        <v/>
      </c>
    </row>
    <row r="7563" spans="1:8" x14ac:dyDescent="0.2">
      <c r="A7563" s="204" t="str">
        <f t="shared" si="471"/>
        <v/>
      </c>
      <c r="B7563" s="335"/>
      <c r="C7563" s="335"/>
      <c r="D7563" s="381" t="str">
        <f t="shared" si="474"/>
        <v/>
      </c>
      <c r="E7563" s="335"/>
      <c r="F7563" s="335"/>
      <c r="G7563" s="325" t="str">
        <f t="shared" si="472"/>
        <v/>
      </c>
      <c r="H7563" s="326" t="str">
        <f t="shared" si="473"/>
        <v/>
      </c>
    </row>
    <row r="7564" spans="1:8" x14ac:dyDescent="0.2">
      <c r="A7564" s="204" t="str">
        <f t="shared" si="471"/>
        <v/>
      </c>
      <c r="B7564" s="335"/>
      <c r="C7564" s="335"/>
      <c r="D7564" s="381" t="str">
        <f t="shared" si="474"/>
        <v/>
      </c>
      <c r="E7564" s="335"/>
      <c r="F7564" s="335"/>
      <c r="G7564" s="325" t="str">
        <f t="shared" si="472"/>
        <v/>
      </c>
      <c r="H7564" s="326" t="str">
        <f t="shared" si="473"/>
        <v/>
      </c>
    </row>
    <row r="7565" spans="1:8" x14ac:dyDescent="0.2">
      <c r="A7565" s="204" t="str">
        <f t="shared" si="471"/>
        <v/>
      </c>
      <c r="B7565" s="335"/>
      <c r="C7565" s="335"/>
      <c r="D7565" s="381" t="str">
        <f t="shared" si="474"/>
        <v/>
      </c>
      <c r="E7565" s="335"/>
      <c r="F7565" s="335"/>
      <c r="G7565" s="325" t="str">
        <f t="shared" si="472"/>
        <v/>
      </c>
      <c r="H7565" s="326" t="str">
        <f t="shared" si="473"/>
        <v/>
      </c>
    </row>
    <row r="7566" spans="1:8" x14ac:dyDescent="0.2">
      <c r="A7566" s="204" t="str">
        <f t="shared" si="471"/>
        <v/>
      </c>
      <c r="B7566" s="335"/>
      <c r="C7566" s="335"/>
      <c r="D7566" s="381" t="str">
        <f t="shared" si="474"/>
        <v/>
      </c>
      <c r="E7566" s="335"/>
      <c r="F7566" s="335"/>
      <c r="G7566" s="325" t="str">
        <f t="shared" si="472"/>
        <v/>
      </c>
      <c r="H7566" s="326" t="str">
        <f t="shared" si="473"/>
        <v/>
      </c>
    </row>
    <row r="7567" spans="1:8" x14ac:dyDescent="0.2">
      <c r="A7567" s="204" t="str">
        <f t="shared" si="471"/>
        <v/>
      </c>
      <c r="B7567" s="335"/>
      <c r="C7567" s="335"/>
      <c r="D7567" s="381" t="str">
        <f t="shared" si="474"/>
        <v/>
      </c>
      <c r="E7567" s="335"/>
      <c r="F7567" s="335"/>
      <c r="G7567" s="325" t="str">
        <f t="shared" si="472"/>
        <v/>
      </c>
      <c r="H7567" s="326" t="str">
        <f t="shared" si="473"/>
        <v/>
      </c>
    </row>
    <row r="7568" spans="1:8" x14ac:dyDescent="0.2">
      <c r="A7568" s="204" t="str">
        <f t="shared" si="471"/>
        <v/>
      </c>
      <c r="B7568" s="335"/>
      <c r="C7568" s="335"/>
      <c r="D7568" s="381" t="str">
        <f t="shared" si="474"/>
        <v/>
      </c>
      <c r="E7568" s="335"/>
      <c r="F7568" s="335"/>
      <c r="G7568" s="325" t="str">
        <f t="shared" si="472"/>
        <v/>
      </c>
      <c r="H7568" s="326" t="str">
        <f t="shared" si="473"/>
        <v/>
      </c>
    </row>
    <row r="7569" spans="1:8" x14ac:dyDescent="0.2">
      <c r="A7569" s="204" t="str">
        <f t="shared" si="471"/>
        <v/>
      </c>
      <c r="B7569" s="335"/>
      <c r="C7569" s="335"/>
      <c r="D7569" s="381" t="str">
        <f t="shared" si="474"/>
        <v/>
      </c>
      <c r="E7569" s="335"/>
      <c r="F7569" s="335"/>
      <c r="G7569" s="325" t="str">
        <f t="shared" si="472"/>
        <v/>
      </c>
      <c r="H7569" s="326" t="str">
        <f t="shared" si="473"/>
        <v/>
      </c>
    </row>
    <row r="7570" spans="1:8" x14ac:dyDescent="0.2">
      <c r="A7570" s="204" t="str">
        <f t="shared" si="471"/>
        <v/>
      </c>
      <c r="B7570" s="335"/>
      <c r="C7570" s="335"/>
      <c r="D7570" s="381" t="str">
        <f t="shared" si="474"/>
        <v/>
      </c>
      <c r="E7570" s="335"/>
      <c r="F7570" s="335"/>
      <c r="G7570" s="325" t="str">
        <f t="shared" si="472"/>
        <v/>
      </c>
      <c r="H7570" s="326" t="str">
        <f t="shared" si="473"/>
        <v/>
      </c>
    </row>
    <row r="7571" spans="1:8" x14ac:dyDescent="0.2">
      <c r="A7571" s="204" t="str">
        <f t="shared" si="471"/>
        <v/>
      </c>
      <c r="B7571" s="335"/>
      <c r="C7571" s="335"/>
      <c r="D7571" s="381" t="str">
        <f t="shared" si="474"/>
        <v/>
      </c>
      <c r="E7571" s="335"/>
      <c r="F7571" s="335"/>
      <c r="G7571" s="325" t="str">
        <f t="shared" si="472"/>
        <v/>
      </c>
      <c r="H7571" s="326" t="str">
        <f t="shared" si="473"/>
        <v/>
      </c>
    </row>
    <row r="7572" spans="1:8" x14ac:dyDescent="0.2">
      <c r="A7572" s="204" t="str">
        <f t="shared" si="471"/>
        <v/>
      </c>
      <c r="B7572" s="335"/>
      <c r="C7572" s="335"/>
      <c r="D7572" s="381" t="str">
        <f t="shared" si="474"/>
        <v/>
      </c>
      <c r="E7572" s="335"/>
      <c r="F7572" s="335"/>
      <c r="G7572" s="325" t="str">
        <f t="shared" si="472"/>
        <v/>
      </c>
      <c r="H7572" s="326" t="str">
        <f t="shared" si="473"/>
        <v/>
      </c>
    </row>
    <row r="7573" spans="1:8" x14ac:dyDescent="0.2">
      <c r="A7573" s="204" t="str">
        <f t="shared" si="471"/>
        <v/>
      </c>
      <c r="B7573" s="335"/>
      <c r="C7573" s="335"/>
      <c r="D7573" s="381" t="str">
        <f t="shared" si="474"/>
        <v/>
      </c>
      <c r="E7573" s="335"/>
      <c r="F7573" s="335"/>
      <c r="G7573" s="325" t="str">
        <f t="shared" si="472"/>
        <v/>
      </c>
      <c r="H7573" s="326" t="str">
        <f t="shared" si="473"/>
        <v/>
      </c>
    </row>
    <row r="7574" spans="1:8" x14ac:dyDescent="0.2">
      <c r="A7574" s="204" t="str">
        <f t="shared" si="471"/>
        <v/>
      </c>
      <c r="B7574" s="335"/>
      <c r="C7574" s="335"/>
      <c r="D7574" s="381" t="str">
        <f t="shared" si="474"/>
        <v/>
      </c>
      <c r="E7574" s="335"/>
      <c r="F7574" s="335"/>
      <c r="G7574" s="325" t="str">
        <f t="shared" si="472"/>
        <v/>
      </c>
      <c r="H7574" s="326" t="str">
        <f t="shared" si="473"/>
        <v/>
      </c>
    </row>
    <row r="7575" spans="1:8" x14ac:dyDescent="0.2">
      <c r="A7575" s="204" t="str">
        <f t="shared" si="471"/>
        <v/>
      </c>
      <c r="B7575" s="335"/>
      <c r="C7575" s="335"/>
      <c r="D7575" s="381" t="str">
        <f t="shared" si="474"/>
        <v/>
      </c>
      <c r="E7575" s="335"/>
      <c r="F7575" s="335"/>
      <c r="G7575" s="325" t="str">
        <f t="shared" si="472"/>
        <v/>
      </c>
      <c r="H7575" s="326" t="str">
        <f t="shared" si="473"/>
        <v/>
      </c>
    </row>
    <row r="7576" spans="1:8" x14ac:dyDescent="0.2">
      <c r="A7576" s="204" t="str">
        <f t="shared" si="471"/>
        <v/>
      </c>
      <c r="B7576" s="335"/>
      <c r="C7576" s="335"/>
      <c r="D7576" s="381" t="str">
        <f t="shared" si="474"/>
        <v/>
      </c>
      <c r="E7576" s="335"/>
      <c r="F7576" s="335"/>
      <c r="G7576" s="325" t="str">
        <f t="shared" si="472"/>
        <v/>
      </c>
      <c r="H7576" s="326" t="str">
        <f t="shared" si="473"/>
        <v/>
      </c>
    </row>
    <row r="7577" spans="1:8" x14ac:dyDescent="0.2">
      <c r="A7577" s="204" t="str">
        <f t="shared" si="471"/>
        <v/>
      </c>
      <c r="B7577" s="335"/>
      <c r="C7577" s="335"/>
      <c r="D7577" s="381" t="str">
        <f t="shared" si="474"/>
        <v/>
      </c>
      <c r="E7577" s="335"/>
      <c r="F7577" s="335"/>
      <c r="G7577" s="325" t="str">
        <f t="shared" si="472"/>
        <v/>
      </c>
      <c r="H7577" s="326" t="str">
        <f t="shared" si="473"/>
        <v/>
      </c>
    </row>
    <row r="7578" spans="1:8" x14ac:dyDescent="0.2">
      <c r="A7578" s="204" t="str">
        <f t="shared" si="471"/>
        <v/>
      </c>
      <c r="B7578" s="335"/>
      <c r="C7578" s="335"/>
      <c r="D7578" s="381" t="str">
        <f t="shared" si="474"/>
        <v/>
      </c>
      <c r="E7578" s="335"/>
      <c r="F7578" s="335"/>
      <c r="G7578" s="325" t="str">
        <f t="shared" si="472"/>
        <v/>
      </c>
      <c r="H7578" s="326" t="str">
        <f t="shared" si="473"/>
        <v/>
      </c>
    </row>
    <row r="7579" spans="1:8" x14ac:dyDescent="0.2">
      <c r="A7579" s="204" t="str">
        <f t="shared" si="471"/>
        <v/>
      </c>
      <c r="B7579" s="335"/>
      <c r="C7579" s="335"/>
      <c r="D7579" s="381" t="str">
        <f t="shared" si="474"/>
        <v/>
      </c>
      <c r="E7579" s="335"/>
      <c r="F7579" s="335"/>
      <c r="G7579" s="325" t="str">
        <f t="shared" si="472"/>
        <v/>
      </c>
      <c r="H7579" s="326" t="str">
        <f t="shared" si="473"/>
        <v/>
      </c>
    </row>
    <row r="7580" spans="1:8" x14ac:dyDescent="0.2">
      <c r="A7580" s="204" t="str">
        <f t="shared" si="471"/>
        <v/>
      </c>
      <c r="B7580" s="335"/>
      <c r="C7580" s="335"/>
      <c r="D7580" s="381" t="str">
        <f t="shared" si="474"/>
        <v/>
      </c>
      <c r="E7580" s="335"/>
      <c r="F7580" s="335"/>
      <c r="G7580" s="325" t="str">
        <f t="shared" si="472"/>
        <v/>
      </c>
      <c r="H7580" s="326" t="str">
        <f t="shared" si="473"/>
        <v/>
      </c>
    </row>
    <row r="7581" spans="1:8" x14ac:dyDescent="0.2">
      <c r="A7581" s="204" t="str">
        <f t="shared" si="471"/>
        <v/>
      </c>
      <c r="B7581" s="335"/>
      <c r="C7581" s="335"/>
      <c r="D7581" s="381" t="str">
        <f t="shared" si="474"/>
        <v/>
      </c>
      <c r="E7581" s="335"/>
      <c r="F7581" s="335"/>
      <c r="G7581" s="325" t="str">
        <f t="shared" si="472"/>
        <v/>
      </c>
      <c r="H7581" s="326" t="str">
        <f t="shared" si="473"/>
        <v/>
      </c>
    </row>
    <row r="7582" spans="1:8" x14ac:dyDescent="0.2">
      <c r="A7582" s="204" t="str">
        <f t="shared" si="471"/>
        <v/>
      </c>
      <c r="B7582" s="335"/>
      <c r="C7582" s="335"/>
      <c r="D7582" s="381" t="str">
        <f t="shared" si="474"/>
        <v/>
      </c>
      <c r="E7582" s="335"/>
      <c r="F7582" s="335"/>
      <c r="G7582" s="325" t="str">
        <f t="shared" si="472"/>
        <v/>
      </c>
      <c r="H7582" s="326" t="str">
        <f t="shared" si="473"/>
        <v/>
      </c>
    </row>
    <row r="7583" spans="1:8" x14ac:dyDescent="0.2">
      <c r="A7583" s="204" t="str">
        <f t="shared" si="471"/>
        <v/>
      </c>
      <c r="B7583" s="335"/>
      <c r="C7583" s="335"/>
      <c r="D7583" s="381" t="str">
        <f t="shared" si="474"/>
        <v/>
      </c>
      <c r="E7583" s="335"/>
      <c r="F7583" s="335"/>
      <c r="G7583" s="325" t="str">
        <f t="shared" si="472"/>
        <v/>
      </c>
      <c r="H7583" s="326" t="str">
        <f t="shared" si="473"/>
        <v/>
      </c>
    </row>
    <row r="7584" spans="1:8" x14ac:dyDescent="0.2">
      <c r="A7584" s="204" t="str">
        <f t="shared" si="471"/>
        <v/>
      </c>
      <c r="B7584" s="335"/>
      <c r="C7584" s="335"/>
      <c r="D7584" s="381" t="str">
        <f t="shared" si="474"/>
        <v/>
      </c>
      <c r="E7584" s="335"/>
      <c r="F7584" s="335"/>
      <c r="G7584" s="325" t="str">
        <f t="shared" si="472"/>
        <v/>
      </c>
      <c r="H7584" s="326" t="str">
        <f t="shared" si="473"/>
        <v/>
      </c>
    </row>
    <row r="7585" spans="1:8" x14ac:dyDescent="0.2">
      <c r="A7585" s="204" t="str">
        <f t="shared" si="471"/>
        <v/>
      </c>
      <c r="B7585" s="335"/>
      <c r="C7585" s="335"/>
      <c r="D7585" s="381" t="str">
        <f t="shared" si="474"/>
        <v/>
      </c>
      <c r="E7585" s="335"/>
      <c r="F7585" s="335"/>
      <c r="G7585" s="325" t="str">
        <f t="shared" si="472"/>
        <v/>
      </c>
      <c r="H7585" s="326" t="str">
        <f t="shared" si="473"/>
        <v/>
      </c>
    </row>
    <row r="7586" spans="1:8" x14ac:dyDescent="0.2">
      <c r="A7586" s="204" t="str">
        <f t="shared" si="471"/>
        <v/>
      </c>
      <c r="B7586" s="335"/>
      <c r="C7586" s="335"/>
      <c r="D7586" s="381" t="str">
        <f t="shared" si="474"/>
        <v/>
      </c>
      <c r="E7586" s="335"/>
      <c r="F7586" s="335"/>
      <c r="G7586" s="325" t="str">
        <f t="shared" si="472"/>
        <v/>
      </c>
      <c r="H7586" s="326" t="str">
        <f t="shared" si="473"/>
        <v/>
      </c>
    </row>
    <row r="7587" spans="1:8" x14ac:dyDescent="0.2">
      <c r="A7587" s="204" t="str">
        <f t="shared" si="471"/>
        <v/>
      </c>
      <c r="B7587" s="335"/>
      <c r="C7587" s="335"/>
      <c r="D7587" s="381" t="str">
        <f t="shared" si="474"/>
        <v/>
      </c>
      <c r="E7587" s="335"/>
      <c r="F7587" s="335"/>
      <c r="G7587" s="325" t="str">
        <f t="shared" si="472"/>
        <v/>
      </c>
      <c r="H7587" s="326" t="str">
        <f t="shared" si="473"/>
        <v/>
      </c>
    </row>
    <row r="7588" spans="1:8" x14ac:dyDescent="0.2">
      <c r="A7588" s="204" t="str">
        <f t="shared" si="471"/>
        <v/>
      </c>
      <c r="B7588" s="335"/>
      <c r="C7588" s="335"/>
      <c r="D7588" s="381" t="str">
        <f t="shared" si="474"/>
        <v/>
      </c>
      <c r="E7588" s="335"/>
      <c r="F7588" s="335"/>
      <c r="G7588" s="325" t="str">
        <f t="shared" si="472"/>
        <v/>
      </c>
      <c r="H7588" s="326" t="str">
        <f t="shared" si="473"/>
        <v/>
      </c>
    </row>
    <row r="7589" spans="1:8" x14ac:dyDescent="0.2">
      <c r="A7589" s="204" t="str">
        <f t="shared" si="471"/>
        <v/>
      </c>
      <c r="B7589" s="335"/>
      <c r="C7589" s="335"/>
      <c r="D7589" s="381" t="str">
        <f t="shared" si="474"/>
        <v/>
      </c>
      <c r="E7589" s="335"/>
      <c r="F7589" s="335"/>
      <c r="G7589" s="325" t="str">
        <f t="shared" si="472"/>
        <v/>
      </c>
      <c r="H7589" s="326" t="str">
        <f t="shared" si="473"/>
        <v/>
      </c>
    </row>
    <row r="7590" spans="1:8" x14ac:dyDescent="0.2">
      <c r="A7590" s="204" t="str">
        <f t="shared" si="471"/>
        <v/>
      </c>
      <c r="B7590" s="335"/>
      <c r="C7590" s="335"/>
      <c r="D7590" s="381" t="str">
        <f t="shared" si="474"/>
        <v/>
      </c>
      <c r="E7590" s="335"/>
      <c r="F7590" s="335"/>
      <c r="G7590" s="325" t="str">
        <f t="shared" si="472"/>
        <v/>
      </c>
      <c r="H7590" s="326" t="str">
        <f t="shared" si="473"/>
        <v/>
      </c>
    </row>
    <row r="7591" spans="1:8" x14ac:dyDescent="0.2">
      <c r="A7591" s="204" t="str">
        <f t="shared" si="471"/>
        <v/>
      </c>
      <c r="B7591" s="335"/>
      <c r="C7591" s="335"/>
      <c r="D7591" s="381" t="str">
        <f t="shared" si="474"/>
        <v/>
      </c>
      <c r="E7591" s="335"/>
      <c r="F7591" s="335"/>
      <c r="G7591" s="325" t="str">
        <f t="shared" si="472"/>
        <v/>
      </c>
      <c r="H7591" s="326" t="str">
        <f t="shared" si="473"/>
        <v/>
      </c>
    </row>
    <row r="7592" spans="1:8" x14ac:dyDescent="0.2">
      <c r="A7592" s="204" t="str">
        <f t="shared" si="471"/>
        <v/>
      </c>
      <c r="B7592" s="335"/>
      <c r="C7592" s="335"/>
      <c r="D7592" s="381" t="str">
        <f t="shared" si="474"/>
        <v/>
      </c>
      <c r="E7592" s="335"/>
      <c r="F7592" s="335"/>
      <c r="G7592" s="325" t="str">
        <f t="shared" si="472"/>
        <v/>
      </c>
      <c r="H7592" s="326" t="str">
        <f t="shared" si="473"/>
        <v/>
      </c>
    </row>
    <row r="7593" spans="1:8" x14ac:dyDescent="0.2">
      <c r="A7593" s="204" t="str">
        <f t="shared" si="471"/>
        <v/>
      </c>
      <c r="B7593" s="335"/>
      <c r="C7593" s="335"/>
      <c r="D7593" s="381" t="str">
        <f t="shared" si="474"/>
        <v/>
      </c>
      <c r="E7593" s="335"/>
      <c r="F7593" s="335"/>
      <c r="G7593" s="325" t="str">
        <f t="shared" si="472"/>
        <v/>
      </c>
      <c r="H7593" s="326" t="str">
        <f t="shared" si="473"/>
        <v/>
      </c>
    </row>
    <row r="7594" spans="1:8" x14ac:dyDescent="0.2">
      <c r="A7594" s="204" t="str">
        <f t="shared" si="471"/>
        <v/>
      </c>
      <c r="B7594" s="335"/>
      <c r="C7594" s="335"/>
      <c r="D7594" s="381" t="str">
        <f t="shared" si="474"/>
        <v/>
      </c>
      <c r="E7594" s="335"/>
      <c r="F7594" s="335"/>
      <c r="G7594" s="325" t="str">
        <f t="shared" si="472"/>
        <v/>
      </c>
      <c r="H7594" s="326" t="str">
        <f t="shared" si="473"/>
        <v/>
      </c>
    </row>
    <row r="7595" spans="1:8" x14ac:dyDescent="0.2">
      <c r="A7595" s="204" t="str">
        <f t="shared" si="471"/>
        <v/>
      </c>
      <c r="B7595" s="335"/>
      <c r="C7595" s="335"/>
      <c r="D7595" s="381" t="str">
        <f t="shared" si="474"/>
        <v/>
      </c>
      <c r="E7595" s="335"/>
      <c r="F7595" s="335"/>
      <c r="G7595" s="325" t="str">
        <f t="shared" si="472"/>
        <v/>
      </c>
      <c r="H7595" s="326" t="str">
        <f t="shared" si="473"/>
        <v/>
      </c>
    </row>
    <row r="7596" spans="1:8" x14ac:dyDescent="0.2">
      <c r="A7596" s="204" t="str">
        <f t="shared" si="471"/>
        <v/>
      </c>
      <c r="B7596" s="335"/>
      <c r="C7596" s="335"/>
      <c r="D7596" s="381" t="str">
        <f t="shared" si="474"/>
        <v/>
      </c>
      <c r="E7596" s="335"/>
      <c r="F7596" s="335"/>
      <c r="G7596" s="325" t="str">
        <f t="shared" si="472"/>
        <v/>
      </c>
      <c r="H7596" s="326" t="str">
        <f t="shared" si="473"/>
        <v/>
      </c>
    </row>
    <row r="7597" spans="1:8" x14ac:dyDescent="0.2">
      <c r="A7597" s="204" t="str">
        <f t="shared" si="471"/>
        <v/>
      </c>
      <c r="B7597" s="335"/>
      <c r="C7597" s="335"/>
      <c r="D7597" s="381" t="str">
        <f t="shared" si="474"/>
        <v/>
      </c>
      <c r="E7597" s="335"/>
      <c r="F7597" s="335"/>
      <c r="G7597" s="325" t="str">
        <f t="shared" si="472"/>
        <v/>
      </c>
      <c r="H7597" s="326" t="str">
        <f t="shared" si="473"/>
        <v/>
      </c>
    </row>
    <row r="7598" spans="1:8" x14ac:dyDescent="0.2">
      <c r="A7598" s="204" t="str">
        <f t="shared" si="471"/>
        <v/>
      </c>
      <c r="B7598" s="335"/>
      <c r="C7598" s="335"/>
      <c r="D7598" s="381" t="str">
        <f t="shared" si="474"/>
        <v/>
      </c>
      <c r="E7598" s="335"/>
      <c r="F7598" s="335"/>
      <c r="G7598" s="325" t="str">
        <f t="shared" si="472"/>
        <v/>
      </c>
      <c r="H7598" s="326" t="str">
        <f t="shared" si="473"/>
        <v/>
      </c>
    </row>
    <row r="7599" spans="1:8" x14ac:dyDescent="0.2">
      <c r="A7599" s="204" t="str">
        <f t="shared" si="471"/>
        <v/>
      </c>
      <c r="B7599" s="335"/>
      <c r="C7599" s="335"/>
      <c r="D7599" s="381" t="str">
        <f t="shared" si="474"/>
        <v/>
      </c>
      <c r="E7599" s="335"/>
      <c r="F7599" s="335"/>
      <c r="G7599" s="325" t="str">
        <f t="shared" si="472"/>
        <v/>
      </c>
      <c r="H7599" s="326" t="str">
        <f t="shared" si="473"/>
        <v/>
      </c>
    </row>
    <row r="7600" spans="1:8" x14ac:dyDescent="0.2">
      <c r="A7600" s="204" t="str">
        <f t="shared" si="471"/>
        <v/>
      </c>
      <c r="B7600" s="335"/>
      <c r="C7600" s="335"/>
      <c r="D7600" s="381" t="str">
        <f t="shared" si="474"/>
        <v/>
      </c>
      <c r="E7600" s="335"/>
      <c r="F7600" s="335"/>
      <c r="G7600" s="325" t="str">
        <f t="shared" si="472"/>
        <v/>
      </c>
      <c r="H7600" s="326" t="str">
        <f t="shared" si="473"/>
        <v/>
      </c>
    </row>
    <row r="7601" spans="1:8" x14ac:dyDescent="0.2">
      <c r="A7601" s="204" t="str">
        <f t="shared" ref="A7601:A7664" si="475">IF(B7601&lt;&gt;"",VLOOKUP(B7601,ID,2,FALSE),"")</f>
        <v/>
      </c>
      <c r="B7601" s="335"/>
      <c r="C7601" s="335"/>
      <c r="D7601" s="381" t="str">
        <f t="shared" si="474"/>
        <v/>
      </c>
      <c r="E7601" s="335"/>
      <c r="F7601" s="335"/>
      <c r="G7601" s="325" t="str">
        <f t="shared" ref="G7601:G7664" si="476">IF(OR(B7601="",Amt=""),"",Amt)</f>
        <v/>
      </c>
      <c r="H7601" s="326" t="str">
        <f t="shared" ref="H7601:H7664" si="477">IF(G7601="","",VLOOKUP(G7601,Gesundheitsämter,2,FALSE))</f>
        <v/>
      </c>
    </row>
    <row r="7602" spans="1:8" x14ac:dyDescent="0.2">
      <c r="A7602" s="204" t="str">
        <f t="shared" si="475"/>
        <v/>
      </c>
      <c r="B7602" s="335"/>
      <c r="C7602" s="335"/>
      <c r="D7602" s="381" t="str">
        <f t="shared" si="474"/>
        <v/>
      </c>
      <c r="E7602" s="335"/>
      <c r="F7602" s="335"/>
      <c r="G7602" s="325" t="str">
        <f t="shared" si="476"/>
        <v/>
      </c>
      <c r="H7602" s="326" t="str">
        <f t="shared" si="477"/>
        <v/>
      </c>
    </row>
    <row r="7603" spans="1:8" x14ac:dyDescent="0.2">
      <c r="A7603" s="204" t="str">
        <f t="shared" si="475"/>
        <v/>
      </c>
      <c r="B7603" s="335"/>
      <c r="C7603" s="335"/>
      <c r="D7603" s="381" t="str">
        <f t="shared" si="474"/>
        <v/>
      </c>
      <c r="E7603" s="335"/>
      <c r="F7603" s="335"/>
      <c r="G7603" s="325" t="str">
        <f t="shared" si="476"/>
        <v/>
      </c>
      <c r="H7603" s="326" t="str">
        <f t="shared" si="477"/>
        <v/>
      </c>
    </row>
    <row r="7604" spans="1:8" x14ac:dyDescent="0.2">
      <c r="A7604" s="204" t="str">
        <f t="shared" si="475"/>
        <v/>
      </c>
      <c r="B7604" s="335"/>
      <c r="C7604" s="335"/>
      <c r="D7604" s="381" t="str">
        <f t="shared" si="474"/>
        <v/>
      </c>
      <c r="E7604" s="335"/>
      <c r="F7604" s="335"/>
      <c r="G7604" s="325" t="str">
        <f t="shared" si="476"/>
        <v/>
      </c>
      <c r="H7604" s="326" t="str">
        <f t="shared" si="477"/>
        <v/>
      </c>
    </row>
    <row r="7605" spans="1:8" x14ac:dyDescent="0.2">
      <c r="A7605" s="204" t="str">
        <f t="shared" si="475"/>
        <v/>
      </c>
      <c r="B7605" s="335"/>
      <c r="C7605" s="335"/>
      <c r="D7605" s="381" t="str">
        <f t="shared" si="474"/>
        <v/>
      </c>
      <c r="E7605" s="335"/>
      <c r="F7605" s="335"/>
      <c r="G7605" s="325" t="str">
        <f t="shared" si="476"/>
        <v/>
      </c>
      <c r="H7605" s="326" t="str">
        <f t="shared" si="477"/>
        <v/>
      </c>
    </row>
    <row r="7606" spans="1:8" x14ac:dyDescent="0.2">
      <c r="A7606" s="204" t="str">
        <f t="shared" si="475"/>
        <v/>
      </c>
      <c r="B7606" s="335"/>
      <c r="C7606" s="335"/>
      <c r="D7606" s="381" t="str">
        <f t="shared" si="474"/>
        <v/>
      </c>
      <c r="E7606" s="335"/>
      <c r="F7606" s="335"/>
      <c r="G7606" s="325" t="str">
        <f t="shared" si="476"/>
        <v/>
      </c>
      <c r="H7606" s="326" t="str">
        <f t="shared" si="477"/>
        <v/>
      </c>
    </row>
    <row r="7607" spans="1:8" x14ac:dyDescent="0.2">
      <c r="A7607" s="204" t="str">
        <f t="shared" si="475"/>
        <v/>
      </c>
      <c r="B7607" s="335"/>
      <c r="C7607" s="335"/>
      <c r="D7607" s="381" t="str">
        <f t="shared" si="474"/>
        <v/>
      </c>
      <c r="E7607" s="335"/>
      <c r="F7607" s="335"/>
      <c r="G7607" s="325" t="str">
        <f t="shared" si="476"/>
        <v/>
      </c>
      <c r="H7607" s="326" t="str">
        <f t="shared" si="477"/>
        <v/>
      </c>
    </row>
    <row r="7608" spans="1:8" x14ac:dyDescent="0.2">
      <c r="A7608" s="204" t="str">
        <f t="shared" si="475"/>
        <v/>
      </c>
      <c r="B7608" s="335"/>
      <c r="C7608" s="335"/>
      <c r="D7608" s="381" t="str">
        <f t="shared" si="474"/>
        <v/>
      </c>
      <c r="E7608" s="335"/>
      <c r="F7608" s="335"/>
      <c r="G7608" s="325" t="str">
        <f t="shared" si="476"/>
        <v/>
      </c>
      <c r="H7608" s="326" t="str">
        <f t="shared" si="477"/>
        <v/>
      </c>
    </row>
    <row r="7609" spans="1:8" x14ac:dyDescent="0.2">
      <c r="A7609" s="204" t="str">
        <f t="shared" si="475"/>
        <v/>
      </c>
      <c r="B7609" s="335"/>
      <c r="C7609" s="335"/>
      <c r="D7609" s="381" t="str">
        <f t="shared" si="474"/>
        <v/>
      </c>
      <c r="E7609" s="335"/>
      <c r="F7609" s="335"/>
      <c r="G7609" s="325" t="str">
        <f t="shared" si="476"/>
        <v/>
      </c>
      <c r="H7609" s="326" t="str">
        <f t="shared" si="477"/>
        <v/>
      </c>
    </row>
    <row r="7610" spans="1:8" x14ac:dyDescent="0.2">
      <c r="A7610" s="204" t="str">
        <f t="shared" si="475"/>
        <v/>
      </c>
      <c r="B7610" s="335"/>
      <c r="C7610" s="335"/>
      <c r="D7610" s="381" t="str">
        <f t="shared" si="474"/>
        <v/>
      </c>
      <c r="E7610" s="335"/>
      <c r="F7610" s="335"/>
      <c r="G7610" s="325" t="str">
        <f t="shared" si="476"/>
        <v/>
      </c>
      <c r="H7610" s="326" t="str">
        <f t="shared" si="477"/>
        <v/>
      </c>
    </row>
    <row r="7611" spans="1:8" x14ac:dyDescent="0.2">
      <c r="A7611" s="204" t="str">
        <f t="shared" si="475"/>
        <v/>
      </c>
      <c r="B7611" s="335"/>
      <c r="C7611" s="335"/>
      <c r="D7611" s="381" t="str">
        <f t="shared" si="474"/>
        <v/>
      </c>
      <c r="E7611" s="335"/>
      <c r="F7611" s="335"/>
      <c r="G7611" s="325" t="str">
        <f t="shared" si="476"/>
        <v/>
      </c>
      <c r="H7611" s="326" t="str">
        <f t="shared" si="477"/>
        <v/>
      </c>
    </row>
    <row r="7612" spans="1:8" x14ac:dyDescent="0.2">
      <c r="A7612" s="204" t="str">
        <f t="shared" si="475"/>
        <v/>
      </c>
      <c r="B7612" s="335"/>
      <c r="C7612" s="335"/>
      <c r="D7612" s="381" t="str">
        <f t="shared" si="474"/>
        <v/>
      </c>
      <c r="E7612" s="335"/>
      <c r="F7612" s="335"/>
      <c r="G7612" s="325" t="str">
        <f t="shared" si="476"/>
        <v/>
      </c>
      <c r="H7612" s="326" t="str">
        <f t="shared" si="477"/>
        <v/>
      </c>
    </row>
    <row r="7613" spans="1:8" x14ac:dyDescent="0.2">
      <c r="A7613" s="204" t="str">
        <f t="shared" si="475"/>
        <v/>
      </c>
      <c r="B7613" s="335"/>
      <c r="C7613" s="335"/>
      <c r="D7613" s="381" t="str">
        <f t="shared" si="474"/>
        <v/>
      </c>
      <c r="E7613" s="335"/>
      <c r="F7613" s="335"/>
      <c r="G7613" s="325" t="str">
        <f t="shared" si="476"/>
        <v/>
      </c>
      <c r="H7613" s="326" t="str">
        <f t="shared" si="477"/>
        <v/>
      </c>
    </row>
    <row r="7614" spans="1:8" x14ac:dyDescent="0.2">
      <c r="A7614" s="204" t="str">
        <f t="shared" si="475"/>
        <v/>
      </c>
      <c r="B7614" s="335"/>
      <c r="C7614" s="335"/>
      <c r="D7614" s="381" t="str">
        <f t="shared" si="474"/>
        <v/>
      </c>
      <c r="E7614" s="335"/>
      <c r="F7614" s="335"/>
      <c r="G7614" s="325" t="str">
        <f t="shared" si="476"/>
        <v/>
      </c>
      <c r="H7614" s="326" t="str">
        <f t="shared" si="477"/>
        <v/>
      </c>
    </row>
    <row r="7615" spans="1:8" x14ac:dyDescent="0.2">
      <c r="A7615" s="204" t="str">
        <f t="shared" si="475"/>
        <v/>
      </c>
      <c r="B7615" s="335"/>
      <c r="C7615" s="335"/>
      <c r="D7615" s="381" t="str">
        <f t="shared" si="474"/>
        <v/>
      </c>
      <c r="E7615" s="335"/>
      <c r="F7615" s="335"/>
      <c r="G7615" s="325" t="str">
        <f t="shared" si="476"/>
        <v/>
      </c>
      <c r="H7615" s="326" t="str">
        <f t="shared" si="477"/>
        <v/>
      </c>
    </row>
    <row r="7616" spans="1:8" x14ac:dyDescent="0.2">
      <c r="A7616" s="204" t="str">
        <f t="shared" si="475"/>
        <v/>
      </c>
      <c r="B7616" s="335"/>
      <c r="C7616" s="335"/>
      <c r="D7616" s="381" t="str">
        <f t="shared" si="474"/>
        <v/>
      </c>
      <c r="E7616" s="335"/>
      <c r="F7616" s="335"/>
      <c r="G7616" s="325" t="str">
        <f t="shared" si="476"/>
        <v/>
      </c>
      <c r="H7616" s="326" t="str">
        <f t="shared" si="477"/>
        <v/>
      </c>
    </row>
    <row r="7617" spans="1:8" x14ac:dyDescent="0.2">
      <c r="A7617" s="204" t="str">
        <f t="shared" si="475"/>
        <v/>
      </c>
      <c r="B7617" s="335"/>
      <c r="C7617" s="335"/>
      <c r="D7617" s="381" t="str">
        <f t="shared" si="474"/>
        <v/>
      </c>
      <c r="E7617" s="335"/>
      <c r="F7617" s="335"/>
      <c r="G7617" s="325" t="str">
        <f t="shared" si="476"/>
        <v/>
      </c>
      <c r="H7617" s="326" t="str">
        <f t="shared" si="477"/>
        <v/>
      </c>
    </row>
    <row r="7618" spans="1:8" x14ac:dyDescent="0.2">
      <c r="A7618" s="204" t="str">
        <f t="shared" si="475"/>
        <v/>
      </c>
      <c r="B7618" s="335"/>
      <c r="C7618" s="335"/>
      <c r="D7618" s="381" t="str">
        <f t="shared" si="474"/>
        <v/>
      </c>
      <c r="E7618" s="335"/>
      <c r="F7618" s="335"/>
      <c r="G7618" s="325" t="str">
        <f t="shared" si="476"/>
        <v/>
      </c>
      <c r="H7618" s="326" t="str">
        <f t="shared" si="477"/>
        <v/>
      </c>
    </row>
    <row r="7619" spans="1:8" x14ac:dyDescent="0.2">
      <c r="A7619" s="204" t="str">
        <f t="shared" si="475"/>
        <v/>
      </c>
      <c r="B7619" s="335"/>
      <c r="C7619" s="335"/>
      <c r="D7619" s="381" t="str">
        <f t="shared" si="474"/>
        <v/>
      </c>
      <c r="E7619" s="335"/>
      <c r="F7619" s="335"/>
      <c r="G7619" s="325" t="str">
        <f t="shared" si="476"/>
        <v/>
      </c>
      <c r="H7619" s="326" t="str">
        <f t="shared" si="477"/>
        <v/>
      </c>
    </row>
    <row r="7620" spans="1:8" x14ac:dyDescent="0.2">
      <c r="A7620" s="204" t="str">
        <f t="shared" si="475"/>
        <v/>
      </c>
      <c r="B7620" s="335"/>
      <c r="C7620" s="335"/>
      <c r="D7620" s="381" t="str">
        <f t="shared" si="474"/>
        <v/>
      </c>
      <c r="E7620" s="335"/>
      <c r="F7620" s="335"/>
      <c r="G7620" s="325" t="str">
        <f t="shared" si="476"/>
        <v/>
      </c>
      <c r="H7620" s="326" t="str">
        <f t="shared" si="477"/>
        <v/>
      </c>
    </row>
    <row r="7621" spans="1:8" x14ac:dyDescent="0.2">
      <c r="A7621" s="204" t="str">
        <f t="shared" si="475"/>
        <v/>
      </c>
      <c r="B7621" s="335"/>
      <c r="C7621" s="335"/>
      <c r="D7621" s="381" t="str">
        <f t="shared" si="474"/>
        <v/>
      </c>
      <c r="E7621" s="335"/>
      <c r="F7621" s="335"/>
      <c r="G7621" s="325" t="str">
        <f t="shared" si="476"/>
        <v/>
      </c>
      <c r="H7621" s="326" t="str">
        <f t="shared" si="477"/>
        <v/>
      </c>
    </row>
    <row r="7622" spans="1:8" x14ac:dyDescent="0.2">
      <c r="A7622" s="204" t="str">
        <f t="shared" si="475"/>
        <v/>
      </c>
      <c r="B7622" s="335"/>
      <c r="C7622" s="335"/>
      <c r="D7622" s="381" t="str">
        <f t="shared" si="474"/>
        <v/>
      </c>
      <c r="E7622" s="335"/>
      <c r="F7622" s="335"/>
      <c r="G7622" s="325" t="str">
        <f t="shared" si="476"/>
        <v/>
      </c>
      <c r="H7622" s="326" t="str">
        <f t="shared" si="477"/>
        <v/>
      </c>
    </row>
    <row r="7623" spans="1:8" x14ac:dyDescent="0.2">
      <c r="A7623" s="204" t="str">
        <f t="shared" si="475"/>
        <v/>
      </c>
      <c r="B7623" s="335"/>
      <c r="C7623" s="335"/>
      <c r="D7623" s="381" t="str">
        <f t="shared" si="474"/>
        <v/>
      </c>
      <c r="E7623" s="335"/>
      <c r="F7623" s="335"/>
      <c r="G7623" s="325" t="str">
        <f t="shared" si="476"/>
        <v/>
      </c>
      <c r="H7623" s="326" t="str">
        <f t="shared" si="477"/>
        <v/>
      </c>
    </row>
    <row r="7624" spans="1:8" x14ac:dyDescent="0.2">
      <c r="A7624" s="204" t="str">
        <f t="shared" si="475"/>
        <v/>
      </c>
      <c r="B7624" s="335"/>
      <c r="C7624" s="335"/>
      <c r="D7624" s="381" t="str">
        <f t="shared" si="474"/>
        <v/>
      </c>
      <c r="E7624" s="335"/>
      <c r="F7624" s="335"/>
      <c r="G7624" s="325" t="str">
        <f t="shared" si="476"/>
        <v/>
      </c>
      <c r="H7624" s="326" t="str">
        <f t="shared" si="477"/>
        <v/>
      </c>
    </row>
    <row r="7625" spans="1:8" x14ac:dyDescent="0.2">
      <c r="A7625" s="204" t="str">
        <f t="shared" si="475"/>
        <v/>
      </c>
      <c r="B7625" s="335"/>
      <c r="C7625" s="335"/>
      <c r="D7625" s="381" t="str">
        <f t="shared" ref="D7625:D7688" si="478">IF(C7625="","",IFERROR(IF(VLOOKUP(C7625,Parameter,2,FALSE)="","",VLOOKUP(C7625,Parameter,2,FALSE)),IFERROR(VLOOKUP(C7625,PSMErgänzung,2,FALSE),"CAS eingeben oder Parameter korrigieren!")))</f>
        <v/>
      </c>
      <c r="E7625" s="335"/>
      <c r="F7625" s="335"/>
      <c r="G7625" s="325" t="str">
        <f t="shared" si="476"/>
        <v/>
      </c>
      <c r="H7625" s="326" t="str">
        <f t="shared" si="477"/>
        <v/>
      </c>
    </row>
    <row r="7626" spans="1:8" x14ac:dyDescent="0.2">
      <c r="A7626" s="204" t="str">
        <f t="shared" si="475"/>
        <v/>
      </c>
      <c r="B7626" s="335"/>
      <c r="C7626" s="335"/>
      <c r="D7626" s="381" t="str">
        <f t="shared" si="478"/>
        <v/>
      </c>
      <c r="E7626" s="335"/>
      <c r="F7626" s="335"/>
      <c r="G7626" s="325" t="str">
        <f t="shared" si="476"/>
        <v/>
      </c>
      <c r="H7626" s="326" t="str">
        <f t="shared" si="477"/>
        <v/>
      </c>
    </row>
    <row r="7627" spans="1:8" x14ac:dyDescent="0.2">
      <c r="A7627" s="204" t="str">
        <f t="shared" si="475"/>
        <v/>
      </c>
      <c r="B7627" s="335"/>
      <c r="C7627" s="335"/>
      <c r="D7627" s="381" t="str">
        <f t="shared" si="478"/>
        <v/>
      </c>
      <c r="E7627" s="335"/>
      <c r="F7627" s="335"/>
      <c r="G7627" s="325" t="str">
        <f t="shared" si="476"/>
        <v/>
      </c>
      <c r="H7627" s="326" t="str">
        <f t="shared" si="477"/>
        <v/>
      </c>
    </row>
    <row r="7628" spans="1:8" x14ac:dyDescent="0.2">
      <c r="A7628" s="204" t="str">
        <f t="shared" si="475"/>
        <v/>
      </c>
      <c r="B7628" s="335"/>
      <c r="C7628" s="335"/>
      <c r="D7628" s="381" t="str">
        <f t="shared" si="478"/>
        <v/>
      </c>
      <c r="E7628" s="335"/>
      <c r="F7628" s="335"/>
      <c r="G7628" s="325" t="str">
        <f t="shared" si="476"/>
        <v/>
      </c>
      <c r="H7628" s="326" t="str">
        <f t="shared" si="477"/>
        <v/>
      </c>
    </row>
    <row r="7629" spans="1:8" x14ac:dyDescent="0.2">
      <c r="A7629" s="204" t="str">
        <f t="shared" si="475"/>
        <v/>
      </c>
      <c r="B7629" s="335"/>
      <c r="C7629" s="335"/>
      <c r="D7629" s="381" t="str">
        <f t="shared" si="478"/>
        <v/>
      </c>
      <c r="E7629" s="335"/>
      <c r="F7629" s="335"/>
      <c r="G7629" s="325" t="str">
        <f t="shared" si="476"/>
        <v/>
      </c>
      <c r="H7629" s="326" t="str">
        <f t="shared" si="477"/>
        <v/>
      </c>
    </row>
    <row r="7630" spans="1:8" x14ac:dyDescent="0.2">
      <c r="A7630" s="204" t="str">
        <f t="shared" si="475"/>
        <v/>
      </c>
      <c r="B7630" s="335"/>
      <c r="C7630" s="335"/>
      <c r="D7630" s="381" t="str">
        <f t="shared" si="478"/>
        <v/>
      </c>
      <c r="E7630" s="335"/>
      <c r="F7630" s="335"/>
      <c r="G7630" s="325" t="str">
        <f t="shared" si="476"/>
        <v/>
      </c>
      <c r="H7630" s="326" t="str">
        <f t="shared" si="477"/>
        <v/>
      </c>
    </row>
    <row r="7631" spans="1:8" x14ac:dyDescent="0.2">
      <c r="A7631" s="204" t="str">
        <f t="shared" si="475"/>
        <v/>
      </c>
      <c r="B7631" s="335"/>
      <c r="C7631" s="335"/>
      <c r="D7631" s="381" t="str">
        <f t="shared" si="478"/>
        <v/>
      </c>
      <c r="E7631" s="335"/>
      <c r="F7631" s="335"/>
      <c r="G7631" s="325" t="str">
        <f t="shared" si="476"/>
        <v/>
      </c>
      <c r="H7631" s="326" t="str">
        <f t="shared" si="477"/>
        <v/>
      </c>
    </row>
    <row r="7632" spans="1:8" x14ac:dyDescent="0.2">
      <c r="A7632" s="204" t="str">
        <f t="shared" si="475"/>
        <v/>
      </c>
      <c r="B7632" s="335"/>
      <c r="C7632" s="335"/>
      <c r="D7632" s="381" t="str">
        <f t="shared" si="478"/>
        <v/>
      </c>
      <c r="E7632" s="335"/>
      <c r="F7632" s="335"/>
      <c r="G7632" s="325" t="str">
        <f t="shared" si="476"/>
        <v/>
      </c>
      <c r="H7632" s="326" t="str">
        <f t="shared" si="477"/>
        <v/>
      </c>
    </row>
    <row r="7633" spans="1:8" x14ac:dyDescent="0.2">
      <c r="A7633" s="204" t="str">
        <f t="shared" si="475"/>
        <v/>
      </c>
      <c r="B7633" s="335"/>
      <c r="C7633" s="335"/>
      <c r="D7633" s="381" t="str">
        <f t="shared" si="478"/>
        <v/>
      </c>
      <c r="E7633" s="335"/>
      <c r="F7633" s="335"/>
      <c r="G7633" s="325" t="str">
        <f t="shared" si="476"/>
        <v/>
      </c>
      <c r="H7633" s="326" t="str">
        <f t="shared" si="477"/>
        <v/>
      </c>
    </row>
    <row r="7634" spans="1:8" x14ac:dyDescent="0.2">
      <c r="A7634" s="204" t="str">
        <f t="shared" si="475"/>
        <v/>
      </c>
      <c r="B7634" s="335"/>
      <c r="C7634" s="335"/>
      <c r="D7634" s="381" t="str">
        <f t="shared" si="478"/>
        <v/>
      </c>
      <c r="E7634" s="335"/>
      <c r="F7634" s="335"/>
      <c r="G7634" s="325" t="str">
        <f t="shared" si="476"/>
        <v/>
      </c>
      <c r="H7634" s="326" t="str">
        <f t="shared" si="477"/>
        <v/>
      </c>
    </row>
    <row r="7635" spans="1:8" x14ac:dyDescent="0.2">
      <c r="A7635" s="204" t="str">
        <f t="shared" si="475"/>
        <v/>
      </c>
      <c r="B7635" s="335"/>
      <c r="C7635" s="335"/>
      <c r="D7635" s="381" t="str">
        <f t="shared" si="478"/>
        <v/>
      </c>
      <c r="E7635" s="335"/>
      <c r="F7635" s="335"/>
      <c r="G7635" s="325" t="str">
        <f t="shared" si="476"/>
        <v/>
      </c>
      <c r="H7635" s="326" t="str">
        <f t="shared" si="477"/>
        <v/>
      </c>
    </row>
    <row r="7636" spans="1:8" x14ac:dyDescent="0.2">
      <c r="A7636" s="204" t="str">
        <f t="shared" si="475"/>
        <v/>
      </c>
      <c r="B7636" s="335"/>
      <c r="C7636" s="335"/>
      <c r="D7636" s="381" t="str">
        <f t="shared" si="478"/>
        <v/>
      </c>
      <c r="E7636" s="335"/>
      <c r="F7636" s="335"/>
      <c r="G7636" s="325" t="str">
        <f t="shared" si="476"/>
        <v/>
      </c>
      <c r="H7636" s="326" t="str">
        <f t="shared" si="477"/>
        <v/>
      </c>
    </row>
    <row r="7637" spans="1:8" x14ac:dyDescent="0.2">
      <c r="A7637" s="204" t="str">
        <f t="shared" si="475"/>
        <v/>
      </c>
      <c r="B7637" s="335"/>
      <c r="C7637" s="335"/>
      <c r="D7637" s="381" t="str">
        <f t="shared" si="478"/>
        <v/>
      </c>
      <c r="E7637" s="335"/>
      <c r="F7637" s="335"/>
      <c r="G7637" s="325" t="str">
        <f t="shared" si="476"/>
        <v/>
      </c>
      <c r="H7637" s="326" t="str">
        <f t="shared" si="477"/>
        <v/>
      </c>
    </row>
    <row r="7638" spans="1:8" x14ac:dyDescent="0.2">
      <c r="A7638" s="204" t="str">
        <f t="shared" si="475"/>
        <v/>
      </c>
      <c r="B7638" s="335"/>
      <c r="C7638" s="335"/>
      <c r="D7638" s="381" t="str">
        <f t="shared" si="478"/>
        <v/>
      </c>
      <c r="E7638" s="335"/>
      <c r="F7638" s="335"/>
      <c r="G7638" s="325" t="str">
        <f t="shared" si="476"/>
        <v/>
      </c>
      <c r="H7638" s="326" t="str">
        <f t="shared" si="477"/>
        <v/>
      </c>
    </row>
    <row r="7639" spans="1:8" x14ac:dyDescent="0.2">
      <c r="A7639" s="204" t="str">
        <f t="shared" si="475"/>
        <v/>
      </c>
      <c r="B7639" s="335"/>
      <c r="C7639" s="335"/>
      <c r="D7639" s="381" t="str">
        <f t="shared" si="478"/>
        <v/>
      </c>
      <c r="E7639" s="335"/>
      <c r="F7639" s="335"/>
      <c r="G7639" s="325" t="str">
        <f t="shared" si="476"/>
        <v/>
      </c>
      <c r="H7639" s="326" t="str">
        <f t="shared" si="477"/>
        <v/>
      </c>
    </row>
    <row r="7640" spans="1:8" x14ac:dyDescent="0.2">
      <c r="A7640" s="204" t="str">
        <f t="shared" si="475"/>
        <v/>
      </c>
      <c r="B7640" s="335"/>
      <c r="C7640" s="335"/>
      <c r="D7640" s="381" t="str">
        <f t="shared" si="478"/>
        <v/>
      </c>
      <c r="E7640" s="335"/>
      <c r="F7640" s="335"/>
      <c r="G7640" s="325" t="str">
        <f t="shared" si="476"/>
        <v/>
      </c>
      <c r="H7640" s="326" t="str">
        <f t="shared" si="477"/>
        <v/>
      </c>
    </row>
    <row r="7641" spans="1:8" x14ac:dyDescent="0.2">
      <c r="A7641" s="204" t="str">
        <f t="shared" si="475"/>
        <v/>
      </c>
      <c r="B7641" s="335"/>
      <c r="C7641" s="335"/>
      <c r="D7641" s="381" t="str">
        <f t="shared" si="478"/>
        <v/>
      </c>
      <c r="E7641" s="335"/>
      <c r="F7641" s="335"/>
      <c r="G7641" s="325" t="str">
        <f t="shared" si="476"/>
        <v/>
      </c>
      <c r="H7641" s="326" t="str">
        <f t="shared" si="477"/>
        <v/>
      </c>
    </row>
    <row r="7642" spans="1:8" x14ac:dyDescent="0.2">
      <c r="A7642" s="204" t="str">
        <f t="shared" si="475"/>
        <v/>
      </c>
      <c r="B7642" s="335"/>
      <c r="C7642" s="335"/>
      <c r="D7642" s="381" t="str">
        <f t="shared" si="478"/>
        <v/>
      </c>
      <c r="E7642" s="335"/>
      <c r="F7642" s="335"/>
      <c r="G7642" s="325" t="str">
        <f t="shared" si="476"/>
        <v/>
      </c>
      <c r="H7642" s="326" t="str">
        <f t="shared" si="477"/>
        <v/>
      </c>
    </row>
    <row r="7643" spans="1:8" x14ac:dyDescent="0.2">
      <c r="A7643" s="204" t="str">
        <f t="shared" si="475"/>
        <v/>
      </c>
      <c r="B7643" s="335"/>
      <c r="C7643" s="335"/>
      <c r="D7643" s="381" t="str">
        <f t="shared" si="478"/>
        <v/>
      </c>
      <c r="E7643" s="335"/>
      <c r="F7643" s="335"/>
      <c r="G7643" s="325" t="str">
        <f t="shared" si="476"/>
        <v/>
      </c>
      <c r="H7643" s="326" t="str">
        <f t="shared" si="477"/>
        <v/>
      </c>
    </row>
    <row r="7644" spans="1:8" x14ac:dyDescent="0.2">
      <c r="A7644" s="204" t="str">
        <f t="shared" si="475"/>
        <v/>
      </c>
      <c r="B7644" s="335"/>
      <c r="C7644" s="335"/>
      <c r="D7644" s="381" t="str">
        <f t="shared" si="478"/>
        <v/>
      </c>
      <c r="E7644" s="335"/>
      <c r="F7644" s="335"/>
      <c r="G7644" s="325" t="str">
        <f t="shared" si="476"/>
        <v/>
      </c>
      <c r="H7644" s="326" t="str">
        <f t="shared" si="477"/>
        <v/>
      </c>
    </row>
    <row r="7645" spans="1:8" x14ac:dyDescent="0.2">
      <c r="A7645" s="204" t="str">
        <f t="shared" si="475"/>
        <v/>
      </c>
      <c r="B7645" s="335"/>
      <c r="C7645" s="335"/>
      <c r="D7645" s="381" t="str">
        <f t="shared" si="478"/>
        <v/>
      </c>
      <c r="E7645" s="335"/>
      <c r="F7645" s="335"/>
      <c r="G7645" s="325" t="str">
        <f t="shared" si="476"/>
        <v/>
      </c>
      <c r="H7645" s="326" t="str">
        <f t="shared" si="477"/>
        <v/>
      </c>
    </row>
    <row r="7646" spans="1:8" x14ac:dyDescent="0.2">
      <c r="A7646" s="204" t="str">
        <f t="shared" si="475"/>
        <v/>
      </c>
      <c r="B7646" s="335"/>
      <c r="C7646" s="335"/>
      <c r="D7646" s="381" t="str">
        <f t="shared" si="478"/>
        <v/>
      </c>
      <c r="E7646" s="335"/>
      <c r="F7646" s="335"/>
      <c r="G7646" s="325" t="str">
        <f t="shared" si="476"/>
        <v/>
      </c>
      <c r="H7646" s="326" t="str">
        <f t="shared" si="477"/>
        <v/>
      </c>
    </row>
    <row r="7647" spans="1:8" x14ac:dyDescent="0.2">
      <c r="A7647" s="204" t="str">
        <f t="shared" si="475"/>
        <v/>
      </c>
      <c r="B7647" s="335"/>
      <c r="C7647" s="335"/>
      <c r="D7647" s="381" t="str">
        <f t="shared" si="478"/>
        <v/>
      </c>
      <c r="E7647" s="335"/>
      <c r="F7647" s="335"/>
      <c r="G7647" s="325" t="str">
        <f t="shared" si="476"/>
        <v/>
      </c>
      <c r="H7647" s="326" t="str">
        <f t="shared" si="477"/>
        <v/>
      </c>
    </row>
    <row r="7648" spans="1:8" x14ac:dyDescent="0.2">
      <c r="A7648" s="204" t="str">
        <f t="shared" si="475"/>
        <v/>
      </c>
      <c r="B7648" s="335"/>
      <c r="C7648" s="335"/>
      <c r="D7648" s="381" t="str">
        <f t="shared" si="478"/>
        <v/>
      </c>
      <c r="E7648" s="335"/>
      <c r="F7648" s="335"/>
      <c r="G7648" s="325" t="str">
        <f t="shared" si="476"/>
        <v/>
      </c>
      <c r="H7648" s="326" t="str">
        <f t="shared" si="477"/>
        <v/>
      </c>
    </row>
    <row r="7649" spans="1:8" x14ac:dyDescent="0.2">
      <c r="A7649" s="204" t="str">
        <f t="shared" si="475"/>
        <v/>
      </c>
      <c r="B7649" s="335"/>
      <c r="C7649" s="335"/>
      <c r="D7649" s="381" t="str">
        <f t="shared" si="478"/>
        <v/>
      </c>
      <c r="E7649" s="335"/>
      <c r="F7649" s="335"/>
      <c r="G7649" s="325" t="str">
        <f t="shared" si="476"/>
        <v/>
      </c>
      <c r="H7649" s="326" t="str">
        <f t="shared" si="477"/>
        <v/>
      </c>
    </row>
    <row r="7650" spans="1:8" x14ac:dyDescent="0.2">
      <c r="A7650" s="204" t="str">
        <f t="shared" si="475"/>
        <v/>
      </c>
      <c r="B7650" s="335"/>
      <c r="C7650" s="335"/>
      <c r="D7650" s="381" t="str">
        <f t="shared" si="478"/>
        <v/>
      </c>
      <c r="E7650" s="335"/>
      <c r="F7650" s="335"/>
      <c r="G7650" s="325" t="str">
        <f t="shared" si="476"/>
        <v/>
      </c>
      <c r="H7650" s="326" t="str">
        <f t="shared" si="477"/>
        <v/>
      </c>
    </row>
    <row r="7651" spans="1:8" x14ac:dyDescent="0.2">
      <c r="A7651" s="204" t="str">
        <f t="shared" si="475"/>
        <v/>
      </c>
      <c r="B7651" s="335"/>
      <c r="C7651" s="335"/>
      <c r="D7651" s="381" t="str">
        <f t="shared" si="478"/>
        <v/>
      </c>
      <c r="E7651" s="335"/>
      <c r="F7651" s="335"/>
      <c r="G7651" s="325" t="str">
        <f t="shared" si="476"/>
        <v/>
      </c>
      <c r="H7651" s="326" t="str">
        <f t="shared" si="477"/>
        <v/>
      </c>
    </row>
    <row r="7652" spans="1:8" x14ac:dyDescent="0.2">
      <c r="A7652" s="204" t="str">
        <f t="shared" si="475"/>
        <v/>
      </c>
      <c r="B7652" s="335"/>
      <c r="C7652" s="335"/>
      <c r="D7652" s="381" t="str">
        <f t="shared" si="478"/>
        <v/>
      </c>
      <c r="E7652" s="335"/>
      <c r="F7652" s="335"/>
      <c r="G7652" s="325" t="str">
        <f t="shared" si="476"/>
        <v/>
      </c>
      <c r="H7652" s="326" t="str">
        <f t="shared" si="477"/>
        <v/>
      </c>
    </row>
    <row r="7653" spans="1:8" x14ac:dyDescent="0.2">
      <c r="A7653" s="204" t="str">
        <f t="shared" si="475"/>
        <v/>
      </c>
      <c r="B7653" s="335"/>
      <c r="C7653" s="335"/>
      <c r="D7653" s="381" t="str">
        <f t="shared" si="478"/>
        <v/>
      </c>
      <c r="E7653" s="335"/>
      <c r="F7653" s="335"/>
      <c r="G7653" s="325" t="str">
        <f t="shared" si="476"/>
        <v/>
      </c>
      <c r="H7653" s="326" t="str">
        <f t="shared" si="477"/>
        <v/>
      </c>
    </row>
    <row r="7654" spans="1:8" x14ac:dyDescent="0.2">
      <c r="A7654" s="204" t="str">
        <f t="shared" si="475"/>
        <v/>
      </c>
      <c r="B7654" s="335"/>
      <c r="C7654" s="335"/>
      <c r="D7654" s="381" t="str">
        <f t="shared" si="478"/>
        <v/>
      </c>
      <c r="E7654" s="335"/>
      <c r="F7654" s="335"/>
      <c r="G7654" s="325" t="str">
        <f t="shared" si="476"/>
        <v/>
      </c>
      <c r="H7654" s="326" t="str">
        <f t="shared" si="477"/>
        <v/>
      </c>
    </row>
    <row r="7655" spans="1:8" x14ac:dyDescent="0.2">
      <c r="A7655" s="204" t="str">
        <f t="shared" si="475"/>
        <v/>
      </c>
      <c r="B7655" s="335"/>
      <c r="C7655" s="335"/>
      <c r="D7655" s="381" t="str">
        <f t="shared" si="478"/>
        <v/>
      </c>
      <c r="E7655" s="335"/>
      <c r="F7655" s="335"/>
      <c r="G7655" s="325" t="str">
        <f t="shared" si="476"/>
        <v/>
      </c>
      <c r="H7655" s="326" t="str">
        <f t="shared" si="477"/>
        <v/>
      </c>
    </row>
    <row r="7656" spans="1:8" x14ac:dyDescent="0.2">
      <c r="A7656" s="204" t="str">
        <f t="shared" si="475"/>
        <v/>
      </c>
      <c r="B7656" s="335"/>
      <c r="C7656" s="335"/>
      <c r="D7656" s="381" t="str">
        <f t="shared" si="478"/>
        <v/>
      </c>
      <c r="E7656" s="335"/>
      <c r="F7656" s="335"/>
      <c r="G7656" s="325" t="str">
        <f t="shared" si="476"/>
        <v/>
      </c>
      <c r="H7656" s="326" t="str">
        <f t="shared" si="477"/>
        <v/>
      </c>
    </row>
    <row r="7657" spans="1:8" x14ac:dyDescent="0.2">
      <c r="A7657" s="204" t="str">
        <f t="shared" si="475"/>
        <v/>
      </c>
      <c r="B7657" s="335"/>
      <c r="C7657" s="335"/>
      <c r="D7657" s="381" t="str">
        <f t="shared" si="478"/>
        <v/>
      </c>
      <c r="E7657" s="335"/>
      <c r="F7657" s="335"/>
      <c r="G7657" s="325" t="str">
        <f t="shared" si="476"/>
        <v/>
      </c>
      <c r="H7657" s="326" t="str">
        <f t="shared" si="477"/>
        <v/>
      </c>
    </row>
    <row r="7658" spans="1:8" x14ac:dyDescent="0.2">
      <c r="A7658" s="204" t="str">
        <f t="shared" si="475"/>
        <v/>
      </c>
      <c r="B7658" s="335"/>
      <c r="C7658" s="335"/>
      <c r="D7658" s="381" t="str">
        <f t="shared" si="478"/>
        <v/>
      </c>
      <c r="E7658" s="335"/>
      <c r="F7658" s="335"/>
      <c r="G7658" s="325" t="str">
        <f t="shared" si="476"/>
        <v/>
      </c>
      <c r="H7658" s="326" t="str">
        <f t="shared" si="477"/>
        <v/>
      </c>
    </row>
    <row r="7659" spans="1:8" x14ac:dyDescent="0.2">
      <c r="A7659" s="204" t="str">
        <f t="shared" si="475"/>
        <v/>
      </c>
      <c r="B7659" s="335"/>
      <c r="C7659" s="335"/>
      <c r="D7659" s="381" t="str">
        <f t="shared" si="478"/>
        <v/>
      </c>
      <c r="E7659" s="335"/>
      <c r="F7659" s="335"/>
      <c r="G7659" s="325" t="str">
        <f t="shared" si="476"/>
        <v/>
      </c>
      <c r="H7659" s="326" t="str">
        <f t="shared" si="477"/>
        <v/>
      </c>
    </row>
    <row r="7660" spans="1:8" x14ac:dyDescent="0.2">
      <c r="A7660" s="204" t="str">
        <f t="shared" si="475"/>
        <v/>
      </c>
      <c r="B7660" s="335"/>
      <c r="C7660" s="335"/>
      <c r="D7660" s="381" t="str">
        <f t="shared" si="478"/>
        <v/>
      </c>
      <c r="E7660" s="335"/>
      <c r="F7660" s="335"/>
      <c r="G7660" s="325" t="str">
        <f t="shared" si="476"/>
        <v/>
      </c>
      <c r="H7660" s="326" t="str">
        <f t="shared" si="477"/>
        <v/>
      </c>
    </row>
    <row r="7661" spans="1:8" x14ac:dyDescent="0.2">
      <c r="A7661" s="204" t="str">
        <f t="shared" si="475"/>
        <v/>
      </c>
      <c r="B7661" s="335"/>
      <c r="C7661" s="335"/>
      <c r="D7661" s="381" t="str">
        <f t="shared" si="478"/>
        <v/>
      </c>
      <c r="E7661" s="335"/>
      <c r="F7661" s="335"/>
      <c r="G7661" s="325" t="str">
        <f t="shared" si="476"/>
        <v/>
      </c>
      <c r="H7661" s="326" t="str">
        <f t="shared" si="477"/>
        <v/>
      </c>
    </row>
    <row r="7662" spans="1:8" x14ac:dyDescent="0.2">
      <c r="A7662" s="204" t="str">
        <f t="shared" si="475"/>
        <v/>
      </c>
      <c r="B7662" s="335"/>
      <c r="C7662" s="335"/>
      <c r="D7662" s="381" t="str">
        <f t="shared" si="478"/>
        <v/>
      </c>
      <c r="E7662" s="335"/>
      <c r="F7662" s="335"/>
      <c r="G7662" s="325" t="str">
        <f t="shared" si="476"/>
        <v/>
      </c>
      <c r="H7662" s="326" t="str">
        <f t="shared" si="477"/>
        <v/>
      </c>
    </row>
    <row r="7663" spans="1:8" x14ac:dyDescent="0.2">
      <c r="A7663" s="204" t="str">
        <f t="shared" si="475"/>
        <v/>
      </c>
      <c r="B7663" s="335"/>
      <c r="C7663" s="335"/>
      <c r="D7663" s="381" t="str">
        <f t="shared" si="478"/>
        <v/>
      </c>
      <c r="E7663" s="335"/>
      <c r="F7663" s="335"/>
      <c r="G7663" s="325" t="str">
        <f t="shared" si="476"/>
        <v/>
      </c>
      <c r="H7663" s="326" t="str">
        <f t="shared" si="477"/>
        <v/>
      </c>
    </row>
    <row r="7664" spans="1:8" x14ac:dyDescent="0.2">
      <c r="A7664" s="204" t="str">
        <f t="shared" si="475"/>
        <v/>
      </c>
      <c r="B7664" s="335"/>
      <c r="C7664" s="335"/>
      <c r="D7664" s="381" t="str">
        <f t="shared" si="478"/>
        <v/>
      </c>
      <c r="E7664" s="335"/>
      <c r="F7664" s="335"/>
      <c r="G7664" s="325" t="str">
        <f t="shared" si="476"/>
        <v/>
      </c>
      <c r="H7664" s="326" t="str">
        <f t="shared" si="477"/>
        <v/>
      </c>
    </row>
    <row r="7665" spans="1:8" x14ac:dyDescent="0.2">
      <c r="A7665" s="204" t="str">
        <f t="shared" ref="A7665:A7728" si="479">IF(B7665&lt;&gt;"",VLOOKUP(B7665,ID,2,FALSE),"")</f>
        <v/>
      </c>
      <c r="B7665" s="335"/>
      <c r="C7665" s="335"/>
      <c r="D7665" s="381" t="str">
        <f t="shared" si="478"/>
        <v/>
      </c>
      <c r="E7665" s="335"/>
      <c r="F7665" s="335"/>
      <c r="G7665" s="325" t="str">
        <f t="shared" ref="G7665:G7728" si="480">IF(OR(B7665="",Amt=""),"",Amt)</f>
        <v/>
      </c>
      <c r="H7665" s="326" t="str">
        <f t="shared" ref="H7665:H7728" si="481">IF(G7665="","",VLOOKUP(G7665,Gesundheitsämter,2,FALSE))</f>
        <v/>
      </c>
    </row>
    <row r="7666" spans="1:8" x14ac:dyDescent="0.2">
      <c r="A7666" s="204" t="str">
        <f t="shared" si="479"/>
        <v/>
      </c>
      <c r="B7666" s="335"/>
      <c r="C7666" s="335"/>
      <c r="D7666" s="381" t="str">
        <f t="shared" si="478"/>
        <v/>
      </c>
      <c r="E7666" s="335"/>
      <c r="F7666" s="335"/>
      <c r="G7666" s="325" t="str">
        <f t="shared" si="480"/>
        <v/>
      </c>
      <c r="H7666" s="326" t="str">
        <f t="shared" si="481"/>
        <v/>
      </c>
    </row>
    <row r="7667" spans="1:8" x14ac:dyDescent="0.2">
      <c r="A7667" s="204" t="str">
        <f t="shared" si="479"/>
        <v/>
      </c>
      <c r="B7667" s="335"/>
      <c r="C7667" s="335"/>
      <c r="D7667" s="381" t="str">
        <f t="shared" si="478"/>
        <v/>
      </c>
      <c r="E7667" s="335"/>
      <c r="F7667" s="335"/>
      <c r="G7667" s="325" t="str">
        <f t="shared" si="480"/>
        <v/>
      </c>
      <c r="H7667" s="326" t="str">
        <f t="shared" si="481"/>
        <v/>
      </c>
    </row>
    <row r="7668" spans="1:8" x14ac:dyDescent="0.2">
      <c r="A7668" s="204" t="str">
        <f t="shared" si="479"/>
        <v/>
      </c>
      <c r="B7668" s="335"/>
      <c r="C7668" s="335"/>
      <c r="D7668" s="381" t="str">
        <f t="shared" si="478"/>
        <v/>
      </c>
      <c r="E7668" s="335"/>
      <c r="F7668" s="335"/>
      <c r="G7668" s="325" t="str">
        <f t="shared" si="480"/>
        <v/>
      </c>
      <c r="H7668" s="326" t="str">
        <f t="shared" si="481"/>
        <v/>
      </c>
    </row>
    <row r="7669" spans="1:8" x14ac:dyDescent="0.2">
      <c r="A7669" s="204" t="str">
        <f t="shared" si="479"/>
        <v/>
      </c>
      <c r="B7669" s="335"/>
      <c r="C7669" s="335"/>
      <c r="D7669" s="381" t="str">
        <f t="shared" si="478"/>
        <v/>
      </c>
      <c r="E7669" s="335"/>
      <c r="F7669" s="335"/>
      <c r="G7669" s="325" t="str">
        <f t="shared" si="480"/>
        <v/>
      </c>
      <c r="H7669" s="326" t="str">
        <f t="shared" si="481"/>
        <v/>
      </c>
    </row>
    <row r="7670" spans="1:8" x14ac:dyDescent="0.2">
      <c r="A7670" s="204" t="str">
        <f t="shared" si="479"/>
        <v/>
      </c>
      <c r="B7670" s="335"/>
      <c r="C7670" s="335"/>
      <c r="D7670" s="381" t="str">
        <f t="shared" si="478"/>
        <v/>
      </c>
      <c r="E7670" s="335"/>
      <c r="F7670" s="335"/>
      <c r="G7670" s="325" t="str">
        <f t="shared" si="480"/>
        <v/>
      </c>
      <c r="H7670" s="326" t="str">
        <f t="shared" si="481"/>
        <v/>
      </c>
    </row>
    <row r="7671" spans="1:8" x14ac:dyDescent="0.2">
      <c r="A7671" s="204" t="str">
        <f t="shared" si="479"/>
        <v/>
      </c>
      <c r="B7671" s="335"/>
      <c r="C7671" s="335"/>
      <c r="D7671" s="381" t="str">
        <f t="shared" si="478"/>
        <v/>
      </c>
      <c r="E7671" s="335"/>
      <c r="F7671" s="335"/>
      <c r="G7671" s="325" t="str">
        <f t="shared" si="480"/>
        <v/>
      </c>
      <c r="H7671" s="326" t="str">
        <f t="shared" si="481"/>
        <v/>
      </c>
    </row>
    <row r="7672" spans="1:8" x14ac:dyDescent="0.2">
      <c r="A7672" s="204" t="str">
        <f t="shared" si="479"/>
        <v/>
      </c>
      <c r="B7672" s="335"/>
      <c r="C7672" s="335"/>
      <c r="D7672" s="381" t="str">
        <f t="shared" si="478"/>
        <v/>
      </c>
      <c r="E7672" s="335"/>
      <c r="F7672" s="335"/>
      <c r="G7672" s="325" t="str">
        <f t="shared" si="480"/>
        <v/>
      </c>
      <c r="H7672" s="326" t="str">
        <f t="shared" si="481"/>
        <v/>
      </c>
    </row>
    <row r="7673" spans="1:8" x14ac:dyDescent="0.2">
      <c r="A7673" s="204" t="str">
        <f t="shared" si="479"/>
        <v/>
      </c>
      <c r="B7673" s="335"/>
      <c r="C7673" s="335"/>
      <c r="D7673" s="381" t="str">
        <f t="shared" si="478"/>
        <v/>
      </c>
      <c r="E7673" s="335"/>
      <c r="F7673" s="335"/>
      <c r="G7673" s="325" t="str">
        <f t="shared" si="480"/>
        <v/>
      </c>
      <c r="H7673" s="326" t="str">
        <f t="shared" si="481"/>
        <v/>
      </c>
    </row>
    <row r="7674" spans="1:8" x14ac:dyDescent="0.2">
      <c r="A7674" s="204" t="str">
        <f t="shared" si="479"/>
        <v/>
      </c>
      <c r="B7674" s="335"/>
      <c r="C7674" s="335"/>
      <c r="D7674" s="381" t="str">
        <f t="shared" si="478"/>
        <v/>
      </c>
      <c r="E7674" s="335"/>
      <c r="F7674" s="335"/>
      <c r="G7674" s="325" t="str">
        <f t="shared" si="480"/>
        <v/>
      </c>
      <c r="H7674" s="326" t="str">
        <f t="shared" si="481"/>
        <v/>
      </c>
    </row>
    <row r="7675" spans="1:8" x14ac:dyDescent="0.2">
      <c r="A7675" s="204" t="str">
        <f t="shared" si="479"/>
        <v/>
      </c>
      <c r="B7675" s="335"/>
      <c r="C7675" s="335"/>
      <c r="D7675" s="381" t="str">
        <f t="shared" si="478"/>
        <v/>
      </c>
      <c r="E7675" s="335"/>
      <c r="F7675" s="335"/>
      <c r="G7675" s="325" t="str">
        <f t="shared" si="480"/>
        <v/>
      </c>
      <c r="H7675" s="326" t="str">
        <f t="shared" si="481"/>
        <v/>
      </c>
    </row>
    <row r="7676" spans="1:8" x14ac:dyDescent="0.2">
      <c r="A7676" s="204" t="str">
        <f t="shared" si="479"/>
        <v/>
      </c>
      <c r="B7676" s="335"/>
      <c r="C7676" s="335"/>
      <c r="D7676" s="381" t="str">
        <f t="shared" si="478"/>
        <v/>
      </c>
      <c r="E7676" s="335"/>
      <c r="F7676" s="335"/>
      <c r="G7676" s="325" t="str">
        <f t="shared" si="480"/>
        <v/>
      </c>
      <c r="H7676" s="326" t="str">
        <f t="shared" si="481"/>
        <v/>
      </c>
    </row>
    <row r="7677" spans="1:8" x14ac:dyDescent="0.2">
      <c r="A7677" s="204" t="str">
        <f t="shared" si="479"/>
        <v/>
      </c>
      <c r="B7677" s="335"/>
      <c r="C7677" s="335"/>
      <c r="D7677" s="381" t="str">
        <f t="shared" si="478"/>
        <v/>
      </c>
      <c r="E7677" s="335"/>
      <c r="F7677" s="335"/>
      <c r="G7677" s="325" t="str">
        <f t="shared" si="480"/>
        <v/>
      </c>
      <c r="H7677" s="326" t="str">
        <f t="shared" si="481"/>
        <v/>
      </c>
    </row>
    <row r="7678" spans="1:8" x14ac:dyDescent="0.2">
      <c r="A7678" s="204" t="str">
        <f t="shared" si="479"/>
        <v/>
      </c>
      <c r="B7678" s="335"/>
      <c r="C7678" s="335"/>
      <c r="D7678" s="381" t="str">
        <f t="shared" si="478"/>
        <v/>
      </c>
      <c r="E7678" s="335"/>
      <c r="F7678" s="335"/>
      <c r="G7678" s="325" t="str">
        <f t="shared" si="480"/>
        <v/>
      </c>
      <c r="H7678" s="326" t="str">
        <f t="shared" si="481"/>
        <v/>
      </c>
    </row>
    <row r="7679" spans="1:8" x14ac:dyDescent="0.2">
      <c r="A7679" s="204" t="str">
        <f t="shared" si="479"/>
        <v/>
      </c>
      <c r="B7679" s="335"/>
      <c r="C7679" s="335"/>
      <c r="D7679" s="381" t="str">
        <f t="shared" si="478"/>
        <v/>
      </c>
      <c r="E7679" s="335"/>
      <c r="F7679" s="335"/>
      <c r="G7679" s="325" t="str">
        <f t="shared" si="480"/>
        <v/>
      </c>
      <c r="H7679" s="326" t="str">
        <f t="shared" si="481"/>
        <v/>
      </c>
    </row>
    <row r="7680" spans="1:8" x14ac:dyDescent="0.2">
      <c r="A7680" s="204" t="str">
        <f t="shared" si="479"/>
        <v/>
      </c>
      <c r="B7680" s="335"/>
      <c r="C7680" s="335"/>
      <c r="D7680" s="381" t="str">
        <f t="shared" si="478"/>
        <v/>
      </c>
      <c r="E7680" s="335"/>
      <c r="F7680" s="335"/>
      <c r="G7680" s="325" t="str">
        <f t="shared" si="480"/>
        <v/>
      </c>
      <c r="H7680" s="326" t="str">
        <f t="shared" si="481"/>
        <v/>
      </c>
    </row>
    <row r="7681" spans="1:8" x14ac:dyDescent="0.2">
      <c r="A7681" s="204" t="str">
        <f t="shared" si="479"/>
        <v/>
      </c>
      <c r="B7681" s="335"/>
      <c r="C7681" s="335"/>
      <c r="D7681" s="381" t="str">
        <f t="shared" si="478"/>
        <v/>
      </c>
      <c r="E7681" s="335"/>
      <c r="F7681" s="335"/>
      <c r="G7681" s="325" t="str">
        <f t="shared" si="480"/>
        <v/>
      </c>
      <c r="H7681" s="326" t="str">
        <f t="shared" si="481"/>
        <v/>
      </c>
    </row>
    <row r="7682" spans="1:8" x14ac:dyDescent="0.2">
      <c r="A7682" s="204" t="str">
        <f t="shared" si="479"/>
        <v/>
      </c>
      <c r="B7682" s="335"/>
      <c r="C7682" s="335"/>
      <c r="D7682" s="381" t="str">
        <f t="shared" si="478"/>
        <v/>
      </c>
      <c r="E7682" s="335"/>
      <c r="F7682" s="335"/>
      <c r="G7682" s="325" t="str">
        <f t="shared" si="480"/>
        <v/>
      </c>
      <c r="H7682" s="326" t="str">
        <f t="shared" si="481"/>
        <v/>
      </c>
    </row>
    <row r="7683" spans="1:8" x14ac:dyDescent="0.2">
      <c r="A7683" s="204" t="str">
        <f t="shared" si="479"/>
        <v/>
      </c>
      <c r="B7683" s="335"/>
      <c r="C7683" s="335"/>
      <c r="D7683" s="381" t="str">
        <f t="shared" si="478"/>
        <v/>
      </c>
      <c r="E7683" s="335"/>
      <c r="F7683" s="335"/>
      <c r="G7683" s="325" t="str">
        <f t="shared" si="480"/>
        <v/>
      </c>
      <c r="H7683" s="326" t="str">
        <f t="shared" si="481"/>
        <v/>
      </c>
    </row>
    <row r="7684" spans="1:8" x14ac:dyDescent="0.2">
      <c r="A7684" s="204" t="str">
        <f t="shared" si="479"/>
        <v/>
      </c>
      <c r="B7684" s="335"/>
      <c r="C7684" s="335"/>
      <c r="D7684" s="381" t="str">
        <f t="shared" si="478"/>
        <v/>
      </c>
      <c r="E7684" s="335"/>
      <c r="F7684" s="335"/>
      <c r="G7684" s="325" t="str">
        <f t="shared" si="480"/>
        <v/>
      </c>
      <c r="H7684" s="326" t="str">
        <f t="shared" si="481"/>
        <v/>
      </c>
    </row>
    <row r="7685" spans="1:8" x14ac:dyDescent="0.2">
      <c r="A7685" s="204" t="str">
        <f t="shared" si="479"/>
        <v/>
      </c>
      <c r="B7685" s="335"/>
      <c r="C7685" s="335"/>
      <c r="D7685" s="381" t="str">
        <f t="shared" si="478"/>
        <v/>
      </c>
      <c r="E7685" s="335"/>
      <c r="F7685" s="335"/>
      <c r="G7685" s="325" t="str">
        <f t="shared" si="480"/>
        <v/>
      </c>
      <c r="H7685" s="326" t="str">
        <f t="shared" si="481"/>
        <v/>
      </c>
    </row>
    <row r="7686" spans="1:8" x14ac:dyDescent="0.2">
      <c r="A7686" s="204" t="str">
        <f t="shared" si="479"/>
        <v/>
      </c>
      <c r="B7686" s="335"/>
      <c r="C7686" s="335"/>
      <c r="D7686" s="381" t="str">
        <f t="shared" si="478"/>
        <v/>
      </c>
      <c r="E7686" s="335"/>
      <c r="F7686" s="335"/>
      <c r="G7686" s="325" t="str">
        <f t="shared" si="480"/>
        <v/>
      </c>
      <c r="H7686" s="326" t="str">
        <f t="shared" si="481"/>
        <v/>
      </c>
    </row>
    <row r="7687" spans="1:8" x14ac:dyDescent="0.2">
      <c r="A7687" s="204" t="str">
        <f t="shared" si="479"/>
        <v/>
      </c>
      <c r="B7687" s="335"/>
      <c r="C7687" s="335"/>
      <c r="D7687" s="381" t="str">
        <f t="shared" si="478"/>
        <v/>
      </c>
      <c r="E7687" s="335"/>
      <c r="F7687" s="335"/>
      <c r="G7687" s="325" t="str">
        <f t="shared" si="480"/>
        <v/>
      </c>
      <c r="H7687" s="326" t="str">
        <f t="shared" si="481"/>
        <v/>
      </c>
    </row>
    <row r="7688" spans="1:8" x14ac:dyDescent="0.2">
      <c r="A7688" s="204" t="str">
        <f t="shared" si="479"/>
        <v/>
      </c>
      <c r="B7688" s="335"/>
      <c r="C7688" s="335"/>
      <c r="D7688" s="381" t="str">
        <f t="shared" si="478"/>
        <v/>
      </c>
      <c r="E7688" s="335"/>
      <c r="F7688" s="335"/>
      <c r="G7688" s="325" t="str">
        <f t="shared" si="480"/>
        <v/>
      </c>
      <c r="H7688" s="326" t="str">
        <f t="shared" si="481"/>
        <v/>
      </c>
    </row>
    <row r="7689" spans="1:8" x14ac:dyDescent="0.2">
      <c r="A7689" s="204" t="str">
        <f t="shared" si="479"/>
        <v/>
      </c>
      <c r="B7689" s="335"/>
      <c r="C7689" s="335"/>
      <c r="D7689" s="381" t="str">
        <f t="shared" ref="D7689:D7752" si="482">IF(C7689="","",IFERROR(IF(VLOOKUP(C7689,Parameter,2,FALSE)="","",VLOOKUP(C7689,Parameter,2,FALSE)),IFERROR(VLOOKUP(C7689,PSMErgänzung,2,FALSE),"CAS eingeben oder Parameter korrigieren!")))</f>
        <v/>
      </c>
      <c r="E7689" s="335"/>
      <c r="F7689" s="335"/>
      <c r="G7689" s="325" t="str">
        <f t="shared" si="480"/>
        <v/>
      </c>
      <c r="H7689" s="326" t="str">
        <f t="shared" si="481"/>
        <v/>
      </c>
    </row>
    <row r="7690" spans="1:8" x14ac:dyDescent="0.2">
      <c r="A7690" s="204" t="str">
        <f t="shared" si="479"/>
        <v/>
      </c>
      <c r="B7690" s="335"/>
      <c r="C7690" s="335"/>
      <c r="D7690" s="381" t="str">
        <f t="shared" si="482"/>
        <v/>
      </c>
      <c r="E7690" s="335"/>
      <c r="F7690" s="335"/>
      <c r="G7690" s="325" t="str">
        <f t="shared" si="480"/>
        <v/>
      </c>
      <c r="H7690" s="326" t="str">
        <f t="shared" si="481"/>
        <v/>
      </c>
    </row>
    <row r="7691" spans="1:8" x14ac:dyDescent="0.2">
      <c r="A7691" s="204" t="str">
        <f t="shared" si="479"/>
        <v/>
      </c>
      <c r="B7691" s="335"/>
      <c r="C7691" s="335"/>
      <c r="D7691" s="381" t="str">
        <f t="shared" si="482"/>
        <v/>
      </c>
      <c r="E7691" s="335"/>
      <c r="F7691" s="335"/>
      <c r="G7691" s="325" t="str">
        <f t="shared" si="480"/>
        <v/>
      </c>
      <c r="H7691" s="326" t="str">
        <f t="shared" si="481"/>
        <v/>
      </c>
    </row>
    <row r="7692" spans="1:8" x14ac:dyDescent="0.2">
      <c r="A7692" s="204" t="str">
        <f t="shared" si="479"/>
        <v/>
      </c>
      <c r="B7692" s="335"/>
      <c r="C7692" s="335"/>
      <c r="D7692" s="381" t="str">
        <f t="shared" si="482"/>
        <v/>
      </c>
      <c r="E7692" s="335"/>
      <c r="F7692" s="335"/>
      <c r="G7692" s="325" t="str">
        <f t="shared" si="480"/>
        <v/>
      </c>
      <c r="H7692" s="326" t="str">
        <f t="shared" si="481"/>
        <v/>
      </c>
    </row>
    <row r="7693" spans="1:8" x14ac:dyDescent="0.2">
      <c r="A7693" s="204" t="str">
        <f t="shared" si="479"/>
        <v/>
      </c>
      <c r="B7693" s="335"/>
      <c r="C7693" s="335"/>
      <c r="D7693" s="381" t="str">
        <f t="shared" si="482"/>
        <v/>
      </c>
      <c r="E7693" s="335"/>
      <c r="F7693" s="335"/>
      <c r="G7693" s="325" t="str">
        <f t="shared" si="480"/>
        <v/>
      </c>
      <c r="H7693" s="326" t="str">
        <f t="shared" si="481"/>
        <v/>
      </c>
    </row>
    <row r="7694" spans="1:8" x14ac:dyDescent="0.2">
      <c r="A7694" s="204" t="str">
        <f t="shared" si="479"/>
        <v/>
      </c>
      <c r="B7694" s="335"/>
      <c r="C7694" s="335"/>
      <c r="D7694" s="381" t="str">
        <f t="shared" si="482"/>
        <v/>
      </c>
      <c r="E7694" s="335"/>
      <c r="F7694" s="335"/>
      <c r="G7694" s="325" t="str">
        <f t="shared" si="480"/>
        <v/>
      </c>
      <c r="H7694" s="326" t="str">
        <f t="shared" si="481"/>
        <v/>
      </c>
    </row>
    <row r="7695" spans="1:8" x14ac:dyDescent="0.2">
      <c r="A7695" s="204" t="str">
        <f t="shared" si="479"/>
        <v/>
      </c>
      <c r="B7695" s="335"/>
      <c r="C7695" s="335"/>
      <c r="D7695" s="381" t="str">
        <f t="shared" si="482"/>
        <v/>
      </c>
      <c r="E7695" s="335"/>
      <c r="F7695" s="335"/>
      <c r="G7695" s="325" t="str">
        <f t="shared" si="480"/>
        <v/>
      </c>
      <c r="H7695" s="326" t="str">
        <f t="shared" si="481"/>
        <v/>
      </c>
    </row>
    <row r="7696" spans="1:8" x14ac:dyDescent="0.2">
      <c r="A7696" s="204" t="str">
        <f t="shared" si="479"/>
        <v/>
      </c>
      <c r="B7696" s="335"/>
      <c r="C7696" s="335"/>
      <c r="D7696" s="381" t="str">
        <f t="shared" si="482"/>
        <v/>
      </c>
      <c r="E7696" s="335"/>
      <c r="F7696" s="335"/>
      <c r="G7696" s="325" t="str">
        <f t="shared" si="480"/>
        <v/>
      </c>
      <c r="H7696" s="326" t="str">
        <f t="shared" si="481"/>
        <v/>
      </c>
    </row>
    <row r="7697" spans="1:8" x14ac:dyDescent="0.2">
      <c r="A7697" s="204" t="str">
        <f t="shared" si="479"/>
        <v/>
      </c>
      <c r="B7697" s="335"/>
      <c r="C7697" s="335"/>
      <c r="D7697" s="381" t="str">
        <f t="shared" si="482"/>
        <v/>
      </c>
      <c r="E7697" s="335"/>
      <c r="F7697" s="335"/>
      <c r="G7697" s="325" t="str">
        <f t="shared" si="480"/>
        <v/>
      </c>
      <c r="H7697" s="326" t="str">
        <f t="shared" si="481"/>
        <v/>
      </c>
    </row>
    <row r="7698" spans="1:8" x14ac:dyDescent="0.2">
      <c r="A7698" s="204" t="str">
        <f t="shared" si="479"/>
        <v/>
      </c>
      <c r="B7698" s="335"/>
      <c r="C7698" s="335"/>
      <c r="D7698" s="381" t="str">
        <f t="shared" si="482"/>
        <v/>
      </c>
      <c r="E7698" s="335"/>
      <c r="F7698" s="335"/>
      <c r="G7698" s="325" t="str">
        <f t="shared" si="480"/>
        <v/>
      </c>
      <c r="H7698" s="326" t="str">
        <f t="shared" si="481"/>
        <v/>
      </c>
    </row>
    <row r="7699" spans="1:8" x14ac:dyDescent="0.2">
      <c r="A7699" s="204" t="str">
        <f t="shared" si="479"/>
        <v/>
      </c>
      <c r="B7699" s="335"/>
      <c r="C7699" s="335"/>
      <c r="D7699" s="381" t="str">
        <f t="shared" si="482"/>
        <v/>
      </c>
      <c r="E7699" s="335"/>
      <c r="F7699" s="335"/>
      <c r="G7699" s="325" t="str">
        <f t="shared" si="480"/>
        <v/>
      </c>
      <c r="H7699" s="326" t="str">
        <f t="shared" si="481"/>
        <v/>
      </c>
    </row>
    <row r="7700" spans="1:8" x14ac:dyDescent="0.2">
      <c r="A7700" s="204" t="str">
        <f t="shared" si="479"/>
        <v/>
      </c>
      <c r="B7700" s="335"/>
      <c r="C7700" s="335"/>
      <c r="D7700" s="381" t="str">
        <f t="shared" si="482"/>
        <v/>
      </c>
      <c r="E7700" s="335"/>
      <c r="F7700" s="335"/>
      <c r="G7700" s="325" t="str">
        <f t="shared" si="480"/>
        <v/>
      </c>
      <c r="H7700" s="326" t="str">
        <f t="shared" si="481"/>
        <v/>
      </c>
    </row>
    <row r="7701" spans="1:8" x14ac:dyDescent="0.2">
      <c r="A7701" s="204" t="str">
        <f t="shared" si="479"/>
        <v/>
      </c>
      <c r="B7701" s="335"/>
      <c r="C7701" s="335"/>
      <c r="D7701" s="381" t="str">
        <f t="shared" si="482"/>
        <v/>
      </c>
      <c r="E7701" s="335"/>
      <c r="F7701" s="335"/>
      <c r="G7701" s="325" t="str">
        <f t="shared" si="480"/>
        <v/>
      </c>
      <c r="H7701" s="326" t="str">
        <f t="shared" si="481"/>
        <v/>
      </c>
    </row>
    <row r="7702" spans="1:8" x14ac:dyDescent="0.2">
      <c r="A7702" s="204" t="str">
        <f t="shared" si="479"/>
        <v/>
      </c>
      <c r="B7702" s="335"/>
      <c r="C7702" s="335"/>
      <c r="D7702" s="381" t="str">
        <f t="shared" si="482"/>
        <v/>
      </c>
      <c r="E7702" s="335"/>
      <c r="F7702" s="335"/>
      <c r="G7702" s="325" t="str">
        <f t="shared" si="480"/>
        <v/>
      </c>
      <c r="H7702" s="326" t="str">
        <f t="shared" si="481"/>
        <v/>
      </c>
    </row>
    <row r="7703" spans="1:8" x14ac:dyDescent="0.2">
      <c r="A7703" s="204" t="str">
        <f t="shared" si="479"/>
        <v/>
      </c>
      <c r="B7703" s="335"/>
      <c r="C7703" s="335"/>
      <c r="D7703" s="381" t="str">
        <f t="shared" si="482"/>
        <v/>
      </c>
      <c r="E7703" s="335"/>
      <c r="F7703" s="335"/>
      <c r="G7703" s="325" t="str">
        <f t="shared" si="480"/>
        <v/>
      </c>
      <c r="H7703" s="326" t="str">
        <f t="shared" si="481"/>
        <v/>
      </c>
    </row>
    <row r="7704" spans="1:8" x14ac:dyDescent="0.2">
      <c r="A7704" s="204" t="str">
        <f t="shared" si="479"/>
        <v/>
      </c>
      <c r="B7704" s="335"/>
      <c r="C7704" s="335"/>
      <c r="D7704" s="381" t="str">
        <f t="shared" si="482"/>
        <v/>
      </c>
      <c r="E7704" s="335"/>
      <c r="F7704" s="335"/>
      <c r="G7704" s="325" t="str">
        <f t="shared" si="480"/>
        <v/>
      </c>
      <c r="H7704" s="326" t="str">
        <f t="shared" si="481"/>
        <v/>
      </c>
    </row>
    <row r="7705" spans="1:8" x14ac:dyDescent="0.2">
      <c r="A7705" s="204" t="str">
        <f t="shared" si="479"/>
        <v/>
      </c>
      <c r="B7705" s="335"/>
      <c r="C7705" s="335"/>
      <c r="D7705" s="381" t="str">
        <f t="shared" si="482"/>
        <v/>
      </c>
      <c r="E7705" s="335"/>
      <c r="F7705" s="335"/>
      <c r="G7705" s="325" t="str">
        <f t="shared" si="480"/>
        <v/>
      </c>
      <c r="H7705" s="326" t="str">
        <f t="shared" si="481"/>
        <v/>
      </c>
    </row>
    <row r="7706" spans="1:8" x14ac:dyDescent="0.2">
      <c r="A7706" s="204" t="str">
        <f t="shared" si="479"/>
        <v/>
      </c>
      <c r="B7706" s="335"/>
      <c r="C7706" s="335"/>
      <c r="D7706" s="381" t="str">
        <f t="shared" si="482"/>
        <v/>
      </c>
      <c r="E7706" s="335"/>
      <c r="F7706" s="335"/>
      <c r="G7706" s="325" t="str">
        <f t="shared" si="480"/>
        <v/>
      </c>
      <c r="H7706" s="326" t="str">
        <f t="shared" si="481"/>
        <v/>
      </c>
    </row>
    <row r="7707" spans="1:8" x14ac:dyDescent="0.2">
      <c r="A7707" s="204" t="str">
        <f t="shared" si="479"/>
        <v/>
      </c>
      <c r="B7707" s="335"/>
      <c r="C7707" s="335"/>
      <c r="D7707" s="381" t="str">
        <f t="shared" si="482"/>
        <v/>
      </c>
      <c r="E7707" s="335"/>
      <c r="F7707" s="335"/>
      <c r="G7707" s="325" t="str">
        <f t="shared" si="480"/>
        <v/>
      </c>
      <c r="H7707" s="326" t="str">
        <f t="shared" si="481"/>
        <v/>
      </c>
    </row>
    <row r="7708" spans="1:8" x14ac:dyDescent="0.2">
      <c r="A7708" s="204" t="str">
        <f t="shared" si="479"/>
        <v/>
      </c>
      <c r="B7708" s="335"/>
      <c r="C7708" s="335"/>
      <c r="D7708" s="381" t="str">
        <f t="shared" si="482"/>
        <v/>
      </c>
      <c r="E7708" s="335"/>
      <c r="F7708" s="335"/>
      <c r="G7708" s="325" t="str">
        <f t="shared" si="480"/>
        <v/>
      </c>
      <c r="H7708" s="326" t="str">
        <f t="shared" si="481"/>
        <v/>
      </c>
    </row>
    <row r="7709" spans="1:8" x14ac:dyDescent="0.2">
      <c r="A7709" s="204" t="str">
        <f t="shared" si="479"/>
        <v/>
      </c>
      <c r="B7709" s="335"/>
      <c r="C7709" s="335"/>
      <c r="D7709" s="381" t="str">
        <f t="shared" si="482"/>
        <v/>
      </c>
      <c r="E7709" s="335"/>
      <c r="F7709" s="335"/>
      <c r="G7709" s="325" t="str">
        <f t="shared" si="480"/>
        <v/>
      </c>
      <c r="H7709" s="326" t="str">
        <f t="shared" si="481"/>
        <v/>
      </c>
    </row>
    <row r="7710" spans="1:8" x14ac:dyDescent="0.2">
      <c r="A7710" s="204" t="str">
        <f t="shared" si="479"/>
        <v/>
      </c>
      <c r="B7710" s="335"/>
      <c r="C7710" s="335"/>
      <c r="D7710" s="381" t="str">
        <f t="shared" si="482"/>
        <v/>
      </c>
      <c r="E7710" s="335"/>
      <c r="F7710" s="335"/>
      <c r="G7710" s="325" t="str">
        <f t="shared" si="480"/>
        <v/>
      </c>
      <c r="H7710" s="326" t="str">
        <f t="shared" si="481"/>
        <v/>
      </c>
    </row>
    <row r="7711" spans="1:8" x14ac:dyDescent="0.2">
      <c r="A7711" s="204" t="str">
        <f t="shared" si="479"/>
        <v/>
      </c>
      <c r="B7711" s="335"/>
      <c r="C7711" s="335"/>
      <c r="D7711" s="381" t="str">
        <f t="shared" si="482"/>
        <v/>
      </c>
      <c r="E7711" s="335"/>
      <c r="F7711" s="335"/>
      <c r="G7711" s="325" t="str">
        <f t="shared" si="480"/>
        <v/>
      </c>
      <c r="H7711" s="326" t="str">
        <f t="shared" si="481"/>
        <v/>
      </c>
    </row>
    <row r="7712" spans="1:8" x14ac:dyDescent="0.2">
      <c r="A7712" s="204" t="str">
        <f t="shared" si="479"/>
        <v/>
      </c>
      <c r="B7712" s="335"/>
      <c r="C7712" s="335"/>
      <c r="D7712" s="381" t="str">
        <f t="shared" si="482"/>
        <v/>
      </c>
      <c r="E7712" s="335"/>
      <c r="F7712" s="335"/>
      <c r="G7712" s="325" t="str">
        <f t="shared" si="480"/>
        <v/>
      </c>
      <c r="H7712" s="326" t="str">
        <f t="shared" si="481"/>
        <v/>
      </c>
    </row>
    <row r="7713" spans="1:8" x14ac:dyDescent="0.2">
      <c r="A7713" s="204" t="str">
        <f t="shared" si="479"/>
        <v/>
      </c>
      <c r="B7713" s="335"/>
      <c r="C7713" s="335"/>
      <c r="D7713" s="381" t="str">
        <f t="shared" si="482"/>
        <v/>
      </c>
      <c r="E7713" s="335"/>
      <c r="F7713" s="335"/>
      <c r="G7713" s="325" t="str">
        <f t="shared" si="480"/>
        <v/>
      </c>
      <c r="H7713" s="326" t="str">
        <f t="shared" si="481"/>
        <v/>
      </c>
    </row>
    <row r="7714" spans="1:8" x14ac:dyDescent="0.2">
      <c r="A7714" s="204" t="str">
        <f t="shared" si="479"/>
        <v/>
      </c>
      <c r="B7714" s="335"/>
      <c r="C7714" s="335"/>
      <c r="D7714" s="381" t="str">
        <f t="shared" si="482"/>
        <v/>
      </c>
      <c r="E7714" s="335"/>
      <c r="F7714" s="335"/>
      <c r="G7714" s="325" t="str">
        <f t="shared" si="480"/>
        <v/>
      </c>
      <c r="H7714" s="326" t="str">
        <f t="shared" si="481"/>
        <v/>
      </c>
    </row>
    <row r="7715" spans="1:8" x14ac:dyDescent="0.2">
      <c r="A7715" s="204" t="str">
        <f t="shared" si="479"/>
        <v/>
      </c>
      <c r="B7715" s="335"/>
      <c r="C7715" s="335"/>
      <c r="D7715" s="381" t="str">
        <f t="shared" si="482"/>
        <v/>
      </c>
      <c r="E7715" s="335"/>
      <c r="F7715" s="335"/>
      <c r="G7715" s="325" t="str">
        <f t="shared" si="480"/>
        <v/>
      </c>
      <c r="H7715" s="326" t="str">
        <f t="shared" si="481"/>
        <v/>
      </c>
    </row>
    <row r="7716" spans="1:8" x14ac:dyDescent="0.2">
      <c r="A7716" s="204" t="str">
        <f t="shared" si="479"/>
        <v/>
      </c>
      <c r="B7716" s="335"/>
      <c r="C7716" s="335"/>
      <c r="D7716" s="381" t="str">
        <f t="shared" si="482"/>
        <v/>
      </c>
      <c r="E7716" s="335"/>
      <c r="F7716" s="335"/>
      <c r="G7716" s="325" t="str">
        <f t="shared" si="480"/>
        <v/>
      </c>
      <c r="H7716" s="326" t="str">
        <f t="shared" si="481"/>
        <v/>
      </c>
    </row>
    <row r="7717" spans="1:8" x14ac:dyDescent="0.2">
      <c r="A7717" s="204" t="str">
        <f t="shared" si="479"/>
        <v/>
      </c>
      <c r="B7717" s="335"/>
      <c r="C7717" s="335"/>
      <c r="D7717" s="381" t="str">
        <f t="shared" si="482"/>
        <v/>
      </c>
      <c r="E7717" s="335"/>
      <c r="F7717" s="335"/>
      <c r="G7717" s="325" t="str">
        <f t="shared" si="480"/>
        <v/>
      </c>
      <c r="H7717" s="326" t="str">
        <f t="shared" si="481"/>
        <v/>
      </c>
    </row>
    <row r="7718" spans="1:8" x14ac:dyDescent="0.2">
      <c r="A7718" s="204" t="str">
        <f t="shared" si="479"/>
        <v/>
      </c>
      <c r="B7718" s="335"/>
      <c r="C7718" s="335"/>
      <c r="D7718" s="381" t="str">
        <f t="shared" si="482"/>
        <v/>
      </c>
      <c r="E7718" s="335"/>
      <c r="F7718" s="335"/>
      <c r="G7718" s="325" t="str">
        <f t="shared" si="480"/>
        <v/>
      </c>
      <c r="H7718" s="326" t="str">
        <f t="shared" si="481"/>
        <v/>
      </c>
    </row>
    <row r="7719" spans="1:8" x14ac:dyDescent="0.2">
      <c r="A7719" s="204" t="str">
        <f t="shared" si="479"/>
        <v/>
      </c>
      <c r="B7719" s="335"/>
      <c r="C7719" s="335"/>
      <c r="D7719" s="381" t="str">
        <f t="shared" si="482"/>
        <v/>
      </c>
      <c r="E7719" s="335"/>
      <c r="F7719" s="335"/>
      <c r="G7719" s="325" t="str">
        <f t="shared" si="480"/>
        <v/>
      </c>
      <c r="H7719" s="326" t="str">
        <f t="shared" si="481"/>
        <v/>
      </c>
    </row>
    <row r="7720" spans="1:8" x14ac:dyDescent="0.2">
      <c r="A7720" s="204" t="str">
        <f t="shared" si="479"/>
        <v/>
      </c>
      <c r="B7720" s="335"/>
      <c r="C7720" s="335"/>
      <c r="D7720" s="381" t="str">
        <f t="shared" si="482"/>
        <v/>
      </c>
      <c r="E7720" s="335"/>
      <c r="F7720" s="335"/>
      <c r="G7720" s="325" t="str">
        <f t="shared" si="480"/>
        <v/>
      </c>
      <c r="H7720" s="326" t="str">
        <f t="shared" si="481"/>
        <v/>
      </c>
    </row>
    <row r="7721" spans="1:8" x14ac:dyDescent="0.2">
      <c r="A7721" s="204" t="str">
        <f t="shared" si="479"/>
        <v/>
      </c>
      <c r="B7721" s="335"/>
      <c r="C7721" s="335"/>
      <c r="D7721" s="381" t="str">
        <f t="shared" si="482"/>
        <v/>
      </c>
      <c r="E7721" s="335"/>
      <c r="F7721" s="335"/>
      <c r="G7721" s="325" t="str">
        <f t="shared" si="480"/>
        <v/>
      </c>
      <c r="H7721" s="326" t="str">
        <f t="shared" si="481"/>
        <v/>
      </c>
    </row>
    <row r="7722" spans="1:8" x14ac:dyDescent="0.2">
      <c r="A7722" s="204" t="str">
        <f t="shared" si="479"/>
        <v/>
      </c>
      <c r="B7722" s="335"/>
      <c r="C7722" s="335"/>
      <c r="D7722" s="381" t="str">
        <f t="shared" si="482"/>
        <v/>
      </c>
      <c r="E7722" s="335"/>
      <c r="F7722" s="335"/>
      <c r="G7722" s="325" t="str">
        <f t="shared" si="480"/>
        <v/>
      </c>
      <c r="H7722" s="326" t="str">
        <f t="shared" si="481"/>
        <v/>
      </c>
    </row>
    <row r="7723" spans="1:8" x14ac:dyDescent="0.2">
      <c r="A7723" s="204" t="str">
        <f t="shared" si="479"/>
        <v/>
      </c>
      <c r="B7723" s="335"/>
      <c r="C7723" s="335"/>
      <c r="D7723" s="381" t="str">
        <f t="shared" si="482"/>
        <v/>
      </c>
      <c r="E7723" s="335"/>
      <c r="F7723" s="335"/>
      <c r="G7723" s="325" t="str">
        <f t="shared" si="480"/>
        <v/>
      </c>
      <c r="H7723" s="326" t="str">
        <f t="shared" si="481"/>
        <v/>
      </c>
    </row>
    <row r="7724" spans="1:8" x14ac:dyDescent="0.2">
      <c r="A7724" s="204" t="str">
        <f t="shared" si="479"/>
        <v/>
      </c>
      <c r="B7724" s="335"/>
      <c r="C7724" s="335"/>
      <c r="D7724" s="381" t="str">
        <f t="shared" si="482"/>
        <v/>
      </c>
      <c r="E7724" s="335"/>
      <c r="F7724" s="335"/>
      <c r="G7724" s="325" t="str">
        <f t="shared" si="480"/>
        <v/>
      </c>
      <c r="H7724" s="326" t="str">
        <f t="shared" si="481"/>
        <v/>
      </c>
    </row>
    <row r="7725" spans="1:8" x14ac:dyDescent="0.2">
      <c r="A7725" s="204" t="str">
        <f t="shared" si="479"/>
        <v/>
      </c>
      <c r="B7725" s="335"/>
      <c r="C7725" s="335"/>
      <c r="D7725" s="381" t="str">
        <f t="shared" si="482"/>
        <v/>
      </c>
      <c r="E7725" s="335"/>
      <c r="F7725" s="335"/>
      <c r="G7725" s="325" t="str">
        <f t="shared" si="480"/>
        <v/>
      </c>
      <c r="H7725" s="326" t="str">
        <f t="shared" si="481"/>
        <v/>
      </c>
    </row>
    <row r="7726" spans="1:8" x14ac:dyDescent="0.2">
      <c r="A7726" s="204" t="str">
        <f t="shared" si="479"/>
        <v/>
      </c>
      <c r="B7726" s="335"/>
      <c r="C7726" s="335"/>
      <c r="D7726" s="381" t="str">
        <f t="shared" si="482"/>
        <v/>
      </c>
      <c r="E7726" s="335"/>
      <c r="F7726" s="335"/>
      <c r="G7726" s="325" t="str">
        <f t="shared" si="480"/>
        <v/>
      </c>
      <c r="H7726" s="326" t="str">
        <f t="shared" si="481"/>
        <v/>
      </c>
    </row>
    <row r="7727" spans="1:8" x14ac:dyDescent="0.2">
      <c r="A7727" s="204" t="str">
        <f t="shared" si="479"/>
        <v/>
      </c>
      <c r="B7727" s="335"/>
      <c r="C7727" s="335"/>
      <c r="D7727" s="381" t="str">
        <f t="shared" si="482"/>
        <v/>
      </c>
      <c r="E7727" s="335"/>
      <c r="F7727" s="335"/>
      <c r="G7727" s="325" t="str">
        <f t="shared" si="480"/>
        <v/>
      </c>
      <c r="H7727" s="326" t="str">
        <f t="shared" si="481"/>
        <v/>
      </c>
    </row>
    <row r="7728" spans="1:8" x14ac:dyDescent="0.2">
      <c r="A7728" s="204" t="str">
        <f t="shared" si="479"/>
        <v/>
      </c>
      <c r="B7728" s="335"/>
      <c r="C7728" s="335"/>
      <c r="D7728" s="381" t="str">
        <f t="shared" si="482"/>
        <v/>
      </c>
      <c r="E7728" s="335"/>
      <c r="F7728" s="335"/>
      <c r="G7728" s="325" t="str">
        <f t="shared" si="480"/>
        <v/>
      </c>
      <c r="H7728" s="326" t="str">
        <f t="shared" si="481"/>
        <v/>
      </c>
    </row>
    <row r="7729" spans="1:8" x14ac:dyDescent="0.2">
      <c r="A7729" s="204" t="str">
        <f t="shared" ref="A7729:A7792" si="483">IF(B7729&lt;&gt;"",VLOOKUP(B7729,ID,2,FALSE),"")</f>
        <v/>
      </c>
      <c r="B7729" s="335"/>
      <c r="C7729" s="335"/>
      <c r="D7729" s="381" t="str">
        <f t="shared" si="482"/>
        <v/>
      </c>
      <c r="E7729" s="335"/>
      <c r="F7729" s="335"/>
      <c r="G7729" s="325" t="str">
        <f t="shared" ref="G7729:G7792" si="484">IF(OR(B7729="",Amt=""),"",Amt)</f>
        <v/>
      </c>
      <c r="H7729" s="326" t="str">
        <f t="shared" ref="H7729:H7792" si="485">IF(G7729="","",VLOOKUP(G7729,Gesundheitsämter,2,FALSE))</f>
        <v/>
      </c>
    </row>
    <row r="7730" spans="1:8" x14ac:dyDescent="0.2">
      <c r="A7730" s="204" t="str">
        <f t="shared" si="483"/>
        <v/>
      </c>
      <c r="B7730" s="335"/>
      <c r="C7730" s="335"/>
      <c r="D7730" s="381" t="str">
        <f t="shared" si="482"/>
        <v/>
      </c>
      <c r="E7730" s="335"/>
      <c r="F7730" s="335"/>
      <c r="G7730" s="325" t="str">
        <f t="shared" si="484"/>
        <v/>
      </c>
      <c r="H7730" s="326" t="str">
        <f t="shared" si="485"/>
        <v/>
      </c>
    </row>
    <row r="7731" spans="1:8" x14ac:dyDescent="0.2">
      <c r="A7731" s="204" t="str">
        <f t="shared" si="483"/>
        <v/>
      </c>
      <c r="B7731" s="335"/>
      <c r="C7731" s="335"/>
      <c r="D7731" s="381" t="str">
        <f t="shared" si="482"/>
        <v/>
      </c>
      <c r="E7731" s="335"/>
      <c r="F7731" s="335"/>
      <c r="G7731" s="325" t="str">
        <f t="shared" si="484"/>
        <v/>
      </c>
      <c r="H7731" s="326" t="str">
        <f t="shared" si="485"/>
        <v/>
      </c>
    </row>
    <row r="7732" spans="1:8" x14ac:dyDescent="0.2">
      <c r="A7732" s="204" t="str">
        <f t="shared" si="483"/>
        <v/>
      </c>
      <c r="B7732" s="335"/>
      <c r="C7732" s="335"/>
      <c r="D7732" s="381" t="str">
        <f t="shared" si="482"/>
        <v/>
      </c>
      <c r="E7732" s="335"/>
      <c r="F7732" s="335"/>
      <c r="G7732" s="325" t="str">
        <f t="shared" si="484"/>
        <v/>
      </c>
      <c r="H7732" s="326" t="str">
        <f t="shared" si="485"/>
        <v/>
      </c>
    </row>
    <row r="7733" spans="1:8" x14ac:dyDescent="0.2">
      <c r="A7733" s="204" t="str">
        <f t="shared" si="483"/>
        <v/>
      </c>
      <c r="B7733" s="335"/>
      <c r="C7733" s="335"/>
      <c r="D7733" s="381" t="str">
        <f t="shared" si="482"/>
        <v/>
      </c>
      <c r="E7733" s="335"/>
      <c r="F7733" s="335"/>
      <c r="G7733" s="325" t="str">
        <f t="shared" si="484"/>
        <v/>
      </c>
      <c r="H7733" s="326" t="str">
        <f t="shared" si="485"/>
        <v/>
      </c>
    </row>
    <row r="7734" spans="1:8" x14ac:dyDescent="0.2">
      <c r="A7734" s="204" t="str">
        <f t="shared" si="483"/>
        <v/>
      </c>
      <c r="B7734" s="335"/>
      <c r="C7734" s="335"/>
      <c r="D7734" s="381" t="str">
        <f t="shared" si="482"/>
        <v/>
      </c>
      <c r="E7734" s="335"/>
      <c r="F7734" s="335"/>
      <c r="G7734" s="325" t="str">
        <f t="shared" si="484"/>
        <v/>
      </c>
      <c r="H7734" s="326" t="str">
        <f t="shared" si="485"/>
        <v/>
      </c>
    </row>
    <row r="7735" spans="1:8" x14ac:dyDescent="0.2">
      <c r="A7735" s="204" t="str">
        <f t="shared" si="483"/>
        <v/>
      </c>
      <c r="B7735" s="335"/>
      <c r="C7735" s="335"/>
      <c r="D7735" s="381" t="str">
        <f t="shared" si="482"/>
        <v/>
      </c>
      <c r="E7735" s="335"/>
      <c r="F7735" s="335"/>
      <c r="G7735" s="325" t="str">
        <f t="shared" si="484"/>
        <v/>
      </c>
      <c r="H7735" s="326" t="str">
        <f t="shared" si="485"/>
        <v/>
      </c>
    </row>
    <row r="7736" spans="1:8" x14ac:dyDescent="0.2">
      <c r="A7736" s="204" t="str">
        <f t="shared" si="483"/>
        <v/>
      </c>
      <c r="B7736" s="335"/>
      <c r="C7736" s="335"/>
      <c r="D7736" s="381" t="str">
        <f t="shared" si="482"/>
        <v/>
      </c>
      <c r="E7736" s="335"/>
      <c r="F7736" s="335"/>
      <c r="G7736" s="325" t="str">
        <f t="shared" si="484"/>
        <v/>
      </c>
      <c r="H7736" s="326" t="str">
        <f t="shared" si="485"/>
        <v/>
      </c>
    </row>
    <row r="7737" spans="1:8" x14ac:dyDescent="0.2">
      <c r="A7737" s="204" t="str">
        <f t="shared" si="483"/>
        <v/>
      </c>
      <c r="B7737" s="335"/>
      <c r="C7737" s="335"/>
      <c r="D7737" s="381" t="str">
        <f t="shared" si="482"/>
        <v/>
      </c>
      <c r="E7737" s="335"/>
      <c r="F7737" s="335"/>
      <c r="G7737" s="325" t="str">
        <f t="shared" si="484"/>
        <v/>
      </c>
      <c r="H7737" s="326" t="str">
        <f t="shared" si="485"/>
        <v/>
      </c>
    </row>
    <row r="7738" spans="1:8" x14ac:dyDescent="0.2">
      <c r="A7738" s="204" t="str">
        <f t="shared" si="483"/>
        <v/>
      </c>
      <c r="B7738" s="335"/>
      <c r="C7738" s="335"/>
      <c r="D7738" s="381" t="str">
        <f t="shared" si="482"/>
        <v/>
      </c>
      <c r="E7738" s="335"/>
      <c r="F7738" s="335"/>
      <c r="G7738" s="325" t="str">
        <f t="shared" si="484"/>
        <v/>
      </c>
      <c r="H7738" s="326" t="str">
        <f t="shared" si="485"/>
        <v/>
      </c>
    </row>
    <row r="7739" spans="1:8" x14ac:dyDescent="0.2">
      <c r="A7739" s="204" t="str">
        <f t="shared" si="483"/>
        <v/>
      </c>
      <c r="B7739" s="335"/>
      <c r="C7739" s="335"/>
      <c r="D7739" s="381" t="str">
        <f t="shared" si="482"/>
        <v/>
      </c>
      <c r="E7739" s="335"/>
      <c r="F7739" s="335"/>
      <c r="G7739" s="325" t="str">
        <f t="shared" si="484"/>
        <v/>
      </c>
      <c r="H7739" s="326" t="str">
        <f t="shared" si="485"/>
        <v/>
      </c>
    </row>
    <row r="7740" spans="1:8" x14ac:dyDescent="0.2">
      <c r="A7740" s="204" t="str">
        <f t="shared" si="483"/>
        <v/>
      </c>
      <c r="B7740" s="335"/>
      <c r="C7740" s="335"/>
      <c r="D7740" s="381" t="str">
        <f t="shared" si="482"/>
        <v/>
      </c>
      <c r="E7740" s="335"/>
      <c r="F7740" s="335"/>
      <c r="G7740" s="325" t="str">
        <f t="shared" si="484"/>
        <v/>
      </c>
      <c r="H7740" s="326" t="str">
        <f t="shared" si="485"/>
        <v/>
      </c>
    </row>
    <row r="7741" spans="1:8" x14ac:dyDescent="0.2">
      <c r="A7741" s="204" t="str">
        <f t="shared" si="483"/>
        <v/>
      </c>
      <c r="B7741" s="335"/>
      <c r="C7741" s="335"/>
      <c r="D7741" s="381" t="str">
        <f t="shared" si="482"/>
        <v/>
      </c>
      <c r="E7741" s="335"/>
      <c r="F7741" s="335"/>
      <c r="G7741" s="325" t="str">
        <f t="shared" si="484"/>
        <v/>
      </c>
      <c r="H7741" s="326" t="str">
        <f t="shared" si="485"/>
        <v/>
      </c>
    </row>
    <row r="7742" spans="1:8" x14ac:dyDescent="0.2">
      <c r="A7742" s="204" t="str">
        <f t="shared" si="483"/>
        <v/>
      </c>
      <c r="B7742" s="335"/>
      <c r="C7742" s="335"/>
      <c r="D7742" s="381" t="str">
        <f t="shared" si="482"/>
        <v/>
      </c>
      <c r="E7742" s="335"/>
      <c r="F7742" s="335"/>
      <c r="G7742" s="325" t="str">
        <f t="shared" si="484"/>
        <v/>
      </c>
      <c r="H7742" s="326" t="str">
        <f t="shared" si="485"/>
        <v/>
      </c>
    </row>
    <row r="7743" spans="1:8" x14ac:dyDescent="0.2">
      <c r="A7743" s="204" t="str">
        <f t="shared" si="483"/>
        <v/>
      </c>
      <c r="B7743" s="335"/>
      <c r="C7743" s="335"/>
      <c r="D7743" s="381" t="str">
        <f t="shared" si="482"/>
        <v/>
      </c>
      <c r="E7743" s="335"/>
      <c r="F7743" s="335"/>
      <c r="G7743" s="325" t="str">
        <f t="shared" si="484"/>
        <v/>
      </c>
      <c r="H7743" s="326" t="str">
        <f t="shared" si="485"/>
        <v/>
      </c>
    </row>
    <row r="7744" spans="1:8" x14ac:dyDescent="0.2">
      <c r="A7744" s="204" t="str">
        <f t="shared" si="483"/>
        <v/>
      </c>
      <c r="B7744" s="335"/>
      <c r="C7744" s="335"/>
      <c r="D7744" s="381" t="str">
        <f t="shared" si="482"/>
        <v/>
      </c>
      <c r="E7744" s="335"/>
      <c r="F7744" s="335"/>
      <c r="G7744" s="325" t="str">
        <f t="shared" si="484"/>
        <v/>
      </c>
      <c r="H7744" s="326" t="str">
        <f t="shared" si="485"/>
        <v/>
      </c>
    </row>
    <row r="7745" spans="1:8" x14ac:dyDescent="0.2">
      <c r="A7745" s="204" t="str">
        <f t="shared" si="483"/>
        <v/>
      </c>
      <c r="B7745" s="335"/>
      <c r="C7745" s="335"/>
      <c r="D7745" s="381" t="str">
        <f t="shared" si="482"/>
        <v/>
      </c>
      <c r="E7745" s="335"/>
      <c r="F7745" s="335"/>
      <c r="G7745" s="325" t="str">
        <f t="shared" si="484"/>
        <v/>
      </c>
      <c r="H7745" s="326" t="str">
        <f t="shared" si="485"/>
        <v/>
      </c>
    </row>
    <row r="7746" spans="1:8" x14ac:dyDescent="0.2">
      <c r="A7746" s="204" t="str">
        <f t="shared" si="483"/>
        <v/>
      </c>
      <c r="B7746" s="335"/>
      <c r="C7746" s="335"/>
      <c r="D7746" s="381" t="str">
        <f t="shared" si="482"/>
        <v/>
      </c>
      <c r="E7746" s="335"/>
      <c r="F7746" s="335"/>
      <c r="G7746" s="325" t="str">
        <f t="shared" si="484"/>
        <v/>
      </c>
      <c r="H7746" s="326" t="str">
        <f t="shared" si="485"/>
        <v/>
      </c>
    </row>
    <row r="7747" spans="1:8" x14ac:dyDescent="0.2">
      <c r="A7747" s="204" t="str">
        <f t="shared" si="483"/>
        <v/>
      </c>
      <c r="B7747" s="335"/>
      <c r="C7747" s="335"/>
      <c r="D7747" s="381" t="str">
        <f t="shared" si="482"/>
        <v/>
      </c>
      <c r="E7747" s="335"/>
      <c r="F7747" s="335"/>
      <c r="G7747" s="325" t="str">
        <f t="shared" si="484"/>
        <v/>
      </c>
      <c r="H7747" s="326" t="str">
        <f t="shared" si="485"/>
        <v/>
      </c>
    </row>
    <row r="7748" spans="1:8" x14ac:dyDescent="0.2">
      <c r="A7748" s="204" t="str">
        <f t="shared" si="483"/>
        <v/>
      </c>
      <c r="B7748" s="335"/>
      <c r="C7748" s="335"/>
      <c r="D7748" s="381" t="str">
        <f t="shared" si="482"/>
        <v/>
      </c>
      <c r="E7748" s="335"/>
      <c r="F7748" s="335"/>
      <c r="G7748" s="325" t="str">
        <f t="shared" si="484"/>
        <v/>
      </c>
      <c r="H7748" s="326" t="str">
        <f t="shared" si="485"/>
        <v/>
      </c>
    </row>
    <row r="7749" spans="1:8" x14ac:dyDescent="0.2">
      <c r="A7749" s="204" t="str">
        <f t="shared" si="483"/>
        <v/>
      </c>
      <c r="B7749" s="335"/>
      <c r="C7749" s="335"/>
      <c r="D7749" s="381" t="str">
        <f t="shared" si="482"/>
        <v/>
      </c>
      <c r="E7749" s="335"/>
      <c r="F7749" s="335"/>
      <c r="G7749" s="325" t="str">
        <f t="shared" si="484"/>
        <v/>
      </c>
      <c r="H7749" s="326" t="str">
        <f t="shared" si="485"/>
        <v/>
      </c>
    </row>
    <row r="7750" spans="1:8" x14ac:dyDescent="0.2">
      <c r="A7750" s="204" t="str">
        <f t="shared" si="483"/>
        <v/>
      </c>
      <c r="B7750" s="335"/>
      <c r="C7750" s="335"/>
      <c r="D7750" s="381" t="str">
        <f t="shared" si="482"/>
        <v/>
      </c>
      <c r="E7750" s="335"/>
      <c r="F7750" s="335"/>
      <c r="G7750" s="325" t="str">
        <f t="shared" si="484"/>
        <v/>
      </c>
      <c r="H7750" s="326" t="str">
        <f t="shared" si="485"/>
        <v/>
      </c>
    </row>
    <row r="7751" spans="1:8" x14ac:dyDescent="0.2">
      <c r="A7751" s="204" t="str">
        <f t="shared" si="483"/>
        <v/>
      </c>
      <c r="B7751" s="335"/>
      <c r="C7751" s="335"/>
      <c r="D7751" s="381" t="str">
        <f t="shared" si="482"/>
        <v/>
      </c>
      <c r="E7751" s="335"/>
      <c r="F7751" s="335"/>
      <c r="G7751" s="325" t="str">
        <f t="shared" si="484"/>
        <v/>
      </c>
      <c r="H7751" s="326" t="str">
        <f t="shared" si="485"/>
        <v/>
      </c>
    </row>
    <row r="7752" spans="1:8" x14ac:dyDescent="0.2">
      <c r="A7752" s="204" t="str">
        <f t="shared" si="483"/>
        <v/>
      </c>
      <c r="B7752" s="335"/>
      <c r="C7752" s="335"/>
      <c r="D7752" s="381" t="str">
        <f t="shared" si="482"/>
        <v/>
      </c>
      <c r="E7752" s="335"/>
      <c r="F7752" s="335"/>
      <c r="G7752" s="325" t="str">
        <f t="shared" si="484"/>
        <v/>
      </c>
      <c r="H7752" s="326" t="str">
        <f t="shared" si="485"/>
        <v/>
      </c>
    </row>
    <row r="7753" spans="1:8" x14ac:dyDescent="0.2">
      <c r="A7753" s="204" t="str">
        <f t="shared" si="483"/>
        <v/>
      </c>
      <c r="B7753" s="335"/>
      <c r="C7753" s="335"/>
      <c r="D7753" s="381" t="str">
        <f t="shared" ref="D7753:D7816" si="486">IF(C7753="","",IFERROR(IF(VLOOKUP(C7753,Parameter,2,FALSE)="","",VLOOKUP(C7753,Parameter,2,FALSE)),IFERROR(VLOOKUP(C7753,PSMErgänzung,2,FALSE),"CAS eingeben oder Parameter korrigieren!")))</f>
        <v/>
      </c>
      <c r="E7753" s="335"/>
      <c r="F7753" s="335"/>
      <c r="G7753" s="325" t="str">
        <f t="shared" si="484"/>
        <v/>
      </c>
      <c r="H7753" s="326" t="str">
        <f t="shared" si="485"/>
        <v/>
      </c>
    </row>
    <row r="7754" spans="1:8" x14ac:dyDescent="0.2">
      <c r="A7754" s="204" t="str">
        <f t="shared" si="483"/>
        <v/>
      </c>
      <c r="B7754" s="335"/>
      <c r="C7754" s="335"/>
      <c r="D7754" s="381" t="str">
        <f t="shared" si="486"/>
        <v/>
      </c>
      <c r="E7754" s="335"/>
      <c r="F7754" s="335"/>
      <c r="G7754" s="325" t="str">
        <f t="shared" si="484"/>
        <v/>
      </c>
      <c r="H7754" s="326" t="str">
        <f t="shared" si="485"/>
        <v/>
      </c>
    </row>
    <row r="7755" spans="1:8" x14ac:dyDescent="0.2">
      <c r="A7755" s="204" t="str">
        <f t="shared" si="483"/>
        <v/>
      </c>
      <c r="B7755" s="335"/>
      <c r="C7755" s="335"/>
      <c r="D7755" s="381" t="str">
        <f t="shared" si="486"/>
        <v/>
      </c>
      <c r="E7755" s="335"/>
      <c r="F7755" s="335"/>
      <c r="G7755" s="325" t="str">
        <f t="shared" si="484"/>
        <v/>
      </c>
      <c r="H7755" s="326" t="str">
        <f t="shared" si="485"/>
        <v/>
      </c>
    </row>
    <row r="7756" spans="1:8" x14ac:dyDescent="0.2">
      <c r="A7756" s="204" t="str">
        <f t="shared" si="483"/>
        <v/>
      </c>
      <c r="B7756" s="335"/>
      <c r="C7756" s="335"/>
      <c r="D7756" s="381" t="str">
        <f t="shared" si="486"/>
        <v/>
      </c>
      <c r="E7756" s="335"/>
      <c r="F7756" s="335"/>
      <c r="G7756" s="325" t="str">
        <f t="shared" si="484"/>
        <v/>
      </c>
      <c r="H7756" s="326" t="str">
        <f t="shared" si="485"/>
        <v/>
      </c>
    </row>
    <row r="7757" spans="1:8" x14ac:dyDescent="0.2">
      <c r="A7757" s="204" t="str">
        <f t="shared" si="483"/>
        <v/>
      </c>
      <c r="B7757" s="335"/>
      <c r="C7757" s="335"/>
      <c r="D7757" s="381" t="str">
        <f t="shared" si="486"/>
        <v/>
      </c>
      <c r="E7757" s="335"/>
      <c r="F7757" s="335"/>
      <c r="G7757" s="325" t="str">
        <f t="shared" si="484"/>
        <v/>
      </c>
      <c r="H7757" s="326" t="str">
        <f t="shared" si="485"/>
        <v/>
      </c>
    </row>
    <row r="7758" spans="1:8" x14ac:dyDescent="0.2">
      <c r="A7758" s="204" t="str">
        <f t="shared" si="483"/>
        <v/>
      </c>
      <c r="B7758" s="335"/>
      <c r="C7758" s="335"/>
      <c r="D7758" s="381" t="str">
        <f t="shared" si="486"/>
        <v/>
      </c>
      <c r="E7758" s="335"/>
      <c r="F7758" s="335"/>
      <c r="G7758" s="325" t="str">
        <f t="shared" si="484"/>
        <v/>
      </c>
      <c r="H7758" s="326" t="str">
        <f t="shared" si="485"/>
        <v/>
      </c>
    </row>
    <row r="7759" spans="1:8" x14ac:dyDescent="0.2">
      <c r="A7759" s="204" t="str">
        <f t="shared" si="483"/>
        <v/>
      </c>
      <c r="B7759" s="335"/>
      <c r="C7759" s="335"/>
      <c r="D7759" s="381" t="str">
        <f t="shared" si="486"/>
        <v/>
      </c>
      <c r="E7759" s="335"/>
      <c r="F7759" s="335"/>
      <c r="G7759" s="325" t="str">
        <f t="shared" si="484"/>
        <v/>
      </c>
      <c r="H7759" s="326" t="str">
        <f t="shared" si="485"/>
        <v/>
      </c>
    </row>
    <row r="7760" spans="1:8" x14ac:dyDescent="0.2">
      <c r="A7760" s="204" t="str">
        <f t="shared" si="483"/>
        <v/>
      </c>
      <c r="B7760" s="335"/>
      <c r="C7760" s="335"/>
      <c r="D7760" s="381" t="str">
        <f t="shared" si="486"/>
        <v/>
      </c>
      <c r="E7760" s="335"/>
      <c r="F7760" s="335"/>
      <c r="G7760" s="325" t="str">
        <f t="shared" si="484"/>
        <v/>
      </c>
      <c r="H7760" s="326" t="str">
        <f t="shared" si="485"/>
        <v/>
      </c>
    </row>
    <row r="7761" spans="1:8" x14ac:dyDescent="0.2">
      <c r="A7761" s="204" t="str">
        <f t="shared" si="483"/>
        <v/>
      </c>
      <c r="B7761" s="335"/>
      <c r="C7761" s="335"/>
      <c r="D7761" s="381" t="str">
        <f t="shared" si="486"/>
        <v/>
      </c>
      <c r="E7761" s="335"/>
      <c r="F7761" s="335"/>
      <c r="G7761" s="325" t="str">
        <f t="shared" si="484"/>
        <v/>
      </c>
      <c r="H7761" s="326" t="str">
        <f t="shared" si="485"/>
        <v/>
      </c>
    </row>
    <row r="7762" spans="1:8" x14ac:dyDescent="0.2">
      <c r="A7762" s="204" t="str">
        <f t="shared" si="483"/>
        <v/>
      </c>
      <c r="B7762" s="335"/>
      <c r="C7762" s="335"/>
      <c r="D7762" s="381" t="str">
        <f t="shared" si="486"/>
        <v/>
      </c>
      <c r="E7762" s="335"/>
      <c r="F7762" s="335"/>
      <c r="G7762" s="325" t="str">
        <f t="shared" si="484"/>
        <v/>
      </c>
      <c r="H7762" s="326" t="str">
        <f t="shared" si="485"/>
        <v/>
      </c>
    </row>
    <row r="7763" spans="1:8" x14ac:dyDescent="0.2">
      <c r="A7763" s="204" t="str">
        <f t="shared" si="483"/>
        <v/>
      </c>
      <c r="B7763" s="335"/>
      <c r="C7763" s="335"/>
      <c r="D7763" s="381" t="str">
        <f t="shared" si="486"/>
        <v/>
      </c>
      <c r="E7763" s="335"/>
      <c r="F7763" s="335"/>
      <c r="G7763" s="325" t="str">
        <f t="shared" si="484"/>
        <v/>
      </c>
      <c r="H7763" s="326" t="str">
        <f t="shared" si="485"/>
        <v/>
      </c>
    </row>
    <row r="7764" spans="1:8" x14ac:dyDescent="0.2">
      <c r="A7764" s="204" t="str">
        <f t="shared" si="483"/>
        <v/>
      </c>
      <c r="B7764" s="335"/>
      <c r="C7764" s="335"/>
      <c r="D7764" s="381" t="str">
        <f t="shared" si="486"/>
        <v/>
      </c>
      <c r="E7764" s="335"/>
      <c r="F7764" s="335"/>
      <c r="G7764" s="325" t="str">
        <f t="shared" si="484"/>
        <v/>
      </c>
      <c r="H7764" s="326" t="str">
        <f t="shared" si="485"/>
        <v/>
      </c>
    </row>
    <row r="7765" spans="1:8" x14ac:dyDescent="0.2">
      <c r="A7765" s="204" t="str">
        <f t="shared" si="483"/>
        <v/>
      </c>
      <c r="B7765" s="335"/>
      <c r="C7765" s="335"/>
      <c r="D7765" s="381" t="str">
        <f t="shared" si="486"/>
        <v/>
      </c>
      <c r="E7765" s="335"/>
      <c r="F7765" s="335"/>
      <c r="G7765" s="325" t="str">
        <f t="shared" si="484"/>
        <v/>
      </c>
      <c r="H7765" s="326" t="str">
        <f t="shared" si="485"/>
        <v/>
      </c>
    </row>
    <row r="7766" spans="1:8" x14ac:dyDescent="0.2">
      <c r="A7766" s="204" t="str">
        <f t="shared" si="483"/>
        <v/>
      </c>
      <c r="B7766" s="335"/>
      <c r="C7766" s="335"/>
      <c r="D7766" s="381" t="str">
        <f t="shared" si="486"/>
        <v/>
      </c>
      <c r="E7766" s="335"/>
      <c r="F7766" s="335"/>
      <c r="G7766" s="325" t="str">
        <f t="shared" si="484"/>
        <v/>
      </c>
      <c r="H7766" s="326" t="str">
        <f t="shared" si="485"/>
        <v/>
      </c>
    </row>
    <row r="7767" spans="1:8" x14ac:dyDescent="0.2">
      <c r="A7767" s="204" t="str">
        <f t="shared" si="483"/>
        <v/>
      </c>
      <c r="B7767" s="335"/>
      <c r="C7767" s="335"/>
      <c r="D7767" s="381" t="str">
        <f t="shared" si="486"/>
        <v/>
      </c>
      <c r="E7767" s="335"/>
      <c r="F7767" s="335"/>
      <c r="G7767" s="325" t="str">
        <f t="shared" si="484"/>
        <v/>
      </c>
      <c r="H7767" s="326" t="str">
        <f t="shared" si="485"/>
        <v/>
      </c>
    </row>
    <row r="7768" spans="1:8" x14ac:dyDescent="0.2">
      <c r="A7768" s="204" t="str">
        <f t="shared" si="483"/>
        <v/>
      </c>
      <c r="B7768" s="335"/>
      <c r="C7768" s="335"/>
      <c r="D7768" s="381" t="str">
        <f t="shared" si="486"/>
        <v/>
      </c>
      <c r="E7768" s="335"/>
      <c r="F7768" s="335"/>
      <c r="G7768" s="325" t="str">
        <f t="shared" si="484"/>
        <v/>
      </c>
      <c r="H7768" s="326" t="str">
        <f t="shared" si="485"/>
        <v/>
      </c>
    </row>
    <row r="7769" spans="1:8" x14ac:dyDescent="0.2">
      <c r="A7769" s="204" t="str">
        <f t="shared" si="483"/>
        <v/>
      </c>
      <c r="B7769" s="335"/>
      <c r="C7769" s="335"/>
      <c r="D7769" s="381" t="str">
        <f t="shared" si="486"/>
        <v/>
      </c>
      <c r="E7769" s="335"/>
      <c r="F7769" s="335"/>
      <c r="G7769" s="325" t="str">
        <f t="shared" si="484"/>
        <v/>
      </c>
      <c r="H7769" s="326" t="str">
        <f t="shared" si="485"/>
        <v/>
      </c>
    </row>
    <row r="7770" spans="1:8" x14ac:dyDescent="0.2">
      <c r="A7770" s="204" t="str">
        <f t="shared" si="483"/>
        <v/>
      </c>
      <c r="B7770" s="335"/>
      <c r="C7770" s="335"/>
      <c r="D7770" s="381" t="str">
        <f t="shared" si="486"/>
        <v/>
      </c>
      <c r="E7770" s="335"/>
      <c r="F7770" s="335"/>
      <c r="G7770" s="325" t="str">
        <f t="shared" si="484"/>
        <v/>
      </c>
      <c r="H7770" s="326" t="str">
        <f t="shared" si="485"/>
        <v/>
      </c>
    </row>
    <row r="7771" spans="1:8" x14ac:dyDescent="0.2">
      <c r="A7771" s="204" t="str">
        <f t="shared" si="483"/>
        <v/>
      </c>
      <c r="B7771" s="335"/>
      <c r="C7771" s="335"/>
      <c r="D7771" s="381" t="str">
        <f t="shared" si="486"/>
        <v/>
      </c>
      <c r="E7771" s="335"/>
      <c r="F7771" s="335"/>
      <c r="G7771" s="325" t="str">
        <f t="shared" si="484"/>
        <v/>
      </c>
      <c r="H7771" s="326" t="str">
        <f t="shared" si="485"/>
        <v/>
      </c>
    </row>
    <row r="7772" spans="1:8" x14ac:dyDescent="0.2">
      <c r="A7772" s="204" t="str">
        <f t="shared" si="483"/>
        <v/>
      </c>
      <c r="B7772" s="335"/>
      <c r="C7772" s="335"/>
      <c r="D7772" s="381" t="str">
        <f t="shared" si="486"/>
        <v/>
      </c>
      <c r="E7772" s="335"/>
      <c r="F7772" s="335"/>
      <c r="G7772" s="325" t="str">
        <f t="shared" si="484"/>
        <v/>
      </c>
      <c r="H7772" s="326" t="str">
        <f t="shared" si="485"/>
        <v/>
      </c>
    </row>
    <row r="7773" spans="1:8" x14ac:dyDescent="0.2">
      <c r="A7773" s="204" t="str">
        <f t="shared" si="483"/>
        <v/>
      </c>
      <c r="B7773" s="335"/>
      <c r="C7773" s="335"/>
      <c r="D7773" s="381" t="str">
        <f t="shared" si="486"/>
        <v/>
      </c>
      <c r="E7773" s="335"/>
      <c r="F7773" s="335"/>
      <c r="G7773" s="325" t="str">
        <f t="shared" si="484"/>
        <v/>
      </c>
      <c r="H7773" s="326" t="str">
        <f t="shared" si="485"/>
        <v/>
      </c>
    </row>
    <row r="7774" spans="1:8" x14ac:dyDescent="0.2">
      <c r="A7774" s="204" t="str">
        <f t="shared" si="483"/>
        <v/>
      </c>
      <c r="B7774" s="335"/>
      <c r="C7774" s="335"/>
      <c r="D7774" s="381" t="str">
        <f t="shared" si="486"/>
        <v/>
      </c>
      <c r="E7774" s="335"/>
      <c r="F7774" s="335"/>
      <c r="G7774" s="325" t="str">
        <f t="shared" si="484"/>
        <v/>
      </c>
      <c r="H7774" s="326" t="str">
        <f t="shared" si="485"/>
        <v/>
      </c>
    </row>
    <row r="7775" spans="1:8" x14ac:dyDescent="0.2">
      <c r="A7775" s="204" t="str">
        <f t="shared" si="483"/>
        <v/>
      </c>
      <c r="B7775" s="335"/>
      <c r="C7775" s="335"/>
      <c r="D7775" s="381" t="str">
        <f t="shared" si="486"/>
        <v/>
      </c>
      <c r="E7775" s="335"/>
      <c r="F7775" s="335"/>
      <c r="G7775" s="325" t="str">
        <f t="shared" si="484"/>
        <v/>
      </c>
      <c r="H7775" s="326" t="str">
        <f t="shared" si="485"/>
        <v/>
      </c>
    </row>
    <row r="7776" spans="1:8" x14ac:dyDescent="0.2">
      <c r="A7776" s="204" t="str">
        <f t="shared" si="483"/>
        <v/>
      </c>
      <c r="B7776" s="335"/>
      <c r="C7776" s="335"/>
      <c r="D7776" s="381" t="str">
        <f t="shared" si="486"/>
        <v/>
      </c>
      <c r="E7776" s="335"/>
      <c r="F7776" s="335"/>
      <c r="G7776" s="325" t="str">
        <f t="shared" si="484"/>
        <v/>
      </c>
      <c r="H7776" s="326" t="str">
        <f t="shared" si="485"/>
        <v/>
      </c>
    </row>
    <row r="7777" spans="1:8" x14ac:dyDescent="0.2">
      <c r="A7777" s="204" t="str">
        <f t="shared" si="483"/>
        <v/>
      </c>
      <c r="B7777" s="335"/>
      <c r="C7777" s="335"/>
      <c r="D7777" s="381" t="str">
        <f t="shared" si="486"/>
        <v/>
      </c>
      <c r="E7777" s="335"/>
      <c r="F7777" s="335"/>
      <c r="G7777" s="325" t="str">
        <f t="shared" si="484"/>
        <v/>
      </c>
      <c r="H7777" s="326" t="str">
        <f t="shared" si="485"/>
        <v/>
      </c>
    </row>
    <row r="7778" spans="1:8" x14ac:dyDescent="0.2">
      <c r="A7778" s="204" t="str">
        <f t="shared" si="483"/>
        <v/>
      </c>
      <c r="B7778" s="335"/>
      <c r="C7778" s="335"/>
      <c r="D7778" s="381" t="str">
        <f t="shared" si="486"/>
        <v/>
      </c>
      <c r="E7778" s="335"/>
      <c r="F7778" s="335"/>
      <c r="G7778" s="325" t="str">
        <f t="shared" si="484"/>
        <v/>
      </c>
      <c r="H7778" s="326" t="str">
        <f t="shared" si="485"/>
        <v/>
      </c>
    </row>
    <row r="7779" spans="1:8" x14ac:dyDescent="0.2">
      <c r="A7779" s="204" t="str">
        <f t="shared" si="483"/>
        <v/>
      </c>
      <c r="B7779" s="335"/>
      <c r="C7779" s="335"/>
      <c r="D7779" s="381" t="str">
        <f t="shared" si="486"/>
        <v/>
      </c>
      <c r="E7779" s="335"/>
      <c r="F7779" s="335"/>
      <c r="G7779" s="325" t="str">
        <f t="shared" si="484"/>
        <v/>
      </c>
      <c r="H7779" s="326" t="str">
        <f t="shared" si="485"/>
        <v/>
      </c>
    </row>
    <row r="7780" spans="1:8" x14ac:dyDescent="0.2">
      <c r="A7780" s="204" t="str">
        <f t="shared" si="483"/>
        <v/>
      </c>
      <c r="B7780" s="335"/>
      <c r="C7780" s="335"/>
      <c r="D7780" s="381" t="str">
        <f t="shared" si="486"/>
        <v/>
      </c>
      <c r="E7780" s="335"/>
      <c r="F7780" s="335"/>
      <c r="G7780" s="325" t="str">
        <f t="shared" si="484"/>
        <v/>
      </c>
      <c r="H7780" s="326" t="str">
        <f t="shared" si="485"/>
        <v/>
      </c>
    </row>
    <row r="7781" spans="1:8" x14ac:dyDescent="0.2">
      <c r="A7781" s="204" t="str">
        <f t="shared" si="483"/>
        <v/>
      </c>
      <c r="B7781" s="335"/>
      <c r="C7781" s="335"/>
      <c r="D7781" s="381" t="str">
        <f t="shared" si="486"/>
        <v/>
      </c>
      <c r="E7781" s="335"/>
      <c r="F7781" s="335"/>
      <c r="G7781" s="325" t="str">
        <f t="shared" si="484"/>
        <v/>
      </c>
      <c r="H7781" s="326" t="str">
        <f t="shared" si="485"/>
        <v/>
      </c>
    </row>
    <row r="7782" spans="1:8" x14ac:dyDescent="0.2">
      <c r="A7782" s="204" t="str">
        <f t="shared" si="483"/>
        <v/>
      </c>
      <c r="B7782" s="335"/>
      <c r="C7782" s="335"/>
      <c r="D7782" s="381" t="str">
        <f t="shared" si="486"/>
        <v/>
      </c>
      <c r="E7782" s="335"/>
      <c r="F7782" s="335"/>
      <c r="G7782" s="325" t="str">
        <f t="shared" si="484"/>
        <v/>
      </c>
      <c r="H7782" s="326" t="str">
        <f t="shared" si="485"/>
        <v/>
      </c>
    </row>
    <row r="7783" spans="1:8" x14ac:dyDescent="0.2">
      <c r="A7783" s="204" t="str">
        <f t="shared" si="483"/>
        <v/>
      </c>
      <c r="B7783" s="335"/>
      <c r="C7783" s="335"/>
      <c r="D7783" s="381" t="str">
        <f t="shared" si="486"/>
        <v/>
      </c>
      <c r="E7783" s="335"/>
      <c r="F7783" s="335"/>
      <c r="G7783" s="325" t="str">
        <f t="shared" si="484"/>
        <v/>
      </c>
      <c r="H7783" s="326" t="str">
        <f t="shared" si="485"/>
        <v/>
      </c>
    </row>
    <row r="7784" spans="1:8" x14ac:dyDescent="0.2">
      <c r="A7784" s="204" t="str">
        <f t="shared" si="483"/>
        <v/>
      </c>
      <c r="B7784" s="335"/>
      <c r="C7784" s="335"/>
      <c r="D7784" s="381" t="str">
        <f t="shared" si="486"/>
        <v/>
      </c>
      <c r="E7784" s="335"/>
      <c r="F7784" s="335"/>
      <c r="G7784" s="325" t="str">
        <f t="shared" si="484"/>
        <v/>
      </c>
      <c r="H7784" s="326" t="str">
        <f t="shared" si="485"/>
        <v/>
      </c>
    </row>
    <row r="7785" spans="1:8" x14ac:dyDescent="0.2">
      <c r="A7785" s="204" t="str">
        <f t="shared" si="483"/>
        <v/>
      </c>
      <c r="B7785" s="335"/>
      <c r="C7785" s="335"/>
      <c r="D7785" s="381" t="str">
        <f t="shared" si="486"/>
        <v/>
      </c>
      <c r="E7785" s="335"/>
      <c r="F7785" s="335"/>
      <c r="G7785" s="325" t="str">
        <f t="shared" si="484"/>
        <v/>
      </c>
      <c r="H7785" s="326" t="str">
        <f t="shared" si="485"/>
        <v/>
      </c>
    </row>
    <row r="7786" spans="1:8" x14ac:dyDescent="0.2">
      <c r="A7786" s="204" t="str">
        <f t="shared" si="483"/>
        <v/>
      </c>
      <c r="B7786" s="335"/>
      <c r="C7786" s="335"/>
      <c r="D7786" s="381" t="str">
        <f t="shared" si="486"/>
        <v/>
      </c>
      <c r="E7786" s="335"/>
      <c r="F7786" s="335"/>
      <c r="G7786" s="325" t="str">
        <f t="shared" si="484"/>
        <v/>
      </c>
      <c r="H7786" s="326" t="str">
        <f t="shared" si="485"/>
        <v/>
      </c>
    </row>
    <row r="7787" spans="1:8" x14ac:dyDescent="0.2">
      <c r="A7787" s="204" t="str">
        <f t="shared" si="483"/>
        <v/>
      </c>
      <c r="B7787" s="335"/>
      <c r="C7787" s="335"/>
      <c r="D7787" s="381" t="str">
        <f t="shared" si="486"/>
        <v/>
      </c>
      <c r="E7787" s="335"/>
      <c r="F7787" s="335"/>
      <c r="G7787" s="325" t="str">
        <f t="shared" si="484"/>
        <v/>
      </c>
      <c r="H7787" s="326" t="str">
        <f t="shared" si="485"/>
        <v/>
      </c>
    </row>
    <row r="7788" spans="1:8" x14ac:dyDescent="0.2">
      <c r="A7788" s="204" t="str">
        <f t="shared" si="483"/>
        <v/>
      </c>
      <c r="B7788" s="335"/>
      <c r="C7788" s="335"/>
      <c r="D7788" s="381" t="str">
        <f t="shared" si="486"/>
        <v/>
      </c>
      <c r="E7788" s="335"/>
      <c r="F7788" s="335"/>
      <c r="G7788" s="325" t="str">
        <f t="shared" si="484"/>
        <v/>
      </c>
      <c r="H7788" s="326" t="str">
        <f t="shared" si="485"/>
        <v/>
      </c>
    </row>
    <row r="7789" spans="1:8" x14ac:dyDescent="0.2">
      <c r="A7789" s="204" t="str">
        <f t="shared" si="483"/>
        <v/>
      </c>
      <c r="B7789" s="335"/>
      <c r="C7789" s="335"/>
      <c r="D7789" s="381" t="str">
        <f t="shared" si="486"/>
        <v/>
      </c>
      <c r="E7789" s="335"/>
      <c r="F7789" s="335"/>
      <c r="G7789" s="325" t="str">
        <f t="shared" si="484"/>
        <v/>
      </c>
      <c r="H7789" s="326" t="str">
        <f t="shared" si="485"/>
        <v/>
      </c>
    </row>
    <row r="7790" spans="1:8" x14ac:dyDescent="0.2">
      <c r="A7790" s="204" t="str">
        <f t="shared" si="483"/>
        <v/>
      </c>
      <c r="B7790" s="335"/>
      <c r="C7790" s="335"/>
      <c r="D7790" s="381" t="str">
        <f t="shared" si="486"/>
        <v/>
      </c>
      <c r="E7790" s="335"/>
      <c r="F7790" s="335"/>
      <c r="G7790" s="325" t="str">
        <f t="shared" si="484"/>
        <v/>
      </c>
      <c r="H7790" s="326" t="str">
        <f t="shared" si="485"/>
        <v/>
      </c>
    </row>
    <row r="7791" spans="1:8" x14ac:dyDescent="0.2">
      <c r="A7791" s="204" t="str">
        <f t="shared" si="483"/>
        <v/>
      </c>
      <c r="B7791" s="335"/>
      <c r="C7791" s="335"/>
      <c r="D7791" s="381" t="str">
        <f t="shared" si="486"/>
        <v/>
      </c>
      <c r="E7791" s="335"/>
      <c r="F7791" s="335"/>
      <c r="G7791" s="325" t="str">
        <f t="shared" si="484"/>
        <v/>
      </c>
      <c r="H7791" s="326" t="str">
        <f t="shared" si="485"/>
        <v/>
      </c>
    </row>
    <row r="7792" spans="1:8" x14ac:dyDescent="0.2">
      <c r="A7792" s="204" t="str">
        <f t="shared" si="483"/>
        <v/>
      </c>
      <c r="B7792" s="335"/>
      <c r="C7792" s="335"/>
      <c r="D7792" s="381" t="str">
        <f t="shared" si="486"/>
        <v/>
      </c>
      <c r="E7792" s="335"/>
      <c r="F7792" s="335"/>
      <c r="G7792" s="325" t="str">
        <f t="shared" si="484"/>
        <v/>
      </c>
      <c r="H7792" s="326" t="str">
        <f t="shared" si="485"/>
        <v/>
      </c>
    </row>
    <row r="7793" spans="1:8" x14ac:dyDescent="0.2">
      <c r="A7793" s="204" t="str">
        <f t="shared" ref="A7793:A7856" si="487">IF(B7793&lt;&gt;"",VLOOKUP(B7793,ID,2,FALSE),"")</f>
        <v/>
      </c>
      <c r="B7793" s="335"/>
      <c r="C7793" s="335"/>
      <c r="D7793" s="381" t="str">
        <f t="shared" si="486"/>
        <v/>
      </c>
      <c r="E7793" s="335"/>
      <c r="F7793" s="335"/>
      <c r="G7793" s="325" t="str">
        <f t="shared" ref="G7793:G7856" si="488">IF(OR(B7793="",Amt=""),"",Amt)</f>
        <v/>
      </c>
      <c r="H7793" s="326" t="str">
        <f t="shared" ref="H7793:H7856" si="489">IF(G7793="","",VLOOKUP(G7793,Gesundheitsämter,2,FALSE))</f>
        <v/>
      </c>
    </row>
    <row r="7794" spans="1:8" x14ac:dyDescent="0.2">
      <c r="A7794" s="204" t="str">
        <f t="shared" si="487"/>
        <v/>
      </c>
      <c r="B7794" s="335"/>
      <c r="C7794" s="335"/>
      <c r="D7794" s="381" t="str">
        <f t="shared" si="486"/>
        <v/>
      </c>
      <c r="E7794" s="335"/>
      <c r="F7794" s="335"/>
      <c r="G7794" s="325" t="str">
        <f t="shared" si="488"/>
        <v/>
      </c>
      <c r="H7794" s="326" t="str">
        <f t="shared" si="489"/>
        <v/>
      </c>
    </row>
    <row r="7795" spans="1:8" x14ac:dyDescent="0.2">
      <c r="A7795" s="204" t="str">
        <f t="shared" si="487"/>
        <v/>
      </c>
      <c r="B7795" s="335"/>
      <c r="C7795" s="335"/>
      <c r="D7795" s="381" t="str">
        <f t="shared" si="486"/>
        <v/>
      </c>
      <c r="E7795" s="335"/>
      <c r="F7795" s="335"/>
      <c r="G7795" s="325" t="str">
        <f t="shared" si="488"/>
        <v/>
      </c>
      <c r="H7795" s="326" t="str">
        <f t="shared" si="489"/>
        <v/>
      </c>
    </row>
    <row r="7796" spans="1:8" x14ac:dyDescent="0.2">
      <c r="A7796" s="204" t="str">
        <f t="shared" si="487"/>
        <v/>
      </c>
      <c r="B7796" s="335"/>
      <c r="C7796" s="335"/>
      <c r="D7796" s="381" t="str">
        <f t="shared" si="486"/>
        <v/>
      </c>
      <c r="E7796" s="335"/>
      <c r="F7796" s="335"/>
      <c r="G7796" s="325" t="str">
        <f t="shared" si="488"/>
        <v/>
      </c>
      <c r="H7796" s="326" t="str">
        <f t="shared" si="489"/>
        <v/>
      </c>
    </row>
    <row r="7797" spans="1:8" x14ac:dyDescent="0.2">
      <c r="A7797" s="204" t="str">
        <f t="shared" si="487"/>
        <v/>
      </c>
      <c r="B7797" s="335"/>
      <c r="C7797" s="335"/>
      <c r="D7797" s="381" t="str">
        <f t="shared" si="486"/>
        <v/>
      </c>
      <c r="E7797" s="335"/>
      <c r="F7797" s="335"/>
      <c r="G7797" s="325" t="str">
        <f t="shared" si="488"/>
        <v/>
      </c>
      <c r="H7797" s="326" t="str">
        <f t="shared" si="489"/>
        <v/>
      </c>
    </row>
    <row r="7798" spans="1:8" x14ac:dyDescent="0.2">
      <c r="A7798" s="204" t="str">
        <f t="shared" si="487"/>
        <v/>
      </c>
      <c r="B7798" s="335"/>
      <c r="C7798" s="335"/>
      <c r="D7798" s="381" t="str">
        <f t="shared" si="486"/>
        <v/>
      </c>
      <c r="E7798" s="335"/>
      <c r="F7798" s="335"/>
      <c r="G7798" s="325" t="str">
        <f t="shared" si="488"/>
        <v/>
      </c>
      <c r="H7798" s="326" t="str">
        <f t="shared" si="489"/>
        <v/>
      </c>
    </row>
    <row r="7799" spans="1:8" x14ac:dyDescent="0.2">
      <c r="A7799" s="204" t="str">
        <f t="shared" si="487"/>
        <v/>
      </c>
      <c r="B7799" s="335"/>
      <c r="C7799" s="335"/>
      <c r="D7799" s="381" t="str">
        <f t="shared" si="486"/>
        <v/>
      </c>
      <c r="E7799" s="335"/>
      <c r="F7799" s="335"/>
      <c r="G7799" s="325" t="str">
        <f t="shared" si="488"/>
        <v/>
      </c>
      <c r="H7799" s="326" t="str">
        <f t="shared" si="489"/>
        <v/>
      </c>
    </row>
    <row r="7800" spans="1:8" x14ac:dyDescent="0.2">
      <c r="A7800" s="204" t="str">
        <f t="shared" si="487"/>
        <v/>
      </c>
      <c r="B7800" s="335"/>
      <c r="C7800" s="335"/>
      <c r="D7800" s="381" t="str">
        <f t="shared" si="486"/>
        <v/>
      </c>
      <c r="E7800" s="335"/>
      <c r="F7800" s="335"/>
      <c r="G7800" s="325" t="str">
        <f t="shared" si="488"/>
        <v/>
      </c>
      <c r="H7800" s="326" t="str">
        <f t="shared" si="489"/>
        <v/>
      </c>
    </row>
    <row r="7801" spans="1:8" x14ac:dyDescent="0.2">
      <c r="A7801" s="204" t="str">
        <f t="shared" si="487"/>
        <v/>
      </c>
      <c r="B7801" s="335"/>
      <c r="C7801" s="335"/>
      <c r="D7801" s="381" t="str">
        <f t="shared" si="486"/>
        <v/>
      </c>
      <c r="E7801" s="335"/>
      <c r="F7801" s="335"/>
      <c r="G7801" s="325" t="str">
        <f t="shared" si="488"/>
        <v/>
      </c>
      <c r="H7801" s="326" t="str">
        <f t="shared" si="489"/>
        <v/>
      </c>
    </row>
    <row r="7802" spans="1:8" x14ac:dyDescent="0.2">
      <c r="A7802" s="204" t="str">
        <f t="shared" si="487"/>
        <v/>
      </c>
      <c r="B7802" s="335"/>
      <c r="C7802" s="335"/>
      <c r="D7802" s="381" t="str">
        <f t="shared" si="486"/>
        <v/>
      </c>
      <c r="E7802" s="335"/>
      <c r="F7802" s="335"/>
      <c r="G7802" s="325" t="str">
        <f t="shared" si="488"/>
        <v/>
      </c>
      <c r="H7802" s="326" t="str">
        <f t="shared" si="489"/>
        <v/>
      </c>
    </row>
    <row r="7803" spans="1:8" x14ac:dyDescent="0.2">
      <c r="A7803" s="204" t="str">
        <f t="shared" si="487"/>
        <v/>
      </c>
      <c r="B7803" s="335"/>
      <c r="C7803" s="335"/>
      <c r="D7803" s="381" t="str">
        <f t="shared" si="486"/>
        <v/>
      </c>
      <c r="E7803" s="335"/>
      <c r="F7803" s="335"/>
      <c r="G7803" s="325" t="str">
        <f t="shared" si="488"/>
        <v/>
      </c>
      <c r="H7803" s="326" t="str">
        <f t="shared" si="489"/>
        <v/>
      </c>
    </row>
    <row r="7804" spans="1:8" x14ac:dyDescent="0.2">
      <c r="A7804" s="204" t="str">
        <f t="shared" si="487"/>
        <v/>
      </c>
      <c r="B7804" s="335"/>
      <c r="C7804" s="335"/>
      <c r="D7804" s="381" t="str">
        <f t="shared" si="486"/>
        <v/>
      </c>
      <c r="E7804" s="335"/>
      <c r="F7804" s="335"/>
      <c r="G7804" s="325" t="str">
        <f t="shared" si="488"/>
        <v/>
      </c>
      <c r="H7804" s="326" t="str">
        <f t="shared" si="489"/>
        <v/>
      </c>
    </row>
    <row r="7805" spans="1:8" x14ac:dyDescent="0.2">
      <c r="A7805" s="204" t="str">
        <f t="shared" si="487"/>
        <v/>
      </c>
      <c r="B7805" s="335"/>
      <c r="C7805" s="335"/>
      <c r="D7805" s="381" t="str">
        <f t="shared" si="486"/>
        <v/>
      </c>
      <c r="E7805" s="335"/>
      <c r="F7805" s="335"/>
      <c r="G7805" s="325" t="str">
        <f t="shared" si="488"/>
        <v/>
      </c>
      <c r="H7805" s="326" t="str">
        <f t="shared" si="489"/>
        <v/>
      </c>
    </row>
    <row r="7806" spans="1:8" x14ac:dyDescent="0.2">
      <c r="A7806" s="204" t="str">
        <f t="shared" si="487"/>
        <v/>
      </c>
      <c r="B7806" s="335"/>
      <c r="C7806" s="335"/>
      <c r="D7806" s="381" t="str">
        <f t="shared" si="486"/>
        <v/>
      </c>
      <c r="E7806" s="335"/>
      <c r="F7806" s="335"/>
      <c r="G7806" s="325" t="str">
        <f t="shared" si="488"/>
        <v/>
      </c>
      <c r="H7806" s="326" t="str">
        <f t="shared" si="489"/>
        <v/>
      </c>
    </row>
    <row r="7807" spans="1:8" x14ac:dyDescent="0.2">
      <c r="A7807" s="204" t="str">
        <f t="shared" si="487"/>
        <v/>
      </c>
      <c r="B7807" s="335"/>
      <c r="C7807" s="335"/>
      <c r="D7807" s="381" t="str">
        <f t="shared" si="486"/>
        <v/>
      </c>
      <c r="E7807" s="335"/>
      <c r="F7807" s="335"/>
      <c r="G7807" s="325" t="str">
        <f t="shared" si="488"/>
        <v/>
      </c>
      <c r="H7807" s="326" t="str">
        <f t="shared" si="489"/>
        <v/>
      </c>
    </row>
    <row r="7808" spans="1:8" x14ac:dyDescent="0.2">
      <c r="A7808" s="204" t="str">
        <f t="shared" si="487"/>
        <v/>
      </c>
      <c r="B7808" s="335"/>
      <c r="C7808" s="335"/>
      <c r="D7808" s="381" t="str">
        <f t="shared" si="486"/>
        <v/>
      </c>
      <c r="E7808" s="335"/>
      <c r="F7808" s="335"/>
      <c r="G7808" s="325" t="str">
        <f t="shared" si="488"/>
        <v/>
      </c>
      <c r="H7808" s="326" t="str">
        <f t="shared" si="489"/>
        <v/>
      </c>
    </row>
    <row r="7809" spans="1:8" x14ac:dyDescent="0.2">
      <c r="A7809" s="204" t="str">
        <f t="shared" si="487"/>
        <v/>
      </c>
      <c r="B7809" s="335"/>
      <c r="C7809" s="335"/>
      <c r="D7809" s="381" t="str">
        <f t="shared" si="486"/>
        <v/>
      </c>
      <c r="E7809" s="335"/>
      <c r="F7809" s="335"/>
      <c r="G7809" s="325" t="str">
        <f t="shared" si="488"/>
        <v/>
      </c>
      <c r="H7809" s="326" t="str">
        <f t="shared" si="489"/>
        <v/>
      </c>
    </row>
    <row r="7810" spans="1:8" x14ac:dyDescent="0.2">
      <c r="A7810" s="204" t="str">
        <f t="shared" si="487"/>
        <v/>
      </c>
      <c r="B7810" s="335"/>
      <c r="C7810" s="335"/>
      <c r="D7810" s="381" t="str">
        <f t="shared" si="486"/>
        <v/>
      </c>
      <c r="E7810" s="335"/>
      <c r="F7810" s="335"/>
      <c r="G7810" s="325" t="str">
        <f t="shared" si="488"/>
        <v/>
      </c>
      <c r="H7810" s="326" t="str">
        <f t="shared" si="489"/>
        <v/>
      </c>
    </row>
    <row r="7811" spans="1:8" x14ac:dyDescent="0.2">
      <c r="A7811" s="204" t="str">
        <f t="shared" si="487"/>
        <v/>
      </c>
      <c r="B7811" s="335"/>
      <c r="C7811" s="335"/>
      <c r="D7811" s="381" t="str">
        <f t="shared" si="486"/>
        <v/>
      </c>
      <c r="E7811" s="335"/>
      <c r="F7811" s="335"/>
      <c r="G7811" s="325" t="str">
        <f t="shared" si="488"/>
        <v/>
      </c>
      <c r="H7811" s="326" t="str">
        <f t="shared" si="489"/>
        <v/>
      </c>
    </row>
    <row r="7812" spans="1:8" x14ac:dyDescent="0.2">
      <c r="A7812" s="204" t="str">
        <f t="shared" si="487"/>
        <v/>
      </c>
      <c r="B7812" s="335"/>
      <c r="C7812" s="335"/>
      <c r="D7812" s="381" t="str">
        <f t="shared" si="486"/>
        <v/>
      </c>
      <c r="E7812" s="335"/>
      <c r="F7812" s="335"/>
      <c r="G7812" s="325" t="str">
        <f t="shared" si="488"/>
        <v/>
      </c>
      <c r="H7812" s="326" t="str">
        <f t="shared" si="489"/>
        <v/>
      </c>
    </row>
    <row r="7813" spans="1:8" x14ac:dyDescent="0.2">
      <c r="A7813" s="204" t="str">
        <f t="shared" si="487"/>
        <v/>
      </c>
      <c r="B7813" s="335"/>
      <c r="C7813" s="335"/>
      <c r="D7813" s="381" t="str">
        <f t="shared" si="486"/>
        <v/>
      </c>
      <c r="E7813" s="335"/>
      <c r="F7813" s="335"/>
      <c r="G7813" s="325" t="str">
        <f t="shared" si="488"/>
        <v/>
      </c>
      <c r="H7813" s="326" t="str">
        <f t="shared" si="489"/>
        <v/>
      </c>
    </row>
    <row r="7814" spans="1:8" x14ac:dyDescent="0.2">
      <c r="A7814" s="204" t="str">
        <f t="shared" si="487"/>
        <v/>
      </c>
      <c r="B7814" s="335"/>
      <c r="C7814" s="335"/>
      <c r="D7814" s="381" t="str">
        <f t="shared" si="486"/>
        <v/>
      </c>
      <c r="E7814" s="335"/>
      <c r="F7814" s="335"/>
      <c r="G7814" s="325" t="str">
        <f t="shared" si="488"/>
        <v/>
      </c>
      <c r="H7814" s="326" t="str">
        <f t="shared" si="489"/>
        <v/>
      </c>
    </row>
    <row r="7815" spans="1:8" x14ac:dyDescent="0.2">
      <c r="A7815" s="204" t="str">
        <f t="shared" si="487"/>
        <v/>
      </c>
      <c r="B7815" s="335"/>
      <c r="C7815" s="335"/>
      <c r="D7815" s="381" t="str">
        <f t="shared" si="486"/>
        <v/>
      </c>
      <c r="E7815" s="335"/>
      <c r="F7815" s="335"/>
      <c r="G7815" s="325" t="str">
        <f t="shared" si="488"/>
        <v/>
      </c>
      <c r="H7815" s="326" t="str">
        <f t="shared" si="489"/>
        <v/>
      </c>
    </row>
    <row r="7816" spans="1:8" x14ac:dyDescent="0.2">
      <c r="A7816" s="204" t="str">
        <f t="shared" si="487"/>
        <v/>
      </c>
      <c r="B7816" s="335"/>
      <c r="C7816" s="335"/>
      <c r="D7816" s="381" t="str">
        <f t="shared" si="486"/>
        <v/>
      </c>
      <c r="E7816" s="335"/>
      <c r="F7816" s="335"/>
      <c r="G7816" s="325" t="str">
        <f t="shared" si="488"/>
        <v/>
      </c>
      <c r="H7816" s="326" t="str">
        <f t="shared" si="489"/>
        <v/>
      </c>
    </row>
    <row r="7817" spans="1:8" x14ac:dyDescent="0.2">
      <c r="A7817" s="204" t="str">
        <f t="shared" si="487"/>
        <v/>
      </c>
      <c r="B7817" s="335"/>
      <c r="C7817" s="335"/>
      <c r="D7817" s="381" t="str">
        <f t="shared" ref="D7817:D7880" si="490">IF(C7817="","",IFERROR(IF(VLOOKUP(C7817,Parameter,2,FALSE)="","",VLOOKUP(C7817,Parameter,2,FALSE)),IFERROR(VLOOKUP(C7817,PSMErgänzung,2,FALSE),"CAS eingeben oder Parameter korrigieren!")))</f>
        <v/>
      </c>
      <c r="E7817" s="335"/>
      <c r="F7817" s="335"/>
      <c r="G7817" s="325" t="str">
        <f t="shared" si="488"/>
        <v/>
      </c>
      <c r="H7817" s="326" t="str">
        <f t="shared" si="489"/>
        <v/>
      </c>
    </row>
    <row r="7818" spans="1:8" x14ac:dyDescent="0.2">
      <c r="A7818" s="204" t="str">
        <f t="shared" si="487"/>
        <v/>
      </c>
      <c r="B7818" s="335"/>
      <c r="C7818" s="335"/>
      <c r="D7818" s="381" t="str">
        <f t="shared" si="490"/>
        <v/>
      </c>
      <c r="E7818" s="335"/>
      <c r="F7818" s="335"/>
      <c r="G7818" s="325" t="str">
        <f t="shared" si="488"/>
        <v/>
      </c>
      <c r="H7818" s="326" t="str">
        <f t="shared" si="489"/>
        <v/>
      </c>
    </row>
    <row r="7819" spans="1:8" x14ac:dyDescent="0.2">
      <c r="A7819" s="204" t="str">
        <f t="shared" si="487"/>
        <v/>
      </c>
      <c r="B7819" s="335"/>
      <c r="C7819" s="335"/>
      <c r="D7819" s="381" t="str">
        <f t="shared" si="490"/>
        <v/>
      </c>
      <c r="E7819" s="335"/>
      <c r="F7819" s="335"/>
      <c r="G7819" s="325" t="str">
        <f t="shared" si="488"/>
        <v/>
      </c>
      <c r="H7819" s="326" t="str">
        <f t="shared" si="489"/>
        <v/>
      </c>
    </row>
    <row r="7820" spans="1:8" x14ac:dyDescent="0.2">
      <c r="A7820" s="204" t="str">
        <f t="shared" si="487"/>
        <v/>
      </c>
      <c r="B7820" s="335"/>
      <c r="C7820" s="335"/>
      <c r="D7820" s="381" t="str">
        <f t="shared" si="490"/>
        <v/>
      </c>
      <c r="E7820" s="335"/>
      <c r="F7820" s="335"/>
      <c r="G7820" s="325" t="str">
        <f t="shared" si="488"/>
        <v/>
      </c>
      <c r="H7820" s="326" t="str">
        <f t="shared" si="489"/>
        <v/>
      </c>
    </row>
    <row r="7821" spans="1:8" x14ac:dyDescent="0.2">
      <c r="A7821" s="204" t="str">
        <f t="shared" si="487"/>
        <v/>
      </c>
      <c r="B7821" s="335"/>
      <c r="C7821" s="335"/>
      <c r="D7821" s="381" t="str">
        <f t="shared" si="490"/>
        <v/>
      </c>
      <c r="E7821" s="335"/>
      <c r="F7821" s="335"/>
      <c r="G7821" s="325" t="str">
        <f t="shared" si="488"/>
        <v/>
      </c>
      <c r="H7821" s="326" t="str">
        <f t="shared" si="489"/>
        <v/>
      </c>
    </row>
    <row r="7822" spans="1:8" x14ac:dyDescent="0.2">
      <c r="A7822" s="204" t="str">
        <f t="shared" si="487"/>
        <v/>
      </c>
      <c r="B7822" s="335"/>
      <c r="C7822" s="335"/>
      <c r="D7822" s="381" t="str">
        <f t="shared" si="490"/>
        <v/>
      </c>
      <c r="E7822" s="335"/>
      <c r="F7822" s="335"/>
      <c r="G7822" s="325" t="str">
        <f t="shared" si="488"/>
        <v/>
      </c>
      <c r="H7822" s="326" t="str">
        <f t="shared" si="489"/>
        <v/>
      </c>
    </row>
    <row r="7823" spans="1:8" x14ac:dyDescent="0.2">
      <c r="A7823" s="204" t="str">
        <f t="shared" si="487"/>
        <v/>
      </c>
      <c r="B7823" s="335"/>
      <c r="C7823" s="335"/>
      <c r="D7823" s="381" t="str">
        <f t="shared" si="490"/>
        <v/>
      </c>
      <c r="E7823" s="335"/>
      <c r="F7823" s="335"/>
      <c r="G7823" s="325" t="str">
        <f t="shared" si="488"/>
        <v/>
      </c>
      <c r="H7823" s="326" t="str">
        <f t="shared" si="489"/>
        <v/>
      </c>
    </row>
    <row r="7824" spans="1:8" x14ac:dyDescent="0.2">
      <c r="A7824" s="204" t="str">
        <f t="shared" si="487"/>
        <v/>
      </c>
      <c r="B7824" s="335"/>
      <c r="C7824" s="335"/>
      <c r="D7824" s="381" t="str">
        <f t="shared" si="490"/>
        <v/>
      </c>
      <c r="E7824" s="335"/>
      <c r="F7824" s="335"/>
      <c r="G7824" s="325" t="str">
        <f t="shared" si="488"/>
        <v/>
      </c>
      <c r="H7824" s="326" t="str">
        <f t="shared" si="489"/>
        <v/>
      </c>
    </row>
    <row r="7825" spans="1:8" x14ac:dyDescent="0.2">
      <c r="A7825" s="204" t="str">
        <f t="shared" si="487"/>
        <v/>
      </c>
      <c r="B7825" s="335"/>
      <c r="C7825" s="335"/>
      <c r="D7825" s="381" t="str">
        <f t="shared" si="490"/>
        <v/>
      </c>
      <c r="E7825" s="335"/>
      <c r="F7825" s="335"/>
      <c r="G7825" s="325" t="str">
        <f t="shared" si="488"/>
        <v/>
      </c>
      <c r="H7825" s="326" t="str">
        <f t="shared" si="489"/>
        <v/>
      </c>
    </row>
    <row r="7826" spans="1:8" x14ac:dyDescent="0.2">
      <c r="A7826" s="204" t="str">
        <f t="shared" si="487"/>
        <v/>
      </c>
      <c r="B7826" s="335"/>
      <c r="C7826" s="335"/>
      <c r="D7826" s="381" t="str">
        <f t="shared" si="490"/>
        <v/>
      </c>
      <c r="E7826" s="335"/>
      <c r="F7826" s="335"/>
      <c r="G7826" s="325" t="str">
        <f t="shared" si="488"/>
        <v/>
      </c>
      <c r="H7826" s="326" t="str">
        <f t="shared" si="489"/>
        <v/>
      </c>
    </row>
    <row r="7827" spans="1:8" x14ac:dyDescent="0.2">
      <c r="A7827" s="204" t="str">
        <f t="shared" si="487"/>
        <v/>
      </c>
      <c r="B7827" s="335"/>
      <c r="C7827" s="335"/>
      <c r="D7827" s="381" t="str">
        <f t="shared" si="490"/>
        <v/>
      </c>
      <c r="E7827" s="335"/>
      <c r="F7827" s="335"/>
      <c r="G7827" s="325" t="str">
        <f t="shared" si="488"/>
        <v/>
      </c>
      <c r="H7827" s="326" t="str">
        <f t="shared" si="489"/>
        <v/>
      </c>
    </row>
    <row r="7828" spans="1:8" x14ac:dyDescent="0.2">
      <c r="A7828" s="204" t="str">
        <f t="shared" si="487"/>
        <v/>
      </c>
      <c r="B7828" s="335"/>
      <c r="C7828" s="335"/>
      <c r="D7828" s="381" t="str">
        <f t="shared" si="490"/>
        <v/>
      </c>
      <c r="E7828" s="335"/>
      <c r="F7828" s="335"/>
      <c r="G7828" s="325" t="str">
        <f t="shared" si="488"/>
        <v/>
      </c>
      <c r="H7828" s="326" t="str">
        <f t="shared" si="489"/>
        <v/>
      </c>
    </row>
    <row r="7829" spans="1:8" x14ac:dyDescent="0.2">
      <c r="A7829" s="204" t="str">
        <f t="shared" si="487"/>
        <v/>
      </c>
      <c r="B7829" s="335"/>
      <c r="C7829" s="335"/>
      <c r="D7829" s="381" t="str">
        <f t="shared" si="490"/>
        <v/>
      </c>
      <c r="E7829" s="335"/>
      <c r="F7829" s="335"/>
      <c r="G7829" s="325" t="str">
        <f t="shared" si="488"/>
        <v/>
      </c>
      <c r="H7829" s="326" t="str">
        <f t="shared" si="489"/>
        <v/>
      </c>
    </row>
    <row r="7830" spans="1:8" x14ac:dyDescent="0.2">
      <c r="A7830" s="204" t="str">
        <f t="shared" si="487"/>
        <v/>
      </c>
      <c r="B7830" s="335"/>
      <c r="C7830" s="335"/>
      <c r="D7830" s="381" t="str">
        <f t="shared" si="490"/>
        <v/>
      </c>
      <c r="E7830" s="335"/>
      <c r="F7830" s="335"/>
      <c r="G7830" s="325" t="str">
        <f t="shared" si="488"/>
        <v/>
      </c>
      <c r="H7830" s="326" t="str">
        <f t="shared" si="489"/>
        <v/>
      </c>
    </row>
    <row r="7831" spans="1:8" x14ac:dyDescent="0.2">
      <c r="A7831" s="204" t="str">
        <f t="shared" si="487"/>
        <v/>
      </c>
      <c r="B7831" s="335"/>
      <c r="C7831" s="335"/>
      <c r="D7831" s="381" t="str">
        <f t="shared" si="490"/>
        <v/>
      </c>
      <c r="E7831" s="335"/>
      <c r="F7831" s="335"/>
      <c r="G7831" s="325" t="str">
        <f t="shared" si="488"/>
        <v/>
      </c>
      <c r="H7831" s="326" t="str">
        <f t="shared" si="489"/>
        <v/>
      </c>
    </row>
    <row r="7832" spans="1:8" x14ac:dyDescent="0.2">
      <c r="A7832" s="204" t="str">
        <f t="shared" si="487"/>
        <v/>
      </c>
      <c r="B7832" s="335"/>
      <c r="C7832" s="335"/>
      <c r="D7832" s="381" t="str">
        <f t="shared" si="490"/>
        <v/>
      </c>
      <c r="E7832" s="335"/>
      <c r="F7832" s="335"/>
      <c r="G7832" s="325" t="str">
        <f t="shared" si="488"/>
        <v/>
      </c>
      <c r="H7832" s="326" t="str">
        <f t="shared" si="489"/>
        <v/>
      </c>
    </row>
    <row r="7833" spans="1:8" x14ac:dyDescent="0.2">
      <c r="A7833" s="204" t="str">
        <f t="shared" si="487"/>
        <v/>
      </c>
      <c r="B7833" s="335"/>
      <c r="C7833" s="335"/>
      <c r="D7833" s="381" t="str">
        <f t="shared" si="490"/>
        <v/>
      </c>
      <c r="E7833" s="335"/>
      <c r="F7833" s="335"/>
      <c r="G7833" s="325" t="str">
        <f t="shared" si="488"/>
        <v/>
      </c>
      <c r="H7833" s="326" t="str">
        <f t="shared" si="489"/>
        <v/>
      </c>
    </row>
    <row r="7834" spans="1:8" x14ac:dyDescent="0.2">
      <c r="A7834" s="204" t="str">
        <f t="shared" si="487"/>
        <v/>
      </c>
      <c r="B7834" s="335"/>
      <c r="C7834" s="335"/>
      <c r="D7834" s="381" t="str">
        <f t="shared" si="490"/>
        <v/>
      </c>
      <c r="E7834" s="335"/>
      <c r="F7834" s="335"/>
      <c r="G7834" s="325" t="str">
        <f t="shared" si="488"/>
        <v/>
      </c>
      <c r="H7834" s="326" t="str">
        <f t="shared" si="489"/>
        <v/>
      </c>
    </row>
    <row r="7835" spans="1:8" x14ac:dyDescent="0.2">
      <c r="A7835" s="204" t="str">
        <f t="shared" si="487"/>
        <v/>
      </c>
      <c r="B7835" s="335"/>
      <c r="C7835" s="335"/>
      <c r="D7835" s="381" t="str">
        <f t="shared" si="490"/>
        <v/>
      </c>
      <c r="E7835" s="335"/>
      <c r="F7835" s="335"/>
      <c r="G7835" s="325" t="str">
        <f t="shared" si="488"/>
        <v/>
      </c>
      <c r="H7835" s="326" t="str">
        <f t="shared" si="489"/>
        <v/>
      </c>
    </row>
    <row r="7836" spans="1:8" x14ac:dyDescent="0.2">
      <c r="A7836" s="204" t="str">
        <f t="shared" si="487"/>
        <v/>
      </c>
      <c r="B7836" s="335"/>
      <c r="C7836" s="335"/>
      <c r="D7836" s="381" t="str">
        <f t="shared" si="490"/>
        <v/>
      </c>
      <c r="E7836" s="335"/>
      <c r="F7836" s="335"/>
      <c r="G7836" s="325" t="str">
        <f t="shared" si="488"/>
        <v/>
      </c>
      <c r="H7836" s="326" t="str">
        <f t="shared" si="489"/>
        <v/>
      </c>
    </row>
    <row r="7837" spans="1:8" x14ac:dyDescent="0.2">
      <c r="A7837" s="204" t="str">
        <f t="shared" si="487"/>
        <v/>
      </c>
      <c r="B7837" s="335"/>
      <c r="C7837" s="335"/>
      <c r="D7837" s="381" t="str">
        <f t="shared" si="490"/>
        <v/>
      </c>
      <c r="E7837" s="335"/>
      <c r="F7837" s="335"/>
      <c r="G7837" s="325" t="str">
        <f t="shared" si="488"/>
        <v/>
      </c>
      <c r="H7837" s="326" t="str">
        <f t="shared" si="489"/>
        <v/>
      </c>
    </row>
    <row r="7838" spans="1:8" x14ac:dyDescent="0.2">
      <c r="A7838" s="204" t="str">
        <f t="shared" si="487"/>
        <v/>
      </c>
      <c r="B7838" s="335"/>
      <c r="C7838" s="335"/>
      <c r="D7838" s="381" t="str">
        <f t="shared" si="490"/>
        <v/>
      </c>
      <c r="E7838" s="335"/>
      <c r="F7838" s="335"/>
      <c r="G7838" s="325" t="str">
        <f t="shared" si="488"/>
        <v/>
      </c>
      <c r="H7838" s="326" t="str">
        <f t="shared" si="489"/>
        <v/>
      </c>
    </row>
    <row r="7839" spans="1:8" x14ac:dyDescent="0.2">
      <c r="A7839" s="204" t="str">
        <f t="shared" si="487"/>
        <v/>
      </c>
      <c r="B7839" s="335"/>
      <c r="C7839" s="335"/>
      <c r="D7839" s="381" t="str">
        <f t="shared" si="490"/>
        <v/>
      </c>
      <c r="E7839" s="335"/>
      <c r="F7839" s="335"/>
      <c r="G7839" s="325" t="str">
        <f t="shared" si="488"/>
        <v/>
      </c>
      <c r="H7839" s="326" t="str">
        <f t="shared" si="489"/>
        <v/>
      </c>
    </row>
    <row r="7840" spans="1:8" x14ac:dyDescent="0.2">
      <c r="A7840" s="204" t="str">
        <f t="shared" si="487"/>
        <v/>
      </c>
      <c r="B7840" s="335"/>
      <c r="C7840" s="335"/>
      <c r="D7840" s="381" t="str">
        <f t="shared" si="490"/>
        <v/>
      </c>
      <c r="E7840" s="335"/>
      <c r="F7840" s="335"/>
      <c r="G7840" s="325" t="str">
        <f t="shared" si="488"/>
        <v/>
      </c>
      <c r="H7840" s="326" t="str">
        <f t="shared" si="489"/>
        <v/>
      </c>
    </row>
    <row r="7841" spans="1:8" x14ac:dyDescent="0.2">
      <c r="A7841" s="204" t="str">
        <f t="shared" si="487"/>
        <v/>
      </c>
      <c r="B7841" s="335"/>
      <c r="C7841" s="335"/>
      <c r="D7841" s="381" t="str">
        <f t="shared" si="490"/>
        <v/>
      </c>
      <c r="E7841" s="335"/>
      <c r="F7841" s="335"/>
      <c r="G7841" s="325" t="str">
        <f t="shared" si="488"/>
        <v/>
      </c>
      <c r="H7841" s="326" t="str">
        <f t="shared" si="489"/>
        <v/>
      </c>
    </row>
    <row r="7842" spans="1:8" x14ac:dyDescent="0.2">
      <c r="A7842" s="204" t="str">
        <f t="shared" si="487"/>
        <v/>
      </c>
      <c r="B7842" s="335"/>
      <c r="C7842" s="335"/>
      <c r="D7842" s="381" t="str">
        <f t="shared" si="490"/>
        <v/>
      </c>
      <c r="E7842" s="335"/>
      <c r="F7842" s="335"/>
      <c r="G7842" s="325" t="str">
        <f t="shared" si="488"/>
        <v/>
      </c>
      <c r="H7842" s="326" t="str">
        <f t="shared" si="489"/>
        <v/>
      </c>
    </row>
    <row r="7843" spans="1:8" x14ac:dyDescent="0.2">
      <c r="A7843" s="204" t="str">
        <f t="shared" si="487"/>
        <v/>
      </c>
      <c r="B7843" s="335"/>
      <c r="C7843" s="335"/>
      <c r="D7843" s="381" t="str">
        <f t="shared" si="490"/>
        <v/>
      </c>
      <c r="E7843" s="335"/>
      <c r="F7843" s="335"/>
      <c r="G7843" s="325" t="str">
        <f t="shared" si="488"/>
        <v/>
      </c>
      <c r="H7843" s="326" t="str">
        <f t="shared" si="489"/>
        <v/>
      </c>
    </row>
    <row r="7844" spans="1:8" x14ac:dyDescent="0.2">
      <c r="A7844" s="204" t="str">
        <f t="shared" si="487"/>
        <v/>
      </c>
      <c r="B7844" s="335"/>
      <c r="C7844" s="335"/>
      <c r="D7844" s="381" t="str">
        <f t="shared" si="490"/>
        <v/>
      </c>
      <c r="E7844" s="335"/>
      <c r="F7844" s="335"/>
      <c r="G7844" s="325" t="str">
        <f t="shared" si="488"/>
        <v/>
      </c>
      <c r="H7844" s="326" t="str">
        <f t="shared" si="489"/>
        <v/>
      </c>
    </row>
    <row r="7845" spans="1:8" x14ac:dyDescent="0.2">
      <c r="A7845" s="204" t="str">
        <f t="shared" si="487"/>
        <v/>
      </c>
      <c r="B7845" s="335"/>
      <c r="C7845" s="335"/>
      <c r="D7845" s="381" t="str">
        <f t="shared" si="490"/>
        <v/>
      </c>
      <c r="E7845" s="335"/>
      <c r="F7845" s="335"/>
      <c r="G7845" s="325" t="str">
        <f t="shared" si="488"/>
        <v/>
      </c>
      <c r="H7845" s="326" t="str">
        <f t="shared" si="489"/>
        <v/>
      </c>
    </row>
    <row r="7846" spans="1:8" x14ac:dyDescent="0.2">
      <c r="A7846" s="204" t="str">
        <f t="shared" si="487"/>
        <v/>
      </c>
      <c r="B7846" s="335"/>
      <c r="C7846" s="335"/>
      <c r="D7846" s="381" t="str">
        <f t="shared" si="490"/>
        <v/>
      </c>
      <c r="E7846" s="335"/>
      <c r="F7846" s="335"/>
      <c r="G7846" s="325" t="str">
        <f t="shared" si="488"/>
        <v/>
      </c>
      <c r="H7846" s="326" t="str">
        <f t="shared" si="489"/>
        <v/>
      </c>
    </row>
    <row r="7847" spans="1:8" x14ac:dyDescent="0.2">
      <c r="A7847" s="204" t="str">
        <f t="shared" si="487"/>
        <v/>
      </c>
      <c r="B7847" s="335"/>
      <c r="C7847" s="335"/>
      <c r="D7847" s="381" t="str">
        <f t="shared" si="490"/>
        <v/>
      </c>
      <c r="E7847" s="335"/>
      <c r="F7847" s="335"/>
      <c r="G7847" s="325" t="str">
        <f t="shared" si="488"/>
        <v/>
      </c>
      <c r="H7847" s="326" t="str">
        <f t="shared" si="489"/>
        <v/>
      </c>
    </row>
    <row r="7848" spans="1:8" x14ac:dyDescent="0.2">
      <c r="A7848" s="204" t="str">
        <f t="shared" si="487"/>
        <v/>
      </c>
      <c r="B7848" s="335"/>
      <c r="C7848" s="335"/>
      <c r="D7848" s="381" t="str">
        <f t="shared" si="490"/>
        <v/>
      </c>
      <c r="E7848" s="335"/>
      <c r="F7848" s="335"/>
      <c r="G7848" s="325" t="str">
        <f t="shared" si="488"/>
        <v/>
      </c>
      <c r="H7848" s="326" t="str">
        <f t="shared" si="489"/>
        <v/>
      </c>
    </row>
    <row r="7849" spans="1:8" x14ac:dyDescent="0.2">
      <c r="A7849" s="204" t="str">
        <f t="shared" si="487"/>
        <v/>
      </c>
      <c r="B7849" s="335"/>
      <c r="C7849" s="335"/>
      <c r="D7849" s="381" t="str">
        <f t="shared" si="490"/>
        <v/>
      </c>
      <c r="E7849" s="335"/>
      <c r="F7849" s="335"/>
      <c r="G7849" s="325" t="str">
        <f t="shared" si="488"/>
        <v/>
      </c>
      <c r="H7849" s="326" t="str">
        <f t="shared" si="489"/>
        <v/>
      </c>
    </row>
    <row r="7850" spans="1:8" x14ac:dyDescent="0.2">
      <c r="A7850" s="204" t="str">
        <f t="shared" si="487"/>
        <v/>
      </c>
      <c r="B7850" s="335"/>
      <c r="C7850" s="335"/>
      <c r="D7850" s="381" t="str">
        <f t="shared" si="490"/>
        <v/>
      </c>
      <c r="E7850" s="335"/>
      <c r="F7850" s="335"/>
      <c r="G7850" s="325" t="str">
        <f t="shared" si="488"/>
        <v/>
      </c>
      <c r="H7850" s="326" t="str">
        <f t="shared" si="489"/>
        <v/>
      </c>
    </row>
    <row r="7851" spans="1:8" x14ac:dyDescent="0.2">
      <c r="A7851" s="204" t="str">
        <f t="shared" si="487"/>
        <v/>
      </c>
      <c r="B7851" s="335"/>
      <c r="C7851" s="335"/>
      <c r="D7851" s="381" t="str">
        <f t="shared" si="490"/>
        <v/>
      </c>
      <c r="E7851" s="335"/>
      <c r="F7851" s="335"/>
      <c r="G7851" s="325" t="str">
        <f t="shared" si="488"/>
        <v/>
      </c>
      <c r="H7851" s="326" t="str">
        <f t="shared" si="489"/>
        <v/>
      </c>
    </row>
    <row r="7852" spans="1:8" x14ac:dyDescent="0.2">
      <c r="A7852" s="204" t="str">
        <f t="shared" si="487"/>
        <v/>
      </c>
      <c r="B7852" s="335"/>
      <c r="C7852" s="335"/>
      <c r="D7852" s="381" t="str">
        <f t="shared" si="490"/>
        <v/>
      </c>
      <c r="E7852" s="335"/>
      <c r="F7852" s="335"/>
      <c r="G7852" s="325" t="str">
        <f t="shared" si="488"/>
        <v/>
      </c>
      <c r="H7852" s="326" t="str">
        <f t="shared" si="489"/>
        <v/>
      </c>
    </row>
    <row r="7853" spans="1:8" x14ac:dyDescent="0.2">
      <c r="A7853" s="204" t="str">
        <f t="shared" si="487"/>
        <v/>
      </c>
      <c r="B7853" s="335"/>
      <c r="C7853" s="335"/>
      <c r="D7853" s="381" t="str">
        <f t="shared" si="490"/>
        <v/>
      </c>
      <c r="E7853" s="335"/>
      <c r="F7853" s="335"/>
      <c r="G7853" s="325" t="str">
        <f t="shared" si="488"/>
        <v/>
      </c>
      <c r="H7853" s="326" t="str">
        <f t="shared" si="489"/>
        <v/>
      </c>
    </row>
    <row r="7854" spans="1:8" x14ac:dyDescent="0.2">
      <c r="A7854" s="204" t="str">
        <f t="shared" si="487"/>
        <v/>
      </c>
      <c r="B7854" s="335"/>
      <c r="C7854" s="335"/>
      <c r="D7854" s="381" t="str">
        <f t="shared" si="490"/>
        <v/>
      </c>
      <c r="E7854" s="335"/>
      <c r="F7854" s="335"/>
      <c r="G7854" s="325" t="str">
        <f t="shared" si="488"/>
        <v/>
      </c>
      <c r="H7854" s="326" t="str">
        <f t="shared" si="489"/>
        <v/>
      </c>
    </row>
    <row r="7855" spans="1:8" x14ac:dyDescent="0.2">
      <c r="A7855" s="204" t="str">
        <f t="shared" si="487"/>
        <v/>
      </c>
      <c r="B7855" s="335"/>
      <c r="C7855" s="335"/>
      <c r="D7855" s="381" t="str">
        <f t="shared" si="490"/>
        <v/>
      </c>
      <c r="E7855" s="335"/>
      <c r="F7855" s="335"/>
      <c r="G7855" s="325" t="str">
        <f t="shared" si="488"/>
        <v/>
      </c>
      <c r="H7855" s="326" t="str">
        <f t="shared" si="489"/>
        <v/>
      </c>
    </row>
    <row r="7856" spans="1:8" x14ac:dyDescent="0.2">
      <c r="A7856" s="204" t="str">
        <f t="shared" si="487"/>
        <v/>
      </c>
      <c r="B7856" s="335"/>
      <c r="C7856" s="335"/>
      <c r="D7856" s="381" t="str">
        <f t="shared" si="490"/>
        <v/>
      </c>
      <c r="E7856" s="335"/>
      <c r="F7856" s="335"/>
      <c r="G7856" s="325" t="str">
        <f t="shared" si="488"/>
        <v/>
      </c>
      <c r="H7856" s="326" t="str">
        <f t="shared" si="489"/>
        <v/>
      </c>
    </row>
    <row r="7857" spans="1:8" x14ac:dyDescent="0.2">
      <c r="A7857" s="204" t="str">
        <f t="shared" ref="A7857:A7920" si="491">IF(B7857&lt;&gt;"",VLOOKUP(B7857,ID,2,FALSE),"")</f>
        <v/>
      </c>
      <c r="B7857" s="335"/>
      <c r="C7857" s="335"/>
      <c r="D7857" s="381" t="str">
        <f t="shared" si="490"/>
        <v/>
      </c>
      <c r="E7857" s="335"/>
      <c r="F7857" s="335"/>
      <c r="G7857" s="325" t="str">
        <f t="shared" ref="G7857:G7920" si="492">IF(OR(B7857="",Amt=""),"",Amt)</f>
        <v/>
      </c>
      <c r="H7857" s="326" t="str">
        <f t="shared" ref="H7857:H7920" si="493">IF(G7857="","",VLOOKUP(G7857,Gesundheitsämter,2,FALSE))</f>
        <v/>
      </c>
    </row>
    <row r="7858" spans="1:8" x14ac:dyDescent="0.2">
      <c r="A7858" s="204" t="str">
        <f t="shared" si="491"/>
        <v/>
      </c>
      <c r="B7858" s="335"/>
      <c r="C7858" s="335"/>
      <c r="D7858" s="381" t="str">
        <f t="shared" si="490"/>
        <v/>
      </c>
      <c r="E7858" s="335"/>
      <c r="F7858" s="335"/>
      <c r="G7858" s="325" t="str">
        <f t="shared" si="492"/>
        <v/>
      </c>
      <c r="H7858" s="326" t="str">
        <f t="shared" si="493"/>
        <v/>
      </c>
    </row>
    <row r="7859" spans="1:8" x14ac:dyDescent="0.2">
      <c r="A7859" s="204" t="str">
        <f t="shared" si="491"/>
        <v/>
      </c>
      <c r="B7859" s="335"/>
      <c r="C7859" s="335"/>
      <c r="D7859" s="381" t="str">
        <f t="shared" si="490"/>
        <v/>
      </c>
      <c r="E7859" s="335"/>
      <c r="F7859" s="335"/>
      <c r="G7859" s="325" t="str">
        <f t="shared" si="492"/>
        <v/>
      </c>
      <c r="H7859" s="326" t="str">
        <f t="shared" si="493"/>
        <v/>
      </c>
    </row>
    <row r="7860" spans="1:8" x14ac:dyDescent="0.2">
      <c r="A7860" s="204" t="str">
        <f t="shared" si="491"/>
        <v/>
      </c>
      <c r="B7860" s="335"/>
      <c r="C7860" s="335"/>
      <c r="D7860" s="381" t="str">
        <f t="shared" si="490"/>
        <v/>
      </c>
      <c r="E7860" s="335"/>
      <c r="F7860" s="335"/>
      <c r="G7860" s="325" t="str">
        <f t="shared" si="492"/>
        <v/>
      </c>
      <c r="H7860" s="326" t="str">
        <f t="shared" si="493"/>
        <v/>
      </c>
    </row>
    <row r="7861" spans="1:8" x14ac:dyDescent="0.2">
      <c r="A7861" s="204" t="str">
        <f t="shared" si="491"/>
        <v/>
      </c>
      <c r="B7861" s="335"/>
      <c r="C7861" s="335"/>
      <c r="D7861" s="381" t="str">
        <f t="shared" si="490"/>
        <v/>
      </c>
      <c r="E7861" s="335"/>
      <c r="F7861" s="335"/>
      <c r="G7861" s="325" t="str">
        <f t="shared" si="492"/>
        <v/>
      </c>
      <c r="H7861" s="326" t="str">
        <f t="shared" si="493"/>
        <v/>
      </c>
    </row>
    <row r="7862" spans="1:8" x14ac:dyDescent="0.2">
      <c r="A7862" s="204" t="str">
        <f t="shared" si="491"/>
        <v/>
      </c>
      <c r="B7862" s="335"/>
      <c r="C7862" s="335"/>
      <c r="D7862" s="381" t="str">
        <f t="shared" si="490"/>
        <v/>
      </c>
      <c r="E7862" s="335"/>
      <c r="F7862" s="335"/>
      <c r="G7862" s="325" t="str">
        <f t="shared" si="492"/>
        <v/>
      </c>
      <c r="H7862" s="326" t="str">
        <f t="shared" si="493"/>
        <v/>
      </c>
    </row>
    <row r="7863" spans="1:8" x14ac:dyDescent="0.2">
      <c r="A7863" s="204" t="str">
        <f t="shared" si="491"/>
        <v/>
      </c>
      <c r="B7863" s="335"/>
      <c r="C7863" s="335"/>
      <c r="D7863" s="381" t="str">
        <f t="shared" si="490"/>
        <v/>
      </c>
      <c r="E7863" s="335"/>
      <c r="F7863" s="335"/>
      <c r="G7863" s="325" t="str">
        <f t="shared" si="492"/>
        <v/>
      </c>
      <c r="H7863" s="326" t="str">
        <f t="shared" si="493"/>
        <v/>
      </c>
    </row>
    <row r="7864" spans="1:8" x14ac:dyDescent="0.2">
      <c r="A7864" s="204" t="str">
        <f t="shared" si="491"/>
        <v/>
      </c>
      <c r="B7864" s="335"/>
      <c r="C7864" s="335"/>
      <c r="D7864" s="381" t="str">
        <f t="shared" si="490"/>
        <v/>
      </c>
      <c r="E7864" s="335"/>
      <c r="F7864" s="335"/>
      <c r="G7864" s="325" t="str">
        <f t="shared" si="492"/>
        <v/>
      </c>
      <c r="H7864" s="326" t="str">
        <f t="shared" si="493"/>
        <v/>
      </c>
    </row>
    <row r="7865" spans="1:8" x14ac:dyDescent="0.2">
      <c r="A7865" s="204" t="str">
        <f t="shared" si="491"/>
        <v/>
      </c>
      <c r="B7865" s="335"/>
      <c r="C7865" s="335"/>
      <c r="D7865" s="381" t="str">
        <f t="shared" si="490"/>
        <v/>
      </c>
      <c r="E7865" s="335"/>
      <c r="F7865" s="335"/>
      <c r="G7865" s="325" t="str">
        <f t="shared" si="492"/>
        <v/>
      </c>
      <c r="H7865" s="326" t="str">
        <f t="shared" si="493"/>
        <v/>
      </c>
    </row>
    <row r="7866" spans="1:8" x14ac:dyDescent="0.2">
      <c r="A7866" s="204" t="str">
        <f t="shared" si="491"/>
        <v/>
      </c>
      <c r="B7866" s="335"/>
      <c r="C7866" s="335"/>
      <c r="D7866" s="381" t="str">
        <f t="shared" si="490"/>
        <v/>
      </c>
      <c r="E7866" s="335"/>
      <c r="F7866" s="335"/>
      <c r="G7866" s="325" t="str">
        <f t="shared" si="492"/>
        <v/>
      </c>
      <c r="H7866" s="326" t="str">
        <f t="shared" si="493"/>
        <v/>
      </c>
    </row>
    <row r="7867" spans="1:8" x14ac:dyDescent="0.2">
      <c r="A7867" s="204" t="str">
        <f t="shared" si="491"/>
        <v/>
      </c>
      <c r="B7867" s="335"/>
      <c r="C7867" s="335"/>
      <c r="D7867" s="381" t="str">
        <f t="shared" si="490"/>
        <v/>
      </c>
      <c r="E7867" s="335"/>
      <c r="F7867" s="335"/>
      <c r="G7867" s="325" t="str">
        <f t="shared" si="492"/>
        <v/>
      </c>
      <c r="H7867" s="326" t="str">
        <f t="shared" si="493"/>
        <v/>
      </c>
    </row>
    <row r="7868" spans="1:8" x14ac:dyDescent="0.2">
      <c r="A7868" s="204" t="str">
        <f t="shared" si="491"/>
        <v/>
      </c>
      <c r="B7868" s="335"/>
      <c r="C7868" s="335"/>
      <c r="D7868" s="381" t="str">
        <f t="shared" si="490"/>
        <v/>
      </c>
      <c r="E7868" s="335"/>
      <c r="F7868" s="335"/>
      <c r="G7868" s="325" t="str">
        <f t="shared" si="492"/>
        <v/>
      </c>
      <c r="H7868" s="326" t="str">
        <f t="shared" si="493"/>
        <v/>
      </c>
    </row>
    <row r="7869" spans="1:8" x14ac:dyDescent="0.2">
      <c r="A7869" s="204" t="str">
        <f t="shared" si="491"/>
        <v/>
      </c>
      <c r="B7869" s="335"/>
      <c r="C7869" s="335"/>
      <c r="D7869" s="381" t="str">
        <f t="shared" si="490"/>
        <v/>
      </c>
      <c r="E7869" s="335"/>
      <c r="F7869" s="335"/>
      <c r="G7869" s="325" t="str">
        <f t="shared" si="492"/>
        <v/>
      </c>
      <c r="H7869" s="326" t="str">
        <f t="shared" si="493"/>
        <v/>
      </c>
    </row>
    <row r="7870" spans="1:8" x14ac:dyDescent="0.2">
      <c r="A7870" s="204" t="str">
        <f t="shared" si="491"/>
        <v/>
      </c>
      <c r="B7870" s="335"/>
      <c r="C7870" s="335"/>
      <c r="D7870" s="381" t="str">
        <f t="shared" si="490"/>
        <v/>
      </c>
      <c r="E7870" s="335"/>
      <c r="F7870" s="335"/>
      <c r="G7870" s="325" t="str">
        <f t="shared" si="492"/>
        <v/>
      </c>
      <c r="H7870" s="326" t="str">
        <f t="shared" si="493"/>
        <v/>
      </c>
    </row>
    <row r="7871" spans="1:8" x14ac:dyDescent="0.2">
      <c r="A7871" s="204" t="str">
        <f t="shared" si="491"/>
        <v/>
      </c>
      <c r="B7871" s="335"/>
      <c r="C7871" s="335"/>
      <c r="D7871" s="381" t="str">
        <f t="shared" si="490"/>
        <v/>
      </c>
      <c r="E7871" s="335"/>
      <c r="F7871" s="335"/>
      <c r="G7871" s="325" t="str">
        <f t="shared" si="492"/>
        <v/>
      </c>
      <c r="H7871" s="326" t="str">
        <f t="shared" si="493"/>
        <v/>
      </c>
    </row>
    <row r="7872" spans="1:8" x14ac:dyDescent="0.2">
      <c r="A7872" s="204" t="str">
        <f t="shared" si="491"/>
        <v/>
      </c>
      <c r="B7872" s="335"/>
      <c r="C7872" s="335"/>
      <c r="D7872" s="381" t="str">
        <f t="shared" si="490"/>
        <v/>
      </c>
      <c r="E7872" s="335"/>
      <c r="F7872" s="335"/>
      <c r="G7872" s="325" t="str">
        <f t="shared" si="492"/>
        <v/>
      </c>
      <c r="H7872" s="326" t="str">
        <f t="shared" si="493"/>
        <v/>
      </c>
    </row>
    <row r="7873" spans="1:8" x14ac:dyDescent="0.2">
      <c r="A7873" s="204" t="str">
        <f t="shared" si="491"/>
        <v/>
      </c>
      <c r="B7873" s="335"/>
      <c r="C7873" s="335"/>
      <c r="D7873" s="381" t="str">
        <f t="shared" si="490"/>
        <v/>
      </c>
      <c r="E7873" s="335"/>
      <c r="F7873" s="335"/>
      <c r="G7873" s="325" t="str">
        <f t="shared" si="492"/>
        <v/>
      </c>
      <c r="H7873" s="326" t="str">
        <f t="shared" si="493"/>
        <v/>
      </c>
    </row>
    <row r="7874" spans="1:8" x14ac:dyDescent="0.2">
      <c r="A7874" s="204" t="str">
        <f t="shared" si="491"/>
        <v/>
      </c>
      <c r="B7874" s="335"/>
      <c r="C7874" s="335"/>
      <c r="D7874" s="381" t="str">
        <f t="shared" si="490"/>
        <v/>
      </c>
      <c r="E7874" s="335"/>
      <c r="F7874" s="335"/>
      <c r="G7874" s="325" t="str">
        <f t="shared" si="492"/>
        <v/>
      </c>
      <c r="H7874" s="326" t="str">
        <f t="shared" si="493"/>
        <v/>
      </c>
    </row>
    <row r="7875" spans="1:8" x14ac:dyDescent="0.2">
      <c r="A7875" s="204" t="str">
        <f t="shared" si="491"/>
        <v/>
      </c>
      <c r="B7875" s="335"/>
      <c r="C7875" s="335"/>
      <c r="D7875" s="381" t="str">
        <f t="shared" si="490"/>
        <v/>
      </c>
      <c r="E7875" s="335"/>
      <c r="F7875" s="335"/>
      <c r="G7875" s="325" t="str">
        <f t="shared" si="492"/>
        <v/>
      </c>
      <c r="H7875" s="326" t="str">
        <f t="shared" si="493"/>
        <v/>
      </c>
    </row>
    <row r="7876" spans="1:8" x14ac:dyDescent="0.2">
      <c r="A7876" s="204" t="str">
        <f t="shared" si="491"/>
        <v/>
      </c>
      <c r="B7876" s="335"/>
      <c r="C7876" s="335"/>
      <c r="D7876" s="381" t="str">
        <f t="shared" si="490"/>
        <v/>
      </c>
      <c r="E7876" s="335"/>
      <c r="F7876" s="335"/>
      <c r="G7876" s="325" t="str">
        <f t="shared" si="492"/>
        <v/>
      </c>
      <c r="H7876" s="326" t="str">
        <f t="shared" si="493"/>
        <v/>
      </c>
    </row>
    <row r="7877" spans="1:8" x14ac:dyDescent="0.2">
      <c r="A7877" s="204" t="str">
        <f t="shared" si="491"/>
        <v/>
      </c>
      <c r="B7877" s="335"/>
      <c r="C7877" s="335"/>
      <c r="D7877" s="381" t="str">
        <f t="shared" si="490"/>
        <v/>
      </c>
      <c r="E7877" s="335"/>
      <c r="F7877" s="335"/>
      <c r="G7877" s="325" t="str">
        <f t="shared" si="492"/>
        <v/>
      </c>
      <c r="H7877" s="326" t="str">
        <f t="shared" si="493"/>
        <v/>
      </c>
    </row>
    <row r="7878" spans="1:8" x14ac:dyDescent="0.2">
      <c r="A7878" s="204" t="str">
        <f t="shared" si="491"/>
        <v/>
      </c>
      <c r="B7878" s="335"/>
      <c r="C7878" s="335"/>
      <c r="D7878" s="381" t="str">
        <f t="shared" si="490"/>
        <v/>
      </c>
      <c r="E7878" s="335"/>
      <c r="F7878" s="335"/>
      <c r="G7878" s="325" t="str">
        <f t="shared" si="492"/>
        <v/>
      </c>
      <c r="H7878" s="326" t="str">
        <f t="shared" si="493"/>
        <v/>
      </c>
    </row>
    <row r="7879" spans="1:8" x14ac:dyDescent="0.2">
      <c r="A7879" s="204" t="str">
        <f t="shared" si="491"/>
        <v/>
      </c>
      <c r="B7879" s="335"/>
      <c r="C7879" s="335"/>
      <c r="D7879" s="381" t="str">
        <f t="shared" si="490"/>
        <v/>
      </c>
      <c r="E7879" s="335"/>
      <c r="F7879" s="335"/>
      <c r="G7879" s="325" t="str">
        <f t="shared" si="492"/>
        <v/>
      </c>
      <c r="H7879" s="326" t="str">
        <f t="shared" si="493"/>
        <v/>
      </c>
    </row>
    <row r="7880" spans="1:8" x14ac:dyDescent="0.2">
      <c r="A7880" s="204" t="str">
        <f t="shared" si="491"/>
        <v/>
      </c>
      <c r="B7880" s="335"/>
      <c r="C7880" s="335"/>
      <c r="D7880" s="381" t="str">
        <f t="shared" si="490"/>
        <v/>
      </c>
      <c r="E7880" s="335"/>
      <c r="F7880" s="335"/>
      <c r="G7880" s="325" t="str">
        <f t="shared" si="492"/>
        <v/>
      </c>
      <c r="H7880" s="326" t="str">
        <f t="shared" si="493"/>
        <v/>
      </c>
    </row>
    <row r="7881" spans="1:8" x14ac:dyDescent="0.2">
      <c r="A7881" s="204" t="str">
        <f t="shared" si="491"/>
        <v/>
      </c>
      <c r="B7881" s="335"/>
      <c r="C7881" s="335"/>
      <c r="D7881" s="381" t="str">
        <f t="shared" ref="D7881:D7944" si="494">IF(C7881="","",IFERROR(IF(VLOOKUP(C7881,Parameter,2,FALSE)="","",VLOOKUP(C7881,Parameter,2,FALSE)),IFERROR(VLOOKUP(C7881,PSMErgänzung,2,FALSE),"CAS eingeben oder Parameter korrigieren!")))</f>
        <v/>
      </c>
      <c r="E7881" s="335"/>
      <c r="F7881" s="335"/>
      <c r="G7881" s="325" t="str">
        <f t="shared" si="492"/>
        <v/>
      </c>
      <c r="H7881" s="326" t="str">
        <f t="shared" si="493"/>
        <v/>
      </c>
    </row>
    <row r="7882" spans="1:8" x14ac:dyDescent="0.2">
      <c r="A7882" s="204" t="str">
        <f t="shared" si="491"/>
        <v/>
      </c>
      <c r="B7882" s="335"/>
      <c r="C7882" s="335"/>
      <c r="D7882" s="381" t="str">
        <f t="shared" si="494"/>
        <v/>
      </c>
      <c r="E7882" s="335"/>
      <c r="F7882" s="335"/>
      <c r="G7882" s="325" t="str">
        <f t="shared" si="492"/>
        <v/>
      </c>
      <c r="H7882" s="326" t="str">
        <f t="shared" si="493"/>
        <v/>
      </c>
    </row>
    <row r="7883" spans="1:8" x14ac:dyDescent="0.2">
      <c r="A7883" s="204" t="str">
        <f t="shared" si="491"/>
        <v/>
      </c>
      <c r="B7883" s="335"/>
      <c r="C7883" s="335"/>
      <c r="D7883" s="381" t="str">
        <f t="shared" si="494"/>
        <v/>
      </c>
      <c r="E7883" s="335"/>
      <c r="F7883" s="335"/>
      <c r="G7883" s="325" t="str">
        <f t="shared" si="492"/>
        <v/>
      </c>
      <c r="H7883" s="326" t="str">
        <f t="shared" si="493"/>
        <v/>
      </c>
    </row>
    <row r="7884" spans="1:8" x14ac:dyDescent="0.2">
      <c r="A7884" s="204" t="str">
        <f t="shared" si="491"/>
        <v/>
      </c>
      <c r="B7884" s="335"/>
      <c r="C7884" s="335"/>
      <c r="D7884" s="381" t="str">
        <f t="shared" si="494"/>
        <v/>
      </c>
      <c r="E7884" s="335"/>
      <c r="F7884" s="335"/>
      <c r="G7884" s="325" t="str">
        <f t="shared" si="492"/>
        <v/>
      </c>
      <c r="H7884" s="326" t="str">
        <f t="shared" si="493"/>
        <v/>
      </c>
    </row>
    <row r="7885" spans="1:8" x14ac:dyDescent="0.2">
      <c r="A7885" s="204" t="str">
        <f t="shared" si="491"/>
        <v/>
      </c>
      <c r="B7885" s="335"/>
      <c r="C7885" s="335"/>
      <c r="D7885" s="381" t="str">
        <f t="shared" si="494"/>
        <v/>
      </c>
      <c r="E7885" s="335"/>
      <c r="F7885" s="335"/>
      <c r="G7885" s="325" t="str">
        <f t="shared" si="492"/>
        <v/>
      </c>
      <c r="H7885" s="326" t="str">
        <f t="shared" si="493"/>
        <v/>
      </c>
    </row>
    <row r="7886" spans="1:8" x14ac:dyDescent="0.2">
      <c r="A7886" s="204" t="str">
        <f t="shared" si="491"/>
        <v/>
      </c>
      <c r="B7886" s="335"/>
      <c r="C7886" s="335"/>
      <c r="D7886" s="381" t="str">
        <f t="shared" si="494"/>
        <v/>
      </c>
      <c r="E7886" s="335"/>
      <c r="F7886" s="335"/>
      <c r="G7886" s="325" t="str">
        <f t="shared" si="492"/>
        <v/>
      </c>
      <c r="H7886" s="326" t="str">
        <f t="shared" si="493"/>
        <v/>
      </c>
    </row>
    <row r="7887" spans="1:8" x14ac:dyDescent="0.2">
      <c r="A7887" s="204" t="str">
        <f t="shared" si="491"/>
        <v/>
      </c>
      <c r="B7887" s="335"/>
      <c r="C7887" s="335"/>
      <c r="D7887" s="381" t="str">
        <f t="shared" si="494"/>
        <v/>
      </c>
      <c r="E7887" s="335"/>
      <c r="F7887" s="335"/>
      <c r="G7887" s="325" t="str">
        <f t="shared" si="492"/>
        <v/>
      </c>
      <c r="H7887" s="326" t="str">
        <f t="shared" si="493"/>
        <v/>
      </c>
    </row>
    <row r="7888" spans="1:8" x14ac:dyDescent="0.2">
      <c r="A7888" s="204" t="str">
        <f t="shared" si="491"/>
        <v/>
      </c>
      <c r="B7888" s="335"/>
      <c r="C7888" s="335"/>
      <c r="D7888" s="381" t="str">
        <f t="shared" si="494"/>
        <v/>
      </c>
      <c r="E7888" s="335"/>
      <c r="F7888" s="335"/>
      <c r="G7888" s="325" t="str">
        <f t="shared" si="492"/>
        <v/>
      </c>
      <c r="H7888" s="326" t="str">
        <f t="shared" si="493"/>
        <v/>
      </c>
    </row>
    <row r="7889" spans="1:8" x14ac:dyDescent="0.2">
      <c r="A7889" s="204" t="str">
        <f t="shared" si="491"/>
        <v/>
      </c>
      <c r="B7889" s="335"/>
      <c r="C7889" s="335"/>
      <c r="D7889" s="381" t="str">
        <f t="shared" si="494"/>
        <v/>
      </c>
      <c r="E7889" s="335"/>
      <c r="F7889" s="335"/>
      <c r="G7889" s="325" t="str">
        <f t="shared" si="492"/>
        <v/>
      </c>
      <c r="H7889" s="326" t="str">
        <f t="shared" si="493"/>
        <v/>
      </c>
    </row>
    <row r="7890" spans="1:8" x14ac:dyDescent="0.2">
      <c r="A7890" s="204" t="str">
        <f t="shared" si="491"/>
        <v/>
      </c>
      <c r="B7890" s="335"/>
      <c r="C7890" s="335"/>
      <c r="D7890" s="381" t="str">
        <f t="shared" si="494"/>
        <v/>
      </c>
      <c r="E7890" s="335"/>
      <c r="F7890" s="335"/>
      <c r="G7890" s="325" t="str">
        <f t="shared" si="492"/>
        <v/>
      </c>
      <c r="H7890" s="326" t="str">
        <f t="shared" si="493"/>
        <v/>
      </c>
    </row>
    <row r="7891" spans="1:8" x14ac:dyDescent="0.2">
      <c r="A7891" s="204" t="str">
        <f t="shared" si="491"/>
        <v/>
      </c>
      <c r="B7891" s="335"/>
      <c r="C7891" s="335"/>
      <c r="D7891" s="381" t="str">
        <f t="shared" si="494"/>
        <v/>
      </c>
      <c r="E7891" s="335"/>
      <c r="F7891" s="335"/>
      <c r="G7891" s="325" t="str">
        <f t="shared" si="492"/>
        <v/>
      </c>
      <c r="H7891" s="326" t="str">
        <f t="shared" si="493"/>
        <v/>
      </c>
    </row>
    <row r="7892" spans="1:8" x14ac:dyDescent="0.2">
      <c r="A7892" s="204" t="str">
        <f t="shared" si="491"/>
        <v/>
      </c>
      <c r="B7892" s="335"/>
      <c r="C7892" s="335"/>
      <c r="D7892" s="381" t="str">
        <f t="shared" si="494"/>
        <v/>
      </c>
      <c r="E7892" s="335"/>
      <c r="F7892" s="335"/>
      <c r="G7892" s="325" t="str">
        <f t="shared" si="492"/>
        <v/>
      </c>
      <c r="H7892" s="326" t="str">
        <f t="shared" si="493"/>
        <v/>
      </c>
    </row>
    <row r="7893" spans="1:8" x14ac:dyDescent="0.2">
      <c r="A7893" s="204" t="str">
        <f t="shared" si="491"/>
        <v/>
      </c>
      <c r="B7893" s="335"/>
      <c r="C7893" s="335"/>
      <c r="D7893" s="381" t="str">
        <f t="shared" si="494"/>
        <v/>
      </c>
      <c r="E7893" s="335"/>
      <c r="F7893" s="335"/>
      <c r="G7893" s="325" t="str">
        <f t="shared" si="492"/>
        <v/>
      </c>
      <c r="H7893" s="326" t="str">
        <f t="shared" si="493"/>
        <v/>
      </c>
    </row>
    <row r="7894" spans="1:8" x14ac:dyDescent="0.2">
      <c r="A7894" s="204" t="str">
        <f t="shared" si="491"/>
        <v/>
      </c>
      <c r="B7894" s="335"/>
      <c r="C7894" s="335"/>
      <c r="D7894" s="381" t="str">
        <f t="shared" si="494"/>
        <v/>
      </c>
      <c r="E7894" s="335"/>
      <c r="F7894" s="335"/>
      <c r="G7894" s="325" t="str">
        <f t="shared" si="492"/>
        <v/>
      </c>
      <c r="H7894" s="326" t="str">
        <f t="shared" si="493"/>
        <v/>
      </c>
    </row>
    <row r="7895" spans="1:8" x14ac:dyDescent="0.2">
      <c r="A7895" s="204" t="str">
        <f t="shared" si="491"/>
        <v/>
      </c>
      <c r="B7895" s="335"/>
      <c r="C7895" s="335"/>
      <c r="D7895" s="381" t="str">
        <f t="shared" si="494"/>
        <v/>
      </c>
      <c r="E7895" s="335"/>
      <c r="F7895" s="335"/>
      <c r="G7895" s="325" t="str">
        <f t="shared" si="492"/>
        <v/>
      </c>
      <c r="H7895" s="326" t="str">
        <f t="shared" si="493"/>
        <v/>
      </c>
    </row>
    <row r="7896" spans="1:8" x14ac:dyDescent="0.2">
      <c r="A7896" s="204" t="str">
        <f t="shared" si="491"/>
        <v/>
      </c>
      <c r="B7896" s="335"/>
      <c r="C7896" s="335"/>
      <c r="D7896" s="381" t="str">
        <f t="shared" si="494"/>
        <v/>
      </c>
      <c r="E7896" s="335"/>
      <c r="F7896" s="335"/>
      <c r="G7896" s="325" t="str">
        <f t="shared" si="492"/>
        <v/>
      </c>
      <c r="H7896" s="326" t="str">
        <f t="shared" si="493"/>
        <v/>
      </c>
    </row>
    <row r="7897" spans="1:8" x14ac:dyDescent="0.2">
      <c r="A7897" s="204" t="str">
        <f t="shared" si="491"/>
        <v/>
      </c>
      <c r="B7897" s="335"/>
      <c r="C7897" s="335"/>
      <c r="D7897" s="381" t="str">
        <f t="shared" si="494"/>
        <v/>
      </c>
      <c r="E7897" s="335"/>
      <c r="F7897" s="335"/>
      <c r="G7897" s="325" t="str">
        <f t="shared" si="492"/>
        <v/>
      </c>
      <c r="H7897" s="326" t="str">
        <f t="shared" si="493"/>
        <v/>
      </c>
    </row>
    <row r="7898" spans="1:8" x14ac:dyDescent="0.2">
      <c r="A7898" s="204" t="str">
        <f t="shared" si="491"/>
        <v/>
      </c>
      <c r="B7898" s="335"/>
      <c r="C7898" s="335"/>
      <c r="D7898" s="381" t="str">
        <f t="shared" si="494"/>
        <v/>
      </c>
      <c r="E7898" s="335"/>
      <c r="F7898" s="335"/>
      <c r="G7898" s="325" t="str">
        <f t="shared" si="492"/>
        <v/>
      </c>
      <c r="H7898" s="326" t="str">
        <f t="shared" si="493"/>
        <v/>
      </c>
    </row>
    <row r="7899" spans="1:8" x14ac:dyDescent="0.2">
      <c r="A7899" s="204" t="str">
        <f t="shared" si="491"/>
        <v/>
      </c>
      <c r="B7899" s="335"/>
      <c r="C7899" s="335"/>
      <c r="D7899" s="381" t="str">
        <f t="shared" si="494"/>
        <v/>
      </c>
      <c r="E7899" s="335"/>
      <c r="F7899" s="335"/>
      <c r="G7899" s="325" t="str">
        <f t="shared" si="492"/>
        <v/>
      </c>
      <c r="H7899" s="326" t="str">
        <f t="shared" si="493"/>
        <v/>
      </c>
    </row>
    <row r="7900" spans="1:8" x14ac:dyDescent="0.2">
      <c r="A7900" s="204" t="str">
        <f t="shared" si="491"/>
        <v/>
      </c>
      <c r="B7900" s="335"/>
      <c r="C7900" s="335"/>
      <c r="D7900" s="381" t="str">
        <f t="shared" si="494"/>
        <v/>
      </c>
      <c r="E7900" s="335"/>
      <c r="F7900" s="335"/>
      <c r="G7900" s="325" t="str">
        <f t="shared" si="492"/>
        <v/>
      </c>
      <c r="H7900" s="326" t="str">
        <f t="shared" si="493"/>
        <v/>
      </c>
    </row>
    <row r="7901" spans="1:8" x14ac:dyDescent="0.2">
      <c r="A7901" s="204" t="str">
        <f t="shared" si="491"/>
        <v/>
      </c>
      <c r="B7901" s="335"/>
      <c r="C7901" s="335"/>
      <c r="D7901" s="381" t="str">
        <f t="shared" si="494"/>
        <v/>
      </c>
      <c r="E7901" s="335"/>
      <c r="F7901" s="335"/>
      <c r="G7901" s="325" t="str">
        <f t="shared" si="492"/>
        <v/>
      </c>
      <c r="H7901" s="326" t="str">
        <f t="shared" si="493"/>
        <v/>
      </c>
    </row>
    <row r="7902" spans="1:8" x14ac:dyDescent="0.2">
      <c r="A7902" s="204" t="str">
        <f t="shared" si="491"/>
        <v/>
      </c>
      <c r="B7902" s="335"/>
      <c r="C7902" s="335"/>
      <c r="D7902" s="381" t="str">
        <f t="shared" si="494"/>
        <v/>
      </c>
      <c r="E7902" s="335"/>
      <c r="F7902" s="335"/>
      <c r="G7902" s="325" t="str">
        <f t="shared" si="492"/>
        <v/>
      </c>
      <c r="H7902" s="326" t="str">
        <f t="shared" si="493"/>
        <v/>
      </c>
    </row>
    <row r="7903" spans="1:8" x14ac:dyDescent="0.2">
      <c r="A7903" s="204" t="str">
        <f t="shared" si="491"/>
        <v/>
      </c>
      <c r="B7903" s="335"/>
      <c r="C7903" s="335"/>
      <c r="D7903" s="381" t="str">
        <f t="shared" si="494"/>
        <v/>
      </c>
      <c r="E7903" s="335"/>
      <c r="F7903" s="335"/>
      <c r="G7903" s="325" t="str">
        <f t="shared" si="492"/>
        <v/>
      </c>
      <c r="H7903" s="326" t="str">
        <f t="shared" si="493"/>
        <v/>
      </c>
    </row>
    <row r="7904" spans="1:8" x14ac:dyDescent="0.2">
      <c r="A7904" s="204" t="str">
        <f t="shared" si="491"/>
        <v/>
      </c>
      <c r="B7904" s="335"/>
      <c r="C7904" s="335"/>
      <c r="D7904" s="381" t="str">
        <f t="shared" si="494"/>
        <v/>
      </c>
      <c r="E7904" s="335"/>
      <c r="F7904" s="335"/>
      <c r="G7904" s="325" t="str">
        <f t="shared" si="492"/>
        <v/>
      </c>
      <c r="H7904" s="326" t="str">
        <f t="shared" si="493"/>
        <v/>
      </c>
    </row>
    <row r="7905" spans="1:8" x14ac:dyDescent="0.2">
      <c r="A7905" s="204" t="str">
        <f t="shared" si="491"/>
        <v/>
      </c>
      <c r="B7905" s="335"/>
      <c r="C7905" s="335"/>
      <c r="D7905" s="381" t="str">
        <f t="shared" si="494"/>
        <v/>
      </c>
      <c r="E7905" s="335"/>
      <c r="F7905" s="335"/>
      <c r="G7905" s="325" t="str">
        <f t="shared" si="492"/>
        <v/>
      </c>
      <c r="H7905" s="326" t="str">
        <f t="shared" si="493"/>
        <v/>
      </c>
    </row>
    <row r="7906" spans="1:8" x14ac:dyDescent="0.2">
      <c r="A7906" s="204" t="str">
        <f t="shared" si="491"/>
        <v/>
      </c>
      <c r="B7906" s="335"/>
      <c r="C7906" s="335"/>
      <c r="D7906" s="381" t="str">
        <f t="shared" si="494"/>
        <v/>
      </c>
      <c r="E7906" s="335"/>
      <c r="F7906" s="335"/>
      <c r="G7906" s="325" t="str">
        <f t="shared" si="492"/>
        <v/>
      </c>
      <c r="H7906" s="326" t="str">
        <f t="shared" si="493"/>
        <v/>
      </c>
    </row>
    <row r="7907" spans="1:8" x14ac:dyDescent="0.2">
      <c r="A7907" s="204" t="str">
        <f t="shared" si="491"/>
        <v/>
      </c>
      <c r="B7907" s="335"/>
      <c r="C7907" s="335"/>
      <c r="D7907" s="381" t="str">
        <f t="shared" si="494"/>
        <v/>
      </c>
      <c r="E7907" s="335"/>
      <c r="F7907" s="335"/>
      <c r="G7907" s="325" t="str">
        <f t="shared" si="492"/>
        <v/>
      </c>
      <c r="H7907" s="326" t="str">
        <f t="shared" si="493"/>
        <v/>
      </c>
    </row>
    <row r="7908" spans="1:8" x14ac:dyDescent="0.2">
      <c r="A7908" s="204" t="str">
        <f t="shared" si="491"/>
        <v/>
      </c>
      <c r="B7908" s="335"/>
      <c r="C7908" s="335"/>
      <c r="D7908" s="381" t="str">
        <f t="shared" si="494"/>
        <v/>
      </c>
      <c r="E7908" s="335"/>
      <c r="F7908" s="335"/>
      <c r="G7908" s="325" t="str">
        <f t="shared" si="492"/>
        <v/>
      </c>
      <c r="H7908" s="326" t="str">
        <f t="shared" si="493"/>
        <v/>
      </c>
    </row>
    <row r="7909" spans="1:8" x14ac:dyDescent="0.2">
      <c r="A7909" s="204" t="str">
        <f t="shared" si="491"/>
        <v/>
      </c>
      <c r="B7909" s="335"/>
      <c r="C7909" s="335"/>
      <c r="D7909" s="381" t="str">
        <f t="shared" si="494"/>
        <v/>
      </c>
      <c r="E7909" s="335"/>
      <c r="F7909" s="335"/>
      <c r="G7909" s="325" t="str">
        <f t="shared" si="492"/>
        <v/>
      </c>
      <c r="H7909" s="326" t="str">
        <f t="shared" si="493"/>
        <v/>
      </c>
    </row>
    <row r="7910" spans="1:8" x14ac:dyDescent="0.2">
      <c r="A7910" s="204" t="str">
        <f t="shared" si="491"/>
        <v/>
      </c>
      <c r="B7910" s="335"/>
      <c r="C7910" s="335"/>
      <c r="D7910" s="381" t="str">
        <f t="shared" si="494"/>
        <v/>
      </c>
      <c r="E7910" s="335"/>
      <c r="F7910" s="335"/>
      <c r="G7910" s="325" t="str">
        <f t="shared" si="492"/>
        <v/>
      </c>
      <c r="H7910" s="326" t="str">
        <f t="shared" si="493"/>
        <v/>
      </c>
    </row>
    <row r="7911" spans="1:8" x14ac:dyDescent="0.2">
      <c r="A7911" s="204" t="str">
        <f t="shared" si="491"/>
        <v/>
      </c>
      <c r="B7911" s="335"/>
      <c r="C7911" s="335"/>
      <c r="D7911" s="381" t="str">
        <f t="shared" si="494"/>
        <v/>
      </c>
      <c r="E7911" s="335"/>
      <c r="F7911" s="335"/>
      <c r="G7911" s="325" t="str">
        <f t="shared" si="492"/>
        <v/>
      </c>
      <c r="H7911" s="326" t="str">
        <f t="shared" si="493"/>
        <v/>
      </c>
    </row>
    <row r="7912" spans="1:8" x14ac:dyDescent="0.2">
      <c r="A7912" s="204" t="str">
        <f t="shared" si="491"/>
        <v/>
      </c>
      <c r="B7912" s="335"/>
      <c r="C7912" s="335"/>
      <c r="D7912" s="381" t="str">
        <f t="shared" si="494"/>
        <v/>
      </c>
      <c r="E7912" s="335"/>
      <c r="F7912" s="335"/>
      <c r="G7912" s="325" t="str">
        <f t="shared" si="492"/>
        <v/>
      </c>
      <c r="H7912" s="326" t="str">
        <f t="shared" si="493"/>
        <v/>
      </c>
    </row>
    <row r="7913" spans="1:8" x14ac:dyDescent="0.2">
      <c r="A7913" s="204" t="str">
        <f t="shared" si="491"/>
        <v/>
      </c>
      <c r="B7913" s="335"/>
      <c r="C7913" s="335"/>
      <c r="D7913" s="381" t="str">
        <f t="shared" si="494"/>
        <v/>
      </c>
      <c r="E7913" s="335"/>
      <c r="F7913" s="335"/>
      <c r="G7913" s="325" t="str">
        <f t="shared" si="492"/>
        <v/>
      </c>
      <c r="H7913" s="326" t="str">
        <f t="shared" si="493"/>
        <v/>
      </c>
    </row>
    <row r="7914" spans="1:8" x14ac:dyDescent="0.2">
      <c r="A7914" s="204" t="str">
        <f t="shared" si="491"/>
        <v/>
      </c>
      <c r="B7914" s="335"/>
      <c r="C7914" s="335"/>
      <c r="D7914" s="381" t="str">
        <f t="shared" si="494"/>
        <v/>
      </c>
      <c r="E7914" s="335"/>
      <c r="F7914" s="335"/>
      <c r="G7914" s="325" t="str">
        <f t="shared" si="492"/>
        <v/>
      </c>
      <c r="H7914" s="326" t="str">
        <f t="shared" si="493"/>
        <v/>
      </c>
    </row>
    <row r="7915" spans="1:8" x14ac:dyDescent="0.2">
      <c r="A7915" s="204" t="str">
        <f t="shared" si="491"/>
        <v/>
      </c>
      <c r="B7915" s="335"/>
      <c r="C7915" s="335"/>
      <c r="D7915" s="381" t="str">
        <f t="shared" si="494"/>
        <v/>
      </c>
      <c r="E7915" s="335"/>
      <c r="F7915" s="335"/>
      <c r="G7915" s="325" t="str">
        <f t="shared" si="492"/>
        <v/>
      </c>
      <c r="H7915" s="326" t="str">
        <f t="shared" si="493"/>
        <v/>
      </c>
    </row>
    <row r="7916" spans="1:8" x14ac:dyDescent="0.2">
      <c r="A7916" s="204" t="str">
        <f t="shared" si="491"/>
        <v/>
      </c>
      <c r="B7916" s="335"/>
      <c r="C7916" s="335"/>
      <c r="D7916" s="381" t="str">
        <f t="shared" si="494"/>
        <v/>
      </c>
      <c r="E7916" s="335"/>
      <c r="F7916" s="335"/>
      <c r="G7916" s="325" t="str">
        <f t="shared" si="492"/>
        <v/>
      </c>
      <c r="H7916" s="326" t="str">
        <f t="shared" si="493"/>
        <v/>
      </c>
    </row>
    <row r="7917" spans="1:8" x14ac:dyDescent="0.2">
      <c r="A7917" s="204" t="str">
        <f t="shared" si="491"/>
        <v/>
      </c>
      <c r="B7917" s="335"/>
      <c r="C7917" s="335"/>
      <c r="D7917" s="381" t="str">
        <f t="shared" si="494"/>
        <v/>
      </c>
      <c r="E7917" s="335"/>
      <c r="F7917" s="335"/>
      <c r="G7917" s="325" t="str">
        <f t="shared" si="492"/>
        <v/>
      </c>
      <c r="H7917" s="326" t="str">
        <f t="shared" si="493"/>
        <v/>
      </c>
    </row>
    <row r="7918" spans="1:8" x14ac:dyDescent="0.2">
      <c r="A7918" s="204" t="str">
        <f t="shared" si="491"/>
        <v/>
      </c>
      <c r="B7918" s="335"/>
      <c r="C7918" s="335"/>
      <c r="D7918" s="381" t="str">
        <f t="shared" si="494"/>
        <v/>
      </c>
      <c r="E7918" s="335"/>
      <c r="F7918" s="335"/>
      <c r="G7918" s="325" t="str">
        <f t="shared" si="492"/>
        <v/>
      </c>
      <c r="H7918" s="326" t="str">
        <f t="shared" si="493"/>
        <v/>
      </c>
    </row>
    <row r="7919" spans="1:8" x14ac:dyDescent="0.2">
      <c r="A7919" s="204" t="str">
        <f t="shared" si="491"/>
        <v/>
      </c>
      <c r="B7919" s="335"/>
      <c r="C7919" s="335"/>
      <c r="D7919" s="381" t="str">
        <f t="shared" si="494"/>
        <v/>
      </c>
      <c r="E7919" s="335"/>
      <c r="F7919" s="335"/>
      <c r="G7919" s="325" t="str">
        <f t="shared" si="492"/>
        <v/>
      </c>
      <c r="H7919" s="326" t="str">
        <f t="shared" si="493"/>
        <v/>
      </c>
    </row>
    <row r="7920" spans="1:8" x14ac:dyDescent="0.2">
      <c r="A7920" s="204" t="str">
        <f t="shared" si="491"/>
        <v/>
      </c>
      <c r="B7920" s="335"/>
      <c r="C7920" s="335"/>
      <c r="D7920" s="381" t="str">
        <f t="shared" si="494"/>
        <v/>
      </c>
      <c r="E7920" s="335"/>
      <c r="F7920" s="335"/>
      <c r="G7920" s="325" t="str">
        <f t="shared" si="492"/>
        <v/>
      </c>
      <c r="H7920" s="326" t="str">
        <f t="shared" si="493"/>
        <v/>
      </c>
    </row>
    <row r="7921" spans="1:8" x14ac:dyDescent="0.2">
      <c r="A7921" s="204" t="str">
        <f t="shared" ref="A7921:A7984" si="495">IF(B7921&lt;&gt;"",VLOOKUP(B7921,ID,2,FALSE),"")</f>
        <v/>
      </c>
      <c r="B7921" s="335"/>
      <c r="C7921" s="335"/>
      <c r="D7921" s="381" t="str">
        <f t="shared" si="494"/>
        <v/>
      </c>
      <c r="E7921" s="335"/>
      <c r="F7921" s="335"/>
      <c r="G7921" s="325" t="str">
        <f t="shared" ref="G7921:G7984" si="496">IF(OR(B7921="",Amt=""),"",Amt)</f>
        <v/>
      </c>
      <c r="H7921" s="326" t="str">
        <f t="shared" ref="H7921:H7984" si="497">IF(G7921="","",VLOOKUP(G7921,Gesundheitsämter,2,FALSE))</f>
        <v/>
      </c>
    </row>
    <row r="7922" spans="1:8" x14ac:dyDescent="0.2">
      <c r="A7922" s="204" t="str">
        <f t="shared" si="495"/>
        <v/>
      </c>
      <c r="B7922" s="335"/>
      <c r="C7922" s="335"/>
      <c r="D7922" s="381" t="str">
        <f t="shared" si="494"/>
        <v/>
      </c>
      <c r="E7922" s="335"/>
      <c r="F7922" s="335"/>
      <c r="G7922" s="325" t="str">
        <f t="shared" si="496"/>
        <v/>
      </c>
      <c r="H7922" s="326" t="str">
        <f t="shared" si="497"/>
        <v/>
      </c>
    </row>
    <row r="7923" spans="1:8" x14ac:dyDescent="0.2">
      <c r="A7923" s="204" t="str">
        <f t="shared" si="495"/>
        <v/>
      </c>
      <c r="B7923" s="335"/>
      <c r="C7923" s="335"/>
      <c r="D7923" s="381" t="str">
        <f t="shared" si="494"/>
        <v/>
      </c>
      <c r="E7923" s="335"/>
      <c r="F7923" s="335"/>
      <c r="G7923" s="325" t="str">
        <f t="shared" si="496"/>
        <v/>
      </c>
      <c r="H7923" s="326" t="str">
        <f t="shared" si="497"/>
        <v/>
      </c>
    </row>
    <row r="7924" spans="1:8" x14ac:dyDescent="0.2">
      <c r="A7924" s="204" t="str">
        <f t="shared" si="495"/>
        <v/>
      </c>
      <c r="B7924" s="335"/>
      <c r="C7924" s="335"/>
      <c r="D7924" s="381" t="str">
        <f t="shared" si="494"/>
        <v/>
      </c>
      <c r="E7924" s="335"/>
      <c r="F7924" s="335"/>
      <c r="G7924" s="325" t="str">
        <f t="shared" si="496"/>
        <v/>
      </c>
      <c r="H7924" s="326" t="str">
        <f t="shared" si="497"/>
        <v/>
      </c>
    </row>
    <row r="7925" spans="1:8" x14ac:dyDescent="0.2">
      <c r="A7925" s="204" t="str">
        <f t="shared" si="495"/>
        <v/>
      </c>
      <c r="B7925" s="335"/>
      <c r="C7925" s="335"/>
      <c r="D7925" s="381" t="str">
        <f t="shared" si="494"/>
        <v/>
      </c>
      <c r="E7925" s="335"/>
      <c r="F7925" s="335"/>
      <c r="G7925" s="325" t="str">
        <f t="shared" si="496"/>
        <v/>
      </c>
      <c r="H7925" s="326" t="str">
        <f t="shared" si="497"/>
        <v/>
      </c>
    </row>
    <row r="7926" spans="1:8" x14ac:dyDescent="0.2">
      <c r="A7926" s="204" t="str">
        <f t="shared" si="495"/>
        <v/>
      </c>
      <c r="B7926" s="335"/>
      <c r="C7926" s="335"/>
      <c r="D7926" s="381" t="str">
        <f t="shared" si="494"/>
        <v/>
      </c>
      <c r="E7926" s="335"/>
      <c r="F7926" s="335"/>
      <c r="G7926" s="325" t="str">
        <f t="shared" si="496"/>
        <v/>
      </c>
      <c r="H7926" s="326" t="str">
        <f t="shared" si="497"/>
        <v/>
      </c>
    </row>
    <row r="7927" spans="1:8" x14ac:dyDescent="0.2">
      <c r="A7927" s="204" t="str">
        <f t="shared" si="495"/>
        <v/>
      </c>
      <c r="B7927" s="335"/>
      <c r="C7927" s="335"/>
      <c r="D7927" s="381" t="str">
        <f t="shared" si="494"/>
        <v/>
      </c>
      <c r="E7927" s="335"/>
      <c r="F7927" s="335"/>
      <c r="G7927" s="325" t="str">
        <f t="shared" si="496"/>
        <v/>
      </c>
      <c r="H7927" s="326" t="str">
        <f t="shared" si="497"/>
        <v/>
      </c>
    </row>
    <row r="7928" spans="1:8" x14ac:dyDescent="0.2">
      <c r="A7928" s="204" t="str">
        <f t="shared" si="495"/>
        <v/>
      </c>
      <c r="B7928" s="335"/>
      <c r="C7928" s="335"/>
      <c r="D7928" s="381" t="str">
        <f t="shared" si="494"/>
        <v/>
      </c>
      <c r="E7928" s="335"/>
      <c r="F7928" s="335"/>
      <c r="G7928" s="325" t="str">
        <f t="shared" si="496"/>
        <v/>
      </c>
      <c r="H7928" s="326" t="str">
        <f t="shared" si="497"/>
        <v/>
      </c>
    </row>
    <row r="7929" spans="1:8" x14ac:dyDescent="0.2">
      <c r="A7929" s="204" t="str">
        <f t="shared" si="495"/>
        <v/>
      </c>
      <c r="B7929" s="335"/>
      <c r="C7929" s="335"/>
      <c r="D7929" s="381" t="str">
        <f t="shared" si="494"/>
        <v/>
      </c>
      <c r="E7929" s="335"/>
      <c r="F7929" s="335"/>
      <c r="G7929" s="325" t="str">
        <f t="shared" si="496"/>
        <v/>
      </c>
      <c r="H7929" s="326" t="str">
        <f t="shared" si="497"/>
        <v/>
      </c>
    </row>
    <row r="7930" spans="1:8" x14ac:dyDescent="0.2">
      <c r="A7930" s="204" t="str">
        <f t="shared" si="495"/>
        <v/>
      </c>
      <c r="B7930" s="335"/>
      <c r="C7930" s="335"/>
      <c r="D7930" s="381" t="str">
        <f t="shared" si="494"/>
        <v/>
      </c>
      <c r="E7930" s="335"/>
      <c r="F7930" s="335"/>
      <c r="G7930" s="325" t="str">
        <f t="shared" si="496"/>
        <v/>
      </c>
      <c r="H7930" s="326" t="str">
        <f t="shared" si="497"/>
        <v/>
      </c>
    </row>
    <row r="7931" spans="1:8" x14ac:dyDescent="0.2">
      <c r="A7931" s="204" t="str">
        <f t="shared" si="495"/>
        <v/>
      </c>
      <c r="B7931" s="335"/>
      <c r="C7931" s="335"/>
      <c r="D7931" s="381" t="str">
        <f t="shared" si="494"/>
        <v/>
      </c>
      <c r="E7931" s="335"/>
      <c r="F7931" s="335"/>
      <c r="G7931" s="325" t="str">
        <f t="shared" si="496"/>
        <v/>
      </c>
      <c r="H7931" s="326" t="str">
        <f t="shared" si="497"/>
        <v/>
      </c>
    </row>
    <row r="7932" spans="1:8" x14ac:dyDescent="0.2">
      <c r="A7932" s="204" t="str">
        <f t="shared" si="495"/>
        <v/>
      </c>
      <c r="B7932" s="335"/>
      <c r="C7932" s="335"/>
      <c r="D7932" s="381" t="str">
        <f t="shared" si="494"/>
        <v/>
      </c>
      <c r="E7932" s="335"/>
      <c r="F7932" s="335"/>
      <c r="G7932" s="325" t="str">
        <f t="shared" si="496"/>
        <v/>
      </c>
      <c r="H7932" s="326" t="str">
        <f t="shared" si="497"/>
        <v/>
      </c>
    </row>
    <row r="7933" spans="1:8" x14ac:dyDescent="0.2">
      <c r="A7933" s="204" t="str">
        <f t="shared" si="495"/>
        <v/>
      </c>
      <c r="B7933" s="335"/>
      <c r="C7933" s="335"/>
      <c r="D7933" s="381" t="str">
        <f t="shared" si="494"/>
        <v/>
      </c>
      <c r="E7933" s="335"/>
      <c r="F7933" s="335"/>
      <c r="G7933" s="325" t="str">
        <f t="shared" si="496"/>
        <v/>
      </c>
      <c r="H7933" s="326" t="str">
        <f t="shared" si="497"/>
        <v/>
      </c>
    </row>
    <row r="7934" spans="1:8" x14ac:dyDescent="0.2">
      <c r="A7934" s="204" t="str">
        <f t="shared" si="495"/>
        <v/>
      </c>
      <c r="B7934" s="335"/>
      <c r="C7934" s="335"/>
      <c r="D7934" s="381" t="str">
        <f t="shared" si="494"/>
        <v/>
      </c>
      <c r="E7934" s="335"/>
      <c r="F7934" s="335"/>
      <c r="G7934" s="325" t="str">
        <f t="shared" si="496"/>
        <v/>
      </c>
      <c r="H7934" s="326" t="str">
        <f t="shared" si="497"/>
        <v/>
      </c>
    </row>
    <row r="7935" spans="1:8" x14ac:dyDescent="0.2">
      <c r="A7935" s="204" t="str">
        <f t="shared" si="495"/>
        <v/>
      </c>
      <c r="B7935" s="335"/>
      <c r="C7935" s="335"/>
      <c r="D7935" s="381" t="str">
        <f t="shared" si="494"/>
        <v/>
      </c>
      <c r="E7935" s="335"/>
      <c r="F7935" s="335"/>
      <c r="G7935" s="325" t="str">
        <f t="shared" si="496"/>
        <v/>
      </c>
      <c r="H7935" s="326" t="str">
        <f t="shared" si="497"/>
        <v/>
      </c>
    </row>
    <row r="7936" spans="1:8" x14ac:dyDescent="0.2">
      <c r="A7936" s="204" t="str">
        <f t="shared" si="495"/>
        <v/>
      </c>
      <c r="B7936" s="335"/>
      <c r="C7936" s="335"/>
      <c r="D7936" s="381" t="str">
        <f t="shared" si="494"/>
        <v/>
      </c>
      <c r="E7936" s="335"/>
      <c r="F7936" s="335"/>
      <c r="G7936" s="325" t="str">
        <f t="shared" si="496"/>
        <v/>
      </c>
      <c r="H7936" s="326" t="str">
        <f t="shared" si="497"/>
        <v/>
      </c>
    </row>
    <row r="7937" spans="1:8" x14ac:dyDescent="0.2">
      <c r="A7937" s="204" t="str">
        <f t="shared" si="495"/>
        <v/>
      </c>
      <c r="B7937" s="335"/>
      <c r="C7937" s="335"/>
      <c r="D7937" s="381" t="str">
        <f t="shared" si="494"/>
        <v/>
      </c>
      <c r="E7937" s="335"/>
      <c r="F7937" s="335"/>
      <c r="G7937" s="325" t="str">
        <f t="shared" si="496"/>
        <v/>
      </c>
      <c r="H7937" s="326" t="str">
        <f t="shared" si="497"/>
        <v/>
      </c>
    </row>
    <row r="7938" spans="1:8" x14ac:dyDescent="0.2">
      <c r="A7938" s="204" t="str">
        <f t="shared" si="495"/>
        <v/>
      </c>
      <c r="B7938" s="335"/>
      <c r="C7938" s="335"/>
      <c r="D7938" s="381" t="str">
        <f t="shared" si="494"/>
        <v/>
      </c>
      <c r="E7938" s="335"/>
      <c r="F7938" s="335"/>
      <c r="G7938" s="325" t="str">
        <f t="shared" si="496"/>
        <v/>
      </c>
      <c r="H7938" s="326" t="str">
        <f t="shared" si="497"/>
        <v/>
      </c>
    </row>
    <row r="7939" spans="1:8" x14ac:dyDescent="0.2">
      <c r="A7939" s="204" t="str">
        <f t="shared" si="495"/>
        <v/>
      </c>
      <c r="B7939" s="335"/>
      <c r="C7939" s="335"/>
      <c r="D7939" s="381" t="str">
        <f t="shared" si="494"/>
        <v/>
      </c>
      <c r="E7939" s="335"/>
      <c r="F7939" s="335"/>
      <c r="G7939" s="325" t="str">
        <f t="shared" si="496"/>
        <v/>
      </c>
      <c r="H7939" s="326" t="str">
        <f t="shared" si="497"/>
        <v/>
      </c>
    </row>
    <row r="7940" spans="1:8" x14ac:dyDescent="0.2">
      <c r="A7940" s="204" t="str">
        <f t="shared" si="495"/>
        <v/>
      </c>
      <c r="B7940" s="335"/>
      <c r="C7940" s="335"/>
      <c r="D7940" s="381" t="str">
        <f t="shared" si="494"/>
        <v/>
      </c>
      <c r="E7940" s="335"/>
      <c r="F7940" s="335"/>
      <c r="G7940" s="325" t="str">
        <f t="shared" si="496"/>
        <v/>
      </c>
      <c r="H7940" s="326" t="str">
        <f t="shared" si="497"/>
        <v/>
      </c>
    </row>
    <row r="7941" spans="1:8" x14ac:dyDescent="0.2">
      <c r="A7941" s="204" t="str">
        <f t="shared" si="495"/>
        <v/>
      </c>
      <c r="B7941" s="335"/>
      <c r="C7941" s="335"/>
      <c r="D7941" s="381" t="str">
        <f t="shared" si="494"/>
        <v/>
      </c>
      <c r="E7941" s="335"/>
      <c r="F7941" s="335"/>
      <c r="G7941" s="325" t="str">
        <f t="shared" si="496"/>
        <v/>
      </c>
      <c r="H7941" s="326" t="str">
        <f t="shared" si="497"/>
        <v/>
      </c>
    </row>
    <row r="7942" spans="1:8" x14ac:dyDescent="0.2">
      <c r="A7942" s="204" t="str">
        <f t="shared" si="495"/>
        <v/>
      </c>
      <c r="B7942" s="335"/>
      <c r="C7942" s="335"/>
      <c r="D7942" s="381" t="str">
        <f t="shared" si="494"/>
        <v/>
      </c>
      <c r="E7942" s="335"/>
      <c r="F7942" s="335"/>
      <c r="G7942" s="325" t="str">
        <f t="shared" si="496"/>
        <v/>
      </c>
      <c r="H7942" s="326" t="str">
        <f t="shared" si="497"/>
        <v/>
      </c>
    </row>
    <row r="7943" spans="1:8" x14ac:dyDescent="0.2">
      <c r="A7943" s="204" t="str">
        <f t="shared" si="495"/>
        <v/>
      </c>
      <c r="B7943" s="335"/>
      <c r="C7943" s="335"/>
      <c r="D7943" s="381" t="str">
        <f t="shared" si="494"/>
        <v/>
      </c>
      <c r="E7943" s="335"/>
      <c r="F7943" s="335"/>
      <c r="G7943" s="325" t="str">
        <f t="shared" si="496"/>
        <v/>
      </c>
      <c r="H7943" s="326" t="str">
        <f t="shared" si="497"/>
        <v/>
      </c>
    </row>
    <row r="7944" spans="1:8" x14ac:dyDescent="0.2">
      <c r="A7944" s="204" t="str">
        <f t="shared" si="495"/>
        <v/>
      </c>
      <c r="B7944" s="335"/>
      <c r="C7944" s="335"/>
      <c r="D7944" s="381" t="str">
        <f t="shared" si="494"/>
        <v/>
      </c>
      <c r="E7944" s="335"/>
      <c r="F7944" s="335"/>
      <c r="G7944" s="325" t="str">
        <f t="shared" si="496"/>
        <v/>
      </c>
      <c r="H7944" s="326" t="str">
        <f t="shared" si="497"/>
        <v/>
      </c>
    </row>
    <row r="7945" spans="1:8" x14ac:dyDescent="0.2">
      <c r="A7945" s="204" t="str">
        <f t="shared" si="495"/>
        <v/>
      </c>
      <c r="B7945" s="335"/>
      <c r="C7945" s="335"/>
      <c r="D7945" s="381" t="str">
        <f t="shared" ref="D7945:D8008" si="498">IF(C7945="","",IFERROR(IF(VLOOKUP(C7945,Parameter,2,FALSE)="","",VLOOKUP(C7945,Parameter,2,FALSE)),IFERROR(VLOOKUP(C7945,PSMErgänzung,2,FALSE),"CAS eingeben oder Parameter korrigieren!")))</f>
        <v/>
      </c>
      <c r="E7945" s="335"/>
      <c r="F7945" s="335"/>
      <c r="G7945" s="325" t="str">
        <f t="shared" si="496"/>
        <v/>
      </c>
      <c r="H7945" s="326" t="str">
        <f t="shared" si="497"/>
        <v/>
      </c>
    </row>
    <row r="7946" spans="1:8" x14ac:dyDescent="0.2">
      <c r="A7946" s="204" t="str">
        <f t="shared" si="495"/>
        <v/>
      </c>
      <c r="B7946" s="335"/>
      <c r="C7946" s="335"/>
      <c r="D7946" s="381" t="str">
        <f t="shared" si="498"/>
        <v/>
      </c>
      <c r="E7946" s="335"/>
      <c r="F7946" s="335"/>
      <c r="G7946" s="325" t="str">
        <f t="shared" si="496"/>
        <v/>
      </c>
      <c r="H7946" s="326" t="str">
        <f t="shared" si="497"/>
        <v/>
      </c>
    </row>
    <row r="7947" spans="1:8" x14ac:dyDescent="0.2">
      <c r="A7947" s="204" t="str">
        <f t="shared" si="495"/>
        <v/>
      </c>
      <c r="B7947" s="335"/>
      <c r="C7947" s="335"/>
      <c r="D7947" s="381" t="str">
        <f t="shared" si="498"/>
        <v/>
      </c>
      <c r="E7947" s="335"/>
      <c r="F7947" s="335"/>
      <c r="G7947" s="325" t="str">
        <f t="shared" si="496"/>
        <v/>
      </c>
      <c r="H7947" s="326" t="str">
        <f t="shared" si="497"/>
        <v/>
      </c>
    </row>
    <row r="7948" spans="1:8" x14ac:dyDescent="0.2">
      <c r="A7948" s="204" t="str">
        <f t="shared" si="495"/>
        <v/>
      </c>
      <c r="B7948" s="335"/>
      <c r="C7948" s="335"/>
      <c r="D7948" s="381" t="str">
        <f t="shared" si="498"/>
        <v/>
      </c>
      <c r="E7948" s="335"/>
      <c r="F7948" s="335"/>
      <c r="G7948" s="325" t="str">
        <f t="shared" si="496"/>
        <v/>
      </c>
      <c r="H7948" s="326" t="str">
        <f t="shared" si="497"/>
        <v/>
      </c>
    </row>
    <row r="7949" spans="1:8" x14ac:dyDescent="0.2">
      <c r="A7949" s="204" t="str">
        <f t="shared" si="495"/>
        <v/>
      </c>
      <c r="B7949" s="335"/>
      <c r="C7949" s="335"/>
      <c r="D7949" s="381" t="str">
        <f t="shared" si="498"/>
        <v/>
      </c>
      <c r="E7949" s="335"/>
      <c r="F7949" s="335"/>
      <c r="G7949" s="325" t="str">
        <f t="shared" si="496"/>
        <v/>
      </c>
      <c r="H7949" s="326" t="str">
        <f t="shared" si="497"/>
        <v/>
      </c>
    </row>
    <row r="7950" spans="1:8" x14ac:dyDescent="0.2">
      <c r="A7950" s="204" t="str">
        <f t="shared" si="495"/>
        <v/>
      </c>
      <c r="B7950" s="335"/>
      <c r="C7950" s="335"/>
      <c r="D7950" s="381" t="str">
        <f t="shared" si="498"/>
        <v/>
      </c>
      <c r="E7950" s="335"/>
      <c r="F7950" s="335"/>
      <c r="G7950" s="325" t="str">
        <f t="shared" si="496"/>
        <v/>
      </c>
      <c r="H7950" s="326" t="str">
        <f t="shared" si="497"/>
        <v/>
      </c>
    </row>
    <row r="7951" spans="1:8" x14ac:dyDescent="0.2">
      <c r="A7951" s="204" t="str">
        <f t="shared" si="495"/>
        <v/>
      </c>
      <c r="B7951" s="335"/>
      <c r="C7951" s="335"/>
      <c r="D7951" s="381" t="str">
        <f t="shared" si="498"/>
        <v/>
      </c>
      <c r="E7951" s="335"/>
      <c r="F7951" s="335"/>
      <c r="G7951" s="325" t="str">
        <f t="shared" si="496"/>
        <v/>
      </c>
      <c r="H7951" s="326" t="str">
        <f t="shared" si="497"/>
        <v/>
      </c>
    </row>
    <row r="7952" spans="1:8" x14ac:dyDescent="0.2">
      <c r="A7952" s="204" t="str">
        <f t="shared" si="495"/>
        <v/>
      </c>
      <c r="B7952" s="335"/>
      <c r="C7952" s="335"/>
      <c r="D7952" s="381" t="str">
        <f t="shared" si="498"/>
        <v/>
      </c>
      <c r="E7952" s="335"/>
      <c r="F7952" s="335"/>
      <c r="G7952" s="325" t="str">
        <f t="shared" si="496"/>
        <v/>
      </c>
      <c r="H7952" s="326" t="str">
        <f t="shared" si="497"/>
        <v/>
      </c>
    </row>
    <row r="7953" spans="1:8" x14ac:dyDescent="0.2">
      <c r="A7953" s="204" t="str">
        <f t="shared" si="495"/>
        <v/>
      </c>
      <c r="B7953" s="335"/>
      <c r="C7953" s="335"/>
      <c r="D7953" s="381" t="str">
        <f t="shared" si="498"/>
        <v/>
      </c>
      <c r="E7953" s="335"/>
      <c r="F7953" s="335"/>
      <c r="G7953" s="325" t="str">
        <f t="shared" si="496"/>
        <v/>
      </c>
      <c r="H7953" s="326" t="str">
        <f t="shared" si="497"/>
        <v/>
      </c>
    </row>
    <row r="7954" spans="1:8" x14ac:dyDescent="0.2">
      <c r="A7954" s="204" t="str">
        <f t="shared" si="495"/>
        <v/>
      </c>
      <c r="B7954" s="335"/>
      <c r="C7954" s="335"/>
      <c r="D7954" s="381" t="str">
        <f t="shared" si="498"/>
        <v/>
      </c>
      <c r="E7954" s="335"/>
      <c r="F7954" s="335"/>
      <c r="G7954" s="325" t="str">
        <f t="shared" si="496"/>
        <v/>
      </c>
      <c r="H7954" s="326" t="str">
        <f t="shared" si="497"/>
        <v/>
      </c>
    </row>
    <row r="7955" spans="1:8" x14ac:dyDescent="0.2">
      <c r="A7955" s="204" t="str">
        <f t="shared" si="495"/>
        <v/>
      </c>
      <c r="B7955" s="335"/>
      <c r="C7955" s="335"/>
      <c r="D7955" s="381" t="str">
        <f t="shared" si="498"/>
        <v/>
      </c>
      <c r="E7955" s="335"/>
      <c r="F7955" s="335"/>
      <c r="G7955" s="325" t="str">
        <f t="shared" si="496"/>
        <v/>
      </c>
      <c r="H7955" s="326" t="str">
        <f t="shared" si="497"/>
        <v/>
      </c>
    </row>
    <row r="7956" spans="1:8" x14ac:dyDescent="0.2">
      <c r="A7956" s="204" t="str">
        <f t="shared" si="495"/>
        <v/>
      </c>
      <c r="B7956" s="335"/>
      <c r="C7956" s="335"/>
      <c r="D7956" s="381" t="str">
        <f t="shared" si="498"/>
        <v/>
      </c>
      <c r="E7956" s="335"/>
      <c r="F7956" s="335"/>
      <c r="G7956" s="325" t="str">
        <f t="shared" si="496"/>
        <v/>
      </c>
      <c r="H7956" s="326" t="str">
        <f t="shared" si="497"/>
        <v/>
      </c>
    </row>
    <row r="7957" spans="1:8" x14ac:dyDescent="0.2">
      <c r="A7957" s="204" t="str">
        <f t="shared" si="495"/>
        <v/>
      </c>
      <c r="B7957" s="335"/>
      <c r="C7957" s="335"/>
      <c r="D7957" s="381" t="str">
        <f t="shared" si="498"/>
        <v/>
      </c>
      <c r="E7957" s="335"/>
      <c r="F7957" s="335"/>
      <c r="G7957" s="325" t="str">
        <f t="shared" si="496"/>
        <v/>
      </c>
      <c r="H7957" s="326" t="str">
        <f t="shared" si="497"/>
        <v/>
      </c>
    </row>
    <row r="7958" spans="1:8" x14ac:dyDescent="0.2">
      <c r="A7958" s="204" t="str">
        <f t="shared" si="495"/>
        <v/>
      </c>
      <c r="B7958" s="335"/>
      <c r="C7958" s="335"/>
      <c r="D7958" s="381" t="str">
        <f t="shared" si="498"/>
        <v/>
      </c>
      <c r="E7958" s="335"/>
      <c r="F7958" s="335"/>
      <c r="G7958" s="325" t="str">
        <f t="shared" si="496"/>
        <v/>
      </c>
      <c r="H7958" s="326" t="str">
        <f t="shared" si="497"/>
        <v/>
      </c>
    </row>
    <row r="7959" spans="1:8" x14ac:dyDescent="0.2">
      <c r="A7959" s="204" t="str">
        <f t="shared" si="495"/>
        <v/>
      </c>
      <c r="B7959" s="335"/>
      <c r="C7959" s="335"/>
      <c r="D7959" s="381" t="str">
        <f t="shared" si="498"/>
        <v/>
      </c>
      <c r="E7959" s="335"/>
      <c r="F7959" s="335"/>
      <c r="G7959" s="325" t="str">
        <f t="shared" si="496"/>
        <v/>
      </c>
      <c r="H7959" s="326" t="str">
        <f t="shared" si="497"/>
        <v/>
      </c>
    </row>
    <row r="7960" spans="1:8" x14ac:dyDescent="0.2">
      <c r="A7960" s="204" t="str">
        <f t="shared" si="495"/>
        <v/>
      </c>
      <c r="B7960" s="335"/>
      <c r="C7960" s="335"/>
      <c r="D7960" s="381" t="str">
        <f t="shared" si="498"/>
        <v/>
      </c>
      <c r="E7960" s="335"/>
      <c r="F7960" s="335"/>
      <c r="G7960" s="325" t="str">
        <f t="shared" si="496"/>
        <v/>
      </c>
      <c r="H7960" s="326" t="str">
        <f t="shared" si="497"/>
        <v/>
      </c>
    </row>
    <row r="7961" spans="1:8" x14ac:dyDescent="0.2">
      <c r="A7961" s="204" t="str">
        <f t="shared" si="495"/>
        <v/>
      </c>
      <c r="B7961" s="335"/>
      <c r="C7961" s="335"/>
      <c r="D7961" s="381" t="str">
        <f t="shared" si="498"/>
        <v/>
      </c>
      <c r="E7961" s="335"/>
      <c r="F7961" s="335"/>
      <c r="G7961" s="325" t="str">
        <f t="shared" si="496"/>
        <v/>
      </c>
      <c r="H7961" s="326" t="str">
        <f t="shared" si="497"/>
        <v/>
      </c>
    </row>
    <row r="7962" spans="1:8" x14ac:dyDescent="0.2">
      <c r="A7962" s="204" t="str">
        <f t="shared" si="495"/>
        <v/>
      </c>
      <c r="B7962" s="335"/>
      <c r="C7962" s="335"/>
      <c r="D7962" s="381" t="str">
        <f t="shared" si="498"/>
        <v/>
      </c>
      <c r="E7962" s="335"/>
      <c r="F7962" s="335"/>
      <c r="G7962" s="325" t="str">
        <f t="shared" si="496"/>
        <v/>
      </c>
      <c r="H7962" s="326" t="str">
        <f t="shared" si="497"/>
        <v/>
      </c>
    </row>
    <row r="7963" spans="1:8" x14ac:dyDescent="0.2">
      <c r="A7963" s="204" t="str">
        <f t="shared" si="495"/>
        <v/>
      </c>
      <c r="B7963" s="335"/>
      <c r="C7963" s="335"/>
      <c r="D7963" s="381" t="str">
        <f t="shared" si="498"/>
        <v/>
      </c>
      <c r="E7963" s="335"/>
      <c r="F7963" s="335"/>
      <c r="G7963" s="325" t="str">
        <f t="shared" si="496"/>
        <v/>
      </c>
      <c r="H7963" s="326" t="str">
        <f t="shared" si="497"/>
        <v/>
      </c>
    </row>
    <row r="7964" spans="1:8" x14ac:dyDescent="0.2">
      <c r="A7964" s="204" t="str">
        <f t="shared" si="495"/>
        <v/>
      </c>
      <c r="B7964" s="335"/>
      <c r="C7964" s="335"/>
      <c r="D7964" s="381" t="str">
        <f t="shared" si="498"/>
        <v/>
      </c>
      <c r="E7964" s="335"/>
      <c r="F7964" s="335"/>
      <c r="G7964" s="325" t="str">
        <f t="shared" si="496"/>
        <v/>
      </c>
      <c r="H7964" s="326" t="str">
        <f t="shared" si="497"/>
        <v/>
      </c>
    </row>
    <row r="7965" spans="1:8" x14ac:dyDescent="0.2">
      <c r="A7965" s="204" t="str">
        <f t="shared" si="495"/>
        <v/>
      </c>
      <c r="B7965" s="335"/>
      <c r="C7965" s="335"/>
      <c r="D7965" s="381" t="str">
        <f t="shared" si="498"/>
        <v/>
      </c>
      <c r="E7965" s="335"/>
      <c r="F7965" s="335"/>
      <c r="G7965" s="325" t="str">
        <f t="shared" si="496"/>
        <v/>
      </c>
      <c r="H7965" s="326" t="str">
        <f t="shared" si="497"/>
        <v/>
      </c>
    </row>
    <row r="7966" spans="1:8" x14ac:dyDescent="0.2">
      <c r="A7966" s="204" t="str">
        <f t="shared" si="495"/>
        <v/>
      </c>
      <c r="B7966" s="335"/>
      <c r="C7966" s="335"/>
      <c r="D7966" s="381" t="str">
        <f t="shared" si="498"/>
        <v/>
      </c>
      <c r="E7966" s="335"/>
      <c r="F7966" s="335"/>
      <c r="G7966" s="325" t="str">
        <f t="shared" si="496"/>
        <v/>
      </c>
      <c r="H7966" s="326" t="str">
        <f t="shared" si="497"/>
        <v/>
      </c>
    </row>
    <row r="7967" spans="1:8" x14ac:dyDescent="0.2">
      <c r="A7967" s="204" t="str">
        <f t="shared" si="495"/>
        <v/>
      </c>
      <c r="B7967" s="335"/>
      <c r="C7967" s="335"/>
      <c r="D7967" s="381" t="str">
        <f t="shared" si="498"/>
        <v/>
      </c>
      <c r="E7967" s="335"/>
      <c r="F7967" s="335"/>
      <c r="G7967" s="325" t="str">
        <f t="shared" si="496"/>
        <v/>
      </c>
      <c r="H7967" s="326" t="str">
        <f t="shared" si="497"/>
        <v/>
      </c>
    </row>
    <row r="7968" spans="1:8" x14ac:dyDescent="0.2">
      <c r="A7968" s="204" t="str">
        <f t="shared" si="495"/>
        <v/>
      </c>
      <c r="B7968" s="335"/>
      <c r="C7968" s="335"/>
      <c r="D7968" s="381" t="str">
        <f t="shared" si="498"/>
        <v/>
      </c>
      <c r="E7968" s="335"/>
      <c r="F7968" s="335"/>
      <c r="G7968" s="325" t="str">
        <f t="shared" si="496"/>
        <v/>
      </c>
      <c r="H7968" s="326" t="str">
        <f t="shared" si="497"/>
        <v/>
      </c>
    </row>
    <row r="7969" spans="1:8" x14ac:dyDescent="0.2">
      <c r="A7969" s="204" t="str">
        <f t="shared" si="495"/>
        <v/>
      </c>
      <c r="B7969" s="335"/>
      <c r="C7969" s="335"/>
      <c r="D7969" s="381" t="str">
        <f t="shared" si="498"/>
        <v/>
      </c>
      <c r="E7969" s="335"/>
      <c r="F7969" s="335"/>
      <c r="G7969" s="325" t="str">
        <f t="shared" si="496"/>
        <v/>
      </c>
      <c r="H7969" s="326" t="str">
        <f t="shared" si="497"/>
        <v/>
      </c>
    </row>
    <row r="7970" spans="1:8" x14ac:dyDescent="0.2">
      <c r="A7970" s="204" t="str">
        <f t="shared" si="495"/>
        <v/>
      </c>
      <c r="B7970" s="335"/>
      <c r="C7970" s="335"/>
      <c r="D7970" s="381" t="str">
        <f t="shared" si="498"/>
        <v/>
      </c>
      <c r="E7970" s="335"/>
      <c r="F7970" s="335"/>
      <c r="G7970" s="325" t="str">
        <f t="shared" si="496"/>
        <v/>
      </c>
      <c r="H7970" s="326" t="str">
        <f t="shared" si="497"/>
        <v/>
      </c>
    </row>
    <row r="7971" spans="1:8" x14ac:dyDescent="0.2">
      <c r="A7971" s="204" t="str">
        <f t="shared" si="495"/>
        <v/>
      </c>
      <c r="B7971" s="335"/>
      <c r="C7971" s="335"/>
      <c r="D7971" s="381" t="str">
        <f t="shared" si="498"/>
        <v/>
      </c>
      <c r="E7971" s="335"/>
      <c r="F7971" s="335"/>
      <c r="G7971" s="325" t="str">
        <f t="shared" si="496"/>
        <v/>
      </c>
      <c r="H7971" s="326" t="str">
        <f t="shared" si="497"/>
        <v/>
      </c>
    </row>
    <row r="7972" spans="1:8" x14ac:dyDescent="0.2">
      <c r="A7972" s="204" t="str">
        <f t="shared" si="495"/>
        <v/>
      </c>
      <c r="B7972" s="335"/>
      <c r="C7972" s="335"/>
      <c r="D7972" s="381" t="str">
        <f t="shared" si="498"/>
        <v/>
      </c>
      <c r="E7972" s="335"/>
      <c r="F7972" s="335"/>
      <c r="G7972" s="325" t="str">
        <f t="shared" si="496"/>
        <v/>
      </c>
      <c r="H7972" s="326" t="str">
        <f t="shared" si="497"/>
        <v/>
      </c>
    </row>
    <row r="7973" spans="1:8" x14ac:dyDescent="0.2">
      <c r="A7973" s="204" t="str">
        <f t="shared" si="495"/>
        <v/>
      </c>
      <c r="B7973" s="335"/>
      <c r="C7973" s="335"/>
      <c r="D7973" s="381" t="str">
        <f t="shared" si="498"/>
        <v/>
      </c>
      <c r="E7973" s="335"/>
      <c r="F7973" s="335"/>
      <c r="G7973" s="325" t="str">
        <f t="shared" si="496"/>
        <v/>
      </c>
      <c r="H7973" s="326" t="str">
        <f t="shared" si="497"/>
        <v/>
      </c>
    </row>
    <row r="7974" spans="1:8" x14ac:dyDescent="0.2">
      <c r="A7974" s="204" t="str">
        <f t="shared" si="495"/>
        <v/>
      </c>
      <c r="B7974" s="335"/>
      <c r="C7974" s="335"/>
      <c r="D7974" s="381" t="str">
        <f t="shared" si="498"/>
        <v/>
      </c>
      <c r="E7974" s="335"/>
      <c r="F7974" s="335"/>
      <c r="G7974" s="325" t="str">
        <f t="shared" si="496"/>
        <v/>
      </c>
      <c r="H7974" s="326" t="str">
        <f t="shared" si="497"/>
        <v/>
      </c>
    </row>
    <row r="7975" spans="1:8" x14ac:dyDescent="0.2">
      <c r="A7975" s="204" t="str">
        <f t="shared" si="495"/>
        <v/>
      </c>
      <c r="B7975" s="335"/>
      <c r="C7975" s="335"/>
      <c r="D7975" s="381" t="str">
        <f t="shared" si="498"/>
        <v/>
      </c>
      <c r="E7975" s="335"/>
      <c r="F7975" s="335"/>
      <c r="G7975" s="325" t="str">
        <f t="shared" si="496"/>
        <v/>
      </c>
      <c r="H7975" s="326" t="str">
        <f t="shared" si="497"/>
        <v/>
      </c>
    </row>
    <row r="7976" spans="1:8" x14ac:dyDescent="0.2">
      <c r="A7976" s="204" t="str">
        <f t="shared" si="495"/>
        <v/>
      </c>
      <c r="B7976" s="335"/>
      <c r="C7976" s="335"/>
      <c r="D7976" s="381" t="str">
        <f t="shared" si="498"/>
        <v/>
      </c>
      <c r="E7976" s="335"/>
      <c r="F7976" s="335"/>
      <c r="G7976" s="325" t="str">
        <f t="shared" si="496"/>
        <v/>
      </c>
      <c r="H7976" s="326" t="str">
        <f t="shared" si="497"/>
        <v/>
      </c>
    </row>
    <row r="7977" spans="1:8" x14ac:dyDescent="0.2">
      <c r="A7977" s="204" t="str">
        <f t="shared" si="495"/>
        <v/>
      </c>
      <c r="B7977" s="335"/>
      <c r="C7977" s="335"/>
      <c r="D7977" s="381" t="str">
        <f t="shared" si="498"/>
        <v/>
      </c>
      <c r="E7977" s="335"/>
      <c r="F7977" s="335"/>
      <c r="G7977" s="325" t="str">
        <f t="shared" si="496"/>
        <v/>
      </c>
      <c r="H7977" s="326" t="str">
        <f t="shared" si="497"/>
        <v/>
      </c>
    </row>
    <row r="7978" spans="1:8" x14ac:dyDescent="0.2">
      <c r="A7978" s="204" t="str">
        <f t="shared" si="495"/>
        <v/>
      </c>
      <c r="B7978" s="335"/>
      <c r="C7978" s="335"/>
      <c r="D7978" s="381" t="str">
        <f t="shared" si="498"/>
        <v/>
      </c>
      <c r="E7978" s="335"/>
      <c r="F7978" s="335"/>
      <c r="G7978" s="325" t="str">
        <f t="shared" si="496"/>
        <v/>
      </c>
      <c r="H7978" s="326" t="str">
        <f t="shared" si="497"/>
        <v/>
      </c>
    </row>
    <row r="7979" spans="1:8" x14ac:dyDescent="0.2">
      <c r="A7979" s="204" t="str">
        <f t="shared" si="495"/>
        <v/>
      </c>
      <c r="B7979" s="335"/>
      <c r="C7979" s="335"/>
      <c r="D7979" s="381" t="str">
        <f t="shared" si="498"/>
        <v/>
      </c>
      <c r="E7979" s="335"/>
      <c r="F7979" s="335"/>
      <c r="G7979" s="325" t="str">
        <f t="shared" si="496"/>
        <v/>
      </c>
      <c r="H7979" s="326" t="str">
        <f t="shared" si="497"/>
        <v/>
      </c>
    </row>
    <row r="7980" spans="1:8" x14ac:dyDescent="0.2">
      <c r="A7980" s="204" t="str">
        <f t="shared" si="495"/>
        <v/>
      </c>
      <c r="B7980" s="335"/>
      <c r="C7980" s="335"/>
      <c r="D7980" s="381" t="str">
        <f t="shared" si="498"/>
        <v/>
      </c>
      <c r="E7980" s="335"/>
      <c r="F7980" s="335"/>
      <c r="G7980" s="325" t="str">
        <f t="shared" si="496"/>
        <v/>
      </c>
      <c r="H7980" s="326" t="str">
        <f t="shared" si="497"/>
        <v/>
      </c>
    </row>
    <row r="7981" spans="1:8" x14ac:dyDescent="0.2">
      <c r="A7981" s="204" t="str">
        <f t="shared" si="495"/>
        <v/>
      </c>
      <c r="B7981" s="335"/>
      <c r="C7981" s="335"/>
      <c r="D7981" s="381" t="str">
        <f t="shared" si="498"/>
        <v/>
      </c>
      <c r="E7981" s="335"/>
      <c r="F7981" s="335"/>
      <c r="G7981" s="325" t="str">
        <f t="shared" si="496"/>
        <v/>
      </c>
      <c r="H7981" s="326" t="str">
        <f t="shared" si="497"/>
        <v/>
      </c>
    </row>
    <row r="7982" spans="1:8" x14ac:dyDescent="0.2">
      <c r="A7982" s="204" t="str">
        <f t="shared" si="495"/>
        <v/>
      </c>
      <c r="B7982" s="335"/>
      <c r="C7982" s="335"/>
      <c r="D7982" s="381" t="str">
        <f t="shared" si="498"/>
        <v/>
      </c>
      <c r="E7982" s="335"/>
      <c r="F7982" s="335"/>
      <c r="G7982" s="325" t="str">
        <f t="shared" si="496"/>
        <v/>
      </c>
      <c r="H7982" s="326" t="str">
        <f t="shared" si="497"/>
        <v/>
      </c>
    </row>
    <row r="7983" spans="1:8" x14ac:dyDescent="0.2">
      <c r="A7983" s="204" t="str">
        <f t="shared" si="495"/>
        <v/>
      </c>
      <c r="B7983" s="335"/>
      <c r="C7983" s="335"/>
      <c r="D7983" s="381" t="str">
        <f t="shared" si="498"/>
        <v/>
      </c>
      <c r="E7983" s="335"/>
      <c r="F7983" s="335"/>
      <c r="G7983" s="325" t="str">
        <f t="shared" si="496"/>
        <v/>
      </c>
      <c r="H7983" s="326" t="str">
        <f t="shared" si="497"/>
        <v/>
      </c>
    </row>
    <row r="7984" spans="1:8" x14ac:dyDescent="0.2">
      <c r="A7984" s="204" t="str">
        <f t="shared" si="495"/>
        <v/>
      </c>
      <c r="B7984" s="335"/>
      <c r="C7984" s="335"/>
      <c r="D7984" s="381" t="str">
        <f t="shared" si="498"/>
        <v/>
      </c>
      <c r="E7984" s="335"/>
      <c r="F7984" s="335"/>
      <c r="G7984" s="325" t="str">
        <f t="shared" si="496"/>
        <v/>
      </c>
      <c r="H7984" s="326" t="str">
        <f t="shared" si="497"/>
        <v/>
      </c>
    </row>
    <row r="7985" spans="1:8" x14ac:dyDescent="0.2">
      <c r="A7985" s="204" t="str">
        <f t="shared" ref="A7985:A8048" si="499">IF(B7985&lt;&gt;"",VLOOKUP(B7985,ID,2,FALSE),"")</f>
        <v/>
      </c>
      <c r="B7985" s="335"/>
      <c r="C7985" s="335"/>
      <c r="D7985" s="381" t="str">
        <f t="shared" si="498"/>
        <v/>
      </c>
      <c r="E7985" s="335"/>
      <c r="F7985" s="335"/>
      <c r="G7985" s="325" t="str">
        <f t="shared" ref="G7985:G8048" si="500">IF(OR(B7985="",Amt=""),"",Amt)</f>
        <v/>
      </c>
      <c r="H7985" s="326" t="str">
        <f t="shared" ref="H7985:H8048" si="501">IF(G7985="","",VLOOKUP(G7985,Gesundheitsämter,2,FALSE))</f>
        <v/>
      </c>
    </row>
    <row r="7986" spans="1:8" x14ac:dyDescent="0.2">
      <c r="A7986" s="204" t="str">
        <f t="shared" si="499"/>
        <v/>
      </c>
      <c r="B7986" s="335"/>
      <c r="C7986" s="335"/>
      <c r="D7986" s="381" t="str">
        <f t="shared" si="498"/>
        <v/>
      </c>
      <c r="E7986" s="335"/>
      <c r="F7986" s="335"/>
      <c r="G7986" s="325" t="str">
        <f t="shared" si="500"/>
        <v/>
      </c>
      <c r="H7986" s="326" t="str">
        <f t="shared" si="501"/>
        <v/>
      </c>
    </row>
    <row r="7987" spans="1:8" x14ac:dyDescent="0.2">
      <c r="A7987" s="204" t="str">
        <f t="shared" si="499"/>
        <v/>
      </c>
      <c r="B7987" s="335"/>
      <c r="C7987" s="335"/>
      <c r="D7987" s="381" t="str">
        <f t="shared" si="498"/>
        <v/>
      </c>
      <c r="E7987" s="335"/>
      <c r="F7987" s="335"/>
      <c r="G7987" s="325" t="str">
        <f t="shared" si="500"/>
        <v/>
      </c>
      <c r="H7987" s="326" t="str">
        <f t="shared" si="501"/>
        <v/>
      </c>
    </row>
    <row r="7988" spans="1:8" x14ac:dyDescent="0.2">
      <c r="A7988" s="204" t="str">
        <f t="shared" si="499"/>
        <v/>
      </c>
      <c r="B7988" s="335"/>
      <c r="C7988" s="335"/>
      <c r="D7988" s="381" t="str">
        <f t="shared" si="498"/>
        <v/>
      </c>
      <c r="E7988" s="335"/>
      <c r="F7988" s="335"/>
      <c r="G7988" s="325" t="str">
        <f t="shared" si="500"/>
        <v/>
      </c>
      <c r="H7988" s="326" t="str">
        <f t="shared" si="501"/>
        <v/>
      </c>
    </row>
    <row r="7989" spans="1:8" x14ac:dyDescent="0.2">
      <c r="A7989" s="204" t="str">
        <f t="shared" si="499"/>
        <v/>
      </c>
      <c r="B7989" s="335"/>
      <c r="C7989" s="335"/>
      <c r="D7989" s="381" t="str">
        <f t="shared" si="498"/>
        <v/>
      </c>
      <c r="E7989" s="335"/>
      <c r="F7989" s="335"/>
      <c r="G7989" s="325" t="str">
        <f t="shared" si="500"/>
        <v/>
      </c>
      <c r="H7989" s="326" t="str">
        <f t="shared" si="501"/>
        <v/>
      </c>
    </row>
    <row r="7990" spans="1:8" x14ac:dyDescent="0.2">
      <c r="A7990" s="204" t="str">
        <f t="shared" si="499"/>
        <v/>
      </c>
      <c r="B7990" s="335"/>
      <c r="C7990" s="335"/>
      <c r="D7990" s="381" t="str">
        <f t="shared" si="498"/>
        <v/>
      </c>
      <c r="E7990" s="335"/>
      <c r="F7990" s="335"/>
      <c r="G7990" s="325" t="str">
        <f t="shared" si="500"/>
        <v/>
      </c>
      <c r="H7990" s="326" t="str">
        <f t="shared" si="501"/>
        <v/>
      </c>
    </row>
    <row r="7991" spans="1:8" x14ac:dyDescent="0.2">
      <c r="A7991" s="204" t="str">
        <f t="shared" si="499"/>
        <v/>
      </c>
      <c r="B7991" s="335"/>
      <c r="C7991" s="335"/>
      <c r="D7991" s="381" t="str">
        <f t="shared" si="498"/>
        <v/>
      </c>
      <c r="E7991" s="335"/>
      <c r="F7991" s="335"/>
      <c r="G7991" s="325" t="str">
        <f t="shared" si="500"/>
        <v/>
      </c>
      <c r="H7991" s="326" t="str">
        <f t="shared" si="501"/>
        <v/>
      </c>
    </row>
    <row r="7992" spans="1:8" x14ac:dyDescent="0.2">
      <c r="A7992" s="204" t="str">
        <f t="shared" si="499"/>
        <v/>
      </c>
      <c r="B7992" s="335"/>
      <c r="C7992" s="335"/>
      <c r="D7992" s="381" t="str">
        <f t="shared" si="498"/>
        <v/>
      </c>
      <c r="E7992" s="335"/>
      <c r="F7992" s="335"/>
      <c r="G7992" s="325" t="str">
        <f t="shared" si="500"/>
        <v/>
      </c>
      <c r="H7992" s="326" t="str">
        <f t="shared" si="501"/>
        <v/>
      </c>
    </row>
    <row r="7993" spans="1:8" x14ac:dyDescent="0.2">
      <c r="A7993" s="204" t="str">
        <f t="shared" si="499"/>
        <v/>
      </c>
      <c r="B7993" s="335"/>
      <c r="C7993" s="335"/>
      <c r="D7993" s="381" t="str">
        <f t="shared" si="498"/>
        <v/>
      </c>
      <c r="E7993" s="335"/>
      <c r="F7993" s="335"/>
      <c r="G7993" s="325" t="str">
        <f t="shared" si="500"/>
        <v/>
      </c>
      <c r="H7993" s="326" t="str">
        <f t="shared" si="501"/>
        <v/>
      </c>
    </row>
    <row r="7994" spans="1:8" x14ac:dyDescent="0.2">
      <c r="A7994" s="204" t="str">
        <f t="shared" si="499"/>
        <v/>
      </c>
      <c r="B7994" s="335"/>
      <c r="C7994" s="335"/>
      <c r="D7994" s="381" t="str">
        <f t="shared" si="498"/>
        <v/>
      </c>
      <c r="E7994" s="335"/>
      <c r="F7994" s="335"/>
      <c r="G7994" s="325" t="str">
        <f t="shared" si="500"/>
        <v/>
      </c>
      <c r="H7994" s="326" t="str">
        <f t="shared" si="501"/>
        <v/>
      </c>
    </row>
    <row r="7995" spans="1:8" x14ac:dyDescent="0.2">
      <c r="A7995" s="204" t="str">
        <f t="shared" si="499"/>
        <v/>
      </c>
      <c r="B7995" s="335"/>
      <c r="C7995" s="335"/>
      <c r="D7995" s="381" t="str">
        <f t="shared" si="498"/>
        <v/>
      </c>
      <c r="E7995" s="335"/>
      <c r="F7995" s="335"/>
      <c r="G7995" s="325" t="str">
        <f t="shared" si="500"/>
        <v/>
      </c>
      <c r="H7995" s="326" t="str">
        <f t="shared" si="501"/>
        <v/>
      </c>
    </row>
    <row r="7996" spans="1:8" x14ac:dyDescent="0.2">
      <c r="A7996" s="204" t="str">
        <f t="shared" si="499"/>
        <v/>
      </c>
      <c r="B7996" s="335"/>
      <c r="C7996" s="335"/>
      <c r="D7996" s="381" t="str">
        <f t="shared" si="498"/>
        <v/>
      </c>
      <c r="E7996" s="335"/>
      <c r="F7996" s="335"/>
      <c r="G7996" s="325" t="str">
        <f t="shared" si="500"/>
        <v/>
      </c>
      <c r="H7996" s="326" t="str">
        <f t="shared" si="501"/>
        <v/>
      </c>
    </row>
    <row r="7997" spans="1:8" x14ac:dyDescent="0.2">
      <c r="A7997" s="204" t="str">
        <f t="shared" si="499"/>
        <v/>
      </c>
      <c r="B7997" s="335"/>
      <c r="C7997" s="335"/>
      <c r="D7997" s="381" t="str">
        <f t="shared" si="498"/>
        <v/>
      </c>
      <c r="E7997" s="335"/>
      <c r="F7997" s="335"/>
      <c r="G7997" s="325" t="str">
        <f t="shared" si="500"/>
        <v/>
      </c>
      <c r="H7997" s="326" t="str">
        <f t="shared" si="501"/>
        <v/>
      </c>
    </row>
    <row r="7998" spans="1:8" x14ac:dyDescent="0.2">
      <c r="A7998" s="204" t="str">
        <f t="shared" si="499"/>
        <v/>
      </c>
      <c r="B7998" s="335"/>
      <c r="C7998" s="335"/>
      <c r="D7998" s="381" t="str">
        <f t="shared" si="498"/>
        <v/>
      </c>
      <c r="E7998" s="335"/>
      <c r="F7998" s="335"/>
      <c r="G7998" s="325" t="str">
        <f t="shared" si="500"/>
        <v/>
      </c>
      <c r="H7998" s="326" t="str">
        <f t="shared" si="501"/>
        <v/>
      </c>
    </row>
    <row r="7999" spans="1:8" x14ac:dyDescent="0.2">
      <c r="A7999" s="204" t="str">
        <f t="shared" si="499"/>
        <v/>
      </c>
      <c r="B7999" s="335"/>
      <c r="C7999" s="335"/>
      <c r="D7999" s="381" t="str">
        <f t="shared" si="498"/>
        <v/>
      </c>
      <c r="E7999" s="335"/>
      <c r="F7999" s="335"/>
      <c r="G7999" s="325" t="str">
        <f t="shared" si="500"/>
        <v/>
      </c>
      <c r="H7999" s="326" t="str">
        <f t="shared" si="501"/>
        <v/>
      </c>
    </row>
    <row r="8000" spans="1:8" x14ac:dyDescent="0.2">
      <c r="A8000" s="204" t="str">
        <f t="shared" si="499"/>
        <v/>
      </c>
      <c r="B8000" s="335"/>
      <c r="C8000" s="335"/>
      <c r="D8000" s="381" t="str">
        <f t="shared" si="498"/>
        <v/>
      </c>
      <c r="E8000" s="335"/>
      <c r="F8000" s="335"/>
      <c r="G8000" s="325" t="str">
        <f t="shared" si="500"/>
        <v/>
      </c>
      <c r="H8000" s="326" t="str">
        <f t="shared" si="501"/>
        <v/>
      </c>
    </row>
    <row r="8001" spans="1:8" x14ac:dyDescent="0.2">
      <c r="A8001" s="204" t="str">
        <f t="shared" si="499"/>
        <v/>
      </c>
      <c r="B8001" s="335"/>
      <c r="C8001" s="335"/>
      <c r="D8001" s="381" t="str">
        <f t="shared" si="498"/>
        <v/>
      </c>
      <c r="E8001" s="335"/>
      <c r="F8001" s="335"/>
      <c r="G8001" s="325" t="str">
        <f t="shared" si="500"/>
        <v/>
      </c>
      <c r="H8001" s="326" t="str">
        <f t="shared" si="501"/>
        <v/>
      </c>
    </row>
    <row r="8002" spans="1:8" x14ac:dyDescent="0.2">
      <c r="A8002" s="204" t="str">
        <f t="shared" si="499"/>
        <v/>
      </c>
      <c r="B8002" s="335"/>
      <c r="C8002" s="335"/>
      <c r="D8002" s="381" t="str">
        <f t="shared" si="498"/>
        <v/>
      </c>
      <c r="E8002" s="335"/>
      <c r="F8002" s="335"/>
      <c r="G8002" s="325" t="str">
        <f t="shared" si="500"/>
        <v/>
      </c>
      <c r="H8002" s="326" t="str">
        <f t="shared" si="501"/>
        <v/>
      </c>
    </row>
    <row r="8003" spans="1:8" x14ac:dyDescent="0.2">
      <c r="A8003" s="204" t="str">
        <f t="shared" si="499"/>
        <v/>
      </c>
      <c r="B8003" s="335"/>
      <c r="C8003" s="335"/>
      <c r="D8003" s="381" t="str">
        <f t="shared" si="498"/>
        <v/>
      </c>
      <c r="E8003" s="335"/>
      <c r="F8003" s="335"/>
      <c r="G8003" s="325" t="str">
        <f t="shared" si="500"/>
        <v/>
      </c>
      <c r="H8003" s="326" t="str">
        <f t="shared" si="501"/>
        <v/>
      </c>
    </row>
    <row r="8004" spans="1:8" x14ac:dyDescent="0.2">
      <c r="A8004" s="204" t="str">
        <f t="shared" si="499"/>
        <v/>
      </c>
      <c r="B8004" s="335"/>
      <c r="C8004" s="335"/>
      <c r="D8004" s="381" t="str">
        <f t="shared" si="498"/>
        <v/>
      </c>
      <c r="E8004" s="335"/>
      <c r="F8004" s="335"/>
      <c r="G8004" s="325" t="str">
        <f t="shared" si="500"/>
        <v/>
      </c>
      <c r="H8004" s="326" t="str">
        <f t="shared" si="501"/>
        <v/>
      </c>
    </row>
    <row r="8005" spans="1:8" x14ac:dyDescent="0.2">
      <c r="A8005" s="204" t="str">
        <f t="shared" si="499"/>
        <v/>
      </c>
      <c r="B8005" s="335"/>
      <c r="C8005" s="335"/>
      <c r="D8005" s="381" t="str">
        <f t="shared" si="498"/>
        <v/>
      </c>
      <c r="E8005" s="335"/>
      <c r="F8005" s="335"/>
      <c r="G8005" s="325" t="str">
        <f t="shared" si="500"/>
        <v/>
      </c>
      <c r="H8005" s="326" t="str">
        <f t="shared" si="501"/>
        <v/>
      </c>
    </row>
    <row r="8006" spans="1:8" x14ac:dyDescent="0.2">
      <c r="A8006" s="204" t="str">
        <f t="shared" si="499"/>
        <v/>
      </c>
      <c r="B8006" s="335"/>
      <c r="C8006" s="335"/>
      <c r="D8006" s="381" t="str">
        <f t="shared" si="498"/>
        <v/>
      </c>
      <c r="E8006" s="335"/>
      <c r="F8006" s="335"/>
      <c r="G8006" s="325" t="str">
        <f t="shared" si="500"/>
        <v/>
      </c>
      <c r="H8006" s="326" t="str">
        <f t="shared" si="501"/>
        <v/>
      </c>
    </row>
    <row r="8007" spans="1:8" x14ac:dyDescent="0.2">
      <c r="A8007" s="204" t="str">
        <f t="shared" si="499"/>
        <v/>
      </c>
      <c r="B8007" s="335"/>
      <c r="C8007" s="335"/>
      <c r="D8007" s="381" t="str">
        <f t="shared" si="498"/>
        <v/>
      </c>
      <c r="E8007" s="335"/>
      <c r="F8007" s="335"/>
      <c r="G8007" s="325" t="str">
        <f t="shared" si="500"/>
        <v/>
      </c>
      <c r="H8007" s="326" t="str">
        <f t="shared" si="501"/>
        <v/>
      </c>
    </row>
    <row r="8008" spans="1:8" x14ac:dyDescent="0.2">
      <c r="A8008" s="204" t="str">
        <f t="shared" si="499"/>
        <v/>
      </c>
      <c r="B8008" s="335"/>
      <c r="C8008" s="335"/>
      <c r="D8008" s="381" t="str">
        <f t="shared" si="498"/>
        <v/>
      </c>
      <c r="E8008" s="335"/>
      <c r="F8008" s="335"/>
      <c r="G8008" s="325" t="str">
        <f t="shared" si="500"/>
        <v/>
      </c>
      <c r="H8008" s="326" t="str">
        <f t="shared" si="501"/>
        <v/>
      </c>
    </row>
    <row r="8009" spans="1:8" x14ac:dyDescent="0.2">
      <c r="A8009" s="204" t="str">
        <f t="shared" si="499"/>
        <v/>
      </c>
      <c r="B8009" s="335"/>
      <c r="C8009" s="335"/>
      <c r="D8009" s="381" t="str">
        <f t="shared" ref="D8009:D8072" si="502">IF(C8009="","",IFERROR(IF(VLOOKUP(C8009,Parameter,2,FALSE)="","",VLOOKUP(C8009,Parameter,2,FALSE)),IFERROR(VLOOKUP(C8009,PSMErgänzung,2,FALSE),"CAS eingeben oder Parameter korrigieren!")))</f>
        <v/>
      </c>
      <c r="E8009" s="335"/>
      <c r="F8009" s="335"/>
      <c r="G8009" s="325" t="str">
        <f t="shared" si="500"/>
        <v/>
      </c>
      <c r="H8009" s="326" t="str">
        <f t="shared" si="501"/>
        <v/>
      </c>
    </row>
    <row r="8010" spans="1:8" x14ac:dyDescent="0.2">
      <c r="A8010" s="204" t="str">
        <f t="shared" si="499"/>
        <v/>
      </c>
      <c r="B8010" s="335"/>
      <c r="C8010" s="335"/>
      <c r="D8010" s="381" t="str">
        <f t="shared" si="502"/>
        <v/>
      </c>
      <c r="E8010" s="335"/>
      <c r="F8010" s="335"/>
      <c r="G8010" s="325" t="str">
        <f t="shared" si="500"/>
        <v/>
      </c>
      <c r="H8010" s="326" t="str">
        <f t="shared" si="501"/>
        <v/>
      </c>
    </row>
    <row r="8011" spans="1:8" x14ac:dyDescent="0.2">
      <c r="A8011" s="204" t="str">
        <f t="shared" si="499"/>
        <v/>
      </c>
      <c r="B8011" s="335"/>
      <c r="C8011" s="335"/>
      <c r="D8011" s="381" t="str">
        <f t="shared" si="502"/>
        <v/>
      </c>
      <c r="E8011" s="335"/>
      <c r="F8011" s="335"/>
      <c r="G8011" s="325" t="str">
        <f t="shared" si="500"/>
        <v/>
      </c>
      <c r="H8011" s="326" t="str">
        <f t="shared" si="501"/>
        <v/>
      </c>
    </row>
    <row r="8012" spans="1:8" x14ac:dyDescent="0.2">
      <c r="A8012" s="204" t="str">
        <f t="shared" si="499"/>
        <v/>
      </c>
      <c r="B8012" s="335"/>
      <c r="C8012" s="335"/>
      <c r="D8012" s="381" t="str">
        <f t="shared" si="502"/>
        <v/>
      </c>
      <c r="E8012" s="335"/>
      <c r="F8012" s="335"/>
      <c r="G8012" s="325" t="str">
        <f t="shared" si="500"/>
        <v/>
      </c>
      <c r="H8012" s="326" t="str">
        <f t="shared" si="501"/>
        <v/>
      </c>
    </row>
    <row r="8013" spans="1:8" x14ac:dyDescent="0.2">
      <c r="A8013" s="204" t="str">
        <f t="shared" si="499"/>
        <v/>
      </c>
      <c r="B8013" s="335"/>
      <c r="C8013" s="335"/>
      <c r="D8013" s="381" t="str">
        <f t="shared" si="502"/>
        <v/>
      </c>
      <c r="E8013" s="335"/>
      <c r="F8013" s="335"/>
      <c r="G8013" s="325" t="str">
        <f t="shared" si="500"/>
        <v/>
      </c>
      <c r="H8013" s="326" t="str">
        <f t="shared" si="501"/>
        <v/>
      </c>
    </row>
    <row r="8014" spans="1:8" x14ac:dyDescent="0.2">
      <c r="A8014" s="204" t="str">
        <f t="shared" si="499"/>
        <v/>
      </c>
      <c r="B8014" s="335"/>
      <c r="C8014" s="335"/>
      <c r="D8014" s="381" t="str">
        <f t="shared" si="502"/>
        <v/>
      </c>
      <c r="E8014" s="335"/>
      <c r="F8014" s="335"/>
      <c r="G8014" s="325" t="str">
        <f t="shared" si="500"/>
        <v/>
      </c>
      <c r="H8014" s="326" t="str">
        <f t="shared" si="501"/>
        <v/>
      </c>
    </row>
    <row r="8015" spans="1:8" x14ac:dyDescent="0.2">
      <c r="A8015" s="204" t="str">
        <f t="shared" si="499"/>
        <v/>
      </c>
      <c r="B8015" s="335"/>
      <c r="C8015" s="335"/>
      <c r="D8015" s="381" t="str">
        <f t="shared" si="502"/>
        <v/>
      </c>
      <c r="E8015" s="335"/>
      <c r="F8015" s="335"/>
      <c r="G8015" s="325" t="str">
        <f t="shared" si="500"/>
        <v/>
      </c>
      <c r="H8015" s="326" t="str">
        <f t="shared" si="501"/>
        <v/>
      </c>
    </row>
    <row r="8016" spans="1:8" x14ac:dyDescent="0.2">
      <c r="A8016" s="204" t="str">
        <f t="shared" si="499"/>
        <v/>
      </c>
      <c r="B8016" s="335"/>
      <c r="C8016" s="335"/>
      <c r="D8016" s="381" t="str">
        <f t="shared" si="502"/>
        <v/>
      </c>
      <c r="E8016" s="335"/>
      <c r="F8016" s="335"/>
      <c r="G8016" s="325" t="str">
        <f t="shared" si="500"/>
        <v/>
      </c>
      <c r="H8016" s="326" t="str">
        <f t="shared" si="501"/>
        <v/>
      </c>
    </row>
    <row r="8017" spans="1:8" x14ac:dyDescent="0.2">
      <c r="A8017" s="204" t="str">
        <f t="shared" si="499"/>
        <v/>
      </c>
      <c r="B8017" s="335"/>
      <c r="C8017" s="335"/>
      <c r="D8017" s="381" t="str">
        <f t="shared" si="502"/>
        <v/>
      </c>
      <c r="E8017" s="335"/>
      <c r="F8017" s="335"/>
      <c r="G8017" s="325" t="str">
        <f t="shared" si="500"/>
        <v/>
      </c>
      <c r="H8017" s="326" t="str">
        <f t="shared" si="501"/>
        <v/>
      </c>
    </row>
    <row r="8018" spans="1:8" x14ac:dyDescent="0.2">
      <c r="A8018" s="204" t="str">
        <f t="shared" si="499"/>
        <v/>
      </c>
      <c r="B8018" s="335"/>
      <c r="C8018" s="335"/>
      <c r="D8018" s="381" t="str">
        <f t="shared" si="502"/>
        <v/>
      </c>
      <c r="E8018" s="335"/>
      <c r="F8018" s="335"/>
      <c r="G8018" s="325" t="str">
        <f t="shared" si="500"/>
        <v/>
      </c>
      <c r="H8018" s="326" t="str">
        <f t="shared" si="501"/>
        <v/>
      </c>
    </row>
    <row r="8019" spans="1:8" x14ac:dyDescent="0.2">
      <c r="A8019" s="204" t="str">
        <f t="shared" si="499"/>
        <v/>
      </c>
      <c r="B8019" s="335"/>
      <c r="C8019" s="335"/>
      <c r="D8019" s="381" t="str">
        <f t="shared" si="502"/>
        <v/>
      </c>
      <c r="E8019" s="335"/>
      <c r="F8019" s="335"/>
      <c r="G8019" s="325" t="str">
        <f t="shared" si="500"/>
        <v/>
      </c>
      <c r="H8019" s="326" t="str">
        <f t="shared" si="501"/>
        <v/>
      </c>
    </row>
    <row r="8020" spans="1:8" x14ac:dyDescent="0.2">
      <c r="A8020" s="204" t="str">
        <f t="shared" si="499"/>
        <v/>
      </c>
      <c r="B8020" s="335"/>
      <c r="C8020" s="335"/>
      <c r="D8020" s="381" t="str">
        <f t="shared" si="502"/>
        <v/>
      </c>
      <c r="E8020" s="335"/>
      <c r="F8020" s="335"/>
      <c r="G8020" s="325" t="str">
        <f t="shared" si="500"/>
        <v/>
      </c>
      <c r="H8020" s="326" t="str">
        <f t="shared" si="501"/>
        <v/>
      </c>
    </row>
    <row r="8021" spans="1:8" x14ac:dyDescent="0.2">
      <c r="A8021" s="204" t="str">
        <f t="shared" si="499"/>
        <v/>
      </c>
      <c r="B8021" s="335"/>
      <c r="C8021" s="335"/>
      <c r="D8021" s="381" t="str">
        <f t="shared" si="502"/>
        <v/>
      </c>
      <c r="E8021" s="335"/>
      <c r="F8021" s="335"/>
      <c r="G8021" s="325" t="str">
        <f t="shared" si="500"/>
        <v/>
      </c>
      <c r="H8021" s="326" t="str">
        <f t="shared" si="501"/>
        <v/>
      </c>
    </row>
    <row r="8022" spans="1:8" x14ac:dyDescent="0.2">
      <c r="A8022" s="204" t="str">
        <f t="shared" si="499"/>
        <v/>
      </c>
      <c r="B8022" s="335"/>
      <c r="C8022" s="335"/>
      <c r="D8022" s="381" t="str">
        <f t="shared" si="502"/>
        <v/>
      </c>
      <c r="E8022" s="335"/>
      <c r="F8022" s="335"/>
      <c r="G8022" s="325" t="str">
        <f t="shared" si="500"/>
        <v/>
      </c>
      <c r="H8022" s="326" t="str">
        <f t="shared" si="501"/>
        <v/>
      </c>
    </row>
    <row r="8023" spans="1:8" x14ac:dyDescent="0.2">
      <c r="A8023" s="204" t="str">
        <f t="shared" si="499"/>
        <v/>
      </c>
      <c r="B8023" s="335"/>
      <c r="C8023" s="335"/>
      <c r="D8023" s="381" t="str">
        <f t="shared" si="502"/>
        <v/>
      </c>
      <c r="E8023" s="335"/>
      <c r="F8023" s="335"/>
      <c r="G8023" s="325" t="str">
        <f t="shared" si="500"/>
        <v/>
      </c>
      <c r="H8023" s="326" t="str">
        <f t="shared" si="501"/>
        <v/>
      </c>
    </row>
    <row r="8024" spans="1:8" x14ac:dyDescent="0.2">
      <c r="A8024" s="204" t="str">
        <f t="shared" si="499"/>
        <v/>
      </c>
      <c r="B8024" s="335"/>
      <c r="C8024" s="335"/>
      <c r="D8024" s="381" t="str">
        <f t="shared" si="502"/>
        <v/>
      </c>
      <c r="E8024" s="335"/>
      <c r="F8024" s="335"/>
      <c r="G8024" s="325" t="str">
        <f t="shared" si="500"/>
        <v/>
      </c>
      <c r="H8024" s="326" t="str">
        <f t="shared" si="501"/>
        <v/>
      </c>
    </row>
    <row r="8025" spans="1:8" x14ac:dyDescent="0.2">
      <c r="A8025" s="204" t="str">
        <f t="shared" si="499"/>
        <v/>
      </c>
      <c r="B8025" s="335"/>
      <c r="C8025" s="335"/>
      <c r="D8025" s="381" t="str">
        <f t="shared" si="502"/>
        <v/>
      </c>
      <c r="E8025" s="335"/>
      <c r="F8025" s="335"/>
      <c r="G8025" s="325" t="str">
        <f t="shared" si="500"/>
        <v/>
      </c>
      <c r="H8025" s="326" t="str">
        <f t="shared" si="501"/>
        <v/>
      </c>
    </row>
    <row r="8026" spans="1:8" x14ac:dyDescent="0.2">
      <c r="A8026" s="204" t="str">
        <f t="shared" si="499"/>
        <v/>
      </c>
      <c r="B8026" s="335"/>
      <c r="C8026" s="335"/>
      <c r="D8026" s="381" t="str">
        <f t="shared" si="502"/>
        <v/>
      </c>
      <c r="E8026" s="335"/>
      <c r="F8026" s="335"/>
      <c r="G8026" s="325" t="str">
        <f t="shared" si="500"/>
        <v/>
      </c>
      <c r="H8026" s="326" t="str">
        <f t="shared" si="501"/>
        <v/>
      </c>
    </row>
    <row r="8027" spans="1:8" x14ac:dyDescent="0.2">
      <c r="A8027" s="204" t="str">
        <f t="shared" si="499"/>
        <v/>
      </c>
      <c r="B8027" s="335"/>
      <c r="C8027" s="335"/>
      <c r="D8027" s="381" t="str">
        <f t="shared" si="502"/>
        <v/>
      </c>
      <c r="E8027" s="335"/>
      <c r="F8027" s="335"/>
      <c r="G8027" s="325" t="str">
        <f t="shared" si="500"/>
        <v/>
      </c>
      <c r="H8027" s="326" t="str">
        <f t="shared" si="501"/>
        <v/>
      </c>
    </row>
    <row r="8028" spans="1:8" x14ac:dyDescent="0.2">
      <c r="A8028" s="204" t="str">
        <f t="shared" si="499"/>
        <v/>
      </c>
      <c r="B8028" s="335"/>
      <c r="C8028" s="335"/>
      <c r="D8028" s="381" t="str">
        <f t="shared" si="502"/>
        <v/>
      </c>
      <c r="E8028" s="335"/>
      <c r="F8028" s="335"/>
      <c r="G8028" s="325" t="str">
        <f t="shared" si="500"/>
        <v/>
      </c>
      <c r="H8028" s="326" t="str">
        <f t="shared" si="501"/>
        <v/>
      </c>
    </row>
    <row r="8029" spans="1:8" x14ac:dyDescent="0.2">
      <c r="A8029" s="204" t="str">
        <f t="shared" si="499"/>
        <v/>
      </c>
      <c r="B8029" s="335"/>
      <c r="C8029" s="335"/>
      <c r="D8029" s="381" t="str">
        <f t="shared" si="502"/>
        <v/>
      </c>
      <c r="E8029" s="335"/>
      <c r="F8029" s="335"/>
      <c r="G8029" s="325" t="str">
        <f t="shared" si="500"/>
        <v/>
      </c>
      <c r="H8029" s="326" t="str">
        <f t="shared" si="501"/>
        <v/>
      </c>
    </row>
    <row r="8030" spans="1:8" x14ac:dyDescent="0.2">
      <c r="A8030" s="204" t="str">
        <f t="shared" si="499"/>
        <v/>
      </c>
      <c r="B8030" s="335"/>
      <c r="C8030" s="335"/>
      <c r="D8030" s="381" t="str">
        <f t="shared" si="502"/>
        <v/>
      </c>
      <c r="E8030" s="335"/>
      <c r="F8030" s="335"/>
      <c r="G8030" s="325" t="str">
        <f t="shared" si="500"/>
        <v/>
      </c>
      <c r="H8030" s="326" t="str">
        <f t="shared" si="501"/>
        <v/>
      </c>
    </row>
    <row r="8031" spans="1:8" x14ac:dyDescent="0.2">
      <c r="A8031" s="204" t="str">
        <f t="shared" si="499"/>
        <v/>
      </c>
      <c r="B8031" s="335"/>
      <c r="C8031" s="335"/>
      <c r="D8031" s="381" t="str">
        <f t="shared" si="502"/>
        <v/>
      </c>
      <c r="E8031" s="335"/>
      <c r="F8031" s="335"/>
      <c r="G8031" s="325" t="str">
        <f t="shared" si="500"/>
        <v/>
      </c>
      <c r="H8031" s="326" t="str">
        <f t="shared" si="501"/>
        <v/>
      </c>
    </row>
    <row r="8032" spans="1:8" x14ac:dyDescent="0.2">
      <c r="A8032" s="204" t="str">
        <f t="shared" si="499"/>
        <v/>
      </c>
      <c r="B8032" s="335"/>
      <c r="C8032" s="335"/>
      <c r="D8032" s="381" t="str">
        <f t="shared" si="502"/>
        <v/>
      </c>
      <c r="E8032" s="335"/>
      <c r="F8032" s="335"/>
      <c r="G8032" s="325" t="str">
        <f t="shared" si="500"/>
        <v/>
      </c>
      <c r="H8032" s="326" t="str">
        <f t="shared" si="501"/>
        <v/>
      </c>
    </row>
    <row r="8033" spans="1:8" x14ac:dyDescent="0.2">
      <c r="A8033" s="204" t="str">
        <f t="shared" si="499"/>
        <v/>
      </c>
      <c r="B8033" s="335"/>
      <c r="C8033" s="335"/>
      <c r="D8033" s="381" t="str">
        <f t="shared" si="502"/>
        <v/>
      </c>
      <c r="E8033" s="335"/>
      <c r="F8033" s="335"/>
      <c r="G8033" s="325" t="str">
        <f t="shared" si="500"/>
        <v/>
      </c>
      <c r="H8033" s="326" t="str">
        <f t="shared" si="501"/>
        <v/>
      </c>
    </row>
    <row r="8034" spans="1:8" x14ac:dyDescent="0.2">
      <c r="A8034" s="204" t="str">
        <f t="shared" si="499"/>
        <v/>
      </c>
      <c r="B8034" s="335"/>
      <c r="C8034" s="335"/>
      <c r="D8034" s="381" t="str">
        <f t="shared" si="502"/>
        <v/>
      </c>
      <c r="E8034" s="335"/>
      <c r="F8034" s="335"/>
      <c r="G8034" s="325" t="str">
        <f t="shared" si="500"/>
        <v/>
      </c>
      <c r="H8034" s="326" t="str">
        <f t="shared" si="501"/>
        <v/>
      </c>
    </row>
    <row r="8035" spans="1:8" x14ac:dyDescent="0.2">
      <c r="A8035" s="204" t="str">
        <f t="shared" si="499"/>
        <v/>
      </c>
      <c r="B8035" s="335"/>
      <c r="C8035" s="335"/>
      <c r="D8035" s="381" t="str">
        <f t="shared" si="502"/>
        <v/>
      </c>
      <c r="E8035" s="335"/>
      <c r="F8035" s="335"/>
      <c r="G8035" s="325" t="str">
        <f t="shared" si="500"/>
        <v/>
      </c>
      <c r="H8035" s="326" t="str">
        <f t="shared" si="501"/>
        <v/>
      </c>
    </row>
    <row r="8036" spans="1:8" x14ac:dyDescent="0.2">
      <c r="A8036" s="204" t="str">
        <f t="shared" si="499"/>
        <v/>
      </c>
      <c r="B8036" s="335"/>
      <c r="C8036" s="335"/>
      <c r="D8036" s="381" t="str">
        <f t="shared" si="502"/>
        <v/>
      </c>
      <c r="E8036" s="335"/>
      <c r="F8036" s="335"/>
      <c r="G8036" s="325" t="str">
        <f t="shared" si="500"/>
        <v/>
      </c>
      <c r="H8036" s="326" t="str">
        <f t="shared" si="501"/>
        <v/>
      </c>
    </row>
    <row r="8037" spans="1:8" x14ac:dyDescent="0.2">
      <c r="A8037" s="204" t="str">
        <f t="shared" si="499"/>
        <v/>
      </c>
      <c r="B8037" s="335"/>
      <c r="C8037" s="335"/>
      <c r="D8037" s="381" t="str">
        <f t="shared" si="502"/>
        <v/>
      </c>
      <c r="E8037" s="335"/>
      <c r="F8037" s="335"/>
      <c r="G8037" s="325" t="str">
        <f t="shared" si="500"/>
        <v/>
      </c>
      <c r="H8037" s="326" t="str">
        <f t="shared" si="501"/>
        <v/>
      </c>
    </row>
    <row r="8038" spans="1:8" x14ac:dyDescent="0.2">
      <c r="A8038" s="204" t="str">
        <f t="shared" si="499"/>
        <v/>
      </c>
      <c r="B8038" s="335"/>
      <c r="C8038" s="335"/>
      <c r="D8038" s="381" t="str">
        <f t="shared" si="502"/>
        <v/>
      </c>
      <c r="E8038" s="335"/>
      <c r="F8038" s="335"/>
      <c r="G8038" s="325" t="str">
        <f t="shared" si="500"/>
        <v/>
      </c>
      <c r="H8038" s="326" t="str">
        <f t="shared" si="501"/>
        <v/>
      </c>
    </row>
    <row r="8039" spans="1:8" x14ac:dyDescent="0.2">
      <c r="A8039" s="204" t="str">
        <f t="shared" si="499"/>
        <v/>
      </c>
      <c r="B8039" s="335"/>
      <c r="C8039" s="335"/>
      <c r="D8039" s="381" t="str">
        <f t="shared" si="502"/>
        <v/>
      </c>
      <c r="E8039" s="335"/>
      <c r="F8039" s="335"/>
      <c r="G8039" s="325" t="str">
        <f t="shared" si="500"/>
        <v/>
      </c>
      <c r="H8039" s="326" t="str">
        <f t="shared" si="501"/>
        <v/>
      </c>
    </row>
    <row r="8040" spans="1:8" x14ac:dyDescent="0.2">
      <c r="A8040" s="204" t="str">
        <f t="shared" si="499"/>
        <v/>
      </c>
      <c r="B8040" s="335"/>
      <c r="C8040" s="335"/>
      <c r="D8040" s="381" t="str">
        <f t="shared" si="502"/>
        <v/>
      </c>
      <c r="E8040" s="335"/>
      <c r="F8040" s="335"/>
      <c r="G8040" s="325" t="str">
        <f t="shared" si="500"/>
        <v/>
      </c>
      <c r="H8040" s="326" t="str">
        <f t="shared" si="501"/>
        <v/>
      </c>
    </row>
    <row r="8041" spans="1:8" x14ac:dyDescent="0.2">
      <c r="A8041" s="204" t="str">
        <f t="shared" si="499"/>
        <v/>
      </c>
      <c r="B8041" s="335"/>
      <c r="C8041" s="335"/>
      <c r="D8041" s="381" t="str">
        <f t="shared" si="502"/>
        <v/>
      </c>
      <c r="E8041" s="335"/>
      <c r="F8041" s="335"/>
      <c r="G8041" s="325" t="str">
        <f t="shared" si="500"/>
        <v/>
      </c>
      <c r="H8041" s="326" t="str">
        <f t="shared" si="501"/>
        <v/>
      </c>
    </row>
    <row r="8042" spans="1:8" x14ac:dyDescent="0.2">
      <c r="A8042" s="204" t="str">
        <f t="shared" si="499"/>
        <v/>
      </c>
      <c r="B8042" s="335"/>
      <c r="C8042" s="335"/>
      <c r="D8042" s="381" t="str">
        <f t="shared" si="502"/>
        <v/>
      </c>
      <c r="E8042" s="335"/>
      <c r="F8042" s="335"/>
      <c r="G8042" s="325" t="str">
        <f t="shared" si="500"/>
        <v/>
      </c>
      <c r="H8042" s="326" t="str">
        <f t="shared" si="501"/>
        <v/>
      </c>
    </row>
    <row r="8043" spans="1:8" x14ac:dyDescent="0.2">
      <c r="A8043" s="204" t="str">
        <f t="shared" si="499"/>
        <v/>
      </c>
      <c r="B8043" s="335"/>
      <c r="C8043" s="335"/>
      <c r="D8043" s="381" t="str">
        <f t="shared" si="502"/>
        <v/>
      </c>
      <c r="E8043" s="335"/>
      <c r="F8043" s="335"/>
      <c r="G8043" s="325" t="str">
        <f t="shared" si="500"/>
        <v/>
      </c>
      <c r="H8043" s="326" t="str">
        <f t="shared" si="501"/>
        <v/>
      </c>
    </row>
    <row r="8044" spans="1:8" x14ac:dyDescent="0.2">
      <c r="A8044" s="204" t="str">
        <f t="shared" si="499"/>
        <v/>
      </c>
      <c r="B8044" s="335"/>
      <c r="C8044" s="335"/>
      <c r="D8044" s="381" t="str">
        <f t="shared" si="502"/>
        <v/>
      </c>
      <c r="E8044" s="335"/>
      <c r="F8044" s="335"/>
      <c r="G8044" s="325" t="str">
        <f t="shared" si="500"/>
        <v/>
      </c>
      <c r="H8044" s="326" t="str">
        <f t="shared" si="501"/>
        <v/>
      </c>
    </row>
    <row r="8045" spans="1:8" x14ac:dyDescent="0.2">
      <c r="A8045" s="204" t="str">
        <f t="shared" si="499"/>
        <v/>
      </c>
      <c r="B8045" s="335"/>
      <c r="C8045" s="335"/>
      <c r="D8045" s="381" t="str">
        <f t="shared" si="502"/>
        <v/>
      </c>
      <c r="E8045" s="335"/>
      <c r="F8045" s="335"/>
      <c r="G8045" s="325" t="str">
        <f t="shared" si="500"/>
        <v/>
      </c>
      <c r="H8045" s="326" t="str">
        <f t="shared" si="501"/>
        <v/>
      </c>
    </row>
    <row r="8046" spans="1:8" x14ac:dyDescent="0.2">
      <c r="A8046" s="204" t="str">
        <f t="shared" si="499"/>
        <v/>
      </c>
      <c r="B8046" s="335"/>
      <c r="C8046" s="335"/>
      <c r="D8046" s="381" t="str">
        <f t="shared" si="502"/>
        <v/>
      </c>
      <c r="E8046" s="335"/>
      <c r="F8046" s="335"/>
      <c r="G8046" s="325" t="str">
        <f t="shared" si="500"/>
        <v/>
      </c>
      <c r="H8046" s="326" t="str">
        <f t="shared" si="501"/>
        <v/>
      </c>
    </row>
    <row r="8047" spans="1:8" x14ac:dyDescent="0.2">
      <c r="A8047" s="204" t="str">
        <f t="shared" si="499"/>
        <v/>
      </c>
      <c r="B8047" s="335"/>
      <c r="C8047" s="335"/>
      <c r="D8047" s="381" t="str">
        <f t="shared" si="502"/>
        <v/>
      </c>
      <c r="E8047" s="335"/>
      <c r="F8047" s="335"/>
      <c r="G8047" s="325" t="str">
        <f t="shared" si="500"/>
        <v/>
      </c>
      <c r="H8047" s="326" t="str">
        <f t="shared" si="501"/>
        <v/>
      </c>
    </row>
    <row r="8048" spans="1:8" x14ac:dyDescent="0.2">
      <c r="A8048" s="204" t="str">
        <f t="shared" si="499"/>
        <v/>
      </c>
      <c r="B8048" s="335"/>
      <c r="C8048" s="335"/>
      <c r="D8048" s="381" t="str">
        <f t="shared" si="502"/>
        <v/>
      </c>
      <c r="E8048" s="335"/>
      <c r="F8048" s="335"/>
      <c r="G8048" s="325" t="str">
        <f t="shared" si="500"/>
        <v/>
      </c>
      <c r="H8048" s="326" t="str">
        <f t="shared" si="501"/>
        <v/>
      </c>
    </row>
    <row r="8049" spans="1:8" x14ac:dyDescent="0.2">
      <c r="A8049" s="204" t="str">
        <f t="shared" ref="A8049:A8112" si="503">IF(B8049&lt;&gt;"",VLOOKUP(B8049,ID,2,FALSE),"")</f>
        <v/>
      </c>
      <c r="B8049" s="335"/>
      <c r="C8049" s="335"/>
      <c r="D8049" s="381" t="str">
        <f t="shared" si="502"/>
        <v/>
      </c>
      <c r="E8049" s="335"/>
      <c r="F8049" s="335"/>
      <c r="G8049" s="325" t="str">
        <f t="shared" ref="G8049:G8112" si="504">IF(OR(B8049="",Amt=""),"",Amt)</f>
        <v/>
      </c>
      <c r="H8049" s="326" t="str">
        <f t="shared" ref="H8049:H8112" si="505">IF(G8049="","",VLOOKUP(G8049,Gesundheitsämter,2,FALSE))</f>
        <v/>
      </c>
    </row>
    <row r="8050" spans="1:8" x14ac:dyDescent="0.2">
      <c r="A8050" s="204" t="str">
        <f t="shared" si="503"/>
        <v/>
      </c>
      <c r="B8050" s="335"/>
      <c r="C8050" s="335"/>
      <c r="D8050" s="381" t="str">
        <f t="shared" si="502"/>
        <v/>
      </c>
      <c r="E8050" s="335"/>
      <c r="F8050" s="335"/>
      <c r="G8050" s="325" t="str">
        <f t="shared" si="504"/>
        <v/>
      </c>
      <c r="H8050" s="326" t="str">
        <f t="shared" si="505"/>
        <v/>
      </c>
    </row>
    <row r="8051" spans="1:8" x14ac:dyDescent="0.2">
      <c r="A8051" s="204" t="str">
        <f t="shared" si="503"/>
        <v/>
      </c>
      <c r="B8051" s="335"/>
      <c r="C8051" s="335"/>
      <c r="D8051" s="381" t="str">
        <f t="shared" si="502"/>
        <v/>
      </c>
      <c r="E8051" s="335"/>
      <c r="F8051" s="335"/>
      <c r="G8051" s="325" t="str">
        <f t="shared" si="504"/>
        <v/>
      </c>
      <c r="H8051" s="326" t="str">
        <f t="shared" si="505"/>
        <v/>
      </c>
    </row>
    <row r="8052" spans="1:8" x14ac:dyDescent="0.2">
      <c r="A8052" s="204" t="str">
        <f t="shared" si="503"/>
        <v/>
      </c>
      <c r="B8052" s="335"/>
      <c r="C8052" s="335"/>
      <c r="D8052" s="381" t="str">
        <f t="shared" si="502"/>
        <v/>
      </c>
      <c r="E8052" s="335"/>
      <c r="F8052" s="335"/>
      <c r="G8052" s="325" t="str">
        <f t="shared" si="504"/>
        <v/>
      </c>
      <c r="H8052" s="326" t="str">
        <f t="shared" si="505"/>
        <v/>
      </c>
    </row>
    <row r="8053" spans="1:8" x14ac:dyDescent="0.2">
      <c r="A8053" s="204" t="str">
        <f t="shared" si="503"/>
        <v/>
      </c>
      <c r="B8053" s="335"/>
      <c r="C8053" s="335"/>
      <c r="D8053" s="381" t="str">
        <f t="shared" si="502"/>
        <v/>
      </c>
      <c r="E8053" s="335"/>
      <c r="F8053" s="335"/>
      <c r="G8053" s="325" t="str">
        <f t="shared" si="504"/>
        <v/>
      </c>
      <c r="H8053" s="326" t="str">
        <f t="shared" si="505"/>
        <v/>
      </c>
    </row>
    <row r="8054" spans="1:8" x14ac:dyDescent="0.2">
      <c r="A8054" s="204" t="str">
        <f t="shared" si="503"/>
        <v/>
      </c>
      <c r="B8054" s="335"/>
      <c r="C8054" s="335"/>
      <c r="D8054" s="381" t="str">
        <f t="shared" si="502"/>
        <v/>
      </c>
      <c r="E8054" s="335"/>
      <c r="F8054" s="335"/>
      <c r="G8054" s="325" t="str">
        <f t="shared" si="504"/>
        <v/>
      </c>
      <c r="H8054" s="326" t="str">
        <f t="shared" si="505"/>
        <v/>
      </c>
    </row>
    <row r="8055" spans="1:8" x14ac:dyDescent="0.2">
      <c r="A8055" s="204" t="str">
        <f t="shared" si="503"/>
        <v/>
      </c>
      <c r="B8055" s="335"/>
      <c r="C8055" s="335"/>
      <c r="D8055" s="381" t="str">
        <f t="shared" si="502"/>
        <v/>
      </c>
      <c r="E8055" s="335"/>
      <c r="F8055" s="335"/>
      <c r="G8055" s="325" t="str">
        <f t="shared" si="504"/>
        <v/>
      </c>
      <c r="H8055" s="326" t="str">
        <f t="shared" si="505"/>
        <v/>
      </c>
    </row>
    <row r="8056" spans="1:8" x14ac:dyDescent="0.2">
      <c r="A8056" s="204" t="str">
        <f t="shared" si="503"/>
        <v/>
      </c>
      <c r="B8056" s="335"/>
      <c r="C8056" s="335"/>
      <c r="D8056" s="381" t="str">
        <f t="shared" si="502"/>
        <v/>
      </c>
      <c r="E8056" s="335"/>
      <c r="F8056" s="335"/>
      <c r="G8056" s="325" t="str">
        <f t="shared" si="504"/>
        <v/>
      </c>
      <c r="H8056" s="326" t="str">
        <f t="shared" si="505"/>
        <v/>
      </c>
    </row>
    <row r="8057" spans="1:8" x14ac:dyDescent="0.2">
      <c r="A8057" s="204" t="str">
        <f t="shared" si="503"/>
        <v/>
      </c>
      <c r="B8057" s="335"/>
      <c r="C8057" s="335"/>
      <c r="D8057" s="381" t="str">
        <f t="shared" si="502"/>
        <v/>
      </c>
      <c r="E8057" s="335"/>
      <c r="F8057" s="335"/>
      <c r="G8057" s="325" t="str">
        <f t="shared" si="504"/>
        <v/>
      </c>
      <c r="H8057" s="326" t="str">
        <f t="shared" si="505"/>
        <v/>
      </c>
    </row>
    <row r="8058" spans="1:8" x14ac:dyDescent="0.2">
      <c r="A8058" s="204" t="str">
        <f t="shared" si="503"/>
        <v/>
      </c>
      <c r="B8058" s="335"/>
      <c r="C8058" s="335"/>
      <c r="D8058" s="381" t="str">
        <f t="shared" si="502"/>
        <v/>
      </c>
      <c r="E8058" s="335"/>
      <c r="F8058" s="335"/>
      <c r="G8058" s="325" t="str">
        <f t="shared" si="504"/>
        <v/>
      </c>
      <c r="H8058" s="326" t="str">
        <f t="shared" si="505"/>
        <v/>
      </c>
    </row>
    <row r="8059" spans="1:8" x14ac:dyDescent="0.2">
      <c r="A8059" s="204" t="str">
        <f t="shared" si="503"/>
        <v/>
      </c>
      <c r="B8059" s="335"/>
      <c r="C8059" s="335"/>
      <c r="D8059" s="381" t="str">
        <f t="shared" si="502"/>
        <v/>
      </c>
      <c r="E8059" s="335"/>
      <c r="F8059" s="335"/>
      <c r="G8059" s="325" t="str">
        <f t="shared" si="504"/>
        <v/>
      </c>
      <c r="H8059" s="326" t="str">
        <f t="shared" si="505"/>
        <v/>
      </c>
    </row>
    <row r="8060" spans="1:8" x14ac:dyDescent="0.2">
      <c r="A8060" s="204" t="str">
        <f t="shared" si="503"/>
        <v/>
      </c>
      <c r="B8060" s="335"/>
      <c r="C8060" s="335"/>
      <c r="D8060" s="381" t="str">
        <f t="shared" si="502"/>
        <v/>
      </c>
      <c r="E8060" s="335"/>
      <c r="F8060" s="335"/>
      <c r="G8060" s="325" t="str">
        <f t="shared" si="504"/>
        <v/>
      </c>
      <c r="H8060" s="326" t="str">
        <f t="shared" si="505"/>
        <v/>
      </c>
    </row>
    <row r="8061" spans="1:8" x14ac:dyDescent="0.2">
      <c r="A8061" s="204" t="str">
        <f t="shared" si="503"/>
        <v/>
      </c>
      <c r="B8061" s="335"/>
      <c r="C8061" s="335"/>
      <c r="D8061" s="381" t="str">
        <f t="shared" si="502"/>
        <v/>
      </c>
      <c r="E8061" s="335"/>
      <c r="F8061" s="335"/>
      <c r="G8061" s="325" t="str">
        <f t="shared" si="504"/>
        <v/>
      </c>
      <c r="H8061" s="326" t="str">
        <f t="shared" si="505"/>
        <v/>
      </c>
    </row>
    <row r="8062" spans="1:8" x14ac:dyDescent="0.2">
      <c r="A8062" s="204" t="str">
        <f t="shared" si="503"/>
        <v/>
      </c>
      <c r="B8062" s="335"/>
      <c r="C8062" s="335"/>
      <c r="D8062" s="381" t="str">
        <f t="shared" si="502"/>
        <v/>
      </c>
      <c r="E8062" s="335"/>
      <c r="F8062" s="335"/>
      <c r="G8062" s="325" t="str">
        <f t="shared" si="504"/>
        <v/>
      </c>
      <c r="H8062" s="326" t="str">
        <f t="shared" si="505"/>
        <v/>
      </c>
    </row>
    <row r="8063" spans="1:8" x14ac:dyDescent="0.2">
      <c r="A8063" s="204" t="str">
        <f t="shared" si="503"/>
        <v/>
      </c>
      <c r="B8063" s="335"/>
      <c r="C8063" s="335"/>
      <c r="D8063" s="381" t="str">
        <f t="shared" si="502"/>
        <v/>
      </c>
      <c r="E8063" s="335"/>
      <c r="F8063" s="335"/>
      <c r="G8063" s="325" t="str">
        <f t="shared" si="504"/>
        <v/>
      </c>
      <c r="H8063" s="326" t="str">
        <f t="shared" si="505"/>
        <v/>
      </c>
    </row>
    <row r="8064" spans="1:8" x14ac:dyDescent="0.2">
      <c r="A8064" s="204" t="str">
        <f t="shared" si="503"/>
        <v/>
      </c>
      <c r="B8064" s="335"/>
      <c r="C8064" s="335"/>
      <c r="D8064" s="381" t="str">
        <f t="shared" si="502"/>
        <v/>
      </c>
      <c r="E8064" s="335"/>
      <c r="F8064" s="335"/>
      <c r="G8064" s="325" t="str">
        <f t="shared" si="504"/>
        <v/>
      </c>
      <c r="H8064" s="326" t="str">
        <f t="shared" si="505"/>
        <v/>
      </c>
    </row>
    <row r="8065" spans="1:8" x14ac:dyDescent="0.2">
      <c r="A8065" s="204" t="str">
        <f t="shared" si="503"/>
        <v/>
      </c>
      <c r="B8065" s="335"/>
      <c r="C8065" s="335"/>
      <c r="D8065" s="381" t="str">
        <f t="shared" si="502"/>
        <v/>
      </c>
      <c r="E8065" s="335"/>
      <c r="F8065" s="335"/>
      <c r="G8065" s="325" t="str">
        <f t="shared" si="504"/>
        <v/>
      </c>
      <c r="H8065" s="326" t="str">
        <f t="shared" si="505"/>
        <v/>
      </c>
    </row>
    <row r="8066" spans="1:8" x14ac:dyDescent="0.2">
      <c r="A8066" s="204" t="str">
        <f t="shared" si="503"/>
        <v/>
      </c>
      <c r="B8066" s="335"/>
      <c r="C8066" s="335"/>
      <c r="D8066" s="381" t="str">
        <f t="shared" si="502"/>
        <v/>
      </c>
      <c r="E8066" s="335"/>
      <c r="F8066" s="335"/>
      <c r="G8066" s="325" t="str">
        <f t="shared" si="504"/>
        <v/>
      </c>
      <c r="H8066" s="326" t="str">
        <f t="shared" si="505"/>
        <v/>
      </c>
    </row>
    <row r="8067" spans="1:8" x14ac:dyDescent="0.2">
      <c r="A8067" s="204" t="str">
        <f t="shared" si="503"/>
        <v/>
      </c>
      <c r="B8067" s="335"/>
      <c r="C8067" s="335"/>
      <c r="D8067" s="381" t="str">
        <f t="shared" si="502"/>
        <v/>
      </c>
      <c r="E8067" s="335"/>
      <c r="F8067" s="335"/>
      <c r="G8067" s="325" t="str">
        <f t="shared" si="504"/>
        <v/>
      </c>
      <c r="H8067" s="326" t="str">
        <f t="shared" si="505"/>
        <v/>
      </c>
    </row>
    <row r="8068" spans="1:8" x14ac:dyDescent="0.2">
      <c r="A8068" s="204" t="str">
        <f t="shared" si="503"/>
        <v/>
      </c>
      <c r="B8068" s="335"/>
      <c r="C8068" s="335"/>
      <c r="D8068" s="381" t="str">
        <f t="shared" si="502"/>
        <v/>
      </c>
      <c r="E8068" s="335"/>
      <c r="F8068" s="335"/>
      <c r="G8068" s="325" t="str">
        <f t="shared" si="504"/>
        <v/>
      </c>
      <c r="H8068" s="326" t="str">
        <f t="shared" si="505"/>
        <v/>
      </c>
    </row>
    <row r="8069" spans="1:8" x14ac:dyDescent="0.2">
      <c r="A8069" s="204" t="str">
        <f t="shared" si="503"/>
        <v/>
      </c>
      <c r="B8069" s="335"/>
      <c r="C8069" s="335"/>
      <c r="D8069" s="381" t="str">
        <f t="shared" si="502"/>
        <v/>
      </c>
      <c r="E8069" s="335"/>
      <c r="F8069" s="335"/>
      <c r="G8069" s="325" t="str">
        <f t="shared" si="504"/>
        <v/>
      </c>
      <c r="H8069" s="326" t="str">
        <f t="shared" si="505"/>
        <v/>
      </c>
    </row>
    <row r="8070" spans="1:8" x14ac:dyDescent="0.2">
      <c r="A8070" s="204" t="str">
        <f t="shared" si="503"/>
        <v/>
      </c>
      <c r="B8070" s="335"/>
      <c r="C8070" s="335"/>
      <c r="D8070" s="381" t="str">
        <f t="shared" si="502"/>
        <v/>
      </c>
      <c r="E8070" s="335"/>
      <c r="F8070" s="335"/>
      <c r="G8070" s="325" t="str">
        <f t="shared" si="504"/>
        <v/>
      </c>
      <c r="H8070" s="326" t="str">
        <f t="shared" si="505"/>
        <v/>
      </c>
    </row>
    <row r="8071" spans="1:8" x14ac:dyDescent="0.2">
      <c r="A8071" s="204" t="str">
        <f t="shared" si="503"/>
        <v/>
      </c>
      <c r="B8071" s="335"/>
      <c r="C8071" s="335"/>
      <c r="D8071" s="381" t="str">
        <f t="shared" si="502"/>
        <v/>
      </c>
      <c r="E8071" s="335"/>
      <c r="F8071" s="335"/>
      <c r="G8071" s="325" t="str">
        <f t="shared" si="504"/>
        <v/>
      </c>
      <c r="H8071" s="326" t="str">
        <f t="shared" si="505"/>
        <v/>
      </c>
    </row>
    <row r="8072" spans="1:8" x14ac:dyDescent="0.2">
      <c r="A8072" s="204" t="str">
        <f t="shared" si="503"/>
        <v/>
      </c>
      <c r="B8072" s="335"/>
      <c r="C8072" s="335"/>
      <c r="D8072" s="381" t="str">
        <f t="shared" si="502"/>
        <v/>
      </c>
      <c r="E8072" s="335"/>
      <c r="F8072" s="335"/>
      <c r="G8072" s="325" t="str">
        <f t="shared" si="504"/>
        <v/>
      </c>
      <c r="H8072" s="326" t="str">
        <f t="shared" si="505"/>
        <v/>
      </c>
    </row>
    <row r="8073" spans="1:8" x14ac:dyDescent="0.2">
      <c r="A8073" s="204" t="str">
        <f t="shared" si="503"/>
        <v/>
      </c>
      <c r="B8073" s="335"/>
      <c r="C8073" s="335"/>
      <c r="D8073" s="381" t="str">
        <f t="shared" ref="D8073:D8136" si="506">IF(C8073="","",IFERROR(IF(VLOOKUP(C8073,Parameter,2,FALSE)="","",VLOOKUP(C8073,Parameter,2,FALSE)),IFERROR(VLOOKUP(C8073,PSMErgänzung,2,FALSE),"CAS eingeben oder Parameter korrigieren!")))</f>
        <v/>
      </c>
      <c r="E8073" s="335"/>
      <c r="F8073" s="335"/>
      <c r="G8073" s="325" t="str">
        <f t="shared" si="504"/>
        <v/>
      </c>
      <c r="H8073" s="326" t="str">
        <f t="shared" si="505"/>
        <v/>
      </c>
    </row>
    <row r="8074" spans="1:8" x14ac:dyDescent="0.2">
      <c r="A8074" s="204" t="str">
        <f t="shared" si="503"/>
        <v/>
      </c>
      <c r="B8074" s="335"/>
      <c r="C8074" s="335"/>
      <c r="D8074" s="381" t="str">
        <f t="shared" si="506"/>
        <v/>
      </c>
      <c r="E8074" s="335"/>
      <c r="F8074" s="335"/>
      <c r="G8074" s="325" t="str">
        <f t="shared" si="504"/>
        <v/>
      </c>
      <c r="H8074" s="326" t="str">
        <f t="shared" si="505"/>
        <v/>
      </c>
    </row>
    <row r="8075" spans="1:8" x14ac:dyDescent="0.2">
      <c r="A8075" s="204" t="str">
        <f t="shared" si="503"/>
        <v/>
      </c>
      <c r="B8075" s="335"/>
      <c r="C8075" s="335"/>
      <c r="D8075" s="381" t="str">
        <f t="shared" si="506"/>
        <v/>
      </c>
      <c r="E8075" s="335"/>
      <c r="F8075" s="335"/>
      <c r="G8075" s="325" t="str">
        <f t="shared" si="504"/>
        <v/>
      </c>
      <c r="H8075" s="326" t="str">
        <f t="shared" si="505"/>
        <v/>
      </c>
    </row>
    <row r="8076" spans="1:8" x14ac:dyDescent="0.2">
      <c r="A8076" s="204" t="str">
        <f t="shared" si="503"/>
        <v/>
      </c>
      <c r="B8076" s="335"/>
      <c r="C8076" s="335"/>
      <c r="D8076" s="381" t="str">
        <f t="shared" si="506"/>
        <v/>
      </c>
      <c r="E8076" s="335"/>
      <c r="F8076" s="335"/>
      <c r="G8076" s="325" t="str">
        <f t="shared" si="504"/>
        <v/>
      </c>
      <c r="H8076" s="326" t="str">
        <f t="shared" si="505"/>
        <v/>
      </c>
    </row>
    <row r="8077" spans="1:8" x14ac:dyDescent="0.2">
      <c r="A8077" s="204" t="str">
        <f t="shared" si="503"/>
        <v/>
      </c>
      <c r="B8077" s="335"/>
      <c r="C8077" s="335"/>
      <c r="D8077" s="381" t="str">
        <f t="shared" si="506"/>
        <v/>
      </c>
      <c r="E8077" s="335"/>
      <c r="F8077" s="335"/>
      <c r="G8077" s="325" t="str">
        <f t="shared" si="504"/>
        <v/>
      </c>
      <c r="H8077" s="326" t="str">
        <f t="shared" si="505"/>
        <v/>
      </c>
    </row>
    <row r="8078" spans="1:8" x14ac:dyDescent="0.2">
      <c r="A8078" s="204" t="str">
        <f t="shared" si="503"/>
        <v/>
      </c>
      <c r="B8078" s="335"/>
      <c r="C8078" s="335"/>
      <c r="D8078" s="381" t="str">
        <f t="shared" si="506"/>
        <v/>
      </c>
      <c r="E8078" s="335"/>
      <c r="F8078" s="335"/>
      <c r="G8078" s="325" t="str">
        <f t="shared" si="504"/>
        <v/>
      </c>
      <c r="H8078" s="326" t="str">
        <f t="shared" si="505"/>
        <v/>
      </c>
    </row>
    <row r="8079" spans="1:8" x14ac:dyDescent="0.2">
      <c r="A8079" s="204" t="str">
        <f t="shared" si="503"/>
        <v/>
      </c>
      <c r="B8079" s="335"/>
      <c r="C8079" s="335"/>
      <c r="D8079" s="381" t="str">
        <f t="shared" si="506"/>
        <v/>
      </c>
      <c r="E8079" s="335"/>
      <c r="F8079" s="335"/>
      <c r="G8079" s="325" t="str">
        <f t="shared" si="504"/>
        <v/>
      </c>
      <c r="H8079" s="326" t="str">
        <f t="shared" si="505"/>
        <v/>
      </c>
    </row>
    <row r="8080" spans="1:8" x14ac:dyDescent="0.2">
      <c r="A8080" s="204" t="str">
        <f t="shared" si="503"/>
        <v/>
      </c>
      <c r="B8080" s="335"/>
      <c r="C8080" s="335"/>
      <c r="D8080" s="381" t="str">
        <f t="shared" si="506"/>
        <v/>
      </c>
      <c r="E8080" s="335"/>
      <c r="F8080" s="335"/>
      <c r="G8080" s="325" t="str">
        <f t="shared" si="504"/>
        <v/>
      </c>
      <c r="H8080" s="326" t="str">
        <f t="shared" si="505"/>
        <v/>
      </c>
    </row>
    <row r="8081" spans="1:8" x14ac:dyDescent="0.2">
      <c r="A8081" s="204" t="str">
        <f t="shared" si="503"/>
        <v/>
      </c>
      <c r="B8081" s="335"/>
      <c r="C8081" s="335"/>
      <c r="D8081" s="381" t="str">
        <f t="shared" si="506"/>
        <v/>
      </c>
      <c r="E8081" s="335"/>
      <c r="F8081" s="335"/>
      <c r="G8081" s="325" t="str">
        <f t="shared" si="504"/>
        <v/>
      </c>
      <c r="H8081" s="326" t="str">
        <f t="shared" si="505"/>
        <v/>
      </c>
    </row>
    <row r="8082" spans="1:8" x14ac:dyDescent="0.2">
      <c r="A8082" s="204" t="str">
        <f t="shared" si="503"/>
        <v/>
      </c>
      <c r="B8082" s="335"/>
      <c r="C8082" s="335"/>
      <c r="D8082" s="381" t="str">
        <f t="shared" si="506"/>
        <v/>
      </c>
      <c r="E8082" s="335"/>
      <c r="F8082" s="335"/>
      <c r="G8082" s="325" t="str">
        <f t="shared" si="504"/>
        <v/>
      </c>
      <c r="H8082" s="326" t="str">
        <f t="shared" si="505"/>
        <v/>
      </c>
    </row>
    <row r="8083" spans="1:8" x14ac:dyDescent="0.2">
      <c r="A8083" s="204" t="str">
        <f t="shared" si="503"/>
        <v/>
      </c>
      <c r="B8083" s="335"/>
      <c r="C8083" s="335"/>
      <c r="D8083" s="381" t="str">
        <f t="shared" si="506"/>
        <v/>
      </c>
      <c r="E8083" s="335"/>
      <c r="F8083" s="335"/>
      <c r="G8083" s="325" t="str">
        <f t="shared" si="504"/>
        <v/>
      </c>
      <c r="H8083" s="326" t="str">
        <f t="shared" si="505"/>
        <v/>
      </c>
    </row>
    <row r="8084" spans="1:8" x14ac:dyDescent="0.2">
      <c r="A8084" s="204" t="str">
        <f t="shared" si="503"/>
        <v/>
      </c>
      <c r="B8084" s="335"/>
      <c r="C8084" s="335"/>
      <c r="D8084" s="381" t="str">
        <f t="shared" si="506"/>
        <v/>
      </c>
      <c r="E8084" s="335"/>
      <c r="F8084" s="335"/>
      <c r="G8084" s="325" t="str">
        <f t="shared" si="504"/>
        <v/>
      </c>
      <c r="H8084" s="326" t="str">
        <f t="shared" si="505"/>
        <v/>
      </c>
    </row>
    <row r="8085" spans="1:8" x14ac:dyDescent="0.2">
      <c r="A8085" s="204" t="str">
        <f t="shared" si="503"/>
        <v/>
      </c>
      <c r="B8085" s="335"/>
      <c r="C8085" s="335"/>
      <c r="D8085" s="381" t="str">
        <f t="shared" si="506"/>
        <v/>
      </c>
      <c r="E8085" s="335"/>
      <c r="F8085" s="335"/>
      <c r="G8085" s="325" t="str">
        <f t="shared" si="504"/>
        <v/>
      </c>
      <c r="H8085" s="326" t="str">
        <f t="shared" si="505"/>
        <v/>
      </c>
    </row>
    <row r="8086" spans="1:8" x14ac:dyDescent="0.2">
      <c r="A8086" s="204" t="str">
        <f t="shared" si="503"/>
        <v/>
      </c>
      <c r="B8086" s="335"/>
      <c r="C8086" s="335"/>
      <c r="D8086" s="381" t="str">
        <f t="shared" si="506"/>
        <v/>
      </c>
      <c r="E8086" s="335"/>
      <c r="F8086" s="335"/>
      <c r="G8086" s="325" t="str">
        <f t="shared" si="504"/>
        <v/>
      </c>
      <c r="H8086" s="326" t="str">
        <f t="shared" si="505"/>
        <v/>
      </c>
    </row>
    <row r="8087" spans="1:8" x14ac:dyDescent="0.2">
      <c r="A8087" s="204" t="str">
        <f t="shared" si="503"/>
        <v/>
      </c>
      <c r="B8087" s="335"/>
      <c r="C8087" s="335"/>
      <c r="D8087" s="381" t="str">
        <f t="shared" si="506"/>
        <v/>
      </c>
      <c r="E8087" s="335"/>
      <c r="F8087" s="335"/>
      <c r="G8087" s="325" t="str">
        <f t="shared" si="504"/>
        <v/>
      </c>
      <c r="H8087" s="326" t="str">
        <f t="shared" si="505"/>
        <v/>
      </c>
    </row>
    <row r="8088" spans="1:8" x14ac:dyDescent="0.2">
      <c r="A8088" s="204" t="str">
        <f t="shared" si="503"/>
        <v/>
      </c>
      <c r="B8088" s="335"/>
      <c r="C8088" s="335"/>
      <c r="D8088" s="381" t="str">
        <f t="shared" si="506"/>
        <v/>
      </c>
      <c r="E8088" s="335"/>
      <c r="F8088" s="335"/>
      <c r="G8088" s="325" t="str">
        <f t="shared" si="504"/>
        <v/>
      </c>
      <c r="H8088" s="326" t="str">
        <f t="shared" si="505"/>
        <v/>
      </c>
    </row>
    <row r="8089" spans="1:8" x14ac:dyDescent="0.2">
      <c r="A8089" s="204" t="str">
        <f t="shared" si="503"/>
        <v/>
      </c>
      <c r="B8089" s="335"/>
      <c r="C8089" s="335"/>
      <c r="D8089" s="381" t="str">
        <f t="shared" si="506"/>
        <v/>
      </c>
      <c r="E8089" s="335"/>
      <c r="F8089" s="335"/>
      <c r="G8089" s="325" t="str">
        <f t="shared" si="504"/>
        <v/>
      </c>
      <c r="H8089" s="326" t="str">
        <f t="shared" si="505"/>
        <v/>
      </c>
    </row>
    <row r="8090" spans="1:8" x14ac:dyDescent="0.2">
      <c r="A8090" s="204" t="str">
        <f t="shared" si="503"/>
        <v/>
      </c>
      <c r="B8090" s="335"/>
      <c r="C8090" s="335"/>
      <c r="D8090" s="381" t="str">
        <f t="shared" si="506"/>
        <v/>
      </c>
      <c r="E8090" s="335"/>
      <c r="F8090" s="335"/>
      <c r="G8090" s="325" t="str">
        <f t="shared" si="504"/>
        <v/>
      </c>
      <c r="H8090" s="326" t="str">
        <f t="shared" si="505"/>
        <v/>
      </c>
    </row>
    <row r="8091" spans="1:8" x14ac:dyDescent="0.2">
      <c r="A8091" s="204" t="str">
        <f t="shared" si="503"/>
        <v/>
      </c>
      <c r="B8091" s="335"/>
      <c r="C8091" s="335"/>
      <c r="D8091" s="381" t="str">
        <f t="shared" si="506"/>
        <v/>
      </c>
      <c r="E8091" s="335"/>
      <c r="F8091" s="335"/>
      <c r="G8091" s="325" t="str">
        <f t="shared" si="504"/>
        <v/>
      </c>
      <c r="H8091" s="326" t="str">
        <f t="shared" si="505"/>
        <v/>
      </c>
    </row>
    <row r="8092" spans="1:8" x14ac:dyDescent="0.2">
      <c r="A8092" s="204" t="str">
        <f t="shared" si="503"/>
        <v/>
      </c>
      <c r="B8092" s="335"/>
      <c r="C8092" s="335"/>
      <c r="D8092" s="381" t="str">
        <f t="shared" si="506"/>
        <v/>
      </c>
      <c r="E8092" s="335"/>
      <c r="F8092" s="335"/>
      <c r="G8092" s="325" t="str">
        <f t="shared" si="504"/>
        <v/>
      </c>
      <c r="H8092" s="326" t="str">
        <f t="shared" si="505"/>
        <v/>
      </c>
    </row>
    <row r="8093" spans="1:8" x14ac:dyDescent="0.2">
      <c r="A8093" s="204" t="str">
        <f t="shared" si="503"/>
        <v/>
      </c>
      <c r="B8093" s="335"/>
      <c r="C8093" s="335"/>
      <c r="D8093" s="381" t="str">
        <f t="shared" si="506"/>
        <v/>
      </c>
      <c r="E8093" s="335"/>
      <c r="F8093" s="335"/>
      <c r="G8093" s="325" t="str">
        <f t="shared" si="504"/>
        <v/>
      </c>
      <c r="H8093" s="326" t="str">
        <f t="shared" si="505"/>
        <v/>
      </c>
    </row>
    <row r="8094" spans="1:8" x14ac:dyDescent="0.2">
      <c r="A8094" s="204" t="str">
        <f t="shared" si="503"/>
        <v/>
      </c>
      <c r="B8094" s="335"/>
      <c r="C8094" s="335"/>
      <c r="D8094" s="381" t="str">
        <f t="shared" si="506"/>
        <v/>
      </c>
      <c r="E8094" s="335"/>
      <c r="F8094" s="335"/>
      <c r="G8094" s="325" t="str">
        <f t="shared" si="504"/>
        <v/>
      </c>
      <c r="H8094" s="326" t="str">
        <f t="shared" si="505"/>
        <v/>
      </c>
    </row>
    <row r="8095" spans="1:8" x14ac:dyDescent="0.2">
      <c r="A8095" s="204" t="str">
        <f t="shared" si="503"/>
        <v/>
      </c>
      <c r="B8095" s="335"/>
      <c r="C8095" s="335"/>
      <c r="D8095" s="381" t="str">
        <f t="shared" si="506"/>
        <v/>
      </c>
      <c r="E8095" s="335"/>
      <c r="F8095" s="335"/>
      <c r="G8095" s="325" t="str">
        <f t="shared" si="504"/>
        <v/>
      </c>
      <c r="H8095" s="326" t="str">
        <f t="shared" si="505"/>
        <v/>
      </c>
    </row>
    <row r="8096" spans="1:8" x14ac:dyDescent="0.2">
      <c r="A8096" s="204" t="str">
        <f t="shared" si="503"/>
        <v/>
      </c>
      <c r="B8096" s="335"/>
      <c r="C8096" s="335"/>
      <c r="D8096" s="381" t="str">
        <f t="shared" si="506"/>
        <v/>
      </c>
      <c r="E8096" s="335"/>
      <c r="F8096" s="335"/>
      <c r="G8096" s="325" t="str">
        <f t="shared" si="504"/>
        <v/>
      </c>
      <c r="H8096" s="326" t="str">
        <f t="shared" si="505"/>
        <v/>
      </c>
    </row>
    <row r="8097" spans="1:8" x14ac:dyDescent="0.2">
      <c r="A8097" s="204" t="str">
        <f t="shared" si="503"/>
        <v/>
      </c>
      <c r="B8097" s="335"/>
      <c r="C8097" s="335"/>
      <c r="D8097" s="381" t="str">
        <f t="shared" si="506"/>
        <v/>
      </c>
      <c r="E8097" s="335"/>
      <c r="F8097" s="335"/>
      <c r="G8097" s="325" t="str">
        <f t="shared" si="504"/>
        <v/>
      </c>
      <c r="H8097" s="326" t="str">
        <f t="shared" si="505"/>
        <v/>
      </c>
    </row>
    <row r="8098" spans="1:8" x14ac:dyDescent="0.2">
      <c r="A8098" s="204" t="str">
        <f t="shared" si="503"/>
        <v/>
      </c>
      <c r="B8098" s="335"/>
      <c r="C8098" s="335"/>
      <c r="D8098" s="381" t="str">
        <f t="shared" si="506"/>
        <v/>
      </c>
      <c r="E8098" s="335"/>
      <c r="F8098" s="335"/>
      <c r="G8098" s="325" t="str">
        <f t="shared" si="504"/>
        <v/>
      </c>
      <c r="H8098" s="326" t="str">
        <f t="shared" si="505"/>
        <v/>
      </c>
    </row>
    <row r="8099" spans="1:8" x14ac:dyDescent="0.2">
      <c r="A8099" s="204" t="str">
        <f t="shared" si="503"/>
        <v/>
      </c>
      <c r="B8099" s="335"/>
      <c r="C8099" s="335"/>
      <c r="D8099" s="381" t="str">
        <f t="shared" si="506"/>
        <v/>
      </c>
      <c r="E8099" s="335"/>
      <c r="F8099" s="335"/>
      <c r="G8099" s="325" t="str">
        <f t="shared" si="504"/>
        <v/>
      </c>
      <c r="H8099" s="326" t="str">
        <f t="shared" si="505"/>
        <v/>
      </c>
    </row>
    <row r="8100" spans="1:8" x14ac:dyDescent="0.2">
      <c r="A8100" s="204" t="str">
        <f t="shared" si="503"/>
        <v/>
      </c>
      <c r="B8100" s="335"/>
      <c r="C8100" s="335"/>
      <c r="D8100" s="381" t="str">
        <f t="shared" si="506"/>
        <v/>
      </c>
      <c r="E8100" s="335"/>
      <c r="F8100" s="335"/>
      <c r="G8100" s="325" t="str">
        <f t="shared" si="504"/>
        <v/>
      </c>
      <c r="H8100" s="326" t="str">
        <f t="shared" si="505"/>
        <v/>
      </c>
    </row>
    <row r="8101" spans="1:8" x14ac:dyDescent="0.2">
      <c r="A8101" s="204" t="str">
        <f t="shared" si="503"/>
        <v/>
      </c>
      <c r="B8101" s="335"/>
      <c r="C8101" s="335"/>
      <c r="D8101" s="381" t="str">
        <f t="shared" si="506"/>
        <v/>
      </c>
      <c r="E8101" s="335"/>
      <c r="F8101" s="335"/>
      <c r="G8101" s="325" t="str">
        <f t="shared" si="504"/>
        <v/>
      </c>
      <c r="H8101" s="326" t="str">
        <f t="shared" si="505"/>
        <v/>
      </c>
    </row>
    <row r="8102" spans="1:8" x14ac:dyDescent="0.2">
      <c r="A8102" s="204" t="str">
        <f t="shared" si="503"/>
        <v/>
      </c>
      <c r="B8102" s="335"/>
      <c r="C8102" s="335"/>
      <c r="D8102" s="381" t="str">
        <f t="shared" si="506"/>
        <v/>
      </c>
      <c r="E8102" s="335"/>
      <c r="F8102" s="335"/>
      <c r="G8102" s="325" t="str">
        <f t="shared" si="504"/>
        <v/>
      </c>
      <c r="H8102" s="326" t="str">
        <f t="shared" si="505"/>
        <v/>
      </c>
    </row>
    <row r="8103" spans="1:8" x14ac:dyDescent="0.2">
      <c r="A8103" s="204" t="str">
        <f t="shared" si="503"/>
        <v/>
      </c>
      <c r="B8103" s="335"/>
      <c r="C8103" s="335"/>
      <c r="D8103" s="381" t="str">
        <f t="shared" si="506"/>
        <v/>
      </c>
      <c r="E8103" s="335"/>
      <c r="F8103" s="335"/>
      <c r="G8103" s="325" t="str">
        <f t="shared" si="504"/>
        <v/>
      </c>
      <c r="H8103" s="326" t="str">
        <f t="shared" si="505"/>
        <v/>
      </c>
    </row>
    <row r="8104" spans="1:8" x14ac:dyDescent="0.2">
      <c r="A8104" s="204" t="str">
        <f t="shared" si="503"/>
        <v/>
      </c>
      <c r="B8104" s="335"/>
      <c r="C8104" s="335"/>
      <c r="D8104" s="381" t="str">
        <f t="shared" si="506"/>
        <v/>
      </c>
      <c r="E8104" s="335"/>
      <c r="F8104" s="335"/>
      <c r="G8104" s="325" t="str">
        <f t="shared" si="504"/>
        <v/>
      </c>
      <c r="H8104" s="326" t="str">
        <f t="shared" si="505"/>
        <v/>
      </c>
    </row>
    <row r="8105" spans="1:8" x14ac:dyDescent="0.2">
      <c r="A8105" s="204" t="str">
        <f t="shared" si="503"/>
        <v/>
      </c>
      <c r="B8105" s="335"/>
      <c r="C8105" s="335"/>
      <c r="D8105" s="381" t="str">
        <f t="shared" si="506"/>
        <v/>
      </c>
      <c r="E8105" s="335"/>
      <c r="F8105" s="335"/>
      <c r="G8105" s="325" t="str">
        <f t="shared" si="504"/>
        <v/>
      </c>
      <c r="H8105" s="326" t="str">
        <f t="shared" si="505"/>
        <v/>
      </c>
    </row>
    <row r="8106" spans="1:8" x14ac:dyDescent="0.2">
      <c r="A8106" s="204" t="str">
        <f t="shared" si="503"/>
        <v/>
      </c>
      <c r="B8106" s="335"/>
      <c r="C8106" s="335"/>
      <c r="D8106" s="381" t="str">
        <f t="shared" si="506"/>
        <v/>
      </c>
      <c r="E8106" s="335"/>
      <c r="F8106" s="335"/>
      <c r="G8106" s="325" t="str">
        <f t="shared" si="504"/>
        <v/>
      </c>
      <c r="H8106" s="326" t="str">
        <f t="shared" si="505"/>
        <v/>
      </c>
    </row>
    <row r="8107" spans="1:8" x14ac:dyDescent="0.2">
      <c r="A8107" s="204" t="str">
        <f t="shared" si="503"/>
        <v/>
      </c>
      <c r="B8107" s="335"/>
      <c r="C8107" s="335"/>
      <c r="D8107" s="381" t="str">
        <f t="shared" si="506"/>
        <v/>
      </c>
      <c r="E8107" s="335"/>
      <c r="F8107" s="335"/>
      <c r="G8107" s="325" t="str">
        <f t="shared" si="504"/>
        <v/>
      </c>
      <c r="H8107" s="326" t="str">
        <f t="shared" si="505"/>
        <v/>
      </c>
    </row>
    <row r="8108" spans="1:8" x14ac:dyDescent="0.2">
      <c r="A8108" s="204" t="str">
        <f t="shared" si="503"/>
        <v/>
      </c>
      <c r="B8108" s="335"/>
      <c r="C8108" s="335"/>
      <c r="D8108" s="381" t="str">
        <f t="shared" si="506"/>
        <v/>
      </c>
      <c r="E8108" s="335"/>
      <c r="F8108" s="335"/>
      <c r="G8108" s="325" t="str">
        <f t="shared" si="504"/>
        <v/>
      </c>
      <c r="H8108" s="326" t="str">
        <f t="shared" si="505"/>
        <v/>
      </c>
    </row>
    <row r="8109" spans="1:8" x14ac:dyDescent="0.2">
      <c r="A8109" s="204" t="str">
        <f t="shared" si="503"/>
        <v/>
      </c>
      <c r="B8109" s="335"/>
      <c r="C8109" s="335"/>
      <c r="D8109" s="381" t="str">
        <f t="shared" si="506"/>
        <v/>
      </c>
      <c r="E8109" s="335"/>
      <c r="F8109" s="335"/>
      <c r="G8109" s="325" t="str">
        <f t="shared" si="504"/>
        <v/>
      </c>
      <c r="H8109" s="326" t="str">
        <f t="shared" si="505"/>
        <v/>
      </c>
    </row>
    <row r="8110" spans="1:8" x14ac:dyDescent="0.2">
      <c r="A8110" s="204" t="str">
        <f t="shared" si="503"/>
        <v/>
      </c>
      <c r="B8110" s="335"/>
      <c r="C8110" s="335"/>
      <c r="D8110" s="381" t="str">
        <f t="shared" si="506"/>
        <v/>
      </c>
      <c r="E8110" s="335"/>
      <c r="F8110" s="335"/>
      <c r="G8110" s="325" t="str">
        <f t="shared" si="504"/>
        <v/>
      </c>
      <c r="H8110" s="326" t="str">
        <f t="shared" si="505"/>
        <v/>
      </c>
    </row>
    <row r="8111" spans="1:8" x14ac:dyDescent="0.2">
      <c r="A8111" s="204" t="str">
        <f t="shared" si="503"/>
        <v/>
      </c>
      <c r="B8111" s="335"/>
      <c r="C8111" s="335"/>
      <c r="D8111" s="381" t="str">
        <f t="shared" si="506"/>
        <v/>
      </c>
      <c r="E8111" s="335"/>
      <c r="F8111" s="335"/>
      <c r="G8111" s="325" t="str">
        <f t="shared" si="504"/>
        <v/>
      </c>
      <c r="H8111" s="326" t="str">
        <f t="shared" si="505"/>
        <v/>
      </c>
    </row>
    <row r="8112" spans="1:8" x14ac:dyDescent="0.2">
      <c r="A8112" s="204" t="str">
        <f t="shared" si="503"/>
        <v/>
      </c>
      <c r="B8112" s="335"/>
      <c r="C8112" s="335"/>
      <c r="D8112" s="381" t="str">
        <f t="shared" si="506"/>
        <v/>
      </c>
      <c r="E8112" s="335"/>
      <c r="F8112" s="335"/>
      <c r="G8112" s="325" t="str">
        <f t="shared" si="504"/>
        <v/>
      </c>
      <c r="H8112" s="326" t="str">
        <f t="shared" si="505"/>
        <v/>
      </c>
    </row>
    <row r="8113" spans="1:8" x14ac:dyDescent="0.2">
      <c r="A8113" s="204" t="str">
        <f t="shared" ref="A8113:A8176" si="507">IF(B8113&lt;&gt;"",VLOOKUP(B8113,ID,2,FALSE),"")</f>
        <v/>
      </c>
      <c r="B8113" s="335"/>
      <c r="C8113" s="335"/>
      <c r="D8113" s="381" t="str">
        <f t="shared" si="506"/>
        <v/>
      </c>
      <c r="E8113" s="335"/>
      <c r="F8113" s="335"/>
      <c r="G8113" s="325" t="str">
        <f t="shared" ref="G8113:G8176" si="508">IF(OR(B8113="",Amt=""),"",Amt)</f>
        <v/>
      </c>
      <c r="H8113" s="326" t="str">
        <f t="shared" ref="H8113:H8176" si="509">IF(G8113="","",VLOOKUP(G8113,Gesundheitsämter,2,FALSE))</f>
        <v/>
      </c>
    </row>
    <row r="8114" spans="1:8" x14ac:dyDescent="0.2">
      <c r="A8114" s="204" t="str">
        <f t="shared" si="507"/>
        <v/>
      </c>
      <c r="B8114" s="335"/>
      <c r="C8114" s="335"/>
      <c r="D8114" s="381" t="str">
        <f t="shared" si="506"/>
        <v/>
      </c>
      <c r="E8114" s="335"/>
      <c r="F8114" s="335"/>
      <c r="G8114" s="325" t="str">
        <f t="shared" si="508"/>
        <v/>
      </c>
      <c r="H8114" s="326" t="str">
        <f t="shared" si="509"/>
        <v/>
      </c>
    </row>
    <row r="8115" spans="1:8" x14ac:dyDescent="0.2">
      <c r="A8115" s="204" t="str">
        <f t="shared" si="507"/>
        <v/>
      </c>
      <c r="B8115" s="335"/>
      <c r="C8115" s="335"/>
      <c r="D8115" s="381" t="str">
        <f t="shared" si="506"/>
        <v/>
      </c>
      <c r="E8115" s="335"/>
      <c r="F8115" s="335"/>
      <c r="G8115" s="325" t="str">
        <f t="shared" si="508"/>
        <v/>
      </c>
      <c r="H8115" s="326" t="str">
        <f t="shared" si="509"/>
        <v/>
      </c>
    </row>
    <row r="8116" spans="1:8" x14ac:dyDescent="0.2">
      <c r="A8116" s="204" t="str">
        <f t="shared" si="507"/>
        <v/>
      </c>
      <c r="B8116" s="335"/>
      <c r="C8116" s="335"/>
      <c r="D8116" s="381" t="str">
        <f t="shared" si="506"/>
        <v/>
      </c>
      <c r="E8116" s="335"/>
      <c r="F8116" s="335"/>
      <c r="G8116" s="325" t="str">
        <f t="shared" si="508"/>
        <v/>
      </c>
      <c r="H8116" s="326" t="str">
        <f t="shared" si="509"/>
        <v/>
      </c>
    </row>
    <row r="8117" spans="1:8" x14ac:dyDescent="0.2">
      <c r="A8117" s="204" t="str">
        <f t="shared" si="507"/>
        <v/>
      </c>
      <c r="B8117" s="335"/>
      <c r="C8117" s="335"/>
      <c r="D8117" s="381" t="str">
        <f t="shared" si="506"/>
        <v/>
      </c>
      <c r="E8117" s="335"/>
      <c r="F8117" s="335"/>
      <c r="G8117" s="325" t="str">
        <f t="shared" si="508"/>
        <v/>
      </c>
      <c r="H8117" s="326" t="str">
        <f t="shared" si="509"/>
        <v/>
      </c>
    </row>
    <row r="8118" spans="1:8" x14ac:dyDescent="0.2">
      <c r="A8118" s="204" t="str">
        <f t="shared" si="507"/>
        <v/>
      </c>
      <c r="B8118" s="335"/>
      <c r="C8118" s="335"/>
      <c r="D8118" s="381" t="str">
        <f t="shared" si="506"/>
        <v/>
      </c>
      <c r="E8118" s="335"/>
      <c r="F8118" s="335"/>
      <c r="G8118" s="325" t="str">
        <f t="shared" si="508"/>
        <v/>
      </c>
      <c r="H8118" s="326" t="str">
        <f t="shared" si="509"/>
        <v/>
      </c>
    </row>
    <row r="8119" spans="1:8" x14ac:dyDescent="0.2">
      <c r="A8119" s="204" t="str">
        <f t="shared" si="507"/>
        <v/>
      </c>
      <c r="B8119" s="335"/>
      <c r="C8119" s="335"/>
      <c r="D8119" s="381" t="str">
        <f t="shared" si="506"/>
        <v/>
      </c>
      <c r="E8119" s="335"/>
      <c r="F8119" s="335"/>
      <c r="G8119" s="325" t="str">
        <f t="shared" si="508"/>
        <v/>
      </c>
      <c r="H8119" s="326" t="str">
        <f t="shared" si="509"/>
        <v/>
      </c>
    </row>
    <row r="8120" spans="1:8" x14ac:dyDescent="0.2">
      <c r="A8120" s="204" t="str">
        <f t="shared" si="507"/>
        <v/>
      </c>
      <c r="B8120" s="335"/>
      <c r="C8120" s="335"/>
      <c r="D8120" s="381" t="str">
        <f t="shared" si="506"/>
        <v/>
      </c>
      <c r="E8120" s="335"/>
      <c r="F8120" s="335"/>
      <c r="G8120" s="325" t="str">
        <f t="shared" si="508"/>
        <v/>
      </c>
      <c r="H8120" s="326" t="str">
        <f t="shared" si="509"/>
        <v/>
      </c>
    </row>
    <row r="8121" spans="1:8" x14ac:dyDescent="0.2">
      <c r="A8121" s="204" t="str">
        <f t="shared" si="507"/>
        <v/>
      </c>
      <c r="B8121" s="335"/>
      <c r="C8121" s="335"/>
      <c r="D8121" s="381" t="str">
        <f t="shared" si="506"/>
        <v/>
      </c>
      <c r="E8121" s="335"/>
      <c r="F8121" s="335"/>
      <c r="G8121" s="325" t="str">
        <f t="shared" si="508"/>
        <v/>
      </c>
      <c r="H8121" s="326" t="str">
        <f t="shared" si="509"/>
        <v/>
      </c>
    </row>
    <row r="8122" spans="1:8" x14ac:dyDescent="0.2">
      <c r="A8122" s="204" t="str">
        <f t="shared" si="507"/>
        <v/>
      </c>
      <c r="B8122" s="335"/>
      <c r="C8122" s="335"/>
      <c r="D8122" s="381" t="str">
        <f t="shared" si="506"/>
        <v/>
      </c>
      <c r="E8122" s="335"/>
      <c r="F8122" s="335"/>
      <c r="G8122" s="325" t="str">
        <f t="shared" si="508"/>
        <v/>
      </c>
      <c r="H8122" s="326" t="str">
        <f t="shared" si="509"/>
        <v/>
      </c>
    </row>
    <row r="8123" spans="1:8" x14ac:dyDescent="0.2">
      <c r="A8123" s="204" t="str">
        <f t="shared" si="507"/>
        <v/>
      </c>
      <c r="B8123" s="335"/>
      <c r="C8123" s="335"/>
      <c r="D8123" s="381" t="str">
        <f t="shared" si="506"/>
        <v/>
      </c>
      <c r="E8123" s="335"/>
      <c r="F8123" s="335"/>
      <c r="G8123" s="325" t="str">
        <f t="shared" si="508"/>
        <v/>
      </c>
      <c r="H8123" s="326" t="str">
        <f t="shared" si="509"/>
        <v/>
      </c>
    </row>
    <row r="8124" spans="1:8" x14ac:dyDescent="0.2">
      <c r="A8124" s="204" t="str">
        <f t="shared" si="507"/>
        <v/>
      </c>
      <c r="B8124" s="335"/>
      <c r="C8124" s="335"/>
      <c r="D8124" s="381" t="str">
        <f t="shared" si="506"/>
        <v/>
      </c>
      <c r="E8124" s="335"/>
      <c r="F8124" s="335"/>
      <c r="G8124" s="325" t="str">
        <f t="shared" si="508"/>
        <v/>
      </c>
      <c r="H8124" s="326" t="str">
        <f t="shared" si="509"/>
        <v/>
      </c>
    </row>
    <row r="8125" spans="1:8" x14ac:dyDescent="0.2">
      <c r="A8125" s="204" t="str">
        <f t="shared" si="507"/>
        <v/>
      </c>
      <c r="B8125" s="335"/>
      <c r="C8125" s="335"/>
      <c r="D8125" s="381" t="str">
        <f t="shared" si="506"/>
        <v/>
      </c>
      <c r="E8125" s="335"/>
      <c r="F8125" s="335"/>
      <c r="G8125" s="325" t="str">
        <f t="shared" si="508"/>
        <v/>
      </c>
      <c r="H8125" s="326" t="str">
        <f t="shared" si="509"/>
        <v/>
      </c>
    </row>
    <row r="8126" spans="1:8" x14ac:dyDescent="0.2">
      <c r="A8126" s="204" t="str">
        <f t="shared" si="507"/>
        <v/>
      </c>
      <c r="B8126" s="335"/>
      <c r="C8126" s="335"/>
      <c r="D8126" s="381" t="str">
        <f t="shared" si="506"/>
        <v/>
      </c>
      <c r="E8126" s="335"/>
      <c r="F8126" s="335"/>
      <c r="G8126" s="325" t="str">
        <f t="shared" si="508"/>
        <v/>
      </c>
      <c r="H8126" s="326" t="str">
        <f t="shared" si="509"/>
        <v/>
      </c>
    </row>
    <row r="8127" spans="1:8" x14ac:dyDescent="0.2">
      <c r="A8127" s="204" t="str">
        <f t="shared" si="507"/>
        <v/>
      </c>
      <c r="B8127" s="335"/>
      <c r="C8127" s="335"/>
      <c r="D8127" s="381" t="str">
        <f t="shared" si="506"/>
        <v/>
      </c>
      <c r="E8127" s="335"/>
      <c r="F8127" s="335"/>
      <c r="G8127" s="325" t="str">
        <f t="shared" si="508"/>
        <v/>
      </c>
      <c r="H8127" s="326" t="str">
        <f t="shared" si="509"/>
        <v/>
      </c>
    </row>
    <row r="8128" spans="1:8" x14ac:dyDescent="0.2">
      <c r="A8128" s="204" t="str">
        <f t="shared" si="507"/>
        <v/>
      </c>
      <c r="B8128" s="335"/>
      <c r="C8128" s="335"/>
      <c r="D8128" s="381" t="str">
        <f t="shared" si="506"/>
        <v/>
      </c>
      <c r="E8128" s="335"/>
      <c r="F8128" s="335"/>
      <c r="G8128" s="325" t="str">
        <f t="shared" si="508"/>
        <v/>
      </c>
      <c r="H8128" s="326" t="str">
        <f t="shared" si="509"/>
        <v/>
      </c>
    </row>
    <row r="8129" spans="1:8" x14ac:dyDescent="0.2">
      <c r="A8129" s="204" t="str">
        <f t="shared" si="507"/>
        <v/>
      </c>
      <c r="B8129" s="335"/>
      <c r="C8129" s="335"/>
      <c r="D8129" s="381" t="str">
        <f t="shared" si="506"/>
        <v/>
      </c>
      <c r="E8129" s="335"/>
      <c r="F8129" s="335"/>
      <c r="G8129" s="325" t="str">
        <f t="shared" si="508"/>
        <v/>
      </c>
      <c r="H8129" s="326" t="str">
        <f t="shared" si="509"/>
        <v/>
      </c>
    </row>
    <row r="8130" spans="1:8" x14ac:dyDescent="0.2">
      <c r="A8130" s="204" t="str">
        <f t="shared" si="507"/>
        <v/>
      </c>
      <c r="B8130" s="335"/>
      <c r="C8130" s="335"/>
      <c r="D8130" s="381" t="str">
        <f t="shared" si="506"/>
        <v/>
      </c>
      <c r="E8130" s="335"/>
      <c r="F8130" s="335"/>
      <c r="G8130" s="325" t="str">
        <f t="shared" si="508"/>
        <v/>
      </c>
      <c r="H8130" s="326" t="str">
        <f t="shared" si="509"/>
        <v/>
      </c>
    </row>
    <row r="8131" spans="1:8" x14ac:dyDescent="0.2">
      <c r="A8131" s="204" t="str">
        <f t="shared" si="507"/>
        <v/>
      </c>
      <c r="B8131" s="335"/>
      <c r="C8131" s="335"/>
      <c r="D8131" s="381" t="str">
        <f t="shared" si="506"/>
        <v/>
      </c>
      <c r="E8131" s="335"/>
      <c r="F8131" s="335"/>
      <c r="G8131" s="325" t="str">
        <f t="shared" si="508"/>
        <v/>
      </c>
      <c r="H8131" s="326" t="str">
        <f t="shared" si="509"/>
        <v/>
      </c>
    </row>
    <row r="8132" spans="1:8" x14ac:dyDescent="0.2">
      <c r="A8132" s="204" t="str">
        <f t="shared" si="507"/>
        <v/>
      </c>
      <c r="B8132" s="335"/>
      <c r="C8132" s="335"/>
      <c r="D8132" s="381" t="str">
        <f t="shared" si="506"/>
        <v/>
      </c>
      <c r="E8132" s="335"/>
      <c r="F8132" s="335"/>
      <c r="G8132" s="325" t="str">
        <f t="shared" si="508"/>
        <v/>
      </c>
      <c r="H8132" s="326" t="str">
        <f t="shared" si="509"/>
        <v/>
      </c>
    </row>
    <row r="8133" spans="1:8" x14ac:dyDescent="0.2">
      <c r="A8133" s="204" t="str">
        <f t="shared" si="507"/>
        <v/>
      </c>
      <c r="B8133" s="335"/>
      <c r="C8133" s="335"/>
      <c r="D8133" s="381" t="str">
        <f t="shared" si="506"/>
        <v/>
      </c>
      <c r="E8133" s="335"/>
      <c r="F8133" s="335"/>
      <c r="G8133" s="325" t="str">
        <f t="shared" si="508"/>
        <v/>
      </c>
      <c r="H8133" s="326" t="str">
        <f t="shared" si="509"/>
        <v/>
      </c>
    </row>
    <row r="8134" spans="1:8" x14ac:dyDescent="0.2">
      <c r="A8134" s="204" t="str">
        <f t="shared" si="507"/>
        <v/>
      </c>
      <c r="B8134" s="335"/>
      <c r="C8134" s="335"/>
      <c r="D8134" s="381" t="str">
        <f t="shared" si="506"/>
        <v/>
      </c>
      <c r="E8134" s="335"/>
      <c r="F8134" s="335"/>
      <c r="G8134" s="325" t="str">
        <f t="shared" si="508"/>
        <v/>
      </c>
      <c r="H8134" s="326" t="str">
        <f t="shared" si="509"/>
        <v/>
      </c>
    </row>
    <row r="8135" spans="1:8" x14ac:dyDescent="0.2">
      <c r="A8135" s="204" t="str">
        <f t="shared" si="507"/>
        <v/>
      </c>
      <c r="B8135" s="335"/>
      <c r="C8135" s="335"/>
      <c r="D8135" s="381" t="str">
        <f t="shared" si="506"/>
        <v/>
      </c>
      <c r="E8135" s="335"/>
      <c r="F8135" s="335"/>
      <c r="G8135" s="325" t="str">
        <f t="shared" si="508"/>
        <v/>
      </c>
      <c r="H8135" s="326" t="str">
        <f t="shared" si="509"/>
        <v/>
      </c>
    </row>
    <row r="8136" spans="1:8" x14ac:dyDescent="0.2">
      <c r="A8136" s="204" t="str">
        <f t="shared" si="507"/>
        <v/>
      </c>
      <c r="B8136" s="335"/>
      <c r="C8136" s="335"/>
      <c r="D8136" s="381" t="str">
        <f t="shared" si="506"/>
        <v/>
      </c>
      <c r="E8136" s="335"/>
      <c r="F8136" s="335"/>
      <c r="G8136" s="325" t="str">
        <f t="shared" si="508"/>
        <v/>
      </c>
      <c r="H8136" s="326" t="str">
        <f t="shared" si="509"/>
        <v/>
      </c>
    </row>
    <row r="8137" spans="1:8" x14ac:dyDescent="0.2">
      <c r="A8137" s="204" t="str">
        <f t="shared" si="507"/>
        <v/>
      </c>
      <c r="B8137" s="335"/>
      <c r="C8137" s="335"/>
      <c r="D8137" s="381" t="str">
        <f t="shared" ref="D8137:D8200" si="510">IF(C8137="","",IFERROR(IF(VLOOKUP(C8137,Parameter,2,FALSE)="","",VLOOKUP(C8137,Parameter,2,FALSE)),IFERROR(VLOOKUP(C8137,PSMErgänzung,2,FALSE),"CAS eingeben oder Parameter korrigieren!")))</f>
        <v/>
      </c>
      <c r="E8137" s="335"/>
      <c r="F8137" s="335"/>
      <c r="G8137" s="325" t="str">
        <f t="shared" si="508"/>
        <v/>
      </c>
      <c r="H8137" s="326" t="str">
        <f t="shared" si="509"/>
        <v/>
      </c>
    </row>
    <row r="8138" spans="1:8" x14ac:dyDescent="0.2">
      <c r="A8138" s="204" t="str">
        <f t="shared" si="507"/>
        <v/>
      </c>
      <c r="B8138" s="335"/>
      <c r="C8138" s="335"/>
      <c r="D8138" s="381" t="str">
        <f t="shared" si="510"/>
        <v/>
      </c>
      <c r="E8138" s="335"/>
      <c r="F8138" s="335"/>
      <c r="G8138" s="325" t="str">
        <f t="shared" si="508"/>
        <v/>
      </c>
      <c r="H8138" s="326" t="str">
        <f t="shared" si="509"/>
        <v/>
      </c>
    </row>
    <row r="8139" spans="1:8" x14ac:dyDescent="0.2">
      <c r="A8139" s="204" t="str">
        <f t="shared" si="507"/>
        <v/>
      </c>
      <c r="B8139" s="335"/>
      <c r="C8139" s="335"/>
      <c r="D8139" s="381" t="str">
        <f t="shared" si="510"/>
        <v/>
      </c>
      <c r="E8139" s="335"/>
      <c r="F8139" s="335"/>
      <c r="G8139" s="325" t="str">
        <f t="shared" si="508"/>
        <v/>
      </c>
      <c r="H8139" s="326" t="str">
        <f t="shared" si="509"/>
        <v/>
      </c>
    </row>
    <row r="8140" spans="1:8" x14ac:dyDescent="0.2">
      <c r="A8140" s="204" t="str">
        <f t="shared" si="507"/>
        <v/>
      </c>
      <c r="B8140" s="335"/>
      <c r="C8140" s="335"/>
      <c r="D8140" s="381" t="str">
        <f t="shared" si="510"/>
        <v/>
      </c>
      <c r="E8140" s="335"/>
      <c r="F8140" s="335"/>
      <c r="G8140" s="325" t="str">
        <f t="shared" si="508"/>
        <v/>
      </c>
      <c r="H8140" s="326" t="str">
        <f t="shared" si="509"/>
        <v/>
      </c>
    </row>
    <row r="8141" spans="1:8" x14ac:dyDescent="0.2">
      <c r="A8141" s="204" t="str">
        <f t="shared" si="507"/>
        <v/>
      </c>
      <c r="B8141" s="335"/>
      <c r="C8141" s="335"/>
      <c r="D8141" s="381" t="str">
        <f t="shared" si="510"/>
        <v/>
      </c>
      <c r="E8141" s="335"/>
      <c r="F8141" s="335"/>
      <c r="G8141" s="325" t="str">
        <f t="shared" si="508"/>
        <v/>
      </c>
      <c r="H8141" s="326" t="str">
        <f t="shared" si="509"/>
        <v/>
      </c>
    </row>
    <row r="8142" spans="1:8" x14ac:dyDescent="0.2">
      <c r="A8142" s="204" t="str">
        <f t="shared" si="507"/>
        <v/>
      </c>
      <c r="B8142" s="335"/>
      <c r="C8142" s="335"/>
      <c r="D8142" s="381" t="str">
        <f t="shared" si="510"/>
        <v/>
      </c>
      <c r="E8142" s="335"/>
      <c r="F8142" s="335"/>
      <c r="G8142" s="325" t="str">
        <f t="shared" si="508"/>
        <v/>
      </c>
      <c r="H8142" s="326" t="str">
        <f t="shared" si="509"/>
        <v/>
      </c>
    </row>
    <row r="8143" spans="1:8" x14ac:dyDescent="0.2">
      <c r="A8143" s="204" t="str">
        <f t="shared" si="507"/>
        <v/>
      </c>
      <c r="B8143" s="335"/>
      <c r="C8143" s="335"/>
      <c r="D8143" s="381" t="str">
        <f t="shared" si="510"/>
        <v/>
      </c>
      <c r="E8143" s="335"/>
      <c r="F8143" s="335"/>
      <c r="G8143" s="325" t="str">
        <f t="shared" si="508"/>
        <v/>
      </c>
      <c r="H8143" s="326" t="str">
        <f t="shared" si="509"/>
        <v/>
      </c>
    </row>
    <row r="8144" spans="1:8" x14ac:dyDescent="0.2">
      <c r="A8144" s="204" t="str">
        <f t="shared" si="507"/>
        <v/>
      </c>
      <c r="B8144" s="335"/>
      <c r="C8144" s="335"/>
      <c r="D8144" s="381" t="str">
        <f t="shared" si="510"/>
        <v/>
      </c>
      <c r="E8144" s="335"/>
      <c r="F8144" s="335"/>
      <c r="G8144" s="325" t="str">
        <f t="shared" si="508"/>
        <v/>
      </c>
      <c r="H8144" s="326" t="str">
        <f t="shared" si="509"/>
        <v/>
      </c>
    </row>
    <row r="8145" spans="1:8" x14ac:dyDescent="0.2">
      <c r="A8145" s="204" t="str">
        <f t="shared" si="507"/>
        <v/>
      </c>
      <c r="B8145" s="335"/>
      <c r="C8145" s="335"/>
      <c r="D8145" s="381" t="str">
        <f t="shared" si="510"/>
        <v/>
      </c>
      <c r="E8145" s="335"/>
      <c r="F8145" s="335"/>
      <c r="G8145" s="325" t="str">
        <f t="shared" si="508"/>
        <v/>
      </c>
      <c r="H8145" s="326" t="str">
        <f t="shared" si="509"/>
        <v/>
      </c>
    </row>
    <row r="8146" spans="1:8" x14ac:dyDescent="0.2">
      <c r="A8146" s="204" t="str">
        <f t="shared" si="507"/>
        <v/>
      </c>
      <c r="B8146" s="335"/>
      <c r="C8146" s="335"/>
      <c r="D8146" s="381" t="str">
        <f t="shared" si="510"/>
        <v/>
      </c>
      <c r="E8146" s="335"/>
      <c r="F8146" s="335"/>
      <c r="G8146" s="325" t="str">
        <f t="shared" si="508"/>
        <v/>
      </c>
      <c r="H8146" s="326" t="str">
        <f t="shared" si="509"/>
        <v/>
      </c>
    </row>
    <row r="8147" spans="1:8" x14ac:dyDescent="0.2">
      <c r="A8147" s="204" t="str">
        <f t="shared" si="507"/>
        <v/>
      </c>
      <c r="B8147" s="335"/>
      <c r="C8147" s="335"/>
      <c r="D8147" s="381" t="str">
        <f t="shared" si="510"/>
        <v/>
      </c>
      <c r="E8147" s="335"/>
      <c r="F8147" s="335"/>
      <c r="G8147" s="325" t="str">
        <f t="shared" si="508"/>
        <v/>
      </c>
      <c r="H8147" s="326" t="str">
        <f t="shared" si="509"/>
        <v/>
      </c>
    </row>
    <row r="8148" spans="1:8" x14ac:dyDescent="0.2">
      <c r="A8148" s="204" t="str">
        <f t="shared" si="507"/>
        <v/>
      </c>
      <c r="B8148" s="335"/>
      <c r="C8148" s="335"/>
      <c r="D8148" s="381" t="str">
        <f t="shared" si="510"/>
        <v/>
      </c>
      <c r="E8148" s="335"/>
      <c r="F8148" s="335"/>
      <c r="G8148" s="325" t="str">
        <f t="shared" si="508"/>
        <v/>
      </c>
      <c r="H8148" s="326" t="str">
        <f t="shared" si="509"/>
        <v/>
      </c>
    </row>
    <row r="8149" spans="1:8" x14ac:dyDescent="0.2">
      <c r="A8149" s="204" t="str">
        <f t="shared" si="507"/>
        <v/>
      </c>
      <c r="B8149" s="335"/>
      <c r="C8149" s="335"/>
      <c r="D8149" s="381" t="str">
        <f t="shared" si="510"/>
        <v/>
      </c>
      <c r="E8149" s="335"/>
      <c r="F8149" s="335"/>
      <c r="G8149" s="325" t="str">
        <f t="shared" si="508"/>
        <v/>
      </c>
      <c r="H8149" s="326" t="str">
        <f t="shared" si="509"/>
        <v/>
      </c>
    </row>
    <row r="8150" spans="1:8" x14ac:dyDescent="0.2">
      <c r="A8150" s="204" t="str">
        <f t="shared" si="507"/>
        <v/>
      </c>
      <c r="B8150" s="335"/>
      <c r="C8150" s="335"/>
      <c r="D8150" s="381" t="str">
        <f t="shared" si="510"/>
        <v/>
      </c>
      <c r="E8150" s="335"/>
      <c r="F8150" s="335"/>
      <c r="G8150" s="325" t="str">
        <f t="shared" si="508"/>
        <v/>
      </c>
      <c r="H8150" s="326" t="str">
        <f t="shared" si="509"/>
        <v/>
      </c>
    </row>
    <row r="8151" spans="1:8" x14ac:dyDescent="0.2">
      <c r="A8151" s="204" t="str">
        <f t="shared" si="507"/>
        <v/>
      </c>
      <c r="B8151" s="335"/>
      <c r="C8151" s="335"/>
      <c r="D8151" s="381" t="str">
        <f t="shared" si="510"/>
        <v/>
      </c>
      <c r="E8151" s="335"/>
      <c r="F8151" s="335"/>
      <c r="G8151" s="325" t="str">
        <f t="shared" si="508"/>
        <v/>
      </c>
      <c r="H8151" s="326" t="str">
        <f t="shared" si="509"/>
        <v/>
      </c>
    </row>
    <row r="8152" spans="1:8" x14ac:dyDescent="0.2">
      <c r="A8152" s="204" t="str">
        <f t="shared" si="507"/>
        <v/>
      </c>
      <c r="B8152" s="335"/>
      <c r="C8152" s="335"/>
      <c r="D8152" s="381" t="str">
        <f t="shared" si="510"/>
        <v/>
      </c>
      <c r="E8152" s="335"/>
      <c r="F8152" s="335"/>
      <c r="G8152" s="325" t="str">
        <f t="shared" si="508"/>
        <v/>
      </c>
      <c r="H8152" s="326" t="str">
        <f t="shared" si="509"/>
        <v/>
      </c>
    </row>
    <row r="8153" spans="1:8" x14ac:dyDescent="0.2">
      <c r="A8153" s="204" t="str">
        <f t="shared" si="507"/>
        <v/>
      </c>
      <c r="B8153" s="335"/>
      <c r="C8153" s="335"/>
      <c r="D8153" s="381" t="str">
        <f t="shared" si="510"/>
        <v/>
      </c>
      <c r="E8153" s="335"/>
      <c r="F8153" s="335"/>
      <c r="G8153" s="325" t="str">
        <f t="shared" si="508"/>
        <v/>
      </c>
      <c r="H8153" s="326" t="str">
        <f t="shared" si="509"/>
        <v/>
      </c>
    </row>
    <row r="8154" spans="1:8" x14ac:dyDescent="0.2">
      <c r="A8154" s="204" t="str">
        <f t="shared" si="507"/>
        <v/>
      </c>
      <c r="B8154" s="335"/>
      <c r="C8154" s="335"/>
      <c r="D8154" s="381" t="str">
        <f t="shared" si="510"/>
        <v/>
      </c>
      <c r="E8154" s="335"/>
      <c r="F8154" s="335"/>
      <c r="G8154" s="325" t="str">
        <f t="shared" si="508"/>
        <v/>
      </c>
      <c r="H8154" s="326" t="str">
        <f t="shared" si="509"/>
        <v/>
      </c>
    </row>
    <row r="8155" spans="1:8" x14ac:dyDescent="0.2">
      <c r="A8155" s="204" t="str">
        <f t="shared" si="507"/>
        <v/>
      </c>
      <c r="B8155" s="335"/>
      <c r="C8155" s="335"/>
      <c r="D8155" s="381" t="str">
        <f t="shared" si="510"/>
        <v/>
      </c>
      <c r="E8155" s="335"/>
      <c r="F8155" s="335"/>
      <c r="G8155" s="325" t="str">
        <f t="shared" si="508"/>
        <v/>
      </c>
      <c r="H8155" s="326" t="str">
        <f t="shared" si="509"/>
        <v/>
      </c>
    </row>
    <row r="8156" spans="1:8" x14ac:dyDescent="0.2">
      <c r="A8156" s="204" t="str">
        <f t="shared" si="507"/>
        <v/>
      </c>
      <c r="B8156" s="335"/>
      <c r="C8156" s="335"/>
      <c r="D8156" s="381" t="str">
        <f t="shared" si="510"/>
        <v/>
      </c>
      <c r="E8156" s="335"/>
      <c r="F8156" s="335"/>
      <c r="G8156" s="325" t="str">
        <f t="shared" si="508"/>
        <v/>
      </c>
      <c r="H8156" s="326" t="str">
        <f t="shared" si="509"/>
        <v/>
      </c>
    </row>
    <row r="8157" spans="1:8" x14ac:dyDescent="0.2">
      <c r="A8157" s="204" t="str">
        <f t="shared" si="507"/>
        <v/>
      </c>
      <c r="B8157" s="335"/>
      <c r="C8157" s="335"/>
      <c r="D8157" s="381" t="str">
        <f t="shared" si="510"/>
        <v/>
      </c>
      <c r="E8157" s="335"/>
      <c r="F8157" s="335"/>
      <c r="G8157" s="325" t="str">
        <f t="shared" si="508"/>
        <v/>
      </c>
      <c r="H8157" s="326" t="str">
        <f t="shared" si="509"/>
        <v/>
      </c>
    </row>
    <row r="8158" spans="1:8" x14ac:dyDescent="0.2">
      <c r="A8158" s="204" t="str">
        <f t="shared" si="507"/>
        <v/>
      </c>
      <c r="B8158" s="335"/>
      <c r="C8158" s="335"/>
      <c r="D8158" s="381" t="str">
        <f t="shared" si="510"/>
        <v/>
      </c>
      <c r="E8158" s="335"/>
      <c r="F8158" s="335"/>
      <c r="G8158" s="325" t="str">
        <f t="shared" si="508"/>
        <v/>
      </c>
      <c r="H8158" s="326" t="str">
        <f t="shared" si="509"/>
        <v/>
      </c>
    </row>
    <row r="8159" spans="1:8" x14ac:dyDescent="0.2">
      <c r="A8159" s="204" t="str">
        <f t="shared" si="507"/>
        <v/>
      </c>
      <c r="B8159" s="335"/>
      <c r="C8159" s="335"/>
      <c r="D8159" s="381" t="str">
        <f t="shared" si="510"/>
        <v/>
      </c>
      <c r="E8159" s="335"/>
      <c r="F8159" s="335"/>
      <c r="G8159" s="325" t="str">
        <f t="shared" si="508"/>
        <v/>
      </c>
      <c r="H8159" s="326" t="str">
        <f t="shared" si="509"/>
        <v/>
      </c>
    </row>
    <row r="8160" spans="1:8" x14ac:dyDescent="0.2">
      <c r="A8160" s="204" t="str">
        <f t="shared" si="507"/>
        <v/>
      </c>
      <c r="B8160" s="335"/>
      <c r="C8160" s="335"/>
      <c r="D8160" s="381" t="str">
        <f t="shared" si="510"/>
        <v/>
      </c>
      <c r="E8160" s="335"/>
      <c r="F8160" s="335"/>
      <c r="G8160" s="325" t="str">
        <f t="shared" si="508"/>
        <v/>
      </c>
      <c r="H8160" s="326" t="str">
        <f t="shared" si="509"/>
        <v/>
      </c>
    </row>
    <row r="8161" spans="1:8" x14ac:dyDescent="0.2">
      <c r="A8161" s="204" t="str">
        <f t="shared" si="507"/>
        <v/>
      </c>
      <c r="B8161" s="335"/>
      <c r="C8161" s="335"/>
      <c r="D8161" s="381" t="str">
        <f t="shared" si="510"/>
        <v/>
      </c>
      <c r="E8161" s="335"/>
      <c r="F8161" s="335"/>
      <c r="G8161" s="325" t="str">
        <f t="shared" si="508"/>
        <v/>
      </c>
      <c r="H8161" s="326" t="str">
        <f t="shared" si="509"/>
        <v/>
      </c>
    </row>
    <row r="8162" spans="1:8" x14ac:dyDescent="0.2">
      <c r="A8162" s="204" t="str">
        <f t="shared" si="507"/>
        <v/>
      </c>
      <c r="B8162" s="335"/>
      <c r="C8162" s="335"/>
      <c r="D8162" s="381" t="str">
        <f t="shared" si="510"/>
        <v/>
      </c>
      <c r="E8162" s="335"/>
      <c r="F8162" s="335"/>
      <c r="G8162" s="325" t="str">
        <f t="shared" si="508"/>
        <v/>
      </c>
      <c r="H8162" s="326" t="str">
        <f t="shared" si="509"/>
        <v/>
      </c>
    </row>
    <row r="8163" spans="1:8" x14ac:dyDescent="0.2">
      <c r="A8163" s="204" t="str">
        <f t="shared" si="507"/>
        <v/>
      </c>
      <c r="B8163" s="335"/>
      <c r="C8163" s="335"/>
      <c r="D8163" s="381" t="str">
        <f t="shared" si="510"/>
        <v/>
      </c>
      <c r="E8163" s="335"/>
      <c r="F8163" s="335"/>
      <c r="G8163" s="325" t="str">
        <f t="shared" si="508"/>
        <v/>
      </c>
      <c r="H8163" s="326" t="str">
        <f t="shared" si="509"/>
        <v/>
      </c>
    </row>
    <row r="8164" spans="1:8" x14ac:dyDescent="0.2">
      <c r="A8164" s="204" t="str">
        <f t="shared" si="507"/>
        <v/>
      </c>
      <c r="B8164" s="335"/>
      <c r="C8164" s="335"/>
      <c r="D8164" s="381" t="str">
        <f t="shared" si="510"/>
        <v/>
      </c>
      <c r="E8164" s="335"/>
      <c r="F8164" s="335"/>
      <c r="G8164" s="325" t="str">
        <f t="shared" si="508"/>
        <v/>
      </c>
      <c r="H8164" s="326" t="str">
        <f t="shared" si="509"/>
        <v/>
      </c>
    </row>
    <row r="8165" spans="1:8" x14ac:dyDescent="0.2">
      <c r="A8165" s="204" t="str">
        <f t="shared" si="507"/>
        <v/>
      </c>
      <c r="B8165" s="335"/>
      <c r="C8165" s="335"/>
      <c r="D8165" s="381" t="str">
        <f t="shared" si="510"/>
        <v/>
      </c>
      <c r="E8165" s="335"/>
      <c r="F8165" s="335"/>
      <c r="G8165" s="325" t="str">
        <f t="shared" si="508"/>
        <v/>
      </c>
      <c r="H8165" s="326" t="str">
        <f t="shared" si="509"/>
        <v/>
      </c>
    </row>
    <row r="8166" spans="1:8" x14ac:dyDescent="0.2">
      <c r="A8166" s="204" t="str">
        <f t="shared" si="507"/>
        <v/>
      </c>
      <c r="B8166" s="335"/>
      <c r="C8166" s="335"/>
      <c r="D8166" s="381" t="str">
        <f t="shared" si="510"/>
        <v/>
      </c>
      <c r="E8166" s="335"/>
      <c r="F8166" s="335"/>
      <c r="G8166" s="325" t="str">
        <f t="shared" si="508"/>
        <v/>
      </c>
      <c r="H8166" s="326" t="str">
        <f t="shared" si="509"/>
        <v/>
      </c>
    </row>
    <row r="8167" spans="1:8" x14ac:dyDescent="0.2">
      <c r="A8167" s="204" t="str">
        <f t="shared" si="507"/>
        <v/>
      </c>
      <c r="B8167" s="335"/>
      <c r="C8167" s="335"/>
      <c r="D8167" s="381" t="str">
        <f t="shared" si="510"/>
        <v/>
      </c>
      <c r="E8167" s="335"/>
      <c r="F8167" s="335"/>
      <c r="G8167" s="325" t="str">
        <f t="shared" si="508"/>
        <v/>
      </c>
      <c r="H8167" s="326" t="str">
        <f t="shared" si="509"/>
        <v/>
      </c>
    </row>
    <row r="8168" spans="1:8" x14ac:dyDescent="0.2">
      <c r="A8168" s="204" t="str">
        <f t="shared" si="507"/>
        <v/>
      </c>
      <c r="B8168" s="335"/>
      <c r="C8168" s="335"/>
      <c r="D8168" s="381" t="str">
        <f t="shared" si="510"/>
        <v/>
      </c>
      <c r="E8168" s="335"/>
      <c r="F8168" s="335"/>
      <c r="G8168" s="325" t="str">
        <f t="shared" si="508"/>
        <v/>
      </c>
      <c r="H8168" s="326" t="str">
        <f t="shared" si="509"/>
        <v/>
      </c>
    </row>
    <row r="8169" spans="1:8" x14ac:dyDescent="0.2">
      <c r="A8169" s="204" t="str">
        <f t="shared" si="507"/>
        <v/>
      </c>
      <c r="B8169" s="335"/>
      <c r="C8169" s="335"/>
      <c r="D8169" s="381" t="str">
        <f t="shared" si="510"/>
        <v/>
      </c>
      <c r="E8169" s="335"/>
      <c r="F8169" s="335"/>
      <c r="G8169" s="325" t="str">
        <f t="shared" si="508"/>
        <v/>
      </c>
      <c r="H8169" s="326" t="str">
        <f t="shared" si="509"/>
        <v/>
      </c>
    </row>
    <row r="8170" spans="1:8" x14ac:dyDescent="0.2">
      <c r="A8170" s="204" t="str">
        <f t="shared" si="507"/>
        <v/>
      </c>
      <c r="B8170" s="335"/>
      <c r="C8170" s="335"/>
      <c r="D8170" s="381" t="str">
        <f t="shared" si="510"/>
        <v/>
      </c>
      <c r="E8170" s="335"/>
      <c r="F8170" s="335"/>
      <c r="G8170" s="325" t="str">
        <f t="shared" si="508"/>
        <v/>
      </c>
      <c r="H8170" s="326" t="str">
        <f t="shared" si="509"/>
        <v/>
      </c>
    </row>
    <row r="8171" spans="1:8" x14ac:dyDescent="0.2">
      <c r="A8171" s="204" t="str">
        <f t="shared" si="507"/>
        <v/>
      </c>
      <c r="B8171" s="335"/>
      <c r="C8171" s="335"/>
      <c r="D8171" s="381" t="str">
        <f t="shared" si="510"/>
        <v/>
      </c>
      <c r="E8171" s="335"/>
      <c r="F8171" s="335"/>
      <c r="G8171" s="325" t="str">
        <f t="shared" si="508"/>
        <v/>
      </c>
      <c r="H8171" s="326" t="str">
        <f t="shared" si="509"/>
        <v/>
      </c>
    </row>
    <row r="8172" spans="1:8" x14ac:dyDescent="0.2">
      <c r="A8172" s="204" t="str">
        <f t="shared" si="507"/>
        <v/>
      </c>
      <c r="B8172" s="335"/>
      <c r="C8172" s="335"/>
      <c r="D8172" s="381" t="str">
        <f t="shared" si="510"/>
        <v/>
      </c>
      <c r="E8172" s="335"/>
      <c r="F8172" s="335"/>
      <c r="G8172" s="325" t="str">
        <f t="shared" si="508"/>
        <v/>
      </c>
      <c r="H8172" s="326" t="str">
        <f t="shared" si="509"/>
        <v/>
      </c>
    </row>
    <row r="8173" spans="1:8" x14ac:dyDescent="0.2">
      <c r="A8173" s="204" t="str">
        <f t="shared" si="507"/>
        <v/>
      </c>
      <c r="B8173" s="335"/>
      <c r="C8173" s="335"/>
      <c r="D8173" s="381" t="str">
        <f t="shared" si="510"/>
        <v/>
      </c>
      <c r="E8173" s="335"/>
      <c r="F8173" s="335"/>
      <c r="G8173" s="325" t="str">
        <f t="shared" si="508"/>
        <v/>
      </c>
      <c r="H8173" s="326" t="str">
        <f t="shared" si="509"/>
        <v/>
      </c>
    </row>
    <row r="8174" spans="1:8" x14ac:dyDescent="0.2">
      <c r="A8174" s="204" t="str">
        <f t="shared" si="507"/>
        <v/>
      </c>
      <c r="B8174" s="335"/>
      <c r="C8174" s="335"/>
      <c r="D8174" s="381" t="str">
        <f t="shared" si="510"/>
        <v/>
      </c>
      <c r="E8174" s="335"/>
      <c r="F8174" s="335"/>
      <c r="G8174" s="325" t="str">
        <f t="shared" si="508"/>
        <v/>
      </c>
      <c r="H8174" s="326" t="str">
        <f t="shared" si="509"/>
        <v/>
      </c>
    </row>
    <row r="8175" spans="1:8" x14ac:dyDescent="0.2">
      <c r="A8175" s="204" t="str">
        <f t="shared" si="507"/>
        <v/>
      </c>
      <c r="B8175" s="335"/>
      <c r="C8175" s="335"/>
      <c r="D8175" s="381" t="str">
        <f t="shared" si="510"/>
        <v/>
      </c>
      <c r="E8175" s="335"/>
      <c r="F8175" s="335"/>
      <c r="G8175" s="325" t="str">
        <f t="shared" si="508"/>
        <v/>
      </c>
      <c r="H8175" s="326" t="str">
        <f t="shared" si="509"/>
        <v/>
      </c>
    </row>
    <row r="8176" spans="1:8" x14ac:dyDescent="0.2">
      <c r="A8176" s="204" t="str">
        <f t="shared" si="507"/>
        <v/>
      </c>
      <c r="B8176" s="335"/>
      <c r="C8176" s="335"/>
      <c r="D8176" s="381" t="str">
        <f t="shared" si="510"/>
        <v/>
      </c>
      <c r="E8176" s="335"/>
      <c r="F8176" s="335"/>
      <c r="G8176" s="325" t="str">
        <f t="shared" si="508"/>
        <v/>
      </c>
      <c r="H8176" s="326" t="str">
        <f t="shared" si="509"/>
        <v/>
      </c>
    </row>
    <row r="8177" spans="1:8" x14ac:dyDescent="0.2">
      <c r="A8177" s="204" t="str">
        <f t="shared" ref="A8177:A8240" si="511">IF(B8177&lt;&gt;"",VLOOKUP(B8177,ID,2,FALSE),"")</f>
        <v/>
      </c>
      <c r="B8177" s="335"/>
      <c r="C8177" s="335"/>
      <c r="D8177" s="381" t="str">
        <f t="shared" si="510"/>
        <v/>
      </c>
      <c r="E8177" s="335"/>
      <c r="F8177" s="335"/>
      <c r="G8177" s="325" t="str">
        <f t="shared" ref="G8177:G8240" si="512">IF(OR(B8177="",Amt=""),"",Amt)</f>
        <v/>
      </c>
      <c r="H8177" s="326" t="str">
        <f t="shared" ref="H8177:H8240" si="513">IF(G8177="","",VLOOKUP(G8177,Gesundheitsämter,2,FALSE))</f>
        <v/>
      </c>
    </row>
    <row r="8178" spans="1:8" x14ac:dyDescent="0.2">
      <c r="A8178" s="204" t="str">
        <f t="shared" si="511"/>
        <v/>
      </c>
      <c r="B8178" s="335"/>
      <c r="C8178" s="335"/>
      <c r="D8178" s="381" t="str">
        <f t="shared" si="510"/>
        <v/>
      </c>
      <c r="E8178" s="335"/>
      <c r="F8178" s="335"/>
      <c r="G8178" s="325" t="str">
        <f t="shared" si="512"/>
        <v/>
      </c>
      <c r="H8178" s="326" t="str">
        <f t="shared" si="513"/>
        <v/>
      </c>
    </row>
    <row r="8179" spans="1:8" x14ac:dyDescent="0.2">
      <c r="A8179" s="204" t="str">
        <f t="shared" si="511"/>
        <v/>
      </c>
      <c r="B8179" s="335"/>
      <c r="C8179" s="335"/>
      <c r="D8179" s="381" t="str">
        <f t="shared" si="510"/>
        <v/>
      </c>
      <c r="E8179" s="335"/>
      <c r="F8179" s="335"/>
      <c r="G8179" s="325" t="str">
        <f t="shared" si="512"/>
        <v/>
      </c>
      <c r="H8179" s="326" t="str">
        <f t="shared" si="513"/>
        <v/>
      </c>
    </row>
    <row r="8180" spans="1:8" x14ac:dyDescent="0.2">
      <c r="A8180" s="204" t="str">
        <f t="shared" si="511"/>
        <v/>
      </c>
      <c r="B8180" s="335"/>
      <c r="C8180" s="335"/>
      <c r="D8180" s="381" t="str">
        <f t="shared" si="510"/>
        <v/>
      </c>
      <c r="E8180" s="335"/>
      <c r="F8180" s="335"/>
      <c r="G8180" s="325" t="str">
        <f t="shared" si="512"/>
        <v/>
      </c>
      <c r="H8180" s="326" t="str">
        <f t="shared" si="513"/>
        <v/>
      </c>
    </row>
    <row r="8181" spans="1:8" x14ac:dyDescent="0.2">
      <c r="A8181" s="204" t="str">
        <f t="shared" si="511"/>
        <v/>
      </c>
      <c r="B8181" s="335"/>
      <c r="C8181" s="335"/>
      <c r="D8181" s="381" t="str">
        <f t="shared" si="510"/>
        <v/>
      </c>
      <c r="E8181" s="335"/>
      <c r="F8181" s="335"/>
      <c r="G8181" s="325" t="str">
        <f t="shared" si="512"/>
        <v/>
      </c>
      <c r="H8181" s="326" t="str">
        <f t="shared" si="513"/>
        <v/>
      </c>
    </row>
    <row r="8182" spans="1:8" x14ac:dyDescent="0.2">
      <c r="A8182" s="204" t="str">
        <f t="shared" si="511"/>
        <v/>
      </c>
      <c r="B8182" s="335"/>
      <c r="C8182" s="335"/>
      <c r="D8182" s="381" t="str">
        <f t="shared" si="510"/>
        <v/>
      </c>
      <c r="E8182" s="335"/>
      <c r="F8182" s="335"/>
      <c r="G8182" s="325" t="str">
        <f t="shared" si="512"/>
        <v/>
      </c>
      <c r="H8182" s="326" t="str">
        <f t="shared" si="513"/>
        <v/>
      </c>
    </row>
    <row r="8183" spans="1:8" x14ac:dyDescent="0.2">
      <c r="A8183" s="204" t="str">
        <f t="shared" si="511"/>
        <v/>
      </c>
      <c r="B8183" s="335"/>
      <c r="C8183" s="335"/>
      <c r="D8183" s="381" t="str">
        <f t="shared" si="510"/>
        <v/>
      </c>
      <c r="E8183" s="335"/>
      <c r="F8183" s="335"/>
      <c r="G8183" s="325" t="str">
        <f t="shared" si="512"/>
        <v/>
      </c>
      <c r="H8183" s="326" t="str">
        <f t="shared" si="513"/>
        <v/>
      </c>
    </row>
    <row r="8184" spans="1:8" x14ac:dyDescent="0.2">
      <c r="A8184" s="204" t="str">
        <f t="shared" si="511"/>
        <v/>
      </c>
      <c r="B8184" s="335"/>
      <c r="C8184" s="335"/>
      <c r="D8184" s="381" t="str">
        <f t="shared" si="510"/>
        <v/>
      </c>
      <c r="E8184" s="335"/>
      <c r="F8184" s="335"/>
      <c r="G8184" s="325" t="str">
        <f t="shared" si="512"/>
        <v/>
      </c>
      <c r="H8184" s="326" t="str">
        <f t="shared" si="513"/>
        <v/>
      </c>
    </row>
    <row r="8185" spans="1:8" x14ac:dyDescent="0.2">
      <c r="A8185" s="204" t="str">
        <f t="shared" si="511"/>
        <v/>
      </c>
      <c r="B8185" s="335"/>
      <c r="C8185" s="335"/>
      <c r="D8185" s="381" t="str">
        <f t="shared" si="510"/>
        <v/>
      </c>
      <c r="E8185" s="335"/>
      <c r="F8185" s="335"/>
      <c r="G8185" s="325" t="str">
        <f t="shared" si="512"/>
        <v/>
      </c>
      <c r="H8185" s="326" t="str">
        <f t="shared" si="513"/>
        <v/>
      </c>
    </row>
    <row r="8186" spans="1:8" x14ac:dyDescent="0.2">
      <c r="A8186" s="204" t="str">
        <f t="shared" si="511"/>
        <v/>
      </c>
      <c r="B8186" s="335"/>
      <c r="C8186" s="335"/>
      <c r="D8186" s="381" t="str">
        <f t="shared" si="510"/>
        <v/>
      </c>
      <c r="E8186" s="335"/>
      <c r="F8186" s="335"/>
      <c r="G8186" s="325" t="str">
        <f t="shared" si="512"/>
        <v/>
      </c>
      <c r="H8186" s="326" t="str">
        <f t="shared" si="513"/>
        <v/>
      </c>
    </row>
    <row r="8187" spans="1:8" x14ac:dyDescent="0.2">
      <c r="A8187" s="204" t="str">
        <f t="shared" si="511"/>
        <v/>
      </c>
      <c r="B8187" s="335"/>
      <c r="C8187" s="335"/>
      <c r="D8187" s="381" t="str">
        <f t="shared" si="510"/>
        <v/>
      </c>
      <c r="E8187" s="335"/>
      <c r="F8187" s="335"/>
      <c r="G8187" s="325" t="str">
        <f t="shared" si="512"/>
        <v/>
      </c>
      <c r="H8187" s="326" t="str">
        <f t="shared" si="513"/>
        <v/>
      </c>
    </row>
    <row r="8188" spans="1:8" x14ac:dyDescent="0.2">
      <c r="A8188" s="204" t="str">
        <f t="shared" si="511"/>
        <v/>
      </c>
      <c r="B8188" s="335"/>
      <c r="C8188" s="335"/>
      <c r="D8188" s="381" t="str">
        <f t="shared" si="510"/>
        <v/>
      </c>
      <c r="E8188" s="335"/>
      <c r="F8188" s="335"/>
      <c r="G8188" s="325" t="str">
        <f t="shared" si="512"/>
        <v/>
      </c>
      <c r="H8188" s="326" t="str">
        <f t="shared" si="513"/>
        <v/>
      </c>
    </row>
    <row r="8189" spans="1:8" x14ac:dyDescent="0.2">
      <c r="A8189" s="204" t="str">
        <f t="shared" si="511"/>
        <v/>
      </c>
      <c r="B8189" s="335"/>
      <c r="C8189" s="335"/>
      <c r="D8189" s="381" t="str">
        <f t="shared" si="510"/>
        <v/>
      </c>
      <c r="E8189" s="335"/>
      <c r="F8189" s="335"/>
      <c r="G8189" s="325" t="str">
        <f t="shared" si="512"/>
        <v/>
      </c>
      <c r="H8189" s="326" t="str">
        <f t="shared" si="513"/>
        <v/>
      </c>
    </row>
    <row r="8190" spans="1:8" x14ac:dyDescent="0.2">
      <c r="A8190" s="204" t="str">
        <f t="shared" si="511"/>
        <v/>
      </c>
      <c r="B8190" s="335"/>
      <c r="C8190" s="335"/>
      <c r="D8190" s="381" t="str">
        <f t="shared" si="510"/>
        <v/>
      </c>
      <c r="E8190" s="335"/>
      <c r="F8190" s="335"/>
      <c r="G8190" s="325" t="str">
        <f t="shared" si="512"/>
        <v/>
      </c>
      <c r="H8190" s="326" t="str">
        <f t="shared" si="513"/>
        <v/>
      </c>
    </row>
    <row r="8191" spans="1:8" x14ac:dyDescent="0.2">
      <c r="A8191" s="204" t="str">
        <f t="shared" si="511"/>
        <v/>
      </c>
      <c r="B8191" s="335"/>
      <c r="C8191" s="335"/>
      <c r="D8191" s="381" t="str">
        <f t="shared" si="510"/>
        <v/>
      </c>
      <c r="E8191" s="335"/>
      <c r="F8191" s="335"/>
      <c r="G8191" s="325" t="str">
        <f t="shared" si="512"/>
        <v/>
      </c>
      <c r="H8191" s="326" t="str">
        <f t="shared" si="513"/>
        <v/>
      </c>
    </row>
    <row r="8192" spans="1:8" x14ac:dyDescent="0.2">
      <c r="A8192" s="204" t="str">
        <f t="shared" si="511"/>
        <v/>
      </c>
      <c r="B8192" s="335"/>
      <c r="C8192" s="335"/>
      <c r="D8192" s="381" t="str">
        <f t="shared" si="510"/>
        <v/>
      </c>
      <c r="E8192" s="335"/>
      <c r="F8192" s="335"/>
      <c r="G8192" s="325" t="str">
        <f t="shared" si="512"/>
        <v/>
      </c>
      <c r="H8192" s="326" t="str">
        <f t="shared" si="513"/>
        <v/>
      </c>
    </row>
    <row r="8193" spans="1:8" x14ac:dyDescent="0.2">
      <c r="A8193" s="204" t="str">
        <f t="shared" si="511"/>
        <v/>
      </c>
      <c r="B8193" s="335"/>
      <c r="C8193" s="335"/>
      <c r="D8193" s="381" t="str">
        <f t="shared" si="510"/>
        <v/>
      </c>
      <c r="E8193" s="335"/>
      <c r="F8193" s="335"/>
      <c r="G8193" s="325" t="str">
        <f t="shared" si="512"/>
        <v/>
      </c>
      <c r="H8193" s="326" t="str">
        <f t="shared" si="513"/>
        <v/>
      </c>
    </row>
    <row r="8194" spans="1:8" x14ac:dyDescent="0.2">
      <c r="A8194" s="204" t="str">
        <f t="shared" si="511"/>
        <v/>
      </c>
      <c r="B8194" s="335"/>
      <c r="C8194" s="335"/>
      <c r="D8194" s="381" t="str">
        <f t="shared" si="510"/>
        <v/>
      </c>
      <c r="E8194" s="335"/>
      <c r="F8194" s="335"/>
      <c r="G8194" s="325" t="str">
        <f t="shared" si="512"/>
        <v/>
      </c>
      <c r="H8194" s="326" t="str">
        <f t="shared" si="513"/>
        <v/>
      </c>
    </row>
    <row r="8195" spans="1:8" x14ac:dyDescent="0.2">
      <c r="A8195" s="204" t="str">
        <f t="shared" si="511"/>
        <v/>
      </c>
      <c r="B8195" s="335"/>
      <c r="C8195" s="335"/>
      <c r="D8195" s="381" t="str">
        <f t="shared" si="510"/>
        <v/>
      </c>
      <c r="E8195" s="335"/>
      <c r="F8195" s="335"/>
      <c r="G8195" s="325" t="str">
        <f t="shared" si="512"/>
        <v/>
      </c>
      <c r="H8195" s="326" t="str">
        <f t="shared" si="513"/>
        <v/>
      </c>
    </row>
    <row r="8196" spans="1:8" x14ac:dyDescent="0.2">
      <c r="A8196" s="204" t="str">
        <f t="shared" si="511"/>
        <v/>
      </c>
      <c r="B8196" s="335"/>
      <c r="C8196" s="335"/>
      <c r="D8196" s="381" t="str">
        <f t="shared" si="510"/>
        <v/>
      </c>
      <c r="E8196" s="335"/>
      <c r="F8196" s="335"/>
      <c r="G8196" s="325" t="str">
        <f t="shared" si="512"/>
        <v/>
      </c>
      <c r="H8196" s="326" t="str">
        <f t="shared" si="513"/>
        <v/>
      </c>
    </row>
    <row r="8197" spans="1:8" x14ac:dyDescent="0.2">
      <c r="A8197" s="204" t="str">
        <f t="shared" si="511"/>
        <v/>
      </c>
      <c r="B8197" s="335"/>
      <c r="C8197" s="335"/>
      <c r="D8197" s="381" t="str">
        <f t="shared" si="510"/>
        <v/>
      </c>
      <c r="E8197" s="335"/>
      <c r="F8197" s="335"/>
      <c r="G8197" s="325" t="str">
        <f t="shared" si="512"/>
        <v/>
      </c>
      <c r="H8197" s="326" t="str">
        <f t="shared" si="513"/>
        <v/>
      </c>
    </row>
    <row r="8198" spans="1:8" x14ac:dyDescent="0.2">
      <c r="A8198" s="204" t="str">
        <f t="shared" si="511"/>
        <v/>
      </c>
      <c r="B8198" s="335"/>
      <c r="C8198" s="335"/>
      <c r="D8198" s="381" t="str">
        <f t="shared" si="510"/>
        <v/>
      </c>
      <c r="E8198" s="335"/>
      <c r="F8198" s="335"/>
      <c r="G8198" s="325" t="str">
        <f t="shared" si="512"/>
        <v/>
      </c>
      <c r="H8198" s="326" t="str">
        <f t="shared" si="513"/>
        <v/>
      </c>
    </row>
    <row r="8199" spans="1:8" x14ac:dyDescent="0.2">
      <c r="A8199" s="204" t="str">
        <f t="shared" si="511"/>
        <v/>
      </c>
      <c r="B8199" s="335"/>
      <c r="C8199" s="335"/>
      <c r="D8199" s="381" t="str">
        <f t="shared" si="510"/>
        <v/>
      </c>
      <c r="E8199" s="335"/>
      <c r="F8199" s="335"/>
      <c r="G8199" s="325" t="str">
        <f t="shared" si="512"/>
        <v/>
      </c>
      <c r="H8199" s="326" t="str">
        <f t="shared" si="513"/>
        <v/>
      </c>
    </row>
    <row r="8200" spans="1:8" x14ac:dyDescent="0.2">
      <c r="A8200" s="204" t="str">
        <f t="shared" si="511"/>
        <v/>
      </c>
      <c r="B8200" s="335"/>
      <c r="C8200" s="335"/>
      <c r="D8200" s="381" t="str">
        <f t="shared" si="510"/>
        <v/>
      </c>
      <c r="E8200" s="335"/>
      <c r="F8200" s="335"/>
      <c r="G8200" s="325" t="str">
        <f t="shared" si="512"/>
        <v/>
      </c>
      <c r="H8200" s="326" t="str">
        <f t="shared" si="513"/>
        <v/>
      </c>
    </row>
    <row r="8201" spans="1:8" x14ac:dyDescent="0.2">
      <c r="A8201" s="204" t="str">
        <f t="shared" si="511"/>
        <v/>
      </c>
      <c r="B8201" s="335"/>
      <c r="C8201" s="335"/>
      <c r="D8201" s="381" t="str">
        <f t="shared" ref="D8201:D8264" si="514">IF(C8201="","",IFERROR(IF(VLOOKUP(C8201,Parameter,2,FALSE)="","",VLOOKUP(C8201,Parameter,2,FALSE)),IFERROR(VLOOKUP(C8201,PSMErgänzung,2,FALSE),"CAS eingeben oder Parameter korrigieren!")))</f>
        <v/>
      </c>
      <c r="E8201" s="335"/>
      <c r="F8201" s="335"/>
      <c r="G8201" s="325" t="str">
        <f t="shared" si="512"/>
        <v/>
      </c>
      <c r="H8201" s="326" t="str">
        <f t="shared" si="513"/>
        <v/>
      </c>
    </row>
    <row r="8202" spans="1:8" x14ac:dyDescent="0.2">
      <c r="A8202" s="204" t="str">
        <f t="shared" si="511"/>
        <v/>
      </c>
      <c r="B8202" s="335"/>
      <c r="C8202" s="335"/>
      <c r="D8202" s="381" t="str">
        <f t="shared" si="514"/>
        <v/>
      </c>
      <c r="E8202" s="335"/>
      <c r="F8202" s="335"/>
      <c r="G8202" s="325" t="str">
        <f t="shared" si="512"/>
        <v/>
      </c>
      <c r="H8202" s="326" t="str">
        <f t="shared" si="513"/>
        <v/>
      </c>
    </row>
    <row r="8203" spans="1:8" x14ac:dyDescent="0.2">
      <c r="A8203" s="204" t="str">
        <f t="shared" si="511"/>
        <v/>
      </c>
      <c r="B8203" s="335"/>
      <c r="C8203" s="335"/>
      <c r="D8203" s="381" t="str">
        <f t="shared" si="514"/>
        <v/>
      </c>
      <c r="E8203" s="335"/>
      <c r="F8203" s="335"/>
      <c r="G8203" s="325" t="str">
        <f t="shared" si="512"/>
        <v/>
      </c>
      <c r="H8203" s="326" t="str">
        <f t="shared" si="513"/>
        <v/>
      </c>
    </row>
    <row r="8204" spans="1:8" x14ac:dyDescent="0.2">
      <c r="A8204" s="204" t="str">
        <f t="shared" si="511"/>
        <v/>
      </c>
      <c r="B8204" s="335"/>
      <c r="C8204" s="335"/>
      <c r="D8204" s="381" t="str">
        <f t="shared" si="514"/>
        <v/>
      </c>
      <c r="E8204" s="335"/>
      <c r="F8204" s="335"/>
      <c r="G8204" s="325" t="str">
        <f t="shared" si="512"/>
        <v/>
      </c>
      <c r="H8204" s="326" t="str">
        <f t="shared" si="513"/>
        <v/>
      </c>
    </row>
    <row r="8205" spans="1:8" x14ac:dyDescent="0.2">
      <c r="A8205" s="204" t="str">
        <f t="shared" si="511"/>
        <v/>
      </c>
      <c r="B8205" s="335"/>
      <c r="C8205" s="335"/>
      <c r="D8205" s="381" t="str">
        <f t="shared" si="514"/>
        <v/>
      </c>
      <c r="E8205" s="335"/>
      <c r="F8205" s="335"/>
      <c r="G8205" s="325" t="str">
        <f t="shared" si="512"/>
        <v/>
      </c>
      <c r="H8205" s="326" t="str">
        <f t="shared" si="513"/>
        <v/>
      </c>
    </row>
    <row r="8206" spans="1:8" x14ac:dyDescent="0.2">
      <c r="A8206" s="204" t="str">
        <f t="shared" si="511"/>
        <v/>
      </c>
      <c r="B8206" s="335"/>
      <c r="C8206" s="335"/>
      <c r="D8206" s="381" t="str">
        <f t="shared" si="514"/>
        <v/>
      </c>
      <c r="E8206" s="335"/>
      <c r="F8206" s="335"/>
      <c r="G8206" s="325" t="str">
        <f t="shared" si="512"/>
        <v/>
      </c>
      <c r="H8206" s="326" t="str">
        <f t="shared" si="513"/>
        <v/>
      </c>
    </row>
    <row r="8207" spans="1:8" x14ac:dyDescent="0.2">
      <c r="A8207" s="204" t="str">
        <f t="shared" si="511"/>
        <v/>
      </c>
      <c r="B8207" s="335"/>
      <c r="C8207" s="335"/>
      <c r="D8207" s="381" t="str">
        <f t="shared" si="514"/>
        <v/>
      </c>
      <c r="E8207" s="335"/>
      <c r="F8207" s="335"/>
      <c r="G8207" s="325" t="str">
        <f t="shared" si="512"/>
        <v/>
      </c>
      <c r="H8207" s="326" t="str">
        <f t="shared" si="513"/>
        <v/>
      </c>
    </row>
    <row r="8208" spans="1:8" x14ac:dyDescent="0.2">
      <c r="A8208" s="204" t="str">
        <f t="shared" si="511"/>
        <v/>
      </c>
      <c r="B8208" s="335"/>
      <c r="C8208" s="335"/>
      <c r="D8208" s="381" t="str">
        <f t="shared" si="514"/>
        <v/>
      </c>
      <c r="E8208" s="335"/>
      <c r="F8208" s="335"/>
      <c r="G8208" s="325" t="str">
        <f t="shared" si="512"/>
        <v/>
      </c>
      <c r="H8208" s="326" t="str">
        <f t="shared" si="513"/>
        <v/>
      </c>
    </row>
    <row r="8209" spans="1:8" x14ac:dyDescent="0.2">
      <c r="A8209" s="204" t="str">
        <f t="shared" si="511"/>
        <v/>
      </c>
      <c r="B8209" s="335"/>
      <c r="C8209" s="335"/>
      <c r="D8209" s="381" t="str">
        <f t="shared" si="514"/>
        <v/>
      </c>
      <c r="E8209" s="335"/>
      <c r="F8209" s="335"/>
      <c r="G8209" s="325" t="str">
        <f t="shared" si="512"/>
        <v/>
      </c>
      <c r="H8209" s="326" t="str">
        <f t="shared" si="513"/>
        <v/>
      </c>
    </row>
    <row r="8210" spans="1:8" x14ac:dyDescent="0.2">
      <c r="A8210" s="204" t="str">
        <f t="shared" si="511"/>
        <v/>
      </c>
      <c r="B8210" s="335"/>
      <c r="C8210" s="335"/>
      <c r="D8210" s="381" t="str">
        <f t="shared" si="514"/>
        <v/>
      </c>
      <c r="E8210" s="335"/>
      <c r="F8210" s="335"/>
      <c r="G8210" s="325" t="str">
        <f t="shared" si="512"/>
        <v/>
      </c>
      <c r="H8210" s="326" t="str">
        <f t="shared" si="513"/>
        <v/>
      </c>
    </row>
    <row r="8211" spans="1:8" x14ac:dyDescent="0.2">
      <c r="A8211" s="204" t="str">
        <f t="shared" si="511"/>
        <v/>
      </c>
      <c r="B8211" s="335"/>
      <c r="C8211" s="335"/>
      <c r="D8211" s="381" t="str">
        <f t="shared" si="514"/>
        <v/>
      </c>
      <c r="E8211" s="335"/>
      <c r="F8211" s="335"/>
      <c r="G8211" s="325" t="str">
        <f t="shared" si="512"/>
        <v/>
      </c>
      <c r="H8211" s="326" t="str">
        <f t="shared" si="513"/>
        <v/>
      </c>
    </row>
    <row r="8212" spans="1:8" x14ac:dyDescent="0.2">
      <c r="A8212" s="204" t="str">
        <f t="shared" si="511"/>
        <v/>
      </c>
      <c r="B8212" s="335"/>
      <c r="C8212" s="335"/>
      <c r="D8212" s="381" t="str">
        <f t="shared" si="514"/>
        <v/>
      </c>
      <c r="E8212" s="335"/>
      <c r="F8212" s="335"/>
      <c r="G8212" s="325" t="str">
        <f t="shared" si="512"/>
        <v/>
      </c>
      <c r="H8212" s="326" t="str">
        <f t="shared" si="513"/>
        <v/>
      </c>
    </row>
    <row r="8213" spans="1:8" x14ac:dyDescent="0.2">
      <c r="A8213" s="204" t="str">
        <f t="shared" si="511"/>
        <v/>
      </c>
      <c r="B8213" s="335"/>
      <c r="C8213" s="335"/>
      <c r="D8213" s="381" t="str">
        <f t="shared" si="514"/>
        <v/>
      </c>
      <c r="E8213" s="335"/>
      <c r="F8213" s="335"/>
      <c r="G8213" s="325" t="str">
        <f t="shared" si="512"/>
        <v/>
      </c>
      <c r="H8213" s="326" t="str">
        <f t="shared" si="513"/>
        <v/>
      </c>
    </row>
    <row r="8214" spans="1:8" x14ac:dyDescent="0.2">
      <c r="A8214" s="204" t="str">
        <f t="shared" si="511"/>
        <v/>
      </c>
      <c r="B8214" s="335"/>
      <c r="C8214" s="335"/>
      <c r="D8214" s="381" t="str">
        <f t="shared" si="514"/>
        <v/>
      </c>
      <c r="E8214" s="335"/>
      <c r="F8214" s="335"/>
      <c r="G8214" s="325" t="str">
        <f t="shared" si="512"/>
        <v/>
      </c>
      <c r="H8214" s="326" t="str">
        <f t="shared" si="513"/>
        <v/>
      </c>
    </row>
    <row r="8215" spans="1:8" x14ac:dyDescent="0.2">
      <c r="A8215" s="204" t="str">
        <f t="shared" si="511"/>
        <v/>
      </c>
      <c r="B8215" s="335"/>
      <c r="C8215" s="335"/>
      <c r="D8215" s="381" t="str">
        <f t="shared" si="514"/>
        <v/>
      </c>
      <c r="E8215" s="335"/>
      <c r="F8215" s="335"/>
      <c r="G8215" s="325" t="str">
        <f t="shared" si="512"/>
        <v/>
      </c>
      <c r="H8215" s="326" t="str">
        <f t="shared" si="513"/>
        <v/>
      </c>
    </row>
    <row r="8216" spans="1:8" x14ac:dyDescent="0.2">
      <c r="A8216" s="204" t="str">
        <f t="shared" si="511"/>
        <v/>
      </c>
      <c r="B8216" s="335"/>
      <c r="C8216" s="335"/>
      <c r="D8216" s="381" t="str">
        <f t="shared" si="514"/>
        <v/>
      </c>
      <c r="E8216" s="335"/>
      <c r="F8216" s="335"/>
      <c r="G8216" s="325" t="str">
        <f t="shared" si="512"/>
        <v/>
      </c>
      <c r="H8216" s="326" t="str">
        <f t="shared" si="513"/>
        <v/>
      </c>
    </row>
    <row r="8217" spans="1:8" x14ac:dyDescent="0.2">
      <c r="A8217" s="204" t="str">
        <f t="shared" si="511"/>
        <v/>
      </c>
      <c r="B8217" s="335"/>
      <c r="C8217" s="335"/>
      <c r="D8217" s="381" t="str">
        <f t="shared" si="514"/>
        <v/>
      </c>
      <c r="E8217" s="335"/>
      <c r="F8217" s="335"/>
      <c r="G8217" s="325" t="str">
        <f t="shared" si="512"/>
        <v/>
      </c>
      <c r="H8217" s="326" t="str">
        <f t="shared" si="513"/>
        <v/>
      </c>
    </row>
    <row r="8218" spans="1:8" x14ac:dyDescent="0.2">
      <c r="A8218" s="204" t="str">
        <f t="shared" si="511"/>
        <v/>
      </c>
      <c r="B8218" s="335"/>
      <c r="C8218" s="335"/>
      <c r="D8218" s="381" t="str">
        <f t="shared" si="514"/>
        <v/>
      </c>
      <c r="E8218" s="335"/>
      <c r="F8218" s="335"/>
      <c r="G8218" s="325" t="str">
        <f t="shared" si="512"/>
        <v/>
      </c>
      <c r="H8218" s="326" t="str">
        <f t="shared" si="513"/>
        <v/>
      </c>
    </row>
    <row r="8219" spans="1:8" x14ac:dyDescent="0.2">
      <c r="A8219" s="204" t="str">
        <f t="shared" si="511"/>
        <v/>
      </c>
      <c r="B8219" s="335"/>
      <c r="C8219" s="335"/>
      <c r="D8219" s="381" t="str">
        <f t="shared" si="514"/>
        <v/>
      </c>
      <c r="E8219" s="335"/>
      <c r="F8219" s="335"/>
      <c r="G8219" s="325" t="str">
        <f t="shared" si="512"/>
        <v/>
      </c>
      <c r="H8219" s="326" t="str">
        <f t="shared" si="513"/>
        <v/>
      </c>
    </row>
    <row r="8220" spans="1:8" x14ac:dyDescent="0.2">
      <c r="A8220" s="204" t="str">
        <f t="shared" si="511"/>
        <v/>
      </c>
      <c r="B8220" s="335"/>
      <c r="C8220" s="335"/>
      <c r="D8220" s="381" t="str">
        <f t="shared" si="514"/>
        <v/>
      </c>
      <c r="E8220" s="335"/>
      <c r="F8220" s="335"/>
      <c r="G8220" s="325" t="str">
        <f t="shared" si="512"/>
        <v/>
      </c>
      <c r="H8220" s="326" t="str">
        <f t="shared" si="513"/>
        <v/>
      </c>
    </row>
    <row r="8221" spans="1:8" x14ac:dyDescent="0.2">
      <c r="A8221" s="204" t="str">
        <f t="shared" si="511"/>
        <v/>
      </c>
      <c r="B8221" s="335"/>
      <c r="C8221" s="335"/>
      <c r="D8221" s="381" t="str">
        <f t="shared" si="514"/>
        <v/>
      </c>
      <c r="E8221" s="335"/>
      <c r="F8221" s="335"/>
      <c r="G8221" s="325" t="str">
        <f t="shared" si="512"/>
        <v/>
      </c>
      <c r="H8221" s="326" t="str">
        <f t="shared" si="513"/>
        <v/>
      </c>
    </row>
    <row r="8222" spans="1:8" x14ac:dyDescent="0.2">
      <c r="A8222" s="204" t="str">
        <f t="shared" si="511"/>
        <v/>
      </c>
      <c r="B8222" s="335"/>
      <c r="C8222" s="335"/>
      <c r="D8222" s="381" t="str">
        <f t="shared" si="514"/>
        <v/>
      </c>
      <c r="E8222" s="335"/>
      <c r="F8222" s="335"/>
      <c r="G8222" s="325" t="str">
        <f t="shared" si="512"/>
        <v/>
      </c>
      <c r="H8222" s="326" t="str">
        <f t="shared" si="513"/>
        <v/>
      </c>
    </row>
    <row r="8223" spans="1:8" x14ac:dyDescent="0.2">
      <c r="A8223" s="204" t="str">
        <f t="shared" si="511"/>
        <v/>
      </c>
      <c r="B8223" s="335"/>
      <c r="C8223" s="335"/>
      <c r="D8223" s="381" t="str">
        <f t="shared" si="514"/>
        <v/>
      </c>
      <c r="E8223" s="335"/>
      <c r="F8223" s="335"/>
      <c r="G8223" s="325" t="str">
        <f t="shared" si="512"/>
        <v/>
      </c>
      <c r="H8223" s="326" t="str">
        <f t="shared" si="513"/>
        <v/>
      </c>
    </row>
    <row r="8224" spans="1:8" x14ac:dyDescent="0.2">
      <c r="A8224" s="204" t="str">
        <f t="shared" si="511"/>
        <v/>
      </c>
      <c r="B8224" s="335"/>
      <c r="C8224" s="335"/>
      <c r="D8224" s="381" t="str">
        <f t="shared" si="514"/>
        <v/>
      </c>
      <c r="E8224" s="335"/>
      <c r="F8224" s="335"/>
      <c r="G8224" s="325" t="str">
        <f t="shared" si="512"/>
        <v/>
      </c>
      <c r="H8224" s="326" t="str">
        <f t="shared" si="513"/>
        <v/>
      </c>
    </row>
    <row r="8225" spans="1:8" x14ac:dyDescent="0.2">
      <c r="A8225" s="204" t="str">
        <f t="shared" si="511"/>
        <v/>
      </c>
      <c r="B8225" s="335"/>
      <c r="C8225" s="335"/>
      <c r="D8225" s="381" t="str">
        <f t="shared" si="514"/>
        <v/>
      </c>
      <c r="E8225" s="335"/>
      <c r="F8225" s="335"/>
      <c r="G8225" s="325" t="str">
        <f t="shared" si="512"/>
        <v/>
      </c>
      <c r="H8225" s="326" t="str">
        <f t="shared" si="513"/>
        <v/>
      </c>
    </row>
    <row r="8226" spans="1:8" x14ac:dyDescent="0.2">
      <c r="A8226" s="204" t="str">
        <f t="shared" si="511"/>
        <v/>
      </c>
      <c r="B8226" s="335"/>
      <c r="C8226" s="335"/>
      <c r="D8226" s="381" t="str">
        <f t="shared" si="514"/>
        <v/>
      </c>
      <c r="E8226" s="335"/>
      <c r="F8226" s="335"/>
      <c r="G8226" s="325" t="str">
        <f t="shared" si="512"/>
        <v/>
      </c>
      <c r="H8226" s="326" t="str">
        <f t="shared" si="513"/>
        <v/>
      </c>
    </row>
    <row r="8227" spans="1:8" x14ac:dyDescent="0.2">
      <c r="A8227" s="204" t="str">
        <f t="shared" si="511"/>
        <v/>
      </c>
      <c r="B8227" s="335"/>
      <c r="C8227" s="335"/>
      <c r="D8227" s="381" t="str">
        <f t="shared" si="514"/>
        <v/>
      </c>
      <c r="E8227" s="335"/>
      <c r="F8227" s="335"/>
      <c r="G8227" s="325" t="str">
        <f t="shared" si="512"/>
        <v/>
      </c>
      <c r="H8227" s="326" t="str">
        <f t="shared" si="513"/>
        <v/>
      </c>
    </row>
    <row r="8228" spans="1:8" x14ac:dyDescent="0.2">
      <c r="A8228" s="204" t="str">
        <f t="shared" si="511"/>
        <v/>
      </c>
      <c r="B8228" s="335"/>
      <c r="C8228" s="335"/>
      <c r="D8228" s="381" t="str">
        <f t="shared" si="514"/>
        <v/>
      </c>
      <c r="E8228" s="335"/>
      <c r="F8228" s="335"/>
      <c r="G8228" s="325" t="str">
        <f t="shared" si="512"/>
        <v/>
      </c>
      <c r="H8228" s="326" t="str">
        <f t="shared" si="513"/>
        <v/>
      </c>
    </row>
    <row r="8229" spans="1:8" x14ac:dyDescent="0.2">
      <c r="A8229" s="204" t="str">
        <f t="shared" si="511"/>
        <v/>
      </c>
      <c r="B8229" s="335"/>
      <c r="C8229" s="335"/>
      <c r="D8229" s="381" t="str">
        <f t="shared" si="514"/>
        <v/>
      </c>
      <c r="E8229" s="335"/>
      <c r="F8229" s="335"/>
      <c r="G8229" s="325" t="str">
        <f t="shared" si="512"/>
        <v/>
      </c>
      <c r="H8229" s="326" t="str">
        <f t="shared" si="513"/>
        <v/>
      </c>
    </row>
    <row r="8230" spans="1:8" x14ac:dyDescent="0.2">
      <c r="A8230" s="204" t="str">
        <f t="shared" si="511"/>
        <v/>
      </c>
      <c r="B8230" s="335"/>
      <c r="C8230" s="335"/>
      <c r="D8230" s="381" t="str">
        <f t="shared" si="514"/>
        <v/>
      </c>
      <c r="E8230" s="335"/>
      <c r="F8230" s="335"/>
      <c r="G8230" s="325" t="str">
        <f t="shared" si="512"/>
        <v/>
      </c>
      <c r="H8230" s="326" t="str">
        <f t="shared" si="513"/>
        <v/>
      </c>
    </row>
    <row r="8231" spans="1:8" x14ac:dyDescent="0.2">
      <c r="A8231" s="204" t="str">
        <f t="shared" si="511"/>
        <v/>
      </c>
      <c r="B8231" s="335"/>
      <c r="C8231" s="335"/>
      <c r="D8231" s="381" t="str">
        <f t="shared" si="514"/>
        <v/>
      </c>
      <c r="E8231" s="335"/>
      <c r="F8231" s="335"/>
      <c r="G8231" s="325" t="str">
        <f t="shared" si="512"/>
        <v/>
      </c>
      <c r="H8231" s="326" t="str">
        <f t="shared" si="513"/>
        <v/>
      </c>
    </row>
    <row r="8232" spans="1:8" x14ac:dyDescent="0.2">
      <c r="A8232" s="204" t="str">
        <f t="shared" si="511"/>
        <v/>
      </c>
      <c r="B8232" s="335"/>
      <c r="C8232" s="335"/>
      <c r="D8232" s="381" t="str">
        <f t="shared" si="514"/>
        <v/>
      </c>
      <c r="E8232" s="335"/>
      <c r="F8232" s="335"/>
      <c r="G8232" s="325" t="str">
        <f t="shared" si="512"/>
        <v/>
      </c>
      <c r="H8232" s="326" t="str">
        <f t="shared" si="513"/>
        <v/>
      </c>
    </row>
    <row r="8233" spans="1:8" x14ac:dyDescent="0.2">
      <c r="A8233" s="204" t="str">
        <f t="shared" si="511"/>
        <v/>
      </c>
      <c r="B8233" s="335"/>
      <c r="C8233" s="335"/>
      <c r="D8233" s="381" t="str">
        <f t="shared" si="514"/>
        <v/>
      </c>
      <c r="E8233" s="335"/>
      <c r="F8233" s="335"/>
      <c r="G8233" s="325" t="str">
        <f t="shared" si="512"/>
        <v/>
      </c>
      <c r="H8233" s="326" t="str">
        <f t="shared" si="513"/>
        <v/>
      </c>
    </row>
    <row r="8234" spans="1:8" x14ac:dyDescent="0.2">
      <c r="A8234" s="204" t="str">
        <f t="shared" si="511"/>
        <v/>
      </c>
      <c r="B8234" s="335"/>
      <c r="C8234" s="335"/>
      <c r="D8234" s="381" t="str">
        <f t="shared" si="514"/>
        <v/>
      </c>
      <c r="E8234" s="335"/>
      <c r="F8234" s="335"/>
      <c r="G8234" s="325" t="str">
        <f t="shared" si="512"/>
        <v/>
      </c>
      <c r="H8234" s="326" t="str">
        <f t="shared" si="513"/>
        <v/>
      </c>
    </row>
    <row r="8235" spans="1:8" x14ac:dyDescent="0.2">
      <c r="A8235" s="204" t="str">
        <f t="shared" si="511"/>
        <v/>
      </c>
      <c r="B8235" s="335"/>
      <c r="C8235" s="335"/>
      <c r="D8235" s="381" t="str">
        <f t="shared" si="514"/>
        <v/>
      </c>
      <c r="E8235" s="335"/>
      <c r="F8235" s="335"/>
      <c r="G8235" s="325" t="str">
        <f t="shared" si="512"/>
        <v/>
      </c>
      <c r="H8235" s="326" t="str">
        <f t="shared" si="513"/>
        <v/>
      </c>
    </row>
    <row r="8236" spans="1:8" x14ac:dyDescent="0.2">
      <c r="A8236" s="204" t="str">
        <f t="shared" si="511"/>
        <v/>
      </c>
      <c r="B8236" s="335"/>
      <c r="C8236" s="335"/>
      <c r="D8236" s="381" t="str">
        <f t="shared" si="514"/>
        <v/>
      </c>
      <c r="E8236" s="335"/>
      <c r="F8236" s="335"/>
      <c r="G8236" s="325" t="str">
        <f t="shared" si="512"/>
        <v/>
      </c>
      <c r="H8236" s="326" t="str">
        <f t="shared" si="513"/>
        <v/>
      </c>
    </row>
    <row r="8237" spans="1:8" x14ac:dyDescent="0.2">
      <c r="A8237" s="204" t="str">
        <f t="shared" si="511"/>
        <v/>
      </c>
      <c r="B8237" s="335"/>
      <c r="C8237" s="335"/>
      <c r="D8237" s="381" t="str">
        <f t="shared" si="514"/>
        <v/>
      </c>
      <c r="E8237" s="335"/>
      <c r="F8237" s="335"/>
      <c r="G8237" s="325" t="str">
        <f t="shared" si="512"/>
        <v/>
      </c>
      <c r="H8237" s="326" t="str">
        <f t="shared" si="513"/>
        <v/>
      </c>
    </row>
    <row r="8238" spans="1:8" x14ac:dyDescent="0.2">
      <c r="A8238" s="204" t="str">
        <f t="shared" si="511"/>
        <v/>
      </c>
      <c r="B8238" s="335"/>
      <c r="C8238" s="335"/>
      <c r="D8238" s="381" t="str">
        <f t="shared" si="514"/>
        <v/>
      </c>
      <c r="E8238" s="335"/>
      <c r="F8238" s="335"/>
      <c r="G8238" s="325" t="str">
        <f t="shared" si="512"/>
        <v/>
      </c>
      <c r="H8238" s="326" t="str">
        <f t="shared" si="513"/>
        <v/>
      </c>
    </row>
    <row r="8239" spans="1:8" x14ac:dyDescent="0.2">
      <c r="A8239" s="204" t="str">
        <f t="shared" si="511"/>
        <v/>
      </c>
      <c r="B8239" s="335"/>
      <c r="C8239" s="335"/>
      <c r="D8239" s="381" t="str">
        <f t="shared" si="514"/>
        <v/>
      </c>
      <c r="E8239" s="335"/>
      <c r="F8239" s="335"/>
      <c r="G8239" s="325" t="str">
        <f t="shared" si="512"/>
        <v/>
      </c>
      <c r="H8239" s="326" t="str">
        <f t="shared" si="513"/>
        <v/>
      </c>
    </row>
    <row r="8240" spans="1:8" x14ac:dyDescent="0.2">
      <c r="A8240" s="204" t="str">
        <f t="shared" si="511"/>
        <v/>
      </c>
      <c r="B8240" s="335"/>
      <c r="C8240" s="335"/>
      <c r="D8240" s="381" t="str">
        <f t="shared" si="514"/>
        <v/>
      </c>
      <c r="E8240" s="335"/>
      <c r="F8240" s="335"/>
      <c r="G8240" s="325" t="str">
        <f t="shared" si="512"/>
        <v/>
      </c>
      <c r="H8240" s="326" t="str">
        <f t="shared" si="513"/>
        <v/>
      </c>
    </row>
    <row r="8241" spans="1:8" x14ac:dyDescent="0.2">
      <c r="A8241" s="204" t="str">
        <f t="shared" ref="A8241:A8304" si="515">IF(B8241&lt;&gt;"",VLOOKUP(B8241,ID,2,FALSE),"")</f>
        <v/>
      </c>
      <c r="B8241" s="335"/>
      <c r="C8241" s="335"/>
      <c r="D8241" s="381" t="str">
        <f t="shared" si="514"/>
        <v/>
      </c>
      <c r="E8241" s="335"/>
      <c r="F8241" s="335"/>
      <c r="G8241" s="325" t="str">
        <f t="shared" ref="G8241:G8304" si="516">IF(OR(B8241="",Amt=""),"",Amt)</f>
        <v/>
      </c>
      <c r="H8241" s="326" t="str">
        <f t="shared" ref="H8241:H8304" si="517">IF(G8241="","",VLOOKUP(G8241,Gesundheitsämter,2,FALSE))</f>
        <v/>
      </c>
    </row>
    <row r="8242" spans="1:8" x14ac:dyDescent="0.2">
      <c r="A8242" s="204" t="str">
        <f t="shared" si="515"/>
        <v/>
      </c>
      <c r="B8242" s="335"/>
      <c r="C8242" s="335"/>
      <c r="D8242" s="381" t="str">
        <f t="shared" si="514"/>
        <v/>
      </c>
      <c r="E8242" s="335"/>
      <c r="F8242" s="335"/>
      <c r="G8242" s="325" t="str">
        <f t="shared" si="516"/>
        <v/>
      </c>
      <c r="H8242" s="326" t="str">
        <f t="shared" si="517"/>
        <v/>
      </c>
    </row>
    <row r="8243" spans="1:8" x14ac:dyDescent="0.2">
      <c r="A8243" s="204" t="str">
        <f t="shared" si="515"/>
        <v/>
      </c>
      <c r="B8243" s="335"/>
      <c r="C8243" s="335"/>
      <c r="D8243" s="381" t="str">
        <f t="shared" si="514"/>
        <v/>
      </c>
      <c r="E8243" s="335"/>
      <c r="F8243" s="335"/>
      <c r="G8243" s="325" t="str">
        <f t="shared" si="516"/>
        <v/>
      </c>
      <c r="H8243" s="326" t="str">
        <f t="shared" si="517"/>
        <v/>
      </c>
    </row>
    <row r="8244" spans="1:8" x14ac:dyDescent="0.2">
      <c r="A8244" s="204" t="str">
        <f t="shared" si="515"/>
        <v/>
      </c>
      <c r="B8244" s="335"/>
      <c r="C8244" s="335"/>
      <c r="D8244" s="381" t="str">
        <f t="shared" si="514"/>
        <v/>
      </c>
      <c r="E8244" s="335"/>
      <c r="F8244" s="335"/>
      <c r="G8244" s="325" t="str">
        <f t="shared" si="516"/>
        <v/>
      </c>
      <c r="H8244" s="326" t="str">
        <f t="shared" si="517"/>
        <v/>
      </c>
    </row>
    <row r="8245" spans="1:8" x14ac:dyDescent="0.2">
      <c r="A8245" s="204" t="str">
        <f t="shared" si="515"/>
        <v/>
      </c>
      <c r="B8245" s="335"/>
      <c r="C8245" s="335"/>
      <c r="D8245" s="381" t="str">
        <f t="shared" si="514"/>
        <v/>
      </c>
      <c r="E8245" s="335"/>
      <c r="F8245" s="335"/>
      <c r="G8245" s="325" t="str">
        <f t="shared" si="516"/>
        <v/>
      </c>
      <c r="H8245" s="326" t="str">
        <f t="shared" si="517"/>
        <v/>
      </c>
    </row>
    <row r="8246" spans="1:8" x14ac:dyDescent="0.2">
      <c r="A8246" s="204" t="str">
        <f t="shared" si="515"/>
        <v/>
      </c>
      <c r="B8246" s="335"/>
      <c r="C8246" s="335"/>
      <c r="D8246" s="381" t="str">
        <f t="shared" si="514"/>
        <v/>
      </c>
      <c r="E8246" s="335"/>
      <c r="F8246" s="335"/>
      <c r="G8246" s="325" t="str">
        <f t="shared" si="516"/>
        <v/>
      </c>
      <c r="H8246" s="326" t="str">
        <f t="shared" si="517"/>
        <v/>
      </c>
    </row>
    <row r="8247" spans="1:8" x14ac:dyDescent="0.2">
      <c r="A8247" s="204" t="str">
        <f t="shared" si="515"/>
        <v/>
      </c>
      <c r="B8247" s="335"/>
      <c r="C8247" s="335"/>
      <c r="D8247" s="381" t="str">
        <f t="shared" si="514"/>
        <v/>
      </c>
      <c r="E8247" s="335"/>
      <c r="F8247" s="335"/>
      <c r="G8247" s="325" t="str">
        <f t="shared" si="516"/>
        <v/>
      </c>
      <c r="H8247" s="326" t="str">
        <f t="shared" si="517"/>
        <v/>
      </c>
    </row>
    <row r="8248" spans="1:8" x14ac:dyDescent="0.2">
      <c r="A8248" s="204" t="str">
        <f t="shared" si="515"/>
        <v/>
      </c>
      <c r="B8248" s="335"/>
      <c r="C8248" s="335"/>
      <c r="D8248" s="381" t="str">
        <f t="shared" si="514"/>
        <v/>
      </c>
      <c r="E8248" s="335"/>
      <c r="F8248" s="335"/>
      <c r="G8248" s="325" t="str">
        <f t="shared" si="516"/>
        <v/>
      </c>
      <c r="H8248" s="326" t="str">
        <f t="shared" si="517"/>
        <v/>
      </c>
    </row>
    <row r="8249" spans="1:8" x14ac:dyDescent="0.2">
      <c r="A8249" s="204" t="str">
        <f t="shared" si="515"/>
        <v/>
      </c>
      <c r="B8249" s="335"/>
      <c r="C8249" s="335"/>
      <c r="D8249" s="381" t="str">
        <f t="shared" si="514"/>
        <v/>
      </c>
      <c r="E8249" s="335"/>
      <c r="F8249" s="335"/>
      <c r="G8249" s="325" t="str">
        <f t="shared" si="516"/>
        <v/>
      </c>
      <c r="H8249" s="326" t="str">
        <f t="shared" si="517"/>
        <v/>
      </c>
    </row>
    <row r="8250" spans="1:8" x14ac:dyDescent="0.2">
      <c r="A8250" s="204" t="str">
        <f t="shared" si="515"/>
        <v/>
      </c>
      <c r="B8250" s="335"/>
      <c r="C8250" s="335"/>
      <c r="D8250" s="381" t="str">
        <f t="shared" si="514"/>
        <v/>
      </c>
      <c r="E8250" s="335"/>
      <c r="F8250" s="335"/>
      <c r="G8250" s="325" t="str">
        <f t="shared" si="516"/>
        <v/>
      </c>
      <c r="H8250" s="326" t="str">
        <f t="shared" si="517"/>
        <v/>
      </c>
    </row>
    <row r="8251" spans="1:8" x14ac:dyDescent="0.2">
      <c r="A8251" s="204" t="str">
        <f t="shared" si="515"/>
        <v/>
      </c>
      <c r="B8251" s="335"/>
      <c r="C8251" s="335"/>
      <c r="D8251" s="381" t="str">
        <f t="shared" si="514"/>
        <v/>
      </c>
      <c r="E8251" s="335"/>
      <c r="F8251" s="335"/>
      <c r="G8251" s="325" t="str">
        <f t="shared" si="516"/>
        <v/>
      </c>
      <c r="H8251" s="326" t="str">
        <f t="shared" si="517"/>
        <v/>
      </c>
    </row>
    <row r="8252" spans="1:8" x14ac:dyDescent="0.2">
      <c r="A8252" s="204" t="str">
        <f t="shared" si="515"/>
        <v/>
      </c>
      <c r="B8252" s="335"/>
      <c r="C8252" s="335"/>
      <c r="D8252" s="381" t="str">
        <f t="shared" si="514"/>
        <v/>
      </c>
      <c r="E8252" s="335"/>
      <c r="F8252" s="335"/>
      <c r="G8252" s="325" t="str">
        <f t="shared" si="516"/>
        <v/>
      </c>
      <c r="H8252" s="326" t="str">
        <f t="shared" si="517"/>
        <v/>
      </c>
    </row>
    <row r="8253" spans="1:8" x14ac:dyDescent="0.2">
      <c r="A8253" s="204" t="str">
        <f t="shared" si="515"/>
        <v/>
      </c>
      <c r="B8253" s="335"/>
      <c r="C8253" s="335"/>
      <c r="D8253" s="381" t="str">
        <f t="shared" si="514"/>
        <v/>
      </c>
      <c r="E8253" s="335"/>
      <c r="F8253" s="335"/>
      <c r="G8253" s="325" t="str">
        <f t="shared" si="516"/>
        <v/>
      </c>
      <c r="H8253" s="326" t="str">
        <f t="shared" si="517"/>
        <v/>
      </c>
    </row>
    <row r="8254" spans="1:8" x14ac:dyDescent="0.2">
      <c r="A8254" s="204" t="str">
        <f t="shared" si="515"/>
        <v/>
      </c>
      <c r="B8254" s="335"/>
      <c r="C8254" s="335"/>
      <c r="D8254" s="381" t="str">
        <f t="shared" si="514"/>
        <v/>
      </c>
      <c r="E8254" s="335"/>
      <c r="F8254" s="335"/>
      <c r="G8254" s="325" t="str">
        <f t="shared" si="516"/>
        <v/>
      </c>
      <c r="H8254" s="326" t="str">
        <f t="shared" si="517"/>
        <v/>
      </c>
    </row>
    <row r="8255" spans="1:8" x14ac:dyDescent="0.2">
      <c r="A8255" s="204" t="str">
        <f t="shared" si="515"/>
        <v/>
      </c>
      <c r="B8255" s="335"/>
      <c r="C8255" s="335"/>
      <c r="D8255" s="381" t="str">
        <f t="shared" si="514"/>
        <v/>
      </c>
      <c r="E8255" s="335"/>
      <c r="F8255" s="335"/>
      <c r="G8255" s="325" t="str">
        <f t="shared" si="516"/>
        <v/>
      </c>
      <c r="H8255" s="326" t="str">
        <f t="shared" si="517"/>
        <v/>
      </c>
    </row>
    <row r="8256" spans="1:8" x14ac:dyDescent="0.2">
      <c r="A8256" s="204" t="str">
        <f t="shared" si="515"/>
        <v/>
      </c>
      <c r="B8256" s="335"/>
      <c r="C8256" s="335"/>
      <c r="D8256" s="381" t="str">
        <f t="shared" si="514"/>
        <v/>
      </c>
      <c r="E8256" s="335"/>
      <c r="F8256" s="335"/>
      <c r="G8256" s="325" t="str">
        <f t="shared" si="516"/>
        <v/>
      </c>
      <c r="H8256" s="326" t="str">
        <f t="shared" si="517"/>
        <v/>
      </c>
    </row>
    <row r="8257" spans="1:8" x14ac:dyDescent="0.2">
      <c r="A8257" s="204" t="str">
        <f t="shared" si="515"/>
        <v/>
      </c>
      <c r="B8257" s="335"/>
      <c r="C8257" s="335"/>
      <c r="D8257" s="381" t="str">
        <f t="shared" si="514"/>
        <v/>
      </c>
      <c r="E8257" s="335"/>
      <c r="F8257" s="335"/>
      <c r="G8257" s="325" t="str">
        <f t="shared" si="516"/>
        <v/>
      </c>
      <c r="H8257" s="326" t="str">
        <f t="shared" si="517"/>
        <v/>
      </c>
    </row>
    <row r="8258" spans="1:8" x14ac:dyDescent="0.2">
      <c r="A8258" s="204" t="str">
        <f t="shared" si="515"/>
        <v/>
      </c>
      <c r="B8258" s="335"/>
      <c r="C8258" s="335"/>
      <c r="D8258" s="381" t="str">
        <f t="shared" si="514"/>
        <v/>
      </c>
      <c r="E8258" s="335"/>
      <c r="F8258" s="335"/>
      <c r="G8258" s="325" t="str">
        <f t="shared" si="516"/>
        <v/>
      </c>
      <c r="H8258" s="326" t="str">
        <f t="shared" si="517"/>
        <v/>
      </c>
    </row>
    <row r="8259" spans="1:8" x14ac:dyDescent="0.2">
      <c r="A8259" s="204" t="str">
        <f t="shared" si="515"/>
        <v/>
      </c>
      <c r="B8259" s="335"/>
      <c r="C8259" s="335"/>
      <c r="D8259" s="381" t="str">
        <f t="shared" si="514"/>
        <v/>
      </c>
      <c r="E8259" s="335"/>
      <c r="F8259" s="335"/>
      <c r="G8259" s="325" t="str">
        <f t="shared" si="516"/>
        <v/>
      </c>
      <c r="H8259" s="326" t="str">
        <f t="shared" si="517"/>
        <v/>
      </c>
    </row>
    <row r="8260" spans="1:8" x14ac:dyDescent="0.2">
      <c r="A8260" s="204" t="str">
        <f t="shared" si="515"/>
        <v/>
      </c>
      <c r="B8260" s="335"/>
      <c r="C8260" s="335"/>
      <c r="D8260" s="381" t="str">
        <f t="shared" si="514"/>
        <v/>
      </c>
      <c r="E8260" s="335"/>
      <c r="F8260" s="335"/>
      <c r="G8260" s="325" t="str">
        <f t="shared" si="516"/>
        <v/>
      </c>
      <c r="H8260" s="326" t="str">
        <f t="shared" si="517"/>
        <v/>
      </c>
    </row>
    <row r="8261" spans="1:8" x14ac:dyDescent="0.2">
      <c r="A8261" s="204" t="str">
        <f t="shared" si="515"/>
        <v/>
      </c>
      <c r="B8261" s="335"/>
      <c r="C8261" s="335"/>
      <c r="D8261" s="381" t="str">
        <f t="shared" si="514"/>
        <v/>
      </c>
      <c r="E8261" s="335"/>
      <c r="F8261" s="335"/>
      <c r="G8261" s="325" t="str">
        <f t="shared" si="516"/>
        <v/>
      </c>
      <c r="H8261" s="326" t="str">
        <f t="shared" si="517"/>
        <v/>
      </c>
    </row>
    <row r="8262" spans="1:8" x14ac:dyDescent="0.2">
      <c r="A8262" s="204" t="str">
        <f t="shared" si="515"/>
        <v/>
      </c>
      <c r="B8262" s="335"/>
      <c r="C8262" s="335"/>
      <c r="D8262" s="381" t="str">
        <f t="shared" si="514"/>
        <v/>
      </c>
      <c r="E8262" s="335"/>
      <c r="F8262" s="335"/>
      <c r="G8262" s="325" t="str">
        <f t="shared" si="516"/>
        <v/>
      </c>
      <c r="H8262" s="326" t="str">
        <f t="shared" si="517"/>
        <v/>
      </c>
    </row>
    <row r="8263" spans="1:8" x14ac:dyDescent="0.2">
      <c r="A8263" s="204" t="str">
        <f t="shared" si="515"/>
        <v/>
      </c>
      <c r="B8263" s="335"/>
      <c r="C8263" s="335"/>
      <c r="D8263" s="381" t="str">
        <f t="shared" si="514"/>
        <v/>
      </c>
      <c r="E8263" s="335"/>
      <c r="F8263" s="335"/>
      <c r="G8263" s="325" t="str">
        <f t="shared" si="516"/>
        <v/>
      </c>
      <c r="H8263" s="326" t="str">
        <f t="shared" si="517"/>
        <v/>
      </c>
    </row>
    <row r="8264" spans="1:8" x14ac:dyDescent="0.2">
      <c r="A8264" s="204" t="str">
        <f t="shared" si="515"/>
        <v/>
      </c>
      <c r="B8264" s="335"/>
      <c r="C8264" s="335"/>
      <c r="D8264" s="381" t="str">
        <f t="shared" si="514"/>
        <v/>
      </c>
      <c r="E8264" s="335"/>
      <c r="F8264" s="335"/>
      <c r="G8264" s="325" t="str">
        <f t="shared" si="516"/>
        <v/>
      </c>
      <c r="H8264" s="326" t="str">
        <f t="shared" si="517"/>
        <v/>
      </c>
    </row>
    <row r="8265" spans="1:8" x14ac:dyDescent="0.2">
      <c r="A8265" s="204" t="str">
        <f t="shared" si="515"/>
        <v/>
      </c>
      <c r="B8265" s="335"/>
      <c r="C8265" s="335"/>
      <c r="D8265" s="381" t="str">
        <f t="shared" ref="D8265:D8328" si="518">IF(C8265="","",IFERROR(IF(VLOOKUP(C8265,Parameter,2,FALSE)="","",VLOOKUP(C8265,Parameter,2,FALSE)),IFERROR(VLOOKUP(C8265,PSMErgänzung,2,FALSE),"CAS eingeben oder Parameter korrigieren!")))</f>
        <v/>
      </c>
      <c r="E8265" s="335"/>
      <c r="F8265" s="335"/>
      <c r="G8265" s="325" t="str">
        <f t="shared" si="516"/>
        <v/>
      </c>
      <c r="H8265" s="326" t="str">
        <f t="shared" si="517"/>
        <v/>
      </c>
    </row>
    <row r="8266" spans="1:8" x14ac:dyDescent="0.2">
      <c r="A8266" s="204" t="str">
        <f t="shared" si="515"/>
        <v/>
      </c>
      <c r="B8266" s="335"/>
      <c r="C8266" s="335"/>
      <c r="D8266" s="381" t="str">
        <f t="shared" si="518"/>
        <v/>
      </c>
      <c r="E8266" s="335"/>
      <c r="F8266" s="335"/>
      <c r="G8266" s="325" t="str">
        <f t="shared" si="516"/>
        <v/>
      </c>
      <c r="H8266" s="326" t="str">
        <f t="shared" si="517"/>
        <v/>
      </c>
    </row>
    <row r="8267" spans="1:8" x14ac:dyDescent="0.2">
      <c r="A8267" s="204" t="str">
        <f t="shared" si="515"/>
        <v/>
      </c>
      <c r="B8267" s="335"/>
      <c r="C8267" s="335"/>
      <c r="D8267" s="381" t="str">
        <f t="shared" si="518"/>
        <v/>
      </c>
      <c r="E8267" s="335"/>
      <c r="F8267" s="335"/>
      <c r="G8267" s="325" t="str">
        <f t="shared" si="516"/>
        <v/>
      </c>
      <c r="H8267" s="326" t="str">
        <f t="shared" si="517"/>
        <v/>
      </c>
    </row>
    <row r="8268" spans="1:8" x14ac:dyDescent="0.2">
      <c r="A8268" s="204" t="str">
        <f t="shared" si="515"/>
        <v/>
      </c>
      <c r="B8268" s="335"/>
      <c r="C8268" s="335"/>
      <c r="D8268" s="381" t="str">
        <f t="shared" si="518"/>
        <v/>
      </c>
      <c r="E8268" s="335"/>
      <c r="F8268" s="335"/>
      <c r="G8268" s="325" t="str">
        <f t="shared" si="516"/>
        <v/>
      </c>
      <c r="H8268" s="326" t="str">
        <f t="shared" si="517"/>
        <v/>
      </c>
    </row>
    <row r="8269" spans="1:8" x14ac:dyDescent="0.2">
      <c r="A8269" s="204" t="str">
        <f t="shared" si="515"/>
        <v/>
      </c>
      <c r="B8269" s="335"/>
      <c r="C8269" s="335"/>
      <c r="D8269" s="381" t="str">
        <f t="shared" si="518"/>
        <v/>
      </c>
      <c r="E8269" s="335"/>
      <c r="F8269" s="335"/>
      <c r="G8269" s="325" t="str">
        <f t="shared" si="516"/>
        <v/>
      </c>
      <c r="H8269" s="326" t="str">
        <f t="shared" si="517"/>
        <v/>
      </c>
    </row>
    <row r="8270" spans="1:8" x14ac:dyDescent="0.2">
      <c r="A8270" s="204" t="str">
        <f t="shared" si="515"/>
        <v/>
      </c>
      <c r="B8270" s="335"/>
      <c r="C8270" s="335"/>
      <c r="D8270" s="381" t="str">
        <f t="shared" si="518"/>
        <v/>
      </c>
      <c r="E8270" s="335"/>
      <c r="F8270" s="335"/>
      <c r="G8270" s="325" t="str">
        <f t="shared" si="516"/>
        <v/>
      </c>
      <c r="H8270" s="326" t="str">
        <f t="shared" si="517"/>
        <v/>
      </c>
    </row>
    <row r="8271" spans="1:8" x14ac:dyDescent="0.2">
      <c r="A8271" s="204" t="str">
        <f t="shared" si="515"/>
        <v/>
      </c>
      <c r="B8271" s="335"/>
      <c r="C8271" s="335"/>
      <c r="D8271" s="381" t="str">
        <f t="shared" si="518"/>
        <v/>
      </c>
      <c r="E8271" s="335"/>
      <c r="F8271" s="335"/>
      <c r="G8271" s="325" t="str">
        <f t="shared" si="516"/>
        <v/>
      </c>
      <c r="H8271" s="326" t="str">
        <f t="shared" si="517"/>
        <v/>
      </c>
    </row>
    <row r="8272" spans="1:8" x14ac:dyDescent="0.2">
      <c r="A8272" s="204" t="str">
        <f t="shared" si="515"/>
        <v/>
      </c>
      <c r="B8272" s="335"/>
      <c r="C8272" s="335"/>
      <c r="D8272" s="381" t="str">
        <f t="shared" si="518"/>
        <v/>
      </c>
      <c r="E8272" s="335"/>
      <c r="F8272" s="335"/>
      <c r="G8272" s="325" t="str">
        <f t="shared" si="516"/>
        <v/>
      </c>
      <c r="H8272" s="326" t="str">
        <f t="shared" si="517"/>
        <v/>
      </c>
    </row>
    <row r="8273" spans="1:8" x14ac:dyDescent="0.2">
      <c r="A8273" s="204" t="str">
        <f t="shared" si="515"/>
        <v/>
      </c>
      <c r="B8273" s="335"/>
      <c r="C8273" s="335"/>
      <c r="D8273" s="381" t="str">
        <f t="shared" si="518"/>
        <v/>
      </c>
      <c r="E8273" s="335"/>
      <c r="F8273" s="335"/>
      <c r="G8273" s="325" t="str">
        <f t="shared" si="516"/>
        <v/>
      </c>
      <c r="H8273" s="326" t="str">
        <f t="shared" si="517"/>
        <v/>
      </c>
    </row>
    <row r="8274" spans="1:8" x14ac:dyDescent="0.2">
      <c r="A8274" s="204" t="str">
        <f t="shared" si="515"/>
        <v/>
      </c>
      <c r="B8274" s="335"/>
      <c r="C8274" s="335"/>
      <c r="D8274" s="381" t="str">
        <f t="shared" si="518"/>
        <v/>
      </c>
      <c r="E8274" s="335"/>
      <c r="F8274" s="335"/>
      <c r="G8274" s="325" t="str">
        <f t="shared" si="516"/>
        <v/>
      </c>
      <c r="H8274" s="326" t="str">
        <f t="shared" si="517"/>
        <v/>
      </c>
    </row>
    <row r="8275" spans="1:8" x14ac:dyDescent="0.2">
      <c r="A8275" s="204" t="str">
        <f t="shared" si="515"/>
        <v/>
      </c>
      <c r="B8275" s="335"/>
      <c r="C8275" s="335"/>
      <c r="D8275" s="381" t="str">
        <f t="shared" si="518"/>
        <v/>
      </c>
      <c r="E8275" s="335"/>
      <c r="F8275" s="335"/>
      <c r="G8275" s="325" t="str">
        <f t="shared" si="516"/>
        <v/>
      </c>
      <c r="H8275" s="326" t="str">
        <f t="shared" si="517"/>
        <v/>
      </c>
    </row>
    <row r="8276" spans="1:8" x14ac:dyDescent="0.2">
      <c r="A8276" s="204" t="str">
        <f t="shared" si="515"/>
        <v/>
      </c>
      <c r="B8276" s="335"/>
      <c r="C8276" s="335"/>
      <c r="D8276" s="381" t="str">
        <f t="shared" si="518"/>
        <v/>
      </c>
      <c r="E8276" s="335"/>
      <c r="F8276" s="335"/>
      <c r="G8276" s="325" t="str">
        <f t="shared" si="516"/>
        <v/>
      </c>
      <c r="H8276" s="326" t="str">
        <f t="shared" si="517"/>
        <v/>
      </c>
    </row>
    <row r="8277" spans="1:8" x14ac:dyDescent="0.2">
      <c r="A8277" s="204" t="str">
        <f t="shared" si="515"/>
        <v/>
      </c>
      <c r="B8277" s="335"/>
      <c r="C8277" s="335"/>
      <c r="D8277" s="381" t="str">
        <f t="shared" si="518"/>
        <v/>
      </c>
      <c r="E8277" s="335"/>
      <c r="F8277" s="335"/>
      <c r="G8277" s="325" t="str">
        <f t="shared" si="516"/>
        <v/>
      </c>
      <c r="H8277" s="326" t="str">
        <f t="shared" si="517"/>
        <v/>
      </c>
    </row>
    <row r="8278" spans="1:8" x14ac:dyDescent="0.2">
      <c r="A8278" s="204" t="str">
        <f t="shared" si="515"/>
        <v/>
      </c>
      <c r="B8278" s="335"/>
      <c r="C8278" s="335"/>
      <c r="D8278" s="381" t="str">
        <f t="shared" si="518"/>
        <v/>
      </c>
      <c r="E8278" s="335"/>
      <c r="F8278" s="335"/>
      <c r="G8278" s="325" t="str">
        <f t="shared" si="516"/>
        <v/>
      </c>
      <c r="H8278" s="326" t="str">
        <f t="shared" si="517"/>
        <v/>
      </c>
    </row>
    <row r="8279" spans="1:8" x14ac:dyDescent="0.2">
      <c r="A8279" s="204" t="str">
        <f t="shared" si="515"/>
        <v/>
      </c>
      <c r="B8279" s="335"/>
      <c r="C8279" s="335"/>
      <c r="D8279" s="381" t="str">
        <f t="shared" si="518"/>
        <v/>
      </c>
      <c r="E8279" s="335"/>
      <c r="F8279" s="335"/>
      <c r="G8279" s="325" t="str">
        <f t="shared" si="516"/>
        <v/>
      </c>
      <c r="H8279" s="326" t="str">
        <f t="shared" si="517"/>
        <v/>
      </c>
    </row>
    <row r="8280" spans="1:8" x14ac:dyDescent="0.2">
      <c r="A8280" s="204" t="str">
        <f t="shared" si="515"/>
        <v/>
      </c>
      <c r="B8280" s="335"/>
      <c r="C8280" s="335"/>
      <c r="D8280" s="381" t="str">
        <f t="shared" si="518"/>
        <v/>
      </c>
      <c r="E8280" s="335"/>
      <c r="F8280" s="335"/>
      <c r="G8280" s="325" t="str">
        <f t="shared" si="516"/>
        <v/>
      </c>
      <c r="H8280" s="326" t="str">
        <f t="shared" si="517"/>
        <v/>
      </c>
    </row>
    <row r="8281" spans="1:8" x14ac:dyDescent="0.2">
      <c r="A8281" s="204" t="str">
        <f t="shared" si="515"/>
        <v/>
      </c>
      <c r="B8281" s="335"/>
      <c r="C8281" s="335"/>
      <c r="D8281" s="381" t="str">
        <f t="shared" si="518"/>
        <v/>
      </c>
      <c r="E8281" s="335"/>
      <c r="F8281" s="335"/>
      <c r="G8281" s="325" t="str">
        <f t="shared" si="516"/>
        <v/>
      </c>
      <c r="H8281" s="326" t="str">
        <f t="shared" si="517"/>
        <v/>
      </c>
    </row>
    <row r="8282" spans="1:8" x14ac:dyDescent="0.2">
      <c r="A8282" s="204" t="str">
        <f t="shared" si="515"/>
        <v/>
      </c>
      <c r="B8282" s="335"/>
      <c r="C8282" s="335"/>
      <c r="D8282" s="381" t="str">
        <f t="shared" si="518"/>
        <v/>
      </c>
      <c r="E8282" s="335"/>
      <c r="F8282" s="335"/>
      <c r="G8282" s="325" t="str">
        <f t="shared" si="516"/>
        <v/>
      </c>
      <c r="H8282" s="326" t="str">
        <f t="shared" si="517"/>
        <v/>
      </c>
    </row>
    <row r="8283" spans="1:8" x14ac:dyDescent="0.2">
      <c r="A8283" s="204" t="str">
        <f t="shared" si="515"/>
        <v/>
      </c>
      <c r="B8283" s="335"/>
      <c r="C8283" s="335"/>
      <c r="D8283" s="381" t="str">
        <f t="shared" si="518"/>
        <v/>
      </c>
      <c r="E8283" s="335"/>
      <c r="F8283" s="335"/>
      <c r="G8283" s="325" t="str">
        <f t="shared" si="516"/>
        <v/>
      </c>
      <c r="H8283" s="326" t="str">
        <f t="shared" si="517"/>
        <v/>
      </c>
    </row>
    <row r="8284" spans="1:8" x14ac:dyDescent="0.2">
      <c r="A8284" s="204" t="str">
        <f t="shared" si="515"/>
        <v/>
      </c>
      <c r="B8284" s="335"/>
      <c r="C8284" s="335"/>
      <c r="D8284" s="381" t="str">
        <f t="shared" si="518"/>
        <v/>
      </c>
      <c r="E8284" s="335"/>
      <c r="F8284" s="335"/>
      <c r="G8284" s="325" t="str">
        <f t="shared" si="516"/>
        <v/>
      </c>
      <c r="H8284" s="326" t="str">
        <f t="shared" si="517"/>
        <v/>
      </c>
    </row>
    <row r="8285" spans="1:8" x14ac:dyDescent="0.2">
      <c r="A8285" s="204" t="str">
        <f t="shared" si="515"/>
        <v/>
      </c>
      <c r="B8285" s="335"/>
      <c r="C8285" s="335"/>
      <c r="D8285" s="381" t="str">
        <f t="shared" si="518"/>
        <v/>
      </c>
      <c r="E8285" s="335"/>
      <c r="F8285" s="335"/>
      <c r="G8285" s="325" t="str">
        <f t="shared" si="516"/>
        <v/>
      </c>
      <c r="H8285" s="326" t="str">
        <f t="shared" si="517"/>
        <v/>
      </c>
    </row>
    <row r="8286" spans="1:8" x14ac:dyDescent="0.2">
      <c r="A8286" s="204" t="str">
        <f t="shared" si="515"/>
        <v/>
      </c>
      <c r="B8286" s="335"/>
      <c r="C8286" s="335"/>
      <c r="D8286" s="381" t="str">
        <f t="shared" si="518"/>
        <v/>
      </c>
      <c r="E8286" s="335"/>
      <c r="F8286" s="335"/>
      <c r="G8286" s="325" t="str">
        <f t="shared" si="516"/>
        <v/>
      </c>
      <c r="H8286" s="326" t="str">
        <f t="shared" si="517"/>
        <v/>
      </c>
    </row>
    <row r="8287" spans="1:8" x14ac:dyDescent="0.2">
      <c r="A8287" s="204" t="str">
        <f t="shared" si="515"/>
        <v/>
      </c>
      <c r="B8287" s="335"/>
      <c r="C8287" s="335"/>
      <c r="D8287" s="381" t="str">
        <f t="shared" si="518"/>
        <v/>
      </c>
      <c r="E8287" s="335"/>
      <c r="F8287" s="335"/>
      <c r="G8287" s="325" t="str">
        <f t="shared" si="516"/>
        <v/>
      </c>
      <c r="H8287" s="326" t="str">
        <f t="shared" si="517"/>
        <v/>
      </c>
    </row>
    <row r="8288" spans="1:8" x14ac:dyDescent="0.2">
      <c r="A8288" s="204" t="str">
        <f t="shared" si="515"/>
        <v/>
      </c>
      <c r="B8288" s="335"/>
      <c r="C8288" s="335"/>
      <c r="D8288" s="381" t="str">
        <f t="shared" si="518"/>
        <v/>
      </c>
      <c r="E8288" s="335"/>
      <c r="F8288" s="335"/>
      <c r="G8288" s="325" t="str">
        <f t="shared" si="516"/>
        <v/>
      </c>
      <c r="H8288" s="326" t="str">
        <f t="shared" si="517"/>
        <v/>
      </c>
    </row>
    <row r="8289" spans="1:8" x14ac:dyDescent="0.2">
      <c r="A8289" s="204" t="str">
        <f t="shared" si="515"/>
        <v/>
      </c>
      <c r="B8289" s="335"/>
      <c r="C8289" s="335"/>
      <c r="D8289" s="381" t="str">
        <f t="shared" si="518"/>
        <v/>
      </c>
      <c r="E8289" s="335"/>
      <c r="F8289" s="335"/>
      <c r="G8289" s="325" t="str">
        <f t="shared" si="516"/>
        <v/>
      </c>
      <c r="H8289" s="326" t="str">
        <f t="shared" si="517"/>
        <v/>
      </c>
    </row>
    <row r="8290" spans="1:8" x14ac:dyDescent="0.2">
      <c r="A8290" s="204" t="str">
        <f t="shared" si="515"/>
        <v/>
      </c>
      <c r="B8290" s="335"/>
      <c r="C8290" s="335"/>
      <c r="D8290" s="381" t="str">
        <f t="shared" si="518"/>
        <v/>
      </c>
      <c r="E8290" s="335"/>
      <c r="F8290" s="335"/>
      <c r="G8290" s="325" t="str">
        <f t="shared" si="516"/>
        <v/>
      </c>
      <c r="H8290" s="326" t="str">
        <f t="shared" si="517"/>
        <v/>
      </c>
    </row>
    <row r="8291" spans="1:8" x14ac:dyDescent="0.2">
      <c r="A8291" s="204" t="str">
        <f t="shared" si="515"/>
        <v/>
      </c>
      <c r="B8291" s="335"/>
      <c r="C8291" s="335"/>
      <c r="D8291" s="381" t="str">
        <f t="shared" si="518"/>
        <v/>
      </c>
      <c r="E8291" s="335"/>
      <c r="F8291" s="335"/>
      <c r="G8291" s="325" t="str">
        <f t="shared" si="516"/>
        <v/>
      </c>
      <c r="H8291" s="326" t="str">
        <f t="shared" si="517"/>
        <v/>
      </c>
    </row>
    <row r="8292" spans="1:8" x14ac:dyDescent="0.2">
      <c r="A8292" s="204" t="str">
        <f t="shared" si="515"/>
        <v/>
      </c>
      <c r="B8292" s="335"/>
      <c r="C8292" s="335"/>
      <c r="D8292" s="381" t="str">
        <f t="shared" si="518"/>
        <v/>
      </c>
      <c r="E8292" s="335"/>
      <c r="F8292" s="335"/>
      <c r="G8292" s="325" t="str">
        <f t="shared" si="516"/>
        <v/>
      </c>
      <c r="H8292" s="326" t="str">
        <f t="shared" si="517"/>
        <v/>
      </c>
    </row>
    <row r="8293" spans="1:8" x14ac:dyDescent="0.2">
      <c r="A8293" s="204" t="str">
        <f t="shared" si="515"/>
        <v/>
      </c>
      <c r="B8293" s="335"/>
      <c r="C8293" s="335"/>
      <c r="D8293" s="381" t="str">
        <f t="shared" si="518"/>
        <v/>
      </c>
      <c r="E8293" s="335"/>
      <c r="F8293" s="335"/>
      <c r="G8293" s="325" t="str">
        <f t="shared" si="516"/>
        <v/>
      </c>
      <c r="H8293" s="326" t="str">
        <f t="shared" si="517"/>
        <v/>
      </c>
    </row>
    <row r="8294" spans="1:8" x14ac:dyDescent="0.2">
      <c r="A8294" s="204" t="str">
        <f t="shared" si="515"/>
        <v/>
      </c>
      <c r="B8294" s="335"/>
      <c r="C8294" s="335"/>
      <c r="D8294" s="381" t="str">
        <f t="shared" si="518"/>
        <v/>
      </c>
      <c r="E8294" s="335"/>
      <c r="F8294" s="335"/>
      <c r="G8294" s="325" t="str">
        <f t="shared" si="516"/>
        <v/>
      </c>
      <c r="H8294" s="326" t="str">
        <f t="shared" si="517"/>
        <v/>
      </c>
    </row>
    <row r="8295" spans="1:8" x14ac:dyDescent="0.2">
      <c r="A8295" s="204" t="str">
        <f t="shared" si="515"/>
        <v/>
      </c>
      <c r="B8295" s="335"/>
      <c r="C8295" s="335"/>
      <c r="D8295" s="381" t="str">
        <f t="shared" si="518"/>
        <v/>
      </c>
      <c r="E8295" s="335"/>
      <c r="F8295" s="335"/>
      <c r="G8295" s="325" t="str">
        <f t="shared" si="516"/>
        <v/>
      </c>
      <c r="H8295" s="326" t="str">
        <f t="shared" si="517"/>
        <v/>
      </c>
    </row>
    <row r="8296" spans="1:8" x14ac:dyDescent="0.2">
      <c r="A8296" s="204" t="str">
        <f t="shared" si="515"/>
        <v/>
      </c>
      <c r="B8296" s="335"/>
      <c r="C8296" s="335"/>
      <c r="D8296" s="381" t="str">
        <f t="shared" si="518"/>
        <v/>
      </c>
      <c r="E8296" s="335"/>
      <c r="F8296" s="335"/>
      <c r="G8296" s="325" t="str">
        <f t="shared" si="516"/>
        <v/>
      </c>
      <c r="H8296" s="326" t="str">
        <f t="shared" si="517"/>
        <v/>
      </c>
    </row>
    <row r="8297" spans="1:8" x14ac:dyDescent="0.2">
      <c r="A8297" s="204" t="str">
        <f t="shared" si="515"/>
        <v/>
      </c>
      <c r="B8297" s="335"/>
      <c r="C8297" s="335"/>
      <c r="D8297" s="381" t="str">
        <f t="shared" si="518"/>
        <v/>
      </c>
      <c r="E8297" s="335"/>
      <c r="F8297" s="335"/>
      <c r="G8297" s="325" t="str">
        <f t="shared" si="516"/>
        <v/>
      </c>
      <c r="H8297" s="326" t="str">
        <f t="shared" si="517"/>
        <v/>
      </c>
    </row>
    <row r="8298" spans="1:8" x14ac:dyDescent="0.2">
      <c r="A8298" s="204" t="str">
        <f t="shared" si="515"/>
        <v/>
      </c>
      <c r="B8298" s="335"/>
      <c r="C8298" s="335"/>
      <c r="D8298" s="381" t="str">
        <f t="shared" si="518"/>
        <v/>
      </c>
      <c r="E8298" s="335"/>
      <c r="F8298" s="335"/>
      <c r="G8298" s="325" t="str">
        <f t="shared" si="516"/>
        <v/>
      </c>
      <c r="H8298" s="326" t="str">
        <f t="shared" si="517"/>
        <v/>
      </c>
    </row>
    <row r="8299" spans="1:8" x14ac:dyDescent="0.2">
      <c r="A8299" s="204" t="str">
        <f t="shared" si="515"/>
        <v/>
      </c>
      <c r="B8299" s="335"/>
      <c r="C8299" s="335"/>
      <c r="D8299" s="381" t="str">
        <f t="shared" si="518"/>
        <v/>
      </c>
      <c r="E8299" s="335"/>
      <c r="F8299" s="335"/>
      <c r="G8299" s="325" t="str">
        <f t="shared" si="516"/>
        <v/>
      </c>
      <c r="H8299" s="326" t="str">
        <f t="shared" si="517"/>
        <v/>
      </c>
    </row>
    <row r="8300" spans="1:8" x14ac:dyDescent="0.2">
      <c r="A8300" s="204" t="str">
        <f t="shared" si="515"/>
        <v/>
      </c>
      <c r="B8300" s="335"/>
      <c r="C8300" s="335"/>
      <c r="D8300" s="381" t="str">
        <f t="shared" si="518"/>
        <v/>
      </c>
      <c r="E8300" s="335"/>
      <c r="F8300" s="335"/>
      <c r="G8300" s="325" t="str">
        <f t="shared" si="516"/>
        <v/>
      </c>
      <c r="H8300" s="326" t="str">
        <f t="shared" si="517"/>
        <v/>
      </c>
    </row>
    <row r="8301" spans="1:8" x14ac:dyDescent="0.2">
      <c r="A8301" s="204" t="str">
        <f t="shared" si="515"/>
        <v/>
      </c>
      <c r="B8301" s="335"/>
      <c r="C8301" s="335"/>
      <c r="D8301" s="381" t="str">
        <f t="shared" si="518"/>
        <v/>
      </c>
      <c r="E8301" s="335"/>
      <c r="F8301" s="335"/>
      <c r="G8301" s="325" t="str">
        <f t="shared" si="516"/>
        <v/>
      </c>
      <c r="H8301" s="326" t="str">
        <f t="shared" si="517"/>
        <v/>
      </c>
    </row>
    <row r="8302" spans="1:8" x14ac:dyDescent="0.2">
      <c r="A8302" s="204" t="str">
        <f t="shared" si="515"/>
        <v/>
      </c>
      <c r="B8302" s="335"/>
      <c r="C8302" s="335"/>
      <c r="D8302" s="381" t="str">
        <f t="shared" si="518"/>
        <v/>
      </c>
      <c r="E8302" s="335"/>
      <c r="F8302" s="335"/>
      <c r="G8302" s="325" t="str">
        <f t="shared" si="516"/>
        <v/>
      </c>
      <c r="H8302" s="326" t="str">
        <f t="shared" si="517"/>
        <v/>
      </c>
    </row>
    <row r="8303" spans="1:8" x14ac:dyDescent="0.2">
      <c r="A8303" s="204" t="str">
        <f t="shared" si="515"/>
        <v/>
      </c>
      <c r="B8303" s="335"/>
      <c r="C8303" s="335"/>
      <c r="D8303" s="381" t="str">
        <f t="shared" si="518"/>
        <v/>
      </c>
      <c r="E8303" s="335"/>
      <c r="F8303" s="335"/>
      <c r="G8303" s="325" t="str">
        <f t="shared" si="516"/>
        <v/>
      </c>
      <c r="H8303" s="326" t="str">
        <f t="shared" si="517"/>
        <v/>
      </c>
    </row>
    <row r="8304" spans="1:8" x14ac:dyDescent="0.2">
      <c r="A8304" s="204" t="str">
        <f t="shared" si="515"/>
        <v/>
      </c>
      <c r="B8304" s="335"/>
      <c r="C8304" s="335"/>
      <c r="D8304" s="381" t="str">
        <f t="shared" si="518"/>
        <v/>
      </c>
      <c r="E8304" s="335"/>
      <c r="F8304" s="335"/>
      <c r="G8304" s="325" t="str">
        <f t="shared" si="516"/>
        <v/>
      </c>
      <c r="H8304" s="326" t="str">
        <f t="shared" si="517"/>
        <v/>
      </c>
    </row>
    <row r="8305" spans="1:8" x14ac:dyDescent="0.2">
      <c r="A8305" s="204" t="str">
        <f t="shared" ref="A8305:A8368" si="519">IF(B8305&lt;&gt;"",VLOOKUP(B8305,ID,2,FALSE),"")</f>
        <v/>
      </c>
      <c r="B8305" s="335"/>
      <c r="C8305" s="335"/>
      <c r="D8305" s="381" t="str">
        <f t="shared" si="518"/>
        <v/>
      </c>
      <c r="E8305" s="335"/>
      <c r="F8305" s="335"/>
      <c r="G8305" s="325" t="str">
        <f t="shared" ref="G8305:G8368" si="520">IF(OR(B8305="",Amt=""),"",Amt)</f>
        <v/>
      </c>
      <c r="H8305" s="326" t="str">
        <f t="shared" ref="H8305:H8368" si="521">IF(G8305="","",VLOOKUP(G8305,Gesundheitsämter,2,FALSE))</f>
        <v/>
      </c>
    </row>
    <row r="8306" spans="1:8" x14ac:dyDescent="0.2">
      <c r="A8306" s="204" t="str">
        <f t="shared" si="519"/>
        <v/>
      </c>
      <c r="B8306" s="335"/>
      <c r="C8306" s="335"/>
      <c r="D8306" s="381" t="str">
        <f t="shared" si="518"/>
        <v/>
      </c>
      <c r="E8306" s="335"/>
      <c r="F8306" s="335"/>
      <c r="G8306" s="325" t="str">
        <f t="shared" si="520"/>
        <v/>
      </c>
      <c r="H8306" s="326" t="str">
        <f t="shared" si="521"/>
        <v/>
      </c>
    </row>
    <row r="8307" spans="1:8" x14ac:dyDescent="0.2">
      <c r="A8307" s="204" t="str">
        <f t="shared" si="519"/>
        <v/>
      </c>
      <c r="B8307" s="335"/>
      <c r="C8307" s="335"/>
      <c r="D8307" s="381" t="str">
        <f t="shared" si="518"/>
        <v/>
      </c>
      <c r="E8307" s="335"/>
      <c r="F8307" s="335"/>
      <c r="G8307" s="325" t="str">
        <f t="shared" si="520"/>
        <v/>
      </c>
      <c r="H8307" s="326" t="str">
        <f t="shared" si="521"/>
        <v/>
      </c>
    </row>
    <row r="8308" spans="1:8" x14ac:dyDescent="0.2">
      <c r="A8308" s="204" t="str">
        <f t="shared" si="519"/>
        <v/>
      </c>
      <c r="B8308" s="335"/>
      <c r="C8308" s="335"/>
      <c r="D8308" s="381" t="str">
        <f t="shared" si="518"/>
        <v/>
      </c>
      <c r="E8308" s="335"/>
      <c r="F8308" s="335"/>
      <c r="G8308" s="325" t="str">
        <f t="shared" si="520"/>
        <v/>
      </c>
      <c r="H8308" s="326" t="str">
        <f t="shared" si="521"/>
        <v/>
      </c>
    </row>
    <row r="8309" spans="1:8" x14ac:dyDescent="0.2">
      <c r="A8309" s="204" t="str">
        <f t="shared" si="519"/>
        <v/>
      </c>
      <c r="B8309" s="335"/>
      <c r="C8309" s="335"/>
      <c r="D8309" s="381" t="str">
        <f t="shared" si="518"/>
        <v/>
      </c>
      <c r="E8309" s="335"/>
      <c r="F8309" s="335"/>
      <c r="G8309" s="325" t="str">
        <f t="shared" si="520"/>
        <v/>
      </c>
      <c r="H8309" s="326" t="str">
        <f t="shared" si="521"/>
        <v/>
      </c>
    </row>
    <row r="8310" spans="1:8" x14ac:dyDescent="0.2">
      <c r="A8310" s="204" t="str">
        <f t="shared" si="519"/>
        <v/>
      </c>
      <c r="B8310" s="335"/>
      <c r="C8310" s="335"/>
      <c r="D8310" s="381" t="str">
        <f t="shared" si="518"/>
        <v/>
      </c>
      <c r="E8310" s="335"/>
      <c r="F8310" s="335"/>
      <c r="G8310" s="325" t="str">
        <f t="shared" si="520"/>
        <v/>
      </c>
      <c r="H8310" s="326" t="str">
        <f t="shared" si="521"/>
        <v/>
      </c>
    </row>
    <row r="8311" spans="1:8" x14ac:dyDescent="0.2">
      <c r="A8311" s="204" t="str">
        <f t="shared" si="519"/>
        <v/>
      </c>
      <c r="B8311" s="335"/>
      <c r="C8311" s="335"/>
      <c r="D8311" s="381" t="str">
        <f t="shared" si="518"/>
        <v/>
      </c>
      <c r="E8311" s="335"/>
      <c r="F8311" s="335"/>
      <c r="G8311" s="325" t="str">
        <f t="shared" si="520"/>
        <v/>
      </c>
      <c r="H8311" s="326" t="str">
        <f t="shared" si="521"/>
        <v/>
      </c>
    </row>
    <row r="8312" spans="1:8" x14ac:dyDescent="0.2">
      <c r="A8312" s="204" t="str">
        <f t="shared" si="519"/>
        <v/>
      </c>
      <c r="B8312" s="335"/>
      <c r="C8312" s="335"/>
      <c r="D8312" s="381" t="str">
        <f t="shared" si="518"/>
        <v/>
      </c>
      <c r="E8312" s="335"/>
      <c r="F8312" s="335"/>
      <c r="G8312" s="325" t="str">
        <f t="shared" si="520"/>
        <v/>
      </c>
      <c r="H8312" s="326" t="str">
        <f t="shared" si="521"/>
        <v/>
      </c>
    </row>
    <row r="8313" spans="1:8" x14ac:dyDescent="0.2">
      <c r="A8313" s="204" t="str">
        <f t="shared" si="519"/>
        <v/>
      </c>
      <c r="B8313" s="335"/>
      <c r="C8313" s="335"/>
      <c r="D8313" s="381" t="str">
        <f t="shared" si="518"/>
        <v/>
      </c>
      <c r="E8313" s="335"/>
      <c r="F8313" s="335"/>
      <c r="G8313" s="325" t="str">
        <f t="shared" si="520"/>
        <v/>
      </c>
      <c r="H8313" s="326" t="str">
        <f t="shared" si="521"/>
        <v/>
      </c>
    </row>
    <row r="8314" spans="1:8" x14ac:dyDescent="0.2">
      <c r="A8314" s="204" t="str">
        <f t="shared" si="519"/>
        <v/>
      </c>
      <c r="B8314" s="335"/>
      <c r="C8314" s="335"/>
      <c r="D8314" s="381" t="str">
        <f t="shared" si="518"/>
        <v/>
      </c>
      <c r="E8314" s="335"/>
      <c r="F8314" s="335"/>
      <c r="G8314" s="325" t="str">
        <f t="shared" si="520"/>
        <v/>
      </c>
      <c r="H8314" s="326" t="str">
        <f t="shared" si="521"/>
        <v/>
      </c>
    </row>
    <row r="8315" spans="1:8" x14ac:dyDescent="0.2">
      <c r="A8315" s="204" t="str">
        <f t="shared" si="519"/>
        <v/>
      </c>
      <c r="B8315" s="335"/>
      <c r="C8315" s="335"/>
      <c r="D8315" s="381" t="str">
        <f t="shared" si="518"/>
        <v/>
      </c>
      <c r="E8315" s="335"/>
      <c r="F8315" s="335"/>
      <c r="G8315" s="325" t="str">
        <f t="shared" si="520"/>
        <v/>
      </c>
      <c r="H8315" s="326" t="str">
        <f t="shared" si="521"/>
        <v/>
      </c>
    </row>
    <row r="8316" spans="1:8" x14ac:dyDescent="0.2">
      <c r="A8316" s="204" t="str">
        <f t="shared" si="519"/>
        <v/>
      </c>
      <c r="B8316" s="335"/>
      <c r="C8316" s="335"/>
      <c r="D8316" s="381" t="str">
        <f t="shared" si="518"/>
        <v/>
      </c>
      <c r="E8316" s="335"/>
      <c r="F8316" s="335"/>
      <c r="G8316" s="325" t="str">
        <f t="shared" si="520"/>
        <v/>
      </c>
      <c r="H8316" s="326" t="str">
        <f t="shared" si="521"/>
        <v/>
      </c>
    </row>
    <row r="8317" spans="1:8" x14ac:dyDescent="0.2">
      <c r="A8317" s="204" t="str">
        <f t="shared" si="519"/>
        <v/>
      </c>
      <c r="B8317" s="335"/>
      <c r="C8317" s="335"/>
      <c r="D8317" s="381" t="str">
        <f t="shared" si="518"/>
        <v/>
      </c>
      <c r="E8317" s="335"/>
      <c r="F8317" s="335"/>
      <c r="G8317" s="325" t="str">
        <f t="shared" si="520"/>
        <v/>
      </c>
      <c r="H8317" s="326" t="str">
        <f t="shared" si="521"/>
        <v/>
      </c>
    </row>
    <row r="8318" spans="1:8" x14ac:dyDescent="0.2">
      <c r="A8318" s="204" t="str">
        <f t="shared" si="519"/>
        <v/>
      </c>
      <c r="B8318" s="335"/>
      <c r="C8318" s="335"/>
      <c r="D8318" s="381" t="str">
        <f t="shared" si="518"/>
        <v/>
      </c>
      <c r="E8318" s="335"/>
      <c r="F8318" s="335"/>
      <c r="G8318" s="325" t="str">
        <f t="shared" si="520"/>
        <v/>
      </c>
      <c r="H8318" s="326" t="str">
        <f t="shared" si="521"/>
        <v/>
      </c>
    </row>
    <row r="8319" spans="1:8" x14ac:dyDescent="0.2">
      <c r="A8319" s="204" t="str">
        <f t="shared" si="519"/>
        <v/>
      </c>
      <c r="B8319" s="335"/>
      <c r="C8319" s="335"/>
      <c r="D8319" s="381" t="str">
        <f t="shared" si="518"/>
        <v/>
      </c>
      <c r="E8319" s="335"/>
      <c r="F8319" s="335"/>
      <c r="G8319" s="325" t="str">
        <f t="shared" si="520"/>
        <v/>
      </c>
      <c r="H8319" s="326" t="str">
        <f t="shared" si="521"/>
        <v/>
      </c>
    </row>
    <row r="8320" spans="1:8" x14ac:dyDescent="0.2">
      <c r="A8320" s="204" t="str">
        <f t="shared" si="519"/>
        <v/>
      </c>
      <c r="B8320" s="335"/>
      <c r="C8320" s="335"/>
      <c r="D8320" s="381" t="str">
        <f t="shared" si="518"/>
        <v/>
      </c>
      <c r="E8320" s="335"/>
      <c r="F8320" s="335"/>
      <c r="G8320" s="325" t="str">
        <f t="shared" si="520"/>
        <v/>
      </c>
      <c r="H8320" s="326" t="str">
        <f t="shared" si="521"/>
        <v/>
      </c>
    </row>
    <row r="8321" spans="1:8" x14ac:dyDescent="0.2">
      <c r="A8321" s="204" t="str">
        <f t="shared" si="519"/>
        <v/>
      </c>
      <c r="B8321" s="335"/>
      <c r="C8321" s="335"/>
      <c r="D8321" s="381" t="str">
        <f t="shared" si="518"/>
        <v/>
      </c>
      <c r="E8321" s="335"/>
      <c r="F8321" s="335"/>
      <c r="G8321" s="325" t="str">
        <f t="shared" si="520"/>
        <v/>
      </c>
      <c r="H8321" s="326" t="str">
        <f t="shared" si="521"/>
        <v/>
      </c>
    </row>
    <row r="8322" spans="1:8" x14ac:dyDescent="0.2">
      <c r="A8322" s="204" t="str">
        <f t="shared" si="519"/>
        <v/>
      </c>
      <c r="B8322" s="335"/>
      <c r="C8322" s="335"/>
      <c r="D8322" s="381" t="str">
        <f t="shared" si="518"/>
        <v/>
      </c>
      <c r="E8322" s="335"/>
      <c r="F8322" s="335"/>
      <c r="G8322" s="325" t="str">
        <f t="shared" si="520"/>
        <v/>
      </c>
      <c r="H8322" s="326" t="str">
        <f t="shared" si="521"/>
        <v/>
      </c>
    </row>
    <row r="8323" spans="1:8" x14ac:dyDescent="0.2">
      <c r="A8323" s="204" t="str">
        <f t="shared" si="519"/>
        <v/>
      </c>
      <c r="B8323" s="335"/>
      <c r="C8323" s="335"/>
      <c r="D8323" s="381" t="str">
        <f t="shared" si="518"/>
        <v/>
      </c>
      <c r="E8323" s="335"/>
      <c r="F8323" s="335"/>
      <c r="G8323" s="325" t="str">
        <f t="shared" si="520"/>
        <v/>
      </c>
      <c r="H8323" s="326" t="str">
        <f t="shared" si="521"/>
        <v/>
      </c>
    </row>
    <row r="8324" spans="1:8" x14ac:dyDescent="0.2">
      <c r="A8324" s="204" t="str">
        <f t="shared" si="519"/>
        <v/>
      </c>
      <c r="B8324" s="335"/>
      <c r="C8324" s="335"/>
      <c r="D8324" s="381" t="str">
        <f t="shared" si="518"/>
        <v/>
      </c>
      <c r="E8324" s="335"/>
      <c r="F8324" s="335"/>
      <c r="G8324" s="325" t="str">
        <f t="shared" si="520"/>
        <v/>
      </c>
      <c r="H8324" s="326" t="str">
        <f t="shared" si="521"/>
        <v/>
      </c>
    </row>
    <row r="8325" spans="1:8" x14ac:dyDescent="0.2">
      <c r="A8325" s="204" t="str">
        <f t="shared" si="519"/>
        <v/>
      </c>
      <c r="B8325" s="335"/>
      <c r="C8325" s="335"/>
      <c r="D8325" s="381" t="str">
        <f t="shared" si="518"/>
        <v/>
      </c>
      <c r="E8325" s="335"/>
      <c r="F8325" s="335"/>
      <c r="G8325" s="325" t="str">
        <f t="shared" si="520"/>
        <v/>
      </c>
      <c r="H8325" s="326" t="str">
        <f t="shared" si="521"/>
        <v/>
      </c>
    </row>
    <row r="8326" spans="1:8" x14ac:dyDescent="0.2">
      <c r="A8326" s="204" t="str">
        <f t="shared" si="519"/>
        <v/>
      </c>
      <c r="B8326" s="335"/>
      <c r="C8326" s="335"/>
      <c r="D8326" s="381" t="str">
        <f t="shared" si="518"/>
        <v/>
      </c>
      <c r="E8326" s="335"/>
      <c r="F8326" s="335"/>
      <c r="G8326" s="325" t="str">
        <f t="shared" si="520"/>
        <v/>
      </c>
      <c r="H8326" s="326" t="str">
        <f t="shared" si="521"/>
        <v/>
      </c>
    </row>
    <row r="8327" spans="1:8" x14ac:dyDescent="0.2">
      <c r="A8327" s="204" t="str">
        <f t="shared" si="519"/>
        <v/>
      </c>
      <c r="B8327" s="335"/>
      <c r="C8327" s="335"/>
      <c r="D8327" s="381" t="str">
        <f t="shared" si="518"/>
        <v/>
      </c>
      <c r="E8327" s="335"/>
      <c r="F8327" s="335"/>
      <c r="G8327" s="325" t="str">
        <f t="shared" si="520"/>
        <v/>
      </c>
      <c r="H8327" s="326" t="str">
        <f t="shared" si="521"/>
        <v/>
      </c>
    </row>
    <row r="8328" spans="1:8" x14ac:dyDescent="0.2">
      <c r="A8328" s="204" t="str">
        <f t="shared" si="519"/>
        <v/>
      </c>
      <c r="B8328" s="335"/>
      <c r="C8328" s="335"/>
      <c r="D8328" s="381" t="str">
        <f t="shared" si="518"/>
        <v/>
      </c>
      <c r="E8328" s="335"/>
      <c r="F8328" s="335"/>
      <c r="G8328" s="325" t="str">
        <f t="shared" si="520"/>
        <v/>
      </c>
      <c r="H8328" s="326" t="str">
        <f t="shared" si="521"/>
        <v/>
      </c>
    </row>
    <row r="8329" spans="1:8" x14ac:dyDescent="0.2">
      <c r="A8329" s="204" t="str">
        <f t="shared" si="519"/>
        <v/>
      </c>
      <c r="B8329" s="335"/>
      <c r="C8329" s="335"/>
      <c r="D8329" s="381" t="str">
        <f t="shared" ref="D8329:D8392" si="522">IF(C8329="","",IFERROR(IF(VLOOKUP(C8329,Parameter,2,FALSE)="","",VLOOKUP(C8329,Parameter,2,FALSE)),IFERROR(VLOOKUP(C8329,PSMErgänzung,2,FALSE),"CAS eingeben oder Parameter korrigieren!")))</f>
        <v/>
      </c>
      <c r="E8329" s="335"/>
      <c r="F8329" s="335"/>
      <c r="G8329" s="325" t="str">
        <f t="shared" si="520"/>
        <v/>
      </c>
      <c r="H8329" s="326" t="str">
        <f t="shared" si="521"/>
        <v/>
      </c>
    </row>
    <row r="8330" spans="1:8" x14ac:dyDescent="0.2">
      <c r="A8330" s="204" t="str">
        <f t="shared" si="519"/>
        <v/>
      </c>
      <c r="B8330" s="335"/>
      <c r="C8330" s="335"/>
      <c r="D8330" s="381" t="str">
        <f t="shared" si="522"/>
        <v/>
      </c>
      <c r="E8330" s="335"/>
      <c r="F8330" s="335"/>
      <c r="G8330" s="325" t="str">
        <f t="shared" si="520"/>
        <v/>
      </c>
      <c r="H8330" s="326" t="str">
        <f t="shared" si="521"/>
        <v/>
      </c>
    </row>
    <row r="8331" spans="1:8" x14ac:dyDescent="0.2">
      <c r="A8331" s="204" t="str">
        <f t="shared" si="519"/>
        <v/>
      </c>
      <c r="B8331" s="335"/>
      <c r="C8331" s="335"/>
      <c r="D8331" s="381" t="str">
        <f t="shared" si="522"/>
        <v/>
      </c>
      <c r="E8331" s="335"/>
      <c r="F8331" s="335"/>
      <c r="G8331" s="325" t="str">
        <f t="shared" si="520"/>
        <v/>
      </c>
      <c r="H8331" s="326" t="str">
        <f t="shared" si="521"/>
        <v/>
      </c>
    </row>
    <row r="8332" spans="1:8" x14ac:dyDescent="0.2">
      <c r="A8332" s="204" t="str">
        <f t="shared" si="519"/>
        <v/>
      </c>
      <c r="B8332" s="335"/>
      <c r="C8332" s="335"/>
      <c r="D8332" s="381" t="str">
        <f t="shared" si="522"/>
        <v/>
      </c>
      <c r="E8332" s="335"/>
      <c r="F8332" s="335"/>
      <c r="G8332" s="325" t="str">
        <f t="shared" si="520"/>
        <v/>
      </c>
      <c r="H8332" s="326" t="str">
        <f t="shared" si="521"/>
        <v/>
      </c>
    </row>
    <row r="8333" spans="1:8" x14ac:dyDescent="0.2">
      <c r="A8333" s="204" t="str">
        <f t="shared" si="519"/>
        <v/>
      </c>
      <c r="B8333" s="335"/>
      <c r="C8333" s="335"/>
      <c r="D8333" s="381" t="str">
        <f t="shared" si="522"/>
        <v/>
      </c>
      <c r="E8333" s="335"/>
      <c r="F8333" s="335"/>
      <c r="G8333" s="325" t="str">
        <f t="shared" si="520"/>
        <v/>
      </c>
      <c r="H8333" s="326" t="str">
        <f t="shared" si="521"/>
        <v/>
      </c>
    </row>
    <row r="8334" spans="1:8" x14ac:dyDescent="0.2">
      <c r="A8334" s="204" t="str">
        <f t="shared" si="519"/>
        <v/>
      </c>
      <c r="B8334" s="335"/>
      <c r="C8334" s="335"/>
      <c r="D8334" s="381" t="str">
        <f t="shared" si="522"/>
        <v/>
      </c>
      <c r="E8334" s="335"/>
      <c r="F8334" s="335"/>
      <c r="G8334" s="325" t="str">
        <f t="shared" si="520"/>
        <v/>
      </c>
      <c r="H8334" s="326" t="str">
        <f t="shared" si="521"/>
        <v/>
      </c>
    </row>
    <row r="8335" spans="1:8" x14ac:dyDescent="0.2">
      <c r="A8335" s="204" t="str">
        <f t="shared" si="519"/>
        <v/>
      </c>
      <c r="B8335" s="335"/>
      <c r="C8335" s="335"/>
      <c r="D8335" s="381" t="str">
        <f t="shared" si="522"/>
        <v/>
      </c>
      <c r="E8335" s="335"/>
      <c r="F8335" s="335"/>
      <c r="G8335" s="325" t="str">
        <f t="shared" si="520"/>
        <v/>
      </c>
      <c r="H8335" s="326" t="str">
        <f t="shared" si="521"/>
        <v/>
      </c>
    </row>
    <row r="8336" spans="1:8" x14ac:dyDescent="0.2">
      <c r="A8336" s="204" t="str">
        <f t="shared" si="519"/>
        <v/>
      </c>
      <c r="B8336" s="335"/>
      <c r="C8336" s="335"/>
      <c r="D8336" s="381" t="str">
        <f t="shared" si="522"/>
        <v/>
      </c>
      <c r="E8336" s="335"/>
      <c r="F8336" s="335"/>
      <c r="G8336" s="325" t="str">
        <f t="shared" si="520"/>
        <v/>
      </c>
      <c r="H8336" s="326" t="str">
        <f t="shared" si="521"/>
        <v/>
      </c>
    </row>
    <row r="8337" spans="1:8" x14ac:dyDescent="0.2">
      <c r="A8337" s="204" t="str">
        <f t="shared" si="519"/>
        <v/>
      </c>
      <c r="B8337" s="335"/>
      <c r="C8337" s="335"/>
      <c r="D8337" s="381" t="str">
        <f t="shared" si="522"/>
        <v/>
      </c>
      <c r="E8337" s="335"/>
      <c r="F8337" s="335"/>
      <c r="G8337" s="325" t="str">
        <f t="shared" si="520"/>
        <v/>
      </c>
      <c r="H8337" s="326" t="str">
        <f t="shared" si="521"/>
        <v/>
      </c>
    </row>
    <row r="8338" spans="1:8" x14ac:dyDescent="0.2">
      <c r="A8338" s="204" t="str">
        <f t="shared" si="519"/>
        <v/>
      </c>
      <c r="B8338" s="335"/>
      <c r="C8338" s="335"/>
      <c r="D8338" s="381" t="str">
        <f t="shared" si="522"/>
        <v/>
      </c>
      <c r="E8338" s="335"/>
      <c r="F8338" s="335"/>
      <c r="G8338" s="325" t="str">
        <f t="shared" si="520"/>
        <v/>
      </c>
      <c r="H8338" s="326" t="str">
        <f t="shared" si="521"/>
        <v/>
      </c>
    </row>
    <row r="8339" spans="1:8" x14ac:dyDescent="0.2">
      <c r="A8339" s="204" t="str">
        <f t="shared" si="519"/>
        <v/>
      </c>
      <c r="B8339" s="335"/>
      <c r="C8339" s="335"/>
      <c r="D8339" s="381" t="str">
        <f t="shared" si="522"/>
        <v/>
      </c>
      <c r="E8339" s="335"/>
      <c r="F8339" s="335"/>
      <c r="G8339" s="325" t="str">
        <f t="shared" si="520"/>
        <v/>
      </c>
      <c r="H8339" s="326" t="str">
        <f t="shared" si="521"/>
        <v/>
      </c>
    </row>
    <row r="8340" spans="1:8" x14ac:dyDescent="0.2">
      <c r="A8340" s="204" t="str">
        <f t="shared" si="519"/>
        <v/>
      </c>
      <c r="B8340" s="335"/>
      <c r="C8340" s="335"/>
      <c r="D8340" s="381" t="str">
        <f t="shared" si="522"/>
        <v/>
      </c>
      <c r="E8340" s="335"/>
      <c r="F8340" s="335"/>
      <c r="G8340" s="325" t="str">
        <f t="shared" si="520"/>
        <v/>
      </c>
      <c r="H8340" s="326" t="str">
        <f t="shared" si="521"/>
        <v/>
      </c>
    </row>
    <row r="8341" spans="1:8" x14ac:dyDescent="0.2">
      <c r="A8341" s="204" t="str">
        <f t="shared" si="519"/>
        <v/>
      </c>
      <c r="B8341" s="335"/>
      <c r="C8341" s="335"/>
      <c r="D8341" s="381" t="str">
        <f t="shared" si="522"/>
        <v/>
      </c>
      <c r="E8341" s="335"/>
      <c r="F8341" s="335"/>
      <c r="G8341" s="325" t="str">
        <f t="shared" si="520"/>
        <v/>
      </c>
      <c r="H8341" s="326" t="str">
        <f t="shared" si="521"/>
        <v/>
      </c>
    </row>
    <row r="8342" spans="1:8" x14ac:dyDescent="0.2">
      <c r="A8342" s="204" t="str">
        <f t="shared" si="519"/>
        <v/>
      </c>
      <c r="B8342" s="335"/>
      <c r="C8342" s="335"/>
      <c r="D8342" s="381" t="str">
        <f t="shared" si="522"/>
        <v/>
      </c>
      <c r="E8342" s="335"/>
      <c r="F8342" s="335"/>
      <c r="G8342" s="325" t="str">
        <f t="shared" si="520"/>
        <v/>
      </c>
      <c r="H8342" s="326" t="str">
        <f t="shared" si="521"/>
        <v/>
      </c>
    </row>
    <row r="8343" spans="1:8" x14ac:dyDescent="0.2">
      <c r="A8343" s="204" t="str">
        <f t="shared" si="519"/>
        <v/>
      </c>
      <c r="B8343" s="335"/>
      <c r="C8343" s="335"/>
      <c r="D8343" s="381" t="str">
        <f t="shared" si="522"/>
        <v/>
      </c>
      <c r="E8343" s="335"/>
      <c r="F8343" s="335"/>
      <c r="G8343" s="325" t="str">
        <f t="shared" si="520"/>
        <v/>
      </c>
      <c r="H8343" s="326" t="str">
        <f t="shared" si="521"/>
        <v/>
      </c>
    </row>
    <row r="8344" spans="1:8" x14ac:dyDescent="0.2">
      <c r="A8344" s="204" t="str">
        <f t="shared" si="519"/>
        <v/>
      </c>
      <c r="B8344" s="335"/>
      <c r="C8344" s="335"/>
      <c r="D8344" s="381" t="str">
        <f t="shared" si="522"/>
        <v/>
      </c>
      <c r="E8344" s="335"/>
      <c r="F8344" s="335"/>
      <c r="G8344" s="325" t="str">
        <f t="shared" si="520"/>
        <v/>
      </c>
      <c r="H8344" s="326" t="str">
        <f t="shared" si="521"/>
        <v/>
      </c>
    </row>
    <row r="8345" spans="1:8" x14ac:dyDescent="0.2">
      <c r="A8345" s="204" t="str">
        <f t="shared" si="519"/>
        <v/>
      </c>
      <c r="B8345" s="335"/>
      <c r="C8345" s="335"/>
      <c r="D8345" s="381" t="str">
        <f t="shared" si="522"/>
        <v/>
      </c>
      <c r="E8345" s="335"/>
      <c r="F8345" s="335"/>
      <c r="G8345" s="325" t="str">
        <f t="shared" si="520"/>
        <v/>
      </c>
      <c r="H8345" s="326" t="str">
        <f t="shared" si="521"/>
        <v/>
      </c>
    </row>
    <row r="8346" spans="1:8" x14ac:dyDescent="0.2">
      <c r="A8346" s="204" t="str">
        <f t="shared" si="519"/>
        <v/>
      </c>
      <c r="B8346" s="335"/>
      <c r="C8346" s="335"/>
      <c r="D8346" s="381" t="str">
        <f t="shared" si="522"/>
        <v/>
      </c>
      <c r="E8346" s="335"/>
      <c r="F8346" s="335"/>
      <c r="G8346" s="325" t="str">
        <f t="shared" si="520"/>
        <v/>
      </c>
      <c r="H8346" s="326" t="str">
        <f t="shared" si="521"/>
        <v/>
      </c>
    </row>
    <row r="8347" spans="1:8" x14ac:dyDescent="0.2">
      <c r="A8347" s="204" t="str">
        <f t="shared" si="519"/>
        <v/>
      </c>
      <c r="B8347" s="335"/>
      <c r="C8347" s="335"/>
      <c r="D8347" s="381" t="str">
        <f t="shared" si="522"/>
        <v/>
      </c>
      <c r="E8347" s="335"/>
      <c r="F8347" s="335"/>
      <c r="G8347" s="325" t="str">
        <f t="shared" si="520"/>
        <v/>
      </c>
      <c r="H8347" s="326" t="str">
        <f t="shared" si="521"/>
        <v/>
      </c>
    </row>
    <row r="8348" spans="1:8" x14ac:dyDescent="0.2">
      <c r="A8348" s="204" t="str">
        <f t="shared" si="519"/>
        <v/>
      </c>
      <c r="B8348" s="335"/>
      <c r="C8348" s="335"/>
      <c r="D8348" s="381" t="str">
        <f t="shared" si="522"/>
        <v/>
      </c>
      <c r="E8348" s="335"/>
      <c r="F8348" s="335"/>
      <c r="G8348" s="325" t="str">
        <f t="shared" si="520"/>
        <v/>
      </c>
      <c r="H8348" s="326" t="str">
        <f t="shared" si="521"/>
        <v/>
      </c>
    </row>
    <row r="8349" spans="1:8" x14ac:dyDescent="0.2">
      <c r="A8349" s="204" t="str">
        <f t="shared" si="519"/>
        <v/>
      </c>
      <c r="B8349" s="335"/>
      <c r="C8349" s="335"/>
      <c r="D8349" s="381" t="str">
        <f t="shared" si="522"/>
        <v/>
      </c>
      <c r="E8349" s="335"/>
      <c r="F8349" s="335"/>
      <c r="G8349" s="325" t="str">
        <f t="shared" si="520"/>
        <v/>
      </c>
      <c r="H8349" s="326" t="str">
        <f t="shared" si="521"/>
        <v/>
      </c>
    </row>
    <row r="8350" spans="1:8" x14ac:dyDescent="0.2">
      <c r="A8350" s="204" t="str">
        <f t="shared" si="519"/>
        <v/>
      </c>
      <c r="B8350" s="335"/>
      <c r="C8350" s="335"/>
      <c r="D8350" s="381" t="str">
        <f t="shared" si="522"/>
        <v/>
      </c>
      <c r="E8350" s="335"/>
      <c r="F8350" s="335"/>
      <c r="G8350" s="325" t="str">
        <f t="shared" si="520"/>
        <v/>
      </c>
      <c r="H8350" s="326" t="str">
        <f t="shared" si="521"/>
        <v/>
      </c>
    </row>
    <row r="8351" spans="1:8" x14ac:dyDescent="0.2">
      <c r="A8351" s="204" t="str">
        <f t="shared" si="519"/>
        <v/>
      </c>
      <c r="B8351" s="335"/>
      <c r="C8351" s="335"/>
      <c r="D8351" s="381" t="str">
        <f t="shared" si="522"/>
        <v/>
      </c>
      <c r="E8351" s="335"/>
      <c r="F8351" s="335"/>
      <c r="G8351" s="325" t="str">
        <f t="shared" si="520"/>
        <v/>
      </c>
      <c r="H8351" s="326" t="str">
        <f t="shared" si="521"/>
        <v/>
      </c>
    </row>
    <row r="8352" spans="1:8" x14ac:dyDescent="0.2">
      <c r="A8352" s="204" t="str">
        <f t="shared" si="519"/>
        <v/>
      </c>
      <c r="B8352" s="335"/>
      <c r="C8352" s="335"/>
      <c r="D8352" s="381" t="str">
        <f t="shared" si="522"/>
        <v/>
      </c>
      <c r="E8352" s="335"/>
      <c r="F8352" s="335"/>
      <c r="G8352" s="325" t="str">
        <f t="shared" si="520"/>
        <v/>
      </c>
      <c r="H8352" s="326" t="str">
        <f t="shared" si="521"/>
        <v/>
      </c>
    </row>
    <row r="8353" spans="1:8" x14ac:dyDescent="0.2">
      <c r="A8353" s="204" t="str">
        <f t="shared" si="519"/>
        <v/>
      </c>
      <c r="B8353" s="335"/>
      <c r="C8353" s="335"/>
      <c r="D8353" s="381" t="str">
        <f t="shared" si="522"/>
        <v/>
      </c>
      <c r="E8353" s="335"/>
      <c r="F8353" s="335"/>
      <c r="G8353" s="325" t="str">
        <f t="shared" si="520"/>
        <v/>
      </c>
      <c r="H8353" s="326" t="str">
        <f t="shared" si="521"/>
        <v/>
      </c>
    </row>
    <row r="8354" spans="1:8" x14ac:dyDescent="0.2">
      <c r="A8354" s="204" t="str">
        <f t="shared" si="519"/>
        <v/>
      </c>
      <c r="B8354" s="335"/>
      <c r="C8354" s="335"/>
      <c r="D8354" s="381" t="str">
        <f t="shared" si="522"/>
        <v/>
      </c>
      <c r="E8354" s="335"/>
      <c r="F8354" s="335"/>
      <c r="G8354" s="325" t="str">
        <f t="shared" si="520"/>
        <v/>
      </c>
      <c r="H8354" s="326" t="str">
        <f t="shared" si="521"/>
        <v/>
      </c>
    </row>
    <row r="8355" spans="1:8" x14ac:dyDescent="0.2">
      <c r="A8355" s="204" t="str">
        <f t="shared" si="519"/>
        <v/>
      </c>
      <c r="B8355" s="335"/>
      <c r="C8355" s="335"/>
      <c r="D8355" s="381" t="str">
        <f t="shared" si="522"/>
        <v/>
      </c>
      <c r="E8355" s="335"/>
      <c r="F8355" s="335"/>
      <c r="G8355" s="325" t="str">
        <f t="shared" si="520"/>
        <v/>
      </c>
      <c r="H8355" s="326" t="str">
        <f t="shared" si="521"/>
        <v/>
      </c>
    </row>
    <row r="8356" spans="1:8" x14ac:dyDescent="0.2">
      <c r="A8356" s="204" t="str">
        <f t="shared" si="519"/>
        <v/>
      </c>
      <c r="B8356" s="335"/>
      <c r="C8356" s="335"/>
      <c r="D8356" s="381" t="str">
        <f t="shared" si="522"/>
        <v/>
      </c>
      <c r="E8356" s="335"/>
      <c r="F8356" s="335"/>
      <c r="G8356" s="325" t="str">
        <f t="shared" si="520"/>
        <v/>
      </c>
      <c r="H8356" s="326" t="str">
        <f t="shared" si="521"/>
        <v/>
      </c>
    </row>
    <row r="8357" spans="1:8" x14ac:dyDescent="0.2">
      <c r="A8357" s="204" t="str">
        <f t="shared" si="519"/>
        <v/>
      </c>
      <c r="B8357" s="335"/>
      <c r="C8357" s="335"/>
      <c r="D8357" s="381" t="str">
        <f t="shared" si="522"/>
        <v/>
      </c>
      <c r="E8357" s="335"/>
      <c r="F8357" s="335"/>
      <c r="G8357" s="325" t="str">
        <f t="shared" si="520"/>
        <v/>
      </c>
      <c r="H8357" s="326" t="str">
        <f t="shared" si="521"/>
        <v/>
      </c>
    </row>
    <row r="8358" spans="1:8" x14ac:dyDescent="0.2">
      <c r="A8358" s="204" t="str">
        <f t="shared" si="519"/>
        <v/>
      </c>
      <c r="B8358" s="335"/>
      <c r="C8358" s="335"/>
      <c r="D8358" s="381" t="str">
        <f t="shared" si="522"/>
        <v/>
      </c>
      <c r="E8358" s="335"/>
      <c r="F8358" s="335"/>
      <c r="G8358" s="325" t="str">
        <f t="shared" si="520"/>
        <v/>
      </c>
      <c r="H8358" s="326" t="str">
        <f t="shared" si="521"/>
        <v/>
      </c>
    </row>
    <row r="8359" spans="1:8" x14ac:dyDescent="0.2">
      <c r="A8359" s="204" t="str">
        <f t="shared" si="519"/>
        <v/>
      </c>
      <c r="B8359" s="335"/>
      <c r="C8359" s="335"/>
      <c r="D8359" s="381" t="str">
        <f t="shared" si="522"/>
        <v/>
      </c>
      <c r="E8359" s="335"/>
      <c r="F8359" s="335"/>
      <c r="G8359" s="325" t="str">
        <f t="shared" si="520"/>
        <v/>
      </c>
      <c r="H8359" s="326" t="str">
        <f t="shared" si="521"/>
        <v/>
      </c>
    </row>
    <row r="8360" spans="1:8" x14ac:dyDescent="0.2">
      <c r="A8360" s="204" t="str">
        <f t="shared" si="519"/>
        <v/>
      </c>
      <c r="B8360" s="335"/>
      <c r="C8360" s="335"/>
      <c r="D8360" s="381" t="str">
        <f t="shared" si="522"/>
        <v/>
      </c>
      <c r="E8360" s="335"/>
      <c r="F8360" s="335"/>
      <c r="G8360" s="325" t="str">
        <f t="shared" si="520"/>
        <v/>
      </c>
      <c r="H8360" s="326" t="str">
        <f t="shared" si="521"/>
        <v/>
      </c>
    </row>
    <row r="8361" spans="1:8" x14ac:dyDescent="0.2">
      <c r="A8361" s="204" t="str">
        <f t="shared" si="519"/>
        <v/>
      </c>
      <c r="B8361" s="335"/>
      <c r="C8361" s="335"/>
      <c r="D8361" s="381" t="str">
        <f t="shared" si="522"/>
        <v/>
      </c>
      <c r="E8361" s="335"/>
      <c r="F8361" s="335"/>
      <c r="G8361" s="325" t="str">
        <f t="shared" si="520"/>
        <v/>
      </c>
      <c r="H8361" s="326" t="str">
        <f t="shared" si="521"/>
        <v/>
      </c>
    </row>
    <row r="8362" spans="1:8" x14ac:dyDescent="0.2">
      <c r="A8362" s="204" t="str">
        <f t="shared" si="519"/>
        <v/>
      </c>
      <c r="B8362" s="335"/>
      <c r="C8362" s="335"/>
      <c r="D8362" s="381" t="str">
        <f t="shared" si="522"/>
        <v/>
      </c>
      <c r="E8362" s="335"/>
      <c r="F8362" s="335"/>
      <c r="G8362" s="325" t="str">
        <f t="shared" si="520"/>
        <v/>
      </c>
      <c r="H8362" s="326" t="str">
        <f t="shared" si="521"/>
        <v/>
      </c>
    </row>
    <row r="8363" spans="1:8" x14ac:dyDescent="0.2">
      <c r="A8363" s="204" t="str">
        <f t="shared" si="519"/>
        <v/>
      </c>
      <c r="B8363" s="335"/>
      <c r="C8363" s="335"/>
      <c r="D8363" s="381" t="str">
        <f t="shared" si="522"/>
        <v/>
      </c>
      <c r="E8363" s="335"/>
      <c r="F8363" s="335"/>
      <c r="G8363" s="325" t="str">
        <f t="shared" si="520"/>
        <v/>
      </c>
      <c r="H8363" s="326" t="str">
        <f t="shared" si="521"/>
        <v/>
      </c>
    </row>
    <row r="8364" spans="1:8" x14ac:dyDescent="0.2">
      <c r="A8364" s="204" t="str">
        <f t="shared" si="519"/>
        <v/>
      </c>
      <c r="B8364" s="335"/>
      <c r="C8364" s="335"/>
      <c r="D8364" s="381" t="str">
        <f t="shared" si="522"/>
        <v/>
      </c>
      <c r="E8364" s="335"/>
      <c r="F8364" s="335"/>
      <c r="G8364" s="325" t="str">
        <f t="shared" si="520"/>
        <v/>
      </c>
      <c r="H8364" s="326" t="str">
        <f t="shared" si="521"/>
        <v/>
      </c>
    </row>
    <row r="8365" spans="1:8" x14ac:dyDescent="0.2">
      <c r="A8365" s="204" t="str">
        <f t="shared" si="519"/>
        <v/>
      </c>
      <c r="B8365" s="335"/>
      <c r="C8365" s="335"/>
      <c r="D8365" s="381" t="str">
        <f t="shared" si="522"/>
        <v/>
      </c>
      <c r="E8365" s="335"/>
      <c r="F8365" s="335"/>
      <c r="G8365" s="325" t="str">
        <f t="shared" si="520"/>
        <v/>
      </c>
      <c r="H8365" s="326" t="str">
        <f t="shared" si="521"/>
        <v/>
      </c>
    </row>
    <row r="8366" spans="1:8" x14ac:dyDescent="0.2">
      <c r="A8366" s="204" t="str">
        <f t="shared" si="519"/>
        <v/>
      </c>
      <c r="B8366" s="335"/>
      <c r="C8366" s="335"/>
      <c r="D8366" s="381" t="str">
        <f t="shared" si="522"/>
        <v/>
      </c>
      <c r="E8366" s="335"/>
      <c r="F8366" s="335"/>
      <c r="G8366" s="325" t="str">
        <f t="shared" si="520"/>
        <v/>
      </c>
      <c r="H8366" s="326" t="str">
        <f t="shared" si="521"/>
        <v/>
      </c>
    </row>
    <row r="8367" spans="1:8" x14ac:dyDescent="0.2">
      <c r="A8367" s="204" t="str">
        <f t="shared" si="519"/>
        <v/>
      </c>
      <c r="B8367" s="335"/>
      <c r="C8367" s="335"/>
      <c r="D8367" s="381" t="str">
        <f t="shared" si="522"/>
        <v/>
      </c>
      <c r="E8367" s="335"/>
      <c r="F8367" s="335"/>
      <c r="G8367" s="325" t="str">
        <f t="shared" si="520"/>
        <v/>
      </c>
      <c r="H8367" s="326" t="str">
        <f t="shared" si="521"/>
        <v/>
      </c>
    </row>
    <row r="8368" spans="1:8" x14ac:dyDescent="0.2">
      <c r="A8368" s="204" t="str">
        <f t="shared" si="519"/>
        <v/>
      </c>
      <c r="B8368" s="335"/>
      <c r="C8368" s="335"/>
      <c r="D8368" s="381" t="str">
        <f t="shared" si="522"/>
        <v/>
      </c>
      <c r="E8368" s="335"/>
      <c r="F8368" s="335"/>
      <c r="G8368" s="325" t="str">
        <f t="shared" si="520"/>
        <v/>
      </c>
      <c r="H8368" s="326" t="str">
        <f t="shared" si="521"/>
        <v/>
      </c>
    </row>
    <row r="8369" spans="1:8" x14ac:dyDescent="0.2">
      <c r="A8369" s="204" t="str">
        <f t="shared" ref="A8369:A8432" si="523">IF(B8369&lt;&gt;"",VLOOKUP(B8369,ID,2,FALSE),"")</f>
        <v/>
      </c>
      <c r="B8369" s="335"/>
      <c r="C8369" s="335"/>
      <c r="D8369" s="381" t="str">
        <f t="shared" si="522"/>
        <v/>
      </c>
      <c r="E8369" s="335"/>
      <c r="F8369" s="335"/>
      <c r="G8369" s="325" t="str">
        <f t="shared" ref="G8369:G8432" si="524">IF(OR(B8369="",Amt=""),"",Amt)</f>
        <v/>
      </c>
      <c r="H8369" s="326" t="str">
        <f t="shared" ref="H8369:H8432" si="525">IF(G8369="","",VLOOKUP(G8369,Gesundheitsämter,2,FALSE))</f>
        <v/>
      </c>
    </row>
    <row r="8370" spans="1:8" x14ac:dyDescent="0.2">
      <c r="A8370" s="204" t="str">
        <f t="shared" si="523"/>
        <v/>
      </c>
      <c r="B8370" s="335"/>
      <c r="C8370" s="335"/>
      <c r="D8370" s="381" t="str">
        <f t="shared" si="522"/>
        <v/>
      </c>
      <c r="E8370" s="335"/>
      <c r="F8370" s="335"/>
      <c r="G8370" s="325" t="str">
        <f t="shared" si="524"/>
        <v/>
      </c>
      <c r="H8370" s="326" t="str">
        <f t="shared" si="525"/>
        <v/>
      </c>
    </row>
    <row r="8371" spans="1:8" x14ac:dyDescent="0.2">
      <c r="A8371" s="204" t="str">
        <f t="shared" si="523"/>
        <v/>
      </c>
      <c r="B8371" s="335"/>
      <c r="C8371" s="335"/>
      <c r="D8371" s="381" t="str">
        <f t="shared" si="522"/>
        <v/>
      </c>
      <c r="E8371" s="335"/>
      <c r="F8371" s="335"/>
      <c r="G8371" s="325" t="str">
        <f t="shared" si="524"/>
        <v/>
      </c>
      <c r="H8371" s="326" t="str">
        <f t="shared" si="525"/>
        <v/>
      </c>
    </row>
    <row r="8372" spans="1:8" x14ac:dyDescent="0.2">
      <c r="A8372" s="204" t="str">
        <f t="shared" si="523"/>
        <v/>
      </c>
      <c r="B8372" s="335"/>
      <c r="C8372" s="335"/>
      <c r="D8372" s="381" t="str">
        <f t="shared" si="522"/>
        <v/>
      </c>
      <c r="E8372" s="335"/>
      <c r="F8372" s="335"/>
      <c r="G8372" s="325" t="str">
        <f t="shared" si="524"/>
        <v/>
      </c>
      <c r="H8372" s="326" t="str">
        <f t="shared" si="525"/>
        <v/>
      </c>
    </row>
    <row r="8373" spans="1:8" x14ac:dyDescent="0.2">
      <c r="A8373" s="204" t="str">
        <f t="shared" si="523"/>
        <v/>
      </c>
      <c r="B8373" s="335"/>
      <c r="C8373" s="335"/>
      <c r="D8373" s="381" t="str">
        <f t="shared" si="522"/>
        <v/>
      </c>
      <c r="E8373" s="335"/>
      <c r="F8373" s="335"/>
      <c r="G8373" s="325" t="str">
        <f t="shared" si="524"/>
        <v/>
      </c>
      <c r="H8373" s="326" t="str">
        <f t="shared" si="525"/>
        <v/>
      </c>
    </row>
    <row r="8374" spans="1:8" x14ac:dyDescent="0.2">
      <c r="A8374" s="204" t="str">
        <f t="shared" si="523"/>
        <v/>
      </c>
      <c r="B8374" s="335"/>
      <c r="C8374" s="335"/>
      <c r="D8374" s="381" t="str">
        <f t="shared" si="522"/>
        <v/>
      </c>
      <c r="E8374" s="335"/>
      <c r="F8374" s="335"/>
      <c r="G8374" s="325" t="str">
        <f t="shared" si="524"/>
        <v/>
      </c>
      <c r="H8374" s="326" t="str">
        <f t="shared" si="525"/>
        <v/>
      </c>
    </row>
    <row r="8375" spans="1:8" x14ac:dyDescent="0.2">
      <c r="A8375" s="204" t="str">
        <f t="shared" si="523"/>
        <v/>
      </c>
      <c r="B8375" s="335"/>
      <c r="C8375" s="335"/>
      <c r="D8375" s="381" t="str">
        <f t="shared" si="522"/>
        <v/>
      </c>
      <c r="E8375" s="335"/>
      <c r="F8375" s="335"/>
      <c r="G8375" s="325" t="str">
        <f t="shared" si="524"/>
        <v/>
      </c>
      <c r="H8375" s="326" t="str">
        <f t="shared" si="525"/>
        <v/>
      </c>
    </row>
    <row r="8376" spans="1:8" x14ac:dyDescent="0.2">
      <c r="A8376" s="204" t="str">
        <f t="shared" si="523"/>
        <v/>
      </c>
      <c r="B8376" s="335"/>
      <c r="C8376" s="335"/>
      <c r="D8376" s="381" t="str">
        <f t="shared" si="522"/>
        <v/>
      </c>
      <c r="E8376" s="335"/>
      <c r="F8376" s="335"/>
      <c r="G8376" s="325" t="str">
        <f t="shared" si="524"/>
        <v/>
      </c>
      <c r="H8376" s="326" t="str">
        <f t="shared" si="525"/>
        <v/>
      </c>
    </row>
    <row r="8377" spans="1:8" x14ac:dyDescent="0.2">
      <c r="A8377" s="204" t="str">
        <f t="shared" si="523"/>
        <v/>
      </c>
      <c r="B8377" s="335"/>
      <c r="C8377" s="335"/>
      <c r="D8377" s="381" t="str">
        <f t="shared" si="522"/>
        <v/>
      </c>
      <c r="E8377" s="335"/>
      <c r="F8377" s="335"/>
      <c r="G8377" s="325" t="str">
        <f t="shared" si="524"/>
        <v/>
      </c>
      <c r="H8377" s="326" t="str">
        <f t="shared" si="525"/>
        <v/>
      </c>
    </row>
    <row r="8378" spans="1:8" x14ac:dyDescent="0.2">
      <c r="A8378" s="204" t="str">
        <f t="shared" si="523"/>
        <v/>
      </c>
      <c r="B8378" s="335"/>
      <c r="C8378" s="335"/>
      <c r="D8378" s="381" t="str">
        <f t="shared" si="522"/>
        <v/>
      </c>
      <c r="E8378" s="335"/>
      <c r="F8378" s="335"/>
      <c r="G8378" s="325" t="str">
        <f t="shared" si="524"/>
        <v/>
      </c>
      <c r="H8378" s="326" t="str">
        <f t="shared" si="525"/>
        <v/>
      </c>
    </row>
    <row r="8379" spans="1:8" x14ac:dyDescent="0.2">
      <c r="A8379" s="204" t="str">
        <f t="shared" si="523"/>
        <v/>
      </c>
      <c r="B8379" s="335"/>
      <c r="C8379" s="335"/>
      <c r="D8379" s="381" t="str">
        <f t="shared" si="522"/>
        <v/>
      </c>
      <c r="E8379" s="335"/>
      <c r="F8379" s="335"/>
      <c r="G8379" s="325" t="str">
        <f t="shared" si="524"/>
        <v/>
      </c>
      <c r="H8379" s="326" t="str">
        <f t="shared" si="525"/>
        <v/>
      </c>
    </row>
    <row r="8380" spans="1:8" x14ac:dyDescent="0.2">
      <c r="A8380" s="204" t="str">
        <f t="shared" si="523"/>
        <v/>
      </c>
      <c r="B8380" s="335"/>
      <c r="C8380" s="335"/>
      <c r="D8380" s="381" t="str">
        <f t="shared" si="522"/>
        <v/>
      </c>
      <c r="E8380" s="335"/>
      <c r="F8380" s="335"/>
      <c r="G8380" s="325" t="str">
        <f t="shared" si="524"/>
        <v/>
      </c>
      <c r="H8380" s="326" t="str">
        <f t="shared" si="525"/>
        <v/>
      </c>
    </row>
    <row r="8381" spans="1:8" x14ac:dyDescent="0.2">
      <c r="A8381" s="204" t="str">
        <f t="shared" si="523"/>
        <v/>
      </c>
      <c r="B8381" s="335"/>
      <c r="C8381" s="335"/>
      <c r="D8381" s="381" t="str">
        <f t="shared" si="522"/>
        <v/>
      </c>
      <c r="E8381" s="335"/>
      <c r="F8381" s="335"/>
      <c r="G8381" s="325" t="str">
        <f t="shared" si="524"/>
        <v/>
      </c>
      <c r="H8381" s="326" t="str">
        <f t="shared" si="525"/>
        <v/>
      </c>
    </row>
    <row r="8382" spans="1:8" x14ac:dyDescent="0.2">
      <c r="A8382" s="204" t="str">
        <f t="shared" si="523"/>
        <v/>
      </c>
      <c r="B8382" s="335"/>
      <c r="C8382" s="335"/>
      <c r="D8382" s="381" t="str">
        <f t="shared" si="522"/>
        <v/>
      </c>
      <c r="E8382" s="335"/>
      <c r="F8382" s="335"/>
      <c r="G8382" s="325" t="str">
        <f t="shared" si="524"/>
        <v/>
      </c>
      <c r="H8382" s="326" t="str">
        <f t="shared" si="525"/>
        <v/>
      </c>
    </row>
    <row r="8383" spans="1:8" x14ac:dyDescent="0.2">
      <c r="A8383" s="204" t="str">
        <f t="shared" si="523"/>
        <v/>
      </c>
      <c r="B8383" s="335"/>
      <c r="C8383" s="335"/>
      <c r="D8383" s="381" t="str">
        <f t="shared" si="522"/>
        <v/>
      </c>
      <c r="E8383" s="335"/>
      <c r="F8383" s="335"/>
      <c r="G8383" s="325" t="str">
        <f t="shared" si="524"/>
        <v/>
      </c>
      <c r="H8383" s="326" t="str">
        <f t="shared" si="525"/>
        <v/>
      </c>
    </row>
    <row r="8384" spans="1:8" x14ac:dyDescent="0.2">
      <c r="A8384" s="204" t="str">
        <f t="shared" si="523"/>
        <v/>
      </c>
      <c r="B8384" s="335"/>
      <c r="C8384" s="335"/>
      <c r="D8384" s="381" t="str">
        <f t="shared" si="522"/>
        <v/>
      </c>
      <c r="E8384" s="335"/>
      <c r="F8384" s="335"/>
      <c r="G8384" s="325" t="str">
        <f t="shared" si="524"/>
        <v/>
      </c>
      <c r="H8384" s="326" t="str">
        <f t="shared" si="525"/>
        <v/>
      </c>
    </row>
    <row r="8385" spans="1:8" x14ac:dyDescent="0.2">
      <c r="A8385" s="204" t="str">
        <f t="shared" si="523"/>
        <v/>
      </c>
      <c r="B8385" s="335"/>
      <c r="C8385" s="335"/>
      <c r="D8385" s="381" t="str">
        <f t="shared" si="522"/>
        <v/>
      </c>
      <c r="E8385" s="335"/>
      <c r="F8385" s="335"/>
      <c r="G8385" s="325" t="str">
        <f t="shared" si="524"/>
        <v/>
      </c>
      <c r="H8385" s="326" t="str">
        <f t="shared" si="525"/>
        <v/>
      </c>
    </row>
    <row r="8386" spans="1:8" x14ac:dyDescent="0.2">
      <c r="A8386" s="204" t="str">
        <f t="shared" si="523"/>
        <v/>
      </c>
      <c r="B8386" s="335"/>
      <c r="C8386" s="335"/>
      <c r="D8386" s="381" t="str">
        <f t="shared" si="522"/>
        <v/>
      </c>
      <c r="E8386" s="335"/>
      <c r="F8386" s="335"/>
      <c r="G8386" s="325" t="str">
        <f t="shared" si="524"/>
        <v/>
      </c>
      <c r="H8386" s="326" t="str">
        <f t="shared" si="525"/>
        <v/>
      </c>
    </row>
    <row r="8387" spans="1:8" x14ac:dyDescent="0.2">
      <c r="A8387" s="204" t="str">
        <f t="shared" si="523"/>
        <v/>
      </c>
      <c r="B8387" s="335"/>
      <c r="C8387" s="335"/>
      <c r="D8387" s="381" t="str">
        <f t="shared" si="522"/>
        <v/>
      </c>
      <c r="E8387" s="335"/>
      <c r="F8387" s="335"/>
      <c r="G8387" s="325" t="str">
        <f t="shared" si="524"/>
        <v/>
      </c>
      <c r="H8387" s="326" t="str">
        <f t="shared" si="525"/>
        <v/>
      </c>
    </row>
    <row r="8388" spans="1:8" x14ac:dyDescent="0.2">
      <c r="A8388" s="204" t="str">
        <f t="shared" si="523"/>
        <v/>
      </c>
      <c r="B8388" s="335"/>
      <c r="C8388" s="335"/>
      <c r="D8388" s="381" t="str">
        <f t="shared" si="522"/>
        <v/>
      </c>
      <c r="E8388" s="335"/>
      <c r="F8388" s="335"/>
      <c r="G8388" s="325" t="str">
        <f t="shared" si="524"/>
        <v/>
      </c>
      <c r="H8388" s="326" t="str">
        <f t="shared" si="525"/>
        <v/>
      </c>
    </row>
    <row r="8389" spans="1:8" x14ac:dyDescent="0.2">
      <c r="A8389" s="204" t="str">
        <f t="shared" si="523"/>
        <v/>
      </c>
      <c r="B8389" s="335"/>
      <c r="C8389" s="335"/>
      <c r="D8389" s="381" t="str">
        <f t="shared" si="522"/>
        <v/>
      </c>
      <c r="E8389" s="335"/>
      <c r="F8389" s="335"/>
      <c r="G8389" s="325" t="str">
        <f t="shared" si="524"/>
        <v/>
      </c>
      <c r="H8389" s="326" t="str">
        <f t="shared" si="525"/>
        <v/>
      </c>
    </row>
    <row r="8390" spans="1:8" x14ac:dyDescent="0.2">
      <c r="A8390" s="204" t="str">
        <f t="shared" si="523"/>
        <v/>
      </c>
      <c r="B8390" s="335"/>
      <c r="C8390" s="335"/>
      <c r="D8390" s="381" t="str">
        <f t="shared" si="522"/>
        <v/>
      </c>
      <c r="E8390" s="335"/>
      <c r="F8390" s="335"/>
      <c r="G8390" s="325" t="str">
        <f t="shared" si="524"/>
        <v/>
      </c>
      <c r="H8390" s="326" t="str">
        <f t="shared" si="525"/>
        <v/>
      </c>
    </row>
    <row r="8391" spans="1:8" x14ac:dyDescent="0.2">
      <c r="A8391" s="204" t="str">
        <f t="shared" si="523"/>
        <v/>
      </c>
      <c r="B8391" s="335"/>
      <c r="C8391" s="335"/>
      <c r="D8391" s="381" t="str">
        <f t="shared" si="522"/>
        <v/>
      </c>
      <c r="E8391" s="335"/>
      <c r="F8391" s="335"/>
      <c r="G8391" s="325" t="str">
        <f t="shared" si="524"/>
        <v/>
      </c>
      <c r="H8391" s="326" t="str">
        <f t="shared" si="525"/>
        <v/>
      </c>
    </row>
    <row r="8392" spans="1:8" x14ac:dyDescent="0.2">
      <c r="A8392" s="204" t="str">
        <f t="shared" si="523"/>
        <v/>
      </c>
      <c r="B8392" s="335"/>
      <c r="C8392" s="335"/>
      <c r="D8392" s="381" t="str">
        <f t="shared" si="522"/>
        <v/>
      </c>
      <c r="E8392" s="335"/>
      <c r="F8392" s="335"/>
      <c r="G8392" s="325" t="str">
        <f t="shared" si="524"/>
        <v/>
      </c>
      <c r="H8392" s="326" t="str">
        <f t="shared" si="525"/>
        <v/>
      </c>
    </row>
    <row r="8393" spans="1:8" x14ac:dyDescent="0.2">
      <c r="A8393" s="204" t="str">
        <f t="shared" si="523"/>
        <v/>
      </c>
      <c r="B8393" s="335"/>
      <c r="C8393" s="335"/>
      <c r="D8393" s="381" t="str">
        <f t="shared" ref="D8393:D8456" si="526">IF(C8393="","",IFERROR(IF(VLOOKUP(C8393,Parameter,2,FALSE)="","",VLOOKUP(C8393,Parameter,2,FALSE)),IFERROR(VLOOKUP(C8393,PSMErgänzung,2,FALSE),"CAS eingeben oder Parameter korrigieren!")))</f>
        <v/>
      </c>
      <c r="E8393" s="335"/>
      <c r="F8393" s="335"/>
      <c r="G8393" s="325" t="str">
        <f t="shared" si="524"/>
        <v/>
      </c>
      <c r="H8393" s="326" t="str">
        <f t="shared" si="525"/>
        <v/>
      </c>
    </row>
    <row r="8394" spans="1:8" x14ac:dyDescent="0.2">
      <c r="A8394" s="204" t="str">
        <f t="shared" si="523"/>
        <v/>
      </c>
      <c r="B8394" s="335"/>
      <c r="C8394" s="335"/>
      <c r="D8394" s="381" t="str">
        <f t="shared" si="526"/>
        <v/>
      </c>
      <c r="E8394" s="335"/>
      <c r="F8394" s="335"/>
      <c r="G8394" s="325" t="str">
        <f t="shared" si="524"/>
        <v/>
      </c>
      <c r="H8394" s="326" t="str">
        <f t="shared" si="525"/>
        <v/>
      </c>
    </row>
    <row r="8395" spans="1:8" x14ac:dyDescent="0.2">
      <c r="A8395" s="204" t="str">
        <f t="shared" si="523"/>
        <v/>
      </c>
      <c r="B8395" s="335"/>
      <c r="C8395" s="335"/>
      <c r="D8395" s="381" t="str">
        <f t="shared" si="526"/>
        <v/>
      </c>
      <c r="E8395" s="335"/>
      <c r="F8395" s="335"/>
      <c r="G8395" s="325" t="str">
        <f t="shared" si="524"/>
        <v/>
      </c>
      <c r="H8395" s="326" t="str">
        <f t="shared" si="525"/>
        <v/>
      </c>
    </row>
    <row r="8396" spans="1:8" x14ac:dyDescent="0.2">
      <c r="A8396" s="204" t="str">
        <f t="shared" si="523"/>
        <v/>
      </c>
      <c r="B8396" s="335"/>
      <c r="C8396" s="335"/>
      <c r="D8396" s="381" t="str">
        <f t="shared" si="526"/>
        <v/>
      </c>
      <c r="E8396" s="335"/>
      <c r="F8396" s="335"/>
      <c r="G8396" s="325" t="str">
        <f t="shared" si="524"/>
        <v/>
      </c>
      <c r="H8396" s="326" t="str">
        <f t="shared" si="525"/>
        <v/>
      </c>
    </row>
    <row r="8397" spans="1:8" x14ac:dyDescent="0.2">
      <c r="A8397" s="204" t="str">
        <f t="shared" si="523"/>
        <v/>
      </c>
      <c r="B8397" s="335"/>
      <c r="C8397" s="335"/>
      <c r="D8397" s="381" t="str">
        <f t="shared" si="526"/>
        <v/>
      </c>
      <c r="E8397" s="335"/>
      <c r="F8397" s="335"/>
      <c r="G8397" s="325" t="str">
        <f t="shared" si="524"/>
        <v/>
      </c>
      <c r="H8397" s="326" t="str">
        <f t="shared" si="525"/>
        <v/>
      </c>
    </row>
    <row r="8398" spans="1:8" x14ac:dyDescent="0.2">
      <c r="A8398" s="204" t="str">
        <f t="shared" si="523"/>
        <v/>
      </c>
      <c r="B8398" s="335"/>
      <c r="C8398" s="335"/>
      <c r="D8398" s="381" t="str">
        <f t="shared" si="526"/>
        <v/>
      </c>
      <c r="E8398" s="335"/>
      <c r="F8398" s="335"/>
      <c r="G8398" s="325" t="str">
        <f t="shared" si="524"/>
        <v/>
      </c>
      <c r="H8398" s="326" t="str">
        <f t="shared" si="525"/>
        <v/>
      </c>
    </row>
    <row r="8399" spans="1:8" x14ac:dyDescent="0.2">
      <c r="A8399" s="204" t="str">
        <f t="shared" si="523"/>
        <v/>
      </c>
      <c r="B8399" s="335"/>
      <c r="C8399" s="335"/>
      <c r="D8399" s="381" t="str">
        <f t="shared" si="526"/>
        <v/>
      </c>
      <c r="E8399" s="335"/>
      <c r="F8399" s="335"/>
      <c r="G8399" s="325" t="str">
        <f t="shared" si="524"/>
        <v/>
      </c>
      <c r="H8399" s="326" t="str">
        <f t="shared" si="525"/>
        <v/>
      </c>
    </row>
    <row r="8400" spans="1:8" x14ac:dyDescent="0.2">
      <c r="A8400" s="204" t="str">
        <f t="shared" si="523"/>
        <v/>
      </c>
      <c r="B8400" s="335"/>
      <c r="C8400" s="335"/>
      <c r="D8400" s="381" t="str">
        <f t="shared" si="526"/>
        <v/>
      </c>
      <c r="E8400" s="335"/>
      <c r="F8400" s="335"/>
      <c r="G8400" s="325" t="str">
        <f t="shared" si="524"/>
        <v/>
      </c>
      <c r="H8400" s="326" t="str">
        <f t="shared" si="525"/>
        <v/>
      </c>
    </row>
    <row r="8401" spans="1:8" x14ac:dyDescent="0.2">
      <c r="A8401" s="204" t="str">
        <f t="shared" si="523"/>
        <v/>
      </c>
      <c r="B8401" s="335"/>
      <c r="C8401" s="335"/>
      <c r="D8401" s="381" t="str">
        <f t="shared" si="526"/>
        <v/>
      </c>
      <c r="E8401" s="335"/>
      <c r="F8401" s="335"/>
      <c r="G8401" s="325" t="str">
        <f t="shared" si="524"/>
        <v/>
      </c>
      <c r="H8401" s="326" t="str">
        <f t="shared" si="525"/>
        <v/>
      </c>
    </row>
    <row r="8402" spans="1:8" x14ac:dyDescent="0.2">
      <c r="A8402" s="204" t="str">
        <f t="shared" si="523"/>
        <v/>
      </c>
      <c r="B8402" s="335"/>
      <c r="C8402" s="335"/>
      <c r="D8402" s="381" t="str">
        <f t="shared" si="526"/>
        <v/>
      </c>
      <c r="E8402" s="335"/>
      <c r="F8402" s="335"/>
      <c r="G8402" s="325" t="str">
        <f t="shared" si="524"/>
        <v/>
      </c>
      <c r="H8402" s="326" t="str">
        <f t="shared" si="525"/>
        <v/>
      </c>
    </row>
    <row r="8403" spans="1:8" x14ac:dyDescent="0.2">
      <c r="A8403" s="204" t="str">
        <f t="shared" si="523"/>
        <v/>
      </c>
      <c r="B8403" s="335"/>
      <c r="C8403" s="335"/>
      <c r="D8403" s="381" t="str">
        <f t="shared" si="526"/>
        <v/>
      </c>
      <c r="E8403" s="335"/>
      <c r="F8403" s="335"/>
      <c r="G8403" s="325" t="str">
        <f t="shared" si="524"/>
        <v/>
      </c>
      <c r="H8403" s="326" t="str">
        <f t="shared" si="525"/>
        <v/>
      </c>
    </row>
    <row r="8404" spans="1:8" x14ac:dyDescent="0.2">
      <c r="A8404" s="204" t="str">
        <f t="shared" si="523"/>
        <v/>
      </c>
      <c r="B8404" s="335"/>
      <c r="C8404" s="335"/>
      <c r="D8404" s="381" t="str">
        <f t="shared" si="526"/>
        <v/>
      </c>
      <c r="E8404" s="335"/>
      <c r="F8404" s="335"/>
      <c r="G8404" s="325" t="str">
        <f t="shared" si="524"/>
        <v/>
      </c>
      <c r="H8404" s="326" t="str">
        <f t="shared" si="525"/>
        <v/>
      </c>
    </row>
    <row r="8405" spans="1:8" x14ac:dyDescent="0.2">
      <c r="A8405" s="204" t="str">
        <f t="shared" si="523"/>
        <v/>
      </c>
      <c r="B8405" s="335"/>
      <c r="C8405" s="335"/>
      <c r="D8405" s="381" t="str">
        <f t="shared" si="526"/>
        <v/>
      </c>
      <c r="E8405" s="335"/>
      <c r="F8405" s="335"/>
      <c r="G8405" s="325" t="str">
        <f t="shared" si="524"/>
        <v/>
      </c>
      <c r="H8405" s="326" t="str">
        <f t="shared" si="525"/>
        <v/>
      </c>
    </row>
    <row r="8406" spans="1:8" x14ac:dyDescent="0.2">
      <c r="A8406" s="204" t="str">
        <f t="shared" si="523"/>
        <v/>
      </c>
      <c r="B8406" s="335"/>
      <c r="C8406" s="335"/>
      <c r="D8406" s="381" t="str">
        <f t="shared" si="526"/>
        <v/>
      </c>
      <c r="E8406" s="335"/>
      <c r="F8406" s="335"/>
      <c r="G8406" s="325" t="str">
        <f t="shared" si="524"/>
        <v/>
      </c>
      <c r="H8406" s="326" t="str">
        <f t="shared" si="525"/>
        <v/>
      </c>
    </row>
    <row r="8407" spans="1:8" x14ac:dyDescent="0.2">
      <c r="A8407" s="204" t="str">
        <f t="shared" si="523"/>
        <v/>
      </c>
      <c r="B8407" s="335"/>
      <c r="C8407" s="335"/>
      <c r="D8407" s="381" t="str">
        <f t="shared" si="526"/>
        <v/>
      </c>
      <c r="E8407" s="335"/>
      <c r="F8407" s="335"/>
      <c r="G8407" s="325" t="str">
        <f t="shared" si="524"/>
        <v/>
      </c>
      <c r="H8407" s="326" t="str">
        <f t="shared" si="525"/>
        <v/>
      </c>
    </row>
    <row r="8408" spans="1:8" x14ac:dyDescent="0.2">
      <c r="A8408" s="204" t="str">
        <f t="shared" si="523"/>
        <v/>
      </c>
      <c r="B8408" s="335"/>
      <c r="C8408" s="335"/>
      <c r="D8408" s="381" t="str">
        <f t="shared" si="526"/>
        <v/>
      </c>
      <c r="E8408" s="335"/>
      <c r="F8408" s="335"/>
      <c r="G8408" s="325" t="str">
        <f t="shared" si="524"/>
        <v/>
      </c>
      <c r="H8408" s="326" t="str">
        <f t="shared" si="525"/>
        <v/>
      </c>
    </row>
    <row r="8409" spans="1:8" x14ac:dyDescent="0.2">
      <c r="A8409" s="204" t="str">
        <f t="shared" si="523"/>
        <v/>
      </c>
      <c r="B8409" s="335"/>
      <c r="C8409" s="335"/>
      <c r="D8409" s="381" t="str">
        <f t="shared" si="526"/>
        <v/>
      </c>
      <c r="E8409" s="335"/>
      <c r="F8409" s="335"/>
      <c r="G8409" s="325" t="str">
        <f t="shared" si="524"/>
        <v/>
      </c>
      <c r="H8409" s="326" t="str">
        <f t="shared" si="525"/>
        <v/>
      </c>
    </row>
    <row r="8410" spans="1:8" x14ac:dyDescent="0.2">
      <c r="A8410" s="204" t="str">
        <f t="shared" si="523"/>
        <v/>
      </c>
      <c r="B8410" s="335"/>
      <c r="C8410" s="335"/>
      <c r="D8410" s="381" t="str">
        <f t="shared" si="526"/>
        <v/>
      </c>
      <c r="E8410" s="335"/>
      <c r="F8410" s="335"/>
      <c r="G8410" s="325" t="str">
        <f t="shared" si="524"/>
        <v/>
      </c>
      <c r="H8410" s="326" t="str">
        <f t="shared" si="525"/>
        <v/>
      </c>
    </row>
    <row r="8411" spans="1:8" x14ac:dyDescent="0.2">
      <c r="A8411" s="204" t="str">
        <f t="shared" si="523"/>
        <v/>
      </c>
      <c r="B8411" s="335"/>
      <c r="C8411" s="335"/>
      <c r="D8411" s="381" t="str">
        <f t="shared" si="526"/>
        <v/>
      </c>
      <c r="E8411" s="335"/>
      <c r="F8411" s="335"/>
      <c r="G8411" s="325" t="str">
        <f t="shared" si="524"/>
        <v/>
      </c>
      <c r="H8411" s="326" t="str">
        <f t="shared" si="525"/>
        <v/>
      </c>
    </row>
    <row r="8412" spans="1:8" x14ac:dyDescent="0.2">
      <c r="A8412" s="204" t="str">
        <f t="shared" si="523"/>
        <v/>
      </c>
      <c r="B8412" s="335"/>
      <c r="C8412" s="335"/>
      <c r="D8412" s="381" t="str">
        <f t="shared" si="526"/>
        <v/>
      </c>
      <c r="E8412" s="335"/>
      <c r="F8412" s="335"/>
      <c r="G8412" s="325" t="str">
        <f t="shared" si="524"/>
        <v/>
      </c>
      <c r="H8412" s="326" t="str">
        <f t="shared" si="525"/>
        <v/>
      </c>
    </row>
    <row r="8413" spans="1:8" x14ac:dyDescent="0.2">
      <c r="A8413" s="204" t="str">
        <f t="shared" si="523"/>
        <v/>
      </c>
      <c r="B8413" s="335"/>
      <c r="C8413" s="335"/>
      <c r="D8413" s="381" t="str">
        <f t="shared" si="526"/>
        <v/>
      </c>
      <c r="E8413" s="335"/>
      <c r="F8413" s="335"/>
      <c r="G8413" s="325" t="str">
        <f t="shared" si="524"/>
        <v/>
      </c>
      <c r="H8413" s="326" t="str">
        <f t="shared" si="525"/>
        <v/>
      </c>
    </row>
    <row r="8414" spans="1:8" x14ac:dyDescent="0.2">
      <c r="A8414" s="204" t="str">
        <f t="shared" si="523"/>
        <v/>
      </c>
      <c r="B8414" s="335"/>
      <c r="C8414" s="335"/>
      <c r="D8414" s="381" t="str">
        <f t="shared" si="526"/>
        <v/>
      </c>
      <c r="E8414" s="335"/>
      <c r="F8414" s="335"/>
      <c r="G8414" s="325" t="str">
        <f t="shared" si="524"/>
        <v/>
      </c>
      <c r="H8414" s="326" t="str">
        <f t="shared" si="525"/>
        <v/>
      </c>
    </row>
    <row r="8415" spans="1:8" x14ac:dyDescent="0.2">
      <c r="A8415" s="204" t="str">
        <f t="shared" si="523"/>
        <v/>
      </c>
      <c r="B8415" s="335"/>
      <c r="C8415" s="335"/>
      <c r="D8415" s="381" t="str">
        <f t="shared" si="526"/>
        <v/>
      </c>
      <c r="E8415" s="335"/>
      <c r="F8415" s="335"/>
      <c r="G8415" s="325" t="str">
        <f t="shared" si="524"/>
        <v/>
      </c>
      <c r="H8415" s="326" t="str">
        <f t="shared" si="525"/>
        <v/>
      </c>
    </row>
    <row r="8416" spans="1:8" x14ac:dyDescent="0.2">
      <c r="A8416" s="204" t="str">
        <f t="shared" si="523"/>
        <v/>
      </c>
      <c r="B8416" s="335"/>
      <c r="C8416" s="335"/>
      <c r="D8416" s="381" t="str">
        <f t="shared" si="526"/>
        <v/>
      </c>
      <c r="E8416" s="335"/>
      <c r="F8416" s="335"/>
      <c r="G8416" s="325" t="str">
        <f t="shared" si="524"/>
        <v/>
      </c>
      <c r="H8416" s="326" t="str">
        <f t="shared" si="525"/>
        <v/>
      </c>
    </row>
    <row r="8417" spans="1:8" x14ac:dyDescent="0.2">
      <c r="A8417" s="204" t="str">
        <f t="shared" si="523"/>
        <v/>
      </c>
      <c r="B8417" s="335"/>
      <c r="C8417" s="335"/>
      <c r="D8417" s="381" t="str">
        <f t="shared" si="526"/>
        <v/>
      </c>
      <c r="E8417" s="335"/>
      <c r="F8417" s="335"/>
      <c r="G8417" s="325" t="str">
        <f t="shared" si="524"/>
        <v/>
      </c>
      <c r="H8417" s="326" t="str">
        <f t="shared" si="525"/>
        <v/>
      </c>
    </row>
    <row r="8418" spans="1:8" x14ac:dyDescent="0.2">
      <c r="A8418" s="204" t="str">
        <f t="shared" si="523"/>
        <v/>
      </c>
      <c r="B8418" s="335"/>
      <c r="C8418" s="335"/>
      <c r="D8418" s="381" t="str">
        <f t="shared" si="526"/>
        <v/>
      </c>
      <c r="E8418" s="335"/>
      <c r="F8418" s="335"/>
      <c r="G8418" s="325" t="str">
        <f t="shared" si="524"/>
        <v/>
      </c>
      <c r="H8418" s="326" t="str">
        <f t="shared" si="525"/>
        <v/>
      </c>
    </row>
    <row r="8419" spans="1:8" x14ac:dyDescent="0.2">
      <c r="A8419" s="204" t="str">
        <f t="shared" si="523"/>
        <v/>
      </c>
      <c r="B8419" s="335"/>
      <c r="C8419" s="335"/>
      <c r="D8419" s="381" t="str">
        <f t="shared" si="526"/>
        <v/>
      </c>
      <c r="E8419" s="335"/>
      <c r="F8419" s="335"/>
      <c r="G8419" s="325" t="str">
        <f t="shared" si="524"/>
        <v/>
      </c>
      <c r="H8419" s="326" t="str">
        <f t="shared" si="525"/>
        <v/>
      </c>
    </row>
    <row r="8420" spans="1:8" x14ac:dyDescent="0.2">
      <c r="A8420" s="204" t="str">
        <f t="shared" si="523"/>
        <v/>
      </c>
      <c r="B8420" s="335"/>
      <c r="C8420" s="335"/>
      <c r="D8420" s="381" t="str">
        <f t="shared" si="526"/>
        <v/>
      </c>
      <c r="E8420" s="335"/>
      <c r="F8420" s="335"/>
      <c r="G8420" s="325" t="str">
        <f t="shared" si="524"/>
        <v/>
      </c>
      <c r="H8420" s="326" t="str">
        <f t="shared" si="525"/>
        <v/>
      </c>
    </row>
    <row r="8421" spans="1:8" x14ac:dyDescent="0.2">
      <c r="A8421" s="204" t="str">
        <f t="shared" si="523"/>
        <v/>
      </c>
      <c r="B8421" s="335"/>
      <c r="C8421" s="335"/>
      <c r="D8421" s="381" t="str">
        <f t="shared" si="526"/>
        <v/>
      </c>
      <c r="E8421" s="335"/>
      <c r="F8421" s="335"/>
      <c r="G8421" s="325" t="str">
        <f t="shared" si="524"/>
        <v/>
      </c>
      <c r="H8421" s="326" t="str">
        <f t="shared" si="525"/>
        <v/>
      </c>
    </row>
    <row r="8422" spans="1:8" x14ac:dyDescent="0.2">
      <c r="A8422" s="204" t="str">
        <f t="shared" si="523"/>
        <v/>
      </c>
      <c r="B8422" s="335"/>
      <c r="C8422" s="335"/>
      <c r="D8422" s="381" t="str">
        <f t="shared" si="526"/>
        <v/>
      </c>
      <c r="E8422" s="335"/>
      <c r="F8422" s="335"/>
      <c r="G8422" s="325" t="str">
        <f t="shared" si="524"/>
        <v/>
      </c>
      <c r="H8422" s="326" t="str">
        <f t="shared" si="525"/>
        <v/>
      </c>
    </row>
    <row r="8423" spans="1:8" x14ac:dyDescent="0.2">
      <c r="A8423" s="204" t="str">
        <f t="shared" si="523"/>
        <v/>
      </c>
      <c r="B8423" s="335"/>
      <c r="C8423" s="335"/>
      <c r="D8423" s="381" t="str">
        <f t="shared" si="526"/>
        <v/>
      </c>
      <c r="E8423" s="335"/>
      <c r="F8423" s="335"/>
      <c r="G8423" s="325" t="str">
        <f t="shared" si="524"/>
        <v/>
      </c>
      <c r="H8423" s="326" t="str">
        <f t="shared" si="525"/>
        <v/>
      </c>
    </row>
    <row r="8424" spans="1:8" x14ac:dyDescent="0.2">
      <c r="A8424" s="204" t="str">
        <f t="shared" si="523"/>
        <v/>
      </c>
      <c r="B8424" s="335"/>
      <c r="C8424" s="335"/>
      <c r="D8424" s="381" t="str">
        <f t="shared" si="526"/>
        <v/>
      </c>
      <c r="E8424" s="335"/>
      <c r="F8424" s="335"/>
      <c r="G8424" s="325" t="str">
        <f t="shared" si="524"/>
        <v/>
      </c>
      <c r="H8424" s="326" t="str">
        <f t="shared" si="525"/>
        <v/>
      </c>
    </row>
    <row r="8425" spans="1:8" x14ac:dyDescent="0.2">
      <c r="A8425" s="204" t="str">
        <f t="shared" si="523"/>
        <v/>
      </c>
      <c r="B8425" s="335"/>
      <c r="C8425" s="335"/>
      <c r="D8425" s="381" t="str">
        <f t="shared" si="526"/>
        <v/>
      </c>
      <c r="E8425" s="335"/>
      <c r="F8425" s="335"/>
      <c r="G8425" s="325" t="str">
        <f t="shared" si="524"/>
        <v/>
      </c>
      <c r="H8425" s="326" t="str">
        <f t="shared" si="525"/>
        <v/>
      </c>
    </row>
    <row r="8426" spans="1:8" x14ac:dyDescent="0.2">
      <c r="A8426" s="204" t="str">
        <f t="shared" si="523"/>
        <v/>
      </c>
      <c r="B8426" s="335"/>
      <c r="C8426" s="335"/>
      <c r="D8426" s="381" t="str">
        <f t="shared" si="526"/>
        <v/>
      </c>
      <c r="E8426" s="335"/>
      <c r="F8426" s="335"/>
      <c r="G8426" s="325" t="str">
        <f t="shared" si="524"/>
        <v/>
      </c>
      <c r="H8426" s="326" t="str">
        <f t="shared" si="525"/>
        <v/>
      </c>
    </row>
    <row r="8427" spans="1:8" x14ac:dyDescent="0.2">
      <c r="A8427" s="204" t="str">
        <f t="shared" si="523"/>
        <v/>
      </c>
      <c r="B8427" s="335"/>
      <c r="C8427" s="335"/>
      <c r="D8427" s="381" t="str">
        <f t="shared" si="526"/>
        <v/>
      </c>
      <c r="E8427" s="335"/>
      <c r="F8427" s="335"/>
      <c r="G8427" s="325" t="str">
        <f t="shared" si="524"/>
        <v/>
      </c>
      <c r="H8427" s="326" t="str">
        <f t="shared" si="525"/>
        <v/>
      </c>
    </row>
    <row r="8428" spans="1:8" x14ac:dyDescent="0.2">
      <c r="A8428" s="204" t="str">
        <f t="shared" si="523"/>
        <v/>
      </c>
      <c r="B8428" s="335"/>
      <c r="C8428" s="335"/>
      <c r="D8428" s="381" t="str">
        <f t="shared" si="526"/>
        <v/>
      </c>
      <c r="E8428" s="335"/>
      <c r="F8428" s="335"/>
      <c r="G8428" s="325" t="str">
        <f t="shared" si="524"/>
        <v/>
      </c>
      <c r="H8428" s="326" t="str">
        <f t="shared" si="525"/>
        <v/>
      </c>
    </row>
    <row r="8429" spans="1:8" x14ac:dyDescent="0.2">
      <c r="A8429" s="204" t="str">
        <f t="shared" si="523"/>
        <v/>
      </c>
      <c r="B8429" s="335"/>
      <c r="C8429" s="335"/>
      <c r="D8429" s="381" t="str">
        <f t="shared" si="526"/>
        <v/>
      </c>
      <c r="E8429" s="335"/>
      <c r="F8429" s="335"/>
      <c r="G8429" s="325" t="str">
        <f t="shared" si="524"/>
        <v/>
      </c>
      <c r="H8429" s="326" t="str">
        <f t="shared" si="525"/>
        <v/>
      </c>
    </row>
    <row r="8430" spans="1:8" x14ac:dyDescent="0.2">
      <c r="A8430" s="204" t="str">
        <f t="shared" si="523"/>
        <v/>
      </c>
      <c r="B8430" s="335"/>
      <c r="C8430" s="335"/>
      <c r="D8430" s="381" t="str">
        <f t="shared" si="526"/>
        <v/>
      </c>
      <c r="E8430" s="335"/>
      <c r="F8430" s="335"/>
      <c r="G8430" s="325" t="str">
        <f t="shared" si="524"/>
        <v/>
      </c>
      <c r="H8430" s="326" t="str">
        <f t="shared" si="525"/>
        <v/>
      </c>
    </row>
    <row r="8431" spans="1:8" x14ac:dyDescent="0.2">
      <c r="A8431" s="204" t="str">
        <f t="shared" si="523"/>
        <v/>
      </c>
      <c r="B8431" s="335"/>
      <c r="C8431" s="335"/>
      <c r="D8431" s="381" t="str">
        <f t="shared" si="526"/>
        <v/>
      </c>
      <c r="E8431" s="335"/>
      <c r="F8431" s="335"/>
      <c r="G8431" s="325" t="str">
        <f t="shared" si="524"/>
        <v/>
      </c>
      <c r="H8431" s="326" t="str">
        <f t="shared" si="525"/>
        <v/>
      </c>
    </row>
    <row r="8432" spans="1:8" x14ac:dyDescent="0.2">
      <c r="A8432" s="204" t="str">
        <f t="shared" si="523"/>
        <v/>
      </c>
      <c r="B8432" s="335"/>
      <c r="C8432" s="335"/>
      <c r="D8432" s="381" t="str">
        <f t="shared" si="526"/>
        <v/>
      </c>
      <c r="E8432" s="335"/>
      <c r="F8432" s="335"/>
      <c r="G8432" s="325" t="str">
        <f t="shared" si="524"/>
        <v/>
      </c>
      <c r="H8432" s="326" t="str">
        <f t="shared" si="525"/>
        <v/>
      </c>
    </row>
    <row r="8433" spans="1:8" x14ac:dyDescent="0.2">
      <c r="A8433" s="204" t="str">
        <f t="shared" ref="A8433:A8496" si="527">IF(B8433&lt;&gt;"",VLOOKUP(B8433,ID,2,FALSE),"")</f>
        <v/>
      </c>
      <c r="B8433" s="335"/>
      <c r="C8433" s="335"/>
      <c r="D8433" s="381" t="str">
        <f t="shared" si="526"/>
        <v/>
      </c>
      <c r="E8433" s="335"/>
      <c r="F8433" s="335"/>
      <c r="G8433" s="325" t="str">
        <f t="shared" ref="G8433:G8496" si="528">IF(OR(B8433="",Amt=""),"",Amt)</f>
        <v/>
      </c>
      <c r="H8433" s="326" t="str">
        <f t="shared" ref="H8433:H8496" si="529">IF(G8433="","",VLOOKUP(G8433,Gesundheitsämter,2,FALSE))</f>
        <v/>
      </c>
    </row>
    <row r="8434" spans="1:8" x14ac:dyDescent="0.2">
      <c r="A8434" s="204" t="str">
        <f t="shared" si="527"/>
        <v/>
      </c>
      <c r="B8434" s="335"/>
      <c r="C8434" s="335"/>
      <c r="D8434" s="381" t="str">
        <f t="shared" si="526"/>
        <v/>
      </c>
      <c r="E8434" s="335"/>
      <c r="F8434" s="335"/>
      <c r="G8434" s="325" t="str">
        <f t="shared" si="528"/>
        <v/>
      </c>
      <c r="H8434" s="326" t="str">
        <f t="shared" si="529"/>
        <v/>
      </c>
    </row>
    <row r="8435" spans="1:8" x14ac:dyDescent="0.2">
      <c r="A8435" s="204" t="str">
        <f t="shared" si="527"/>
        <v/>
      </c>
      <c r="B8435" s="335"/>
      <c r="C8435" s="335"/>
      <c r="D8435" s="381" t="str">
        <f t="shared" si="526"/>
        <v/>
      </c>
      <c r="E8435" s="335"/>
      <c r="F8435" s="335"/>
      <c r="G8435" s="325" t="str">
        <f t="shared" si="528"/>
        <v/>
      </c>
      <c r="H8435" s="326" t="str">
        <f t="shared" si="529"/>
        <v/>
      </c>
    </row>
    <row r="8436" spans="1:8" x14ac:dyDescent="0.2">
      <c r="A8436" s="204" t="str">
        <f t="shared" si="527"/>
        <v/>
      </c>
      <c r="B8436" s="335"/>
      <c r="C8436" s="335"/>
      <c r="D8436" s="381" t="str">
        <f t="shared" si="526"/>
        <v/>
      </c>
      <c r="E8436" s="335"/>
      <c r="F8436" s="335"/>
      <c r="G8436" s="325" t="str">
        <f t="shared" si="528"/>
        <v/>
      </c>
      <c r="H8436" s="326" t="str">
        <f t="shared" si="529"/>
        <v/>
      </c>
    </row>
    <row r="8437" spans="1:8" x14ac:dyDescent="0.2">
      <c r="A8437" s="204" t="str">
        <f t="shared" si="527"/>
        <v/>
      </c>
      <c r="B8437" s="335"/>
      <c r="C8437" s="335"/>
      <c r="D8437" s="381" t="str">
        <f t="shared" si="526"/>
        <v/>
      </c>
      <c r="E8437" s="335"/>
      <c r="F8437" s="335"/>
      <c r="G8437" s="325" t="str">
        <f t="shared" si="528"/>
        <v/>
      </c>
      <c r="H8437" s="326" t="str">
        <f t="shared" si="529"/>
        <v/>
      </c>
    </row>
    <row r="8438" spans="1:8" x14ac:dyDescent="0.2">
      <c r="A8438" s="204" t="str">
        <f t="shared" si="527"/>
        <v/>
      </c>
      <c r="B8438" s="335"/>
      <c r="C8438" s="335"/>
      <c r="D8438" s="381" t="str">
        <f t="shared" si="526"/>
        <v/>
      </c>
      <c r="E8438" s="335"/>
      <c r="F8438" s="335"/>
      <c r="G8438" s="325" t="str">
        <f t="shared" si="528"/>
        <v/>
      </c>
      <c r="H8438" s="326" t="str">
        <f t="shared" si="529"/>
        <v/>
      </c>
    </row>
    <row r="8439" spans="1:8" x14ac:dyDescent="0.2">
      <c r="A8439" s="204" t="str">
        <f t="shared" si="527"/>
        <v/>
      </c>
      <c r="B8439" s="335"/>
      <c r="C8439" s="335"/>
      <c r="D8439" s="381" t="str">
        <f t="shared" si="526"/>
        <v/>
      </c>
      <c r="E8439" s="335"/>
      <c r="F8439" s="335"/>
      <c r="G8439" s="325" t="str">
        <f t="shared" si="528"/>
        <v/>
      </c>
      <c r="H8439" s="326" t="str">
        <f t="shared" si="529"/>
        <v/>
      </c>
    </row>
    <row r="8440" spans="1:8" x14ac:dyDescent="0.2">
      <c r="A8440" s="204" t="str">
        <f t="shared" si="527"/>
        <v/>
      </c>
      <c r="B8440" s="335"/>
      <c r="C8440" s="335"/>
      <c r="D8440" s="381" t="str">
        <f t="shared" si="526"/>
        <v/>
      </c>
      <c r="E8440" s="335"/>
      <c r="F8440" s="335"/>
      <c r="G8440" s="325" t="str">
        <f t="shared" si="528"/>
        <v/>
      </c>
      <c r="H8440" s="326" t="str">
        <f t="shared" si="529"/>
        <v/>
      </c>
    </row>
    <row r="8441" spans="1:8" x14ac:dyDescent="0.2">
      <c r="A8441" s="204" t="str">
        <f t="shared" si="527"/>
        <v/>
      </c>
      <c r="B8441" s="335"/>
      <c r="C8441" s="335"/>
      <c r="D8441" s="381" t="str">
        <f t="shared" si="526"/>
        <v/>
      </c>
      <c r="E8441" s="335"/>
      <c r="F8441" s="335"/>
      <c r="G8441" s="325" t="str">
        <f t="shared" si="528"/>
        <v/>
      </c>
      <c r="H8441" s="326" t="str">
        <f t="shared" si="529"/>
        <v/>
      </c>
    </row>
    <row r="8442" spans="1:8" x14ac:dyDescent="0.2">
      <c r="A8442" s="204" t="str">
        <f t="shared" si="527"/>
        <v/>
      </c>
      <c r="B8442" s="335"/>
      <c r="C8442" s="335"/>
      <c r="D8442" s="381" t="str">
        <f t="shared" si="526"/>
        <v/>
      </c>
      <c r="E8442" s="335"/>
      <c r="F8442" s="335"/>
      <c r="G8442" s="325" t="str">
        <f t="shared" si="528"/>
        <v/>
      </c>
      <c r="H8442" s="326" t="str">
        <f t="shared" si="529"/>
        <v/>
      </c>
    </row>
    <row r="8443" spans="1:8" x14ac:dyDescent="0.2">
      <c r="A8443" s="204" t="str">
        <f t="shared" si="527"/>
        <v/>
      </c>
      <c r="B8443" s="335"/>
      <c r="C8443" s="335"/>
      <c r="D8443" s="381" t="str">
        <f t="shared" si="526"/>
        <v/>
      </c>
      <c r="E8443" s="335"/>
      <c r="F8443" s="335"/>
      <c r="G8443" s="325" t="str">
        <f t="shared" si="528"/>
        <v/>
      </c>
      <c r="H8443" s="326" t="str">
        <f t="shared" si="529"/>
        <v/>
      </c>
    </row>
    <row r="8444" spans="1:8" x14ac:dyDescent="0.2">
      <c r="A8444" s="204" t="str">
        <f t="shared" si="527"/>
        <v/>
      </c>
      <c r="B8444" s="335"/>
      <c r="C8444" s="335"/>
      <c r="D8444" s="381" t="str">
        <f t="shared" si="526"/>
        <v/>
      </c>
      <c r="E8444" s="335"/>
      <c r="F8444" s="335"/>
      <c r="G8444" s="325" t="str">
        <f t="shared" si="528"/>
        <v/>
      </c>
      <c r="H8444" s="326" t="str">
        <f t="shared" si="529"/>
        <v/>
      </c>
    </row>
    <row r="8445" spans="1:8" x14ac:dyDescent="0.2">
      <c r="A8445" s="204" t="str">
        <f t="shared" si="527"/>
        <v/>
      </c>
      <c r="B8445" s="335"/>
      <c r="C8445" s="335"/>
      <c r="D8445" s="381" t="str">
        <f t="shared" si="526"/>
        <v/>
      </c>
      <c r="E8445" s="335"/>
      <c r="F8445" s="335"/>
      <c r="G8445" s="325" t="str">
        <f t="shared" si="528"/>
        <v/>
      </c>
      <c r="H8445" s="326" t="str">
        <f t="shared" si="529"/>
        <v/>
      </c>
    </row>
    <row r="8446" spans="1:8" x14ac:dyDescent="0.2">
      <c r="A8446" s="204" t="str">
        <f t="shared" si="527"/>
        <v/>
      </c>
      <c r="B8446" s="335"/>
      <c r="C8446" s="335"/>
      <c r="D8446" s="381" t="str">
        <f t="shared" si="526"/>
        <v/>
      </c>
      <c r="E8446" s="335"/>
      <c r="F8446" s="335"/>
      <c r="G8446" s="325" t="str">
        <f t="shared" si="528"/>
        <v/>
      </c>
      <c r="H8446" s="326" t="str">
        <f t="shared" si="529"/>
        <v/>
      </c>
    </row>
    <row r="8447" spans="1:8" x14ac:dyDescent="0.2">
      <c r="A8447" s="204" t="str">
        <f t="shared" si="527"/>
        <v/>
      </c>
      <c r="B8447" s="335"/>
      <c r="C8447" s="335"/>
      <c r="D8447" s="381" t="str">
        <f t="shared" si="526"/>
        <v/>
      </c>
      <c r="E8447" s="335"/>
      <c r="F8447" s="335"/>
      <c r="G8447" s="325" t="str">
        <f t="shared" si="528"/>
        <v/>
      </c>
      <c r="H8447" s="326" t="str">
        <f t="shared" si="529"/>
        <v/>
      </c>
    </row>
    <row r="8448" spans="1:8" x14ac:dyDescent="0.2">
      <c r="A8448" s="204" t="str">
        <f t="shared" si="527"/>
        <v/>
      </c>
      <c r="B8448" s="335"/>
      <c r="C8448" s="335"/>
      <c r="D8448" s="381" t="str">
        <f t="shared" si="526"/>
        <v/>
      </c>
      <c r="E8448" s="335"/>
      <c r="F8448" s="335"/>
      <c r="G8448" s="325" t="str">
        <f t="shared" si="528"/>
        <v/>
      </c>
      <c r="H8448" s="326" t="str">
        <f t="shared" si="529"/>
        <v/>
      </c>
    </row>
    <row r="8449" spans="1:8" x14ac:dyDescent="0.2">
      <c r="A8449" s="204" t="str">
        <f t="shared" si="527"/>
        <v/>
      </c>
      <c r="B8449" s="335"/>
      <c r="C8449" s="335"/>
      <c r="D8449" s="381" t="str">
        <f t="shared" si="526"/>
        <v/>
      </c>
      <c r="E8449" s="335"/>
      <c r="F8449" s="335"/>
      <c r="G8449" s="325" t="str">
        <f t="shared" si="528"/>
        <v/>
      </c>
      <c r="H8449" s="326" t="str">
        <f t="shared" si="529"/>
        <v/>
      </c>
    </row>
    <row r="8450" spans="1:8" x14ac:dyDescent="0.2">
      <c r="A8450" s="204" t="str">
        <f t="shared" si="527"/>
        <v/>
      </c>
      <c r="B8450" s="335"/>
      <c r="C8450" s="335"/>
      <c r="D8450" s="381" t="str">
        <f t="shared" si="526"/>
        <v/>
      </c>
      <c r="E8450" s="335"/>
      <c r="F8450" s="335"/>
      <c r="G8450" s="325" t="str">
        <f t="shared" si="528"/>
        <v/>
      </c>
      <c r="H8450" s="326" t="str">
        <f t="shared" si="529"/>
        <v/>
      </c>
    </row>
    <row r="8451" spans="1:8" x14ac:dyDescent="0.2">
      <c r="A8451" s="204" t="str">
        <f t="shared" si="527"/>
        <v/>
      </c>
      <c r="B8451" s="335"/>
      <c r="C8451" s="335"/>
      <c r="D8451" s="381" t="str">
        <f t="shared" si="526"/>
        <v/>
      </c>
      <c r="E8451" s="335"/>
      <c r="F8451" s="335"/>
      <c r="G8451" s="325" t="str">
        <f t="shared" si="528"/>
        <v/>
      </c>
      <c r="H8451" s="326" t="str">
        <f t="shared" si="529"/>
        <v/>
      </c>
    </row>
    <row r="8452" spans="1:8" x14ac:dyDescent="0.2">
      <c r="A8452" s="204" t="str">
        <f t="shared" si="527"/>
        <v/>
      </c>
      <c r="B8452" s="335"/>
      <c r="C8452" s="335"/>
      <c r="D8452" s="381" t="str">
        <f t="shared" si="526"/>
        <v/>
      </c>
      <c r="E8452" s="335"/>
      <c r="F8452" s="335"/>
      <c r="G8452" s="325" t="str">
        <f t="shared" si="528"/>
        <v/>
      </c>
      <c r="H8452" s="326" t="str">
        <f t="shared" si="529"/>
        <v/>
      </c>
    </row>
    <row r="8453" spans="1:8" x14ac:dyDescent="0.2">
      <c r="A8453" s="204" t="str">
        <f t="shared" si="527"/>
        <v/>
      </c>
      <c r="B8453" s="335"/>
      <c r="C8453" s="335"/>
      <c r="D8453" s="381" t="str">
        <f t="shared" si="526"/>
        <v/>
      </c>
      <c r="E8453" s="335"/>
      <c r="F8453" s="335"/>
      <c r="G8453" s="325" t="str">
        <f t="shared" si="528"/>
        <v/>
      </c>
      <c r="H8453" s="326" t="str">
        <f t="shared" si="529"/>
        <v/>
      </c>
    </row>
    <row r="8454" spans="1:8" x14ac:dyDescent="0.2">
      <c r="A8454" s="204" t="str">
        <f t="shared" si="527"/>
        <v/>
      </c>
      <c r="B8454" s="335"/>
      <c r="C8454" s="335"/>
      <c r="D8454" s="381" t="str">
        <f t="shared" si="526"/>
        <v/>
      </c>
      <c r="E8454" s="335"/>
      <c r="F8454" s="335"/>
      <c r="G8454" s="325" t="str">
        <f t="shared" si="528"/>
        <v/>
      </c>
      <c r="H8454" s="326" t="str">
        <f t="shared" si="529"/>
        <v/>
      </c>
    </row>
    <row r="8455" spans="1:8" x14ac:dyDescent="0.2">
      <c r="A8455" s="204" t="str">
        <f t="shared" si="527"/>
        <v/>
      </c>
      <c r="B8455" s="335"/>
      <c r="C8455" s="335"/>
      <c r="D8455" s="381" t="str">
        <f t="shared" si="526"/>
        <v/>
      </c>
      <c r="E8455" s="335"/>
      <c r="F8455" s="335"/>
      <c r="G8455" s="325" t="str">
        <f t="shared" si="528"/>
        <v/>
      </c>
      <c r="H8455" s="326" t="str">
        <f t="shared" si="529"/>
        <v/>
      </c>
    </row>
    <row r="8456" spans="1:8" x14ac:dyDescent="0.2">
      <c r="A8456" s="204" t="str">
        <f t="shared" si="527"/>
        <v/>
      </c>
      <c r="B8456" s="335"/>
      <c r="C8456" s="335"/>
      <c r="D8456" s="381" t="str">
        <f t="shared" si="526"/>
        <v/>
      </c>
      <c r="E8456" s="335"/>
      <c r="F8456" s="335"/>
      <c r="G8456" s="325" t="str">
        <f t="shared" si="528"/>
        <v/>
      </c>
      <c r="H8456" s="326" t="str">
        <f t="shared" si="529"/>
        <v/>
      </c>
    </row>
    <row r="8457" spans="1:8" x14ac:dyDescent="0.2">
      <c r="A8457" s="204" t="str">
        <f t="shared" si="527"/>
        <v/>
      </c>
      <c r="B8457" s="335"/>
      <c r="C8457" s="335"/>
      <c r="D8457" s="381" t="str">
        <f t="shared" ref="D8457:D8520" si="530">IF(C8457="","",IFERROR(IF(VLOOKUP(C8457,Parameter,2,FALSE)="","",VLOOKUP(C8457,Parameter,2,FALSE)),IFERROR(VLOOKUP(C8457,PSMErgänzung,2,FALSE),"CAS eingeben oder Parameter korrigieren!")))</f>
        <v/>
      </c>
      <c r="E8457" s="335"/>
      <c r="F8457" s="335"/>
      <c r="G8457" s="325" t="str">
        <f t="shared" si="528"/>
        <v/>
      </c>
      <c r="H8457" s="326" t="str">
        <f t="shared" si="529"/>
        <v/>
      </c>
    </row>
    <row r="8458" spans="1:8" x14ac:dyDescent="0.2">
      <c r="A8458" s="204" t="str">
        <f t="shared" si="527"/>
        <v/>
      </c>
      <c r="B8458" s="335"/>
      <c r="C8458" s="335"/>
      <c r="D8458" s="381" t="str">
        <f t="shared" si="530"/>
        <v/>
      </c>
      <c r="E8458" s="335"/>
      <c r="F8458" s="335"/>
      <c r="G8458" s="325" t="str">
        <f t="shared" si="528"/>
        <v/>
      </c>
      <c r="H8458" s="326" t="str">
        <f t="shared" si="529"/>
        <v/>
      </c>
    </row>
    <row r="8459" spans="1:8" x14ac:dyDescent="0.2">
      <c r="A8459" s="204" t="str">
        <f t="shared" si="527"/>
        <v/>
      </c>
      <c r="B8459" s="335"/>
      <c r="C8459" s="335"/>
      <c r="D8459" s="381" t="str">
        <f t="shared" si="530"/>
        <v/>
      </c>
      <c r="E8459" s="335"/>
      <c r="F8459" s="335"/>
      <c r="G8459" s="325" t="str">
        <f t="shared" si="528"/>
        <v/>
      </c>
      <c r="H8459" s="326" t="str">
        <f t="shared" si="529"/>
        <v/>
      </c>
    </row>
    <row r="8460" spans="1:8" x14ac:dyDescent="0.2">
      <c r="A8460" s="204" t="str">
        <f t="shared" si="527"/>
        <v/>
      </c>
      <c r="B8460" s="335"/>
      <c r="C8460" s="335"/>
      <c r="D8460" s="381" t="str">
        <f t="shared" si="530"/>
        <v/>
      </c>
      <c r="E8460" s="335"/>
      <c r="F8460" s="335"/>
      <c r="G8460" s="325" t="str">
        <f t="shared" si="528"/>
        <v/>
      </c>
      <c r="H8460" s="326" t="str">
        <f t="shared" si="529"/>
        <v/>
      </c>
    </row>
    <row r="8461" spans="1:8" x14ac:dyDescent="0.2">
      <c r="A8461" s="204" t="str">
        <f t="shared" si="527"/>
        <v/>
      </c>
      <c r="B8461" s="335"/>
      <c r="C8461" s="335"/>
      <c r="D8461" s="381" t="str">
        <f t="shared" si="530"/>
        <v/>
      </c>
      <c r="E8461" s="335"/>
      <c r="F8461" s="335"/>
      <c r="G8461" s="325" t="str">
        <f t="shared" si="528"/>
        <v/>
      </c>
      <c r="H8461" s="326" t="str">
        <f t="shared" si="529"/>
        <v/>
      </c>
    </row>
    <row r="8462" spans="1:8" x14ac:dyDescent="0.2">
      <c r="A8462" s="204" t="str">
        <f t="shared" si="527"/>
        <v/>
      </c>
      <c r="B8462" s="335"/>
      <c r="C8462" s="335"/>
      <c r="D8462" s="381" t="str">
        <f t="shared" si="530"/>
        <v/>
      </c>
      <c r="E8462" s="335"/>
      <c r="F8462" s="335"/>
      <c r="G8462" s="325" t="str">
        <f t="shared" si="528"/>
        <v/>
      </c>
      <c r="H8462" s="326" t="str">
        <f t="shared" si="529"/>
        <v/>
      </c>
    </row>
    <row r="8463" spans="1:8" x14ac:dyDescent="0.2">
      <c r="A8463" s="204" t="str">
        <f t="shared" si="527"/>
        <v/>
      </c>
      <c r="B8463" s="335"/>
      <c r="C8463" s="335"/>
      <c r="D8463" s="381" t="str">
        <f t="shared" si="530"/>
        <v/>
      </c>
      <c r="E8463" s="335"/>
      <c r="F8463" s="335"/>
      <c r="G8463" s="325" t="str">
        <f t="shared" si="528"/>
        <v/>
      </c>
      <c r="H8463" s="326" t="str">
        <f t="shared" si="529"/>
        <v/>
      </c>
    </row>
    <row r="8464" spans="1:8" x14ac:dyDescent="0.2">
      <c r="A8464" s="204" t="str">
        <f t="shared" si="527"/>
        <v/>
      </c>
      <c r="B8464" s="335"/>
      <c r="C8464" s="335"/>
      <c r="D8464" s="381" t="str">
        <f t="shared" si="530"/>
        <v/>
      </c>
      <c r="E8464" s="335"/>
      <c r="F8464" s="335"/>
      <c r="G8464" s="325" t="str">
        <f t="shared" si="528"/>
        <v/>
      </c>
      <c r="H8464" s="326" t="str">
        <f t="shared" si="529"/>
        <v/>
      </c>
    </row>
    <row r="8465" spans="1:8" x14ac:dyDescent="0.2">
      <c r="A8465" s="204" t="str">
        <f t="shared" si="527"/>
        <v/>
      </c>
      <c r="B8465" s="335"/>
      <c r="C8465" s="335"/>
      <c r="D8465" s="381" t="str">
        <f t="shared" si="530"/>
        <v/>
      </c>
      <c r="E8465" s="335"/>
      <c r="F8465" s="335"/>
      <c r="G8465" s="325" t="str">
        <f t="shared" si="528"/>
        <v/>
      </c>
      <c r="H8465" s="326" t="str">
        <f t="shared" si="529"/>
        <v/>
      </c>
    </row>
    <row r="8466" spans="1:8" x14ac:dyDescent="0.2">
      <c r="A8466" s="204" t="str">
        <f t="shared" si="527"/>
        <v/>
      </c>
      <c r="B8466" s="335"/>
      <c r="C8466" s="335"/>
      <c r="D8466" s="381" t="str">
        <f t="shared" si="530"/>
        <v/>
      </c>
      <c r="E8466" s="335"/>
      <c r="F8466" s="335"/>
      <c r="G8466" s="325" t="str">
        <f t="shared" si="528"/>
        <v/>
      </c>
      <c r="H8466" s="326" t="str">
        <f t="shared" si="529"/>
        <v/>
      </c>
    </row>
    <row r="8467" spans="1:8" x14ac:dyDescent="0.2">
      <c r="A8467" s="204" t="str">
        <f t="shared" si="527"/>
        <v/>
      </c>
      <c r="B8467" s="335"/>
      <c r="C8467" s="335"/>
      <c r="D8467" s="381" t="str">
        <f t="shared" si="530"/>
        <v/>
      </c>
      <c r="E8467" s="335"/>
      <c r="F8467" s="335"/>
      <c r="G8467" s="325" t="str">
        <f t="shared" si="528"/>
        <v/>
      </c>
      <c r="H8467" s="326" t="str">
        <f t="shared" si="529"/>
        <v/>
      </c>
    </row>
    <row r="8468" spans="1:8" x14ac:dyDescent="0.2">
      <c r="A8468" s="204" t="str">
        <f t="shared" si="527"/>
        <v/>
      </c>
      <c r="B8468" s="335"/>
      <c r="C8468" s="335"/>
      <c r="D8468" s="381" t="str">
        <f t="shared" si="530"/>
        <v/>
      </c>
      <c r="E8468" s="335"/>
      <c r="F8468" s="335"/>
      <c r="G8468" s="325" t="str">
        <f t="shared" si="528"/>
        <v/>
      </c>
      <c r="H8468" s="326" t="str">
        <f t="shared" si="529"/>
        <v/>
      </c>
    </row>
    <row r="8469" spans="1:8" x14ac:dyDescent="0.2">
      <c r="A8469" s="204" t="str">
        <f t="shared" si="527"/>
        <v/>
      </c>
      <c r="B8469" s="335"/>
      <c r="C8469" s="335"/>
      <c r="D8469" s="381" t="str">
        <f t="shared" si="530"/>
        <v/>
      </c>
      <c r="E8469" s="335"/>
      <c r="F8469" s="335"/>
      <c r="G8469" s="325" t="str">
        <f t="shared" si="528"/>
        <v/>
      </c>
      <c r="H8469" s="326" t="str">
        <f t="shared" si="529"/>
        <v/>
      </c>
    </row>
    <row r="8470" spans="1:8" x14ac:dyDescent="0.2">
      <c r="A8470" s="204" t="str">
        <f t="shared" si="527"/>
        <v/>
      </c>
      <c r="B8470" s="335"/>
      <c r="C8470" s="335"/>
      <c r="D8470" s="381" t="str">
        <f t="shared" si="530"/>
        <v/>
      </c>
      <c r="E8470" s="335"/>
      <c r="F8470" s="335"/>
      <c r="G8470" s="325" t="str">
        <f t="shared" si="528"/>
        <v/>
      </c>
      <c r="H8470" s="326" t="str">
        <f t="shared" si="529"/>
        <v/>
      </c>
    </row>
    <row r="8471" spans="1:8" x14ac:dyDescent="0.2">
      <c r="A8471" s="204" t="str">
        <f t="shared" si="527"/>
        <v/>
      </c>
      <c r="B8471" s="335"/>
      <c r="C8471" s="335"/>
      <c r="D8471" s="381" t="str">
        <f t="shared" si="530"/>
        <v/>
      </c>
      <c r="E8471" s="335"/>
      <c r="F8471" s="335"/>
      <c r="G8471" s="325" t="str">
        <f t="shared" si="528"/>
        <v/>
      </c>
      <c r="H8471" s="326" t="str">
        <f t="shared" si="529"/>
        <v/>
      </c>
    </row>
    <row r="8472" spans="1:8" x14ac:dyDescent="0.2">
      <c r="A8472" s="204" t="str">
        <f t="shared" si="527"/>
        <v/>
      </c>
      <c r="B8472" s="335"/>
      <c r="C8472" s="335"/>
      <c r="D8472" s="381" t="str">
        <f t="shared" si="530"/>
        <v/>
      </c>
      <c r="E8472" s="335"/>
      <c r="F8472" s="335"/>
      <c r="G8472" s="325" t="str">
        <f t="shared" si="528"/>
        <v/>
      </c>
      <c r="H8472" s="326" t="str">
        <f t="shared" si="529"/>
        <v/>
      </c>
    </row>
    <row r="8473" spans="1:8" x14ac:dyDescent="0.2">
      <c r="A8473" s="204" t="str">
        <f t="shared" si="527"/>
        <v/>
      </c>
      <c r="B8473" s="335"/>
      <c r="C8473" s="335"/>
      <c r="D8473" s="381" t="str">
        <f t="shared" si="530"/>
        <v/>
      </c>
      <c r="E8473" s="335"/>
      <c r="F8473" s="335"/>
      <c r="G8473" s="325" t="str">
        <f t="shared" si="528"/>
        <v/>
      </c>
      <c r="H8473" s="326" t="str">
        <f t="shared" si="529"/>
        <v/>
      </c>
    </row>
    <row r="8474" spans="1:8" x14ac:dyDescent="0.2">
      <c r="A8474" s="204" t="str">
        <f t="shared" si="527"/>
        <v/>
      </c>
      <c r="B8474" s="335"/>
      <c r="C8474" s="335"/>
      <c r="D8474" s="381" t="str">
        <f t="shared" si="530"/>
        <v/>
      </c>
      <c r="E8474" s="335"/>
      <c r="F8474" s="335"/>
      <c r="G8474" s="325" t="str">
        <f t="shared" si="528"/>
        <v/>
      </c>
      <c r="H8474" s="326" t="str">
        <f t="shared" si="529"/>
        <v/>
      </c>
    </row>
    <row r="8475" spans="1:8" x14ac:dyDescent="0.2">
      <c r="A8475" s="204" t="str">
        <f t="shared" si="527"/>
        <v/>
      </c>
      <c r="B8475" s="335"/>
      <c r="C8475" s="335"/>
      <c r="D8475" s="381" t="str">
        <f t="shared" si="530"/>
        <v/>
      </c>
      <c r="E8475" s="335"/>
      <c r="F8475" s="335"/>
      <c r="G8475" s="325" t="str">
        <f t="shared" si="528"/>
        <v/>
      </c>
      <c r="H8475" s="326" t="str">
        <f t="shared" si="529"/>
        <v/>
      </c>
    </row>
    <row r="8476" spans="1:8" x14ac:dyDescent="0.2">
      <c r="A8476" s="204" t="str">
        <f t="shared" si="527"/>
        <v/>
      </c>
      <c r="B8476" s="335"/>
      <c r="C8476" s="335"/>
      <c r="D8476" s="381" t="str">
        <f t="shared" si="530"/>
        <v/>
      </c>
      <c r="E8476" s="335"/>
      <c r="F8476" s="335"/>
      <c r="G8476" s="325" t="str">
        <f t="shared" si="528"/>
        <v/>
      </c>
      <c r="H8476" s="326" t="str">
        <f t="shared" si="529"/>
        <v/>
      </c>
    </row>
    <row r="8477" spans="1:8" x14ac:dyDescent="0.2">
      <c r="A8477" s="204" t="str">
        <f t="shared" si="527"/>
        <v/>
      </c>
      <c r="B8477" s="335"/>
      <c r="C8477" s="335"/>
      <c r="D8477" s="381" t="str">
        <f t="shared" si="530"/>
        <v/>
      </c>
      <c r="E8477" s="335"/>
      <c r="F8477" s="335"/>
      <c r="G8477" s="325" t="str">
        <f t="shared" si="528"/>
        <v/>
      </c>
      <c r="H8477" s="326" t="str">
        <f t="shared" si="529"/>
        <v/>
      </c>
    </row>
    <row r="8478" spans="1:8" x14ac:dyDescent="0.2">
      <c r="A8478" s="204" t="str">
        <f t="shared" si="527"/>
        <v/>
      </c>
      <c r="B8478" s="335"/>
      <c r="C8478" s="335"/>
      <c r="D8478" s="381" t="str">
        <f t="shared" si="530"/>
        <v/>
      </c>
      <c r="E8478" s="335"/>
      <c r="F8478" s="335"/>
      <c r="G8478" s="325" t="str">
        <f t="shared" si="528"/>
        <v/>
      </c>
      <c r="H8478" s="326" t="str">
        <f t="shared" si="529"/>
        <v/>
      </c>
    </row>
    <row r="8479" spans="1:8" x14ac:dyDescent="0.2">
      <c r="A8479" s="204" t="str">
        <f t="shared" si="527"/>
        <v/>
      </c>
      <c r="B8479" s="335"/>
      <c r="C8479" s="335"/>
      <c r="D8479" s="381" t="str">
        <f t="shared" si="530"/>
        <v/>
      </c>
      <c r="E8479" s="335"/>
      <c r="F8479" s="335"/>
      <c r="G8479" s="325" t="str">
        <f t="shared" si="528"/>
        <v/>
      </c>
      <c r="H8479" s="326" t="str">
        <f t="shared" si="529"/>
        <v/>
      </c>
    </row>
    <row r="8480" spans="1:8" x14ac:dyDescent="0.2">
      <c r="A8480" s="204" t="str">
        <f t="shared" si="527"/>
        <v/>
      </c>
      <c r="B8480" s="335"/>
      <c r="C8480" s="335"/>
      <c r="D8480" s="381" t="str">
        <f t="shared" si="530"/>
        <v/>
      </c>
      <c r="E8480" s="335"/>
      <c r="F8480" s="335"/>
      <c r="G8480" s="325" t="str">
        <f t="shared" si="528"/>
        <v/>
      </c>
      <c r="H8480" s="326" t="str">
        <f t="shared" si="529"/>
        <v/>
      </c>
    </row>
    <row r="8481" spans="1:8" x14ac:dyDescent="0.2">
      <c r="A8481" s="204" t="str">
        <f t="shared" si="527"/>
        <v/>
      </c>
      <c r="B8481" s="335"/>
      <c r="C8481" s="335"/>
      <c r="D8481" s="381" t="str">
        <f t="shared" si="530"/>
        <v/>
      </c>
      <c r="E8481" s="335"/>
      <c r="F8481" s="335"/>
      <c r="G8481" s="325" t="str">
        <f t="shared" si="528"/>
        <v/>
      </c>
      <c r="H8481" s="326" t="str">
        <f t="shared" si="529"/>
        <v/>
      </c>
    </row>
    <row r="8482" spans="1:8" x14ac:dyDescent="0.2">
      <c r="A8482" s="204" t="str">
        <f t="shared" si="527"/>
        <v/>
      </c>
      <c r="B8482" s="335"/>
      <c r="C8482" s="335"/>
      <c r="D8482" s="381" t="str">
        <f t="shared" si="530"/>
        <v/>
      </c>
      <c r="E8482" s="335"/>
      <c r="F8482" s="335"/>
      <c r="G8482" s="325" t="str">
        <f t="shared" si="528"/>
        <v/>
      </c>
      <c r="H8482" s="326" t="str">
        <f t="shared" si="529"/>
        <v/>
      </c>
    </row>
    <row r="8483" spans="1:8" x14ac:dyDescent="0.2">
      <c r="A8483" s="204" t="str">
        <f t="shared" si="527"/>
        <v/>
      </c>
      <c r="B8483" s="335"/>
      <c r="C8483" s="335"/>
      <c r="D8483" s="381" t="str">
        <f t="shared" si="530"/>
        <v/>
      </c>
      <c r="E8483" s="335"/>
      <c r="F8483" s="335"/>
      <c r="G8483" s="325" t="str">
        <f t="shared" si="528"/>
        <v/>
      </c>
      <c r="H8483" s="326" t="str">
        <f t="shared" si="529"/>
        <v/>
      </c>
    </row>
    <row r="8484" spans="1:8" x14ac:dyDescent="0.2">
      <c r="A8484" s="204" t="str">
        <f t="shared" si="527"/>
        <v/>
      </c>
      <c r="B8484" s="335"/>
      <c r="C8484" s="335"/>
      <c r="D8484" s="381" t="str">
        <f t="shared" si="530"/>
        <v/>
      </c>
      <c r="E8484" s="335"/>
      <c r="F8484" s="335"/>
      <c r="G8484" s="325" t="str">
        <f t="shared" si="528"/>
        <v/>
      </c>
      <c r="H8484" s="326" t="str">
        <f t="shared" si="529"/>
        <v/>
      </c>
    </row>
    <row r="8485" spans="1:8" x14ac:dyDescent="0.2">
      <c r="A8485" s="204" t="str">
        <f t="shared" si="527"/>
        <v/>
      </c>
      <c r="B8485" s="335"/>
      <c r="C8485" s="335"/>
      <c r="D8485" s="381" t="str">
        <f t="shared" si="530"/>
        <v/>
      </c>
      <c r="E8485" s="335"/>
      <c r="F8485" s="335"/>
      <c r="G8485" s="325" t="str">
        <f t="shared" si="528"/>
        <v/>
      </c>
      <c r="H8485" s="326" t="str">
        <f t="shared" si="529"/>
        <v/>
      </c>
    </row>
    <row r="8486" spans="1:8" x14ac:dyDescent="0.2">
      <c r="A8486" s="204" t="str">
        <f t="shared" si="527"/>
        <v/>
      </c>
      <c r="B8486" s="335"/>
      <c r="C8486" s="335"/>
      <c r="D8486" s="381" t="str">
        <f t="shared" si="530"/>
        <v/>
      </c>
      <c r="E8486" s="335"/>
      <c r="F8486" s="335"/>
      <c r="G8486" s="325" t="str">
        <f t="shared" si="528"/>
        <v/>
      </c>
      <c r="H8486" s="326" t="str">
        <f t="shared" si="529"/>
        <v/>
      </c>
    </row>
    <row r="8487" spans="1:8" x14ac:dyDescent="0.2">
      <c r="A8487" s="204" t="str">
        <f t="shared" si="527"/>
        <v/>
      </c>
      <c r="B8487" s="335"/>
      <c r="C8487" s="335"/>
      <c r="D8487" s="381" t="str">
        <f t="shared" si="530"/>
        <v/>
      </c>
      <c r="E8487" s="335"/>
      <c r="F8487" s="335"/>
      <c r="G8487" s="325" t="str">
        <f t="shared" si="528"/>
        <v/>
      </c>
      <c r="H8487" s="326" t="str">
        <f t="shared" si="529"/>
        <v/>
      </c>
    </row>
    <row r="8488" spans="1:8" x14ac:dyDescent="0.2">
      <c r="A8488" s="204" t="str">
        <f t="shared" si="527"/>
        <v/>
      </c>
      <c r="B8488" s="335"/>
      <c r="C8488" s="335"/>
      <c r="D8488" s="381" t="str">
        <f t="shared" si="530"/>
        <v/>
      </c>
      <c r="E8488" s="335"/>
      <c r="F8488" s="335"/>
      <c r="G8488" s="325" t="str">
        <f t="shared" si="528"/>
        <v/>
      </c>
      <c r="H8488" s="326" t="str">
        <f t="shared" si="529"/>
        <v/>
      </c>
    </row>
    <row r="8489" spans="1:8" x14ac:dyDescent="0.2">
      <c r="A8489" s="204" t="str">
        <f t="shared" si="527"/>
        <v/>
      </c>
      <c r="B8489" s="335"/>
      <c r="C8489" s="335"/>
      <c r="D8489" s="381" t="str">
        <f t="shared" si="530"/>
        <v/>
      </c>
      <c r="E8489" s="335"/>
      <c r="F8489" s="335"/>
      <c r="G8489" s="325" t="str">
        <f t="shared" si="528"/>
        <v/>
      </c>
      <c r="H8489" s="326" t="str">
        <f t="shared" si="529"/>
        <v/>
      </c>
    </row>
    <row r="8490" spans="1:8" x14ac:dyDescent="0.2">
      <c r="A8490" s="204" t="str">
        <f t="shared" si="527"/>
        <v/>
      </c>
      <c r="B8490" s="335"/>
      <c r="C8490" s="335"/>
      <c r="D8490" s="381" t="str">
        <f t="shared" si="530"/>
        <v/>
      </c>
      <c r="E8490" s="335"/>
      <c r="F8490" s="335"/>
      <c r="G8490" s="325" t="str">
        <f t="shared" si="528"/>
        <v/>
      </c>
      <c r="H8490" s="326" t="str">
        <f t="shared" si="529"/>
        <v/>
      </c>
    </row>
    <row r="8491" spans="1:8" x14ac:dyDescent="0.2">
      <c r="A8491" s="204" t="str">
        <f t="shared" si="527"/>
        <v/>
      </c>
      <c r="B8491" s="335"/>
      <c r="C8491" s="335"/>
      <c r="D8491" s="381" t="str">
        <f t="shared" si="530"/>
        <v/>
      </c>
      <c r="E8491" s="335"/>
      <c r="F8491" s="335"/>
      <c r="G8491" s="325" t="str">
        <f t="shared" si="528"/>
        <v/>
      </c>
      <c r="H8491" s="326" t="str">
        <f t="shared" si="529"/>
        <v/>
      </c>
    </row>
    <row r="8492" spans="1:8" x14ac:dyDescent="0.2">
      <c r="A8492" s="204" t="str">
        <f t="shared" si="527"/>
        <v/>
      </c>
      <c r="B8492" s="335"/>
      <c r="C8492" s="335"/>
      <c r="D8492" s="381" t="str">
        <f t="shared" si="530"/>
        <v/>
      </c>
      <c r="E8492" s="335"/>
      <c r="F8492" s="335"/>
      <c r="G8492" s="325" t="str">
        <f t="shared" si="528"/>
        <v/>
      </c>
      <c r="H8492" s="326" t="str">
        <f t="shared" si="529"/>
        <v/>
      </c>
    </row>
    <row r="8493" spans="1:8" x14ac:dyDescent="0.2">
      <c r="A8493" s="204" t="str">
        <f t="shared" si="527"/>
        <v/>
      </c>
      <c r="B8493" s="335"/>
      <c r="C8493" s="335"/>
      <c r="D8493" s="381" t="str">
        <f t="shared" si="530"/>
        <v/>
      </c>
      <c r="E8493" s="335"/>
      <c r="F8493" s="335"/>
      <c r="G8493" s="325" t="str">
        <f t="shared" si="528"/>
        <v/>
      </c>
      <c r="H8493" s="326" t="str">
        <f t="shared" si="529"/>
        <v/>
      </c>
    </row>
    <row r="8494" spans="1:8" x14ac:dyDescent="0.2">
      <c r="A8494" s="204" t="str">
        <f t="shared" si="527"/>
        <v/>
      </c>
      <c r="B8494" s="335"/>
      <c r="C8494" s="335"/>
      <c r="D8494" s="381" t="str">
        <f t="shared" si="530"/>
        <v/>
      </c>
      <c r="E8494" s="335"/>
      <c r="F8494" s="335"/>
      <c r="G8494" s="325" t="str">
        <f t="shared" si="528"/>
        <v/>
      </c>
      <c r="H8494" s="326" t="str">
        <f t="shared" si="529"/>
        <v/>
      </c>
    </row>
    <row r="8495" spans="1:8" x14ac:dyDescent="0.2">
      <c r="A8495" s="204" t="str">
        <f t="shared" si="527"/>
        <v/>
      </c>
      <c r="B8495" s="335"/>
      <c r="C8495" s="335"/>
      <c r="D8495" s="381" t="str">
        <f t="shared" si="530"/>
        <v/>
      </c>
      <c r="E8495" s="335"/>
      <c r="F8495" s="335"/>
      <c r="G8495" s="325" t="str">
        <f t="shared" si="528"/>
        <v/>
      </c>
      <c r="H8495" s="326" t="str">
        <f t="shared" si="529"/>
        <v/>
      </c>
    </row>
    <row r="8496" spans="1:8" x14ac:dyDescent="0.2">
      <c r="A8496" s="204" t="str">
        <f t="shared" si="527"/>
        <v/>
      </c>
      <c r="B8496" s="335"/>
      <c r="C8496" s="335"/>
      <c r="D8496" s="381" t="str">
        <f t="shared" si="530"/>
        <v/>
      </c>
      <c r="E8496" s="335"/>
      <c r="F8496" s="335"/>
      <c r="G8496" s="325" t="str">
        <f t="shared" si="528"/>
        <v/>
      </c>
      <c r="H8496" s="326" t="str">
        <f t="shared" si="529"/>
        <v/>
      </c>
    </row>
    <row r="8497" spans="1:8" x14ac:dyDescent="0.2">
      <c r="A8497" s="204" t="str">
        <f t="shared" ref="A8497:A8560" si="531">IF(B8497&lt;&gt;"",VLOOKUP(B8497,ID,2,FALSE),"")</f>
        <v/>
      </c>
      <c r="B8497" s="335"/>
      <c r="C8497" s="335"/>
      <c r="D8497" s="381" t="str">
        <f t="shared" si="530"/>
        <v/>
      </c>
      <c r="E8497" s="335"/>
      <c r="F8497" s="335"/>
      <c r="G8497" s="325" t="str">
        <f t="shared" ref="G8497:G8560" si="532">IF(OR(B8497="",Amt=""),"",Amt)</f>
        <v/>
      </c>
      <c r="H8497" s="326" t="str">
        <f t="shared" ref="H8497:H8560" si="533">IF(G8497="","",VLOOKUP(G8497,Gesundheitsämter,2,FALSE))</f>
        <v/>
      </c>
    </row>
    <row r="8498" spans="1:8" x14ac:dyDescent="0.2">
      <c r="A8498" s="204" t="str">
        <f t="shared" si="531"/>
        <v/>
      </c>
      <c r="B8498" s="335"/>
      <c r="C8498" s="335"/>
      <c r="D8498" s="381" t="str">
        <f t="shared" si="530"/>
        <v/>
      </c>
      <c r="E8498" s="335"/>
      <c r="F8498" s="335"/>
      <c r="G8498" s="325" t="str">
        <f t="shared" si="532"/>
        <v/>
      </c>
      <c r="H8498" s="326" t="str">
        <f t="shared" si="533"/>
        <v/>
      </c>
    </row>
    <row r="8499" spans="1:8" x14ac:dyDescent="0.2">
      <c r="A8499" s="204" t="str">
        <f t="shared" si="531"/>
        <v/>
      </c>
      <c r="B8499" s="335"/>
      <c r="C8499" s="335"/>
      <c r="D8499" s="381" t="str">
        <f t="shared" si="530"/>
        <v/>
      </c>
      <c r="E8499" s="335"/>
      <c r="F8499" s="335"/>
      <c r="G8499" s="325" t="str">
        <f t="shared" si="532"/>
        <v/>
      </c>
      <c r="H8499" s="326" t="str">
        <f t="shared" si="533"/>
        <v/>
      </c>
    </row>
    <row r="8500" spans="1:8" x14ac:dyDescent="0.2">
      <c r="A8500" s="204" t="str">
        <f t="shared" si="531"/>
        <v/>
      </c>
      <c r="B8500" s="335"/>
      <c r="C8500" s="335"/>
      <c r="D8500" s="381" t="str">
        <f t="shared" si="530"/>
        <v/>
      </c>
      <c r="E8500" s="335"/>
      <c r="F8500" s="335"/>
      <c r="G8500" s="325" t="str">
        <f t="shared" si="532"/>
        <v/>
      </c>
      <c r="H8500" s="326" t="str">
        <f t="shared" si="533"/>
        <v/>
      </c>
    </row>
    <row r="8501" spans="1:8" x14ac:dyDescent="0.2">
      <c r="A8501" s="204" t="str">
        <f t="shared" si="531"/>
        <v/>
      </c>
      <c r="B8501" s="335"/>
      <c r="C8501" s="335"/>
      <c r="D8501" s="381" t="str">
        <f t="shared" si="530"/>
        <v/>
      </c>
      <c r="E8501" s="335"/>
      <c r="F8501" s="335"/>
      <c r="G8501" s="325" t="str">
        <f t="shared" si="532"/>
        <v/>
      </c>
      <c r="H8501" s="326" t="str">
        <f t="shared" si="533"/>
        <v/>
      </c>
    </row>
    <row r="8502" spans="1:8" x14ac:dyDescent="0.2">
      <c r="A8502" s="204" t="str">
        <f t="shared" si="531"/>
        <v/>
      </c>
      <c r="B8502" s="335"/>
      <c r="C8502" s="335"/>
      <c r="D8502" s="381" t="str">
        <f t="shared" si="530"/>
        <v/>
      </c>
      <c r="E8502" s="335"/>
      <c r="F8502" s="335"/>
      <c r="G8502" s="325" t="str">
        <f t="shared" si="532"/>
        <v/>
      </c>
      <c r="H8502" s="326" t="str">
        <f t="shared" si="533"/>
        <v/>
      </c>
    </row>
    <row r="8503" spans="1:8" x14ac:dyDescent="0.2">
      <c r="A8503" s="204" t="str">
        <f t="shared" si="531"/>
        <v/>
      </c>
      <c r="B8503" s="335"/>
      <c r="C8503" s="335"/>
      <c r="D8503" s="381" t="str">
        <f t="shared" si="530"/>
        <v/>
      </c>
      <c r="E8503" s="335"/>
      <c r="F8503" s="335"/>
      <c r="G8503" s="325" t="str">
        <f t="shared" si="532"/>
        <v/>
      </c>
      <c r="H8503" s="326" t="str">
        <f t="shared" si="533"/>
        <v/>
      </c>
    </row>
    <row r="8504" spans="1:8" x14ac:dyDescent="0.2">
      <c r="A8504" s="204" t="str">
        <f t="shared" si="531"/>
        <v/>
      </c>
      <c r="B8504" s="335"/>
      <c r="C8504" s="335"/>
      <c r="D8504" s="381" t="str">
        <f t="shared" si="530"/>
        <v/>
      </c>
      <c r="E8504" s="335"/>
      <c r="F8504" s="335"/>
      <c r="G8504" s="325" t="str">
        <f t="shared" si="532"/>
        <v/>
      </c>
      <c r="H8504" s="326" t="str">
        <f t="shared" si="533"/>
        <v/>
      </c>
    </row>
    <row r="8505" spans="1:8" x14ac:dyDescent="0.2">
      <c r="A8505" s="204" t="str">
        <f t="shared" si="531"/>
        <v/>
      </c>
      <c r="B8505" s="335"/>
      <c r="C8505" s="335"/>
      <c r="D8505" s="381" t="str">
        <f t="shared" si="530"/>
        <v/>
      </c>
      <c r="E8505" s="335"/>
      <c r="F8505" s="335"/>
      <c r="G8505" s="325" t="str">
        <f t="shared" si="532"/>
        <v/>
      </c>
      <c r="H8505" s="326" t="str">
        <f t="shared" si="533"/>
        <v/>
      </c>
    </row>
    <row r="8506" spans="1:8" x14ac:dyDescent="0.2">
      <c r="A8506" s="204" t="str">
        <f t="shared" si="531"/>
        <v/>
      </c>
      <c r="B8506" s="335"/>
      <c r="C8506" s="335"/>
      <c r="D8506" s="381" t="str">
        <f t="shared" si="530"/>
        <v/>
      </c>
      <c r="E8506" s="335"/>
      <c r="F8506" s="335"/>
      <c r="G8506" s="325" t="str">
        <f t="shared" si="532"/>
        <v/>
      </c>
      <c r="H8506" s="326" t="str">
        <f t="shared" si="533"/>
        <v/>
      </c>
    </row>
    <row r="8507" spans="1:8" x14ac:dyDescent="0.2">
      <c r="A8507" s="204" t="str">
        <f t="shared" si="531"/>
        <v/>
      </c>
      <c r="B8507" s="335"/>
      <c r="C8507" s="335"/>
      <c r="D8507" s="381" t="str">
        <f t="shared" si="530"/>
        <v/>
      </c>
      <c r="E8507" s="335"/>
      <c r="F8507" s="335"/>
      <c r="G8507" s="325" t="str">
        <f t="shared" si="532"/>
        <v/>
      </c>
      <c r="H8507" s="326" t="str">
        <f t="shared" si="533"/>
        <v/>
      </c>
    </row>
    <row r="8508" spans="1:8" x14ac:dyDescent="0.2">
      <c r="A8508" s="204" t="str">
        <f t="shared" si="531"/>
        <v/>
      </c>
      <c r="B8508" s="335"/>
      <c r="C8508" s="335"/>
      <c r="D8508" s="381" t="str">
        <f t="shared" si="530"/>
        <v/>
      </c>
      <c r="E8508" s="335"/>
      <c r="F8508" s="335"/>
      <c r="G8508" s="325" t="str">
        <f t="shared" si="532"/>
        <v/>
      </c>
      <c r="H8508" s="326" t="str">
        <f t="shared" si="533"/>
        <v/>
      </c>
    </row>
    <row r="8509" spans="1:8" x14ac:dyDescent="0.2">
      <c r="A8509" s="204" t="str">
        <f t="shared" si="531"/>
        <v/>
      </c>
      <c r="B8509" s="335"/>
      <c r="C8509" s="335"/>
      <c r="D8509" s="381" t="str">
        <f t="shared" si="530"/>
        <v/>
      </c>
      <c r="E8509" s="335"/>
      <c r="F8509" s="335"/>
      <c r="G8509" s="325" t="str">
        <f t="shared" si="532"/>
        <v/>
      </c>
      <c r="H8509" s="326" t="str">
        <f t="shared" si="533"/>
        <v/>
      </c>
    </row>
    <row r="8510" spans="1:8" x14ac:dyDescent="0.2">
      <c r="A8510" s="204" t="str">
        <f t="shared" si="531"/>
        <v/>
      </c>
      <c r="B8510" s="335"/>
      <c r="C8510" s="335"/>
      <c r="D8510" s="381" t="str">
        <f t="shared" si="530"/>
        <v/>
      </c>
      <c r="E8510" s="335"/>
      <c r="F8510" s="335"/>
      <c r="G8510" s="325" t="str">
        <f t="shared" si="532"/>
        <v/>
      </c>
      <c r="H8510" s="326" t="str">
        <f t="shared" si="533"/>
        <v/>
      </c>
    </row>
    <row r="8511" spans="1:8" x14ac:dyDescent="0.2">
      <c r="A8511" s="204" t="str">
        <f t="shared" si="531"/>
        <v/>
      </c>
      <c r="B8511" s="335"/>
      <c r="C8511" s="335"/>
      <c r="D8511" s="381" t="str">
        <f t="shared" si="530"/>
        <v/>
      </c>
      <c r="E8511" s="335"/>
      <c r="F8511" s="335"/>
      <c r="G8511" s="325" t="str">
        <f t="shared" si="532"/>
        <v/>
      </c>
      <c r="H8511" s="326" t="str">
        <f t="shared" si="533"/>
        <v/>
      </c>
    </row>
    <row r="8512" spans="1:8" x14ac:dyDescent="0.2">
      <c r="A8512" s="204" t="str">
        <f t="shared" si="531"/>
        <v/>
      </c>
      <c r="B8512" s="335"/>
      <c r="C8512" s="335"/>
      <c r="D8512" s="381" t="str">
        <f t="shared" si="530"/>
        <v/>
      </c>
      <c r="E8512" s="335"/>
      <c r="F8512" s="335"/>
      <c r="G8512" s="325" t="str">
        <f t="shared" si="532"/>
        <v/>
      </c>
      <c r="H8512" s="326" t="str">
        <f t="shared" si="533"/>
        <v/>
      </c>
    </row>
    <row r="8513" spans="1:8" x14ac:dyDescent="0.2">
      <c r="A8513" s="204" t="str">
        <f t="shared" si="531"/>
        <v/>
      </c>
      <c r="B8513" s="335"/>
      <c r="C8513" s="335"/>
      <c r="D8513" s="381" t="str">
        <f t="shared" si="530"/>
        <v/>
      </c>
      <c r="E8513" s="335"/>
      <c r="F8513" s="335"/>
      <c r="G8513" s="325" t="str">
        <f t="shared" si="532"/>
        <v/>
      </c>
      <c r="H8513" s="326" t="str">
        <f t="shared" si="533"/>
        <v/>
      </c>
    </row>
    <row r="8514" spans="1:8" x14ac:dyDescent="0.2">
      <c r="A8514" s="204" t="str">
        <f t="shared" si="531"/>
        <v/>
      </c>
      <c r="B8514" s="335"/>
      <c r="C8514" s="335"/>
      <c r="D8514" s="381" t="str">
        <f t="shared" si="530"/>
        <v/>
      </c>
      <c r="E8514" s="335"/>
      <c r="F8514" s="335"/>
      <c r="G8514" s="325" t="str">
        <f t="shared" si="532"/>
        <v/>
      </c>
      <c r="H8514" s="326" t="str">
        <f t="shared" si="533"/>
        <v/>
      </c>
    </row>
    <row r="8515" spans="1:8" x14ac:dyDescent="0.2">
      <c r="A8515" s="204" t="str">
        <f t="shared" si="531"/>
        <v/>
      </c>
      <c r="B8515" s="335"/>
      <c r="C8515" s="335"/>
      <c r="D8515" s="381" t="str">
        <f t="shared" si="530"/>
        <v/>
      </c>
      <c r="E8515" s="335"/>
      <c r="F8515" s="335"/>
      <c r="G8515" s="325" t="str">
        <f t="shared" si="532"/>
        <v/>
      </c>
      <c r="H8515" s="326" t="str">
        <f t="shared" si="533"/>
        <v/>
      </c>
    </row>
    <row r="8516" spans="1:8" x14ac:dyDescent="0.2">
      <c r="A8516" s="204" t="str">
        <f t="shared" si="531"/>
        <v/>
      </c>
      <c r="B8516" s="335"/>
      <c r="C8516" s="335"/>
      <c r="D8516" s="381" t="str">
        <f t="shared" si="530"/>
        <v/>
      </c>
      <c r="E8516" s="335"/>
      <c r="F8516" s="335"/>
      <c r="G8516" s="325" t="str">
        <f t="shared" si="532"/>
        <v/>
      </c>
      <c r="H8516" s="326" t="str">
        <f t="shared" si="533"/>
        <v/>
      </c>
    </row>
    <row r="8517" spans="1:8" x14ac:dyDescent="0.2">
      <c r="A8517" s="204" t="str">
        <f t="shared" si="531"/>
        <v/>
      </c>
      <c r="B8517" s="335"/>
      <c r="C8517" s="335"/>
      <c r="D8517" s="381" t="str">
        <f t="shared" si="530"/>
        <v/>
      </c>
      <c r="E8517" s="335"/>
      <c r="F8517" s="335"/>
      <c r="G8517" s="325" t="str">
        <f t="shared" si="532"/>
        <v/>
      </c>
      <c r="H8517" s="326" t="str">
        <f t="shared" si="533"/>
        <v/>
      </c>
    </row>
    <row r="8518" spans="1:8" x14ac:dyDescent="0.2">
      <c r="A8518" s="204" t="str">
        <f t="shared" si="531"/>
        <v/>
      </c>
      <c r="B8518" s="335"/>
      <c r="C8518" s="335"/>
      <c r="D8518" s="381" t="str">
        <f t="shared" si="530"/>
        <v/>
      </c>
      <c r="E8518" s="335"/>
      <c r="F8518" s="335"/>
      <c r="G8518" s="325" t="str">
        <f t="shared" si="532"/>
        <v/>
      </c>
      <c r="H8518" s="326" t="str">
        <f t="shared" si="533"/>
        <v/>
      </c>
    </row>
    <row r="8519" spans="1:8" x14ac:dyDescent="0.2">
      <c r="A8519" s="204" t="str">
        <f t="shared" si="531"/>
        <v/>
      </c>
      <c r="B8519" s="335"/>
      <c r="C8519" s="335"/>
      <c r="D8519" s="381" t="str">
        <f t="shared" si="530"/>
        <v/>
      </c>
      <c r="E8519" s="335"/>
      <c r="F8519" s="335"/>
      <c r="G8519" s="325" t="str">
        <f t="shared" si="532"/>
        <v/>
      </c>
      <c r="H8519" s="326" t="str">
        <f t="shared" si="533"/>
        <v/>
      </c>
    </row>
    <row r="8520" spans="1:8" x14ac:dyDescent="0.2">
      <c r="A8520" s="204" t="str">
        <f t="shared" si="531"/>
        <v/>
      </c>
      <c r="B8520" s="335"/>
      <c r="C8520" s="335"/>
      <c r="D8520" s="381" t="str">
        <f t="shared" si="530"/>
        <v/>
      </c>
      <c r="E8520" s="335"/>
      <c r="F8520" s="335"/>
      <c r="G8520" s="325" t="str">
        <f t="shared" si="532"/>
        <v/>
      </c>
      <c r="H8520" s="326" t="str">
        <f t="shared" si="533"/>
        <v/>
      </c>
    </row>
    <row r="8521" spans="1:8" x14ac:dyDescent="0.2">
      <c r="A8521" s="204" t="str">
        <f t="shared" si="531"/>
        <v/>
      </c>
      <c r="B8521" s="335"/>
      <c r="C8521" s="335"/>
      <c r="D8521" s="381" t="str">
        <f t="shared" ref="D8521:D8584" si="534">IF(C8521="","",IFERROR(IF(VLOOKUP(C8521,Parameter,2,FALSE)="","",VLOOKUP(C8521,Parameter,2,FALSE)),IFERROR(VLOOKUP(C8521,PSMErgänzung,2,FALSE),"CAS eingeben oder Parameter korrigieren!")))</f>
        <v/>
      </c>
      <c r="E8521" s="335"/>
      <c r="F8521" s="335"/>
      <c r="G8521" s="325" t="str">
        <f t="shared" si="532"/>
        <v/>
      </c>
      <c r="H8521" s="326" t="str">
        <f t="shared" si="533"/>
        <v/>
      </c>
    </row>
    <row r="8522" spans="1:8" x14ac:dyDescent="0.2">
      <c r="A8522" s="204" t="str">
        <f t="shared" si="531"/>
        <v/>
      </c>
      <c r="B8522" s="335"/>
      <c r="C8522" s="335"/>
      <c r="D8522" s="381" t="str">
        <f t="shared" si="534"/>
        <v/>
      </c>
      <c r="E8522" s="335"/>
      <c r="F8522" s="335"/>
      <c r="G8522" s="325" t="str">
        <f t="shared" si="532"/>
        <v/>
      </c>
      <c r="H8522" s="326" t="str">
        <f t="shared" si="533"/>
        <v/>
      </c>
    </row>
    <row r="8523" spans="1:8" x14ac:dyDescent="0.2">
      <c r="A8523" s="204" t="str">
        <f t="shared" si="531"/>
        <v/>
      </c>
      <c r="B8523" s="335"/>
      <c r="C8523" s="335"/>
      <c r="D8523" s="381" t="str">
        <f t="shared" si="534"/>
        <v/>
      </c>
      <c r="E8523" s="335"/>
      <c r="F8523" s="335"/>
      <c r="G8523" s="325" t="str">
        <f t="shared" si="532"/>
        <v/>
      </c>
      <c r="H8523" s="326" t="str">
        <f t="shared" si="533"/>
        <v/>
      </c>
    </row>
    <row r="8524" spans="1:8" x14ac:dyDescent="0.2">
      <c r="A8524" s="204" t="str">
        <f t="shared" si="531"/>
        <v/>
      </c>
      <c r="B8524" s="335"/>
      <c r="C8524" s="335"/>
      <c r="D8524" s="381" t="str">
        <f t="shared" si="534"/>
        <v/>
      </c>
      <c r="E8524" s="335"/>
      <c r="F8524" s="335"/>
      <c r="G8524" s="325" t="str">
        <f t="shared" si="532"/>
        <v/>
      </c>
      <c r="H8524" s="326" t="str">
        <f t="shared" si="533"/>
        <v/>
      </c>
    </row>
    <row r="8525" spans="1:8" x14ac:dyDescent="0.2">
      <c r="A8525" s="204" t="str">
        <f t="shared" si="531"/>
        <v/>
      </c>
      <c r="B8525" s="335"/>
      <c r="C8525" s="335"/>
      <c r="D8525" s="381" t="str">
        <f t="shared" si="534"/>
        <v/>
      </c>
      <c r="E8525" s="335"/>
      <c r="F8525" s="335"/>
      <c r="G8525" s="325" t="str">
        <f t="shared" si="532"/>
        <v/>
      </c>
      <c r="H8525" s="326" t="str">
        <f t="shared" si="533"/>
        <v/>
      </c>
    </row>
    <row r="8526" spans="1:8" x14ac:dyDescent="0.2">
      <c r="A8526" s="204" t="str">
        <f t="shared" si="531"/>
        <v/>
      </c>
      <c r="B8526" s="335"/>
      <c r="C8526" s="335"/>
      <c r="D8526" s="381" t="str">
        <f t="shared" si="534"/>
        <v/>
      </c>
      <c r="E8526" s="335"/>
      <c r="F8526" s="335"/>
      <c r="G8526" s="325" t="str">
        <f t="shared" si="532"/>
        <v/>
      </c>
      <c r="H8526" s="326" t="str">
        <f t="shared" si="533"/>
        <v/>
      </c>
    </row>
    <row r="8527" spans="1:8" x14ac:dyDescent="0.2">
      <c r="A8527" s="204" t="str">
        <f t="shared" si="531"/>
        <v/>
      </c>
      <c r="B8527" s="335"/>
      <c r="C8527" s="335"/>
      <c r="D8527" s="381" t="str">
        <f t="shared" si="534"/>
        <v/>
      </c>
      <c r="E8527" s="335"/>
      <c r="F8527" s="335"/>
      <c r="G8527" s="325" t="str">
        <f t="shared" si="532"/>
        <v/>
      </c>
      <c r="H8527" s="326" t="str">
        <f t="shared" si="533"/>
        <v/>
      </c>
    </row>
    <row r="8528" spans="1:8" x14ac:dyDescent="0.2">
      <c r="A8528" s="204" t="str">
        <f t="shared" si="531"/>
        <v/>
      </c>
      <c r="B8528" s="335"/>
      <c r="C8528" s="335"/>
      <c r="D8528" s="381" t="str">
        <f t="shared" si="534"/>
        <v/>
      </c>
      <c r="E8528" s="335"/>
      <c r="F8528" s="335"/>
      <c r="G8528" s="325" t="str">
        <f t="shared" si="532"/>
        <v/>
      </c>
      <c r="H8528" s="326" t="str">
        <f t="shared" si="533"/>
        <v/>
      </c>
    </row>
    <row r="8529" spans="1:8" x14ac:dyDescent="0.2">
      <c r="A8529" s="204" t="str">
        <f t="shared" si="531"/>
        <v/>
      </c>
      <c r="B8529" s="335"/>
      <c r="C8529" s="335"/>
      <c r="D8529" s="381" t="str">
        <f t="shared" si="534"/>
        <v/>
      </c>
      <c r="E8529" s="335"/>
      <c r="F8529" s="335"/>
      <c r="G8529" s="325" t="str">
        <f t="shared" si="532"/>
        <v/>
      </c>
      <c r="H8529" s="326" t="str">
        <f t="shared" si="533"/>
        <v/>
      </c>
    </row>
    <row r="8530" spans="1:8" x14ac:dyDescent="0.2">
      <c r="A8530" s="204" t="str">
        <f t="shared" si="531"/>
        <v/>
      </c>
      <c r="B8530" s="335"/>
      <c r="C8530" s="335"/>
      <c r="D8530" s="381" t="str">
        <f t="shared" si="534"/>
        <v/>
      </c>
      <c r="E8530" s="335"/>
      <c r="F8530" s="335"/>
      <c r="G8530" s="325" t="str">
        <f t="shared" si="532"/>
        <v/>
      </c>
      <c r="H8530" s="326" t="str">
        <f t="shared" si="533"/>
        <v/>
      </c>
    </row>
    <row r="8531" spans="1:8" x14ac:dyDescent="0.2">
      <c r="A8531" s="204" t="str">
        <f t="shared" si="531"/>
        <v/>
      </c>
      <c r="B8531" s="335"/>
      <c r="C8531" s="335"/>
      <c r="D8531" s="381" t="str">
        <f t="shared" si="534"/>
        <v/>
      </c>
      <c r="E8531" s="335"/>
      <c r="F8531" s="335"/>
      <c r="G8531" s="325" t="str">
        <f t="shared" si="532"/>
        <v/>
      </c>
      <c r="H8531" s="326" t="str">
        <f t="shared" si="533"/>
        <v/>
      </c>
    </row>
    <row r="8532" spans="1:8" x14ac:dyDescent="0.2">
      <c r="A8532" s="204" t="str">
        <f t="shared" si="531"/>
        <v/>
      </c>
      <c r="B8532" s="335"/>
      <c r="C8532" s="335"/>
      <c r="D8532" s="381" t="str">
        <f t="shared" si="534"/>
        <v/>
      </c>
      <c r="E8532" s="335"/>
      <c r="F8532" s="335"/>
      <c r="G8532" s="325" t="str">
        <f t="shared" si="532"/>
        <v/>
      </c>
      <c r="H8532" s="326" t="str">
        <f t="shared" si="533"/>
        <v/>
      </c>
    </row>
    <row r="8533" spans="1:8" x14ac:dyDescent="0.2">
      <c r="A8533" s="204" t="str">
        <f t="shared" si="531"/>
        <v/>
      </c>
      <c r="B8533" s="335"/>
      <c r="C8533" s="335"/>
      <c r="D8533" s="381" t="str">
        <f t="shared" si="534"/>
        <v/>
      </c>
      <c r="E8533" s="335"/>
      <c r="F8533" s="335"/>
      <c r="G8533" s="325" t="str">
        <f t="shared" si="532"/>
        <v/>
      </c>
      <c r="H8533" s="326" t="str">
        <f t="shared" si="533"/>
        <v/>
      </c>
    </row>
    <row r="8534" spans="1:8" x14ac:dyDescent="0.2">
      <c r="A8534" s="204" t="str">
        <f t="shared" si="531"/>
        <v/>
      </c>
      <c r="B8534" s="335"/>
      <c r="C8534" s="335"/>
      <c r="D8534" s="381" t="str">
        <f t="shared" si="534"/>
        <v/>
      </c>
      <c r="E8534" s="335"/>
      <c r="F8534" s="335"/>
      <c r="G8534" s="325" t="str">
        <f t="shared" si="532"/>
        <v/>
      </c>
      <c r="H8534" s="326" t="str">
        <f t="shared" si="533"/>
        <v/>
      </c>
    </row>
    <row r="8535" spans="1:8" x14ac:dyDescent="0.2">
      <c r="A8535" s="204" t="str">
        <f t="shared" si="531"/>
        <v/>
      </c>
      <c r="B8535" s="335"/>
      <c r="C8535" s="335"/>
      <c r="D8535" s="381" t="str">
        <f t="shared" si="534"/>
        <v/>
      </c>
      <c r="E8535" s="335"/>
      <c r="F8535" s="335"/>
      <c r="G8535" s="325" t="str">
        <f t="shared" si="532"/>
        <v/>
      </c>
      <c r="H8535" s="326" t="str">
        <f t="shared" si="533"/>
        <v/>
      </c>
    </row>
    <row r="8536" spans="1:8" x14ac:dyDescent="0.2">
      <c r="A8536" s="204" t="str">
        <f t="shared" si="531"/>
        <v/>
      </c>
      <c r="B8536" s="335"/>
      <c r="C8536" s="335"/>
      <c r="D8536" s="381" t="str">
        <f t="shared" si="534"/>
        <v/>
      </c>
      <c r="E8536" s="335"/>
      <c r="F8536" s="335"/>
      <c r="G8536" s="325" t="str">
        <f t="shared" si="532"/>
        <v/>
      </c>
      <c r="H8536" s="326" t="str">
        <f t="shared" si="533"/>
        <v/>
      </c>
    </row>
    <row r="8537" spans="1:8" x14ac:dyDescent="0.2">
      <c r="A8537" s="204" t="str">
        <f t="shared" si="531"/>
        <v/>
      </c>
      <c r="B8537" s="335"/>
      <c r="C8537" s="335"/>
      <c r="D8537" s="381" t="str">
        <f t="shared" si="534"/>
        <v/>
      </c>
      <c r="E8537" s="335"/>
      <c r="F8537" s="335"/>
      <c r="G8537" s="325" t="str">
        <f t="shared" si="532"/>
        <v/>
      </c>
      <c r="H8537" s="326" t="str">
        <f t="shared" si="533"/>
        <v/>
      </c>
    </row>
    <row r="8538" spans="1:8" x14ac:dyDescent="0.2">
      <c r="A8538" s="204" t="str">
        <f t="shared" si="531"/>
        <v/>
      </c>
      <c r="B8538" s="335"/>
      <c r="C8538" s="335"/>
      <c r="D8538" s="381" t="str">
        <f t="shared" si="534"/>
        <v/>
      </c>
      <c r="E8538" s="335"/>
      <c r="F8538" s="335"/>
      <c r="G8538" s="325" t="str">
        <f t="shared" si="532"/>
        <v/>
      </c>
      <c r="H8538" s="326" t="str">
        <f t="shared" si="533"/>
        <v/>
      </c>
    </row>
    <row r="8539" spans="1:8" x14ac:dyDescent="0.2">
      <c r="A8539" s="204" t="str">
        <f t="shared" si="531"/>
        <v/>
      </c>
      <c r="B8539" s="335"/>
      <c r="C8539" s="335"/>
      <c r="D8539" s="381" t="str">
        <f t="shared" si="534"/>
        <v/>
      </c>
      <c r="E8539" s="335"/>
      <c r="F8539" s="335"/>
      <c r="G8539" s="325" t="str">
        <f t="shared" si="532"/>
        <v/>
      </c>
      <c r="H8539" s="326" t="str">
        <f t="shared" si="533"/>
        <v/>
      </c>
    </row>
    <row r="8540" spans="1:8" x14ac:dyDescent="0.2">
      <c r="A8540" s="204" t="str">
        <f t="shared" si="531"/>
        <v/>
      </c>
      <c r="B8540" s="335"/>
      <c r="C8540" s="335"/>
      <c r="D8540" s="381" t="str">
        <f t="shared" si="534"/>
        <v/>
      </c>
      <c r="E8540" s="335"/>
      <c r="F8540" s="335"/>
      <c r="G8540" s="325" t="str">
        <f t="shared" si="532"/>
        <v/>
      </c>
      <c r="H8540" s="326" t="str">
        <f t="shared" si="533"/>
        <v/>
      </c>
    </row>
    <row r="8541" spans="1:8" x14ac:dyDescent="0.2">
      <c r="A8541" s="204" t="str">
        <f t="shared" si="531"/>
        <v/>
      </c>
      <c r="B8541" s="335"/>
      <c r="C8541" s="335"/>
      <c r="D8541" s="381" t="str">
        <f t="shared" si="534"/>
        <v/>
      </c>
      <c r="E8541" s="335"/>
      <c r="F8541" s="335"/>
      <c r="G8541" s="325" t="str">
        <f t="shared" si="532"/>
        <v/>
      </c>
      <c r="H8541" s="326" t="str">
        <f t="shared" si="533"/>
        <v/>
      </c>
    </row>
    <row r="8542" spans="1:8" x14ac:dyDescent="0.2">
      <c r="A8542" s="204" t="str">
        <f t="shared" si="531"/>
        <v/>
      </c>
      <c r="B8542" s="335"/>
      <c r="C8542" s="335"/>
      <c r="D8542" s="381" t="str">
        <f t="shared" si="534"/>
        <v/>
      </c>
      <c r="E8542" s="335"/>
      <c r="F8542" s="335"/>
      <c r="G8542" s="325" t="str">
        <f t="shared" si="532"/>
        <v/>
      </c>
      <c r="H8542" s="326" t="str">
        <f t="shared" si="533"/>
        <v/>
      </c>
    </row>
    <row r="8543" spans="1:8" x14ac:dyDescent="0.2">
      <c r="A8543" s="204" t="str">
        <f t="shared" si="531"/>
        <v/>
      </c>
      <c r="B8543" s="335"/>
      <c r="C8543" s="335"/>
      <c r="D8543" s="381" t="str">
        <f t="shared" si="534"/>
        <v/>
      </c>
      <c r="E8543" s="335"/>
      <c r="F8543" s="335"/>
      <c r="G8543" s="325" t="str">
        <f t="shared" si="532"/>
        <v/>
      </c>
      <c r="H8543" s="326" t="str">
        <f t="shared" si="533"/>
        <v/>
      </c>
    </row>
    <row r="8544" spans="1:8" x14ac:dyDescent="0.2">
      <c r="A8544" s="204" t="str">
        <f t="shared" si="531"/>
        <v/>
      </c>
      <c r="B8544" s="335"/>
      <c r="C8544" s="335"/>
      <c r="D8544" s="381" t="str">
        <f t="shared" si="534"/>
        <v/>
      </c>
      <c r="E8544" s="335"/>
      <c r="F8544" s="335"/>
      <c r="G8544" s="325" t="str">
        <f t="shared" si="532"/>
        <v/>
      </c>
      <c r="H8544" s="326" t="str">
        <f t="shared" si="533"/>
        <v/>
      </c>
    </row>
    <row r="8545" spans="1:8" x14ac:dyDescent="0.2">
      <c r="A8545" s="204" t="str">
        <f t="shared" si="531"/>
        <v/>
      </c>
      <c r="B8545" s="335"/>
      <c r="C8545" s="335"/>
      <c r="D8545" s="381" t="str">
        <f t="shared" si="534"/>
        <v/>
      </c>
      <c r="E8545" s="335"/>
      <c r="F8545" s="335"/>
      <c r="G8545" s="325" t="str">
        <f t="shared" si="532"/>
        <v/>
      </c>
      <c r="H8545" s="326" t="str">
        <f t="shared" si="533"/>
        <v/>
      </c>
    </row>
    <row r="8546" spans="1:8" x14ac:dyDescent="0.2">
      <c r="A8546" s="204" t="str">
        <f t="shared" si="531"/>
        <v/>
      </c>
      <c r="B8546" s="335"/>
      <c r="C8546" s="335"/>
      <c r="D8546" s="381" t="str">
        <f t="shared" si="534"/>
        <v/>
      </c>
      <c r="E8546" s="335"/>
      <c r="F8546" s="335"/>
      <c r="G8546" s="325" t="str">
        <f t="shared" si="532"/>
        <v/>
      </c>
      <c r="H8546" s="326" t="str">
        <f t="shared" si="533"/>
        <v/>
      </c>
    </row>
    <row r="8547" spans="1:8" x14ac:dyDescent="0.2">
      <c r="A8547" s="204" t="str">
        <f t="shared" si="531"/>
        <v/>
      </c>
      <c r="B8547" s="335"/>
      <c r="C8547" s="335"/>
      <c r="D8547" s="381" t="str">
        <f t="shared" si="534"/>
        <v/>
      </c>
      <c r="E8547" s="335"/>
      <c r="F8547" s="335"/>
      <c r="G8547" s="325" t="str">
        <f t="shared" si="532"/>
        <v/>
      </c>
      <c r="H8547" s="326" t="str">
        <f t="shared" si="533"/>
        <v/>
      </c>
    </row>
    <row r="8548" spans="1:8" x14ac:dyDescent="0.2">
      <c r="A8548" s="204" t="str">
        <f t="shared" si="531"/>
        <v/>
      </c>
      <c r="B8548" s="335"/>
      <c r="C8548" s="335"/>
      <c r="D8548" s="381" t="str">
        <f t="shared" si="534"/>
        <v/>
      </c>
      <c r="E8548" s="335"/>
      <c r="F8548" s="335"/>
      <c r="G8548" s="325" t="str">
        <f t="shared" si="532"/>
        <v/>
      </c>
      <c r="H8548" s="326" t="str">
        <f t="shared" si="533"/>
        <v/>
      </c>
    </row>
    <row r="8549" spans="1:8" x14ac:dyDescent="0.2">
      <c r="A8549" s="204" t="str">
        <f t="shared" si="531"/>
        <v/>
      </c>
      <c r="B8549" s="335"/>
      <c r="C8549" s="335"/>
      <c r="D8549" s="381" t="str">
        <f t="shared" si="534"/>
        <v/>
      </c>
      <c r="E8549" s="335"/>
      <c r="F8549" s="335"/>
      <c r="G8549" s="325" t="str">
        <f t="shared" si="532"/>
        <v/>
      </c>
      <c r="H8549" s="326" t="str">
        <f t="shared" si="533"/>
        <v/>
      </c>
    </row>
    <row r="8550" spans="1:8" x14ac:dyDescent="0.2">
      <c r="A8550" s="204" t="str">
        <f t="shared" si="531"/>
        <v/>
      </c>
      <c r="B8550" s="335"/>
      <c r="C8550" s="335"/>
      <c r="D8550" s="381" t="str">
        <f t="shared" si="534"/>
        <v/>
      </c>
      <c r="E8550" s="335"/>
      <c r="F8550" s="335"/>
      <c r="G8550" s="325" t="str">
        <f t="shared" si="532"/>
        <v/>
      </c>
      <c r="H8550" s="326" t="str">
        <f t="shared" si="533"/>
        <v/>
      </c>
    </row>
    <row r="8551" spans="1:8" x14ac:dyDescent="0.2">
      <c r="A8551" s="204" t="str">
        <f t="shared" si="531"/>
        <v/>
      </c>
      <c r="B8551" s="335"/>
      <c r="C8551" s="335"/>
      <c r="D8551" s="381" t="str">
        <f t="shared" si="534"/>
        <v/>
      </c>
      <c r="E8551" s="335"/>
      <c r="F8551" s="335"/>
      <c r="G8551" s="325" t="str">
        <f t="shared" si="532"/>
        <v/>
      </c>
      <c r="H8551" s="326" t="str">
        <f t="shared" si="533"/>
        <v/>
      </c>
    </row>
    <row r="8552" spans="1:8" x14ac:dyDescent="0.2">
      <c r="A8552" s="204" t="str">
        <f t="shared" si="531"/>
        <v/>
      </c>
      <c r="B8552" s="335"/>
      <c r="C8552" s="335"/>
      <c r="D8552" s="381" t="str">
        <f t="shared" si="534"/>
        <v/>
      </c>
      <c r="E8552" s="335"/>
      <c r="F8552" s="335"/>
      <c r="G8552" s="325" t="str">
        <f t="shared" si="532"/>
        <v/>
      </c>
      <c r="H8552" s="326" t="str">
        <f t="shared" si="533"/>
        <v/>
      </c>
    </row>
    <row r="8553" spans="1:8" x14ac:dyDescent="0.2">
      <c r="A8553" s="204" t="str">
        <f t="shared" si="531"/>
        <v/>
      </c>
      <c r="B8553" s="335"/>
      <c r="C8553" s="335"/>
      <c r="D8553" s="381" t="str">
        <f t="shared" si="534"/>
        <v/>
      </c>
      <c r="E8553" s="335"/>
      <c r="F8553" s="335"/>
      <c r="G8553" s="325" t="str">
        <f t="shared" si="532"/>
        <v/>
      </c>
      <c r="H8553" s="326" t="str">
        <f t="shared" si="533"/>
        <v/>
      </c>
    </row>
    <row r="8554" spans="1:8" x14ac:dyDescent="0.2">
      <c r="A8554" s="204" t="str">
        <f t="shared" si="531"/>
        <v/>
      </c>
      <c r="B8554" s="335"/>
      <c r="C8554" s="335"/>
      <c r="D8554" s="381" t="str">
        <f t="shared" si="534"/>
        <v/>
      </c>
      <c r="E8554" s="335"/>
      <c r="F8554" s="335"/>
      <c r="G8554" s="325" t="str">
        <f t="shared" si="532"/>
        <v/>
      </c>
      <c r="H8554" s="326" t="str">
        <f t="shared" si="533"/>
        <v/>
      </c>
    </row>
    <row r="8555" spans="1:8" x14ac:dyDescent="0.2">
      <c r="A8555" s="204" t="str">
        <f t="shared" si="531"/>
        <v/>
      </c>
      <c r="B8555" s="335"/>
      <c r="C8555" s="335"/>
      <c r="D8555" s="381" t="str">
        <f t="shared" si="534"/>
        <v/>
      </c>
      <c r="E8555" s="335"/>
      <c r="F8555" s="335"/>
      <c r="G8555" s="325" t="str">
        <f t="shared" si="532"/>
        <v/>
      </c>
      <c r="H8555" s="326" t="str">
        <f t="shared" si="533"/>
        <v/>
      </c>
    </row>
    <row r="8556" spans="1:8" x14ac:dyDescent="0.2">
      <c r="A8556" s="204" t="str">
        <f t="shared" si="531"/>
        <v/>
      </c>
      <c r="B8556" s="335"/>
      <c r="C8556" s="335"/>
      <c r="D8556" s="381" t="str">
        <f t="shared" si="534"/>
        <v/>
      </c>
      <c r="E8556" s="335"/>
      <c r="F8556" s="335"/>
      <c r="G8556" s="325" t="str">
        <f t="shared" si="532"/>
        <v/>
      </c>
      <c r="H8556" s="326" t="str">
        <f t="shared" si="533"/>
        <v/>
      </c>
    </row>
    <row r="8557" spans="1:8" x14ac:dyDescent="0.2">
      <c r="A8557" s="204" t="str">
        <f t="shared" si="531"/>
        <v/>
      </c>
      <c r="B8557" s="335"/>
      <c r="C8557" s="335"/>
      <c r="D8557" s="381" t="str">
        <f t="shared" si="534"/>
        <v/>
      </c>
      <c r="E8557" s="335"/>
      <c r="F8557" s="335"/>
      <c r="G8557" s="325" t="str">
        <f t="shared" si="532"/>
        <v/>
      </c>
      <c r="H8557" s="326" t="str">
        <f t="shared" si="533"/>
        <v/>
      </c>
    </row>
    <row r="8558" spans="1:8" x14ac:dyDescent="0.2">
      <c r="A8558" s="204" t="str">
        <f t="shared" si="531"/>
        <v/>
      </c>
      <c r="B8558" s="335"/>
      <c r="C8558" s="335"/>
      <c r="D8558" s="381" t="str">
        <f t="shared" si="534"/>
        <v/>
      </c>
      <c r="E8558" s="335"/>
      <c r="F8558" s="335"/>
      <c r="G8558" s="325" t="str">
        <f t="shared" si="532"/>
        <v/>
      </c>
      <c r="H8558" s="326" t="str">
        <f t="shared" si="533"/>
        <v/>
      </c>
    </row>
    <row r="8559" spans="1:8" x14ac:dyDescent="0.2">
      <c r="A8559" s="204" t="str">
        <f t="shared" si="531"/>
        <v/>
      </c>
      <c r="B8559" s="335"/>
      <c r="C8559" s="335"/>
      <c r="D8559" s="381" t="str">
        <f t="shared" si="534"/>
        <v/>
      </c>
      <c r="E8559" s="335"/>
      <c r="F8559" s="335"/>
      <c r="G8559" s="325" t="str">
        <f t="shared" si="532"/>
        <v/>
      </c>
      <c r="H8559" s="326" t="str">
        <f t="shared" si="533"/>
        <v/>
      </c>
    </row>
    <row r="8560" spans="1:8" x14ac:dyDescent="0.2">
      <c r="A8560" s="204" t="str">
        <f t="shared" si="531"/>
        <v/>
      </c>
      <c r="B8560" s="335"/>
      <c r="C8560" s="335"/>
      <c r="D8560" s="381" t="str">
        <f t="shared" si="534"/>
        <v/>
      </c>
      <c r="E8560" s="335"/>
      <c r="F8560" s="335"/>
      <c r="G8560" s="325" t="str">
        <f t="shared" si="532"/>
        <v/>
      </c>
      <c r="H8560" s="326" t="str">
        <f t="shared" si="533"/>
        <v/>
      </c>
    </row>
    <row r="8561" spans="1:8" x14ac:dyDescent="0.2">
      <c r="A8561" s="204" t="str">
        <f t="shared" ref="A8561:A8624" si="535">IF(B8561&lt;&gt;"",VLOOKUP(B8561,ID,2,FALSE),"")</f>
        <v/>
      </c>
      <c r="B8561" s="335"/>
      <c r="C8561" s="335"/>
      <c r="D8561" s="381" t="str">
        <f t="shared" si="534"/>
        <v/>
      </c>
      <c r="E8561" s="335"/>
      <c r="F8561" s="335"/>
      <c r="G8561" s="325" t="str">
        <f t="shared" ref="G8561:G8624" si="536">IF(OR(B8561="",Amt=""),"",Amt)</f>
        <v/>
      </c>
      <c r="H8561" s="326" t="str">
        <f t="shared" ref="H8561:H8624" si="537">IF(G8561="","",VLOOKUP(G8561,Gesundheitsämter,2,FALSE))</f>
        <v/>
      </c>
    </row>
    <row r="8562" spans="1:8" x14ac:dyDescent="0.2">
      <c r="A8562" s="204" t="str">
        <f t="shared" si="535"/>
        <v/>
      </c>
      <c r="B8562" s="335"/>
      <c r="C8562" s="335"/>
      <c r="D8562" s="381" t="str">
        <f t="shared" si="534"/>
        <v/>
      </c>
      <c r="E8562" s="335"/>
      <c r="F8562" s="335"/>
      <c r="G8562" s="325" t="str">
        <f t="shared" si="536"/>
        <v/>
      </c>
      <c r="H8562" s="326" t="str">
        <f t="shared" si="537"/>
        <v/>
      </c>
    </row>
    <row r="8563" spans="1:8" x14ac:dyDescent="0.2">
      <c r="A8563" s="204" t="str">
        <f t="shared" si="535"/>
        <v/>
      </c>
      <c r="B8563" s="335"/>
      <c r="C8563" s="335"/>
      <c r="D8563" s="381" t="str">
        <f t="shared" si="534"/>
        <v/>
      </c>
      <c r="E8563" s="335"/>
      <c r="F8563" s="335"/>
      <c r="G8563" s="325" t="str">
        <f t="shared" si="536"/>
        <v/>
      </c>
      <c r="H8563" s="326" t="str">
        <f t="shared" si="537"/>
        <v/>
      </c>
    </row>
    <row r="8564" spans="1:8" x14ac:dyDescent="0.2">
      <c r="A8564" s="204" t="str">
        <f t="shared" si="535"/>
        <v/>
      </c>
      <c r="B8564" s="335"/>
      <c r="C8564" s="335"/>
      <c r="D8564" s="381" t="str">
        <f t="shared" si="534"/>
        <v/>
      </c>
      <c r="E8564" s="335"/>
      <c r="F8564" s="335"/>
      <c r="G8564" s="325" t="str">
        <f t="shared" si="536"/>
        <v/>
      </c>
      <c r="H8564" s="326" t="str">
        <f t="shared" si="537"/>
        <v/>
      </c>
    </row>
    <row r="8565" spans="1:8" x14ac:dyDescent="0.2">
      <c r="A8565" s="204" t="str">
        <f t="shared" si="535"/>
        <v/>
      </c>
      <c r="B8565" s="335"/>
      <c r="C8565" s="335"/>
      <c r="D8565" s="381" t="str">
        <f t="shared" si="534"/>
        <v/>
      </c>
      <c r="E8565" s="335"/>
      <c r="F8565" s="335"/>
      <c r="G8565" s="325" t="str">
        <f t="shared" si="536"/>
        <v/>
      </c>
      <c r="H8565" s="326" t="str">
        <f t="shared" si="537"/>
        <v/>
      </c>
    </row>
    <row r="8566" spans="1:8" x14ac:dyDescent="0.2">
      <c r="A8566" s="204" t="str">
        <f t="shared" si="535"/>
        <v/>
      </c>
      <c r="B8566" s="335"/>
      <c r="C8566" s="335"/>
      <c r="D8566" s="381" t="str">
        <f t="shared" si="534"/>
        <v/>
      </c>
      <c r="E8566" s="335"/>
      <c r="F8566" s="335"/>
      <c r="G8566" s="325" t="str">
        <f t="shared" si="536"/>
        <v/>
      </c>
      <c r="H8566" s="326" t="str">
        <f t="shared" si="537"/>
        <v/>
      </c>
    </row>
    <row r="8567" spans="1:8" x14ac:dyDescent="0.2">
      <c r="A8567" s="204" t="str">
        <f t="shared" si="535"/>
        <v/>
      </c>
      <c r="B8567" s="335"/>
      <c r="C8567" s="335"/>
      <c r="D8567" s="381" t="str">
        <f t="shared" si="534"/>
        <v/>
      </c>
      <c r="E8567" s="335"/>
      <c r="F8567" s="335"/>
      <c r="G8567" s="325" t="str">
        <f t="shared" si="536"/>
        <v/>
      </c>
      <c r="H8567" s="326" t="str">
        <f t="shared" si="537"/>
        <v/>
      </c>
    </row>
    <row r="8568" spans="1:8" x14ac:dyDescent="0.2">
      <c r="A8568" s="204" t="str">
        <f t="shared" si="535"/>
        <v/>
      </c>
      <c r="B8568" s="335"/>
      <c r="C8568" s="335"/>
      <c r="D8568" s="381" t="str">
        <f t="shared" si="534"/>
        <v/>
      </c>
      <c r="E8568" s="335"/>
      <c r="F8568" s="335"/>
      <c r="G8568" s="325" t="str">
        <f t="shared" si="536"/>
        <v/>
      </c>
      <c r="H8568" s="326" t="str">
        <f t="shared" si="537"/>
        <v/>
      </c>
    </row>
    <row r="8569" spans="1:8" x14ac:dyDescent="0.2">
      <c r="A8569" s="204" t="str">
        <f t="shared" si="535"/>
        <v/>
      </c>
      <c r="B8569" s="335"/>
      <c r="C8569" s="335"/>
      <c r="D8569" s="381" t="str">
        <f t="shared" si="534"/>
        <v/>
      </c>
      <c r="E8569" s="335"/>
      <c r="F8569" s="335"/>
      <c r="G8569" s="325" t="str">
        <f t="shared" si="536"/>
        <v/>
      </c>
      <c r="H8569" s="326" t="str">
        <f t="shared" si="537"/>
        <v/>
      </c>
    </row>
    <row r="8570" spans="1:8" x14ac:dyDescent="0.2">
      <c r="A8570" s="204" t="str">
        <f t="shared" si="535"/>
        <v/>
      </c>
      <c r="B8570" s="335"/>
      <c r="C8570" s="335"/>
      <c r="D8570" s="381" t="str">
        <f t="shared" si="534"/>
        <v/>
      </c>
      <c r="E8570" s="335"/>
      <c r="F8570" s="335"/>
      <c r="G8570" s="325" t="str">
        <f t="shared" si="536"/>
        <v/>
      </c>
      <c r="H8570" s="326" t="str">
        <f t="shared" si="537"/>
        <v/>
      </c>
    </row>
    <row r="8571" spans="1:8" x14ac:dyDescent="0.2">
      <c r="A8571" s="204" t="str">
        <f t="shared" si="535"/>
        <v/>
      </c>
      <c r="B8571" s="335"/>
      <c r="C8571" s="335"/>
      <c r="D8571" s="381" t="str">
        <f t="shared" si="534"/>
        <v/>
      </c>
      <c r="E8571" s="335"/>
      <c r="F8571" s="335"/>
      <c r="G8571" s="325" t="str">
        <f t="shared" si="536"/>
        <v/>
      </c>
      <c r="H8571" s="326" t="str">
        <f t="shared" si="537"/>
        <v/>
      </c>
    </row>
    <row r="8572" spans="1:8" x14ac:dyDescent="0.2">
      <c r="A8572" s="204" t="str">
        <f t="shared" si="535"/>
        <v/>
      </c>
      <c r="B8572" s="335"/>
      <c r="C8572" s="335"/>
      <c r="D8572" s="381" t="str">
        <f t="shared" si="534"/>
        <v/>
      </c>
      <c r="E8572" s="335"/>
      <c r="F8572" s="335"/>
      <c r="G8572" s="325" t="str">
        <f t="shared" si="536"/>
        <v/>
      </c>
      <c r="H8572" s="326" t="str">
        <f t="shared" si="537"/>
        <v/>
      </c>
    </row>
    <row r="8573" spans="1:8" x14ac:dyDescent="0.2">
      <c r="A8573" s="204" t="str">
        <f t="shared" si="535"/>
        <v/>
      </c>
      <c r="B8573" s="335"/>
      <c r="C8573" s="335"/>
      <c r="D8573" s="381" t="str">
        <f t="shared" si="534"/>
        <v/>
      </c>
      <c r="E8573" s="335"/>
      <c r="F8573" s="335"/>
      <c r="G8573" s="325" t="str">
        <f t="shared" si="536"/>
        <v/>
      </c>
      <c r="H8573" s="326" t="str">
        <f t="shared" si="537"/>
        <v/>
      </c>
    </row>
    <row r="8574" spans="1:8" x14ac:dyDescent="0.2">
      <c r="A8574" s="204" t="str">
        <f t="shared" si="535"/>
        <v/>
      </c>
      <c r="B8574" s="335"/>
      <c r="C8574" s="335"/>
      <c r="D8574" s="381" t="str">
        <f t="shared" si="534"/>
        <v/>
      </c>
      <c r="E8574" s="335"/>
      <c r="F8574" s="335"/>
      <c r="G8574" s="325" t="str">
        <f t="shared" si="536"/>
        <v/>
      </c>
      <c r="H8574" s="326" t="str">
        <f t="shared" si="537"/>
        <v/>
      </c>
    </row>
    <row r="8575" spans="1:8" x14ac:dyDescent="0.2">
      <c r="A8575" s="204" t="str">
        <f t="shared" si="535"/>
        <v/>
      </c>
      <c r="B8575" s="335"/>
      <c r="C8575" s="335"/>
      <c r="D8575" s="381" t="str">
        <f t="shared" si="534"/>
        <v/>
      </c>
      <c r="E8575" s="335"/>
      <c r="F8575" s="335"/>
      <c r="G8575" s="325" t="str">
        <f t="shared" si="536"/>
        <v/>
      </c>
      <c r="H8575" s="326" t="str">
        <f t="shared" si="537"/>
        <v/>
      </c>
    </row>
    <row r="8576" spans="1:8" x14ac:dyDescent="0.2">
      <c r="A8576" s="204" t="str">
        <f t="shared" si="535"/>
        <v/>
      </c>
      <c r="B8576" s="335"/>
      <c r="C8576" s="335"/>
      <c r="D8576" s="381" t="str">
        <f t="shared" si="534"/>
        <v/>
      </c>
      <c r="E8576" s="335"/>
      <c r="F8576" s="335"/>
      <c r="G8576" s="325" t="str">
        <f t="shared" si="536"/>
        <v/>
      </c>
      <c r="H8576" s="326" t="str">
        <f t="shared" si="537"/>
        <v/>
      </c>
    </row>
    <row r="8577" spans="1:8" x14ac:dyDescent="0.2">
      <c r="A8577" s="204" t="str">
        <f t="shared" si="535"/>
        <v/>
      </c>
      <c r="B8577" s="335"/>
      <c r="C8577" s="335"/>
      <c r="D8577" s="381" t="str">
        <f t="shared" si="534"/>
        <v/>
      </c>
      <c r="E8577" s="335"/>
      <c r="F8577" s="335"/>
      <c r="G8577" s="325" t="str">
        <f t="shared" si="536"/>
        <v/>
      </c>
      <c r="H8577" s="326" t="str">
        <f t="shared" si="537"/>
        <v/>
      </c>
    </row>
    <row r="8578" spans="1:8" x14ac:dyDescent="0.2">
      <c r="A8578" s="204" t="str">
        <f t="shared" si="535"/>
        <v/>
      </c>
      <c r="B8578" s="335"/>
      <c r="C8578" s="335"/>
      <c r="D8578" s="381" t="str">
        <f t="shared" si="534"/>
        <v/>
      </c>
      <c r="E8578" s="335"/>
      <c r="F8578" s="335"/>
      <c r="G8578" s="325" t="str">
        <f t="shared" si="536"/>
        <v/>
      </c>
      <c r="H8578" s="326" t="str">
        <f t="shared" si="537"/>
        <v/>
      </c>
    </row>
    <row r="8579" spans="1:8" x14ac:dyDescent="0.2">
      <c r="A8579" s="204" t="str">
        <f t="shared" si="535"/>
        <v/>
      </c>
      <c r="B8579" s="335"/>
      <c r="C8579" s="335"/>
      <c r="D8579" s="381" t="str">
        <f t="shared" si="534"/>
        <v/>
      </c>
      <c r="E8579" s="335"/>
      <c r="F8579" s="335"/>
      <c r="G8579" s="325" t="str">
        <f t="shared" si="536"/>
        <v/>
      </c>
      <c r="H8579" s="326" t="str">
        <f t="shared" si="537"/>
        <v/>
      </c>
    </row>
    <row r="8580" spans="1:8" x14ac:dyDescent="0.2">
      <c r="A8580" s="204" t="str">
        <f t="shared" si="535"/>
        <v/>
      </c>
      <c r="B8580" s="335"/>
      <c r="C8580" s="335"/>
      <c r="D8580" s="381" t="str">
        <f t="shared" si="534"/>
        <v/>
      </c>
      <c r="E8580" s="335"/>
      <c r="F8580" s="335"/>
      <c r="G8580" s="325" t="str">
        <f t="shared" si="536"/>
        <v/>
      </c>
      <c r="H8580" s="326" t="str">
        <f t="shared" si="537"/>
        <v/>
      </c>
    </row>
    <row r="8581" spans="1:8" x14ac:dyDescent="0.2">
      <c r="A8581" s="204" t="str">
        <f t="shared" si="535"/>
        <v/>
      </c>
      <c r="B8581" s="335"/>
      <c r="C8581" s="335"/>
      <c r="D8581" s="381" t="str">
        <f t="shared" si="534"/>
        <v/>
      </c>
      <c r="E8581" s="335"/>
      <c r="F8581" s="335"/>
      <c r="G8581" s="325" t="str">
        <f t="shared" si="536"/>
        <v/>
      </c>
      <c r="H8581" s="326" t="str">
        <f t="shared" si="537"/>
        <v/>
      </c>
    </row>
    <row r="8582" spans="1:8" x14ac:dyDescent="0.2">
      <c r="A8582" s="204" t="str">
        <f t="shared" si="535"/>
        <v/>
      </c>
      <c r="B8582" s="335"/>
      <c r="C8582" s="335"/>
      <c r="D8582" s="381" t="str">
        <f t="shared" si="534"/>
        <v/>
      </c>
      <c r="E8582" s="335"/>
      <c r="F8582" s="335"/>
      <c r="G8582" s="325" t="str">
        <f t="shared" si="536"/>
        <v/>
      </c>
      <c r="H8582" s="326" t="str">
        <f t="shared" si="537"/>
        <v/>
      </c>
    </row>
    <row r="8583" spans="1:8" x14ac:dyDescent="0.2">
      <c r="A8583" s="204" t="str">
        <f t="shared" si="535"/>
        <v/>
      </c>
      <c r="B8583" s="335"/>
      <c r="C8583" s="335"/>
      <c r="D8583" s="381" t="str">
        <f t="shared" si="534"/>
        <v/>
      </c>
      <c r="E8583" s="335"/>
      <c r="F8583" s="335"/>
      <c r="G8583" s="325" t="str">
        <f t="shared" si="536"/>
        <v/>
      </c>
      <c r="H8583" s="326" t="str">
        <f t="shared" si="537"/>
        <v/>
      </c>
    </row>
    <row r="8584" spans="1:8" x14ac:dyDescent="0.2">
      <c r="A8584" s="204" t="str">
        <f t="shared" si="535"/>
        <v/>
      </c>
      <c r="B8584" s="335"/>
      <c r="C8584" s="335"/>
      <c r="D8584" s="381" t="str">
        <f t="shared" si="534"/>
        <v/>
      </c>
      <c r="E8584" s="335"/>
      <c r="F8584" s="335"/>
      <c r="G8584" s="325" t="str">
        <f t="shared" si="536"/>
        <v/>
      </c>
      <c r="H8584" s="326" t="str">
        <f t="shared" si="537"/>
        <v/>
      </c>
    </row>
    <row r="8585" spans="1:8" x14ac:dyDescent="0.2">
      <c r="A8585" s="204" t="str">
        <f t="shared" si="535"/>
        <v/>
      </c>
      <c r="B8585" s="335"/>
      <c r="C8585" s="335"/>
      <c r="D8585" s="381" t="str">
        <f t="shared" ref="D8585:D8648" si="538">IF(C8585="","",IFERROR(IF(VLOOKUP(C8585,Parameter,2,FALSE)="","",VLOOKUP(C8585,Parameter,2,FALSE)),IFERROR(VLOOKUP(C8585,PSMErgänzung,2,FALSE),"CAS eingeben oder Parameter korrigieren!")))</f>
        <v/>
      </c>
      <c r="E8585" s="335"/>
      <c r="F8585" s="335"/>
      <c r="G8585" s="325" t="str">
        <f t="shared" si="536"/>
        <v/>
      </c>
      <c r="H8585" s="326" t="str">
        <f t="shared" si="537"/>
        <v/>
      </c>
    </row>
    <row r="8586" spans="1:8" x14ac:dyDescent="0.2">
      <c r="A8586" s="204" t="str">
        <f t="shared" si="535"/>
        <v/>
      </c>
      <c r="B8586" s="335"/>
      <c r="C8586" s="335"/>
      <c r="D8586" s="381" t="str">
        <f t="shared" si="538"/>
        <v/>
      </c>
      <c r="E8586" s="335"/>
      <c r="F8586" s="335"/>
      <c r="G8586" s="325" t="str">
        <f t="shared" si="536"/>
        <v/>
      </c>
      <c r="H8586" s="326" t="str">
        <f t="shared" si="537"/>
        <v/>
      </c>
    </row>
    <row r="8587" spans="1:8" x14ac:dyDescent="0.2">
      <c r="A8587" s="204" t="str">
        <f t="shared" si="535"/>
        <v/>
      </c>
      <c r="B8587" s="335"/>
      <c r="C8587" s="335"/>
      <c r="D8587" s="381" t="str">
        <f t="shared" si="538"/>
        <v/>
      </c>
      <c r="E8587" s="335"/>
      <c r="F8587" s="335"/>
      <c r="G8587" s="325" t="str">
        <f t="shared" si="536"/>
        <v/>
      </c>
      <c r="H8587" s="326" t="str">
        <f t="shared" si="537"/>
        <v/>
      </c>
    </row>
    <row r="8588" spans="1:8" x14ac:dyDescent="0.2">
      <c r="A8588" s="204" t="str">
        <f t="shared" si="535"/>
        <v/>
      </c>
      <c r="B8588" s="335"/>
      <c r="C8588" s="335"/>
      <c r="D8588" s="381" t="str">
        <f t="shared" si="538"/>
        <v/>
      </c>
      <c r="E8588" s="335"/>
      <c r="F8588" s="335"/>
      <c r="G8588" s="325" t="str">
        <f t="shared" si="536"/>
        <v/>
      </c>
      <c r="H8588" s="326" t="str">
        <f t="shared" si="537"/>
        <v/>
      </c>
    </row>
    <row r="8589" spans="1:8" x14ac:dyDescent="0.2">
      <c r="A8589" s="204" t="str">
        <f t="shared" si="535"/>
        <v/>
      </c>
      <c r="B8589" s="335"/>
      <c r="C8589" s="335"/>
      <c r="D8589" s="381" t="str">
        <f t="shared" si="538"/>
        <v/>
      </c>
      <c r="E8589" s="335"/>
      <c r="F8589" s="335"/>
      <c r="G8589" s="325" t="str">
        <f t="shared" si="536"/>
        <v/>
      </c>
      <c r="H8589" s="326" t="str">
        <f t="shared" si="537"/>
        <v/>
      </c>
    </row>
    <row r="8590" spans="1:8" x14ac:dyDescent="0.2">
      <c r="A8590" s="204" t="str">
        <f t="shared" si="535"/>
        <v/>
      </c>
      <c r="B8590" s="335"/>
      <c r="C8590" s="335"/>
      <c r="D8590" s="381" t="str">
        <f t="shared" si="538"/>
        <v/>
      </c>
      <c r="E8590" s="335"/>
      <c r="F8590" s="335"/>
      <c r="G8590" s="325" t="str">
        <f t="shared" si="536"/>
        <v/>
      </c>
      <c r="H8590" s="326" t="str">
        <f t="shared" si="537"/>
        <v/>
      </c>
    </row>
    <row r="8591" spans="1:8" x14ac:dyDescent="0.2">
      <c r="A8591" s="204" t="str">
        <f t="shared" si="535"/>
        <v/>
      </c>
      <c r="B8591" s="335"/>
      <c r="C8591" s="335"/>
      <c r="D8591" s="381" t="str">
        <f t="shared" si="538"/>
        <v/>
      </c>
      <c r="E8591" s="335"/>
      <c r="F8591" s="335"/>
      <c r="G8591" s="325" t="str">
        <f t="shared" si="536"/>
        <v/>
      </c>
      <c r="H8591" s="326" t="str">
        <f t="shared" si="537"/>
        <v/>
      </c>
    </row>
    <row r="8592" spans="1:8" x14ac:dyDescent="0.2">
      <c r="A8592" s="204" t="str">
        <f t="shared" si="535"/>
        <v/>
      </c>
      <c r="B8592" s="335"/>
      <c r="C8592" s="335"/>
      <c r="D8592" s="381" t="str">
        <f t="shared" si="538"/>
        <v/>
      </c>
      <c r="E8592" s="335"/>
      <c r="F8592" s="335"/>
      <c r="G8592" s="325" t="str">
        <f t="shared" si="536"/>
        <v/>
      </c>
      <c r="H8592" s="326" t="str">
        <f t="shared" si="537"/>
        <v/>
      </c>
    </row>
    <row r="8593" spans="1:8" x14ac:dyDescent="0.2">
      <c r="A8593" s="204" t="str">
        <f t="shared" si="535"/>
        <v/>
      </c>
      <c r="B8593" s="335"/>
      <c r="C8593" s="335"/>
      <c r="D8593" s="381" t="str">
        <f t="shared" si="538"/>
        <v/>
      </c>
      <c r="E8593" s="335"/>
      <c r="F8593" s="335"/>
      <c r="G8593" s="325" t="str">
        <f t="shared" si="536"/>
        <v/>
      </c>
      <c r="H8593" s="326" t="str">
        <f t="shared" si="537"/>
        <v/>
      </c>
    </row>
    <row r="8594" spans="1:8" x14ac:dyDescent="0.2">
      <c r="A8594" s="204" t="str">
        <f t="shared" si="535"/>
        <v/>
      </c>
      <c r="B8594" s="335"/>
      <c r="C8594" s="335"/>
      <c r="D8594" s="381" t="str">
        <f t="shared" si="538"/>
        <v/>
      </c>
      <c r="E8594" s="335"/>
      <c r="F8594" s="335"/>
      <c r="G8594" s="325" t="str">
        <f t="shared" si="536"/>
        <v/>
      </c>
      <c r="H8594" s="326" t="str">
        <f t="shared" si="537"/>
        <v/>
      </c>
    </row>
    <row r="8595" spans="1:8" x14ac:dyDescent="0.2">
      <c r="A8595" s="204" t="str">
        <f t="shared" si="535"/>
        <v/>
      </c>
      <c r="B8595" s="335"/>
      <c r="C8595" s="335"/>
      <c r="D8595" s="381" t="str">
        <f t="shared" si="538"/>
        <v/>
      </c>
      <c r="E8595" s="335"/>
      <c r="F8595" s="335"/>
      <c r="G8595" s="325" t="str">
        <f t="shared" si="536"/>
        <v/>
      </c>
      <c r="H8595" s="326" t="str">
        <f t="shared" si="537"/>
        <v/>
      </c>
    </row>
    <row r="8596" spans="1:8" x14ac:dyDescent="0.2">
      <c r="A8596" s="204" t="str">
        <f t="shared" si="535"/>
        <v/>
      </c>
      <c r="B8596" s="335"/>
      <c r="C8596" s="335"/>
      <c r="D8596" s="381" t="str">
        <f t="shared" si="538"/>
        <v/>
      </c>
      <c r="E8596" s="335"/>
      <c r="F8596" s="335"/>
      <c r="G8596" s="325" t="str">
        <f t="shared" si="536"/>
        <v/>
      </c>
      <c r="H8596" s="326" t="str">
        <f t="shared" si="537"/>
        <v/>
      </c>
    </row>
    <row r="8597" spans="1:8" x14ac:dyDescent="0.2">
      <c r="A8597" s="204" t="str">
        <f t="shared" si="535"/>
        <v/>
      </c>
      <c r="B8597" s="335"/>
      <c r="C8597" s="335"/>
      <c r="D8597" s="381" t="str">
        <f t="shared" si="538"/>
        <v/>
      </c>
      <c r="E8597" s="335"/>
      <c r="F8597" s="335"/>
      <c r="G8597" s="325" t="str">
        <f t="shared" si="536"/>
        <v/>
      </c>
      <c r="H8597" s="326" t="str">
        <f t="shared" si="537"/>
        <v/>
      </c>
    </row>
    <row r="8598" spans="1:8" x14ac:dyDescent="0.2">
      <c r="A8598" s="204" t="str">
        <f t="shared" si="535"/>
        <v/>
      </c>
      <c r="B8598" s="335"/>
      <c r="C8598" s="335"/>
      <c r="D8598" s="381" t="str">
        <f t="shared" si="538"/>
        <v/>
      </c>
      <c r="E8598" s="335"/>
      <c r="F8598" s="335"/>
      <c r="G8598" s="325" t="str">
        <f t="shared" si="536"/>
        <v/>
      </c>
      <c r="H8598" s="326" t="str">
        <f t="shared" si="537"/>
        <v/>
      </c>
    </row>
    <row r="8599" spans="1:8" x14ac:dyDescent="0.2">
      <c r="A8599" s="204" t="str">
        <f t="shared" si="535"/>
        <v/>
      </c>
      <c r="B8599" s="335"/>
      <c r="C8599" s="335"/>
      <c r="D8599" s="381" t="str">
        <f t="shared" si="538"/>
        <v/>
      </c>
      <c r="E8599" s="335"/>
      <c r="F8599" s="335"/>
      <c r="G8599" s="325" t="str">
        <f t="shared" si="536"/>
        <v/>
      </c>
      <c r="H8599" s="326" t="str">
        <f t="shared" si="537"/>
        <v/>
      </c>
    </row>
    <row r="8600" spans="1:8" x14ac:dyDescent="0.2">
      <c r="A8600" s="204" t="str">
        <f t="shared" si="535"/>
        <v/>
      </c>
      <c r="B8600" s="335"/>
      <c r="C8600" s="335"/>
      <c r="D8600" s="381" t="str">
        <f t="shared" si="538"/>
        <v/>
      </c>
      <c r="E8600" s="335"/>
      <c r="F8600" s="335"/>
      <c r="G8600" s="325" t="str">
        <f t="shared" si="536"/>
        <v/>
      </c>
      <c r="H8600" s="326" t="str">
        <f t="shared" si="537"/>
        <v/>
      </c>
    </row>
    <row r="8601" spans="1:8" x14ac:dyDescent="0.2">
      <c r="A8601" s="204" t="str">
        <f t="shared" si="535"/>
        <v/>
      </c>
      <c r="B8601" s="335"/>
      <c r="C8601" s="335"/>
      <c r="D8601" s="381" t="str">
        <f t="shared" si="538"/>
        <v/>
      </c>
      <c r="E8601" s="335"/>
      <c r="F8601" s="335"/>
      <c r="G8601" s="325" t="str">
        <f t="shared" si="536"/>
        <v/>
      </c>
      <c r="H8601" s="326" t="str">
        <f t="shared" si="537"/>
        <v/>
      </c>
    </row>
    <row r="8602" spans="1:8" x14ac:dyDescent="0.2">
      <c r="A8602" s="204" t="str">
        <f t="shared" si="535"/>
        <v/>
      </c>
      <c r="B8602" s="335"/>
      <c r="C8602" s="335"/>
      <c r="D8602" s="381" t="str">
        <f t="shared" si="538"/>
        <v/>
      </c>
      <c r="E8602" s="335"/>
      <c r="F8602" s="335"/>
      <c r="G8602" s="325" t="str">
        <f t="shared" si="536"/>
        <v/>
      </c>
      <c r="H8602" s="326" t="str">
        <f t="shared" si="537"/>
        <v/>
      </c>
    </row>
    <row r="8603" spans="1:8" x14ac:dyDescent="0.2">
      <c r="A8603" s="204" t="str">
        <f t="shared" si="535"/>
        <v/>
      </c>
      <c r="B8603" s="335"/>
      <c r="C8603" s="335"/>
      <c r="D8603" s="381" t="str">
        <f t="shared" si="538"/>
        <v/>
      </c>
      <c r="E8603" s="335"/>
      <c r="F8603" s="335"/>
      <c r="G8603" s="325" t="str">
        <f t="shared" si="536"/>
        <v/>
      </c>
      <c r="H8603" s="326" t="str">
        <f t="shared" si="537"/>
        <v/>
      </c>
    </row>
    <row r="8604" spans="1:8" x14ac:dyDescent="0.2">
      <c r="A8604" s="204" t="str">
        <f t="shared" si="535"/>
        <v/>
      </c>
      <c r="B8604" s="335"/>
      <c r="C8604" s="335"/>
      <c r="D8604" s="381" t="str">
        <f t="shared" si="538"/>
        <v/>
      </c>
      <c r="E8604" s="335"/>
      <c r="F8604" s="335"/>
      <c r="G8604" s="325" t="str">
        <f t="shared" si="536"/>
        <v/>
      </c>
      <c r="H8604" s="326" t="str">
        <f t="shared" si="537"/>
        <v/>
      </c>
    </row>
    <row r="8605" spans="1:8" x14ac:dyDescent="0.2">
      <c r="A8605" s="204" t="str">
        <f t="shared" si="535"/>
        <v/>
      </c>
      <c r="B8605" s="335"/>
      <c r="C8605" s="335"/>
      <c r="D8605" s="381" t="str">
        <f t="shared" si="538"/>
        <v/>
      </c>
      <c r="E8605" s="335"/>
      <c r="F8605" s="335"/>
      <c r="G8605" s="325" t="str">
        <f t="shared" si="536"/>
        <v/>
      </c>
      <c r="H8605" s="326" t="str">
        <f t="shared" si="537"/>
        <v/>
      </c>
    </row>
    <row r="8606" spans="1:8" x14ac:dyDescent="0.2">
      <c r="A8606" s="204" t="str">
        <f t="shared" si="535"/>
        <v/>
      </c>
      <c r="B8606" s="335"/>
      <c r="C8606" s="335"/>
      <c r="D8606" s="381" t="str">
        <f t="shared" si="538"/>
        <v/>
      </c>
      <c r="E8606" s="335"/>
      <c r="F8606" s="335"/>
      <c r="G8606" s="325" t="str">
        <f t="shared" si="536"/>
        <v/>
      </c>
      <c r="H8606" s="326" t="str">
        <f t="shared" si="537"/>
        <v/>
      </c>
    </row>
    <row r="8607" spans="1:8" x14ac:dyDescent="0.2">
      <c r="A8607" s="204" t="str">
        <f t="shared" si="535"/>
        <v/>
      </c>
      <c r="B8607" s="335"/>
      <c r="C8607" s="335"/>
      <c r="D8607" s="381" t="str">
        <f t="shared" si="538"/>
        <v/>
      </c>
      <c r="E8607" s="335"/>
      <c r="F8607" s="335"/>
      <c r="G8607" s="325" t="str">
        <f t="shared" si="536"/>
        <v/>
      </c>
      <c r="H8607" s="326" t="str">
        <f t="shared" si="537"/>
        <v/>
      </c>
    </row>
    <row r="8608" spans="1:8" x14ac:dyDescent="0.2">
      <c r="A8608" s="204" t="str">
        <f t="shared" si="535"/>
        <v/>
      </c>
      <c r="B8608" s="335"/>
      <c r="C8608" s="335"/>
      <c r="D8608" s="381" t="str">
        <f t="shared" si="538"/>
        <v/>
      </c>
      <c r="E8608" s="335"/>
      <c r="F8608" s="335"/>
      <c r="G8608" s="325" t="str">
        <f t="shared" si="536"/>
        <v/>
      </c>
      <c r="H8608" s="326" t="str">
        <f t="shared" si="537"/>
        <v/>
      </c>
    </row>
    <row r="8609" spans="1:8" x14ac:dyDescent="0.2">
      <c r="A8609" s="204" t="str">
        <f t="shared" si="535"/>
        <v/>
      </c>
      <c r="B8609" s="335"/>
      <c r="C8609" s="335"/>
      <c r="D8609" s="381" t="str">
        <f t="shared" si="538"/>
        <v/>
      </c>
      <c r="E8609" s="335"/>
      <c r="F8609" s="335"/>
      <c r="G8609" s="325" t="str">
        <f t="shared" si="536"/>
        <v/>
      </c>
      <c r="H8609" s="326" t="str">
        <f t="shared" si="537"/>
        <v/>
      </c>
    </row>
    <row r="8610" spans="1:8" x14ac:dyDescent="0.2">
      <c r="A8610" s="204" t="str">
        <f t="shared" si="535"/>
        <v/>
      </c>
      <c r="B8610" s="335"/>
      <c r="C8610" s="335"/>
      <c r="D8610" s="381" t="str">
        <f t="shared" si="538"/>
        <v/>
      </c>
      <c r="E8610" s="335"/>
      <c r="F8610" s="335"/>
      <c r="G8610" s="325" t="str">
        <f t="shared" si="536"/>
        <v/>
      </c>
      <c r="H8610" s="326" t="str">
        <f t="shared" si="537"/>
        <v/>
      </c>
    </row>
    <row r="8611" spans="1:8" x14ac:dyDescent="0.2">
      <c r="A8611" s="204" t="str">
        <f t="shared" si="535"/>
        <v/>
      </c>
      <c r="B8611" s="335"/>
      <c r="C8611" s="335"/>
      <c r="D8611" s="381" t="str">
        <f t="shared" si="538"/>
        <v/>
      </c>
      <c r="E8611" s="335"/>
      <c r="F8611" s="335"/>
      <c r="G8611" s="325" t="str">
        <f t="shared" si="536"/>
        <v/>
      </c>
      <c r="H8611" s="326" t="str">
        <f t="shared" si="537"/>
        <v/>
      </c>
    </row>
    <row r="8612" spans="1:8" x14ac:dyDescent="0.2">
      <c r="A8612" s="204" t="str">
        <f t="shared" si="535"/>
        <v/>
      </c>
      <c r="B8612" s="335"/>
      <c r="C8612" s="335"/>
      <c r="D8612" s="381" t="str">
        <f t="shared" si="538"/>
        <v/>
      </c>
      <c r="E8612" s="335"/>
      <c r="F8612" s="335"/>
      <c r="G8612" s="325" t="str">
        <f t="shared" si="536"/>
        <v/>
      </c>
      <c r="H8612" s="326" t="str">
        <f t="shared" si="537"/>
        <v/>
      </c>
    </row>
    <row r="8613" spans="1:8" x14ac:dyDescent="0.2">
      <c r="A8613" s="204" t="str">
        <f t="shared" si="535"/>
        <v/>
      </c>
      <c r="B8613" s="335"/>
      <c r="C8613" s="335"/>
      <c r="D8613" s="381" t="str">
        <f t="shared" si="538"/>
        <v/>
      </c>
      <c r="E8613" s="335"/>
      <c r="F8613" s="335"/>
      <c r="G8613" s="325" t="str">
        <f t="shared" si="536"/>
        <v/>
      </c>
      <c r="H8613" s="326" t="str">
        <f t="shared" si="537"/>
        <v/>
      </c>
    </row>
    <row r="8614" spans="1:8" x14ac:dyDescent="0.2">
      <c r="A8614" s="204" t="str">
        <f t="shared" si="535"/>
        <v/>
      </c>
      <c r="B8614" s="335"/>
      <c r="C8614" s="335"/>
      <c r="D8614" s="381" t="str">
        <f t="shared" si="538"/>
        <v/>
      </c>
      <c r="E8614" s="335"/>
      <c r="F8614" s="335"/>
      <c r="G8614" s="325" t="str">
        <f t="shared" si="536"/>
        <v/>
      </c>
      <c r="H8614" s="326" t="str">
        <f t="shared" si="537"/>
        <v/>
      </c>
    </row>
    <row r="8615" spans="1:8" x14ac:dyDescent="0.2">
      <c r="A8615" s="204" t="str">
        <f t="shared" si="535"/>
        <v/>
      </c>
      <c r="B8615" s="335"/>
      <c r="C8615" s="335"/>
      <c r="D8615" s="381" t="str">
        <f t="shared" si="538"/>
        <v/>
      </c>
      <c r="E8615" s="335"/>
      <c r="F8615" s="335"/>
      <c r="G8615" s="325" t="str">
        <f t="shared" si="536"/>
        <v/>
      </c>
      <c r="H8615" s="326" t="str">
        <f t="shared" si="537"/>
        <v/>
      </c>
    </row>
    <row r="8616" spans="1:8" x14ac:dyDescent="0.2">
      <c r="A8616" s="204" t="str">
        <f t="shared" si="535"/>
        <v/>
      </c>
      <c r="B8616" s="335"/>
      <c r="C8616" s="335"/>
      <c r="D8616" s="381" t="str">
        <f t="shared" si="538"/>
        <v/>
      </c>
      <c r="E8616" s="335"/>
      <c r="F8616" s="335"/>
      <c r="G8616" s="325" t="str">
        <f t="shared" si="536"/>
        <v/>
      </c>
      <c r="H8616" s="326" t="str">
        <f t="shared" si="537"/>
        <v/>
      </c>
    </row>
    <row r="8617" spans="1:8" x14ac:dyDescent="0.2">
      <c r="A8617" s="204" t="str">
        <f t="shared" si="535"/>
        <v/>
      </c>
      <c r="B8617" s="335"/>
      <c r="C8617" s="335"/>
      <c r="D8617" s="381" t="str">
        <f t="shared" si="538"/>
        <v/>
      </c>
      <c r="E8617" s="335"/>
      <c r="F8617" s="335"/>
      <c r="G8617" s="325" t="str">
        <f t="shared" si="536"/>
        <v/>
      </c>
      <c r="H8617" s="326" t="str">
        <f t="shared" si="537"/>
        <v/>
      </c>
    </row>
    <row r="8618" spans="1:8" x14ac:dyDescent="0.2">
      <c r="A8618" s="204" t="str">
        <f t="shared" si="535"/>
        <v/>
      </c>
      <c r="B8618" s="335"/>
      <c r="C8618" s="335"/>
      <c r="D8618" s="381" t="str">
        <f t="shared" si="538"/>
        <v/>
      </c>
      <c r="E8618" s="335"/>
      <c r="F8618" s="335"/>
      <c r="G8618" s="325" t="str">
        <f t="shared" si="536"/>
        <v/>
      </c>
      <c r="H8618" s="326" t="str">
        <f t="shared" si="537"/>
        <v/>
      </c>
    </row>
    <row r="8619" spans="1:8" x14ac:dyDescent="0.2">
      <c r="A8619" s="204" t="str">
        <f t="shared" si="535"/>
        <v/>
      </c>
      <c r="B8619" s="335"/>
      <c r="C8619" s="335"/>
      <c r="D8619" s="381" t="str">
        <f t="shared" si="538"/>
        <v/>
      </c>
      <c r="E8619" s="335"/>
      <c r="F8619" s="335"/>
      <c r="G8619" s="325" t="str">
        <f t="shared" si="536"/>
        <v/>
      </c>
      <c r="H8619" s="326" t="str">
        <f t="shared" si="537"/>
        <v/>
      </c>
    </row>
    <row r="8620" spans="1:8" x14ac:dyDescent="0.2">
      <c r="A8620" s="204" t="str">
        <f t="shared" si="535"/>
        <v/>
      </c>
      <c r="B8620" s="335"/>
      <c r="C8620" s="335"/>
      <c r="D8620" s="381" t="str">
        <f t="shared" si="538"/>
        <v/>
      </c>
      <c r="E8620" s="335"/>
      <c r="F8620" s="335"/>
      <c r="G8620" s="325" t="str">
        <f t="shared" si="536"/>
        <v/>
      </c>
      <c r="H8620" s="326" t="str">
        <f t="shared" si="537"/>
        <v/>
      </c>
    </row>
    <row r="8621" spans="1:8" x14ac:dyDescent="0.2">
      <c r="A8621" s="204" t="str">
        <f t="shared" si="535"/>
        <v/>
      </c>
      <c r="B8621" s="335"/>
      <c r="C8621" s="335"/>
      <c r="D8621" s="381" t="str">
        <f t="shared" si="538"/>
        <v/>
      </c>
      <c r="E8621" s="335"/>
      <c r="F8621" s="335"/>
      <c r="G8621" s="325" t="str">
        <f t="shared" si="536"/>
        <v/>
      </c>
      <c r="H8621" s="326" t="str">
        <f t="shared" si="537"/>
        <v/>
      </c>
    </row>
    <row r="8622" spans="1:8" x14ac:dyDescent="0.2">
      <c r="A8622" s="204" t="str">
        <f t="shared" si="535"/>
        <v/>
      </c>
      <c r="B8622" s="335"/>
      <c r="C8622" s="335"/>
      <c r="D8622" s="381" t="str">
        <f t="shared" si="538"/>
        <v/>
      </c>
      <c r="E8622" s="335"/>
      <c r="F8622" s="335"/>
      <c r="G8622" s="325" t="str">
        <f t="shared" si="536"/>
        <v/>
      </c>
      <c r="H8622" s="326" t="str">
        <f t="shared" si="537"/>
        <v/>
      </c>
    </row>
    <row r="8623" spans="1:8" x14ac:dyDescent="0.2">
      <c r="A8623" s="204" t="str">
        <f t="shared" si="535"/>
        <v/>
      </c>
      <c r="B8623" s="335"/>
      <c r="C8623" s="335"/>
      <c r="D8623" s="381" t="str">
        <f t="shared" si="538"/>
        <v/>
      </c>
      <c r="E8623" s="335"/>
      <c r="F8623" s="335"/>
      <c r="G8623" s="325" t="str">
        <f t="shared" si="536"/>
        <v/>
      </c>
      <c r="H8623" s="326" t="str">
        <f t="shared" si="537"/>
        <v/>
      </c>
    </row>
    <row r="8624" spans="1:8" x14ac:dyDescent="0.2">
      <c r="A8624" s="204" t="str">
        <f t="shared" si="535"/>
        <v/>
      </c>
      <c r="B8624" s="335"/>
      <c r="C8624" s="335"/>
      <c r="D8624" s="381" t="str">
        <f t="shared" si="538"/>
        <v/>
      </c>
      <c r="E8624" s="335"/>
      <c r="F8624" s="335"/>
      <c r="G8624" s="325" t="str">
        <f t="shared" si="536"/>
        <v/>
      </c>
      <c r="H8624" s="326" t="str">
        <f t="shared" si="537"/>
        <v/>
      </c>
    </row>
    <row r="8625" spans="1:8" x14ac:dyDescent="0.2">
      <c r="A8625" s="204" t="str">
        <f t="shared" ref="A8625:A8688" si="539">IF(B8625&lt;&gt;"",VLOOKUP(B8625,ID,2,FALSE),"")</f>
        <v/>
      </c>
      <c r="B8625" s="335"/>
      <c r="C8625" s="335"/>
      <c r="D8625" s="381" t="str">
        <f t="shared" si="538"/>
        <v/>
      </c>
      <c r="E8625" s="335"/>
      <c r="F8625" s="335"/>
      <c r="G8625" s="325" t="str">
        <f t="shared" ref="G8625:G8688" si="540">IF(OR(B8625="",Amt=""),"",Amt)</f>
        <v/>
      </c>
      <c r="H8625" s="326" t="str">
        <f t="shared" ref="H8625:H8688" si="541">IF(G8625="","",VLOOKUP(G8625,Gesundheitsämter,2,FALSE))</f>
        <v/>
      </c>
    </row>
    <row r="8626" spans="1:8" x14ac:dyDescent="0.2">
      <c r="A8626" s="204" t="str">
        <f t="shared" si="539"/>
        <v/>
      </c>
      <c r="B8626" s="335"/>
      <c r="C8626" s="335"/>
      <c r="D8626" s="381" t="str">
        <f t="shared" si="538"/>
        <v/>
      </c>
      <c r="E8626" s="335"/>
      <c r="F8626" s="335"/>
      <c r="G8626" s="325" t="str">
        <f t="shared" si="540"/>
        <v/>
      </c>
      <c r="H8626" s="326" t="str">
        <f t="shared" si="541"/>
        <v/>
      </c>
    </row>
    <row r="8627" spans="1:8" x14ac:dyDescent="0.2">
      <c r="A8627" s="204" t="str">
        <f t="shared" si="539"/>
        <v/>
      </c>
      <c r="B8627" s="335"/>
      <c r="C8627" s="335"/>
      <c r="D8627" s="381" t="str">
        <f t="shared" si="538"/>
        <v/>
      </c>
      <c r="E8627" s="335"/>
      <c r="F8627" s="335"/>
      <c r="G8627" s="325" t="str">
        <f t="shared" si="540"/>
        <v/>
      </c>
      <c r="H8627" s="326" t="str">
        <f t="shared" si="541"/>
        <v/>
      </c>
    </row>
    <row r="8628" spans="1:8" x14ac:dyDescent="0.2">
      <c r="A8628" s="204" t="str">
        <f t="shared" si="539"/>
        <v/>
      </c>
      <c r="B8628" s="335"/>
      <c r="C8628" s="335"/>
      <c r="D8628" s="381" t="str">
        <f t="shared" si="538"/>
        <v/>
      </c>
      <c r="E8628" s="335"/>
      <c r="F8628" s="335"/>
      <c r="G8628" s="325" t="str">
        <f t="shared" si="540"/>
        <v/>
      </c>
      <c r="H8628" s="326" t="str">
        <f t="shared" si="541"/>
        <v/>
      </c>
    </row>
    <row r="8629" spans="1:8" x14ac:dyDescent="0.2">
      <c r="A8629" s="204" t="str">
        <f t="shared" si="539"/>
        <v/>
      </c>
      <c r="B8629" s="335"/>
      <c r="C8629" s="335"/>
      <c r="D8629" s="381" t="str">
        <f t="shared" si="538"/>
        <v/>
      </c>
      <c r="E8629" s="335"/>
      <c r="F8629" s="335"/>
      <c r="G8629" s="325" t="str">
        <f t="shared" si="540"/>
        <v/>
      </c>
      <c r="H8629" s="326" t="str">
        <f t="shared" si="541"/>
        <v/>
      </c>
    </row>
    <row r="8630" spans="1:8" x14ac:dyDescent="0.2">
      <c r="A8630" s="204" t="str">
        <f t="shared" si="539"/>
        <v/>
      </c>
      <c r="B8630" s="335"/>
      <c r="C8630" s="335"/>
      <c r="D8630" s="381" t="str">
        <f t="shared" si="538"/>
        <v/>
      </c>
      <c r="E8630" s="335"/>
      <c r="F8630" s="335"/>
      <c r="G8630" s="325" t="str">
        <f t="shared" si="540"/>
        <v/>
      </c>
      <c r="H8630" s="326" t="str">
        <f t="shared" si="541"/>
        <v/>
      </c>
    </row>
    <row r="8631" spans="1:8" x14ac:dyDescent="0.2">
      <c r="A8631" s="204" t="str">
        <f t="shared" si="539"/>
        <v/>
      </c>
      <c r="B8631" s="335"/>
      <c r="C8631" s="335"/>
      <c r="D8631" s="381" t="str">
        <f t="shared" si="538"/>
        <v/>
      </c>
      <c r="E8631" s="335"/>
      <c r="F8631" s="335"/>
      <c r="G8631" s="325" t="str">
        <f t="shared" si="540"/>
        <v/>
      </c>
      <c r="H8631" s="326" t="str">
        <f t="shared" si="541"/>
        <v/>
      </c>
    </row>
    <row r="8632" spans="1:8" x14ac:dyDescent="0.2">
      <c r="A8632" s="204" t="str">
        <f t="shared" si="539"/>
        <v/>
      </c>
      <c r="B8632" s="335"/>
      <c r="C8632" s="335"/>
      <c r="D8632" s="381" t="str">
        <f t="shared" si="538"/>
        <v/>
      </c>
      <c r="E8632" s="335"/>
      <c r="F8632" s="335"/>
      <c r="G8632" s="325" t="str">
        <f t="shared" si="540"/>
        <v/>
      </c>
      <c r="H8632" s="326" t="str">
        <f t="shared" si="541"/>
        <v/>
      </c>
    </row>
    <row r="8633" spans="1:8" x14ac:dyDescent="0.2">
      <c r="A8633" s="204" t="str">
        <f t="shared" si="539"/>
        <v/>
      </c>
      <c r="B8633" s="335"/>
      <c r="C8633" s="335"/>
      <c r="D8633" s="381" t="str">
        <f t="shared" si="538"/>
        <v/>
      </c>
      <c r="E8633" s="335"/>
      <c r="F8633" s="335"/>
      <c r="G8633" s="325" t="str">
        <f t="shared" si="540"/>
        <v/>
      </c>
      <c r="H8633" s="326" t="str">
        <f t="shared" si="541"/>
        <v/>
      </c>
    </row>
    <row r="8634" spans="1:8" x14ac:dyDescent="0.2">
      <c r="A8634" s="204" t="str">
        <f t="shared" si="539"/>
        <v/>
      </c>
      <c r="B8634" s="335"/>
      <c r="C8634" s="335"/>
      <c r="D8634" s="381" t="str">
        <f t="shared" si="538"/>
        <v/>
      </c>
      <c r="E8634" s="335"/>
      <c r="F8634" s="335"/>
      <c r="G8634" s="325" t="str">
        <f t="shared" si="540"/>
        <v/>
      </c>
      <c r="H8634" s="326" t="str">
        <f t="shared" si="541"/>
        <v/>
      </c>
    </row>
    <row r="8635" spans="1:8" x14ac:dyDescent="0.2">
      <c r="A8635" s="204" t="str">
        <f t="shared" si="539"/>
        <v/>
      </c>
      <c r="B8635" s="335"/>
      <c r="C8635" s="335"/>
      <c r="D8635" s="381" t="str">
        <f t="shared" si="538"/>
        <v/>
      </c>
      <c r="E8635" s="335"/>
      <c r="F8635" s="335"/>
      <c r="G8635" s="325" t="str">
        <f t="shared" si="540"/>
        <v/>
      </c>
      <c r="H8635" s="326" t="str">
        <f t="shared" si="541"/>
        <v/>
      </c>
    </row>
    <row r="8636" spans="1:8" x14ac:dyDescent="0.2">
      <c r="A8636" s="204" t="str">
        <f t="shared" si="539"/>
        <v/>
      </c>
      <c r="B8636" s="335"/>
      <c r="C8636" s="335"/>
      <c r="D8636" s="381" t="str">
        <f t="shared" si="538"/>
        <v/>
      </c>
      <c r="E8636" s="335"/>
      <c r="F8636" s="335"/>
      <c r="G8636" s="325" t="str">
        <f t="shared" si="540"/>
        <v/>
      </c>
      <c r="H8636" s="326" t="str">
        <f t="shared" si="541"/>
        <v/>
      </c>
    </row>
    <row r="8637" spans="1:8" x14ac:dyDescent="0.2">
      <c r="A8637" s="204" t="str">
        <f t="shared" si="539"/>
        <v/>
      </c>
      <c r="B8637" s="335"/>
      <c r="C8637" s="335"/>
      <c r="D8637" s="381" t="str">
        <f t="shared" si="538"/>
        <v/>
      </c>
      <c r="E8637" s="335"/>
      <c r="F8637" s="335"/>
      <c r="G8637" s="325" t="str">
        <f t="shared" si="540"/>
        <v/>
      </c>
      <c r="H8637" s="326" t="str">
        <f t="shared" si="541"/>
        <v/>
      </c>
    </row>
    <row r="8638" spans="1:8" x14ac:dyDescent="0.2">
      <c r="A8638" s="204" t="str">
        <f t="shared" si="539"/>
        <v/>
      </c>
      <c r="B8638" s="335"/>
      <c r="C8638" s="335"/>
      <c r="D8638" s="381" t="str">
        <f t="shared" si="538"/>
        <v/>
      </c>
      <c r="E8638" s="335"/>
      <c r="F8638" s="335"/>
      <c r="G8638" s="325" t="str">
        <f t="shared" si="540"/>
        <v/>
      </c>
      <c r="H8638" s="326" t="str">
        <f t="shared" si="541"/>
        <v/>
      </c>
    </row>
    <row r="8639" spans="1:8" x14ac:dyDescent="0.2">
      <c r="A8639" s="204" t="str">
        <f t="shared" si="539"/>
        <v/>
      </c>
      <c r="B8639" s="335"/>
      <c r="C8639" s="335"/>
      <c r="D8639" s="381" t="str">
        <f t="shared" si="538"/>
        <v/>
      </c>
      <c r="E8639" s="335"/>
      <c r="F8639" s="335"/>
      <c r="G8639" s="325" t="str">
        <f t="shared" si="540"/>
        <v/>
      </c>
      <c r="H8639" s="326" t="str">
        <f t="shared" si="541"/>
        <v/>
      </c>
    </row>
    <row r="8640" spans="1:8" x14ac:dyDescent="0.2">
      <c r="A8640" s="204" t="str">
        <f t="shared" si="539"/>
        <v/>
      </c>
      <c r="B8640" s="335"/>
      <c r="C8640" s="335"/>
      <c r="D8640" s="381" t="str">
        <f t="shared" si="538"/>
        <v/>
      </c>
      <c r="E8640" s="335"/>
      <c r="F8640" s="335"/>
      <c r="G8640" s="325" t="str">
        <f t="shared" si="540"/>
        <v/>
      </c>
      <c r="H8640" s="326" t="str">
        <f t="shared" si="541"/>
        <v/>
      </c>
    </row>
    <row r="8641" spans="1:8" x14ac:dyDescent="0.2">
      <c r="A8641" s="204" t="str">
        <f t="shared" si="539"/>
        <v/>
      </c>
      <c r="B8641" s="335"/>
      <c r="C8641" s="335"/>
      <c r="D8641" s="381" t="str">
        <f t="shared" si="538"/>
        <v/>
      </c>
      <c r="E8641" s="335"/>
      <c r="F8641" s="335"/>
      <c r="G8641" s="325" t="str">
        <f t="shared" si="540"/>
        <v/>
      </c>
      <c r="H8641" s="326" t="str">
        <f t="shared" si="541"/>
        <v/>
      </c>
    </row>
    <row r="8642" spans="1:8" x14ac:dyDescent="0.2">
      <c r="A8642" s="204" t="str">
        <f t="shared" si="539"/>
        <v/>
      </c>
      <c r="B8642" s="335"/>
      <c r="C8642" s="335"/>
      <c r="D8642" s="381" t="str">
        <f t="shared" si="538"/>
        <v/>
      </c>
      <c r="E8642" s="335"/>
      <c r="F8642" s="335"/>
      <c r="G8642" s="325" t="str">
        <f t="shared" si="540"/>
        <v/>
      </c>
      <c r="H8642" s="326" t="str">
        <f t="shared" si="541"/>
        <v/>
      </c>
    </row>
    <row r="8643" spans="1:8" x14ac:dyDescent="0.2">
      <c r="A8643" s="204" t="str">
        <f t="shared" si="539"/>
        <v/>
      </c>
      <c r="B8643" s="335"/>
      <c r="C8643" s="335"/>
      <c r="D8643" s="381" t="str">
        <f t="shared" si="538"/>
        <v/>
      </c>
      <c r="E8643" s="335"/>
      <c r="F8643" s="335"/>
      <c r="G8643" s="325" t="str">
        <f t="shared" si="540"/>
        <v/>
      </c>
      <c r="H8643" s="326" t="str">
        <f t="shared" si="541"/>
        <v/>
      </c>
    </row>
    <row r="8644" spans="1:8" x14ac:dyDescent="0.2">
      <c r="A8644" s="204" t="str">
        <f t="shared" si="539"/>
        <v/>
      </c>
      <c r="B8644" s="335"/>
      <c r="C8644" s="335"/>
      <c r="D8644" s="381" t="str">
        <f t="shared" si="538"/>
        <v/>
      </c>
      <c r="E8644" s="335"/>
      <c r="F8644" s="335"/>
      <c r="G8644" s="325" t="str">
        <f t="shared" si="540"/>
        <v/>
      </c>
      <c r="H8644" s="326" t="str">
        <f t="shared" si="541"/>
        <v/>
      </c>
    </row>
    <row r="8645" spans="1:8" x14ac:dyDescent="0.2">
      <c r="A8645" s="204" t="str">
        <f t="shared" si="539"/>
        <v/>
      </c>
      <c r="B8645" s="335"/>
      <c r="C8645" s="335"/>
      <c r="D8645" s="381" t="str">
        <f t="shared" si="538"/>
        <v/>
      </c>
      <c r="E8645" s="335"/>
      <c r="F8645" s="335"/>
      <c r="G8645" s="325" t="str">
        <f t="shared" si="540"/>
        <v/>
      </c>
      <c r="H8645" s="326" t="str">
        <f t="shared" si="541"/>
        <v/>
      </c>
    </row>
    <row r="8646" spans="1:8" x14ac:dyDescent="0.2">
      <c r="A8646" s="204" t="str">
        <f t="shared" si="539"/>
        <v/>
      </c>
      <c r="B8646" s="335"/>
      <c r="C8646" s="335"/>
      <c r="D8646" s="381" t="str">
        <f t="shared" si="538"/>
        <v/>
      </c>
      <c r="E8646" s="335"/>
      <c r="F8646" s="335"/>
      <c r="G8646" s="325" t="str">
        <f t="shared" si="540"/>
        <v/>
      </c>
      <c r="H8646" s="326" t="str">
        <f t="shared" si="541"/>
        <v/>
      </c>
    </row>
    <row r="8647" spans="1:8" x14ac:dyDescent="0.2">
      <c r="A8647" s="204" t="str">
        <f t="shared" si="539"/>
        <v/>
      </c>
      <c r="B8647" s="335"/>
      <c r="C8647" s="335"/>
      <c r="D8647" s="381" t="str">
        <f t="shared" si="538"/>
        <v/>
      </c>
      <c r="E8647" s="335"/>
      <c r="F8647" s="335"/>
      <c r="G8647" s="325" t="str">
        <f t="shared" si="540"/>
        <v/>
      </c>
      <c r="H8647" s="326" t="str">
        <f t="shared" si="541"/>
        <v/>
      </c>
    </row>
    <row r="8648" spans="1:8" x14ac:dyDescent="0.2">
      <c r="A8648" s="204" t="str">
        <f t="shared" si="539"/>
        <v/>
      </c>
      <c r="B8648" s="335"/>
      <c r="C8648" s="335"/>
      <c r="D8648" s="381" t="str">
        <f t="shared" si="538"/>
        <v/>
      </c>
      <c r="E8648" s="335"/>
      <c r="F8648" s="335"/>
      <c r="G8648" s="325" t="str">
        <f t="shared" si="540"/>
        <v/>
      </c>
      <c r="H8648" s="326" t="str">
        <f t="shared" si="541"/>
        <v/>
      </c>
    </row>
    <row r="8649" spans="1:8" x14ac:dyDescent="0.2">
      <c r="A8649" s="204" t="str">
        <f t="shared" si="539"/>
        <v/>
      </c>
      <c r="B8649" s="335"/>
      <c r="C8649" s="335"/>
      <c r="D8649" s="381" t="str">
        <f t="shared" ref="D8649:D8712" si="542">IF(C8649="","",IFERROR(IF(VLOOKUP(C8649,Parameter,2,FALSE)="","",VLOOKUP(C8649,Parameter,2,FALSE)),IFERROR(VLOOKUP(C8649,PSMErgänzung,2,FALSE),"CAS eingeben oder Parameter korrigieren!")))</f>
        <v/>
      </c>
      <c r="E8649" s="335"/>
      <c r="F8649" s="335"/>
      <c r="G8649" s="325" t="str">
        <f t="shared" si="540"/>
        <v/>
      </c>
      <c r="H8649" s="326" t="str">
        <f t="shared" si="541"/>
        <v/>
      </c>
    </row>
    <row r="8650" spans="1:8" x14ac:dyDescent="0.2">
      <c r="A8650" s="204" t="str">
        <f t="shared" si="539"/>
        <v/>
      </c>
      <c r="B8650" s="335"/>
      <c r="C8650" s="335"/>
      <c r="D8650" s="381" t="str">
        <f t="shared" si="542"/>
        <v/>
      </c>
      <c r="E8650" s="335"/>
      <c r="F8650" s="335"/>
      <c r="G8650" s="325" t="str">
        <f t="shared" si="540"/>
        <v/>
      </c>
      <c r="H8650" s="326" t="str">
        <f t="shared" si="541"/>
        <v/>
      </c>
    </row>
    <row r="8651" spans="1:8" x14ac:dyDescent="0.2">
      <c r="A8651" s="204" t="str">
        <f t="shared" si="539"/>
        <v/>
      </c>
      <c r="B8651" s="335"/>
      <c r="C8651" s="335"/>
      <c r="D8651" s="381" t="str">
        <f t="shared" si="542"/>
        <v/>
      </c>
      <c r="E8651" s="335"/>
      <c r="F8651" s="335"/>
      <c r="G8651" s="325" t="str">
        <f t="shared" si="540"/>
        <v/>
      </c>
      <c r="H8651" s="326" t="str">
        <f t="shared" si="541"/>
        <v/>
      </c>
    </row>
    <row r="8652" spans="1:8" x14ac:dyDescent="0.2">
      <c r="A8652" s="204" t="str">
        <f t="shared" si="539"/>
        <v/>
      </c>
      <c r="B8652" s="335"/>
      <c r="C8652" s="335"/>
      <c r="D8652" s="381" t="str">
        <f t="shared" si="542"/>
        <v/>
      </c>
      <c r="E8652" s="335"/>
      <c r="F8652" s="335"/>
      <c r="G8652" s="325" t="str">
        <f t="shared" si="540"/>
        <v/>
      </c>
      <c r="H8652" s="326" t="str">
        <f t="shared" si="541"/>
        <v/>
      </c>
    </row>
    <row r="8653" spans="1:8" x14ac:dyDescent="0.2">
      <c r="A8653" s="204" t="str">
        <f t="shared" si="539"/>
        <v/>
      </c>
      <c r="B8653" s="335"/>
      <c r="C8653" s="335"/>
      <c r="D8653" s="381" t="str">
        <f t="shared" si="542"/>
        <v/>
      </c>
      <c r="E8653" s="335"/>
      <c r="F8653" s="335"/>
      <c r="G8653" s="325" t="str">
        <f t="shared" si="540"/>
        <v/>
      </c>
      <c r="H8653" s="326" t="str">
        <f t="shared" si="541"/>
        <v/>
      </c>
    </row>
    <row r="8654" spans="1:8" x14ac:dyDescent="0.2">
      <c r="A8654" s="204" t="str">
        <f t="shared" si="539"/>
        <v/>
      </c>
      <c r="B8654" s="335"/>
      <c r="C8654" s="335"/>
      <c r="D8654" s="381" t="str">
        <f t="shared" si="542"/>
        <v/>
      </c>
      <c r="E8654" s="335"/>
      <c r="F8654" s="335"/>
      <c r="G8654" s="325" t="str">
        <f t="shared" si="540"/>
        <v/>
      </c>
      <c r="H8654" s="326" t="str">
        <f t="shared" si="541"/>
        <v/>
      </c>
    </row>
    <row r="8655" spans="1:8" x14ac:dyDescent="0.2">
      <c r="A8655" s="204" t="str">
        <f t="shared" si="539"/>
        <v/>
      </c>
      <c r="B8655" s="335"/>
      <c r="C8655" s="335"/>
      <c r="D8655" s="381" t="str">
        <f t="shared" si="542"/>
        <v/>
      </c>
      <c r="E8655" s="335"/>
      <c r="F8655" s="335"/>
      <c r="G8655" s="325" t="str">
        <f t="shared" si="540"/>
        <v/>
      </c>
      <c r="H8655" s="326" t="str">
        <f t="shared" si="541"/>
        <v/>
      </c>
    </row>
    <row r="8656" spans="1:8" x14ac:dyDescent="0.2">
      <c r="A8656" s="204" t="str">
        <f t="shared" si="539"/>
        <v/>
      </c>
      <c r="B8656" s="335"/>
      <c r="C8656" s="335"/>
      <c r="D8656" s="381" t="str">
        <f t="shared" si="542"/>
        <v/>
      </c>
      <c r="E8656" s="335"/>
      <c r="F8656" s="335"/>
      <c r="G8656" s="325" t="str">
        <f t="shared" si="540"/>
        <v/>
      </c>
      <c r="H8656" s="326" t="str">
        <f t="shared" si="541"/>
        <v/>
      </c>
    </row>
    <row r="8657" spans="1:8" x14ac:dyDescent="0.2">
      <c r="A8657" s="204" t="str">
        <f t="shared" si="539"/>
        <v/>
      </c>
      <c r="B8657" s="335"/>
      <c r="C8657" s="335"/>
      <c r="D8657" s="381" t="str">
        <f t="shared" si="542"/>
        <v/>
      </c>
      <c r="E8657" s="335"/>
      <c r="F8657" s="335"/>
      <c r="G8657" s="325" t="str">
        <f t="shared" si="540"/>
        <v/>
      </c>
      <c r="H8657" s="326" t="str">
        <f t="shared" si="541"/>
        <v/>
      </c>
    </row>
    <row r="8658" spans="1:8" x14ac:dyDescent="0.2">
      <c r="A8658" s="204" t="str">
        <f t="shared" si="539"/>
        <v/>
      </c>
      <c r="B8658" s="335"/>
      <c r="C8658" s="335"/>
      <c r="D8658" s="381" t="str">
        <f t="shared" si="542"/>
        <v/>
      </c>
      <c r="E8658" s="335"/>
      <c r="F8658" s="335"/>
      <c r="G8658" s="325" t="str">
        <f t="shared" si="540"/>
        <v/>
      </c>
      <c r="H8658" s="326" t="str">
        <f t="shared" si="541"/>
        <v/>
      </c>
    </row>
    <row r="8659" spans="1:8" x14ac:dyDescent="0.2">
      <c r="A8659" s="204" t="str">
        <f t="shared" si="539"/>
        <v/>
      </c>
      <c r="B8659" s="335"/>
      <c r="C8659" s="335"/>
      <c r="D8659" s="381" t="str">
        <f t="shared" si="542"/>
        <v/>
      </c>
      <c r="E8659" s="335"/>
      <c r="F8659" s="335"/>
      <c r="G8659" s="325" t="str">
        <f t="shared" si="540"/>
        <v/>
      </c>
      <c r="H8659" s="326" t="str">
        <f t="shared" si="541"/>
        <v/>
      </c>
    </row>
    <row r="8660" spans="1:8" x14ac:dyDescent="0.2">
      <c r="A8660" s="204" t="str">
        <f t="shared" si="539"/>
        <v/>
      </c>
      <c r="B8660" s="335"/>
      <c r="C8660" s="335"/>
      <c r="D8660" s="381" t="str">
        <f t="shared" si="542"/>
        <v/>
      </c>
      <c r="E8660" s="335"/>
      <c r="F8660" s="335"/>
      <c r="G8660" s="325" t="str">
        <f t="shared" si="540"/>
        <v/>
      </c>
      <c r="H8660" s="326" t="str">
        <f t="shared" si="541"/>
        <v/>
      </c>
    </row>
    <row r="8661" spans="1:8" x14ac:dyDescent="0.2">
      <c r="A8661" s="204" t="str">
        <f t="shared" si="539"/>
        <v/>
      </c>
      <c r="B8661" s="335"/>
      <c r="C8661" s="335"/>
      <c r="D8661" s="381" t="str">
        <f t="shared" si="542"/>
        <v/>
      </c>
      <c r="E8661" s="335"/>
      <c r="F8661" s="335"/>
      <c r="G8661" s="325" t="str">
        <f t="shared" si="540"/>
        <v/>
      </c>
      <c r="H8661" s="326" t="str">
        <f t="shared" si="541"/>
        <v/>
      </c>
    </row>
    <row r="8662" spans="1:8" x14ac:dyDescent="0.2">
      <c r="A8662" s="204" t="str">
        <f t="shared" si="539"/>
        <v/>
      </c>
      <c r="B8662" s="335"/>
      <c r="C8662" s="335"/>
      <c r="D8662" s="381" t="str">
        <f t="shared" si="542"/>
        <v/>
      </c>
      <c r="E8662" s="335"/>
      <c r="F8662" s="335"/>
      <c r="G8662" s="325" t="str">
        <f t="shared" si="540"/>
        <v/>
      </c>
      <c r="H8662" s="326" t="str">
        <f t="shared" si="541"/>
        <v/>
      </c>
    </row>
    <row r="8663" spans="1:8" x14ac:dyDescent="0.2">
      <c r="A8663" s="204" t="str">
        <f t="shared" si="539"/>
        <v/>
      </c>
      <c r="B8663" s="335"/>
      <c r="C8663" s="335"/>
      <c r="D8663" s="381" t="str">
        <f t="shared" si="542"/>
        <v/>
      </c>
      <c r="E8663" s="335"/>
      <c r="F8663" s="335"/>
      <c r="G8663" s="325" t="str">
        <f t="shared" si="540"/>
        <v/>
      </c>
      <c r="H8663" s="326" t="str">
        <f t="shared" si="541"/>
        <v/>
      </c>
    </row>
    <row r="8664" spans="1:8" x14ac:dyDescent="0.2">
      <c r="A8664" s="204" t="str">
        <f t="shared" si="539"/>
        <v/>
      </c>
      <c r="B8664" s="335"/>
      <c r="C8664" s="335"/>
      <c r="D8664" s="381" t="str">
        <f t="shared" si="542"/>
        <v/>
      </c>
      <c r="E8664" s="335"/>
      <c r="F8664" s="335"/>
      <c r="G8664" s="325" t="str">
        <f t="shared" si="540"/>
        <v/>
      </c>
      <c r="H8664" s="326" t="str">
        <f t="shared" si="541"/>
        <v/>
      </c>
    </row>
    <row r="8665" spans="1:8" x14ac:dyDescent="0.2">
      <c r="A8665" s="204" t="str">
        <f t="shared" si="539"/>
        <v/>
      </c>
      <c r="B8665" s="335"/>
      <c r="C8665" s="335"/>
      <c r="D8665" s="381" t="str">
        <f t="shared" si="542"/>
        <v/>
      </c>
      <c r="E8665" s="335"/>
      <c r="F8665" s="335"/>
      <c r="G8665" s="325" t="str">
        <f t="shared" si="540"/>
        <v/>
      </c>
      <c r="H8665" s="326" t="str">
        <f t="shared" si="541"/>
        <v/>
      </c>
    </row>
    <row r="8666" spans="1:8" x14ac:dyDescent="0.2">
      <c r="A8666" s="204" t="str">
        <f t="shared" si="539"/>
        <v/>
      </c>
      <c r="B8666" s="335"/>
      <c r="C8666" s="335"/>
      <c r="D8666" s="381" t="str">
        <f t="shared" si="542"/>
        <v/>
      </c>
      <c r="E8666" s="335"/>
      <c r="F8666" s="335"/>
      <c r="G8666" s="325" t="str">
        <f t="shared" si="540"/>
        <v/>
      </c>
      <c r="H8666" s="326" t="str">
        <f t="shared" si="541"/>
        <v/>
      </c>
    </row>
    <row r="8667" spans="1:8" x14ac:dyDescent="0.2">
      <c r="A8667" s="204" t="str">
        <f t="shared" si="539"/>
        <v/>
      </c>
      <c r="B8667" s="335"/>
      <c r="C8667" s="335"/>
      <c r="D8667" s="381" t="str">
        <f t="shared" si="542"/>
        <v/>
      </c>
      <c r="E8667" s="335"/>
      <c r="F8667" s="335"/>
      <c r="G8667" s="325" t="str">
        <f t="shared" si="540"/>
        <v/>
      </c>
      <c r="H8667" s="326" t="str">
        <f t="shared" si="541"/>
        <v/>
      </c>
    </row>
    <row r="8668" spans="1:8" x14ac:dyDescent="0.2">
      <c r="A8668" s="204" t="str">
        <f t="shared" si="539"/>
        <v/>
      </c>
      <c r="B8668" s="335"/>
      <c r="C8668" s="335"/>
      <c r="D8668" s="381" t="str">
        <f t="shared" si="542"/>
        <v/>
      </c>
      <c r="E8668" s="335"/>
      <c r="F8668" s="335"/>
      <c r="G8668" s="325" t="str">
        <f t="shared" si="540"/>
        <v/>
      </c>
      <c r="H8668" s="326" t="str">
        <f t="shared" si="541"/>
        <v/>
      </c>
    </row>
    <row r="8669" spans="1:8" x14ac:dyDescent="0.2">
      <c r="A8669" s="204" t="str">
        <f t="shared" si="539"/>
        <v/>
      </c>
      <c r="B8669" s="335"/>
      <c r="C8669" s="335"/>
      <c r="D8669" s="381" t="str">
        <f t="shared" si="542"/>
        <v/>
      </c>
      <c r="E8669" s="335"/>
      <c r="F8669" s="335"/>
      <c r="G8669" s="325" t="str">
        <f t="shared" si="540"/>
        <v/>
      </c>
      <c r="H8669" s="326" t="str">
        <f t="shared" si="541"/>
        <v/>
      </c>
    </row>
    <row r="8670" spans="1:8" x14ac:dyDescent="0.2">
      <c r="A8670" s="204" t="str">
        <f t="shared" si="539"/>
        <v/>
      </c>
      <c r="B8670" s="335"/>
      <c r="C8670" s="335"/>
      <c r="D8670" s="381" t="str">
        <f t="shared" si="542"/>
        <v/>
      </c>
      <c r="E8670" s="335"/>
      <c r="F8670" s="335"/>
      <c r="G8670" s="325" t="str">
        <f t="shared" si="540"/>
        <v/>
      </c>
      <c r="H8670" s="326" t="str">
        <f t="shared" si="541"/>
        <v/>
      </c>
    </row>
    <row r="8671" spans="1:8" x14ac:dyDescent="0.2">
      <c r="A8671" s="204" t="str">
        <f t="shared" si="539"/>
        <v/>
      </c>
      <c r="B8671" s="335"/>
      <c r="C8671" s="335"/>
      <c r="D8671" s="381" t="str">
        <f t="shared" si="542"/>
        <v/>
      </c>
      <c r="E8671" s="335"/>
      <c r="F8671" s="335"/>
      <c r="G8671" s="325" t="str">
        <f t="shared" si="540"/>
        <v/>
      </c>
      <c r="H8671" s="326" t="str">
        <f t="shared" si="541"/>
        <v/>
      </c>
    </row>
    <row r="8672" spans="1:8" x14ac:dyDescent="0.2">
      <c r="A8672" s="204" t="str">
        <f t="shared" si="539"/>
        <v/>
      </c>
      <c r="B8672" s="335"/>
      <c r="C8672" s="335"/>
      <c r="D8672" s="381" t="str">
        <f t="shared" si="542"/>
        <v/>
      </c>
      <c r="E8672" s="335"/>
      <c r="F8672" s="335"/>
      <c r="G8672" s="325" t="str">
        <f t="shared" si="540"/>
        <v/>
      </c>
      <c r="H8672" s="326" t="str">
        <f t="shared" si="541"/>
        <v/>
      </c>
    </row>
    <row r="8673" spans="1:8" x14ac:dyDescent="0.2">
      <c r="A8673" s="204" t="str">
        <f t="shared" si="539"/>
        <v/>
      </c>
      <c r="B8673" s="335"/>
      <c r="C8673" s="335"/>
      <c r="D8673" s="381" t="str">
        <f t="shared" si="542"/>
        <v/>
      </c>
      <c r="E8673" s="335"/>
      <c r="F8673" s="335"/>
      <c r="G8673" s="325" t="str">
        <f t="shared" si="540"/>
        <v/>
      </c>
      <c r="H8673" s="326" t="str">
        <f t="shared" si="541"/>
        <v/>
      </c>
    </row>
    <row r="8674" spans="1:8" x14ac:dyDescent="0.2">
      <c r="A8674" s="204" t="str">
        <f t="shared" si="539"/>
        <v/>
      </c>
      <c r="B8674" s="335"/>
      <c r="C8674" s="335"/>
      <c r="D8674" s="381" t="str">
        <f t="shared" si="542"/>
        <v/>
      </c>
      <c r="E8674" s="335"/>
      <c r="F8674" s="335"/>
      <c r="G8674" s="325" t="str">
        <f t="shared" si="540"/>
        <v/>
      </c>
      <c r="H8674" s="326" t="str">
        <f t="shared" si="541"/>
        <v/>
      </c>
    </row>
    <row r="8675" spans="1:8" x14ac:dyDescent="0.2">
      <c r="A8675" s="204" t="str">
        <f t="shared" si="539"/>
        <v/>
      </c>
      <c r="B8675" s="335"/>
      <c r="C8675" s="335"/>
      <c r="D8675" s="381" t="str">
        <f t="shared" si="542"/>
        <v/>
      </c>
      <c r="E8675" s="335"/>
      <c r="F8675" s="335"/>
      <c r="G8675" s="325" t="str">
        <f t="shared" si="540"/>
        <v/>
      </c>
      <c r="H8675" s="326" t="str">
        <f t="shared" si="541"/>
        <v/>
      </c>
    </row>
    <row r="8676" spans="1:8" x14ac:dyDescent="0.2">
      <c r="A8676" s="204" t="str">
        <f t="shared" si="539"/>
        <v/>
      </c>
      <c r="B8676" s="335"/>
      <c r="C8676" s="335"/>
      <c r="D8676" s="381" t="str">
        <f t="shared" si="542"/>
        <v/>
      </c>
      <c r="E8676" s="335"/>
      <c r="F8676" s="335"/>
      <c r="G8676" s="325" t="str">
        <f t="shared" si="540"/>
        <v/>
      </c>
      <c r="H8676" s="326" t="str">
        <f t="shared" si="541"/>
        <v/>
      </c>
    </row>
    <row r="8677" spans="1:8" x14ac:dyDescent="0.2">
      <c r="A8677" s="204" t="str">
        <f t="shared" si="539"/>
        <v/>
      </c>
      <c r="B8677" s="335"/>
      <c r="C8677" s="335"/>
      <c r="D8677" s="381" t="str">
        <f t="shared" si="542"/>
        <v/>
      </c>
      <c r="E8677" s="335"/>
      <c r="F8677" s="335"/>
      <c r="G8677" s="325" t="str">
        <f t="shared" si="540"/>
        <v/>
      </c>
      <c r="H8677" s="326" t="str">
        <f t="shared" si="541"/>
        <v/>
      </c>
    </row>
    <row r="8678" spans="1:8" x14ac:dyDescent="0.2">
      <c r="A8678" s="204" t="str">
        <f t="shared" si="539"/>
        <v/>
      </c>
      <c r="B8678" s="335"/>
      <c r="C8678" s="335"/>
      <c r="D8678" s="381" t="str">
        <f t="shared" si="542"/>
        <v/>
      </c>
      <c r="E8678" s="335"/>
      <c r="F8678" s="335"/>
      <c r="G8678" s="325" t="str">
        <f t="shared" si="540"/>
        <v/>
      </c>
      <c r="H8678" s="326" t="str">
        <f t="shared" si="541"/>
        <v/>
      </c>
    </row>
    <row r="8679" spans="1:8" x14ac:dyDescent="0.2">
      <c r="A8679" s="204" t="str">
        <f t="shared" si="539"/>
        <v/>
      </c>
      <c r="B8679" s="335"/>
      <c r="C8679" s="335"/>
      <c r="D8679" s="381" t="str">
        <f t="shared" si="542"/>
        <v/>
      </c>
      <c r="E8679" s="335"/>
      <c r="F8679" s="335"/>
      <c r="G8679" s="325" t="str">
        <f t="shared" si="540"/>
        <v/>
      </c>
      <c r="H8679" s="326" t="str">
        <f t="shared" si="541"/>
        <v/>
      </c>
    </row>
    <row r="8680" spans="1:8" x14ac:dyDescent="0.2">
      <c r="A8680" s="204" t="str">
        <f t="shared" si="539"/>
        <v/>
      </c>
      <c r="B8680" s="335"/>
      <c r="C8680" s="335"/>
      <c r="D8680" s="381" t="str">
        <f t="shared" si="542"/>
        <v/>
      </c>
      <c r="E8680" s="335"/>
      <c r="F8680" s="335"/>
      <c r="G8680" s="325" t="str">
        <f t="shared" si="540"/>
        <v/>
      </c>
      <c r="H8680" s="326" t="str">
        <f t="shared" si="541"/>
        <v/>
      </c>
    </row>
    <row r="8681" spans="1:8" x14ac:dyDescent="0.2">
      <c r="A8681" s="204" t="str">
        <f t="shared" si="539"/>
        <v/>
      </c>
      <c r="B8681" s="335"/>
      <c r="C8681" s="335"/>
      <c r="D8681" s="381" t="str">
        <f t="shared" si="542"/>
        <v/>
      </c>
      <c r="E8681" s="335"/>
      <c r="F8681" s="335"/>
      <c r="G8681" s="325" t="str">
        <f t="shared" si="540"/>
        <v/>
      </c>
      <c r="H8681" s="326" t="str">
        <f t="shared" si="541"/>
        <v/>
      </c>
    </row>
    <row r="8682" spans="1:8" x14ac:dyDescent="0.2">
      <c r="A8682" s="204" t="str">
        <f t="shared" si="539"/>
        <v/>
      </c>
      <c r="B8682" s="335"/>
      <c r="C8682" s="335"/>
      <c r="D8682" s="381" t="str">
        <f t="shared" si="542"/>
        <v/>
      </c>
      <c r="E8682" s="335"/>
      <c r="F8682" s="335"/>
      <c r="G8682" s="325" t="str">
        <f t="shared" si="540"/>
        <v/>
      </c>
      <c r="H8682" s="326" t="str">
        <f t="shared" si="541"/>
        <v/>
      </c>
    </row>
    <row r="8683" spans="1:8" x14ac:dyDescent="0.2">
      <c r="A8683" s="204" t="str">
        <f t="shared" si="539"/>
        <v/>
      </c>
      <c r="B8683" s="335"/>
      <c r="C8683" s="335"/>
      <c r="D8683" s="381" t="str">
        <f t="shared" si="542"/>
        <v/>
      </c>
      <c r="E8683" s="335"/>
      <c r="F8683" s="335"/>
      <c r="G8683" s="325" t="str">
        <f t="shared" si="540"/>
        <v/>
      </c>
      <c r="H8683" s="326" t="str">
        <f t="shared" si="541"/>
        <v/>
      </c>
    </row>
    <row r="8684" spans="1:8" x14ac:dyDescent="0.2">
      <c r="A8684" s="204" t="str">
        <f t="shared" si="539"/>
        <v/>
      </c>
      <c r="B8684" s="335"/>
      <c r="C8684" s="335"/>
      <c r="D8684" s="381" t="str">
        <f t="shared" si="542"/>
        <v/>
      </c>
      <c r="E8684" s="335"/>
      <c r="F8684" s="335"/>
      <c r="G8684" s="325" t="str">
        <f t="shared" si="540"/>
        <v/>
      </c>
      <c r="H8684" s="326" t="str">
        <f t="shared" si="541"/>
        <v/>
      </c>
    </row>
    <row r="8685" spans="1:8" x14ac:dyDescent="0.2">
      <c r="A8685" s="204" t="str">
        <f t="shared" si="539"/>
        <v/>
      </c>
      <c r="B8685" s="335"/>
      <c r="C8685" s="335"/>
      <c r="D8685" s="381" t="str">
        <f t="shared" si="542"/>
        <v/>
      </c>
      <c r="E8685" s="335"/>
      <c r="F8685" s="335"/>
      <c r="G8685" s="325" t="str">
        <f t="shared" si="540"/>
        <v/>
      </c>
      <c r="H8685" s="326" t="str">
        <f t="shared" si="541"/>
        <v/>
      </c>
    </row>
    <row r="8686" spans="1:8" x14ac:dyDescent="0.2">
      <c r="A8686" s="204" t="str">
        <f t="shared" si="539"/>
        <v/>
      </c>
      <c r="B8686" s="335"/>
      <c r="C8686" s="335"/>
      <c r="D8686" s="381" t="str">
        <f t="shared" si="542"/>
        <v/>
      </c>
      <c r="E8686" s="335"/>
      <c r="F8686" s="335"/>
      <c r="G8686" s="325" t="str">
        <f t="shared" si="540"/>
        <v/>
      </c>
      <c r="H8686" s="326" t="str">
        <f t="shared" si="541"/>
        <v/>
      </c>
    </row>
    <row r="8687" spans="1:8" x14ac:dyDescent="0.2">
      <c r="A8687" s="204" t="str">
        <f t="shared" si="539"/>
        <v/>
      </c>
      <c r="B8687" s="335"/>
      <c r="C8687" s="335"/>
      <c r="D8687" s="381" t="str">
        <f t="shared" si="542"/>
        <v/>
      </c>
      <c r="E8687" s="335"/>
      <c r="F8687" s="335"/>
      <c r="G8687" s="325" t="str">
        <f t="shared" si="540"/>
        <v/>
      </c>
      <c r="H8687" s="326" t="str">
        <f t="shared" si="541"/>
        <v/>
      </c>
    </row>
    <row r="8688" spans="1:8" x14ac:dyDescent="0.2">
      <c r="A8688" s="204" t="str">
        <f t="shared" si="539"/>
        <v/>
      </c>
      <c r="B8688" s="335"/>
      <c r="C8688" s="335"/>
      <c r="D8688" s="381" t="str">
        <f t="shared" si="542"/>
        <v/>
      </c>
      <c r="E8688" s="335"/>
      <c r="F8688" s="335"/>
      <c r="G8688" s="325" t="str">
        <f t="shared" si="540"/>
        <v/>
      </c>
      <c r="H8688" s="326" t="str">
        <f t="shared" si="541"/>
        <v/>
      </c>
    </row>
    <row r="8689" spans="1:8" x14ac:dyDescent="0.2">
      <c r="A8689" s="204" t="str">
        <f t="shared" ref="A8689:A8752" si="543">IF(B8689&lt;&gt;"",VLOOKUP(B8689,ID,2,FALSE),"")</f>
        <v/>
      </c>
      <c r="B8689" s="335"/>
      <c r="C8689" s="335"/>
      <c r="D8689" s="381" t="str">
        <f t="shared" si="542"/>
        <v/>
      </c>
      <c r="E8689" s="335"/>
      <c r="F8689" s="335"/>
      <c r="G8689" s="325" t="str">
        <f t="shared" ref="G8689:G8752" si="544">IF(OR(B8689="",Amt=""),"",Amt)</f>
        <v/>
      </c>
      <c r="H8689" s="326" t="str">
        <f t="shared" ref="H8689:H8752" si="545">IF(G8689="","",VLOOKUP(G8689,Gesundheitsämter,2,FALSE))</f>
        <v/>
      </c>
    </row>
    <row r="8690" spans="1:8" x14ac:dyDescent="0.2">
      <c r="A8690" s="204" t="str">
        <f t="shared" si="543"/>
        <v/>
      </c>
      <c r="B8690" s="335"/>
      <c r="C8690" s="335"/>
      <c r="D8690" s="381" t="str">
        <f t="shared" si="542"/>
        <v/>
      </c>
      <c r="E8690" s="335"/>
      <c r="F8690" s="335"/>
      <c r="G8690" s="325" t="str">
        <f t="shared" si="544"/>
        <v/>
      </c>
      <c r="H8690" s="326" t="str">
        <f t="shared" si="545"/>
        <v/>
      </c>
    </row>
    <row r="8691" spans="1:8" x14ac:dyDescent="0.2">
      <c r="A8691" s="204" t="str">
        <f t="shared" si="543"/>
        <v/>
      </c>
      <c r="B8691" s="335"/>
      <c r="C8691" s="335"/>
      <c r="D8691" s="381" t="str">
        <f t="shared" si="542"/>
        <v/>
      </c>
      <c r="E8691" s="335"/>
      <c r="F8691" s="335"/>
      <c r="G8691" s="325" t="str">
        <f t="shared" si="544"/>
        <v/>
      </c>
      <c r="H8691" s="326" t="str">
        <f t="shared" si="545"/>
        <v/>
      </c>
    </row>
    <row r="8692" spans="1:8" x14ac:dyDescent="0.2">
      <c r="A8692" s="204" t="str">
        <f t="shared" si="543"/>
        <v/>
      </c>
      <c r="B8692" s="335"/>
      <c r="C8692" s="335"/>
      <c r="D8692" s="381" t="str">
        <f t="shared" si="542"/>
        <v/>
      </c>
      <c r="E8692" s="335"/>
      <c r="F8692" s="335"/>
      <c r="G8692" s="325" t="str">
        <f t="shared" si="544"/>
        <v/>
      </c>
      <c r="H8692" s="326" t="str">
        <f t="shared" si="545"/>
        <v/>
      </c>
    </row>
    <row r="8693" spans="1:8" x14ac:dyDescent="0.2">
      <c r="A8693" s="204" t="str">
        <f t="shared" si="543"/>
        <v/>
      </c>
      <c r="B8693" s="335"/>
      <c r="C8693" s="335"/>
      <c r="D8693" s="381" t="str">
        <f t="shared" si="542"/>
        <v/>
      </c>
      <c r="E8693" s="335"/>
      <c r="F8693" s="335"/>
      <c r="G8693" s="325" t="str">
        <f t="shared" si="544"/>
        <v/>
      </c>
      <c r="H8693" s="326" t="str">
        <f t="shared" si="545"/>
        <v/>
      </c>
    </row>
    <row r="8694" spans="1:8" x14ac:dyDescent="0.2">
      <c r="A8694" s="204" t="str">
        <f t="shared" si="543"/>
        <v/>
      </c>
      <c r="B8694" s="335"/>
      <c r="C8694" s="335"/>
      <c r="D8694" s="381" t="str">
        <f t="shared" si="542"/>
        <v/>
      </c>
      <c r="E8694" s="335"/>
      <c r="F8694" s="335"/>
      <c r="G8694" s="325" t="str">
        <f t="shared" si="544"/>
        <v/>
      </c>
      <c r="H8694" s="326" t="str">
        <f t="shared" si="545"/>
        <v/>
      </c>
    </row>
    <row r="8695" spans="1:8" x14ac:dyDescent="0.2">
      <c r="A8695" s="204" t="str">
        <f t="shared" si="543"/>
        <v/>
      </c>
      <c r="B8695" s="335"/>
      <c r="C8695" s="335"/>
      <c r="D8695" s="381" t="str">
        <f t="shared" si="542"/>
        <v/>
      </c>
      <c r="E8695" s="335"/>
      <c r="F8695" s="335"/>
      <c r="G8695" s="325" t="str">
        <f t="shared" si="544"/>
        <v/>
      </c>
      <c r="H8695" s="326" t="str">
        <f t="shared" si="545"/>
        <v/>
      </c>
    </row>
    <row r="8696" spans="1:8" x14ac:dyDescent="0.2">
      <c r="A8696" s="204" t="str">
        <f t="shared" si="543"/>
        <v/>
      </c>
      <c r="B8696" s="335"/>
      <c r="C8696" s="335"/>
      <c r="D8696" s="381" t="str">
        <f t="shared" si="542"/>
        <v/>
      </c>
      <c r="E8696" s="335"/>
      <c r="F8696" s="335"/>
      <c r="G8696" s="325" t="str">
        <f t="shared" si="544"/>
        <v/>
      </c>
      <c r="H8696" s="326" t="str">
        <f t="shared" si="545"/>
        <v/>
      </c>
    </row>
    <row r="8697" spans="1:8" x14ac:dyDescent="0.2">
      <c r="A8697" s="204" t="str">
        <f t="shared" si="543"/>
        <v/>
      </c>
      <c r="B8697" s="335"/>
      <c r="C8697" s="335"/>
      <c r="D8697" s="381" t="str">
        <f t="shared" si="542"/>
        <v/>
      </c>
      <c r="E8697" s="335"/>
      <c r="F8697" s="335"/>
      <c r="G8697" s="325" t="str">
        <f t="shared" si="544"/>
        <v/>
      </c>
      <c r="H8697" s="326" t="str">
        <f t="shared" si="545"/>
        <v/>
      </c>
    </row>
    <row r="8698" spans="1:8" x14ac:dyDescent="0.2">
      <c r="A8698" s="204" t="str">
        <f t="shared" si="543"/>
        <v/>
      </c>
      <c r="B8698" s="335"/>
      <c r="C8698" s="335"/>
      <c r="D8698" s="381" t="str">
        <f t="shared" si="542"/>
        <v/>
      </c>
      <c r="E8698" s="335"/>
      <c r="F8698" s="335"/>
      <c r="G8698" s="325" t="str">
        <f t="shared" si="544"/>
        <v/>
      </c>
      <c r="H8698" s="326" t="str">
        <f t="shared" si="545"/>
        <v/>
      </c>
    </row>
    <row r="8699" spans="1:8" x14ac:dyDescent="0.2">
      <c r="A8699" s="204" t="str">
        <f t="shared" si="543"/>
        <v/>
      </c>
      <c r="B8699" s="335"/>
      <c r="C8699" s="335"/>
      <c r="D8699" s="381" t="str">
        <f t="shared" si="542"/>
        <v/>
      </c>
      <c r="E8699" s="335"/>
      <c r="F8699" s="335"/>
      <c r="G8699" s="325" t="str">
        <f t="shared" si="544"/>
        <v/>
      </c>
      <c r="H8699" s="326" t="str">
        <f t="shared" si="545"/>
        <v/>
      </c>
    </row>
    <row r="8700" spans="1:8" x14ac:dyDescent="0.2">
      <c r="A8700" s="204" t="str">
        <f t="shared" si="543"/>
        <v/>
      </c>
      <c r="B8700" s="335"/>
      <c r="C8700" s="335"/>
      <c r="D8700" s="381" t="str">
        <f t="shared" si="542"/>
        <v/>
      </c>
      <c r="E8700" s="335"/>
      <c r="F8700" s="335"/>
      <c r="G8700" s="325" t="str">
        <f t="shared" si="544"/>
        <v/>
      </c>
      <c r="H8700" s="326" t="str">
        <f t="shared" si="545"/>
        <v/>
      </c>
    </row>
    <row r="8701" spans="1:8" x14ac:dyDescent="0.2">
      <c r="A8701" s="204" t="str">
        <f t="shared" si="543"/>
        <v/>
      </c>
      <c r="B8701" s="335"/>
      <c r="C8701" s="335"/>
      <c r="D8701" s="381" t="str">
        <f t="shared" si="542"/>
        <v/>
      </c>
      <c r="E8701" s="335"/>
      <c r="F8701" s="335"/>
      <c r="G8701" s="325" t="str">
        <f t="shared" si="544"/>
        <v/>
      </c>
      <c r="H8701" s="326" t="str">
        <f t="shared" si="545"/>
        <v/>
      </c>
    </row>
    <row r="8702" spans="1:8" x14ac:dyDescent="0.2">
      <c r="A8702" s="204" t="str">
        <f t="shared" si="543"/>
        <v/>
      </c>
      <c r="B8702" s="335"/>
      <c r="C8702" s="335"/>
      <c r="D8702" s="381" t="str">
        <f t="shared" si="542"/>
        <v/>
      </c>
      <c r="E8702" s="335"/>
      <c r="F8702" s="335"/>
      <c r="G8702" s="325" t="str">
        <f t="shared" si="544"/>
        <v/>
      </c>
      <c r="H8702" s="326" t="str">
        <f t="shared" si="545"/>
        <v/>
      </c>
    </row>
    <row r="8703" spans="1:8" x14ac:dyDescent="0.2">
      <c r="A8703" s="204" t="str">
        <f t="shared" si="543"/>
        <v/>
      </c>
      <c r="B8703" s="335"/>
      <c r="C8703" s="335"/>
      <c r="D8703" s="381" t="str">
        <f t="shared" si="542"/>
        <v/>
      </c>
      <c r="E8703" s="335"/>
      <c r="F8703" s="335"/>
      <c r="G8703" s="325" t="str">
        <f t="shared" si="544"/>
        <v/>
      </c>
      <c r="H8703" s="326" t="str">
        <f t="shared" si="545"/>
        <v/>
      </c>
    </row>
    <row r="8704" spans="1:8" x14ac:dyDescent="0.2">
      <c r="A8704" s="204" t="str">
        <f t="shared" si="543"/>
        <v/>
      </c>
      <c r="B8704" s="335"/>
      <c r="C8704" s="335"/>
      <c r="D8704" s="381" t="str">
        <f t="shared" si="542"/>
        <v/>
      </c>
      <c r="E8704" s="335"/>
      <c r="F8704" s="335"/>
      <c r="G8704" s="325" t="str">
        <f t="shared" si="544"/>
        <v/>
      </c>
      <c r="H8704" s="326" t="str">
        <f t="shared" si="545"/>
        <v/>
      </c>
    </row>
    <row r="8705" spans="1:8" x14ac:dyDescent="0.2">
      <c r="A8705" s="204" t="str">
        <f t="shared" si="543"/>
        <v/>
      </c>
      <c r="B8705" s="335"/>
      <c r="C8705" s="335"/>
      <c r="D8705" s="381" t="str">
        <f t="shared" si="542"/>
        <v/>
      </c>
      <c r="E8705" s="335"/>
      <c r="F8705" s="335"/>
      <c r="G8705" s="325" t="str">
        <f t="shared" si="544"/>
        <v/>
      </c>
      <c r="H8705" s="326" t="str">
        <f t="shared" si="545"/>
        <v/>
      </c>
    </row>
    <row r="8706" spans="1:8" x14ac:dyDescent="0.2">
      <c r="A8706" s="204" t="str">
        <f t="shared" si="543"/>
        <v/>
      </c>
      <c r="B8706" s="335"/>
      <c r="C8706" s="335"/>
      <c r="D8706" s="381" t="str">
        <f t="shared" si="542"/>
        <v/>
      </c>
      <c r="E8706" s="335"/>
      <c r="F8706" s="335"/>
      <c r="G8706" s="325" t="str">
        <f t="shared" si="544"/>
        <v/>
      </c>
      <c r="H8706" s="326" t="str">
        <f t="shared" si="545"/>
        <v/>
      </c>
    </row>
    <row r="8707" spans="1:8" x14ac:dyDescent="0.2">
      <c r="A8707" s="204" t="str">
        <f t="shared" si="543"/>
        <v/>
      </c>
      <c r="B8707" s="335"/>
      <c r="C8707" s="335"/>
      <c r="D8707" s="381" t="str">
        <f t="shared" si="542"/>
        <v/>
      </c>
      <c r="E8707" s="335"/>
      <c r="F8707" s="335"/>
      <c r="G8707" s="325" t="str">
        <f t="shared" si="544"/>
        <v/>
      </c>
      <c r="H8707" s="326" t="str">
        <f t="shared" si="545"/>
        <v/>
      </c>
    </row>
    <row r="8708" spans="1:8" x14ac:dyDescent="0.2">
      <c r="A8708" s="204" t="str">
        <f t="shared" si="543"/>
        <v/>
      </c>
      <c r="B8708" s="335"/>
      <c r="C8708" s="335"/>
      <c r="D8708" s="381" t="str">
        <f t="shared" si="542"/>
        <v/>
      </c>
      <c r="E8708" s="335"/>
      <c r="F8708" s="335"/>
      <c r="G8708" s="325" t="str">
        <f t="shared" si="544"/>
        <v/>
      </c>
      <c r="H8708" s="326" t="str">
        <f t="shared" si="545"/>
        <v/>
      </c>
    </row>
    <row r="8709" spans="1:8" x14ac:dyDescent="0.2">
      <c r="A8709" s="204" t="str">
        <f t="shared" si="543"/>
        <v/>
      </c>
      <c r="B8709" s="335"/>
      <c r="C8709" s="335"/>
      <c r="D8709" s="381" t="str">
        <f t="shared" si="542"/>
        <v/>
      </c>
      <c r="E8709" s="335"/>
      <c r="F8709" s="335"/>
      <c r="G8709" s="325" t="str">
        <f t="shared" si="544"/>
        <v/>
      </c>
      <c r="H8709" s="326" t="str">
        <f t="shared" si="545"/>
        <v/>
      </c>
    </row>
    <row r="8710" spans="1:8" x14ac:dyDescent="0.2">
      <c r="A8710" s="204" t="str">
        <f t="shared" si="543"/>
        <v/>
      </c>
      <c r="B8710" s="335"/>
      <c r="C8710" s="335"/>
      <c r="D8710" s="381" t="str">
        <f t="shared" si="542"/>
        <v/>
      </c>
      <c r="E8710" s="335"/>
      <c r="F8710" s="335"/>
      <c r="G8710" s="325" t="str">
        <f t="shared" si="544"/>
        <v/>
      </c>
      <c r="H8710" s="326" t="str">
        <f t="shared" si="545"/>
        <v/>
      </c>
    </row>
    <row r="8711" spans="1:8" x14ac:dyDescent="0.2">
      <c r="A8711" s="204" t="str">
        <f t="shared" si="543"/>
        <v/>
      </c>
      <c r="B8711" s="335"/>
      <c r="C8711" s="335"/>
      <c r="D8711" s="381" t="str">
        <f t="shared" si="542"/>
        <v/>
      </c>
      <c r="E8711" s="335"/>
      <c r="F8711" s="335"/>
      <c r="G8711" s="325" t="str">
        <f t="shared" si="544"/>
        <v/>
      </c>
      <c r="H8711" s="326" t="str">
        <f t="shared" si="545"/>
        <v/>
      </c>
    </row>
    <row r="8712" spans="1:8" x14ac:dyDescent="0.2">
      <c r="A8712" s="204" t="str">
        <f t="shared" si="543"/>
        <v/>
      </c>
      <c r="B8712" s="335"/>
      <c r="C8712" s="335"/>
      <c r="D8712" s="381" t="str">
        <f t="shared" si="542"/>
        <v/>
      </c>
      <c r="E8712" s="335"/>
      <c r="F8712" s="335"/>
      <c r="G8712" s="325" t="str">
        <f t="shared" si="544"/>
        <v/>
      </c>
      <c r="H8712" s="326" t="str">
        <f t="shared" si="545"/>
        <v/>
      </c>
    </row>
    <row r="8713" spans="1:8" x14ac:dyDescent="0.2">
      <c r="A8713" s="204" t="str">
        <f t="shared" si="543"/>
        <v/>
      </c>
      <c r="B8713" s="335"/>
      <c r="C8713" s="335"/>
      <c r="D8713" s="381" t="str">
        <f t="shared" ref="D8713:D8776" si="546">IF(C8713="","",IFERROR(IF(VLOOKUP(C8713,Parameter,2,FALSE)="","",VLOOKUP(C8713,Parameter,2,FALSE)),IFERROR(VLOOKUP(C8713,PSMErgänzung,2,FALSE),"CAS eingeben oder Parameter korrigieren!")))</f>
        <v/>
      </c>
      <c r="E8713" s="335"/>
      <c r="F8713" s="335"/>
      <c r="G8713" s="325" t="str">
        <f t="shared" si="544"/>
        <v/>
      </c>
      <c r="H8713" s="326" t="str">
        <f t="shared" si="545"/>
        <v/>
      </c>
    </row>
    <row r="8714" spans="1:8" x14ac:dyDescent="0.2">
      <c r="A8714" s="204" t="str">
        <f t="shared" si="543"/>
        <v/>
      </c>
      <c r="B8714" s="335"/>
      <c r="C8714" s="335"/>
      <c r="D8714" s="381" t="str">
        <f t="shared" si="546"/>
        <v/>
      </c>
      <c r="E8714" s="335"/>
      <c r="F8714" s="335"/>
      <c r="G8714" s="325" t="str">
        <f t="shared" si="544"/>
        <v/>
      </c>
      <c r="H8714" s="326" t="str">
        <f t="shared" si="545"/>
        <v/>
      </c>
    </row>
    <row r="8715" spans="1:8" x14ac:dyDescent="0.2">
      <c r="A8715" s="204" t="str">
        <f t="shared" si="543"/>
        <v/>
      </c>
      <c r="B8715" s="335"/>
      <c r="C8715" s="335"/>
      <c r="D8715" s="381" t="str">
        <f t="shared" si="546"/>
        <v/>
      </c>
      <c r="E8715" s="335"/>
      <c r="F8715" s="335"/>
      <c r="G8715" s="325" t="str">
        <f t="shared" si="544"/>
        <v/>
      </c>
      <c r="H8715" s="326" t="str">
        <f t="shared" si="545"/>
        <v/>
      </c>
    </row>
    <row r="8716" spans="1:8" x14ac:dyDescent="0.2">
      <c r="A8716" s="204" t="str">
        <f t="shared" si="543"/>
        <v/>
      </c>
      <c r="B8716" s="335"/>
      <c r="C8716" s="335"/>
      <c r="D8716" s="381" t="str">
        <f t="shared" si="546"/>
        <v/>
      </c>
      <c r="E8716" s="335"/>
      <c r="F8716" s="335"/>
      <c r="G8716" s="325" t="str">
        <f t="shared" si="544"/>
        <v/>
      </c>
      <c r="H8716" s="326" t="str">
        <f t="shared" si="545"/>
        <v/>
      </c>
    </row>
    <row r="8717" spans="1:8" x14ac:dyDescent="0.2">
      <c r="A8717" s="204" t="str">
        <f t="shared" si="543"/>
        <v/>
      </c>
      <c r="B8717" s="335"/>
      <c r="C8717" s="335"/>
      <c r="D8717" s="381" t="str">
        <f t="shared" si="546"/>
        <v/>
      </c>
      <c r="E8717" s="335"/>
      <c r="F8717" s="335"/>
      <c r="G8717" s="325" t="str">
        <f t="shared" si="544"/>
        <v/>
      </c>
      <c r="H8717" s="326" t="str">
        <f t="shared" si="545"/>
        <v/>
      </c>
    </row>
    <row r="8718" spans="1:8" x14ac:dyDescent="0.2">
      <c r="A8718" s="204" t="str">
        <f t="shared" si="543"/>
        <v/>
      </c>
      <c r="B8718" s="335"/>
      <c r="C8718" s="335"/>
      <c r="D8718" s="381" t="str">
        <f t="shared" si="546"/>
        <v/>
      </c>
      <c r="E8718" s="335"/>
      <c r="F8718" s="335"/>
      <c r="G8718" s="325" t="str">
        <f t="shared" si="544"/>
        <v/>
      </c>
      <c r="H8718" s="326" t="str">
        <f t="shared" si="545"/>
        <v/>
      </c>
    </row>
    <row r="8719" spans="1:8" x14ac:dyDescent="0.2">
      <c r="A8719" s="204" t="str">
        <f t="shared" si="543"/>
        <v/>
      </c>
      <c r="B8719" s="335"/>
      <c r="C8719" s="335"/>
      <c r="D8719" s="381" t="str">
        <f t="shared" si="546"/>
        <v/>
      </c>
      <c r="E8719" s="335"/>
      <c r="F8719" s="335"/>
      <c r="G8719" s="325" t="str">
        <f t="shared" si="544"/>
        <v/>
      </c>
      <c r="H8719" s="326" t="str">
        <f t="shared" si="545"/>
        <v/>
      </c>
    </row>
    <row r="8720" spans="1:8" x14ac:dyDescent="0.2">
      <c r="A8720" s="204" t="str">
        <f t="shared" si="543"/>
        <v/>
      </c>
      <c r="B8720" s="335"/>
      <c r="C8720" s="335"/>
      <c r="D8720" s="381" t="str">
        <f t="shared" si="546"/>
        <v/>
      </c>
      <c r="E8720" s="335"/>
      <c r="F8720" s="335"/>
      <c r="G8720" s="325" t="str">
        <f t="shared" si="544"/>
        <v/>
      </c>
      <c r="H8720" s="326" t="str">
        <f t="shared" si="545"/>
        <v/>
      </c>
    </row>
    <row r="8721" spans="1:8" x14ac:dyDescent="0.2">
      <c r="A8721" s="204" t="str">
        <f t="shared" si="543"/>
        <v/>
      </c>
      <c r="B8721" s="335"/>
      <c r="C8721" s="335"/>
      <c r="D8721" s="381" t="str">
        <f t="shared" si="546"/>
        <v/>
      </c>
      <c r="E8721" s="335"/>
      <c r="F8721" s="335"/>
      <c r="G8721" s="325" t="str">
        <f t="shared" si="544"/>
        <v/>
      </c>
      <c r="H8721" s="326" t="str">
        <f t="shared" si="545"/>
        <v/>
      </c>
    </row>
    <row r="8722" spans="1:8" x14ac:dyDescent="0.2">
      <c r="A8722" s="204" t="str">
        <f t="shared" si="543"/>
        <v/>
      </c>
      <c r="B8722" s="335"/>
      <c r="C8722" s="335"/>
      <c r="D8722" s="381" t="str">
        <f t="shared" si="546"/>
        <v/>
      </c>
      <c r="E8722" s="335"/>
      <c r="F8722" s="335"/>
      <c r="G8722" s="325" t="str">
        <f t="shared" si="544"/>
        <v/>
      </c>
      <c r="H8722" s="326" t="str">
        <f t="shared" si="545"/>
        <v/>
      </c>
    </row>
    <row r="8723" spans="1:8" x14ac:dyDescent="0.2">
      <c r="A8723" s="204" t="str">
        <f t="shared" si="543"/>
        <v/>
      </c>
      <c r="B8723" s="335"/>
      <c r="C8723" s="335"/>
      <c r="D8723" s="381" t="str">
        <f t="shared" si="546"/>
        <v/>
      </c>
      <c r="E8723" s="335"/>
      <c r="F8723" s="335"/>
      <c r="G8723" s="325" t="str">
        <f t="shared" si="544"/>
        <v/>
      </c>
      <c r="H8723" s="326" t="str">
        <f t="shared" si="545"/>
        <v/>
      </c>
    </row>
    <row r="8724" spans="1:8" x14ac:dyDescent="0.2">
      <c r="A8724" s="204" t="str">
        <f t="shared" si="543"/>
        <v/>
      </c>
      <c r="B8724" s="335"/>
      <c r="C8724" s="335"/>
      <c r="D8724" s="381" t="str">
        <f t="shared" si="546"/>
        <v/>
      </c>
      <c r="E8724" s="335"/>
      <c r="F8724" s="335"/>
      <c r="G8724" s="325" t="str">
        <f t="shared" si="544"/>
        <v/>
      </c>
      <c r="H8724" s="326" t="str">
        <f t="shared" si="545"/>
        <v/>
      </c>
    </row>
    <row r="8725" spans="1:8" x14ac:dyDescent="0.2">
      <c r="A8725" s="204" t="str">
        <f t="shared" si="543"/>
        <v/>
      </c>
      <c r="B8725" s="335"/>
      <c r="C8725" s="335"/>
      <c r="D8725" s="381" t="str">
        <f t="shared" si="546"/>
        <v/>
      </c>
      <c r="E8725" s="335"/>
      <c r="F8725" s="335"/>
      <c r="G8725" s="325" t="str">
        <f t="shared" si="544"/>
        <v/>
      </c>
      <c r="H8725" s="326" t="str">
        <f t="shared" si="545"/>
        <v/>
      </c>
    </row>
    <row r="8726" spans="1:8" x14ac:dyDescent="0.2">
      <c r="A8726" s="204" t="str">
        <f t="shared" si="543"/>
        <v/>
      </c>
      <c r="B8726" s="335"/>
      <c r="C8726" s="335"/>
      <c r="D8726" s="381" t="str">
        <f t="shared" si="546"/>
        <v/>
      </c>
      <c r="E8726" s="335"/>
      <c r="F8726" s="335"/>
      <c r="G8726" s="325" t="str">
        <f t="shared" si="544"/>
        <v/>
      </c>
      <c r="H8726" s="326" t="str">
        <f t="shared" si="545"/>
        <v/>
      </c>
    </row>
    <row r="8727" spans="1:8" x14ac:dyDescent="0.2">
      <c r="A8727" s="204" t="str">
        <f t="shared" si="543"/>
        <v/>
      </c>
      <c r="B8727" s="335"/>
      <c r="C8727" s="335"/>
      <c r="D8727" s="381" t="str">
        <f t="shared" si="546"/>
        <v/>
      </c>
      <c r="E8727" s="335"/>
      <c r="F8727" s="335"/>
      <c r="G8727" s="325" t="str">
        <f t="shared" si="544"/>
        <v/>
      </c>
      <c r="H8727" s="326" t="str">
        <f t="shared" si="545"/>
        <v/>
      </c>
    </row>
    <row r="8728" spans="1:8" x14ac:dyDescent="0.2">
      <c r="A8728" s="204" t="str">
        <f t="shared" si="543"/>
        <v/>
      </c>
      <c r="B8728" s="335"/>
      <c r="C8728" s="335"/>
      <c r="D8728" s="381" t="str">
        <f t="shared" si="546"/>
        <v/>
      </c>
      <c r="E8728" s="335"/>
      <c r="F8728" s="335"/>
      <c r="G8728" s="325" t="str">
        <f t="shared" si="544"/>
        <v/>
      </c>
      <c r="H8728" s="326" t="str">
        <f t="shared" si="545"/>
        <v/>
      </c>
    </row>
    <row r="8729" spans="1:8" x14ac:dyDescent="0.2">
      <c r="A8729" s="204" t="str">
        <f t="shared" si="543"/>
        <v/>
      </c>
      <c r="B8729" s="335"/>
      <c r="C8729" s="335"/>
      <c r="D8729" s="381" t="str">
        <f t="shared" si="546"/>
        <v/>
      </c>
      <c r="E8729" s="335"/>
      <c r="F8729" s="335"/>
      <c r="G8729" s="325" t="str">
        <f t="shared" si="544"/>
        <v/>
      </c>
      <c r="H8729" s="326" t="str">
        <f t="shared" si="545"/>
        <v/>
      </c>
    </row>
    <row r="8730" spans="1:8" x14ac:dyDescent="0.2">
      <c r="A8730" s="204" t="str">
        <f t="shared" si="543"/>
        <v/>
      </c>
      <c r="B8730" s="335"/>
      <c r="C8730" s="335"/>
      <c r="D8730" s="381" t="str">
        <f t="shared" si="546"/>
        <v/>
      </c>
      <c r="E8730" s="335"/>
      <c r="F8730" s="335"/>
      <c r="G8730" s="325" t="str">
        <f t="shared" si="544"/>
        <v/>
      </c>
      <c r="H8730" s="326" t="str">
        <f t="shared" si="545"/>
        <v/>
      </c>
    </row>
    <row r="8731" spans="1:8" x14ac:dyDescent="0.2">
      <c r="A8731" s="204" t="str">
        <f t="shared" si="543"/>
        <v/>
      </c>
      <c r="B8731" s="335"/>
      <c r="C8731" s="335"/>
      <c r="D8731" s="381" t="str">
        <f t="shared" si="546"/>
        <v/>
      </c>
      <c r="E8731" s="335"/>
      <c r="F8731" s="335"/>
      <c r="G8731" s="325" t="str">
        <f t="shared" si="544"/>
        <v/>
      </c>
      <c r="H8731" s="326" t="str">
        <f t="shared" si="545"/>
        <v/>
      </c>
    </row>
    <row r="8732" spans="1:8" x14ac:dyDescent="0.2">
      <c r="A8732" s="204" t="str">
        <f t="shared" si="543"/>
        <v/>
      </c>
      <c r="B8732" s="335"/>
      <c r="C8732" s="335"/>
      <c r="D8732" s="381" t="str">
        <f t="shared" si="546"/>
        <v/>
      </c>
      <c r="E8732" s="335"/>
      <c r="F8732" s="335"/>
      <c r="G8732" s="325" t="str">
        <f t="shared" si="544"/>
        <v/>
      </c>
      <c r="H8732" s="326" t="str">
        <f t="shared" si="545"/>
        <v/>
      </c>
    </row>
    <row r="8733" spans="1:8" x14ac:dyDescent="0.2">
      <c r="A8733" s="204" t="str">
        <f t="shared" si="543"/>
        <v/>
      </c>
      <c r="B8733" s="335"/>
      <c r="C8733" s="335"/>
      <c r="D8733" s="381" t="str">
        <f t="shared" si="546"/>
        <v/>
      </c>
      <c r="E8733" s="335"/>
      <c r="F8733" s="335"/>
      <c r="G8733" s="325" t="str">
        <f t="shared" si="544"/>
        <v/>
      </c>
      <c r="H8733" s="326" t="str">
        <f t="shared" si="545"/>
        <v/>
      </c>
    </row>
    <row r="8734" spans="1:8" x14ac:dyDescent="0.2">
      <c r="A8734" s="204" t="str">
        <f t="shared" si="543"/>
        <v/>
      </c>
      <c r="B8734" s="335"/>
      <c r="C8734" s="335"/>
      <c r="D8734" s="381" t="str">
        <f t="shared" si="546"/>
        <v/>
      </c>
      <c r="E8734" s="335"/>
      <c r="F8734" s="335"/>
      <c r="G8734" s="325" t="str">
        <f t="shared" si="544"/>
        <v/>
      </c>
      <c r="H8734" s="326" t="str">
        <f t="shared" si="545"/>
        <v/>
      </c>
    </row>
    <row r="8735" spans="1:8" x14ac:dyDescent="0.2">
      <c r="A8735" s="204" t="str">
        <f t="shared" si="543"/>
        <v/>
      </c>
      <c r="B8735" s="335"/>
      <c r="C8735" s="335"/>
      <c r="D8735" s="381" t="str">
        <f t="shared" si="546"/>
        <v/>
      </c>
      <c r="E8735" s="335"/>
      <c r="F8735" s="335"/>
      <c r="G8735" s="325" t="str">
        <f t="shared" si="544"/>
        <v/>
      </c>
      <c r="H8735" s="326" t="str">
        <f t="shared" si="545"/>
        <v/>
      </c>
    </row>
    <row r="8736" spans="1:8" x14ac:dyDescent="0.2">
      <c r="A8736" s="204" t="str">
        <f t="shared" si="543"/>
        <v/>
      </c>
      <c r="B8736" s="335"/>
      <c r="C8736" s="335"/>
      <c r="D8736" s="381" t="str">
        <f t="shared" si="546"/>
        <v/>
      </c>
      <c r="E8736" s="335"/>
      <c r="F8736" s="335"/>
      <c r="G8736" s="325" t="str">
        <f t="shared" si="544"/>
        <v/>
      </c>
      <c r="H8736" s="326" t="str">
        <f t="shared" si="545"/>
        <v/>
      </c>
    </row>
    <row r="8737" spans="1:8" x14ac:dyDescent="0.2">
      <c r="A8737" s="204" t="str">
        <f t="shared" si="543"/>
        <v/>
      </c>
      <c r="B8737" s="335"/>
      <c r="C8737" s="335"/>
      <c r="D8737" s="381" t="str">
        <f t="shared" si="546"/>
        <v/>
      </c>
      <c r="E8737" s="335"/>
      <c r="F8737" s="335"/>
      <c r="G8737" s="325" t="str">
        <f t="shared" si="544"/>
        <v/>
      </c>
      <c r="H8737" s="326" t="str">
        <f t="shared" si="545"/>
        <v/>
      </c>
    </row>
    <row r="8738" spans="1:8" x14ac:dyDescent="0.2">
      <c r="A8738" s="204" t="str">
        <f t="shared" si="543"/>
        <v/>
      </c>
      <c r="B8738" s="335"/>
      <c r="C8738" s="335"/>
      <c r="D8738" s="381" t="str">
        <f t="shared" si="546"/>
        <v/>
      </c>
      <c r="E8738" s="335"/>
      <c r="F8738" s="335"/>
      <c r="G8738" s="325" t="str">
        <f t="shared" si="544"/>
        <v/>
      </c>
      <c r="H8738" s="326" t="str">
        <f t="shared" si="545"/>
        <v/>
      </c>
    </row>
    <row r="8739" spans="1:8" x14ac:dyDescent="0.2">
      <c r="A8739" s="204" t="str">
        <f t="shared" si="543"/>
        <v/>
      </c>
      <c r="B8739" s="335"/>
      <c r="C8739" s="335"/>
      <c r="D8739" s="381" t="str">
        <f t="shared" si="546"/>
        <v/>
      </c>
      <c r="E8739" s="335"/>
      <c r="F8739" s="335"/>
      <c r="G8739" s="325" t="str">
        <f t="shared" si="544"/>
        <v/>
      </c>
      <c r="H8739" s="326" t="str">
        <f t="shared" si="545"/>
        <v/>
      </c>
    </row>
    <row r="8740" spans="1:8" x14ac:dyDescent="0.2">
      <c r="A8740" s="204" t="str">
        <f t="shared" si="543"/>
        <v/>
      </c>
      <c r="B8740" s="335"/>
      <c r="C8740" s="335"/>
      <c r="D8740" s="381" t="str">
        <f t="shared" si="546"/>
        <v/>
      </c>
      <c r="E8740" s="335"/>
      <c r="F8740" s="335"/>
      <c r="G8740" s="325" t="str">
        <f t="shared" si="544"/>
        <v/>
      </c>
      <c r="H8740" s="326" t="str">
        <f t="shared" si="545"/>
        <v/>
      </c>
    </row>
    <row r="8741" spans="1:8" x14ac:dyDescent="0.2">
      <c r="A8741" s="204" t="str">
        <f t="shared" si="543"/>
        <v/>
      </c>
      <c r="B8741" s="335"/>
      <c r="C8741" s="335"/>
      <c r="D8741" s="381" t="str">
        <f t="shared" si="546"/>
        <v/>
      </c>
      <c r="E8741" s="335"/>
      <c r="F8741" s="335"/>
      <c r="G8741" s="325" t="str">
        <f t="shared" si="544"/>
        <v/>
      </c>
      <c r="H8741" s="326" t="str">
        <f t="shared" si="545"/>
        <v/>
      </c>
    </row>
    <row r="8742" spans="1:8" x14ac:dyDescent="0.2">
      <c r="A8742" s="204" t="str">
        <f t="shared" si="543"/>
        <v/>
      </c>
      <c r="B8742" s="335"/>
      <c r="C8742" s="335"/>
      <c r="D8742" s="381" t="str">
        <f t="shared" si="546"/>
        <v/>
      </c>
      <c r="E8742" s="335"/>
      <c r="F8742" s="335"/>
      <c r="G8742" s="325" t="str">
        <f t="shared" si="544"/>
        <v/>
      </c>
      <c r="H8742" s="326" t="str">
        <f t="shared" si="545"/>
        <v/>
      </c>
    </row>
    <row r="8743" spans="1:8" x14ac:dyDescent="0.2">
      <c r="A8743" s="204" t="str">
        <f t="shared" si="543"/>
        <v/>
      </c>
      <c r="B8743" s="335"/>
      <c r="C8743" s="335"/>
      <c r="D8743" s="381" t="str">
        <f t="shared" si="546"/>
        <v/>
      </c>
      <c r="E8743" s="335"/>
      <c r="F8743" s="335"/>
      <c r="G8743" s="325" t="str">
        <f t="shared" si="544"/>
        <v/>
      </c>
      <c r="H8743" s="326" t="str">
        <f t="shared" si="545"/>
        <v/>
      </c>
    </row>
    <row r="8744" spans="1:8" x14ac:dyDescent="0.2">
      <c r="A8744" s="204" t="str">
        <f t="shared" si="543"/>
        <v/>
      </c>
      <c r="B8744" s="335"/>
      <c r="C8744" s="335"/>
      <c r="D8744" s="381" t="str">
        <f t="shared" si="546"/>
        <v/>
      </c>
      <c r="E8744" s="335"/>
      <c r="F8744" s="335"/>
      <c r="G8744" s="325" t="str">
        <f t="shared" si="544"/>
        <v/>
      </c>
      <c r="H8744" s="326" t="str">
        <f t="shared" si="545"/>
        <v/>
      </c>
    </row>
    <row r="8745" spans="1:8" x14ac:dyDescent="0.2">
      <c r="A8745" s="204" t="str">
        <f t="shared" si="543"/>
        <v/>
      </c>
      <c r="B8745" s="335"/>
      <c r="C8745" s="335"/>
      <c r="D8745" s="381" t="str">
        <f t="shared" si="546"/>
        <v/>
      </c>
      <c r="E8745" s="335"/>
      <c r="F8745" s="335"/>
      <c r="G8745" s="325" t="str">
        <f t="shared" si="544"/>
        <v/>
      </c>
      <c r="H8745" s="326" t="str">
        <f t="shared" si="545"/>
        <v/>
      </c>
    </row>
    <row r="8746" spans="1:8" x14ac:dyDescent="0.2">
      <c r="A8746" s="204" t="str">
        <f t="shared" si="543"/>
        <v/>
      </c>
      <c r="B8746" s="335"/>
      <c r="C8746" s="335"/>
      <c r="D8746" s="381" t="str">
        <f t="shared" si="546"/>
        <v/>
      </c>
      <c r="E8746" s="335"/>
      <c r="F8746" s="335"/>
      <c r="G8746" s="325" t="str">
        <f t="shared" si="544"/>
        <v/>
      </c>
      <c r="H8746" s="326" t="str">
        <f t="shared" si="545"/>
        <v/>
      </c>
    </row>
    <row r="8747" spans="1:8" x14ac:dyDescent="0.2">
      <c r="A8747" s="204" t="str">
        <f t="shared" si="543"/>
        <v/>
      </c>
      <c r="B8747" s="335"/>
      <c r="C8747" s="335"/>
      <c r="D8747" s="381" t="str">
        <f t="shared" si="546"/>
        <v/>
      </c>
      <c r="E8747" s="335"/>
      <c r="F8747" s="335"/>
      <c r="G8747" s="325" t="str">
        <f t="shared" si="544"/>
        <v/>
      </c>
      <c r="H8747" s="326" t="str">
        <f t="shared" si="545"/>
        <v/>
      </c>
    </row>
    <row r="8748" spans="1:8" x14ac:dyDescent="0.2">
      <c r="A8748" s="204" t="str">
        <f t="shared" si="543"/>
        <v/>
      </c>
      <c r="B8748" s="335"/>
      <c r="C8748" s="335"/>
      <c r="D8748" s="381" t="str">
        <f t="shared" si="546"/>
        <v/>
      </c>
      <c r="E8748" s="335"/>
      <c r="F8748" s="335"/>
      <c r="G8748" s="325" t="str">
        <f t="shared" si="544"/>
        <v/>
      </c>
      <c r="H8748" s="326" t="str">
        <f t="shared" si="545"/>
        <v/>
      </c>
    </row>
    <row r="8749" spans="1:8" x14ac:dyDescent="0.2">
      <c r="A8749" s="204" t="str">
        <f t="shared" si="543"/>
        <v/>
      </c>
      <c r="B8749" s="335"/>
      <c r="C8749" s="335"/>
      <c r="D8749" s="381" t="str">
        <f t="shared" si="546"/>
        <v/>
      </c>
      <c r="E8749" s="335"/>
      <c r="F8749" s="335"/>
      <c r="G8749" s="325" t="str">
        <f t="shared" si="544"/>
        <v/>
      </c>
      <c r="H8749" s="326" t="str">
        <f t="shared" si="545"/>
        <v/>
      </c>
    </row>
    <row r="8750" spans="1:8" x14ac:dyDescent="0.2">
      <c r="A8750" s="204" t="str">
        <f t="shared" si="543"/>
        <v/>
      </c>
      <c r="B8750" s="335"/>
      <c r="C8750" s="335"/>
      <c r="D8750" s="381" t="str">
        <f t="shared" si="546"/>
        <v/>
      </c>
      <c r="E8750" s="335"/>
      <c r="F8750" s="335"/>
      <c r="G8750" s="325" t="str">
        <f t="shared" si="544"/>
        <v/>
      </c>
      <c r="H8750" s="326" t="str">
        <f t="shared" si="545"/>
        <v/>
      </c>
    </row>
    <row r="8751" spans="1:8" x14ac:dyDescent="0.2">
      <c r="A8751" s="204" t="str">
        <f t="shared" si="543"/>
        <v/>
      </c>
      <c r="B8751" s="335"/>
      <c r="C8751" s="335"/>
      <c r="D8751" s="381" t="str">
        <f t="shared" si="546"/>
        <v/>
      </c>
      <c r="E8751" s="335"/>
      <c r="F8751" s="335"/>
      <c r="G8751" s="325" t="str">
        <f t="shared" si="544"/>
        <v/>
      </c>
      <c r="H8751" s="326" t="str">
        <f t="shared" si="545"/>
        <v/>
      </c>
    </row>
    <row r="8752" spans="1:8" x14ac:dyDescent="0.2">
      <c r="A8752" s="204" t="str">
        <f t="shared" si="543"/>
        <v/>
      </c>
      <c r="B8752" s="335"/>
      <c r="C8752" s="335"/>
      <c r="D8752" s="381" t="str">
        <f t="shared" si="546"/>
        <v/>
      </c>
      <c r="E8752" s="335"/>
      <c r="F8752" s="335"/>
      <c r="G8752" s="325" t="str">
        <f t="shared" si="544"/>
        <v/>
      </c>
      <c r="H8752" s="326" t="str">
        <f t="shared" si="545"/>
        <v/>
      </c>
    </row>
    <row r="8753" spans="1:8" x14ac:dyDescent="0.2">
      <c r="A8753" s="204" t="str">
        <f t="shared" ref="A8753:A8816" si="547">IF(B8753&lt;&gt;"",VLOOKUP(B8753,ID,2,FALSE),"")</f>
        <v/>
      </c>
      <c r="B8753" s="335"/>
      <c r="C8753" s="335"/>
      <c r="D8753" s="381" t="str">
        <f t="shared" si="546"/>
        <v/>
      </c>
      <c r="E8753" s="335"/>
      <c r="F8753" s="335"/>
      <c r="G8753" s="325" t="str">
        <f t="shared" ref="G8753:G8816" si="548">IF(OR(B8753="",Amt=""),"",Amt)</f>
        <v/>
      </c>
      <c r="H8753" s="326" t="str">
        <f t="shared" ref="H8753:H8816" si="549">IF(G8753="","",VLOOKUP(G8753,Gesundheitsämter,2,FALSE))</f>
        <v/>
      </c>
    </row>
    <row r="8754" spans="1:8" x14ac:dyDescent="0.2">
      <c r="A8754" s="204" t="str">
        <f t="shared" si="547"/>
        <v/>
      </c>
      <c r="B8754" s="335"/>
      <c r="C8754" s="335"/>
      <c r="D8754" s="381" t="str">
        <f t="shared" si="546"/>
        <v/>
      </c>
      <c r="E8754" s="335"/>
      <c r="F8754" s="335"/>
      <c r="G8754" s="325" t="str">
        <f t="shared" si="548"/>
        <v/>
      </c>
      <c r="H8754" s="326" t="str">
        <f t="shared" si="549"/>
        <v/>
      </c>
    </row>
    <row r="8755" spans="1:8" x14ac:dyDescent="0.2">
      <c r="A8755" s="204" t="str">
        <f t="shared" si="547"/>
        <v/>
      </c>
      <c r="B8755" s="335"/>
      <c r="C8755" s="335"/>
      <c r="D8755" s="381" t="str">
        <f t="shared" si="546"/>
        <v/>
      </c>
      <c r="E8755" s="335"/>
      <c r="F8755" s="335"/>
      <c r="G8755" s="325" t="str">
        <f t="shared" si="548"/>
        <v/>
      </c>
      <c r="H8755" s="326" t="str">
        <f t="shared" si="549"/>
        <v/>
      </c>
    </row>
    <row r="8756" spans="1:8" x14ac:dyDescent="0.2">
      <c r="A8756" s="204" t="str">
        <f t="shared" si="547"/>
        <v/>
      </c>
      <c r="B8756" s="335"/>
      <c r="C8756" s="335"/>
      <c r="D8756" s="381" t="str">
        <f t="shared" si="546"/>
        <v/>
      </c>
      <c r="E8756" s="335"/>
      <c r="F8756" s="335"/>
      <c r="G8756" s="325" t="str">
        <f t="shared" si="548"/>
        <v/>
      </c>
      <c r="H8756" s="326" t="str">
        <f t="shared" si="549"/>
        <v/>
      </c>
    </row>
    <row r="8757" spans="1:8" x14ac:dyDescent="0.2">
      <c r="A8757" s="204" t="str">
        <f t="shared" si="547"/>
        <v/>
      </c>
      <c r="B8757" s="335"/>
      <c r="C8757" s="335"/>
      <c r="D8757" s="381" t="str">
        <f t="shared" si="546"/>
        <v/>
      </c>
      <c r="E8757" s="335"/>
      <c r="F8757" s="335"/>
      <c r="G8757" s="325" t="str">
        <f t="shared" si="548"/>
        <v/>
      </c>
      <c r="H8757" s="326" t="str">
        <f t="shared" si="549"/>
        <v/>
      </c>
    </row>
    <row r="8758" spans="1:8" x14ac:dyDescent="0.2">
      <c r="A8758" s="204" t="str">
        <f t="shared" si="547"/>
        <v/>
      </c>
      <c r="B8758" s="335"/>
      <c r="C8758" s="335"/>
      <c r="D8758" s="381" t="str">
        <f t="shared" si="546"/>
        <v/>
      </c>
      <c r="E8758" s="335"/>
      <c r="F8758" s="335"/>
      <c r="G8758" s="325" t="str">
        <f t="shared" si="548"/>
        <v/>
      </c>
      <c r="H8758" s="326" t="str">
        <f t="shared" si="549"/>
        <v/>
      </c>
    </row>
    <row r="8759" spans="1:8" x14ac:dyDescent="0.2">
      <c r="A8759" s="204" t="str">
        <f t="shared" si="547"/>
        <v/>
      </c>
      <c r="B8759" s="335"/>
      <c r="C8759" s="335"/>
      <c r="D8759" s="381" t="str">
        <f t="shared" si="546"/>
        <v/>
      </c>
      <c r="E8759" s="335"/>
      <c r="F8759" s="335"/>
      <c r="G8759" s="325" t="str">
        <f t="shared" si="548"/>
        <v/>
      </c>
      <c r="H8759" s="326" t="str">
        <f t="shared" si="549"/>
        <v/>
      </c>
    </row>
    <row r="8760" spans="1:8" x14ac:dyDescent="0.2">
      <c r="A8760" s="204" t="str">
        <f t="shared" si="547"/>
        <v/>
      </c>
      <c r="B8760" s="335"/>
      <c r="C8760" s="335"/>
      <c r="D8760" s="381" t="str">
        <f t="shared" si="546"/>
        <v/>
      </c>
      <c r="E8760" s="335"/>
      <c r="F8760" s="335"/>
      <c r="G8760" s="325" t="str">
        <f t="shared" si="548"/>
        <v/>
      </c>
      <c r="H8760" s="326" t="str">
        <f t="shared" si="549"/>
        <v/>
      </c>
    </row>
    <row r="8761" spans="1:8" x14ac:dyDescent="0.2">
      <c r="A8761" s="204" t="str">
        <f t="shared" si="547"/>
        <v/>
      </c>
      <c r="B8761" s="335"/>
      <c r="C8761" s="335"/>
      <c r="D8761" s="381" t="str">
        <f t="shared" si="546"/>
        <v/>
      </c>
      <c r="E8761" s="335"/>
      <c r="F8761" s="335"/>
      <c r="G8761" s="325" t="str">
        <f t="shared" si="548"/>
        <v/>
      </c>
      <c r="H8761" s="326" t="str">
        <f t="shared" si="549"/>
        <v/>
      </c>
    </row>
    <row r="8762" spans="1:8" x14ac:dyDescent="0.2">
      <c r="A8762" s="204" t="str">
        <f t="shared" si="547"/>
        <v/>
      </c>
      <c r="B8762" s="335"/>
      <c r="C8762" s="335"/>
      <c r="D8762" s="381" t="str">
        <f t="shared" si="546"/>
        <v/>
      </c>
      <c r="E8762" s="335"/>
      <c r="F8762" s="335"/>
      <c r="G8762" s="325" t="str">
        <f t="shared" si="548"/>
        <v/>
      </c>
      <c r="H8762" s="326" t="str">
        <f t="shared" si="549"/>
        <v/>
      </c>
    </row>
    <row r="8763" spans="1:8" x14ac:dyDescent="0.2">
      <c r="A8763" s="204" t="str">
        <f t="shared" si="547"/>
        <v/>
      </c>
      <c r="B8763" s="335"/>
      <c r="C8763" s="335"/>
      <c r="D8763" s="381" t="str">
        <f t="shared" si="546"/>
        <v/>
      </c>
      <c r="E8763" s="335"/>
      <c r="F8763" s="335"/>
      <c r="G8763" s="325" t="str">
        <f t="shared" si="548"/>
        <v/>
      </c>
      <c r="H8763" s="326" t="str">
        <f t="shared" si="549"/>
        <v/>
      </c>
    </row>
    <row r="8764" spans="1:8" x14ac:dyDescent="0.2">
      <c r="A8764" s="204" t="str">
        <f t="shared" si="547"/>
        <v/>
      </c>
      <c r="B8764" s="335"/>
      <c r="C8764" s="335"/>
      <c r="D8764" s="381" t="str">
        <f t="shared" si="546"/>
        <v/>
      </c>
      <c r="E8764" s="335"/>
      <c r="F8764" s="335"/>
      <c r="G8764" s="325" t="str">
        <f t="shared" si="548"/>
        <v/>
      </c>
      <c r="H8764" s="326" t="str">
        <f t="shared" si="549"/>
        <v/>
      </c>
    </row>
    <row r="8765" spans="1:8" x14ac:dyDescent="0.2">
      <c r="A8765" s="204" t="str">
        <f t="shared" si="547"/>
        <v/>
      </c>
      <c r="B8765" s="335"/>
      <c r="C8765" s="335"/>
      <c r="D8765" s="381" t="str">
        <f t="shared" si="546"/>
        <v/>
      </c>
      <c r="E8765" s="335"/>
      <c r="F8765" s="335"/>
      <c r="G8765" s="325" t="str">
        <f t="shared" si="548"/>
        <v/>
      </c>
      <c r="H8765" s="326" t="str">
        <f t="shared" si="549"/>
        <v/>
      </c>
    </row>
    <row r="8766" spans="1:8" x14ac:dyDescent="0.2">
      <c r="A8766" s="204" t="str">
        <f t="shared" si="547"/>
        <v/>
      </c>
      <c r="B8766" s="335"/>
      <c r="C8766" s="335"/>
      <c r="D8766" s="381" t="str">
        <f t="shared" si="546"/>
        <v/>
      </c>
      <c r="E8766" s="335"/>
      <c r="F8766" s="335"/>
      <c r="G8766" s="325" t="str">
        <f t="shared" si="548"/>
        <v/>
      </c>
      <c r="H8766" s="326" t="str">
        <f t="shared" si="549"/>
        <v/>
      </c>
    </row>
    <row r="8767" spans="1:8" x14ac:dyDescent="0.2">
      <c r="A8767" s="204" t="str">
        <f t="shared" si="547"/>
        <v/>
      </c>
      <c r="B8767" s="335"/>
      <c r="C8767" s="335"/>
      <c r="D8767" s="381" t="str">
        <f t="shared" si="546"/>
        <v/>
      </c>
      <c r="E8767" s="335"/>
      <c r="F8767" s="335"/>
      <c r="G8767" s="325" t="str">
        <f t="shared" si="548"/>
        <v/>
      </c>
      <c r="H8767" s="326" t="str">
        <f t="shared" si="549"/>
        <v/>
      </c>
    </row>
    <row r="8768" spans="1:8" x14ac:dyDescent="0.2">
      <c r="A8768" s="204" t="str">
        <f t="shared" si="547"/>
        <v/>
      </c>
      <c r="B8768" s="335"/>
      <c r="C8768" s="335"/>
      <c r="D8768" s="381" t="str">
        <f t="shared" si="546"/>
        <v/>
      </c>
      <c r="E8768" s="335"/>
      <c r="F8768" s="335"/>
      <c r="G8768" s="325" t="str">
        <f t="shared" si="548"/>
        <v/>
      </c>
      <c r="H8768" s="326" t="str">
        <f t="shared" si="549"/>
        <v/>
      </c>
    </row>
    <row r="8769" spans="1:8" x14ac:dyDescent="0.2">
      <c r="A8769" s="204" t="str">
        <f t="shared" si="547"/>
        <v/>
      </c>
      <c r="B8769" s="335"/>
      <c r="C8769" s="335"/>
      <c r="D8769" s="381" t="str">
        <f t="shared" si="546"/>
        <v/>
      </c>
      <c r="E8769" s="335"/>
      <c r="F8769" s="335"/>
      <c r="G8769" s="325" t="str">
        <f t="shared" si="548"/>
        <v/>
      </c>
      <c r="H8769" s="326" t="str">
        <f t="shared" si="549"/>
        <v/>
      </c>
    </row>
    <row r="8770" spans="1:8" x14ac:dyDescent="0.2">
      <c r="A8770" s="204" t="str">
        <f t="shared" si="547"/>
        <v/>
      </c>
      <c r="B8770" s="335"/>
      <c r="C8770" s="335"/>
      <c r="D8770" s="381" t="str">
        <f t="shared" si="546"/>
        <v/>
      </c>
      <c r="E8770" s="335"/>
      <c r="F8770" s="335"/>
      <c r="G8770" s="325" t="str">
        <f t="shared" si="548"/>
        <v/>
      </c>
      <c r="H8770" s="326" t="str">
        <f t="shared" si="549"/>
        <v/>
      </c>
    </row>
    <row r="8771" spans="1:8" x14ac:dyDescent="0.2">
      <c r="A8771" s="204" t="str">
        <f t="shared" si="547"/>
        <v/>
      </c>
      <c r="B8771" s="335"/>
      <c r="C8771" s="335"/>
      <c r="D8771" s="381" t="str">
        <f t="shared" si="546"/>
        <v/>
      </c>
      <c r="E8771" s="335"/>
      <c r="F8771" s="335"/>
      <c r="G8771" s="325" t="str">
        <f t="shared" si="548"/>
        <v/>
      </c>
      <c r="H8771" s="326" t="str">
        <f t="shared" si="549"/>
        <v/>
      </c>
    </row>
    <row r="8772" spans="1:8" x14ac:dyDescent="0.2">
      <c r="A8772" s="204" t="str">
        <f t="shared" si="547"/>
        <v/>
      </c>
      <c r="B8772" s="335"/>
      <c r="C8772" s="335"/>
      <c r="D8772" s="381" t="str">
        <f t="shared" si="546"/>
        <v/>
      </c>
      <c r="E8772" s="335"/>
      <c r="F8772" s="335"/>
      <c r="G8772" s="325" t="str">
        <f t="shared" si="548"/>
        <v/>
      </c>
      <c r="H8772" s="326" t="str">
        <f t="shared" si="549"/>
        <v/>
      </c>
    </row>
    <row r="8773" spans="1:8" x14ac:dyDescent="0.2">
      <c r="A8773" s="204" t="str">
        <f t="shared" si="547"/>
        <v/>
      </c>
      <c r="B8773" s="335"/>
      <c r="C8773" s="335"/>
      <c r="D8773" s="381" t="str">
        <f t="shared" si="546"/>
        <v/>
      </c>
      <c r="E8773" s="335"/>
      <c r="F8773" s="335"/>
      <c r="G8773" s="325" t="str">
        <f t="shared" si="548"/>
        <v/>
      </c>
      <c r="H8773" s="326" t="str">
        <f t="shared" si="549"/>
        <v/>
      </c>
    </row>
    <row r="8774" spans="1:8" x14ac:dyDescent="0.2">
      <c r="A8774" s="204" t="str">
        <f t="shared" si="547"/>
        <v/>
      </c>
      <c r="B8774" s="335"/>
      <c r="C8774" s="335"/>
      <c r="D8774" s="381" t="str">
        <f t="shared" si="546"/>
        <v/>
      </c>
      <c r="E8774" s="335"/>
      <c r="F8774" s="335"/>
      <c r="G8774" s="325" t="str">
        <f t="shared" si="548"/>
        <v/>
      </c>
      <c r="H8774" s="326" t="str">
        <f t="shared" si="549"/>
        <v/>
      </c>
    </row>
    <row r="8775" spans="1:8" x14ac:dyDescent="0.2">
      <c r="A8775" s="204" t="str">
        <f t="shared" si="547"/>
        <v/>
      </c>
      <c r="B8775" s="335"/>
      <c r="C8775" s="335"/>
      <c r="D8775" s="381" t="str">
        <f t="shared" si="546"/>
        <v/>
      </c>
      <c r="E8775" s="335"/>
      <c r="F8775" s="335"/>
      <c r="G8775" s="325" t="str">
        <f t="shared" si="548"/>
        <v/>
      </c>
      <c r="H8775" s="326" t="str">
        <f t="shared" si="549"/>
        <v/>
      </c>
    </row>
    <row r="8776" spans="1:8" x14ac:dyDescent="0.2">
      <c r="A8776" s="204" t="str">
        <f t="shared" si="547"/>
        <v/>
      </c>
      <c r="B8776" s="335"/>
      <c r="C8776" s="335"/>
      <c r="D8776" s="381" t="str">
        <f t="shared" si="546"/>
        <v/>
      </c>
      <c r="E8776" s="335"/>
      <c r="F8776" s="335"/>
      <c r="G8776" s="325" t="str">
        <f t="shared" si="548"/>
        <v/>
      </c>
      <c r="H8776" s="326" t="str">
        <f t="shared" si="549"/>
        <v/>
      </c>
    </row>
    <row r="8777" spans="1:8" x14ac:dyDescent="0.2">
      <c r="A8777" s="204" t="str">
        <f t="shared" si="547"/>
        <v/>
      </c>
      <c r="B8777" s="335"/>
      <c r="C8777" s="335"/>
      <c r="D8777" s="381" t="str">
        <f t="shared" ref="D8777:D8840" si="550">IF(C8777="","",IFERROR(IF(VLOOKUP(C8777,Parameter,2,FALSE)="","",VLOOKUP(C8777,Parameter,2,FALSE)),IFERROR(VLOOKUP(C8777,PSMErgänzung,2,FALSE),"CAS eingeben oder Parameter korrigieren!")))</f>
        <v/>
      </c>
      <c r="E8777" s="335"/>
      <c r="F8777" s="335"/>
      <c r="G8777" s="325" t="str">
        <f t="shared" si="548"/>
        <v/>
      </c>
      <c r="H8777" s="326" t="str">
        <f t="shared" si="549"/>
        <v/>
      </c>
    </row>
    <row r="8778" spans="1:8" x14ac:dyDescent="0.2">
      <c r="A8778" s="204" t="str">
        <f t="shared" si="547"/>
        <v/>
      </c>
      <c r="B8778" s="335"/>
      <c r="C8778" s="335"/>
      <c r="D8778" s="381" t="str">
        <f t="shared" si="550"/>
        <v/>
      </c>
      <c r="E8778" s="335"/>
      <c r="F8778" s="335"/>
      <c r="G8778" s="325" t="str">
        <f t="shared" si="548"/>
        <v/>
      </c>
      <c r="H8778" s="326" t="str">
        <f t="shared" si="549"/>
        <v/>
      </c>
    </row>
    <row r="8779" spans="1:8" x14ac:dyDescent="0.2">
      <c r="A8779" s="204" t="str">
        <f t="shared" si="547"/>
        <v/>
      </c>
      <c r="B8779" s="335"/>
      <c r="C8779" s="335"/>
      <c r="D8779" s="381" t="str">
        <f t="shared" si="550"/>
        <v/>
      </c>
      <c r="E8779" s="335"/>
      <c r="F8779" s="335"/>
      <c r="G8779" s="325" t="str">
        <f t="shared" si="548"/>
        <v/>
      </c>
      <c r="H8779" s="326" t="str">
        <f t="shared" si="549"/>
        <v/>
      </c>
    </row>
    <row r="8780" spans="1:8" x14ac:dyDescent="0.2">
      <c r="A8780" s="204" t="str">
        <f t="shared" si="547"/>
        <v/>
      </c>
      <c r="B8780" s="335"/>
      <c r="C8780" s="335"/>
      <c r="D8780" s="381" t="str">
        <f t="shared" si="550"/>
        <v/>
      </c>
      <c r="E8780" s="335"/>
      <c r="F8780" s="335"/>
      <c r="G8780" s="325" t="str">
        <f t="shared" si="548"/>
        <v/>
      </c>
      <c r="H8780" s="326" t="str">
        <f t="shared" si="549"/>
        <v/>
      </c>
    </row>
    <row r="8781" spans="1:8" x14ac:dyDescent="0.2">
      <c r="A8781" s="204" t="str">
        <f t="shared" si="547"/>
        <v/>
      </c>
      <c r="B8781" s="335"/>
      <c r="C8781" s="335"/>
      <c r="D8781" s="381" t="str">
        <f t="shared" si="550"/>
        <v/>
      </c>
      <c r="E8781" s="335"/>
      <c r="F8781" s="335"/>
      <c r="G8781" s="325" t="str">
        <f t="shared" si="548"/>
        <v/>
      </c>
      <c r="H8781" s="326" t="str">
        <f t="shared" si="549"/>
        <v/>
      </c>
    </row>
    <row r="8782" spans="1:8" x14ac:dyDescent="0.2">
      <c r="A8782" s="204" t="str">
        <f t="shared" si="547"/>
        <v/>
      </c>
      <c r="B8782" s="335"/>
      <c r="C8782" s="335"/>
      <c r="D8782" s="381" t="str">
        <f t="shared" si="550"/>
        <v/>
      </c>
      <c r="E8782" s="335"/>
      <c r="F8782" s="335"/>
      <c r="G8782" s="325" t="str">
        <f t="shared" si="548"/>
        <v/>
      </c>
      <c r="H8782" s="326" t="str">
        <f t="shared" si="549"/>
        <v/>
      </c>
    </row>
    <row r="8783" spans="1:8" x14ac:dyDescent="0.2">
      <c r="A8783" s="204" t="str">
        <f t="shared" si="547"/>
        <v/>
      </c>
      <c r="B8783" s="335"/>
      <c r="C8783" s="335"/>
      <c r="D8783" s="381" t="str">
        <f t="shared" si="550"/>
        <v/>
      </c>
      <c r="E8783" s="335"/>
      <c r="F8783" s="335"/>
      <c r="G8783" s="325" t="str">
        <f t="shared" si="548"/>
        <v/>
      </c>
      <c r="H8783" s="326" t="str">
        <f t="shared" si="549"/>
        <v/>
      </c>
    </row>
    <row r="8784" spans="1:8" x14ac:dyDescent="0.2">
      <c r="A8784" s="204" t="str">
        <f t="shared" si="547"/>
        <v/>
      </c>
      <c r="B8784" s="335"/>
      <c r="C8784" s="335"/>
      <c r="D8784" s="381" t="str">
        <f t="shared" si="550"/>
        <v/>
      </c>
      <c r="E8784" s="335"/>
      <c r="F8784" s="335"/>
      <c r="G8784" s="325" t="str">
        <f t="shared" si="548"/>
        <v/>
      </c>
      <c r="H8784" s="326" t="str">
        <f t="shared" si="549"/>
        <v/>
      </c>
    </row>
    <row r="8785" spans="1:8" x14ac:dyDescent="0.2">
      <c r="A8785" s="204" t="str">
        <f t="shared" si="547"/>
        <v/>
      </c>
      <c r="B8785" s="335"/>
      <c r="C8785" s="335"/>
      <c r="D8785" s="381" t="str">
        <f t="shared" si="550"/>
        <v/>
      </c>
      <c r="E8785" s="335"/>
      <c r="F8785" s="335"/>
      <c r="G8785" s="325" t="str">
        <f t="shared" si="548"/>
        <v/>
      </c>
      <c r="H8785" s="326" t="str">
        <f t="shared" si="549"/>
        <v/>
      </c>
    </row>
    <row r="8786" spans="1:8" x14ac:dyDescent="0.2">
      <c r="A8786" s="204" t="str">
        <f t="shared" si="547"/>
        <v/>
      </c>
      <c r="B8786" s="335"/>
      <c r="C8786" s="335"/>
      <c r="D8786" s="381" t="str">
        <f t="shared" si="550"/>
        <v/>
      </c>
      <c r="E8786" s="335"/>
      <c r="F8786" s="335"/>
      <c r="G8786" s="325" t="str">
        <f t="shared" si="548"/>
        <v/>
      </c>
      <c r="H8786" s="326" t="str">
        <f t="shared" si="549"/>
        <v/>
      </c>
    </row>
    <row r="8787" spans="1:8" x14ac:dyDescent="0.2">
      <c r="A8787" s="204" t="str">
        <f t="shared" si="547"/>
        <v/>
      </c>
      <c r="B8787" s="335"/>
      <c r="C8787" s="335"/>
      <c r="D8787" s="381" t="str">
        <f t="shared" si="550"/>
        <v/>
      </c>
      <c r="E8787" s="335"/>
      <c r="F8787" s="335"/>
      <c r="G8787" s="325" t="str">
        <f t="shared" si="548"/>
        <v/>
      </c>
      <c r="H8787" s="326" t="str">
        <f t="shared" si="549"/>
        <v/>
      </c>
    </row>
    <row r="8788" spans="1:8" x14ac:dyDescent="0.2">
      <c r="A8788" s="204" t="str">
        <f t="shared" si="547"/>
        <v/>
      </c>
      <c r="B8788" s="335"/>
      <c r="C8788" s="335"/>
      <c r="D8788" s="381" t="str">
        <f t="shared" si="550"/>
        <v/>
      </c>
      <c r="E8788" s="335"/>
      <c r="F8788" s="335"/>
      <c r="G8788" s="325" t="str">
        <f t="shared" si="548"/>
        <v/>
      </c>
      <c r="H8788" s="326" t="str">
        <f t="shared" si="549"/>
        <v/>
      </c>
    </row>
    <row r="8789" spans="1:8" x14ac:dyDescent="0.2">
      <c r="A8789" s="204" t="str">
        <f t="shared" si="547"/>
        <v/>
      </c>
      <c r="B8789" s="335"/>
      <c r="C8789" s="335"/>
      <c r="D8789" s="381" t="str">
        <f t="shared" si="550"/>
        <v/>
      </c>
      <c r="E8789" s="335"/>
      <c r="F8789" s="335"/>
      <c r="G8789" s="325" t="str">
        <f t="shared" si="548"/>
        <v/>
      </c>
      <c r="H8789" s="326" t="str">
        <f t="shared" si="549"/>
        <v/>
      </c>
    </row>
    <row r="8790" spans="1:8" x14ac:dyDescent="0.2">
      <c r="A8790" s="204" t="str">
        <f t="shared" si="547"/>
        <v/>
      </c>
      <c r="B8790" s="335"/>
      <c r="C8790" s="335"/>
      <c r="D8790" s="381" t="str">
        <f t="shared" si="550"/>
        <v/>
      </c>
      <c r="E8790" s="335"/>
      <c r="F8790" s="335"/>
      <c r="G8790" s="325" t="str">
        <f t="shared" si="548"/>
        <v/>
      </c>
      <c r="H8790" s="326" t="str">
        <f t="shared" si="549"/>
        <v/>
      </c>
    </row>
    <row r="8791" spans="1:8" x14ac:dyDescent="0.2">
      <c r="A8791" s="204" t="str">
        <f t="shared" si="547"/>
        <v/>
      </c>
      <c r="B8791" s="335"/>
      <c r="C8791" s="335"/>
      <c r="D8791" s="381" t="str">
        <f t="shared" si="550"/>
        <v/>
      </c>
      <c r="E8791" s="335"/>
      <c r="F8791" s="335"/>
      <c r="G8791" s="325" t="str">
        <f t="shared" si="548"/>
        <v/>
      </c>
      <c r="H8791" s="326" t="str">
        <f t="shared" si="549"/>
        <v/>
      </c>
    </row>
    <row r="8792" spans="1:8" x14ac:dyDescent="0.2">
      <c r="A8792" s="204" t="str">
        <f t="shared" si="547"/>
        <v/>
      </c>
      <c r="B8792" s="335"/>
      <c r="C8792" s="335"/>
      <c r="D8792" s="381" t="str">
        <f t="shared" si="550"/>
        <v/>
      </c>
      <c r="E8792" s="335"/>
      <c r="F8792" s="335"/>
      <c r="G8792" s="325" t="str">
        <f t="shared" si="548"/>
        <v/>
      </c>
      <c r="H8792" s="326" t="str">
        <f t="shared" si="549"/>
        <v/>
      </c>
    </row>
    <row r="8793" spans="1:8" x14ac:dyDescent="0.2">
      <c r="A8793" s="204" t="str">
        <f t="shared" si="547"/>
        <v/>
      </c>
      <c r="B8793" s="335"/>
      <c r="C8793" s="335"/>
      <c r="D8793" s="381" t="str">
        <f t="shared" si="550"/>
        <v/>
      </c>
      <c r="E8793" s="335"/>
      <c r="F8793" s="335"/>
      <c r="G8793" s="325" t="str">
        <f t="shared" si="548"/>
        <v/>
      </c>
      <c r="H8793" s="326" t="str">
        <f t="shared" si="549"/>
        <v/>
      </c>
    </row>
    <row r="8794" spans="1:8" x14ac:dyDescent="0.2">
      <c r="A8794" s="204" t="str">
        <f t="shared" si="547"/>
        <v/>
      </c>
      <c r="B8794" s="335"/>
      <c r="C8794" s="335"/>
      <c r="D8794" s="381" t="str">
        <f t="shared" si="550"/>
        <v/>
      </c>
      <c r="E8794" s="335"/>
      <c r="F8794" s="335"/>
      <c r="G8794" s="325" t="str">
        <f t="shared" si="548"/>
        <v/>
      </c>
      <c r="H8794" s="326" t="str">
        <f t="shared" si="549"/>
        <v/>
      </c>
    </row>
    <row r="8795" spans="1:8" x14ac:dyDescent="0.2">
      <c r="A8795" s="204" t="str">
        <f t="shared" si="547"/>
        <v/>
      </c>
      <c r="B8795" s="335"/>
      <c r="C8795" s="335"/>
      <c r="D8795" s="381" t="str">
        <f t="shared" si="550"/>
        <v/>
      </c>
      <c r="E8795" s="335"/>
      <c r="F8795" s="335"/>
      <c r="G8795" s="325" t="str">
        <f t="shared" si="548"/>
        <v/>
      </c>
      <c r="H8795" s="326" t="str">
        <f t="shared" si="549"/>
        <v/>
      </c>
    </row>
    <row r="8796" spans="1:8" x14ac:dyDescent="0.2">
      <c r="A8796" s="204" t="str">
        <f t="shared" si="547"/>
        <v/>
      </c>
      <c r="B8796" s="335"/>
      <c r="C8796" s="335"/>
      <c r="D8796" s="381" t="str">
        <f t="shared" si="550"/>
        <v/>
      </c>
      <c r="E8796" s="335"/>
      <c r="F8796" s="335"/>
      <c r="G8796" s="325" t="str">
        <f t="shared" si="548"/>
        <v/>
      </c>
      <c r="H8796" s="326" t="str">
        <f t="shared" si="549"/>
        <v/>
      </c>
    </row>
    <row r="8797" spans="1:8" x14ac:dyDescent="0.2">
      <c r="A8797" s="204" t="str">
        <f t="shared" si="547"/>
        <v/>
      </c>
      <c r="B8797" s="335"/>
      <c r="C8797" s="335"/>
      <c r="D8797" s="381" t="str">
        <f t="shared" si="550"/>
        <v/>
      </c>
      <c r="E8797" s="335"/>
      <c r="F8797" s="335"/>
      <c r="G8797" s="325" t="str">
        <f t="shared" si="548"/>
        <v/>
      </c>
      <c r="H8797" s="326" t="str">
        <f t="shared" si="549"/>
        <v/>
      </c>
    </row>
    <row r="8798" spans="1:8" x14ac:dyDescent="0.2">
      <c r="A8798" s="204" t="str">
        <f t="shared" si="547"/>
        <v/>
      </c>
      <c r="B8798" s="335"/>
      <c r="C8798" s="335"/>
      <c r="D8798" s="381" t="str">
        <f t="shared" si="550"/>
        <v/>
      </c>
      <c r="E8798" s="335"/>
      <c r="F8798" s="335"/>
      <c r="G8798" s="325" t="str">
        <f t="shared" si="548"/>
        <v/>
      </c>
      <c r="H8798" s="326" t="str">
        <f t="shared" si="549"/>
        <v/>
      </c>
    </row>
    <row r="8799" spans="1:8" x14ac:dyDescent="0.2">
      <c r="A8799" s="204" t="str">
        <f t="shared" si="547"/>
        <v/>
      </c>
      <c r="B8799" s="335"/>
      <c r="C8799" s="335"/>
      <c r="D8799" s="381" t="str">
        <f t="shared" si="550"/>
        <v/>
      </c>
      <c r="E8799" s="335"/>
      <c r="F8799" s="335"/>
      <c r="G8799" s="325" t="str">
        <f t="shared" si="548"/>
        <v/>
      </c>
      <c r="H8799" s="326" t="str">
        <f t="shared" si="549"/>
        <v/>
      </c>
    </row>
    <row r="8800" spans="1:8" x14ac:dyDescent="0.2">
      <c r="A8800" s="204" t="str">
        <f t="shared" si="547"/>
        <v/>
      </c>
      <c r="B8800" s="335"/>
      <c r="C8800" s="335"/>
      <c r="D8800" s="381" t="str">
        <f t="shared" si="550"/>
        <v/>
      </c>
      <c r="E8800" s="335"/>
      <c r="F8800" s="335"/>
      <c r="G8800" s="325" t="str">
        <f t="shared" si="548"/>
        <v/>
      </c>
      <c r="H8800" s="326" t="str">
        <f t="shared" si="549"/>
        <v/>
      </c>
    </row>
    <row r="8801" spans="1:8" x14ac:dyDescent="0.2">
      <c r="A8801" s="204" t="str">
        <f t="shared" si="547"/>
        <v/>
      </c>
      <c r="B8801" s="335"/>
      <c r="C8801" s="335"/>
      <c r="D8801" s="381" t="str">
        <f t="shared" si="550"/>
        <v/>
      </c>
      <c r="E8801" s="335"/>
      <c r="F8801" s="335"/>
      <c r="G8801" s="325" t="str">
        <f t="shared" si="548"/>
        <v/>
      </c>
      <c r="H8801" s="326" t="str">
        <f t="shared" si="549"/>
        <v/>
      </c>
    </row>
    <row r="8802" spans="1:8" x14ac:dyDescent="0.2">
      <c r="A8802" s="204" t="str">
        <f t="shared" si="547"/>
        <v/>
      </c>
      <c r="B8802" s="335"/>
      <c r="C8802" s="335"/>
      <c r="D8802" s="381" t="str">
        <f t="shared" si="550"/>
        <v/>
      </c>
      <c r="E8802" s="335"/>
      <c r="F8802" s="335"/>
      <c r="G8802" s="325" t="str">
        <f t="shared" si="548"/>
        <v/>
      </c>
      <c r="H8802" s="326" t="str">
        <f t="shared" si="549"/>
        <v/>
      </c>
    </row>
    <row r="8803" spans="1:8" x14ac:dyDescent="0.2">
      <c r="A8803" s="204" t="str">
        <f t="shared" si="547"/>
        <v/>
      </c>
      <c r="B8803" s="335"/>
      <c r="C8803" s="335"/>
      <c r="D8803" s="381" t="str">
        <f t="shared" si="550"/>
        <v/>
      </c>
      <c r="E8803" s="335"/>
      <c r="F8803" s="335"/>
      <c r="G8803" s="325" t="str">
        <f t="shared" si="548"/>
        <v/>
      </c>
      <c r="H8803" s="326" t="str">
        <f t="shared" si="549"/>
        <v/>
      </c>
    </row>
    <row r="8804" spans="1:8" x14ac:dyDescent="0.2">
      <c r="A8804" s="204" t="str">
        <f t="shared" si="547"/>
        <v/>
      </c>
      <c r="B8804" s="335"/>
      <c r="C8804" s="335"/>
      <c r="D8804" s="381" t="str">
        <f t="shared" si="550"/>
        <v/>
      </c>
      <c r="E8804" s="335"/>
      <c r="F8804" s="335"/>
      <c r="G8804" s="325" t="str">
        <f t="shared" si="548"/>
        <v/>
      </c>
      <c r="H8804" s="326" t="str">
        <f t="shared" si="549"/>
        <v/>
      </c>
    </row>
    <row r="8805" spans="1:8" x14ac:dyDescent="0.2">
      <c r="A8805" s="204" t="str">
        <f t="shared" si="547"/>
        <v/>
      </c>
      <c r="B8805" s="335"/>
      <c r="C8805" s="335"/>
      <c r="D8805" s="381" t="str">
        <f t="shared" si="550"/>
        <v/>
      </c>
      <c r="E8805" s="335"/>
      <c r="F8805" s="335"/>
      <c r="G8805" s="325" t="str">
        <f t="shared" si="548"/>
        <v/>
      </c>
      <c r="H8805" s="326" t="str">
        <f t="shared" si="549"/>
        <v/>
      </c>
    </row>
    <row r="8806" spans="1:8" x14ac:dyDescent="0.2">
      <c r="A8806" s="204" t="str">
        <f t="shared" si="547"/>
        <v/>
      </c>
      <c r="B8806" s="335"/>
      <c r="C8806" s="335"/>
      <c r="D8806" s="381" t="str">
        <f t="shared" si="550"/>
        <v/>
      </c>
      <c r="E8806" s="335"/>
      <c r="F8806" s="335"/>
      <c r="G8806" s="325" t="str">
        <f t="shared" si="548"/>
        <v/>
      </c>
      <c r="H8806" s="326" t="str">
        <f t="shared" si="549"/>
        <v/>
      </c>
    </row>
    <row r="8807" spans="1:8" x14ac:dyDescent="0.2">
      <c r="A8807" s="204" t="str">
        <f t="shared" si="547"/>
        <v/>
      </c>
      <c r="B8807" s="335"/>
      <c r="C8807" s="335"/>
      <c r="D8807" s="381" t="str">
        <f t="shared" si="550"/>
        <v/>
      </c>
      <c r="E8807" s="335"/>
      <c r="F8807" s="335"/>
      <c r="G8807" s="325" t="str">
        <f t="shared" si="548"/>
        <v/>
      </c>
      <c r="H8807" s="326" t="str">
        <f t="shared" si="549"/>
        <v/>
      </c>
    </row>
    <row r="8808" spans="1:8" x14ac:dyDescent="0.2">
      <c r="A8808" s="204" t="str">
        <f t="shared" si="547"/>
        <v/>
      </c>
      <c r="B8808" s="335"/>
      <c r="C8808" s="335"/>
      <c r="D8808" s="381" t="str">
        <f t="shared" si="550"/>
        <v/>
      </c>
      <c r="E8808" s="335"/>
      <c r="F8808" s="335"/>
      <c r="G8808" s="325" t="str">
        <f t="shared" si="548"/>
        <v/>
      </c>
      <c r="H8808" s="326" t="str">
        <f t="shared" si="549"/>
        <v/>
      </c>
    </row>
    <row r="8809" spans="1:8" x14ac:dyDescent="0.2">
      <c r="A8809" s="204" t="str">
        <f t="shared" si="547"/>
        <v/>
      </c>
      <c r="B8809" s="335"/>
      <c r="C8809" s="335"/>
      <c r="D8809" s="381" t="str">
        <f t="shared" si="550"/>
        <v/>
      </c>
      <c r="E8809" s="335"/>
      <c r="F8809" s="335"/>
      <c r="G8809" s="325" t="str">
        <f t="shared" si="548"/>
        <v/>
      </c>
      <c r="H8809" s="326" t="str">
        <f t="shared" si="549"/>
        <v/>
      </c>
    </row>
    <row r="8810" spans="1:8" x14ac:dyDescent="0.2">
      <c r="A8810" s="204" t="str">
        <f t="shared" si="547"/>
        <v/>
      </c>
      <c r="B8810" s="335"/>
      <c r="C8810" s="335"/>
      <c r="D8810" s="381" t="str">
        <f t="shared" si="550"/>
        <v/>
      </c>
      <c r="E8810" s="335"/>
      <c r="F8810" s="335"/>
      <c r="G8810" s="325" t="str">
        <f t="shared" si="548"/>
        <v/>
      </c>
      <c r="H8810" s="326" t="str">
        <f t="shared" si="549"/>
        <v/>
      </c>
    </row>
    <row r="8811" spans="1:8" x14ac:dyDescent="0.2">
      <c r="A8811" s="204" t="str">
        <f t="shared" si="547"/>
        <v/>
      </c>
      <c r="B8811" s="335"/>
      <c r="C8811" s="335"/>
      <c r="D8811" s="381" t="str">
        <f t="shared" si="550"/>
        <v/>
      </c>
      <c r="E8811" s="335"/>
      <c r="F8811" s="335"/>
      <c r="G8811" s="325" t="str">
        <f t="shared" si="548"/>
        <v/>
      </c>
      <c r="H8811" s="326" t="str">
        <f t="shared" si="549"/>
        <v/>
      </c>
    </row>
    <row r="8812" spans="1:8" x14ac:dyDescent="0.2">
      <c r="A8812" s="204" t="str">
        <f t="shared" si="547"/>
        <v/>
      </c>
      <c r="B8812" s="335"/>
      <c r="C8812" s="335"/>
      <c r="D8812" s="381" t="str">
        <f t="shared" si="550"/>
        <v/>
      </c>
      <c r="E8812" s="335"/>
      <c r="F8812" s="335"/>
      <c r="G8812" s="325" t="str">
        <f t="shared" si="548"/>
        <v/>
      </c>
      <c r="H8812" s="326" t="str">
        <f t="shared" si="549"/>
        <v/>
      </c>
    </row>
    <row r="8813" spans="1:8" x14ac:dyDescent="0.2">
      <c r="A8813" s="204" t="str">
        <f t="shared" si="547"/>
        <v/>
      </c>
      <c r="B8813" s="335"/>
      <c r="C8813" s="335"/>
      <c r="D8813" s="381" t="str">
        <f t="shared" si="550"/>
        <v/>
      </c>
      <c r="E8813" s="335"/>
      <c r="F8813" s="335"/>
      <c r="G8813" s="325" t="str">
        <f t="shared" si="548"/>
        <v/>
      </c>
      <c r="H8813" s="326" t="str">
        <f t="shared" si="549"/>
        <v/>
      </c>
    </row>
    <row r="8814" spans="1:8" x14ac:dyDescent="0.2">
      <c r="A8814" s="204" t="str">
        <f t="shared" si="547"/>
        <v/>
      </c>
      <c r="B8814" s="335"/>
      <c r="C8814" s="335"/>
      <c r="D8814" s="381" t="str">
        <f t="shared" si="550"/>
        <v/>
      </c>
      <c r="E8814" s="335"/>
      <c r="F8814" s="335"/>
      <c r="G8814" s="325" t="str">
        <f t="shared" si="548"/>
        <v/>
      </c>
      <c r="H8814" s="326" t="str">
        <f t="shared" si="549"/>
        <v/>
      </c>
    </row>
    <row r="8815" spans="1:8" x14ac:dyDescent="0.2">
      <c r="A8815" s="204" t="str">
        <f t="shared" si="547"/>
        <v/>
      </c>
      <c r="B8815" s="335"/>
      <c r="C8815" s="335"/>
      <c r="D8815" s="381" t="str">
        <f t="shared" si="550"/>
        <v/>
      </c>
      <c r="E8815" s="335"/>
      <c r="F8815" s="335"/>
      <c r="G8815" s="325" t="str">
        <f t="shared" si="548"/>
        <v/>
      </c>
      <c r="H8815" s="326" t="str">
        <f t="shared" si="549"/>
        <v/>
      </c>
    </row>
    <row r="8816" spans="1:8" x14ac:dyDescent="0.2">
      <c r="A8816" s="204" t="str">
        <f t="shared" si="547"/>
        <v/>
      </c>
      <c r="B8816" s="335"/>
      <c r="C8816" s="335"/>
      <c r="D8816" s="381" t="str">
        <f t="shared" si="550"/>
        <v/>
      </c>
      <c r="E8816" s="335"/>
      <c r="F8816" s="335"/>
      <c r="G8816" s="325" t="str">
        <f t="shared" si="548"/>
        <v/>
      </c>
      <c r="H8816" s="326" t="str">
        <f t="shared" si="549"/>
        <v/>
      </c>
    </row>
    <row r="8817" spans="1:8" x14ac:dyDescent="0.2">
      <c r="A8817" s="204" t="str">
        <f t="shared" ref="A8817:A8880" si="551">IF(B8817&lt;&gt;"",VLOOKUP(B8817,ID,2,FALSE),"")</f>
        <v/>
      </c>
      <c r="B8817" s="335"/>
      <c r="C8817" s="335"/>
      <c r="D8817" s="381" t="str">
        <f t="shared" si="550"/>
        <v/>
      </c>
      <c r="E8817" s="335"/>
      <c r="F8817" s="335"/>
      <c r="G8817" s="325" t="str">
        <f t="shared" ref="G8817:G8880" si="552">IF(OR(B8817="",Amt=""),"",Amt)</f>
        <v/>
      </c>
      <c r="H8817" s="326" t="str">
        <f t="shared" ref="H8817:H8880" si="553">IF(G8817="","",VLOOKUP(G8817,Gesundheitsämter,2,FALSE))</f>
        <v/>
      </c>
    </row>
    <row r="8818" spans="1:8" x14ac:dyDescent="0.2">
      <c r="A8818" s="204" t="str">
        <f t="shared" si="551"/>
        <v/>
      </c>
      <c r="B8818" s="335"/>
      <c r="C8818" s="335"/>
      <c r="D8818" s="381" t="str">
        <f t="shared" si="550"/>
        <v/>
      </c>
      <c r="E8818" s="335"/>
      <c r="F8818" s="335"/>
      <c r="G8818" s="325" t="str">
        <f t="shared" si="552"/>
        <v/>
      </c>
      <c r="H8818" s="326" t="str">
        <f t="shared" si="553"/>
        <v/>
      </c>
    </row>
    <row r="8819" spans="1:8" x14ac:dyDescent="0.2">
      <c r="A8819" s="204" t="str">
        <f t="shared" si="551"/>
        <v/>
      </c>
      <c r="B8819" s="335"/>
      <c r="C8819" s="335"/>
      <c r="D8819" s="381" t="str">
        <f t="shared" si="550"/>
        <v/>
      </c>
      <c r="E8819" s="335"/>
      <c r="F8819" s="335"/>
      <c r="G8819" s="325" t="str">
        <f t="shared" si="552"/>
        <v/>
      </c>
      <c r="H8819" s="326" t="str">
        <f t="shared" si="553"/>
        <v/>
      </c>
    </row>
    <row r="8820" spans="1:8" x14ac:dyDescent="0.2">
      <c r="A8820" s="204" t="str">
        <f t="shared" si="551"/>
        <v/>
      </c>
      <c r="B8820" s="335"/>
      <c r="C8820" s="335"/>
      <c r="D8820" s="381" t="str">
        <f t="shared" si="550"/>
        <v/>
      </c>
      <c r="E8820" s="335"/>
      <c r="F8820" s="335"/>
      <c r="G8820" s="325" t="str">
        <f t="shared" si="552"/>
        <v/>
      </c>
      <c r="H8820" s="326" t="str">
        <f t="shared" si="553"/>
        <v/>
      </c>
    </row>
    <row r="8821" spans="1:8" x14ac:dyDescent="0.2">
      <c r="A8821" s="204" t="str">
        <f t="shared" si="551"/>
        <v/>
      </c>
      <c r="B8821" s="335"/>
      <c r="C8821" s="335"/>
      <c r="D8821" s="381" t="str">
        <f t="shared" si="550"/>
        <v/>
      </c>
      <c r="E8821" s="335"/>
      <c r="F8821" s="335"/>
      <c r="G8821" s="325" t="str">
        <f t="shared" si="552"/>
        <v/>
      </c>
      <c r="H8821" s="326" t="str">
        <f t="shared" si="553"/>
        <v/>
      </c>
    </row>
    <row r="8822" spans="1:8" x14ac:dyDescent="0.2">
      <c r="A8822" s="204" t="str">
        <f t="shared" si="551"/>
        <v/>
      </c>
      <c r="B8822" s="335"/>
      <c r="C8822" s="335"/>
      <c r="D8822" s="381" t="str">
        <f t="shared" si="550"/>
        <v/>
      </c>
      <c r="E8822" s="335"/>
      <c r="F8822" s="335"/>
      <c r="G8822" s="325" t="str">
        <f t="shared" si="552"/>
        <v/>
      </c>
      <c r="H8822" s="326" t="str">
        <f t="shared" si="553"/>
        <v/>
      </c>
    </row>
    <row r="8823" spans="1:8" x14ac:dyDescent="0.2">
      <c r="A8823" s="204" t="str">
        <f t="shared" si="551"/>
        <v/>
      </c>
      <c r="B8823" s="335"/>
      <c r="C8823" s="335"/>
      <c r="D8823" s="381" t="str">
        <f t="shared" si="550"/>
        <v/>
      </c>
      <c r="E8823" s="335"/>
      <c r="F8823" s="335"/>
      <c r="G8823" s="325" t="str">
        <f t="shared" si="552"/>
        <v/>
      </c>
      <c r="H8823" s="326" t="str">
        <f t="shared" si="553"/>
        <v/>
      </c>
    </row>
    <row r="8824" spans="1:8" x14ac:dyDescent="0.2">
      <c r="A8824" s="204" t="str">
        <f t="shared" si="551"/>
        <v/>
      </c>
      <c r="B8824" s="335"/>
      <c r="C8824" s="335"/>
      <c r="D8824" s="381" t="str">
        <f t="shared" si="550"/>
        <v/>
      </c>
      <c r="E8824" s="335"/>
      <c r="F8824" s="335"/>
      <c r="G8824" s="325" t="str">
        <f t="shared" si="552"/>
        <v/>
      </c>
      <c r="H8824" s="326" t="str">
        <f t="shared" si="553"/>
        <v/>
      </c>
    </row>
    <row r="8825" spans="1:8" x14ac:dyDescent="0.2">
      <c r="A8825" s="204" t="str">
        <f t="shared" si="551"/>
        <v/>
      </c>
      <c r="B8825" s="335"/>
      <c r="C8825" s="335"/>
      <c r="D8825" s="381" t="str">
        <f t="shared" si="550"/>
        <v/>
      </c>
      <c r="E8825" s="335"/>
      <c r="F8825" s="335"/>
      <c r="G8825" s="325" t="str">
        <f t="shared" si="552"/>
        <v/>
      </c>
      <c r="H8825" s="326" t="str">
        <f t="shared" si="553"/>
        <v/>
      </c>
    </row>
    <row r="8826" spans="1:8" x14ac:dyDescent="0.2">
      <c r="A8826" s="204" t="str">
        <f t="shared" si="551"/>
        <v/>
      </c>
      <c r="B8826" s="335"/>
      <c r="C8826" s="335"/>
      <c r="D8826" s="381" t="str">
        <f t="shared" si="550"/>
        <v/>
      </c>
      <c r="E8826" s="335"/>
      <c r="F8826" s="335"/>
      <c r="G8826" s="325" t="str">
        <f t="shared" si="552"/>
        <v/>
      </c>
      <c r="H8826" s="326" t="str">
        <f t="shared" si="553"/>
        <v/>
      </c>
    </row>
    <row r="8827" spans="1:8" x14ac:dyDescent="0.2">
      <c r="A8827" s="204" t="str">
        <f t="shared" si="551"/>
        <v/>
      </c>
      <c r="B8827" s="335"/>
      <c r="C8827" s="335"/>
      <c r="D8827" s="381" t="str">
        <f t="shared" si="550"/>
        <v/>
      </c>
      <c r="E8827" s="335"/>
      <c r="F8827" s="335"/>
      <c r="G8827" s="325" t="str">
        <f t="shared" si="552"/>
        <v/>
      </c>
      <c r="H8827" s="326" t="str">
        <f t="shared" si="553"/>
        <v/>
      </c>
    </row>
    <row r="8828" spans="1:8" x14ac:dyDescent="0.2">
      <c r="A8828" s="204" t="str">
        <f t="shared" si="551"/>
        <v/>
      </c>
      <c r="B8828" s="335"/>
      <c r="C8828" s="335"/>
      <c r="D8828" s="381" t="str">
        <f t="shared" si="550"/>
        <v/>
      </c>
      <c r="E8828" s="335"/>
      <c r="F8828" s="335"/>
      <c r="G8828" s="325" t="str">
        <f t="shared" si="552"/>
        <v/>
      </c>
      <c r="H8828" s="326" t="str">
        <f t="shared" si="553"/>
        <v/>
      </c>
    </row>
    <row r="8829" spans="1:8" x14ac:dyDescent="0.2">
      <c r="A8829" s="204" t="str">
        <f t="shared" si="551"/>
        <v/>
      </c>
      <c r="B8829" s="335"/>
      <c r="C8829" s="335"/>
      <c r="D8829" s="381" t="str">
        <f t="shared" si="550"/>
        <v/>
      </c>
      <c r="E8829" s="335"/>
      <c r="F8829" s="335"/>
      <c r="G8829" s="325" t="str">
        <f t="shared" si="552"/>
        <v/>
      </c>
      <c r="H8829" s="326" t="str">
        <f t="shared" si="553"/>
        <v/>
      </c>
    </row>
    <row r="8830" spans="1:8" x14ac:dyDescent="0.2">
      <c r="A8830" s="204" t="str">
        <f t="shared" si="551"/>
        <v/>
      </c>
      <c r="B8830" s="335"/>
      <c r="C8830" s="335"/>
      <c r="D8830" s="381" t="str">
        <f t="shared" si="550"/>
        <v/>
      </c>
      <c r="E8830" s="335"/>
      <c r="F8830" s="335"/>
      <c r="G8830" s="325" t="str">
        <f t="shared" si="552"/>
        <v/>
      </c>
      <c r="H8830" s="326" t="str">
        <f t="shared" si="553"/>
        <v/>
      </c>
    </row>
    <row r="8831" spans="1:8" x14ac:dyDescent="0.2">
      <c r="A8831" s="204" t="str">
        <f t="shared" si="551"/>
        <v/>
      </c>
      <c r="B8831" s="335"/>
      <c r="C8831" s="335"/>
      <c r="D8831" s="381" t="str">
        <f t="shared" si="550"/>
        <v/>
      </c>
      <c r="E8831" s="335"/>
      <c r="F8831" s="335"/>
      <c r="G8831" s="325" t="str">
        <f t="shared" si="552"/>
        <v/>
      </c>
      <c r="H8831" s="326" t="str">
        <f t="shared" si="553"/>
        <v/>
      </c>
    </row>
    <row r="8832" spans="1:8" x14ac:dyDescent="0.2">
      <c r="A8832" s="204" t="str">
        <f t="shared" si="551"/>
        <v/>
      </c>
      <c r="B8832" s="335"/>
      <c r="C8832" s="335"/>
      <c r="D8832" s="381" t="str">
        <f t="shared" si="550"/>
        <v/>
      </c>
      <c r="E8832" s="335"/>
      <c r="F8832" s="335"/>
      <c r="G8832" s="325" t="str">
        <f t="shared" si="552"/>
        <v/>
      </c>
      <c r="H8832" s="326" t="str">
        <f t="shared" si="553"/>
        <v/>
      </c>
    </row>
    <row r="8833" spans="1:8" x14ac:dyDescent="0.2">
      <c r="A8833" s="204" t="str">
        <f t="shared" si="551"/>
        <v/>
      </c>
      <c r="B8833" s="335"/>
      <c r="C8833" s="335"/>
      <c r="D8833" s="381" t="str">
        <f t="shared" si="550"/>
        <v/>
      </c>
      <c r="E8833" s="335"/>
      <c r="F8833" s="335"/>
      <c r="G8833" s="325" t="str">
        <f t="shared" si="552"/>
        <v/>
      </c>
      <c r="H8833" s="326" t="str">
        <f t="shared" si="553"/>
        <v/>
      </c>
    </row>
    <row r="8834" spans="1:8" x14ac:dyDescent="0.2">
      <c r="A8834" s="204" t="str">
        <f t="shared" si="551"/>
        <v/>
      </c>
      <c r="B8834" s="335"/>
      <c r="C8834" s="335"/>
      <c r="D8834" s="381" t="str">
        <f t="shared" si="550"/>
        <v/>
      </c>
      <c r="E8834" s="335"/>
      <c r="F8834" s="335"/>
      <c r="G8834" s="325" t="str">
        <f t="shared" si="552"/>
        <v/>
      </c>
      <c r="H8834" s="326" t="str">
        <f t="shared" si="553"/>
        <v/>
      </c>
    </row>
    <row r="8835" spans="1:8" x14ac:dyDescent="0.2">
      <c r="A8835" s="204" t="str">
        <f t="shared" si="551"/>
        <v/>
      </c>
      <c r="B8835" s="335"/>
      <c r="C8835" s="335"/>
      <c r="D8835" s="381" t="str">
        <f t="shared" si="550"/>
        <v/>
      </c>
      <c r="E8835" s="335"/>
      <c r="F8835" s="335"/>
      <c r="G8835" s="325" t="str">
        <f t="shared" si="552"/>
        <v/>
      </c>
      <c r="H8835" s="326" t="str">
        <f t="shared" si="553"/>
        <v/>
      </c>
    </row>
    <row r="8836" spans="1:8" x14ac:dyDescent="0.2">
      <c r="A8836" s="204" t="str">
        <f t="shared" si="551"/>
        <v/>
      </c>
      <c r="B8836" s="335"/>
      <c r="C8836" s="335"/>
      <c r="D8836" s="381" t="str">
        <f t="shared" si="550"/>
        <v/>
      </c>
      <c r="E8836" s="335"/>
      <c r="F8836" s="335"/>
      <c r="G8836" s="325" t="str">
        <f t="shared" si="552"/>
        <v/>
      </c>
      <c r="H8836" s="326" t="str">
        <f t="shared" si="553"/>
        <v/>
      </c>
    </row>
    <row r="8837" spans="1:8" x14ac:dyDescent="0.2">
      <c r="A8837" s="204" t="str">
        <f t="shared" si="551"/>
        <v/>
      </c>
      <c r="B8837" s="335"/>
      <c r="C8837" s="335"/>
      <c r="D8837" s="381" t="str">
        <f t="shared" si="550"/>
        <v/>
      </c>
      <c r="E8837" s="335"/>
      <c r="F8837" s="335"/>
      <c r="G8837" s="325" t="str">
        <f t="shared" si="552"/>
        <v/>
      </c>
      <c r="H8837" s="326" t="str">
        <f t="shared" si="553"/>
        <v/>
      </c>
    </row>
    <row r="8838" spans="1:8" x14ac:dyDescent="0.2">
      <c r="A8838" s="204" t="str">
        <f t="shared" si="551"/>
        <v/>
      </c>
      <c r="B8838" s="335"/>
      <c r="C8838" s="335"/>
      <c r="D8838" s="381" t="str">
        <f t="shared" si="550"/>
        <v/>
      </c>
      <c r="E8838" s="335"/>
      <c r="F8838" s="335"/>
      <c r="G8838" s="325" t="str">
        <f t="shared" si="552"/>
        <v/>
      </c>
      <c r="H8838" s="326" t="str">
        <f t="shared" si="553"/>
        <v/>
      </c>
    </row>
    <row r="8839" spans="1:8" x14ac:dyDescent="0.2">
      <c r="A8839" s="204" t="str">
        <f t="shared" si="551"/>
        <v/>
      </c>
      <c r="B8839" s="335"/>
      <c r="C8839" s="335"/>
      <c r="D8839" s="381" t="str">
        <f t="shared" si="550"/>
        <v/>
      </c>
      <c r="E8839" s="335"/>
      <c r="F8839" s="335"/>
      <c r="G8839" s="325" t="str">
        <f t="shared" si="552"/>
        <v/>
      </c>
      <c r="H8839" s="326" t="str">
        <f t="shared" si="553"/>
        <v/>
      </c>
    </row>
    <row r="8840" spans="1:8" x14ac:dyDescent="0.2">
      <c r="A8840" s="204" t="str">
        <f t="shared" si="551"/>
        <v/>
      </c>
      <c r="B8840" s="335"/>
      <c r="C8840" s="335"/>
      <c r="D8840" s="381" t="str">
        <f t="shared" si="550"/>
        <v/>
      </c>
      <c r="E8840" s="335"/>
      <c r="F8840" s="335"/>
      <c r="G8840" s="325" t="str">
        <f t="shared" si="552"/>
        <v/>
      </c>
      <c r="H8840" s="326" t="str">
        <f t="shared" si="553"/>
        <v/>
      </c>
    </row>
    <row r="8841" spans="1:8" x14ac:dyDescent="0.2">
      <c r="A8841" s="204" t="str">
        <f t="shared" si="551"/>
        <v/>
      </c>
      <c r="B8841" s="335"/>
      <c r="C8841" s="335"/>
      <c r="D8841" s="381" t="str">
        <f t="shared" ref="D8841:D8904" si="554">IF(C8841="","",IFERROR(IF(VLOOKUP(C8841,Parameter,2,FALSE)="","",VLOOKUP(C8841,Parameter,2,FALSE)),IFERROR(VLOOKUP(C8841,PSMErgänzung,2,FALSE),"CAS eingeben oder Parameter korrigieren!")))</f>
        <v/>
      </c>
      <c r="E8841" s="335"/>
      <c r="F8841" s="335"/>
      <c r="G8841" s="325" t="str">
        <f t="shared" si="552"/>
        <v/>
      </c>
      <c r="H8841" s="326" t="str">
        <f t="shared" si="553"/>
        <v/>
      </c>
    </row>
    <row r="8842" spans="1:8" x14ac:dyDescent="0.2">
      <c r="A8842" s="204" t="str">
        <f t="shared" si="551"/>
        <v/>
      </c>
      <c r="B8842" s="335"/>
      <c r="C8842" s="335"/>
      <c r="D8842" s="381" t="str">
        <f t="shared" si="554"/>
        <v/>
      </c>
      <c r="E8842" s="335"/>
      <c r="F8842" s="335"/>
      <c r="G8842" s="325" t="str">
        <f t="shared" si="552"/>
        <v/>
      </c>
      <c r="H8842" s="326" t="str">
        <f t="shared" si="553"/>
        <v/>
      </c>
    </row>
    <row r="8843" spans="1:8" x14ac:dyDescent="0.2">
      <c r="A8843" s="204" t="str">
        <f t="shared" si="551"/>
        <v/>
      </c>
      <c r="B8843" s="335"/>
      <c r="C8843" s="335"/>
      <c r="D8843" s="381" t="str">
        <f t="shared" si="554"/>
        <v/>
      </c>
      <c r="E8843" s="335"/>
      <c r="F8843" s="335"/>
      <c r="G8843" s="325" t="str">
        <f t="shared" si="552"/>
        <v/>
      </c>
      <c r="H8843" s="326" t="str">
        <f t="shared" si="553"/>
        <v/>
      </c>
    </row>
    <row r="8844" spans="1:8" x14ac:dyDescent="0.2">
      <c r="A8844" s="204" t="str">
        <f t="shared" si="551"/>
        <v/>
      </c>
      <c r="B8844" s="335"/>
      <c r="C8844" s="335"/>
      <c r="D8844" s="381" t="str">
        <f t="shared" si="554"/>
        <v/>
      </c>
      <c r="E8844" s="335"/>
      <c r="F8844" s="335"/>
      <c r="G8844" s="325" t="str">
        <f t="shared" si="552"/>
        <v/>
      </c>
      <c r="H8844" s="326" t="str">
        <f t="shared" si="553"/>
        <v/>
      </c>
    </row>
    <row r="8845" spans="1:8" x14ac:dyDescent="0.2">
      <c r="A8845" s="204" t="str">
        <f t="shared" si="551"/>
        <v/>
      </c>
      <c r="B8845" s="335"/>
      <c r="C8845" s="335"/>
      <c r="D8845" s="381" t="str">
        <f t="shared" si="554"/>
        <v/>
      </c>
      <c r="E8845" s="335"/>
      <c r="F8845" s="335"/>
      <c r="G8845" s="325" t="str">
        <f t="shared" si="552"/>
        <v/>
      </c>
      <c r="H8845" s="326" t="str">
        <f t="shared" si="553"/>
        <v/>
      </c>
    </row>
    <row r="8846" spans="1:8" x14ac:dyDescent="0.2">
      <c r="A8846" s="204" t="str">
        <f t="shared" si="551"/>
        <v/>
      </c>
      <c r="B8846" s="335"/>
      <c r="C8846" s="335"/>
      <c r="D8846" s="381" t="str">
        <f t="shared" si="554"/>
        <v/>
      </c>
      <c r="E8846" s="335"/>
      <c r="F8846" s="335"/>
      <c r="G8846" s="325" t="str">
        <f t="shared" si="552"/>
        <v/>
      </c>
      <c r="H8846" s="326" t="str">
        <f t="shared" si="553"/>
        <v/>
      </c>
    </row>
    <row r="8847" spans="1:8" x14ac:dyDescent="0.2">
      <c r="A8847" s="204" t="str">
        <f t="shared" si="551"/>
        <v/>
      </c>
      <c r="B8847" s="335"/>
      <c r="C8847" s="335"/>
      <c r="D8847" s="381" t="str">
        <f t="shared" si="554"/>
        <v/>
      </c>
      <c r="E8847" s="335"/>
      <c r="F8847" s="335"/>
      <c r="G8847" s="325" t="str">
        <f t="shared" si="552"/>
        <v/>
      </c>
      <c r="H8847" s="326" t="str">
        <f t="shared" si="553"/>
        <v/>
      </c>
    </row>
    <row r="8848" spans="1:8" x14ac:dyDescent="0.2">
      <c r="A8848" s="204" t="str">
        <f t="shared" si="551"/>
        <v/>
      </c>
      <c r="B8848" s="335"/>
      <c r="C8848" s="335"/>
      <c r="D8848" s="381" t="str">
        <f t="shared" si="554"/>
        <v/>
      </c>
      <c r="E8848" s="335"/>
      <c r="F8848" s="335"/>
      <c r="G8848" s="325" t="str">
        <f t="shared" si="552"/>
        <v/>
      </c>
      <c r="H8848" s="326" t="str">
        <f t="shared" si="553"/>
        <v/>
      </c>
    </row>
    <row r="8849" spans="1:8" x14ac:dyDescent="0.2">
      <c r="A8849" s="204" t="str">
        <f t="shared" si="551"/>
        <v/>
      </c>
      <c r="B8849" s="335"/>
      <c r="C8849" s="335"/>
      <c r="D8849" s="381" t="str">
        <f t="shared" si="554"/>
        <v/>
      </c>
      <c r="E8849" s="335"/>
      <c r="F8849" s="335"/>
      <c r="G8849" s="325" t="str">
        <f t="shared" si="552"/>
        <v/>
      </c>
      <c r="H8849" s="326" t="str">
        <f t="shared" si="553"/>
        <v/>
      </c>
    </row>
    <row r="8850" spans="1:8" x14ac:dyDescent="0.2">
      <c r="A8850" s="204" t="str">
        <f t="shared" si="551"/>
        <v/>
      </c>
      <c r="B8850" s="335"/>
      <c r="C8850" s="335"/>
      <c r="D8850" s="381" t="str">
        <f t="shared" si="554"/>
        <v/>
      </c>
      <c r="E8850" s="335"/>
      <c r="F8850" s="335"/>
      <c r="G8850" s="325" t="str">
        <f t="shared" si="552"/>
        <v/>
      </c>
      <c r="H8850" s="326" t="str">
        <f t="shared" si="553"/>
        <v/>
      </c>
    </row>
    <row r="8851" spans="1:8" x14ac:dyDescent="0.2">
      <c r="A8851" s="204" t="str">
        <f t="shared" si="551"/>
        <v/>
      </c>
      <c r="B8851" s="335"/>
      <c r="C8851" s="335"/>
      <c r="D8851" s="381" t="str">
        <f t="shared" si="554"/>
        <v/>
      </c>
      <c r="E8851" s="335"/>
      <c r="F8851" s="335"/>
      <c r="G8851" s="325" t="str">
        <f t="shared" si="552"/>
        <v/>
      </c>
      <c r="H8851" s="326" t="str">
        <f t="shared" si="553"/>
        <v/>
      </c>
    </row>
    <row r="8852" spans="1:8" x14ac:dyDescent="0.2">
      <c r="A8852" s="204" t="str">
        <f t="shared" si="551"/>
        <v/>
      </c>
      <c r="B8852" s="335"/>
      <c r="C8852" s="335"/>
      <c r="D8852" s="381" t="str">
        <f t="shared" si="554"/>
        <v/>
      </c>
      <c r="E8852" s="335"/>
      <c r="F8852" s="335"/>
      <c r="G8852" s="325" t="str">
        <f t="shared" si="552"/>
        <v/>
      </c>
      <c r="H8852" s="326" t="str">
        <f t="shared" si="553"/>
        <v/>
      </c>
    </row>
    <row r="8853" spans="1:8" x14ac:dyDescent="0.2">
      <c r="A8853" s="204" t="str">
        <f t="shared" si="551"/>
        <v/>
      </c>
      <c r="B8853" s="335"/>
      <c r="C8853" s="335"/>
      <c r="D8853" s="381" t="str">
        <f t="shared" si="554"/>
        <v/>
      </c>
      <c r="E8853" s="335"/>
      <c r="F8853" s="335"/>
      <c r="G8853" s="325" t="str">
        <f t="shared" si="552"/>
        <v/>
      </c>
      <c r="H8853" s="326" t="str">
        <f t="shared" si="553"/>
        <v/>
      </c>
    </row>
    <row r="8854" spans="1:8" x14ac:dyDescent="0.2">
      <c r="A8854" s="204" t="str">
        <f t="shared" si="551"/>
        <v/>
      </c>
      <c r="B8854" s="335"/>
      <c r="C8854" s="335"/>
      <c r="D8854" s="381" t="str">
        <f t="shared" si="554"/>
        <v/>
      </c>
      <c r="E8854" s="335"/>
      <c r="F8854" s="335"/>
      <c r="G8854" s="325" t="str">
        <f t="shared" si="552"/>
        <v/>
      </c>
      <c r="H8854" s="326" t="str">
        <f t="shared" si="553"/>
        <v/>
      </c>
    </row>
    <row r="8855" spans="1:8" x14ac:dyDescent="0.2">
      <c r="A8855" s="204" t="str">
        <f t="shared" si="551"/>
        <v/>
      </c>
      <c r="B8855" s="335"/>
      <c r="C8855" s="335"/>
      <c r="D8855" s="381" t="str">
        <f t="shared" si="554"/>
        <v/>
      </c>
      <c r="E8855" s="335"/>
      <c r="F8855" s="335"/>
      <c r="G8855" s="325" t="str">
        <f t="shared" si="552"/>
        <v/>
      </c>
      <c r="H8855" s="326" t="str">
        <f t="shared" si="553"/>
        <v/>
      </c>
    </row>
    <row r="8856" spans="1:8" x14ac:dyDescent="0.2">
      <c r="A8856" s="204" t="str">
        <f t="shared" si="551"/>
        <v/>
      </c>
      <c r="B8856" s="335"/>
      <c r="C8856" s="335"/>
      <c r="D8856" s="381" t="str">
        <f t="shared" si="554"/>
        <v/>
      </c>
      <c r="E8856" s="335"/>
      <c r="F8856" s="335"/>
      <c r="G8856" s="325" t="str">
        <f t="shared" si="552"/>
        <v/>
      </c>
      <c r="H8856" s="326" t="str">
        <f t="shared" si="553"/>
        <v/>
      </c>
    </row>
    <row r="8857" spans="1:8" x14ac:dyDescent="0.2">
      <c r="A8857" s="204" t="str">
        <f t="shared" si="551"/>
        <v/>
      </c>
      <c r="B8857" s="335"/>
      <c r="C8857" s="335"/>
      <c r="D8857" s="381" t="str">
        <f t="shared" si="554"/>
        <v/>
      </c>
      <c r="E8857" s="335"/>
      <c r="F8857" s="335"/>
      <c r="G8857" s="325" t="str">
        <f t="shared" si="552"/>
        <v/>
      </c>
      <c r="H8857" s="326" t="str">
        <f t="shared" si="553"/>
        <v/>
      </c>
    </row>
    <row r="8858" spans="1:8" x14ac:dyDescent="0.2">
      <c r="A8858" s="204" t="str">
        <f t="shared" si="551"/>
        <v/>
      </c>
      <c r="B8858" s="335"/>
      <c r="C8858" s="335"/>
      <c r="D8858" s="381" t="str">
        <f t="shared" si="554"/>
        <v/>
      </c>
      <c r="E8858" s="335"/>
      <c r="F8858" s="335"/>
      <c r="G8858" s="325" t="str">
        <f t="shared" si="552"/>
        <v/>
      </c>
      <c r="H8858" s="326" t="str">
        <f t="shared" si="553"/>
        <v/>
      </c>
    </row>
    <row r="8859" spans="1:8" x14ac:dyDescent="0.2">
      <c r="A8859" s="204" t="str">
        <f t="shared" si="551"/>
        <v/>
      </c>
      <c r="B8859" s="335"/>
      <c r="C8859" s="335"/>
      <c r="D8859" s="381" t="str">
        <f t="shared" si="554"/>
        <v/>
      </c>
      <c r="E8859" s="335"/>
      <c r="F8859" s="335"/>
      <c r="G8859" s="325" t="str">
        <f t="shared" si="552"/>
        <v/>
      </c>
      <c r="H8859" s="326" t="str">
        <f t="shared" si="553"/>
        <v/>
      </c>
    </row>
    <row r="8860" spans="1:8" x14ac:dyDescent="0.2">
      <c r="A8860" s="204" t="str">
        <f t="shared" si="551"/>
        <v/>
      </c>
      <c r="B8860" s="335"/>
      <c r="C8860" s="335"/>
      <c r="D8860" s="381" t="str">
        <f t="shared" si="554"/>
        <v/>
      </c>
      <c r="E8860" s="335"/>
      <c r="F8860" s="335"/>
      <c r="G8860" s="325" t="str">
        <f t="shared" si="552"/>
        <v/>
      </c>
      <c r="H8860" s="326" t="str">
        <f t="shared" si="553"/>
        <v/>
      </c>
    </row>
    <row r="8861" spans="1:8" x14ac:dyDescent="0.2">
      <c r="A8861" s="204" t="str">
        <f t="shared" si="551"/>
        <v/>
      </c>
      <c r="B8861" s="335"/>
      <c r="C8861" s="335"/>
      <c r="D8861" s="381" t="str">
        <f t="shared" si="554"/>
        <v/>
      </c>
      <c r="E8861" s="335"/>
      <c r="F8861" s="335"/>
      <c r="G8861" s="325" t="str">
        <f t="shared" si="552"/>
        <v/>
      </c>
      <c r="H8861" s="326" t="str">
        <f t="shared" si="553"/>
        <v/>
      </c>
    </row>
    <row r="8862" spans="1:8" x14ac:dyDescent="0.2">
      <c r="A8862" s="204" t="str">
        <f t="shared" si="551"/>
        <v/>
      </c>
      <c r="B8862" s="335"/>
      <c r="C8862" s="335"/>
      <c r="D8862" s="381" t="str">
        <f t="shared" si="554"/>
        <v/>
      </c>
      <c r="E8862" s="335"/>
      <c r="F8862" s="335"/>
      <c r="G8862" s="325" t="str">
        <f t="shared" si="552"/>
        <v/>
      </c>
      <c r="H8862" s="326" t="str">
        <f t="shared" si="553"/>
        <v/>
      </c>
    </row>
    <row r="8863" spans="1:8" x14ac:dyDescent="0.2">
      <c r="A8863" s="204" t="str">
        <f t="shared" si="551"/>
        <v/>
      </c>
      <c r="B8863" s="335"/>
      <c r="C8863" s="335"/>
      <c r="D8863" s="381" t="str">
        <f t="shared" si="554"/>
        <v/>
      </c>
      <c r="E8863" s="335"/>
      <c r="F8863" s="335"/>
      <c r="G8863" s="325" t="str">
        <f t="shared" si="552"/>
        <v/>
      </c>
      <c r="H8863" s="326" t="str">
        <f t="shared" si="553"/>
        <v/>
      </c>
    </row>
    <row r="8864" spans="1:8" x14ac:dyDescent="0.2">
      <c r="A8864" s="204" t="str">
        <f t="shared" si="551"/>
        <v/>
      </c>
      <c r="B8864" s="335"/>
      <c r="C8864" s="335"/>
      <c r="D8864" s="381" t="str">
        <f t="shared" si="554"/>
        <v/>
      </c>
      <c r="E8864" s="335"/>
      <c r="F8864" s="335"/>
      <c r="G8864" s="325" t="str">
        <f t="shared" si="552"/>
        <v/>
      </c>
      <c r="H8864" s="326" t="str">
        <f t="shared" si="553"/>
        <v/>
      </c>
    </row>
    <row r="8865" spans="1:8" x14ac:dyDescent="0.2">
      <c r="A8865" s="204" t="str">
        <f t="shared" si="551"/>
        <v/>
      </c>
      <c r="B8865" s="335"/>
      <c r="C8865" s="335"/>
      <c r="D8865" s="381" t="str">
        <f t="shared" si="554"/>
        <v/>
      </c>
      <c r="E8865" s="335"/>
      <c r="F8865" s="335"/>
      <c r="G8865" s="325" t="str">
        <f t="shared" si="552"/>
        <v/>
      </c>
      <c r="H8865" s="326" t="str">
        <f t="shared" si="553"/>
        <v/>
      </c>
    </row>
    <row r="8866" spans="1:8" x14ac:dyDescent="0.2">
      <c r="A8866" s="204" t="str">
        <f t="shared" si="551"/>
        <v/>
      </c>
      <c r="B8866" s="335"/>
      <c r="C8866" s="335"/>
      <c r="D8866" s="381" t="str">
        <f t="shared" si="554"/>
        <v/>
      </c>
      <c r="E8866" s="335"/>
      <c r="F8866" s="335"/>
      <c r="G8866" s="325" t="str">
        <f t="shared" si="552"/>
        <v/>
      </c>
      <c r="H8866" s="326" t="str">
        <f t="shared" si="553"/>
        <v/>
      </c>
    </row>
    <row r="8867" spans="1:8" x14ac:dyDescent="0.2">
      <c r="A8867" s="204" t="str">
        <f t="shared" si="551"/>
        <v/>
      </c>
      <c r="B8867" s="335"/>
      <c r="C8867" s="335"/>
      <c r="D8867" s="381" t="str">
        <f t="shared" si="554"/>
        <v/>
      </c>
      <c r="E8867" s="335"/>
      <c r="F8867" s="335"/>
      <c r="G8867" s="325" t="str">
        <f t="shared" si="552"/>
        <v/>
      </c>
      <c r="H8867" s="326" t="str">
        <f t="shared" si="553"/>
        <v/>
      </c>
    </row>
    <row r="8868" spans="1:8" x14ac:dyDescent="0.2">
      <c r="A8868" s="204" t="str">
        <f t="shared" si="551"/>
        <v/>
      </c>
      <c r="B8868" s="335"/>
      <c r="C8868" s="335"/>
      <c r="D8868" s="381" t="str">
        <f t="shared" si="554"/>
        <v/>
      </c>
      <c r="E8868" s="335"/>
      <c r="F8868" s="335"/>
      <c r="G8868" s="325" t="str">
        <f t="shared" si="552"/>
        <v/>
      </c>
      <c r="H8868" s="326" t="str">
        <f t="shared" si="553"/>
        <v/>
      </c>
    </row>
    <row r="8869" spans="1:8" x14ac:dyDescent="0.2">
      <c r="A8869" s="204" t="str">
        <f t="shared" si="551"/>
        <v/>
      </c>
      <c r="B8869" s="335"/>
      <c r="C8869" s="335"/>
      <c r="D8869" s="381" t="str">
        <f t="shared" si="554"/>
        <v/>
      </c>
      <c r="E8869" s="335"/>
      <c r="F8869" s="335"/>
      <c r="G8869" s="325" t="str">
        <f t="shared" si="552"/>
        <v/>
      </c>
      <c r="H8869" s="326" t="str">
        <f t="shared" si="553"/>
        <v/>
      </c>
    </row>
    <row r="8870" spans="1:8" x14ac:dyDescent="0.2">
      <c r="A8870" s="204" t="str">
        <f t="shared" si="551"/>
        <v/>
      </c>
      <c r="B8870" s="335"/>
      <c r="C8870" s="335"/>
      <c r="D8870" s="381" t="str">
        <f t="shared" si="554"/>
        <v/>
      </c>
      <c r="E8870" s="335"/>
      <c r="F8870" s="335"/>
      <c r="G8870" s="325" t="str">
        <f t="shared" si="552"/>
        <v/>
      </c>
      <c r="H8870" s="326" t="str">
        <f t="shared" si="553"/>
        <v/>
      </c>
    </row>
    <row r="8871" spans="1:8" x14ac:dyDescent="0.2">
      <c r="A8871" s="204" t="str">
        <f t="shared" si="551"/>
        <v/>
      </c>
      <c r="B8871" s="335"/>
      <c r="C8871" s="335"/>
      <c r="D8871" s="381" t="str">
        <f t="shared" si="554"/>
        <v/>
      </c>
      <c r="E8871" s="335"/>
      <c r="F8871" s="335"/>
      <c r="G8871" s="325" t="str">
        <f t="shared" si="552"/>
        <v/>
      </c>
      <c r="H8871" s="326" t="str">
        <f t="shared" si="553"/>
        <v/>
      </c>
    </row>
    <row r="8872" spans="1:8" x14ac:dyDescent="0.2">
      <c r="A8872" s="204" t="str">
        <f t="shared" si="551"/>
        <v/>
      </c>
      <c r="B8872" s="335"/>
      <c r="C8872" s="335"/>
      <c r="D8872" s="381" t="str">
        <f t="shared" si="554"/>
        <v/>
      </c>
      <c r="E8872" s="335"/>
      <c r="F8872" s="335"/>
      <c r="G8872" s="325" t="str">
        <f t="shared" si="552"/>
        <v/>
      </c>
      <c r="H8872" s="326" t="str">
        <f t="shared" si="553"/>
        <v/>
      </c>
    </row>
    <row r="8873" spans="1:8" x14ac:dyDescent="0.2">
      <c r="A8873" s="204" t="str">
        <f t="shared" si="551"/>
        <v/>
      </c>
      <c r="B8873" s="335"/>
      <c r="C8873" s="335"/>
      <c r="D8873" s="381" t="str">
        <f t="shared" si="554"/>
        <v/>
      </c>
      <c r="E8873" s="335"/>
      <c r="F8873" s="335"/>
      <c r="G8873" s="325" t="str">
        <f t="shared" si="552"/>
        <v/>
      </c>
      <c r="H8873" s="326" t="str">
        <f t="shared" si="553"/>
        <v/>
      </c>
    </row>
    <row r="8874" spans="1:8" x14ac:dyDescent="0.2">
      <c r="A8874" s="204" t="str">
        <f t="shared" si="551"/>
        <v/>
      </c>
      <c r="B8874" s="335"/>
      <c r="C8874" s="335"/>
      <c r="D8874" s="381" t="str">
        <f t="shared" si="554"/>
        <v/>
      </c>
      <c r="E8874" s="335"/>
      <c r="F8874" s="335"/>
      <c r="G8874" s="325" t="str">
        <f t="shared" si="552"/>
        <v/>
      </c>
      <c r="H8874" s="326" t="str">
        <f t="shared" si="553"/>
        <v/>
      </c>
    </row>
    <row r="8875" spans="1:8" x14ac:dyDescent="0.2">
      <c r="A8875" s="204" t="str">
        <f t="shared" si="551"/>
        <v/>
      </c>
      <c r="B8875" s="335"/>
      <c r="C8875" s="335"/>
      <c r="D8875" s="381" t="str">
        <f t="shared" si="554"/>
        <v/>
      </c>
      <c r="E8875" s="335"/>
      <c r="F8875" s="335"/>
      <c r="G8875" s="325" t="str">
        <f t="shared" si="552"/>
        <v/>
      </c>
      <c r="H8875" s="326" t="str">
        <f t="shared" si="553"/>
        <v/>
      </c>
    </row>
    <row r="8876" spans="1:8" x14ac:dyDescent="0.2">
      <c r="A8876" s="204" t="str">
        <f t="shared" si="551"/>
        <v/>
      </c>
      <c r="B8876" s="335"/>
      <c r="C8876" s="335"/>
      <c r="D8876" s="381" t="str">
        <f t="shared" si="554"/>
        <v/>
      </c>
      <c r="E8876" s="335"/>
      <c r="F8876" s="335"/>
      <c r="G8876" s="325" t="str">
        <f t="shared" si="552"/>
        <v/>
      </c>
      <c r="H8876" s="326" t="str">
        <f t="shared" si="553"/>
        <v/>
      </c>
    </row>
    <row r="8877" spans="1:8" x14ac:dyDescent="0.2">
      <c r="A8877" s="204" t="str">
        <f t="shared" si="551"/>
        <v/>
      </c>
      <c r="B8877" s="335"/>
      <c r="C8877" s="335"/>
      <c r="D8877" s="381" t="str">
        <f t="shared" si="554"/>
        <v/>
      </c>
      <c r="E8877" s="335"/>
      <c r="F8877" s="335"/>
      <c r="G8877" s="325" t="str">
        <f t="shared" si="552"/>
        <v/>
      </c>
      <c r="H8877" s="326" t="str">
        <f t="shared" si="553"/>
        <v/>
      </c>
    </row>
    <row r="8878" spans="1:8" x14ac:dyDescent="0.2">
      <c r="A8878" s="204" t="str">
        <f t="shared" si="551"/>
        <v/>
      </c>
      <c r="B8878" s="335"/>
      <c r="C8878" s="335"/>
      <c r="D8878" s="381" t="str">
        <f t="shared" si="554"/>
        <v/>
      </c>
      <c r="E8878" s="335"/>
      <c r="F8878" s="335"/>
      <c r="G8878" s="325" t="str">
        <f t="shared" si="552"/>
        <v/>
      </c>
      <c r="H8878" s="326" t="str">
        <f t="shared" si="553"/>
        <v/>
      </c>
    </row>
    <row r="8879" spans="1:8" x14ac:dyDescent="0.2">
      <c r="A8879" s="204" t="str">
        <f t="shared" si="551"/>
        <v/>
      </c>
      <c r="B8879" s="335"/>
      <c r="C8879" s="335"/>
      <c r="D8879" s="381" t="str">
        <f t="shared" si="554"/>
        <v/>
      </c>
      <c r="E8879" s="335"/>
      <c r="F8879" s="335"/>
      <c r="G8879" s="325" t="str">
        <f t="shared" si="552"/>
        <v/>
      </c>
      <c r="H8879" s="326" t="str">
        <f t="shared" si="553"/>
        <v/>
      </c>
    </row>
    <row r="8880" spans="1:8" x14ac:dyDescent="0.2">
      <c r="A8880" s="204" t="str">
        <f t="shared" si="551"/>
        <v/>
      </c>
      <c r="B8880" s="335"/>
      <c r="C8880" s="335"/>
      <c r="D8880" s="381" t="str">
        <f t="shared" si="554"/>
        <v/>
      </c>
      <c r="E8880" s="335"/>
      <c r="F8880" s="335"/>
      <c r="G8880" s="325" t="str">
        <f t="shared" si="552"/>
        <v/>
      </c>
      <c r="H8880" s="326" t="str">
        <f t="shared" si="553"/>
        <v/>
      </c>
    </row>
    <row r="8881" spans="1:8" x14ac:dyDescent="0.2">
      <c r="A8881" s="204" t="str">
        <f t="shared" ref="A8881:A8944" si="555">IF(B8881&lt;&gt;"",VLOOKUP(B8881,ID,2,FALSE),"")</f>
        <v/>
      </c>
      <c r="B8881" s="335"/>
      <c r="C8881" s="335"/>
      <c r="D8881" s="381" t="str">
        <f t="shared" si="554"/>
        <v/>
      </c>
      <c r="E8881" s="335"/>
      <c r="F8881" s="335"/>
      <c r="G8881" s="325" t="str">
        <f t="shared" ref="G8881:G8944" si="556">IF(OR(B8881="",Amt=""),"",Amt)</f>
        <v/>
      </c>
      <c r="H8881" s="326" t="str">
        <f t="shared" ref="H8881:H8944" si="557">IF(G8881="","",VLOOKUP(G8881,Gesundheitsämter,2,FALSE))</f>
        <v/>
      </c>
    </row>
    <row r="8882" spans="1:8" x14ac:dyDescent="0.2">
      <c r="A8882" s="204" t="str">
        <f t="shared" si="555"/>
        <v/>
      </c>
      <c r="B8882" s="335"/>
      <c r="C8882" s="335"/>
      <c r="D8882" s="381" t="str">
        <f t="shared" si="554"/>
        <v/>
      </c>
      <c r="E8882" s="335"/>
      <c r="F8882" s="335"/>
      <c r="G8882" s="325" t="str">
        <f t="shared" si="556"/>
        <v/>
      </c>
      <c r="H8882" s="326" t="str">
        <f t="shared" si="557"/>
        <v/>
      </c>
    </row>
    <row r="8883" spans="1:8" x14ac:dyDescent="0.2">
      <c r="A8883" s="204" t="str">
        <f t="shared" si="555"/>
        <v/>
      </c>
      <c r="B8883" s="335"/>
      <c r="C8883" s="335"/>
      <c r="D8883" s="381" t="str">
        <f t="shared" si="554"/>
        <v/>
      </c>
      <c r="E8883" s="335"/>
      <c r="F8883" s="335"/>
      <c r="G8883" s="325" t="str">
        <f t="shared" si="556"/>
        <v/>
      </c>
      <c r="H8883" s="326" t="str">
        <f t="shared" si="557"/>
        <v/>
      </c>
    </row>
    <row r="8884" spans="1:8" x14ac:dyDescent="0.2">
      <c r="A8884" s="204" t="str">
        <f t="shared" si="555"/>
        <v/>
      </c>
      <c r="B8884" s="335"/>
      <c r="C8884" s="335"/>
      <c r="D8884" s="381" t="str">
        <f t="shared" si="554"/>
        <v/>
      </c>
      <c r="E8884" s="335"/>
      <c r="F8884" s="335"/>
      <c r="G8884" s="325" t="str">
        <f t="shared" si="556"/>
        <v/>
      </c>
      <c r="H8884" s="326" t="str">
        <f t="shared" si="557"/>
        <v/>
      </c>
    </row>
    <row r="8885" spans="1:8" x14ac:dyDescent="0.2">
      <c r="A8885" s="204" t="str">
        <f t="shared" si="555"/>
        <v/>
      </c>
      <c r="B8885" s="335"/>
      <c r="C8885" s="335"/>
      <c r="D8885" s="381" t="str">
        <f t="shared" si="554"/>
        <v/>
      </c>
      <c r="E8885" s="335"/>
      <c r="F8885" s="335"/>
      <c r="G8885" s="325" t="str">
        <f t="shared" si="556"/>
        <v/>
      </c>
      <c r="H8885" s="326" t="str">
        <f t="shared" si="557"/>
        <v/>
      </c>
    </row>
    <row r="8886" spans="1:8" x14ac:dyDescent="0.2">
      <c r="A8886" s="204" t="str">
        <f t="shared" si="555"/>
        <v/>
      </c>
      <c r="B8886" s="335"/>
      <c r="C8886" s="335"/>
      <c r="D8886" s="381" t="str">
        <f t="shared" si="554"/>
        <v/>
      </c>
      <c r="E8886" s="335"/>
      <c r="F8886" s="335"/>
      <c r="G8886" s="325" t="str">
        <f t="shared" si="556"/>
        <v/>
      </c>
      <c r="H8886" s="326" t="str">
        <f t="shared" si="557"/>
        <v/>
      </c>
    </row>
    <row r="8887" spans="1:8" x14ac:dyDescent="0.2">
      <c r="A8887" s="204" t="str">
        <f t="shared" si="555"/>
        <v/>
      </c>
      <c r="B8887" s="335"/>
      <c r="C8887" s="335"/>
      <c r="D8887" s="381" t="str">
        <f t="shared" si="554"/>
        <v/>
      </c>
      <c r="E8887" s="335"/>
      <c r="F8887" s="335"/>
      <c r="G8887" s="325" t="str">
        <f t="shared" si="556"/>
        <v/>
      </c>
      <c r="H8887" s="326" t="str">
        <f t="shared" si="557"/>
        <v/>
      </c>
    </row>
    <row r="8888" spans="1:8" x14ac:dyDescent="0.2">
      <c r="A8888" s="204" t="str">
        <f t="shared" si="555"/>
        <v/>
      </c>
      <c r="B8888" s="335"/>
      <c r="C8888" s="335"/>
      <c r="D8888" s="381" t="str">
        <f t="shared" si="554"/>
        <v/>
      </c>
      <c r="E8888" s="335"/>
      <c r="F8888" s="335"/>
      <c r="G8888" s="325" t="str">
        <f t="shared" si="556"/>
        <v/>
      </c>
      <c r="H8888" s="326" t="str">
        <f t="shared" si="557"/>
        <v/>
      </c>
    </row>
    <row r="8889" spans="1:8" x14ac:dyDescent="0.2">
      <c r="A8889" s="204" t="str">
        <f t="shared" si="555"/>
        <v/>
      </c>
      <c r="B8889" s="335"/>
      <c r="C8889" s="335"/>
      <c r="D8889" s="381" t="str">
        <f t="shared" si="554"/>
        <v/>
      </c>
      <c r="E8889" s="335"/>
      <c r="F8889" s="335"/>
      <c r="G8889" s="325" t="str">
        <f t="shared" si="556"/>
        <v/>
      </c>
      <c r="H8889" s="326" t="str">
        <f t="shared" si="557"/>
        <v/>
      </c>
    </row>
    <row r="8890" spans="1:8" x14ac:dyDescent="0.2">
      <c r="A8890" s="204" t="str">
        <f t="shared" si="555"/>
        <v/>
      </c>
      <c r="B8890" s="335"/>
      <c r="C8890" s="335"/>
      <c r="D8890" s="381" t="str">
        <f t="shared" si="554"/>
        <v/>
      </c>
      <c r="E8890" s="335"/>
      <c r="F8890" s="335"/>
      <c r="G8890" s="325" t="str">
        <f t="shared" si="556"/>
        <v/>
      </c>
      <c r="H8890" s="326" t="str">
        <f t="shared" si="557"/>
        <v/>
      </c>
    </row>
    <row r="8891" spans="1:8" x14ac:dyDescent="0.2">
      <c r="A8891" s="204" t="str">
        <f t="shared" si="555"/>
        <v/>
      </c>
      <c r="B8891" s="335"/>
      <c r="C8891" s="335"/>
      <c r="D8891" s="381" t="str">
        <f t="shared" si="554"/>
        <v/>
      </c>
      <c r="E8891" s="335"/>
      <c r="F8891" s="335"/>
      <c r="G8891" s="325" t="str">
        <f t="shared" si="556"/>
        <v/>
      </c>
      <c r="H8891" s="326" t="str">
        <f t="shared" si="557"/>
        <v/>
      </c>
    </row>
    <row r="8892" spans="1:8" x14ac:dyDescent="0.2">
      <c r="A8892" s="204" t="str">
        <f t="shared" si="555"/>
        <v/>
      </c>
      <c r="B8892" s="335"/>
      <c r="C8892" s="335"/>
      <c r="D8892" s="381" t="str">
        <f t="shared" si="554"/>
        <v/>
      </c>
      <c r="E8892" s="335"/>
      <c r="F8892" s="335"/>
      <c r="G8892" s="325" t="str">
        <f t="shared" si="556"/>
        <v/>
      </c>
      <c r="H8892" s="326" t="str">
        <f t="shared" si="557"/>
        <v/>
      </c>
    </row>
    <row r="8893" spans="1:8" x14ac:dyDescent="0.2">
      <c r="A8893" s="204" t="str">
        <f t="shared" si="555"/>
        <v/>
      </c>
      <c r="B8893" s="335"/>
      <c r="C8893" s="335"/>
      <c r="D8893" s="381" t="str">
        <f t="shared" si="554"/>
        <v/>
      </c>
      <c r="E8893" s="335"/>
      <c r="F8893" s="335"/>
      <c r="G8893" s="325" t="str">
        <f t="shared" si="556"/>
        <v/>
      </c>
      <c r="H8893" s="326" t="str">
        <f t="shared" si="557"/>
        <v/>
      </c>
    </row>
    <row r="8894" spans="1:8" x14ac:dyDescent="0.2">
      <c r="A8894" s="204" t="str">
        <f t="shared" si="555"/>
        <v/>
      </c>
      <c r="B8894" s="335"/>
      <c r="C8894" s="335"/>
      <c r="D8894" s="381" t="str">
        <f t="shared" si="554"/>
        <v/>
      </c>
      <c r="E8894" s="335"/>
      <c r="F8894" s="335"/>
      <c r="G8894" s="325" t="str">
        <f t="shared" si="556"/>
        <v/>
      </c>
      <c r="H8894" s="326" t="str">
        <f t="shared" si="557"/>
        <v/>
      </c>
    </row>
    <row r="8895" spans="1:8" x14ac:dyDescent="0.2">
      <c r="A8895" s="204" t="str">
        <f t="shared" si="555"/>
        <v/>
      </c>
      <c r="B8895" s="335"/>
      <c r="C8895" s="335"/>
      <c r="D8895" s="381" t="str">
        <f t="shared" si="554"/>
        <v/>
      </c>
      <c r="E8895" s="335"/>
      <c r="F8895" s="335"/>
      <c r="G8895" s="325" t="str">
        <f t="shared" si="556"/>
        <v/>
      </c>
      <c r="H8895" s="326" t="str">
        <f t="shared" si="557"/>
        <v/>
      </c>
    </row>
    <row r="8896" spans="1:8" x14ac:dyDescent="0.2">
      <c r="A8896" s="204" t="str">
        <f t="shared" si="555"/>
        <v/>
      </c>
      <c r="B8896" s="335"/>
      <c r="C8896" s="335"/>
      <c r="D8896" s="381" t="str">
        <f t="shared" si="554"/>
        <v/>
      </c>
      <c r="E8896" s="335"/>
      <c r="F8896" s="335"/>
      <c r="G8896" s="325" t="str">
        <f t="shared" si="556"/>
        <v/>
      </c>
      <c r="H8896" s="326" t="str">
        <f t="shared" si="557"/>
        <v/>
      </c>
    </row>
    <row r="8897" spans="1:8" x14ac:dyDescent="0.2">
      <c r="A8897" s="204" t="str">
        <f t="shared" si="555"/>
        <v/>
      </c>
      <c r="B8897" s="335"/>
      <c r="C8897" s="335"/>
      <c r="D8897" s="381" t="str">
        <f t="shared" si="554"/>
        <v/>
      </c>
      <c r="E8897" s="335"/>
      <c r="F8897" s="335"/>
      <c r="G8897" s="325" t="str">
        <f t="shared" si="556"/>
        <v/>
      </c>
      <c r="H8897" s="326" t="str">
        <f t="shared" si="557"/>
        <v/>
      </c>
    </row>
    <row r="8898" spans="1:8" x14ac:dyDescent="0.2">
      <c r="A8898" s="204" t="str">
        <f t="shared" si="555"/>
        <v/>
      </c>
      <c r="B8898" s="335"/>
      <c r="C8898" s="335"/>
      <c r="D8898" s="381" t="str">
        <f t="shared" si="554"/>
        <v/>
      </c>
      <c r="E8898" s="335"/>
      <c r="F8898" s="335"/>
      <c r="G8898" s="325" t="str">
        <f t="shared" si="556"/>
        <v/>
      </c>
      <c r="H8898" s="326" t="str">
        <f t="shared" si="557"/>
        <v/>
      </c>
    </row>
    <row r="8899" spans="1:8" x14ac:dyDescent="0.2">
      <c r="A8899" s="204" t="str">
        <f t="shared" si="555"/>
        <v/>
      </c>
      <c r="B8899" s="335"/>
      <c r="C8899" s="335"/>
      <c r="D8899" s="381" t="str">
        <f t="shared" si="554"/>
        <v/>
      </c>
      <c r="E8899" s="335"/>
      <c r="F8899" s="335"/>
      <c r="G8899" s="325" t="str">
        <f t="shared" si="556"/>
        <v/>
      </c>
      <c r="H8899" s="326" t="str">
        <f t="shared" si="557"/>
        <v/>
      </c>
    </row>
    <row r="8900" spans="1:8" x14ac:dyDescent="0.2">
      <c r="A8900" s="204" t="str">
        <f t="shared" si="555"/>
        <v/>
      </c>
      <c r="B8900" s="335"/>
      <c r="C8900" s="335"/>
      <c r="D8900" s="381" t="str">
        <f t="shared" si="554"/>
        <v/>
      </c>
      <c r="E8900" s="335"/>
      <c r="F8900" s="335"/>
      <c r="G8900" s="325" t="str">
        <f t="shared" si="556"/>
        <v/>
      </c>
      <c r="H8900" s="326" t="str">
        <f t="shared" si="557"/>
        <v/>
      </c>
    </row>
    <row r="8901" spans="1:8" x14ac:dyDescent="0.2">
      <c r="A8901" s="204" t="str">
        <f t="shared" si="555"/>
        <v/>
      </c>
      <c r="B8901" s="335"/>
      <c r="C8901" s="335"/>
      <c r="D8901" s="381" t="str">
        <f t="shared" si="554"/>
        <v/>
      </c>
      <c r="E8901" s="335"/>
      <c r="F8901" s="335"/>
      <c r="G8901" s="325" t="str">
        <f t="shared" si="556"/>
        <v/>
      </c>
      <c r="H8901" s="326" t="str">
        <f t="shared" si="557"/>
        <v/>
      </c>
    </row>
    <row r="8902" spans="1:8" x14ac:dyDescent="0.2">
      <c r="A8902" s="204" t="str">
        <f t="shared" si="555"/>
        <v/>
      </c>
      <c r="B8902" s="335"/>
      <c r="C8902" s="335"/>
      <c r="D8902" s="381" t="str">
        <f t="shared" si="554"/>
        <v/>
      </c>
      <c r="E8902" s="335"/>
      <c r="F8902" s="335"/>
      <c r="G8902" s="325" t="str">
        <f t="shared" si="556"/>
        <v/>
      </c>
      <c r="H8902" s="326" t="str">
        <f t="shared" si="557"/>
        <v/>
      </c>
    </row>
    <row r="8903" spans="1:8" x14ac:dyDescent="0.2">
      <c r="A8903" s="204" t="str">
        <f t="shared" si="555"/>
        <v/>
      </c>
      <c r="B8903" s="335"/>
      <c r="C8903" s="335"/>
      <c r="D8903" s="381" t="str">
        <f t="shared" si="554"/>
        <v/>
      </c>
      <c r="E8903" s="335"/>
      <c r="F8903" s="335"/>
      <c r="G8903" s="325" t="str">
        <f t="shared" si="556"/>
        <v/>
      </c>
      <c r="H8903" s="326" t="str">
        <f t="shared" si="557"/>
        <v/>
      </c>
    </row>
    <row r="8904" spans="1:8" x14ac:dyDescent="0.2">
      <c r="A8904" s="204" t="str">
        <f t="shared" si="555"/>
        <v/>
      </c>
      <c r="B8904" s="335"/>
      <c r="C8904" s="335"/>
      <c r="D8904" s="381" t="str">
        <f t="shared" si="554"/>
        <v/>
      </c>
      <c r="E8904" s="335"/>
      <c r="F8904" s="335"/>
      <c r="G8904" s="325" t="str">
        <f t="shared" si="556"/>
        <v/>
      </c>
      <c r="H8904" s="326" t="str">
        <f t="shared" si="557"/>
        <v/>
      </c>
    </row>
    <row r="8905" spans="1:8" x14ac:dyDescent="0.2">
      <c r="A8905" s="204" t="str">
        <f t="shared" si="555"/>
        <v/>
      </c>
      <c r="B8905" s="335"/>
      <c r="C8905" s="335"/>
      <c r="D8905" s="381" t="str">
        <f t="shared" ref="D8905:D8968" si="558">IF(C8905="","",IFERROR(IF(VLOOKUP(C8905,Parameter,2,FALSE)="","",VLOOKUP(C8905,Parameter,2,FALSE)),IFERROR(VLOOKUP(C8905,PSMErgänzung,2,FALSE),"CAS eingeben oder Parameter korrigieren!")))</f>
        <v/>
      </c>
      <c r="E8905" s="335"/>
      <c r="F8905" s="335"/>
      <c r="G8905" s="325" t="str">
        <f t="shared" si="556"/>
        <v/>
      </c>
      <c r="H8905" s="326" t="str">
        <f t="shared" si="557"/>
        <v/>
      </c>
    </row>
    <row r="8906" spans="1:8" x14ac:dyDescent="0.2">
      <c r="A8906" s="204" t="str">
        <f t="shared" si="555"/>
        <v/>
      </c>
      <c r="B8906" s="335"/>
      <c r="C8906" s="335"/>
      <c r="D8906" s="381" t="str">
        <f t="shared" si="558"/>
        <v/>
      </c>
      <c r="E8906" s="335"/>
      <c r="F8906" s="335"/>
      <c r="G8906" s="325" t="str">
        <f t="shared" si="556"/>
        <v/>
      </c>
      <c r="H8906" s="326" t="str">
        <f t="shared" si="557"/>
        <v/>
      </c>
    </row>
    <row r="8907" spans="1:8" x14ac:dyDescent="0.2">
      <c r="A8907" s="204" t="str">
        <f t="shared" si="555"/>
        <v/>
      </c>
      <c r="B8907" s="335"/>
      <c r="C8907" s="335"/>
      <c r="D8907" s="381" t="str">
        <f t="shared" si="558"/>
        <v/>
      </c>
      <c r="E8907" s="335"/>
      <c r="F8907" s="335"/>
      <c r="G8907" s="325" t="str">
        <f t="shared" si="556"/>
        <v/>
      </c>
      <c r="H8907" s="326" t="str">
        <f t="shared" si="557"/>
        <v/>
      </c>
    </row>
    <row r="8908" spans="1:8" x14ac:dyDescent="0.2">
      <c r="A8908" s="204" t="str">
        <f t="shared" si="555"/>
        <v/>
      </c>
      <c r="B8908" s="335"/>
      <c r="C8908" s="335"/>
      <c r="D8908" s="381" t="str">
        <f t="shared" si="558"/>
        <v/>
      </c>
      <c r="E8908" s="335"/>
      <c r="F8908" s="335"/>
      <c r="G8908" s="325" t="str">
        <f t="shared" si="556"/>
        <v/>
      </c>
      <c r="H8908" s="326" t="str">
        <f t="shared" si="557"/>
        <v/>
      </c>
    </row>
    <row r="8909" spans="1:8" x14ac:dyDescent="0.2">
      <c r="A8909" s="204" t="str">
        <f t="shared" si="555"/>
        <v/>
      </c>
      <c r="B8909" s="335"/>
      <c r="C8909" s="335"/>
      <c r="D8909" s="381" t="str">
        <f t="shared" si="558"/>
        <v/>
      </c>
      <c r="E8909" s="335"/>
      <c r="F8909" s="335"/>
      <c r="G8909" s="325" t="str">
        <f t="shared" si="556"/>
        <v/>
      </c>
      <c r="H8909" s="326" t="str">
        <f t="shared" si="557"/>
        <v/>
      </c>
    </row>
    <row r="8910" spans="1:8" x14ac:dyDescent="0.2">
      <c r="A8910" s="204" t="str">
        <f t="shared" si="555"/>
        <v/>
      </c>
      <c r="B8910" s="335"/>
      <c r="C8910" s="335"/>
      <c r="D8910" s="381" t="str">
        <f t="shared" si="558"/>
        <v/>
      </c>
      <c r="E8910" s="335"/>
      <c r="F8910" s="335"/>
      <c r="G8910" s="325" t="str">
        <f t="shared" si="556"/>
        <v/>
      </c>
      <c r="H8910" s="326" t="str">
        <f t="shared" si="557"/>
        <v/>
      </c>
    </row>
    <row r="8911" spans="1:8" x14ac:dyDescent="0.2">
      <c r="A8911" s="204" t="str">
        <f t="shared" si="555"/>
        <v/>
      </c>
      <c r="B8911" s="335"/>
      <c r="C8911" s="335"/>
      <c r="D8911" s="381" t="str">
        <f t="shared" si="558"/>
        <v/>
      </c>
      <c r="E8911" s="335"/>
      <c r="F8911" s="335"/>
      <c r="G8911" s="325" t="str">
        <f t="shared" si="556"/>
        <v/>
      </c>
      <c r="H8911" s="326" t="str">
        <f t="shared" si="557"/>
        <v/>
      </c>
    </row>
    <row r="8912" spans="1:8" x14ac:dyDescent="0.2">
      <c r="A8912" s="204" t="str">
        <f t="shared" si="555"/>
        <v/>
      </c>
      <c r="B8912" s="335"/>
      <c r="C8912" s="335"/>
      <c r="D8912" s="381" t="str">
        <f t="shared" si="558"/>
        <v/>
      </c>
      <c r="E8912" s="335"/>
      <c r="F8912" s="335"/>
      <c r="G8912" s="325" t="str">
        <f t="shared" si="556"/>
        <v/>
      </c>
      <c r="H8912" s="326" t="str">
        <f t="shared" si="557"/>
        <v/>
      </c>
    </row>
    <row r="8913" spans="1:8" x14ac:dyDescent="0.2">
      <c r="A8913" s="204" t="str">
        <f t="shared" si="555"/>
        <v/>
      </c>
      <c r="B8913" s="335"/>
      <c r="C8913" s="335"/>
      <c r="D8913" s="381" t="str">
        <f t="shared" si="558"/>
        <v/>
      </c>
      <c r="E8913" s="335"/>
      <c r="F8913" s="335"/>
      <c r="G8913" s="325" t="str">
        <f t="shared" si="556"/>
        <v/>
      </c>
      <c r="H8913" s="326" t="str">
        <f t="shared" si="557"/>
        <v/>
      </c>
    </row>
    <row r="8914" spans="1:8" x14ac:dyDescent="0.2">
      <c r="A8914" s="204" t="str">
        <f t="shared" si="555"/>
        <v/>
      </c>
      <c r="B8914" s="335"/>
      <c r="C8914" s="335"/>
      <c r="D8914" s="381" t="str">
        <f t="shared" si="558"/>
        <v/>
      </c>
      <c r="E8914" s="335"/>
      <c r="F8914" s="335"/>
      <c r="G8914" s="325" t="str">
        <f t="shared" si="556"/>
        <v/>
      </c>
      <c r="H8914" s="326" t="str">
        <f t="shared" si="557"/>
        <v/>
      </c>
    </row>
    <row r="8915" spans="1:8" x14ac:dyDescent="0.2">
      <c r="A8915" s="204" t="str">
        <f t="shared" si="555"/>
        <v/>
      </c>
      <c r="B8915" s="335"/>
      <c r="C8915" s="335"/>
      <c r="D8915" s="381" t="str">
        <f t="shared" si="558"/>
        <v/>
      </c>
      <c r="E8915" s="335"/>
      <c r="F8915" s="335"/>
      <c r="G8915" s="325" t="str">
        <f t="shared" si="556"/>
        <v/>
      </c>
      <c r="H8915" s="326" t="str">
        <f t="shared" si="557"/>
        <v/>
      </c>
    </row>
    <row r="8916" spans="1:8" x14ac:dyDescent="0.2">
      <c r="A8916" s="204" t="str">
        <f t="shared" si="555"/>
        <v/>
      </c>
      <c r="B8916" s="335"/>
      <c r="C8916" s="335"/>
      <c r="D8916" s="381" t="str">
        <f t="shared" si="558"/>
        <v/>
      </c>
      <c r="E8916" s="335"/>
      <c r="F8916" s="335"/>
      <c r="G8916" s="325" t="str">
        <f t="shared" si="556"/>
        <v/>
      </c>
      <c r="H8916" s="326" t="str">
        <f t="shared" si="557"/>
        <v/>
      </c>
    </row>
    <row r="8917" spans="1:8" x14ac:dyDescent="0.2">
      <c r="A8917" s="204" t="str">
        <f t="shared" si="555"/>
        <v/>
      </c>
      <c r="B8917" s="335"/>
      <c r="C8917" s="335"/>
      <c r="D8917" s="381" t="str">
        <f t="shared" si="558"/>
        <v/>
      </c>
      <c r="E8917" s="335"/>
      <c r="F8917" s="335"/>
      <c r="G8917" s="325" t="str">
        <f t="shared" si="556"/>
        <v/>
      </c>
      <c r="H8917" s="326" t="str">
        <f t="shared" si="557"/>
        <v/>
      </c>
    </row>
    <row r="8918" spans="1:8" x14ac:dyDescent="0.2">
      <c r="A8918" s="204" t="str">
        <f t="shared" si="555"/>
        <v/>
      </c>
      <c r="B8918" s="335"/>
      <c r="C8918" s="335"/>
      <c r="D8918" s="381" t="str">
        <f t="shared" si="558"/>
        <v/>
      </c>
      <c r="E8918" s="335"/>
      <c r="F8918" s="335"/>
      <c r="G8918" s="325" t="str">
        <f t="shared" si="556"/>
        <v/>
      </c>
      <c r="H8918" s="326" t="str">
        <f t="shared" si="557"/>
        <v/>
      </c>
    </row>
    <row r="8919" spans="1:8" x14ac:dyDescent="0.2">
      <c r="A8919" s="204" t="str">
        <f t="shared" si="555"/>
        <v/>
      </c>
      <c r="B8919" s="335"/>
      <c r="C8919" s="335"/>
      <c r="D8919" s="381" t="str">
        <f t="shared" si="558"/>
        <v/>
      </c>
      <c r="E8919" s="335"/>
      <c r="F8919" s="335"/>
      <c r="G8919" s="325" t="str">
        <f t="shared" si="556"/>
        <v/>
      </c>
      <c r="H8919" s="326" t="str">
        <f t="shared" si="557"/>
        <v/>
      </c>
    </row>
    <row r="8920" spans="1:8" x14ac:dyDescent="0.2">
      <c r="A8920" s="204" t="str">
        <f t="shared" si="555"/>
        <v/>
      </c>
      <c r="B8920" s="335"/>
      <c r="C8920" s="335"/>
      <c r="D8920" s="381" t="str">
        <f t="shared" si="558"/>
        <v/>
      </c>
      <c r="E8920" s="335"/>
      <c r="F8920" s="335"/>
      <c r="G8920" s="325" t="str">
        <f t="shared" si="556"/>
        <v/>
      </c>
      <c r="H8920" s="326" t="str">
        <f t="shared" si="557"/>
        <v/>
      </c>
    </row>
    <row r="8921" spans="1:8" x14ac:dyDescent="0.2">
      <c r="A8921" s="204" t="str">
        <f t="shared" si="555"/>
        <v/>
      </c>
      <c r="B8921" s="335"/>
      <c r="C8921" s="335"/>
      <c r="D8921" s="381" t="str">
        <f t="shared" si="558"/>
        <v/>
      </c>
      <c r="E8921" s="335"/>
      <c r="F8921" s="335"/>
      <c r="G8921" s="325" t="str">
        <f t="shared" si="556"/>
        <v/>
      </c>
      <c r="H8921" s="326" t="str">
        <f t="shared" si="557"/>
        <v/>
      </c>
    </row>
    <row r="8922" spans="1:8" x14ac:dyDescent="0.2">
      <c r="A8922" s="204" t="str">
        <f t="shared" si="555"/>
        <v/>
      </c>
      <c r="B8922" s="335"/>
      <c r="C8922" s="335"/>
      <c r="D8922" s="381" t="str">
        <f t="shared" si="558"/>
        <v/>
      </c>
      <c r="E8922" s="335"/>
      <c r="F8922" s="335"/>
      <c r="G8922" s="325" t="str">
        <f t="shared" si="556"/>
        <v/>
      </c>
      <c r="H8922" s="326" t="str">
        <f t="shared" si="557"/>
        <v/>
      </c>
    </row>
    <row r="8923" spans="1:8" x14ac:dyDescent="0.2">
      <c r="A8923" s="204" t="str">
        <f t="shared" si="555"/>
        <v/>
      </c>
      <c r="B8923" s="335"/>
      <c r="C8923" s="335"/>
      <c r="D8923" s="381" t="str">
        <f t="shared" si="558"/>
        <v/>
      </c>
      <c r="E8923" s="335"/>
      <c r="F8923" s="335"/>
      <c r="G8923" s="325" t="str">
        <f t="shared" si="556"/>
        <v/>
      </c>
      <c r="H8923" s="326" t="str">
        <f t="shared" si="557"/>
        <v/>
      </c>
    </row>
    <row r="8924" spans="1:8" x14ac:dyDescent="0.2">
      <c r="A8924" s="204" t="str">
        <f t="shared" si="555"/>
        <v/>
      </c>
      <c r="B8924" s="335"/>
      <c r="C8924" s="335"/>
      <c r="D8924" s="381" t="str">
        <f t="shared" si="558"/>
        <v/>
      </c>
      <c r="E8924" s="335"/>
      <c r="F8924" s="335"/>
      <c r="G8924" s="325" t="str">
        <f t="shared" si="556"/>
        <v/>
      </c>
      <c r="H8924" s="326" t="str">
        <f t="shared" si="557"/>
        <v/>
      </c>
    </row>
    <row r="8925" spans="1:8" x14ac:dyDescent="0.2">
      <c r="A8925" s="204" t="str">
        <f t="shared" si="555"/>
        <v/>
      </c>
      <c r="B8925" s="335"/>
      <c r="C8925" s="335"/>
      <c r="D8925" s="381" t="str">
        <f t="shared" si="558"/>
        <v/>
      </c>
      <c r="E8925" s="335"/>
      <c r="F8925" s="335"/>
      <c r="G8925" s="325" t="str">
        <f t="shared" si="556"/>
        <v/>
      </c>
      <c r="H8925" s="326" t="str">
        <f t="shared" si="557"/>
        <v/>
      </c>
    </row>
    <row r="8926" spans="1:8" x14ac:dyDescent="0.2">
      <c r="A8926" s="204" t="str">
        <f t="shared" si="555"/>
        <v/>
      </c>
      <c r="B8926" s="335"/>
      <c r="C8926" s="335"/>
      <c r="D8926" s="381" t="str">
        <f t="shared" si="558"/>
        <v/>
      </c>
      <c r="E8926" s="335"/>
      <c r="F8926" s="335"/>
      <c r="G8926" s="325" t="str">
        <f t="shared" si="556"/>
        <v/>
      </c>
      <c r="H8926" s="326" t="str">
        <f t="shared" si="557"/>
        <v/>
      </c>
    </row>
    <row r="8927" spans="1:8" x14ac:dyDescent="0.2">
      <c r="A8927" s="204" t="str">
        <f t="shared" si="555"/>
        <v/>
      </c>
      <c r="B8927" s="335"/>
      <c r="C8927" s="335"/>
      <c r="D8927" s="381" t="str">
        <f t="shared" si="558"/>
        <v/>
      </c>
      <c r="E8927" s="335"/>
      <c r="F8927" s="335"/>
      <c r="G8927" s="325" t="str">
        <f t="shared" si="556"/>
        <v/>
      </c>
      <c r="H8927" s="326" t="str">
        <f t="shared" si="557"/>
        <v/>
      </c>
    </row>
    <row r="8928" spans="1:8" x14ac:dyDescent="0.2">
      <c r="A8928" s="204" t="str">
        <f t="shared" si="555"/>
        <v/>
      </c>
      <c r="B8928" s="335"/>
      <c r="C8928" s="335"/>
      <c r="D8928" s="381" t="str">
        <f t="shared" si="558"/>
        <v/>
      </c>
      <c r="E8928" s="335"/>
      <c r="F8928" s="335"/>
      <c r="G8928" s="325" t="str">
        <f t="shared" si="556"/>
        <v/>
      </c>
      <c r="H8928" s="326" t="str">
        <f t="shared" si="557"/>
        <v/>
      </c>
    </row>
    <row r="8929" spans="1:8" x14ac:dyDescent="0.2">
      <c r="A8929" s="204" t="str">
        <f t="shared" si="555"/>
        <v/>
      </c>
      <c r="B8929" s="335"/>
      <c r="C8929" s="335"/>
      <c r="D8929" s="381" t="str">
        <f t="shared" si="558"/>
        <v/>
      </c>
      <c r="E8929" s="335"/>
      <c r="F8929" s="335"/>
      <c r="G8929" s="325" t="str">
        <f t="shared" si="556"/>
        <v/>
      </c>
      <c r="H8929" s="326" t="str">
        <f t="shared" si="557"/>
        <v/>
      </c>
    </row>
    <row r="8930" spans="1:8" x14ac:dyDescent="0.2">
      <c r="A8930" s="204" t="str">
        <f t="shared" si="555"/>
        <v/>
      </c>
      <c r="B8930" s="335"/>
      <c r="C8930" s="335"/>
      <c r="D8930" s="381" t="str">
        <f t="shared" si="558"/>
        <v/>
      </c>
      <c r="E8930" s="335"/>
      <c r="F8930" s="335"/>
      <c r="G8930" s="325" t="str">
        <f t="shared" si="556"/>
        <v/>
      </c>
      <c r="H8930" s="326" t="str">
        <f t="shared" si="557"/>
        <v/>
      </c>
    </row>
    <row r="8931" spans="1:8" x14ac:dyDescent="0.2">
      <c r="A8931" s="204" t="str">
        <f t="shared" si="555"/>
        <v/>
      </c>
      <c r="B8931" s="335"/>
      <c r="C8931" s="335"/>
      <c r="D8931" s="381" t="str">
        <f t="shared" si="558"/>
        <v/>
      </c>
      <c r="E8931" s="335"/>
      <c r="F8931" s="335"/>
      <c r="G8931" s="325" t="str">
        <f t="shared" si="556"/>
        <v/>
      </c>
      <c r="H8931" s="326" t="str">
        <f t="shared" si="557"/>
        <v/>
      </c>
    </row>
    <row r="8932" spans="1:8" x14ac:dyDescent="0.2">
      <c r="A8932" s="204" t="str">
        <f t="shared" si="555"/>
        <v/>
      </c>
      <c r="B8932" s="335"/>
      <c r="C8932" s="335"/>
      <c r="D8932" s="381" t="str">
        <f t="shared" si="558"/>
        <v/>
      </c>
      <c r="E8932" s="335"/>
      <c r="F8932" s="335"/>
      <c r="G8932" s="325" t="str">
        <f t="shared" si="556"/>
        <v/>
      </c>
      <c r="H8932" s="326" t="str">
        <f t="shared" si="557"/>
        <v/>
      </c>
    </row>
    <row r="8933" spans="1:8" x14ac:dyDescent="0.2">
      <c r="A8933" s="204" t="str">
        <f t="shared" si="555"/>
        <v/>
      </c>
      <c r="B8933" s="335"/>
      <c r="C8933" s="335"/>
      <c r="D8933" s="381" t="str">
        <f t="shared" si="558"/>
        <v/>
      </c>
      <c r="E8933" s="335"/>
      <c r="F8933" s="335"/>
      <c r="G8933" s="325" t="str">
        <f t="shared" si="556"/>
        <v/>
      </c>
      <c r="H8933" s="326" t="str">
        <f t="shared" si="557"/>
        <v/>
      </c>
    </row>
    <row r="8934" spans="1:8" x14ac:dyDescent="0.2">
      <c r="A8934" s="204" t="str">
        <f t="shared" si="555"/>
        <v/>
      </c>
      <c r="B8934" s="335"/>
      <c r="C8934" s="335"/>
      <c r="D8934" s="381" t="str">
        <f t="shared" si="558"/>
        <v/>
      </c>
      <c r="E8934" s="335"/>
      <c r="F8934" s="335"/>
      <c r="G8934" s="325" t="str">
        <f t="shared" si="556"/>
        <v/>
      </c>
      <c r="H8934" s="326" t="str">
        <f t="shared" si="557"/>
        <v/>
      </c>
    </row>
    <row r="8935" spans="1:8" x14ac:dyDescent="0.2">
      <c r="A8935" s="204" t="str">
        <f t="shared" si="555"/>
        <v/>
      </c>
      <c r="B8935" s="335"/>
      <c r="C8935" s="335"/>
      <c r="D8935" s="381" t="str">
        <f t="shared" si="558"/>
        <v/>
      </c>
      <c r="E8935" s="335"/>
      <c r="F8935" s="335"/>
      <c r="G8935" s="325" t="str">
        <f t="shared" si="556"/>
        <v/>
      </c>
      <c r="H8935" s="326" t="str">
        <f t="shared" si="557"/>
        <v/>
      </c>
    </row>
    <row r="8936" spans="1:8" x14ac:dyDescent="0.2">
      <c r="A8936" s="204" t="str">
        <f t="shared" si="555"/>
        <v/>
      </c>
      <c r="B8936" s="335"/>
      <c r="C8936" s="335"/>
      <c r="D8936" s="381" t="str">
        <f t="shared" si="558"/>
        <v/>
      </c>
      <c r="E8936" s="335"/>
      <c r="F8936" s="335"/>
      <c r="G8936" s="325" t="str">
        <f t="shared" si="556"/>
        <v/>
      </c>
      <c r="H8936" s="326" t="str">
        <f t="shared" si="557"/>
        <v/>
      </c>
    </row>
    <row r="8937" spans="1:8" x14ac:dyDescent="0.2">
      <c r="A8937" s="204" t="str">
        <f t="shared" si="555"/>
        <v/>
      </c>
      <c r="B8937" s="335"/>
      <c r="C8937" s="335"/>
      <c r="D8937" s="381" t="str">
        <f t="shared" si="558"/>
        <v/>
      </c>
      <c r="E8937" s="335"/>
      <c r="F8937" s="335"/>
      <c r="G8937" s="325" t="str">
        <f t="shared" si="556"/>
        <v/>
      </c>
      <c r="H8937" s="326" t="str">
        <f t="shared" si="557"/>
        <v/>
      </c>
    </row>
    <row r="8938" spans="1:8" x14ac:dyDescent="0.2">
      <c r="A8938" s="204" t="str">
        <f t="shared" si="555"/>
        <v/>
      </c>
      <c r="B8938" s="335"/>
      <c r="C8938" s="335"/>
      <c r="D8938" s="381" t="str">
        <f t="shared" si="558"/>
        <v/>
      </c>
      <c r="E8938" s="335"/>
      <c r="F8938" s="335"/>
      <c r="G8938" s="325" t="str">
        <f t="shared" si="556"/>
        <v/>
      </c>
      <c r="H8938" s="326" t="str">
        <f t="shared" si="557"/>
        <v/>
      </c>
    </row>
    <row r="8939" spans="1:8" x14ac:dyDescent="0.2">
      <c r="A8939" s="204" t="str">
        <f t="shared" si="555"/>
        <v/>
      </c>
      <c r="B8939" s="335"/>
      <c r="C8939" s="335"/>
      <c r="D8939" s="381" t="str">
        <f t="shared" si="558"/>
        <v/>
      </c>
      <c r="E8939" s="335"/>
      <c r="F8939" s="335"/>
      <c r="G8939" s="325" t="str">
        <f t="shared" si="556"/>
        <v/>
      </c>
      <c r="H8939" s="326" t="str">
        <f t="shared" si="557"/>
        <v/>
      </c>
    </row>
    <row r="8940" spans="1:8" x14ac:dyDescent="0.2">
      <c r="A8940" s="204" t="str">
        <f t="shared" si="555"/>
        <v/>
      </c>
      <c r="B8940" s="335"/>
      <c r="C8940" s="335"/>
      <c r="D8940" s="381" t="str">
        <f t="shared" si="558"/>
        <v/>
      </c>
      <c r="E8940" s="335"/>
      <c r="F8940" s="335"/>
      <c r="G8940" s="325" t="str">
        <f t="shared" si="556"/>
        <v/>
      </c>
      <c r="H8940" s="326" t="str">
        <f t="shared" si="557"/>
        <v/>
      </c>
    </row>
    <row r="8941" spans="1:8" x14ac:dyDescent="0.2">
      <c r="A8941" s="204" t="str">
        <f t="shared" si="555"/>
        <v/>
      </c>
      <c r="B8941" s="335"/>
      <c r="C8941" s="335"/>
      <c r="D8941" s="381" t="str">
        <f t="shared" si="558"/>
        <v/>
      </c>
      <c r="E8941" s="335"/>
      <c r="F8941" s="335"/>
      <c r="G8941" s="325" t="str">
        <f t="shared" si="556"/>
        <v/>
      </c>
      <c r="H8941" s="326" t="str">
        <f t="shared" si="557"/>
        <v/>
      </c>
    </row>
    <row r="8942" spans="1:8" x14ac:dyDescent="0.2">
      <c r="A8942" s="204" t="str">
        <f t="shared" si="555"/>
        <v/>
      </c>
      <c r="B8942" s="335"/>
      <c r="C8942" s="335"/>
      <c r="D8942" s="381" t="str">
        <f t="shared" si="558"/>
        <v/>
      </c>
      <c r="E8942" s="335"/>
      <c r="F8942" s="335"/>
      <c r="G8942" s="325" t="str">
        <f t="shared" si="556"/>
        <v/>
      </c>
      <c r="H8942" s="326" t="str">
        <f t="shared" si="557"/>
        <v/>
      </c>
    </row>
    <row r="8943" spans="1:8" x14ac:dyDescent="0.2">
      <c r="A8943" s="204" t="str">
        <f t="shared" si="555"/>
        <v/>
      </c>
      <c r="B8943" s="335"/>
      <c r="C8943" s="335"/>
      <c r="D8943" s="381" t="str">
        <f t="shared" si="558"/>
        <v/>
      </c>
      <c r="E8943" s="335"/>
      <c r="F8943" s="335"/>
      <c r="G8943" s="325" t="str">
        <f t="shared" si="556"/>
        <v/>
      </c>
      <c r="H8943" s="326" t="str">
        <f t="shared" si="557"/>
        <v/>
      </c>
    </row>
    <row r="8944" spans="1:8" x14ac:dyDescent="0.2">
      <c r="A8944" s="204" t="str">
        <f t="shared" si="555"/>
        <v/>
      </c>
      <c r="B8944" s="335"/>
      <c r="C8944" s="335"/>
      <c r="D8944" s="381" t="str">
        <f t="shared" si="558"/>
        <v/>
      </c>
      <c r="E8944" s="335"/>
      <c r="F8944" s="335"/>
      <c r="G8944" s="325" t="str">
        <f t="shared" si="556"/>
        <v/>
      </c>
      <c r="H8944" s="326" t="str">
        <f t="shared" si="557"/>
        <v/>
      </c>
    </row>
    <row r="8945" spans="1:8" x14ac:dyDescent="0.2">
      <c r="A8945" s="204" t="str">
        <f t="shared" ref="A8945:A9008" si="559">IF(B8945&lt;&gt;"",VLOOKUP(B8945,ID,2,FALSE),"")</f>
        <v/>
      </c>
      <c r="B8945" s="335"/>
      <c r="C8945" s="335"/>
      <c r="D8945" s="381" t="str">
        <f t="shared" si="558"/>
        <v/>
      </c>
      <c r="E8945" s="335"/>
      <c r="F8945" s="335"/>
      <c r="G8945" s="325" t="str">
        <f t="shared" ref="G8945:G9008" si="560">IF(OR(B8945="",Amt=""),"",Amt)</f>
        <v/>
      </c>
      <c r="H8945" s="326" t="str">
        <f t="shared" ref="H8945:H9008" si="561">IF(G8945="","",VLOOKUP(G8945,Gesundheitsämter,2,FALSE))</f>
        <v/>
      </c>
    </row>
    <row r="8946" spans="1:8" x14ac:dyDescent="0.2">
      <c r="A8946" s="204" t="str">
        <f t="shared" si="559"/>
        <v/>
      </c>
      <c r="B8946" s="335"/>
      <c r="C8946" s="335"/>
      <c r="D8946" s="381" t="str">
        <f t="shared" si="558"/>
        <v/>
      </c>
      <c r="E8946" s="335"/>
      <c r="F8946" s="335"/>
      <c r="G8946" s="325" t="str">
        <f t="shared" si="560"/>
        <v/>
      </c>
      <c r="H8946" s="326" t="str">
        <f t="shared" si="561"/>
        <v/>
      </c>
    </row>
    <row r="8947" spans="1:8" x14ac:dyDescent="0.2">
      <c r="A8947" s="204" t="str">
        <f t="shared" si="559"/>
        <v/>
      </c>
      <c r="B8947" s="335"/>
      <c r="C8947" s="335"/>
      <c r="D8947" s="381" t="str">
        <f t="shared" si="558"/>
        <v/>
      </c>
      <c r="E8947" s="335"/>
      <c r="F8947" s="335"/>
      <c r="G8947" s="325" t="str">
        <f t="shared" si="560"/>
        <v/>
      </c>
      <c r="H8947" s="326" t="str">
        <f t="shared" si="561"/>
        <v/>
      </c>
    </row>
    <row r="8948" spans="1:8" x14ac:dyDescent="0.2">
      <c r="A8948" s="204" t="str">
        <f t="shared" si="559"/>
        <v/>
      </c>
      <c r="B8948" s="335"/>
      <c r="C8948" s="335"/>
      <c r="D8948" s="381" t="str">
        <f t="shared" si="558"/>
        <v/>
      </c>
      <c r="E8948" s="335"/>
      <c r="F8948" s="335"/>
      <c r="G8948" s="325" t="str">
        <f t="shared" si="560"/>
        <v/>
      </c>
      <c r="H8948" s="326" t="str">
        <f t="shared" si="561"/>
        <v/>
      </c>
    </row>
    <row r="8949" spans="1:8" x14ac:dyDescent="0.2">
      <c r="A8949" s="204" t="str">
        <f t="shared" si="559"/>
        <v/>
      </c>
      <c r="B8949" s="335"/>
      <c r="C8949" s="335"/>
      <c r="D8949" s="381" t="str">
        <f t="shared" si="558"/>
        <v/>
      </c>
      <c r="E8949" s="335"/>
      <c r="F8949" s="335"/>
      <c r="G8949" s="325" t="str">
        <f t="shared" si="560"/>
        <v/>
      </c>
      <c r="H8949" s="326" t="str">
        <f t="shared" si="561"/>
        <v/>
      </c>
    </row>
    <row r="8950" spans="1:8" x14ac:dyDescent="0.2">
      <c r="A8950" s="204" t="str">
        <f t="shared" si="559"/>
        <v/>
      </c>
      <c r="B8950" s="335"/>
      <c r="C8950" s="335"/>
      <c r="D8950" s="381" t="str">
        <f t="shared" si="558"/>
        <v/>
      </c>
      <c r="E8950" s="335"/>
      <c r="F8950" s="335"/>
      <c r="G8950" s="325" t="str">
        <f t="shared" si="560"/>
        <v/>
      </c>
      <c r="H8950" s="326" t="str">
        <f t="shared" si="561"/>
        <v/>
      </c>
    </row>
    <row r="8951" spans="1:8" x14ac:dyDescent="0.2">
      <c r="A8951" s="204" t="str">
        <f t="shared" si="559"/>
        <v/>
      </c>
      <c r="B8951" s="335"/>
      <c r="C8951" s="335"/>
      <c r="D8951" s="381" t="str">
        <f t="shared" si="558"/>
        <v/>
      </c>
      <c r="E8951" s="335"/>
      <c r="F8951" s="335"/>
      <c r="G8951" s="325" t="str">
        <f t="shared" si="560"/>
        <v/>
      </c>
      <c r="H8951" s="326" t="str">
        <f t="shared" si="561"/>
        <v/>
      </c>
    </row>
    <row r="8952" spans="1:8" x14ac:dyDescent="0.2">
      <c r="A8952" s="204" t="str">
        <f t="shared" si="559"/>
        <v/>
      </c>
      <c r="B8952" s="335"/>
      <c r="C8952" s="335"/>
      <c r="D8952" s="381" t="str">
        <f t="shared" si="558"/>
        <v/>
      </c>
      <c r="E8952" s="335"/>
      <c r="F8952" s="335"/>
      <c r="G8952" s="325" t="str">
        <f t="shared" si="560"/>
        <v/>
      </c>
      <c r="H8952" s="326" t="str">
        <f t="shared" si="561"/>
        <v/>
      </c>
    </row>
    <row r="8953" spans="1:8" x14ac:dyDescent="0.2">
      <c r="A8953" s="204" t="str">
        <f t="shared" si="559"/>
        <v/>
      </c>
      <c r="B8953" s="335"/>
      <c r="C8953" s="335"/>
      <c r="D8953" s="381" t="str">
        <f t="shared" si="558"/>
        <v/>
      </c>
      <c r="E8953" s="335"/>
      <c r="F8953" s="335"/>
      <c r="G8953" s="325" t="str">
        <f t="shared" si="560"/>
        <v/>
      </c>
      <c r="H8953" s="326" t="str">
        <f t="shared" si="561"/>
        <v/>
      </c>
    </row>
    <row r="8954" spans="1:8" x14ac:dyDescent="0.2">
      <c r="A8954" s="204" t="str">
        <f t="shared" si="559"/>
        <v/>
      </c>
      <c r="B8954" s="335"/>
      <c r="C8954" s="335"/>
      <c r="D8954" s="381" t="str">
        <f t="shared" si="558"/>
        <v/>
      </c>
      <c r="E8954" s="335"/>
      <c r="F8954" s="335"/>
      <c r="G8954" s="325" t="str">
        <f t="shared" si="560"/>
        <v/>
      </c>
      <c r="H8954" s="326" t="str">
        <f t="shared" si="561"/>
        <v/>
      </c>
    </row>
    <row r="8955" spans="1:8" x14ac:dyDescent="0.2">
      <c r="A8955" s="204" t="str">
        <f t="shared" si="559"/>
        <v/>
      </c>
      <c r="B8955" s="335"/>
      <c r="C8955" s="335"/>
      <c r="D8955" s="381" t="str">
        <f t="shared" si="558"/>
        <v/>
      </c>
      <c r="E8955" s="335"/>
      <c r="F8955" s="335"/>
      <c r="G8955" s="325" t="str">
        <f t="shared" si="560"/>
        <v/>
      </c>
      <c r="H8955" s="326" t="str">
        <f t="shared" si="561"/>
        <v/>
      </c>
    </row>
    <row r="8956" spans="1:8" x14ac:dyDescent="0.2">
      <c r="A8956" s="204" t="str">
        <f t="shared" si="559"/>
        <v/>
      </c>
      <c r="B8956" s="335"/>
      <c r="C8956" s="335"/>
      <c r="D8956" s="381" t="str">
        <f t="shared" si="558"/>
        <v/>
      </c>
      <c r="E8956" s="335"/>
      <c r="F8956" s="335"/>
      <c r="G8956" s="325" t="str">
        <f t="shared" si="560"/>
        <v/>
      </c>
      <c r="H8956" s="326" t="str">
        <f t="shared" si="561"/>
        <v/>
      </c>
    </row>
    <row r="8957" spans="1:8" x14ac:dyDescent="0.2">
      <c r="A8957" s="204" t="str">
        <f t="shared" si="559"/>
        <v/>
      </c>
      <c r="B8957" s="335"/>
      <c r="C8957" s="335"/>
      <c r="D8957" s="381" t="str">
        <f t="shared" si="558"/>
        <v/>
      </c>
      <c r="E8957" s="335"/>
      <c r="F8957" s="335"/>
      <c r="G8957" s="325" t="str">
        <f t="shared" si="560"/>
        <v/>
      </c>
      <c r="H8957" s="326" t="str">
        <f t="shared" si="561"/>
        <v/>
      </c>
    </row>
    <row r="8958" spans="1:8" x14ac:dyDescent="0.2">
      <c r="A8958" s="204" t="str">
        <f t="shared" si="559"/>
        <v/>
      </c>
      <c r="B8958" s="335"/>
      <c r="C8958" s="335"/>
      <c r="D8958" s="381" t="str">
        <f t="shared" si="558"/>
        <v/>
      </c>
      <c r="E8958" s="335"/>
      <c r="F8958" s="335"/>
      <c r="G8958" s="325" t="str">
        <f t="shared" si="560"/>
        <v/>
      </c>
      <c r="H8958" s="326" t="str">
        <f t="shared" si="561"/>
        <v/>
      </c>
    </row>
    <row r="8959" spans="1:8" x14ac:dyDescent="0.2">
      <c r="A8959" s="204" t="str">
        <f t="shared" si="559"/>
        <v/>
      </c>
      <c r="B8959" s="335"/>
      <c r="C8959" s="335"/>
      <c r="D8959" s="381" t="str">
        <f t="shared" si="558"/>
        <v/>
      </c>
      <c r="E8959" s="335"/>
      <c r="F8959" s="335"/>
      <c r="G8959" s="325" t="str">
        <f t="shared" si="560"/>
        <v/>
      </c>
      <c r="H8959" s="326" t="str">
        <f t="shared" si="561"/>
        <v/>
      </c>
    </row>
    <row r="8960" spans="1:8" x14ac:dyDescent="0.2">
      <c r="A8960" s="204" t="str">
        <f t="shared" si="559"/>
        <v/>
      </c>
      <c r="B8960" s="335"/>
      <c r="C8960" s="335"/>
      <c r="D8960" s="381" t="str">
        <f t="shared" si="558"/>
        <v/>
      </c>
      <c r="E8960" s="335"/>
      <c r="F8960" s="335"/>
      <c r="G8960" s="325" t="str">
        <f t="shared" si="560"/>
        <v/>
      </c>
      <c r="H8960" s="326" t="str">
        <f t="shared" si="561"/>
        <v/>
      </c>
    </row>
    <row r="8961" spans="1:8" x14ac:dyDescent="0.2">
      <c r="A8961" s="204" t="str">
        <f t="shared" si="559"/>
        <v/>
      </c>
      <c r="B8961" s="335"/>
      <c r="C8961" s="335"/>
      <c r="D8961" s="381" t="str">
        <f t="shared" si="558"/>
        <v/>
      </c>
      <c r="E8961" s="335"/>
      <c r="F8961" s="335"/>
      <c r="G8961" s="325" t="str">
        <f t="shared" si="560"/>
        <v/>
      </c>
      <c r="H8961" s="326" t="str">
        <f t="shared" si="561"/>
        <v/>
      </c>
    </row>
    <row r="8962" spans="1:8" x14ac:dyDescent="0.2">
      <c r="A8962" s="204" t="str">
        <f t="shared" si="559"/>
        <v/>
      </c>
      <c r="B8962" s="335"/>
      <c r="C8962" s="335"/>
      <c r="D8962" s="381" t="str">
        <f t="shared" si="558"/>
        <v/>
      </c>
      <c r="E8962" s="335"/>
      <c r="F8962" s="335"/>
      <c r="G8962" s="325" t="str">
        <f t="shared" si="560"/>
        <v/>
      </c>
      <c r="H8962" s="326" t="str">
        <f t="shared" si="561"/>
        <v/>
      </c>
    </row>
    <row r="8963" spans="1:8" x14ac:dyDescent="0.2">
      <c r="A8963" s="204" t="str">
        <f t="shared" si="559"/>
        <v/>
      </c>
      <c r="B8963" s="335"/>
      <c r="C8963" s="335"/>
      <c r="D8963" s="381" t="str">
        <f t="shared" si="558"/>
        <v/>
      </c>
      <c r="E8963" s="335"/>
      <c r="F8963" s="335"/>
      <c r="G8963" s="325" t="str">
        <f t="shared" si="560"/>
        <v/>
      </c>
      <c r="H8963" s="326" t="str">
        <f t="shared" si="561"/>
        <v/>
      </c>
    </row>
    <row r="8964" spans="1:8" x14ac:dyDescent="0.2">
      <c r="A8964" s="204" t="str">
        <f t="shared" si="559"/>
        <v/>
      </c>
      <c r="B8964" s="335"/>
      <c r="C8964" s="335"/>
      <c r="D8964" s="381" t="str">
        <f t="shared" si="558"/>
        <v/>
      </c>
      <c r="E8964" s="335"/>
      <c r="F8964" s="335"/>
      <c r="G8964" s="325" t="str">
        <f t="shared" si="560"/>
        <v/>
      </c>
      <c r="H8964" s="326" t="str">
        <f t="shared" si="561"/>
        <v/>
      </c>
    </row>
    <row r="8965" spans="1:8" x14ac:dyDescent="0.2">
      <c r="A8965" s="204" t="str">
        <f t="shared" si="559"/>
        <v/>
      </c>
      <c r="B8965" s="335"/>
      <c r="C8965" s="335"/>
      <c r="D8965" s="381" t="str">
        <f t="shared" si="558"/>
        <v/>
      </c>
      <c r="E8965" s="335"/>
      <c r="F8965" s="335"/>
      <c r="G8965" s="325" t="str">
        <f t="shared" si="560"/>
        <v/>
      </c>
      <c r="H8965" s="326" t="str">
        <f t="shared" si="561"/>
        <v/>
      </c>
    </row>
    <row r="8966" spans="1:8" x14ac:dyDescent="0.2">
      <c r="A8966" s="204" t="str">
        <f t="shared" si="559"/>
        <v/>
      </c>
      <c r="B8966" s="335"/>
      <c r="C8966" s="335"/>
      <c r="D8966" s="381" t="str">
        <f t="shared" si="558"/>
        <v/>
      </c>
      <c r="E8966" s="335"/>
      <c r="F8966" s="335"/>
      <c r="G8966" s="325" t="str">
        <f t="shared" si="560"/>
        <v/>
      </c>
      <c r="H8966" s="326" t="str">
        <f t="shared" si="561"/>
        <v/>
      </c>
    </row>
    <row r="8967" spans="1:8" x14ac:dyDescent="0.2">
      <c r="A8967" s="204" t="str">
        <f t="shared" si="559"/>
        <v/>
      </c>
      <c r="B8967" s="335"/>
      <c r="C8967" s="335"/>
      <c r="D8967" s="381" t="str">
        <f t="shared" si="558"/>
        <v/>
      </c>
      <c r="E8967" s="335"/>
      <c r="F8967" s="335"/>
      <c r="G8967" s="325" t="str">
        <f t="shared" si="560"/>
        <v/>
      </c>
      <c r="H8967" s="326" t="str">
        <f t="shared" si="561"/>
        <v/>
      </c>
    </row>
    <row r="8968" spans="1:8" x14ac:dyDescent="0.2">
      <c r="A8968" s="204" t="str">
        <f t="shared" si="559"/>
        <v/>
      </c>
      <c r="B8968" s="335"/>
      <c r="C8968" s="335"/>
      <c r="D8968" s="381" t="str">
        <f t="shared" si="558"/>
        <v/>
      </c>
      <c r="E8968" s="335"/>
      <c r="F8968" s="335"/>
      <c r="G8968" s="325" t="str">
        <f t="shared" si="560"/>
        <v/>
      </c>
      <c r="H8968" s="326" t="str">
        <f t="shared" si="561"/>
        <v/>
      </c>
    </row>
    <row r="8969" spans="1:8" x14ac:dyDescent="0.2">
      <c r="A8969" s="204" t="str">
        <f t="shared" si="559"/>
        <v/>
      </c>
      <c r="B8969" s="335"/>
      <c r="C8969" s="335"/>
      <c r="D8969" s="381" t="str">
        <f t="shared" ref="D8969:D9032" si="562">IF(C8969="","",IFERROR(IF(VLOOKUP(C8969,Parameter,2,FALSE)="","",VLOOKUP(C8969,Parameter,2,FALSE)),IFERROR(VLOOKUP(C8969,PSMErgänzung,2,FALSE),"CAS eingeben oder Parameter korrigieren!")))</f>
        <v/>
      </c>
      <c r="E8969" s="335"/>
      <c r="F8969" s="335"/>
      <c r="G8969" s="325" t="str">
        <f t="shared" si="560"/>
        <v/>
      </c>
      <c r="H8969" s="326" t="str">
        <f t="shared" si="561"/>
        <v/>
      </c>
    </row>
    <row r="8970" spans="1:8" x14ac:dyDescent="0.2">
      <c r="A8970" s="204" t="str">
        <f t="shared" si="559"/>
        <v/>
      </c>
      <c r="B8970" s="335"/>
      <c r="C8970" s="335"/>
      <c r="D8970" s="381" t="str">
        <f t="shared" si="562"/>
        <v/>
      </c>
      <c r="E8970" s="335"/>
      <c r="F8970" s="335"/>
      <c r="G8970" s="325" t="str">
        <f t="shared" si="560"/>
        <v/>
      </c>
      <c r="H8970" s="326" t="str">
        <f t="shared" si="561"/>
        <v/>
      </c>
    </row>
    <row r="8971" spans="1:8" x14ac:dyDescent="0.2">
      <c r="A8971" s="204" t="str">
        <f t="shared" si="559"/>
        <v/>
      </c>
      <c r="B8971" s="335"/>
      <c r="C8971" s="335"/>
      <c r="D8971" s="381" t="str">
        <f t="shared" si="562"/>
        <v/>
      </c>
      <c r="E8971" s="335"/>
      <c r="F8971" s="335"/>
      <c r="G8971" s="325" t="str">
        <f t="shared" si="560"/>
        <v/>
      </c>
      <c r="H8971" s="326" t="str">
        <f t="shared" si="561"/>
        <v/>
      </c>
    </row>
    <row r="8972" spans="1:8" x14ac:dyDescent="0.2">
      <c r="A8972" s="204" t="str">
        <f t="shared" si="559"/>
        <v/>
      </c>
      <c r="B8972" s="335"/>
      <c r="C8972" s="335"/>
      <c r="D8972" s="381" t="str">
        <f t="shared" si="562"/>
        <v/>
      </c>
      <c r="E8972" s="335"/>
      <c r="F8972" s="335"/>
      <c r="G8972" s="325" t="str">
        <f t="shared" si="560"/>
        <v/>
      </c>
      <c r="H8972" s="326" t="str">
        <f t="shared" si="561"/>
        <v/>
      </c>
    </row>
    <row r="8973" spans="1:8" x14ac:dyDescent="0.2">
      <c r="A8973" s="204" t="str">
        <f t="shared" si="559"/>
        <v/>
      </c>
      <c r="B8973" s="335"/>
      <c r="C8973" s="335"/>
      <c r="D8973" s="381" t="str">
        <f t="shared" si="562"/>
        <v/>
      </c>
      <c r="E8973" s="335"/>
      <c r="F8973" s="335"/>
      <c r="G8973" s="325" t="str">
        <f t="shared" si="560"/>
        <v/>
      </c>
      <c r="H8973" s="326" t="str">
        <f t="shared" si="561"/>
        <v/>
      </c>
    </row>
    <row r="8974" spans="1:8" x14ac:dyDescent="0.2">
      <c r="A8974" s="204" t="str">
        <f t="shared" si="559"/>
        <v/>
      </c>
      <c r="B8974" s="335"/>
      <c r="C8974" s="335"/>
      <c r="D8974" s="381" t="str">
        <f t="shared" si="562"/>
        <v/>
      </c>
      <c r="E8974" s="335"/>
      <c r="F8974" s="335"/>
      <c r="G8974" s="325" t="str">
        <f t="shared" si="560"/>
        <v/>
      </c>
      <c r="H8974" s="326" t="str">
        <f t="shared" si="561"/>
        <v/>
      </c>
    </row>
    <row r="8975" spans="1:8" x14ac:dyDescent="0.2">
      <c r="A8975" s="204" t="str">
        <f t="shared" si="559"/>
        <v/>
      </c>
      <c r="B8975" s="335"/>
      <c r="C8975" s="335"/>
      <c r="D8975" s="381" t="str">
        <f t="shared" si="562"/>
        <v/>
      </c>
      <c r="E8975" s="335"/>
      <c r="F8975" s="335"/>
      <c r="G8975" s="325" t="str">
        <f t="shared" si="560"/>
        <v/>
      </c>
      <c r="H8975" s="326" t="str">
        <f t="shared" si="561"/>
        <v/>
      </c>
    </row>
    <row r="8976" spans="1:8" x14ac:dyDescent="0.2">
      <c r="A8976" s="204" t="str">
        <f t="shared" si="559"/>
        <v/>
      </c>
      <c r="B8976" s="335"/>
      <c r="C8976" s="335"/>
      <c r="D8976" s="381" t="str">
        <f t="shared" si="562"/>
        <v/>
      </c>
      <c r="E8976" s="335"/>
      <c r="F8976" s="335"/>
      <c r="G8976" s="325" t="str">
        <f t="shared" si="560"/>
        <v/>
      </c>
      <c r="H8976" s="326" t="str">
        <f t="shared" si="561"/>
        <v/>
      </c>
    </row>
    <row r="8977" spans="1:8" x14ac:dyDescent="0.2">
      <c r="A8977" s="204" t="str">
        <f t="shared" si="559"/>
        <v/>
      </c>
      <c r="B8977" s="335"/>
      <c r="C8977" s="335"/>
      <c r="D8977" s="381" t="str">
        <f t="shared" si="562"/>
        <v/>
      </c>
      <c r="E8977" s="335"/>
      <c r="F8977" s="335"/>
      <c r="G8977" s="325" t="str">
        <f t="shared" si="560"/>
        <v/>
      </c>
      <c r="H8977" s="326" t="str">
        <f t="shared" si="561"/>
        <v/>
      </c>
    </row>
    <row r="8978" spans="1:8" x14ac:dyDescent="0.2">
      <c r="A8978" s="204" t="str">
        <f t="shared" si="559"/>
        <v/>
      </c>
      <c r="B8978" s="335"/>
      <c r="C8978" s="335"/>
      <c r="D8978" s="381" t="str">
        <f t="shared" si="562"/>
        <v/>
      </c>
      <c r="E8978" s="335"/>
      <c r="F8978" s="335"/>
      <c r="G8978" s="325" t="str">
        <f t="shared" si="560"/>
        <v/>
      </c>
      <c r="H8978" s="326" t="str">
        <f t="shared" si="561"/>
        <v/>
      </c>
    </row>
    <row r="8979" spans="1:8" x14ac:dyDescent="0.2">
      <c r="A8979" s="204" t="str">
        <f t="shared" si="559"/>
        <v/>
      </c>
      <c r="B8979" s="335"/>
      <c r="C8979" s="335"/>
      <c r="D8979" s="381" t="str">
        <f t="shared" si="562"/>
        <v/>
      </c>
      <c r="E8979" s="335"/>
      <c r="F8979" s="335"/>
      <c r="G8979" s="325" t="str">
        <f t="shared" si="560"/>
        <v/>
      </c>
      <c r="H8979" s="326" t="str">
        <f t="shared" si="561"/>
        <v/>
      </c>
    </row>
    <row r="8980" spans="1:8" x14ac:dyDescent="0.2">
      <c r="A8980" s="204" t="str">
        <f t="shared" si="559"/>
        <v/>
      </c>
      <c r="B8980" s="335"/>
      <c r="C8980" s="335"/>
      <c r="D8980" s="381" t="str">
        <f t="shared" si="562"/>
        <v/>
      </c>
      <c r="E8980" s="335"/>
      <c r="F8980" s="335"/>
      <c r="G8980" s="325" t="str">
        <f t="shared" si="560"/>
        <v/>
      </c>
      <c r="H8980" s="326" t="str">
        <f t="shared" si="561"/>
        <v/>
      </c>
    </row>
    <row r="8981" spans="1:8" x14ac:dyDescent="0.2">
      <c r="A8981" s="204" t="str">
        <f t="shared" si="559"/>
        <v/>
      </c>
      <c r="B8981" s="335"/>
      <c r="C8981" s="335"/>
      <c r="D8981" s="381" t="str">
        <f t="shared" si="562"/>
        <v/>
      </c>
      <c r="E8981" s="335"/>
      <c r="F8981" s="335"/>
      <c r="G8981" s="325" t="str">
        <f t="shared" si="560"/>
        <v/>
      </c>
      <c r="H8981" s="326" t="str">
        <f t="shared" si="561"/>
        <v/>
      </c>
    </row>
    <row r="8982" spans="1:8" x14ac:dyDescent="0.2">
      <c r="A8982" s="204" t="str">
        <f t="shared" si="559"/>
        <v/>
      </c>
      <c r="B8982" s="335"/>
      <c r="C8982" s="335"/>
      <c r="D8982" s="381" t="str">
        <f t="shared" si="562"/>
        <v/>
      </c>
      <c r="E8982" s="335"/>
      <c r="F8982" s="335"/>
      <c r="G8982" s="325" t="str">
        <f t="shared" si="560"/>
        <v/>
      </c>
      <c r="H8982" s="326" t="str">
        <f t="shared" si="561"/>
        <v/>
      </c>
    </row>
    <row r="8983" spans="1:8" x14ac:dyDescent="0.2">
      <c r="A8983" s="204" t="str">
        <f t="shared" si="559"/>
        <v/>
      </c>
      <c r="B8983" s="335"/>
      <c r="C8983" s="335"/>
      <c r="D8983" s="381" t="str">
        <f t="shared" si="562"/>
        <v/>
      </c>
      <c r="E8983" s="335"/>
      <c r="F8983" s="335"/>
      <c r="G8983" s="325" t="str">
        <f t="shared" si="560"/>
        <v/>
      </c>
      <c r="H8983" s="326" t="str">
        <f t="shared" si="561"/>
        <v/>
      </c>
    </row>
    <row r="8984" spans="1:8" x14ac:dyDescent="0.2">
      <c r="A8984" s="204" t="str">
        <f t="shared" si="559"/>
        <v/>
      </c>
      <c r="B8984" s="335"/>
      <c r="C8984" s="335"/>
      <c r="D8984" s="381" t="str">
        <f t="shared" si="562"/>
        <v/>
      </c>
      <c r="E8984" s="335"/>
      <c r="F8984" s="335"/>
      <c r="G8984" s="325" t="str">
        <f t="shared" si="560"/>
        <v/>
      </c>
      <c r="H8984" s="326" t="str">
        <f t="shared" si="561"/>
        <v/>
      </c>
    </row>
    <row r="8985" spans="1:8" x14ac:dyDescent="0.2">
      <c r="A8985" s="204" t="str">
        <f t="shared" si="559"/>
        <v/>
      </c>
      <c r="B8985" s="335"/>
      <c r="C8985" s="335"/>
      <c r="D8985" s="381" t="str">
        <f t="shared" si="562"/>
        <v/>
      </c>
      <c r="E8985" s="335"/>
      <c r="F8985" s="335"/>
      <c r="G8985" s="325" t="str">
        <f t="shared" si="560"/>
        <v/>
      </c>
      <c r="H8985" s="326" t="str">
        <f t="shared" si="561"/>
        <v/>
      </c>
    </row>
    <row r="8986" spans="1:8" x14ac:dyDescent="0.2">
      <c r="A8986" s="204" t="str">
        <f t="shared" si="559"/>
        <v/>
      </c>
      <c r="B8986" s="335"/>
      <c r="C8986" s="335"/>
      <c r="D8986" s="381" t="str">
        <f t="shared" si="562"/>
        <v/>
      </c>
      <c r="E8986" s="335"/>
      <c r="F8986" s="335"/>
      <c r="G8986" s="325" t="str">
        <f t="shared" si="560"/>
        <v/>
      </c>
      <c r="H8986" s="326" t="str">
        <f t="shared" si="561"/>
        <v/>
      </c>
    </row>
    <row r="8987" spans="1:8" x14ac:dyDescent="0.2">
      <c r="A8987" s="204" t="str">
        <f t="shared" si="559"/>
        <v/>
      </c>
      <c r="B8987" s="335"/>
      <c r="C8987" s="335"/>
      <c r="D8987" s="381" t="str">
        <f t="shared" si="562"/>
        <v/>
      </c>
      <c r="E8987" s="335"/>
      <c r="F8987" s="335"/>
      <c r="G8987" s="325" t="str">
        <f t="shared" si="560"/>
        <v/>
      </c>
      <c r="H8987" s="326" t="str">
        <f t="shared" si="561"/>
        <v/>
      </c>
    </row>
    <row r="8988" spans="1:8" x14ac:dyDescent="0.2">
      <c r="A8988" s="204" t="str">
        <f t="shared" si="559"/>
        <v/>
      </c>
      <c r="B8988" s="335"/>
      <c r="C8988" s="335"/>
      <c r="D8988" s="381" t="str">
        <f t="shared" si="562"/>
        <v/>
      </c>
      <c r="E8988" s="335"/>
      <c r="F8988" s="335"/>
      <c r="G8988" s="325" t="str">
        <f t="shared" si="560"/>
        <v/>
      </c>
      <c r="H8988" s="326" t="str">
        <f t="shared" si="561"/>
        <v/>
      </c>
    </row>
    <row r="8989" spans="1:8" x14ac:dyDescent="0.2">
      <c r="A8989" s="204" t="str">
        <f t="shared" si="559"/>
        <v/>
      </c>
      <c r="B8989" s="335"/>
      <c r="C8989" s="335"/>
      <c r="D8989" s="381" t="str">
        <f t="shared" si="562"/>
        <v/>
      </c>
      <c r="E8989" s="335"/>
      <c r="F8989" s="335"/>
      <c r="G8989" s="325" t="str">
        <f t="shared" si="560"/>
        <v/>
      </c>
      <c r="H8989" s="326" t="str">
        <f t="shared" si="561"/>
        <v/>
      </c>
    </row>
    <row r="8990" spans="1:8" x14ac:dyDescent="0.2">
      <c r="A8990" s="204" t="str">
        <f t="shared" si="559"/>
        <v/>
      </c>
      <c r="B8990" s="335"/>
      <c r="C8990" s="335"/>
      <c r="D8990" s="381" t="str">
        <f t="shared" si="562"/>
        <v/>
      </c>
      <c r="E8990" s="335"/>
      <c r="F8990" s="335"/>
      <c r="G8990" s="325" t="str">
        <f t="shared" si="560"/>
        <v/>
      </c>
      <c r="H8990" s="326" t="str">
        <f t="shared" si="561"/>
        <v/>
      </c>
    </row>
    <row r="8991" spans="1:8" x14ac:dyDescent="0.2">
      <c r="A8991" s="204" t="str">
        <f t="shared" si="559"/>
        <v/>
      </c>
      <c r="B8991" s="335"/>
      <c r="C8991" s="335"/>
      <c r="D8991" s="381" t="str">
        <f t="shared" si="562"/>
        <v/>
      </c>
      <c r="E8991" s="335"/>
      <c r="F8991" s="335"/>
      <c r="G8991" s="325" t="str">
        <f t="shared" si="560"/>
        <v/>
      </c>
      <c r="H8991" s="326" t="str">
        <f t="shared" si="561"/>
        <v/>
      </c>
    </row>
    <row r="8992" spans="1:8" x14ac:dyDescent="0.2">
      <c r="A8992" s="204" t="str">
        <f t="shared" si="559"/>
        <v/>
      </c>
      <c r="B8992" s="335"/>
      <c r="C8992" s="335"/>
      <c r="D8992" s="381" t="str">
        <f t="shared" si="562"/>
        <v/>
      </c>
      <c r="E8992" s="335"/>
      <c r="F8992" s="335"/>
      <c r="G8992" s="325" t="str">
        <f t="shared" si="560"/>
        <v/>
      </c>
      <c r="H8992" s="326" t="str">
        <f t="shared" si="561"/>
        <v/>
      </c>
    </row>
    <row r="8993" spans="1:8" x14ac:dyDescent="0.2">
      <c r="A8993" s="204" t="str">
        <f t="shared" si="559"/>
        <v/>
      </c>
      <c r="B8993" s="335"/>
      <c r="C8993" s="335"/>
      <c r="D8993" s="381" t="str">
        <f t="shared" si="562"/>
        <v/>
      </c>
      <c r="E8993" s="335"/>
      <c r="F8993" s="335"/>
      <c r="G8993" s="325" t="str">
        <f t="shared" si="560"/>
        <v/>
      </c>
      <c r="H8993" s="326" t="str">
        <f t="shared" si="561"/>
        <v/>
      </c>
    </row>
    <row r="8994" spans="1:8" x14ac:dyDescent="0.2">
      <c r="A8994" s="204" t="str">
        <f t="shared" si="559"/>
        <v/>
      </c>
      <c r="B8994" s="335"/>
      <c r="C8994" s="335"/>
      <c r="D8994" s="381" t="str">
        <f t="shared" si="562"/>
        <v/>
      </c>
      <c r="E8994" s="335"/>
      <c r="F8994" s="335"/>
      <c r="G8994" s="325" t="str">
        <f t="shared" si="560"/>
        <v/>
      </c>
      <c r="H8994" s="326" t="str">
        <f t="shared" si="561"/>
        <v/>
      </c>
    </row>
    <row r="8995" spans="1:8" x14ac:dyDescent="0.2">
      <c r="A8995" s="204" t="str">
        <f t="shared" si="559"/>
        <v/>
      </c>
      <c r="B8995" s="335"/>
      <c r="C8995" s="335"/>
      <c r="D8995" s="381" t="str">
        <f t="shared" si="562"/>
        <v/>
      </c>
      <c r="E8995" s="335"/>
      <c r="F8995" s="335"/>
      <c r="G8995" s="325" t="str">
        <f t="shared" si="560"/>
        <v/>
      </c>
      <c r="H8995" s="326" t="str">
        <f t="shared" si="561"/>
        <v/>
      </c>
    </row>
    <row r="8996" spans="1:8" x14ac:dyDescent="0.2">
      <c r="A8996" s="204" t="str">
        <f t="shared" si="559"/>
        <v/>
      </c>
      <c r="B8996" s="335"/>
      <c r="C8996" s="335"/>
      <c r="D8996" s="381" t="str">
        <f t="shared" si="562"/>
        <v/>
      </c>
      <c r="E8996" s="335"/>
      <c r="F8996" s="335"/>
      <c r="G8996" s="325" t="str">
        <f t="shared" si="560"/>
        <v/>
      </c>
      <c r="H8996" s="326" t="str">
        <f t="shared" si="561"/>
        <v/>
      </c>
    </row>
    <row r="8997" spans="1:8" x14ac:dyDescent="0.2">
      <c r="A8997" s="204" t="str">
        <f t="shared" si="559"/>
        <v/>
      </c>
      <c r="B8997" s="335"/>
      <c r="C8997" s="335"/>
      <c r="D8997" s="381" t="str">
        <f t="shared" si="562"/>
        <v/>
      </c>
      <c r="E8997" s="335"/>
      <c r="F8997" s="335"/>
      <c r="G8997" s="325" t="str">
        <f t="shared" si="560"/>
        <v/>
      </c>
      <c r="H8997" s="326" t="str">
        <f t="shared" si="561"/>
        <v/>
      </c>
    </row>
    <row r="8998" spans="1:8" x14ac:dyDescent="0.2">
      <c r="A8998" s="204" t="str">
        <f t="shared" si="559"/>
        <v/>
      </c>
      <c r="B8998" s="335"/>
      <c r="C8998" s="335"/>
      <c r="D8998" s="381" t="str">
        <f t="shared" si="562"/>
        <v/>
      </c>
      <c r="E8998" s="335"/>
      <c r="F8998" s="335"/>
      <c r="G8998" s="325" t="str">
        <f t="shared" si="560"/>
        <v/>
      </c>
      <c r="H8998" s="326" t="str">
        <f t="shared" si="561"/>
        <v/>
      </c>
    </row>
    <row r="8999" spans="1:8" x14ac:dyDescent="0.2">
      <c r="A8999" s="204" t="str">
        <f t="shared" si="559"/>
        <v/>
      </c>
      <c r="B8999" s="335"/>
      <c r="C8999" s="335"/>
      <c r="D8999" s="381" t="str">
        <f t="shared" si="562"/>
        <v/>
      </c>
      <c r="E8999" s="335"/>
      <c r="F8999" s="335"/>
      <c r="G8999" s="325" t="str">
        <f t="shared" si="560"/>
        <v/>
      </c>
      <c r="H8999" s="326" t="str">
        <f t="shared" si="561"/>
        <v/>
      </c>
    </row>
    <row r="9000" spans="1:8" x14ac:dyDescent="0.2">
      <c r="A9000" s="204" t="str">
        <f t="shared" si="559"/>
        <v/>
      </c>
      <c r="B9000" s="335"/>
      <c r="C9000" s="335"/>
      <c r="D9000" s="381" t="str">
        <f t="shared" si="562"/>
        <v/>
      </c>
      <c r="E9000" s="335"/>
      <c r="F9000" s="335"/>
      <c r="G9000" s="325" t="str">
        <f t="shared" si="560"/>
        <v/>
      </c>
      <c r="H9000" s="326" t="str">
        <f t="shared" si="561"/>
        <v/>
      </c>
    </row>
    <row r="9001" spans="1:8" x14ac:dyDescent="0.2">
      <c r="A9001" s="204" t="str">
        <f t="shared" si="559"/>
        <v/>
      </c>
      <c r="B9001" s="335"/>
      <c r="C9001" s="335"/>
      <c r="D9001" s="381" t="str">
        <f t="shared" si="562"/>
        <v/>
      </c>
      <c r="E9001" s="335"/>
      <c r="F9001" s="335"/>
      <c r="G9001" s="325" t="str">
        <f t="shared" si="560"/>
        <v/>
      </c>
      <c r="H9001" s="326" t="str">
        <f t="shared" si="561"/>
        <v/>
      </c>
    </row>
    <row r="9002" spans="1:8" x14ac:dyDescent="0.2">
      <c r="A9002" s="204" t="str">
        <f t="shared" si="559"/>
        <v/>
      </c>
      <c r="B9002" s="335"/>
      <c r="C9002" s="335"/>
      <c r="D9002" s="381" t="str">
        <f t="shared" si="562"/>
        <v/>
      </c>
      <c r="E9002" s="335"/>
      <c r="F9002" s="335"/>
      <c r="G9002" s="325" t="str">
        <f t="shared" si="560"/>
        <v/>
      </c>
      <c r="H9002" s="326" t="str">
        <f t="shared" si="561"/>
        <v/>
      </c>
    </row>
    <row r="9003" spans="1:8" x14ac:dyDescent="0.2">
      <c r="A9003" s="204" t="str">
        <f t="shared" si="559"/>
        <v/>
      </c>
      <c r="B9003" s="335"/>
      <c r="C9003" s="335"/>
      <c r="D9003" s="381" t="str">
        <f t="shared" si="562"/>
        <v/>
      </c>
      <c r="E9003" s="335"/>
      <c r="F9003" s="335"/>
      <c r="G9003" s="325" t="str">
        <f t="shared" si="560"/>
        <v/>
      </c>
      <c r="H9003" s="326" t="str">
        <f t="shared" si="561"/>
        <v/>
      </c>
    </row>
    <row r="9004" spans="1:8" x14ac:dyDescent="0.2">
      <c r="A9004" s="204" t="str">
        <f t="shared" si="559"/>
        <v/>
      </c>
      <c r="B9004" s="335"/>
      <c r="C9004" s="335"/>
      <c r="D9004" s="381" t="str">
        <f t="shared" si="562"/>
        <v/>
      </c>
      <c r="E9004" s="335"/>
      <c r="F9004" s="335"/>
      <c r="G9004" s="325" t="str">
        <f t="shared" si="560"/>
        <v/>
      </c>
      <c r="H9004" s="326" t="str">
        <f t="shared" si="561"/>
        <v/>
      </c>
    </row>
    <row r="9005" spans="1:8" x14ac:dyDescent="0.2">
      <c r="A9005" s="204" t="str">
        <f t="shared" si="559"/>
        <v/>
      </c>
      <c r="B9005" s="335"/>
      <c r="C9005" s="335"/>
      <c r="D9005" s="381" t="str">
        <f t="shared" si="562"/>
        <v/>
      </c>
      <c r="E9005" s="335"/>
      <c r="F9005" s="335"/>
      <c r="G9005" s="325" t="str">
        <f t="shared" si="560"/>
        <v/>
      </c>
      <c r="H9005" s="326" t="str">
        <f t="shared" si="561"/>
        <v/>
      </c>
    </row>
    <row r="9006" spans="1:8" x14ac:dyDescent="0.2">
      <c r="A9006" s="204" t="str">
        <f t="shared" si="559"/>
        <v/>
      </c>
      <c r="B9006" s="335"/>
      <c r="C9006" s="335"/>
      <c r="D9006" s="381" t="str">
        <f t="shared" si="562"/>
        <v/>
      </c>
      <c r="E9006" s="335"/>
      <c r="F9006" s="335"/>
      <c r="G9006" s="325" t="str">
        <f t="shared" si="560"/>
        <v/>
      </c>
      <c r="H9006" s="326" t="str">
        <f t="shared" si="561"/>
        <v/>
      </c>
    </row>
    <row r="9007" spans="1:8" x14ac:dyDescent="0.2">
      <c r="A9007" s="204" t="str">
        <f t="shared" si="559"/>
        <v/>
      </c>
      <c r="B9007" s="335"/>
      <c r="C9007" s="335"/>
      <c r="D9007" s="381" t="str">
        <f t="shared" si="562"/>
        <v/>
      </c>
      <c r="E9007" s="335"/>
      <c r="F9007" s="335"/>
      <c r="G9007" s="325" t="str">
        <f t="shared" si="560"/>
        <v/>
      </c>
      <c r="H9007" s="326" t="str">
        <f t="shared" si="561"/>
        <v/>
      </c>
    </row>
    <row r="9008" spans="1:8" x14ac:dyDescent="0.2">
      <c r="A9008" s="204" t="str">
        <f t="shared" si="559"/>
        <v/>
      </c>
      <c r="B9008" s="335"/>
      <c r="C9008" s="335"/>
      <c r="D9008" s="381" t="str">
        <f t="shared" si="562"/>
        <v/>
      </c>
      <c r="E9008" s="335"/>
      <c r="F9008" s="335"/>
      <c r="G9008" s="325" t="str">
        <f t="shared" si="560"/>
        <v/>
      </c>
      <c r="H9008" s="326" t="str">
        <f t="shared" si="561"/>
        <v/>
      </c>
    </row>
    <row r="9009" spans="1:8" x14ac:dyDescent="0.2">
      <c r="A9009" s="204" t="str">
        <f t="shared" ref="A9009:A9072" si="563">IF(B9009&lt;&gt;"",VLOOKUP(B9009,ID,2,FALSE),"")</f>
        <v/>
      </c>
      <c r="B9009" s="335"/>
      <c r="C9009" s="335"/>
      <c r="D9009" s="381" t="str">
        <f t="shared" si="562"/>
        <v/>
      </c>
      <c r="E9009" s="335"/>
      <c r="F9009" s="335"/>
      <c r="G9009" s="325" t="str">
        <f t="shared" ref="G9009:G9072" si="564">IF(OR(B9009="",Amt=""),"",Amt)</f>
        <v/>
      </c>
      <c r="H9009" s="326" t="str">
        <f t="shared" ref="H9009:H9072" si="565">IF(G9009="","",VLOOKUP(G9009,Gesundheitsämter,2,FALSE))</f>
        <v/>
      </c>
    </row>
    <row r="9010" spans="1:8" x14ac:dyDescent="0.2">
      <c r="A9010" s="204" t="str">
        <f t="shared" si="563"/>
        <v/>
      </c>
      <c r="B9010" s="335"/>
      <c r="C9010" s="335"/>
      <c r="D9010" s="381" t="str">
        <f t="shared" si="562"/>
        <v/>
      </c>
      <c r="E9010" s="335"/>
      <c r="F9010" s="335"/>
      <c r="G9010" s="325" t="str">
        <f t="shared" si="564"/>
        <v/>
      </c>
      <c r="H9010" s="326" t="str">
        <f t="shared" si="565"/>
        <v/>
      </c>
    </row>
    <row r="9011" spans="1:8" x14ac:dyDescent="0.2">
      <c r="A9011" s="204" t="str">
        <f t="shared" si="563"/>
        <v/>
      </c>
      <c r="B9011" s="335"/>
      <c r="C9011" s="335"/>
      <c r="D9011" s="381" t="str">
        <f t="shared" si="562"/>
        <v/>
      </c>
      <c r="E9011" s="335"/>
      <c r="F9011" s="335"/>
      <c r="G9011" s="325" t="str">
        <f t="shared" si="564"/>
        <v/>
      </c>
      <c r="H9011" s="326" t="str">
        <f t="shared" si="565"/>
        <v/>
      </c>
    </row>
    <row r="9012" spans="1:8" x14ac:dyDescent="0.2">
      <c r="A9012" s="204" t="str">
        <f t="shared" si="563"/>
        <v/>
      </c>
      <c r="B9012" s="335"/>
      <c r="C9012" s="335"/>
      <c r="D9012" s="381" t="str">
        <f t="shared" si="562"/>
        <v/>
      </c>
      <c r="E9012" s="335"/>
      <c r="F9012" s="335"/>
      <c r="G9012" s="325" t="str">
        <f t="shared" si="564"/>
        <v/>
      </c>
      <c r="H9012" s="326" t="str">
        <f t="shared" si="565"/>
        <v/>
      </c>
    </row>
    <row r="9013" spans="1:8" x14ac:dyDescent="0.2">
      <c r="A9013" s="204" t="str">
        <f t="shared" si="563"/>
        <v/>
      </c>
      <c r="B9013" s="335"/>
      <c r="C9013" s="335"/>
      <c r="D9013" s="381" t="str">
        <f t="shared" si="562"/>
        <v/>
      </c>
      <c r="E9013" s="335"/>
      <c r="F9013" s="335"/>
      <c r="G9013" s="325" t="str">
        <f t="shared" si="564"/>
        <v/>
      </c>
      <c r="H9013" s="326" t="str">
        <f t="shared" si="565"/>
        <v/>
      </c>
    </row>
    <row r="9014" spans="1:8" x14ac:dyDescent="0.2">
      <c r="A9014" s="204" t="str">
        <f t="shared" si="563"/>
        <v/>
      </c>
      <c r="B9014" s="335"/>
      <c r="C9014" s="335"/>
      <c r="D9014" s="381" t="str">
        <f t="shared" si="562"/>
        <v/>
      </c>
      <c r="E9014" s="335"/>
      <c r="F9014" s="335"/>
      <c r="G9014" s="325" t="str">
        <f t="shared" si="564"/>
        <v/>
      </c>
      <c r="H9014" s="326" t="str">
        <f t="shared" si="565"/>
        <v/>
      </c>
    </row>
    <row r="9015" spans="1:8" x14ac:dyDescent="0.2">
      <c r="A9015" s="204" t="str">
        <f t="shared" si="563"/>
        <v/>
      </c>
      <c r="B9015" s="335"/>
      <c r="C9015" s="335"/>
      <c r="D9015" s="381" t="str">
        <f t="shared" si="562"/>
        <v/>
      </c>
      <c r="E9015" s="335"/>
      <c r="F9015" s="335"/>
      <c r="G9015" s="325" t="str">
        <f t="shared" si="564"/>
        <v/>
      </c>
      <c r="H9015" s="326" t="str">
        <f t="shared" si="565"/>
        <v/>
      </c>
    </row>
    <row r="9016" spans="1:8" x14ac:dyDescent="0.2">
      <c r="A9016" s="204" t="str">
        <f t="shared" si="563"/>
        <v/>
      </c>
      <c r="B9016" s="335"/>
      <c r="C9016" s="335"/>
      <c r="D9016" s="381" t="str">
        <f t="shared" si="562"/>
        <v/>
      </c>
      <c r="E9016" s="335"/>
      <c r="F9016" s="335"/>
      <c r="G9016" s="325" t="str">
        <f t="shared" si="564"/>
        <v/>
      </c>
      <c r="H9016" s="326" t="str">
        <f t="shared" si="565"/>
        <v/>
      </c>
    </row>
    <row r="9017" spans="1:8" x14ac:dyDescent="0.2">
      <c r="A9017" s="204" t="str">
        <f t="shared" si="563"/>
        <v/>
      </c>
      <c r="B9017" s="335"/>
      <c r="C9017" s="335"/>
      <c r="D9017" s="381" t="str">
        <f t="shared" si="562"/>
        <v/>
      </c>
      <c r="E9017" s="335"/>
      <c r="F9017" s="335"/>
      <c r="G9017" s="325" t="str">
        <f t="shared" si="564"/>
        <v/>
      </c>
      <c r="H9017" s="326" t="str">
        <f t="shared" si="565"/>
        <v/>
      </c>
    </row>
    <row r="9018" spans="1:8" x14ac:dyDescent="0.2">
      <c r="A9018" s="204" t="str">
        <f t="shared" si="563"/>
        <v/>
      </c>
      <c r="B9018" s="335"/>
      <c r="C9018" s="335"/>
      <c r="D9018" s="381" t="str">
        <f t="shared" si="562"/>
        <v/>
      </c>
      <c r="E9018" s="335"/>
      <c r="F9018" s="335"/>
      <c r="G9018" s="325" t="str">
        <f t="shared" si="564"/>
        <v/>
      </c>
      <c r="H9018" s="326" t="str">
        <f t="shared" si="565"/>
        <v/>
      </c>
    </row>
    <row r="9019" spans="1:8" x14ac:dyDescent="0.2">
      <c r="A9019" s="204" t="str">
        <f t="shared" si="563"/>
        <v/>
      </c>
      <c r="B9019" s="335"/>
      <c r="C9019" s="335"/>
      <c r="D9019" s="381" t="str">
        <f t="shared" si="562"/>
        <v/>
      </c>
      <c r="E9019" s="335"/>
      <c r="F9019" s="335"/>
      <c r="G9019" s="325" t="str">
        <f t="shared" si="564"/>
        <v/>
      </c>
      <c r="H9019" s="326" t="str">
        <f t="shared" si="565"/>
        <v/>
      </c>
    </row>
    <row r="9020" spans="1:8" x14ac:dyDescent="0.2">
      <c r="A9020" s="204" t="str">
        <f t="shared" si="563"/>
        <v/>
      </c>
      <c r="B9020" s="335"/>
      <c r="C9020" s="335"/>
      <c r="D9020" s="381" t="str">
        <f t="shared" si="562"/>
        <v/>
      </c>
      <c r="E9020" s="335"/>
      <c r="F9020" s="335"/>
      <c r="G9020" s="325" t="str">
        <f t="shared" si="564"/>
        <v/>
      </c>
      <c r="H9020" s="326" t="str">
        <f t="shared" si="565"/>
        <v/>
      </c>
    </row>
    <row r="9021" spans="1:8" x14ac:dyDescent="0.2">
      <c r="A9021" s="204" t="str">
        <f t="shared" si="563"/>
        <v/>
      </c>
      <c r="B9021" s="335"/>
      <c r="C9021" s="335"/>
      <c r="D9021" s="381" t="str">
        <f t="shared" si="562"/>
        <v/>
      </c>
      <c r="E9021" s="335"/>
      <c r="F9021" s="335"/>
      <c r="G9021" s="325" t="str">
        <f t="shared" si="564"/>
        <v/>
      </c>
      <c r="H9021" s="326" t="str">
        <f t="shared" si="565"/>
        <v/>
      </c>
    </row>
    <row r="9022" spans="1:8" x14ac:dyDescent="0.2">
      <c r="A9022" s="204" t="str">
        <f t="shared" si="563"/>
        <v/>
      </c>
      <c r="B9022" s="335"/>
      <c r="C9022" s="335"/>
      <c r="D9022" s="381" t="str">
        <f t="shared" si="562"/>
        <v/>
      </c>
      <c r="E9022" s="335"/>
      <c r="F9022" s="335"/>
      <c r="G9022" s="325" t="str">
        <f t="shared" si="564"/>
        <v/>
      </c>
      <c r="H9022" s="326" t="str">
        <f t="shared" si="565"/>
        <v/>
      </c>
    </row>
    <row r="9023" spans="1:8" x14ac:dyDescent="0.2">
      <c r="A9023" s="204" t="str">
        <f t="shared" si="563"/>
        <v/>
      </c>
      <c r="B9023" s="335"/>
      <c r="C9023" s="335"/>
      <c r="D9023" s="381" t="str">
        <f t="shared" si="562"/>
        <v/>
      </c>
      <c r="E9023" s="335"/>
      <c r="F9023" s="335"/>
      <c r="G9023" s="325" t="str">
        <f t="shared" si="564"/>
        <v/>
      </c>
      <c r="H9023" s="326" t="str">
        <f t="shared" si="565"/>
        <v/>
      </c>
    </row>
    <row r="9024" spans="1:8" x14ac:dyDescent="0.2">
      <c r="A9024" s="204" t="str">
        <f t="shared" si="563"/>
        <v/>
      </c>
      <c r="B9024" s="335"/>
      <c r="C9024" s="335"/>
      <c r="D9024" s="381" t="str">
        <f t="shared" si="562"/>
        <v/>
      </c>
      <c r="E9024" s="335"/>
      <c r="F9024" s="335"/>
      <c r="G9024" s="325" t="str">
        <f t="shared" si="564"/>
        <v/>
      </c>
      <c r="H9024" s="326" t="str">
        <f t="shared" si="565"/>
        <v/>
      </c>
    </row>
    <row r="9025" spans="1:8" x14ac:dyDescent="0.2">
      <c r="A9025" s="204" t="str">
        <f t="shared" si="563"/>
        <v/>
      </c>
      <c r="B9025" s="335"/>
      <c r="C9025" s="335"/>
      <c r="D9025" s="381" t="str">
        <f t="shared" si="562"/>
        <v/>
      </c>
      <c r="E9025" s="335"/>
      <c r="F9025" s="335"/>
      <c r="G9025" s="325" t="str">
        <f t="shared" si="564"/>
        <v/>
      </c>
      <c r="H9025" s="326" t="str">
        <f t="shared" si="565"/>
        <v/>
      </c>
    </row>
    <row r="9026" spans="1:8" x14ac:dyDescent="0.2">
      <c r="A9026" s="204" t="str">
        <f t="shared" si="563"/>
        <v/>
      </c>
      <c r="B9026" s="335"/>
      <c r="C9026" s="335"/>
      <c r="D9026" s="381" t="str">
        <f t="shared" si="562"/>
        <v/>
      </c>
      <c r="E9026" s="335"/>
      <c r="F9026" s="335"/>
      <c r="G9026" s="325" t="str">
        <f t="shared" si="564"/>
        <v/>
      </c>
      <c r="H9026" s="326" t="str">
        <f t="shared" si="565"/>
        <v/>
      </c>
    </row>
    <row r="9027" spans="1:8" x14ac:dyDescent="0.2">
      <c r="A9027" s="204" t="str">
        <f t="shared" si="563"/>
        <v/>
      </c>
      <c r="B9027" s="335"/>
      <c r="C9027" s="335"/>
      <c r="D9027" s="381" t="str">
        <f t="shared" si="562"/>
        <v/>
      </c>
      <c r="E9027" s="335"/>
      <c r="F9027" s="335"/>
      <c r="G9027" s="325" t="str">
        <f t="shared" si="564"/>
        <v/>
      </c>
      <c r="H9027" s="326" t="str">
        <f t="shared" si="565"/>
        <v/>
      </c>
    </row>
    <row r="9028" spans="1:8" x14ac:dyDescent="0.2">
      <c r="A9028" s="204" t="str">
        <f t="shared" si="563"/>
        <v/>
      </c>
      <c r="B9028" s="335"/>
      <c r="C9028" s="335"/>
      <c r="D9028" s="381" t="str">
        <f t="shared" si="562"/>
        <v/>
      </c>
      <c r="E9028" s="335"/>
      <c r="F9028" s="335"/>
      <c r="G9028" s="325" t="str">
        <f t="shared" si="564"/>
        <v/>
      </c>
      <c r="H9028" s="326" t="str">
        <f t="shared" si="565"/>
        <v/>
      </c>
    </row>
    <row r="9029" spans="1:8" x14ac:dyDescent="0.2">
      <c r="A9029" s="204" t="str">
        <f t="shared" si="563"/>
        <v/>
      </c>
      <c r="B9029" s="335"/>
      <c r="C9029" s="335"/>
      <c r="D9029" s="381" t="str">
        <f t="shared" si="562"/>
        <v/>
      </c>
      <c r="E9029" s="335"/>
      <c r="F9029" s="335"/>
      <c r="G9029" s="325" t="str">
        <f t="shared" si="564"/>
        <v/>
      </c>
      <c r="H9029" s="326" t="str">
        <f t="shared" si="565"/>
        <v/>
      </c>
    </row>
    <row r="9030" spans="1:8" x14ac:dyDescent="0.2">
      <c r="A9030" s="204" t="str">
        <f t="shared" si="563"/>
        <v/>
      </c>
      <c r="B9030" s="335"/>
      <c r="C9030" s="335"/>
      <c r="D9030" s="381" t="str">
        <f t="shared" si="562"/>
        <v/>
      </c>
      <c r="E9030" s="335"/>
      <c r="F9030" s="335"/>
      <c r="G9030" s="325" t="str">
        <f t="shared" si="564"/>
        <v/>
      </c>
      <c r="H9030" s="326" t="str">
        <f t="shared" si="565"/>
        <v/>
      </c>
    </row>
    <row r="9031" spans="1:8" x14ac:dyDescent="0.2">
      <c r="A9031" s="204" t="str">
        <f t="shared" si="563"/>
        <v/>
      </c>
      <c r="B9031" s="335"/>
      <c r="C9031" s="335"/>
      <c r="D9031" s="381" t="str">
        <f t="shared" si="562"/>
        <v/>
      </c>
      <c r="E9031" s="335"/>
      <c r="F9031" s="335"/>
      <c r="G9031" s="325" t="str">
        <f t="shared" si="564"/>
        <v/>
      </c>
      <c r="H9031" s="326" t="str">
        <f t="shared" si="565"/>
        <v/>
      </c>
    </row>
    <row r="9032" spans="1:8" x14ac:dyDescent="0.2">
      <c r="A9032" s="204" t="str">
        <f t="shared" si="563"/>
        <v/>
      </c>
      <c r="B9032" s="335"/>
      <c r="C9032" s="335"/>
      <c r="D9032" s="381" t="str">
        <f t="shared" si="562"/>
        <v/>
      </c>
      <c r="E9032" s="335"/>
      <c r="F9032" s="335"/>
      <c r="G9032" s="325" t="str">
        <f t="shared" si="564"/>
        <v/>
      </c>
      <c r="H9032" s="326" t="str">
        <f t="shared" si="565"/>
        <v/>
      </c>
    </row>
    <row r="9033" spans="1:8" x14ac:dyDescent="0.2">
      <c r="A9033" s="204" t="str">
        <f t="shared" si="563"/>
        <v/>
      </c>
      <c r="B9033" s="335"/>
      <c r="C9033" s="335"/>
      <c r="D9033" s="381" t="str">
        <f t="shared" ref="D9033:D9096" si="566">IF(C9033="","",IFERROR(IF(VLOOKUP(C9033,Parameter,2,FALSE)="","",VLOOKUP(C9033,Parameter,2,FALSE)),IFERROR(VLOOKUP(C9033,PSMErgänzung,2,FALSE),"CAS eingeben oder Parameter korrigieren!")))</f>
        <v/>
      </c>
      <c r="E9033" s="335"/>
      <c r="F9033" s="335"/>
      <c r="G9033" s="325" t="str">
        <f t="shared" si="564"/>
        <v/>
      </c>
      <c r="H9033" s="326" t="str">
        <f t="shared" si="565"/>
        <v/>
      </c>
    </row>
    <row r="9034" spans="1:8" x14ac:dyDescent="0.2">
      <c r="A9034" s="204" t="str">
        <f t="shared" si="563"/>
        <v/>
      </c>
      <c r="B9034" s="335"/>
      <c r="C9034" s="335"/>
      <c r="D9034" s="381" t="str">
        <f t="shared" si="566"/>
        <v/>
      </c>
      <c r="E9034" s="335"/>
      <c r="F9034" s="335"/>
      <c r="G9034" s="325" t="str">
        <f t="shared" si="564"/>
        <v/>
      </c>
      <c r="H9034" s="326" t="str">
        <f t="shared" si="565"/>
        <v/>
      </c>
    </row>
    <row r="9035" spans="1:8" x14ac:dyDescent="0.2">
      <c r="A9035" s="204" t="str">
        <f t="shared" si="563"/>
        <v/>
      </c>
      <c r="B9035" s="335"/>
      <c r="C9035" s="335"/>
      <c r="D9035" s="381" t="str">
        <f t="shared" si="566"/>
        <v/>
      </c>
      <c r="E9035" s="335"/>
      <c r="F9035" s="335"/>
      <c r="G9035" s="325" t="str">
        <f t="shared" si="564"/>
        <v/>
      </c>
      <c r="H9035" s="326" t="str">
        <f t="shared" si="565"/>
        <v/>
      </c>
    </row>
    <row r="9036" spans="1:8" x14ac:dyDescent="0.2">
      <c r="A9036" s="204" t="str">
        <f t="shared" si="563"/>
        <v/>
      </c>
      <c r="B9036" s="335"/>
      <c r="C9036" s="335"/>
      <c r="D9036" s="381" t="str">
        <f t="shared" si="566"/>
        <v/>
      </c>
      <c r="E9036" s="335"/>
      <c r="F9036" s="335"/>
      <c r="G9036" s="325" t="str">
        <f t="shared" si="564"/>
        <v/>
      </c>
      <c r="H9036" s="326" t="str">
        <f t="shared" si="565"/>
        <v/>
      </c>
    </row>
    <row r="9037" spans="1:8" x14ac:dyDescent="0.2">
      <c r="A9037" s="204" t="str">
        <f t="shared" si="563"/>
        <v/>
      </c>
      <c r="B9037" s="335"/>
      <c r="C9037" s="335"/>
      <c r="D9037" s="381" t="str">
        <f t="shared" si="566"/>
        <v/>
      </c>
      <c r="E9037" s="335"/>
      <c r="F9037" s="335"/>
      <c r="G9037" s="325" t="str">
        <f t="shared" si="564"/>
        <v/>
      </c>
      <c r="H9037" s="326" t="str">
        <f t="shared" si="565"/>
        <v/>
      </c>
    </row>
    <row r="9038" spans="1:8" x14ac:dyDescent="0.2">
      <c r="A9038" s="204" t="str">
        <f t="shared" si="563"/>
        <v/>
      </c>
      <c r="B9038" s="335"/>
      <c r="C9038" s="335"/>
      <c r="D9038" s="381" t="str">
        <f t="shared" si="566"/>
        <v/>
      </c>
      <c r="E9038" s="335"/>
      <c r="F9038" s="335"/>
      <c r="G9038" s="325" t="str">
        <f t="shared" si="564"/>
        <v/>
      </c>
      <c r="H9038" s="326" t="str">
        <f t="shared" si="565"/>
        <v/>
      </c>
    </row>
    <row r="9039" spans="1:8" x14ac:dyDescent="0.2">
      <c r="A9039" s="204" t="str">
        <f t="shared" si="563"/>
        <v/>
      </c>
      <c r="B9039" s="335"/>
      <c r="C9039" s="335"/>
      <c r="D9039" s="381" t="str">
        <f t="shared" si="566"/>
        <v/>
      </c>
      <c r="E9039" s="335"/>
      <c r="F9039" s="335"/>
      <c r="G9039" s="325" t="str">
        <f t="shared" si="564"/>
        <v/>
      </c>
      <c r="H9039" s="326" t="str">
        <f t="shared" si="565"/>
        <v/>
      </c>
    </row>
    <row r="9040" spans="1:8" x14ac:dyDescent="0.2">
      <c r="A9040" s="204" t="str">
        <f t="shared" si="563"/>
        <v/>
      </c>
      <c r="B9040" s="335"/>
      <c r="C9040" s="335"/>
      <c r="D9040" s="381" t="str">
        <f t="shared" si="566"/>
        <v/>
      </c>
      <c r="E9040" s="335"/>
      <c r="F9040" s="335"/>
      <c r="G9040" s="325" t="str">
        <f t="shared" si="564"/>
        <v/>
      </c>
      <c r="H9040" s="326" t="str">
        <f t="shared" si="565"/>
        <v/>
      </c>
    </row>
    <row r="9041" spans="1:8" x14ac:dyDescent="0.2">
      <c r="A9041" s="204" t="str">
        <f t="shared" si="563"/>
        <v/>
      </c>
      <c r="B9041" s="335"/>
      <c r="C9041" s="335"/>
      <c r="D9041" s="381" t="str">
        <f t="shared" si="566"/>
        <v/>
      </c>
      <c r="E9041" s="335"/>
      <c r="F9041" s="335"/>
      <c r="G9041" s="325" t="str">
        <f t="shared" si="564"/>
        <v/>
      </c>
      <c r="H9041" s="326" t="str">
        <f t="shared" si="565"/>
        <v/>
      </c>
    </row>
    <row r="9042" spans="1:8" x14ac:dyDescent="0.2">
      <c r="A9042" s="204" t="str">
        <f t="shared" si="563"/>
        <v/>
      </c>
      <c r="B9042" s="335"/>
      <c r="C9042" s="335"/>
      <c r="D9042" s="381" t="str">
        <f t="shared" si="566"/>
        <v/>
      </c>
      <c r="E9042" s="335"/>
      <c r="F9042" s="335"/>
      <c r="G9042" s="325" t="str">
        <f t="shared" si="564"/>
        <v/>
      </c>
      <c r="H9042" s="326" t="str">
        <f t="shared" si="565"/>
        <v/>
      </c>
    </row>
    <row r="9043" spans="1:8" x14ac:dyDescent="0.2">
      <c r="A9043" s="204" t="str">
        <f t="shared" si="563"/>
        <v/>
      </c>
      <c r="B9043" s="335"/>
      <c r="C9043" s="335"/>
      <c r="D9043" s="381" t="str">
        <f t="shared" si="566"/>
        <v/>
      </c>
      <c r="E9043" s="335"/>
      <c r="F9043" s="335"/>
      <c r="G9043" s="325" t="str">
        <f t="shared" si="564"/>
        <v/>
      </c>
      <c r="H9043" s="326" t="str">
        <f t="shared" si="565"/>
        <v/>
      </c>
    </row>
    <row r="9044" spans="1:8" x14ac:dyDescent="0.2">
      <c r="A9044" s="204" t="str">
        <f t="shared" si="563"/>
        <v/>
      </c>
      <c r="B9044" s="335"/>
      <c r="C9044" s="335"/>
      <c r="D9044" s="381" t="str">
        <f t="shared" si="566"/>
        <v/>
      </c>
      <c r="E9044" s="335"/>
      <c r="F9044" s="335"/>
      <c r="G9044" s="325" t="str">
        <f t="shared" si="564"/>
        <v/>
      </c>
      <c r="H9044" s="326" t="str">
        <f t="shared" si="565"/>
        <v/>
      </c>
    </row>
    <row r="9045" spans="1:8" x14ac:dyDescent="0.2">
      <c r="A9045" s="204" t="str">
        <f t="shared" si="563"/>
        <v/>
      </c>
      <c r="B9045" s="335"/>
      <c r="C9045" s="335"/>
      <c r="D9045" s="381" t="str">
        <f t="shared" si="566"/>
        <v/>
      </c>
      <c r="E9045" s="335"/>
      <c r="F9045" s="335"/>
      <c r="G9045" s="325" t="str">
        <f t="shared" si="564"/>
        <v/>
      </c>
      <c r="H9045" s="326" t="str">
        <f t="shared" si="565"/>
        <v/>
      </c>
    </row>
    <row r="9046" spans="1:8" x14ac:dyDescent="0.2">
      <c r="A9046" s="204" t="str">
        <f t="shared" si="563"/>
        <v/>
      </c>
      <c r="B9046" s="335"/>
      <c r="C9046" s="335"/>
      <c r="D9046" s="381" t="str">
        <f t="shared" si="566"/>
        <v/>
      </c>
      <c r="E9046" s="335"/>
      <c r="F9046" s="335"/>
      <c r="G9046" s="325" t="str">
        <f t="shared" si="564"/>
        <v/>
      </c>
      <c r="H9046" s="326" t="str">
        <f t="shared" si="565"/>
        <v/>
      </c>
    </row>
    <row r="9047" spans="1:8" x14ac:dyDescent="0.2">
      <c r="A9047" s="204" t="str">
        <f t="shared" si="563"/>
        <v/>
      </c>
      <c r="B9047" s="335"/>
      <c r="C9047" s="335"/>
      <c r="D9047" s="381" t="str">
        <f t="shared" si="566"/>
        <v/>
      </c>
      <c r="E9047" s="335"/>
      <c r="F9047" s="335"/>
      <c r="G9047" s="325" t="str">
        <f t="shared" si="564"/>
        <v/>
      </c>
      <c r="H9047" s="326" t="str">
        <f t="shared" si="565"/>
        <v/>
      </c>
    </row>
    <row r="9048" spans="1:8" x14ac:dyDescent="0.2">
      <c r="A9048" s="204" t="str">
        <f t="shared" si="563"/>
        <v/>
      </c>
      <c r="B9048" s="335"/>
      <c r="C9048" s="335"/>
      <c r="D9048" s="381" t="str">
        <f t="shared" si="566"/>
        <v/>
      </c>
      <c r="E9048" s="335"/>
      <c r="F9048" s="335"/>
      <c r="G9048" s="325" t="str">
        <f t="shared" si="564"/>
        <v/>
      </c>
      <c r="H9048" s="326" t="str">
        <f t="shared" si="565"/>
        <v/>
      </c>
    </row>
    <row r="9049" spans="1:8" x14ac:dyDescent="0.2">
      <c r="A9049" s="204" t="str">
        <f t="shared" si="563"/>
        <v/>
      </c>
      <c r="B9049" s="335"/>
      <c r="C9049" s="335"/>
      <c r="D9049" s="381" t="str">
        <f t="shared" si="566"/>
        <v/>
      </c>
      <c r="E9049" s="335"/>
      <c r="F9049" s="335"/>
      <c r="G9049" s="325" t="str">
        <f t="shared" si="564"/>
        <v/>
      </c>
      <c r="H9049" s="326" t="str">
        <f t="shared" si="565"/>
        <v/>
      </c>
    </row>
    <row r="9050" spans="1:8" x14ac:dyDescent="0.2">
      <c r="A9050" s="204" t="str">
        <f t="shared" si="563"/>
        <v/>
      </c>
      <c r="B9050" s="335"/>
      <c r="C9050" s="335"/>
      <c r="D9050" s="381" t="str">
        <f t="shared" si="566"/>
        <v/>
      </c>
      <c r="E9050" s="335"/>
      <c r="F9050" s="335"/>
      <c r="G9050" s="325" t="str">
        <f t="shared" si="564"/>
        <v/>
      </c>
      <c r="H9050" s="326" t="str">
        <f t="shared" si="565"/>
        <v/>
      </c>
    </row>
    <row r="9051" spans="1:8" x14ac:dyDescent="0.2">
      <c r="A9051" s="204" t="str">
        <f t="shared" si="563"/>
        <v/>
      </c>
      <c r="B9051" s="335"/>
      <c r="C9051" s="335"/>
      <c r="D9051" s="381" t="str">
        <f t="shared" si="566"/>
        <v/>
      </c>
      <c r="E9051" s="335"/>
      <c r="F9051" s="335"/>
      <c r="G9051" s="325" t="str">
        <f t="shared" si="564"/>
        <v/>
      </c>
      <c r="H9051" s="326" t="str">
        <f t="shared" si="565"/>
        <v/>
      </c>
    </row>
    <row r="9052" spans="1:8" x14ac:dyDescent="0.2">
      <c r="A9052" s="204" t="str">
        <f t="shared" si="563"/>
        <v/>
      </c>
      <c r="B9052" s="335"/>
      <c r="C9052" s="335"/>
      <c r="D9052" s="381" t="str">
        <f t="shared" si="566"/>
        <v/>
      </c>
      <c r="E9052" s="335"/>
      <c r="F9052" s="335"/>
      <c r="G9052" s="325" t="str">
        <f t="shared" si="564"/>
        <v/>
      </c>
      <c r="H9052" s="326" t="str">
        <f t="shared" si="565"/>
        <v/>
      </c>
    </row>
    <row r="9053" spans="1:8" x14ac:dyDescent="0.2">
      <c r="A9053" s="204" t="str">
        <f t="shared" si="563"/>
        <v/>
      </c>
      <c r="B9053" s="335"/>
      <c r="C9053" s="335"/>
      <c r="D9053" s="381" t="str">
        <f t="shared" si="566"/>
        <v/>
      </c>
      <c r="E9053" s="335"/>
      <c r="F9053" s="335"/>
      <c r="G9053" s="325" t="str">
        <f t="shared" si="564"/>
        <v/>
      </c>
      <c r="H9053" s="326" t="str">
        <f t="shared" si="565"/>
        <v/>
      </c>
    </row>
    <row r="9054" spans="1:8" x14ac:dyDescent="0.2">
      <c r="A9054" s="204" t="str">
        <f t="shared" si="563"/>
        <v/>
      </c>
      <c r="B9054" s="335"/>
      <c r="C9054" s="335"/>
      <c r="D9054" s="381" t="str">
        <f t="shared" si="566"/>
        <v/>
      </c>
      <c r="E9054" s="335"/>
      <c r="F9054" s="335"/>
      <c r="G9054" s="325" t="str">
        <f t="shared" si="564"/>
        <v/>
      </c>
      <c r="H9054" s="326" t="str">
        <f t="shared" si="565"/>
        <v/>
      </c>
    </row>
    <row r="9055" spans="1:8" x14ac:dyDescent="0.2">
      <c r="A9055" s="204" t="str">
        <f t="shared" si="563"/>
        <v/>
      </c>
      <c r="B9055" s="335"/>
      <c r="C9055" s="335"/>
      <c r="D9055" s="381" t="str">
        <f t="shared" si="566"/>
        <v/>
      </c>
      <c r="E9055" s="335"/>
      <c r="F9055" s="335"/>
      <c r="G9055" s="325" t="str">
        <f t="shared" si="564"/>
        <v/>
      </c>
      <c r="H9055" s="326" t="str">
        <f t="shared" si="565"/>
        <v/>
      </c>
    </row>
    <row r="9056" spans="1:8" x14ac:dyDescent="0.2">
      <c r="A9056" s="204" t="str">
        <f t="shared" si="563"/>
        <v/>
      </c>
      <c r="B9056" s="335"/>
      <c r="C9056" s="335"/>
      <c r="D9056" s="381" t="str">
        <f t="shared" si="566"/>
        <v/>
      </c>
      <c r="E9056" s="335"/>
      <c r="F9056" s="335"/>
      <c r="G9056" s="325" t="str">
        <f t="shared" si="564"/>
        <v/>
      </c>
      <c r="H9056" s="326" t="str">
        <f t="shared" si="565"/>
        <v/>
      </c>
    </row>
    <row r="9057" spans="1:8" x14ac:dyDescent="0.2">
      <c r="A9057" s="204" t="str">
        <f t="shared" si="563"/>
        <v/>
      </c>
      <c r="B9057" s="335"/>
      <c r="C9057" s="335"/>
      <c r="D9057" s="381" t="str">
        <f t="shared" si="566"/>
        <v/>
      </c>
      <c r="E9057" s="335"/>
      <c r="F9057" s="335"/>
      <c r="G9057" s="325" t="str">
        <f t="shared" si="564"/>
        <v/>
      </c>
      <c r="H9057" s="326" t="str">
        <f t="shared" si="565"/>
        <v/>
      </c>
    </row>
    <row r="9058" spans="1:8" x14ac:dyDescent="0.2">
      <c r="A9058" s="204" t="str">
        <f t="shared" si="563"/>
        <v/>
      </c>
      <c r="B9058" s="335"/>
      <c r="C9058" s="335"/>
      <c r="D9058" s="381" t="str">
        <f t="shared" si="566"/>
        <v/>
      </c>
      <c r="E9058" s="335"/>
      <c r="F9058" s="335"/>
      <c r="G9058" s="325" t="str">
        <f t="shared" si="564"/>
        <v/>
      </c>
      <c r="H9058" s="326" t="str">
        <f t="shared" si="565"/>
        <v/>
      </c>
    </row>
    <row r="9059" spans="1:8" x14ac:dyDescent="0.2">
      <c r="A9059" s="204" t="str">
        <f t="shared" si="563"/>
        <v/>
      </c>
      <c r="B9059" s="335"/>
      <c r="C9059" s="335"/>
      <c r="D9059" s="381" t="str">
        <f t="shared" si="566"/>
        <v/>
      </c>
      <c r="E9059" s="335"/>
      <c r="F9059" s="335"/>
      <c r="G9059" s="325" t="str">
        <f t="shared" si="564"/>
        <v/>
      </c>
      <c r="H9059" s="326" t="str">
        <f t="shared" si="565"/>
        <v/>
      </c>
    </row>
    <row r="9060" spans="1:8" x14ac:dyDescent="0.2">
      <c r="A9060" s="204" t="str">
        <f t="shared" si="563"/>
        <v/>
      </c>
      <c r="B9060" s="335"/>
      <c r="C9060" s="335"/>
      <c r="D9060" s="381" t="str">
        <f t="shared" si="566"/>
        <v/>
      </c>
      <c r="E9060" s="335"/>
      <c r="F9060" s="335"/>
      <c r="G9060" s="325" t="str">
        <f t="shared" si="564"/>
        <v/>
      </c>
      <c r="H9060" s="326" t="str">
        <f t="shared" si="565"/>
        <v/>
      </c>
    </row>
    <row r="9061" spans="1:8" x14ac:dyDescent="0.2">
      <c r="A9061" s="204" t="str">
        <f t="shared" si="563"/>
        <v/>
      </c>
      <c r="B9061" s="335"/>
      <c r="C9061" s="335"/>
      <c r="D9061" s="381" t="str">
        <f t="shared" si="566"/>
        <v/>
      </c>
      <c r="E9061" s="335"/>
      <c r="F9061" s="335"/>
      <c r="G9061" s="325" t="str">
        <f t="shared" si="564"/>
        <v/>
      </c>
      <c r="H9061" s="326" t="str">
        <f t="shared" si="565"/>
        <v/>
      </c>
    </row>
    <row r="9062" spans="1:8" x14ac:dyDescent="0.2">
      <c r="A9062" s="204" t="str">
        <f t="shared" si="563"/>
        <v/>
      </c>
      <c r="B9062" s="335"/>
      <c r="C9062" s="335"/>
      <c r="D9062" s="381" t="str">
        <f t="shared" si="566"/>
        <v/>
      </c>
      <c r="E9062" s="335"/>
      <c r="F9062" s="335"/>
      <c r="G9062" s="325" t="str">
        <f t="shared" si="564"/>
        <v/>
      </c>
      <c r="H9062" s="326" t="str">
        <f t="shared" si="565"/>
        <v/>
      </c>
    </row>
    <row r="9063" spans="1:8" x14ac:dyDescent="0.2">
      <c r="A9063" s="204" t="str">
        <f t="shared" si="563"/>
        <v/>
      </c>
      <c r="B9063" s="335"/>
      <c r="C9063" s="335"/>
      <c r="D9063" s="381" t="str">
        <f t="shared" si="566"/>
        <v/>
      </c>
      <c r="E9063" s="335"/>
      <c r="F9063" s="335"/>
      <c r="G9063" s="325" t="str">
        <f t="shared" si="564"/>
        <v/>
      </c>
      <c r="H9063" s="326" t="str">
        <f t="shared" si="565"/>
        <v/>
      </c>
    </row>
    <row r="9064" spans="1:8" x14ac:dyDescent="0.2">
      <c r="A9064" s="204" t="str">
        <f t="shared" si="563"/>
        <v/>
      </c>
      <c r="B9064" s="335"/>
      <c r="C9064" s="335"/>
      <c r="D9064" s="381" t="str">
        <f t="shared" si="566"/>
        <v/>
      </c>
      <c r="E9064" s="335"/>
      <c r="F9064" s="335"/>
      <c r="G9064" s="325" t="str">
        <f t="shared" si="564"/>
        <v/>
      </c>
      <c r="H9064" s="326" t="str">
        <f t="shared" si="565"/>
        <v/>
      </c>
    </row>
    <row r="9065" spans="1:8" x14ac:dyDescent="0.2">
      <c r="A9065" s="204" t="str">
        <f t="shared" si="563"/>
        <v/>
      </c>
      <c r="B9065" s="335"/>
      <c r="C9065" s="335"/>
      <c r="D9065" s="381" t="str">
        <f t="shared" si="566"/>
        <v/>
      </c>
      <c r="E9065" s="335"/>
      <c r="F9065" s="335"/>
      <c r="G9065" s="325" t="str">
        <f t="shared" si="564"/>
        <v/>
      </c>
      <c r="H9065" s="326" t="str">
        <f t="shared" si="565"/>
        <v/>
      </c>
    </row>
    <row r="9066" spans="1:8" x14ac:dyDescent="0.2">
      <c r="A9066" s="204" t="str">
        <f t="shared" si="563"/>
        <v/>
      </c>
      <c r="B9066" s="335"/>
      <c r="C9066" s="335"/>
      <c r="D9066" s="381" t="str">
        <f t="shared" si="566"/>
        <v/>
      </c>
      <c r="E9066" s="335"/>
      <c r="F9066" s="335"/>
      <c r="G9066" s="325" t="str">
        <f t="shared" si="564"/>
        <v/>
      </c>
      <c r="H9066" s="326" t="str">
        <f t="shared" si="565"/>
        <v/>
      </c>
    </row>
    <row r="9067" spans="1:8" x14ac:dyDescent="0.2">
      <c r="A9067" s="204" t="str">
        <f t="shared" si="563"/>
        <v/>
      </c>
      <c r="B9067" s="335"/>
      <c r="C9067" s="335"/>
      <c r="D9067" s="381" t="str">
        <f t="shared" si="566"/>
        <v/>
      </c>
      <c r="E9067" s="335"/>
      <c r="F9067" s="335"/>
      <c r="G9067" s="325" t="str">
        <f t="shared" si="564"/>
        <v/>
      </c>
      <c r="H9067" s="326" t="str">
        <f t="shared" si="565"/>
        <v/>
      </c>
    </row>
    <row r="9068" spans="1:8" x14ac:dyDescent="0.2">
      <c r="A9068" s="204" t="str">
        <f t="shared" si="563"/>
        <v/>
      </c>
      <c r="B9068" s="335"/>
      <c r="C9068" s="335"/>
      <c r="D9068" s="381" t="str">
        <f t="shared" si="566"/>
        <v/>
      </c>
      <c r="E9068" s="335"/>
      <c r="F9068" s="335"/>
      <c r="G9068" s="325" t="str">
        <f t="shared" si="564"/>
        <v/>
      </c>
      <c r="H9068" s="326" t="str">
        <f t="shared" si="565"/>
        <v/>
      </c>
    </row>
    <row r="9069" spans="1:8" x14ac:dyDescent="0.2">
      <c r="A9069" s="204" t="str">
        <f t="shared" si="563"/>
        <v/>
      </c>
      <c r="B9069" s="335"/>
      <c r="C9069" s="335"/>
      <c r="D9069" s="381" t="str">
        <f t="shared" si="566"/>
        <v/>
      </c>
      <c r="E9069" s="335"/>
      <c r="F9069" s="335"/>
      <c r="G9069" s="325" t="str">
        <f t="shared" si="564"/>
        <v/>
      </c>
      <c r="H9069" s="326" t="str">
        <f t="shared" si="565"/>
        <v/>
      </c>
    </row>
    <row r="9070" spans="1:8" x14ac:dyDescent="0.2">
      <c r="A9070" s="204" t="str">
        <f t="shared" si="563"/>
        <v/>
      </c>
      <c r="B9070" s="335"/>
      <c r="C9070" s="335"/>
      <c r="D9070" s="381" t="str">
        <f t="shared" si="566"/>
        <v/>
      </c>
      <c r="E9070" s="335"/>
      <c r="F9070" s="335"/>
      <c r="G9070" s="325" t="str">
        <f t="shared" si="564"/>
        <v/>
      </c>
      <c r="H9070" s="326" t="str">
        <f t="shared" si="565"/>
        <v/>
      </c>
    </row>
    <row r="9071" spans="1:8" x14ac:dyDescent="0.2">
      <c r="A9071" s="204" t="str">
        <f t="shared" si="563"/>
        <v/>
      </c>
      <c r="B9071" s="335"/>
      <c r="C9071" s="335"/>
      <c r="D9071" s="381" t="str">
        <f t="shared" si="566"/>
        <v/>
      </c>
      <c r="E9071" s="335"/>
      <c r="F9071" s="335"/>
      <c r="G9071" s="325" t="str">
        <f t="shared" si="564"/>
        <v/>
      </c>
      <c r="H9071" s="326" t="str">
        <f t="shared" si="565"/>
        <v/>
      </c>
    </row>
    <row r="9072" spans="1:8" x14ac:dyDescent="0.2">
      <c r="A9072" s="204" t="str">
        <f t="shared" si="563"/>
        <v/>
      </c>
      <c r="B9072" s="335"/>
      <c r="C9072" s="335"/>
      <c r="D9072" s="381" t="str">
        <f t="shared" si="566"/>
        <v/>
      </c>
      <c r="E9072" s="335"/>
      <c r="F9072" s="335"/>
      <c r="G9072" s="325" t="str">
        <f t="shared" si="564"/>
        <v/>
      </c>
      <c r="H9072" s="326" t="str">
        <f t="shared" si="565"/>
        <v/>
      </c>
    </row>
    <row r="9073" spans="1:8" x14ac:dyDescent="0.2">
      <c r="A9073" s="204" t="str">
        <f t="shared" ref="A9073:A9136" si="567">IF(B9073&lt;&gt;"",VLOOKUP(B9073,ID,2,FALSE),"")</f>
        <v/>
      </c>
      <c r="B9073" s="335"/>
      <c r="C9073" s="335"/>
      <c r="D9073" s="381" t="str">
        <f t="shared" si="566"/>
        <v/>
      </c>
      <c r="E9073" s="335"/>
      <c r="F9073" s="335"/>
      <c r="G9073" s="325" t="str">
        <f t="shared" ref="G9073:G9136" si="568">IF(OR(B9073="",Amt=""),"",Amt)</f>
        <v/>
      </c>
      <c r="H9073" s="326" t="str">
        <f t="shared" ref="H9073:H9136" si="569">IF(G9073="","",VLOOKUP(G9073,Gesundheitsämter,2,FALSE))</f>
        <v/>
      </c>
    </row>
    <row r="9074" spans="1:8" x14ac:dyDescent="0.2">
      <c r="A9074" s="204" t="str">
        <f t="shared" si="567"/>
        <v/>
      </c>
      <c r="B9074" s="335"/>
      <c r="C9074" s="335"/>
      <c r="D9074" s="381" t="str">
        <f t="shared" si="566"/>
        <v/>
      </c>
      <c r="E9074" s="335"/>
      <c r="F9074" s="335"/>
      <c r="G9074" s="325" t="str">
        <f t="shared" si="568"/>
        <v/>
      </c>
      <c r="H9074" s="326" t="str">
        <f t="shared" si="569"/>
        <v/>
      </c>
    </row>
    <row r="9075" spans="1:8" x14ac:dyDescent="0.2">
      <c r="A9075" s="204" t="str">
        <f t="shared" si="567"/>
        <v/>
      </c>
      <c r="B9075" s="335"/>
      <c r="C9075" s="335"/>
      <c r="D9075" s="381" t="str">
        <f t="shared" si="566"/>
        <v/>
      </c>
      <c r="E9075" s="335"/>
      <c r="F9075" s="335"/>
      <c r="G9075" s="325" t="str">
        <f t="shared" si="568"/>
        <v/>
      </c>
      <c r="H9075" s="326" t="str">
        <f t="shared" si="569"/>
        <v/>
      </c>
    </row>
    <row r="9076" spans="1:8" x14ac:dyDescent="0.2">
      <c r="A9076" s="204" t="str">
        <f t="shared" si="567"/>
        <v/>
      </c>
      <c r="B9076" s="335"/>
      <c r="C9076" s="335"/>
      <c r="D9076" s="381" t="str">
        <f t="shared" si="566"/>
        <v/>
      </c>
      <c r="E9076" s="335"/>
      <c r="F9076" s="335"/>
      <c r="G9076" s="325" t="str">
        <f t="shared" si="568"/>
        <v/>
      </c>
      <c r="H9076" s="326" t="str">
        <f t="shared" si="569"/>
        <v/>
      </c>
    </row>
    <row r="9077" spans="1:8" x14ac:dyDescent="0.2">
      <c r="A9077" s="204" t="str">
        <f t="shared" si="567"/>
        <v/>
      </c>
      <c r="B9077" s="335"/>
      <c r="C9077" s="335"/>
      <c r="D9077" s="381" t="str">
        <f t="shared" si="566"/>
        <v/>
      </c>
      <c r="E9077" s="335"/>
      <c r="F9077" s="335"/>
      <c r="G9077" s="325" t="str">
        <f t="shared" si="568"/>
        <v/>
      </c>
      <c r="H9077" s="326" t="str">
        <f t="shared" si="569"/>
        <v/>
      </c>
    </row>
    <row r="9078" spans="1:8" x14ac:dyDescent="0.2">
      <c r="A9078" s="204" t="str">
        <f t="shared" si="567"/>
        <v/>
      </c>
      <c r="B9078" s="335"/>
      <c r="C9078" s="335"/>
      <c r="D9078" s="381" t="str">
        <f t="shared" si="566"/>
        <v/>
      </c>
      <c r="E9078" s="335"/>
      <c r="F9078" s="335"/>
      <c r="G9078" s="325" t="str">
        <f t="shared" si="568"/>
        <v/>
      </c>
      <c r="H9078" s="326" t="str">
        <f t="shared" si="569"/>
        <v/>
      </c>
    </row>
    <row r="9079" spans="1:8" x14ac:dyDescent="0.2">
      <c r="A9079" s="204" t="str">
        <f t="shared" si="567"/>
        <v/>
      </c>
      <c r="B9079" s="335"/>
      <c r="C9079" s="335"/>
      <c r="D9079" s="381" t="str">
        <f t="shared" si="566"/>
        <v/>
      </c>
      <c r="E9079" s="335"/>
      <c r="F9079" s="335"/>
      <c r="G9079" s="325" t="str">
        <f t="shared" si="568"/>
        <v/>
      </c>
      <c r="H9079" s="326" t="str">
        <f t="shared" si="569"/>
        <v/>
      </c>
    </row>
    <row r="9080" spans="1:8" x14ac:dyDescent="0.2">
      <c r="A9080" s="204" t="str">
        <f t="shared" si="567"/>
        <v/>
      </c>
      <c r="B9080" s="335"/>
      <c r="C9080" s="335"/>
      <c r="D9080" s="381" t="str">
        <f t="shared" si="566"/>
        <v/>
      </c>
      <c r="E9080" s="335"/>
      <c r="F9080" s="335"/>
      <c r="G9080" s="325" t="str">
        <f t="shared" si="568"/>
        <v/>
      </c>
      <c r="H9080" s="326" t="str">
        <f t="shared" si="569"/>
        <v/>
      </c>
    </row>
    <row r="9081" spans="1:8" x14ac:dyDescent="0.2">
      <c r="A9081" s="204" t="str">
        <f t="shared" si="567"/>
        <v/>
      </c>
      <c r="B9081" s="335"/>
      <c r="C9081" s="335"/>
      <c r="D9081" s="381" t="str">
        <f t="shared" si="566"/>
        <v/>
      </c>
      <c r="E9081" s="335"/>
      <c r="F9081" s="335"/>
      <c r="G9081" s="325" t="str">
        <f t="shared" si="568"/>
        <v/>
      </c>
      <c r="H9081" s="326" t="str">
        <f t="shared" si="569"/>
        <v/>
      </c>
    </row>
    <row r="9082" spans="1:8" x14ac:dyDescent="0.2">
      <c r="A9082" s="204" t="str">
        <f t="shared" si="567"/>
        <v/>
      </c>
      <c r="B9082" s="335"/>
      <c r="C9082" s="335"/>
      <c r="D9082" s="381" t="str">
        <f t="shared" si="566"/>
        <v/>
      </c>
      <c r="E9082" s="335"/>
      <c r="F9082" s="335"/>
      <c r="G9082" s="325" t="str">
        <f t="shared" si="568"/>
        <v/>
      </c>
      <c r="H9082" s="326" t="str">
        <f t="shared" si="569"/>
        <v/>
      </c>
    </row>
    <row r="9083" spans="1:8" x14ac:dyDescent="0.2">
      <c r="A9083" s="204" t="str">
        <f t="shared" si="567"/>
        <v/>
      </c>
      <c r="B9083" s="335"/>
      <c r="C9083" s="335"/>
      <c r="D9083" s="381" t="str">
        <f t="shared" si="566"/>
        <v/>
      </c>
      <c r="E9083" s="335"/>
      <c r="F9083" s="335"/>
      <c r="G9083" s="325" t="str">
        <f t="shared" si="568"/>
        <v/>
      </c>
      <c r="H9083" s="326" t="str">
        <f t="shared" si="569"/>
        <v/>
      </c>
    </row>
    <row r="9084" spans="1:8" x14ac:dyDescent="0.2">
      <c r="A9084" s="204" t="str">
        <f t="shared" si="567"/>
        <v/>
      </c>
      <c r="B9084" s="335"/>
      <c r="C9084" s="335"/>
      <c r="D9084" s="381" t="str">
        <f t="shared" si="566"/>
        <v/>
      </c>
      <c r="E9084" s="335"/>
      <c r="F9084" s="335"/>
      <c r="G9084" s="325" t="str">
        <f t="shared" si="568"/>
        <v/>
      </c>
      <c r="H9084" s="326" t="str">
        <f t="shared" si="569"/>
        <v/>
      </c>
    </row>
    <row r="9085" spans="1:8" x14ac:dyDescent="0.2">
      <c r="A9085" s="204" t="str">
        <f t="shared" si="567"/>
        <v/>
      </c>
      <c r="B9085" s="335"/>
      <c r="C9085" s="335"/>
      <c r="D9085" s="381" t="str">
        <f t="shared" si="566"/>
        <v/>
      </c>
      <c r="E9085" s="335"/>
      <c r="F9085" s="335"/>
      <c r="G9085" s="325" t="str">
        <f t="shared" si="568"/>
        <v/>
      </c>
      <c r="H9085" s="326" t="str">
        <f t="shared" si="569"/>
        <v/>
      </c>
    </row>
    <row r="9086" spans="1:8" x14ac:dyDescent="0.2">
      <c r="A9086" s="204" t="str">
        <f t="shared" si="567"/>
        <v/>
      </c>
      <c r="B9086" s="335"/>
      <c r="C9086" s="335"/>
      <c r="D9086" s="381" t="str">
        <f t="shared" si="566"/>
        <v/>
      </c>
      <c r="E9086" s="335"/>
      <c r="F9086" s="335"/>
      <c r="G9086" s="325" t="str">
        <f t="shared" si="568"/>
        <v/>
      </c>
      <c r="H9086" s="326" t="str">
        <f t="shared" si="569"/>
        <v/>
      </c>
    </row>
    <row r="9087" spans="1:8" x14ac:dyDescent="0.2">
      <c r="A9087" s="204" t="str">
        <f t="shared" si="567"/>
        <v/>
      </c>
      <c r="B9087" s="335"/>
      <c r="C9087" s="335"/>
      <c r="D9087" s="381" t="str">
        <f t="shared" si="566"/>
        <v/>
      </c>
      <c r="E9087" s="335"/>
      <c r="F9087" s="335"/>
      <c r="G9087" s="325" t="str">
        <f t="shared" si="568"/>
        <v/>
      </c>
      <c r="H9087" s="326" t="str">
        <f t="shared" si="569"/>
        <v/>
      </c>
    </row>
    <row r="9088" spans="1:8" x14ac:dyDescent="0.2">
      <c r="A9088" s="204" t="str">
        <f t="shared" si="567"/>
        <v/>
      </c>
      <c r="B9088" s="335"/>
      <c r="C9088" s="335"/>
      <c r="D9088" s="381" t="str">
        <f t="shared" si="566"/>
        <v/>
      </c>
      <c r="E9088" s="335"/>
      <c r="F9088" s="335"/>
      <c r="G9088" s="325" t="str">
        <f t="shared" si="568"/>
        <v/>
      </c>
      <c r="H9088" s="326" t="str">
        <f t="shared" si="569"/>
        <v/>
      </c>
    </row>
    <row r="9089" spans="1:8" x14ac:dyDescent="0.2">
      <c r="A9089" s="204" t="str">
        <f t="shared" si="567"/>
        <v/>
      </c>
      <c r="B9089" s="335"/>
      <c r="C9089" s="335"/>
      <c r="D9089" s="381" t="str">
        <f t="shared" si="566"/>
        <v/>
      </c>
      <c r="E9089" s="335"/>
      <c r="F9089" s="335"/>
      <c r="G9089" s="325" t="str">
        <f t="shared" si="568"/>
        <v/>
      </c>
      <c r="H9089" s="326" t="str">
        <f t="shared" si="569"/>
        <v/>
      </c>
    </row>
    <row r="9090" spans="1:8" x14ac:dyDescent="0.2">
      <c r="A9090" s="204" t="str">
        <f t="shared" si="567"/>
        <v/>
      </c>
      <c r="B9090" s="335"/>
      <c r="C9090" s="335"/>
      <c r="D9090" s="381" t="str">
        <f t="shared" si="566"/>
        <v/>
      </c>
      <c r="E9090" s="335"/>
      <c r="F9090" s="335"/>
      <c r="G9090" s="325" t="str">
        <f t="shared" si="568"/>
        <v/>
      </c>
      <c r="H9090" s="326" t="str">
        <f t="shared" si="569"/>
        <v/>
      </c>
    </row>
    <row r="9091" spans="1:8" x14ac:dyDescent="0.2">
      <c r="A9091" s="204" t="str">
        <f t="shared" si="567"/>
        <v/>
      </c>
      <c r="B9091" s="335"/>
      <c r="C9091" s="335"/>
      <c r="D9091" s="381" t="str">
        <f t="shared" si="566"/>
        <v/>
      </c>
      <c r="E9091" s="335"/>
      <c r="F9091" s="335"/>
      <c r="G9091" s="325" t="str">
        <f t="shared" si="568"/>
        <v/>
      </c>
      <c r="H9091" s="326" t="str">
        <f t="shared" si="569"/>
        <v/>
      </c>
    </row>
    <row r="9092" spans="1:8" x14ac:dyDescent="0.2">
      <c r="A9092" s="204" t="str">
        <f t="shared" si="567"/>
        <v/>
      </c>
      <c r="B9092" s="335"/>
      <c r="C9092" s="335"/>
      <c r="D9092" s="381" t="str">
        <f t="shared" si="566"/>
        <v/>
      </c>
      <c r="E9092" s="335"/>
      <c r="F9092" s="335"/>
      <c r="G9092" s="325" t="str">
        <f t="shared" si="568"/>
        <v/>
      </c>
      <c r="H9092" s="326" t="str">
        <f t="shared" si="569"/>
        <v/>
      </c>
    </row>
    <row r="9093" spans="1:8" x14ac:dyDescent="0.2">
      <c r="A9093" s="204" t="str">
        <f t="shared" si="567"/>
        <v/>
      </c>
      <c r="B9093" s="335"/>
      <c r="C9093" s="335"/>
      <c r="D9093" s="381" t="str">
        <f t="shared" si="566"/>
        <v/>
      </c>
      <c r="E9093" s="335"/>
      <c r="F9093" s="335"/>
      <c r="G9093" s="325" t="str">
        <f t="shared" si="568"/>
        <v/>
      </c>
      <c r="H9093" s="326" t="str">
        <f t="shared" si="569"/>
        <v/>
      </c>
    </row>
    <row r="9094" spans="1:8" x14ac:dyDescent="0.2">
      <c r="A9094" s="204" t="str">
        <f t="shared" si="567"/>
        <v/>
      </c>
      <c r="B9094" s="335"/>
      <c r="C9094" s="335"/>
      <c r="D9094" s="381" t="str">
        <f t="shared" si="566"/>
        <v/>
      </c>
      <c r="E9094" s="335"/>
      <c r="F9094" s="335"/>
      <c r="G9094" s="325" t="str">
        <f t="shared" si="568"/>
        <v/>
      </c>
      <c r="H9094" s="326" t="str">
        <f t="shared" si="569"/>
        <v/>
      </c>
    </row>
    <row r="9095" spans="1:8" x14ac:dyDescent="0.2">
      <c r="A9095" s="204" t="str">
        <f t="shared" si="567"/>
        <v/>
      </c>
      <c r="B9095" s="335"/>
      <c r="C9095" s="335"/>
      <c r="D9095" s="381" t="str">
        <f t="shared" si="566"/>
        <v/>
      </c>
      <c r="E9095" s="335"/>
      <c r="F9095" s="335"/>
      <c r="G9095" s="325" t="str">
        <f t="shared" si="568"/>
        <v/>
      </c>
      <c r="H9095" s="326" t="str">
        <f t="shared" si="569"/>
        <v/>
      </c>
    </row>
    <row r="9096" spans="1:8" x14ac:dyDescent="0.2">
      <c r="A9096" s="204" t="str">
        <f t="shared" si="567"/>
        <v/>
      </c>
      <c r="B9096" s="335"/>
      <c r="C9096" s="335"/>
      <c r="D9096" s="381" t="str">
        <f t="shared" si="566"/>
        <v/>
      </c>
      <c r="E9096" s="335"/>
      <c r="F9096" s="335"/>
      <c r="G9096" s="325" t="str">
        <f t="shared" si="568"/>
        <v/>
      </c>
      <c r="H9096" s="326" t="str">
        <f t="shared" si="569"/>
        <v/>
      </c>
    </row>
    <row r="9097" spans="1:8" x14ac:dyDescent="0.2">
      <c r="A9097" s="204" t="str">
        <f t="shared" si="567"/>
        <v/>
      </c>
      <c r="B9097" s="335"/>
      <c r="C9097" s="335"/>
      <c r="D9097" s="381" t="str">
        <f t="shared" ref="D9097:D9160" si="570">IF(C9097="","",IFERROR(IF(VLOOKUP(C9097,Parameter,2,FALSE)="","",VLOOKUP(C9097,Parameter,2,FALSE)),IFERROR(VLOOKUP(C9097,PSMErgänzung,2,FALSE),"CAS eingeben oder Parameter korrigieren!")))</f>
        <v/>
      </c>
      <c r="E9097" s="335"/>
      <c r="F9097" s="335"/>
      <c r="G9097" s="325" t="str">
        <f t="shared" si="568"/>
        <v/>
      </c>
      <c r="H9097" s="326" t="str">
        <f t="shared" si="569"/>
        <v/>
      </c>
    </row>
    <row r="9098" spans="1:8" x14ac:dyDescent="0.2">
      <c r="A9098" s="204" t="str">
        <f t="shared" si="567"/>
        <v/>
      </c>
      <c r="B9098" s="335"/>
      <c r="C9098" s="335"/>
      <c r="D9098" s="381" t="str">
        <f t="shared" si="570"/>
        <v/>
      </c>
      <c r="E9098" s="335"/>
      <c r="F9098" s="335"/>
      <c r="G9098" s="325" t="str">
        <f t="shared" si="568"/>
        <v/>
      </c>
      <c r="H9098" s="326" t="str">
        <f t="shared" si="569"/>
        <v/>
      </c>
    </row>
    <row r="9099" spans="1:8" x14ac:dyDescent="0.2">
      <c r="A9099" s="204" t="str">
        <f t="shared" si="567"/>
        <v/>
      </c>
      <c r="B9099" s="335"/>
      <c r="C9099" s="335"/>
      <c r="D9099" s="381" t="str">
        <f t="shared" si="570"/>
        <v/>
      </c>
      <c r="E9099" s="335"/>
      <c r="F9099" s="335"/>
      <c r="G9099" s="325" t="str">
        <f t="shared" si="568"/>
        <v/>
      </c>
      <c r="H9099" s="326" t="str">
        <f t="shared" si="569"/>
        <v/>
      </c>
    </row>
    <row r="9100" spans="1:8" x14ac:dyDescent="0.2">
      <c r="A9100" s="204" t="str">
        <f t="shared" si="567"/>
        <v/>
      </c>
      <c r="B9100" s="335"/>
      <c r="C9100" s="335"/>
      <c r="D9100" s="381" t="str">
        <f t="shared" si="570"/>
        <v/>
      </c>
      <c r="E9100" s="335"/>
      <c r="F9100" s="335"/>
      <c r="G9100" s="325" t="str">
        <f t="shared" si="568"/>
        <v/>
      </c>
      <c r="H9100" s="326" t="str">
        <f t="shared" si="569"/>
        <v/>
      </c>
    </row>
    <row r="9101" spans="1:8" x14ac:dyDescent="0.2">
      <c r="A9101" s="204" t="str">
        <f t="shared" si="567"/>
        <v/>
      </c>
      <c r="B9101" s="335"/>
      <c r="C9101" s="335"/>
      <c r="D9101" s="381" t="str">
        <f t="shared" si="570"/>
        <v/>
      </c>
      <c r="E9101" s="335"/>
      <c r="F9101" s="335"/>
      <c r="G9101" s="325" t="str">
        <f t="shared" si="568"/>
        <v/>
      </c>
      <c r="H9101" s="326" t="str">
        <f t="shared" si="569"/>
        <v/>
      </c>
    </row>
    <row r="9102" spans="1:8" x14ac:dyDescent="0.2">
      <c r="A9102" s="204" t="str">
        <f t="shared" si="567"/>
        <v/>
      </c>
      <c r="B9102" s="335"/>
      <c r="C9102" s="335"/>
      <c r="D9102" s="381" t="str">
        <f t="shared" si="570"/>
        <v/>
      </c>
      <c r="E9102" s="335"/>
      <c r="F9102" s="335"/>
      <c r="G9102" s="325" t="str">
        <f t="shared" si="568"/>
        <v/>
      </c>
      <c r="H9102" s="326" t="str">
        <f t="shared" si="569"/>
        <v/>
      </c>
    </row>
    <row r="9103" spans="1:8" x14ac:dyDescent="0.2">
      <c r="A9103" s="204" t="str">
        <f t="shared" si="567"/>
        <v/>
      </c>
      <c r="B9103" s="335"/>
      <c r="C9103" s="335"/>
      <c r="D9103" s="381" t="str">
        <f t="shared" si="570"/>
        <v/>
      </c>
      <c r="E9103" s="335"/>
      <c r="F9103" s="335"/>
      <c r="G9103" s="325" t="str">
        <f t="shared" si="568"/>
        <v/>
      </c>
      <c r="H9103" s="326" t="str">
        <f t="shared" si="569"/>
        <v/>
      </c>
    </row>
    <row r="9104" spans="1:8" x14ac:dyDescent="0.2">
      <c r="A9104" s="204" t="str">
        <f t="shared" si="567"/>
        <v/>
      </c>
      <c r="B9104" s="335"/>
      <c r="C9104" s="335"/>
      <c r="D9104" s="381" t="str">
        <f t="shared" si="570"/>
        <v/>
      </c>
      <c r="E9104" s="335"/>
      <c r="F9104" s="335"/>
      <c r="G9104" s="325" t="str">
        <f t="shared" si="568"/>
        <v/>
      </c>
      <c r="H9104" s="326" t="str">
        <f t="shared" si="569"/>
        <v/>
      </c>
    </row>
    <row r="9105" spans="1:8" x14ac:dyDescent="0.2">
      <c r="A9105" s="204" t="str">
        <f t="shared" si="567"/>
        <v/>
      </c>
      <c r="B9105" s="335"/>
      <c r="C9105" s="335"/>
      <c r="D9105" s="381" t="str">
        <f t="shared" si="570"/>
        <v/>
      </c>
      <c r="E9105" s="335"/>
      <c r="F9105" s="335"/>
      <c r="G9105" s="325" t="str">
        <f t="shared" si="568"/>
        <v/>
      </c>
      <c r="H9105" s="326" t="str">
        <f t="shared" si="569"/>
        <v/>
      </c>
    </row>
    <row r="9106" spans="1:8" x14ac:dyDescent="0.2">
      <c r="A9106" s="204" t="str">
        <f t="shared" si="567"/>
        <v/>
      </c>
      <c r="B9106" s="335"/>
      <c r="C9106" s="335"/>
      <c r="D9106" s="381" t="str">
        <f t="shared" si="570"/>
        <v/>
      </c>
      <c r="E9106" s="335"/>
      <c r="F9106" s="335"/>
      <c r="G9106" s="325" t="str">
        <f t="shared" si="568"/>
        <v/>
      </c>
      <c r="H9106" s="326" t="str">
        <f t="shared" si="569"/>
        <v/>
      </c>
    </row>
    <row r="9107" spans="1:8" x14ac:dyDescent="0.2">
      <c r="A9107" s="204" t="str">
        <f t="shared" si="567"/>
        <v/>
      </c>
      <c r="B9107" s="335"/>
      <c r="C9107" s="335"/>
      <c r="D9107" s="381" t="str">
        <f t="shared" si="570"/>
        <v/>
      </c>
      <c r="E9107" s="335"/>
      <c r="F9107" s="335"/>
      <c r="G9107" s="325" t="str">
        <f t="shared" si="568"/>
        <v/>
      </c>
      <c r="H9107" s="326" t="str">
        <f t="shared" si="569"/>
        <v/>
      </c>
    </row>
    <row r="9108" spans="1:8" x14ac:dyDescent="0.2">
      <c r="A9108" s="204" t="str">
        <f t="shared" si="567"/>
        <v/>
      </c>
      <c r="B9108" s="335"/>
      <c r="C9108" s="335"/>
      <c r="D9108" s="381" t="str">
        <f t="shared" si="570"/>
        <v/>
      </c>
      <c r="E9108" s="335"/>
      <c r="F9108" s="335"/>
      <c r="G9108" s="325" t="str">
        <f t="shared" si="568"/>
        <v/>
      </c>
      <c r="H9108" s="326" t="str">
        <f t="shared" si="569"/>
        <v/>
      </c>
    </row>
    <row r="9109" spans="1:8" x14ac:dyDescent="0.2">
      <c r="A9109" s="204" t="str">
        <f t="shared" si="567"/>
        <v/>
      </c>
      <c r="B9109" s="335"/>
      <c r="C9109" s="335"/>
      <c r="D9109" s="381" t="str">
        <f t="shared" si="570"/>
        <v/>
      </c>
      <c r="E9109" s="335"/>
      <c r="F9109" s="335"/>
      <c r="G9109" s="325" t="str">
        <f t="shared" si="568"/>
        <v/>
      </c>
      <c r="H9109" s="326" t="str">
        <f t="shared" si="569"/>
        <v/>
      </c>
    </row>
    <row r="9110" spans="1:8" x14ac:dyDescent="0.2">
      <c r="A9110" s="204" t="str">
        <f t="shared" si="567"/>
        <v/>
      </c>
      <c r="B9110" s="335"/>
      <c r="C9110" s="335"/>
      <c r="D9110" s="381" t="str">
        <f t="shared" si="570"/>
        <v/>
      </c>
      <c r="E9110" s="335"/>
      <c r="F9110" s="335"/>
      <c r="G9110" s="325" t="str">
        <f t="shared" si="568"/>
        <v/>
      </c>
      <c r="H9110" s="326" t="str">
        <f t="shared" si="569"/>
        <v/>
      </c>
    </row>
    <row r="9111" spans="1:8" x14ac:dyDescent="0.2">
      <c r="A9111" s="204" t="str">
        <f t="shared" si="567"/>
        <v/>
      </c>
      <c r="B9111" s="335"/>
      <c r="C9111" s="335"/>
      <c r="D9111" s="381" t="str">
        <f t="shared" si="570"/>
        <v/>
      </c>
      <c r="E9111" s="335"/>
      <c r="F9111" s="335"/>
      <c r="G9111" s="325" t="str">
        <f t="shared" si="568"/>
        <v/>
      </c>
      <c r="H9111" s="326" t="str">
        <f t="shared" si="569"/>
        <v/>
      </c>
    </row>
    <row r="9112" spans="1:8" x14ac:dyDescent="0.2">
      <c r="A9112" s="204" t="str">
        <f t="shared" si="567"/>
        <v/>
      </c>
      <c r="B9112" s="335"/>
      <c r="C9112" s="335"/>
      <c r="D9112" s="381" t="str">
        <f t="shared" si="570"/>
        <v/>
      </c>
      <c r="E9112" s="335"/>
      <c r="F9112" s="335"/>
      <c r="G9112" s="325" t="str">
        <f t="shared" si="568"/>
        <v/>
      </c>
      <c r="H9112" s="326" t="str">
        <f t="shared" si="569"/>
        <v/>
      </c>
    </row>
    <row r="9113" spans="1:8" x14ac:dyDescent="0.2">
      <c r="A9113" s="204" t="str">
        <f t="shared" si="567"/>
        <v/>
      </c>
      <c r="B9113" s="335"/>
      <c r="C9113" s="335"/>
      <c r="D9113" s="381" t="str">
        <f t="shared" si="570"/>
        <v/>
      </c>
      <c r="E9113" s="335"/>
      <c r="F9113" s="335"/>
      <c r="G9113" s="325" t="str">
        <f t="shared" si="568"/>
        <v/>
      </c>
      <c r="H9113" s="326" t="str">
        <f t="shared" si="569"/>
        <v/>
      </c>
    </row>
    <row r="9114" spans="1:8" x14ac:dyDescent="0.2">
      <c r="A9114" s="204" t="str">
        <f t="shared" si="567"/>
        <v/>
      </c>
      <c r="B9114" s="335"/>
      <c r="C9114" s="335"/>
      <c r="D9114" s="381" t="str">
        <f t="shared" si="570"/>
        <v/>
      </c>
      <c r="E9114" s="335"/>
      <c r="F9114" s="335"/>
      <c r="G9114" s="325" t="str">
        <f t="shared" si="568"/>
        <v/>
      </c>
      <c r="H9114" s="326" t="str">
        <f t="shared" si="569"/>
        <v/>
      </c>
    </row>
    <row r="9115" spans="1:8" x14ac:dyDescent="0.2">
      <c r="A9115" s="204" t="str">
        <f t="shared" si="567"/>
        <v/>
      </c>
      <c r="B9115" s="335"/>
      <c r="C9115" s="335"/>
      <c r="D9115" s="381" t="str">
        <f t="shared" si="570"/>
        <v/>
      </c>
      <c r="E9115" s="335"/>
      <c r="F9115" s="335"/>
      <c r="G9115" s="325" t="str">
        <f t="shared" si="568"/>
        <v/>
      </c>
      <c r="H9115" s="326" t="str">
        <f t="shared" si="569"/>
        <v/>
      </c>
    </row>
    <row r="9116" spans="1:8" x14ac:dyDescent="0.2">
      <c r="A9116" s="204" t="str">
        <f t="shared" si="567"/>
        <v/>
      </c>
      <c r="B9116" s="335"/>
      <c r="C9116" s="335"/>
      <c r="D9116" s="381" t="str">
        <f t="shared" si="570"/>
        <v/>
      </c>
      <c r="E9116" s="335"/>
      <c r="F9116" s="335"/>
      <c r="G9116" s="325" t="str">
        <f t="shared" si="568"/>
        <v/>
      </c>
      <c r="H9116" s="326" t="str">
        <f t="shared" si="569"/>
        <v/>
      </c>
    </row>
    <row r="9117" spans="1:8" x14ac:dyDescent="0.2">
      <c r="A9117" s="204" t="str">
        <f t="shared" si="567"/>
        <v/>
      </c>
      <c r="B9117" s="335"/>
      <c r="C9117" s="335"/>
      <c r="D9117" s="381" t="str">
        <f t="shared" si="570"/>
        <v/>
      </c>
      <c r="E9117" s="335"/>
      <c r="F9117" s="335"/>
      <c r="G9117" s="325" t="str">
        <f t="shared" si="568"/>
        <v/>
      </c>
      <c r="H9117" s="326" t="str">
        <f t="shared" si="569"/>
        <v/>
      </c>
    </row>
    <row r="9118" spans="1:8" x14ac:dyDescent="0.2">
      <c r="A9118" s="204" t="str">
        <f t="shared" si="567"/>
        <v/>
      </c>
      <c r="B9118" s="335"/>
      <c r="C9118" s="335"/>
      <c r="D9118" s="381" t="str">
        <f t="shared" si="570"/>
        <v/>
      </c>
      <c r="E9118" s="335"/>
      <c r="F9118" s="335"/>
      <c r="G9118" s="325" t="str">
        <f t="shared" si="568"/>
        <v/>
      </c>
      <c r="H9118" s="326" t="str">
        <f t="shared" si="569"/>
        <v/>
      </c>
    </row>
    <row r="9119" spans="1:8" x14ac:dyDescent="0.2">
      <c r="A9119" s="204" t="str">
        <f t="shared" si="567"/>
        <v/>
      </c>
      <c r="B9119" s="335"/>
      <c r="C9119" s="335"/>
      <c r="D9119" s="381" t="str">
        <f t="shared" si="570"/>
        <v/>
      </c>
      <c r="E9119" s="335"/>
      <c r="F9119" s="335"/>
      <c r="G9119" s="325" t="str">
        <f t="shared" si="568"/>
        <v/>
      </c>
      <c r="H9119" s="326" t="str">
        <f t="shared" si="569"/>
        <v/>
      </c>
    </row>
    <row r="9120" spans="1:8" x14ac:dyDescent="0.2">
      <c r="A9120" s="204" t="str">
        <f t="shared" si="567"/>
        <v/>
      </c>
      <c r="B9120" s="335"/>
      <c r="C9120" s="335"/>
      <c r="D9120" s="381" t="str">
        <f t="shared" si="570"/>
        <v/>
      </c>
      <c r="E9120" s="335"/>
      <c r="F9120" s="335"/>
      <c r="G9120" s="325" t="str">
        <f t="shared" si="568"/>
        <v/>
      </c>
      <c r="H9120" s="326" t="str">
        <f t="shared" si="569"/>
        <v/>
      </c>
    </row>
    <row r="9121" spans="1:8" x14ac:dyDescent="0.2">
      <c r="A9121" s="204" t="str">
        <f t="shared" si="567"/>
        <v/>
      </c>
      <c r="B9121" s="335"/>
      <c r="C9121" s="335"/>
      <c r="D9121" s="381" t="str">
        <f t="shared" si="570"/>
        <v/>
      </c>
      <c r="E9121" s="335"/>
      <c r="F9121" s="335"/>
      <c r="G9121" s="325" t="str">
        <f t="shared" si="568"/>
        <v/>
      </c>
      <c r="H9121" s="326" t="str">
        <f t="shared" si="569"/>
        <v/>
      </c>
    </row>
    <row r="9122" spans="1:8" x14ac:dyDescent="0.2">
      <c r="A9122" s="204" t="str">
        <f t="shared" si="567"/>
        <v/>
      </c>
      <c r="B9122" s="335"/>
      <c r="C9122" s="335"/>
      <c r="D9122" s="381" t="str">
        <f t="shared" si="570"/>
        <v/>
      </c>
      <c r="E9122" s="335"/>
      <c r="F9122" s="335"/>
      <c r="G9122" s="325" t="str">
        <f t="shared" si="568"/>
        <v/>
      </c>
      <c r="H9122" s="326" t="str">
        <f t="shared" si="569"/>
        <v/>
      </c>
    </row>
    <row r="9123" spans="1:8" x14ac:dyDescent="0.2">
      <c r="A9123" s="204" t="str">
        <f t="shared" si="567"/>
        <v/>
      </c>
      <c r="B9123" s="335"/>
      <c r="C9123" s="335"/>
      <c r="D9123" s="381" t="str">
        <f t="shared" si="570"/>
        <v/>
      </c>
      <c r="E9123" s="335"/>
      <c r="F9123" s="335"/>
      <c r="G9123" s="325" t="str">
        <f t="shared" si="568"/>
        <v/>
      </c>
      <c r="H9123" s="326" t="str">
        <f t="shared" si="569"/>
        <v/>
      </c>
    </row>
    <row r="9124" spans="1:8" x14ac:dyDescent="0.2">
      <c r="A9124" s="204" t="str">
        <f t="shared" si="567"/>
        <v/>
      </c>
      <c r="B9124" s="335"/>
      <c r="C9124" s="335"/>
      <c r="D9124" s="381" t="str">
        <f t="shared" si="570"/>
        <v/>
      </c>
      <c r="E9124" s="335"/>
      <c r="F9124" s="335"/>
      <c r="G9124" s="325" t="str">
        <f t="shared" si="568"/>
        <v/>
      </c>
      <c r="H9124" s="326" t="str">
        <f t="shared" si="569"/>
        <v/>
      </c>
    </row>
    <row r="9125" spans="1:8" x14ac:dyDescent="0.2">
      <c r="A9125" s="204" t="str">
        <f t="shared" si="567"/>
        <v/>
      </c>
      <c r="B9125" s="335"/>
      <c r="C9125" s="335"/>
      <c r="D9125" s="381" t="str">
        <f t="shared" si="570"/>
        <v/>
      </c>
      <c r="E9125" s="335"/>
      <c r="F9125" s="335"/>
      <c r="G9125" s="325" t="str">
        <f t="shared" si="568"/>
        <v/>
      </c>
      <c r="H9125" s="326" t="str">
        <f t="shared" si="569"/>
        <v/>
      </c>
    </row>
    <row r="9126" spans="1:8" x14ac:dyDescent="0.2">
      <c r="A9126" s="204" t="str">
        <f t="shared" si="567"/>
        <v/>
      </c>
      <c r="B9126" s="335"/>
      <c r="C9126" s="335"/>
      <c r="D9126" s="381" t="str">
        <f t="shared" si="570"/>
        <v/>
      </c>
      <c r="E9126" s="335"/>
      <c r="F9126" s="335"/>
      <c r="G9126" s="325" t="str">
        <f t="shared" si="568"/>
        <v/>
      </c>
      <c r="H9126" s="326" t="str">
        <f t="shared" si="569"/>
        <v/>
      </c>
    </row>
    <row r="9127" spans="1:8" x14ac:dyDescent="0.2">
      <c r="A9127" s="204" t="str">
        <f t="shared" si="567"/>
        <v/>
      </c>
      <c r="B9127" s="335"/>
      <c r="C9127" s="335"/>
      <c r="D9127" s="381" t="str">
        <f t="shared" si="570"/>
        <v/>
      </c>
      <c r="E9127" s="335"/>
      <c r="F9127" s="335"/>
      <c r="G9127" s="325" t="str">
        <f t="shared" si="568"/>
        <v/>
      </c>
      <c r="H9127" s="326" t="str">
        <f t="shared" si="569"/>
        <v/>
      </c>
    </row>
    <row r="9128" spans="1:8" x14ac:dyDescent="0.2">
      <c r="A9128" s="204" t="str">
        <f t="shared" si="567"/>
        <v/>
      </c>
      <c r="B9128" s="335"/>
      <c r="C9128" s="335"/>
      <c r="D9128" s="381" t="str">
        <f t="shared" si="570"/>
        <v/>
      </c>
      <c r="E9128" s="335"/>
      <c r="F9128" s="335"/>
      <c r="G9128" s="325" t="str">
        <f t="shared" si="568"/>
        <v/>
      </c>
      <c r="H9128" s="326" t="str">
        <f t="shared" si="569"/>
        <v/>
      </c>
    </row>
    <row r="9129" spans="1:8" x14ac:dyDescent="0.2">
      <c r="A9129" s="204" t="str">
        <f t="shared" si="567"/>
        <v/>
      </c>
      <c r="B9129" s="335"/>
      <c r="C9129" s="335"/>
      <c r="D9129" s="381" t="str">
        <f t="shared" si="570"/>
        <v/>
      </c>
      <c r="E9129" s="335"/>
      <c r="F9129" s="335"/>
      <c r="G9129" s="325" t="str">
        <f t="shared" si="568"/>
        <v/>
      </c>
      <c r="H9129" s="326" t="str">
        <f t="shared" si="569"/>
        <v/>
      </c>
    </row>
    <row r="9130" spans="1:8" x14ac:dyDescent="0.2">
      <c r="A9130" s="204" t="str">
        <f t="shared" si="567"/>
        <v/>
      </c>
      <c r="B9130" s="335"/>
      <c r="C9130" s="335"/>
      <c r="D9130" s="381" t="str">
        <f t="shared" si="570"/>
        <v/>
      </c>
      <c r="E9130" s="335"/>
      <c r="F9130" s="335"/>
      <c r="G9130" s="325" t="str">
        <f t="shared" si="568"/>
        <v/>
      </c>
      <c r="H9130" s="326" t="str">
        <f t="shared" si="569"/>
        <v/>
      </c>
    </row>
    <row r="9131" spans="1:8" x14ac:dyDescent="0.2">
      <c r="A9131" s="204" t="str">
        <f t="shared" si="567"/>
        <v/>
      </c>
      <c r="B9131" s="335"/>
      <c r="C9131" s="335"/>
      <c r="D9131" s="381" t="str">
        <f t="shared" si="570"/>
        <v/>
      </c>
      <c r="E9131" s="335"/>
      <c r="F9131" s="335"/>
      <c r="G9131" s="325" t="str">
        <f t="shared" si="568"/>
        <v/>
      </c>
      <c r="H9131" s="326" t="str">
        <f t="shared" si="569"/>
        <v/>
      </c>
    </row>
    <row r="9132" spans="1:8" x14ac:dyDescent="0.2">
      <c r="A9132" s="204" t="str">
        <f t="shared" si="567"/>
        <v/>
      </c>
      <c r="B9132" s="335"/>
      <c r="C9132" s="335"/>
      <c r="D9132" s="381" t="str">
        <f t="shared" si="570"/>
        <v/>
      </c>
      <c r="E9132" s="335"/>
      <c r="F9132" s="335"/>
      <c r="G9132" s="325" t="str">
        <f t="shared" si="568"/>
        <v/>
      </c>
      <c r="H9132" s="326" t="str">
        <f t="shared" si="569"/>
        <v/>
      </c>
    </row>
    <row r="9133" spans="1:8" x14ac:dyDescent="0.2">
      <c r="A9133" s="204" t="str">
        <f t="shared" si="567"/>
        <v/>
      </c>
      <c r="B9133" s="335"/>
      <c r="C9133" s="335"/>
      <c r="D9133" s="381" t="str">
        <f t="shared" si="570"/>
        <v/>
      </c>
      <c r="E9133" s="335"/>
      <c r="F9133" s="335"/>
      <c r="G9133" s="325" t="str">
        <f t="shared" si="568"/>
        <v/>
      </c>
      <c r="H9133" s="326" t="str">
        <f t="shared" si="569"/>
        <v/>
      </c>
    </row>
    <row r="9134" spans="1:8" x14ac:dyDescent="0.2">
      <c r="A9134" s="204" t="str">
        <f t="shared" si="567"/>
        <v/>
      </c>
      <c r="B9134" s="335"/>
      <c r="C9134" s="335"/>
      <c r="D9134" s="381" t="str">
        <f t="shared" si="570"/>
        <v/>
      </c>
      <c r="E9134" s="335"/>
      <c r="F9134" s="335"/>
      <c r="G9134" s="325" t="str">
        <f t="shared" si="568"/>
        <v/>
      </c>
      <c r="H9134" s="326" t="str">
        <f t="shared" si="569"/>
        <v/>
      </c>
    </row>
    <row r="9135" spans="1:8" x14ac:dyDescent="0.2">
      <c r="A9135" s="204" t="str">
        <f t="shared" si="567"/>
        <v/>
      </c>
      <c r="B9135" s="335"/>
      <c r="C9135" s="335"/>
      <c r="D9135" s="381" t="str">
        <f t="shared" si="570"/>
        <v/>
      </c>
      <c r="E9135" s="335"/>
      <c r="F9135" s="335"/>
      <c r="G9135" s="325" t="str">
        <f t="shared" si="568"/>
        <v/>
      </c>
      <c r="H9135" s="326" t="str">
        <f t="shared" si="569"/>
        <v/>
      </c>
    </row>
    <row r="9136" spans="1:8" x14ac:dyDescent="0.2">
      <c r="A9136" s="204" t="str">
        <f t="shared" si="567"/>
        <v/>
      </c>
      <c r="B9136" s="335"/>
      <c r="C9136" s="335"/>
      <c r="D9136" s="381" t="str">
        <f t="shared" si="570"/>
        <v/>
      </c>
      <c r="E9136" s="335"/>
      <c r="F9136" s="335"/>
      <c r="G9136" s="325" t="str">
        <f t="shared" si="568"/>
        <v/>
      </c>
      <c r="H9136" s="326" t="str">
        <f t="shared" si="569"/>
        <v/>
      </c>
    </row>
    <row r="9137" spans="1:8" x14ac:dyDescent="0.2">
      <c r="A9137" s="204" t="str">
        <f t="shared" ref="A9137:A9200" si="571">IF(B9137&lt;&gt;"",VLOOKUP(B9137,ID,2,FALSE),"")</f>
        <v/>
      </c>
      <c r="B9137" s="335"/>
      <c r="C9137" s="335"/>
      <c r="D9137" s="381" t="str">
        <f t="shared" si="570"/>
        <v/>
      </c>
      <c r="E9137" s="335"/>
      <c r="F9137" s="335"/>
      <c r="G9137" s="325" t="str">
        <f t="shared" ref="G9137:G9200" si="572">IF(OR(B9137="",Amt=""),"",Amt)</f>
        <v/>
      </c>
      <c r="H9137" s="326" t="str">
        <f t="shared" ref="H9137:H9200" si="573">IF(G9137="","",VLOOKUP(G9137,Gesundheitsämter,2,FALSE))</f>
        <v/>
      </c>
    </row>
    <row r="9138" spans="1:8" x14ac:dyDescent="0.2">
      <c r="A9138" s="204" t="str">
        <f t="shared" si="571"/>
        <v/>
      </c>
      <c r="B9138" s="335"/>
      <c r="C9138" s="335"/>
      <c r="D9138" s="381" t="str">
        <f t="shared" si="570"/>
        <v/>
      </c>
      <c r="E9138" s="335"/>
      <c r="F9138" s="335"/>
      <c r="G9138" s="325" t="str">
        <f t="shared" si="572"/>
        <v/>
      </c>
      <c r="H9138" s="326" t="str">
        <f t="shared" si="573"/>
        <v/>
      </c>
    </row>
    <row r="9139" spans="1:8" x14ac:dyDescent="0.2">
      <c r="A9139" s="204" t="str">
        <f t="shared" si="571"/>
        <v/>
      </c>
      <c r="B9139" s="335"/>
      <c r="C9139" s="335"/>
      <c r="D9139" s="381" t="str">
        <f t="shared" si="570"/>
        <v/>
      </c>
      <c r="E9139" s="335"/>
      <c r="F9139" s="335"/>
      <c r="G9139" s="325" t="str">
        <f t="shared" si="572"/>
        <v/>
      </c>
      <c r="H9139" s="326" t="str">
        <f t="shared" si="573"/>
        <v/>
      </c>
    </row>
    <row r="9140" spans="1:8" x14ac:dyDescent="0.2">
      <c r="A9140" s="204" t="str">
        <f t="shared" si="571"/>
        <v/>
      </c>
      <c r="B9140" s="335"/>
      <c r="C9140" s="335"/>
      <c r="D9140" s="381" t="str">
        <f t="shared" si="570"/>
        <v/>
      </c>
      <c r="E9140" s="335"/>
      <c r="F9140" s="335"/>
      <c r="G9140" s="325" t="str">
        <f t="shared" si="572"/>
        <v/>
      </c>
      <c r="H9140" s="326" t="str">
        <f t="shared" si="573"/>
        <v/>
      </c>
    </row>
    <row r="9141" spans="1:8" x14ac:dyDescent="0.2">
      <c r="A9141" s="204" t="str">
        <f t="shared" si="571"/>
        <v/>
      </c>
      <c r="B9141" s="335"/>
      <c r="C9141" s="335"/>
      <c r="D9141" s="381" t="str">
        <f t="shared" si="570"/>
        <v/>
      </c>
      <c r="E9141" s="335"/>
      <c r="F9141" s="335"/>
      <c r="G9141" s="325" t="str">
        <f t="shared" si="572"/>
        <v/>
      </c>
      <c r="H9141" s="326" t="str">
        <f t="shared" si="573"/>
        <v/>
      </c>
    </row>
    <row r="9142" spans="1:8" x14ac:dyDescent="0.2">
      <c r="A9142" s="204" t="str">
        <f t="shared" si="571"/>
        <v/>
      </c>
      <c r="B9142" s="335"/>
      <c r="C9142" s="335"/>
      <c r="D9142" s="381" t="str">
        <f t="shared" si="570"/>
        <v/>
      </c>
      <c r="E9142" s="335"/>
      <c r="F9142" s="335"/>
      <c r="G9142" s="325" t="str">
        <f t="shared" si="572"/>
        <v/>
      </c>
      <c r="H9142" s="326" t="str">
        <f t="shared" si="573"/>
        <v/>
      </c>
    </row>
    <row r="9143" spans="1:8" x14ac:dyDescent="0.2">
      <c r="A9143" s="204" t="str">
        <f t="shared" si="571"/>
        <v/>
      </c>
      <c r="B9143" s="335"/>
      <c r="C9143" s="335"/>
      <c r="D9143" s="381" t="str">
        <f t="shared" si="570"/>
        <v/>
      </c>
      <c r="E9143" s="335"/>
      <c r="F9143" s="335"/>
      <c r="G9143" s="325" t="str">
        <f t="shared" si="572"/>
        <v/>
      </c>
      <c r="H9143" s="326" t="str">
        <f t="shared" si="573"/>
        <v/>
      </c>
    </row>
    <row r="9144" spans="1:8" x14ac:dyDescent="0.2">
      <c r="A9144" s="204" t="str">
        <f t="shared" si="571"/>
        <v/>
      </c>
      <c r="B9144" s="335"/>
      <c r="C9144" s="335"/>
      <c r="D9144" s="381" t="str">
        <f t="shared" si="570"/>
        <v/>
      </c>
      <c r="E9144" s="335"/>
      <c r="F9144" s="335"/>
      <c r="G9144" s="325" t="str">
        <f t="shared" si="572"/>
        <v/>
      </c>
      <c r="H9144" s="326" t="str">
        <f t="shared" si="573"/>
        <v/>
      </c>
    </row>
    <row r="9145" spans="1:8" x14ac:dyDescent="0.2">
      <c r="A9145" s="204" t="str">
        <f t="shared" si="571"/>
        <v/>
      </c>
      <c r="B9145" s="335"/>
      <c r="C9145" s="335"/>
      <c r="D9145" s="381" t="str">
        <f t="shared" si="570"/>
        <v/>
      </c>
      <c r="E9145" s="335"/>
      <c r="F9145" s="335"/>
      <c r="G9145" s="325" t="str">
        <f t="shared" si="572"/>
        <v/>
      </c>
      <c r="H9145" s="326" t="str">
        <f t="shared" si="573"/>
        <v/>
      </c>
    </row>
    <row r="9146" spans="1:8" x14ac:dyDescent="0.2">
      <c r="A9146" s="204" t="str">
        <f t="shared" si="571"/>
        <v/>
      </c>
      <c r="B9146" s="335"/>
      <c r="C9146" s="335"/>
      <c r="D9146" s="381" t="str">
        <f t="shared" si="570"/>
        <v/>
      </c>
      <c r="E9146" s="335"/>
      <c r="F9146" s="335"/>
      <c r="G9146" s="325" t="str">
        <f t="shared" si="572"/>
        <v/>
      </c>
      <c r="H9146" s="326" t="str">
        <f t="shared" si="573"/>
        <v/>
      </c>
    </row>
    <row r="9147" spans="1:8" x14ac:dyDescent="0.2">
      <c r="A9147" s="204" t="str">
        <f t="shared" si="571"/>
        <v/>
      </c>
      <c r="B9147" s="335"/>
      <c r="C9147" s="335"/>
      <c r="D9147" s="381" t="str">
        <f t="shared" si="570"/>
        <v/>
      </c>
      <c r="E9147" s="335"/>
      <c r="F9147" s="335"/>
      <c r="G9147" s="325" t="str">
        <f t="shared" si="572"/>
        <v/>
      </c>
      <c r="H9147" s="326" t="str">
        <f t="shared" si="573"/>
        <v/>
      </c>
    </row>
    <row r="9148" spans="1:8" x14ac:dyDescent="0.2">
      <c r="A9148" s="204" t="str">
        <f t="shared" si="571"/>
        <v/>
      </c>
      <c r="B9148" s="335"/>
      <c r="C9148" s="335"/>
      <c r="D9148" s="381" t="str">
        <f t="shared" si="570"/>
        <v/>
      </c>
      <c r="E9148" s="335"/>
      <c r="F9148" s="335"/>
      <c r="G9148" s="325" t="str">
        <f t="shared" si="572"/>
        <v/>
      </c>
      <c r="H9148" s="326" t="str">
        <f t="shared" si="573"/>
        <v/>
      </c>
    </row>
    <row r="9149" spans="1:8" x14ac:dyDescent="0.2">
      <c r="A9149" s="204" t="str">
        <f t="shared" si="571"/>
        <v/>
      </c>
      <c r="B9149" s="335"/>
      <c r="C9149" s="335"/>
      <c r="D9149" s="381" t="str">
        <f t="shared" si="570"/>
        <v/>
      </c>
      <c r="E9149" s="335"/>
      <c r="F9149" s="335"/>
      <c r="G9149" s="325" t="str">
        <f t="shared" si="572"/>
        <v/>
      </c>
      <c r="H9149" s="326" t="str">
        <f t="shared" si="573"/>
        <v/>
      </c>
    </row>
    <row r="9150" spans="1:8" x14ac:dyDescent="0.2">
      <c r="A9150" s="204" t="str">
        <f t="shared" si="571"/>
        <v/>
      </c>
      <c r="B9150" s="335"/>
      <c r="C9150" s="335"/>
      <c r="D9150" s="381" t="str">
        <f t="shared" si="570"/>
        <v/>
      </c>
      <c r="E9150" s="335"/>
      <c r="F9150" s="335"/>
      <c r="G9150" s="325" t="str">
        <f t="shared" si="572"/>
        <v/>
      </c>
      <c r="H9150" s="326" t="str">
        <f t="shared" si="573"/>
        <v/>
      </c>
    </row>
    <row r="9151" spans="1:8" x14ac:dyDescent="0.2">
      <c r="A9151" s="204" t="str">
        <f t="shared" si="571"/>
        <v/>
      </c>
      <c r="B9151" s="335"/>
      <c r="C9151" s="335"/>
      <c r="D9151" s="381" t="str">
        <f t="shared" si="570"/>
        <v/>
      </c>
      <c r="E9151" s="335"/>
      <c r="F9151" s="335"/>
      <c r="G9151" s="325" t="str">
        <f t="shared" si="572"/>
        <v/>
      </c>
      <c r="H9151" s="326" t="str">
        <f t="shared" si="573"/>
        <v/>
      </c>
    </row>
    <row r="9152" spans="1:8" x14ac:dyDescent="0.2">
      <c r="A9152" s="204" t="str">
        <f t="shared" si="571"/>
        <v/>
      </c>
      <c r="B9152" s="335"/>
      <c r="C9152" s="335"/>
      <c r="D9152" s="381" t="str">
        <f t="shared" si="570"/>
        <v/>
      </c>
      <c r="E9152" s="335"/>
      <c r="F9152" s="335"/>
      <c r="G9152" s="325" t="str">
        <f t="shared" si="572"/>
        <v/>
      </c>
      <c r="H9152" s="326" t="str">
        <f t="shared" si="573"/>
        <v/>
      </c>
    </row>
    <row r="9153" spans="1:8" x14ac:dyDescent="0.2">
      <c r="A9153" s="204" t="str">
        <f t="shared" si="571"/>
        <v/>
      </c>
      <c r="B9153" s="335"/>
      <c r="C9153" s="335"/>
      <c r="D9153" s="381" t="str">
        <f t="shared" si="570"/>
        <v/>
      </c>
      <c r="E9153" s="335"/>
      <c r="F9153" s="335"/>
      <c r="G9153" s="325" t="str">
        <f t="shared" si="572"/>
        <v/>
      </c>
      <c r="H9153" s="326" t="str">
        <f t="shared" si="573"/>
        <v/>
      </c>
    </row>
    <row r="9154" spans="1:8" x14ac:dyDescent="0.2">
      <c r="A9154" s="204" t="str">
        <f t="shared" si="571"/>
        <v/>
      </c>
      <c r="B9154" s="335"/>
      <c r="C9154" s="335"/>
      <c r="D9154" s="381" t="str">
        <f t="shared" si="570"/>
        <v/>
      </c>
      <c r="E9154" s="335"/>
      <c r="F9154" s="335"/>
      <c r="G9154" s="325" t="str">
        <f t="shared" si="572"/>
        <v/>
      </c>
      <c r="H9154" s="326" t="str">
        <f t="shared" si="573"/>
        <v/>
      </c>
    </row>
    <row r="9155" spans="1:8" x14ac:dyDescent="0.2">
      <c r="A9155" s="204" t="str">
        <f t="shared" si="571"/>
        <v/>
      </c>
      <c r="B9155" s="335"/>
      <c r="C9155" s="335"/>
      <c r="D9155" s="381" t="str">
        <f t="shared" si="570"/>
        <v/>
      </c>
      <c r="E9155" s="335"/>
      <c r="F9155" s="335"/>
      <c r="G9155" s="325" t="str">
        <f t="shared" si="572"/>
        <v/>
      </c>
      <c r="H9155" s="326" t="str">
        <f t="shared" si="573"/>
        <v/>
      </c>
    </row>
    <row r="9156" spans="1:8" x14ac:dyDescent="0.2">
      <c r="A9156" s="204" t="str">
        <f t="shared" si="571"/>
        <v/>
      </c>
      <c r="B9156" s="335"/>
      <c r="C9156" s="335"/>
      <c r="D9156" s="381" t="str">
        <f t="shared" si="570"/>
        <v/>
      </c>
      <c r="E9156" s="335"/>
      <c r="F9156" s="335"/>
      <c r="G9156" s="325" t="str">
        <f t="shared" si="572"/>
        <v/>
      </c>
      <c r="H9156" s="326" t="str">
        <f t="shared" si="573"/>
        <v/>
      </c>
    </row>
    <row r="9157" spans="1:8" x14ac:dyDescent="0.2">
      <c r="A9157" s="204" t="str">
        <f t="shared" si="571"/>
        <v/>
      </c>
      <c r="B9157" s="335"/>
      <c r="C9157" s="335"/>
      <c r="D9157" s="381" t="str">
        <f t="shared" si="570"/>
        <v/>
      </c>
      <c r="E9157" s="335"/>
      <c r="F9157" s="335"/>
      <c r="G9157" s="325" t="str">
        <f t="shared" si="572"/>
        <v/>
      </c>
      <c r="H9157" s="326" t="str">
        <f t="shared" si="573"/>
        <v/>
      </c>
    </row>
    <row r="9158" spans="1:8" x14ac:dyDescent="0.2">
      <c r="A9158" s="204" t="str">
        <f t="shared" si="571"/>
        <v/>
      </c>
      <c r="B9158" s="335"/>
      <c r="C9158" s="335"/>
      <c r="D9158" s="381" t="str">
        <f t="shared" si="570"/>
        <v/>
      </c>
      <c r="E9158" s="335"/>
      <c r="F9158" s="335"/>
      <c r="G9158" s="325" t="str">
        <f t="shared" si="572"/>
        <v/>
      </c>
      <c r="H9158" s="326" t="str">
        <f t="shared" si="573"/>
        <v/>
      </c>
    </row>
    <row r="9159" spans="1:8" x14ac:dyDescent="0.2">
      <c r="A9159" s="204" t="str">
        <f t="shared" si="571"/>
        <v/>
      </c>
      <c r="B9159" s="335"/>
      <c r="C9159" s="335"/>
      <c r="D9159" s="381" t="str">
        <f t="shared" si="570"/>
        <v/>
      </c>
      <c r="E9159" s="335"/>
      <c r="F9159" s="335"/>
      <c r="G9159" s="325" t="str">
        <f t="shared" si="572"/>
        <v/>
      </c>
      <c r="H9159" s="326" t="str">
        <f t="shared" si="573"/>
        <v/>
      </c>
    </row>
    <row r="9160" spans="1:8" x14ac:dyDescent="0.2">
      <c r="A9160" s="204" t="str">
        <f t="shared" si="571"/>
        <v/>
      </c>
      <c r="B9160" s="335"/>
      <c r="C9160" s="335"/>
      <c r="D9160" s="381" t="str">
        <f t="shared" si="570"/>
        <v/>
      </c>
      <c r="E9160" s="335"/>
      <c r="F9160" s="335"/>
      <c r="G9160" s="325" t="str">
        <f t="shared" si="572"/>
        <v/>
      </c>
      <c r="H9160" s="326" t="str">
        <f t="shared" si="573"/>
        <v/>
      </c>
    </row>
    <row r="9161" spans="1:8" x14ac:dyDescent="0.2">
      <c r="A9161" s="204" t="str">
        <f t="shared" si="571"/>
        <v/>
      </c>
      <c r="B9161" s="335"/>
      <c r="C9161" s="335"/>
      <c r="D9161" s="381" t="str">
        <f t="shared" ref="D9161:D9224" si="574">IF(C9161="","",IFERROR(IF(VLOOKUP(C9161,Parameter,2,FALSE)="","",VLOOKUP(C9161,Parameter,2,FALSE)),IFERROR(VLOOKUP(C9161,PSMErgänzung,2,FALSE),"CAS eingeben oder Parameter korrigieren!")))</f>
        <v/>
      </c>
      <c r="E9161" s="335"/>
      <c r="F9161" s="335"/>
      <c r="G9161" s="325" t="str">
        <f t="shared" si="572"/>
        <v/>
      </c>
      <c r="H9161" s="326" t="str">
        <f t="shared" si="573"/>
        <v/>
      </c>
    </row>
    <row r="9162" spans="1:8" x14ac:dyDescent="0.2">
      <c r="A9162" s="204" t="str">
        <f t="shared" si="571"/>
        <v/>
      </c>
      <c r="B9162" s="335"/>
      <c r="C9162" s="335"/>
      <c r="D9162" s="381" t="str">
        <f t="shared" si="574"/>
        <v/>
      </c>
      <c r="E9162" s="335"/>
      <c r="F9162" s="335"/>
      <c r="G9162" s="325" t="str">
        <f t="shared" si="572"/>
        <v/>
      </c>
      <c r="H9162" s="326" t="str">
        <f t="shared" si="573"/>
        <v/>
      </c>
    </row>
    <row r="9163" spans="1:8" x14ac:dyDescent="0.2">
      <c r="A9163" s="204" t="str">
        <f t="shared" si="571"/>
        <v/>
      </c>
      <c r="B9163" s="335"/>
      <c r="C9163" s="335"/>
      <c r="D9163" s="381" t="str">
        <f t="shared" si="574"/>
        <v/>
      </c>
      <c r="E9163" s="335"/>
      <c r="F9163" s="335"/>
      <c r="G9163" s="325" t="str">
        <f t="shared" si="572"/>
        <v/>
      </c>
      <c r="H9163" s="326" t="str">
        <f t="shared" si="573"/>
        <v/>
      </c>
    </row>
    <row r="9164" spans="1:8" x14ac:dyDescent="0.2">
      <c r="A9164" s="204" t="str">
        <f t="shared" si="571"/>
        <v/>
      </c>
      <c r="B9164" s="335"/>
      <c r="C9164" s="335"/>
      <c r="D9164" s="381" t="str">
        <f t="shared" si="574"/>
        <v/>
      </c>
      <c r="E9164" s="335"/>
      <c r="F9164" s="335"/>
      <c r="G9164" s="325" t="str">
        <f t="shared" si="572"/>
        <v/>
      </c>
      <c r="H9164" s="326" t="str">
        <f t="shared" si="573"/>
        <v/>
      </c>
    </row>
    <row r="9165" spans="1:8" x14ac:dyDescent="0.2">
      <c r="A9165" s="204" t="str">
        <f t="shared" si="571"/>
        <v/>
      </c>
      <c r="B9165" s="335"/>
      <c r="C9165" s="335"/>
      <c r="D9165" s="381" t="str">
        <f t="shared" si="574"/>
        <v/>
      </c>
      <c r="E9165" s="335"/>
      <c r="F9165" s="335"/>
      <c r="G9165" s="325" t="str">
        <f t="shared" si="572"/>
        <v/>
      </c>
      <c r="H9165" s="326" t="str">
        <f t="shared" si="573"/>
        <v/>
      </c>
    </row>
    <row r="9166" spans="1:8" x14ac:dyDescent="0.2">
      <c r="A9166" s="204" t="str">
        <f t="shared" si="571"/>
        <v/>
      </c>
      <c r="B9166" s="335"/>
      <c r="C9166" s="335"/>
      <c r="D9166" s="381" t="str">
        <f t="shared" si="574"/>
        <v/>
      </c>
      <c r="E9166" s="335"/>
      <c r="F9166" s="335"/>
      <c r="G9166" s="325" t="str">
        <f t="shared" si="572"/>
        <v/>
      </c>
      <c r="H9166" s="326" t="str">
        <f t="shared" si="573"/>
        <v/>
      </c>
    </row>
    <row r="9167" spans="1:8" x14ac:dyDescent="0.2">
      <c r="A9167" s="204" t="str">
        <f t="shared" si="571"/>
        <v/>
      </c>
      <c r="B9167" s="335"/>
      <c r="C9167" s="335"/>
      <c r="D9167" s="381" t="str">
        <f t="shared" si="574"/>
        <v/>
      </c>
      <c r="E9167" s="335"/>
      <c r="F9167" s="335"/>
      <c r="G9167" s="325" t="str">
        <f t="shared" si="572"/>
        <v/>
      </c>
      <c r="H9167" s="326" t="str">
        <f t="shared" si="573"/>
        <v/>
      </c>
    </row>
    <row r="9168" spans="1:8" x14ac:dyDescent="0.2">
      <c r="A9168" s="204" t="str">
        <f t="shared" si="571"/>
        <v/>
      </c>
      <c r="B9168" s="335"/>
      <c r="C9168" s="335"/>
      <c r="D9168" s="381" t="str">
        <f t="shared" si="574"/>
        <v/>
      </c>
      <c r="E9168" s="335"/>
      <c r="F9168" s="335"/>
      <c r="G9168" s="325" t="str">
        <f t="shared" si="572"/>
        <v/>
      </c>
      <c r="H9168" s="326" t="str">
        <f t="shared" si="573"/>
        <v/>
      </c>
    </row>
    <row r="9169" spans="1:8" x14ac:dyDescent="0.2">
      <c r="A9169" s="204" t="str">
        <f t="shared" si="571"/>
        <v/>
      </c>
      <c r="B9169" s="335"/>
      <c r="C9169" s="335"/>
      <c r="D9169" s="381" t="str">
        <f t="shared" si="574"/>
        <v/>
      </c>
      <c r="E9169" s="335"/>
      <c r="F9169" s="335"/>
      <c r="G9169" s="325" t="str">
        <f t="shared" si="572"/>
        <v/>
      </c>
      <c r="H9169" s="326" t="str">
        <f t="shared" si="573"/>
        <v/>
      </c>
    </row>
    <row r="9170" spans="1:8" x14ac:dyDescent="0.2">
      <c r="A9170" s="204" t="str">
        <f t="shared" si="571"/>
        <v/>
      </c>
      <c r="B9170" s="335"/>
      <c r="C9170" s="335"/>
      <c r="D9170" s="381" t="str">
        <f t="shared" si="574"/>
        <v/>
      </c>
      <c r="E9170" s="335"/>
      <c r="F9170" s="335"/>
      <c r="G9170" s="325" t="str">
        <f t="shared" si="572"/>
        <v/>
      </c>
      <c r="H9170" s="326" t="str">
        <f t="shared" si="573"/>
        <v/>
      </c>
    </row>
    <row r="9171" spans="1:8" x14ac:dyDescent="0.2">
      <c r="A9171" s="204" t="str">
        <f t="shared" si="571"/>
        <v/>
      </c>
      <c r="B9171" s="335"/>
      <c r="C9171" s="335"/>
      <c r="D9171" s="381" t="str">
        <f t="shared" si="574"/>
        <v/>
      </c>
      <c r="E9171" s="335"/>
      <c r="F9171" s="335"/>
      <c r="G9171" s="325" t="str">
        <f t="shared" si="572"/>
        <v/>
      </c>
      <c r="H9171" s="326" t="str">
        <f t="shared" si="573"/>
        <v/>
      </c>
    </row>
    <row r="9172" spans="1:8" x14ac:dyDescent="0.2">
      <c r="A9172" s="204" t="str">
        <f t="shared" si="571"/>
        <v/>
      </c>
      <c r="B9172" s="335"/>
      <c r="C9172" s="335"/>
      <c r="D9172" s="381" t="str">
        <f t="shared" si="574"/>
        <v/>
      </c>
      <c r="E9172" s="335"/>
      <c r="F9172" s="335"/>
      <c r="G9172" s="325" t="str">
        <f t="shared" si="572"/>
        <v/>
      </c>
      <c r="H9172" s="326" t="str">
        <f t="shared" si="573"/>
        <v/>
      </c>
    </row>
    <row r="9173" spans="1:8" x14ac:dyDescent="0.2">
      <c r="A9173" s="204" t="str">
        <f t="shared" si="571"/>
        <v/>
      </c>
      <c r="B9173" s="335"/>
      <c r="C9173" s="335"/>
      <c r="D9173" s="381" t="str">
        <f t="shared" si="574"/>
        <v/>
      </c>
      <c r="E9173" s="335"/>
      <c r="F9173" s="335"/>
      <c r="G9173" s="325" t="str">
        <f t="shared" si="572"/>
        <v/>
      </c>
      <c r="H9173" s="326" t="str">
        <f t="shared" si="573"/>
        <v/>
      </c>
    </row>
    <row r="9174" spans="1:8" x14ac:dyDescent="0.2">
      <c r="A9174" s="204" t="str">
        <f t="shared" si="571"/>
        <v/>
      </c>
      <c r="B9174" s="335"/>
      <c r="C9174" s="335"/>
      <c r="D9174" s="381" t="str">
        <f t="shared" si="574"/>
        <v/>
      </c>
      <c r="E9174" s="335"/>
      <c r="F9174" s="335"/>
      <c r="G9174" s="325" t="str">
        <f t="shared" si="572"/>
        <v/>
      </c>
      <c r="H9174" s="326" t="str">
        <f t="shared" si="573"/>
        <v/>
      </c>
    </row>
    <row r="9175" spans="1:8" x14ac:dyDescent="0.2">
      <c r="A9175" s="204" t="str">
        <f t="shared" si="571"/>
        <v/>
      </c>
      <c r="B9175" s="335"/>
      <c r="C9175" s="335"/>
      <c r="D9175" s="381" t="str">
        <f t="shared" si="574"/>
        <v/>
      </c>
      <c r="E9175" s="335"/>
      <c r="F9175" s="335"/>
      <c r="G9175" s="325" t="str">
        <f t="shared" si="572"/>
        <v/>
      </c>
      <c r="H9175" s="326" t="str">
        <f t="shared" si="573"/>
        <v/>
      </c>
    </row>
    <row r="9176" spans="1:8" x14ac:dyDescent="0.2">
      <c r="A9176" s="204" t="str">
        <f t="shared" si="571"/>
        <v/>
      </c>
      <c r="B9176" s="335"/>
      <c r="C9176" s="335"/>
      <c r="D9176" s="381" t="str">
        <f t="shared" si="574"/>
        <v/>
      </c>
      <c r="E9176" s="335"/>
      <c r="F9176" s="335"/>
      <c r="G9176" s="325" t="str">
        <f t="shared" si="572"/>
        <v/>
      </c>
      <c r="H9176" s="326" t="str">
        <f t="shared" si="573"/>
        <v/>
      </c>
    </row>
    <row r="9177" spans="1:8" x14ac:dyDescent="0.2">
      <c r="A9177" s="204" t="str">
        <f t="shared" si="571"/>
        <v/>
      </c>
      <c r="B9177" s="335"/>
      <c r="C9177" s="335"/>
      <c r="D9177" s="381" t="str">
        <f t="shared" si="574"/>
        <v/>
      </c>
      <c r="E9177" s="335"/>
      <c r="F9177" s="335"/>
      <c r="G9177" s="325" t="str">
        <f t="shared" si="572"/>
        <v/>
      </c>
      <c r="H9177" s="326" t="str">
        <f t="shared" si="573"/>
        <v/>
      </c>
    </row>
    <row r="9178" spans="1:8" x14ac:dyDescent="0.2">
      <c r="A9178" s="204" t="str">
        <f t="shared" si="571"/>
        <v/>
      </c>
      <c r="B9178" s="335"/>
      <c r="C9178" s="335"/>
      <c r="D9178" s="381" t="str">
        <f t="shared" si="574"/>
        <v/>
      </c>
      <c r="E9178" s="335"/>
      <c r="F9178" s="335"/>
      <c r="G9178" s="325" t="str">
        <f t="shared" si="572"/>
        <v/>
      </c>
      <c r="H9178" s="326" t="str">
        <f t="shared" si="573"/>
        <v/>
      </c>
    </row>
    <row r="9179" spans="1:8" x14ac:dyDescent="0.2">
      <c r="A9179" s="204" t="str">
        <f t="shared" si="571"/>
        <v/>
      </c>
      <c r="B9179" s="335"/>
      <c r="C9179" s="335"/>
      <c r="D9179" s="381" t="str">
        <f t="shared" si="574"/>
        <v/>
      </c>
      <c r="E9179" s="335"/>
      <c r="F9179" s="335"/>
      <c r="G9179" s="325" t="str">
        <f t="shared" si="572"/>
        <v/>
      </c>
      <c r="H9179" s="326" t="str">
        <f t="shared" si="573"/>
        <v/>
      </c>
    </row>
    <row r="9180" spans="1:8" x14ac:dyDescent="0.2">
      <c r="A9180" s="204" t="str">
        <f t="shared" si="571"/>
        <v/>
      </c>
      <c r="B9180" s="335"/>
      <c r="C9180" s="335"/>
      <c r="D9180" s="381" t="str">
        <f t="shared" si="574"/>
        <v/>
      </c>
      <c r="E9180" s="335"/>
      <c r="F9180" s="335"/>
      <c r="G9180" s="325" t="str">
        <f t="shared" si="572"/>
        <v/>
      </c>
      <c r="H9180" s="326" t="str">
        <f t="shared" si="573"/>
        <v/>
      </c>
    </row>
    <row r="9181" spans="1:8" x14ac:dyDescent="0.2">
      <c r="A9181" s="204" t="str">
        <f t="shared" si="571"/>
        <v/>
      </c>
      <c r="B9181" s="335"/>
      <c r="C9181" s="335"/>
      <c r="D9181" s="381" t="str">
        <f t="shared" si="574"/>
        <v/>
      </c>
      <c r="E9181" s="335"/>
      <c r="F9181" s="335"/>
      <c r="G9181" s="325" t="str">
        <f t="shared" si="572"/>
        <v/>
      </c>
      <c r="H9181" s="326" t="str">
        <f t="shared" si="573"/>
        <v/>
      </c>
    </row>
    <row r="9182" spans="1:8" x14ac:dyDescent="0.2">
      <c r="A9182" s="204" t="str">
        <f t="shared" si="571"/>
        <v/>
      </c>
      <c r="B9182" s="335"/>
      <c r="C9182" s="335"/>
      <c r="D9182" s="381" t="str">
        <f t="shared" si="574"/>
        <v/>
      </c>
      <c r="E9182" s="335"/>
      <c r="F9182" s="335"/>
      <c r="G9182" s="325" t="str">
        <f t="shared" si="572"/>
        <v/>
      </c>
      <c r="H9182" s="326" t="str">
        <f t="shared" si="573"/>
        <v/>
      </c>
    </row>
    <row r="9183" spans="1:8" x14ac:dyDescent="0.2">
      <c r="A9183" s="204" t="str">
        <f t="shared" si="571"/>
        <v/>
      </c>
      <c r="B9183" s="335"/>
      <c r="C9183" s="335"/>
      <c r="D9183" s="381" t="str">
        <f t="shared" si="574"/>
        <v/>
      </c>
      <c r="E9183" s="335"/>
      <c r="F9183" s="335"/>
      <c r="G9183" s="325" t="str">
        <f t="shared" si="572"/>
        <v/>
      </c>
      <c r="H9183" s="326" t="str">
        <f t="shared" si="573"/>
        <v/>
      </c>
    </row>
    <row r="9184" spans="1:8" x14ac:dyDescent="0.2">
      <c r="A9184" s="204" t="str">
        <f t="shared" si="571"/>
        <v/>
      </c>
      <c r="B9184" s="335"/>
      <c r="C9184" s="335"/>
      <c r="D9184" s="381" t="str">
        <f t="shared" si="574"/>
        <v/>
      </c>
      <c r="E9184" s="335"/>
      <c r="F9184" s="335"/>
      <c r="G9184" s="325" t="str">
        <f t="shared" si="572"/>
        <v/>
      </c>
      <c r="H9184" s="326" t="str">
        <f t="shared" si="573"/>
        <v/>
      </c>
    </row>
    <row r="9185" spans="1:8" x14ac:dyDescent="0.2">
      <c r="A9185" s="204" t="str">
        <f t="shared" si="571"/>
        <v/>
      </c>
      <c r="B9185" s="335"/>
      <c r="C9185" s="335"/>
      <c r="D9185" s="381" t="str">
        <f t="shared" si="574"/>
        <v/>
      </c>
      <c r="E9185" s="335"/>
      <c r="F9185" s="335"/>
      <c r="G9185" s="325" t="str">
        <f t="shared" si="572"/>
        <v/>
      </c>
      <c r="H9185" s="326" t="str">
        <f t="shared" si="573"/>
        <v/>
      </c>
    </row>
    <row r="9186" spans="1:8" x14ac:dyDescent="0.2">
      <c r="A9186" s="204" t="str">
        <f t="shared" si="571"/>
        <v/>
      </c>
      <c r="B9186" s="335"/>
      <c r="C9186" s="335"/>
      <c r="D9186" s="381" t="str">
        <f t="shared" si="574"/>
        <v/>
      </c>
      <c r="E9186" s="335"/>
      <c r="F9186" s="335"/>
      <c r="G9186" s="325" t="str">
        <f t="shared" si="572"/>
        <v/>
      </c>
      <c r="H9186" s="326" t="str">
        <f t="shared" si="573"/>
        <v/>
      </c>
    </row>
    <row r="9187" spans="1:8" x14ac:dyDescent="0.2">
      <c r="A9187" s="204" t="str">
        <f t="shared" si="571"/>
        <v/>
      </c>
      <c r="B9187" s="335"/>
      <c r="C9187" s="335"/>
      <c r="D9187" s="381" t="str">
        <f t="shared" si="574"/>
        <v/>
      </c>
      <c r="E9187" s="335"/>
      <c r="F9187" s="335"/>
      <c r="G9187" s="325" t="str">
        <f t="shared" si="572"/>
        <v/>
      </c>
      <c r="H9187" s="326" t="str">
        <f t="shared" si="573"/>
        <v/>
      </c>
    </row>
    <row r="9188" spans="1:8" x14ac:dyDescent="0.2">
      <c r="A9188" s="204" t="str">
        <f t="shared" si="571"/>
        <v/>
      </c>
      <c r="B9188" s="335"/>
      <c r="C9188" s="335"/>
      <c r="D9188" s="381" t="str">
        <f t="shared" si="574"/>
        <v/>
      </c>
      <c r="E9188" s="335"/>
      <c r="F9188" s="335"/>
      <c r="G9188" s="325" t="str">
        <f t="shared" si="572"/>
        <v/>
      </c>
      <c r="H9188" s="326" t="str">
        <f t="shared" si="573"/>
        <v/>
      </c>
    </row>
    <row r="9189" spans="1:8" x14ac:dyDescent="0.2">
      <c r="A9189" s="204" t="str">
        <f t="shared" si="571"/>
        <v/>
      </c>
      <c r="B9189" s="335"/>
      <c r="C9189" s="335"/>
      <c r="D9189" s="381" t="str">
        <f t="shared" si="574"/>
        <v/>
      </c>
      <c r="E9189" s="335"/>
      <c r="F9189" s="335"/>
      <c r="G9189" s="325" t="str">
        <f t="shared" si="572"/>
        <v/>
      </c>
      <c r="H9189" s="326" t="str">
        <f t="shared" si="573"/>
        <v/>
      </c>
    </row>
    <row r="9190" spans="1:8" x14ac:dyDescent="0.2">
      <c r="A9190" s="204" t="str">
        <f t="shared" si="571"/>
        <v/>
      </c>
      <c r="B9190" s="335"/>
      <c r="C9190" s="335"/>
      <c r="D9190" s="381" t="str">
        <f t="shared" si="574"/>
        <v/>
      </c>
      <c r="E9190" s="335"/>
      <c r="F9190" s="335"/>
      <c r="G9190" s="325" t="str">
        <f t="shared" si="572"/>
        <v/>
      </c>
      <c r="H9190" s="326" t="str">
        <f t="shared" si="573"/>
        <v/>
      </c>
    </row>
    <row r="9191" spans="1:8" x14ac:dyDescent="0.2">
      <c r="A9191" s="204" t="str">
        <f t="shared" si="571"/>
        <v/>
      </c>
      <c r="B9191" s="335"/>
      <c r="C9191" s="335"/>
      <c r="D9191" s="381" t="str">
        <f t="shared" si="574"/>
        <v/>
      </c>
      <c r="E9191" s="335"/>
      <c r="F9191" s="335"/>
      <c r="G9191" s="325" t="str">
        <f t="shared" si="572"/>
        <v/>
      </c>
      <c r="H9191" s="326" t="str">
        <f t="shared" si="573"/>
        <v/>
      </c>
    </row>
    <row r="9192" spans="1:8" x14ac:dyDescent="0.2">
      <c r="A9192" s="204" t="str">
        <f t="shared" si="571"/>
        <v/>
      </c>
      <c r="B9192" s="335"/>
      <c r="C9192" s="335"/>
      <c r="D9192" s="381" t="str">
        <f t="shared" si="574"/>
        <v/>
      </c>
      <c r="E9192" s="335"/>
      <c r="F9192" s="335"/>
      <c r="G9192" s="325" t="str">
        <f t="shared" si="572"/>
        <v/>
      </c>
      <c r="H9192" s="326" t="str">
        <f t="shared" si="573"/>
        <v/>
      </c>
    </row>
    <row r="9193" spans="1:8" x14ac:dyDescent="0.2">
      <c r="A9193" s="204" t="str">
        <f t="shared" si="571"/>
        <v/>
      </c>
      <c r="B9193" s="335"/>
      <c r="C9193" s="335"/>
      <c r="D9193" s="381" t="str">
        <f t="shared" si="574"/>
        <v/>
      </c>
      <c r="E9193" s="335"/>
      <c r="F9193" s="335"/>
      <c r="G9193" s="325" t="str">
        <f t="shared" si="572"/>
        <v/>
      </c>
      <c r="H9193" s="326" t="str">
        <f t="shared" si="573"/>
        <v/>
      </c>
    </row>
    <row r="9194" spans="1:8" x14ac:dyDescent="0.2">
      <c r="A9194" s="204" t="str">
        <f t="shared" si="571"/>
        <v/>
      </c>
      <c r="B9194" s="335"/>
      <c r="C9194" s="335"/>
      <c r="D9194" s="381" t="str">
        <f t="shared" si="574"/>
        <v/>
      </c>
      <c r="E9194" s="335"/>
      <c r="F9194" s="335"/>
      <c r="G9194" s="325" t="str">
        <f t="shared" si="572"/>
        <v/>
      </c>
      <c r="H9194" s="326" t="str">
        <f t="shared" si="573"/>
        <v/>
      </c>
    </row>
    <row r="9195" spans="1:8" x14ac:dyDescent="0.2">
      <c r="A9195" s="204" t="str">
        <f t="shared" si="571"/>
        <v/>
      </c>
      <c r="B9195" s="335"/>
      <c r="C9195" s="335"/>
      <c r="D9195" s="381" t="str">
        <f t="shared" si="574"/>
        <v/>
      </c>
      <c r="E9195" s="335"/>
      <c r="F9195" s="335"/>
      <c r="G9195" s="325" t="str">
        <f t="shared" si="572"/>
        <v/>
      </c>
      <c r="H9195" s="326" t="str">
        <f t="shared" si="573"/>
        <v/>
      </c>
    </row>
    <row r="9196" spans="1:8" x14ac:dyDescent="0.2">
      <c r="A9196" s="204" t="str">
        <f t="shared" si="571"/>
        <v/>
      </c>
      <c r="B9196" s="335"/>
      <c r="C9196" s="335"/>
      <c r="D9196" s="381" t="str">
        <f t="shared" si="574"/>
        <v/>
      </c>
      <c r="E9196" s="335"/>
      <c r="F9196" s="335"/>
      <c r="G9196" s="325" t="str">
        <f t="shared" si="572"/>
        <v/>
      </c>
      <c r="H9196" s="326" t="str">
        <f t="shared" si="573"/>
        <v/>
      </c>
    </row>
    <row r="9197" spans="1:8" x14ac:dyDescent="0.2">
      <c r="A9197" s="204" t="str">
        <f t="shared" si="571"/>
        <v/>
      </c>
      <c r="B9197" s="335"/>
      <c r="C9197" s="335"/>
      <c r="D9197" s="381" t="str">
        <f t="shared" si="574"/>
        <v/>
      </c>
      <c r="E9197" s="335"/>
      <c r="F9197" s="335"/>
      <c r="G9197" s="325" t="str">
        <f t="shared" si="572"/>
        <v/>
      </c>
      <c r="H9197" s="326" t="str">
        <f t="shared" si="573"/>
        <v/>
      </c>
    </row>
    <row r="9198" spans="1:8" x14ac:dyDescent="0.2">
      <c r="A9198" s="204" t="str">
        <f t="shared" si="571"/>
        <v/>
      </c>
      <c r="B9198" s="335"/>
      <c r="C9198" s="335"/>
      <c r="D9198" s="381" t="str">
        <f t="shared" si="574"/>
        <v/>
      </c>
      <c r="E9198" s="335"/>
      <c r="F9198" s="335"/>
      <c r="G9198" s="325" t="str">
        <f t="shared" si="572"/>
        <v/>
      </c>
      <c r="H9198" s="326" t="str">
        <f t="shared" si="573"/>
        <v/>
      </c>
    </row>
    <row r="9199" spans="1:8" x14ac:dyDescent="0.2">
      <c r="A9199" s="204" t="str">
        <f t="shared" si="571"/>
        <v/>
      </c>
      <c r="B9199" s="335"/>
      <c r="C9199" s="335"/>
      <c r="D9199" s="381" t="str">
        <f t="shared" si="574"/>
        <v/>
      </c>
      <c r="E9199" s="335"/>
      <c r="F9199" s="335"/>
      <c r="G9199" s="325" t="str">
        <f t="shared" si="572"/>
        <v/>
      </c>
      <c r="H9199" s="326" t="str">
        <f t="shared" si="573"/>
        <v/>
      </c>
    </row>
    <row r="9200" spans="1:8" x14ac:dyDescent="0.2">
      <c r="A9200" s="204" t="str">
        <f t="shared" si="571"/>
        <v/>
      </c>
      <c r="B9200" s="335"/>
      <c r="C9200" s="335"/>
      <c r="D9200" s="381" t="str">
        <f t="shared" si="574"/>
        <v/>
      </c>
      <c r="E9200" s="335"/>
      <c r="F9200" s="335"/>
      <c r="G9200" s="325" t="str">
        <f t="shared" si="572"/>
        <v/>
      </c>
      <c r="H9200" s="326" t="str">
        <f t="shared" si="573"/>
        <v/>
      </c>
    </row>
    <row r="9201" spans="1:8" x14ac:dyDescent="0.2">
      <c r="A9201" s="204" t="str">
        <f t="shared" ref="A9201:A9264" si="575">IF(B9201&lt;&gt;"",VLOOKUP(B9201,ID,2,FALSE),"")</f>
        <v/>
      </c>
      <c r="B9201" s="335"/>
      <c r="C9201" s="335"/>
      <c r="D9201" s="381" t="str">
        <f t="shared" si="574"/>
        <v/>
      </c>
      <c r="E9201" s="335"/>
      <c r="F9201" s="335"/>
      <c r="G9201" s="325" t="str">
        <f t="shared" ref="G9201:G9264" si="576">IF(OR(B9201="",Amt=""),"",Amt)</f>
        <v/>
      </c>
      <c r="H9201" s="326" t="str">
        <f t="shared" ref="H9201:H9264" si="577">IF(G9201="","",VLOOKUP(G9201,Gesundheitsämter,2,FALSE))</f>
        <v/>
      </c>
    </row>
    <row r="9202" spans="1:8" x14ac:dyDescent="0.2">
      <c r="A9202" s="204" t="str">
        <f t="shared" si="575"/>
        <v/>
      </c>
      <c r="B9202" s="335"/>
      <c r="C9202" s="335"/>
      <c r="D9202" s="381" t="str">
        <f t="shared" si="574"/>
        <v/>
      </c>
      <c r="E9202" s="335"/>
      <c r="F9202" s="335"/>
      <c r="G9202" s="325" t="str">
        <f t="shared" si="576"/>
        <v/>
      </c>
      <c r="H9202" s="326" t="str">
        <f t="shared" si="577"/>
        <v/>
      </c>
    </row>
    <row r="9203" spans="1:8" x14ac:dyDescent="0.2">
      <c r="A9203" s="204" t="str">
        <f t="shared" si="575"/>
        <v/>
      </c>
      <c r="B9203" s="335"/>
      <c r="C9203" s="335"/>
      <c r="D9203" s="381" t="str">
        <f t="shared" si="574"/>
        <v/>
      </c>
      <c r="E9203" s="335"/>
      <c r="F9203" s="335"/>
      <c r="G9203" s="325" t="str">
        <f t="shared" si="576"/>
        <v/>
      </c>
      <c r="H9203" s="326" t="str">
        <f t="shared" si="577"/>
        <v/>
      </c>
    </row>
    <row r="9204" spans="1:8" x14ac:dyDescent="0.2">
      <c r="A9204" s="204" t="str">
        <f t="shared" si="575"/>
        <v/>
      </c>
      <c r="B9204" s="335"/>
      <c r="C9204" s="335"/>
      <c r="D9204" s="381" t="str">
        <f t="shared" si="574"/>
        <v/>
      </c>
      <c r="E9204" s="335"/>
      <c r="F9204" s="335"/>
      <c r="G9204" s="325" t="str">
        <f t="shared" si="576"/>
        <v/>
      </c>
      <c r="H9204" s="326" t="str">
        <f t="shared" si="577"/>
        <v/>
      </c>
    </row>
    <row r="9205" spans="1:8" x14ac:dyDescent="0.2">
      <c r="A9205" s="204" t="str">
        <f t="shared" si="575"/>
        <v/>
      </c>
      <c r="B9205" s="335"/>
      <c r="C9205" s="335"/>
      <c r="D9205" s="381" t="str">
        <f t="shared" si="574"/>
        <v/>
      </c>
      <c r="E9205" s="335"/>
      <c r="F9205" s="335"/>
      <c r="G9205" s="325" t="str">
        <f t="shared" si="576"/>
        <v/>
      </c>
      <c r="H9205" s="326" t="str">
        <f t="shared" si="577"/>
        <v/>
      </c>
    </row>
    <row r="9206" spans="1:8" x14ac:dyDescent="0.2">
      <c r="A9206" s="204" t="str">
        <f t="shared" si="575"/>
        <v/>
      </c>
      <c r="B9206" s="335"/>
      <c r="C9206" s="335"/>
      <c r="D9206" s="381" t="str">
        <f t="shared" si="574"/>
        <v/>
      </c>
      <c r="E9206" s="335"/>
      <c r="F9206" s="335"/>
      <c r="G9206" s="325" t="str">
        <f t="shared" si="576"/>
        <v/>
      </c>
      <c r="H9206" s="326" t="str">
        <f t="shared" si="577"/>
        <v/>
      </c>
    </row>
    <row r="9207" spans="1:8" x14ac:dyDescent="0.2">
      <c r="A9207" s="204" t="str">
        <f t="shared" si="575"/>
        <v/>
      </c>
      <c r="B9207" s="335"/>
      <c r="C9207" s="335"/>
      <c r="D9207" s="381" t="str">
        <f t="shared" si="574"/>
        <v/>
      </c>
      <c r="E9207" s="335"/>
      <c r="F9207" s="335"/>
      <c r="G9207" s="325" t="str">
        <f t="shared" si="576"/>
        <v/>
      </c>
      <c r="H9207" s="326" t="str">
        <f t="shared" si="577"/>
        <v/>
      </c>
    </row>
    <row r="9208" spans="1:8" x14ac:dyDescent="0.2">
      <c r="A9208" s="204" t="str">
        <f t="shared" si="575"/>
        <v/>
      </c>
      <c r="B9208" s="335"/>
      <c r="C9208" s="335"/>
      <c r="D9208" s="381" t="str">
        <f t="shared" si="574"/>
        <v/>
      </c>
      <c r="E9208" s="335"/>
      <c r="F9208" s="335"/>
      <c r="G9208" s="325" t="str">
        <f t="shared" si="576"/>
        <v/>
      </c>
      <c r="H9208" s="326" t="str">
        <f t="shared" si="577"/>
        <v/>
      </c>
    </row>
    <row r="9209" spans="1:8" x14ac:dyDescent="0.2">
      <c r="A9209" s="204" t="str">
        <f t="shared" si="575"/>
        <v/>
      </c>
      <c r="B9209" s="335"/>
      <c r="C9209" s="335"/>
      <c r="D9209" s="381" t="str">
        <f t="shared" si="574"/>
        <v/>
      </c>
      <c r="E9209" s="335"/>
      <c r="F9209" s="335"/>
      <c r="G9209" s="325" t="str">
        <f t="shared" si="576"/>
        <v/>
      </c>
      <c r="H9209" s="326" t="str">
        <f t="shared" si="577"/>
        <v/>
      </c>
    </row>
    <row r="9210" spans="1:8" x14ac:dyDescent="0.2">
      <c r="A9210" s="204" t="str">
        <f t="shared" si="575"/>
        <v/>
      </c>
      <c r="B9210" s="335"/>
      <c r="C9210" s="335"/>
      <c r="D9210" s="381" t="str">
        <f t="shared" si="574"/>
        <v/>
      </c>
      <c r="E9210" s="335"/>
      <c r="F9210" s="335"/>
      <c r="G9210" s="325" t="str">
        <f t="shared" si="576"/>
        <v/>
      </c>
      <c r="H9210" s="326" t="str">
        <f t="shared" si="577"/>
        <v/>
      </c>
    </row>
    <row r="9211" spans="1:8" x14ac:dyDescent="0.2">
      <c r="A9211" s="204" t="str">
        <f t="shared" si="575"/>
        <v/>
      </c>
      <c r="B9211" s="335"/>
      <c r="C9211" s="335"/>
      <c r="D9211" s="381" t="str">
        <f t="shared" si="574"/>
        <v/>
      </c>
      <c r="E9211" s="335"/>
      <c r="F9211" s="335"/>
      <c r="G9211" s="325" t="str">
        <f t="shared" si="576"/>
        <v/>
      </c>
      <c r="H9211" s="326" t="str">
        <f t="shared" si="577"/>
        <v/>
      </c>
    </row>
    <row r="9212" spans="1:8" x14ac:dyDescent="0.2">
      <c r="A9212" s="204" t="str">
        <f t="shared" si="575"/>
        <v/>
      </c>
      <c r="B9212" s="335"/>
      <c r="C9212" s="335"/>
      <c r="D9212" s="381" t="str">
        <f t="shared" si="574"/>
        <v/>
      </c>
      <c r="E9212" s="335"/>
      <c r="F9212" s="335"/>
      <c r="G9212" s="325" t="str">
        <f t="shared" si="576"/>
        <v/>
      </c>
      <c r="H9212" s="326" t="str">
        <f t="shared" si="577"/>
        <v/>
      </c>
    </row>
    <row r="9213" spans="1:8" x14ac:dyDescent="0.2">
      <c r="A9213" s="204" t="str">
        <f t="shared" si="575"/>
        <v/>
      </c>
      <c r="B9213" s="335"/>
      <c r="C9213" s="335"/>
      <c r="D9213" s="381" t="str">
        <f t="shared" si="574"/>
        <v/>
      </c>
      <c r="E9213" s="335"/>
      <c r="F9213" s="335"/>
      <c r="G9213" s="325" t="str">
        <f t="shared" si="576"/>
        <v/>
      </c>
      <c r="H9213" s="326" t="str">
        <f t="shared" si="577"/>
        <v/>
      </c>
    </row>
    <row r="9214" spans="1:8" x14ac:dyDescent="0.2">
      <c r="A9214" s="204" t="str">
        <f t="shared" si="575"/>
        <v/>
      </c>
      <c r="B9214" s="335"/>
      <c r="C9214" s="335"/>
      <c r="D9214" s="381" t="str">
        <f t="shared" si="574"/>
        <v/>
      </c>
      <c r="E9214" s="335"/>
      <c r="F9214" s="335"/>
      <c r="G9214" s="325" t="str">
        <f t="shared" si="576"/>
        <v/>
      </c>
      <c r="H9214" s="326" t="str">
        <f t="shared" si="577"/>
        <v/>
      </c>
    </row>
    <row r="9215" spans="1:8" x14ac:dyDescent="0.2">
      <c r="A9215" s="204" t="str">
        <f t="shared" si="575"/>
        <v/>
      </c>
      <c r="B9215" s="335"/>
      <c r="C9215" s="335"/>
      <c r="D9215" s="381" t="str">
        <f t="shared" si="574"/>
        <v/>
      </c>
      <c r="E9215" s="335"/>
      <c r="F9215" s="335"/>
      <c r="G9215" s="325" t="str">
        <f t="shared" si="576"/>
        <v/>
      </c>
      <c r="H9215" s="326" t="str">
        <f t="shared" si="577"/>
        <v/>
      </c>
    </row>
    <row r="9216" spans="1:8" x14ac:dyDescent="0.2">
      <c r="A9216" s="204" t="str">
        <f t="shared" si="575"/>
        <v/>
      </c>
      <c r="B9216" s="335"/>
      <c r="C9216" s="335"/>
      <c r="D9216" s="381" t="str">
        <f t="shared" si="574"/>
        <v/>
      </c>
      <c r="E9216" s="335"/>
      <c r="F9216" s="335"/>
      <c r="G9216" s="325" t="str">
        <f t="shared" si="576"/>
        <v/>
      </c>
      <c r="H9216" s="326" t="str">
        <f t="shared" si="577"/>
        <v/>
      </c>
    </row>
    <row r="9217" spans="1:8" x14ac:dyDescent="0.2">
      <c r="A9217" s="204" t="str">
        <f t="shared" si="575"/>
        <v/>
      </c>
      <c r="B9217" s="335"/>
      <c r="C9217" s="335"/>
      <c r="D9217" s="381" t="str">
        <f t="shared" si="574"/>
        <v/>
      </c>
      <c r="E9217" s="335"/>
      <c r="F9217" s="335"/>
      <c r="G9217" s="325" t="str">
        <f t="shared" si="576"/>
        <v/>
      </c>
      <c r="H9217" s="326" t="str">
        <f t="shared" si="577"/>
        <v/>
      </c>
    </row>
    <row r="9218" spans="1:8" x14ac:dyDescent="0.2">
      <c r="A9218" s="204" t="str">
        <f t="shared" si="575"/>
        <v/>
      </c>
      <c r="B9218" s="335"/>
      <c r="C9218" s="335"/>
      <c r="D9218" s="381" t="str">
        <f t="shared" si="574"/>
        <v/>
      </c>
      <c r="E9218" s="335"/>
      <c r="F9218" s="335"/>
      <c r="G9218" s="325" t="str">
        <f t="shared" si="576"/>
        <v/>
      </c>
      <c r="H9218" s="326" t="str">
        <f t="shared" si="577"/>
        <v/>
      </c>
    </row>
    <row r="9219" spans="1:8" x14ac:dyDescent="0.2">
      <c r="A9219" s="204" t="str">
        <f t="shared" si="575"/>
        <v/>
      </c>
      <c r="B9219" s="335"/>
      <c r="C9219" s="335"/>
      <c r="D9219" s="381" t="str">
        <f t="shared" si="574"/>
        <v/>
      </c>
      <c r="E9219" s="335"/>
      <c r="F9219" s="335"/>
      <c r="G9219" s="325" t="str">
        <f t="shared" si="576"/>
        <v/>
      </c>
      <c r="H9219" s="326" t="str">
        <f t="shared" si="577"/>
        <v/>
      </c>
    </row>
    <row r="9220" spans="1:8" x14ac:dyDescent="0.2">
      <c r="A9220" s="204" t="str">
        <f t="shared" si="575"/>
        <v/>
      </c>
      <c r="B9220" s="335"/>
      <c r="C9220" s="335"/>
      <c r="D9220" s="381" t="str">
        <f t="shared" si="574"/>
        <v/>
      </c>
      <c r="E9220" s="335"/>
      <c r="F9220" s="335"/>
      <c r="G9220" s="325" t="str">
        <f t="shared" si="576"/>
        <v/>
      </c>
      <c r="H9220" s="326" t="str">
        <f t="shared" si="577"/>
        <v/>
      </c>
    </row>
    <row r="9221" spans="1:8" x14ac:dyDescent="0.2">
      <c r="A9221" s="204" t="str">
        <f t="shared" si="575"/>
        <v/>
      </c>
      <c r="B9221" s="335"/>
      <c r="C9221" s="335"/>
      <c r="D9221" s="381" t="str">
        <f t="shared" si="574"/>
        <v/>
      </c>
      <c r="E9221" s="335"/>
      <c r="F9221" s="335"/>
      <c r="G9221" s="325" t="str">
        <f t="shared" si="576"/>
        <v/>
      </c>
      <c r="H9221" s="326" t="str">
        <f t="shared" si="577"/>
        <v/>
      </c>
    </row>
    <row r="9222" spans="1:8" x14ac:dyDescent="0.2">
      <c r="A9222" s="204" t="str">
        <f t="shared" si="575"/>
        <v/>
      </c>
      <c r="B9222" s="335"/>
      <c r="C9222" s="335"/>
      <c r="D9222" s="381" t="str">
        <f t="shared" si="574"/>
        <v/>
      </c>
      <c r="E9222" s="335"/>
      <c r="F9222" s="335"/>
      <c r="G9222" s="325" t="str">
        <f t="shared" si="576"/>
        <v/>
      </c>
      <c r="H9222" s="326" t="str">
        <f t="shared" si="577"/>
        <v/>
      </c>
    </row>
    <row r="9223" spans="1:8" x14ac:dyDescent="0.2">
      <c r="A9223" s="204" t="str">
        <f t="shared" si="575"/>
        <v/>
      </c>
      <c r="B9223" s="335"/>
      <c r="C9223" s="335"/>
      <c r="D9223" s="381" t="str">
        <f t="shared" si="574"/>
        <v/>
      </c>
      <c r="E9223" s="335"/>
      <c r="F9223" s="335"/>
      <c r="G9223" s="325" t="str">
        <f t="shared" si="576"/>
        <v/>
      </c>
      <c r="H9223" s="326" t="str">
        <f t="shared" si="577"/>
        <v/>
      </c>
    </row>
    <row r="9224" spans="1:8" x14ac:dyDescent="0.2">
      <c r="A9224" s="204" t="str">
        <f t="shared" si="575"/>
        <v/>
      </c>
      <c r="B9224" s="335"/>
      <c r="C9224" s="335"/>
      <c r="D9224" s="381" t="str">
        <f t="shared" si="574"/>
        <v/>
      </c>
      <c r="E9224" s="335"/>
      <c r="F9224" s="335"/>
      <c r="G9224" s="325" t="str">
        <f t="shared" si="576"/>
        <v/>
      </c>
      <c r="H9224" s="326" t="str">
        <f t="shared" si="577"/>
        <v/>
      </c>
    </row>
    <row r="9225" spans="1:8" x14ac:dyDescent="0.2">
      <c r="A9225" s="204" t="str">
        <f t="shared" si="575"/>
        <v/>
      </c>
      <c r="B9225" s="335"/>
      <c r="C9225" s="335"/>
      <c r="D9225" s="381" t="str">
        <f t="shared" ref="D9225:D9288" si="578">IF(C9225="","",IFERROR(IF(VLOOKUP(C9225,Parameter,2,FALSE)="","",VLOOKUP(C9225,Parameter,2,FALSE)),IFERROR(VLOOKUP(C9225,PSMErgänzung,2,FALSE),"CAS eingeben oder Parameter korrigieren!")))</f>
        <v/>
      </c>
      <c r="E9225" s="335"/>
      <c r="F9225" s="335"/>
      <c r="G9225" s="325" t="str">
        <f t="shared" si="576"/>
        <v/>
      </c>
      <c r="H9225" s="326" t="str">
        <f t="shared" si="577"/>
        <v/>
      </c>
    </row>
    <row r="9226" spans="1:8" x14ac:dyDescent="0.2">
      <c r="A9226" s="204" t="str">
        <f t="shared" si="575"/>
        <v/>
      </c>
      <c r="B9226" s="335"/>
      <c r="C9226" s="335"/>
      <c r="D9226" s="381" t="str">
        <f t="shared" si="578"/>
        <v/>
      </c>
      <c r="E9226" s="335"/>
      <c r="F9226" s="335"/>
      <c r="G9226" s="325" t="str">
        <f t="shared" si="576"/>
        <v/>
      </c>
      <c r="H9226" s="326" t="str">
        <f t="shared" si="577"/>
        <v/>
      </c>
    </row>
    <row r="9227" spans="1:8" x14ac:dyDescent="0.2">
      <c r="A9227" s="204" t="str">
        <f t="shared" si="575"/>
        <v/>
      </c>
      <c r="B9227" s="335"/>
      <c r="C9227" s="335"/>
      <c r="D9227" s="381" t="str">
        <f t="shared" si="578"/>
        <v/>
      </c>
      <c r="E9227" s="335"/>
      <c r="F9227" s="335"/>
      <c r="G9227" s="325" t="str">
        <f t="shared" si="576"/>
        <v/>
      </c>
      <c r="H9227" s="326" t="str">
        <f t="shared" si="577"/>
        <v/>
      </c>
    </row>
    <row r="9228" spans="1:8" x14ac:dyDescent="0.2">
      <c r="A9228" s="204" t="str">
        <f t="shared" si="575"/>
        <v/>
      </c>
      <c r="B9228" s="335"/>
      <c r="C9228" s="335"/>
      <c r="D9228" s="381" t="str">
        <f t="shared" si="578"/>
        <v/>
      </c>
      <c r="E9228" s="335"/>
      <c r="F9228" s="335"/>
      <c r="G9228" s="325" t="str">
        <f t="shared" si="576"/>
        <v/>
      </c>
      <c r="H9228" s="326" t="str">
        <f t="shared" si="577"/>
        <v/>
      </c>
    </row>
    <row r="9229" spans="1:8" x14ac:dyDescent="0.2">
      <c r="A9229" s="204" t="str">
        <f t="shared" si="575"/>
        <v/>
      </c>
      <c r="B9229" s="335"/>
      <c r="C9229" s="335"/>
      <c r="D9229" s="381" t="str">
        <f t="shared" si="578"/>
        <v/>
      </c>
      <c r="E9229" s="335"/>
      <c r="F9229" s="335"/>
      <c r="G9229" s="325" t="str">
        <f t="shared" si="576"/>
        <v/>
      </c>
      <c r="H9229" s="326" t="str">
        <f t="shared" si="577"/>
        <v/>
      </c>
    </row>
    <row r="9230" spans="1:8" x14ac:dyDescent="0.2">
      <c r="A9230" s="204" t="str">
        <f t="shared" si="575"/>
        <v/>
      </c>
      <c r="B9230" s="335"/>
      <c r="C9230" s="335"/>
      <c r="D9230" s="381" t="str">
        <f t="shared" si="578"/>
        <v/>
      </c>
      <c r="E9230" s="335"/>
      <c r="F9230" s="335"/>
      <c r="G9230" s="325" t="str">
        <f t="shared" si="576"/>
        <v/>
      </c>
      <c r="H9230" s="326" t="str">
        <f t="shared" si="577"/>
        <v/>
      </c>
    </row>
    <row r="9231" spans="1:8" x14ac:dyDescent="0.2">
      <c r="A9231" s="204" t="str">
        <f t="shared" si="575"/>
        <v/>
      </c>
      <c r="B9231" s="335"/>
      <c r="C9231" s="335"/>
      <c r="D9231" s="381" t="str">
        <f t="shared" si="578"/>
        <v/>
      </c>
      <c r="E9231" s="335"/>
      <c r="F9231" s="335"/>
      <c r="G9231" s="325" t="str">
        <f t="shared" si="576"/>
        <v/>
      </c>
      <c r="H9231" s="326" t="str">
        <f t="shared" si="577"/>
        <v/>
      </c>
    </row>
    <row r="9232" spans="1:8" x14ac:dyDescent="0.2">
      <c r="A9232" s="204" t="str">
        <f t="shared" si="575"/>
        <v/>
      </c>
      <c r="B9232" s="335"/>
      <c r="C9232" s="335"/>
      <c r="D9232" s="381" t="str">
        <f t="shared" si="578"/>
        <v/>
      </c>
      <c r="E9232" s="335"/>
      <c r="F9232" s="335"/>
      <c r="G9232" s="325" t="str">
        <f t="shared" si="576"/>
        <v/>
      </c>
      <c r="H9232" s="326" t="str">
        <f t="shared" si="577"/>
        <v/>
      </c>
    </row>
    <row r="9233" spans="1:8" x14ac:dyDescent="0.2">
      <c r="A9233" s="204" t="str">
        <f t="shared" si="575"/>
        <v/>
      </c>
      <c r="B9233" s="335"/>
      <c r="C9233" s="335"/>
      <c r="D9233" s="381" t="str">
        <f t="shared" si="578"/>
        <v/>
      </c>
      <c r="E9233" s="335"/>
      <c r="F9233" s="335"/>
      <c r="G9233" s="325" t="str">
        <f t="shared" si="576"/>
        <v/>
      </c>
      <c r="H9233" s="326" t="str">
        <f t="shared" si="577"/>
        <v/>
      </c>
    </row>
    <row r="9234" spans="1:8" x14ac:dyDescent="0.2">
      <c r="A9234" s="204" t="str">
        <f t="shared" si="575"/>
        <v/>
      </c>
      <c r="B9234" s="335"/>
      <c r="C9234" s="335"/>
      <c r="D9234" s="381" t="str">
        <f t="shared" si="578"/>
        <v/>
      </c>
      <c r="E9234" s="335"/>
      <c r="F9234" s="335"/>
      <c r="G9234" s="325" t="str">
        <f t="shared" si="576"/>
        <v/>
      </c>
      <c r="H9234" s="326" t="str">
        <f t="shared" si="577"/>
        <v/>
      </c>
    </row>
    <row r="9235" spans="1:8" x14ac:dyDescent="0.2">
      <c r="A9235" s="204" t="str">
        <f t="shared" si="575"/>
        <v/>
      </c>
      <c r="B9235" s="335"/>
      <c r="C9235" s="335"/>
      <c r="D9235" s="381" t="str">
        <f t="shared" si="578"/>
        <v/>
      </c>
      <c r="E9235" s="335"/>
      <c r="F9235" s="335"/>
      <c r="G9235" s="325" t="str">
        <f t="shared" si="576"/>
        <v/>
      </c>
      <c r="H9235" s="326" t="str">
        <f t="shared" si="577"/>
        <v/>
      </c>
    </row>
    <row r="9236" spans="1:8" x14ac:dyDescent="0.2">
      <c r="A9236" s="204" t="str">
        <f t="shared" si="575"/>
        <v/>
      </c>
      <c r="B9236" s="335"/>
      <c r="C9236" s="335"/>
      <c r="D9236" s="381" t="str">
        <f t="shared" si="578"/>
        <v/>
      </c>
      <c r="E9236" s="335"/>
      <c r="F9236" s="335"/>
      <c r="G9236" s="325" t="str">
        <f t="shared" si="576"/>
        <v/>
      </c>
      <c r="H9236" s="326" t="str">
        <f t="shared" si="577"/>
        <v/>
      </c>
    </row>
    <row r="9237" spans="1:8" x14ac:dyDescent="0.2">
      <c r="A9237" s="204" t="str">
        <f t="shared" si="575"/>
        <v/>
      </c>
      <c r="B9237" s="335"/>
      <c r="C9237" s="335"/>
      <c r="D9237" s="381" t="str">
        <f t="shared" si="578"/>
        <v/>
      </c>
      <c r="E9237" s="335"/>
      <c r="F9237" s="335"/>
      <c r="G9237" s="325" t="str">
        <f t="shared" si="576"/>
        <v/>
      </c>
      <c r="H9237" s="326" t="str">
        <f t="shared" si="577"/>
        <v/>
      </c>
    </row>
    <row r="9238" spans="1:8" x14ac:dyDescent="0.2">
      <c r="A9238" s="204" t="str">
        <f t="shared" si="575"/>
        <v/>
      </c>
      <c r="B9238" s="335"/>
      <c r="C9238" s="335"/>
      <c r="D9238" s="381" t="str">
        <f t="shared" si="578"/>
        <v/>
      </c>
      <c r="E9238" s="335"/>
      <c r="F9238" s="335"/>
      <c r="G9238" s="325" t="str">
        <f t="shared" si="576"/>
        <v/>
      </c>
      <c r="H9238" s="326" t="str">
        <f t="shared" si="577"/>
        <v/>
      </c>
    </row>
    <row r="9239" spans="1:8" x14ac:dyDescent="0.2">
      <c r="A9239" s="204" t="str">
        <f t="shared" si="575"/>
        <v/>
      </c>
      <c r="B9239" s="335"/>
      <c r="C9239" s="335"/>
      <c r="D9239" s="381" t="str">
        <f t="shared" si="578"/>
        <v/>
      </c>
      <c r="E9239" s="335"/>
      <c r="F9239" s="335"/>
      <c r="G9239" s="325" t="str">
        <f t="shared" si="576"/>
        <v/>
      </c>
      <c r="H9239" s="326" t="str">
        <f t="shared" si="577"/>
        <v/>
      </c>
    </row>
    <row r="9240" spans="1:8" x14ac:dyDescent="0.2">
      <c r="A9240" s="204" t="str">
        <f t="shared" si="575"/>
        <v/>
      </c>
      <c r="B9240" s="335"/>
      <c r="C9240" s="335"/>
      <c r="D9240" s="381" t="str">
        <f t="shared" si="578"/>
        <v/>
      </c>
      <c r="E9240" s="335"/>
      <c r="F9240" s="335"/>
      <c r="G9240" s="325" t="str">
        <f t="shared" si="576"/>
        <v/>
      </c>
      <c r="H9240" s="326" t="str">
        <f t="shared" si="577"/>
        <v/>
      </c>
    </row>
    <row r="9241" spans="1:8" x14ac:dyDescent="0.2">
      <c r="A9241" s="204" t="str">
        <f t="shared" si="575"/>
        <v/>
      </c>
      <c r="B9241" s="335"/>
      <c r="C9241" s="335"/>
      <c r="D9241" s="381" t="str">
        <f t="shared" si="578"/>
        <v/>
      </c>
      <c r="E9241" s="335"/>
      <c r="F9241" s="335"/>
      <c r="G9241" s="325" t="str">
        <f t="shared" si="576"/>
        <v/>
      </c>
      <c r="H9241" s="326" t="str">
        <f t="shared" si="577"/>
        <v/>
      </c>
    </row>
    <row r="9242" spans="1:8" x14ac:dyDescent="0.2">
      <c r="A9242" s="204" t="str">
        <f t="shared" si="575"/>
        <v/>
      </c>
      <c r="B9242" s="335"/>
      <c r="C9242" s="335"/>
      <c r="D9242" s="381" t="str">
        <f t="shared" si="578"/>
        <v/>
      </c>
      <c r="E9242" s="335"/>
      <c r="F9242" s="335"/>
      <c r="G9242" s="325" t="str">
        <f t="shared" si="576"/>
        <v/>
      </c>
      <c r="H9242" s="326" t="str">
        <f t="shared" si="577"/>
        <v/>
      </c>
    </row>
    <row r="9243" spans="1:8" x14ac:dyDescent="0.2">
      <c r="A9243" s="204" t="str">
        <f t="shared" si="575"/>
        <v/>
      </c>
      <c r="B9243" s="335"/>
      <c r="C9243" s="335"/>
      <c r="D9243" s="381" t="str">
        <f t="shared" si="578"/>
        <v/>
      </c>
      <c r="E9243" s="335"/>
      <c r="F9243" s="335"/>
      <c r="G9243" s="325" t="str">
        <f t="shared" si="576"/>
        <v/>
      </c>
      <c r="H9243" s="326" t="str">
        <f t="shared" si="577"/>
        <v/>
      </c>
    </row>
    <row r="9244" spans="1:8" x14ac:dyDescent="0.2">
      <c r="A9244" s="204" t="str">
        <f t="shared" si="575"/>
        <v/>
      </c>
      <c r="B9244" s="335"/>
      <c r="C9244" s="335"/>
      <c r="D9244" s="381" t="str">
        <f t="shared" si="578"/>
        <v/>
      </c>
      <c r="E9244" s="335"/>
      <c r="F9244" s="335"/>
      <c r="G9244" s="325" t="str">
        <f t="shared" si="576"/>
        <v/>
      </c>
      <c r="H9244" s="326" t="str">
        <f t="shared" si="577"/>
        <v/>
      </c>
    </row>
    <row r="9245" spans="1:8" x14ac:dyDescent="0.2">
      <c r="A9245" s="204" t="str">
        <f t="shared" si="575"/>
        <v/>
      </c>
      <c r="B9245" s="335"/>
      <c r="C9245" s="335"/>
      <c r="D9245" s="381" t="str">
        <f t="shared" si="578"/>
        <v/>
      </c>
      <c r="E9245" s="335"/>
      <c r="F9245" s="335"/>
      <c r="G9245" s="325" t="str">
        <f t="shared" si="576"/>
        <v/>
      </c>
      <c r="H9245" s="326" t="str">
        <f t="shared" si="577"/>
        <v/>
      </c>
    </row>
    <row r="9246" spans="1:8" x14ac:dyDescent="0.2">
      <c r="A9246" s="204" t="str">
        <f t="shared" si="575"/>
        <v/>
      </c>
      <c r="B9246" s="335"/>
      <c r="C9246" s="335"/>
      <c r="D9246" s="381" t="str">
        <f t="shared" si="578"/>
        <v/>
      </c>
      <c r="E9246" s="335"/>
      <c r="F9246" s="335"/>
      <c r="G9246" s="325" t="str">
        <f t="shared" si="576"/>
        <v/>
      </c>
      <c r="H9246" s="326" t="str">
        <f t="shared" si="577"/>
        <v/>
      </c>
    </row>
    <row r="9247" spans="1:8" x14ac:dyDescent="0.2">
      <c r="A9247" s="204" t="str">
        <f t="shared" si="575"/>
        <v/>
      </c>
      <c r="B9247" s="335"/>
      <c r="C9247" s="335"/>
      <c r="D9247" s="381" t="str">
        <f t="shared" si="578"/>
        <v/>
      </c>
      <c r="E9247" s="335"/>
      <c r="F9247" s="335"/>
      <c r="G9247" s="325" t="str">
        <f t="shared" si="576"/>
        <v/>
      </c>
      <c r="H9247" s="326" t="str">
        <f t="shared" si="577"/>
        <v/>
      </c>
    </row>
    <row r="9248" spans="1:8" x14ac:dyDescent="0.2">
      <c r="A9248" s="204" t="str">
        <f t="shared" si="575"/>
        <v/>
      </c>
      <c r="B9248" s="335"/>
      <c r="C9248" s="335"/>
      <c r="D9248" s="381" t="str">
        <f t="shared" si="578"/>
        <v/>
      </c>
      <c r="E9248" s="335"/>
      <c r="F9248" s="335"/>
      <c r="G9248" s="325" t="str">
        <f t="shared" si="576"/>
        <v/>
      </c>
      <c r="H9248" s="326" t="str">
        <f t="shared" si="577"/>
        <v/>
      </c>
    </row>
    <row r="9249" spans="1:8" x14ac:dyDescent="0.2">
      <c r="A9249" s="204" t="str">
        <f t="shared" si="575"/>
        <v/>
      </c>
      <c r="B9249" s="335"/>
      <c r="C9249" s="335"/>
      <c r="D9249" s="381" t="str">
        <f t="shared" si="578"/>
        <v/>
      </c>
      <c r="E9249" s="335"/>
      <c r="F9249" s="335"/>
      <c r="G9249" s="325" t="str">
        <f t="shared" si="576"/>
        <v/>
      </c>
      <c r="H9249" s="326" t="str">
        <f t="shared" si="577"/>
        <v/>
      </c>
    </row>
    <row r="9250" spans="1:8" x14ac:dyDescent="0.2">
      <c r="A9250" s="204" t="str">
        <f t="shared" si="575"/>
        <v/>
      </c>
      <c r="B9250" s="335"/>
      <c r="C9250" s="335"/>
      <c r="D9250" s="381" t="str">
        <f t="shared" si="578"/>
        <v/>
      </c>
      <c r="E9250" s="335"/>
      <c r="F9250" s="335"/>
      <c r="G9250" s="325" t="str">
        <f t="shared" si="576"/>
        <v/>
      </c>
      <c r="H9250" s="326" t="str">
        <f t="shared" si="577"/>
        <v/>
      </c>
    </row>
    <row r="9251" spans="1:8" x14ac:dyDescent="0.2">
      <c r="A9251" s="204" t="str">
        <f t="shared" si="575"/>
        <v/>
      </c>
      <c r="B9251" s="335"/>
      <c r="C9251" s="335"/>
      <c r="D9251" s="381" t="str">
        <f t="shared" si="578"/>
        <v/>
      </c>
      <c r="E9251" s="335"/>
      <c r="F9251" s="335"/>
      <c r="G9251" s="325" t="str">
        <f t="shared" si="576"/>
        <v/>
      </c>
      <c r="H9251" s="326" t="str">
        <f t="shared" si="577"/>
        <v/>
      </c>
    </row>
    <row r="9252" spans="1:8" x14ac:dyDescent="0.2">
      <c r="A9252" s="204" t="str">
        <f t="shared" si="575"/>
        <v/>
      </c>
      <c r="B9252" s="335"/>
      <c r="C9252" s="335"/>
      <c r="D9252" s="381" t="str">
        <f t="shared" si="578"/>
        <v/>
      </c>
      <c r="E9252" s="335"/>
      <c r="F9252" s="335"/>
      <c r="G9252" s="325" t="str">
        <f t="shared" si="576"/>
        <v/>
      </c>
      <c r="H9252" s="326" t="str">
        <f t="shared" si="577"/>
        <v/>
      </c>
    </row>
    <row r="9253" spans="1:8" x14ac:dyDescent="0.2">
      <c r="A9253" s="204" t="str">
        <f t="shared" si="575"/>
        <v/>
      </c>
      <c r="B9253" s="335"/>
      <c r="C9253" s="335"/>
      <c r="D9253" s="381" t="str">
        <f t="shared" si="578"/>
        <v/>
      </c>
      <c r="E9253" s="335"/>
      <c r="F9253" s="335"/>
      <c r="G9253" s="325" t="str">
        <f t="shared" si="576"/>
        <v/>
      </c>
      <c r="H9253" s="326" t="str">
        <f t="shared" si="577"/>
        <v/>
      </c>
    </row>
    <row r="9254" spans="1:8" x14ac:dyDescent="0.2">
      <c r="A9254" s="204" t="str">
        <f t="shared" si="575"/>
        <v/>
      </c>
      <c r="B9254" s="335"/>
      <c r="C9254" s="335"/>
      <c r="D9254" s="381" t="str">
        <f t="shared" si="578"/>
        <v/>
      </c>
      <c r="E9254" s="335"/>
      <c r="F9254" s="335"/>
      <c r="G9254" s="325" t="str">
        <f t="shared" si="576"/>
        <v/>
      </c>
      <c r="H9254" s="326" t="str">
        <f t="shared" si="577"/>
        <v/>
      </c>
    </row>
    <row r="9255" spans="1:8" x14ac:dyDescent="0.2">
      <c r="A9255" s="204" t="str">
        <f t="shared" si="575"/>
        <v/>
      </c>
      <c r="B9255" s="335"/>
      <c r="C9255" s="335"/>
      <c r="D9255" s="381" t="str">
        <f t="shared" si="578"/>
        <v/>
      </c>
      <c r="E9255" s="335"/>
      <c r="F9255" s="335"/>
      <c r="G9255" s="325" t="str">
        <f t="shared" si="576"/>
        <v/>
      </c>
      <c r="H9255" s="326" t="str">
        <f t="shared" si="577"/>
        <v/>
      </c>
    </row>
    <row r="9256" spans="1:8" x14ac:dyDescent="0.2">
      <c r="A9256" s="204" t="str">
        <f t="shared" si="575"/>
        <v/>
      </c>
      <c r="B9256" s="335"/>
      <c r="C9256" s="335"/>
      <c r="D9256" s="381" t="str">
        <f t="shared" si="578"/>
        <v/>
      </c>
      <c r="E9256" s="335"/>
      <c r="F9256" s="335"/>
      <c r="G9256" s="325" t="str">
        <f t="shared" si="576"/>
        <v/>
      </c>
      <c r="H9256" s="326" t="str">
        <f t="shared" si="577"/>
        <v/>
      </c>
    </row>
    <row r="9257" spans="1:8" x14ac:dyDescent="0.2">
      <c r="A9257" s="204" t="str">
        <f t="shared" si="575"/>
        <v/>
      </c>
      <c r="B9257" s="335"/>
      <c r="C9257" s="335"/>
      <c r="D9257" s="381" t="str">
        <f t="shared" si="578"/>
        <v/>
      </c>
      <c r="E9257" s="335"/>
      <c r="F9257" s="335"/>
      <c r="G9257" s="325" t="str">
        <f t="shared" si="576"/>
        <v/>
      </c>
      <c r="H9257" s="326" t="str">
        <f t="shared" si="577"/>
        <v/>
      </c>
    </row>
    <row r="9258" spans="1:8" x14ac:dyDescent="0.2">
      <c r="A9258" s="204" t="str">
        <f t="shared" si="575"/>
        <v/>
      </c>
      <c r="B9258" s="335"/>
      <c r="C9258" s="335"/>
      <c r="D9258" s="381" t="str">
        <f t="shared" si="578"/>
        <v/>
      </c>
      <c r="E9258" s="335"/>
      <c r="F9258" s="335"/>
      <c r="G9258" s="325" t="str">
        <f t="shared" si="576"/>
        <v/>
      </c>
      <c r="H9258" s="326" t="str">
        <f t="shared" si="577"/>
        <v/>
      </c>
    </row>
    <row r="9259" spans="1:8" x14ac:dyDescent="0.2">
      <c r="A9259" s="204" t="str">
        <f t="shared" si="575"/>
        <v/>
      </c>
      <c r="B9259" s="335"/>
      <c r="C9259" s="335"/>
      <c r="D9259" s="381" t="str">
        <f t="shared" si="578"/>
        <v/>
      </c>
      <c r="E9259" s="335"/>
      <c r="F9259" s="335"/>
      <c r="G9259" s="325" t="str">
        <f t="shared" si="576"/>
        <v/>
      </c>
      <c r="H9259" s="326" t="str">
        <f t="shared" si="577"/>
        <v/>
      </c>
    </row>
    <row r="9260" spans="1:8" x14ac:dyDescent="0.2">
      <c r="A9260" s="204" t="str">
        <f t="shared" si="575"/>
        <v/>
      </c>
      <c r="B9260" s="335"/>
      <c r="C9260" s="335"/>
      <c r="D9260" s="381" t="str">
        <f t="shared" si="578"/>
        <v/>
      </c>
      <c r="E9260" s="335"/>
      <c r="F9260" s="335"/>
      <c r="G9260" s="325" t="str">
        <f t="shared" si="576"/>
        <v/>
      </c>
      <c r="H9260" s="326" t="str">
        <f t="shared" si="577"/>
        <v/>
      </c>
    </row>
    <row r="9261" spans="1:8" x14ac:dyDescent="0.2">
      <c r="A9261" s="204" t="str">
        <f t="shared" si="575"/>
        <v/>
      </c>
      <c r="B9261" s="335"/>
      <c r="C9261" s="335"/>
      <c r="D9261" s="381" t="str">
        <f t="shared" si="578"/>
        <v/>
      </c>
      <c r="E9261" s="335"/>
      <c r="F9261" s="335"/>
      <c r="G9261" s="325" t="str">
        <f t="shared" si="576"/>
        <v/>
      </c>
      <c r="H9261" s="326" t="str">
        <f t="shared" si="577"/>
        <v/>
      </c>
    </row>
    <row r="9262" spans="1:8" x14ac:dyDescent="0.2">
      <c r="A9262" s="204" t="str">
        <f t="shared" si="575"/>
        <v/>
      </c>
      <c r="B9262" s="335"/>
      <c r="C9262" s="335"/>
      <c r="D9262" s="381" t="str">
        <f t="shared" si="578"/>
        <v/>
      </c>
      <c r="E9262" s="335"/>
      <c r="F9262" s="335"/>
      <c r="G9262" s="325" t="str">
        <f t="shared" si="576"/>
        <v/>
      </c>
      <c r="H9262" s="326" t="str">
        <f t="shared" si="577"/>
        <v/>
      </c>
    </row>
    <row r="9263" spans="1:8" x14ac:dyDescent="0.2">
      <c r="A9263" s="204" t="str">
        <f t="shared" si="575"/>
        <v/>
      </c>
      <c r="B9263" s="335"/>
      <c r="C9263" s="335"/>
      <c r="D9263" s="381" t="str">
        <f t="shared" si="578"/>
        <v/>
      </c>
      <c r="E9263" s="335"/>
      <c r="F9263" s="335"/>
      <c r="G9263" s="325" t="str">
        <f t="shared" si="576"/>
        <v/>
      </c>
      <c r="H9263" s="326" t="str">
        <f t="shared" si="577"/>
        <v/>
      </c>
    </row>
    <row r="9264" spans="1:8" x14ac:dyDescent="0.2">
      <c r="A9264" s="204" t="str">
        <f t="shared" si="575"/>
        <v/>
      </c>
      <c r="B9264" s="335"/>
      <c r="C9264" s="335"/>
      <c r="D9264" s="381" t="str">
        <f t="shared" si="578"/>
        <v/>
      </c>
      <c r="E9264" s="335"/>
      <c r="F9264" s="335"/>
      <c r="G9264" s="325" t="str">
        <f t="shared" si="576"/>
        <v/>
      </c>
      <c r="H9264" s="326" t="str">
        <f t="shared" si="577"/>
        <v/>
      </c>
    </row>
    <row r="9265" spans="1:8" x14ac:dyDescent="0.2">
      <c r="A9265" s="204" t="str">
        <f t="shared" ref="A9265:A9328" si="579">IF(B9265&lt;&gt;"",VLOOKUP(B9265,ID,2,FALSE),"")</f>
        <v/>
      </c>
      <c r="B9265" s="335"/>
      <c r="C9265" s="335"/>
      <c r="D9265" s="381" t="str">
        <f t="shared" si="578"/>
        <v/>
      </c>
      <c r="E9265" s="335"/>
      <c r="F9265" s="335"/>
      <c r="G9265" s="325" t="str">
        <f t="shared" ref="G9265:G9328" si="580">IF(OR(B9265="",Amt=""),"",Amt)</f>
        <v/>
      </c>
      <c r="H9265" s="326" t="str">
        <f t="shared" ref="H9265:H9328" si="581">IF(G9265="","",VLOOKUP(G9265,Gesundheitsämter,2,FALSE))</f>
        <v/>
      </c>
    </row>
    <row r="9266" spans="1:8" x14ac:dyDescent="0.2">
      <c r="A9266" s="204" t="str">
        <f t="shared" si="579"/>
        <v/>
      </c>
      <c r="B9266" s="335"/>
      <c r="C9266" s="335"/>
      <c r="D9266" s="381" t="str">
        <f t="shared" si="578"/>
        <v/>
      </c>
      <c r="E9266" s="335"/>
      <c r="F9266" s="335"/>
      <c r="G9266" s="325" t="str">
        <f t="shared" si="580"/>
        <v/>
      </c>
      <c r="H9266" s="326" t="str">
        <f t="shared" si="581"/>
        <v/>
      </c>
    </row>
    <row r="9267" spans="1:8" x14ac:dyDescent="0.2">
      <c r="A9267" s="204" t="str">
        <f t="shared" si="579"/>
        <v/>
      </c>
      <c r="B9267" s="335"/>
      <c r="C9267" s="335"/>
      <c r="D9267" s="381" t="str">
        <f t="shared" si="578"/>
        <v/>
      </c>
      <c r="E9267" s="335"/>
      <c r="F9267" s="335"/>
      <c r="G9267" s="325" t="str">
        <f t="shared" si="580"/>
        <v/>
      </c>
      <c r="H9267" s="326" t="str">
        <f t="shared" si="581"/>
        <v/>
      </c>
    </row>
    <row r="9268" spans="1:8" x14ac:dyDescent="0.2">
      <c r="A9268" s="204" t="str">
        <f t="shared" si="579"/>
        <v/>
      </c>
      <c r="B9268" s="335"/>
      <c r="C9268" s="335"/>
      <c r="D9268" s="381" t="str">
        <f t="shared" si="578"/>
        <v/>
      </c>
      <c r="E9268" s="335"/>
      <c r="F9268" s="335"/>
      <c r="G9268" s="325" t="str">
        <f t="shared" si="580"/>
        <v/>
      </c>
      <c r="H9268" s="326" t="str">
        <f t="shared" si="581"/>
        <v/>
      </c>
    </row>
    <row r="9269" spans="1:8" x14ac:dyDescent="0.2">
      <c r="A9269" s="204" t="str">
        <f t="shared" si="579"/>
        <v/>
      </c>
      <c r="B9269" s="335"/>
      <c r="C9269" s="335"/>
      <c r="D9269" s="381" t="str">
        <f t="shared" si="578"/>
        <v/>
      </c>
      <c r="E9269" s="335"/>
      <c r="F9269" s="335"/>
      <c r="G9269" s="325" t="str">
        <f t="shared" si="580"/>
        <v/>
      </c>
      <c r="H9269" s="326" t="str">
        <f t="shared" si="581"/>
        <v/>
      </c>
    </row>
    <row r="9270" spans="1:8" x14ac:dyDescent="0.2">
      <c r="A9270" s="204" t="str">
        <f t="shared" si="579"/>
        <v/>
      </c>
      <c r="B9270" s="335"/>
      <c r="C9270" s="335"/>
      <c r="D9270" s="381" t="str">
        <f t="shared" si="578"/>
        <v/>
      </c>
      <c r="E9270" s="335"/>
      <c r="F9270" s="335"/>
      <c r="G9270" s="325" t="str">
        <f t="shared" si="580"/>
        <v/>
      </c>
      <c r="H9270" s="326" t="str">
        <f t="shared" si="581"/>
        <v/>
      </c>
    </row>
    <row r="9271" spans="1:8" x14ac:dyDescent="0.2">
      <c r="A9271" s="204" t="str">
        <f t="shared" si="579"/>
        <v/>
      </c>
      <c r="B9271" s="335"/>
      <c r="C9271" s="335"/>
      <c r="D9271" s="381" t="str">
        <f t="shared" si="578"/>
        <v/>
      </c>
      <c r="E9271" s="335"/>
      <c r="F9271" s="335"/>
      <c r="G9271" s="325" t="str">
        <f t="shared" si="580"/>
        <v/>
      </c>
      <c r="H9271" s="326" t="str">
        <f t="shared" si="581"/>
        <v/>
      </c>
    </row>
    <row r="9272" spans="1:8" x14ac:dyDescent="0.2">
      <c r="A9272" s="204" t="str">
        <f t="shared" si="579"/>
        <v/>
      </c>
      <c r="B9272" s="335"/>
      <c r="C9272" s="335"/>
      <c r="D9272" s="381" t="str">
        <f t="shared" si="578"/>
        <v/>
      </c>
      <c r="E9272" s="335"/>
      <c r="F9272" s="335"/>
      <c r="G9272" s="325" t="str">
        <f t="shared" si="580"/>
        <v/>
      </c>
      <c r="H9272" s="326" t="str">
        <f t="shared" si="581"/>
        <v/>
      </c>
    </row>
    <row r="9273" spans="1:8" x14ac:dyDescent="0.2">
      <c r="A9273" s="204" t="str">
        <f t="shared" si="579"/>
        <v/>
      </c>
      <c r="B9273" s="335"/>
      <c r="C9273" s="335"/>
      <c r="D9273" s="381" t="str">
        <f t="shared" si="578"/>
        <v/>
      </c>
      <c r="E9273" s="335"/>
      <c r="F9273" s="335"/>
      <c r="G9273" s="325" t="str">
        <f t="shared" si="580"/>
        <v/>
      </c>
      <c r="H9273" s="326" t="str">
        <f t="shared" si="581"/>
        <v/>
      </c>
    </row>
    <row r="9274" spans="1:8" x14ac:dyDescent="0.2">
      <c r="A9274" s="204" t="str">
        <f t="shared" si="579"/>
        <v/>
      </c>
      <c r="B9274" s="335"/>
      <c r="C9274" s="335"/>
      <c r="D9274" s="381" t="str">
        <f t="shared" si="578"/>
        <v/>
      </c>
      <c r="E9274" s="335"/>
      <c r="F9274" s="335"/>
      <c r="G9274" s="325" t="str">
        <f t="shared" si="580"/>
        <v/>
      </c>
      <c r="H9274" s="326" t="str">
        <f t="shared" si="581"/>
        <v/>
      </c>
    </row>
    <row r="9275" spans="1:8" x14ac:dyDescent="0.2">
      <c r="A9275" s="204" t="str">
        <f t="shared" si="579"/>
        <v/>
      </c>
      <c r="B9275" s="335"/>
      <c r="C9275" s="335"/>
      <c r="D9275" s="381" t="str">
        <f t="shared" si="578"/>
        <v/>
      </c>
      <c r="E9275" s="335"/>
      <c r="F9275" s="335"/>
      <c r="G9275" s="325" t="str">
        <f t="shared" si="580"/>
        <v/>
      </c>
      <c r="H9275" s="326" t="str">
        <f t="shared" si="581"/>
        <v/>
      </c>
    </row>
    <row r="9276" spans="1:8" x14ac:dyDescent="0.2">
      <c r="A9276" s="204" t="str">
        <f t="shared" si="579"/>
        <v/>
      </c>
      <c r="B9276" s="335"/>
      <c r="C9276" s="335"/>
      <c r="D9276" s="381" t="str">
        <f t="shared" si="578"/>
        <v/>
      </c>
      <c r="E9276" s="335"/>
      <c r="F9276" s="335"/>
      <c r="G9276" s="325" t="str">
        <f t="shared" si="580"/>
        <v/>
      </c>
      <c r="H9276" s="326" t="str">
        <f t="shared" si="581"/>
        <v/>
      </c>
    </row>
    <row r="9277" spans="1:8" x14ac:dyDescent="0.2">
      <c r="A9277" s="204" t="str">
        <f t="shared" si="579"/>
        <v/>
      </c>
      <c r="B9277" s="335"/>
      <c r="C9277" s="335"/>
      <c r="D9277" s="381" t="str">
        <f t="shared" si="578"/>
        <v/>
      </c>
      <c r="E9277" s="335"/>
      <c r="F9277" s="335"/>
      <c r="G9277" s="325" t="str">
        <f t="shared" si="580"/>
        <v/>
      </c>
      <c r="H9277" s="326" t="str">
        <f t="shared" si="581"/>
        <v/>
      </c>
    </row>
    <row r="9278" spans="1:8" x14ac:dyDescent="0.2">
      <c r="A9278" s="204" t="str">
        <f t="shared" si="579"/>
        <v/>
      </c>
      <c r="B9278" s="335"/>
      <c r="C9278" s="335"/>
      <c r="D9278" s="381" t="str">
        <f t="shared" si="578"/>
        <v/>
      </c>
      <c r="E9278" s="335"/>
      <c r="F9278" s="335"/>
      <c r="G9278" s="325" t="str">
        <f t="shared" si="580"/>
        <v/>
      </c>
      <c r="H9278" s="326" t="str">
        <f t="shared" si="581"/>
        <v/>
      </c>
    </row>
    <row r="9279" spans="1:8" x14ac:dyDescent="0.2">
      <c r="A9279" s="204" t="str">
        <f t="shared" si="579"/>
        <v/>
      </c>
      <c r="B9279" s="335"/>
      <c r="C9279" s="335"/>
      <c r="D9279" s="381" t="str">
        <f t="shared" si="578"/>
        <v/>
      </c>
      <c r="E9279" s="335"/>
      <c r="F9279" s="335"/>
      <c r="G9279" s="325" t="str">
        <f t="shared" si="580"/>
        <v/>
      </c>
      <c r="H9279" s="326" t="str">
        <f t="shared" si="581"/>
        <v/>
      </c>
    </row>
    <row r="9280" spans="1:8" x14ac:dyDescent="0.2">
      <c r="A9280" s="204" t="str">
        <f t="shared" si="579"/>
        <v/>
      </c>
      <c r="B9280" s="335"/>
      <c r="C9280" s="335"/>
      <c r="D9280" s="381" t="str">
        <f t="shared" si="578"/>
        <v/>
      </c>
      <c r="E9280" s="335"/>
      <c r="F9280" s="335"/>
      <c r="G9280" s="325" t="str">
        <f t="shared" si="580"/>
        <v/>
      </c>
      <c r="H9280" s="326" t="str">
        <f t="shared" si="581"/>
        <v/>
      </c>
    </row>
    <row r="9281" spans="1:8" x14ac:dyDescent="0.2">
      <c r="A9281" s="204" t="str">
        <f t="shared" si="579"/>
        <v/>
      </c>
      <c r="B9281" s="335"/>
      <c r="C9281" s="335"/>
      <c r="D9281" s="381" t="str">
        <f t="shared" si="578"/>
        <v/>
      </c>
      <c r="E9281" s="335"/>
      <c r="F9281" s="335"/>
      <c r="G9281" s="325" t="str">
        <f t="shared" si="580"/>
        <v/>
      </c>
      <c r="H9281" s="326" t="str">
        <f t="shared" si="581"/>
        <v/>
      </c>
    </row>
    <row r="9282" spans="1:8" x14ac:dyDescent="0.2">
      <c r="A9282" s="204" t="str">
        <f t="shared" si="579"/>
        <v/>
      </c>
      <c r="B9282" s="335"/>
      <c r="C9282" s="335"/>
      <c r="D9282" s="381" t="str">
        <f t="shared" si="578"/>
        <v/>
      </c>
      <c r="E9282" s="335"/>
      <c r="F9282" s="335"/>
      <c r="G9282" s="325" t="str">
        <f t="shared" si="580"/>
        <v/>
      </c>
      <c r="H9282" s="326" t="str">
        <f t="shared" si="581"/>
        <v/>
      </c>
    </row>
    <row r="9283" spans="1:8" x14ac:dyDescent="0.2">
      <c r="A9283" s="204" t="str">
        <f t="shared" si="579"/>
        <v/>
      </c>
      <c r="B9283" s="335"/>
      <c r="C9283" s="335"/>
      <c r="D9283" s="381" t="str">
        <f t="shared" si="578"/>
        <v/>
      </c>
      <c r="E9283" s="335"/>
      <c r="F9283" s="335"/>
      <c r="G9283" s="325" t="str">
        <f t="shared" si="580"/>
        <v/>
      </c>
      <c r="H9283" s="326" t="str">
        <f t="shared" si="581"/>
        <v/>
      </c>
    </row>
    <row r="9284" spans="1:8" x14ac:dyDescent="0.2">
      <c r="A9284" s="204" t="str">
        <f t="shared" si="579"/>
        <v/>
      </c>
      <c r="B9284" s="335"/>
      <c r="C9284" s="335"/>
      <c r="D9284" s="381" t="str">
        <f t="shared" si="578"/>
        <v/>
      </c>
      <c r="E9284" s="335"/>
      <c r="F9284" s="335"/>
      <c r="G9284" s="325" t="str">
        <f t="shared" si="580"/>
        <v/>
      </c>
      <c r="H9284" s="326" t="str">
        <f t="shared" si="581"/>
        <v/>
      </c>
    </row>
    <row r="9285" spans="1:8" x14ac:dyDescent="0.2">
      <c r="A9285" s="204" t="str">
        <f t="shared" si="579"/>
        <v/>
      </c>
      <c r="B9285" s="335"/>
      <c r="C9285" s="335"/>
      <c r="D9285" s="381" t="str">
        <f t="shared" si="578"/>
        <v/>
      </c>
      <c r="E9285" s="335"/>
      <c r="F9285" s="335"/>
      <c r="G9285" s="325" t="str">
        <f t="shared" si="580"/>
        <v/>
      </c>
      <c r="H9285" s="326" t="str">
        <f t="shared" si="581"/>
        <v/>
      </c>
    </row>
    <row r="9286" spans="1:8" x14ac:dyDescent="0.2">
      <c r="A9286" s="204" t="str">
        <f t="shared" si="579"/>
        <v/>
      </c>
      <c r="B9286" s="335"/>
      <c r="C9286" s="335"/>
      <c r="D9286" s="381" t="str">
        <f t="shared" si="578"/>
        <v/>
      </c>
      <c r="E9286" s="335"/>
      <c r="F9286" s="335"/>
      <c r="G9286" s="325" t="str">
        <f t="shared" si="580"/>
        <v/>
      </c>
      <c r="H9286" s="326" t="str">
        <f t="shared" si="581"/>
        <v/>
      </c>
    </row>
    <row r="9287" spans="1:8" x14ac:dyDescent="0.2">
      <c r="A9287" s="204" t="str">
        <f t="shared" si="579"/>
        <v/>
      </c>
      <c r="B9287" s="335"/>
      <c r="C9287" s="335"/>
      <c r="D9287" s="381" t="str">
        <f t="shared" si="578"/>
        <v/>
      </c>
      <c r="E9287" s="335"/>
      <c r="F9287" s="335"/>
      <c r="G9287" s="325" t="str">
        <f t="shared" si="580"/>
        <v/>
      </c>
      <c r="H9287" s="326" t="str">
        <f t="shared" si="581"/>
        <v/>
      </c>
    </row>
    <row r="9288" spans="1:8" x14ac:dyDescent="0.2">
      <c r="A9288" s="204" t="str">
        <f t="shared" si="579"/>
        <v/>
      </c>
      <c r="B9288" s="335"/>
      <c r="C9288" s="335"/>
      <c r="D9288" s="381" t="str">
        <f t="shared" si="578"/>
        <v/>
      </c>
      <c r="E9288" s="335"/>
      <c r="F9288" s="335"/>
      <c r="G9288" s="325" t="str">
        <f t="shared" si="580"/>
        <v/>
      </c>
      <c r="H9288" s="326" t="str">
        <f t="shared" si="581"/>
        <v/>
      </c>
    </row>
    <row r="9289" spans="1:8" x14ac:dyDescent="0.2">
      <c r="A9289" s="204" t="str">
        <f t="shared" si="579"/>
        <v/>
      </c>
      <c r="B9289" s="335"/>
      <c r="C9289" s="335"/>
      <c r="D9289" s="381" t="str">
        <f t="shared" ref="D9289:D9352" si="582">IF(C9289="","",IFERROR(IF(VLOOKUP(C9289,Parameter,2,FALSE)="","",VLOOKUP(C9289,Parameter,2,FALSE)),IFERROR(VLOOKUP(C9289,PSMErgänzung,2,FALSE),"CAS eingeben oder Parameter korrigieren!")))</f>
        <v/>
      </c>
      <c r="E9289" s="335"/>
      <c r="F9289" s="335"/>
      <c r="G9289" s="325" t="str">
        <f t="shared" si="580"/>
        <v/>
      </c>
      <c r="H9289" s="326" t="str">
        <f t="shared" si="581"/>
        <v/>
      </c>
    </row>
    <row r="9290" spans="1:8" x14ac:dyDescent="0.2">
      <c r="A9290" s="204" t="str">
        <f t="shared" si="579"/>
        <v/>
      </c>
      <c r="B9290" s="335"/>
      <c r="C9290" s="335"/>
      <c r="D9290" s="381" t="str">
        <f t="shared" si="582"/>
        <v/>
      </c>
      <c r="E9290" s="335"/>
      <c r="F9290" s="335"/>
      <c r="G9290" s="325" t="str">
        <f t="shared" si="580"/>
        <v/>
      </c>
      <c r="H9290" s="326" t="str">
        <f t="shared" si="581"/>
        <v/>
      </c>
    </row>
    <row r="9291" spans="1:8" x14ac:dyDescent="0.2">
      <c r="A9291" s="204" t="str">
        <f t="shared" si="579"/>
        <v/>
      </c>
      <c r="B9291" s="335"/>
      <c r="C9291" s="335"/>
      <c r="D9291" s="381" t="str">
        <f t="shared" si="582"/>
        <v/>
      </c>
      <c r="E9291" s="335"/>
      <c r="F9291" s="335"/>
      <c r="G9291" s="325" t="str">
        <f t="shared" si="580"/>
        <v/>
      </c>
      <c r="H9291" s="326" t="str">
        <f t="shared" si="581"/>
        <v/>
      </c>
    </row>
    <row r="9292" spans="1:8" x14ac:dyDescent="0.2">
      <c r="A9292" s="204" t="str">
        <f t="shared" si="579"/>
        <v/>
      </c>
      <c r="B9292" s="335"/>
      <c r="C9292" s="335"/>
      <c r="D9292" s="381" t="str">
        <f t="shared" si="582"/>
        <v/>
      </c>
      <c r="E9292" s="335"/>
      <c r="F9292" s="335"/>
      <c r="G9292" s="325" t="str">
        <f t="shared" si="580"/>
        <v/>
      </c>
      <c r="H9292" s="326" t="str">
        <f t="shared" si="581"/>
        <v/>
      </c>
    </row>
    <row r="9293" spans="1:8" x14ac:dyDescent="0.2">
      <c r="A9293" s="204" t="str">
        <f t="shared" si="579"/>
        <v/>
      </c>
      <c r="B9293" s="335"/>
      <c r="C9293" s="335"/>
      <c r="D9293" s="381" t="str">
        <f t="shared" si="582"/>
        <v/>
      </c>
      <c r="E9293" s="335"/>
      <c r="F9293" s="335"/>
      <c r="G9293" s="325" t="str">
        <f t="shared" si="580"/>
        <v/>
      </c>
      <c r="H9293" s="326" t="str">
        <f t="shared" si="581"/>
        <v/>
      </c>
    </row>
    <row r="9294" spans="1:8" x14ac:dyDescent="0.2">
      <c r="A9294" s="204" t="str">
        <f t="shared" si="579"/>
        <v/>
      </c>
      <c r="B9294" s="335"/>
      <c r="C9294" s="335"/>
      <c r="D9294" s="381" t="str">
        <f t="shared" si="582"/>
        <v/>
      </c>
      <c r="E9294" s="335"/>
      <c r="F9294" s="335"/>
      <c r="G9294" s="325" t="str">
        <f t="shared" si="580"/>
        <v/>
      </c>
      <c r="H9294" s="326" t="str">
        <f t="shared" si="581"/>
        <v/>
      </c>
    </row>
    <row r="9295" spans="1:8" x14ac:dyDescent="0.2">
      <c r="A9295" s="204" t="str">
        <f t="shared" si="579"/>
        <v/>
      </c>
      <c r="B9295" s="335"/>
      <c r="C9295" s="335"/>
      <c r="D9295" s="381" t="str">
        <f t="shared" si="582"/>
        <v/>
      </c>
      <c r="E9295" s="335"/>
      <c r="F9295" s="335"/>
      <c r="G9295" s="325" t="str">
        <f t="shared" si="580"/>
        <v/>
      </c>
      <c r="H9295" s="326" t="str">
        <f t="shared" si="581"/>
        <v/>
      </c>
    </row>
    <row r="9296" spans="1:8" x14ac:dyDescent="0.2">
      <c r="A9296" s="204" t="str">
        <f t="shared" si="579"/>
        <v/>
      </c>
      <c r="B9296" s="335"/>
      <c r="C9296" s="335"/>
      <c r="D9296" s="381" t="str">
        <f t="shared" si="582"/>
        <v/>
      </c>
      <c r="E9296" s="335"/>
      <c r="F9296" s="335"/>
      <c r="G9296" s="325" t="str">
        <f t="shared" si="580"/>
        <v/>
      </c>
      <c r="H9296" s="326" t="str">
        <f t="shared" si="581"/>
        <v/>
      </c>
    </row>
    <row r="9297" spans="1:8" x14ac:dyDescent="0.2">
      <c r="A9297" s="204" t="str">
        <f t="shared" si="579"/>
        <v/>
      </c>
      <c r="B9297" s="335"/>
      <c r="C9297" s="335"/>
      <c r="D9297" s="381" t="str">
        <f t="shared" si="582"/>
        <v/>
      </c>
      <c r="E9297" s="335"/>
      <c r="F9297" s="335"/>
      <c r="G9297" s="325" t="str">
        <f t="shared" si="580"/>
        <v/>
      </c>
      <c r="H9297" s="326" t="str">
        <f t="shared" si="581"/>
        <v/>
      </c>
    </row>
    <row r="9298" spans="1:8" x14ac:dyDescent="0.2">
      <c r="A9298" s="204" t="str">
        <f t="shared" si="579"/>
        <v/>
      </c>
      <c r="B9298" s="335"/>
      <c r="C9298" s="335"/>
      <c r="D9298" s="381" t="str">
        <f t="shared" si="582"/>
        <v/>
      </c>
      <c r="E9298" s="335"/>
      <c r="F9298" s="335"/>
      <c r="G9298" s="325" t="str">
        <f t="shared" si="580"/>
        <v/>
      </c>
      <c r="H9298" s="326" t="str">
        <f t="shared" si="581"/>
        <v/>
      </c>
    </row>
    <row r="9299" spans="1:8" x14ac:dyDescent="0.2">
      <c r="A9299" s="204" t="str">
        <f t="shared" si="579"/>
        <v/>
      </c>
      <c r="B9299" s="335"/>
      <c r="C9299" s="335"/>
      <c r="D9299" s="381" t="str">
        <f t="shared" si="582"/>
        <v/>
      </c>
      <c r="E9299" s="335"/>
      <c r="F9299" s="335"/>
      <c r="G9299" s="325" t="str">
        <f t="shared" si="580"/>
        <v/>
      </c>
      <c r="H9299" s="326" t="str">
        <f t="shared" si="581"/>
        <v/>
      </c>
    </row>
    <row r="9300" spans="1:8" x14ac:dyDescent="0.2">
      <c r="A9300" s="204" t="str">
        <f t="shared" si="579"/>
        <v/>
      </c>
      <c r="B9300" s="335"/>
      <c r="C9300" s="335"/>
      <c r="D9300" s="381" t="str">
        <f t="shared" si="582"/>
        <v/>
      </c>
      <c r="E9300" s="335"/>
      <c r="F9300" s="335"/>
      <c r="G9300" s="325" t="str">
        <f t="shared" si="580"/>
        <v/>
      </c>
      <c r="H9300" s="326" t="str">
        <f t="shared" si="581"/>
        <v/>
      </c>
    </row>
    <row r="9301" spans="1:8" x14ac:dyDescent="0.2">
      <c r="A9301" s="204" t="str">
        <f t="shared" si="579"/>
        <v/>
      </c>
      <c r="B9301" s="335"/>
      <c r="C9301" s="335"/>
      <c r="D9301" s="381" t="str">
        <f t="shared" si="582"/>
        <v/>
      </c>
      <c r="E9301" s="335"/>
      <c r="F9301" s="335"/>
      <c r="G9301" s="325" t="str">
        <f t="shared" si="580"/>
        <v/>
      </c>
      <c r="H9301" s="326" t="str">
        <f t="shared" si="581"/>
        <v/>
      </c>
    </row>
    <row r="9302" spans="1:8" x14ac:dyDescent="0.2">
      <c r="A9302" s="204" t="str">
        <f t="shared" si="579"/>
        <v/>
      </c>
      <c r="B9302" s="335"/>
      <c r="C9302" s="335"/>
      <c r="D9302" s="381" t="str">
        <f t="shared" si="582"/>
        <v/>
      </c>
      <c r="E9302" s="335"/>
      <c r="F9302" s="335"/>
      <c r="G9302" s="325" t="str">
        <f t="shared" si="580"/>
        <v/>
      </c>
      <c r="H9302" s="326" t="str">
        <f t="shared" si="581"/>
        <v/>
      </c>
    </row>
    <row r="9303" spans="1:8" x14ac:dyDescent="0.2">
      <c r="A9303" s="204" t="str">
        <f t="shared" si="579"/>
        <v/>
      </c>
      <c r="B9303" s="335"/>
      <c r="C9303" s="335"/>
      <c r="D9303" s="381" t="str">
        <f t="shared" si="582"/>
        <v/>
      </c>
      <c r="E9303" s="335"/>
      <c r="F9303" s="335"/>
      <c r="G9303" s="325" t="str">
        <f t="shared" si="580"/>
        <v/>
      </c>
      <c r="H9303" s="326" t="str">
        <f t="shared" si="581"/>
        <v/>
      </c>
    </row>
    <row r="9304" spans="1:8" x14ac:dyDescent="0.2">
      <c r="A9304" s="204" t="str">
        <f t="shared" si="579"/>
        <v/>
      </c>
      <c r="B9304" s="335"/>
      <c r="C9304" s="335"/>
      <c r="D9304" s="381" t="str">
        <f t="shared" si="582"/>
        <v/>
      </c>
      <c r="E9304" s="335"/>
      <c r="F9304" s="335"/>
      <c r="G9304" s="325" t="str">
        <f t="shared" si="580"/>
        <v/>
      </c>
      <c r="H9304" s="326" t="str">
        <f t="shared" si="581"/>
        <v/>
      </c>
    </row>
    <row r="9305" spans="1:8" x14ac:dyDescent="0.2">
      <c r="A9305" s="204" t="str">
        <f t="shared" si="579"/>
        <v/>
      </c>
      <c r="B9305" s="335"/>
      <c r="C9305" s="335"/>
      <c r="D9305" s="381" t="str">
        <f t="shared" si="582"/>
        <v/>
      </c>
      <c r="E9305" s="335"/>
      <c r="F9305" s="335"/>
      <c r="G9305" s="325" t="str">
        <f t="shared" si="580"/>
        <v/>
      </c>
      <c r="H9305" s="326" t="str">
        <f t="shared" si="581"/>
        <v/>
      </c>
    </row>
    <row r="9306" spans="1:8" x14ac:dyDescent="0.2">
      <c r="A9306" s="204" t="str">
        <f t="shared" si="579"/>
        <v/>
      </c>
      <c r="B9306" s="335"/>
      <c r="C9306" s="335"/>
      <c r="D9306" s="381" t="str">
        <f t="shared" si="582"/>
        <v/>
      </c>
      <c r="E9306" s="335"/>
      <c r="F9306" s="335"/>
      <c r="G9306" s="325" t="str">
        <f t="shared" si="580"/>
        <v/>
      </c>
      <c r="H9306" s="326" t="str">
        <f t="shared" si="581"/>
        <v/>
      </c>
    </row>
    <row r="9307" spans="1:8" x14ac:dyDescent="0.2">
      <c r="A9307" s="204" t="str">
        <f t="shared" si="579"/>
        <v/>
      </c>
      <c r="B9307" s="335"/>
      <c r="C9307" s="335"/>
      <c r="D9307" s="381" t="str">
        <f t="shared" si="582"/>
        <v/>
      </c>
      <c r="E9307" s="335"/>
      <c r="F9307" s="335"/>
      <c r="G9307" s="325" t="str">
        <f t="shared" si="580"/>
        <v/>
      </c>
      <c r="H9307" s="326" t="str">
        <f t="shared" si="581"/>
        <v/>
      </c>
    </row>
    <row r="9308" spans="1:8" x14ac:dyDescent="0.2">
      <c r="A9308" s="204" t="str">
        <f t="shared" si="579"/>
        <v/>
      </c>
      <c r="B9308" s="335"/>
      <c r="C9308" s="335"/>
      <c r="D9308" s="381" t="str">
        <f t="shared" si="582"/>
        <v/>
      </c>
      <c r="E9308" s="335"/>
      <c r="F9308" s="335"/>
      <c r="G9308" s="325" t="str">
        <f t="shared" si="580"/>
        <v/>
      </c>
      <c r="H9308" s="326" t="str">
        <f t="shared" si="581"/>
        <v/>
      </c>
    </row>
    <row r="9309" spans="1:8" x14ac:dyDescent="0.2">
      <c r="A9309" s="204" t="str">
        <f t="shared" si="579"/>
        <v/>
      </c>
      <c r="B9309" s="335"/>
      <c r="C9309" s="335"/>
      <c r="D9309" s="381" t="str">
        <f t="shared" si="582"/>
        <v/>
      </c>
      <c r="E9309" s="335"/>
      <c r="F9309" s="335"/>
      <c r="G9309" s="325" t="str">
        <f t="shared" si="580"/>
        <v/>
      </c>
      <c r="H9309" s="326" t="str">
        <f t="shared" si="581"/>
        <v/>
      </c>
    </row>
    <row r="9310" spans="1:8" x14ac:dyDescent="0.2">
      <c r="A9310" s="204" t="str">
        <f t="shared" si="579"/>
        <v/>
      </c>
      <c r="B9310" s="335"/>
      <c r="C9310" s="335"/>
      <c r="D9310" s="381" t="str">
        <f t="shared" si="582"/>
        <v/>
      </c>
      <c r="E9310" s="335"/>
      <c r="F9310" s="335"/>
      <c r="G9310" s="325" t="str">
        <f t="shared" si="580"/>
        <v/>
      </c>
      <c r="H9310" s="326" t="str">
        <f t="shared" si="581"/>
        <v/>
      </c>
    </row>
    <row r="9311" spans="1:8" x14ac:dyDescent="0.2">
      <c r="A9311" s="204" t="str">
        <f t="shared" si="579"/>
        <v/>
      </c>
      <c r="B9311" s="335"/>
      <c r="C9311" s="335"/>
      <c r="D9311" s="381" t="str">
        <f t="shared" si="582"/>
        <v/>
      </c>
      <c r="E9311" s="335"/>
      <c r="F9311" s="335"/>
      <c r="G9311" s="325" t="str">
        <f t="shared" si="580"/>
        <v/>
      </c>
      <c r="H9311" s="326" t="str">
        <f t="shared" si="581"/>
        <v/>
      </c>
    </row>
    <row r="9312" spans="1:8" x14ac:dyDescent="0.2">
      <c r="A9312" s="204" t="str">
        <f t="shared" si="579"/>
        <v/>
      </c>
      <c r="B9312" s="335"/>
      <c r="C9312" s="335"/>
      <c r="D9312" s="381" t="str">
        <f t="shared" si="582"/>
        <v/>
      </c>
      <c r="E9312" s="335"/>
      <c r="F9312" s="335"/>
      <c r="G9312" s="325" t="str">
        <f t="shared" si="580"/>
        <v/>
      </c>
      <c r="H9312" s="326" t="str">
        <f t="shared" si="581"/>
        <v/>
      </c>
    </row>
    <row r="9313" spans="1:8" x14ac:dyDescent="0.2">
      <c r="A9313" s="204" t="str">
        <f t="shared" si="579"/>
        <v/>
      </c>
      <c r="B9313" s="335"/>
      <c r="C9313" s="335"/>
      <c r="D9313" s="381" t="str">
        <f t="shared" si="582"/>
        <v/>
      </c>
      <c r="E9313" s="335"/>
      <c r="F9313" s="335"/>
      <c r="G9313" s="325" t="str">
        <f t="shared" si="580"/>
        <v/>
      </c>
      <c r="H9313" s="326" t="str">
        <f t="shared" si="581"/>
        <v/>
      </c>
    </row>
    <row r="9314" spans="1:8" x14ac:dyDescent="0.2">
      <c r="A9314" s="204" t="str">
        <f t="shared" si="579"/>
        <v/>
      </c>
      <c r="B9314" s="335"/>
      <c r="C9314" s="335"/>
      <c r="D9314" s="381" t="str">
        <f t="shared" si="582"/>
        <v/>
      </c>
      <c r="E9314" s="335"/>
      <c r="F9314" s="335"/>
      <c r="G9314" s="325" t="str">
        <f t="shared" si="580"/>
        <v/>
      </c>
      <c r="H9314" s="326" t="str">
        <f t="shared" si="581"/>
        <v/>
      </c>
    </row>
    <row r="9315" spans="1:8" x14ac:dyDescent="0.2">
      <c r="A9315" s="204" t="str">
        <f t="shared" si="579"/>
        <v/>
      </c>
      <c r="B9315" s="335"/>
      <c r="C9315" s="335"/>
      <c r="D9315" s="381" t="str">
        <f t="shared" si="582"/>
        <v/>
      </c>
      <c r="E9315" s="335"/>
      <c r="F9315" s="335"/>
      <c r="G9315" s="325" t="str">
        <f t="shared" si="580"/>
        <v/>
      </c>
      <c r="H9315" s="326" t="str">
        <f t="shared" si="581"/>
        <v/>
      </c>
    </row>
    <row r="9316" spans="1:8" x14ac:dyDescent="0.2">
      <c r="A9316" s="204" t="str">
        <f t="shared" si="579"/>
        <v/>
      </c>
      <c r="B9316" s="335"/>
      <c r="C9316" s="335"/>
      <c r="D9316" s="381" t="str">
        <f t="shared" si="582"/>
        <v/>
      </c>
      <c r="E9316" s="335"/>
      <c r="F9316" s="335"/>
      <c r="G9316" s="325" t="str">
        <f t="shared" si="580"/>
        <v/>
      </c>
      <c r="H9316" s="326" t="str">
        <f t="shared" si="581"/>
        <v/>
      </c>
    </row>
    <row r="9317" spans="1:8" x14ac:dyDescent="0.2">
      <c r="A9317" s="204" t="str">
        <f t="shared" si="579"/>
        <v/>
      </c>
      <c r="B9317" s="335"/>
      <c r="C9317" s="335"/>
      <c r="D9317" s="381" t="str">
        <f t="shared" si="582"/>
        <v/>
      </c>
      <c r="E9317" s="335"/>
      <c r="F9317" s="335"/>
      <c r="G9317" s="325" t="str">
        <f t="shared" si="580"/>
        <v/>
      </c>
      <c r="H9317" s="326" t="str">
        <f t="shared" si="581"/>
        <v/>
      </c>
    </row>
    <row r="9318" spans="1:8" x14ac:dyDescent="0.2">
      <c r="A9318" s="204" t="str">
        <f t="shared" si="579"/>
        <v/>
      </c>
      <c r="B9318" s="335"/>
      <c r="C9318" s="335"/>
      <c r="D9318" s="381" t="str">
        <f t="shared" si="582"/>
        <v/>
      </c>
      <c r="E9318" s="335"/>
      <c r="F9318" s="335"/>
      <c r="G9318" s="325" t="str">
        <f t="shared" si="580"/>
        <v/>
      </c>
      <c r="H9318" s="326" t="str">
        <f t="shared" si="581"/>
        <v/>
      </c>
    </row>
    <row r="9319" spans="1:8" x14ac:dyDescent="0.2">
      <c r="A9319" s="204" t="str">
        <f t="shared" si="579"/>
        <v/>
      </c>
      <c r="B9319" s="335"/>
      <c r="C9319" s="335"/>
      <c r="D9319" s="381" t="str">
        <f t="shared" si="582"/>
        <v/>
      </c>
      <c r="E9319" s="335"/>
      <c r="F9319" s="335"/>
      <c r="G9319" s="325" t="str">
        <f t="shared" si="580"/>
        <v/>
      </c>
      <c r="H9319" s="326" t="str">
        <f t="shared" si="581"/>
        <v/>
      </c>
    </row>
    <row r="9320" spans="1:8" x14ac:dyDescent="0.2">
      <c r="A9320" s="204" t="str">
        <f t="shared" si="579"/>
        <v/>
      </c>
      <c r="B9320" s="335"/>
      <c r="C9320" s="335"/>
      <c r="D9320" s="381" t="str">
        <f t="shared" si="582"/>
        <v/>
      </c>
      <c r="E9320" s="335"/>
      <c r="F9320" s="335"/>
      <c r="G9320" s="325" t="str">
        <f t="shared" si="580"/>
        <v/>
      </c>
      <c r="H9320" s="326" t="str">
        <f t="shared" si="581"/>
        <v/>
      </c>
    </row>
    <row r="9321" spans="1:8" x14ac:dyDescent="0.2">
      <c r="A9321" s="204" t="str">
        <f t="shared" si="579"/>
        <v/>
      </c>
      <c r="B9321" s="335"/>
      <c r="C9321" s="335"/>
      <c r="D9321" s="381" t="str">
        <f t="shared" si="582"/>
        <v/>
      </c>
      <c r="E9321" s="335"/>
      <c r="F9321" s="335"/>
      <c r="G9321" s="325" t="str">
        <f t="shared" si="580"/>
        <v/>
      </c>
      <c r="H9321" s="326" t="str">
        <f t="shared" si="581"/>
        <v/>
      </c>
    </row>
    <row r="9322" spans="1:8" x14ac:dyDescent="0.2">
      <c r="A9322" s="204" t="str">
        <f t="shared" si="579"/>
        <v/>
      </c>
      <c r="B9322" s="335"/>
      <c r="C9322" s="335"/>
      <c r="D9322" s="381" t="str">
        <f t="shared" si="582"/>
        <v/>
      </c>
      <c r="E9322" s="335"/>
      <c r="F9322" s="335"/>
      <c r="G9322" s="325" t="str">
        <f t="shared" si="580"/>
        <v/>
      </c>
      <c r="H9322" s="326" t="str">
        <f t="shared" si="581"/>
        <v/>
      </c>
    </row>
    <row r="9323" spans="1:8" x14ac:dyDescent="0.2">
      <c r="A9323" s="204" t="str">
        <f t="shared" si="579"/>
        <v/>
      </c>
      <c r="B9323" s="335"/>
      <c r="C9323" s="335"/>
      <c r="D9323" s="381" t="str">
        <f t="shared" si="582"/>
        <v/>
      </c>
      <c r="E9323" s="335"/>
      <c r="F9323" s="335"/>
      <c r="G9323" s="325" t="str">
        <f t="shared" si="580"/>
        <v/>
      </c>
      <c r="H9323" s="326" t="str">
        <f t="shared" si="581"/>
        <v/>
      </c>
    </row>
    <row r="9324" spans="1:8" x14ac:dyDescent="0.2">
      <c r="A9324" s="204" t="str">
        <f t="shared" si="579"/>
        <v/>
      </c>
      <c r="B9324" s="335"/>
      <c r="C9324" s="335"/>
      <c r="D9324" s="381" t="str">
        <f t="shared" si="582"/>
        <v/>
      </c>
      <c r="E9324" s="335"/>
      <c r="F9324" s="335"/>
      <c r="G9324" s="325" t="str">
        <f t="shared" si="580"/>
        <v/>
      </c>
      <c r="H9324" s="326" t="str">
        <f t="shared" si="581"/>
        <v/>
      </c>
    </row>
    <row r="9325" spans="1:8" x14ac:dyDescent="0.2">
      <c r="A9325" s="204" t="str">
        <f t="shared" si="579"/>
        <v/>
      </c>
      <c r="B9325" s="335"/>
      <c r="C9325" s="335"/>
      <c r="D9325" s="381" t="str">
        <f t="shared" si="582"/>
        <v/>
      </c>
      <c r="E9325" s="335"/>
      <c r="F9325" s="335"/>
      <c r="G9325" s="325" t="str">
        <f t="shared" si="580"/>
        <v/>
      </c>
      <c r="H9325" s="326" t="str">
        <f t="shared" si="581"/>
        <v/>
      </c>
    </row>
    <row r="9326" spans="1:8" x14ac:dyDescent="0.2">
      <c r="A9326" s="204" t="str">
        <f t="shared" si="579"/>
        <v/>
      </c>
      <c r="B9326" s="335"/>
      <c r="C9326" s="335"/>
      <c r="D9326" s="381" t="str">
        <f t="shared" si="582"/>
        <v/>
      </c>
      <c r="E9326" s="335"/>
      <c r="F9326" s="335"/>
      <c r="G9326" s="325" t="str">
        <f t="shared" si="580"/>
        <v/>
      </c>
      <c r="H9326" s="326" t="str">
        <f t="shared" si="581"/>
        <v/>
      </c>
    </row>
    <row r="9327" spans="1:8" x14ac:dyDescent="0.2">
      <c r="A9327" s="204" t="str">
        <f t="shared" si="579"/>
        <v/>
      </c>
      <c r="B9327" s="335"/>
      <c r="C9327" s="335"/>
      <c r="D9327" s="381" t="str">
        <f t="shared" si="582"/>
        <v/>
      </c>
      <c r="E9327" s="335"/>
      <c r="F9327" s="335"/>
      <c r="G9327" s="325" t="str">
        <f t="shared" si="580"/>
        <v/>
      </c>
      <c r="H9327" s="326" t="str">
        <f t="shared" si="581"/>
        <v/>
      </c>
    </row>
    <row r="9328" spans="1:8" x14ac:dyDescent="0.2">
      <c r="A9328" s="204" t="str">
        <f t="shared" si="579"/>
        <v/>
      </c>
      <c r="B9328" s="335"/>
      <c r="C9328" s="335"/>
      <c r="D9328" s="381" t="str">
        <f t="shared" si="582"/>
        <v/>
      </c>
      <c r="E9328" s="335"/>
      <c r="F9328" s="335"/>
      <c r="G9328" s="325" t="str">
        <f t="shared" si="580"/>
        <v/>
      </c>
      <c r="H9328" s="326" t="str">
        <f t="shared" si="581"/>
        <v/>
      </c>
    </row>
    <row r="9329" spans="1:8" x14ac:dyDescent="0.2">
      <c r="A9329" s="204" t="str">
        <f t="shared" ref="A9329:A9392" si="583">IF(B9329&lt;&gt;"",VLOOKUP(B9329,ID,2,FALSE),"")</f>
        <v/>
      </c>
      <c r="B9329" s="335"/>
      <c r="C9329" s="335"/>
      <c r="D9329" s="381" t="str">
        <f t="shared" si="582"/>
        <v/>
      </c>
      <c r="E9329" s="335"/>
      <c r="F9329" s="335"/>
      <c r="G9329" s="325" t="str">
        <f t="shared" ref="G9329:G9392" si="584">IF(OR(B9329="",Amt=""),"",Amt)</f>
        <v/>
      </c>
      <c r="H9329" s="326" t="str">
        <f t="shared" ref="H9329:H9392" si="585">IF(G9329="","",VLOOKUP(G9329,Gesundheitsämter,2,FALSE))</f>
        <v/>
      </c>
    </row>
    <row r="9330" spans="1:8" x14ac:dyDescent="0.2">
      <c r="A9330" s="204" t="str">
        <f t="shared" si="583"/>
        <v/>
      </c>
      <c r="B9330" s="335"/>
      <c r="C9330" s="335"/>
      <c r="D9330" s="381" t="str">
        <f t="shared" si="582"/>
        <v/>
      </c>
      <c r="E9330" s="335"/>
      <c r="F9330" s="335"/>
      <c r="G9330" s="325" t="str">
        <f t="shared" si="584"/>
        <v/>
      </c>
      <c r="H9330" s="326" t="str">
        <f t="shared" si="585"/>
        <v/>
      </c>
    </row>
    <row r="9331" spans="1:8" x14ac:dyDescent="0.2">
      <c r="A9331" s="204" t="str">
        <f t="shared" si="583"/>
        <v/>
      </c>
      <c r="B9331" s="335"/>
      <c r="C9331" s="335"/>
      <c r="D9331" s="381" t="str">
        <f t="shared" si="582"/>
        <v/>
      </c>
      <c r="E9331" s="335"/>
      <c r="F9331" s="335"/>
      <c r="G9331" s="325" t="str">
        <f t="shared" si="584"/>
        <v/>
      </c>
      <c r="H9331" s="326" t="str">
        <f t="shared" si="585"/>
        <v/>
      </c>
    </row>
    <row r="9332" spans="1:8" x14ac:dyDescent="0.2">
      <c r="A9332" s="204" t="str">
        <f t="shared" si="583"/>
        <v/>
      </c>
      <c r="B9332" s="335"/>
      <c r="C9332" s="335"/>
      <c r="D9332" s="381" t="str">
        <f t="shared" si="582"/>
        <v/>
      </c>
      <c r="E9332" s="335"/>
      <c r="F9332" s="335"/>
      <c r="G9332" s="325" t="str">
        <f t="shared" si="584"/>
        <v/>
      </c>
      <c r="H9332" s="326" t="str">
        <f t="shared" si="585"/>
        <v/>
      </c>
    </row>
    <row r="9333" spans="1:8" x14ac:dyDescent="0.2">
      <c r="A9333" s="204" t="str">
        <f t="shared" si="583"/>
        <v/>
      </c>
      <c r="B9333" s="335"/>
      <c r="C9333" s="335"/>
      <c r="D9333" s="381" t="str">
        <f t="shared" si="582"/>
        <v/>
      </c>
      <c r="E9333" s="335"/>
      <c r="F9333" s="335"/>
      <c r="G9333" s="325" t="str">
        <f t="shared" si="584"/>
        <v/>
      </c>
      <c r="H9333" s="326" t="str">
        <f t="shared" si="585"/>
        <v/>
      </c>
    </row>
    <row r="9334" spans="1:8" x14ac:dyDescent="0.2">
      <c r="A9334" s="204" t="str">
        <f t="shared" si="583"/>
        <v/>
      </c>
      <c r="B9334" s="335"/>
      <c r="C9334" s="335"/>
      <c r="D9334" s="381" t="str">
        <f t="shared" si="582"/>
        <v/>
      </c>
      <c r="E9334" s="335"/>
      <c r="F9334" s="335"/>
      <c r="G9334" s="325" t="str">
        <f t="shared" si="584"/>
        <v/>
      </c>
      <c r="H9334" s="326" t="str">
        <f t="shared" si="585"/>
        <v/>
      </c>
    </row>
    <row r="9335" spans="1:8" x14ac:dyDescent="0.2">
      <c r="A9335" s="204" t="str">
        <f t="shared" si="583"/>
        <v/>
      </c>
      <c r="B9335" s="335"/>
      <c r="C9335" s="335"/>
      <c r="D9335" s="381" t="str">
        <f t="shared" si="582"/>
        <v/>
      </c>
      <c r="E9335" s="335"/>
      <c r="F9335" s="335"/>
      <c r="G9335" s="325" t="str">
        <f t="shared" si="584"/>
        <v/>
      </c>
      <c r="H9335" s="326" t="str">
        <f t="shared" si="585"/>
        <v/>
      </c>
    </row>
    <row r="9336" spans="1:8" x14ac:dyDescent="0.2">
      <c r="A9336" s="204" t="str">
        <f t="shared" si="583"/>
        <v/>
      </c>
      <c r="B9336" s="335"/>
      <c r="C9336" s="335"/>
      <c r="D9336" s="381" t="str">
        <f t="shared" si="582"/>
        <v/>
      </c>
      <c r="E9336" s="335"/>
      <c r="F9336" s="335"/>
      <c r="G9336" s="325" t="str">
        <f t="shared" si="584"/>
        <v/>
      </c>
      <c r="H9336" s="326" t="str">
        <f t="shared" si="585"/>
        <v/>
      </c>
    </row>
    <row r="9337" spans="1:8" x14ac:dyDescent="0.2">
      <c r="A9337" s="204" t="str">
        <f t="shared" si="583"/>
        <v/>
      </c>
      <c r="B9337" s="335"/>
      <c r="C9337" s="335"/>
      <c r="D9337" s="381" t="str">
        <f t="shared" si="582"/>
        <v/>
      </c>
      <c r="E9337" s="335"/>
      <c r="F9337" s="335"/>
      <c r="G9337" s="325" t="str">
        <f t="shared" si="584"/>
        <v/>
      </c>
      <c r="H9337" s="326" t="str">
        <f t="shared" si="585"/>
        <v/>
      </c>
    </row>
    <row r="9338" spans="1:8" x14ac:dyDescent="0.2">
      <c r="A9338" s="204" t="str">
        <f t="shared" si="583"/>
        <v/>
      </c>
      <c r="B9338" s="335"/>
      <c r="C9338" s="335"/>
      <c r="D9338" s="381" t="str">
        <f t="shared" si="582"/>
        <v/>
      </c>
      <c r="E9338" s="335"/>
      <c r="F9338" s="335"/>
      <c r="G9338" s="325" t="str">
        <f t="shared" si="584"/>
        <v/>
      </c>
      <c r="H9338" s="326" t="str">
        <f t="shared" si="585"/>
        <v/>
      </c>
    </row>
    <row r="9339" spans="1:8" x14ac:dyDescent="0.2">
      <c r="A9339" s="204" t="str">
        <f t="shared" si="583"/>
        <v/>
      </c>
      <c r="B9339" s="335"/>
      <c r="C9339" s="335"/>
      <c r="D9339" s="381" t="str">
        <f t="shared" si="582"/>
        <v/>
      </c>
      <c r="E9339" s="335"/>
      <c r="F9339" s="335"/>
      <c r="G9339" s="325" t="str">
        <f t="shared" si="584"/>
        <v/>
      </c>
      <c r="H9339" s="326" t="str">
        <f t="shared" si="585"/>
        <v/>
      </c>
    </row>
    <row r="9340" spans="1:8" x14ac:dyDescent="0.2">
      <c r="A9340" s="204" t="str">
        <f t="shared" si="583"/>
        <v/>
      </c>
      <c r="B9340" s="335"/>
      <c r="C9340" s="335"/>
      <c r="D9340" s="381" t="str">
        <f t="shared" si="582"/>
        <v/>
      </c>
      <c r="E9340" s="335"/>
      <c r="F9340" s="335"/>
      <c r="G9340" s="325" t="str">
        <f t="shared" si="584"/>
        <v/>
      </c>
      <c r="H9340" s="326" t="str">
        <f t="shared" si="585"/>
        <v/>
      </c>
    </row>
    <row r="9341" spans="1:8" x14ac:dyDescent="0.2">
      <c r="A9341" s="204" t="str">
        <f t="shared" si="583"/>
        <v/>
      </c>
      <c r="B9341" s="335"/>
      <c r="C9341" s="335"/>
      <c r="D9341" s="381" t="str">
        <f t="shared" si="582"/>
        <v/>
      </c>
      <c r="E9341" s="335"/>
      <c r="F9341" s="335"/>
      <c r="G9341" s="325" t="str">
        <f t="shared" si="584"/>
        <v/>
      </c>
      <c r="H9341" s="326" t="str">
        <f t="shared" si="585"/>
        <v/>
      </c>
    </row>
    <row r="9342" spans="1:8" x14ac:dyDescent="0.2">
      <c r="A9342" s="204" t="str">
        <f t="shared" si="583"/>
        <v/>
      </c>
      <c r="B9342" s="335"/>
      <c r="C9342" s="335"/>
      <c r="D9342" s="381" t="str">
        <f t="shared" si="582"/>
        <v/>
      </c>
      <c r="E9342" s="335"/>
      <c r="F9342" s="335"/>
      <c r="G9342" s="325" t="str">
        <f t="shared" si="584"/>
        <v/>
      </c>
      <c r="H9342" s="326" t="str">
        <f t="shared" si="585"/>
        <v/>
      </c>
    </row>
    <row r="9343" spans="1:8" x14ac:dyDescent="0.2">
      <c r="A9343" s="204" t="str">
        <f t="shared" si="583"/>
        <v/>
      </c>
      <c r="B9343" s="335"/>
      <c r="C9343" s="335"/>
      <c r="D9343" s="381" t="str">
        <f t="shared" si="582"/>
        <v/>
      </c>
      <c r="E9343" s="335"/>
      <c r="F9343" s="335"/>
      <c r="G9343" s="325" t="str">
        <f t="shared" si="584"/>
        <v/>
      </c>
      <c r="H9343" s="326" t="str">
        <f t="shared" si="585"/>
        <v/>
      </c>
    </row>
    <row r="9344" spans="1:8" x14ac:dyDescent="0.2">
      <c r="A9344" s="204" t="str">
        <f t="shared" si="583"/>
        <v/>
      </c>
      <c r="B9344" s="335"/>
      <c r="C9344" s="335"/>
      <c r="D9344" s="381" t="str">
        <f t="shared" si="582"/>
        <v/>
      </c>
      <c r="E9344" s="335"/>
      <c r="F9344" s="335"/>
      <c r="G9344" s="325" t="str">
        <f t="shared" si="584"/>
        <v/>
      </c>
      <c r="H9344" s="326" t="str">
        <f t="shared" si="585"/>
        <v/>
      </c>
    </row>
    <row r="9345" spans="1:8" x14ac:dyDescent="0.2">
      <c r="A9345" s="204" t="str">
        <f t="shared" si="583"/>
        <v/>
      </c>
      <c r="B9345" s="335"/>
      <c r="C9345" s="335"/>
      <c r="D9345" s="381" t="str">
        <f t="shared" si="582"/>
        <v/>
      </c>
      <c r="E9345" s="335"/>
      <c r="F9345" s="335"/>
      <c r="G9345" s="325" t="str">
        <f t="shared" si="584"/>
        <v/>
      </c>
      <c r="H9345" s="326" t="str">
        <f t="shared" si="585"/>
        <v/>
      </c>
    </row>
    <row r="9346" spans="1:8" x14ac:dyDescent="0.2">
      <c r="A9346" s="204" t="str">
        <f t="shared" si="583"/>
        <v/>
      </c>
      <c r="B9346" s="335"/>
      <c r="C9346" s="335"/>
      <c r="D9346" s="381" t="str">
        <f t="shared" si="582"/>
        <v/>
      </c>
      <c r="E9346" s="335"/>
      <c r="F9346" s="335"/>
      <c r="G9346" s="325" t="str">
        <f t="shared" si="584"/>
        <v/>
      </c>
      <c r="H9346" s="326" t="str">
        <f t="shared" si="585"/>
        <v/>
      </c>
    </row>
    <row r="9347" spans="1:8" x14ac:dyDescent="0.2">
      <c r="A9347" s="204" t="str">
        <f t="shared" si="583"/>
        <v/>
      </c>
      <c r="B9347" s="335"/>
      <c r="C9347" s="335"/>
      <c r="D9347" s="381" t="str">
        <f t="shared" si="582"/>
        <v/>
      </c>
      <c r="E9347" s="335"/>
      <c r="F9347" s="335"/>
      <c r="G9347" s="325" t="str">
        <f t="shared" si="584"/>
        <v/>
      </c>
      <c r="H9347" s="326" t="str">
        <f t="shared" si="585"/>
        <v/>
      </c>
    </row>
    <row r="9348" spans="1:8" x14ac:dyDescent="0.2">
      <c r="A9348" s="204" t="str">
        <f t="shared" si="583"/>
        <v/>
      </c>
      <c r="B9348" s="335"/>
      <c r="C9348" s="335"/>
      <c r="D9348" s="381" t="str">
        <f t="shared" si="582"/>
        <v/>
      </c>
      <c r="E9348" s="335"/>
      <c r="F9348" s="335"/>
      <c r="G9348" s="325" t="str">
        <f t="shared" si="584"/>
        <v/>
      </c>
      <c r="H9348" s="326" t="str">
        <f t="shared" si="585"/>
        <v/>
      </c>
    </row>
    <row r="9349" spans="1:8" x14ac:dyDescent="0.2">
      <c r="A9349" s="204" t="str">
        <f t="shared" si="583"/>
        <v/>
      </c>
      <c r="B9349" s="335"/>
      <c r="C9349" s="335"/>
      <c r="D9349" s="381" t="str">
        <f t="shared" si="582"/>
        <v/>
      </c>
      <c r="E9349" s="335"/>
      <c r="F9349" s="335"/>
      <c r="G9349" s="325" t="str">
        <f t="shared" si="584"/>
        <v/>
      </c>
      <c r="H9349" s="326" t="str">
        <f t="shared" si="585"/>
        <v/>
      </c>
    </row>
    <row r="9350" spans="1:8" x14ac:dyDescent="0.2">
      <c r="A9350" s="204" t="str">
        <f t="shared" si="583"/>
        <v/>
      </c>
      <c r="B9350" s="335"/>
      <c r="C9350" s="335"/>
      <c r="D9350" s="381" t="str">
        <f t="shared" si="582"/>
        <v/>
      </c>
      <c r="E9350" s="335"/>
      <c r="F9350" s="335"/>
      <c r="G9350" s="325" t="str">
        <f t="shared" si="584"/>
        <v/>
      </c>
      <c r="H9350" s="326" t="str">
        <f t="shared" si="585"/>
        <v/>
      </c>
    </row>
    <row r="9351" spans="1:8" x14ac:dyDescent="0.2">
      <c r="A9351" s="204" t="str">
        <f t="shared" si="583"/>
        <v/>
      </c>
      <c r="B9351" s="335"/>
      <c r="C9351" s="335"/>
      <c r="D9351" s="381" t="str">
        <f t="shared" si="582"/>
        <v/>
      </c>
      <c r="E9351" s="335"/>
      <c r="F9351" s="335"/>
      <c r="G9351" s="325" t="str">
        <f t="shared" si="584"/>
        <v/>
      </c>
      <c r="H9351" s="326" t="str">
        <f t="shared" si="585"/>
        <v/>
      </c>
    </row>
    <row r="9352" spans="1:8" x14ac:dyDescent="0.2">
      <c r="A9352" s="204" t="str">
        <f t="shared" si="583"/>
        <v/>
      </c>
      <c r="B9352" s="335"/>
      <c r="C9352" s="335"/>
      <c r="D9352" s="381" t="str">
        <f t="shared" si="582"/>
        <v/>
      </c>
      <c r="E9352" s="335"/>
      <c r="F9352" s="335"/>
      <c r="G9352" s="325" t="str">
        <f t="shared" si="584"/>
        <v/>
      </c>
      <c r="H9352" s="326" t="str">
        <f t="shared" si="585"/>
        <v/>
      </c>
    </row>
    <row r="9353" spans="1:8" x14ac:dyDescent="0.2">
      <c r="A9353" s="204" t="str">
        <f t="shared" si="583"/>
        <v/>
      </c>
      <c r="B9353" s="335"/>
      <c r="C9353" s="335"/>
      <c r="D9353" s="381" t="str">
        <f t="shared" ref="D9353:D9416" si="586">IF(C9353="","",IFERROR(IF(VLOOKUP(C9353,Parameter,2,FALSE)="","",VLOOKUP(C9353,Parameter,2,FALSE)),IFERROR(VLOOKUP(C9353,PSMErgänzung,2,FALSE),"CAS eingeben oder Parameter korrigieren!")))</f>
        <v/>
      </c>
      <c r="E9353" s="335"/>
      <c r="F9353" s="335"/>
      <c r="G9353" s="325" t="str">
        <f t="shared" si="584"/>
        <v/>
      </c>
      <c r="H9353" s="326" t="str">
        <f t="shared" si="585"/>
        <v/>
      </c>
    </row>
    <row r="9354" spans="1:8" x14ac:dyDescent="0.2">
      <c r="A9354" s="204" t="str">
        <f t="shared" si="583"/>
        <v/>
      </c>
      <c r="B9354" s="335"/>
      <c r="C9354" s="335"/>
      <c r="D9354" s="381" t="str">
        <f t="shared" si="586"/>
        <v/>
      </c>
      <c r="E9354" s="335"/>
      <c r="F9354" s="335"/>
      <c r="G9354" s="325" t="str">
        <f t="shared" si="584"/>
        <v/>
      </c>
      <c r="H9354" s="326" t="str">
        <f t="shared" si="585"/>
        <v/>
      </c>
    </row>
    <row r="9355" spans="1:8" x14ac:dyDescent="0.2">
      <c r="A9355" s="204" t="str">
        <f t="shared" si="583"/>
        <v/>
      </c>
      <c r="B9355" s="335"/>
      <c r="C9355" s="335"/>
      <c r="D9355" s="381" t="str">
        <f t="shared" si="586"/>
        <v/>
      </c>
      <c r="E9355" s="335"/>
      <c r="F9355" s="335"/>
      <c r="G9355" s="325" t="str">
        <f t="shared" si="584"/>
        <v/>
      </c>
      <c r="H9355" s="326" t="str">
        <f t="shared" si="585"/>
        <v/>
      </c>
    </row>
    <row r="9356" spans="1:8" x14ac:dyDescent="0.2">
      <c r="A9356" s="204" t="str">
        <f t="shared" si="583"/>
        <v/>
      </c>
      <c r="B9356" s="335"/>
      <c r="C9356" s="335"/>
      <c r="D9356" s="381" t="str">
        <f t="shared" si="586"/>
        <v/>
      </c>
      <c r="E9356" s="335"/>
      <c r="F9356" s="335"/>
      <c r="G9356" s="325" t="str">
        <f t="shared" si="584"/>
        <v/>
      </c>
      <c r="H9356" s="326" t="str">
        <f t="shared" si="585"/>
        <v/>
      </c>
    </row>
    <row r="9357" spans="1:8" x14ac:dyDescent="0.2">
      <c r="A9357" s="204" t="str">
        <f t="shared" si="583"/>
        <v/>
      </c>
      <c r="B9357" s="335"/>
      <c r="C9357" s="335"/>
      <c r="D9357" s="381" t="str">
        <f t="shared" si="586"/>
        <v/>
      </c>
      <c r="E9357" s="335"/>
      <c r="F9357" s="335"/>
      <c r="G9357" s="325" t="str">
        <f t="shared" si="584"/>
        <v/>
      </c>
      <c r="H9357" s="326" t="str">
        <f t="shared" si="585"/>
        <v/>
      </c>
    </row>
    <row r="9358" spans="1:8" x14ac:dyDescent="0.2">
      <c r="A9358" s="204" t="str">
        <f t="shared" si="583"/>
        <v/>
      </c>
      <c r="B9358" s="335"/>
      <c r="C9358" s="335"/>
      <c r="D9358" s="381" t="str">
        <f t="shared" si="586"/>
        <v/>
      </c>
      <c r="E9358" s="335"/>
      <c r="F9358" s="335"/>
      <c r="G9358" s="325" t="str">
        <f t="shared" si="584"/>
        <v/>
      </c>
      <c r="H9358" s="326" t="str">
        <f t="shared" si="585"/>
        <v/>
      </c>
    </row>
    <row r="9359" spans="1:8" x14ac:dyDescent="0.2">
      <c r="A9359" s="204" t="str">
        <f t="shared" si="583"/>
        <v/>
      </c>
      <c r="B9359" s="335"/>
      <c r="C9359" s="335"/>
      <c r="D9359" s="381" t="str">
        <f t="shared" si="586"/>
        <v/>
      </c>
      <c r="E9359" s="335"/>
      <c r="F9359" s="335"/>
      <c r="G9359" s="325" t="str">
        <f t="shared" si="584"/>
        <v/>
      </c>
      <c r="H9359" s="326" t="str">
        <f t="shared" si="585"/>
        <v/>
      </c>
    </row>
    <row r="9360" spans="1:8" x14ac:dyDescent="0.2">
      <c r="A9360" s="204" t="str">
        <f t="shared" si="583"/>
        <v/>
      </c>
      <c r="B9360" s="335"/>
      <c r="C9360" s="335"/>
      <c r="D9360" s="381" t="str">
        <f t="shared" si="586"/>
        <v/>
      </c>
      <c r="E9360" s="335"/>
      <c r="F9360" s="335"/>
      <c r="G9360" s="325" t="str">
        <f t="shared" si="584"/>
        <v/>
      </c>
      <c r="H9360" s="326" t="str">
        <f t="shared" si="585"/>
        <v/>
      </c>
    </row>
    <row r="9361" spans="1:8" x14ac:dyDescent="0.2">
      <c r="A9361" s="204" t="str">
        <f t="shared" si="583"/>
        <v/>
      </c>
      <c r="B9361" s="335"/>
      <c r="C9361" s="335"/>
      <c r="D9361" s="381" t="str">
        <f t="shared" si="586"/>
        <v/>
      </c>
      <c r="E9361" s="335"/>
      <c r="F9361" s="335"/>
      <c r="G9361" s="325" t="str">
        <f t="shared" si="584"/>
        <v/>
      </c>
      <c r="H9361" s="326" t="str">
        <f t="shared" si="585"/>
        <v/>
      </c>
    </row>
    <row r="9362" spans="1:8" x14ac:dyDescent="0.2">
      <c r="A9362" s="204" t="str">
        <f t="shared" si="583"/>
        <v/>
      </c>
      <c r="B9362" s="335"/>
      <c r="C9362" s="335"/>
      <c r="D9362" s="381" t="str">
        <f t="shared" si="586"/>
        <v/>
      </c>
      <c r="E9362" s="335"/>
      <c r="F9362" s="335"/>
      <c r="G9362" s="325" t="str">
        <f t="shared" si="584"/>
        <v/>
      </c>
      <c r="H9362" s="326" t="str">
        <f t="shared" si="585"/>
        <v/>
      </c>
    </row>
    <row r="9363" spans="1:8" x14ac:dyDescent="0.2">
      <c r="A9363" s="204" t="str">
        <f t="shared" si="583"/>
        <v/>
      </c>
      <c r="B9363" s="335"/>
      <c r="C9363" s="335"/>
      <c r="D9363" s="381" t="str">
        <f t="shared" si="586"/>
        <v/>
      </c>
      <c r="E9363" s="335"/>
      <c r="F9363" s="335"/>
      <c r="G9363" s="325" t="str">
        <f t="shared" si="584"/>
        <v/>
      </c>
      <c r="H9363" s="326" t="str">
        <f t="shared" si="585"/>
        <v/>
      </c>
    </row>
    <row r="9364" spans="1:8" x14ac:dyDescent="0.2">
      <c r="A9364" s="204" t="str">
        <f t="shared" si="583"/>
        <v/>
      </c>
      <c r="B9364" s="335"/>
      <c r="C9364" s="335"/>
      <c r="D9364" s="381" t="str">
        <f t="shared" si="586"/>
        <v/>
      </c>
      <c r="E9364" s="335"/>
      <c r="F9364" s="335"/>
      <c r="G9364" s="325" t="str">
        <f t="shared" si="584"/>
        <v/>
      </c>
      <c r="H9364" s="326" t="str">
        <f t="shared" si="585"/>
        <v/>
      </c>
    </row>
    <row r="9365" spans="1:8" x14ac:dyDescent="0.2">
      <c r="A9365" s="204" t="str">
        <f t="shared" si="583"/>
        <v/>
      </c>
      <c r="B9365" s="335"/>
      <c r="C9365" s="335"/>
      <c r="D9365" s="381" t="str">
        <f t="shared" si="586"/>
        <v/>
      </c>
      <c r="E9365" s="335"/>
      <c r="F9365" s="335"/>
      <c r="G9365" s="325" t="str">
        <f t="shared" si="584"/>
        <v/>
      </c>
      <c r="H9365" s="326" t="str">
        <f t="shared" si="585"/>
        <v/>
      </c>
    </row>
    <row r="9366" spans="1:8" x14ac:dyDescent="0.2">
      <c r="A9366" s="204" t="str">
        <f t="shared" si="583"/>
        <v/>
      </c>
      <c r="B9366" s="335"/>
      <c r="C9366" s="335"/>
      <c r="D9366" s="381" t="str">
        <f t="shared" si="586"/>
        <v/>
      </c>
      <c r="E9366" s="335"/>
      <c r="F9366" s="335"/>
      <c r="G9366" s="325" t="str">
        <f t="shared" si="584"/>
        <v/>
      </c>
      <c r="H9366" s="326" t="str">
        <f t="shared" si="585"/>
        <v/>
      </c>
    </row>
    <row r="9367" spans="1:8" x14ac:dyDescent="0.2">
      <c r="A9367" s="204" t="str">
        <f t="shared" si="583"/>
        <v/>
      </c>
      <c r="B9367" s="335"/>
      <c r="C9367" s="335"/>
      <c r="D9367" s="381" t="str">
        <f t="shared" si="586"/>
        <v/>
      </c>
      <c r="E9367" s="335"/>
      <c r="F9367" s="335"/>
      <c r="G9367" s="325" t="str">
        <f t="shared" si="584"/>
        <v/>
      </c>
      <c r="H9367" s="326" t="str">
        <f t="shared" si="585"/>
        <v/>
      </c>
    </row>
    <row r="9368" spans="1:8" x14ac:dyDescent="0.2">
      <c r="A9368" s="204" t="str">
        <f t="shared" si="583"/>
        <v/>
      </c>
      <c r="B9368" s="335"/>
      <c r="C9368" s="335"/>
      <c r="D9368" s="381" t="str">
        <f t="shared" si="586"/>
        <v/>
      </c>
      <c r="E9368" s="335"/>
      <c r="F9368" s="335"/>
      <c r="G9368" s="325" t="str">
        <f t="shared" si="584"/>
        <v/>
      </c>
      <c r="H9368" s="326" t="str">
        <f t="shared" si="585"/>
        <v/>
      </c>
    </row>
    <row r="9369" spans="1:8" x14ac:dyDescent="0.2">
      <c r="A9369" s="204" t="str">
        <f t="shared" si="583"/>
        <v/>
      </c>
      <c r="B9369" s="335"/>
      <c r="C9369" s="335"/>
      <c r="D9369" s="381" t="str">
        <f t="shared" si="586"/>
        <v/>
      </c>
      <c r="E9369" s="335"/>
      <c r="F9369" s="335"/>
      <c r="G9369" s="325" t="str">
        <f t="shared" si="584"/>
        <v/>
      </c>
      <c r="H9369" s="326" t="str">
        <f t="shared" si="585"/>
        <v/>
      </c>
    </row>
    <row r="9370" spans="1:8" x14ac:dyDescent="0.2">
      <c r="A9370" s="204" t="str">
        <f t="shared" si="583"/>
        <v/>
      </c>
      <c r="B9370" s="335"/>
      <c r="C9370" s="335"/>
      <c r="D9370" s="381" t="str">
        <f t="shared" si="586"/>
        <v/>
      </c>
      <c r="E9370" s="335"/>
      <c r="F9370" s="335"/>
      <c r="G9370" s="325" t="str">
        <f t="shared" si="584"/>
        <v/>
      </c>
      <c r="H9370" s="326" t="str">
        <f t="shared" si="585"/>
        <v/>
      </c>
    </row>
    <row r="9371" spans="1:8" x14ac:dyDescent="0.2">
      <c r="A9371" s="204" t="str">
        <f t="shared" si="583"/>
        <v/>
      </c>
      <c r="B9371" s="335"/>
      <c r="C9371" s="335"/>
      <c r="D9371" s="381" t="str">
        <f t="shared" si="586"/>
        <v/>
      </c>
      <c r="E9371" s="335"/>
      <c r="F9371" s="335"/>
      <c r="G9371" s="325" t="str">
        <f t="shared" si="584"/>
        <v/>
      </c>
      <c r="H9371" s="326" t="str">
        <f t="shared" si="585"/>
        <v/>
      </c>
    </row>
    <row r="9372" spans="1:8" x14ac:dyDescent="0.2">
      <c r="A9372" s="204" t="str">
        <f t="shared" si="583"/>
        <v/>
      </c>
      <c r="B9372" s="335"/>
      <c r="C9372" s="335"/>
      <c r="D9372" s="381" t="str">
        <f t="shared" si="586"/>
        <v/>
      </c>
      <c r="E9372" s="335"/>
      <c r="F9372" s="335"/>
      <c r="G9372" s="325" t="str">
        <f t="shared" si="584"/>
        <v/>
      </c>
      <c r="H9372" s="326" t="str">
        <f t="shared" si="585"/>
        <v/>
      </c>
    </row>
    <row r="9373" spans="1:8" x14ac:dyDescent="0.2">
      <c r="A9373" s="204" t="str">
        <f t="shared" si="583"/>
        <v/>
      </c>
      <c r="B9373" s="335"/>
      <c r="C9373" s="335"/>
      <c r="D9373" s="381" t="str">
        <f t="shared" si="586"/>
        <v/>
      </c>
      <c r="E9373" s="335"/>
      <c r="F9373" s="335"/>
      <c r="G9373" s="325" t="str">
        <f t="shared" si="584"/>
        <v/>
      </c>
      <c r="H9373" s="326" t="str">
        <f t="shared" si="585"/>
        <v/>
      </c>
    </row>
    <row r="9374" spans="1:8" x14ac:dyDescent="0.2">
      <c r="A9374" s="204" t="str">
        <f t="shared" si="583"/>
        <v/>
      </c>
      <c r="B9374" s="335"/>
      <c r="C9374" s="335"/>
      <c r="D9374" s="381" t="str">
        <f t="shared" si="586"/>
        <v/>
      </c>
      <c r="E9374" s="335"/>
      <c r="F9374" s="335"/>
      <c r="G9374" s="325" t="str">
        <f t="shared" si="584"/>
        <v/>
      </c>
      <c r="H9374" s="326" t="str">
        <f t="shared" si="585"/>
        <v/>
      </c>
    </row>
    <row r="9375" spans="1:8" x14ac:dyDescent="0.2">
      <c r="A9375" s="204" t="str">
        <f t="shared" si="583"/>
        <v/>
      </c>
      <c r="B9375" s="335"/>
      <c r="C9375" s="335"/>
      <c r="D9375" s="381" t="str">
        <f t="shared" si="586"/>
        <v/>
      </c>
      <c r="E9375" s="335"/>
      <c r="F9375" s="335"/>
      <c r="G9375" s="325" t="str">
        <f t="shared" si="584"/>
        <v/>
      </c>
      <c r="H9375" s="326" t="str">
        <f t="shared" si="585"/>
        <v/>
      </c>
    </row>
    <row r="9376" spans="1:8" x14ac:dyDescent="0.2">
      <c r="A9376" s="204" t="str">
        <f t="shared" si="583"/>
        <v/>
      </c>
      <c r="B9376" s="335"/>
      <c r="C9376" s="335"/>
      <c r="D9376" s="381" t="str">
        <f t="shared" si="586"/>
        <v/>
      </c>
      <c r="E9376" s="335"/>
      <c r="F9376" s="335"/>
      <c r="G9376" s="325" t="str">
        <f t="shared" si="584"/>
        <v/>
      </c>
      <c r="H9376" s="326" t="str">
        <f t="shared" si="585"/>
        <v/>
      </c>
    </row>
    <row r="9377" spans="1:8" x14ac:dyDescent="0.2">
      <c r="A9377" s="204" t="str">
        <f t="shared" si="583"/>
        <v/>
      </c>
      <c r="B9377" s="335"/>
      <c r="C9377" s="335"/>
      <c r="D9377" s="381" t="str">
        <f t="shared" si="586"/>
        <v/>
      </c>
      <c r="E9377" s="335"/>
      <c r="F9377" s="335"/>
      <c r="G9377" s="325" t="str">
        <f t="shared" si="584"/>
        <v/>
      </c>
      <c r="H9377" s="326" t="str">
        <f t="shared" si="585"/>
        <v/>
      </c>
    </row>
    <row r="9378" spans="1:8" x14ac:dyDescent="0.2">
      <c r="A9378" s="204" t="str">
        <f t="shared" si="583"/>
        <v/>
      </c>
      <c r="B9378" s="335"/>
      <c r="C9378" s="335"/>
      <c r="D9378" s="381" t="str">
        <f t="shared" si="586"/>
        <v/>
      </c>
      <c r="E9378" s="335"/>
      <c r="F9378" s="335"/>
      <c r="G9378" s="325" t="str">
        <f t="shared" si="584"/>
        <v/>
      </c>
      <c r="H9378" s="326" t="str">
        <f t="shared" si="585"/>
        <v/>
      </c>
    </row>
    <row r="9379" spans="1:8" x14ac:dyDescent="0.2">
      <c r="A9379" s="204" t="str">
        <f t="shared" si="583"/>
        <v/>
      </c>
      <c r="B9379" s="335"/>
      <c r="C9379" s="335"/>
      <c r="D9379" s="381" t="str">
        <f t="shared" si="586"/>
        <v/>
      </c>
      <c r="E9379" s="335"/>
      <c r="F9379" s="335"/>
      <c r="G9379" s="325" t="str">
        <f t="shared" si="584"/>
        <v/>
      </c>
      <c r="H9379" s="326" t="str">
        <f t="shared" si="585"/>
        <v/>
      </c>
    </row>
    <row r="9380" spans="1:8" x14ac:dyDescent="0.2">
      <c r="A9380" s="204" t="str">
        <f t="shared" si="583"/>
        <v/>
      </c>
      <c r="B9380" s="335"/>
      <c r="C9380" s="335"/>
      <c r="D9380" s="381" t="str">
        <f t="shared" si="586"/>
        <v/>
      </c>
      <c r="E9380" s="335"/>
      <c r="F9380" s="335"/>
      <c r="G9380" s="325" t="str">
        <f t="shared" si="584"/>
        <v/>
      </c>
      <c r="H9380" s="326" t="str">
        <f t="shared" si="585"/>
        <v/>
      </c>
    </row>
    <row r="9381" spans="1:8" x14ac:dyDescent="0.2">
      <c r="A9381" s="204" t="str">
        <f t="shared" si="583"/>
        <v/>
      </c>
      <c r="B9381" s="335"/>
      <c r="C9381" s="335"/>
      <c r="D9381" s="381" t="str">
        <f t="shared" si="586"/>
        <v/>
      </c>
      <c r="E9381" s="335"/>
      <c r="F9381" s="335"/>
      <c r="G9381" s="325" t="str">
        <f t="shared" si="584"/>
        <v/>
      </c>
      <c r="H9381" s="326" t="str">
        <f t="shared" si="585"/>
        <v/>
      </c>
    </row>
    <row r="9382" spans="1:8" x14ac:dyDescent="0.2">
      <c r="A9382" s="204" t="str">
        <f t="shared" si="583"/>
        <v/>
      </c>
      <c r="B9382" s="335"/>
      <c r="C9382" s="335"/>
      <c r="D9382" s="381" t="str">
        <f t="shared" si="586"/>
        <v/>
      </c>
      <c r="E9382" s="335"/>
      <c r="F9382" s="335"/>
      <c r="G9382" s="325" t="str">
        <f t="shared" si="584"/>
        <v/>
      </c>
      <c r="H9382" s="326" t="str">
        <f t="shared" si="585"/>
        <v/>
      </c>
    </row>
    <row r="9383" spans="1:8" x14ac:dyDescent="0.2">
      <c r="A9383" s="204" t="str">
        <f t="shared" si="583"/>
        <v/>
      </c>
      <c r="B9383" s="335"/>
      <c r="C9383" s="335"/>
      <c r="D9383" s="381" t="str">
        <f t="shared" si="586"/>
        <v/>
      </c>
      <c r="E9383" s="335"/>
      <c r="F9383" s="335"/>
      <c r="G9383" s="325" t="str">
        <f t="shared" si="584"/>
        <v/>
      </c>
      <c r="H9383" s="326" t="str">
        <f t="shared" si="585"/>
        <v/>
      </c>
    </row>
    <row r="9384" spans="1:8" x14ac:dyDescent="0.2">
      <c r="A9384" s="204" t="str">
        <f t="shared" si="583"/>
        <v/>
      </c>
      <c r="B9384" s="335"/>
      <c r="C9384" s="335"/>
      <c r="D9384" s="381" t="str">
        <f t="shared" si="586"/>
        <v/>
      </c>
      <c r="E9384" s="335"/>
      <c r="F9384" s="335"/>
      <c r="G9384" s="325" t="str">
        <f t="shared" si="584"/>
        <v/>
      </c>
      <c r="H9384" s="326" t="str">
        <f t="shared" si="585"/>
        <v/>
      </c>
    </row>
    <row r="9385" spans="1:8" x14ac:dyDescent="0.2">
      <c r="A9385" s="204" t="str">
        <f t="shared" si="583"/>
        <v/>
      </c>
      <c r="B9385" s="335"/>
      <c r="C9385" s="335"/>
      <c r="D9385" s="381" t="str">
        <f t="shared" si="586"/>
        <v/>
      </c>
      <c r="E9385" s="335"/>
      <c r="F9385" s="335"/>
      <c r="G9385" s="325" t="str">
        <f t="shared" si="584"/>
        <v/>
      </c>
      <c r="H9385" s="326" t="str">
        <f t="shared" si="585"/>
        <v/>
      </c>
    </row>
    <row r="9386" spans="1:8" x14ac:dyDescent="0.2">
      <c r="A9386" s="204" t="str">
        <f t="shared" si="583"/>
        <v/>
      </c>
      <c r="B9386" s="335"/>
      <c r="C9386" s="335"/>
      <c r="D9386" s="381" t="str">
        <f t="shared" si="586"/>
        <v/>
      </c>
      <c r="E9386" s="335"/>
      <c r="F9386" s="335"/>
      <c r="G9386" s="325" t="str">
        <f t="shared" si="584"/>
        <v/>
      </c>
      <c r="H9386" s="326" t="str">
        <f t="shared" si="585"/>
        <v/>
      </c>
    </row>
    <row r="9387" spans="1:8" x14ac:dyDescent="0.2">
      <c r="A9387" s="204" t="str">
        <f t="shared" si="583"/>
        <v/>
      </c>
      <c r="B9387" s="335"/>
      <c r="C9387" s="335"/>
      <c r="D9387" s="381" t="str">
        <f t="shared" si="586"/>
        <v/>
      </c>
      <c r="E9387" s="335"/>
      <c r="F9387" s="335"/>
      <c r="G9387" s="325" t="str">
        <f t="shared" si="584"/>
        <v/>
      </c>
      <c r="H9387" s="326" t="str">
        <f t="shared" si="585"/>
        <v/>
      </c>
    </row>
    <row r="9388" spans="1:8" x14ac:dyDescent="0.2">
      <c r="A9388" s="204" t="str">
        <f t="shared" si="583"/>
        <v/>
      </c>
      <c r="B9388" s="335"/>
      <c r="C9388" s="335"/>
      <c r="D9388" s="381" t="str">
        <f t="shared" si="586"/>
        <v/>
      </c>
      <c r="E9388" s="335"/>
      <c r="F9388" s="335"/>
      <c r="G9388" s="325" t="str">
        <f t="shared" si="584"/>
        <v/>
      </c>
      <c r="H9388" s="326" t="str">
        <f t="shared" si="585"/>
        <v/>
      </c>
    </row>
    <row r="9389" spans="1:8" x14ac:dyDescent="0.2">
      <c r="A9389" s="204" t="str">
        <f t="shared" si="583"/>
        <v/>
      </c>
      <c r="B9389" s="335"/>
      <c r="C9389" s="335"/>
      <c r="D9389" s="381" t="str">
        <f t="shared" si="586"/>
        <v/>
      </c>
      <c r="E9389" s="335"/>
      <c r="F9389" s="335"/>
      <c r="G9389" s="325" t="str">
        <f t="shared" si="584"/>
        <v/>
      </c>
      <c r="H9389" s="326" t="str">
        <f t="shared" si="585"/>
        <v/>
      </c>
    </row>
    <row r="9390" spans="1:8" x14ac:dyDescent="0.2">
      <c r="A9390" s="204" t="str">
        <f t="shared" si="583"/>
        <v/>
      </c>
      <c r="B9390" s="335"/>
      <c r="C9390" s="335"/>
      <c r="D9390" s="381" t="str">
        <f t="shared" si="586"/>
        <v/>
      </c>
      <c r="E9390" s="335"/>
      <c r="F9390" s="335"/>
      <c r="G9390" s="325" t="str">
        <f t="shared" si="584"/>
        <v/>
      </c>
      <c r="H9390" s="326" t="str">
        <f t="shared" si="585"/>
        <v/>
      </c>
    </row>
    <row r="9391" spans="1:8" x14ac:dyDescent="0.2">
      <c r="A9391" s="204" t="str">
        <f t="shared" si="583"/>
        <v/>
      </c>
      <c r="B9391" s="335"/>
      <c r="C9391" s="335"/>
      <c r="D9391" s="381" t="str">
        <f t="shared" si="586"/>
        <v/>
      </c>
      <c r="E9391" s="335"/>
      <c r="F9391" s="335"/>
      <c r="G9391" s="325" t="str">
        <f t="shared" si="584"/>
        <v/>
      </c>
      <c r="H9391" s="326" t="str">
        <f t="shared" si="585"/>
        <v/>
      </c>
    </row>
    <row r="9392" spans="1:8" x14ac:dyDescent="0.2">
      <c r="A9392" s="204" t="str">
        <f t="shared" si="583"/>
        <v/>
      </c>
      <c r="B9392" s="335"/>
      <c r="C9392" s="335"/>
      <c r="D9392" s="381" t="str">
        <f t="shared" si="586"/>
        <v/>
      </c>
      <c r="E9392" s="335"/>
      <c r="F9392" s="335"/>
      <c r="G9392" s="325" t="str">
        <f t="shared" si="584"/>
        <v/>
      </c>
      <c r="H9392" s="326" t="str">
        <f t="shared" si="585"/>
        <v/>
      </c>
    </row>
    <row r="9393" spans="1:8" x14ac:dyDescent="0.2">
      <c r="A9393" s="204" t="str">
        <f t="shared" ref="A9393:A9456" si="587">IF(B9393&lt;&gt;"",VLOOKUP(B9393,ID,2,FALSE),"")</f>
        <v/>
      </c>
      <c r="B9393" s="335"/>
      <c r="C9393" s="335"/>
      <c r="D9393" s="381" t="str">
        <f t="shared" si="586"/>
        <v/>
      </c>
      <c r="E9393" s="335"/>
      <c r="F9393" s="335"/>
      <c r="G9393" s="325" t="str">
        <f t="shared" ref="G9393:G9456" si="588">IF(OR(B9393="",Amt=""),"",Amt)</f>
        <v/>
      </c>
      <c r="H9393" s="326" t="str">
        <f t="shared" ref="H9393:H9456" si="589">IF(G9393="","",VLOOKUP(G9393,Gesundheitsämter,2,FALSE))</f>
        <v/>
      </c>
    </row>
    <row r="9394" spans="1:8" x14ac:dyDescent="0.2">
      <c r="A9394" s="204" t="str">
        <f t="shared" si="587"/>
        <v/>
      </c>
      <c r="B9394" s="335"/>
      <c r="C9394" s="335"/>
      <c r="D9394" s="381" t="str">
        <f t="shared" si="586"/>
        <v/>
      </c>
      <c r="E9394" s="335"/>
      <c r="F9394" s="335"/>
      <c r="G9394" s="325" t="str">
        <f t="shared" si="588"/>
        <v/>
      </c>
      <c r="H9394" s="326" t="str">
        <f t="shared" si="589"/>
        <v/>
      </c>
    </row>
    <row r="9395" spans="1:8" x14ac:dyDescent="0.2">
      <c r="A9395" s="204" t="str">
        <f t="shared" si="587"/>
        <v/>
      </c>
      <c r="B9395" s="335"/>
      <c r="C9395" s="335"/>
      <c r="D9395" s="381" t="str">
        <f t="shared" si="586"/>
        <v/>
      </c>
      <c r="E9395" s="335"/>
      <c r="F9395" s="335"/>
      <c r="G9395" s="325" t="str">
        <f t="shared" si="588"/>
        <v/>
      </c>
      <c r="H9395" s="326" t="str">
        <f t="shared" si="589"/>
        <v/>
      </c>
    </row>
    <row r="9396" spans="1:8" x14ac:dyDescent="0.2">
      <c r="A9396" s="204" t="str">
        <f t="shared" si="587"/>
        <v/>
      </c>
      <c r="B9396" s="335"/>
      <c r="C9396" s="335"/>
      <c r="D9396" s="381" t="str">
        <f t="shared" si="586"/>
        <v/>
      </c>
      <c r="E9396" s="335"/>
      <c r="F9396" s="335"/>
      <c r="G9396" s="325" t="str">
        <f t="shared" si="588"/>
        <v/>
      </c>
      <c r="H9396" s="326" t="str">
        <f t="shared" si="589"/>
        <v/>
      </c>
    </row>
    <row r="9397" spans="1:8" x14ac:dyDescent="0.2">
      <c r="A9397" s="204" t="str">
        <f t="shared" si="587"/>
        <v/>
      </c>
      <c r="B9397" s="335"/>
      <c r="C9397" s="335"/>
      <c r="D9397" s="381" t="str">
        <f t="shared" si="586"/>
        <v/>
      </c>
      <c r="E9397" s="335"/>
      <c r="F9397" s="335"/>
      <c r="G9397" s="325" t="str">
        <f t="shared" si="588"/>
        <v/>
      </c>
      <c r="H9397" s="326" t="str">
        <f t="shared" si="589"/>
        <v/>
      </c>
    </row>
    <row r="9398" spans="1:8" x14ac:dyDescent="0.2">
      <c r="A9398" s="204" t="str">
        <f t="shared" si="587"/>
        <v/>
      </c>
      <c r="B9398" s="335"/>
      <c r="C9398" s="335"/>
      <c r="D9398" s="381" t="str">
        <f t="shared" si="586"/>
        <v/>
      </c>
      <c r="E9398" s="335"/>
      <c r="F9398" s="335"/>
      <c r="G9398" s="325" t="str">
        <f t="shared" si="588"/>
        <v/>
      </c>
      <c r="H9398" s="326" t="str">
        <f t="shared" si="589"/>
        <v/>
      </c>
    </row>
    <row r="9399" spans="1:8" x14ac:dyDescent="0.2">
      <c r="A9399" s="204" t="str">
        <f t="shared" si="587"/>
        <v/>
      </c>
      <c r="B9399" s="335"/>
      <c r="C9399" s="335"/>
      <c r="D9399" s="381" t="str">
        <f t="shared" si="586"/>
        <v/>
      </c>
      <c r="E9399" s="335"/>
      <c r="F9399" s="335"/>
      <c r="G9399" s="325" t="str">
        <f t="shared" si="588"/>
        <v/>
      </c>
      <c r="H9399" s="326" t="str">
        <f t="shared" si="589"/>
        <v/>
      </c>
    </row>
    <row r="9400" spans="1:8" x14ac:dyDescent="0.2">
      <c r="A9400" s="204" t="str">
        <f t="shared" si="587"/>
        <v/>
      </c>
      <c r="B9400" s="335"/>
      <c r="C9400" s="335"/>
      <c r="D9400" s="381" t="str">
        <f t="shared" si="586"/>
        <v/>
      </c>
      <c r="E9400" s="335"/>
      <c r="F9400" s="335"/>
      <c r="G9400" s="325" t="str">
        <f t="shared" si="588"/>
        <v/>
      </c>
      <c r="H9400" s="326" t="str">
        <f t="shared" si="589"/>
        <v/>
      </c>
    </row>
    <row r="9401" spans="1:8" x14ac:dyDescent="0.2">
      <c r="A9401" s="204" t="str">
        <f t="shared" si="587"/>
        <v/>
      </c>
      <c r="B9401" s="335"/>
      <c r="C9401" s="335"/>
      <c r="D9401" s="381" t="str">
        <f t="shared" si="586"/>
        <v/>
      </c>
      <c r="E9401" s="335"/>
      <c r="F9401" s="335"/>
      <c r="G9401" s="325" t="str">
        <f t="shared" si="588"/>
        <v/>
      </c>
      <c r="H9401" s="326" t="str">
        <f t="shared" si="589"/>
        <v/>
      </c>
    </row>
    <row r="9402" spans="1:8" x14ac:dyDescent="0.2">
      <c r="A9402" s="204" t="str">
        <f t="shared" si="587"/>
        <v/>
      </c>
      <c r="B9402" s="335"/>
      <c r="C9402" s="335"/>
      <c r="D9402" s="381" t="str">
        <f t="shared" si="586"/>
        <v/>
      </c>
      <c r="E9402" s="335"/>
      <c r="F9402" s="335"/>
      <c r="G9402" s="325" t="str">
        <f t="shared" si="588"/>
        <v/>
      </c>
      <c r="H9402" s="326" t="str">
        <f t="shared" si="589"/>
        <v/>
      </c>
    </row>
    <row r="9403" spans="1:8" x14ac:dyDescent="0.2">
      <c r="A9403" s="204" t="str">
        <f t="shared" si="587"/>
        <v/>
      </c>
      <c r="B9403" s="335"/>
      <c r="C9403" s="335"/>
      <c r="D9403" s="381" t="str">
        <f t="shared" si="586"/>
        <v/>
      </c>
      <c r="E9403" s="335"/>
      <c r="F9403" s="335"/>
      <c r="G9403" s="325" t="str">
        <f t="shared" si="588"/>
        <v/>
      </c>
      <c r="H9403" s="326" t="str">
        <f t="shared" si="589"/>
        <v/>
      </c>
    </row>
    <row r="9404" spans="1:8" x14ac:dyDescent="0.2">
      <c r="A9404" s="204" t="str">
        <f t="shared" si="587"/>
        <v/>
      </c>
      <c r="B9404" s="335"/>
      <c r="C9404" s="335"/>
      <c r="D9404" s="381" t="str">
        <f t="shared" si="586"/>
        <v/>
      </c>
      <c r="E9404" s="335"/>
      <c r="F9404" s="335"/>
      <c r="G9404" s="325" t="str">
        <f t="shared" si="588"/>
        <v/>
      </c>
      <c r="H9404" s="326" t="str">
        <f t="shared" si="589"/>
        <v/>
      </c>
    </row>
    <row r="9405" spans="1:8" x14ac:dyDescent="0.2">
      <c r="A9405" s="204" t="str">
        <f t="shared" si="587"/>
        <v/>
      </c>
      <c r="B9405" s="335"/>
      <c r="C9405" s="335"/>
      <c r="D9405" s="381" t="str">
        <f t="shared" si="586"/>
        <v/>
      </c>
      <c r="E9405" s="335"/>
      <c r="F9405" s="335"/>
      <c r="G9405" s="325" t="str">
        <f t="shared" si="588"/>
        <v/>
      </c>
      <c r="H9405" s="326" t="str">
        <f t="shared" si="589"/>
        <v/>
      </c>
    </row>
    <row r="9406" spans="1:8" x14ac:dyDescent="0.2">
      <c r="A9406" s="204" t="str">
        <f t="shared" si="587"/>
        <v/>
      </c>
      <c r="B9406" s="335"/>
      <c r="C9406" s="335"/>
      <c r="D9406" s="381" t="str">
        <f t="shared" si="586"/>
        <v/>
      </c>
      <c r="E9406" s="335"/>
      <c r="F9406" s="335"/>
      <c r="G9406" s="325" t="str">
        <f t="shared" si="588"/>
        <v/>
      </c>
      <c r="H9406" s="326" t="str">
        <f t="shared" si="589"/>
        <v/>
      </c>
    </row>
    <row r="9407" spans="1:8" x14ac:dyDescent="0.2">
      <c r="A9407" s="204" t="str">
        <f t="shared" si="587"/>
        <v/>
      </c>
      <c r="B9407" s="335"/>
      <c r="C9407" s="335"/>
      <c r="D9407" s="381" t="str">
        <f t="shared" si="586"/>
        <v/>
      </c>
      <c r="E9407" s="335"/>
      <c r="F9407" s="335"/>
      <c r="G9407" s="325" t="str">
        <f t="shared" si="588"/>
        <v/>
      </c>
      <c r="H9407" s="326" t="str">
        <f t="shared" si="589"/>
        <v/>
      </c>
    </row>
    <row r="9408" spans="1:8" x14ac:dyDescent="0.2">
      <c r="A9408" s="204" t="str">
        <f t="shared" si="587"/>
        <v/>
      </c>
      <c r="B9408" s="335"/>
      <c r="C9408" s="335"/>
      <c r="D9408" s="381" t="str">
        <f t="shared" si="586"/>
        <v/>
      </c>
      <c r="E9408" s="335"/>
      <c r="F9408" s="335"/>
      <c r="G9408" s="325" t="str">
        <f t="shared" si="588"/>
        <v/>
      </c>
      <c r="H9408" s="326" t="str">
        <f t="shared" si="589"/>
        <v/>
      </c>
    </row>
    <row r="9409" spans="1:8" x14ac:dyDescent="0.2">
      <c r="A9409" s="204" t="str">
        <f t="shared" si="587"/>
        <v/>
      </c>
      <c r="B9409" s="335"/>
      <c r="C9409" s="335"/>
      <c r="D9409" s="381" t="str">
        <f t="shared" si="586"/>
        <v/>
      </c>
      <c r="E9409" s="335"/>
      <c r="F9409" s="335"/>
      <c r="G9409" s="325" t="str">
        <f t="shared" si="588"/>
        <v/>
      </c>
      <c r="H9409" s="326" t="str">
        <f t="shared" si="589"/>
        <v/>
      </c>
    </row>
    <row r="9410" spans="1:8" x14ac:dyDescent="0.2">
      <c r="A9410" s="204" t="str">
        <f t="shared" si="587"/>
        <v/>
      </c>
      <c r="B9410" s="335"/>
      <c r="C9410" s="335"/>
      <c r="D9410" s="381" t="str">
        <f t="shared" si="586"/>
        <v/>
      </c>
      <c r="E9410" s="335"/>
      <c r="F9410" s="335"/>
      <c r="G9410" s="325" t="str">
        <f t="shared" si="588"/>
        <v/>
      </c>
      <c r="H9410" s="326" t="str">
        <f t="shared" si="589"/>
        <v/>
      </c>
    </row>
    <row r="9411" spans="1:8" x14ac:dyDescent="0.2">
      <c r="A9411" s="204" t="str">
        <f t="shared" si="587"/>
        <v/>
      </c>
      <c r="B9411" s="335"/>
      <c r="C9411" s="335"/>
      <c r="D9411" s="381" t="str">
        <f t="shared" si="586"/>
        <v/>
      </c>
      <c r="E9411" s="335"/>
      <c r="F9411" s="335"/>
      <c r="G9411" s="325" t="str">
        <f t="shared" si="588"/>
        <v/>
      </c>
      <c r="H9411" s="326" t="str">
        <f t="shared" si="589"/>
        <v/>
      </c>
    </row>
    <row r="9412" spans="1:8" x14ac:dyDescent="0.2">
      <c r="A9412" s="204" t="str">
        <f t="shared" si="587"/>
        <v/>
      </c>
      <c r="B9412" s="335"/>
      <c r="C9412" s="335"/>
      <c r="D9412" s="381" t="str">
        <f t="shared" si="586"/>
        <v/>
      </c>
      <c r="E9412" s="335"/>
      <c r="F9412" s="335"/>
      <c r="G9412" s="325" t="str">
        <f t="shared" si="588"/>
        <v/>
      </c>
      <c r="H9412" s="326" t="str">
        <f t="shared" si="589"/>
        <v/>
      </c>
    </row>
    <row r="9413" spans="1:8" x14ac:dyDescent="0.2">
      <c r="A9413" s="204" t="str">
        <f t="shared" si="587"/>
        <v/>
      </c>
      <c r="B9413" s="335"/>
      <c r="C9413" s="335"/>
      <c r="D9413" s="381" t="str">
        <f t="shared" si="586"/>
        <v/>
      </c>
      <c r="E9413" s="335"/>
      <c r="F9413" s="335"/>
      <c r="G9413" s="325" t="str">
        <f t="shared" si="588"/>
        <v/>
      </c>
      <c r="H9413" s="326" t="str">
        <f t="shared" si="589"/>
        <v/>
      </c>
    </row>
    <row r="9414" spans="1:8" x14ac:dyDescent="0.2">
      <c r="A9414" s="204" t="str">
        <f t="shared" si="587"/>
        <v/>
      </c>
      <c r="B9414" s="335"/>
      <c r="C9414" s="335"/>
      <c r="D9414" s="381" t="str">
        <f t="shared" si="586"/>
        <v/>
      </c>
      <c r="E9414" s="335"/>
      <c r="F9414" s="335"/>
      <c r="G9414" s="325" t="str">
        <f t="shared" si="588"/>
        <v/>
      </c>
      <c r="H9414" s="326" t="str">
        <f t="shared" si="589"/>
        <v/>
      </c>
    </row>
    <row r="9415" spans="1:8" x14ac:dyDescent="0.2">
      <c r="A9415" s="204" t="str">
        <f t="shared" si="587"/>
        <v/>
      </c>
      <c r="B9415" s="335"/>
      <c r="C9415" s="335"/>
      <c r="D9415" s="381" t="str">
        <f t="shared" si="586"/>
        <v/>
      </c>
      <c r="E9415" s="335"/>
      <c r="F9415" s="335"/>
      <c r="G9415" s="325" t="str">
        <f t="shared" si="588"/>
        <v/>
      </c>
      <c r="H9415" s="326" t="str">
        <f t="shared" si="589"/>
        <v/>
      </c>
    </row>
    <row r="9416" spans="1:8" x14ac:dyDescent="0.2">
      <c r="A9416" s="204" t="str">
        <f t="shared" si="587"/>
        <v/>
      </c>
      <c r="B9416" s="335"/>
      <c r="C9416" s="335"/>
      <c r="D9416" s="381" t="str">
        <f t="shared" si="586"/>
        <v/>
      </c>
      <c r="E9416" s="335"/>
      <c r="F9416" s="335"/>
      <c r="G9416" s="325" t="str">
        <f t="shared" si="588"/>
        <v/>
      </c>
      <c r="H9416" s="326" t="str">
        <f t="shared" si="589"/>
        <v/>
      </c>
    </row>
    <row r="9417" spans="1:8" x14ac:dyDescent="0.2">
      <c r="A9417" s="204" t="str">
        <f t="shared" si="587"/>
        <v/>
      </c>
      <c r="B9417" s="335"/>
      <c r="C9417" s="335"/>
      <c r="D9417" s="381" t="str">
        <f t="shared" ref="D9417:D9480" si="590">IF(C9417="","",IFERROR(IF(VLOOKUP(C9417,Parameter,2,FALSE)="","",VLOOKUP(C9417,Parameter,2,FALSE)),IFERROR(VLOOKUP(C9417,PSMErgänzung,2,FALSE),"CAS eingeben oder Parameter korrigieren!")))</f>
        <v/>
      </c>
      <c r="E9417" s="335"/>
      <c r="F9417" s="335"/>
      <c r="G9417" s="325" t="str">
        <f t="shared" si="588"/>
        <v/>
      </c>
      <c r="H9417" s="326" t="str">
        <f t="shared" si="589"/>
        <v/>
      </c>
    </row>
    <row r="9418" spans="1:8" x14ac:dyDescent="0.2">
      <c r="A9418" s="204" t="str">
        <f t="shared" si="587"/>
        <v/>
      </c>
      <c r="B9418" s="335"/>
      <c r="C9418" s="335"/>
      <c r="D9418" s="381" t="str">
        <f t="shared" si="590"/>
        <v/>
      </c>
      <c r="E9418" s="335"/>
      <c r="F9418" s="335"/>
      <c r="G9418" s="325" t="str">
        <f t="shared" si="588"/>
        <v/>
      </c>
      <c r="H9418" s="326" t="str">
        <f t="shared" si="589"/>
        <v/>
      </c>
    </row>
    <row r="9419" spans="1:8" x14ac:dyDescent="0.2">
      <c r="A9419" s="204" t="str">
        <f t="shared" si="587"/>
        <v/>
      </c>
      <c r="B9419" s="335"/>
      <c r="C9419" s="335"/>
      <c r="D9419" s="381" t="str">
        <f t="shared" si="590"/>
        <v/>
      </c>
      <c r="E9419" s="335"/>
      <c r="F9419" s="335"/>
      <c r="G9419" s="325" t="str">
        <f t="shared" si="588"/>
        <v/>
      </c>
      <c r="H9419" s="326" t="str">
        <f t="shared" si="589"/>
        <v/>
      </c>
    </row>
    <row r="9420" spans="1:8" x14ac:dyDescent="0.2">
      <c r="A9420" s="204" t="str">
        <f t="shared" si="587"/>
        <v/>
      </c>
      <c r="B9420" s="335"/>
      <c r="C9420" s="335"/>
      <c r="D9420" s="381" t="str">
        <f t="shared" si="590"/>
        <v/>
      </c>
      <c r="E9420" s="335"/>
      <c r="F9420" s="335"/>
      <c r="G9420" s="325" t="str">
        <f t="shared" si="588"/>
        <v/>
      </c>
      <c r="H9420" s="326" t="str">
        <f t="shared" si="589"/>
        <v/>
      </c>
    </row>
    <row r="9421" spans="1:8" x14ac:dyDescent="0.2">
      <c r="A9421" s="204" t="str">
        <f t="shared" si="587"/>
        <v/>
      </c>
      <c r="B9421" s="335"/>
      <c r="C9421" s="335"/>
      <c r="D9421" s="381" t="str">
        <f t="shared" si="590"/>
        <v/>
      </c>
      <c r="E9421" s="335"/>
      <c r="F9421" s="335"/>
      <c r="G9421" s="325" t="str">
        <f t="shared" si="588"/>
        <v/>
      </c>
      <c r="H9421" s="326" t="str">
        <f t="shared" si="589"/>
        <v/>
      </c>
    </row>
    <row r="9422" spans="1:8" x14ac:dyDescent="0.2">
      <c r="A9422" s="204" t="str">
        <f t="shared" si="587"/>
        <v/>
      </c>
      <c r="B9422" s="335"/>
      <c r="C9422" s="335"/>
      <c r="D9422" s="381" t="str">
        <f t="shared" si="590"/>
        <v/>
      </c>
      <c r="E9422" s="335"/>
      <c r="F9422" s="335"/>
      <c r="G9422" s="325" t="str">
        <f t="shared" si="588"/>
        <v/>
      </c>
      <c r="H9422" s="326" t="str">
        <f t="shared" si="589"/>
        <v/>
      </c>
    </row>
    <row r="9423" spans="1:8" x14ac:dyDescent="0.2">
      <c r="A9423" s="204" t="str">
        <f t="shared" si="587"/>
        <v/>
      </c>
      <c r="B9423" s="335"/>
      <c r="C9423" s="335"/>
      <c r="D9423" s="381" t="str">
        <f t="shared" si="590"/>
        <v/>
      </c>
      <c r="E9423" s="335"/>
      <c r="F9423" s="335"/>
      <c r="G9423" s="325" t="str">
        <f t="shared" si="588"/>
        <v/>
      </c>
      <c r="H9423" s="326" t="str">
        <f t="shared" si="589"/>
        <v/>
      </c>
    </row>
    <row r="9424" spans="1:8" x14ac:dyDescent="0.2">
      <c r="A9424" s="204" t="str">
        <f t="shared" si="587"/>
        <v/>
      </c>
      <c r="B9424" s="335"/>
      <c r="C9424" s="335"/>
      <c r="D9424" s="381" t="str">
        <f t="shared" si="590"/>
        <v/>
      </c>
      <c r="E9424" s="335"/>
      <c r="F9424" s="335"/>
      <c r="G9424" s="325" t="str">
        <f t="shared" si="588"/>
        <v/>
      </c>
      <c r="H9424" s="326" t="str">
        <f t="shared" si="589"/>
        <v/>
      </c>
    </row>
    <row r="9425" spans="1:8" x14ac:dyDescent="0.2">
      <c r="A9425" s="204" t="str">
        <f t="shared" si="587"/>
        <v/>
      </c>
      <c r="B9425" s="335"/>
      <c r="C9425" s="335"/>
      <c r="D9425" s="381" t="str">
        <f t="shared" si="590"/>
        <v/>
      </c>
      <c r="E9425" s="335"/>
      <c r="F9425" s="335"/>
      <c r="G9425" s="325" t="str">
        <f t="shared" si="588"/>
        <v/>
      </c>
      <c r="H9425" s="326" t="str">
        <f t="shared" si="589"/>
        <v/>
      </c>
    </row>
    <row r="9426" spans="1:8" x14ac:dyDescent="0.2">
      <c r="A9426" s="204" t="str">
        <f t="shared" si="587"/>
        <v/>
      </c>
      <c r="B9426" s="335"/>
      <c r="C9426" s="335"/>
      <c r="D9426" s="381" t="str">
        <f t="shared" si="590"/>
        <v/>
      </c>
      <c r="E9426" s="335"/>
      <c r="F9426" s="335"/>
      <c r="G9426" s="325" t="str">
        <f t="shared" si="588"/>
        <v/>
      </c>
      <c r="H9426" s="326" t="str">
        <f t="shared" si="589"/>
        <v/>
      </c>
    </row>
    <row r="9427" spans="1:8" x14ac:dyDescent="0.2">
      <c r="A9427" s="204" t="str">
        <f t="shared" si="587"/>
        <v/>
      </c>
      <c r="B9427" s="335"/>
      <c r="C9427" s="335"/>
      <c r="D9427" s="381" t="str">
        <f t="shared" si="590"/>
        <v/>
      </c>
      <c r="E9427" s="335"/>
      <c r="F9427" s="335"/>
      <c r="G9427" s="325" t="str">
        <f t="shared" si="588"/>
        <v/>
      </c>
      <c r="H9427" s="326" t="str">
        <f t="shared" si="589"/>
        <v/>
      </c>
    </row>
    <row r="9428" spans="1:8" x14ac:dyDescent="0.2">
      <c r="A9428" s="204" t="str">
        <f t="shared" si="587"/>
        <v/>
      </c>
      <c r="B9428" s="335"/>
      <c r="C9428" s="335"/>
      <c r="D9428" s="381" t="str">
        <f t="shared" si="590"/>
        <v/>
      </c>
      <c r="E9428" s="335"/>
      <c r="F9428" s="335"/>
      <c r="G9428" s="325" t="str">
        <f t="shared" si="588"/>
        <v/>
      </c>
      <c r="H9428" s="326" t="str">
        <f t="shared" si="589"/>
        <v/>
      </c>
    </row>
    <row r="9429" spans="1:8" x14ac:dyDescent="0.2">
      <c r="A9429" s="204" t="str">
        <f t="shared" si="587"/>
        <v/>
      </c>
      <c r="B9429" s="335"/>
      <c r="C9429" s="335"/>
      <c r="D9429" s="381" t="str">
        <f t="shared" si="590"/>
        <v/>
      </c>
      <c r="E9429" s="335"/>
      <c r="F9429" s="335"/>
      <c r="G9429" s="325" t="str">
        <f t="shared" si="588"/>
        <v/>
      </c>
      <c r="H9429" s="326" t="str">
        <f t="shared" si="589"/>
        <v/>
      </c>
    </row>
    <row r="9430" spans="1:8" x14ac:dyDescent="0.2">
      <c r="A9430" s="204" t="str">
        <f t="shared" si="587"/>
        <v/>
      </c>
      <c r="B9430" s="335"/>
      <c r="C9430" s="335"/>
      <c r="D9430" s="381" t="str">
        <f t="shared" si="590"/>
        <v/>
      </c>
      <c r="E9430" s="335"/>
      <c r="F9430" s="335"/>
      <c r="G9430" s="325" t="str">
        <f t="shared" si="588"/>
        <v/>
      </c>
      <c r="H9430" s="326" t="str">
        <f t="shared" si="589"/>
        <v/>
      </c>
    </row>
    <row r="9431" spans="1:8" x14ac:dyDescent="0.2">
      <c r="A9431" s="204" t="str">
        <f t="shared" si="587"/>
        <v/>
      </c>
      <c r="B9431" s="335"/>
      <c r="C9431" s="335"/>
      <c r="D9431" s="381" t="str">
        <f t="shared" si="590"/>
        <v/>
      </c>
      <c r="E9431" s="335"/>
      <c r="F9431" s="335"/>
      <c r="G9431" s="325" t="str">
        <f t="shared" si="588"/>
        <v/>
      </c>
      <c r="H9431" s="326" t="str">
        <f t="shared" si="589"/>
        <v/>
      </c>
    </row>
    <row r="9432" spans="1:8" x14ac:dyDescent="0.2">
      <c r="A9432" s="204" t="str">
        <f t="shared" si="587"/>
        <v/>
      </c>
      <c r="B9432" s="335"/>
      <c r="C9432" s="335"/>
      <c r="D9432" s="381" t="str">
        <f t="shared" si="590"/>
        <v/>
      </c>
      <c r="E9432" s="335"/>
      <c r="F9432" s="335"/>
      <c r="G9432" s="325" t="str">
        <f t="shared" si="588"/>
        <v/>
      </c>
      <c r="H9432" s="326" t="str">
        <f t="shared" si="589"/>
        <v/>
      </c>
    </row>
    <row r="9433" spans="1:8" x14ac:dyDescent="0.2">
      <c r="A9433" s="204" t="str">
        <f t="shared" si="587"/>
        <v/>
      </c>
      <c r="B9433" s="335"/>
      <c r="C9433" s="335"/>
      <c r="D9433" s="381" t="str">
        <f t="shared" si="590"/>
        <v/>
      </c>
      <c r="E9433" s="335"/>
      <c r="F9433" s="335"/>
      <c r="G9433" s="325" t="str">
        <f t="shared" si="588"/>
        <v/>
      </c>
      <c r="H9433" s="326" t="str">
        <f t="shared" si="589"/>
        <v/>
      </c>
    </row>
    <row r="9434" spans="1:8" x14ac:dyDescent="0.2">
      <c r="A9434" s="204" t="str">
        <f t="shared" si="587"/>
        <v/>
      </c>
      <c r="B9434" s="335"/>
      <c r="C9434" s="335"/>
      <c r="D9434" s="381" t="str">
        <f t="shared" si="590"/>
        <v/>
      </c>
      <c r="E9434" s="335"/>
      <c r="F9434" s="335"/>
      <c r="G9434" s="325" t="str">
        <f t="shared" si="588"/>
        <v/>
      </c>
      <c r="H9434" s="326" t="str">
        <f t="shared" si="589"/>
        <v/>
      </c>
    </row>
    <row r="9435" spans="1:8" x14ac:dyDescent="0.2">
      <c r="A9435" s="204" t="str">
        <f t="shared" si="587"/>
        <v/>
      </c>
      <c r="B9435" s="335"/>
      <c r="C9435" s="335"/>
      <c r="D9435" s="381" t="str">
        <f t="shared" si="590"/>
        <v/>
      </c>
      <c r="E9435" s="335"/>
      <c r="F9435" s="335"/>
      <c r="G9435" s="325" t="str">
        <f t="shared" si="588"/>
        <v/>
      </c>
      <c r="H9435" s="326" t="str">
        <f t="shared" si="589"/>
        <v/>
      </c>
    </row>
    <row r="9436" spans="1:8" x14ac:dyDescent="0.2">
      <c r="A9436" s="204" t="str">
        <f t="shared" si="587"/>
        <v/>
      </c>
      <c r="B9436" s="335"/>
      <c r="C9436" s="335"/>
      <c r="D9436" s="381" t="str">
        <f t="shared" si="590"/>
        <v/>
      </c>
      <c r="E9436" s="335"/>
      <c r="F9436" s="335"/>
      <c r="G9436" s="325" t="str">
        <f t="shared" si="588"/>
        <v/>
      </c>
      <c r="H9436" s="326" t="str">
        <f t="shared" si="589"/>
        <v/>
      </c>
    </row>
    <row r="9437" spans="1:8" x14ac:dyDescent="0.2">
      <c r="A9437" s="204" t="str">
        <f t="shared" si="587"/>
        <v/>
      </c>
      <c r="B9437" s="335"/>
      <c r="C9437" s="335"/>
      <c r="D9437" s="381" t="str">
        <f t="shared" si="590"/>
        <v/>
      </c>
      <c r="E9437" s="335"/>
      <c r="F9437" s="335"/>
      <c r="G9437" s="325" t="str">
        <f t="shared" si="588"/>
        <v/>
      </c>
      <c r="H9437" s="326" t="str">
        <f t="shared" si="589"/>
        <v/>
      </c>
    </row>
    <row r="9438" spans="1:8" x14ac:dyDescent="0.2">
      <c r="A9438" s="204" t="str">
        <f t="shared" si="587"/>
        <v/>
      </c>
      <c r="B9438" s="335"/>
      <c r="C9438" s="335"/>
      <c r="D9438" s="381" t="str">
        <f t="shared" si="590"/>
        <v/>
      </c>
      <c r="E9438" s="335"/>
      <c r="F9438" s="335"/>
      <c r="G9438" s="325" t="str">
        <f t="shared" si="588"/>
        <v/>
      </c>
      <c r="H9438" s="326" t="str">
        <f t="shared" si="589"/>
        <v/>
      </c>
    </row>
    <row r="9439" spans="1:8" x14ac:dyDescent="0.2">
      <c r="A9439" s="204" t="str">
        <f t="shared" si="587"/>
        <v/>
      </c>
      <c r="B9439" s="335"/>
      <c r="C9439" s="335"/>
      <c r="D9439" s="381" t="str">
        <f t="shared" si="590"/>
        <v/>
      </c>
      <c r="E9439" s="335"/>
      <c r="F9439" s="335"/>
      <c r="G9439" s="325" t="str">
        <f t="shared" si="588"/>
        <v/>
      </c>
      <c r="H9439" s="326" t="str">
        <f t="shared" si="589"/>
        <v/>
      </c>
    </row>
    <row r="9440" spans="1:8" x14ac:dyDescent="0.2">
      <c r="A9440" s="204" t="str">
        <f t="shared" si="587"/>
        <v/>
      </c>
      <c r="B9440" s="335"/>
      <c r="C9440" s="335"/>
      <c r="D9440" s="381" t="str">
        <f t="shared" si="590"/>
        <v/>
      </c>
      <c r="E9440" s="335"/>
      <c r="F9440" s="335"/>
      <c r="G9440" s="325" t="str">
        <f t="shared" si="588"/>
        <v/>
      </c>
      <c r="H9440" s="326" t="str">
        <f t="shared" si="589"/>
        <v/>
      </c>
    </row>
    <row r="9441" spans="1:8" x14ac:dyDescent="0.2">
      <c r="A9441" s="204" t="str">
        <f t="shared" si="587"/>
        <v/>
      </c>
      <c r="B9441" s="335"/>
      <c r="C9441" s="335"/>
      <c r="D9441" s="381" t="str">
        <f t="shared" si="590"/>
        <v/>
      </c>
      <c r="E9441" s="335"/>
      <c r="F9441" s="335"/>
      <c r="G9441" s="325" t="str">
        <f t="shared" si="588"/>
        <v/>
      </c>
      <c r="H9441" s="326" t="str">
        <f t="shared" si="589"/>
        <v/>
      </c>
    </row>
    <row r="9442" spans="1:8" x14ac:dyDescent="0.2">
      <c r="A9442" s="204" t="str">
        <f t="shared" si="587"/>
        <v/>
      </c>
      <c r="B9442" s="335"/>
      <c r="C9442" s="335"/>
      <c r="D9442" s="381" t="str">
        <f t="shared" si="590"/>
        <v/>
      </c>
      <c r="E9442" s="335"/>
      <c r="F9442" s="335"/>
      <c r="G9442" s="325" t="str">
        <f t="shared" si="588"/>
        <v/>
      </c>
      <c r="H9442" s="326" t="str">
        <f t="shared" si="589"/>
        <v/>
      </c>
    </row>
    <row r="9443" spans="1:8" x14ac:dyDescent="0.2">
      <c r="A9443" s="204" t="str">
        <f t="shared" si="587"/>
        <v/>
      </c>
      <c r="B9443" s="335"/>
      <c r="C9443" s="335"/>
      <c r="D9443" s="381" t="str">
        <f t="shared" si="590"/>
        <v/>
      </c>
      <c r="E9443" s="335"/>
      <c r="F9443" s="335"/>
      <c r="G9443" s="325" t="str">
        <f t="shared" si="588"/>
        <v/>
      </c>
      <c r="H9443" s="326" t="str">
        <f t="shared" si="589"/>
        <v/>
      </c>
    </row>
    <row r="9444" spans="1:8" x14ac:dyDescent="0.2">
      <c r="A9444" s="204" t="str">
        <f t="shared" si="587"/>
        <v/>
      </c>
      <c r="B9444" s="335"/>
      <c r="C9444" s="335"/>
      <c r="D9444" s="381" t="str">
        <f t="shared" si="590"/>
        <v/>
      </c>
      <c r="E9444" s="335"/>
      <c r="F9444" s="335"/>
      <c r="G9444" s="325" t="str">
        <f t="shared" si="588"/>
        <v/>
      </c>
      <c r="H9444" s="326" t="str">
        <f t="shared" si="589"/>
        <v/>
      </c>
    </row>
    <row r="9445" spans="1:8" x14ac:dyDescent="0.2">
      <c r="A9445" s="204" t="str">
        <f t="shared" si="587"/>
        <v/>
      </c>
      <c r="B9445" s="335"/>
      <c r="C9445" s="335"/>
      <c r="D9445" s="381" t="str">
        <f t="shared" si="590"/>
        <v/>
      </c>
      <c r="E9445" s="335"/>
      <c r="F9445" s="335"/>
      <c r="G9445" s="325" t="str">
        <f t="shared" si="588"/>
        <v/>
      </c>
      <c r="H9445" s="326" t="str">
        <f t="shared" si="589"/>
        <v/>
      </c>
    </row>
    <row r="9446" spans="1:8" x14ac:dyDescent="0.2">
      <c r="A9446" s="204" t="str">
        <f t="shared" si="587"/>
        <v/>
      </c>
      <c r="B9446" s="335"/>
      <c r="C9446" s="335"/>
      <c r="D9446" s="381" t="str">
        <f t="shared" si="590"/>
        <v/>
      </c>
      <c r="E9446" s="335"/>
      <c r="F9446" s="335"/>
      <c r="G9446" s="325" t="str">
        <f t="shared" si="588"/>
        <v/>
      </c>
      <c r="H9446" s="326" t="str">
        <f t="shared" si="589"/>
        <v/>
      </c>
    </row>
    <row r="9447" spans="1:8" x14ac:dyDescent="0.2">
      <c r="A9447" s="204" t="str">
        <f t="shared" si="587"/>
        <v/>
      </c>
      <c r="B9447" s="335"/>
      <c r="C9447" s="335"/>
      <c r="D9447" s="381" t="str">
        <f t="shared" si="590"/>
        <v/>
      </c>
      <c r="E9447" s="335"/>
      <c r="F9447" s="335"/>
      <c r="G9447" s="325" t="str">
        <f t="shared" si="588"/>
        <v/>
      </c>
      <c r="H9447" s="326" t="str">
        <f t="shared" si="589"/>
        <v/>
      </c>
    </row>
    <row r="9448" spans="1:8" x14ac:dyDescent="0.2">
      <c r="A9448" s="204" t="str">
        <f t="shared" si="587"/>
        <v/>
      </c>
      <c r="B9448" s="335"/>
      <c r="C9448" s="335"/>
      <c r="D9448" s="381" t="str">
        <f t="shared" si="590"/>
        <v/>
      </c>
      <c r="E9448" s="335"/>
      <c r="F9448" s="335"/>
      <c r="G9448" s="325" t="str">
        <f t="shared" si="588"/>
        <v/>
      </c>
      <c r="H9448" s="326" t="str">
        <f t="shared" si="589"/>
        <v/>
      </c>
    </row>
    <row r="9449" spans="1:8" x14ac:dyDescent="0.2">
      <c r="A9449" s="204" t="str">
        <f t="shared" si="587"/>
        <v/>
      </c>
      <c r="B9449" s="335"/>
      <c r="C9449" s="335"/>
      <c r="D9449" s="381" t="str">
        <f t="shared" si="590"/>
        <v/>
      </c>
      <c r="E9449" s="335"/>
      <c r="F9449" s="335"/>
      <c r="G9449" s="325" t="str">
        <f t="shared" si="588"/>
        <v/>
      </c>
      <c r="H9449" s="326" t="str">
        <f t="shared" si="589"/>
        <v/>
      </c>
    </row>
    <row r="9450" spans="1:8" x14ac:dyDescent="0.2">
      <c r="A9450" s="204" t="str">
        <f t="shared" si="587"/>
        <v/>
      </c>
      <c r="B9450" s="335"/>
      <c r="C9450" s="335"/>
      <c r="D9450" s="381" t="str">
        <f t="shared" si="590"/>
        <v/>
      </c>
      <c r="E9450" s="335"/>
      <c r="F9450" s="335"/>
      <c r="G9450" s="325" t="str">
        <f t="shared" si="588"/>
        <v/>
      </c>
      <c r="H9450" s="326" t="str">
        <f t="shared" si="589"/>
        <v/>
      </c>
    </row>
    <row r="9451" spans="1:8" x14ac:dyDescent="0.2">
      <c r="A9451" s="204" t="str">
        <f t="shared" si="587"/>
        <v/>
      </c>
      <c r="B9451" s="335"/>
      <c r="C9451" s="335"/>
      <c r="D9451" s="381" t="str">
        <f t="shared" si="590"/>
        <v/>
      </c>
      <c r="E9451" s="335"/>
      <c r="F9451" s="335"/>
      <c r="G9451" s="325" t="str">
        <f t="shared" si="588"/>
        <v/>
      </c>
      <c r="H9451" s="326" t="str">
        <f t="shared" si="589"/>
        <v/>
      </c>
    </row>
    <row r="9452" spans="1:8" x14ac:dyDescent="0.2">
      <c r="A9452" s="204" t="str">
        <f t="shared" si="587"/>
        <v/>
      </c>
      <c r="B9452" s="335"/>
      <c r="C9452" s="335"/>
      <c r="D9452" s="381" t="str">
        <f t="shared" si="590"/>
        <v/>
      </c>
      <c r="E9452" s="335"/>
      <c r="F9452" s="335"/>
      <c r="G9452" s="325" t="str">
        <f t="shared" si="588"/>
        <v/>
      </c>
      <c r="H9452" s="326" t="str">
        <f t="shared" si="589"/>
        <v/>
      </c>
    </row>
    <row r="9453" spans="1:8" x14ac:dyDescent="0.2">
      <c r="A9453" s="204" t="str">
        <f t="shared" si="587"/>
        <v/>
      </c>
      <c r="B9453" s="335"/>
      <c r="C9453" s="335"/>
      <c r="D9453" s="381" t="str">
        <f t="shared" si="590"/>
        <v/>
      </c>
      <c r="E9453" s="335"/>
      <c r="F9453" s="335"/>
      <c r="G9453" s="325" t="str">
        <f t="shared" si="588"/>
        <v/>
      </c>
      <c r="H9453" s="326" t="str">
        <f t="shared" si="589"/>
        <v/>
      </c>
    </row>
    <row r="9454" spans="1:8" x14ac:dyDescent="0.2">
      <c r="A9454" s="204" t="str">
        <f t="shared" si="587"/>
        <v/>
      </c>
      <c r="B9454" s="335"/>
      <c r="C9454" s="335"/>
      <c r="D9454" s="381" t="str">
        <f t="shared" si="590"/>
        <v/>
      </c>
      <c r="E9454" s="335"/>
      <c r="F9454" s="335"/>
      <c r="G9454" s="325" t="str">
        <f t="shared" si="588"/>
        <v/>
      </c>
      <c r="H9454" s="326" t="str">
        <f t="shared" si="589"/>
        <v/>
      </c>
    </row>
    <row r="9455" spans="1:8" x14ac:dyDescent="0.2">
      <c r="A9455" s="204" t="str">
        <f t="shared" si="587"/>
        <v/>
      </c>
      <c r="B9455" s="335"/>
      <c r="C9455" s="335"/>
      <c r="D9455" s="381" t="str">
        <f t="shared" si="590"/>
        <v/>
      </c>
      <c r="E9455" s="335"/>
      <c r="F9455" s="335"/>
      <c r="G9455" s="325" t="str">
        <f t="shared" si="588"/>
        <v/>
      </c>
      <c r="H9455" s="326" t="str">
        <f t="shared" si="589"/>
        <v/>
      </c>
    </row>
    <row r="9456" spans="1:8" x14ac:dyDescent="0.2">
      <c r="A9456" s="204" t="str">
        <f t="shared" si="587"/>
        <v/>
      </c>
      <c r="B9456" s="335"/>
      <c r="C9456" s="335"/>
      <c r="D9456" s="381" t="str">
        <f t="shared" si="590"/>
        <v/>
      </c>
      <c r="E9456" s="335"/>
      <c r="F9456" s="335"/>
      <c r="G9456" s="325" t="str">
        <f t="shared" si="588"/>
        <v/>
      </c>
      <c r="H9456" s="326" t="str">
        <f t="shared" si="589"/>
        <v/>
      </c>
    </row>
    <row r="9457" spans="1:8" x14ac:dyDescent="0.2">
      <c r="A9457" s="204" t="str">
        <f t="shared" ref="A9457:A9520" si="591">IF(B9457&lt;&gt;"",VLOOKUP(B9457,ID,2,FALSE),"")</f>
        <v/>
      </c>
      <c r="B9457" s="335"/>
      <c r="C9457" s="335"/>
      <c r="D9457" s="381" t="str">
        <f t="shared" si="590"/>
        <v/>
      </c>
      <c r="E9457" s="335"/>
      <c r="F9457" s="335"/>
      <c r="G9457" s="325" t="str">
        <f t="shared" ref="G9457:G9520" si="592">IF(OR(B9457="",Amt=""),"",Amt)</f>
        <v/>
      </c>
      <c r="H9457" s="326" t="str">
        <f t="shared" ref="H9457:H9520" si="593">IF(G9457="","",VLOOKUP(G9457,Gesundheitsämter,2,FALSE))</f>
        <v/>
      </c>
    </row>
    <row r="9458" spans="1:8" x14ac:dyDescent="0.2">
      <c r="A9458" s="204" t="str">
        <f t="shared" si="591"/>
        <v/>
      </c>
      <c r="B9458" s="335"/>
      <c r="C9458" s="335"/>
      <c r="D9458" s="381" t="str">
        <f t="shared" si="590"/>
        <v/>
      </c>
      <c r="E9458" s="335"/>
      <c r="F9458" s="335"/>
      <c r="G9458" s="325" t="str">
        <f t="shared" si="592"/>
        <v/>
      </c>
      <c r="H9458" s="326" t="str">
        <f t="shared" si="593"/>
        <v/>
      </c>
    </row>
    <row r="9459" spans="1:8" x14ac:dyDescent="0.2">
      <c r="A9459" s="204" t="str">
        <f t="shared" si="591"/>
        <v/>
      </c>
      <c r="B9459" s="335"/>
      <c r="C9459" s="335"/>
      <c r="D9459" s="381" t="str">
        <f t="shared" si="590"/>
        <v/>
      </c>
      <c r="E9459" s="335"/>
      <c r="F9459" s="335"/>
      <c r="G9459" s="325" t="str">
        <f t="shared" si="592"/>
        <v/>
      </c>
      <c r="H9459" s="326" t="str">
        <f t="shared" si="593"/>
        <v/>
      </c>
    </row>
    <row r="9460" spans="1:8" x14ac:dyDescent="0.2">
      <c r="A9460" s="204" t="str">
        <f t="shared" si="591"/>
        <v/>
      </c>
      <c r="B9460" s="335"/>
      <c r="C9460" s="335"/>
      <c r="D9460" s="381" t="str">
        <f t="shared" si="590"/>
        <v/>
      </c>
      <c r="E9460" s="335"/>
      <c r="F9460" s="335"/>
      <c r="G9460" s="325" t="str">
        <f t="shared" si="592"/>
        <v/>
      </c>
      <c r="H9460" s="326" t="str">
        <f t="shared" si="593"/>
        <v/>
      </c>
    </row>
    <row r="9461" spans="1:8" x14ac:dyDescent="0.2">
      <c r="A9461" s="204" t="str">
        <f t="shared" si="591"/>
        <v/>
      </c>
      <c r="B9461" s="335"/>
      <c r="C9461" s="335"/>
      <c r="D9461" s="381" t="str">
        <f t="shared" si="590"/>
        <v/>
      </c>
      <c r="E9461" s="335"/>
      <c r="F9461" s="335"/>
      <c r="G9461" s="325" t="str">
        <f t="shared" si="592"/>
        <v/>
      </c>
      <c r="H9461" s="326" t="str">
        <f t="shared" si="593"/>
        <v/>
      </c>
    </row>
    <row r="9462" spans="1:8" x14ac:dyDescent="0.2">
      <c r="A9462" s="204" t="str">
        <f t="shared" si="591"/>
        <v/>
      </c>
      <c r="B9462" s="335"/>
      <c r="C9462" s="335"/>
      <c r="D9462" s="381" t="str">
        <f t="shared" si="590"/>
        <v/>
      </c>
      <c r="E9462" s="335"/>
      <c r="F9462" s="335"/>
      <c r="G9462" s="325" t="str">
        <f t="shared" si="592"/>
        <v/>
      </c>
      <c r="H9462" s="326" t="str">
        <f t="shared" si="593"/>
        <v/>
      </c>
    </row>
    <row r="9463" spans="1:8" x14ac:dyDescent="0.2">
      <c r="A9463" s="204" t="str">
        <f t="shared" si="591"/>
        <v/>
      </c>
      <c r="B9463" s="335"/>
      <c r="C9463" s="335"/>
      <c r="D9463" s="381" t="str">
        <f t="shared" si="590"/>
        <v/>
      </c>
      <c r="E9463" s="335"/>
      <c r="F9463" s="335"/>
      <c r="G9463" s="325" t="str">
        <f t="shared" si="592"/>
        <v/>
      </c>
      <c r="H9463" s="326" t="str">
        <f t="shared" si="593"/>
        <v/>
      </c>
    </row>
    <row r="9464" spans="1:8" x14ac:dyDescent="0.2">
      <c r="A9464" s="204" t="str">
        <f t="shared" si="591"/>
        <v/>
      </c>
      <c r="B9464" s="335"/>
      <c r="C9464" s="335"/>
      <c r="D9464" s="381" t="str">
        <f t="shared" si="590"/>
        <v/>
      </c>
      <c r="E9464" s="335"/>
      <c r="F9464" s="335"/>
      <c r="G9464" s="325" t="str">
        <f t="shared" si="592"/>
        <v/>
      </c>
      <c r="H9464" s="326" t="str">
        <f t="shared" si="593"/>
        <v/>
      </c>
    </row>
    <row r="9465" spans="1:8" x14ac:dyDescent="0.2">
      <c r="A9465" s="204" t="str">
        <f t="shared" si="591"/>
        <v/>
      </c>
      <c r="B9465" s="335"/>
      <c r="C9465" s="335"/>
      <c r="D9465" s="381" t="str">
        <f t="shared" si="590"/>
        <v/>
      </c>
      <c r="E9465" s="335"/>
      <c r="F9465" s="335"/>
      <c r="G9465" s="325" t="str">
        <f t="shared" si="592"/>
        <v/>
      </c>
      <c r="H9465" s="326" t="str">
        <f t="shared" si="593"/>
        <v/>
      </c>
    </row>
    <row r="9466" spans="1:8" x14ac:dyDescent="0.2">
      <c r="A9466" s="204" t="str">
        <f t="shared" si="591"/>
        <v/>
      </c>
      <c r="B9466" s="335"/>
      <c r="C9466" s="335"/>
      <c r="D9466" s="381" t="str">
        <f t="shared" si="590"/>
        <v/>
      </c>
      <c r="E9466" s="335"/>
      <c r="F9466" s="335"/>
      <c r="G9466" s="325" t="str">
        <f t="shared" si="592"/>
        <v/>
      </c>
      <c r="H9466" s="326" t="str">
        <f t="shared" si="593"/>
        <v/>
      </c>
    </row>
    <row r="9467" spans="1:8" x14ac:dyDescent="0.2">
      <c r="A9467" s="204" t="str">
        <f t="shared" si="591"/>
        <v/>
      </c>
      <c r="B9467" s="335"/>
      <c r="C9467" s="335"/>
      <c r="D9467" s="381" t="str">
        <f t="shared" si="590"/>
        <v/>
      </c>
      <c r="E9467" s="335"/>
      <c r="F9467" s="335"/>
      <c r="G9467" s="325" t="str">
        <f t="shared" si="592"/>
        <v/>
      </c>
      <c r="H9467" s="326" t="str">
        <f t="shared" si="593"/>
        <v/>
      </c>
    </row>
    <row r="9468" spans="1:8" x14ac:dyDescent="0.2">
      <c r="A9468" s="204" t="str">
        <f t="shared" si="591"/>
        <v/>
      </c>
      <c r="B9468" s="335"/>
      <c r="C9468" s="335"/>
      <c r="D9468" s="381" t="str">
        <f t="shared" si="590"/>
        <v/>
      </c>
      <c r="E9468" s="335"/>
      <c r="F9468" s="335"/>
      <c r="G9468" s="325" t="str">
        <f t="shared" si="592"/>
        <v/>
      </c>
      <c r="H9468" s="326" t="str">
        <f t="shared" si="593"/>
        <v/>
      </c>
    </row>
    <row r="9469" spans="1:8" x14ac:dyDescent="0.2">
      <c r="A9469" s="204" t="str">
        <f t="shared" si="591"/>
        <v/>
      </c>
      <c r="B9469" s="335"/>
      <c r="C9469" s="335"/>
      <c r="D9469" s="381" t="str">
        <f t="shared" si="590"/>
        <v/>
      </c>
      <c r="E9469" s="335"/>
      <c r="F9469" s="335"/>
      <c r="G9469" s="325" t="str">
        <f t="shared" si="592"/>
        <v/>
      </c>
      <c r="H9469" s="326" t="str">
        <f t="shared" si="593"/>
        <v/>
      </c>
    </row>
    <row r="9470" spans="1:8" x14ac:dyDescent="0.2">
      <c r="A9470" s="204" t="str">
        <f t="shared" si="591"/>
        <v/>
      </c>
      <c r="B9470" s="335"/>
      <c r="C9470" s="335"/>
      <c r="D9470" s="381" t="str">
        <f t="shared" si="590"/>
        <v/>
      </c>
      <c r="E9470" s="335"/>
      <c r="F9470" s="335"/>
      <c r="G9470" s="325" t="str">
        <f t="shared" si="592"/>
        <v/>
      </c>
      <c r="H9470" s="326" t="str">
        <f t="shared" si="593"/>
        <v/>
      </c>
    </row>
    <row r="9471" spans="1:8" x14ac:dyDescent="0.2">
      <c r="A9471" s="204" t="str">
        <f t="shared" si="591"/>
        <v/>
      </c>
      <c r="B9471" s="335"/>
      <c r="C9471" s="335"/>
      <c r="D9471" s="381" t="str">
        <f t="shared" si="590"/>
        <v/>
      </c>
      <c r="E9471" s="335"/>
      <c r="F9471" s="335"/>
      <c r="G9471" s="325" t="str">
        <f t="shared" si="592"/>
        <v/>
      </c>
      <c r="H9471" s="326" t="str">
        <f t="shared" si="593"/>
        <v/>
      </c>
    </row>
    <row r="9472" spans="1:8" x14ac:dyDescent="0.2">
      <c r="A9472" s="204" t="str">
        <f t="shared" si="591"/>
        <v/>
      </c>
      <c r="B9472" s="335"/>
      <c r="C9472" s="335"/>
      <c r="D9472" s="381" t="str">
        <f t="shared" si="590"/>
        <v/>
      </c>
      <c r="E9472" s="335"/>
      <c r="F9472" s="335"/>
      <c r="G9472" s="325" t="str">
        <f t="shared" si="592"/>
        <v/>
      </c>
      <c r="H9472" s="326" t="str">
        <f t="shared" si="593"/>
        <v/>
      </c>
    </row>
    <row r="9473" spans="1:8" x14ac:dyDescent="0.2">
      <c r="A9473" s="204" t="str">
        <f t="shared" si="591"/>
        <v/>
      </c>
      <c r="B9473" s="335"/>
      <c r="C9473" s="335"/>
      <c r="D9473" s="381" t="str">
        <f t="shared" si="590"/>
        <v/>
      </c>
      <c r="E9473" s="335"/>
      <c r="F9473" s="335"/>
      <c r="G9473" s="325" t="str">
        <f t="shared" si="592"/>
        <v/>
      </c>
      <c r="H9473" s="326" t="str">
        <f t="shared" si="593"/>
        <v/>
      </c>
    </row>
    <row r="9474" spans="1:8" x14ac:dyDescent="0.2">
      <c r="A9474" s="204" t="str">
        <f t="shared" si="591"/>
        <v/>
      </c>
      <c r="B9474" s="335"/>
      <c r="C9474" s="335"/>
      <c r="D9474" s="381" t="str">
        <f t="shared" si="590"/>
        <v/>
      </c>
      <c r="E9474" s="335"/>
      <c r="F9474" s="335"/>
      <c r="G9474" s="325" t="str">
        <f t="shared" si="592"/>
        <v/>
      </c>
      <c r="H9474" s="326" t="str">
        <f t="shared" si="593"/>
        <v/>
      </c>
    </row>
    <row r="9475" spans="1:8" x14ac:dyDescent="0.2">
      <c r="A9475" s="204" t="str">
        <f t="shared" si="591"/>
        <v/>
      </c>
      <c r="B9475" s="335"/>
      <c r="C9475" s="335"/>
      <c r="D9475" s="381" t="str">
        <f t="shared" si="590"/>
        <v/>
      </c>
      <c r="E9475" s="335"/>
      <c r="F9475" s="335"/>
      <c r="G9475" s="325" t="str">
        <f t="shared" si="592"/>
        <v/>
      </c>
      <c r="H9475" s="326" t="str">
        <f t="shared" si="593"/>
        <v/>
      </c>
    </row>
    <row r="9476" spans="1:8" x14ac:dyDescent="0.2">
      <c r="A9476" s="204" t="str">
        <f t="shared" si="591"/>
        <v/>
      </c>
      <c r="B9476" s="335"/>
      <c r="C9476" s="335"/>
      <c r="D9476" s="381" t="str">
        <f t="shared" si="590"/>
        <v/>
      </c>
      <c r="E9476" s="335"/>
      <c r="F9476" s="335"/>
      <c r="G9476" s="325" t="str">
        <f t="shared" si="592"/>
        <v/>
      </c>
      <c r="H9476" s="326" t="str">
        <f t="shared" si="593"/>
        <v/>
      </c>
    </row>
    <row r="9477" spans="1:8" x14ac:dyDescent="0.2">
      <c r="A9477" s="204" t="str">
        <f t="shared" si="591"/>
        <v/>
      </c>
      <c r="B9477" s="335"/>
      <c r="C9477" s="335"/>
      <c r="D9477" s="381" t="str">
        <f t="shared" si="590"/>
        <v/>
      </c>
      <c r="E9477" s="335"/>
      <c r="F9477" s="335"/>
      <c r="G9477" s="325" t="str">
        <f t="shared" si="592"/>
        <v/>
      </c>
      <c r="H9477" s="326" t="str">
        <f t="shared" si="593"/>
        <v/>
      </c>
    </row>
    <row r="9478" spans="1:8" x14ac:dyDescent="0.2">
      <c r="A9478" s="204" t="str">
        <f t="shared" si="591"/>
        <v/>
      </c>
      <c r="B9478" s="335"/>
      <c r="C9478" s="335"/>
      <c r="D9478" s="381" t="str">
        <f t="shared" si="590"/>
        <v/>
      </c>
      <c r="E9478" s="335"/>
      <c r="F9478" s="335"/>
      <c r="G9478" s="325" t="str">
        <f t="shared" si="592"/>
        <v/>
      </c>
      <c r="H9478" s="326" t="str">
        <f t="shared" si="593"/>
        <v/>
      </c>
    </row>
    <row r="9479" spans="1:8" x14ac:dyDescent="0.2">
      <c r="A9479" s="204" t="str">
        <f t="shared" si="591"/>
        <v/>
      </c>
      <c r="B9479" s="335"/>
      <c r="C9479" s="335"/>
      <c r="D9479" s="381" t="str">
        <f t="shared" si="590"/>
        <v/>
      </c>
      <c r="E9479" s="335"/>
      <c r="F9479" s="335"/>
      <c r="G9479" s="325" t="str">
        <f t="shared" si="592"/>
        <v/>
      </c>
      <c r="H9479" s="326" t="str">
        <f t="shared" si="593"/>
        <v/>
      </c>
    </row>
    <row r="9480" spans="1:8" x14ac:dyDescent="0.2">
      <c r="A9480" s="204" t="str">
        <f t="shared" si="591"/>
        <v/>
      </c>
      <c r="B9480" s="335"/>
      <c r="C9480" s="335"/>
      <c r="D9480" s="381" t="str">
        <f t="shared" si="590"/>
        <v/>
      </c>
      <c r="E9480" s="335"/>
      <c r="F9480" s="335"/>
      <c r="G9480" s="325" t="str">
        <f t="shared" si="592"/>
        <v/>
      </c>
      <c r="H9480" s="326" t="str">
        <f t="shared" si="593"/>
        <v/>
      </c>
    </row>
    <row r="9481" spans="1:8" x14ac:dyDescent="0.2">
      <c r="A9481" s="204" t="str">
        <f t="shared" si="591"/>
        <v/>
      </c>
      <c r="B9481" s="335"/>
      <c r="C9481" s="335"/>
      <c r="D9481" s="381" t="str">
        <f t="shared" ref="D9481:D9544" si="594">IF(C9481="","",IFERROR(IF(VLOOKUP(C9481,Parameter,2,FALSE)="","",VLOOKUP(C9481,Parameter,2,FALSE)),IFERROR(VLOOKUP(C9481,PSMErgänzung,2,FALSE),"CAS eingeben oder Parameter korrigieren!")))</f>
        <v/>
      </c>
      <c r="E9481" s="335"/>
      <c r="F9481" s="335"/>
      <c r="G9481" s="325" t="str">
        <f t="shared" si="592"/>
        <v/>
      </c>
      <c r="H9481" s="326" t="str">
        <f t="shared" si="593"/>
        <v/>
      </c>
    </row>
    <row r="9482" spans="1:8" x14ac:dyDescent="0.2">
      <c r="A9482" s="204" t="str">
        <f t="shared" si="591"/>
        <v/>
      </c>
      <c r="B9482" s="335"/>
      <c r="C9482" s="335"/>
      <c r="D9482" s="381" t="str">
        <f t="shared" si="594"/>
        <v/>
      </c>
      <c r="E9482" s="335"/>
      <c r="F9482" s="335"/>
      <c r="G9482" s="325" t="str">
        <f t="shared" si="592"/>
        <v/>
      </c>
      <c r="H9482" s="326" t="str">
        <f t="shared" si="593"/>
        <v/>
      </c>
    </row>
    <row r="9483" spans="1:8" x14ac:dyDescent="0.2">
      <c r="A9483" s="204" t="str">
        <f t="shared" si="591"/>
        <v/>
      </c>
      <c r="B9483" s="335"/>
      <c r="C9483" s="335"/>
      <c r="D9483" s="381" t="str">
        <f t="shared" si="594"/>
        <v/>
      </c>
      <c r="E9483" s="335"/>
      <c r="F9483" s="335"/>
      <c r="G9483" s="325" t="str">
        <f t="shared" si="592"/>
        <v/>
      </c>
      <c r="H9483" s="326" t="str">
        <f t="shared" si="593"/>
        <v/>
      </c>
    </row>
    <row r="9484" spans="1:8" x14ac:dyDescent="0.2">
      <c r="A9484" s="204" t="str">
        <f t="shared" si="591"/>
        <v/>
      </c>
      <c r="B9484" s="335"/>
      <c r="C9484" s="335"/>
      <c r="D9484" s="381" t="str">
        <f t="shared" si="594"/>
        <v/>
      </c>
      <c r="E9484" s="335"/>
      <c r="F9484" s="335"/>
      <c r="G9484" s="325" t="str">
        <f t="shared" si="592"/>
        <v/>
      </c>
      <c r="H9484" s="326" t="str">
        <f t="shared" si="593"/>
        <v/>
      </c>
    </row>
    <row r="9485" spans="1:8" x14ac:dyDescent="0.2">
      <c r="A9485" s="204" t="str">
        <f t="shared" si="591"/>
        <v/>
      </c>
      <c r="B9485" s="335"/>
      <c r="C9485" s="335"/>
      <c r="D9485" s="381" t="str">
        <f t="shared" si="594"/>
        <v/>
      </c>
      <c r="E9485" s="335"/>
      <c r="F9485" s="335"/>
      <c r="G9485" s="325" t="str">
        <f t="shared" si="592"/>
        <v/>
      </c>
      <c r="H9485" s="326" t="str">
        <f t="shared" si="593"/>
        <v/>
      </c>
    </row>
    <row r="9486" spans="1:8" x14ac:dyDescent="0.2">
      <c r="A9486" s="204" t="str">
        <f t="shared" si="591"/>
        <v/>
      </c>
      <c r="B9486" s="335"/>
      <c r="C9486" s="335"/>
      <c r="D9486" s="381" t="str">
        <f t="shared" si="594"/>
        <v/>
      </c>
      <c r="E9486" s="335"/>
      <c r="F9486" s="335"/>
      <c r="G9486" s="325" t="str">
        <f t="shared" si="592"/>
        <v/>
      </c>
      <c r="H9486" s="326" t="str">
        <f t="shared" si="593"/>
        <v/>
      </c>
    </row>
    <row r="9487" spans="1:8" x14ac:dyDescent="0.2">
      <c r="A9487" s="204" t="str">
        <f t="shared" si="591"/>
        <v/>
      </c>
      <c r="B9487" s="335"/>
      <c r="C9487" s="335"/>
      <c r="D9487" s="381" t="str">
        <f t="shared" si="594"/>
        <v/>
      </c>
      <c r="E9487" s="335"/>
      <c r="F9487" s="335"/>
      <c r="G9487" s="325" t="str">
        <f t="shared" si="592"/>
        <v/>
      </c>
      <c r="H9487" s="326" t="str">
        <f t="shared" si="593"/>
        <v/>
      </c>
    </row>
    <row r="9488" spans="1:8" x14ac:dyDescent="0.2">
      <c r="A9488" s="204" t="str">
        <f t="shared" si="591"/>
        <v/>
      </c>
      <c r="B9488" s="335"/>
      <c r="C9488" s="335"/>
      <c r="D9488" s="381" t="str">
        <f t="shared" si="594"/>
        <v/>
      </c>
      <c r="E9488" s="335"/>
      <c r="F9488" s="335"/>
      <c r="G9488" s="325" t="str">
        <f t="shared" si="592"/>
        <v/>
      </c>
      <c r="H9488" s="326" t="str">
        <f t="shared" si="593"/>
        <v/>
      </c>
    </row>
    <row r="9489" spans="1:8" x14ac:dyDescent="0.2">
      <c r="A9489" s="204" t="str">
        <f t="shared" si="591"/>
        <v/>
      </c>
      <c r="B9489" s="335"/>
      <c r="C9489" s="335"/>
      <c r="D9489" s="381" t="str">
        <f t="shared" si="594"/>
        <v/>
      </c>
      <c r="E9489" s="335"/>
      <c r="F9489" s="335"/>
      <c r="G9489" s="325" t="str">
        <f t="shared" si="592"/>
        <v/>
      </c>
      <c r="H9489" s="326" t="str">
        <f t="shared" si="593"/>
        <v/>
      </c>
    </row>
    <row r="9490" spans="1:8" x14ac:dyDescent="0.2">
      <c r="A9490" s="204" t="str">
        <f t="shared" si="591"/>
        <v/>
      </c>
      <c r="B9490" s="335"/>
      <c r="C9490" s="335"/>
      <c r="D9490" s="381" t="str">
        <f t="shared" si="594"/>
        <v/>
      </c>
      <c r="E9490" s="335"/>
      <c r="F9490" s="335"/>
      <c r="G9490" s="325" t="str">
        <f t="shared" si="592"/>
        <v/>
      </c>
      <c r="H9490" s="326" t="str">
        <f t="shared" si="593"/>
        <v/>
      </c>
    </row>
    <row r="9491" spans="1:8" x14ac:dyDescent="0.2">
      <c r="A9491" s="204" t="str">
        <f t="shared" si="591"/>
        <v/>
      </c>
      <c r="B9491" s="335"/>
      <c r="C9491" s="335"/>
      <c r="D9491" s="381" t="str">
        <f t="shared" si="594"/>
        <v/>
      </c>
      <c r="E9491" s="335"/>
      <c r="F9491" s="335"/>
      <c r="G9491" s="325" t="str">
        <f t="shared" si="592"/>
        <v/>
      </c>
      <c r="H9491" s="326" t="str">
        <f t="shared" si="593"/>
        <v/>
      </c>
    </row>
    <row r="9492" spans="1:8" x14ac:dyDescent="0.2">
      <c r="A9492" s="204" t="str">
        <f t="shared" si="591"/>
        <v/>
      </c>
      <c r="B9492" s="335"/>
      <c r="C9492" s="335"/>
      <c r="D9492" s="381" t="str">
        <f t="shared" si="594"/>
        <v/>
      </c>
      <c r="E9492" s="335"/>
      <c r="F9492" s="335"/>
      <c r="G9492" s="325" t="str">
        <f t="shared" si="592"/>
        <v/>
      </c>
      <c r="H9492" s="326" t="str">
        <f t="shared" si="593"/>
        <v/>
      </c>
    </row>
    <row r="9493" spans="1:8" x14ac:dyDescent="0.2">
      <c r="A9493" s="204" t="str">
        <f t="shared" si="591"/>
        <v/>
      </c>
      <c r="B9493" s="335"/>
      <c r="C9493" s="335"/>
      <c r="D9493" s="381" t="str">
        <f t="shared" si="594"/>
        <v/>
      </c>
      <c r="E9493" s="335"/>
      <c r="F9493" s="335"/>
      <c r="G9493" s="325" t="str">
        <f t="shared" si="592"/>
        <v/>
      </c>
      <c r="H9493" s="326" t="str">
        <f t="shared" si="593"/>
        <v/>
      </c>
    </row>
    <row r="9494" spans="1:8" x14ac:dyDescent="0.2">
      <c r="A9494" s="204" t="str">
        <f t="shared" si="591"/>
        <v/>
      </c>
      <c r="B9494" s="335"/>
      <c r="C9494" s="335"/>
      <c r="D9494" s="381" t="str">
        <f t="shared" si="594"/>
        <v/>
      </c>
      <c r="E9494" s="335"/>
      <c r="F9494" s="335"/>
      <c r="G9494" s="325" t="str">
        <f t="shared" si="592"/>
        <v/>
      </c>
      <c r="H9494" s="326" t="str">
        <f t="shared" si="593"/>
        <v/>
      </c>
    </row>
    <row r="9495" spans="1:8" x14ac:dyDescent="0.2">
      <c r="A9495" s="204" t="str">
        <f t="shared" si="591"/>
        <v/>
      </c>
      <c r="B9495" s="335"/>
      <c r="C9495" s="335"/>
      <c r="D9495" s="381" t="str">
        <f t="shared" si="594"/>
        <v/>
      </c>
      <c r="E9495" s="335"/>
      <c r="F9495" s="335"/>
      <c r="G9495" s="325" t="str">
        <f t="shared" si="592"/>
        <v/>
      </c>
      <c r="H9495" s="326" t="str">
        <f t="shared" si="593"/>
        <v/>
      </c>
    </row>
    <row r="9496" spans="1:8" x14ac:dyDescent="0.2">
      <c r="A9496" s="204" t="str">
        <f t="shared" si="591"/>
        <v/>
      </c>
      <c r="B9496" s="335"/>
      <c r="C9496" s="335"/>
      <c r="D9496" s="381" t="str">
        <f t="shared" si="594"/>
        <v/>
      </c>
      <c r="E9496" s="335"/>
      <c r="F9496" s="335"/>
      <c r="G9496" s="325" t="str">
        <f t="shared" si="592"/>
        <v/>
      </c>
      <c r="H9496" s="326" t="str">
        <f t="shared" si="593"/>
        <v/>
      </c>
    </row>
    <row r="9497" spans="1:8" x14ac:dyDescent="0.2">
      <c r="A9497" s="204" t="str">
        <f t="shared" si="591"/>
        <v/>
      </c>
      <c r="B9497" s="335"/>
      <c r="C9497" s="335"/>
      <c r="D9497" s="381" t="str">
        <f t="shared" si="594"/>
        <v/>
      </c>
      <c r="E9497" s="335"/>
      <c r="F9497" s="335"/>
      <c r="G9497" s="325" t="str">
        <f t="shared" si="592"/>
        <v/>
      </c>
      <c r="H9497" s="326" t="str">
        <f t="shared" si="593"/>
        <v/>
      </c>
    </row>
    <row r="9498" spans="1:8" x14ac:dyDescent="0.2">
      <c r="A9498" s="204" t="str">
        <f t="shared" si="591"/>
        <v/>
      </c>
      <c r="B9498" s="335"/>
      <c r="C9498" s="335"/>
      <c r="D9498" s="381" t="str">
        <f t="shared" si="594"/>
        <v/>
      </c>
      <c r="E9498" s="335"/>
      <c r="F9498" s="335"/>
      <c r="G9498" s="325" t="str">
        <f t="shared" si="592"/>
        <v/>
      </c>
      <c r="H9498" s="326" t="str">
        <f t="shared" si="593"/>
        <v/>
      </c>
    </row>
    <row r="9499" spans="1:8" x14ac:dyDescent="0.2">
      <c r="A9499" s="204" t="str">
        <f t="shared" si="591"/>
        <v/>
      </c>
      <c r="B9499" s="335"/>
      <c r="C9499" s="335"/>
      <c r="D9499" s="381" t="str">
        <f t="shared" si="594"/>
        <v/>
      </c>
      <c r="E9499" s="335"/>
      <c r="F9499" s="335"/>
      <c r="G9499" s="325" t="str">
        <f t="shared" si="592"/>
        <v/>
      </c>
      <c r="H9499" s="326" t="str">
        <f t="shared" si="593"/>
        <v/>
      </c>
    </row>
    <row r="9500" spans="1:8" x14ac:dyDescent="0.2">
      <c r="A9500" s="204" t="str">
        <f t="shared" si="591"/>
        <v/>
      </c>
      <c r="B9500" s="335"/>
      <c r="C9500" s="335"/>
      <c r="D9500" s="381" t="str">
        <f t="shared" si="594"/>
        <v/>
      </c>
      <c r="E9500" s="335"/>
      <c r="F9500" s="335"/>
      <c r="G9500" s="325" t="str">
        <f t="shared" si="592"/>
        <v/>
      </c>
      <c r="H9500" s="326" t="str">
        <f t="shared" si="593"/>
        <v/>
      </c>
    </row>
    <row r="9501" spans="1:8" x14ac:dyDescent="0.2">
      <c r="A9501" s="204" t="str">
        <f t="shared" si="591"/>
        <v/>
      </c>
      <c r="B9501" s="335"/>
      <c r="C9501" s="335"/>
      <c r="D9501" s="381" t="str">
        <f t="shared" si="594"/>
        <v/>
      </c>
      <c r="E9501" s="335"/>
      <c r="F9501" s="335"/>
      <c r="G9501" s="325" t="str">
        <f t="shared" si="592"/>
        <v/>
      </c>
      <c r="H9501" s="326" t="str">
        <f t="shared" si="593"/>
        <v/>
      </c>
    </row>
    <row r="9502" spans="1:8" x14ac:dyDescent="0.2">
      <c r="A9502" s="204" t="str">
        <f t="shared" si="591"/>
        <v/>
      </c>
      <c r="B9502" s="335"/>
      <c r="C9502" s="335"/>
      <c r="D9502" s="381" t="str">
        <f t="shared" si="594"/>
        <v/>
      </c>
      <c r="E9502" s="335"/>
      <c r="F9502" s="335"/>
      <c r="G9502" s="325" t="str">
        <f t="shared" si="592"/>
        <v/>
      </c>
      <c r="H9502" s="326" t="str">
        <f t="shared" si="593"/>
        <v/>
      </c>
    </row>
    <row r="9503" spans="1:8" x14ac:dyDescent="0.2">
      <c r="A9503" s="204" t="str">
        <f t="shared" si="591"/>
        <v/>
      </c>
      <c r="B9503" s="335"/>
      <c r="C9503" s="335"/>
      <c r="D9503" s="381" t="str">
        <f t="shared" si="594"/>
        <v/>
      </c>
      <c r="E9503" s="335"/>
      <c r="F9503" s="335"/>
      <c r="G9503" s="325" t="str">
        <f t="shared" si="592"/>
        <v/>
      </c>
      <c r="H9503" s="326" t="str">
        <f t="shared" si="593"/>
        <v/>
      </c>
    </row>
    <row r="9504" spans="1:8" x14ac:dyDescent="0.2">
      <c r="A9504" s="204" t="str">
        <f t="shared" si="591"/>
        <v/>
      </c>
      <c r="B9504" s="335"/>
      <c r="C9504" s="335"/>
      <c r="D9504" s="381" t="str">
        <f t="shared" si="594"/>
        <v/>
      </c>
      <c r="E9504" s="335"/>
      <c r="F9504" s="335"/>
      <c r="G9504" s="325" t="str">
        <f t="shared" si="592"/>
        <v/>
      </c>
      <c r="H9504" s="326" t="str">
        <f t="shared" si="593"/>
        <v/>
      </c>
    </row>
    <row r="9505" spans="1:8" x14ac:dyDescent="0.2">
      <c r="A9505" s="204" t="str">
        <f t="shared" si="591"/>
        <v/>
      </c>
      <c r="B9505" s="335"/>
      <c r="C9505" s="335"/>
      <c r="D9505" s="381" t="str">
        <f t="shared" si="594"/>
        <v/>
      </c>
      <c r="E9505" s="335"/>
      <c r="F9505" s="335"/>
      <c r="G9505" s="325" t="str">
        <f t="shared" si="592"/>
        <v/>
      </c>
      <c r="H9505" s="326" t="str">
        <f t="shared" si="593"/>
        <v/>
      </c>
    </row>
    <row r="9506" spans="1:8" x14ac:dyDescent="0.2">
      <c r="A9506" s="204" t="str">
        <f t="shared" si="591"/>
        <v/>
      </c>
      <c r="B9506" s="335"/>
      <c r="C9506" s="335"/>
      <c r="D9506" s="381" t="str">
        <f t="shared" si="594"/>
        <v/>
      </c>
      <c r="E9506" s="335"/>
      <c r="F9506" s="335"/>
      <c r="G9506" s="325" t="str">
        <f t="shared" si="592"/>
        <v/>
      </c>
      <c r="H9506" s="326" t="str">
        <f t="shared" si="593"/>
        <v/>
      </c>
    </row>
    <row r="9507" spans="1:8" x14ac:dyDescent="0.2">
      <c r="A9507" s="204" t="str">
        <f t="shared" si="591"/>
        <v/>
      </c>
      <c r="B9507" s="335"/>
      <c r="C9507" s="335"/>
      <c r="D9507" s="381" t="str">
        <f t="shared" si="594"/>
        <v/>
      </c>
      <c r="E9507" s="335"/>
      <c r="F9507" s="335"/>
      <c r="G9507" s="325" t="str">
        <f t="shared" si="592"/>
        <v/>
      </c>
      <c r="H9507" s="326" t="str">
        <f t="shared" si="593"/>
        <v/>
      </c>
    </row>
    <row r="9508" spans="1:8" x14ac:dyDescent="0.2">
      <c r="A9508" s="204" t="str">
        <f t="shared" si="591"/>
        <v/>
      </c>
      <c r="B9508" s="335"/>
      <c r="C9508" s="335"/>
      <c r="D9508" s="381" t="str">
        <f t="shared" si="594"/>
        <v/>
      </c>
      <c r="E9508" s="335"/>
      <c r="F9508" s="335"/>
      <c r="G9508" s="325" t="str">
        <f t="shared" si="592"/>
        <v/>
      </c>
      <c r="H9508" s="326" t="str">
        <f t="shared" si="593"/>
        <v/>
      </c>
    </row>
    <row r="9509" spans="1:8" x14ac:dyDescent="0.2">
      <c r="A9509" s="204" t="str">
        <f t="shared" si="591"/>
        <v/>
      </c>
      <c r="B9509" s="335"/>
      <c r="C9509" s="335"/>
      <c r="D9509" s="381" t="str">
        <f t="shared" si="594"/>
        <v/>
      </c>
      <c r="E9509" s="335"/>
      <c r="F9509" s="335"/>
      <c r="G9509" s="325" t="str">
        <f t="shared" si="592"/>
        <v/>
      </c>
      <c r="H9509" s="326" t="str">
        <f t="shared" si="593"/>
        <v/>
      </c>
    </row>
    <row r="9510" spans="1:8" x14ac:dyDescent="0.2">
      <c r="A9510" s="204" t="str">
        <f t="shared" si="591"/>
        <v/>
      </c>
      <c r="B9510" s="335"/>
      <c r="C9510" s="335"/>
      <c r="D9510" s="381" t="str">
        <f t="shared" si="594"/>
        <v/>
      </c>
      <c r="E9510" s="335"/>
      <c r="F9510" s="335"/>
      <c r="G9510" s="325" t="str">
        <f t="shared" si="592"/>
        <v/>
      </c>
      <c r="H9510" s="326" t="str">
        <f t="shared" si="593"/>
        <v/>
      </c>
    </row>
    <row r="9511" spans="1:8" x14ac:dyDescent="0.2">
      <c r="A9511" s="204" t="str">
        <f t="shared" si="591"/>
        <v/>
      </c>
      <c r="B9511" s="335"/>
      <c r="C9511" s="335"/>
      <c r="D9511" s="381" t="str">
        <f t="shared" si="594"/>
        <v/>
      </c>
      <c r="E9511" s="335"/>
      <c r="F9511" s="335"/>
      <c r="G9511" s="325" t="str">
        <f t="shared" si="592"/>
        <v/>
      </c>
      <c r="H9511" s="326" t="str">
        <f t="shared" si="593"/>
        <v/>
      </c>
    </row>
    <row r="9512" spans="1:8" x14ac:dyDescent="0.2">
      <c r="A9512" s="204" t="str">
        <f t="shared" si="591"/>
        <v/>
      </c>
      <c r="B9512" s="335"/>
      <c r="C9512" s="335"/>
      <c r="D9512" s="381" t="str">
        <f t="shared" si="594"/>
        <v/>
      </c>
      <c r="E9512" s="335"/>
      <c r="F9512" s="335"/>
      <c r="G9512" s="325" t="str">
        <f t="shared" si="592"/>
        <v/>
      </c>
      <c r="H9512" s="326" t="str">
        <f t="shared" si="593"/>
        <v/>
      </c>
    </row>
    <row r="9513" spans="1:8" x14ac:dyDescent="0.2">
      <c r="A9513" s="204" t="str">
        <f t="shared" si="591"/>
        <v/>
      </c>
      <c r="B9513" s="335"/>
      <c r="C9513" s="335"/>
      <c r="D9513" s="381" t="str">
        <f t="shared" si="594"/>
        <v/>
      </c>
      <c r="E9513" s="335"/>
      <c r="F9513" s="335"/>
      <c r="G9513" s="325" t="str">
        <f t="shared" si="592"/>
        <v/>
      </c>
      <c r="H9513" s="326" t="str">
        <f t="shared" si="593"/>
        <v/>
      </c>
    </row>
    <row r="9514" spans="1:8" x14ac:dyDescent="0.2">
      <c r="A9514" s="204" t="str">
        <f t="shared" si="591"/>
        <v/>
      </c>
      <c r="B9514" s="335"/>
      <c r="C9514" s="335"/>
      <c r="D9514" s="381" t="str">
        <f t="shared" si="594"/>
        <v/>
      </c>
      <c r="E9514" s="335"/>
      <c r="F9514" s="335"/>
      <c r="G9514" s="325" t="str">
        <f t="shared" si="592"/>
        <v/>
      </c>
      <c r="H9514" s="326" t="str">
        <f t="shared" si="593"/>
        <v/>
      </c>
    </row>
    <row r="9515" spans="1:8" x14ac:dyDescent="0.2">
      <c r="A9515" s="204" t="str">
        <f t="shared" si="591"/>
        <v/>
      </c>
      <c r="B9515" s="335"/>
      <c r="C9515" s="335"/>
      <c r="D9515" s="381" t="str">
        <f t="shared" si="594"/>
        <v/>
      </c>
      <c r="E9515" s="335"/>
      <c r="F9515" s="335"/>
      <c r="G9515" s="325" t="str">
        <f t="shared" si="592"/>
        <v/>
      </c>
      <c r="H9515" s="326" t="str">
        <f t="shared" si="593"/>
        <v/>
      </c>
    </row>
    <row r="9516" spans="1:8" x14ac:dyDescent="0.2">
      <c r="A9516" s="204" t="str">
        <f t="shared" si="591"/>
        <v/>
      </c>
      <c r="B9516" s="335"/>
      <c r="C9516" s="335"/>
      <c r="D9516" s="381" t="str">
        <f t="shared" si="594"/>
        <v/>
      </c>
      <c r="E9516" s="335"/>
      <c r="F9516" s="335"/>
      <c r="G9516" s="325" t="str">
        <f t="shared" si="592"/>
        <v/>
      </c>
      <c r="H9516" s="326" t="str">
        <f t="shared" si="593"/>
        <v/>
      </c>
    </row>
    <row r="9517" spans="1:8" x14ac:dyDescent="0.2">
      <c r="A9517" s="204" t="str">
        <f t="shared" si="591"/>
        <v/>
      </c>
      <c r="B9517" s="335"/>
      <c r="C9517" s="335"/>
      <c r="D9517" s="381" t="str">
        <f t="shared" si="594"/>
        <v/>
      </c>
      <c r="E9517" s="335"/>
      <c r="F9517" s="335"/>
      <c r="G9517" s="325" t="str">
        <f t="shared" si="592"/>
        <v/>
      </c>
      <c r="H9517" s="326" t="str">
        <f t="shared" si="593"/>
        <v/>
      </c>
    </row>
    <row r="9518" spans="1:8" x14ac:dyDescent="0.2">
      <c r="A9518" s="204" t="str">
        <f t="shared" si="591"/>
        <v/>
      </c>
      <c r="B9518" s="335"/>
      <c r="C9518" s="335"/>
      <c r="D9518" s="381" t="str">
        <f t="shared" si="594"/>
        <v/>
      </c>
      <c r="E9518" s="335"/>
      <c r="F9518" s="335"/>
      <c r="G9518" s="325" t="str">
        <f t="shared" si="592"/>
        <v/>
      </c>
      <c r="H9518" s="326" t="str">
        <f t="shared" si="593"/>
        <v/>
      </c>
    </row>
    <row r="9519" spans="1:8" x14ac:dyDescent="0.2">
      <c r="A9519" s="204" t="str">
        <f t="shared" si="591"/>
        <v/>
      </c>
      <c r="B9519" s="335"/>
      <c r="C9519" s="335"/>
      <c r="D9519" s="381" t="str">
        <f t="shared" si="594"/>
        <v/>
      </c>
      <c r="E9519" s="335"/>
      <c r="F9519" s="335"/>
      <c r="G9519" s="325" t="str">
        <f t="shared" si="592"/>
        <v/>
      </c>
      <c r="H9519" s="326" t="str">
        <f t="shared" si="593"/>
        <v/>
      </c>
    </row>
    <row r="9520" spans="1:8" x14ac:dyDescent="0.2">
      <c r="A9520" s="204" t="str">
        <f t="shared" si="591"/>
        <v/>
      </c>
      <c r="B9520" s="335"/>
      <c r="C9520" s="335"/>
      <c r="D9520" s="381" t="str">
        <f t="shared" si="594"/>
        <v/>
      </c>
      <c r="E9520" s="335"/>
      <c r="F9520" s="335"/>
      <c r="G9520" s="325" t="str">
        <f t="shared" si="592"/>
        <v/>
      </c>
      <c r="H9520" s="326" t="str">
        <f t="shared" si="593"/>
        <v/>
      </c>
    </row>
    <row r="9521" spans="1:8" x14ac:dyDescent="0.2">
      <c r="A9521" s="204" t="str">
        <f t="shared" ref="A9521:A9584" si="595">IF(B9521&lt;&gt;"",VLOOKUP(B9521,ID,2,FALSE),"")</f>
        <v/>
      </c>
      <c r="B9521" s="335"/>
      <c r="C9521" s="335"/>
      <c r="D9521" s="381" t="str">
        <f t="shared" si="594"/>
        <v/>
      </c>
      <c r="E9521" s="335"/>
      <c r="F9521" s="335"/>
      <c r="G9521" s="325" t="str">
        <f t="shared" ref="G9521:G9584" si="596">IF(OR(B9521="",Amt=""),"",Amt)</f>
        <v/>
      </c>
      <c r="H9521" s="326" t="str">
        <f t="shared" ref="H9521:H9584" si="597">IF(G9521="","",VLOOKUP(G9521,Gesundheitsämter,2,FALSE))</f>
        <v/>
      </c>
    </row>
    <row r="9522" spans="1:8" x14ac:dyDescent="0.2">
      <c r="A9522" s="204" t="str">
        <f t="shared" si="595"/>
        <v/>
      </c>
      <c r="B9522" s="335"/>
      <c r="C9522" s="335"/>
      <c r="D9522" s="381" t="str">
        <f t="shared" si="594"/>
        <v/>
      </c>
      <c r="E9522" s="335"/>
      <c r="F9522" s="335"/>
      <c r="G9522" s="325" t="str">
        <f t="shared" si="596"/>
        <v/>
      </c>
      <c r="H9522" s="326" t="str">
        <f t="shared" si="597"/>
        <v/>
      </c>
    </row>
    <row r="9523" spans="1:8" x14ac:dyDescent="0.2">
      <c r="A9523" s="204" t="str">
        <f t="shared" si="595"/>
        <v/>
      </c>
      <c r="B9523" s="335"/>
      <c r="C9523" s="335"/>
      <c r="D9523" s="381" t="str">
        <f t="shared" si="594"/>
        <v/>
      </c>
      <c r="E9523" s="335"/>
      <c r="F9523" s="335"/>
      <c r="G9523" s="325" t="str">
        <f t="shared" si="596"/>
        <v/>
      </c>
      <c r="H9523" s="326" t="str">
        <f t="shared" si="597"/>
        <v/>
      </c>
    </row>
    <row r="9524" spans="1:8" x14ac:dyDescent="0.2">
      <c r="A9524" s="204" t="str">
        <f t="shared" si="595"/>
        <v/>
      </c>
      <c r="B9524" s="335"/>
      <c r="C9524" s="335"/>
      <c r="D9524" s="381" t="str">
        <f t="shared" si="594"/>
        <v/>
      </c>
      <c r="E9524" s="335"/>
      <c r="F9524" s="335"/>
      <c r="G9524" s="325" t="str">
        <f t="shared" si="596"/>
        <v/>
      </c>
      <c r="H9524" s="326" t="str">
        <f t="shared" si="597"/>
        <v/>
      </c>
    </row>
    <row r="9525" spans="1:8" x14ac:dyDescent="0.2">
      <c r="A9525" s="204" t="str">
        <f t="shared" si="595"/>
        <v/>
      </c>
      <c r="B9525" s="335"/>
      <c r="C9525" s="335"/>
      <c r="D9525" s="381" t="str">
        <f t="shared" si="594"/>
        <v/>
      </c>
      <c r="E9525" s="335"/>
      <c r="F9525" s="335"/>
      <c r="G9525" s="325" t="str">
        <f t="shared" si="596"/>
        <v/>
      </c>
      <c r="H9525" s="326" t="str">
        <f t="shared" si="597"/>
        <v/>
      </c>
    </row>
    <row r="9526" spans="1:8" x14ac:dyDescent="0.2">
      <c r="A9526" s="204" t="str">
        <f t="shared" si="595"/>
        <v/>
      </c>
      <c r="B9526" s="335"/>
      <c r="C9526" s="335"/>
      <c r="D9526" s="381" t="str">
        <f t="shared" si="594"/>
        <v/>
      </c>
      <c r="E9526" s="335"/>
      <c r="F9526" s="335"/>
      <c r="G9526" s="325" t="str">
        <f t="shared" si="596"/>
        <v/>
      </c>
      <c r="H9526" s="326" t="str">
        <f t="shared" si="597"/>
        <v/>
      </c>
    </row>
    <row r="9527" spans="1:8" x14ac:dyDescent="0.2">
      <c r="A9527" s="204" t="str">
        <f t="shared" si="595"/>
        <v/>
      </c>
      <c r="B9527" s="335"/>
      <c r="C9527" s="335"/>
      <c r="D9527" s="381" t="str">
        <f t="shared" si="594"/>
        <v/>
      </c>
      <c r="E9527" s="335"/>
      <c r="F9527" s="335"/>
      <c r="G9527" s="325" t="str">
        <f t="shared" si="596"/>
        <v/>
      </c>
      <c r="H9527" s="326" t="str">
        <f t="shared" si="597"/>
        <v/>
      </c>
    </row>
    <row r="9528" spans="1:8" x14ac:dyDescent="0.2">
      <c r="A9528" s="204" t="str">
        <f t="shared" si="595"/>
        <v/>
      </c>
      <c r="B9528" s="335"/>
      <c r="C9528" s="335"/>
      <c r="D9528" s="381" t="str">
        <f t="shared" si="594"/>
        <v/>
      </c>
      <c r="E9528" s="335"/>
      <c r="F9528" s="335"/>
      <c r="G9528" s="325" t="str">
        <f t="shared" si="596"/>
        <v/>
      </c>
      <c r="H9528" s="326" t="str">
        <f t="shared" si="597"/>
        <v/>
      </c>
    </row>
    <row r="9529" spans="1:8" x14ac:dyDescent="0.2">
      <c r="A9529" s="204" t="str">
        <f t="shared" si="595"/>
        <v/>
      </c>
      <c r="B9529" s="335"/>
      <c r="C9529" s="335"/>
      <c r="D9529" s="381" t="str">
        <f t="shared" si="594"/>
        <v/>
      </c>
      <c r="E9529" s="335"/>
      <c r="F9529" s="335"/>
      <c r="G9529" s="325" t="str">
        <f t="shared" si="596"/>
        <v/>
      </c>
      <c r="H9529" s="326" t="str">
        <f t="shared" si="597"/>
        <v/>
      </c>
    </row>
    <row r="9530" spans="1:8" x14ac:dyDescent="0.2">
      <c r="A9530" s="204" t="str">
        <f t="shared" si="595"/>
        <v/>
      </c>
      <c r="B9530" s="335"/>
      <c r="C9530" s="335"/>
      <c r="D9530" s="381" t="str">
        <f t="shared" si="594"/>
        <v/>
      </c>
      <c r="E9530" s="335"/>
      <c r="F9530" s="335"/>
      <c r="G9530" s="325" t="str">
        <f t="shared" si="596"/>
        <v/>
      </c>
      <c r="H9530" s="326" t="str">
        <f t="shared" si="597"/>
        <v/>
      </c>
    </row>
    <row r="9531" spans="1:8" x14ac:dyDescent="0.2">
      <c r="A9531" s="204" t="str">
        <f t="shared" si="595"/>
        <v/>
      </c>
      <c r="B9531" s="335"/>
      <c r="C9531" s="335"/>
      <c r="D9531" s="381" t="str">
        <f t="shared" si="594"/>
        <v/>
      </c>
      <c r="E9531" s="335"/>
      <c r="F9531" s="335"/>
      <c r="G9531" s="325" t="str">
        <f t="shared" si="596"/>
        <v/>
      </c>
      <c r="H9531" s="326" t="str">
        <f t="shared" si="597"/>
        <v/>
      </c>
    </row>
    <row r="9532" spans="1:8" x14ac:dyDescent="0.2">
      <c r="A9532" s="204" t="str">
        <f t="shared" si="595"/>
        <v/>
      </c>
      <c r="B9532" s="335"/>
      <c r="C9532" s="335"/>
      <c r="D9532" s="381" t="str">
        <f t="shared" si="594"/>
        <v/>
      </c>
      <c r="E9532" s="335"/>
      <c r="F9532" s="335"/>
      <c r="G9532" s="325" t="str">
        <f t="shared" si="596"/>
        <v/>
      </c>
      <c r="H9532" s="326" t="str">
        <f t="shared" si="597"/>
        <v/>
      </c>
    </row>
    <row r="9533" spans="1:8" x14ac:dyDescent="0.2">
      <c r="A9533" s="204" t="str">
        <f t="shared" si="595"/>
        <v/>
      </c>
      <c r="B9533" s="335"/>
      <c r="C9533" s="335"/>
      <c r="D9533" s="381" t="str">
        <f t="shared" si="594"/>
        <v/>
      </c>
      <c r="E9533" s="335"/>
      <c r="F9533" s="335"/>
      <c r="G9533" s="325" t="str">
        <f t="shared" si="596"/>
        <v/>
      </c>
      <c r="H9533" s="326" t="str">
        <f t="shared" si="597"/>
        <v/>
      </c>
    </row>
    <row r="9534" spans="1:8" x14ac:dyDescent="0.2">
      <c r="A9534" s="204" t="str">
        <f t="shared" si="595"/>
        <v/>
      </c>
      <c r="B9534" s="335"/>
      <c r="C9534" s="335"/>
      <c r="D9534" s="381" t="str">
        <f t="shared" si="594"/>
        <v/>
      </c>
      <c r="E9534" s="335"/>
      <c r="F9534" s="335"/>
      <c r="G9534" s="325" t="str">
        <f t="shared" si="596"/>
        <v/>
      </c>
      <c r="H9534" s="326" t="str">
        <f t="shared" si="597"/>
        <v/>
      </c>
    </row>
    <row r="9535" spans="1:8" x14ac:dyDescent="0.2">
      <c r="A9535" s="204" t="str">
        <f t="shared" si="595"/>
        <v/>
      </c>
      <c r="B9535" s="335"/>
      <c r="C9535" s="335"/>
      <c r="D9535" s="381" t="str">
        <f t="shared" si="594"/>
        <v/>
      </c>
      <c r="E9535" s="335"/>
      <c r="F9535" s="335"/>
      <c r="G9535" s="325" t="str">
        <f t="shared" si="596"/>
        <v/>
      </c>
      <c r="H9535" s="326" t="str">
        <f t="shared" si="597"/>
        <v/>
      </c>
    </row>
    <row r="9536" spans="1:8" x14ac:dyDescent="0.2">
      <c r="A9536" s="204" t="str">
        <f t="shared" si="595"/>
        <v/>
      </c>
      <c r="B9536" s="335"/>
      <c r="C9536" s="335"/>
      <c r="D9536" s="381" t="str">
        <f t="shared" si="594"/>
        <v/>
      </c>
      <c r="E9536" s="335"/>
      <c r="F9536" s="335"/>
      <c r="G9536" s="325" t="str">
        <f t="shared" si="596"/>
        <v/>
      </c>
      <c r="H9536" s="326" t="str">
        <f t="shared" si="597"/>
        <v/>
      </c>
    </row>
    <row r="9537" spans="1:8" x14ac:dyDescent="0.2">
      <c r="A9537" s="204" t="str">
        <f t="shared" si="595"/>
        <v/>
      </c>
      <c r="B9537" s="335"/>
      <c r="C9537" s="335"/>
      <c r="D9537" s="381" t="str">
        <f t="shared" si="594"/>
        <v/>
      </c>
      <c r="E9537" s="335"/>
      <c r="F9537" s="335"/>
      <c r="G9537" s="325" t="str">
        <f t="shared" si="596"/>
        <v/>
      </c>
      <c r="H9537" s="326" t="str">
        <f t="shared" si="597"/>
        <v/>
      </c>
    </row>
    <row r="9538" spans="1:8" x14ac:dyDescent="0.2">
      <c r="A9538" s="204" t="str">
        <f t="shared" si="595"/>
        <v/>
      </c>
      <c r="B9538" s="335"/>
      <c r="C9538" s="335"/>
      <c r="D9538" s="381" t="str">
        <f t="shared" si="594"/>
        <v/>
      </c>
      <c r="E9538" s="335"/>
      <c r="F9538" s="335"/>
      <c r="G9538" s="325" t="str">
        <f t="shared" si="596"/>
        <v/>
      </c>
      <c r="H9538" s="326" t="str">
        <f t="shared" si="597"/>
        <v/>
      </c>
    </row>
    <row r="9539" spans="1:8" x14ac:dyDescent="0.2">
      <c r="A9539" s="204" t="str">
        <f t="shared" si="595"/>
        <v/>
      </c>
      <c r="B9539" s="335"/>
      <c r="C9539" s="335"/>
      <c r="D9539" s="381" t="str">
        <f t="shared" si="594"/>
        <v/>
      </c>
      <c r="E9539" s="335"/>
      <c r="F9539" s="335"/>
      <c r="G9539" s="325" t="str">
        <f t="shared" si="596"/>
        <v/>
      </c>
      <c r="H9539" s="326" t="str">
        <f t="shared" si="597"/>
        <v/>
      </c>
    </row>
    <row r="9540" spans="1:8" x14ac:dyDescent="0.2">
      <c r="A9540" s="204" t="str">
        <f t="shared" si="595"/>
        <v/>
      </c>
      <c r="B9540" s="335"/>
      <c r="C9540" s="335"/>
      <c r="D9540" s="381" t="str">
        <f t="shared" si="594"/>
        <v/>
      </c>
      <c r="E9540" s="335"/>
      <c r="F9540" s="335"/>
      <c r="G9540" s="325" t="str">
        <f t="shared" si="596"/>
        <v/>
      </c>
      <c r="H9540" s="326" t="str">
        <f t="shared" si="597"/>
        <v/>
      </c>
    </row>
    <row r="9541" spans="1:8" x14ac:dyDescent="0.2">
      <c r="A9541" s="204" t="str">
        <f t="shared" si="595"/>
        <v/>
      </c>
      <c r="B9541" s="335"/>
      <c r="C9541" s="335"/>
      <c r="D9541" s="381" t="str">
        <f t="shared" si="594"/>
        <v/>
      </c>
      <c r="E9541" s="335"/>
      <c r="F9541" s="335"/>
      <c r="G9541" s="325" t="str">
        <f t="shared" si="596"/>
        <v/>
      </c>
      <c r="H9541" s="326" t="str">
        <f t="shared" si="597"/>
        <v/>
      </c>
    </row>
    <row r="9542" spans="1:8" x14ac:dyDescent="0.2">
      <c r="A9542" s="204" t="str">
        <f t="shared" si="595"/>
        <v/>
      </c>
      <c r="B9542" s="335"/>
      <c r="C9542" s="335"/>
      <c r="D9542" s="381" t="str">
        <f t="shared" si="594"/>
        <v/>
      </c>
      <c r="E9542" s="335"/>
      <c r="F9542" s="335"/>
      <c r="G9542" s="325" t="str">
        <f t="shared" si="596"/>
        <v/>
      </c>
      <c r="H9542" s="326" t="str">
        <f t="shared" si="597"/>
        <v/>
      </c>
    </row>
    <row r="9543" spans="1:8" x14ac:dyDescent="0.2">
      <c r="A9543" s="204" t="str">
        <f t="shared" si="595"/>
        <v/>
      </c>
      <c r="B9543" s="335"/>
      <c r="C9543" s="335"/>
      <c r="D9543" s="381" t="str">
        <f t="shared" si="594"/>
        <v/>
      </c>
      <c r="E9543" s="335"/>
      <c r="F9543" s="335"/>
      <c r="G9543" s="325" t="str">
        <f t="shared" si="596"/>
        <v/>
      </c>
      <c r="H9543" s="326" t="str">
        <f t="shared" si="597"/>
        <v/>
      </c>
    </row>
    <row r="9544" spans="1:8" x14ac:dyDescent="0.2">
      <c r="A9544" s="204" t="str">
        <f t="shared" si="595"/>
        <v/>
      </c>
      <c r="B9544" s="335"/>
      <c r="C9544" s="335"/>
      <c r="D9544" s="381" t="str">
        <f t="shared" si="594"/>
        <v/>
      </c>
      <c r="E9544" s="335"/>
      <c r="F9544" s="335"/>
      <c r="G9544" s="325" t="str">
        <f t="shared" si="596"/>
        <v/>
      </c>
      <c r="H9544" s="326" t="str">
        <f t="shared" si="597"/>
        <v/>
      </c>
    </row>
    <row r="9545" spans="1:8" x14ac:dyDescent="0.2">
      <c r="A9545" s="204" t="str">
        <f t="shared" si="595"/>
        <v/>
      </c>
      <c r="B9545" s="335"/>
      <c r="C9545" s="335"/>
      <c r="D9545" s="381" t="str">
        <f t="shared" ref="D9545:D9608" si="598">IF(C9545="","",IFERROR(IF(VLOOKUP(C9545,Parameter,2,FALSE)="","",VLOOKUP(C9545,Parameter,2,FALSE)),IFERROR(VLOOKUP(C9545,PSMErgänzung,2,FALSE),"CAS eingeben oder Parameter korrigieren!")))</f>
        <v/>
      </c>
      <c r="E9545" s="335"/>
      <c r="F9545" s="335"/>
      <c r="G9545" s="325" t="str">
        <f t="shared" si="596"/>
        <v/>
      </c>
      <c r="H9545" s="326" t="str">
        <f t="shared" si="597"/>
        <v/>
      </c>
    </row>
    <row r="9546" spans="1:8" x14ac:dyDescent="0.2">
      <c r="A9546" s="204" t="str">
        <f t="shared" si="595"/>
        <v/>
      </c>
      <c r="B9546" s="335"/>
      <c r="C9546" s="335"/>
      <c r="D9546" s="381" t="str">
        <f t="shared" si="598"/>
        <v/>
      </c>
      <c r="E9546" s="335"/>
      <c r="F9546" s="335"/>
      <c r="G9546" s="325" t="str">
        <f t="shared" si="596"/>
        <v/>
      </c>
      <c r="H9546" s="326" t="str">
        <f t="shared" si="597"/>
        <v/>
      </c>
    </row>
    <row r="9547" spans="1:8" x14ac:dyDescent="0.2">
      <c r="A9547" s="204" t="str">
        <f t="shared" si="595"/>
        <v/>
      </c>
      <c r="B9547" s="335"/>
      <c r="C9547" s="335"/>
      <c r="D9547" s="381" t="str">
        <f t="shared" si="598"/>
        <v/>
      </c>
      <c r="E9547" s="335"/>
      <c r="F9547" s="335"/>
      <c r="G9547" s="325" t="str">
        <f t="shared" si="596"/>
        <v/>
      </c>
      <c r="H9547" s="326" t="str">
        <f t="shared" si="597"/>
        <v/>
      </c>
    </row>
    <row r="9548" spans="1:8" x14ac:dyDescent="0.2">
      <c r="A9548" s="204" t="str">
        <f t="shared" si="595"/>
        <v/>
      </c>
      <c r="B9548" s="335"/>
      <c r="C9548" s="335"/>
      <c r="D9548" s="381" t="str">
        <f t="shared" si="598"/>
        <v/>
      </c>
      <c r="E9548" s="335"/>
      <c r="F9548" s="335"/>
      <c r="G9548" s="325" t="str">
        <f t="shared" si="596"/>
        <v/>
      </c>
      <c r="H9548" s="326" t="str">
        <f t="shared" si="597"/>
        <v/>
      </c>
    </row>
    <row r="9549" spans="1:8" x14ac:dyDescent="0.2">
      <c r="A9549" s="204" t="str">
        <f t="shared" si="595"/>
        <v/>
      </c>
      <c r="B9549" s="335"/>
      <c r="C9549" s="335"/>
      <c r="D9549" s="381" t="str">
        <f t="shared" si="598"/>
        <v/>
      </c>
      <c r="E9549" s="335"/>
      <c r="F9549" s="335"/>
      <c r="G9549" s="325" t="str">
        <f t="shared" si="596"/>
        <v/>
      </c>
      <c r="H9549" s="326" t="str">
        <f t="shared" si="597"/>
        <v/>
      </c>
    </row>
    <row r="9550" spans="1:8" x14ac:dyDescent="0.2">
      <c r="A9550" s="204" t="str">
        <f t="shared" si="595"/>
        <v/>
      </c>
      <c r="B9550" s="335"/>
      <c r="C9550" s="335"/>
      <c r="D9550" s="381" t="str">
        <f t="shared" si="598"/>
        <v/>
      </c>
      <c r="E9550" s="335"/>
      <c r="F9550" s="335"/>
      <c r="G9550" s="325" t="str">
        <f t="shared" si="596"/>
        <v/>
      </c>
      <c r="H9550" s="326" t="str">
        <f t="shared" si="597"/>
        <v/>
      </c>
    </row>
    <row r="9551" spans="1:8" x14ac:dyDescent="0.2">
      <c r="A9551" s="204" t="str">
        <f t="shared" si="595"/>
        <v/>
      </c>
      <c r="B9551" s="335"/>
      <c r="C9551" s="335"/>
      <c r="D9551" s="381" t="str">
        <f t="shared" si="598"/>
        <v/>
      </c>
      <c r="E9551" s="335"/>
      <c r="F9551" s="335"/>
      <c r="G9551" s="325" t="str">
        <f t="shared" si="596"/>
        <v/>
      </c>
      <c r="H9551" s="326" t="str">
        <f t="shared" si="597"/>
        <v/>
      </c>
    </row>
    <row r="9552" spans="1:8" x14ac:dyDescent="0.2">
      <c r="A9552" s="204" t="str">
        <f t="shared" si="595"/>
        <v/>
      </c>
      <c r="B9552" s="335"/>
      <c r="C9552" s="335"/>
      <c r="D9552" s="381" t="str">
        <f t="shared" si="598"/>
        <v/>
      </c>
      <c r="E9552" s="335"/>
      <c r="F9552" s="335"/>
      <c r="G9552" s="325" t="str">
        <f t="shared" si="596"/>
        <v/>
      </c>
      <c r="H9552" s="326" t="str">
        <f t="shared" si="597"/>
        <v/>
      </c>
    </row>
    <row r="9553" spans="1:8" x14ac:dyDescent="0.2">
      <c r="A9553" s="204" t="str">
        <f t="shared" si="595"/>
        <v/>
      </c>
      <c r="B9553" s="335"/>
      <c r="C9553" s="335"/>
      <c r="D9553" s="381" t="str">
        <f t="shared" si="598"/>
        <v/>
      </c>
      <c r="E9553" s="335"/>
      <c r="F9553" s="335"/>
      <c r="G9553" s="325" t="str">
        <f t="shared" si="596"/>
        <v/>
      </c>
      <c r="H9553" s="326" t="str">
        <f t="shared" si="597"/>
        <v/>
      </c>
    </row>
    <row r="9554" spans="1:8" x14ac:dyDescent="0.2">
      <c r="A9554" s="204" t="str">
        <f t="shared" si="595"/>
        <v/>
      </c>
      <c r="B9554" s="335"/>
      <c r="C9554" s="335"/>
      <c r="D9554" s="381" t="str">
        <f t="shared" si="598"/>
        <v/>
      </c>
      <c r="E9554" s="335"/>
      <c r="F9554" s="335"/>
      <c r="G9554" s="325" t="str">
        <f t="shared" si="596"/>
        <v/>
      </c>
      <c r="H9554" s="326" t="str">
        <f t="shared" si="597"/>
        <v/>
      </c>
    </row>
    <row r="9555" spans="1:8" x14ac:dyDescent="0.2">
      <c r="A9555" s="204" t="str">
        <f t="shared" si="595"/>
        <v/>
      </c>
      <c r="B9555" s="335"/>
      <c r="C9555" s="335"/>
      <c r="D9555" s="381" t="str">
        <f t="shared" si="598"/>
        <v/>
      </c>
      <c r="E9555" s="335"/>
      <c r="F9555" s="335"/>
      <c r="G9555" s="325" t="str">
        <f t="shared" si="596"/>
        <v/>
      </c>
      <c r="H9555" s="326" t="str">
        <f t="shared" si="597"/>
        <v/>
      </c>
    </row>
    <row r="9556" spans="1:8" x14ac:dyDescent="0.2">
      <c r="A9556" s="204" t="str">
        <f t="shared" si="595"/>
        <v/>
      </c>
      <c r="B9556" s="335"/>
      <c r="C9556" s="335"/>
      <c r="D9556" s="381" t="str">
        <f t="shared" si="598"/>
        <v/>
      </c>
      <c r="E9556" s="335"/>
      <c r="F9556" s="335"/>
      <c r="G9556" s="325" t="str">
        <f t="shared" si="596"/>
        <v/>
      </c>
      <c r="H9556" s="326" t="str">
        <f t="shared" si="597"/>
        <v/>
      </c>
    </row>
    <row r="9557" spans="1:8" x14ac:dyDescent="0.2">
      <c r="A9557" s="204" t="str">
        <f t="shared" si="595"/>
        <v/>
      </c>
      <c r="B9557" s="335"/>
      <c r="C9557" s="335"/>
      <c r="D9557" s="381" t="str">
        <f t="shared" si="598"/>
        <v/>
      </c>
      <c r="E9557" s="335"/>
      <c r="F9557" s="335"/>
      <c r="G9557" s="325" t="str">
        <f t="shared" si="596"/>
        <v/>
      </c>
      <c r="H9557" s="326" t="str">
        <f t="shared" si="597"/>
        <v/>
      </c>
    </row>
    <row r="9558" spans="1:8" x14ac:dyDescent="0.2">
      <c r="A9558" s="204" t="str">
        <f t="shared" si="595"/>
        <v/>
      </c>
      <c r="B9558" s="335"/>
      <c r="C9558" s="335"/>
      <c r="D9558" s="381" t="str">
        <f t="shared" si="598"/>
        <v/>
      </c>
      <c r="E9558" s="335"/>
      <c r="F9558" s="335"/>
      <c r="G9558" s="325" t="str">
        <f t="shared" si="596"/>
        <v/>
      </c>
      <c r="H9558" s="326" t="str">
        <f t="shared" si="597"/>
        <v/>
      </c>
    </row>
    <row r="9559" spans="1:8" x14ac:dyDescent="0.2">
      <c r="A9559" s="204" t="str">
        <f t="shared" si="595"/>
        <v/>
      </c>
      <c r="B9559" s="335"/>
      <c r="C9559" s="335"/>
      <c r="D9559" s="381" t="str">
        <f t="shared" si="598"/>
        <v/>
      </c>
      <c r="E9559" s="335"/>
      <c r="F9559" s="335"/>
      <c r="G9559" s="325" t="str">
        <f t="shared" si="596"/>
        <v/>
      </c>
      <c r="H9559" s="326" t="str">
        <f t="shared" si="597"/>
        <v/>
      </c>
    </row>
    <row r="9560" spans="1:8" x14ac:dyDescent="0.2">
      <c r="A9560" s="204" t="str">
        <f t="shared" si="595"/>
        <v/>
      </c>
      <c r="B9560" s="335"/>
      <c r="C9560" s="335"/>
      <c r="D9560" s="381" t="str">
        <f t="shared" si="598"/>
        <v/>
      </c>
      <c r="E9560" s="335"/>
      <c r="F9560" s="335"/>
      <c r="G9560" s="325" t="str">
        <f t="shared" si="596"/>
        <v/>
      </c>
      <c r="H9560" s="326" t="str">
        <f t="shared" si="597"/>
        <v/>
      </c>
    </row>
    <row r="9561" spans="1:8" x14ac:dyDescent="0.2">
      <c r="A9561" s="204" t="str">
        <f t="shared" si="595"/>
        <v/>
      </c>
      <c r="B9561" s="335"/>
      <c r="C9561" s="335"/>
      <c r="D9561" s="381" t="str">
        <f t="shared" si="598"/>
        <v/>
      </c>
      <c r="E9561" s="335"/>
      <c r="F9561" s="335"/>
      <c r="G9561" s="325" t="str">
        <f t="shared" si="596"/>
        <v/>
      </c>
      <c r="H9561" s="326" t="str">
        <f t="shared" si="597"/>
        <v/>
      </c>
    </row>
    <row r="9562" spans="1:8" x14ac:dyDescent="0.2">
      <c r="A9562" s="204" t="str">
        <f t="shared" si="595"/>
        <v/>
      </c>
      <c r="B9562" s="335"/>
      <c r="C9562" s="335"/>
      <c r="D9562" s="381" t="str">
        <f t="shared" si="598"/>
        <v/>
      </c>
      <c r="E9562" s="335"/>
      <c r="F9562" s="335"/>
      <c r="G9562" s="325" t="str">
        <f t="shared" si="596"/>
        <v/>
      </c>
      <c r="H9562" s="326" t="str">
        <f t="shared" si="597"/>
        <v/>
      </c>
    </row>
    <row r="9563" spans="1:8" x14ac:dyDescent="0.2">
      <c r="A9563" s="204" t="str">
        <f t="shared" si="595"/>
        <v/>
      </c>
      <c r="B9563" s="335"/>
      <c r="C9563" s="335"/>
      <c r="D9563" s="381" t="str">
        <f t="shared" si="598"/>
        <v/>
      </c>
      <c r="E9563" s="335"/>
      <c r="F9563" s="335"/>
      <c r="G9563" s="325" t="str">
        <f t="shared" si="596"/>
        <v/>
      </c>
      <c r="H9563" s="326" t="str">
        <f t="shared" si="597"/>
        <v/>
      </c>
    </row>
    <row r="9564" spans="1:8" x14ac:dyDescent="0.2">
      <c r="A9564" s="204" t="str">
        <f t="shared" si="595"/>
        <v/>
      </c>
      <c r="B9564" s="335"/>
      <c r="C9564" s="335"/>
      <c r="D9564" s="381" t="str">
        <f t="shared" si="598"/>
        <v/>
      </c>
      <c r="E9564" s="335"/>
      <c r="F9564" s="335"/>
      <c r="G9564" s="325" t="str">
        <f t="shared" si="596"/>
        <v/>
      </c>
      <c r="H9564" s="326" t="str">
        <f t="shared" si="597"/>
        <v/>
      </c>
    </row>
    <row r="9565" spans="1:8" x14ac:dyDescent="0.2">
      <c r="A9565" s="204" t="str">
        <f t="shared" si="595"/>
        <v/>
      </c>
      <c r="B9565" s="335"/>
      <c r="C9565" s="335"/>
      <c r="D9565" s="381" t="str">
        <f t="shared" si="598"/>
        <v/>
      </c>
      <c r="E9565" s="335"/>
      <c r="F9565" s="335"/>
      <c r="G9565" s="325" t="str">
        <f t="shared" si="596"/>
        <v/>
      </c>
      <c r="H9565" s="326" t="str">
        <f t="shared" si="597"/>
        <v/>
      </c>
    </row>
    <row r="9566" spans="1:8" x14ac:dyDescent="0.2">
      <c r="A9566" s="204" t="str">
        <f t="shared" si="595"/>
        <v/>
      </c>
      <c r="B9566" s="335"/>
      <c r="C9566" s="335"/>
      <c r="D9566" s="381" t="str">
        <f t="shared" si="598"/>
        <v/>
      </c>
      <c r="E9566" s="335"/>
      <c r="F9566" s="335"/>
      <c r="G9566" s="325" t="str">
        <f t="shared" si="596"/>
        <v/>
      </c>
      <c r="H9566" s="326" t="str">
        <f t="shared" si="597"/>
        <v/>
      </c>
    </row>
    <row r="9567" spans="1:8" x14ac:dyDescent="0.2">
      <c r="A9567" s="204" t="str">
        <f t="shared" si="595"/>
        <v/>
      </c>
      <c r="B9567" s="335"/>
      <c r="C9567" s="335"/>
      <c r="D9567" s="381" t="str">
        <f t="shared" si="598"/>
        <v/>
      </c>
      <c r="E9567" s="335"/>
      <c r="F9567" s="335"/>
      <c r="G9567" s="325" t="str">
        <f t="shared" si="596"/>
        <v/>
      </c>
      <c r="H9567" s="326" t="str">
        <f t="shared" si="597"/>
        <v/>
      </c>
    </row>
    <row r="9568" spans="1:8" x14ac:dyDescent="0.2">
      <c r="A9568" s="204" t="str">
        <f t="shared" si="595"/>
        <v/>
      </c>
      <c r="B9568" s="335"/>
      <c r="C9568" s="335"/>
      <c r="D9568" s="381" t="str">
        <f t="shared" si="598"/>
        <v/>
      </c>
      <c r="E9568" s="335"/>
      <c r="F9568" s="335"/>
      <c r="G9568" s="325" t="str">
        <f t="shared" si="596"/>
        <v/>
      </c>
      <c r="H9568" s="326" t="str">
        <f t="shared" si="597"/>
        <v/>
      </c>
    </row>
    <row r="9569" spans="1:8" x14ac:dyDescent="0.2">
      <c r="A9569" s="204" t="str">
        <f t="shared" si="595"/>
        <v/>
      </c>
      <c r="B9569" s="335"/>
      <c r="C9569" s="335"/>
      <c r="D9569" s="381" t="str">
        <f t="shared" si="598"/>
        <v/>
      </c>
      <c r="E9569" s="335"/>
      <c r="F9569" s="335"/>
      <c r="G9569" s="325" t="str">
        <f t="shared" si="596"/>
        <v/>
      </c>
      <c r="H9569" s="326" t="str">
        <f t="shared" si="597"/>
        <v/>
      </c>
    </row>
    <row r="9570" spans="1:8" x14ac:dyDescent="0.2">
      <c r="A9570" s="204" t="str">
        <f t="shared" si="595"/>
        <v/>
      </c>
      <c r="B9570" s="335"/>
      <c r="C9570" s="335"/>
      <c r="D9570" s="381" t="str">
        <f t="shared" si="598"/>
        <v/>
      </c>
      <c r="E9570" s="335"/>
      <c r="F9570" s="335"/>
      <c r="G9570" s="325" t="str">
        <f t="shared" si="596"/>
        <v/>
      </c>
      <c r="H9570" s="326" t="str">
        <f t="shared" si="597"/>
        <v/>
      </c>
    </row>
    <row r="9571" spans="1:8" x14ac:dyDescent="0.2">
      <c r="A9571" s="204" t="str">
        <f t="shared" si="595"/>
        <v/>
      </c>
      <c r="B9571" s="335"/>
      <c r="C9571" s="335"/>
      <c r="D9571" s="381" t="str">
        <f t="shared" si="598"/>
        <v/>
      </c>
      <c r="E9571" s="335"/>
      <c r="F9571" s="335"/>
      <c r="G9571" s="325" t="str">
        <f t="shared" si="596"/>
        <v/>
      </c>
      <c r="H9571" s="326" t="str">
        <f t="shared" si="597"/>
        <v/>
      </c>
    </row>
    <row r="9572" spans="1:8" x14ac:dyDescent="0.2">
      <c r="A9572" s="204" t="str">
        <f t="shared" si="595"/>
        <v/>
      </c>
      <c r="B9572" s="335"/>
      <c r="C9572" s="335"/>
      <c r="D9572" s="381" t="str">
        <f t="shared" si="598"/>
        <v/>
      </c>
      <c r="E9572" s="335"/>
      <c r="F9572" s="335"/>
      <c r="G9572" s="325" t="str">
        <f t="shared" si="596"/>
        <v/>
      </c>
      <c r="H9572" s="326" t="str">
        <f t="shared" si="597"/>
        <v/>
      </c>
    </row>
    <row r="9573" spans="1:8" x14ac:dyDescent="0.2">
      <c r="A9573" s="204" t="str">
        <f t="shared" si="595"/>
        <v/>
      </c>
      <c r="B9573" s="335"/>
      <c r="C9573" s="335"/>
      <c r="D9573" s="381" t="str">
        <f t="shared" si="598"/>
        <v/>
      </c>
      <c r="E9573" s="335"/>
      <c r="F9573" s="335"/>
      <c r="G9573" s="325" t="str">
        <f t="shared" si="596"/>
        <v/>
      </c>
      <c r="H9573" s="326" t="str">
        <f t="shared" si="597"/>
        <v/>
      </c>
    </row>
    <row r="9574" spans="1:8" x14ac:dyDescent="0.2">
      <c r="A9574" s="204" t="str">
        <f t="shared" si="595"/>
        <v/>
      </c>
      <c r="B9574" s="335"/>
      <c r="C9574" s="335"/>
      <c r="D9574" s="381" t="str">
        <f t="shared" si="598"/>
        <v/>
      </c>
      <c r="E9574" s="335"/>
      <c r="F9574" s="335"/>
      <c r="G9574" s="325" t="str">
        <f t="shared" si="596"/>
        <v/>
      </c>
      <c r="H9574" s="326" t="str">
        <f t="shared" si="597"/>
        <v/>
      </c>
    </row>
    <row r="9575" spans="1:8" x14ac:dyDescent="0.2">
      <c r="A9575" s="204" t="str">
        <f t="shared" si="595"/>
        <v/>
      </c>
      <c r="B9575" s="335"/>
      <c r="C9575" s="335"/>
      <c r="D9575" s="381" t="str">
        <f t="shared" si="598"/>
        <v/>
      </c>
      <c r="E9575" s="335"/>
      <c r="F9575" s="335"/>
      <c r="G9575" s="325" t="str">
        <f t="shared" si="596"/>
        <v/>
      </c>
      <c r="H9575" s="326" t="str">
        <f t="shared" si="597"/>
        <v/>
      </c>
    </row>
    <row r="9576" spans="1:8" x14ac:dyDescent="0.2">
      <c r="A9576" s="204" t="str">
        <f t="shared" si="595"/>
        <v/>
      </c>
      <c r="B9576" s="335"/>
      <c r="C9576" s="335"/>
      <c r="D9576" s="381" t="str">
        <f t="shared" si="598"/>
        <v/>
      </c>
      <c r="E9576" s="335"/>
      <c r="F9576" s="335"/>
      <c r="G9576" s="325" t="str">
        <f t="shared" si="596"/>
        <v/>
      </c>
      <c r="H9576" s="326" t="str">
        <f t="shared" si="597"/>
        <v/>
      </c>
    </row>
    <row r="9577" spans="1:8" x14ac:dyDescent="0.2">
      <c r="A9577" s="204" t="str">
        <f t="shared" si="595"/>
        <v/>
      </c>
      <c r="B9577" s="335"/>
      <c r="C9577" s="335"/>
      <c r="D9577" s="381" t="str">
        <f t="shared" si="598"/>
        <v/>
      </c>
      <c r="E9577" s="335"/>
      <c r="F9577" s="335"/>
      <c r="G9577" s="325" t="str">
        <f t="shared" si="596"/>
        <v/>
      </c>
      <c r="H9577" s="326" t="str">
        <f t="shared" si="597"/>
        <v/>
      </c>
    </row>
    <row r="9578" spans="1:8" x14ac:dyDescent="0.2">
      <c r="A9578" s="204" t="str">
        <f t="shared" si="595"/>
        <v/>
      </c>
      <c r="B9578" s="335"/>
      <c r="C9578" s="335"/>
      <c r="D9578" s="381" t="str">
        <f t="shared" si="598"/>
        <v/>
      </c>
      <c r="E9578" s="335"/>
      <c r="F9578" s="335"/>
      <c r="G9578" s="325" t="str">
        <f t="shared" si="596"/>
        <v/>
      </c>
      <c r="H9578" s="326" t="str">
        <f t="shared" si="597"/>
        <v/>
      </c>
    </row>
    <row r="9579" spans="1:8" x14ac:dyDescent="0.2">
      <c r="A9579" s="204" t="str">
        <f t="shared" si="595"/>
        <v/>
      </c>
      <c r="B9579" s="335"/>
      <c r="C9579" s="335"/>
      <c r="D9579" s="381" t="str">
        <f t="shared" si="598"/>
        <v/>
      </c>
      <c r="E9579" s="335"/>
      <c r="F9579" s="335"/>
      <c r="G9579" s="325" t="str">
        <f t="shared" si="596"/>
        <v/>
      </c>
      <c r="H9579" s="326" t="str">
        <f t="shared" si="597"/>
        <v/>
      </c>
    </row>
    <row r="9580" spans="1:8" x14ac:dyDescent="0.2">
      <c r="A9580" s="204" t="str">
        <f t="shared" si="595"/>
        <v/>
      </c>
      <c r="B9580" s="335"/>
      <c r="C9580" s="335"/>
      <c r="D9580" s="381" t="str">
        <f t="shared" si="598"/>
        <v/>
      </c>
      <c r="E9580" s="335"/>
      <c r="F9580" s="335"/>
      <c r="G9580" s="325" t="str">
        <f t="shared" si="596"/>
        <v/>
      </c>
      <c r="H9580" s="326" t="str">
        <f t="shared" si="597"/>
        <v/>
      </c>
    </row>
    <row r="9581" spans="1:8" x14ac:dyDescent="0.2">
      <c r="A9581" s="204" t="str">
        <f t="shared" si="595"/>
        <v/>
      </c>
      <c r="B9581" s="335"/>
      <c r="C9581" s="335"/>
      <c r="D9581" s="381" t="str">
        <f t="shared" si="598"/>
        <v/>
      </c>
      <c r="E9581" s="335"/>
      <c r="F9581" s="335"/>
      <c r="G9581" s="325" t="str">
        <f t="shared" si="596"/>
        <v/>
      </c>
      <c r="H9581" s="326" t="str">
        <f t="shared" si="597"/>
        <v/>
      </c>
    </row>
    <row r="9582" spans="1:8" x14ac:dyDescent="0.2">
      <c r="A9582" s="204" t="str">
        <f t="shared" si="595"/>
        <v/>
      </c>
      <c r="B9582" s="335"/>
      <c r="C9582" s="335"/>
      <c r="D9582" s="381" t="str">
        <f t="shared" si="598"/>
        <v/>
      </c>
      <c r="E9582" s="335"/>
      <c r="F9582" s="335"/>
      <c r="G9582" s="325" t="str">
        <f t="shared" si="596"/>
        <v/>
      </c>
      <c r="H9582" s="326" t="str">
        <f t="shared" si="597"/>
        <v/>
      </c>
    </row>
    <row r="9583" spans="1:8" x14ac:dyDescent="0.2">
      <c r="A9583" s="204" t="str">
        <f t="shared" si="595"/>
        <v/>
      </c>
      <c r="B9583" s="335"/>
      <c r="C9583" s="335"/>
      <c r="D9583" s="381" t="str">
        <f t="shared" si="598"/>
        <v/>
      </c>
      <c r="E9583" s="335"/>
      <c r="F9583" s="335"/>
      <c r="G9583" s="325" t="str">
        <f t="shared" si="596"/>
        <v/>
      </c>
      <c r="H9583" s="326" t="str">
        <f t="shared" si="597"/>
        <v/>
      </c>
    </row>
    <row r="9584" spans="1:8" x14ac:dyDescent="0.2">
      <c r="A9584" s="204" t="str">
        <f t="shared" si="595"/>
        <v/>
      </c>
      <c r="B9584" s="335"/>
      <c r="C9584" s="335"/>
      <c r="D9584" s="381" t="str">
        <f t="shared" si="598"/>
        <v/>
      </c>
      <c r="E9584" s="335"/>
      <c r="F9584" s="335"/>
      <c r="G9584" s="325" t="str">
        <f t="shared" si="596"/>
        <v/>
      </c>
      <c r="H9584" s="326" t="str">
        <f t="shared" si="597"/>
        <v/>
      </c>
    </row>
    <row r="9585" spans="1:8" x14ac:dyDescent="0.2">
      <c r="A9585" s="204" t="str">
        <f t="shared" ref="A9585:A9648" si="599">IF(B9585&lt;&gt;"",VLOOKUP(B9585,ID,2,FALSE),"")</f>
        <v/>
      </c>
      <c r="B9585" s="335"/>
      <c r="C9585" s="335"/>
      <c r="D9585" s="381" t="str">
        <f t="shared" si="598"/>
        <v/>
      </c>
      <c r="E9585" s="335"/>
      <c r="F9585" s="335"/>
      <c r="G9585" s="325" t="str">
        <f t="shared" ref="G9585:G9648" si="600">IF(OR(B9585="",Amt=""),"",Amt)</f>
        <v/>
      </c>
      <c r="H9585" s="326" t="str">
        <f t="shared" ref="H9585:H9648" si="601">IF(G9585="","",VLOOKUP(G9585,Gesundheitsämter,2,FALSE))</f>
        <v/>
      </c>
    </row>
    <row r="9586" spans="1:8" x14ac:dyDescent="0.2">
      <c r="A9586" s="204" t="str">
        <f t="shared" si="599"/>
        <v/>
      </c>
      <c r="B9586" s="335"/>
      <c r="C9586" s="335"/>
      <c r="D9586" s="381" t="str">
        <f t="shared" si="598"/>
        <v/>
      </c>
      <c r="E9586" s="335"/>
      <c r="F9586" s="335"/>
      <c r="G9586" s="325" t="str">
        <f t="shared" si="600"/>
        <v/>
      </c>
      <c r="H9586" s="326" t="str">
        <f t="shared" si="601"/>
        <v/>
      </c>
    </row>
    <row r="9587" spans="1:8" x14ac:dyDescent="0.2">
      <c r="A9587" s="204" t="str">
        <f t="shared" si="599"/>
        <v/>
      </c>
      <c r="B9587" s="335"/>
      <c r="C9587" s="335"/>
      <c r="D9587" s="381" t="str">
        <f t="shared" si="598"/>
        <v/>
      </c>
      <c r="E9587" s="335"/>
      <c r="F9587" s="335"/>
      <c r="G9587" s="325" t="str">
        <f t="shared" si="600"/>
        <v/>
      </c>
      <c r="H9587" s="326" t="str">
        <f t="shared" si="601"/>
        <v/>
      </c>
    </row>
    <row r="9588" spans="1:8" x14ac:dyDescent="0.2">
      <c r="A9588" s="204" t="str">
        <f t="shared" si="599"/>
        <v/>
      </c>
      <c r="B9588" s="335"/>
      <c r="C9588" s="335"/>
      <c r="D9588" s="381" t="str">
        <f t="shared" si="598"/>
        <v/>
      </c>
      <c r="E9588" s="335"/>
      <c r="F9588" s="335"/>
      <c r="G9588" s="325" t="str">
        <f t="shared" si="600"/>
        <v/>
      </c>
      <c r="H9588" s="326" t="str">
        <f t="shared" si="601"/>
        <v/>
      </c>
    </row>
    <row r="9589" spans="1:8" x14ac:dyDescent="0.2">
      <c r="A9589" s="204" t="str">
        <f t="shared" si="599"/>
        <v/>
      </c>
      <c r="B9589" s="335"/>
      <c r="C9589" s="335"/>
      <c r="D9589" s="381" t="str">
        <f t="shared" si="598"/>
        <v/>
      </c>
      <c r="E9589" s="335"/>
      <c r="F9589" s="335"/>
      <c r="G9589" s="325" t="str">
        <f t="shared" si="600"/>
        <v/>
      </c>
      <c r="H9589" s="326" t="str">
        <f t="shared" si="601"/>
        <v/>
      </c>
    </row>
    <row r="9590" spans="1:8" x14ac:dyDescent="0.2">
      <c r="A9590" s="204" t="str">
        <f t="shared" si="599"/>
        <v/>
      </c>
      <c r="B9590" s="335"/>
      <c r="C9590" s="335"/>
      <c r="D9590" s="381" t="str">
        <f t="shared" si="598"/>
        <v/>
      </c>
      <c r="E9590" s="335"/>
      <c r="F9590" s="335"/>
      <c r="G9590" s="325" t="str">
        <f t="shared" si="600"/>
        <v/>
      </c>
      <c r="H9590" s="326" t="str">
        <f t="shared" si="601"/>
        <v/>
      </c>
    </row>
    <row r="9591" spans="1:8" x14ac:dyDescent="0.2">
      <c r="A9591" s="204" t="str">
        <f t="shared" si="599"/>
        <v/>
      </c>
      <c r="B9591" s="335"/>
      <c r="C9591" s="335"/>
      <c r="D9591" s="381" t="str">
        <f t="shared" si="598"/>
        <v/>
      </c>
      <c r="E9591" s="335"/>
      <c r="F9591" s="335"/>
      <c r="G9591" s="325" t="str">
        <f t="shared" si="600"/>
        <v/>
      </c>
      <c r="H9591" s="326" t="str">
        <f t="shared" si="601"/>
        <v/>
      </c>
    </row>
    <row r="9592" spans="1:8" x14ac:dyDescent="0.2">
      <c r="A9592" s="204" t="str">
        <f t="shared" si="599"/>
        <v/>
      </c>
      <c r="B9592" s="335"/>
      <c r="C9592" s="335"/>
      <c r="D9592" s="381" t="str">
        <f t="shared" si="598"/>
        <v/>
      </c>
      <c r="E9592" s="335"/>
      <c r="F9592" s="335"/>
      <c r="G9592" s="325" t="str">
        <f t="shared" si="600"/>
        <v/>
      </c>
      <c r="H9592" s="326" t="str">
        <f t="shared" si="601"/>
        <v/>
      </c>
    </row>
    <row r="9593" spans="1:8" x14ac:dyDescent="0.2">
      <c r="A9593" s="204" t="str">
        <f t="shared" si="599"/>
        <v/>
      </c>
      <c r="B9593" s="335"/>
      <c r="C9593" s="335"/>
      <c r="D9593" s="381" t="str">
        <f t="shared" si="598"/>
        <v/>
      </c>
      <c r="E9593" s="335"/>
      <c r="F9593" s="335"/>
      <c r="G9593" s="325" t="str">
        <f t="shared" si="600"/>
        <v/>
      </c>
      <c r="H9593" s="326" t="str">
        <f t="shared" si="601"/>
        <v/>
      </c>
    </row>
    <row r="9594" spans="1:8" x14ac:dyDescent="0.2">
      <c r="A9594" s="204" t="str">
        <f t="shared" si="599"/>
        <v/>
      </c>
      <c r="B9594" s="335"/>
      <c r="C9594" s="335"/>
      <c r="D9594" s="381" t="str">
        <f t="shared" si="598"/>
        <v/>
      </c>
      <c r="E9594" s="335"/>
      <c r="F9594" s="335"/>
      <c r="G9594" s="325" t="str">
        <f t="shared" si="600"/>
        <v/>
      </c>
      <c r="H9594" s="326" t="str">
        <f t="shared" si="601"/>
        <v/>
      </c>
    </row>
    <row r="9595" spans="1:8" x14ac:dyDescent="0.2">
      <c r="A9595" s="204" t="str">
        <f t="shared" si="599"/>
        <v/>
      </c>
      <c r="B9595" s="335"/>
      <c r="C9595" s="335"/>
      <c r="D9595" s="381" t="str">
        <f t="shared" si="598"/>
        <v/>
      </c>
      <c r="E9595" s="335"/>
      <c r="F9595" s="335"/>
      <c r="G9595" s="325" t="str">
        <f t="shared" si="600"/>
        <v/>
      </c>
      <c r="H9595" s="326" t="str">
        <f t="shared" si="601"/>
        <v/>
      </c>
    </row>
    <row r="9596" spans="1:8" x14ac:dyDescent="0.2">
      <c r="A9596" s="204" t="str">
        <f t="shared" si="599"/>
        <v/>
      </c>
      <c r="B9596" s="335"/>
      <c r="C9596" s="335"/>
      <c r="D9596" s="381" t="str">
        <f t="shared" si="598"/>
        <v/>
      </c>
      <c r="E9596" s="335"/>
      <c r="F9596" s="335"/>
      <c r="G9596" s="325" t="str">
        <f t="shared" si="600"/>
        <v/>
      </c>
      <c r="H9596" s="326" t="str">
        <f t="shared" si="601"/>
        <v/>
      </c>
    </row>
    <row r="9597" spans="1:8" x14ac:dyDescent="0.2">
      <c r="A9597" s="204" t="str">
        <f t="shared" si="599"/>
        <v/>
      </c>
      <c r="B9597" s="335"/>
      <c r="C9597" s="335"/>
      <c r="D9597" s="381" t="str">
        <f t="shared" si="598"/>
        <v/>
      </c>
      <c r="E9597" s="335"/>
      <c r="F9597" s="335"/>
      <c r="G9597" s="325" t="str">
        <f t="shared" si="600"/>
        <v/>
      </c>
      <c r="H9597" s="326" t="str">
        <f t="shared" si="601"/>
        <v/>
      </c>
    </row>
    <row r="9598" spans="1:8" x14ac:dyDescent="0.2">
      <c r="A9598" s="204" t="str">
        <f t="shared" si="599"/>
        <v/>
      </c>
      <c r="B9598" s="335"/>
      <c r="C9598" s="335"/>
      <c r="D9598" s="381" t="str">
        <f t="shared" si="598"/>
        <v/>
      </c>
      <c r="E9598" s="335"/>
      <c r="F9598" s="335"/>
      <c r="G9598" s="325" t="str">
        <f t="shared" si="600"/>
        <v/>
      </c>
      <c r="H9598" s="326" t="str">
        <f t="shared" si="601"/>
        <v/>
      </c>
    </row>
    <row r="9599" spans="1:8" x14ac:dyDescent="0.2">
      <c r="A9599" s="204" t="str">
        <f t="shared" si="599"/>
        <v/>
      </c>
      <c r="B9599" s="335"/>
      <c r="C9599" s="335"/>
      <c r="D9599" s="381" t="str">
        <f t="shared" si="598"/>
        <v/>
      </c>
      <c r="E9599" s="335"/>
      <c r="F9599" s="335"/>
      <c r="G9599" s="325" t="str">
        <f t="shared" si="600"/>
        <v/>
      </c>
      <c r="H9599" s="326" t="str">
        <f t="shared" si="601"/>
        <v/>
      </c>
    </row>
    <row r="9600" spans="1:8" x14ac:dyDescent="0.2">
      <c r="A9600" s="204" t="str">
        <f t="shared" si="599"/>
        <v/>
      </c>
      <c r="B9600" s="335"/>
      <c r="C9600" s="335"/>
      <c r="D9600" s="381" t="str">
        <f t="shared" si="598"/>
        <v/>
      </c>
      <c r="E9600" s="335"/>
      <c r="F9600" s="335"/>
      <c r="G9600" s="325" t="str">
        <f t="shared" si="600"/>
        <v/>
      </c>
      <c r="H9600" s="326" t="str">
        <f t="shared" si="601"/>
        <v/>
      </c>
    </row>
    <row r="9601" spans="1:8" x14ac:dyDescent="0.2">
      <c r="A9601" s="204" t="str">
        <f t="shared" si="599"/>
        <v/>
      </c>
      <c r="B9601" s="335"/>
      <c r="C9601" s="335"/>
      <c r="D9601" s="381" t="str">
        <f t="shared" si="598"/>
        <v/>
      </c>
      <c r="E9601" s="335"/>
      <c r="F9601" s="335"/>
      <c r="G9601" s="325" t="str">
        <f t="shared" si="600"/>
        <v/>
      </c>
      <c r="H9601" s="326" t="str">
        <f t="shared" si="601"/>
        <v/>
      </c>
    </row>
    <row r="9602" spans="1:8" x14ac:dyDescent="0.2">
      <c r="A9602" s="204" t="str">
        <f t="shared" si="599"/>
        <v/>
      </c>
      <c r="B9602" s="335"/>
      <c r="C9602" s="335"/>
      <c r="D9602" s="381" t="str">
        <f t="shared" si="598"/>
        <v/>
      </c>
      <c r="E9602" s="335"/>
      <c r="F9602" s="335"/>
      <c r="G9602" s="325" t="str">
        <f t="shared" si="600"/>
        <v/>
      </c>
      <c r="H9602" s="326" t="str">
        <f t="shared" si="601"/>
        <v/>
      </c>
    </row>
    <row r="9603" spans="1:8" x14ac:dyDescent="0.2">
      <c r="A9603" s="204" t="str">
        <f t="shared" si="599"/>
        <v/>
      </c>
      <c r="B9603" s="335"/>
      <c r="C9603" s="335"/>
      <c r="D9603" s="381" t="str">
        <f t="shared" si="598"/>
        <v/>
      </c>
      <c r="E9603" s="335"/>
      <c r="F9603" s="335"/>
      <c r="G9603" s="325" t="str">
        <f t="shared" si="600"/>
        <v/>
      </c>
      <c r="H9603" s="326" t="str">
        <f t="shared" si="601"/>
        <v/>
      </c>
    </row>
    <row r="9604" spans="1:8" x14ac:dyDescent="0.2">
      <c r="A9604" s="204" t="str">
        <f t="shared" si="599"/>
        <v/>
      </c>
      <c r="B9604" s="335"/>
      <c r="C9604" s="335"/>
      <c r="D9604" s="381" t="str">
        <f t="shared" si="598"/>
        <v/>
      </c>
      <c r="E9604" s="335"/>
      <c r="F9604" s="335"/>
      <c r="G9604" s="325" t="str">
        <f t="shared" si="600"/>
        <v/>
      </c>
      <c r="H9604" s="326" t="str">
        <f t="shared" si="601"/>
        <v/>
      </c>
    </row>
    <row r="9605" spans="1:8" x14ac:dyDescent="0.2">
      <c r="A9605" s="204" t="str">
        <f t="shared" si="599"/>
        <v/>
      </c>
      <c r="B9605" s="335"/>
      <c r="C9605" s="335"/>
      <c r="D9605" s="381" t="str">
        <f t="shared" si="598"/>
        <v/>
      </c>
      <c r="E9605" s="335"/>
      <c r="F9605" s="335"/>
      <c r="G9605" s="325" t="str">
        <f t="shared" si="600"/>
        <v/>
      </c>
      <c r="H9605" s="326" t="str">
        <f t="shared" si="601"/>
        <v/>
      </c>
    </row>
    <row r="9606" spans="1:8" x14ac:dyDescent="0.2">
      <c r="A9606" s="204" t="str">
        <f t="shared" si="599"/>
        <v/>
      </c>
      <c r="B9606" s="335"/>
      <c r="C9606" s="335"/>
      <c r="D9606" s="381" t="str">
        <f t="shared" si="598"/>
        <v/>
      </c>
      <c r="E9606" s="335"/>
      <c r="F9606" s="335"/>
      <c r="G9606" s="325" t="str">
        <f t="shared" si="600"/>
        <v/>
      </c>
      <c r="H9606" s="326" t="str">
        <f t="shared" si="601"/>
        <v/>
      </c>
    </row>
    <row r="9607" spans="1:8" x14ac:dyDescent="0.2">
      <c r="A9607" s="204" t="str">
        <f t="shared" si="599"/>
        <v/>
      </c>
      <c r="B9607" s="335"/>
      <c r="C9607" s="335"/>
      <c r="D9607" s="381" t="str">
        <f t="shared" si="598"/>
        <v/>
      </c>
      <c r="E9607" s="335"/>
      <c r="F9607" s="335"/>
      <c r="G9607" s="325" t="str">
        <f t="shared" si="600"/>
        <v/>
      </c>
      <c r="H9607" s="326" t="str">
        <f t="shared" si="601"/>
        <v/>
      </c>
    </row>
    <row r="9608" spans="1:8" x14ac:dyDescent="0.2">
      <c r="A9608" s="204" t="str">
        <f t="shared" si="599"/>
        <v/>
      </c>
      <c r="B9608" s="335"/>
      <c r="C9608" s="335"/>
      <c r="D9608" s="381" t="str">
        <f t="shared" si="598"/>
        <v/>
      </c>
      <c r="E9608" s="335"/>
      <c r="F9608" s="335"/>
      <c r="G9608" s="325" t="str">
        <f t="shared" si="600"/>
        <v/>
      </c>
      <c r="H9608" s="326" t="str">
        <f t="shared" si="601"/>
        <v/>
      </c>
    </row>
    <row r="9609" spans="1:8" x14ac:dyDescent="0.2">
      <c r="A9609" s="204" t="str">
        <f t="shared" si="599"/>
        <v/>
      </c>
      <c r="B9609" s="335"/>
      <c r="C9609" s="335"/>
      <c r="D9609" s="381" t="str">
        <f t="shared" ref="D9609:D9672" si="602">IF(C9609="","",IFERROR(IF(VLOOKUP(C9609,Parameter,2,FALSE)="","",VLOOKUP(C9609,Parameter,2,FALSE)),IFERROR(VLOOKUP(C9609,PSMErgänzung,2,FALSE),"CAS eingeben oder Parameter korrigieren!")))</f>
        <v/>
      </c>
      <c r="E9609" s="335"/>
      <c r="F9609" s="335"/>
      <c r="G9609" s="325" t="str">
        <f t="shared" si="600"/>
        <v/>
      </c>
      <c r="H9609" s="326" t="str">
        <f t="shared" si="601"/>
        <v/>
      </c>
    </row>
    <row r="9610" spans="1:8" x14ac:dyDescent="0.2">
      <c r="A9610" s="204" t="str">
        <f t="shared" si="599"/>
        <v/>
      </c>
      <c r="B9610" s="335"/>
      <c r="C9610" s="335"/>
      <c r="D9610" s="381" t="str">
        <f t="shared" si="602"/>
        <v/>
      </c>
      <c r="E9610" s="335"/>
      <c r="F9610" s="335"/>
      <c r="G9610" s="325" t="str">
        <f t="shared" si="600"/>
        <v/>
      </c>
      <c r="H9610" s="326" t="str">
        <f t="shared" si="601"/>
        <v/>
      </c>
    </row>
    <row r="9611" spans="1:8" x14ac:dyDescent="0.2">
      <c r="A9611" s="204" t="str">
        <f t="shared" si="599"/>
        <v/>
      </c>
      <c r="B9611" s="335"/>
      <c r="C9611" s="335"/>
      <c r="D9611" s="381" t="str">
        <f t="shared" si="602"/>
        <v/>
      </c>
      <c r="E9611" s="335"/>
      <c r="F9611" s="335"/>
      <c r="G9611" s="325" t="str">
        <f t="shared" si="600"/>
        <v/>
      </c>
      <c r="H9611" s="326" t="str">
        <f t="shared" si="601"/>
        <v/>
      </c>
    </row>
    <row r="9612" spans="1:8" x14ac:dyDescent="0.2">
      <c r="A9612" s="204" t="str">
        <f t="shared" si="599"/>
        <v/>
      </c>
      <c r="B9612" s="335"/>
      <c r="C9612" s="335"/>
      <c r="D9612" s="381" t="str">
        <f t="shared" si="602"/>
        <v/>
      </c>
      <c r="E9612" s="335"/>
      <c r="F9612" s="335"/>
      <c r="G9612" s="325" t="str">
        <f t="shared" si="600"/>
        <v/>
      </c>
      <c r="H9612" s="326" t="str">
        <f t="shared" si="601"/>
        <v/>
      </c>
    </row>
    <row r="9613" spans="1:8" x14ac:dyDescent="0.2">
      <c r="A9613" s="204" t="str">
        <f t="shared" si="599"/>
        <v/>
      </c>
      <c r="B9613" s="335"/>
      <c r="C9613" s="335"/>
      <c r="D9613" s="381" t="str">
        <f t="shared" si="602"/>
        <v/>
      </c>
      <c r="E9613" s="335"/>
      <c r="F9613" s="335"/>
      <c r="G9613" s="325" t="str">
        <f t="shared" si="600"/>
        <v/>
      </c>
      <c r="H9613" s="326" t="str">
        <f t="shared" si="601"/>
        <v/>
      </c>
    </row>
    <row r="9614" spans="1:8" x14ac:dyDescent="0.2">
      <c r="A9614" s="204" t="str">
        <f t="shared" si="599"/>
        <v/>
      </c>
      <c r="B9614" s="335"/>
      <c r="C9614" s="335"/>
      <c r="D9614" s="381" t="str">
        <f t="shared" si="602"/>
        <v/>
      </c>
      <c r="E9614" s="335"/>
      <c r="F9614" s="335"/>
      <c r="G9614" s="325" t="str">
        <f t="shared" si="600"/>
        <v/>
      </c>
      <c r="H9614" s="326" t="str">
        <f t="shared" si="601"/>
        <v/>
      </c>
    </row>
    <row r="9615" spans="1:8" x14ac:dyDescent="0.2">
      <c r="A9615" s="204" t="str">
        <f t="shared" si="599"/>
        <v/>
      </c>
      <c r="B9615" s="335"/>
      <c r="C9615" s="335"/>
      <c r="D9615" s="381" t="str">
        <f t="shared" si="602"/>
        <v/>
      </c>
      <c r="E9615" s="335"/>
      <c r="F9615" s="335"/>
      <c r="G9615" s="325" t="str">
        <f t="shared" si="600"/>
        <v/>
      </c>
      <c r="H9615" s="326" t="str">
        <f t="shared" si="601"/>
        <v/>
      </c>
    </row>
    <row r="9616" spans="1:8" x14ac:dyDescent="0.2">
      <c r="A9616" s="204" t="str">
        <f t="shared" si="599"/>
        <v/>
      </c>
      <c r="B9616" s="335"/>
      <c r="C9616" s="335"/>
      <c r="D9616" s="381" t="str">
        <f t="shared" si="602"/>
        <v/>
      </c>
      <c r="E9616" s="335"/>
      <c r="F9616" s="335"/>
      <c r="G9616" s="325" t="str">
        <f t="shared" si="600"/>
        <v/>
      </c>
      <c r="H9616" s="326" t="str">
        <f t="shared" si="601"/>
        <v/>
      </c>
    </row>
    <row r="9617" spans="1:8" x14ac:dyDescent="0.2">
      <c r="A9617" s="204" t="str">
        <f t="shared" si="599"/>
        <v/>
      </c>
      <c r="B9617" s="335"/>
      <c r="C9617" s="335"/>
      <c r="D9617" s="381" t="str">
        <f t="shared" si="602"/>
        <v/>
      </c>
      <c r="E9617" s="335"/>
      <c r="F9617" s="335"/>
      <c r="G9617" s="325" t="str">
        <f t="shared" si="600"/>
        <v/>
      </c>
      <c r="H9617" s="326" t="str">
        <f t="shared" si="601"/>
        <v/>
      </c>
    </row>
    <row r="9618" spans="1:8" x14ac:dyDescent="0.2">
      <c r="A9618" s="204" t="str">
        <f t="shared" si="599"/>
        <v/>
      </c>
      <c r="B9618" s="335"/>
      <c r="C9618" s="335"/>
      <c r="D9618" s="381" t="str">
        <f t="shared" si="602"/>
        <v/>
      </c>
      <c r="E9618" s="335"/>
      <c r="F9618" s="335"/>
      <c r="G9618" s="325" t="str">
        <f t="shared" si="600"/>
        <v/>
      </c>
      <c r="H9618" s="326" t="str">
        <f t="shared" si="601"/>
        <v/>
      </c>
    </row>
    <row r="9619" spans="1:8" x14ac:dyDescent="0.2">
      <c r="A9619" s="204" t="str">
        <f t="shared" si="599"/>
        <v/>
      </c>
      <c r="B9619" s="335"/>
      <c r="C9619" s="335"/>
      <c r="D9619" s="381" t="str">
        <f t="shared" si="602"/>
        <v/>
      </c>
      <c r="E9619" s="335"/>
      <c r="F9619" s="335"/>
      <c r="G9619" s="325" t="str">
        <f t="shared" si="600"/>
        <v/>
      </c>
      <c r="H9619" s="326" t="str">
        <f t="shared" si="601"/>
        <v/>
      </c>
    </row>
    <row r="9620" spans="1:8" x14ac:dyDescent="0.2">
      <c r="A9620" s="204" t="str">
        <f t="shared" si="599"/>
        <v/>
      </c>
      <c r="B9620" s="335"/>
      <c r="C9620" s="335"/>
      <c r="D9620" s="381" t="str">
        <f t="shared" si="602"/>
        <v/>
      </c>
      <c r="E9620" s="335"/>
      <c r="F9620" s="335"/>
      <c r="G9620" s="325" t="str">
        <f t="shared" si="600"/>
        <v/>
      </c>
      <c r="H9620" s="326" t="str">
        <f t="shared" si="601"/>
        <v/>
      </c>
    </row>
    <row r="9621" spans="1:8" x14ac:dyDescent="0.2">
      <c r="A9621" s="204" t="str">
        <f t="shared" si="599"/>
        <v/>
      </c>
      <c r="B9621" s="335"/>
      <c r="C9621" s="335"/>
      <c r="D9621" s="381" t="str">
        <f t="shared" si="602"/>
        <v/>
      </c>
      <c r="E9621" s="335"/>
      <c r="F9621" s="335"/>
      <c r="G9621" s="325" t="str">
        <f t="shared" si="600"/>
        <v/>
      </c>
      <c r="H9621" s="326" t="str">
        <f t="shared" si="601"/>
        <v/>
      </c>
    </row>
    <row r="9622" spans="1:8" x14ac:dyDescent="0.2">
      <c r="A9622" s="204" t="str">
        <f t="shared" si="599"/>
        <v/>
      </c>
      <c r="B9622" s="335"/>
      <c r="C9622" s="335"/>
      <c r="D9622" s="381" t="str">
        <f t="shared" si="602"/>
        <v/>
      </c>
      <c r="E9622" s="335"/>
      <c r="F9622" s="335"/>
      <c r="G9622" s="325" t="str">
        <f t="shared" si="600"/>
        <v/>
      </c>
      <c r="H9622" s="326" t="str">
        <f t="shared" si="601"/>
        <v/>
      </c>
    </row>
    <row r="9623" spans="1:8" x14ac:dyDescent="0.2">
      <c r="A9623" s="204" t="str">
        <f t="shared" si="599"/>
        <v/>
      </c>
      <c r="B9623" s="335"/>
      <c r="C9623" s="335"/>
      <c r="D9623" s="381" t="str">
        <f t="shared" si="602"/>
        <v/>
      </c>
      <c r="E9623" s="335"/>
      <c r="F9623" s="335"/>
      <c r="G9623" s="325" t="str">
        <f t="shared" si="600"/>
        <v/>
      </c>
      <c r="H9623" s="326" t="str">
        <f t="shared" si="601"/>
        <v/>
      </c>
    </row>
    <row r="9624" spans="1:8" x14ac:dyDescent="0.2">
      <c r="A9624" s="204" t="str">
        <f t="shared" si="599"/>
        <v/>
      </c>
      <c r="B9624" s="335"/>
      <c r="C9624" s="335"/>
      <c r="D9624" s="381" t="str">
        <f t="shared" si="602"/>
        <v/>
      </c>
      <c r="E9624" s="335"/>
      <c r="F9624" s="335"/>
      <c r="G9624" s="325" t="str">
        <f t="shared" si="600"/>
        <v/>
      </c>
      <c r="H9624" s="326" t="str">
        <f t="shared" si="601"/>
        <v/>
      </c>
    </row>
    <row r="9625" spans="1:8" x14ac:dyDescent="0.2">
      <c r="A9625" s="204" t="str">
        <f t="shared" si="599"/>
        <v/>
      </c>
      <c r="B9625" s="335"/>
      <c r="C9625" s="335"/>
      <c r="D9625" s="381" t="str">
        <f t="shared" si="602"/>
        <v/>
      </c>
      <c r="E9625" s="335"/>
      <c r="F9625" s="335"/>
      <c r="G9625" s="325" t="str">
        <f t="shared" si="600"/>
        <v/>
      </c>
      <c r="H9625" s="326" t="str">
        <f t="shared" si="601"/>
        <v/>
      </c>
    </row>
    <row r="9626" spans="1:8" x14ac:dyDescent="0.2">
      <c r="A9626" s="204" t="str">
        <f t="shared" si="599"/>
        <v/>
      </c>
      <c r="B9626" s="335"/>
      <c r="C9626" s="335"/>
      <c r="D9626" s="381" t="str">
        <f t="shared" si="602"/>
        <v/>
      </c>
      <c r="E9626" s="335"/>
      <c r="F9626" s="335"/>
      <c r="G9626" s="325" t="str">
        <f t="shared" si="600"/>
        <v/>
      </c>
      <c r="H9626" s="326" t="str">
        <f t="shared" si="601"/>
        <v/>
      </c>
    </row>
    <row r="9627" spans="1:8" x14ac:dyDescent="0.2">
      <c r="A9627" s="204" t="str">
        <f t="shared" si="599"/>
        <v/>
      </c>
      <c r="B9627" s="335"/>
      <c r="C9627" s="335"/>
      <c r="D9627" s="381" t="str">
        <f t="shared" si="602"/>
        <v/>
      </c>
      <c r="E9627" s="335"/>
      <c r="F9627" s="335"/>
      <c r="G9627" s="325" t="str">
        <f t="shared" si="600"/>
        <v/>
      </c>
      <c r="H9627" s="326" t="str">
        <f t="shared" si="601"/>
        <v/>
      </c>
    </row>
    <row r="9628" spans="1:8" x14ac:dyDescent="0.2">
      <c r="A9628" s="204" t="str">
        <f t="shared" si="599"/>
        <v/>
      </c>
      <c r="B9628" s="335"/>
      <c r="C9628" s="335"/>
      <c r="D9628" s="381" t="str">
        <f t="shared" si="602"/>
        <v/>
      </c>
      <c r="E9628" s="335"/>
      <c r="F9628" s="335"/>
      <c r="G9628" s="325" t="str">
        <f t="shared" si="600"/>
        <v/>
      </c>
      <c r="H9628" s="326" t="str">
        <f t="shared" si="601"/>
        <v/>
      </c>
    </row>
    <row r="9629" spans="1:8" x14ac:dyDescent="0.2">
      <c r="A9629" s="204" t="str">
        <f t="shared" si="599"/>
        <v/>
      </c>
      <c r="B9629" s="335"/>
      <c r="C9629" s="335"/>
      <c r="D9629" s="381" t="str">
        <f t="shared" si="602"/>
        <v/>
      </c>
      <c r="E9629" s="335"/>
      <c r="F9629" s="335"/>
      <c r="G9629" s="325" t="str">
        <f t="shared" si="600"/>
        <v/>
      </c>
      <c r="H9629" s="326" t="str">
        <f t="shared" si="601"/>
        <v/>
      </c>
    </row>
    <row r="9630" spans="1:8" x14ac:dyDescent="0.2">
      <c r="A9630" s="204" t="str">
        <f t="shared" si="599"/>
        <v/>
      </c>
      <c r="B9630" s="335"/>
      <c r="C9630" s="335"/>
      <c r="D9630" s="381" t="str">
        <f t="shared" si="602"/>
        <v/>
      </c>
      <c r="E9630" s="335"/>
      <c r="F9630" s="335"/>
      <c r="G9630" s="325" t="str">
        <f t="shared" si="600"/>
        <v/>
      </c>
      <c r="H9630" s="326" t="str">
        <f t="shared" si="601"/>
        <v/>
      </c>
    </row>
    <row r="9631" spans="1:8" x14ac:dyDescent="0.2">
      <c r="A9631" s="204" t="str">
        <f t="shared" si="599"/>
        <v/>
      </c>
      <c r="B9631" s="335"/>
      <c r="C9631" s="335"/>
      <c r="D9631" s="381" t="str">
        <f t="shared" si="602"/>
        <v/>
      </c>
      <c r="E9631" s="335"/>
      <c r="F9631" s="335"/>
      <c r="G9631" s="325" t="str">
        <f t="shared" si="600"/>
        <v/>
      </c>
      <c r="H9631" s="326" t="str">
        <f t="shared" si="601"/>
        <v/>
      </c>
    </row>
    <row r="9632" spans="1:8" x14ac:dyDescent="0.2">
      <c r="A9632" s="204" t="str">
        <f t="shared" si="599"/>
        <v/>
      </c>
      <c r="B9632" s="335"/>
      <c r="C9632" s="335"/>
      <c r="D9632" s="381" t="str">
        <f t="shared" si="602"/>
        <v/>
      </c>
      <c r="E9632" s="335"/>
      <c r="F9632" s="335"/>
      <c r="G9632" s="325" t="str">
        <f t="shared" si="600"/>
        <v/>
      </c>
      <c r="H9632" s="326" t="str">
        <f t="shared" si="601"/>
        <v/>
      </c>
    </row>
    <row r="9633" spans="1:8" x14ac:dyDescent="0.2">
      <c r="A9633" s="204" t="str">
        <f t="shared" si="599"/>
        <v/>
      </c>
      <c r="B9633" s="335"/>
      <c r="C9633" s="335"/>
      <c r="D9633" s="381" t="str">
        <f t="shared" si="602"/>
        <v/>
      </c>
      <c r="E9633" s="335"/>
      <c r="F9633" s="335"/>
      <c r="G9633" s="325" t="str">
        <f t="shared" si="600"/>
        <v/>
      </c>
      <c r="H9633" s="326" t="str">
        <f t="shared" si="601"/>
        <v/>
      </c>
    </row>
    <row r="9634" spans="1:8" x14ac:dyDescent="0.2">
      <c r="A9634" s="204" t="str">
        <f t="shared" si="599"/>
        <v/>
      </c>
      <c r="B9634" s="335"/>
      <c r="C9634" s="335"/>
      <c r="D9634" s="381" t="str">
        <f t="shared" si="602"/>
        <v/>
      </c>
      <c r="E9634" s="335"/>
      <c r="F9634" s="335"/>
      <c r="G9634" s="325" t="str">
        <f t="shared" si="600"/>
        <v/>
      </c>
      <c r="H9634" s="326" t="str">
        <f t="shared" si="601"/>
        <v/>
      </c>
    </row>
    <row r="9635" spans="1:8" x14ac:dyDescent="0.2">
      <c r="A9635" s="204" t="str">
        <f t="shared" si="599"/>
        <v/>
      </c>
      <c r="B9635" s="335"/>
      <c r="C9635" s="335"/>
      <c r="D9635" s="381" t="str">
        <f t="shared" si="602"/>
        <v/>
      </c>
      <c r="E9635" s="335"/>
      <c r="F9635" s="335"/>
      <c r="G9635" s="325" t="str">
        <f t="shared" si="600"/>
        <v/>
      </c>
      <c r="H9635" s="326" t="str">
        <f t="shared" si="601"/>
        <v/>
      </c>
    </row>
    <row r="9636" spans="1:8" x14ac:dyDescent="0.2">
      <c r="A9636" s="204" t="str">
        <f t="shared" si="599"/>
        <v/>
      </c>
      <c r="B9636" s="335"/>
      <c r="C9636" s="335"/>
      <c r="D9636" s="381" t="str">
        <f t="shared" si="602"/>
        <v/>
      </c>
      <c r="E9636" s="335"/>
      <c r="F9636" s="335"/>
      <c r="G9636" s="325" t="str">
        <f t="shared" si="600"/>
        <v/>
      </c>
      <c r="H9636" s="326" t="str">
        <f t="shared" si="601"/>
        <v/>
      </c>
    </row>
    <row r="9637" spans="1:8" x14ac:dyDescent="0.2">
      <c r="A9637" s="204" t="str">
        <f t="shared" si="599"/>
        <v/>
      </c>
      <c r="B9637" s="335"/>
      <c r="C9637" s="335"/>
      <c r="D9637" s="381" t="str">
        <f t="shared" si="602"/>
        <v/>
      </c>
      <c r="E9637" s="335"/>
      <c r="F9637" s="335"/>
      <c r="G9637" s="325" t="str">
        <f t="shared" si="600"/>
        <v/>
      </c>
      <c r="H9637" s="326" t="str">
        <f t="shared" si="601"/>
        <v/>
      </c>
    </row>
    <row r="9638" spans="1:8" x14ac:dyDescent="0.2">
      <c r="A9638" s="204" t="str">
        <f t="shared" si="599"/>
        <v/>
      </c>
      <c r="B9638" s="335"/>
      <c r="C9638" s="335"/>
      <c r="D9638" s="381" t="str">
        <f t="shared" si="602"/>
        <v/>
      </c>
      <c r="E9638" s="335"/>
      <c r="F9638" s="335"/>
      <c r="G9638" s="325" t="str">
        <f t="shared" si="600"/>
        <v/>
      </c>
      <c r="H9638" s="326" t="str">
        <f t="shared" si="601"/>
        <v/>
      </c>
    </row>
    <row r="9639" spans="1:8" x14ac:dyDescent="0.2">
      <c r="A9639" s="204" t="str">
        <f t="shared" si="599"/>
        <v/>
      </c>
      <c r="B9639" s="335"/>
      <c r="C9639" s="335"/>
      <c r="D9639" s="381" t="str">
        <f t="shared" si="602"/>
        <v/>
      </c>
      <c r="E9639" s="335"/>
      <c r="F9639" s="335"/>
      <c r="G9639" s="325" t="str">
        <f t="shared" si="600"/>
        <v/>
      </c>
      <c r="H9639" s="326" t="str">
        <f t="shared" si="601"/>
        <v/>
      </c>
    </row>
    <row r="9640" spans="1:8" x14ac:dyDescent="0.2">
      <c r="A9640" s="204" t="str">
        <f t="shared" si="599"/>
        <v/>
      </c>
      <c r="B9640" s="335"/>
      <c r="C9640" s="335"/>
      <c r="D9640" s="381" t="str">
        <f t="shared" si="602"/>
        <v/>
      </c>
      <c r="E9640" s="335"/>
      <c r="F9640" s="335"/>
      <c r="G9640" s="325" t="str">
        <f t="shared" si="600"/>
        <v/>
      </c>
      <c r="H9640" s="326" t="str">
        <f t="shared" si="601"/>
        <v/>
      </c>
    </row>
    <row r="9641" spans="1:8" x14ac:dyDescent="0.2">
      <c r="A9641" s="204" t="str">
        <f t="shared" si="599"/>
        <v/>
      </c>
      <c r="B9641" s="335"/>
      <c r="C9641" s="335"/>
      <c r="D9641" s="381" t="str">
        <f t="shared" si="602"/>
        <v/>
      </c>
      <c r="E9641" s="335"/>
      <c r="F9641" s="335"/>
      <c r="G9641" s="325" t="str">
        <f t="shared" si="600"/>
        <v/>
      </c>
      <c r="H9641" s="326" t="str">
        <f t="shared" si="601"/>
        <v/>
      </c>
    </row>
    <row r="9642" spans="1:8" x14ac:dyDescent="0.2">
      <c r="A9642" s="204" t="str">
        <f t="shared" si="599"/>
        <v/>
      </c>
      <c r="B9642" s="335"/>
      <c r="C9642" s="335"/>
      <c r="D9642" s="381" t="str">
        <f t="shared" si="602"/>
        <v/>
      </c>
      <c r="E9642" s="335"/>
      <c r="F9642" s="335"/>
      <c r="G9642" s="325" t="str">
        <f t="shared" si="600"/>
        <v/>
      </c>
      <c r="H9642" s="326" t="str">
        <f t="shared" si="601"/>
        <v/>
      </c>
    </row>
    <row r="9643" spans="1:8" x14ac:dyDescent="0.2">
      <c r="A9643" s="204" t="str">
        <f t="shared" si="599"/>
        <v/>
      </c>
      <c r="B9643" s="335"/>
      <c r="C9643" s="335"/>
      <c r="D9643" s="381" t="str">
        <f t="shared" si="602"/>
        <v/>
      </c>
      <c r="E9643" s="335"/>
      <c r="F9643" s="335"/>
      <c r="G9643" s="325" t="str">
        <f t="shared" si="600"/>
        <v/>
      </c>
      <c r="H9643" s="326" t="str">
        <f t="shared" si="601"/>
        <v/>
      </c>
    </row>
    <row r="9644" spans="1:8" x14ac:dyDescent="0.2">
      <c r="A9644" s="204" t="str">
        <f t="shared" si="599"/>
        <v/>
      </c>
      <c r="B9644" s="335"/>
      <c r="C9644" s="335"/>
      <c r="D9644" s="381" t="str">
        <f t="shared" si="602"/>
        <v/>
      </c>
      <c r="E9644" s="335"/>
      <c r="F9644" s="335"/>
      <c r="G9644" s="325" t="str">
        <f t="shared" si="600"/>
        <v/>
      </c>
      <c r="H9644" s="326" t="str">
        <f t="shared" si="601"/>
        <v/>
      </c>
    </row>
    <row r="9645" spans="1:8" x14ac:dyDescent="0.2">
      <c r="A9645" s="204" t="str">
        <f t="shared" si="599"/>
        <v/>
      </c>
      <c r="B9645" s="335"/>
      <c r="C9645" s="335"/>
      <c r="D9645" s="381" t="str">
        <f t="shared" si="602"/>
        <v/>
      </c>
      <c r="E9645" s="335"/>
      <c r="F9645" s="335"/>
      <c r="G9645" s="325" t="str">
        <f t="shared" si="600"/>
        <v/>
      </c>
      <c r="H9645" s="326" t="str">
        <f t="shared" si="601"/>
        <v/>
      </c>
    </row>
    <row r="9646" spans="1:8" x14ac:dyDescent="0.2">
      <c r="A9646" s="204" t="str">
        <f t="shared" si="599"/>
        <v/>
      </c>
      <c r="B9646" s="335"/>
      <c r="C9646" s="335"/>
      <c r="D9646" s="381" t="str">
        <f t="shared" si="602"/>
        <v/>
      </c>
      <c r="E9646" s="335"/>
      <c r="F9646" s="335"/>
      <c r="G9646" s="325" t="str">
        <f t="shared" si="600"/>
        <v/>
      </c>
      <c r="H9646" s="326" t="str">
        <f t="shared" si="601"/>
        <v/>
      </c>
    </row>
    <row r="9647" spans="1:8" x14ac:dyDescent="0.2">
      <c r="A9647" s="204" t="str">
        <f t="shared" si="599"/>
        <v/>
      </c>
      <c r="B9647" s="335"/>
      <c r="C9647" s="335"/>
      <c r="D9647" s="381" t="str">
        <f t="shared" si="602"/>
        <v/>
      </c>
      <c r="E9647" s="335"/>
      <c r="F9647" s="335"/>
      <c r="G9647" s="325" t="str">
        <f t="shared" si="600"/>
        <v/>
      </c>
      <c r="H9647" s="326" t="str">
        <f t="shared" si="601"/>
        <v/>
      </c>
    </row>
    <row r="9648" spans="1:8" x14ac:dyDescent="0.2">
      <c r="A9648" s="204" t="str">
        <f t="shared" si="599"/>
        <v/>
      </c>
      <c r="B9648" s="335"/>
      <c r="C9648" s="335"/>
      <c r="D9648" s="381" t="str">
        <f t="shared" si="602"/>
        <v/>
      </c>
      <c r="E9648" s="335"/>
      <c r="F9648" s="335"/>
      <c r="G9648" s="325" t="str">
        <f t="shared" si="600"/>
        <v/>
      </c>
      <c r="H9648" s="326" t="str">
        <f t="shared" si="601"/>
        <v/>
      </c>
    </row>
    <row r="9649" spans="1:8" x14ac:dyDescent="0.2">
      <c r="A9649" s="204" t="str">
        <f t="shared" ref="A9649:A9712" si="603">IF(B9649&lt;&gt;"",VLOOKUP(B9649,ID,2,FALSE),"")</f>
        <v/>
      </c>
      <c r="B9649" s="335"/>
      <c r="C9649" s="335"/>
      <c r="D9649" s="381" t="str">
        <f t="shared" si="602"/>
        <v/>
      </c>
      <c r="E9649" s="335"/>
      <c r="F9649" s="335"/>
      <c r="G9649" s="325" t="str">
        <f t="shared" ref="G9649:G9712" si="604">IF(OR(B9649="",Amt=""),"",Amt)</f>
        <v/>
      </c>
      <c r="H9649" s="326" t="str">
        <f t="shared" ref="H9649:H9712" si="605">IF(G9649="","",VLOOKUP(G9649,Gesundheitsämter,2,FALSE))</f>
        <v/>
      </c>
    </row>
    <row r="9650" spans="1:8" x14ac:dyDescent="0.2">
      <c r="A9650" s="204" t="str">
        <f t="shared" si="603"/>
        <v/>
      </c>
      <c r="B9650" s="335"/>
      <c r="C9650" s="335"/>
      <c r="D9650" s="381" t="str">
        <f t="shared" si="602"/>
        <v/>
      </c>
      <c r="E9650" s="335"/>
      <c r="F9650" s="335"/>
      <c r="G9650" s="325" t="str">
        <f t="shared" si="604"/>
        <v/>
      </c>
      <c r="H9650" s="326" t="str">
        <f t="shared" si="605"/>
        <v/>
      </c>
    </row>
    <row r="9651" spans="1:8" x14ac:dyDescent="0.2">
      <c r="A9651" s="204" t="str">
        <f t="shared" si="603"/>
        <v/>
      </c>
      <c r="B9651" s="335"/>
      <c r="C9651" s="335"/>
      <c r="D9651" s="381" t="str">
        <f t="shared" si="602"/>
        <v/>
      </c>
      <c r="E9651" s="335"/>
      <c r="F9651" s="335"/>
      <c r="G9651" s="325" t="str">
        <f t="shared" si="604"/>
        <v/>
      </c>
      <c r="H9651" s="326" t="str">
        <f t="shared" si="605"/>
        <v/>
      </c>
    </row>
    <row r="9652" spans="1:8" x14ac:dyDescent="0.2">
      <c r="A9652" s="204" t="str">
        <f t="shared" si="603"/>
        <v/>
      </c>
      <c r="B9652" s="335"/>
      <c r="C9652" s="335"/>
      <c r="D9652" s="381" t="str">
        <f t="shared" si="602"/>
        <v/>
      </c>
      <c r="E9652" s="335"/>
      <c r="F9652" s="335"/>
      <c r="G9652" s="325" t="str">
        <f t="shared" si="604"/>
        <v/>
      </c>
      <c r="H9652" s="326" t="str">
        <f t="shared" si="605"/>
        <v/>
      </c>
    </row>
    <row r="9653" spans="1:8" x14ac:dyDescent="0.2">
      <c r="A9653" s="204" t="str">
        <f t="shared" si="603"/>
        <v/>
      </c>
      <c r="B9653" s="335"/>
      <c r="C9653" s="335"/>
      <c r="D9653" s="381" t="str">
        <f t="shared" si="602"/>
        <v/>
      </c>
      <c r="E9653" s="335"/>
      <c r="F9653" s="335"/>
      <c r="G9653" s="325" t="str">
        <f t="shared" si="604"/>
        <v/>
      </c>
      <c r="H9653" s="326" t="str">
        <f t="shared" si="605"/>
        <v/>
      </c>
    </row>
    <row r="9654" spans="1:8" x14ac:dyDescent="0.2">
      <c r="A9654" s="204" t="str">
        <f t="shared" si="603"/>
        <v/>
      </c>
      <c r="B9654" s="335"/>
      <c r="C9654" s="335"/>
      <c r="D9654" s="381" t="str">
        <f t="shared" si="602"/>
        <v/>
      </c>
      <c r="E9654" s="335"/>
      <c r="F9654" s="335"/>
      <c r="G9654" s="325" t="str">
        <f t="shared" si="604"/>
        <v/>
      </c>
      <c r="H9654" s="326" t="str">
        <f t="shared" si="605"/>
        <v/>
      </c>
    </row>
    <row r="9655" spans="1:8" x14ac:dyDescent="0.2">
      <c r="A9655" s="204" t="str">
        <f t="shared" si="603"/>
        <v/>
      </c>
      <c r="B9655" s="335"/>
      <c r="C9655" s="335"/>
      <c r="D9655" s="381" t="str">
        <f t="shared" si="602"/>
        <v/>
      </c>
      <c r="E9655" s="335"/>
      <c r="F9655" s="335"/>
      <c r="G9655" s="325" t="str">
        <f t="shared" si="604"/>
        <v/>
      </c>
      <c r="H9655" s="326" t="str">
        <f t="shared" si="605"/>
        <v/>
      </c>
    </row>
    <row r="9656" spans="1:8" x14ac:dyDescent="0.2">
      <c r="A9656" s="204" t="str">
        <f t="shared" si="603"/>
        <v/>
      </c>
      <c r="B9656" s="335"/>
      <c r="C9656" s="335"/>
      <c r="D9656" s="381" t="str">
        <f t="shared" si="602"/>
        <v/>
      </c>
      <c r="E9656" s="335"/>
      <c r="F9656" s="335"/>
      <c r="G9656" s="325" t="str">
        <f t="shared" si="604"/>
        <v/>
      </c>
      <c r="H9656" s="326" t="str">
        <f t="shared" si="605"/>
        <v/>
      </c>
    </row>
    <row r="9657" spans="1:8" x14ac:dyDescent="0.2">
      <c r="A9657" s="204" t="str">
        <f t="shared" si="603"/>
        <v/>
      </c>
      <c r="B9657" s="335"/>
      <c r="C9657" s="335"/>
      <c r="D9657" s="381" t="str">
        <f t="shared" si="602"/>
        <v/>
      </c>
      <c r="E9657" s="335"/>
      <c r="F9657" s="335"/>
      <c r="G9657" s="325" t="str">
        <f t="shared" si="604"/>
        <v/>
      </c>
      <c r="H9657" s="326" t="str">
        <f t="shared" si="605"/>
        <v/>
      </c>
    </row>
    <row r="9658" spans="1:8" x14ac:dyDescent="0.2">
      <c r="A9658" s="204" t="str">
        <f t="shared" si="603"/>
        <v/>
      </c>
      <c r="B9658" s="335"/>
      <c r="C9658" s="335"/>
      <c r="D9658" s="381" t="str">
        <f t="shared" si="602"/>
        <v/>
      </c>
      <c r="E9658" s="335"/>
      <c r="F9658" s="335"/>
      <c r="G9658" s="325" t="str">
        <f t="shared" si="604"/>
        <v/>
      </c>
      <c r="H9658" s="326" t="str">
        <f t="shared" si="605"/>
        <v/>
      </c>
    </row>
    <row r="9659" spans="1:8" x14ac:dyDescent="0.2">
      <c r="A9659" s="204" t="str">
        <f t="shared" si="603"/>
        <v/>
      </c>
      <c r="B9659" s="335"/>
      <c r="C9659" s="335"/>
      <c r="D9659" s="381" t="str">
        <f t="shared" si="602"/>
        <v/>
      </c>
      <c r="E9659" s="335"/>
      <c r="F9659" s="335"/>
      <c r="G9659" s="325" t="str">
        <f t="shared" si="604"/>
        <v/>
      </c>
      <c r="H9659" s="326" t="str">
        <f t="shared" si="605"/>
        <v/>
      </c>
    </row>
    <row r="9660" spans="1:8" x14ac:dyDescent="0.2">
      <c r="A9660" s="204" t="str">
        <f t="shared" si="603"/>
        <v/>
      </c>
      <c r="B9660" s="335"/>
      <c r="C9660" s="335"/>
      <c r="D9660" s="381" t="str">
        <f t="shared" si="602"/>
        <v/>
      </c>
      <c r="E9660" s="335"/>
      <c r="F9660" s="335"/>
      <c r="G9660" s="325" t="str">
        <f t="shared" si="604"/>
        <v/>
      </c>
      <c r="H9660" s="326" t="str">
        <f t="shared" si="605"/>
        <v/>
      </c>
    </row>
    <row r="9661" spans="1:8" x14ac:dyDescent="0.2">
      <c r="A9661" s="204" t="str">
        <f t="shared" si="603"/>
        <v/>
      </c>
      <c r="B9661" s="335"/>
      <c r="C9661" s="335"/>
      <c r="D9661" s="381" t="str">
        <f t="shared" si="602"/>
        <v/>
      </c>
      <c r="E9661" s="335"/>
      <c r="F9661" s="335"/>
      <c r="G9661" s="325" t="str">
        <f t="shared" si="604"/>
        <v/>
      </c>
      <c r="H9661" s="326" t="str">
        <f t="shared" si="605"/>
        <v/>
      </c>
    </row>
    <row r="9662" spans="1:8" x14ac:dyDescent="0.2">
      <c r="A9662" s="204" t="str">
        <f t="shared" si="603"/>
        <v/>
      </c>
      <c r="B9662" s="335"/>
      <c r="C9662" s="335"/>
      <c r="D9662" s="381" t="str">
        <f t="shared" si="602"/>
        <v/>
      </c>
      <c r="E9662" s="335"/>
      <c r="F9662" s="335"/>
      <c r="G9662" s="325" t="str">
        <f t="shared" si="604"/>
        <v/>
      </c>
      <c r="H9662" s="326" t="str">
        <f t="shared" si="605"/>
        <v/>
      </c>
    </row>
    <row r="9663" spans="1:8" x14ac:dyDescent="0.2">
      <c r="A9663" s="204" t="str">
        <f t="shared" si="603"/>
        <v/>
      </c>
      <c r="B9663" s="335"/>
      <c r="C9663" s="335"/>
      <c r="D9663" s="381" t="str">
        <f t="shared" si="602"/>
        <v/>
      </c>
      <c r="E9663" s="335"/>
      <c r="F9663" s="335"/>
      <c r="G9663" s="325" t="str">
        <f t="shared" si="604"/>
        <v/>
      </c>
      <c r="H9663" s="326" t="str">
        <f t="shared" si="605"/>
        <v/>
      </c>
    </row>
    <row r="9664" spans="1:8" x14ac:dyDescent="0.2">
      <c r="A9664" s="204" t="str">
        <f t="shared" si="603"/>
        <v/>
      </c>
      <c r="B9664" s="335"/>
      <c r="C9664" s="335"/>
      <c r="D9664" s="381" t="str">
        <f t="shared" si="602"/>
        <v/>
      </c>
      <c r="E9664" s="335"/>
      <c r="F9664" s="335"/>
      <c r="G9664" s="325" t="str">
        <f t="shared" si="604"/>
        <v/>
      </c>
      <c r="H9664" s="326" t="str">
        <f t="shared" si="605"/>
        <v/>
      </c>
    </row>
    <row r="9665" spans="1:8" x14ac:dyDescent="0.2">
      <c r="A9665" s="204" t="str">
        <f t="shared" si="603"/>
        <v/>
      </c>
      <c r="B9665" s="335"/>
      <c r="C9665" s="335"/>
      <c r="D9665" s="381" t="str">
        <f t="shared" si="602"/>
        <v/>
      </c>
      <c r="E9665" s="335"/>
      <c r="F9665" s="335"/>
      <c r="G9665" s="325" t="str">
        <f t="shared" si="604"/>
        <v/>
      </c>
      <c r="H9665" s="326" t="str">
        <f t="shared" si="605"/>
        <v/>
      </c>
    </row>
    <row r="9666" spans="1:8" x14ac:dyDescent="0.2">
      <c r="A9666" s="204" t="str">
        <f t="shared" si="603"/>
        <v/>
      </c>
      <c r="B9666" s="335"/>
      <c r="C9666" s="335"/>
      <c r="D9666" s="381" t="str">
        <f t="shared" si="602"/>
        <v/>
      </c>
      <c r="E9666" s="335"/>
      <c r="F9666" s="335"/>
      <c r="G9666" s="325" t="str">
        <f t="shared" si="604"/>
        <v/>
      </c>
      <c r="H9666" s="326" t="str">
        <f t="shared" si="605"/>
        <v/>
      </c>
    </row>
    <row r="9667" spans="1:8" x14ac:dyDescent="0.2">
      <c r="A9667" s="204" t="str">
        <f t="shared" si="603"/>
        <v/>
      </c>
      <c r="B9667" s="335"/>
      <c r="C9667" s="335"/>
      <c r="D9667" s="381" t="str">
        <f t="shared" si="602"/>
        <v/>
      </c>
      <c r="E9667" s="335"/>
      <c r="F9667" s="335"/>
      <c r="G9667" s="325" t="str">
        <f t="shared" si="604"/>
        <v/>
      </c>
      <c r="H9667" s="326" t="str">
        <f t="shared" si="605"/>
        <v/>
      </c>
    </row>
    <row r="9668" spans="1:8" x14ac:dyDescent="0.2">
      <c r="A9668" s="204" t="str">
        <f t="shared" si="603"/>
        <v/>
      </c>
      <c r="B9668" s="335"/>
      <c r="C9668" s="335"/>
      <c r="D9668" s="381" t="str">
        <f t="shared" si="602"/>
        <v/>
      </c>
      <c r="E9668" s="335"/>
      <c r="F9668" s="335"/>
      <c r="G9668" s="325" t="str">
        <f t="shared" si="604"/>
        <v/>
      </c>
      <c r="H9668" s="326" t="str">
        <f t="shared" si="605"/>
        <v/>
      </c>
    </row>
    <row r="9669" spans="1:8" x14ac:dyDescent="0.2">
      <c r="A9669" s="204" t="str">
        <f t="shared" si="603"/>
        <v/>
      </c>
      <c r="B9669" s="335"/>
      <c r="C9669" s="335"/>
      <c r="D9669" s="381" t="str">
        <f t="shared" si="602"/>
        <v/>
      </c>
      <c r="E9669" s="335"/>
      <c r="F9669" s="335"/>
      <c r="G9669" s="325" t="str">
        <f t="shared" si="604"/>
        <v/>
      </c>
      <c r="H9669" s="326" t="str">
        <f t="shared" si="605"/>
        <v/>
      </c>
    </row>
    <row r="9670" spans="1:8" x14ac:dyDescent="0.2">
      <c r="A9670" s="204" t="str">
        <f t="shared" si="603"/>
        <v/>
      </c>
      <c r="B9670" s="335"/>
      <c r="C9670" s="335"/>
      <c r="D9670" s="381" t="str">
        <f t="shared" si="602"/>
        <v/>
      </c>
      <c r="E9670" s="335"/>
      <c r="F9670" s="335"/>
      <c r="G9670" s="325" t="str">
        <f t="shared" si="604"/>
        <v/>
      </c>
      <c r="H9670" s="326" t="str">
        <f t="shared" si="605"/>
        <v/>
      </c>
    </row>
    <row r="9671" spans="1:8" x14ac:dyDescent="0.2">
      <c r="A9671" s="204" t="str">
        <f t="shared" si="603"/>
        <v/>
      </c>
      <c r="B9671" s="335"/>
      <c r="C9671" s="335"/>
      <c r="D9671" s="381" t="str">
        <f t="shared" si="602"/>
        <v/>
      </c>
      <c r="E9671" s="335"/>
      <c r="F9671" s="335"/>
      <c r="G9671" s="325" t="str">
        <f t="shared" si="604"/>
        <v/>
      </c>
      <c r="H9671" s="326" t="str">
        <f t="shared" si="605"/>
        <v/>
      </c>
    </row>
    <row r="9672" spans="1:8" x14ac:dyDescent="0.2">
      <c r="A9672" s="204" t="str">
        <f t="shared" si="603"/>
        <v/>
      </c>
      <c r="B9672" s="335"/>
      <c r="C9672" s="335"/>
      <c r="D9672" s="381" t="str">
        <f t="shared" si="602"/>
        <v/>
      </c>
      <c r="E9672" s="335"/>
      <c r="F9672" s="335"/>
      <c r="G9672" s="325" t="str">
        <f t="shared" si="604"/>
        <v/>
      </c>
      <c r="H9672" s="326" t="str">
        <f t="shared" si="605"/>
        <v/>
      </c>
    </row>
    <row r="9673" spans="1:8" x14ac:dyDescent="0.2">
      <c r="A9673" s="204" t="str">
        <f t="shared" si="603"/>
        <v/>
      </c>
      <c r="B9673" s="335"/>
      <c r="C9673" s="335"/>
      <c r="D9673" s="381" t="str">
        <f t="shared" ref="D9673:D9736" si="606">IF(C9673="","",IFERROR(IF(VLOOKUP(C9673,Parameter,2,FALSE)="","",VLOOKUP(C9673,Parameter,2,FALSE)),IFERROR(VLOOKUP(C9673,PSMErgänzung,2,FALSE),"CAS eingeben oder Parameter korrigieren!")))</f>
        <v/>
      </c>
      <c r="E9673" s="335"/>
      <c r="F9673" s="335"/>
      <c r="G9673" s="325" t="str">
        <f t="shared" si="604"/>
        <v/>
      </c>
      <c r="H9673" s="326" t="str">
        <f t="shared" si="605"/>
        <v/>
      </c>
    </row>
    <row r="9674" spans="1:8" x14ac:dyDescent="0.2">
      <c r="A9674" s="204" t="str">
        <f t="shared" si="603"/>
        <v/>
      </c>
      <c r="B9674" s="335"/>
      <c r="C9674" s="335"/>
      <c r="D9674" s="381" t="str">
        <f t="shared" si="606"/>
        <v/>
      </c>
      <c r="E9674" s="335"/>
      <c r="F9674" s="335"/>
      <c r="G9674" s="325" t="str">
        <f t="shared" si="604"/>
        <v/>
      </c>
      <c r="H9674" s="326" t="str">
        <f t="shared" si="605"/>
        <v/>
      </c>
    </row>
    <row r="9675" spans="1:8" x14ac:dyDescent="0.2">
      <c r="A9675" s="204" t="str">
        <f t="shared" si="603"/>
        <v/>
      </c>
      <c r="B9675" s="335"/>
      <c r="C9675" s="335"/>
      <c r="D9675" s="381" t="str">
        <f t="shared" si="606"/>
        <v/>
      </c>
      <c r="E9675" s="335"/>
      <c r="F9675" s="335"/>
      <c r="G9675" s="325" t="str">
        <f t="shared" si="604"/>
        <v/>
      </c>
      <c r="H9675" s="326" t="str">
        <f t="shared" si="605"/>
        <v/>
      </c>
    </row>
    <row r="9676" spans="1:8" x14ac:dyDescent="0.2">
      <c r="A9676" s="204" t="str">
        <f t="shared" si="603"/>
        <v/>
      </c>
      <c r="B9676" s="335"/>
      <c r="C9676" s="335"/>
      <c r="D9676" s="381" t="str">
        <f t="shared" si="606"/>
        <v/>
      </c>
      <c r="E9676" s="335"/>
      <c r="F9676" s="335"/>
      <c r="G9676" s="325" t="str">
        <f t="shared" si="604"/>
        <v/>
      </c>
      <c r="H9676" s="326" t="str">
        <f t="shared" si="605"/>
        <v/>
      </c>
    </row>
    <row r="9677" spans="1:8" x14ac:dyDescent="0.2">
      <c r="A9677" s="204" t="str">
        <f t="shared" si="603"/>
        <v/>
      </c>
      <c r="B9677" s="335"/>
      <c r="C9677" s="335"/>
      <c r="D9677" s="381" t="str">
        <f t="shared" si="606"/>
        <v/>
      </c>
      <c r="E9677" s="335"/>
      <c r="F9677" s="335"/>
      <c r="G9677" s="325" t="str">
        <f t="shared" si="604"/>
        <v/>
      </c>
      <c r="H9677" s="326" t="str">
        <f t="shared" si="605"/>
        <v/>
      </c>
    </row>
    <row r="9678" spans="1:8" x14ac:dyDescent="0.2">
      <c r="A9678" s="204" t="str">
        <f t="shared" si="603"/>
        <v/>
      </c>
      <c r="B9678" s="335"/>
      <c r="C9678" s="335"/>
      <c r="D9678" s="381" t="str">
        <f t="shared" si="606"/>
        <v/>
      </c>
      <c r="E9678" s="335"/>
      <c r="F9678" s="335"/>
      <c r="G9678" s="325" t="str">
        <f t="shared" si="604"/>
        <v/>
      </c>
      <c r="H9678" s="326" t="str">
        <f t="shared" si="605"/>
        <v/>
      </c>
    </row>
    <row r="9679" spans="1:8" x14ac:dyDescent="0.2">
      <c r="A9679" s="204" t="str">
        <f t="shared" si="603"/>
        <v/>
      </c>
      <c r="B9679" s="335"/>
      <c r="C9679" s="335"/>
      <c r="D9679" s="381" t="str">
        <f t="shared" si="606"/>
        <v/>
      </c>
      <c r="E9679" s="335"/>
      <c r="F9679" s="335"/>
      <c r="G9679" s="325" t="str">
        <f t="shared" si="604"/>
        <v/>
      </c>
      <c r="H9679" s="326" t="str">
        <f t="shared" si="605"/>
        <v/>
      </c>
    </row>
    <row r="9680" spans="1:8" x14ac:dyDescent="0.2">
      <c r="A9680" s="204" t="str">
        <f t="shared" si="603"/>
        <v/>
      </c>
      <c r="B9680" s="335"/>
      <c r="C9680" s="335"/>
      <c r="D9680" s="381" t="str">
        <f t="shared" si="606"/>
        <v/>
      </c>
      <c r="E9680" s="335"/>
      <c r="F9680" s="335"/>
      <c r="G9680" s="325" t="str">
        <f t="shared" si="604"/>
        <v/>
      </c>
      <c r="H9680" s="326" t="str">
        <f t="shared" si="605"/>
        <v/>
      </c>
    </row>
    <row r="9681" spans="1:8" x14ac:dyDescent="0.2">
      <c r="A9681" s="204" t="str">
        <f t="shared" si="603"/>
        <v/>
      </c>
      <c r="B9681" s="335"/>
      <c r="C9681" s="335"/>
      <c r="D9681" s="381" t="str">
        <f t="shared" si="606"/>
        <v/>
      </c>
      <c r="E9681" s="335"/>
      <c r="F9681" s="335"/>
      <c r="G9681" s="325" t="str">
        <f t="shared" si="604"/>
        <v/>
      </c>
      <c r="H9681" s="326" t="str">
        <f t="shared" si="605"/>
        <v/>
      </c>
    </row>
    <row r="9682" spans="1:8" x14ac:dyDescent="0.2">
      <c r="A9682" s="204" t="str">
        <f t="shared" si="603"/>
        <v/>
      </c>
      <c r="B9682" s="335"/>
      <c r="C9682" s="335"/>
      <c r="D9682" s="381" t="str">
        <f t="shared" si="606"/>
        <v/>
      </c>
      <c r="E9682" s="335"/>
      <c r="F9682" s="335"/>
      <c r="G9682" s="325" t="str">
        <f t="shared" si="604"/>
        <v/>
      </c>
      <c r="H9682" s="326" t="str">
        <f t="shared" si="605"/>
        <v/>
      </c>
    </row>
    <row r="9683" spans="1:8" x14ac:dyDescent="0.2">
      <c r="A9683" s="204" t="str">
        <f t="shared" si="603"/>
        <v/>
      </c>
      <c r="B9683" s="335"/>
      <c r="C9683" s="335"/>
      <c r="D9683" s="381" t="str">
        <f t="shared" si="606"/>
        <v/>
      </c>
      <c r="E9683" s="335"/>
      <c r="F9683" s="335"/>
      <c r="G9683" s="325" t="str">
        <f t="shared" si="604"/>
        <v/>
      </c>
      <c r="H9683" s="326" t="str">
        <f t="shared" si="605"/>
        <v/>
      </c>
    </row>
    <row r="9684" spans="1:8" x14ac:dyDescent="0.2">
      <c r="A9684" s="204" t="str">
        <f t="shared" si="603"/>
        <v/>
      </c>
      <c r="B9684" s="335"/>
      <c r="C9684" s="335"/>
      <c r="D9684" s="381" t="str">
        <f t="shared" si="606"/>
        <v/>
      </c>
      <c r="E9684" s="335"/>
      <c r="F9684" s="335"/>
      <c r="G9684" s="325" t="str">
        <f t="shared" si="604"/>
        <v/>
      </c>
      <c r="H9684" s="326" t="str">
        <f t="shared" si="605"/>
        <v/>
      </c>
    </row>
    <row r="9685" spans="1:8" x14ac:dyDescent="0.2">
      <c r="A9685" s="204" t="str">
        <f t="shared" si="603"/>
        <v/>
      </c>
      <c r="B9685" s="335"/>
      <c r="C9685" s="335"/>
      <c r="D9685" s="381" t="str">
        <f t="shared" si="606"/>
        <v/>
      </c>
      <c r="E9685" s="335"/>
      <c r="F9685" s="335"/>
      <c r="G9685" s="325" t="str">
        <f t="shared" si="604"/>
        <v/>
      </c>
      <c r="H9685" s="326" t="str">
        <f t="shared" si="605"/>
        <v/>
      </c>
    </row>
    <row r="9686" spans="1:8" x14ac:dyDescent="0.2">
      <c r="A9686" s="204" t="str">
        <f t="shared" si="603"/>
        <v/>
      </c>
      <c r="B9686" s="335"/>
      <c r="C9686" s="335"/>
      <c r="D9686" s="381" t="str">
        <f t="shared" si="606"/>
        <v/>
      </c>
      <c r="E9686" s="335"/>
      <c r="F9686" s="335"/>
      <c r="G9686" s="325" t="str">
        <f t="shared" si="604"/>
        <v/>
      </c>
      <c r="H9686" s="326" t="str">
        <f t="shared" si="605"/>
        <v/>
      </c>
    </row>
    <row r="9687" spans="1:8" x14ac:dyDescent="0.2">
      <c r="A9687" s="204" t="str">
        <f t="shared" si="603"/>
        <v/>
      </c>
      <c r="B9687" s="335"/>
      <c r="C9687" s="335"/>
      <c r="D9687" s="381" t="str">
        <f t="shared" si="606"/>
        <v/>
      </c>
      <c r="E9687" s="335"/>
      <c r="F9687" s="335"/>
      <c r="G9687" s="325" t="str">
        <f t="shared" si="604"/>
        <v/>
      </c>
      <c r="H9687" s="326" t="str">
        <f t="shared" si="605"/>
        <v/>
      </c>
    </row>
    <row r="9688" spans="1:8" x14ac:dyDescent="0.2">
      <c r="A9688" s="204" t="str">
        <f t="shared" si="603"/>
        <v/>
      </c>
      <c r="B9688" s="335"/>
      <c r="C9688" s="335"/>
      <c r="D9688" s="381" t="str">
        <f t="shared" si="606"/>
        <v/>
      </c>
      <c r="E9688" s="335"/>
      <c r="F9688" s="335"/>
      <c r="G9688" s="325" t="str">
        <f t="shared" si="604"/>
        <v/>
      </c>
      <c r="H9688" s="326" t="str">
        <f t="shared" si="605"/>
        <v/>
      </c>
    </row>
    <row r="9689" spans="1:8" x14ac:dyDescent="0.2">
      <c r="A9689" s="204" t="str">
        <f t="shared" si="603"/>
        <v/>
      </c>
      <c r="B9689" s="335"/>
      <c r="C9689" s="335"/>
      <c r="D9689" s="381" t="str">
        <f t="shared" si="606"/>
        <v/>
      </c>
      <c r="E9689" s="335"/>
      <c r="F9689" s="335"/>
      <c r="G9689" s="325" t="str">
        <f t="shared" si="604"/>
        <v/>
      </c>
      <c r="H9689" s="326" t="str">
        <f t="shared" si="605"/>
        <v/>
      </c>
    </row>
    <row r="9690" spans="1:8" x14ac:dyDescent="0.2">
      <c r="A9690" s="204" t="str">
        <f t="shared" si="603"/>
        <v/>
      </c>
      <c r="B9690" s="335"/>
      <c r="C9690" s="335"/>
      <c r="D9690" s="381" t="str">
        <f t="shared" si="606"/>
        <v/>
      </c>
      <c r="E9690" s="335"/>
      <c r="F9690" s="335"/>
      <c r="G9690" s="325" t="str">
        <f t="shared" si="604"/>
        <v/>
      </c>
      <c r="H9690" s="326" t="str">
        <f t="shared" si="605"/>
        <v/>
      </c>
    </row>
    <row r="9691" spans="1:8" x14ac:dyDescent="0.2">
      <c r="A9691" s="204" t="str">
        <f t="shared" si="603"/>
        <v/>
      </c>
      <c r="B9691" s="335"/>
      <c r="C9691" s="335"/>
      <c r="D9691" s="381" t="str">
        <f t="shared" si="606"/>
        <v/>
      </c>
      <c r="E9691" s="335"/>
      <c r="F9691" s="335"/>
      <c r="G9691" s="325" t="str">
        <f t="shared" si="604"/>
        <v/>
      </c>
      <c r="H9691" s="326" t="str">
        <f t="shared" si="605"/>
        <v/>
      </c>
    </row>
    <row r="9692" spans="1:8" x14ac:dyDescent="0.2">
      <c r="A9692" s="204" t="str">
        <f t="shared" si="603"/>
        <v/>
      </c>
      <c r="B9692" s="335"/>
      <c r="C9692" s="335"/>
      <c r="D9692" s="381" t="str">
        <f t="shared" si="606"/>
        <v/>
      </c>
      <c r="E9692" s="335"/>
      <c r="F9692" s="335"/>
      <c r="G9692" s="325" t="str">
        <f t="shared" si="604"/>
        <v/>
      </c>
      <c r="H9692" s="326" t="str">
        <f t="shared" si="605"/>
        <v/>
      </c>
    </row>
    <row r="9693" spans="1:8" x14ac:dyDescent="0.2">
      <c r="A9693" s="204" t="str">
        <f t="shared" si="603"/>
        <v/>
      </c>
      <c r="B9693" s="335"/>
      <c r="C9693" s="335"/>
      <c r="D9693" s="381" t="str">
        <f t="shared" si="606"/>
        <v/>
      </c>
      <c r="E9693" s="335"/>
      <c r="F9693" s="335"/>
      <c r="G9693" s="325" t="str">
        <f t="shared" si="604"/>
        <v/>
      </c>
      <c r="H9693" s="326" t="str">
        <f t="shared" si="605"/>
        <v/>
      </c>
    </row>
    <row r="9694" spans="1:8" x14ac:dyDescent="0.2">
      <c r="A9694" s="204" t="str">
        <f t="shared" si="603"/>
        <v/>
      </c>
      <c r="B9694" s="335"/>
      <c r="C9694" s="335"/>
      <c r="D9694" s="381" t="str">
        <f t="shared" si="606"/>
        <v/>
      </c>
      <c r="E9694" s="335"/>
      <c r="F9694" s="335"/>
      <c r="G9694" s="325" t="str">
        <f t="shared" si="604"/>
        <v/>
      </c>
      <c r="H9694" s="326" t="str">
        <f t="shared" si="605"/>
        <v/>
      </c>
    </row>
    <row r="9695" spans="1:8" x14ac:dyDescent="0.2">
      <c r="A9695" s="204" t="str">
        <f t="shared" si="603"/>
        <v/>
      </c>
      <c r="B9695" s="335"/>
      <c r="C9695" s="335"/>
      <c r="D9695" s="381" t="str">
        <f t="shared" si="606"/>
        <v/>
      </c>
      <c r="E9695" s="335"/>
      <c r="F9695" s="335"/>
      <c r="G9695" s="325" t="str">
        <f t="shared" si="604"/>
        <v/>
      </c>
      <c r="H9695" s="326" t="str">
        <f t="shared" si="605"/>
        <v/>
      </c>
    </row>
    <row r="9696" spans="1:8" x14ac:dyDescent="0.2">
      <c r="A9696" s="204" t="str">
        <f t="shared" si="603"/>
        <v/>
      </c>
      <c r="B9696" s="335"/>
      <c r="C9696" s="335"/>
      <c r="D9696" s="381" t="str">
        <f t="shared" si="606"/>
        <v/>
      </c>
      <c r="E9696" s="335"/>
      <c r="F9696" s="335"/>
      <c r="G9696" s="325" t="str">
        <f t="shared" si="604"/>
        <v/>
      </c>
      <c r="H9696" s="326" t="str">
        <f t="shared" si="605"/>
        <v/>
      </c>
    </row>
    <row r="9697" spans="1:8" x14ac:dyDescent="0.2">
      <c r="A9697" s="204" t="str">
        <f t="shared" si="603"/>
        <v/>
      </c>
      <c r="B9697" s="335"/>
      <c r="C9697" s="335"/>
      <c r="D9697" s="381" t="str">
        <f t="shared" si="606"/>
        <v/>
      </c>
      <c r="E9697" s="335"/>
      <c r="F9697" s="335"/>
      <c r="G9697" s="325" t="str">
        <f t="shared" si="604"/>
        <v/>
      </c>
      <c r="H9697" s="326" t="str">
        <f t="shared" si="605"/>
        <v/>
      </c>
    </row>
    <row r="9698" spans="1:8" x14ac:dyDescent="0.2">
      <c r="A9698" s="204" t="str">
        <f t="shared" si="603"/>
        <v/>
      </c>
      <c r="B9698" s="335"/>
      <c r="C9698" s="335"/>
      <c r="D9698" s="381" t="str">
        <f t="shared" si="606"/>
        <v/>
      </c>
      <c r="E9698" s="335"/>
      <c r="F9698" s="335"/>
      <c r="G9698" s="325" t="str">
        <f t="shared" si="604"/>
        <v/>
      </c>
      <c r="H9698" s="326" t="str">
        <f t="shared" si="605"/>
        <v/>
      </c>
    </row>
    <row r="9699" spans="1:8" x14ac:dyDescent="0.2">
      <c r="A9699" s="204" t="str">
        <f t="shared" si="603"/>
        <v/>
      </c>
      <c r="B9699" s="335"/>
      <c r="C9699" s="335"/>
      <c r="D9699" s="381" t="str">
        <f t="shared" si="606"/>
        <v/>
      </c>
      <c r="E9699" s="335"/>
      <c r="F9699" s="335"/>
      <c r="G9699" s="325" t="str">
        <f t="shared" si="604"/>
        <v/>
      </c>
      <c r="H9699" s="326" t="str">
        <f t="shared" si="605"/>
        <v/>
      </c>
    </row>
    <row r="9700" spans="1:8" x14ac:dyDescent="0.2">
      <c r="A9700" s="204" t="str">
        <f t="shared" si="603"/>
        <v/>
      </c>
      <c r="B9700" s="335"/>
      <c r="C9700" s="335"/>
      <c r="D9700" s="381" t="str">
        <f t="shared" si="606"/>
        <v/>
      </c>
      <c r="E9700" s="335"/>
      <c r="F9700" s="335"/>
      <c r="G9700" s="325" t="str">
        <f t="shared" si="604"/>
        <v/>
      </c>
      <c r="H9700" s="326" t="str">
        <f t="shared" si="605"/>
        <v/>
      </c>
    </row>
    <row r="9701" spans="1:8" x14ac:dyDescent="0.2">
      <c r="A9701" s="204" t="str">
        <f t="shared" si="603"/>
        <v/>
      </c>
      <c r="B9701" s="335"/>
      <c r="C9701" s="335"/>
      <c r="D9701" s="381" t="str">
        <f t="shared" si="606"/>
        <v/>
      </c>
      <c r="E9701" s="335"/>
      <c r="F9701" s="335"/>
      <c r="G9701" s="325" t="str">
        <f t="shared" si="604"/>
        <v/>
      </c>
      <c r="H9701" s="326" t="str">
        <f t="shared" si="605"/>
        <v/>
      </c>
    </row>
    <row r="9702" spans="1:8" x14ac:dyDescent="0.2">
      <c r="A9702" s="204" t="str">
        <f t="shared" si="603"/>
        <v/>
      </c>
      <c r="B9702" s="335"/>
      <c r="C9702" s="335"/>
      <c r="D9702" s="381" t="str">
        <f t="shared" si="606"/>
        <v/>
      </c>
      <c r="E9702" s="335"/>
      <c r="F9702" s="335"/>
      <c r="G9702" s="325" t="str">
        <f t="shared" si="604"/>
        <v/>
      </c>
      <c r="H9702" s="326" t="str">
        <f t="shared" si="605"/>
        <v/>
      </c>
    </row>
    <row r="9703" spans="1:8" x14ac:dyDescent="0.2">
      <c r="A9703" s="204" t="str">
        <f t="shared" si="603"/>
        <v/>
      </c>
      <c r="B9703" s="335"/>
      <c r="C9703" s="335"/>
      <c r="D9703" s="381" t="str">
        <f t="shared" si="606"/>
        <v/>
      </c>
      <c r="E9703" s="335"/>
      <c r="F9703" s="335"/>
      <c r="G9703" s="325" t="str">
        <f t="shared" si="604"/>
        <v/>
      </c>
      <c r="H9703" s="326" t="str">
        <f t="shared" si="605"/>
        <v/>
      </c>
    </row>
    <row r="9704" spans="1:8" x14ac:dyDescent="0.2">
      <c r="A9704" s="204" t="str">
        <f t="shared" si="603"/>
        <v/>
      </c>
      <c r="B9704" s="335"/>
      <c r="C9704" s="335"/>
      <c r="D9704" s="381" t="str">
        <f t="shared" si="606"/>
        <v/>
      </c>
      <c r="E9704" s="335"/>
      <c r="F9704" s="335"/>
      <c r="G9704" s="325" t="str">
        <f t="shared" si="604"/>
        <v/>
      </c>
      <c r="H9704" s="326" t="str">
        <f t="shared" si="605"/>
        <v/>
      </c>
    </row>
    <row r="9705" spans="1:8" x14ac:dyDescent="0.2">
      <c r="A9705" s="204" t="str">
        <f t="shared" si="603"/>
        <v/>
      </c>
      <c r="B9705" s="335"/>
      <c r="C9705" s="335"/>
      <c r="D9705" s="381" t="str">
        <f t="shared" si="606"/>
        <v/>
      </c>
      <c r="E9705" s="335"/>
      <c r="F9705" s="335"/>
      <c r="G9705" s="325" t="str">
        <f t="shared" si="604"/>
        <v/>
      </c>
      <c r="H9705" s="326" t="str">
        <f t="shared" si="605"/>
        <v/>
      </c>
    </row>
    <row r="9706" spans="1:8" x14ac:dyDescent="0.2">
      <c r="A9706" s="204" t="str">
        <f t="shared" si="603"/>
        <v/>
      </c>
      <c r="B9706" s="335"/>
      <c r="C9706" s="335"/>
      <c r="D9706" s="381" t="str">
        <f t="shared" si="606"/>
        <v/>
      </c>
      <c r="E9706" s="335"/>
      <c r="F9706" s="335"/>
      <c r="G9706" s="325" t="str">
        <f t="shared" si="604"/>
        <v/>
      </c>
      <c r="H9706" s="326" t="str">
        <f t="shared" si="605"/>
        <v/>
      </c>
    </row>
    <row r="9707" spans="1:8" x14ac:dyDescent="0.2">
      <c r="A9707" s="204" t="str">
        <f t="shared" si="603"/>
        <v/>
      </c>
      <c r="B9707" s="335"/>
      <c r="C9707" s="335"/>
      <c r="D9707" s="381" t="str">
        <f t="shared" si="606"/>
        <v/>
      </c>
      <c r="E9707" s="335"/>
      <c r="F9707" s="335"/>
      <c r="G9707" s="325" t="str">
        <f t="shared" si="604"/>
        <v/>
      </c>
      <c r="H9707" s="326" t="str">
        <f t="shared" si="605"/>
        <v/>
      </c>
    </row>
    <row r="9708" spans="1:8" x14ac:dyDescent="0.2">
      <c r="A9708" s="204" t="str">
        <f t="shared" si="603"/>
        <v/>
      </c>
      <c r="B9708" s="335"/>
      <c r="C9708" s="335"/>
      <c r="D9708" s="381" t="str">
        <f t="shared" si="606"/>
        <v/>
      </c>
      <c r="E9708" s="335"/>
      <c r="F9708" s="335"/>
      <c r="G9708" s="325" t="str">
        <f t="shared" si="604"/>
        <v/>
      </c>
      <c r="H9708" s="326" t="str">
        <f t="shared" si="605"/>
        <v/>
      </c>
    </row>
    <row r="9709" spans="1:8" x14ac:dyDescent="0.2">
      <c r="A9709" s="204" t="str">
        <f t="shared" si="603"/>
        <v/>
      </c>
      <c r="B9709" s="335"/>
      <c r="C9709" s="335"/>
      <c r="D9709" s="381" t="str">
        <f t="shared" si="606"/>
        <v/>
      </c>
      <c r="E9709" s="335"/>
      <c r="F9709" s="335"/>
      <c r="G9709" s="325" t="str">
        <f t="shared" si="604"/>
        <v/>
      </c>
      <c r="H9709" s="326" t="str">
        <f t="shared" si="605"/>
        <v/>
      </c>
    </row>
    <row r="9710" spans="1:8" x14ac:dyDescent="0.2">
      <c r="A9710" s="204" t="str">
        <f t="shared" si="603"/>
        <v/>
      </c>
      <c r="B9710" s="335"/>
      <c r="C9710" s="335"/>
      <c r="D9710" s="381" t="str">
        <f t="shared" si="606"/>
        <v/>
      </c>
      <c r="E9710" s="335"/>
      <c r="F9710" s="335"/>
      <c r="G9710" s="325" t="str">
        <f t="shared" si="604"/>
        <v/>
      </c>
      <c r="H9710" s="326" t="str">
        <f t="shared" si="605"/>
        <v/>
      </c>
    </row>
    <row r="9711" spans="1:8" x14ac:dyDescent="0.2">
      <c r="A9711" s="204" t="str">
        <f t="shared" si="603"/>
        <v/>
      </c>
      <c r="B9711" s="335"/>
      <c r="C9711" s="335"/>
      <c r="D9711" s="381" t="str">
        <f t="shared" si="606"/>
        <v/>
      </c>
      <c r="E9711" s="335"/>
      <c r="F9711" s="335"/>
      <c r="G9711" s="325" t="str">
        <f t="shared" si="604"/>
        <v/>
      </c>
      <c r="H9711" s="326" t="str">
        <f t="shared" si="605"/>
        <v/>
      </c>
    </row>
    <row r="9712" spans="1:8" x14ac:dyDescent="0.2">
      <c r="A9712" s="204" t="str">
        <f t="shared" si="603"/>
        <v/>
      </c>
      <c r="B9712" s="335"/>
      <c r="C9712" s="335"/>
      <c r="D9712" s="381" t="str">
        <f t="shared" si="606"/>
        <v/>
      </c>
      <c r="E9712" s="335"/>
      <c r="F9712" s="335"/>
      <c r="G9712" s="325" t="str">
        <f t="shared" si="604"/>
        <v/>
      </c>
      <c r="H9712" s="326" t="str">
        <f t="shared" si="605"/>
        <v/>
      </c>
    </row>
    <row r="9713" spans="1:8" x14ac:dyDescent="0.2">
      <c r="A9713" s="204" t="str">
        <f t="shared" ref="A9713:A9776" si="607">IF(B9713&lt;&gt;"",VLOOKUP(B9713,ID,2,FALSE),"")</f>
        <v/>
      </c>
      <c r="B9713" s="335"/>
      <c r="C9713" s="335"/>
      <c r="D9713" s="381" t="str">
        <f t="shared" si="606"/>
        <v/>
      </c>
      <c r="E9713" s="335"/>
      <c r="F9713" s="335"/>
      <c r="G9713" s="325" t="str">
        <f t="shared" ref="G9713:G9776" si="608">IF(OR(B9713="",Amt=""),"",Amt)</f>
        <v/>
      </c>
      <c r="H9713" s="326" t="str">
        <f t="shared" ref="H9713:H9776" si="609">IF(G9713="","",VLOOKUP(G9713,Gesundheitsämter,2,FALSE))</f>
        <v/>
      </c>
    </row>
    <row r="9714" spans="1:8" x14ac:dyDescent="0.2">
      <c r="A9714" s="204" t="str">
        <f t="shared" si="607"/>
        <v/>
      </c>
      <c r="B9714" s="335"/>
      <c r="C9714" s="335"/>
      <c r="D9714" s="381" t="str">
        <f t="shared" si="606"/>
        <v/>
      </c>
      <c r="E9714" s="335"/>
      <c r="F9714" s="335"/>
      <c r="G9714" s="325" t="str">
        <f t="shared" si="608"/>
        <v/>
      </c>
      <c r="H9714" s="326" t="str">
        <f t="shared" si="609"/>
        <v/>
      </c>
    </row>
    <row r="9715" spans="1:8" x14ac:dyDescent="0.2">
      <c r="A9715" s="204" t="str">
        <f t="shared" si="607"/>
        <v/>
      </c>
      <c r="B9715" s="335"/>
      <c r="C9715" s="335"/>
      <c r="D9715" s="381" t="str">
        <f t="shared" si="606"/>
        <v/>
      </c>
      <c r="E9715" s="335"/>
      <c r="F9715" s="335"/>
      <c r="G9715" s="325" t="str">
        <f t="shared" si="608"/>
        <v/>
      </c>
      <c r="H9715" s="326" t="str">
        <f t="shared" si="609"/>
        <v/>
      </c>
    </row>
    <row r="9716" spans="1:8" x14ac:dyDescent="0.2">
      <c r="A9716" s="204" t="str">
        <f t="shared" si="607"/>
        <v/>
      </c>
      <c r="B9716" s="335"/>
      <c r="C9716" s="335"/>
      <c r="D9716" s="381" t="str">
        <f t="shared" si="606"/>
        <v/>
      </c>
      <c r="E9716" s="335"/>
      <c r="F9716" s="335"/>
      <c r="G9716" s="325" t="str">
        <f t="shared" si="608"/>
        <v/>
      </c>
      <c r="H9716" s="326" t="str">
        <f t="shared" si="609"/>
        <v/>
      </c>
    </row>
    <row r="9717" spans="1:8" x14ac:dyDescent="0.2">
      <c r="A9717" s="204" t="str">
        <f t="shared" si="607"/>
        <v/>
      </c>
      <c r="B9717" s="335"/>
      <c r="C9717" s="335"/>
      <c r="D9717" s="381" t="str">
        <f t="shared" si="606"/>
        <v/>
      </c>
      <c r="E9717" s="335"/>
      <c r="F9717" s="335"/>
      <c r="G9717" s="325" t="str">
        <f t="shared" si="608"/>
        <v/>
      </c>
      <c r="H9717" s="326" t="str">
        <f t="shared" si="609"/>
        <v/>
      </c>
    </row>
    <row r="9718" spans="1:8" x14ac:dyDescent="0.2">
      <c r="A9718" s="204" t="str">
        <f t="shared" si="607"/>
        <v/>
      </c>
      <c r="B9718" s="335"/>
      <c r="C9718" s="335"/>
      <c r="D9718" s="381" t="str">
        <f t="shared" si="606"/>
        <v/>
      </c>
      <c r="E9718" s="335"/>
      <c r="F9718" s="335"/>
      <c r="G9718" s="325" t="str">
        <f t="shared" si="608"/>
        <v/>
      </c>
      <c r="H9718" s="326" t="str">
        <f t="shared" si="609"/>
        <v/>
      </c>
    </row>
    <row r="9719" spans="1:8" x14ac:dyDescent="0.2">
      <c r="A9719" s="204" t="str">
        <f t="shared" si="607"/>
        <v/>
      </c>
      <c r="B9719" s="335"/>
      <c r="C9719" s="335"/>
      <c r="D9719" s="381" t="str">
        <f t="shared" si="606"/>
        <v/>
      </c>
      <c r="E9719" s="335"/>
      <c r="F9719" s="335"/>
      <c r="G9719" s="325" t="str">
        <f t="shared" si="608"/>
        <v/>
      </c>
      <c r="H9719" s="326" t="str">
        <f t="shared" si="609"/>
        <v/>
      </c>
    </row>
    <row r="9720" spans="1:8" x14ac:dyDescent="0.2">
      <c r="A9720" s="204" t="str">
        <f t="shared" si="607"/>
        <v/>
      </c>
      <c r="B9720" s="335"/>
      <c r="C9720" s="335"/>
      <c r="D9720" s="381" t="str">
        <f t="shared" si="606"/>
        <v/>
      </c>
      <c r="E9720" s="335"/>
      <c r="F9720" s="335"/>
      <c r="G9720" s="325" t="str">
        <f t="shared" si="608"/>
        <v/>
      </c>
      <c r="H9720" s="326" t="str">
        <f t="shared" si="609"/>
        <v/>
      </c>
    </row>
    <row r="9721" spans="1:8" x14ac:dyDescent="0.2">
      <c r="A9721" s="204" t="str">
        <f t="shared" si="607"/>
        <v/>
      </c>
      <c r="B9721" s="335"/>
      <c r="C9721" s="335"/>
      <c r="D9721" s="381" t="str">
        <f t="shared" si="606"/>
        <v/>
      </c>
      <c r="E9721" s="335"/>
      <c r="F9721" s="335"/>
      <c r="G9721" s="325" t="str">
        <f t="shared" si="608"/>
        <v/>
      </c>
      <c r="H9721" s="326" t="str">
        <f t="shared" si="609"/>
        <v/>
      </c>
    </row>
    <row r="9722" spans="1:8" x14ac:dyDescent="0.2">
      <c r="A9722" s="204" t="str">
        <f t="shared" si="607"/>
        <v/>
      </c>
      <c r="B9722" s="335"/>
      <c r="C9722" s="335"/>
      <c r="D9722" s="381" t="str">
        <f t="shared" si="606"/>
        <v/>
      </c>
      <c r="E9722" s="335"/>
      <c r="F9722" s="335"/>
      <c r="G9722" s="325" t="str">
        <f t="shared" si="608"/>
        <v/>
      </c>
      <c r="H9722" s="326" t="str">
        <f t="shared" si="609"/>
        <v/>
      </c>
    </row>
    <row r="9723" spans="1:8" x14ac:dyDescent="0.2">
      <c r="A9723" s="204" t="str">
        <f t="shared" si="607"/>
        <v/>
      </c>
      <c r="B9723" s="335"/>
      <c r="C9723" s="335"/>
      <c r="D9723" s="381" t="str">
        <f t="shared" si="606"/>
        <v/>
      </c>
      <c r="E9723" s="335"/>
      <c r="F9723" s="335"/>
      <c r="G9723" s="325" t="str">
        <f t="shared" si="608"/>
        <v/>
      </c>
      <c r="H9723" s="326" t="str">
        <f t="shared" si="609"/>
        <v/>
      </c>
    </row>
    <row r="9724" spans="1:8" x14ac:dyDescent="0.2">
      <c r="A9724" s="204" t="str">
        <f t="shared" si="607"/>
        <v/>
      </c>
      <c r="B9724" s="335"/>
      <c r="C9724" s="335"/>
      <c r="D9724" s="381" t="str">
        <f t="shared" si="606"/>
        <v/>
      </c>
      <c r="E9724" s="335"/>
      <c r="F9724" s="335"/>
      <c r="G9724" s="325" t="str">
        <f t="shared" si="608"/>
        <v/>
      </c>
      <c r="H9724" s="326" t="str">
        <f t="shared" si="609"/>
        <v/>
      </c>
    </row>
    <row r="9725" spans="1:8" x14ac:dyDescent="0.2">
      <c r="A9725" s="204" t="str">
        <f t="shared" si="607"/>
        <v/>
      </c>
      <c r="B9725" s="335"/>
      <c r="C9725" s="335"/>
      <c r="D9725" s="381" t="str">
        <f t="shared" si="606"/>
        <v/>
      </c>
      <c r="E9725" s="335"/>
      <c r="F9725" s="335"/>
      <c r="G9725" s="325" t="str">
        <f t="shared" si="608"/>
        <v/>
      </c>
      <c r="H9725" s="326" t="str">
        <f t="shared" si="609"/>
        <v/>
      </c>
    </row>
    <row r="9726" spans="1:8" x14ac:dyDescent="0.2">
      <c r="A9726" s="204" t="str">
        <f t="shared" si="607"/>
        <v/>
      </c>
      <c r="B9726" s="335"/>
      <c r="C9726" s="335"/>
      <c r="D9726" s="381" t="str">
        <f t="shared" si="606"/>
        <v/>
      </c>
      <c r="E9726" s="335"/>
      <c r="F9726" s="335"/>
      <c r="G9726" s="325" t="str">
        <f t="shared" si="608"/>
        <v/>
      </c>
      <c r="H9726" s="326" t="str">
        <f t="shared" si="609"/>
        <v/>
      </c>
    </row>
    <row r="9727" spans="1:8" x14ac:dyDescent="0.2">
      <c r="A9727" s="204" t="str">
        <f t="shared" si="607"/>
        <v/>
      </c>
      <c r="B9727" s="335"/>
      <c r="C9727" s="335"/>
      <c r="D9727" s="381" t="str">
        <f t="shared" si="606"/>
        <v/>
      </c>
      <c r="E9727" s="335"/>
      <c r="F9727" s="335"/>
      <c r="G9727" s="325" t="str">
        <f t="shared" si="608"/>
        <v/>
      </c>
      <c r="H9727" s="326" t="str">
        <f t="shared" si="609"/>
        <v/>
      </c>
    </row>
    <row r="9728" spans="1:8" x14ac:dyDescent="0.2">
      <c r="A9728" s="204" t="str">
        <f t="shared" si="607"/>
        <v/>
      </c>
      <c r="B9728" s="335"/>
      <c r="C9728" s="335"/>
      <c r="D9728" s="381" t="str">
        <f t="shared" si="606"/>
        <v/>
      </c>
      <c r="E9728" s="335"/>
      <c r="F9728" s="335"/>
      <c r="G9728" s="325" t="str">
        <f t="shared" si="608"/>
        <v/>
      </c>
      <c r="H9728" s="326" t="str">
        <f t="shared" si="609"/>
        <v/>
      </c>
    </row>
    <row r="9729" spans="1:8" x14ac:dyDescent="0.2">
      <c r="A9729" s="204" t="str">
        <f t="shared" si="607"/>
        <v/>
      </c>
      <c r="B9729" s="335"/>
      <c r="C9729" s="335"/>
      <c r="D9729" s="381" t="str">
        <f t="shared" si="606"/>
        <v/>
      </c>
      <c r="E9729" s="335"/>
      <c r="F9729" s="335"/>
      <c r="G9729" s="325" t="str">
        <f t="shared" si="608"/>
        <v/>
      </c>
      <c r="H9729" s="326" t="str">
        <f t="shared" si="609"/>
        <v/>
      </c>
    </row>
    <row r="9730" spans="1:8" x14ac:dyDescent="0.2">
      <c r="A9730" s="204" t="str">
        <f t="shared" si="607"/>
        <v/>
      </c>
      <c r="B9730" s="335"/>
      <c r="C9730" s="335"/>
      <c r="D9730" s="381" t="str">
        <f t="shared" si="606"/>
        <v/>
      </c>
      <c r="E9730" s="335"/>
      <c r="F9730" s="335"/>
      <c r="G9730" s="325" t="str">
        <f t="shared" si="608"/>
        <v/>
      </c>
      <c r="H9730" s="326" t="str">
        <f t="shared" si="609"/>
        <v/>
      </c>
    </row>
    <row r="9731" spans="1:8" x14ac:dyDescent="0.2">
      <c r="A9731" s="204" t="str">
        <f t="shared" si="607"/>
        <v/>
      </c>
      <c r="B9731" s="335"/>
      <c r="C9731" s="335"/>
      <c r="D9731" s="381" t="str">
        <f t="shared" si="606"/>
        <v/>
      </c>
      <c r="E9731" s="335"/>
      <c r="F9731" s="335"/>
      <c r="G9731" s="325" t="str">
        <f t="shared" si="608"/>
        <v/>
      </c>
      <c r="H9731" s="326" t="str">
        <f t="shared" si="609"/>
        <v/>
      </c>
    </row>
    <row r="9732" spans="1:8" x14ac:dyDescent="0.2">
      <c r="A9732" s="204" t="str">
        <f t="shared" si="607"/>
        <v/>
      </c>
      <c r="B9732" s="335"/>
      <c r="C9732" s="335"/>
      <c r="D9732" s="381" t="str">
        <f t="shared" si="606"/>
        <v/>
      </c>
      <c r="E9732" s="335"/>
      <c r="F9732" s="335"/>
      <c r="G9732" s="325" t="str">
        <f t="shared" si="608"/>
        <v/>
      </c>
      <c r="H9732" s="326" t="str">
        <f t="shared" si="609"/>
        <v/>
      </c>
    </row>
    <row r="9733" spans="1:8" x14ac:dyDescent="0.2">
      <c r="A9733" s="204" t="str">
        <f t="shared" si="607"/>
        <v/>
      </c>
      <c r="B9733" s="335"/>
      <c r="C9733" s="335"/>
      <c r="D9733" s="381" t="str">
        <f t="shared" si="606"/>
        <v/>
      </c>
      <c r="E9733" s="335"/>
      <c r="F9733" s="335"/>
      <c r="G9733" s="325" t="str">
        <f t="shared" si="608"/>
        <v/>
      </c>
      <c r="H9733" s="326" t="str">
        <f t="shared" si="609"/>
        <v/>
      </c>
    </row>
    <row r="9734" spans="1:8" x14ac:dyDescent="0.2">
      <c r="A9734" s="204" t="str">
        <f t="shared" si="607"/>
        <v/>
      </c>
      <c r="B9734" s="335"/>
      <c r="C9734" s="335"/>
      <c r="D9734" s="381" t="str">
        <f t="shared" si="606"/>
        <v/>
      </c>
      <c r="E9734" s="335"/>
      <c r="F9734" s="335"/>
      <c r="G9734" s="325" t="str">
        <f t="shared" si="608"/>
        <v/>
      </c>
      <c r="H9734" s="326" t="str">
        <f t="shared" si="609"/>
        <v/>
      </c>
    </row>
    <row r="9735" spans="1:8" x14ac:dyDescent="0.2">
      <c r="A9735" s="204" t="str">
        <f t="shared" si="607"/>
        <v/>
      </c>
      <c r="B9735" s="335"/>
      <c r="C9735" s="335"/>
      <c r="D9735" s="381" t="str">
        <f t="shared" si="606"/>
        <v/>
      </c>
      <c r="E9735" s="335"/>
      <c r="F9735" s="335"/>
      <c r="G9735" s="325" t="str">
        <f t="shared" si="608"/>
        <v/>
      </c>
      <c r="H9735" s="326" t="str">
        <f t="shared" si="609"/>
        <v/>
      </c>
    </row>
    <row r="9736" spans="1:8" x14ac:dyDescent="0.2">
      <c r="A9736" s="204" t="str">
        <f t="shared" si="607"/>
        <v/>
      </c>
      <c r="B9736" s="335"/>
      <c r="C9736" s="335"/>
      <c r="D9736" s="381" t="str">
        <f t="shared" si="606"/>
        <v/>
      </c>
      <c r="E9736" s="335"/>
      <c r="F9736" s="335"/>
      <c r="G9736" s="325" t="str">
        <f t="shared" si="608"/>
        <v/>
      </c>
      <c r="H9736" s="326" t="str">
        <f t="shared" si="609"/>
        <v/>
      </c>
    </row>
    <row r="9737" spans="1:8" x14ac:dyDescent="0.2">
      <c r="A9737" s="204" t="str">
        <f t="shared" si="607"/>
        <v/>
      </c>
      <c r="B9737" s="335"/>
      <c r="C9737" s="335"/>
      <c r="D9737" s="381" t="str">
        <f t="shared" ref="D9737:D9800" si="610">IF(C9737="","",IFERROR(IF(VLOOKUP(C9737,Parameter,2,FALSE)="","",VLOOKUP(C9737,Parameter,2,FALSE)),IFERROR(VLOOKUP(C9737,PSMErgänzung,2,FALSE),"CAS eingeben oder Parameter korrigieren!")))</f>
        <v/>
      </c>
      <c r="E9737" s="335"/>
      <c r="F9737" s="335"/>
      <c r="G9737" s="325" t="str">
        <f t="shared" si="608"/>
        <v/>
      </c>
      <c r="H9737" s="326" t="str">
        <f t="shared" si="609"/>
        <v/>
      </c>
    </row>
    <row r="9738" spans="1:8" x14ac:dyDescent="0.2">
      <c r="A9738" s="204" t="str">
        <f t="shared" si="607"/>
        <v/>
      </c>
      <c r="B9738" s="335"/>
      <c r="C9738" s="335"/>
      <c r="D9738" s="381" t="str">
        <f t="shared" si="610"/>
        <v/>
      </c>
      <c r="E9738" s="335"/>
      <c r="F9738" s="335"/>
      <c r="G9738" s="325" t="str">
        <f t="shared" si="608"/>
        <v/>
      </c>
      <c r="H9738" s="326" t="str">
        <f t="shared" si="609"/>
        <v/>
      </c>
    </row>
    <row r="9739" spans="1:8" x14ac:dyDescent="0.2">
      <c r="A9739" s="204" t="str">
        <f t="shared" si="607"/>
        <v/>
      </c>
      <c r="B9739" s="335"/>
      <c r="C9739" s="335"/>
      <c r="D9739" s="381" t="str">
        <f t="shared" si="610"/>
        <v/>
      </c>
      <c r="E9739" s="335"/>
      <c r="F9739" s="335"/>
      <c r="G9739" s="325" t="str">
        <f t="shared" si="608"/>
        <v/>
      </c>
      <c r="H9739" s="326" t="str">
        <f t="shared" si="609"/>
        <v/>
      </c>
    </row>
    <row r="9740" spans="1:8" x14ac:dyDescent="0.2">
      <c r="A9740" s="204" t="str">
        <f t="shared" si="607"/>
        <v/>
      </c>
      <c r="B9740" s="335"/>
      <c r="C9740" s="335"/>
      <c r="D9740" s="381" t="str">
        <f t="shared" si="610"/>
        <v/>
      </c>
      <c r="E9740" s="335"/>
      <c r="F9740" s="335"/>
      <c r="G9740" s="325" t="str">
        <f t="shared" si="608"/>
        <v/>
      </c>
      <c r="H9740" s="326" t="str">
        <f t="shared" si="609"/>
        <v/>
      </c>
    </row>
    <row r="9741" spans="1:8" x14ac:dyDescent="0.2">
      <c r="A9741" s="204" t="str">
        <f t="shared" si="607"/>
        <v/>
      </c>
      <c r="B9741" s="335"/>
      <c r="C9741" s="335"/>
      <c r="D9741" s="381" t="str">
        <f t="shared" si="610"/>
        <v/>
      </c>
      <c r="E9741" s="335"/>
      <c r="F9741" s="335"/>
      <c r="G9741" s="325" t="str">
        <f t="shared" si="608"/>
        <v/>
      </c>
      <c r="H9741" s="326" t="str">
        <f t="shared" si="609"/>
        <v/>
      </c>
    </row>
    <row r="9742" spans="1:8" x14ac:dyDescent="0.2">
      <c r="A9742" s="204" t="str">
        <f t="shared" si="607"/>
        <v/>
      </c>
      <c r="B9742" s="335"/>
      <c r="C9742" s="335"/>
      <c r="D9742" s="381" t="str">
        <f t="shared" si="610"/>
        <v/>
      </c>
      <c r="E9742" s="335"/>
      <c r="F9742" s="335"/>
      <c r="G9742" s="325" t="str">
        <f t="shared" si="608"/>
        <v/>
      </c>
      <c r="H9742" s="326" t="str">
        <f t="shared" si="609"/>
        <v/>
      </c>
    </row>
    <row r="9743" spans="1:8" x14ac:dyDescent="0.2">
      <c r="A9743" s="204" t="str">
        <f t="shared" si="607"/>
        <v/>
      </c>
      <c r="B9743" s="335"/>
      <c r="C9743" s="335"/>
      <c r="D9743" s="381" t="str">
        <f t="shared" si="610"/>
        <v/>
      </c>
      <c r="E9743" s="335"/>
      <c r="F9743" s="335"/>
      <c r="G9743" s="325" t="str">
        <f t="shared" si="608"/>
        <v/>
      </c>
      <c r="H9743" s="326" t="str">
        <f t="shared" si="609"/>
        <v/>
      </c>
    </row>
    <row r="9744" spans="1:8" x14ac:dyDescent="0.2">
      <c r="A9744" s="204" t="str">
        <f t="shared" si="607"/>
        <v/>
      </c>
      <c r="B9744" s="335"/>
      <c r="C9744" s="335"/>
      <c r="D9744" s="381" t="str">
        <f t="shared" si="610"/>
        <v/>
      </c>
      <c r="E9744" s="335"/>
      <c r="F9744" s="335"/>
      <c r="G9744" s="325" t="str">
        <f t="shared" si="608"/>
        <v/>
      </c>
      <c r="H9744" s="326" t="str">
        <f t="shared" si="609"/>
        <v/>
      </c>
    </row>
    <row r="9745" spans="1:8" x14ac:dyDescent="0.2">
      <c r="A9745" s="204" t="str">
        <f t="shared" si="607"/>
        <v/>
      </c>
      <c r="B9745" s="335"/>
      <c r="C9745" s="335"/>
      <c r="D9745" s="381" t="str">
        <f t="shared" si="610"/>
        <v/>
      </c>
      <c r="E9745" s="335"/>
      <c r="F9745" s="335"/>
      <c r="G9745" s="325" t="str">
        <f t="shared" si="608"/>
        <v/>
      </c>
      <c r="H9745" s="326" t="str">
        <f t="shared" si="609"/>
        <v/>
      </c>
    </row>
    <row r="9746" spans="1:8" x14ac:dyDescent="0.2">
      <c r="A9746" s="204" t="str">
        <f t="shared" si="607"/>
        <v/>
      </c>
      <c r="B9746" s="335"/>
      <c r="C9746" s="335"/>
      <c r="D9746" s="381" t="str">
        <f t="shared" si="610"/>
        <v/>
      </c>
      <c r="E9746" s="335"/>
      <c r="F9746" s="335"/>
      <c r="G9746" s="325" t="str">
        <f t="shared" si="608"/>
        <v/>
      </c>
      <c r="H9746" s="326" t="str">
        <f t="shared" si="609"/>
        <v/>
      </c>
    </row>
    <row r="9747" spans="1:8" x14ac:dyDescent="0.2">
      <c r="A9747" s="204" t="str">
        <f t="shared" si="607"/>
        <v/>
      </c>
      <c r="B9747" s="335"/>
      <c r="C9747" s="335"/>
      <c r="D9747" s="381" t="str">
        <f t="shared" si="610"/>
        <v/>
      </c>
      <c r="E9747" s="335"/>
      <c r="F9747" s="335"/>
      <c r="G9747" s="325" t="str">
        <f t="shared" si="608"/>
        <v/>
      </c>
      <c r="H9747" s="326" t="str">
        <f t="shared" si="609"/>
        <v/>
      </c>
    </row>
    <row r="9748" spans="1:8" x14ac:dyDescent="0.2">
      <c r="A9748" s="204" t="str">
        <f t="shared" si="607"/>
        <v/>
      </c>
      <c r="B9748" s="335"/>
      <c r="C9748" s="335"/>
      <c r="D9748" s="381" t="str">
        <f t="shared" si="610"/>
        <v/>
      </c>
      <c r="E9748" s="335"/>
      <c r="F9748" s="335"/>
      <c r="G9748" s="325" t="str">
        <f t="shared" si="608"/>
        <v/>
      </c>
      <c r="H9748" s="326" t="str">
        <f t="shared" si="609"/>
        <v/>
      </c>
    </row>
    <row r="9749" spans="1:8" x14ac:dyDescent="0.2">
      <c r="A9749" s="204" t="str">
        <f t="shared" si="607"/>
        <v/>
      </c>
      <c r="B9749" s="335"/>
      <c r="C9749" s="335"/>
      <c r="D9749" s="381" t="str">
        <f t="shared" si="610"/>
        <v/>
      </c>
      <c r="E9749" s="335"/>
      <c r="F9749" s="335"/>
      <c r="G9749" s="325" t="str">
        <f t="shared" si="608"/>
        <v/>
      </c>
      <c r="H9749" s="326" t="str">
        <f t="shared" si="609"/>
        <v/>
      </c>
    </row>
    <row r="9750" spans="1:8" x14ac:dyDescent="0.2">
      <c r="A9750" s="204" t="str">
        <f t="shared" si="607"/>
        <v/>
      </c>
      <c r="B9750" s="335"/>
      <c r="C9750" s="335"/>
      <c r="D9750" s="381" t="str">
        <f t="shared" si="610"/>
        <v/>
      </c>
      <c r="E9750" s="335"/>
      <c r="F9750" s="335"/>
      <c r="G9750" s="325" t="str">
        <f t="shared" si="608"/>
        <v/>
      </c>
      <c r="H9750" s="326" t="str">
        <f t="shared" si="609"/>
        <v/>
      </c>
    </row>
    <row r="9751" spans="1:8" x14ac:dyDescent="0.2">
      <c r="A9751" s="204" t="str">
        <f t="shared" si="607"/>
        <v/>
      </c>
      <c r="B9751" s="335"/>
      <c r="C9751" s="335"/>
      <c r="D9751" s="381" t="str">
        <f t="shared" si="610"/>
        <v/>
      </c>
      <c r="E9751" s="335"/>
      <c r="F9751" s="335"/>
      <c r="G9751" s="325" t="str">
        <f t="shared" si="608"/>
        <v/>
      </c>
      <c r="H9751" s="326" t="str">
        <f t="shared" si="609"/>
        <v/>
      </c>
    </row>
    <row r="9752" spans="1:8" x14ac:dyDescent="0.2">
      <c r="A9752" s="204" t="str">
        <f t="shared" si="607"/>
        <v/>
      </c>
      <c r="B9752" s="335"/>
      <c r="C9752" s="335"/>
      <c r="D9752" s="381" t="str">
        <f t="shared" si="610"/>
        <v/>
      </c>
      <c r="E9752" s="335"/>
      <c r="F9752" s="335"/>
      <c r="G9752" s="325" t="str">
        <f t="shared" si="608"/>
        <v/>
      </c>
      <c r="H9752" s="326" t="str">
        <f t="shared" si="609"/>
        <v/>
      </c>
    </row>
    <row r="9753" spans="1:8" x14ac:dyDescent="0.2">
      <c r="A9753" s="204" t="str">
        <f t="shared" si="607"/>
        <v/>
      </c>
      <c r="B9753" s="335"/>
      <c r="C9753" s="335"/>
      <c r="D9753" s="381" t="str">
        <f t="shared" si="610"/>
        <v/>
      </c>
      <c r="E9753" s="335"/>
      <c r="F9753" s="335"/>
      <c r="G9753" s="325" t="str">
        <f t="shared" si="608"/>
        <v/>
      </c>
      <c r="H9753" s="326" t="str">
        <f t="shared" si="609"/>
        <v/>
      </c>
    </row>
    <row r="9754" spans="1:8" x14ac:dyDescent="0.2">
      <c r="A9754" s="204" t="str">
        <f t="shared" si="607"/>
        <v/>
      </c>
      <c r="B9754" s="335"/>
      <c r="C9754" s="335"/>
      <c r="D9754" s="381" t="str">
        <f t="shared" si="610"/>
        <v/>
      </c>
      <c r="E9754" s="335"/>
      <c r="F9754" s="335"/>
      <c r="G9754" s="325" t="str">
        <f t="shared" si="608"/>
        <v/>
      </c>
      <c r="H9754" s="326" t="str">
        <f t="shared" si="609"/>
        <v/>
      </c>
    </row>
    <row r="9755" spans="1:8" x14ac:dyDescent="0.2">
      <c r="A9755" s="204" t="str">
        <f t="shared" si="607"/>
        <v/>
      </c>
      <c r="B9755" s="335"/>
      <c r="C9755" s="335"/>
      <c r="D9755" s="381" t="str">
        <f t="shared" si="610"/>
        <v/>
      </c>
      <c r="E9755" s="335"/>
      <c r="F9755" s="335"/>
      <c r="G9755" s="325" t="str">
        <f t="shared" si="608"/>
        <v/>
      </c>
      <c r="H9755" s="326" t="str">
        <f t="shared" si="609"/>
        <v/>
      </c>
    </row>
    <row r="9756" spans="1:8" x14ac:dyDescent="0.2">
      <c r="A9756" s="204" t="str">
        <f t="shared" si="607"/>
        <v/>
      </c>
      <c r="B9756" s="335"/>
      <c r="C9756" s="335"/>
      <c r="D9756" s="381" t="str">
        <f t="shared" si="610"/>
        <v/>
      </c>
      <c r="E9756" s="335"/>
      <c r="F9756" s="335"/>
      <c r="G9756" s="325" t="str">
        <f t="shared" si="608"/>
        <v/>
      </c>
      <c r="H9756" s="326" t="str">
        <f t="shared" si="609"/>
        <v/>
      </c>
    </row>
    <row r="9757" spans="1:8" x14ac:dyDescent="0.2">
      <c r="A9757" s="204" t="str">
        <f t="shared" si="607"/>
        <v/>
      </c>
      <c r="B9757" s="335"/>
      <c r="C9757" s="335"/>
      <c r="D9757" s="381" t="str">
        <f t="shared" si="610"/>
        <v/>
      </c>
      <c r="E9757" s="335"/>
      <c r="F9757" s="335"/>
      <c r="G9757" s="325" t="str">
        <f t="shared" si="608"/>
        <v/>
      </c>
      <c r="H9757" s="326" t="str">
        <f t="shared" si="609"/>
        <v/>
      </c>
    </row>
    <row r="9758" spans="1:8" x14ac:dyDescent="0.2">
      <c r="A9758" s="204" t="str">
        <f t="shared" si="607"/>
        <v/>
      </c>
      <c r="B9758" s="335"/>
      <c r="C9758" s="335"/>
      <c r="D9758" s="381" t="str">
        <f t="shared" si="610"/>
        <v/>
      </c>
      <c r="E9758" s="335"/>
      <c r="F9758" s="335"/>
      <c r="G9758" s="325" t="str">
        <f t="shared" si="608"/>
        <v/>
      </c>
      <c r="H9758" s="326" t="str">
        <f t="shared" si="609"/>
        <v/>
      </c>
    </row>
    <row r="9759" spans="1:8" x14ac:dyDescent="0.2">
      <c r="A9759" s="204" t="str">
        <f t="shared" si="607"/>
        <v/>
      </c>
      <c r="B9759" s="335"/>
      <c r="C9759" s="335"/>
      <c r="D9759" s="381" t="str">
        <f t="shared" si="610"/>
        <v/>
      </c>
      <c r="E9759" s="335"/>
      <c r="F9759" s="335"/>
      <c r="G9759" s="325" t="str">
        <f t="shared" si="608"/>
        <v/>
      </c>
      <c r="H9759" s="326" t="str">
        <f t="shared" si="609"/>
        <v/>
      </c>
    </row>
    <row r="9760" spans="1:8" x14ac:dyDescent="0.2">
      <c r="A9760" s="204" t="str">
        <f t="shared" si="607"/>
        <v/>
      </c>
      <c r="B9760" s="335"/>
      <c r="C9760" s="335"/>
      <c r="D9760" s="381" t="str">
        <f t="shared" si="610"/>
        <v/>
      </c>
      <c r="E9760" s="335"/>
      <c r="F9760" s="335"/>
      <c r="G9760" s="325" t="str">
        <f t="shared" si="608"/>
        <v/>
      </c>
      <c r="H9760" s="326" t="str">
        <f t="shared" si="609"/>
        <v/>
      </c>
    </row>
    <row r="9761" spans="1:8" x14ac:dyDescent="0.2">
      <c r="A9761" s="204" t="str">
        <f t="shared" si="607"/>
        <v/>
      </c>
      <c r="B9761" s="335"/>
      <c r="C9761" s="335"/>
      <c r="D9761" s="381" t="str">
        <f t="shared" si="610"/>
        <v/>
      </c>
      <c r="E9761" s="335"/>
      <c r="F9761" s="335"/>
      <c r="G9761" s="325" t="str">
        <f t="shared" si="608"/>
        <v/>
      </c>
      <c r="H9761" s="326" t="str">
        <f t="shared" si="609"/>
        <v/>
      </c>
    </row>
    <row r="9762" spans="1:8" x14ac:dyDescent="0.2">
      <c r="A9762" s="204" t="str">
        <f t="shared" si="607"/>
        <v/>
      </c>
      <c r="B9762" s="335"/>
      <c r="C9762" s="335"/>
      <c r="D9762" s="381" t="str">
        <f t="shared" si="610"/>
        <v/>
      </c>
      <c r="E9762" s="335"/>
      <c r="F9762" s="335"/>
      <c r="G9762" s="325" t="str">
        <f t="shared" si="608"/>
        <v/>
      </c>
      <c r="H9762" s="326" t="str">
        <f t="shared" si="609"/>
        <v/>
      </c>
    </row>
    <row r="9763" spans="1:8" x14ac:dyDescent="0.2">
      <c r="A9763" s="204" t="str">
        <f t="shared" si="607"/>
        <v/>
      </c>
      <c r="B9763" s="335"/>
      <c r="C9763" s="335"/>
      <c r="D9763" s="381" t="str">
        <f t="shared" si="610"/>
        <v/>
      </c>
      <c r="E9763" s="335"/>
      <c r="F9763" s="335"/>
      <c r="G9763" s="325" t="str">
        <f t="shared" si="608"/>
        <v/>
      </c>
      <c r="H9763" s="326" t="str">
        <f t="shared" si="609"/>
        <v/>
      </c>
    </row>
    <row r="9764" spans="1:8" x14ac:dyDescent="0.2">
      <c r="A9764" s="204" t="str">
        <f t="shared" si="607"/>
        <v/>
      </c>
      <c r="B9764" s="335"/>
      <c r="C9764" s="335"/>
      <c r="D9764" s="381" t="str">
        <f t="shared" si="610"/>
        <v/>
      </c>
      <c r="E9764" s="335"/>
      <c r="F9764" s="335"/>
      <c r="G9764" s="325" t="str">
        <f t="shared" si="608"/>
        <v/>
      </c>
      <c r="H9764" s="326" t="str">
        <f t="shared" si="609"/>
        <v/>
      </c>
    </row>
    <row r="9765" spans="1:8" x14ac:dyDescent="0.2">
      <c r="A9765" s="204" t="str">
        <f t="shared" si="607"/>
        <v/>
      </c>
      <c r="B9765" s="335"/>
      <c r="C9765" s="335"/>
      <c r="D9765" s="381" t="str">
        <f t="shared" si="610"/>
        <v/>
      </c>
      <c r="E9765" s="335"/>
      <c r="F9765" s="335"/>
      <c r="G9765" s="325" t="str">
        <f t="shared" si="608"/>
        <v/>
      </c>
      <c r="H9765" s="326" t="str">
        <f t="shared" si="609"/>
        <v/>
      </c>
    </row>
    <row r="9766" spans="1:8" x14ac:dyDescent="0.2">
      <c r="A9766" s="204" t="str">
        <f t="shared" si="607"/>
        <v/>
      </c>
      <c r="B9766" s="335"/>
      <c r="C9766" s="335"/>
      <c r="D9766" s="381" t="str">
        <f t="shared" si="610"/>
        <v/>
      </c>
      <c r="E9766" s="335"/>
      <c r="F9766" s="335"/>
      <c r="G9766" s="325" t="str">
        <f t="shared" si="608"/>
        <v/>
      </c>
      <c r="H9766" s="326" t="str">
        <f t="shared" si="609"/>
        <v/>
      </c>
    </row>
    <row r="9767" spans="1:8" x14ac:dyDescent="0.2">
      <c r="A9767" s="204" t="str">
        <f t="shared" si="607"/>
        <v/>
      </c>
      <c r="B9767" s="335"/>
      <c r="C9767" s="335"/>
      <c r="D9767" s="381" t="str">
        <f t="shared" si="610"/>
        <v/>
      </c>
      <c r="E9767" s="335"/>
      <c r="F9767" s="335"/>
      <c r="G9767" s="325" t="str">
        <f t="shared" si="608"/>
        <v/>
      </c>
      <c r="H9767" s="326" t="str">
        <f t="shared" si="609"/>
        <v/>
      </c>
    </row>
    <row r="9768" spans="1:8" x14ac:dyDescent="0.2">
      <c r="A9768" s="204" t="str">
        <f t="shared" si="607"/>
        <v/>
      </c>
      <c r="B9768" s="335"/>
      <c r="C9768" s="335"/>
      <c r="D9768" s="381" t="str">
        <f t="shared" si="610"/>
        <v/>
      </c>
      <c r="E9768" s="335"/>
      <c r="F9768" s="335"/>
      <c r="G9768" s="325" t="str">
        <f t="shared" si="608"/>
        <v/>
      </c>
      <c r="H9768" s="326" t="str">
        <f t="shared" si="609"/>
        <v/>
      </c>
    </row>
    <row r="9769" spans="1:8" x14ac:dyDescent="0.2">
      <c r="A9769" s="204" t="str">
        <f t="shared" si="607"/>
        <v/>
      </c>
      <c r="B9769" s="335"/>
      <c r="C9769" s="335"/>
      <c r="D9769" s="381" t="str">
        <f t="shared" si="610"/>
        <v/>
      </c>
      <c r="E9769" s="335"/>
      <c r="F9769" s="335"/>
      <c r="G9769" s="325" t="str">
        <f t="shared" si="608"/>
        <v/>
      </c>
      <c r="H9769" s="326" t="str">
        <f t="shared" si="609"/>
        <v/>
      </c>
    </row>
    <row r="9770" spans="1:8" x14ac:dyDescent="0.2">
      <c r="A9770" s="204" t="str">
        <f t="shared" si="607"/>
        <v/>
      </c>
      <c r="B9770" s="335"/>
      <c r="C9770" s="335"/>
      <c r="D9770" s="381" t="str">
        <f t="shared" si="610"/>
        <v/>
      </c>
      <c r="E9770" s="335"/>
      <c r="F9770" s="335"/>
      <c r="G9770" s="325" t="str">
        <f t="shared" si="608"/>
        <v/>
      </c>
      <c r="H9770" s="326" t="str">
        <f t="shared" si="609"/>
        <v/>
      </c>
    </row>
    <row r="9771" spans="1:8" x14ac:dyDescent="0.2">
      <c r="A9771" s="204" t="str">
        <f t="shared" si="607"/>
        <v/>
      </c>
      <c r="B9771" s="335"/>
      <c r="C9771" s="335"/>
      <c r="D9771" s="381" t="str">
        <f t="shared" si="610"/>
        <v/>
      </c>
      <c r="E9771" s="335"/>
      <c r="F9771" s="335"/>
      <c r="G9771" s="325" t="str">
        <f t="shared" si="608"/>
        <v/>
      </c>
      <c r="H9771" s="326" t="str">
        <f t="shared" si="609"/>
        <v/>
      </c>
    </row>
    <row r="9772" spans="1:8" x14ac:dyDescent="0.2">
      <c r="A9772" s="204" t="str">
        <f t="shared" si="607"/>
        <v/>
      </c>
      <c r="B9772" s="335"/>
      <c r="C9772" s="335"/>
      <c r="D9772" s="381" t="str">
        <f t="shared" si="610"/>
        <v/>
      </c>
      <c r="E9772" s="335"/>
      <c r="F9772" s="335"/>
      <c r="G9772" s="325" t="str">
        <f t="shared" si="608"/>
        <v/>
      </c>
      <c r="H9772" s="326" t="str">
        <f t="shared" si="609"/>
        <v/>
      </c>
    </row>
    <row r="9773" spans="1:8" x14ac:dyDescent="0.2">
      <c r="A9773" s="204" t="str">
        <f t="shared" si="607"/>
        <v/>
      </c>
      <c r="B9773" s="335"/>
      <c r="C9773" s="335"/>
      <c r="D9773" s="381" t="str">
        <f t="shared" si="610"/>
        <v/>
      </c>
      <c r="E9773" s="335"/>
      <c r="F9773" s="335"/>
      <c r="G9773" s="325" t="str">
        <f t="shared" si="608"/>
        <v/>
      </c>
      <c r="H9773" s="326" t="str">
        <f t="shared" si="609"/>
        <v/>
      </c>
    </row>
    <row r="9774" spans="1:8" x14ac:dyDescent="0.2">
      <c r="A9774" s="204" t="str">
        <f t="shared" si="607"/>
        <v/>
      </c>
      <c r="B9774" s="335"/>
      <c r="C9774" s="335"/>
      <c r="D9774" s="381" t="str">
        <f t="shared" si="610"/>
        <v/>
      </c>
      <c r="E9774" s="335"/>
      <c r="F9774" s="335"/>
      <c r="G9774" s="325" t="str">
        <f t="shared" si="608"/>
        <v/>
      </c>
      <c r="H9774" s="326" t="str">
        <f t="shared" si="609"/>
        <v/>
      </c>
    </row>
    <row r="9775" spans="1:8" x14ac:dyDescent="0.2">
      <c r="A9775" s="204" t="str">
        <f t="shared" si="607"/>
        <v/>
      </c>
      <c r="B9775" s="335"/>
      <c r="C9775" s="335"/>
      <c r="D9775" s="381" t="str">
        <f t="shared" si="610"/>
        <v/>
      </c>
      <c r="E9775" s="335"/>
      <c r="F9775" s="335"/>
      <c r="G9775" s="325" t="str">
        <f t="shared" si="608"/>
        <v/>
      </c>
      <c r="H9775" s="326" t="str">
        <f t="shared" si="609"/>
        <v/>
      </c>
    </row>
    <row r="9776" spans="1:8" x14ac:dyDescent="0.2">
      <c r="A9776" s="204" t="str">
        <f t="shared" si="607"/>
        <v/>
      </c>
      <c r="B9776" s="335"/>
      <c r="C9776" s="335"/>
      <c r="D9776" s="381" t="str">
        <f t="shared" si="610"/>
        <v/>
      </c>
      <c r="E9776" s="335"/>
      <c r="F9776" s="335"/>
      <c r="G9776" s="325" t="str">
        <f t="shared" si="608"/>
        <v/>
      </c>
      <c r="H9776" s="326" t="str">
        <f t="shared" si="609"/>
        <v/>
      </c>
    </row>
    <row r="9777" spans="1:8" x14ac:dyDescent="0.2">
      <c r="A9777" s="204" t="str">
        <f t="shared" ref="A9777:A9840" si="611">IF(B9777&lt;&gt;"",VLOOKUP(B9777,ID,2,FALSE),"")</f>
        <v/>
      </c>
      <c r="B9777" s="335"/>
      <c r="C9777" s="335"/>
      <c r="D9777" s="381" t="str">
        <f t="shared" si="610"/>
        <v/>
      </c>
      <c r="E9777" s="335"/>
      <c r="F9777" s="335"/>
      <c r="G9777" s="325" t="str">
        <f t="shared" ref="G9777:G9840" si="612">IF(OR(B9777="",Amt=""),"",Amt)</f>
        <v/>
      </c>
      <c r="H9777" s="326" t="str">
        <f t="shared" ref="H9777:H9840" si="613">IF(G9777="","",VLOOKUP(G9777,Gesundheitsämter,2,FALSE))</f>
        <v/>
      </c>
    </row>
    <row r="9778" spans="1:8" x14ac:dyDescent="0.2">
      <c r="A9778" s="204" t="str">
        <f t="shared" si="611"/>
        <v/>
      </c>
      <c r="B9778" s="335"/>
      <c r="C9778" s="335"/>
      <c r="D9778" s="381" t="str">
        <f t="shared" si="610"/>
        <v/>
      </c>
      <c r="E9778" s="335"/>
      <c r="F9778" s="335"/>
      <c r="G9778" s="325" t="str">
        <f t="shared" si="612"/>
        <v/>
      </c>
      <c r="H9778" s="326" t="str">
        <f t="shared" si="613"/>
        <v/>
      </c>
    </row>
    <row r="9779" spans="1:8" x14ac:dyDescent="0.2">
      <c r="A9779" s="204" t="str">
        <f t="shared" si="611"/>
        <v/>
      </c>
      <c r="B9779" s="335"/>
      <c r="C9779" s="335"/>
      <c r="D9779" s="381" t="str">
        <f t="shared" si="610"/>
        <v/>
      </c>
      <c r="E9779" s="335"/>
      <c r="F9779" s="335"/>
      <c r="G9779" s="325" t="str">
        <f t="shared" si="612"/>
        <v/>
      </c>
      <c r="H9779" s="326" t="str">
        <f t="shared" si="613"/>
        <v/>
      </c>
    </row>
    <row r="9780" spans="1:8" x14ac:dyDescent="0.2">
      <c r="A9780" s="204" t="str">
        <f t="shared" si="611"/>
        <v/>
      </c>
      <c r="B9780" s="335"/>
      <c r="C9780" s="335"/>
      <c r="D9780" s="381" t="str">
        <f t="shared" si="610"/>
        <v/>
      </c>
      <c r="E9780" s="335"/>
      <c r="F9780" s="335"/>
      <c r="G9780" s="325" t="str">
        <f t="shared" si="612"/>
        <v/>
      </c>
      <c r="H9780" s="326" t="str">
        <f t="shared" si="613"/>
        <v/>
      </c>
    </row>
    <row r="9781" spans="1:8" x14ac:dyDescent="0.2">
      <c r="A9781" s="204" t="str">
        <f t="shared" si="611"/>
        <v/>
      </c>
      <c r="B9781" s="335"/>
      <c r="C9781" s="335"/>
      <c r="D9781" s="381" t="str">
        <f t="shared" si="610"/>
        <v/>
      </c>
      <c r="E9781" s="335"/>
      <c r="F9781" s="335"/>
      <c r="G9781" s="325" t="str">
        <f t="shared" si="612"/>
        <v/>
      </c>
      <c r="H9781" s="326" t="str">
        <f t="shared" si="613"/>
        <v/>
      </c>
    </row>
    <row r="9782" spans="1:8" x14ac:dyDescent="0.2">
      <c r="A9782" s="204" t="str">
        <f t="shared" si="611"/>
        <v/>
      </c>
      <c r="B9782" s="335"/>
      <c r="C9782" s="335"/>
      <c r="D9782" s="381" t="str">
        <f t="shared" si="610"/>
        <v/>
      </c>
      <c r="E9782" s="335"/>
      <c r="F9782" s="335"/>
      <c r="G9782" s="325" t="str">
        <f t="shared" si="612"/>
        <v/>
      </c>
      <c r="H9782" s="326" t="str">
        <f t="shared" si="613"/>
        <v/>
      </c>
    </row>
    <row r="9783" spans="1:8" x14ac:dyDescent="0.2">
      <c r="A9783" s="204" t="str">
        <f t="shared" si="611"/>
        <v/>
      </c>
      <c r="B9783" s="335"/>
      <c r="C9783" s="335"/>
      <c r="D9783" s="381" t="str">
        <f t="shared" si="610"/>
        <v/>
      </c>
      <c r="E9783" s="335"/>
      <c r="F9783" s="335"/>
      <c r="G9783" s="325" t="str">
        <f t="shared" si="612"/>
        <v/>
      </c>
      <c r="H9783" s="326" t="str">
        <f t="shared" si="613"/>
        <v/>
      </c>
    </row>
    <row r="9784" spans="1:8" x14ac:dyDescent="0.2">
      <c r="A9784" s="204" t="str">
        <f t="shared" si="611"/>
        <v/>
      </c>
      <c r="B9784" s="335"/>
      <c r="C9784" s="335"/>
      <c r="D9784" s="381" t="str">
        <f t="shared" si="610"/>
        <v/>
      </c>
      <c r="E9784" s="335"/>
      <c r="F9784" s="335"/>
      <c r="G9784" s="325" t="str">
        <f t="shared" si="612"/>
        <v/>
      </c>
      <c r="H9784" s="326" t="str">
        <f t="shared" si="613"/>
        <v/>
      </c>
    </row>
    <row r="9785" spans="1:8" x14ac:dyDescent="0.2">
      <c r="A9785" s="204" t="str">
        <f t="shared" si="611"/>
        <v/>
      </c>
      <c r="B9785" s="335"/>
      <c r="C9785" s="335"/>
      <c r="D9785" s="381" t="str">
        <f t="shared" si="610"/>
        <v/>
      </c>
      <c r="E9785" s="335"/>
      <c r="F9785" s="335"/>
      <c r="G9785" s="325" t="str">
        <f t="shared" si="612"/>
        <v/>
      </c>
      <c r="H9785" s="326" t="str">
        <f t="shared" si="613"/>
        <v/>
      </c>
    </row>
    <row r="9786" spans="1:8" x14ac:dyDescent="0.2">
      <c r="A9786" s="204" t="str">
        <f t="shared" si="611"/>
        <v/>
      </c>
      <c r="B9786" s="335"/>
      <c r="C9786" s="335"/>
      <c r="D9786" s="381" t="str">
        <f t="shared" si="610"/>
        <v/>
      </c>
      <c r="E9786" s="335"/>
      <c r="F9786" s="335"/>
      <c r="G9786" s="325" t="str">
        <f t="shared" si="612"/>
        <v/>
      </c>
      <c r="H9786" s="326" t="str">
        <f t="shared" si="613"/>
        <v/>
      </c>
    </row>
    <row r="9787" spans="1:8" x14ac:dyDescent="0.2">
      <c r="A9787" s="204" t="str">
        <f t="shared" si="611"/>
        <v/>
      </c>
      <c r="B9787" s="335"/>
      <c r="C9787" s="335"/>
      <c r="D9787" s="381" t="str">
        <f t="shared" si="610"/>
        <v/>
      </c>
      <c r="E9787" s="335"/>
      <c r="F9787" s="335"/>
      <c r="G9787" s="325" t="str">
        <f t="shared" si="612"/>
        <v/>
      </c>
      <c r="H9787" s="326" t="str">
        <f t="shared" si="613"/>
        <v/>
      </c>
    </row>
    <row r="9788" spans="1:8" x14ac:dyDescent="0.2">
      <c r="A9788" s="204" t="str">
        <f t="shared" si="611"/>
        <v/>
      </c>
      <c r="B9788" s="335"/>
      <c r="C9788" s="335"/>
      <c r="D9788" s="381" t="str">
        <f t="shared" si="610"/>
        <v/>
      </c>
      <c r="E9788" s="335"/>
      <c r="F9788" s="335"/>
      <c r="G9788" s="325" t="str">
        <f t="shared" si="612"/>
        <v/>
      </c>
      <c r="H9788" s="326" t="str">
        <f t="shared" si="613"/>
        <v/>
      </c>
    </row>
    <row r="9789" spans="1:8" x14ac:dyDescent="0.2">
      <c r="A9789" s="204" t="str">
        <f t="shared" si="611"/>
        <v/>
      </c>
      <c r="B9789" s="335"/>
      <c r="C9789" s="335"/>
      <c r="D9789" s="381" t="str">
        <f t="shared" si="610"/>
        <v/>
      </c>
      <c r="E9789" s="335"/>
      <c r="F9789" s="335"/>
      <c r="G9789" s="325" t="str">
        <f t="shared" si="612"/>
        <v/>
      </c>
      <c r="H9789" s="326" t="str">
        <f t="shared" si="613"/>
        <v/>
      </c>
    </row>
    <row r="9790" spans="1:8" x14ac:dyDescent="0.2">
      <c r="A9790" s="204" t="str">
        <f t="shared" si="611"/>
        <v/>
      </c>
      <c r="B9790" s="335"/>
      <c r="C9790" s="335"/>
      <c r="D9790" s="381" t="str">
        <f t="shared" si="610"/>
        <v/>
      </c>
      <c r="E9790" s="335"/>
      <c r="F9790" s="335"/>
      <c r="G9790" s="325" t="str">
        <f t="shared" si="612"/>
        <v/>
      </c>
      <c r="H9790" s="326" t="str">
        <f t="shared" si="613"/>
        <v/>
      </c>
    </row>
    <row r="9791" spans="1:8" x14ac:dyDescent="0.2">
      <c r="A9791" s="204" t="str">
        <f t="shared" si="611"/>
        <v/>
      </c>
      <c r="B9791" s="335"/>
      <c r="C9791" s="335"/>
      <c r="D9791" s="381" t="str">
        <f t="shared" si="610"/>
        <v/>
      </c>
      <c r="E9791" s="335"/>
      <c r="F9791" s="335"/>
      <c r="G9791" s="325" t="str">
        <f t="shared" si="612"/>
        <v/>
      </c>
      <c r="H9791" s="326" t="str">
        <f t="shared" si="613"/>
        <v/>
      </c>
    </row>
    <row r="9792" spans="1:8" x14ac:dyDescent="0.2">
      <c r="A9792" s="204" t="str">
        <f t="shared" si="611"/>
        <v/>
      </c>
      <c r="B9792" s="335"/>
      <c r="C9792" s="335"/>
      <c r="D9792" s="381" t="str">
        <f t="shared" si="610"/>
        <v/>
      </c>
      <c r="E9792" s="335"/>
      <c r="F9792" s="335"/>
      <c r="G9792" s="325" t="str">
        <f t="shared" si="612"/>
        <v/>
      </c>
      <c r="H9792" s="326" t="str">
        <f t="shared" si="613"/>
        <v/>
      </c>
    </row>
    <row r="9793" spans="1:8" x14ac:dyDescent="0.2">
      <c r="A9793" s="204" t="str">
        <f t="shared" si="611"/>
        <v/>
      </c>
      <c r="B9793" s="335"/>
      <c r="C9793" s="335"/>
      <c r="D9793" s="381" t="str">
        <f t="shared" si="610"/>
        <v/>
      </c>
      <c r="E9793" s="335"/>
      <c r="F9793" s="335"/>
      <c r="G9793" s="325" t="str">
        <f t="shared" si="612"/>
        <v/>
      </c>
      <c r="H9793" s="326" t="str">
        <f t="shared" si="613"/>
        <v/>
      </c>
    </row>
    <row r="9794" spans="1:8" x14ac:dyDescent="0.2">
      <c r="A9794" s="204" t="str">
        <f t="shared" si="611"/>
        <v/>
      </c>
      <c r="B9794" s="335"/>
      <c r="C9794" s="335"/>
      <c r="D9794" s="381" t="str">
        <f t="shared" si="610"/>
        <v/>
      </c>
      <c r="E9794" s="335"/>
      <c r="F9794" s="335"/>
      <c r="G9794" s="325" t="str">
        <f t="shared" si="612"/>
        <v/>
      </c>
      <c r="H9794" s="326" t="str">
        <f t="shared" si="613"/>
        <v/>
      </c>
    </row>
    <row r="9795" spans="1:8" x14ac:dyDescent="0.2">
      <c r="A9795" s="204" t="str">
        <f t="shared" si="611"/>
        <v/>
      </c>
      <c r="B9795" s="335"/>
      <c r="C9795" s="335"/>
      <c r="D9795" s="381" t="str">
        <f t="shared" si="610"/>
        <v/>
      </c>
      <c r="E9795" s="335"/>
      <c r="F9795" s="335"/>
      <c r="G9795" s="325" t="str">
        <f t="shared" si="612"/>
        <v/>
      </c>
      <c r="H9795" s="326" t="str">
        <f t="shared" si="613"/>
        <v/>
      </c>
    </row>
    <row r="9796" spans="1:8" x14ac:dyDescent="0.2">
      <c r="A9796" s="204" t="str">
        <f t="shared" si="611"/>
        <v/>
      </c>
      <c r="B9796" s="335"/>
      <c r="C9796" s="335"/>
      <c r="D9796" s="381" t="str">
        <f t="shared" si="610"/>
        <v/>
      </c>
      <c r="E9796" s="335"/>
      <c r="F9796" s="335"/>
      <c r="G9796" s="325" t="str">
        <f t="shared" si="612"/>
        <v/>
      </c>
      <c r="H9796" s="326" t="str">
        <f t="shared" si="613"/>
        <v/>
      </c>
    </row>
    <row r="9797" spans="1:8" x14ac:dyDescent="0.2">
      <c r="A9797" s="204" t="str">
        <f t="shared" si="611"/>
        <v/>
      </c>
      <c r="B9797" s="335"/>
      <c r="C9797" s="335"/>
      <c r="D9797" s="381" t="str">
        <f t="shared" si="610"/>
        <v/>
      </c>
      <c r="E9797" s="335"/>
      <c r="F9797" s="335"/>
      <c r="G9797" s="325" t="str">
        <f t="shared" si="612"/>
        <v/>
      </c>
      <c r="H9797" s="326" t="str">
        <f t="shared" si="613"/>
        <v/>
      </c>
    </row>
    <row r="9798" spans="1:8" x14ac:dyDescent="0.2">
      <c r="A9798" s="204" t="str">
        <f t="shared" si="611"/>
        <v/>
      </c>
      <c r="B9798" s="335"/>
      <c r="C9798" s="335"/>
      <c r="D9798" s="381" t="str">
        <f t="shared" si="610"/>
        <v/>
      </c>
      <c r="E9798" s="335"/>
      <c r="F9798" s="335"/>
      <c r="G9798" s="325" t="str">
        <f t="shared" si="612"/>
        <v/>
      </c>
      <c r="H9798" s="326" t="str">
        <f t="shared" si="613"/>
        <v/>
      </c>
    </row>
    <row r="9799" spans="1:8" x14ac:dyDescent="0.2">
      <c r="A9799" s="204" t="str">
        <f t="shared" si="611"/>
        <v/>
      </c>
      <c r="B9799" s="335"/>
      <c r="C9799" s="335"/>
      <c r="D9799" s="381" t="str">
        <f t="shared" si="610"/>
        <v/>
      </c>
      <c r="E9799" s="335"/>
      <c r="F9799" s="335"/>
      <c r="G9799" s="325" t="str">
        <f t="shared" si="612"/>
        <v/>
      </c>
      <c r="H9799" s="326" t="str">
        <f t="shared" si="613"/>
        <v/>
      </c>
    </row>
    <row r="9800" spans="1:8" x14ac:dyDescent="0.2">
      <c r="A9800" s="204" t="str">
        <f t="shared" si="611"/>
        <v/>
      </c>
      <c r="B9800" s="335"/>
      <c r="C9800" s="335"/>
      <c r="D9800" s="381" t="str">
        <f t="shared" si="610"/>
        <v/>
      </c>
      <c r="E9800" s="335"/>
      <c r="F9800" s="335"/>
      <c r="G9800" s="325" t="str">
        <f t="shared" si="612"/>
        <v/>
      </c>
      <c r="H9800" s="326" t="str">
        <f t="shared" si="613"/>
        <v/>
      </c>
    </row>
    <row r="9801" spans="1:8" x14ac:dyDescent="0.2">
      <c r="A9801" s="204" t="str">
        <f t="shared" si="611"/>
        <v/>
      </c>
      <c r="B9801" s="335"/>
      <c r="C9801" s="335"/>
      <c r="D9801" s="381" t="str">
        <f t="shared" ref="D9801:D9864" si="614">IF(C9801="","",IFERROR(IF(VLOOKUP(C9801,Parameter,2,FALSE)="","",VLOOKUP(C9801,Parameter,2,FALSE)),IFERROR(VLOOKUP(C9801,PSMErgänzung,2,FALSE),"CAS eingeben oder Parameter korrigieren!")))</f>
        <v/>
      </c>
      <c r="E9801" s="335"/>
      <c r="F9801" s="335"/>
      <c r="G9801" s="325" t="str">
        <f t="shared" si="612"/>
        <v/>
      </c>
      <c r="H9801" s="326" t="str">
        <f t="shared" si="613"/>
        <v/>
      </c>
    </row>
    <row r="9802" spans="1:8" x14ac:dyDescent="0.2">
      <c r="A9802" s="204" t="str">
        <f t="shared" si="611"/>
        <v/>
      </c>
      <c r="B9802" s="335"/>
      <c r="C9802" s="335"/>
      <c r="D9802" s="381" t="str">
        <f t="shared" si="614"/>
        <v/>
      </c>
      <c r="E9802" s="335"/>
      <c r="F9802" s="335"/>
      <c r="G9802" s="325" t="str">
        <f t="shared" si="612"/>
        <v/>
      </c>
      <c r="H9802" s="326" t="str">
        <f t="shared" si="613"/>
        <v/>
      </c>
    </row>
    <row r="9803" spans="1:8" x14ac:dyDescent="0.2">
      <c r="A9803" s="204" t="str">
        <f t="shared" si="611"/>
        <v/>
      </c>
      <c r="B9803" s="335"/>
      <c r="C9803" s="335"/>
      <c r="D9803" s="381" t="str">
        <f t="shared" si="614"/>
        <v/>
      </c>
      <c r="E9803" s="335"/>
      <c r="F9803" s="335"/>
      <c r="G9803" s="325" t="str">
        <f t="shared" si="612"/>
        <v/>
      </c>
      <c r="H9803" s="326" t="str">
        <f t="shared" si="613"/>
        <v/>
      </c>
    </row>
    <row r="9804" spans="1:8" x14ac:dyDescent="0.2">
      <c r="A9804" s="204" t="str">
        <f t="shared" si="611"/>
        <v/>
      </c>
      <c r="B9804" s="335"/>
      <c r="C9804" s="335"/>
      <c r="D9804" s="381" t="str">
        <f t="shared" si="614"/>
        <v/>
      </c>
      <c r="E9804" s="335"/>
      <c r="F9804" s="335"/>
      <c r="G9804" s="325" t="str">
        <f t="shared" si="612"/>
        <v/>
      </c>
      <c r="H9804" s="326" t="str">
        <f t="shared" si="613"/>
        <v/>
      </c>
    </row>
    <row r="9805" spans="1:8" x14ac:dyDescent="0.2">
      <c r="A9805" s="204" t="str">
        <f t="shared" si="611"/>
        <v/>
      </c>
      <c r="B9805" s="335"/>
      <c r="C9805" s="335"/>
      <c r="D9805" s="381" t="str">
        <f t="shared" si="614"/>
        <v/>
      </c>
      <c r="E9805" s="335"/>
      <c r="F9805" s="335"/>
      <c r="G9805" s="325" t="str">
        <f t="shared" si="612"/>
        <v/>
      </c>
      <c r="H9805" s="326" t="str">
        <f t="shared" si="613"/>
        <v/>
      </c>
    </row>
    <row r="9806" spans="1:8" x14ac:dyDescent="0.2">
      <c r="A9806" s="204" t="str">
        <f t="shared" si="611"/>
        <v/>
      </c>
      <c r="B9806" s="335"/>
      <c r="C9806" s="335"/>
      <c r="D9806" s="381" t="str">
        <f t="shared" si="614"/>
        <v/>
      </c>
      <c r="E9806" s="335"/>
      <c r="F9806" s="335"/>
      <c r="G9806" s="325" t="str">
        <f t="shared" si="612"/>
        <v/>
      </c>
      <c r="H9806" s="326" t="str">
        <f t="shared" si="613"/>
        <v/>
      </c>
    </row>
    <row r="9807" spans="1:8" x14ac:dyDescent="0.2">
      <c r="A9807" s="204" t="str">
        <f t="shared" si="611"/>
        <v/>
      </c>
      <c r="B9807" s="335"/>
      <c r="C9807" s="335"/>
      <c r="D9807" s="381" t="str">
        <f t="shared" si="614"/>
        <v/>
      </c>
      <c r="E9807" s="335"/>
      <c r="F9807" s="335"/>
      <c r="G9807" s="325" t="str">
        <f t="shared" si="612"/>
        <v/>
      </c>
      <c r="H9807" s="326" t="str">
        <f t="shared" si="613"/>
        <v/>
      </c>
    </row>
    <row r="9808" spans="1:8" x14ac:dyDescent="0.2">
      <c r="A9808" s="204" t="str">
        <f t="shared" si="611"/>
        <v/>
      </c>
      <c r="B9808" s="335"/>
      <c r="C9808" s="335"/>
      <c r="D9808" s="381" t="str">
        <f t="shared" si="614"/>
        <v/>
      </c>
      <c r="E9808" s="335"/>
      <c r="F9808" s="335"/>
      <c r="G9808" s="325" t="str">
        <f t="shared" si="612"/>
        <v/>
      </c>
      <c r="H9808" s="326" t="str">
        <f t="shared" si="613"/>
        <v/>
      </c>
    </row>
    <row r="9809" spans="1:8" x14ac:dyDescent="0.2">
      <c r="A9809" s="204" t="str">
        <f t="shared" si="611"/>
        <v/>
      </c>
      <c r="B9809" s="335"/>
      <c r="C9809" s="335"/>
      <c r="D9809" s="381" t="str">
        <f t="shared" si="614"/>
        <v/>
      </c>
      <c r="E9809" s="335"/>
      <c r="F9809" s="335"/>
      <c r="G9809" s="325" t="str">
        <f t="shared" si="612"/>
        <v/>
      </c>
      <c r="H9809" s="326" t="str">
        <f t="shared" si="613"/>
        <v/>
      </c>
    </row>
    <row r="9810" spans="1:8" x14ac:dyDescent="0.2">
      <c r="A9810" s="204" t="str">
        <f t="shared" si="611"/>
        <v/>
      </c>
      <c r="B9810" s="335"/>
      <c r="C9810" s="335"/>
      <c r="D9810" s="381" t="str">
        <f t="shared" si="614"/>
        <v/>
      </c>
      <c r="E9810" s="335"/>
      <c r="F9810" s="335"/>
      <c r="G9810" s="325" t="str">
        <f t="shared" si="612"/>
        <v/>
      </c>
      <c r="H9810" s="326" t="str">
        <f t="shared" si="613"/>
        <v/>
      </c>
    </row>
    <row r="9811" spans="1:8" x14ac:dyDescent="0.2">
      <c r="A9811" s="204" t="str">
        <f t="shared" si="611"/>
        <v/>
      </c>
      <c r="B9811" s="335"/>
      <c r="C9811" s="335"/>
      <c r="D9811" s="381" t="str">
        <f t="shared" si="614"/>
        <v/>
      </c>
      <c r="E9811" s="335"/>
      <c r="F9811" s="335"/>
      <c r="G9811" s="325" t="str">
        <f t="shared" si="612"/>
        <v/>
      </c>
      <c r="H9811" s="326" t="str">
        <f t="shared" si="613"/>
        <v/>
      </c>
    </row>
    <row r="9812" spans="1:8" x14ac:dyDescent="0.2">
      <c r="A9812" s="204" t="str">
        <f t="shared" si="611"/>
        <v/>
      </c>
      <c r="B9812" s="335"/>
      <c r="C9812" s="335"/>
      <c r="D9812" s="381" t="str">
        <f t="shared" si="614"/>
        <v/>
      </c>
      <c r="E9812" s="335"/>
      <c r="F9812" s="335"/>
      <c r="G9812" s="325" t="str">
        <f t="shared" si="612"/>
        <v/>
      </c>
      <c r="H9812" s="326" t="str">
        <f t="shared" si="613"/>
        <v/>
      </c>
    </row>
    <row r="9813" spans="1:8" x14ac:dyDescent="0.2">
      <c r="A9813" s="204" t="str">
        <f t="shared" si="611"/>
        <v/>
      </c>
      <c r="B9813" s="335"/>
      <c r="C9813" s="335"/>
      <c r="D9813" s="381" t="str">
        <f t="shared" si="614"/>
        <v/>
      </c>
      <c r="E9813" s="335"/>
      <c r="F9813" s="335"/>
      <c r="G9813" s="325" t="str">
        <f t="shared" si="612"/>
        <v/>
      </c>
      <c r="H9813" s="326" t="str">
        <f t="shared" si="613"/>
        <v/>
      </c>
    </row>
    <row r="9814" spans="1:8" x14ac:dyDescent="0.2">
      <c r="A9814" s="204" t="str">
        <f t="shared" si="611"/>
        <v/>
      </c>
      <c r="B9814" s="335"/>
      <c r="C9814" s="335"/>
      <c r="D9814" s="381" t="str">
        <f t="shared" si="614"/>
        <v/>
      </c>
      <c r="E9814" s="335"/>
      <c r="F9814" s="335"/>
      <c r="G9814" s="325" t="str">
        <f t="shared" si="612"/>
        <v/>
      </c>
      <c r="H9814" s="326" t="str">
        <f t="shared" si="613"/>
        <v/>
      </c>
    </row>
    <row r="9815" spans="1:8" x14ac:dyDescent="0.2">
      <c r="A9815" s="204" t="str">
        <f t="shared" si="611"/>
        <v/>
      </c>
      <c r="B9815" s="335"/>
      <c r="C9815" s="335"/>
      <c r="D9815" s="381" t="str">
        <f t="shared" si="614"/>
        <v/>
      </c>
      <c r="E9815" s="335"/>
      <c r="F9815" s="335"/>
      <c r="G9815" s="325" t="str">
        <f t="shared" si="612"/>
        <v/>
      </c>
      <c r="H9815" s="326" t="str">
        <f t="shared" si="613"/>
        <v/>
      </c>
    </row>
    <row r="9816" spans="1:8" x14ac:dyDescent="0.2">
      <c r="A9816" s="204" t="str">
        <f t="shared" si="611"/>
        <v/>
      </c>
      <c r="B9816" s="335"/>
      <c r="C9816" s="335"/>
      <c r="D9816" s="381" t="str">
        <f t="shared" si="614"/>
        <v/>
      </c>
      <c r="E9816" s="335"/>
      <c r="F9816" s="335"/>
      <c r="G9816" s="325" t="str">
        <f t="shared" si="612"/>
        <v/>
      </c>
      <c r="H9816" s="326" t="str">
        <f t="shared" si="613"/>
        <v/>
      </c>
    </row>
    <row r="9817" spans="1:8" x14ac:dyDescent="0.2">
      <c r="A9817" s="204" t="str">
        <f t="shared" si="611"/>
        <v/>
      </c>
      <c r="B9817" s="335"/>
      <c r="C9817" s="335"/>
      <c r="D9817" s="381" t="str">
        <f t="shared" si="614"/>
        <v/>
      </c>
      <c r="E9817" s="335"/>
      <c r="F9817" s="335"/>
      <c r="G9817" s="325" t="str">
        <f t="shared" si="612"/>
        <v/>
      </c>
      <c r="H9817" s="326" t="str">
        <f t="shared" si="613"/>
        <v/>
      </c>
    </row>
    <row r="9818" spans="1:8" x14ac:dyDescent="0.2">
      <c r="A9818" s="204" t="str">
        <f t="shared" si="611"/>
        <v/>
      </c>
      <c r="B9818" s="335"/>
      <c r="C9818" s="335"/>
      <c r="D9818" s="381" t="str">
        <f t="shared" si="614"/>
        <v/>
      </c>
      <c r="E9818" s="335"/>
      <c r="F9818" s="335"/>
      <c r="G9818" s="325" t="str">
        <f t="shared" si="612"/>
        <v/>
      </c>
      <c r="H9818" s="326" t="str">
        <f t="shared" si="613"/>
        <v/>
      </c>
    </row>
    <row r="9819" spans="1:8" x14ac:dyDescent="0.2">
      <c r="A9819" s="204" t="str">
        <f t="shared" si="611"/>
        <v/>
      </c>
      <c r="B9819" s="335"/>
      <c r="C9819" s="335"/>
      <c r="D9819" s="381" t="str">
        <f t="shared" si="614"/>
        <v/>
      </c>
      <c r="E9819" s="335"/>
      <c r="F9819" s="335"/>
      <c r="G9819" s="325" t="str">
        <f t="shared" si="612"/>
        <v/>
      </c>
      <c r="H9819" s="326" t="str">
        <f t="shared" si="613"/>
        <v/>
      </c>
    </row>
    <row r="9820" spans="1:8" x14ac:dyDescent="0.2">
      <c r="A9820" s="204" t="str">
        <f t="shared" si="611"/>
        <v/>
      </c>
      <c r="B9820" s="335"/>
      <c r="C9820" s="335"/>
      <c r="D9820" s="381" t="str">
        <f t="shared" si="614"/>
        <v/>
      </c>
      <c r="E9820" s="335"/>
      <c r="F9820" s="335"/>
      <c r="G9820" s="325" t="str">
        <f t="shared" si="612"/>
        <v/>
      </c>
      <c r="H9820" s="326" t="str">
        <f t="shared" si="613"/>
        <v/>
      </c>
    </row>
    <row r="9821" spans="1:8" x14ac:dyDescent="0.2">
      <c r="A9821" s="204" t="str">
        <f t="shared" si="611"/>
        <v/>
      </c>
      <c r="B9821" s="335"/>
      <c r="C9821" s="335"/>
      <c r="D9821" s="381" t="str">
        <f t="shared" si="614"/>
        <v/>
      </c>
      <c r="E9821" s="335"/>
      <c r="F9821" s="335"/>
      <c r="G9821" s="325" t="str">
        <f t="shared" si="612"/>
        <v/>
      </c>
      <c r="H9821" s="326" t="str">
        <f t="shared" si="613"/>
        <v/>
      </c>
    </row>
    <row r="9822" spans="1:8" x14ac:dyDescent="0.2">
      <c r="A9822" s="204" t="str">
        <f t="shared" si="611"/>
        <v/>
      </c>
      <c r="B9822" s="335"/>
      <c r="C9822" s="335"/>
      <c r="D9822" s="381" t="str">
        <f t="shared" si="614"/>
        <v/>
      </c>
      <c r="E9822" s="335"/>
      <c r="F9822" s="335"/>
      <c r="G9822" s="325" t="str">
        <f t="shared" si="612"/>
        <v/>
      </c>
      <c r="H9822" s="326" t="str">
        <f t="shared" si="613"/>
        <v/>
      </c>
    </row>
    <row r="9823" spans="1:8" x14ac:dyDescent="0.2">
      <c r="A9823" s="204" t="str">
        <f t="shared" si="611"/>
        <v/>
      </c>
      <c r="B9823" s="335"/>
      <c r="C9823" s="335"/>
      <c r="D9823" s="381" t="str">
        <f t="shared" si="614"/>
        <v/>
      </c>
      <c r="E9823" s="335"/>
      <c r="F9823" s="335"/>
      <c r="G9823" s="325" t="str">
        <f t="shared" si="612"/>
        <v/>
      </c>
      <c r="H9823" s="326" t="str">
        <f t="shared" si="613"/>
        <v/>
      </c>
    </row>
    <row r="9824" spans="1:8" x14ac:dyDescent="0.2">
      <c r="A9824" s="204" t="str">
        <f t="shared" si="611"/>
        <v/>
      </c>
      <c r="B9824" s="335"/>
      <c r="C9824" s="335"/>
      <c r="D9824" s="381" t="str">
        <f t="shared" si="614"/>
        <v/>
      </c>
      <c r="E9824" s="335"/>
      <c r="F9824" s="335"/>
      <c r="G9824" s="325" t="str">
        <f t="shared" si="612"/>
        <v/>
      </c>
      <c r="H9824" s="326" t="str">
        <f t="shared" si="613"/>
        <v/>
      </c>
    </row>
    <row r="9825" spans="1:8" x14ac:dyDescent="0.2">
      <c r="A9825" s="204" t="str">
        <f t="shared" si="611"/>
        <v/>
      </c>
      <c r="B9825" s="335"/>
      <c r="C9825" s="335"/>
      <c r="D9825" s="381" t="str">
        <f t="shared" si="614"/>
        <v/>
      </c>
      <c r="E9825" s="335"/>
      <c r="F9825" s="335"/>
      <c r="G9825" s="325" t="str">
        <f t="shared" si="612"/>
        <v/>
      </c>
      <c r="H9825" s="326" t="str">
        <f t="shared" si="613"/>
        <v/>
      </c>
    </row>
    <row r="9826" spans="1:8" x14ac:dyDescent="0.2">
      <c r="A9826" s="204" t="str">
        <f t="shared" si="611"/>
        <v/>
      </c>
      <c r="B9826" s="335"/>
      <c r="C9826" s="335"/>
      <c r="D9826" s="381" t="str">
        <f t="shared" si="614"/>
        <v/>
      </c>
      <c r="E9826" s="335"/>
      <c r="F9826" s="335"/>
      <c r="G9826" s="325" t="str">
        <f t="shared" si="612"/>
        <v/>
      </c>
      <c r="H9826" s="326" t="str">
        <f t="shared" si="613"/>
        <v/>
      </c>
    </row>
    <row r="9827" spans="1:8" x14ac:dyDescent="0.2">
      <c r="A9827" s="204" t="str">
        <f t="shared" si="611"/>
        <v/>
      </c>
      <c r="B9827" s="335"/>
      <c r="C9827" s="335"/>
      <c r="D9827" s="381" t="str">
        <f t="shared" si="614"/>
        <v/>
      </c>
      <c r="E9827" s="335"/>
      <c r="F9827" s="335"/>
      <c r="G9827" s="325" t="str">
        <f t="shared" si="612"/>
        <v/>
      </c>
      <c r="H9827" s="326" t="str">
        <f t="shared" si="613"/>
        <v/>
      </c>
    </row>
    <row r="9828" spans="1:8" x14ac:dyDescent="0.2">
      <c r="A9828" s="204" t="str">
        <f t="shared" si="611"/>
        <v/>
      </c>
      <c r="B9828" s="335"/>
      <c r="C9828" s="335"/>
      <c r="D9828" s="381" t="str">
        <f t="shared" si="614"/>
        <v/>
      </c>
      <c r="E9828" s="335"/>
      <c r="F9828" s="335"/>
      <c r="G9828" s="325" t="str">
        <f t="shared" si="612"/>
        <v/>
      </c>
      <c r="H9828" s="326" t="str">
        <f t="shared" si="613"/>
        <v/>
      </c>
    </row>
    <row r="9829" spans="1:8" x14ac:dyDescent="0.2">
      <c r="A9829" s="204" t="str">
        <f t="shared" si="611"/>
        <v/>
      </c>
      <c r="B9829" s="335"/>
      <c r="C9829" s="335"/>
      <c r="D9829" s="381" t="str">
        <f t="shared" si="614"/>
        <v/>
      </c>
      <c r="E9829" s="335"/>
      <c r="F9829" s="335"/>
      <c r="G9829" s="325" t="str">
        <f t="shared" si="612"/>
        <v/>
      </c>
      <c r="H9829" s="326" t="str">
        <f t="shared" si="613"/>
        <v/>
      </c>
    </row>
    <row r="9830" spans="1:8" x14ac:dyDescent="0.2">
      <c r="A9830" s="204" t="str">
        <f t="shared" si="611"/>
        <v/>
      </c>
      <c r="B9830" s="335"/>
      <c r="C9830" s="335"/>
      <c r="D9830" s="381" t="str">
        <f t="shared" si="614"/>
        <v/>
      </c>
      <c r="E9830" s="335"/>
      <c r="F9830" s="335"/>
      <c r="G9830" s="325" t="str">
        <f t="shared" si="612"/>
        <v/>
      </c>
      <c r="H9830" s="326" t="str">
        <f t="shared" si="613"/>
        <v/>
      </c>
    </row>
    <row r="9831" spans="1:8" x14ac:dyDescent="0.2">
      <c r="A9831" s="204" t="str">
        <f t="shared" si="611"/>
        <v/>
      </c>
      <c r="B9831" s="335"/>
      <c r="C9831" s="335"/>
      <c r="D9831" s="381" t="str">
        <f t="shared" si="614"/>
        <v/>
      </c>
      <c r="E9831" s="335"/>
      <c r="F9831" s="335"/>
      <c r="G9831" s="325" t="str">
        <f t="shared" si="612"/>
        <v/>
      </c>
      <c r="H9831" s="326" t="str">
        <f t="shared" si="613"/>
        <v/>
      </c>
    </row>
    <row r="9832" spans="1:8" x14ac:dyDescent="0.2">
      <c r="A9832" s="204" t="str">
        <f t="shared" si="611"/>
        <v/>
      </c>
      <c r="B9832" s="335"/>
      <c r="C9832" s="335"/>
      <c r="D9832" s="381" t="str">
        <f t="shared" si="614"/>
        <v/>
      </c>
      <c r="E9832" s="335"/>
      <c r="F9832" s="335"/>
      <c r="G9832" s="325" t="str">
        <f t="shared" si="612"/>
        <v/>
      </c>
      <c r="H9832" s="326" t="str">
        <f t="shared" si="613"/>
        <v/>
      </c>
    </row>
    <row r="9833" spans="1:8" x14ac:dyDescent="0.2">
      <c r="A9833" s="204" t="str">
        <f t="shared" si="611"/>
        <v/>
      </c>
      <c r="B9833" s="335"/>
      <c r="C9833" s="335"/>
      <c r="D9833" s="381" t="str">
        <f t="shared" si="614"/>
        <v/>
      </c>
      <c r="E9833" s="335"/>
      <c r="F9833" s="335"/>
      <c r="G9833" s="325" t="str">
        <f t="shared" si="612"/>
        <v/>
      </c>
      <c r="H9833" s="326" t="str">
        <f t="shared" si="613"/>
        <v/>
      </c>
    </row>
    <row r="9834" spans="1:8" x14ac:dyDescent="0.2">
      <c r="A9834" s="204" t="str">
        <f t="shared" si="611"/>
        <v/>
      </c>
      <c r="B9834" s="335"/>
      <c r="C9834" s="335"/>
      <c r="D9834" s="381" t="str">
        <f t="shared" si="614"/>
        <v/>
      </c>
      <c r="E9834" s="335"/>
      <c r="F9834" s="335"/>
      <c r="G9834" s="325" t="str">
        <f t="shared" si="612"/>
        <v/>
      </c>
      <c r="H9834" s="326" t="str">
        <f t="shared" si="613"/>
        <v/>
      </c>
    </row>
    <row r="9835" spans="1:8" x14ac:dyDescent="0.2">
      <c r="A9835" s="204" t="str">
        <f t="shared" si="611"/>
        <v/>
      </c>
      <c r="B9835" s="335"/>
      <c r="C9835" s="335"/>
      <c r="D9835" s="381" t="str">
        <f t="shared" si="614"/>
        <v/>
      </c>
      <c r="E9835" s="335"/>
      <c r="F9835" s="335"/>
      <c r="G9835" s="325" t="str">
        <f t="shared" si="612"/>
        <v/>
      </c>
      <c r="H9835" s="326" t="str">
        <f t="shared" si="613"/>
        <v/>
      </c>
    </row>
    <row r="9836" spans="1:8" x14ac:dyDescent="0.2">
      <c r="A9836" s="204" t="str">
        <f t="shared" si="611"/>
        <v/>
      </c>
      <c r="B9836" s="335"/>
      <c r="C9836" s="335"/>
      <c r="D9836" s="381" t="str">
        <f t="shared" si="614"/>
        <v/>
      </c>
      <c r="E9836" s="335"/>
      <c r="F9836" s="335"/>
      <c r="G9836" s="325" t="str">
        <f t="shared" si="612"/>
        <v/>
      </c>
      <c r="H9836" s="326" t="str">
        <f t="shared" si="613"/>
        <v/>
      </c>
    </row>
    <row r="9837" spans="1:8" x14ac:dyDescent="0.2">
      <c r="A9837" s="204" t="str">
        <f t="shared" si="611"/>
        <v/>
      </c>
      <c r="B9837" s="335"/>
      <c r="C9837" s="335"/>
      <c r="D9837" s="381" t="str">
        <f t="shared" si="614"/>
        <v/>
      </c>
      <c r="E9837" s="335"/>
      <c r="F9837" s="335"/>
      <c r="G9837" s="325" t="str">
        <f t="shared" si="612"/>
        <v/>
      </c>
      <c r="H9837" s="326" t="str">
        <f t="shared" si="613"/>
        <v/>
      </c>
    </row>
    <row r="9838" spans="1:8" x14ac:dyDescent="0.2">
      <c r="A9838" s="204" t="str">
        <f t="shared" si="611"/>
        <v/>
      </c>
      <c r="B9838" s="335"/>
      <c r="C9838" s="335"/>
      <c r="D9838" s="381" t="str">
        <f t="shared" si="614"/>
        <v/>
      </c>
      <c r="E9838" s="335"/>
      <c r="F9838" s="335"/>
      <c r="G9838" s="325" t="str">
        <f t="shared" si="612"/>
        <v/>
      </c>
      <c r="H9838" s="326" t="str">
        <f t="shared" si="613"/>
        <v/>
      </c>
    </row>
    <row r="9839" spans="1:8" x14ac:dyDescent="0.2">
      <c r="A9839" s="204" t="str">
        <f t="shared" si="611"/>
        <v/>
      </c>
      <c r="B9839" s="335"/>
      <c r="C9839" s="335"/>
      <c r="D9839" s="381" t="str">
        <f t="shared" si="614"/>
        <v/>
      </c>
      <c r="E9839" s="335"/>
      <c r="F9839" s="335"/>
      <c r="G9839" s="325" t="str">
        <f t="shared" si="612"/>
        <v/>
      </c>
      <c r="H9839" s="326" t="str">
        <f t="shared" si="613"/>
        <v/>
      </c>
    </row>
    <row r="9840" spans="1:8" x14ac:dyDescent="0.2">
      <c r="A9840" s="204" t="str">
        <f t="shared" si="611"/>
        <v/>
      </c>
      <c r="B9840" s="335"/>
      <c r="C9840" s="335"/>
      <c r="D9840" s="381" t="str">
        <f t="shared" si="614"/>
        <v/>
      </c>
      <c r="E9840" s="335"/>
      <c r="F9840" s="335"/>
      <c r="G9840" s="325" t="str">
        <f t="shared" si="612"/>
        <v/>
      </c>
      <c r="H9840" s="326" t="str">
        <f t="shared" si="613"/>
        <v/>
      </c>
    </row>
    <row r="9841" spans="1:8" x14ac:dyDescent="0.2">
      <c r="A9841" s="204" t="str">
        <f t="shared" ref="A9841:A9904" si="615">IF(B9841&lt;&gt;"",VLOOKUP(B9841,ID,2,FALSE),"")</f>
        <v/>
      </c>
      <c r="B9841" s="335"/>
      <c r="C9841" s="335"/>
      <c r="D9841" s="381" t="str">
        <f t="shared" si="614"/>
        <v/>
      </c>
      <c r="E9841" s="335"/>
      <c r="F9841" s="335"/>
      <c r="G9841" s="325" t="str">
        <f t="shared" ref="G9841:G9904" si="616">IF(OR(B9841="",Amt=""),"",Amt)</f>
        <v/>
      </c>
      <c r="H9841" s="326" t="str">
        <f t="shared" ref="H9841:H9904" si="617">IF(G9841="","",VLOOKUP(G9841,Gesundheitsämter,2,FALSE))</f>
        <v/>
      </c>
    </row>
    <row r="9842" spans="1:8" x14ac:dyDescent="0.2">
      <c r="A9842" s="204" t="str">
        <f t="shared" si="615"/>
        <v/>
      </c>
      <c r="B9842" s="335"/>
      <c r="C9842" s="335"/>
      <c r="D9842" s="381" t="str">
        <f t="shared" si="614"/>
        <v/>
      </c>
      <c r="E9842" s="335"/>
      <c r="F9842" s="335"/>
      <c r="G9842" s="325" t="str">
        <f t="shared" si="616"/>
        <v/>
      </c>
      <c r="H9842" s="326" t="str">
        <f t="shared" si="617"/>
        <v/>
      </c>
    </row>
    <row r="9843" spans="1:8" x14ac:dyDescent="0.2">
      <c r="A9843" s="204" t="str">
        <f t="shared" si="615"/>
        <v/>
      </c>
      <c r="B9843" s="335"/>
      <c r="C9843" s="335"/>
      <c r="D9843" s="381" t="str">
        <f t="shared" si="614"/>
        <v/>
      </c>
      <c r="E9843" s="335"/>
      <c r="F9843" s="335"/>
      <c r="G9843" s="325" t="str">
        <f t="shared" si="616"/>
        <v/>
      </c>
      <c r="H9843" s="326" t="str">
        <f t="shared" si="617"/>
        <v/>
      </c>
    </row>
    <row r="9844" spans="1:8" x14ac:dyDescent="0.2">
      <c r="A9844" s="204" t="str">
        <f t="shared" si="615"/>
        <v/>
      </c>
      <c r="B9844" s="335"/>
      <c r="C9844" s="335"/>
      <c r="D9844" s="381" t="str">
        <f t="shared" si="614"/>
        <v/>
      </c>
      <c r="E9844" s="335"/>
      <c r="F9844" s="335"/>
      <c r="G9844" s="325" t="str">
        <f t="shared" si="616"/>
        <v/>
      </c>
      <c r="H9844" s="326" t="str">
        <f t="shared" si="617"/>
        <v/>
      </c>
    </row>
    <row r="9845" spans="1:8" x14ac:dyDescent="0.2">
      <c r="A9845" s="204" t="str">
        <f t="shared" si="615"/>
        <v/>
      </c>
      <c r="B9845" s="335"/>
      <c r="C9845" s="335"/>
      <c r="D9845" s="381" t="str">
        <f t="shared" si="614"/>
        <v/>
      </c>
      <c r="E9845" s="335"/>
      <c r="F9845" s="335"/>
      <c r="G9845" s="325" t="str">
        <f t="shared" si="616"/>
        <v/>
      </c>
      <c r="H9845" s="326" t="str">
        <f t="shared" si="617"/>
        <v/>
      </c>
    </row>
    <row r="9846" spans="1:8" x14ac:dyDescent="0.2">
      <c r="A9846" s="204" t="str">
        <f t="shared" si="615"/>
        <v/>
      </c>
      <c r="B9846" s="335"/>
      <c r="C9846" s="335"/>
      <c r="D9846" s="381" t="str">
        <f t="shared" si="614"/>
        <v/>
      </c>
      <c r="E9846" s="335"/>
      <c r="F9846" s="335"/>
      <c r="G9846" s="325" t="str">
        <f t="shared" si="616"/>
        <v/>
      </c>
      <c r="H9846" s="326" t="str">
        <f t="shared" si="617"/>
        <v/>
      </c>
    </row>
    <row r="9847" spans="1:8" x14ac:dyDescent="0.2">
      <c r="A9847" s="204" t="str">
        <f t="shared" si="615"/>
        <v/>
      </c>
      <c r="B9847" s="335"/>
      <c r="C9847" s="335"/>
      <c r="D9847" s="381" t="str">
        <f t="shared" si="614"/>
        <v/>
      </c>
      <c r="E9847" s="335"/>
      <c r="F9847" s="335"/>
      <c r="G9847" s="325" t="str">
        <f t="shared" si="616"/>
        <v/>
      </c>
      <c r="H9847" s="326" t="str">
        <f t="shared" si="617"/>
        <v/>
      </c>
    </row>
    <row r="9848" spans="1:8" x14ac:dyDescent="0.2">
      <c r="A9848" s="204" t="str">
        <f t="shared" si="615"/>
        <v/>
      </c>
      <c r="B9848" s="335"/>
      <c r="C9848" s="335"/>
      <c r="D9848" s="381" t="str">
        <f t="shared" si="614"/>
        <v/>
      </c>
      <c r="E9848" s="335"/>
      <c r="F9848" s="335"/>
      <c r="G9848" s="325" t="str">
        <f t="shared" si="616"/>
        <v/>
      </c>
      <c r="H9848" s="326" t="str">
        <f t="shared" si="617"/>
        <v/>
      </c>
    </row>
    <row r="9849" spans="1:8" x14ac:dyDescent="0.2">
      <c r="A9849" s="204" t="str">
        <f t="shared" si="615"/>
        <v/>
      </c>
      <c r="B9849" s="335"/>
      <c r="C9849" s="335"/>
      <c r="D9849" s="381" t="str">
        <f t="shared" si="614"/>
        <v/>
      </c>
      <c r="E9849" s="335"/>
      <c r="F9849" s="335"/>
      <c r="G9849" s="325" t="str">
        <f t="shared" si="616"/>
        <v/>
      </c>
      <c r="H9849" s="326" t="str">
        <f t="shared" si="617"/>
        <v/>
      </c>
    </row>
    <row r="9850" spans="1:8" x14ac:dyDescent="0.2">
      <c r="A9850" s="204" t="str">
        <f t="shared" si="615"/>
        <v/>
      </c>
      <c r="B9850" s="335"/>
      <c r="C9850" s="335"/>
      <c r="D9850" s="381" t="str">
        <f t="shared" si="614"/>
        <v/>
      </c>
      <c r="E9850" s="335"/>
      <c r="F9850" s="335"/>
      <c r="G9850" s="325" t="str">
        <f t="shared" si="616"/>
        <v/>
      </c>
      <c r="H9850" s="326" t="str">
        <f t="shared" si="617"/>
        <v/>
      </c>
    </row>
    <row r="9851" spans="1:8" x14ac:dyDescent="0.2">
      <c r="A9851" s="204" t="str">
        <f t="shared" si="615"/>
        <v/>
      </c>
      <c r="B9851" s="335"/>
      <c r="C9851" s="335"/>
      <c r="D9851" s="381" t="str">
        <f t="shared" si="614"/>
        <v/>
      </c>
      <c r="E9851" s="335"/>
      <c r="F9851" s="335"/>
      <c r="G9851" s="325" t="str">
        <f t="shared" si="616"/>
        <v/>
      </c>
      <c r="H9851" s="326" t="str">
        <f t="shared" si="617"/>
        <v/>
      </c>
    </row>
    <row r="9852" spans="1:8" x14ac:dyDescent="0.2">
      <c r="A9852" s="204" t="str">
        <f t="shared" si="615"/>
        <v/>
      </c>
      <c r="B9852" s="335"/>
      <c r="C9852" s="335"/>
      <c r="D9852" s="381" t="str">
        <f t="shared" si="614"/>
        <v/>
      </c>
      <c r="E9852" s="335"/>
      <c r="F9852" s="335"/>
      <c r="G9852" s="325" t="str">
        <f t="shared" si="616"/>
        <v/>
      </c>
      <c r="H9852" s="326" t="str">
        <f t="shared" si="617"/>
        <v/>
      </c>
    </row>
    <row r="9853" spans="1:8" x14ac:dyDescent="0.2">
      <c r="A9853" s="204" t="str">
        <f t="shared" si="615"/>
        <v/>
      </c>
      <c r="B9853" s="335"/>
      <c r="C9853" s="335"/>
      <c r="D9853" s="381" t="str">
        <f t="shared" si="614"/>
        <v/>
      </c>
      <c r="E9853" s="335"/>
      <c r="F9853" s="335"/>
      <c r="G9853" s="325" t="str">
        <f t="shared" si="616"/>
        <v/>
      </c>
      <c r="H9853" s="326" t="str">
        <f t="shared" si="617"/>
        <v/>
      </c>
    </row>
    <row r="9854" spans="1:8" x14ac:dyDescent="0.2">
      <c r="A9854" s="204" t="str">
        <f t="shared" si="615"/>
        <v/>
      </c>
      <c r="B9854" s="335"/>
      <c r="C9854" s="335"/>
      <c r="D9854" s="381" t="str">
        <f t="shared" si="614"/>
        <v/>
      </c>
      <c r="E9854" s="335"/>
      <c r="F9854" s="335"/>
      <c r="G9854" s="325" t="str">
        <f t="shared" si="616"/>
        <v/>
      </c>
      <c r="H9854" s="326" t="str">
        <f t="shared" si="617"/>
        <v/>
      </c>
    </row>
    <row r="9855" spans="1:8" x14ac:dyDescent="0.2">
      <c r="A9855" s="204" t="str">
        <f t="shared" si="615"/>
        <v/>
      </c>
      <c r="B9855" s="335"/>
      <c r="C9855" s="335"/>
      <c r="D9855" s="381" t="str">
        <f t="shared" si="614"/>
        <v/>
      </c>
      <c r="E9855" s="335"/>
      <c r="F9855" s="335"/>
      <c r="G9855" s="325" t="str">
        <f t="shared" si="616"/>
        <v/>
      </c>
      <c r="H9855" s="326" t="str">
        <f t="shared" si="617"/>
        <v/>
      </c>
    </row>
    <row r="9856" spans="1:8" x14ac:dyDescent="0.2">
      <c r="A9856" s="204" t="str">
        <f t="shared" si="615"/>
        <v/>
      </c>
      <c r="B9856" s="335"/>
      <c r="C9856" s="335"/>
      <c r="D9856" s="381" t="str">
        <f t="shared" si="614"/>
        <v/>
      </c>
      <c r="E9856" s="335"/>
      <c r="F9856" s="335"/>
      <c r="G9856" s="325" t="str">
        <f t="shared" si="616"/>
        <v/>
      </c>
      <c r="H9856" s="326" t="str">
        <f t="shared" si="617"/>
        <v/>
      </c>
    </row>
    <row r="9857" spans="1:8" x14ac:dyDescent="0.2">
      <c r="A9857" s="204" t="str">
        <f t="shared" si="615"/>
        <v/>
      </c>
      <c r="B9857" s="335"/>
      <c r="C9857" s="335"/>
      <c r="D9857" s="381" t="str">
        <f t="shared" si="614"/>
        <v/>
      </c>
      <c r="E9857" s="335"/>
      <c r="F9857" s="335"/>
      <c r="G9857" s="325" t="str">
        <f t="shared" si="616"/>
        <v/>
      </c>
      <c r="H9857" s="326" t="str">
        <f t="shared" si="617"/>
        <v/>
      </c>
    </row>
    <row r="9858" spans="1:8" x14ac:dyDescent="0.2">
      <c r="A9858" s="204" t="str">
        <f t="shared" si="615"/>
        <v/>
      </c>
      <c r="B9858" s="335"/>
      <c r="C9858" s="335"/>
      <c r="D9858" s="381" t="str">
        <f t="shared" si="614"/>
        <v/>
      </c>
      <c r="E9858" s="335"/>
      <c r="F9858" s="335"/>
      <c r="G9858" s="325" t="str">
        <f t="shared" si="616"/>
        <v/>
      </c>
      <c r="H9858" s="326" t="str">
        <f t="shared" si="617"/>
        <v/>
      </c>
    </row>
    <row r="9859" spans="1:8" x14ac:dyDescent="0.2">
      <c r="A9859" s="204" t="str">
        <f t="shared" si="615"/>
        <v/>
      </c>
      <c r="B9859" s="335"/>
      <c r="C9859" s="335"/>
      <c r="D9859" s="381" t="str">
        <f t="shared" si="614"/>
        <v/>
      </c>
      <c r="E9859" s="335"/>
      <c r="F9859" s="335"/>
      <c r="G9859" s="325" t="str">
        <f t="shared" si="616"/>
        <v/>
      </c>
      <c r="H9859" s="326" t="str">
        <f t="shared" si="617"/>
        <v/>
      </c>
    </row>
    <row r="9860" spans="1:8" x14ac:dyDescent="0.2">
      <c r="A9860" s="204" t="str">
        <f t="shared" si="615"/>
        <v/>
      </c>
      <c r="B9860" s="335"/>
      <c r="C9860" s="335"/>
      <c r="D9860" s="381" t="str">
        <f t="shared" si="614"/>
        <v/>
      </c>
      <c r="E9860" s="335"/>
      <c r="F9860" s="335"/>
      <c r="G9860" s="325" t="str">
        <f t="shared" si="616"/>
        <v/>
      </c>
      <c r="H9860" s="326" t="str">
        <f t="shared" si="617"/>
        <v/>
      </c>
    </row>
    <row r="9861" spans="1:8" x14ac:dyDescent="0.2">
      <c r="A9861" s="204" t="str">
        <f t="shared" si="615"/>
        <v/>
      </c>
      <c r="B9861" s="335"/>
      <c r="C9861" s="335"/>
      <c r="D9861" s="381" t="str">
        <f t="shared" si="614"/>
        <v/>
      </c>
      <c r="E9861" s="335"/>
      <c r="F9861" s="335"/>
      <c r="G9861" s="325" t="str">
        <f t="shared" si="616"/>
        <v/>
      </c>
      <c r="H9861" s="326" t="str">
        <f t="shared" si="617"/>
        <v/>
      </c>
    </row>
    <row r="9862" spans="1:8" x14ac:dyDescent="0.2">
      <c r="A9862" s="204" t="str">
        <f t="shared" si="615"/>
        <v/>
      </c>
      <c r="B9862" s="335"/>
      <c r="C9862" s="335"/>
      <c r="D9862" s="381" t="str">
        <f t="shared" si="614"/>
        <v/>
      </c>
      <c r="E9862" s="335"/>
      <c r="F9862" s="335"/>
      <c r="G9862" s="325" t="str">
        <f t="shared" si="616"/>
        <v/>
      </c>
      <c r="H9862" s="326" t="str">
        <f t="shared" si="617"/>
        <v/>
      </c>
    </row>
    <row r="9863" spans="1:8" x14ac:dyDescent="0.2">
      <c r="A9863" s="204" t="str">
        <f t="shared" si="615"/>
        <v/>
      </c>
      <c r="B9863" s="335"/>
      <c r="C9863" s="335"/>
      <c r="D9863" s="381" t="str">
        <f t="shared" si="614"/>
        <v/>
      </c>
      <c r="E9863" s="335"/>
      <c r="F9863" s="335"/>
      <c r="G9863" s="325" t="str">
        <f t="shared" si="616"/>
        <v/>
      </c>
      <c r="H9863" s="326" t="str">
        <f t="shared" si="617"/>
        <v/>
      </c>
    </row>
    <row r="9864" spans="1:8" x14ac:dyDescent="0.2">
      <c r="A9864" s="204" t="str">
        <f t="shared" si="615"/>
        <v/>
      </c>
      <c r="B9864" s="335"/>
      <c r="C9864" s="335"/>
      <c r="D9864" s="381" t="str">
        <f t="shared" si="614"/>
        <v/>
      </c>
      <c r="E9864" s="335"/>
      <c r="F9864" s="335"/>
      <c r="G9864" s="325" t="str">
        <f t="shared" si="616"/>
        <v/>
      </c>
      <c r="H9864" s="326" t="str">
        <f t="shared" si="617"/>
        <v/>
      </c>
    </row>
    <row r="9865" spans="1:8" x14ac:dyDescent="0.2">
      <c r="A9865" s="204" t="str">
        <f t="shared" si="615"/>
        <v/>
      </c>
      <c r="B9865" s="335"/>
      <c r="C9865" s="335"/>
      <c r="D9865" s="381" t="str">
        <f t="shared" ref="D9865:D9928" si="618">IF(C9865="","",IFERROR(IF(VLOOKUP(C9865,Parameter,2,FALSE)="","",VLOOKUP(C9865,Parameter,2,FALSE)),IFERROR(VLOOKUP(C9865,PSMErgänzung,2,FALSE),"CAS eingeben oder Parameter korrigieren!")))</f>
        <v/>
      </c>
      <c r="E9865" s="335"/>
      <c r="F9865" s="335"/>
      <c r="G9865" s="325" t="str">
        <f t="shared" si="616"/>
        <v/>
      </c>
      <c r="H9865" s="326" t="str">
        <f t="shared" si="617"/>
        <v/>
      </c>
    </row>
    <row r="9866" spans="1:8" x14ac:dyDescent="0.2">
      <c r="A9866" s="204" t="str">
        <f t="shared" si="615"/>
        <v/>
      </c>
      <c r="B9866" s="335"/>
      <c r="C9866" s="335"/>
      <c r="D9866" s="381" t="str">
        <f t="shared" si="618"/>
        <v/>
      </c>
      <c r="E9866" s="335"/>
      <c r="F9866" s="335"/>
      <c r="G9866" s="325" t="str">
        <f t="shared" si="616"/>
        <v/>
      </c>
      <c r="H9866" s="326" t="str">
        <f t="shared" si="617"/>
        <v/>
      </c>
    </row>
    <row r="9867" spans="1:8" x14ac:dyDescent="0.2">
      <c r="A9867" s="204" t="str">
        <f t="shared" si="615"/>
        <v/>
      </c>
      <c r="B9867" s="335"/>
      <c r="C9867" s="335"/>
      <c r="D9867" s="381" t="str">
        <f t="shared" si="618"/>
        <v/>
      </c>
      <c r="E9867" s="335"/>
      <c r="F9867" s="335"/>
      <c r="G9867" s="325" t="str">
        <f t="shared" si="616"/>
        <v/>
      </c>
      <c r="H9867" s="326" t="str">
        <f t="shared" si="617"/>
        <v/>
      </c>
    </row>
    <row r="9868" spans="1:8" x14ac:dyDescent="0.2">
      <c r="A9868" s="204" t="str">
        <f t="shared" si="615"/>
        <v/>
      </c>
      <c r="B9868" s="335"/>
      <c r="C9868" s="335"/>
      <c r="D9868" s="381" t="str">
        <f t="shared" si="618"/>
        <v/>
      </c>
      <c r="E9868" s="335"/>
      <c r="F9868" s="335"/>
      <c r="G9868" s="325" t="str">
        <f t="shared" si="616"/>
        <v/>
      </c>
      <c r="H9868" s="326" t="str">
        <f t="shared" si="617"/>
        <v/>
      </c>
    </row>
    <row r="9869" spans="1:8" x14ac:dyDescent="0.2">
      <c r="A9869" s="204" t="str">
        <f t="shared" si="615"/>
        <v/>
      </c>
      <c r="B9869" s="335"/>
      <c r="C9869" s="335"/>
      <c r="D9869" s="381" t="str">
        <f t="shared" si="618"/>
        <v/>
      </c>
      <c r="E9869" s="335"/>
      <c r="F9869" s="335"/>
      <c r="G9869" s="325" t="str">
        <f t="shared" si="616"/>
        <v/>
      </c>
      <c r="H9869" s="326" t="str">
        <f t="shared" si="617"/>
        <v/>
      </c>
    </row>
    <row r="9870" spans="1:8" x14ac:dyDescent="0.2">
      <c r="A9870" s="204" t="str">
        <f t="shared" si="615"/>
        <v/>
      </c>
      <c r="B9870" s="335"/>
      <c r="C9870" s="335"/>
      <c r="D9870" s="381" t="str">
        <f t="shared" si="618"/>
        <v/>
      </c>
      <c r="E9870" s="335"/>
      <c r="F9870" s="335"/>
      <c r="G9870" s="325" t="str">
        <f t="shared" si="616"/>
        <v/>
      </c>
      <c r="H9870" s="326" t="str">
        <f t="shared" si="617"/>
        <v/>
      </c>
    </row>
    <row r="9871" spans="1:8" x14ac:dyDescent="0.2">
      <c r="A9871" s="204" t="str">
        <f t="shared" si="615"/>
        <v/>
      </c>
      <c r="B9871" s="335"/>
      <c r="C9871" s="335"/>
      <c r="D9871" s="381" t="str">
        <f t="shared" si="618"/>
        <v/>
      </c>
      <c r="E9871" s="335"/>
      <c r="F9871" s="335"/>
      <c r="G9871" s="325" t="str">
        <f t="shared" si="616"/>
        <v/>
      </c>
      <c r="H9871" s="326" t="str">
        <f t="shared" si="617"/>
        <v/>
      </c>
    </row>
    <row r="9872" spans="1:8" x14ac:dyDescent="0.2">
      <c r="A9872" s="204" t="str">
        <f t="shared" si="615"/>
        <v/>
      </c>
      <c r="B9872" s="335"/>
      <c r="C9872" s="335"/>
      <c r="D9872" s="381" t="str">
        <f t="shared" si="618"/>
        <v/>
      </c>
      <c r="E9872" s="335"/>
      <c r="F9872" s="335"/>
      <c r="G9872" s="325" t="str">
        <f t="shared" si="616"/>
        <v/>
      </c>
      <c r="H9872" s="326" t="str">
        <f t="shared" si="617"/>
        <v/>
      </c>
    </row>
    <row r="9873" spans="1:8" x14ac:dyDescent="0.2">
      <c r="A9873" s="204" t="str">
        <f t="shared" si="615"/>
        <v/>
      </c>
      <c r="B9873" s="335"/>
      <c r="C9873" s="335"/>
      <c r="D9873" s="381" t="str">
        <f t="shared" si="618"/>
        <v/>
      </c>
      <c r="E9873" s="335"/>
      <c r="F9873" s="335"/>
      <c r="G9873" s="325" t="str">
        <f t="shared" si="616"/>
        <v/>
      </c>
      <c r="H9873" s="326" t="str">
        <f t="shared" si="617"/>
        <v/>
      </c>
    </row>
    <row r="9874" spans="1:8" x14ac:dyDescent="0.2">
      <c r="A9874" s="204" t="str">
        <f t="shared" si="615"/>
        <v/>
      </c>
      <c r="B9874" s="335"/>
      <c r="C9874" s="335"/>
      <c r="D9874" s="381" t="str">
        <f t="shared" si="618"/>
        <v/>
      </c>
      <c r="E9874" s="335"/>
      <c r="F9874" s="335"/>
      <c r="G9874" s="325" t="str">
        <f t="shared" si="616"/>
        <v/>
      </c>
      <c r="H9874" s="326" t="str">
        <f t="shared" si="617"/>
        <v/>
      </c>
    </row>
    <row r="9875" spans="1:8" x14ac:dyDescent="0.2">
      <c r="A9875" s="204" t="str">
        <f t="shared" si="615"/>
        <v/>
      </c>
      <c r="B9875" s="335"/>
      <c r="C9875" s="335"/>
      <c r="D9875" s="381" t="str">
        <f t="shared" si="618"/>
        <v/>
      </c>
      <c r="E9875" s="335"/>
      <c r="F9875" s="335"/>
      <c r="G9875" s="325" t="str">
        <f t="shared" si="616"/>
        <v/>
      </c>
      <c r="H9875" s="326" t="str">
        <f t="shared" si="617"/>
        <v/>
      </c>
    </row>
    <row r="9876" spans="1:8" x14ac:dyDescent="0.2">
      <c r="A9876" s="204" t="str">
        <f t="shared" si="615"/>
        <v/>
      </c>
      <c r="B9876" s="335"/>
      <c r="C9876" s="335"/>
      <c r="D9876" s="381" t="str">
        <f t="shared" si="618"/>
        <v/>
      </c>
      <c r="E9876" s="335"/>
      <c r="F9876" s="335"/>
      <c r="G9876" s="325" t="str">
        <f t="shared" si="616"/>
        <v/>
      </c>
      <c r="H9876" s="326" t="str">
        <f t="shared" si="617"/>
        <v/>
      </c>
    </row>
    <row r="9877" spans="1:8" x14ac:dyDescent="0.2">
      <c r="A9877" s="204" t="str">
        <f t="shared" si="615"/>
        <v/>
      </c>
      <c r="B9877" s="335"/>
      <c r="C9877" s="335"/>
      <c r="D9877" s="381" t="str">
        <f t="shared" si="618"/>
        <v/>
      </c>
      <c r="E9877" s="335"/>
      <c r="F9877" s="335"/>
      <c r="G9877" s="325" t="str">
        <f t="shared" si="616"/>
        <v/>
      </c>
      <c r="H9877" s="326" t="str">
        <f t="shared" si="617"/>
        <v/>
      </c>
    </row>
    <row r="9878" spans="1:8" x14ac:dyDescent="0.2">
      <c r="A9878" s="204" t="str">
        <f t="shared" si="615"/>
        <v/>
      </c>
      <c r="B9878" s="335"/>
      <c r="C9878" s="335"/>
      <c r="D9878" s="381" t="str">
        <f t="shared" si="618"/>
        <v/>
      </c>
      <c r="E9878" s="335"/>
      <c r="F9878" s="335"/>
      <c r="G9878" s="325" t="str">
        <f t="shared" si="616"/>
        <v/>
      </c>
      <c r="H9878" s="326" t="str">
        <f t="shared" si="617"/>
        <v/>
      </c>
    </row>
    <row r="9879" spans="1:8" x14ac:dyDescent="0.2">
      <c r="A9879" s="204" t="str">
        <f t="shared" si="615"/>
        <v/>
      </c>
      <c r="B9879" s="335"/>
      <c r="C9879" s="335"/>
      <c r="D9879" s="381" t="str">
        <f t="shared" si="618"/>
        <v/>
      </c>
      <c r="E9879" s="335"/>
      <c r="F9879" s="335"/>
      <c r="G9879" s="325" t="str">
        <f t="shared" si="616"/>
        <v/>
      </c>
      <c r="H9879" s="326" t="str">
        <f t="shared" si="617"/>
        <v/>
      </c>
    </row>
    <row r="9880" spans="1:8" x14ac:dyDescent="0.2">
      <c r="A9880" s="204" t="str">
        <f t="shared" si="615"/>
        <v/>
      </c>
      <c r="B9880" s="335"/>
      <c r="C9880" s="335"/>
      <c r="D9880" s="381" t="str">
        <f t="shared" si="618"/>
        <v/>
      </c>
      <c r="E9880" s="335"/>
      <c r="F9880" s="335"/>
      <c r="G9880" s="325" t="str">
        <f t="shared" si="616"/>
        <v/>
      </c>
      <c r="H9880" s="326" t="str">
        <f t="shared" si="617"/>
        <v/>
      </c>
    </row>
    <row r="9881" spans="1:8" x14ac:dyDescent="0.2">
      <c r="A9881" s="204" t="str">
        <f t="shared" si="615"/>
        <v/>
      </c>
      <c r="B9881" s="335"/>
      <c r="C9881" s="335"/>
      <c r="D9881" s="381" t="str">
        <f t="shared" si="618"/>
        <v/>
      </c>
      <c r="E9881" s="335"/>
      <c r="F9881" s="335"/>
      <c r="G9881" s="325" t="str">
        <f t="shared" si="616"/>
        <v/>
      </c>
      <c r="H9881" s="326" t="str">
        <f t="shared" si="617"/>
        <v/>
      </c>
    </row>
    <row r="9882" spans="1:8" x14ac:dyDescent="0.2">
      <c r="A9882" s="204" t="str">
        <f t="shared" si="615"/>
        <v/>
      </c>
      <c r="B9882" s="335"/>
      <c r="C9882" s="335"/>
      <c r="D9882" s="381" t="str">
        <f t="shared" si="618"/>
        <v/>
      </c>
      <c r="E9882" s="335"/>
      <c r="F9882" s="335"/>
      <c r="G9882" s="325" t="str">
        <f t="shared" si="616"/>
        <v/>
      </c>
      <c r="H9882" s="326" t="str">
        <f t="shared" si="617"/>
        <v/>
      </c>
    </row>
    <row r="9883" spans="1:8" x14ac:dyDescent="0.2">
      <c r="A9883" s="204" t="str">
        <f t="shared" si="615"/>
        <v/>
      </c>
      <c r="B9883" s="335"/>
      <c r="C9883" s="335"/>
      <c r="D9883" s="381" t="str">
        <f t="shared" si="618"/>
        <v/>
      </c>
      <c r="E9883" s="335"/>
      <c r="F9883" s="335"/>
      <c r="G9883" s="325" t="str">
        <f t="shared" si="616"/>
        <v/>
      </c>
      <c r="H9883" s="326" t="str">
        <f t="shared" si="617"/>
        <v/>
      </c>
    </row>
    <row r="9884" spans="1:8" x14ac:dyDescent="0.2">
      <c r="A9884" s="204" t="str">
        <f t="shared" si="615"/>
        <v/>
      </c>
      <c r="B9884" s="335"/>
      <c r="C9884" s="335"/>
      <c r="D9884" s="381" t="str">
        <f t="shared" si="618"/>
        <v/>
      </c>
      <c r="E9884" s="335"/>
      <c r="F9884" s="335"/>
      <c r="G9884" s="325" t="str">
        <f t="shared" si="616"/>
        <v/>
      </c>
      <c r="H9884" s="326" t="str">
        <f t="shared" si="617"/>
        <v/>
      </c>
    </row>
    <row r="9885" spans="1:8" x14ac:dyDescent="0.2">
      <c r="A9885" s="204" t="str">
        <f t="shared" si="615"/>
        <v/>
      </c>
      <c r="B9885" s="335"/>
      <c r="C9885" s="335"/>
      <c r="D9885" s="381" t="str">
        <f t="shared" si="618"/>
        <v/>
      </c>
      <c r="E9885" s="335"/>
      <c r="F9885" s="335"/>
      <c r="G9885" s="325" t="str">
        <f t="shared" si="616"/>
        <v/>
      </c>
      <c r="H9885" s="326" t="str">
        <f t="shared" si="617"/>
        <v/>
      </c>
    </row>
    <row r="9886" spans="1:8" x14ac:dyDescent="0.2">
      <c r="A9886" s="204" t="str">
        <f t="shared" si="615"/>
        <v/>
      </c>
      <c r="B9886" s="335"/>
      <c r="C9886" s="335"/>
      <c r="D9886" s="381" t="str">
        <f t="shared" si="618"/>
        <v/>
      </c>
      <c r="E9886" s="335"/>
      <c r="F9886" s="335"/>
      <c r="G9886" s="325" t="str">
        <f t="shared" si="616"/>
        <v/>
      </c>
      <c r="H9886" s="326" t="str">
        <f t="shared" si="617"/>
        <v/>
      </c>
    </row>
    <row r="9887" spans="1:8" x14ac:dyDescent="0.2">
      <c r="A9887" s="204" t="str">
        <f t="shared" si="615"/>
        <v/>
      </c>
      <c r="B9887" s="335"/>
      <c r="C9887" s="335"/>
      <c r="D9887" s="381" t="str">
        <f t="shared" si="618"/>
        <v/>
      </c>
      <c r="E9887" s="335"/>
      <c r="F9887" s="335"/>
      <c r="G9887" s="325" t="str">
        <f t="shared" si="616"/>
        <v/>
      </c>
      <c r="H9887" s="326" t="str">
        <f t="shared" si="617"/>
        <v/>
      </c>
    </row>
    <row r="9888" spans="1:8" x14ac:dyDescent="0.2">
      <c r="A9888" s="204" t="str">
        <f t="shared" si="615"/>
        <v/>
      </c>
      <c r="B9888" s="335"/>
      <c r="C9888" s="335"/>
      <c r="D9888" s="381" t="str">
        <f t="shared" si="618"/>
        <v/>
      </c>
      <c r="E9888" s="335"/>
      <c r="F9888" s="335"/>
      <c r="G9888" s="325" t="str">
        <f t="shared" si="616"/>
        <v/>
      </c>
      <c r="H9888" s="326" t="str">
        <f t="shared" si="617"/>
        <v/>
      </c>
    </row>
    <row r="9889" spans="1:8" x14ac:dyDescent="0.2">
      <c r="A9889" s="204" t="str">
        <f t="shared" si="615"/>
        <v/>
      </c>
      <c r="B9889" s="335"/>
      <c r="C9889" s="335"/>
      <c r="D9889" s="381" t="str">
        <f t="shared" si="618"/>
        <v/>
      </c>
      <c r="E9889" s="335"/>
      <c r="F9889" s="335"/>
      <c r="G9889" s="325" t="str">
        <f t="shared" si="616"/>
        <v/>
      </c>
      <c r="H9889" s="326" t="str">
        <f t="shared" si="617"/>
        <v/>
      </c>
    </row>
    <row r="9890" spans="1:8" x14ac:dyDescent="0.2">
      <c r="A9890" s="204" t="str">
        <f t="shared" si="615"/>
        <v/>
      </c>
      <c r="B9890" s="335"/>
      <c r="C9890" s="335"/>
      <c r="D9890" s="381" t="str">
        <f t="shared" si="618"/>
        <v/>
      </c>
      <c r="E9890" s="335"/>
      <c r="F9890" s="335"/>
      <c r="G9890" s="325" t="str">
        <f t="shared" si="616"/>
        <v/>
      </c>
      <c r="H9890" s="326" t="str">
        <f t="shared" si="617"/>
        <v/>
      </c>
    </row>
    <row r="9891" spans="1:8" x14ac:dyDescent="0.2">
      <c r="A9891" s="204" t="str">
        <f t="shared" si="615"/>
        <v/>
      </c>
      <c r="B9891" s="335"/>
      <c r="C9891" s="335"/>
      <c r="D9891" s="381" t="str">
        <f t="shared" si="618"/>
        <v/>
      </c>
      <c r="E9891" s="335"/>
      <c r="F9891" s="335"/>
      <c r="G9891" s="325" t="str">
        <f t="shared" si="616"/>
        <v/>
      </c>
      <c r="H9891" s="326" t="str">
        <f t="shared" si="617"/>
        <v/>
      </c>
    </row>
    <row r="9892" spans="1:8" x14ac:dyDescent="0.2">
      <c r="A9892" s="204" t="str">
        <f t="shared" si="615"/>
        <v/>
      </c>
      <c r="B9892" s="335"/>
      <c r="C9892" s="335"/>
      <c r="D9892" s="381" t="str">
        <f t="shared" si="618"/>
        <v/>
      </c>
      <c r="E9892" s="335"/>
      <c r="F9892" s="335"/>
      <c r="G9892" s="325" t="str">
        <f t="shared" si="616"/>
        <v/>
      </c>
      <c r="H9892" s="326" t="str">
        <f t="shared" si="617"/>
        <v/>
      </c>
    </row>
    <row r="9893" spans="1:8" x14ac:dyDescent="0.2">
      <c r="A9893" s="204" t="str">
        <f t="shared" si="615"/>
        <v/>
      </c>
      <c r="B9893" s="335"/>
      <c r="C9893" s="335"/>
      <c r="D9893" s="381" t="str">
        <f t="shared" si="618"/>
        <v/>
      </c>
      <c r="E9893" s="335"/>
      <c r="F9893" s="335"/>
      <c r="G9893" s="325" t="str">
        <f t="shared" si="616"/>
        <v/>
      </c>
      <c r="H9893" s="326" t="str">
        <f t="shared" si="617"/>
        <v/>
      </c>
    </row>
    <row r="9894" spans="1:8" x14ac:dyDescent="0.2">
      <c r="A9894" s="204" t="str">
        <f t="shared" si="615"/>
        <v/>
      </c>
      <c r="B9894" s="335"/>
      <c r="C9894" s="335"/>
      <c r="D9894" s="381" t="str">
        <f t="shared" si="618"/>
        <v/>
      </c>
      <c r="E9894" s="335"/>
      <c r="F9894" s="335"/>
      <c r="G9894" s="325" t="str">
        <f t="shared" si="616"/>
        <v/>
      </c>
      <c r="H9894" s="326" t="str">
        <f t="shared" si="617"/>
        <v/>
      </c>
    </row>
    <row r="9895" spans="1:8" x14ac:dyDescent="0.2">
      <c r="A9895" s="204" t="str">
        <f t="shared" si="615"/>
        <v/>
      </c>
      <c r="B9895" s="335"/>
      <c r="C9895" s="335"/>
      <c r="D9895" s="381" t="str">
        <f t="shared" si="618"/>
        <v/>
      </c>
      <c r="E9895" s="335"/>
      <c r="F9895" s="335"/>
      <c r="G9895" s="325" t="str">
        <f t="shared" si="616"/>
        <v/>
      </c>
      <c r="H9895" s="326" t="str">
        <f t="shared" si="617"/>
        <v/>
      </c>
    </row>
    <row r="9896" spans="1:8" x14ac:dyDescent="0.2">
      <c r="A9896" s="204" t="str">
        <f t="shared" si="615"/>
        <v/>
      </c>
      <c r="B9896" s="335"/>
      <c r="C9896" s="335"/>
      <c r="D9896" s="381" t="str">
        <f t="shared" si="618"/>
        <v/>
      </c>
      <c r="E9896" s="335"/>
      <c r="F9896" s="335"/>
      <c r="G9896" s="325" t="str">
        <f t="shared" si="616"/>
        <v/>
      </c>
      <c r="H9896" s="326" t="str">
        <f t="shared" si="617"/>
        <v/>
      </c>
    </row>
    <row r="9897" spans="1:8" x14ac:dyDescent="0.2">
      <c r="A9897" s="204" t="str">
        <f t="shared" si="615"/>
        <v/>
      </c>
      <c r="B9897" s="335"/>
      <c r="C9897" s="335"/>
      <c r="D9897" s="381" t="str">
        <f t="shared" si="618"/>
        <v/>
      </c>
      <c r="E9897" s="335"/>
      <c r="F9897" s="335"/>
      <c r="G9897" s="325" t="str">
        <f t="shared" si="616"/>
        <v/>
      </c>
      <c r="H9897" s="326" t="str">
        <f t="shared" si="617"/>
        <v/>
      </c>
    </row>
    <row r="9898" spans="1:8" x14ac:dyDescent="0.2">
      <c r="A9898" s="204" t="str">
        <f t="shared" si="615"/>
        <v/>
      </c>
      <c r="B9898" s="335"/>
      <c r="C9898" s="335"/>
      <c r="D9898" s="381" t="str">
        <f t="shared" si="618"/>
        <v/>
      </c>
      <c r="E9898" s="335"/>
      <c r="F9898" s="335"/>
      <c r="G9898" s="325" t="str">
        <f t="shared" si="616"/>
        <v/>
      </c>
      <c r="H9898" s="326" t="str">
        <f t="shared" si="617"/>
        <v/>
      </c>
    </row>
    <row r="9899" spans="1:8" x14ac:dyDescent="0.2">
      <c r="A9899" s="204" t="str">
        <f t="shared" si="615"/>
        <v/>
      </c>
      <c r="B9899" s="335"/>
      <c r="C9899" s="335"/>
      <c r="D9899" s="381" t="str">
        <f t="shared" si="618"/>
        <v/>
      </c>
      <c r="E9899" s="335"/>
      <c r="F9899" s="335"/>
      <c r="G9899" s="325" t="str">
        <f t="shared" si="616"/>
        <v/>
      </c>
      <c r="H9899" s="326" t="str">
        <f t="shared" si="617"/>
        <v/>
      </c>
    </row>
    <row r="9900" spans="1:8" x14ac:dyDescent="0.2">
      <c r="A9900" s="204" t="str">
        <f t="shared" si="615"/>
        <v/>
      </c>
      <c r="B9900" s="335"/>
      <c r="C9900" s="335"/>
      <c r="D9900" s="381" t="str">
        <f t="shared" si="618"/>
        <v/>
      </c>
      <c r="E9900" s="335"/>
      <c r="F9900" s="335"/>
      <c r="G9900" s="325" t="str">
        <f t="shared" si="616"/>
        <v/>
      </c>
      <c r="H9900" s="326" t="str">
        <f t="shared" si="617"/>
        <v/>
      </c>
    </row>
    <row r="9901" spans="1:8" x14ac:dyDescent="0.2">
      <c r="A9901" s="204" t="str">
        <f t="shared" si="615"/>
        <v/>
      </c>
      <c r="B9901" s="335"/>
      <c r="C9901" s="335"/>
      <c r="D9901" s="381" t="str">
        <f t="shared" si="618"/>
        <v/>
      </c>
      <c r="E9901" s="335"/>
      <c r="F9901" s="335"/>
      <c r="G9901" s="325" t="str">
        <f t="shared" si="616"/>
        <v/>
      </c>
      <c r="H9901" s="326" t="str">
        <f t="shared" si="617"/>
        <v/>
      </c>
    </row>
    <row r="9902" spans="1:8" x14ac:dyDescent="0.2">
      <c r="A9902" s="204" t="str">
        <f t="shared" si="615"/>
        <v/>
      </c>
      <c r="B9902" s="335"/>
      <c r="C9902" s="335"/>
      <c r="D9902" s="381" t="str">
        <f t="shared" si="618"/>
        <v/>
      </c>
      <c r="E9902" s="335"/>
      <c r="F9902" s="335"/>
      <c r="G9902" s="325" t="str">
        <f t="shared" si="616"/>
        <v/>
      </c>
      <c r="H9902" s="326" t="str">
        <f t="shared" si="617"/>
        <v/>
      </c>
    </row>
    <row r="9903" spans="1:8" x14ac:dyDescent="0.2">
      <c r="A9903" s="204" t="str">
        <f t="shared" si="615"/>
        <v/>
      </c>
      <c r="B9903" s="335"/>
      <c r="C9903" s="335"/>
      <c r="D9903" s="381" t="str">
        <f t="shared" si="618"/>
        <v/>
      </c>
      <c r="E9903" s="335"/>
      <c r="F9903" s="335"/>
      <c r="G9903" s="325" t="str">
        <f t="shared" si="616"/>
        <v/>
      </c>
      <c r="H9903" s="326" t="str">
        <f t="shared" si="617"/>
        <v/>
      </c>
    </row>
    <row r="9904" spans="1:8" x14ac:dyDescent="0.2">
      <c r="A9904" s="204" t="str">
        <f t="shared" si="615"/>
        <v/>
      </c>
      <c r="B9904" s="335"/>
      <c r="C9904" s="335"/>
      <c r="D9904" s="381" t="str">
        <f t="shared" si="618"/>
        <v/>
      </c>
      <c r="E9904" s="335"/>
      <c r="F9904" s="335"/>
      <c r="G9904" s="325" t="str">
        <f t="shared" si="616"/>
        <v/>
      </c>
      <c r="H9904" s="326" t="str">
        <f t="shared" si="617"/>
        <v/>
      </c>
    </row>
    <row r="9905" spans="1:8" x14ac:dyDescent="0.2">
      <c r="A9905" s="204" t="str">
        <f t="shared" ref="A9905:A9968" si="619">IF(B9905&lt;&gt;"",VLOOKUP(B9905,ID,2,FALSE),"")</f>
        <v/>
      </c>
      <c r="B9905" s="335"/>
      <c r="C9905" s="335"/>
      <c r="D9905" s="381" t="str">
        <f t="shared" si="618"/>
        <v/>
      </c>
      <c r="E9905" s="335"/>
      <c r="F9905" s="335"/>
      <c r="G9905" s="325" t="str">
        <f t="shared" ref="G9905:G9968" si="620">IF(OR(B9905="",Amt=""),"",Amt)</f>
        <v/>
      </c>
      <c r="H9905" s="326" t="str">
        <f t="shared" ref="H9905:H9968" si="621">IF(G9905="","",VLOOKUP(G9905,Gesundheitsämter,2,FALSE))</f>
        <v/>
      </c>
    </row>
    <row r="9906" spans="1:8" x14ac:dyDescent="0.2">
      <c r="A9906" s="204" t="str">
        <f t="shared" si="619"/>
        <v/>
      </c>
      <c r="B9906" s="335"/>
      <c r="C9906" s="335"/>
      <c r="D9906" s="381" t="str">
        <f t="shared" si="618"/>
        <v/>
      </c>
      <c r="E9906" s="335"/>
      <c r="F9906" s="335"/>
      <c r="G9906" s="325" t="str">
        <f t="shared" si="620"/>
        <v/>
      </c>
      <c r="H9906" s="326" t="str">
        <f t="shared" si="621"/>
        <v/>
      </c>
    </row>
    <row r="9907" spans="1:8" x14ac:dyDescent="0.2">
      <c r="A9907" s="204" t="str">
        <f t="shared" si="619"/>
        <v/>
      </c>
      <c r="B9907" s="335"/>
      <c r="C9907" s="335"/>
      <c r="D9907" s="381" t="str">
        <f t="shared" si="618"/>
        <v/>
      </c>
      <c r="E9907" s="335"/>
      <c r="F9907" s="335"/>
      <c r="G9907" s="325" t="str">
        <f t="shared" si="620"/>
        <v/>
      </c>
      <c r="H9907" s="326" t="str">
        <f t="shared" si="621"/>
        <v/>
      </c>
    </row>
    <row r="9908" spans="1:8" x14ac:dyDescent="0.2">
      <c r="A9908" s="204" t="str">
        <f t="shared" si="619"/>
        <v/>
      </c>
      <c r="B9908" s="335"/>
      <c r="C9908" s="335"/>
      <c r="D9908" s="381" t="str">
        <f t="shared" si="618"/>
        <v/>
      </c>
      <c r="E9908" s="335"/>
      <c r="F9908" s="335"/>
      <c r="G9908" s="325" t="str">
        <f t="shared" si="620"/>
        <v/>
      </c>
      <c r="H9908" s="326" t="str">
        <f t="shared" si="621"/>
        <v/>
      </c>
    </row>
    <row r="9909" spans="1:8" x14ac:dyDescent="0.2">
      <c r="A9909" s="204" t="str">
        <f t="shared" si="619"/>
        <v/>
      </c>
      <c r="B9909" s="335"/>
      <c r="C9909" s="335"/>
      <c r="D9909" s="381" t="str">
        <f t="shared" si="618"/>
        <v/>
      </c>
      <c r="E9909" s="335"/>
      <c r="F9909" s="335"/>
      <c r="G9909" s="325" t="str">
        <f t="shared" si="620"/>
        <v/>
      </c>
      <c r="H9909" s="326" t="str">
        <f t="shared" si="621"/>
        <v/>
      </c>
    </row>
    <row r="9910" spans="1:8" x14ac:dyDescent="0.2">
      <c r="A9910" s="204" t="str">
        <f t="shared" si="619"/>
        <v/>
      </c>
      <c r="B9910" s="335"/>
      <c r="C9910" s="335"/>
      <c r="D9910" s="381" t="str">
        <f t="shared" si="618"/>
        <v/>
      </c>
      <c r="E9910" s="335"/>
      <c r="F9910" s="335"/>
      <c r="G9910" s="325" t="str">
        <f t="shared" si="620"/>
        <v/>
      </c>
      <c r="H9910" s="326" t="str">
        <f t="shared" si="621"/>
        <v/>
      </c>
    </row>
    <row r="9911" spans="1:8" x14ac:dyDescent="0.2">
      <c r="A9911" s="204" t="str">
        <f t="shared" si="619"/>
        <v/>
      </c>
      <c r="B9911" s="335"/>
      <c r="C9911" s="335"/>
      <c r="D9911" s="381" t="str">
        <f t="shared" si="618"/>
        <v/>
      </c>
      <c r="E9911" s="335"/>
      <c r="F9911" s="335"/>
      <c r="G9911" s="325" t="str">
        <f t="shared" si="620"/>
        <v/>
      </c>
      <c r="H9911" s="326" t="str">
        <f t="shared" si="621"/>
        <v/>
      </c>
    </row>
    <row r="9912" spans="1:8" x14ac:dyDescent="0.2">
      <c r="A9912" s="204" t="str">
        <f t="shared" si="619"/>
        <v/>
      </c>
      <c r="B9912" s="335"/>
      <c r="C9912" s="335"/>
      <c r="D9912" s="381" t="str">
        <f t="shared" si="618"/>
        <v/>
      </c>
      <c r="E9912" s="335"/>
      <c r="F9912" s="335"/>
      <c r="G9912" s="325" t="str">
        <f t="shared" si="620"/>
        <v/>
      </c>
      <c r="H9912" s="326" t="str">
        <f t="shared" si="621"/>
        <v/>
      </c>
    </row>
    <row r="9913" spans="1:8" x14ac:dyDescent="0.2">
      <c r="A9913" s="204" t="str">
        <f t="shared" si="619"/>
        <v/>
      </c>
      <c r="B9913" s="335"/>
      <c r="C9913" s="335"/>
      <c r="D9913" s="381" t="str">
        <f t="shared" si="618"/>
        <v/>
      </c>
      <c r="E9913" s="335"/>
      <c r="F9913" s="335"/>
      <c r="G9913" s="325" t="str">
        <f t="shared" si="620"/>
        <v/>
      </c>
      <c r="H9913" s="326" t="str">
        <f t="shared" si="621"/>
        <v/>
      </c>
    </row>
    <row r="9914" spans="1:8" x14ac:dyDescent="0.2">
      <c r="A9914" s="204" t="str">
        <f t="shared" si="619"/>
        <v/>
      </c>
      <c r="B9914" s="335"/>
      <c r="C9914" s="335"/>
      <c r="D9914" s="381" t="str">
        <f t="shared" si="618"/>
        <v/>
      </c>
      <c r="E9914" s="335"/>
      <c r="F9914" s="335"/>
      <c r="G9914" s="325" t="str">
        <f t="shared" si="620"/>
        <v/>
      </c>
      <c r="H9914" s="326" t="str">
        <f t="shared" si="621"/>
        <v/>
      </c>
    </row>
    <row r="9915" spans="1:8" x14ac:dyDescent="0.2">
      <c r="A9915" s="204" t="str">
        <f t="shared" si="619"/>
        <v/>
      </c>
      <c r="B9915" s="335"/>
      <c r="C9915" s="335"/>
      <c r="D9915" s="381" t="str">
        <f t="shared" si="618"/>
        <v/>
      </c>
      <c r="E9915" s="335"/>
      <c r="F9915" s="335"/>
      <c r="G9915" s="325" t="str">
        <f t="shared" si="620"/>
        <v/>
      </c>
      <c r="H9915" s="326" t="str">
        <f t="shared" si="621"/>
        <v/>
      </c>
    </row>
    <row r="9916" spans="1:8" x14ac:dyDescent="0.2">
      <c r="A9916" s="204" t="str">
        <f t="shared" si="619"/>
        <v/>
      </c>
      <c r="B9916" s="335"/>
      <c r="C9916" s="335"/>
      <c r="D9916" s="381" t="str">
        <f t="shared" si="618"/>
        <v/>
      </c>
      <c r="E9916" s="335"/>
      <c r="F9916" s="335"/>
      <c r="G9916" s="325" t="str">
        <f t="shared" si="620"/>
        <v/>
      </c>
      <c r="H9916" s="326" t="str">
        <f t="shared" si="621"/>
        <v/>
      </c>
    </row>
    <row r="9917" spans="1:8" x14ac:dyDescent="0.2">
      <c r="A9917" s="204" t="str">
        <f t="shared" si="619"/>
        <v/>
      </c>
      <c r="B9917" s="335"/>
      <c r="C9917" s="335"/>
      <c r="D9917" s="381" t="str">
        <f t="shared" si="618"/>
        <v/>
      </c>
      <c r="E9917" s="335"/>
      <c r="F9917" s="335"/>
      <c r="G9917" s="325" t="str">
        <f t="shared" si="620"/>
        <v/>
      </c>
      <c r="H9917" s="326" t="str">
        <f t="shared" si="621"/>
        <v/>
      </c>
    </row>
    <row r="9918" spans="1:8" x14ac:dyDescent="0.2">
      <c r="A9918" s="204" t="str">
        <f t="shared" si="619"/>
        <v/>
      </c>
      <c r="B9918" s="335"/>
      <c r="C9918" s="335"/>
      <c r="D9918" s="381" t="str">
        <f t="shared" si="618"/>
        <v/>
      </c>
      <c r="E9918" s="335"/>
      <c r="F9918" s="335"/>
      <c r="G9918" s="325" t="str">
        <f t="shared" si="620"/>
        <v/>
      </c>
      <c r="H9918" s="326" t="str">
        <f t="shared" si="621"/>
        <v/>
      </c>
    </row>
    <row r="9919" spans="1:8" x14ac:dyDescent="0.2">
      <c r="A9919" s="204" t="str">
        <f t="shared" si="619"/>
        <v/>
      </c>
      <c r="B9919" s="335"/>
      <c r="C9919" s="335"/>
      <c r="D9919" s="381" t="str">
        <f t="shared" si="618"/>
        <v/>
      </c>
      <c r="E9919" s="335"/>
      <c r="F9919" s="335"/>
      <c r="G9919" s="325" t="str">
        <f t="shared" si="620"/>
        <v/>
      </c>
      <c r="H9919" s="326" t="str">
        <f t="shared" si="621"/>
        <v/>
      </c>
    </row>
    <row r="9920" spans="1:8" x14ac:dyDescent="0.2">
      <c r="A9920" s="204" t="str">
        <f t="shared" si="619"/>
        <v/>
      </c>
      <c r="B9920" s="335"/>
      <c r="C9920" s="335"/>
      <c r="D9920" s="381" t="str">
        <f t="shared" si="618"/>
        <v/>
      </c>
      <c r="E9920" s="335"/>
      <c r="F9920" s="335"/>
      <c r="G9920" s="325" t="str">
        <f t="shared" si="620"/>
        <v/>
      </c>
      <c r="H9920" s="326" t="str">
        <f t="shared" si="621"/>
        <v/>
      </c>
    </row>
    <row r="9921" spans="1:8" x14ac:dyDescent="0.2">
      <c r="A9921" s="204" t="str">
        <f t="shared" si="619"/>
        <v/>
      </c>
      <c r="B9921" s="335"/>
      <c r="C9921" s="335"/>
      <c r="D9921" s="381" t="str">
        <f t="shared" si="618"/>
        <v/>
      </c>
      <c r="E9921" s="335"/>
      <c r="F9921" s="335"/>
      <c r="G9921" s="325" t="str">
        <f t="shared" si="620"/>
        <v/>
      </c>
      <c r="H9921" s="326" t="str">
        <f t="shared" si="621"/>
        <v/>
      </c>
    </row>
    <row r="9922" spans="1:8" x14ac:dyDescent="0.2">
      <c r="A9922" s="204" t="str">
        <f t="shared" si="619"/>
        <v/>
      </c>
      <c r="B9922" s="335"/>
      <c r="C9922" s="335"/>
      <c r="D9922" s="381" t="str">
        <f t="shared" si="618"/>
        <v/>
      </c>
      <c r="E9922" s="335"/>
      <c r="F9922" s="335"/>
      <c r="G9922" s="325" t="str">
        <f t="shared" si="620"/>
        <v/>
      </c>
      <c r="H9922" s="326" t="str">
        <f t="shared" si="621"/>
        <v/>
      </c>
    </row>
    <row r="9923" spans="1:8" x14ac:dyDescent="0.2">
      <c r="A9923" s="204" t="str">
        <f t="shared" si="619"/>
        <v/>
      </c>
      <c r="B9923" s="335"/>
      <c r="C9923" s="335"/>
      <c r="D9923" s="381" t="str">
        <f t="shared" si="618"/>
        <v/>
      </c>
      <c r="E9923" s="335"/>
      <c r="F9923" s="335"/>
      <c r="G9923" s="325" t="str">
        <f t="shared" si="620"/>
        <v/>
      </c>
      <c r="H9923" s="326" t="str">
        <f t="shared" si="621"/>
        <v/>
      </c>
    </row>
    <row r="9924" spans="1:8" x14ac:dyDescent="0.2">
      <c r="A9924" s="204" t="str">
        <f t="shared" si="619"/>
        <v/>
      </c>
      <c r="B9924" s="335"/>
      <c r="C9924" s="335"/>
      <c r="D9924" s="381" t="str">
        <f t="shared" si="618"/>
        <v/>
      </c>
      <c r="E9924" s="335"/>
      <c r="F9924" s="335"/>
      <c r="G9924" s="325" t="str">
        <f t="shared" si="620"/>
        <v/>
      </c>
      <c r="H9924" s="326" t="str">
        <f t="shared" si="621"/>
        <v/>
      </c>
    </row>
    <row r="9925" spans="1:8" x14ac:dyDescent="0.2">
      <c r="A9925" s="204" t="str">
        <f t="shared" si="619"/>
        <v/>
      </c>
      <c r="B9925" s="335"/>
      <c r="C9925" s="335"/>
      <c r="D9925" s="381" t="str">
        <f t="shared" si="618"/>
        <v/>
      </c>
      <c r="E9925" s="335"/>
      <c r="F9925" s="335"/>
      <c r="G9925" s="325" t="str">
        <f t="shared" si="620"/>
        <v/>
      </c>
      <c r="H9925" s="326" t="str">
        <f t="shared" si="621"/>
        <v/>
      </c>
    </row>
    <row r="9926" spans="1:8" x14ac:dyDescent="0.2">
      <c r="A9926" s="204" t="str">
        <f t="shared" si="619"/>
        <v/>
      </c>
      <c r="B9926" s="335"/>
      <c r="C9926" s="335"/>
      <c r="D9926" s="381" t="str">
        <f t="shared" si="618"/>
        <v/>
      </c>
      <c r="E9926" s="335"/>
      <c r="F9926" s="335"/>
      <c r="G9926" s="325" t="str">
        <f t="shared" si="620"/>
        <v/>
      </c>
      <c r="H9926" s="326" t="str">
        <f t="shared" si="621"/>
        <v/>
      </c>
    </row>
    <row r="9927" spans="1:8" x14ac:dyDescent="0.2">
      <c r="A9927" s="204" t="str">
        <f t="shared" si="619"/>
        <v/>
      </c>
      <c r="B9927" s="335"/>
      <c r="C9927" s="335"/>
      <c r="D9927" s="381" t="str">
        <f t="shared" si="618"/>
        <v/>
      </c>
      <c r="E9927" s="335"/>
      <c r="F9927" s="335"/>
      <c r="G9927" s="325" t="str">
        <f t="shared" si="620"/>
        <v/>
      </c>
      <c r="H9927" s="326" t="str">
        <f t="shared" si="621"/>
        <v/>
      </c>
    </row>
    <row r="9928" spans="1:8" x14ac:dyDescent="0.2">
      <c r="A9928" s="204" t="str">
        <f t="shared" si="619"/>
        <v/>
      </c>
      <c r="B9928" s="335"/>
      <c r="C9928" s="335"/>
      <c r="D9928" s="381" t="str">
        <f t="shared" si="618"/>
        <v/>
      </c>
      <c r="E9928" s="335"/>
      <c r="F9928" s="335"/>
      <c r="G9928" s="325" t="str">
        <f t="shared" si="620"/>
        <v/>
      </c>
      <c r="H9928" s="326" t="str">
        <f t="shared" si="621"/>
        <v/>
      </c>
    </row>
    <row r="9929" spans="1:8" x14ac:dyDescent="0.2">
      <c r="A9929" s="204" t="str">
        <f t="shared" si="619"/>
        <v/>
      </c>
      <c r="B9929" s="335"/>
      <c r="C9929" s="335"/>
      <c r="D9929" s="381" t="str">
        <f t="shared" ref="D9929:D9992" si="622">IF(C9929="","",IFERROR(IF(VLOOKUP(C9929,Parameter,2,FALSE)="","",VLOOKUP(C9929,Parameter,2,FALSE)),IFERROR(VLOOKUP(C9929,PSMErgänzung,2,FALSE),"CAS eingeben oder Parameter korrigieren!")))</f>
        <v/>
      </c>
      <c r="E9929" s="335"/>
      <c r="F9929" s="335"/>
      <c r="G9929" s="325" t="str">
        <f t="shared" si="620"/>
        <v/>
      </c>
      <c r="H9929" s="326" t="str">
        <f t="shared" si="621"/>
        <v/>
      </c>
    </row>
    <row r="9930" spans="1:8" x14ac:dyDescent="0.2">
      <c r="A9930" s="204" t="str">
        <f t="shared" si="619"/>
        <v/>
      </c>
      <c r="B9930" s="335"/>
      <c r="C9930" s="335"/>
      <c r="D9930" s="381" t="str">
        <f t="shared" si="622"/>
        <v/>
      </c>
      <c r="E9930" s="335"/>
      <c r="F9930" s="335"/>
      <c r="G9930" s="325" t="str">
        <f t="shared" si="620"/>
        <v/>
      </c>
      <c r="H9930" s="326" t="str">
        <f t="shared" si="621"/>
        <v/>
      </c>
    </row>
    <row r="9931" spans="1:8" x14ac:dyDescent="0.2">
      <c r="A9931" s="204" t="str">
        <f t="shared" si="619"/>
        <v/>
      </c>
      <c r="B9931" s="335"/>
      <c r="C9931" s="335"/>
      <c r="D9931" s="381" t="str">
        <f t="shared" si="622"/>
        <v/>
      </c>
      <c r="E9931" s="335"/>
      <c r="F9931" s="335"/>
      <c r="G9931" s="325" t="str">
        <f t="shared" si="620"/>
        <v/>
      </c>
      <c r="H9931" s="326" t="str">
        <f t="shared" si="621"/>
        <v/>
      </c>
    </row>
    <row r="9932" spans="1:8" x14ac:dyDescent="0.2">
      <c r="A9932" s="204" t="str">
        <f t="shared" si="619"/>
        <v/>
      </c>
      <c r="B9932" s="335"/>
      <c r="C9932" s="335"/>
      <c r="D9932" s="381" t="str">
        <f t="shared" si="622"/>
        <v/>
      </c>
      <c r="E9932" s="335"/>
      <c r="F9932" s="335"/>
      <c r="G9932" s="325" t="str">
        <f t="shared" si="620"/>
        <v/>
      </c>
      <c r="H9932" s="326" t="str">
        <f t="shared" si="621"/>
        <v/>
      </c>
    </row>
    <row r="9933" spans="1:8" x14ac:dyDescent="0.2">
      <c r="A9933" s="204" t="str">
        <f t="shared" si="619"/>
        <v/>
      </c>
      <c r="B9933" s="335"/>
      <c r="C9933" s="335"/>
      <c r="D9933" s="381" t="str">
        <f t="shared" si="622"/>
        <v/>
      </c>
      <c r="E9933" s="335"/>
      <c r="F9933" s="335"/>
      <c r="G9933" s="325" t="str">
        <f t="shared" si="620"/>
        <v/>
      </c>
      <c r="H9933" s="326" t="str">
        <f t="shared" si="621"/>
        <v/>
      </c>
    </row>
    <row r="9934" spans="1:8" x14ac:dyDescent="0.2">
      <c r="A9934" s="204" t="str">
        <f t="shared" si="619"/>
        <v/>
      </c>
      <c r="B9934" s="335"/>
      <c r="C9934" s="335"/>
      <c r="D9934" s="381" t="str">
        <f t="shared" si="622"/>
        <v/>
      </c>
      <c r="E9934" s="335"/>
      <c r="F9934" s="335"/>
      <c r="G9934" s="325" t="str">
        <f t="shared" si="620"/>
        <v/>
      </c>
      <c r="H9934" s="326" t="str">
        <f t="shared" si="621"/>
        <v/>
      </c>
    </row>
    <row r="9935" spans="1:8" x14ac:dyDescent="0.2">
      <c r="A9935" s="204" t="str">
        <f t="shared" si="619"/>
        <v/>
      </c>
      <c r="B9935" s="335"/>
      <c r="C9935" s="335"/>
      <c r="D9935" s="381" t="str">
        <f t="shared" si="622"/>
        <v/>
      </c>
      <c r="E9935" s="335"/>
      <c r="F9935" s="335"/>
      <c r="G9935" s="325" t="str">
        <f t="shared" si="620"/>
        <v/>
      </c>
      <c r="H9935" s="326" t="str">
        <f t="shared" si="621"/>
        <v/>
      </c>
    </row>
    <row r="9936" spans="1:8" x14ac:dyDescent="0.2">
      <c r="A9936" s="204" t="str">
        <f t="shared" si="619"/>
        <v/>
      </c>
      <c r="B9936" s="335"/>
      <c r="C9936" s="335"/>
      <c r="D9936" s="381" t="str">
        <f t="shared" si="622"/>
        <v/>
      </c>
      <c r="E9936" s="335"/>
      <c r="F9936" s="335"/>
      <c r="G9936" s="325" t="str">
        <f t="shared" si="620"/>
        <v/>
      </c>
      <c r="H9936" s="326" t="str">
        <f t="shared" si="621"/>
        <v/>
      </c>
    </row>
    <row r="9937" spans="1:8" x14ac:dyDescent="0.2">
      <c r="A9937" s="204" t="str">
        <f t="shared" si="619"/>
        <v/>
      </c>
      <c r="B9937" s="335"/>
      <c r="C9937" s="335"/>
      <c r="D9937" s="381" t="str">
        <f t="shared" si="622"/>
        <v/>
      </c>
      <c r="E9937" s="335"/>
      <c r="F9937" s="335"/>
      <c r="G9937" s="325" t="str">
        <f t="shared" si="620"/>
        <v/>
      </c>
      <c r="H9937" s="326" t="str">
        <f t="shared" si="621"/>
        <v/>
      </c>
    </row>
    <row r="9938" spans="1:8" x14ac:dyDescent="0.2">
      <c r="A9938" s="204" t="str">
        <f t="shared" si="619"/>
        <v/>
      </c>
      <c r="B9938" s="335"/>
      <c r="C9938" s="335"/>
      <c r="D9938" s="381" t="str">
        <f t="shared" si="622"/>
        <v/>
      </c>
      <c r="E9938" s="335"/>
      <c r="F9938" s="335"/>
      <c r="G9938" s="325" t="str">
        <f t="shared" si="620"/>
        <v/>
      </c>
      <c r="H9938" s="326" t="str">
        <f t="shared" si="621"/>
        <v/>
      </c>
    </row>
    <row r="9939" spans="1:8" x14ac:dyDescent="0.2">
      <c r="A9939" s="204" t="str">
        <f t="shared" si="619"/>
        <v/>
      </c>
      <c r="B9939" s="335"/>
      <c r="C9939" s="335"/>
      <c r="D9939" s="381" t="str">
        <f t="shared" si="622"/>
        <v/>
      </c>
      <c r="E9939" s="335"/>
      <c r="F9939" s="335"/>
      <c r="G9939" s="325" t="str">
        <f t="shared" si="620"/>
        <v/>
      </c>
      <c r="H9939" s="326" t="str">
        <f t="shared" si="621"/>
        <v/>
      </c>
    </row>
    <row r="9940" spans="1:8" x14ac:dyDescent="0.2">
      <c r="A9940" s="204" t="str">
        <f t="shared" si="619"/>
        <v/>
      </c>
      <c r="B9940" s="335"/>
      <c r="C9940" s="335"/>
      <c r="D9940" s="381" t="str">
        <f t="shared" si="622"/>
        <v/>
      </c>
      <c r="E9940" s="335"/>
      <c r="F9940" s="335"/>
      <c r="G9940" s="325" t="str">
        <f t="shared" si="620"/>
        <v/>
      </c>
      <c r="H9940" s="326" t="str">
        <f t="shared" si="621"/>
        <v/>
      </c>
    </row>
    <row r="9941" spans="1:8" x14ac:dyDescent="0.2">
      <c r="A9941" s="204" t="str">
        <f t="shared" si="619"/>
        <v/>
      </c>
      <c r="B9941" s="335"/>
      <c r="C9941" s="335"/>
      <c r="D9941" s="381" t="str">
        <f t="shared" si="622"/>
        <v/>
      </c>
      <c r="E9941" s="335"/>
      <c r="F9941" s="335"/>
      <c r="G9941" s="325" t="str">
        <f t="shared" si="620"/>
        <v/>
      </c>
      <c r="H9941" s="326" t="str">
        <f t="shared" si="621"/>
        <v/>
      </c>
    </row>
    <row r="9942" spans="1:8" x14ac:dyDescent="0.2">
      <c r="A9942" s="204" t="str">
        <f t="shared" si="619"/>
        <v/>
      </c>
      <c r="B9942" s="335"/>
      <c r="C9942" s="335"/>
      <c r="D9942" s="381" t="str">
        <f t="shared" si="622"/>
        <v/>
      </c>
      <c r="E9942" s="335"/>
      <c r="F9942" s="335"/>
      <c r="G9942" s="325" t="str">
        <f t="shared" si="620"/>
        <v/>
      </c>
      <c r="H9942" s="326" t="str">
        <f t="shared" si="621"/>
        <v/>
      </c>
    </row>
    <row r="9943" spans="1:8" x14ac:dyDescent="0.2">
      <c r="A9943" s="204" t="str">
        <f t="shared" si="619"/>
        <v/>
      </c>
      <c r="B9943" s="335"/>
      <c r="C9943" s="335"/>
      <c r="D9943" s="381" t="str">
        <f t="shared" si="622"/>
        <v/>
      </c>
      <c r="E9943" s="335"/>
      <c r="F9943" s="335"/>
      <c r="G9943" s="325" t="str">
        <f t="shared" si="620"/>
        <v/>
      </c>
      <c r="H9943" s="326" t="str">
        <f t="shared" si="621"/>
        <v/>
      </c>
    </row>
    <row r="9944" spans="1:8" x14ac:dyDescent="0.2">
      <c r="A9944" s="204" t="str">
        <f t="shared" si="619"/>
        <v/>
      </c>
      <c r="B9944" s="335"/>
      <c r="C9944" s="335"/>
      <c r="D9944" s="381" t="str">
        <f t="shared" si="622"/>
        <v/>
      </c>
      <c r="E9944" s="335"/>
      <c r="F9944" s="335"/>
      <c r="G9944" s="325" t="str">
        <f t="shared" si="620"/>
        <v/>
      </c>
      <c r="H9944" s="326" t="str">
        <f t="shared" si="621"/>
        <v/>
      </c>
    </row>
    <row r="9945" spans="1:8" x14ac:dyDescent="0.2">
      <c r="A9945" s="204" t="str">
        <f t="shared" si="619"/>
        <v/>
      </c>
      <c r="B9945" s="335"/>
      <c r="C9945" s="335"/>
      <c r="D9945" s="381" t="str">
        <f t="shared" si="622"/>
        <v/>
      </c>
      <c r="E9945" s="335"/>
      <c r="F9945" s="335"/>
      <c r="G9945" s="325" t="str">
        <f t="shared" si="620"/>
        <v/>
      </c>
      <c r="H9945" s="326" t="str">
        <f t="shared" si="621"/>
        <v/>
      </c>
    </row>
    <row r="9946" spans="1:8" x14ac:dyDescent="0.2">
      <c r="A9946" s="204" t="str">
        <f t="shared" si="619"/>
        <v/>
      </c>
      <c r="B9946" s="335"/>
      <c r="C9946" s="335"/>
      <c r="D9946" s="381" t="str">
        <f t="shared" si="622"/>
        <v/>
      </c>
      <c r="E9946" s="335"/>
      <c r="F9946" s="335"/>
      <c r="G9946" s="325" t="str">
        <f t="shared" si="620"/>
        <v/>
      </c>
      <c r="H9946" s="326" t="str">
        <f t="shared" si="621"/>
        <v/>
      </c>
    </row>
    <row r="9947" spans="1:8" x14ac:dyDescent="0.2">
      <c r="A9947" s="204" t="str">
        <f t="shared" si="619"/>
        <v/>
      </c>
      <c r="B9947" s="335"/>
      <c r="C9947" s="335"/>
      <c r="D9947" s="381" t="str">
        <f t="shared" si="622"/>
        <v/>
      </c>
      <c r="E9947" s="335"/>
      <c r="F9947" s="335"/>
      <c r="G9947" s="325" t="str">
        <f t="shared" si="620"/>
        <v/>
      </c>
      <c r="H9947" s="326" t="str">
        <f t="shared" si="621"/>
        <v/>
      </c>
    </row>
    <row r="9948" spans="1:8" x14ac:dyDescent="0.2">
      <c r="A9948" s="204" t="str">
        <f t="shared" si="619"/>
        <v/>
      </c>
      <c r="B9948" s="335"/>
      <c r="C9948" s="335"/>
      <c r="D9948" s="381" t="str">
        <f t="shared" si="622"/>
        <v/>
      </c>
      <c r="E9948" s="335"/>
      <c r="F9948" s="335"/>
      <c r="G9948" s="325" t="str">
        <f t="shared" si="620"/>
        <v/>
      </c>
      <c r="H9948" s="326" t="str">
        <f t="shared" si="621"/>
        <v/>
      </c>
    </row>
    <row r="9949" spans="1:8" x14ac:dyDescent="0.2">
      <c r="A9949" s="204" t="str">
        <f t="shared" si="619"/>
        <v/>
      </c>
      <c r="B9949" s="335"/>
      <c r="C9949" s="335"/>
      <c r="D9949" s="381" t="str">
        <f t="shared" si="622"/>
        <v/>
      </c>
      <c r="E9949" s="335"/>
      <c r="F9949" s="335"/>
      <c r="G9949" s="325" t="str">
        <f t="shared" si="620"/>
        <v/>
      </c>
      <c r="H9949" s="326" t="str">
        <f t="shared" si="621"/>
        <v/>
      </c>
    </row>
    <row r="9950" spans="1:8" x14ac:dyDescent="0.2">
      <c r="A9950" s="204" t="str">
        <f t="shared" si="619"/>
        <v/>
      </c>
      <c r="B9950" s="335"/>
      <c r="C9950" s="335"/>
      <c r="D9950" s="381" t="str">
        <f t="shared" si="622"/>
        <v/>
      </c>
      <c r="E9950" s="335"/>
      <c r="F9950" s="335"/>
      <c r="G9950" s="325" t="str">
        <f t="shared" si="620"/>
        <v/>
      </c>
      <c r="H9950" s="326" t="str">
        <f t="shared" si="621"/>
        <v/>
      </c>
    </row>
    <row r="9951" spans="1:8" x14ac:dyDescent="0.2">
      <c r="A9951" s="204" t="str">
        <f t="shared" si="619"/>
        <v/>
      </c>
      <c r="B9951" s="335"/>
      <c r="C9951" s="335"/>
      <c r="D9951" s="381" t="str">
        <f t="shared" si="622"/>
        <v/>
      </c>
      <c r="E9951" s="335"/>
      <c r="F9951" s="335"/>
      <c r="G9951" s="325" t="str">
        <f t="shared" si="620"/>
        <v/>
      </c>
      <c r="H9951" s="326" t="str">
        <f t="shared" si="621"/>
        <v/>
      </c>
    </row>
    <row r="9952" spans="1:8" x14ac:dyDescent="0.2">
      <c r="A9952" s="204" t="str">
        <f t="shared" si="619"/>
        <v/>
      </c>
      <c r="B9952" s="335"/>
      <c r="C9952" s="335"/>
      <c r="D9952" s="381" t="str">
        <f t="shared" si="622"/>
        <v/>
      </c>
      <c r="E9952" s="335"/>
      <c r="F9952" s="335"/>
      <c r="G9952" s="325" t="str">
        <f t="shared" si="620"/>
        <v/>
      </c>
      <c r="H9952" s="326" t="str">
        <f t="shared" si="621"/>
        <v/>
      </c>
    </row>
    <row r="9953" spans="1:8" x14ac:dyDescent="0.2">
      <c r="A9953" s="204" t="str">
        <f t="shared" si="619"/>
        <v/>
      </c>
      <c r="B9953" s="335"/>
      <c r="C9953" s="335"/>
      <c r="D9953" s="381" t="str">
        <f t="shared" si="622"/>
        <v/>
      </c>
      <c r="E9953" s="335"/>
      <c r="F9953" s="335"/>
      <c r="G9953" s="325" t="str">
        <f t="shared" si="620"/>
        <v/>
      </c>
      <c r="H9953" s="326" t="str">
        <f t="shared" si="621"/>
        <v/>
      </c>
    </row>
    <row r="9954" spans="1:8" x14ac:dyDescent="0.2">
      <c r="A9954" s="204" t="str">
        <f t="shared" si="619"/>
        <v/>
      </c>
      <c r="B9954" s="335"/>
      <c r="C9954" s="335"/>
      <c r="D9954" s="381" t="str">
        <f t="shared" si="622"/>
        <v/>
      </c>
      <c r="E9954" s="335"/>
      <c r="F9954" s="335"/>
      <c r="G9954" s="325" t="str">
        <f t="shared" si="620"/>
        <v/>
      </c>
      <c r="H9954" s="326" t="str">
        <f t="shared" si="621"/>
        <v/>
      </c>
    </row>
    <row r="9955" spans="1:8" x14ac:dyDescent="0.2">
      <c r="A9955" s="204" t="str">
        <f t="shared" si="619"/>
        <v/>
      </c>
      <c r="B9955" s="335"/>
      <c r="C9955" s="335"/>
      <c r="D9955" s="381" t="str">
        <f t="shared" si="622"/>
        <v/>
      </c>
      <c r="E9955" s="335"/>
      <c r="F9955" s="335"/>
      <c r="G9955" s="325" t="str">
        <f t="shared" si="620"/>
        <v/>
      </c>
      <c r="H9955" s="326" t="str">
        <f t="shared" si="621"/>
        <v/>
      </c>
    </row>
    <row r="9956" spans="1:8" x14ac:dyDescent="0.2">
      <c r="A9956" s="204" t="str">
        <f t="shared" si="619"/>
        <v/>
      </c>
      <c r="B9956" s="335"/>
      <c r="C9956" s="335"/>
      <c r="D9956" s="381" t="str">
        <f t="shared" si="622"/>
        <v/>
      </c>
      <c r="E9956" s="335"/>
      <c r="F9956" s="335"/>
      <c r="G9956" s="325" t="str">
        <f t="shared" si="620"/>
        <v/>
      </c>
      <c r="H9956" s="326" t="str">
        <f t="shared" si="621"/>
        <v/>
      </c>
    </row>
    <row r="9957" spans="1:8" x14ac:dyDescent="0.2">
      <c r="A9957" s="204" t="str">
        <f t="shared" si="619"/>
        <v/>
      </c>
      <c r="B9957" s="335"/>
      <c r="C9957" s="335"/>
      <c r="D9957" s="381" t="str">
        <f t="shared" si="622"/>
        <v/>
      </c>
      <c r="E9957" s="335"/>
      <c r="F9957" s="335"/>
      <c r="G9957" s="325" t="str">
        <f t="shared" si="620"/>
        <v/>
      </c>
      <c r="H9957" s="326" t="str">
        <f t="shared" si="621"/>
        <v/>
      </c>
    </row>
    <row r="9958" spans="1:8" x14ac:dyDescent="0.2">
      <c r="A9958" s="204" t="str">
        <f t="shared" si="619"/>
        <v/>
      </c>
      <c r="B9958" s="335"/>
      <c r="C9958" s="335"/>
      <c r="D9958" s="381" t="str">
        <f t="shared" si="622"/>
        <v/>
      </c>
      <c r="E9958" s="335"/>
      <c r="F9958" s="335"/>
      <c r="G9958" s="325" t="str">
        <f t="shared" si="620"/>
        <v/>
      </c>
      <c r="H9958" s="326" t="str">
        <f t="shared" si="621"/>
        <v/>
      </c>
    </row>
    <row r="9959" spans="1:8" x14ac:dyDescent="0.2">
      <c r="A9959" s="204" t="str">
        <f t="shared" si="619"/>
        <v/>
      </c>
      <c r="B9959" s="335"/>
      <c r="C9959" s="335"/>
      <c r="D9959" s="381" t="str">
        <f t="shared" si="622"/>
        <v/>
      </c>
      <c r="E9959" s="335"/>
      <c r="F9959" s="335"/>
      <c r="G9959" s="325" t="str">
        <f t="shared" si="620"/>
        <v/>
      </c>
      <c r="H9959" s="326" t="str">
        <f t="shared" si="621"/>
        <v/>
      </c>
    </row>
    <row r="9960" spans="1:8" x14ac:dyDescent="0.2">
      <c r="A9960" s="204" t="str">
        <f t="shared" si="619"/>
        <v/>
      </c>
      <c r="B9960" s="335"/>
      <c r="C9960" s="335"/>
      <c r="D9960" s="381" t="str">
        <f t="shared" si="622"/>
        <v/>
      </c>
      <c r="E9960" s="335"/>
      <c r="F9960" s="335"/>
      <c r="G9960" s="325" t="str">
        <f t="shared" si="620"/>
        <v/>
      </c>
      <c r="H9960" s="326" t="str">
        <f t="shared" si="621"/>
        <v/>
      </c>
    </row>
    <row r="9961" spans="1:8" x14ac:dyDescent="0.2">
      <c r="A9961" s="204" t="str">
        <f t="shared" si="619"/>
        <v/>
      </c>
      <c r="B9961" s="335"/>
      <c r="C9961" s="335"/>
      <c r="D9961" s="381" t="str">
        <f t="shared" si="622"/>
        <v/>
      </c>
      <c r="E9961" s="335"/>
      <c r="F9961" s="335"/>
      <c r="G9961" s="325" t="str">
        <f t="shared" si="620"/>
        <v/>
      </c>
      <c r="H9961" s="326" t="str">
        <f t="shared" si="621"/>
        <v/>
      </c>
    </row>
    <row r="9962" spans="1:8" x14ac:dyDescent="0.2">
      <c r="A9962" s="204" t="str">
        <f t="shared" si="619"/>
        <v/>
      </c>
      <c r="B9962" s="335"/>
      <c r="C9962" s="335"/>
      <c r="D9962" s="381" t="str">
        <f t="shared" si="622"/>
        <v/>
      </c>
      <c r="E9962" s="335"/>
      <c r="F9962" s="335"/>
      <c r="G9962" s="325" t="str">
        <f t="shared" si="620"/>
        <v/>
      </c>
      <c r="H9962" s="326" t="str">
        <f t="shared" si="621"/>
        <v/>
      </c>
    </row>
    <row r="9963" spans="1:8" x14ac:dyDescent="0.2">
      <c r="A9963" s="204" t="str">
        <f t="shared" si="619"/>
        <v/>
      </c>
      <c r="B9963" s="335"/>
      <c r="C9963" s="335"/>
      <c r="D9963" s="381" t="str">
        <f t="shared" si="622"/>
        <v/>
      </c>
      <c r="E9963" s="335"/>
      <c r="F9963" s="335"/>
      <c r="G9963" s="325" t="str">
        <f t="shared" si="620"/>
        <v/>
      </c>
      <c r="H9963" s="326" t="str">
        <f t="shared" si="621"/>
        <v/>
      </c>
    </row>
    <row r="9964" spans="1:8" x14ac:dyDescent="0.2">
      <c r="A9964" s="204" t="str">
        <f t="shared" si="619"/>
        <v/>
      </c>
      <c r="B9964" s="335"/>
      <c r="C9964" s="335"/>
      <c r="D9964" s="381" t="str">
        <f t="shared" si="622"/>
        <v/>
      </c>
      <c r="E9964" s="335"/>
      <c r="F9964" s="335"/>
      <c r="G9964" s="325" t="str">
        <f t="shared" si="620"/>
        <v/>
      </c>
      <c r="H9964" s="326" t="str">
        <f t="shared" si="621"/>
        <v/>
      </c>
    </row>
    <row r="9965" spans="1:8" x14ac:dyDescent="0.2">
      <c r="A9965" s="204" t="str">
        <f t="shared" si="619"/>
        <v/>
      </c>
      <c r="B9965" s="335"/>
      <c r="C9965" s="335"/>
      <c r="D9965" s="381" t="str">
        <f t="shared" si="622"/>
        <v/>
      </c>
      <c r="E9965" s="335"/>
      <c r="F9965" s="335"/>
      <c r="G9965" s="325" t="str">
        <f t="shared" si="620"/>
        <v/>
      </c>
      <c r="H9965" s="326" t="str">
        <f t="shared" si="621"/>
        <v/>
      </c>
    </row>
    <row r="9966" spans="1:8" x14ac:dyDescent="0.2">
      <c r="A9966" s="204" t="str">
        <f t="shared" si="619"/>
        <v/>
      </c>
      <c r="B9966" s="335"/>
      <c r="C9966" s="335"/>
      <c r="D9966" s="381" t="str">
        <f t="shared" si="622"/>
        <v/>
      </c>
      <c r="E9966" s="335"/>
      <c r="F9966" s="335"/>
      <c r="G9966" s="325" t="str">
        <f t="shared" si="620"/>
        <v/>
      </c>
      <c r="H9966" s="326" t="str">
        <f t="shared" si="621"/>
        <v/>
      </c>
    </row>
    <row r="9967" spans="1:8" x14ac:dyDescent="0.2">
      <c r="A9967" s="204" t="str">
        <f t="shared" si="619"/>
        <v/>
      </c>
      <c r="B9967" s="335"/>
      <c r="C9967" s="335"/>
      <c r="D9967" s="381" t="str">
        <f t="shared" si="622"/>
        <v/>
      </c>
      <c r="E9967" s="335"/>
      <c r="F9967" s="335"/>
      <c r="G9967" s="325" t="str">
        <f t="shared" si="620"/>
        <v/>
      </c>
      <c r="H9967" s="326" t="str">
        <f t="shared" si="621"/>
        <v/>
      </c>
    </row>
    <row r="9968" spans="1:8" x14ac:dyDescent="0.2">
      <c r="A9968" s="204" t="str">
        <f t="shared" si="619"/>
        <v/>
      </c>
      <c r="B9968" s="335"/>
      <c r="C9968" s="335"/>
      <c r="D9968" s="381" t="str">
        <f t="shared" si="622"/>
        <v/>
      </c>
      <c r="E9968" s="335"/>
      <c r="F9968" s="335"/>
      <c r="G9968" s="325" t="str">
        <f t="shared" si="620"/>
        <v/>
      </c>
      <c r="H9968" s="326" t="str">
        <f t="shared" si="621"/>
        <v/>
      </c>
    </row>
    <row r="9969" spans="1:8" x14ac:dyDescent="0.2">
      <c r="A9969" s="204" t="str">
        <f t="shared" ref="A9969:A10008" si="623">IF(B9969&lt;&gt;"",VLOOKUP(B9969,ID,2,FALSE),"")</f>
        <v/>
      </c>
      <c r="B9969" s="335"/>
      <c r="C9969" s="335"/>
      <c r="D9969" s="381" t="str">
        <f t="shared" si="622"/>
        <v/>
      </c>
      <c r="E9969" s="335"/>
      <c r="F9969" s="335"/>
      <c r="G9969" s="325" t="str">
        <f t="shared" ref="G9969:G10008" si="624">IF(OR(B9969="",Amt=""),"",Amt)</f>
        <v/>
      </c>
      <c r="H9969" s="326" t="str">
        <f t="shared" ref="H9969:H10008" si="625">IF(G9969="","",VLOOKUP(G9969,Gesundheitsämter,2,FALSE))</f>
        <v/>
      </c>
    </row>
    <row r="9970" spans="1:8" x14ac:dyDescent="0.2">
      <c r="A9970" s="204" t="str">
        <f t="shared" si="623"/>
        <v/>
      </c>
      <c r="B9970" s="335"/>
      <c r="C9970" s="335"/>
      <c r="D9970" s="381" t="str">
        <f t="shared" si="622"/>
        <v/>
      </c>
      <c r="E9970" s="335"/>
      <c r="F9970" s="335"/>
      <c r="G9970" s="325" t="str">
        <f t="shared" si="624"/>
        <v/>
      </c>
      <c r="H9970" s="326" t="str">
        <f t="shared" si="625"/>
        <v/>
      </c>
    </row>
    <row r="9971" spans="1:8" x14ac:dyDescent="0.2">
      <c r="A9971" s="204" t="str">
        <f t="shared" si="623"/>
        <v/>
      </c>
      <c r="B9971" s="335"/>
      <c r="C9971" s="335"/>
      <c r="D9971" s="381" t="str">
        <f t="shared" si="622"/>
        <v/>
      </c>
      <c r="E9971" s="335"/>
      <c r="F9971" s="335"/>
      <c r="G9971" s="325" t="str">
        <f t="shared" si="624"/>
        <v/>
      </c>
      <c r="H9971" s="326" t="str">
        <f t="shared" si="625"/>
        <v/>
      </c>
    </row>
    <row r="9972" spans="1:8" x14ac:dyDescent="0.2">
      <c r="A9972" s="204" t="str">
        <f t="shared" si="623"/>
        <v/>
      </c>
      <c r="B9972" s="335"/>
      <c r="C9972" s="335"/>
      <c r="D9972" s="381" t="str">
        <f t="shared" si="622"/>
        <v/>
      </c>
      <c r="E9972" s="335"/>
      <c r="F9972" s="335"/>
      <c r="G9972" s="325" t="str">
        <f t="shared" si="624"/>
        <v/>
      </c>
      <c r="H9972" s="326" t="str">
        <f t="shared" si="625"/>
        <v/>
      </c>
    </row>
    <row r="9973" spans="1:8" x14ac:dyDescent="0.2">
      <c r="A9973" s="204" t="str">
        <f t="shared" si="623"/>
        <v/>
      </c>
      <c r="B9973" s="335"/>
      <c r="C9973" s="335"/>
      <c r="D9973" s="381" t="str">
        <f t="shared" si="622"/>
        <v/>
      </c>
      <c r="E9973" s="335"/>
      <c r="F9973" s="335"/>
      <c r="G9973" s="325" t="str">
        <f t="shared" si="624"/>
        <v/>
      </c>
      <c r="H9973" s="326" t="str">
        <f t="shared" si="625"/>
        <v/>
      </c>
    </row>
    <row r="9974" spans="1:8" x14ac:dyDescent="0.2">
      <c r="A9974" s="204" t="str">
        <f t="shared" si="623"/>
        <v/>
      </c>
      <c r="B9974" s="335"/>
      <c r="C9974" s="335"/>
      <c r="D9974" s="381" t="str">
        <f t="shared" si="622"/>
        <v/>
      </c>
      <c r="E9974" s="335"/>
      <c r="F9974" s="335"/>
      <c r="G9974" s="325" t="str">
        <f t="shared" si="624"/>
        <v/>
      </c>
      <c r="H9974" s="326" t="str">
        <f t="shared" si="625"/>
        <v/>
      </c>
    </row>
    <row r="9975" spans="1:8" x14ac:dyDescent="0.2">
      <c r="A9975" s="204" t="str">
        <f t="shared" si="623"/>
        <v/>
      </c>
      <c r="B9975" s="335"/>
      <c r="C9975" s="335"/>
      <c r="D9975" s="381" t="str">
        <f t="shared" si="622"/>
        <v/>
      </c>
      <c r="E9975" s="335"/>
      <c r="F9975" s="335"/>
      <c r="G9975" s="325" t="str">
        <f t="shared" si="624"/>
        <v/>
      </c>
      <c r="H9975" s="326" t="str">
        <f t="shared" si="625"/>
        <v/>
      </c>
    </row>
    <row r="9976" spans="1:8" x14ac:dyDescent="0.2">
      <c r="A9976" s="204" t="str">
        <f t="shared" si="623"/>
        <v/>
      </c>
      <c r="B9976" s="335"/>
      <c r="C9976" s="335"/>
      <c r="D9976" s="381" t="str">
        <f t="shared" si="622"/>
        <v/>
      </c>
      <c r="E9976" s="335"/>
      <c r="F9976" s="335"/>
      <c r="G9976" s="325" t="str">
        <f t="shared" si="624"/>
        <v/>
      </c>
      <c r="H9976" s="326" t="str">
        <f t="shared" si="625"/>
        <v/>
      </c>
    </row>
    <row r="9977" spans="1:8" x14ac:dyDescent="0.2">
      <c r="A9977" s="204" t="str">
        <f t="shared" si="623"/>
        <v/>
      </c>
      <c r="B9977" s="335"/>
      <c r="C9977" s="335"/>
      <c r="D9977" s="381" t="str">
        <f t="shared" si="622"/>
        <v/>
      </c>
      <c r="E9977" s="335"/>
      <c r="F9977" s="335"/>
      <c r="G9977" s="325" t="str">
        <f t="shared" si="624"/>
        <v/>
      </c>
      <c r="H9977" s="326" t="str">
        <f t="shared" si="625"/>
        <v/>
      </c>
    </row>
    <row r="9978" spans="1:8" x14ac:dyDescent="0.2">
      <c r="A9978" s="204" t="str">
        <f t="shared" si="623"/>
        <v/>
      </c>
      <c r="B9978" s="335"/>
      <c r="C9978" s="335"/>
      <c r="D9978" s="381" t="str">
        <f t="shared" si="622"/>
        <v/>
      </c>
      <c r="E9978" s="335"/>
      <c r="F9978" s="335"/>
      <c r="G9978" s="325" t="str">
        <f t="shared" si="624"/>
        <v/>
      </c>
      <c r="H9978" s="326" t="str">
        <f t="shared" si="625"/>
        <v/>
      </c>
    </row>
    <row r="9979" spans="1:8" x14ac:dyDescent="0.2">
      <c r="A9979" s="204" t="str">
        <f t="shared" si="623"/>
        <v/>
      </c>
      <c r="B9979" s="335"/>
      <c r="C9979" s="335"/>
      <c r="D9979" s="381" t="str">
        <f t="shared" si="622"/>
        <v/>
      </c>
      <c r="E9979" s="335"/>
      <c r="F9979" s="335"/>
      <c r="G9979" s="325" t="str">
        <f t="shared" si="624"/>
        <v/>
      </c>
      <c r="H9979" s="326" t="str">
        <f t="shared" si="625"/>
        <v/>
      </c>
    </row>
    <row r="9980" spans="1:8" x14ac:dyDescent="0.2">
      <c r="A9980" s="204" t="str">
        <f t="shared" si="623"/>
        <v/>
      </c>
      <c r="B9980" s="335"/>
      <c r="C9980" s="335"/>
      <c r="D9980" s="381" t="str">
        <f t="shared" si="622"/>
        <v/>
      </c>
      <c r="E9980" s="335"/>
      <c r="F9980" s="335"/>
      <c r="G9980" s="325" t="str">
        <f t="shared" si="624"/>
        <v/>
      </c>
      <c r="H9980" s="326" t="str">
        <f t="shared" si="625"/>
        <v/>
      </c>
    </row>
    <row r="9981" spans="1:8" x14ac:dyDescent="0.2">
      <c r="A9981" s="204" t="str">
        <f t="shared" si="623"/>
        <v/>
      </c>
      <c r="B9981" s="335"/>
      <c r="C9981" s="335"/>
      <c r="D9981" s="381" t="str">
        <f t="shared" si="622"/>
        <v/>
      </c>
      <c r="E9981" s="335"/>
      <c r="F9981" s="335"/>
      <c r="G9981" s="325" t="str">
        <f t="shared" si="624"/>
        <v/>
      </c>
      <c r="H9981" s="326" t="str">
        <f t="shared" si="625"/>
        <v/>
      </c>
    </row>
    <row r="9982" spans="1:8" x14ac:dyDescent="0.2">
      <c r="A9982" s="204" t="str">
        <f t="shared" si="623"/>
        <v/>
      </c>
      <c r="B9982" s="335"/>
      <c r="C9982" s="335"/>
      <c r="D9982" s="381" t="str">
        <f t="shared" si="622"/>
        <v/>
      </c>
      <c r="E9982" s="335"/>
      <c r="F9982" s="335"/>
      <c r="G9982" s="325" t="str">
        <f t="shared" si="624"/>
        <v/>
      </c>
      <c r="H9982" s="326" t="str">
        <f t="shared" si="625"/>
        <v/>
      </c>
    </row>
    <row r="9983" spans="1:8" x14ac:dyDescent="0.2">
      <c r="A9983" s="204" t="str">
        <f t="shared" si="623"/>
        <v/>
      </c>
      <c r="B9983" s="335"/>
      <c r="C9983" s="335"/>
      <c r="D9983" s="381" t="str">
        <f t="shared" si="622"/>
        <v/>
      </c>
      <c r="E9983" s="335"/>
      <c r="F9983" s="335"/>
      <c r="G9983" s="325" t="str">
        <f t="shared" si="624"/>
        <v/>
      </c>
      <c r="H9983" s="326" t="str">
        <f t="shared" si="625"/>
        <v/>
      </c>
    </row>
    <row r="9984" spans="1:8" x14ac:dyDescent="0.2">
      <c r="A9984" s="204" t="str">
        <f t="shared" si="623"/>
        <v/>
      </c>
      <c r="B9984" s="335"/>
      <c r="C9984" s="335"/>
      <c r="D9984" s="381" t="str">
        <f t="shared" si="622"/>
        <v/>
      </c>
      <c r="E9984" s="335"/>
      <c r="F9984" s="335"/>
      <c r="G9984" s="325" t="str">
        <f t="shared" si="624"/>
        <v/>
      </c>
      <c r="H9984" s="326" t="str">
        <f t="shared" si="625"/>
        <v/>
      </c>
    </row>
    <row r="9985" spans="1:8" x14ac:dyDescent="0.2">
      <c r="A9985" s="204" t="str">
        <f t="shared" si="623"/>
        <v/>
      </c>
      <c r="B9985" s="335"/>
      <c r="C9985" s="335"/>
      <c r="D9985" s="381" t="str">
        <f t="shared" si="622"/>
        <v/>
      </c>
      <c r="E9985" s="335"/>
      <c r="F9985" s="335"/>
      <c r="G9985" s="325" t="str">
        <f t="shared" si="624"/>
        <v/>
      </c>
      <c r="H9985" s="326" t="str">
        <f t="shared" si="625"/>
        <v/>
      </c>
    </row>
    <row r="9986" spans="1:8" x14ac:dyDescent="0.2">
      <c r="A9986" s="204" t="str">
        <f t="shared" si="623"/>
        <v/>
      </c>
      <c r="B9986" s="335"/>
      <c r="C9986" s="335"/>
      <c r="D9986" s="381" t="str">
        <f t="shared" si="622"/>
        <v/>
      </c>
      <c r="E9986" s="335"/>
      <c r="F9986" s="335"/>
      <c r="G9986" s="325" t="str">
        <f t="shared" si="624"/>
        <v/>
      </c>
      <c r="H9986" s="326" t="str">
        <f t="shared" si="625"/>
        <v/>
      </c>
    </row>
    <row r="9987" spans="1:8" x14ac:dyDescent="0.2">
      <c r="A9987" s="204" t="str">
        <f t="shared" si="623"/>
        <v/>
      </c>
      <c r="B9987" s="335"/>
      <c r="C9987" s="335"/>
      <c r="D9987" s="381" t="str">
        <f t="shared" si="622"/>
        <v/>
      </c>
      <c r="E9987" s="335"/>
      <c r="F9987" s="335"/>
      <c r="G9987" s="325" t="str">
        <f t="shared" si="624"/>
        <v/>
      </c>
      <c r="H9987" s="326" t="str">
        <f t="shared" si="625"/>
        <v/>
      </c>
    </row>
    <row r="9988" spans="1:8" x14ac:dyDescent="0.2">
      <c r="A9988" s="204" t="str">
        <f t="shared" si="623"/>
        <v/>
      </c>
      <c r="B9988" s="335"/>
      <c r="C9988" s="335"/>
      <c r="D9988" s="381" t="str">
        <f t="shared" si="622"/>
        <v/>
      </c>
      <c r="E9988" s="335"/>
      <c r="F9988" s="335"/>
      <c r="G9988" s="325" t="str">
        <f t="shared" si="624"/>
        <v/>
      </c>
      <c r="H9988" s="326" t="str">
        <f t="shared" si="625"/>
        <v/>
      </c>
    </row>
    <row r="9989" spans="1:8" x14ac:dyDescent="0.2">
      <c r="A9989" s="204" t="str">
        <f t="shared" si="623"/>
        <v/>
      </c>
      <c r="B9989" s="335"/>
      <c r="C9989" s="335"/>
      <c r="D9989" s="381" t="str">
        <f t="shared" si="622"/>
        <v/>
      </c>
      <c r="E9989" s="335"/>
      <c r="F9989" s="335"/>
      <c r="G9989" s="325" t="str">
        <f t="shared" si="624"/>
        <v/>
      </c>
      <c r="H9989" s="326" t="str">
        <f t="shared" si="625"/>
        <v/>
      </c>
    </row>
    <row r="9990" spans="1:8" x14ac:dyDescent="0.2">
      <c r="A9990" s="204" t="str">
        <f t="shared" si="623"/>
        <v/>
      </c>
      <c r="B9990" s="335"/>
      <c r="C9990" s="335"/>
      <c r="D9990" s="381" t="str">
        <f t="shared" si="622"/>
        <v/>
      </c>
      <c r="E9990" s="335"/>
      <c r="F9990" s="335"/>
      <c r="G9990" s="325" t="str">
        <f t="shared" si="624"/>
        <v/>
      </c>
      <c r="H9990" s="326" t="str">
        <f t="shared" si="625"/>
        <v/>
      </c>
    </row>
    <row r="9991" spans="1:8" x14ac:dyDescent="0.2">
      <c r="A9991" s="204" t="str">
        <f t="shared" si="623"/>
        <v/>
      </c>
      <c r="B9991" s="335"/>
      <c r="C9991" s="335"/>
      <c r="D9991" s="381" t="str">
        <f t="shared" si="622"/>
        <v/>
      </c>
      <c r="E9991" s="335"/>
      <c r="F9991" s="335"/>
      <c r="G9991" s="325" t="str">
        <f t="shared" si="624"/>
        <v/>
      </c>
      <c r="H9991" s="326" t="str">
        <f t="shared" si="625"/>
        <v/>
      </c>
    </row>
    <row r="9992" spans="1:8" x14ac:dyDescent="0.2">
      <c r="A9992" s="204" t="str">
        <f t="shared" si="623"/>
        <v/>
      </c>
      <c r="B9992" s="335"/>
      <c r="C9992" s="335"/>
      <c r="D9992" s="381" t="str">
        <f t="shared" si="622"/>
        <v/>
      </c>
      <c r="E9992" s="335"/>
      <c r="F9992" s="335"/>
      <c r="G9992" s="325" t="str">
        <f t="shared" si="624"/>
        <v/>
      </c>
      <c r="H9992" s="326" t="str">
        <f t="shared" si="625"/>
        <v/>
      </c>
    </row>
    <row r="9993" spans="1:8" x14ac:dyDescent="0.2">
      <c r="A9993" s="204" t="str">
        <f t="shared" si="623"/>
        <v/>
      </c>
      <c r="B9993" s="335"/>
      <c r="C9993" s="335"/>
      <c r="D9993" s="381" t="str">
        <f t="shared" ref="D9993:D10008" si="626">IF(C9993="","",IFERROR(IF(VLOOKUP(C9993,Parameter,2,FALSE)="","",VLOOKUP(C9993,Parameter,2,FALSE)),IFERROR(VLOOKUP(C9993,PSMErgänzung,2,FALSE),"CAS eingeben oder Parameter korrigieren!")))</f>
        <v/>
      </c>
      <c r="E9993" s="335"/>
      <c r="F9993" s="335"/>
      <c r="G9993" s="325" t="str">
        <f t="shared" si="624"/>
        <v/>
      </c>
      <c r="H9993" s="326" t="str">
        <f t="shared" si="625"/>
        <v/>
      </c>
    </row>
    <row r="9994" spans="1:8" x14ac:dyDescent="0.2">
      <c r="A9994" s="204" t="str">
        <f t="shared" si="623"/>
        <v/>
      </c>
      <c r="B9994" s="335"/>
      <c r="C9994" s="335"/>
      <c r="D9994" s="381" t="str">
        <f t="shared" si="626"/>
        <v/>
      </c>
      <c r="E9994" s="335"/>
      <c r="F9994" s="335"/>
      <c r="G9994" s="325" t="str">
        <f t="shared" si="624"/>
        <v/>
      </c>
      <c r="H9994" s="326" t="str">
        <f t="shared" si="625"/>
        <v/>
      </c>
    </row>
    <row r="9995" spans="1:8" x14ac:dyDescent="0.2">
      <c r="A9995" s="204" t="str">
        <f t="shared" si="623"/>
        <v/>
      </c>
      <c r="B9995" s="335"/>
      <c r="C9995" s="335"/>
      <c r="D9995" s="381" t="str">
        <f t="shared" si="626"/>
        <v/>
      </c>
      <c r="E9995" s="335"/>
      <c r="F9995" s="335"/>
      <c r="G9995" s="325" t="str">
        <f t="shared" si="624"/>
        <v/>
      </c>
      <c r="H9995" s="326" t="str">
        <f t="shared" si="625"/>
        <v/>
      </c>
    </row>
    <row r="9996" spans="1:8" x14ac:dyDescent="0.2">
      <c r="A9996" s="204" t="str">
        <f t="shared" si="623"/>
        <v/>
      </c>
      <c r="B9996" s="335"/>
      <c r="C9996" s="335"/>
      <c r="D9996" s="381" t="str">
        <f t="shared" si="626"/>
        <v/>
      </c>
      <c r="E9996" s="335"/>
      <c r="F9996" s="335"/>
      <c r="G9996" s="325" t="str">
        <f t="shared" si="624"/>
        <v/>
      </c>
      <c r="H9996" s="326" t="str">
        <f t="shared" si="625"/>
        <v/>
      </c>
    </row>
    <row r="9997" spans="1:8" x14ac:dyDescent="0.2">
      <c r="A9997" s="204" t="str">
        <f t="shared" si="623"/>
        <v/>
      </c>
      <c r="B9997" s="335"/>
      <c r="C9997" s="335"/>
      <c r="D9997" s="381" t="str">
        <f t="shared" si="626"/>
        <v/>
      </c>
      <c r="E9997" s="335"/>
      <c r="F9997" s="335"/>
      <c r="G9997" s="325" t="str">
        <f t="shared" si="624"/>
        <v/>
      </c>
      <c r="H9997" s="326" t="str">
        <f t="shared" si="625"/>
        <v/>
      </c>
    </row>
    <row r="9998" spans="1:8" x14ac:dyDescent="0.2">
      <c r="A9998" s="204" t="str">
        <f t="shared" si="623"/>
        <v/>
      </c>
      <c r="B9998" s="335"/>
      <c r="C9998" s="335"/>
      <c r="D9998" s="381" t="str">
        <f t="shared" si="626"/>
        <v/>
      </c>
      <c r="E9998" s="335"/>
      <c r="F9998" s="335"/>
      <c r="G9998" s="325" t="str">
        <f t="shared" si="624"/>
        <v/>
      </c>
      <c r="H9998" s="326" t="str">
        <f t="shared" si="625"/>
        <v/>
      </c>
    </row>
    <row r="9999" spans="1:8" x14ac:dyDescent="0.2">
      <c r="A9999" s="204" t="str">
        <f t="shared" si="623"/>
        <v/>
      </c>
      <c r="B9999" s="335"/>
      <c r="C9999" s="335"/>
      <c r="D9999" s="381" t="str">
        <f t="shared" si="626"/>
        <v/>
      </c>
      <c r="E9999" s="335"/>
      <c r="F9999" s="335"/>
      <c r="G9999" s="325" t="str">
        <f t="shared" si="624"/>
        <v/>
      </c>
      <c r="H9999" s="326" t="str">
        <f t="shared" si="625"/>
        <v/>
      </c>
    </row>
    <row r="10000" spans="1:8" x14ac:dyDescent="0.2">
      <c r="A10000" s="204" t="str">
        <f t="shared" si="623"/>
        <v/>
      </c>
      <c r="B10000" s="335"/>
      <c r="C10000" s="335"/>
      <c r="D10000" s="381" t="str">
        <f t="shared" si="626"/>
        <v/>
      </c>
      <c r="E10000" s="335"/>
      <c r="F10000" s="335"/>
      <c r="G10000" s="325" t="str">
        <f t="shared" si="624"/>
        <v/>
      </c>
      <c r="H10000" s="326" t="str">
        <f t="shared" si="625"/>
        <v/>
      </c>
    </row>
    <row r="10001" spans="1:8" x14ac:dyDescent="0.2">
      <c r="A10001" s="204" t="str">
        <f t="shared" si="623"/>
        <v/>
      </c>
      <c r="B10001" s="335"/>
      <c r="C10001" s="335"/>
      <c r="D10001" s="381" t="str">
        <f t="shared" si="626"/>
        <v/>
      </c>
      <c r="E10001" s="335"/>
      <c r="F10001" s="335"/>
      <c r="G10001" s="325" t="str">
        <f t="shared" si="624"/>
        <v/>
      </c>
      <c r="H10001" s="326" t="str">
        <f t="shared" si="625"/>
        <v/>
      </c>
    </row>
    <row r="10002" spans="1:8" x14ac:dyDescent="0.2">
      <c r="A10002" s="204" t="str">
        <f t="shared" si="623"/>
        <v/>
      </c>
      <c r="B10002" s="335"/>
      <c r="C10002" s="335"/>
      <c r="D10002" s="381" t="str">
        <f t="shared" si="626"/>
        <v/>
      </c>
      <c r="E10002" s="335"/>
      <c r="F10002" s="335"/>
      <c r="G10002" s="325" t="str">
        <f t="shared" si="624"/>
        <v/>
      </c>
      <c r="H10002" s="326" t="str">
        <f t="shared" si="625"/>
        <v/>
      </c>
    </row>
    <row r="10003" spans="1:8" x14ac:dyDescent="0.2">
      <c r="A10003" s="204" t="str">
        <f t="shared" si="623"/>
        <v/>
      </c>
      <c r="B10003" s="335"/>
      <c r="C10003" s="335"/>
      <c r="D10003" s="381" t="str">
        <f t="shared" si="626"/>
        <v/>
      </c>
      <c r="E10003" s="335"/>
      <c r="F10003" s="335"/>
      <c r="G10003" s="325" t="str">
        <f t="shared" si="624"/>
        <v/>
      </c>
      <c r="H10003" s="326" t="str">
        <f t="shared" si="625"/>
        <v/>
      </c>
    </row>
    <row r="10004" spans="1:8" x14ac:dyDescent="0.2">
      <c r="A10004" s="204" t="str">
        <f t="shared" si="623"/>
        <v/>
      </c>
      <c r="B10004" s="335"/>
      <c r="C10004" s="335"/>
      <c r="D10004" s="381" t="str">
        <f t="shared" si="626"/>
        <v/>
      </c>
      <c r="E10004" s="335"/>
      <c r="F10004" s="335"/>
      <c r="G10004" s="325" t="str">
        <f t="shared" si="624"/>
        <v/>
      </c>
      <c r="H10004" s="326" t="str">
        <f t="shared" si="625"/>
        <v/>
      </c>
    </row>
    <row r="10005" spans="1:8" x14ac:dyDescent="0.2">
      <c r="A10005" s="204" t="str">
        <f t="shared" si="623"/>
        <v/>
      </c>
      <c r="B10005" s="335"/>
      <c r="C10005" s="335"/>
      <c r="D10005" s="381" t="str">
        <f t="shared" si="626"/>
        <v/>
      </c>
      <c r="E10005" s="335"/>
      <c r="F10005" s="335"/>
      <c r="G10005" s="325" t="str">
        <f t="shared" si="624"/>
        <v/>
      </c>
      <c r="H10005" s="326" t="str">
        <f t="shared" si="625"/>
        <v/>
      </c>
    </row>
    <row r="10006" spans="1:8" x14ac:dyDescent="0.2">
      <c r="A10006" s="204" t="str">
        <f t="shared" si="623"/>
        <v/>
      </c>
      <c r="B10006" s="335"/>
      <c r="C10006" s="335"/>
      <c r="D10006" s="381" t="str">
        <f t="shared" si="626"/>
        <v/>
      </c>
      <c r="E10006" s="335"/>
      <c r="F10006" s="335"/>
      <c r="G10006" s="325" t="str">
        <f t="shared" si="624"/>
        <v/>
      </c>
      <c r="H10006" s="326" t="str">
        <f t="shared" si="625"/>
        <v/>
      </c>
    </row>
    <row r="10007" spans="1:8" x14ac:dyDescent="0.2">
      <c r="A10007" s="204" t="str">
        <f t="shared" si="623"/>
        <v/>
      </c>
      <c r="B10007" s="335"/>
      <c r="C10007" s="335"/>
      <c r="D10007" s="381" t="str">
        <f t="shared" si="626"/>
        <v/>
      </c>
      <c r="E10007" s="335"/>
      <c r="F10007" s="335"/>
      <c r="G10007" s="325" t="str">
        <f t="shared" si="624"/>
        <v/>
      </c>
      <c r="H10007" s="326" t="str">
        <f t="shared" si="625"/>
        <v/>
      </c>
    </row>
    <row r="10008" spans="1:8" ht="13.5" thickBot="1" x14ac:dyDescent="0.25">
      <c r="A10008" s="205" t="str">
        <f t="shared" si="623"/>
        <v/>
      </c>
      <c r="B10008" s="336"/>
      <c r="C10008" s="336"/>
      <c r="D10008" s="382" t="str">
        <f t="shared" si="626"/>
        <v/>
      </c>
      <c r="E10008" s="336"/>
      <c r="F10008" s="336"/>
      <c r="G10008" s="327" t="str">
        <f t="shared" si="624"/>
        <v/>
      </c>
      <c r="H10008" s="328" t="str">
        <f t="shared" si="625"/>
        <v/>
      </c>
    </row>
  </sheetData>
  <sheetProtection sheet="1" objects="1" scenarios="1" formatRows="0" sort="0" autoFilter="0"/>
  <autoFilter ref="A8:H8"/>
  <sortState ref="B9:F10008">
    <sortCondition ref="B9:B10008"/>
    <sortCondition ref="C9:C10008"/>
  </sortState>
  <phoneticPr fontId="2" type="noConversion"/>
  <conditionalFormatting sqref="B6">
    <cfRule type="expression" dxfId="145" priority="8">
      <formula>AND($B$6&lt;&gt;"Ja",$B$9&lt;&gt;"")</formula>
    </cfRule>
  </conditionalFormatting>
  <conditionalFormatting sqref="D9:D10008">
    <cfRule type="cellIs" dxfId="144" priority="4" operator="equal">
      <formula>"CAS eingeben oder Parameter korrigieren!"</formula>
    </cfRule>
  </conditionalFormatting>
  <conditionalFormatting sqref="B9:C10008">
    <cfRule type="expression" dxfId="143" priority="60">
      <formula>COUNTIFS($B$9:$B$10008,$B9,$C$9:$C$10008,$C9)&gt;1</formula>
    </cfRule>
  </conditionalFormatting>
  <conditionalFormatting sqref="B9:B10008">
    <cfRule type="expression" dxfId="142" priority="1">
      <formula>AND(B9&lt;&gt;"",ISERROR(MATCH(B9,WVG,0)))</formula>
    </cfRule>
    <cfRule type="expression" dxfId="141" priority="59">
      <formula>AND(PlausiA4="Ja",C9&lt;&gt;"",B9="")</formula>
    </cfRule>
  </conditionalFormatting>
  <conditionalFormatting sqref="C9:C10008">
    <cfRule type="expression" dxfId="140" priority="5">
      <formula>AND(C9&lt;&gt;"",D9="",ISERROR(MATCH(C9,Parameterliste,0)))</formula>
    </cfRule>
    <cfRule type="expression" dxfId="139" priority="6">
      <formula>AND(C9&lt;&gt;"",D9&lt;&gt;"",ISERROR(MATCH(C9,PSMListe,0)),ISERROR(MATCH(D9,CASListe,0))=FALSE)</formula>
    </cfRule>
    <cfRule type="expression" dxfId="138" priority="7">
      <formula>AND(C9&lt;&gt;"",ISERROR(MATCH(C9,Parameterliste,0)),ISERROR(MATCH(D9,CAS,0))=FALSE)</formula>
    </cfRule>
    <cfRule type="expression" dxfId="137" priority="63">
      <formula>AND(C9&lt;&gt;"",D9="CAS eingeben oder Parameter korrigieren!",ISERROR(MATCH(C9,Parameterliste,0)),ISERROR(MATCH(C9,PSMListe,0)),ISERROR(MATCH(D9,CAS,0)),ISERROR(MATCH(D9,CASListe,0)))</formula>
    </cfRule>
  </conditionalFormatting>
  <conditionalFormatting sqref="E9:E10008">
    <cfRule type="expression" dxfId="136" priority="3">
      <formula>AND(E9&lt;&gt;"",ISNUMBER(E9)=FALSE)</formula>
    </cfRule>
    <cfRule type="expression" dxfId="135" priority="64">
      <formula>AND(PlausiA4="Ja",B9&lt;&gt;"",OR(E9="",E9&lt;=F9))</formula>
    </cfRule>
  </conditionalFormatting>
  <conditionalFormatting sqref="F9:F10008">
    <cfRule type="expression" dxfId="134" priority="61">
      <formula>AND(F9&lt;&gt;"",ISNUMBER(F9)=FALSE)</formula>
    </cfRule>
    <cfRule type="expression" dxfId="133" priority="62">
      <formula>AND(PlausiA4="Ja",B9&lt;&gt;"",OR(F9="",F9&gt;=E9))</formula>
    </cfRule>
  </conditionalFormatting>
  <dataValidations count="4">
    <dataValidation type="list" allowBlank="1" showInputMessage="1" showErrorMessage="1" errorTitle="Bezeichnung WVG korrigieren" error="Bitte wählen Sie ein WVG aus der Liste aus oder geben Sie die Bezeichnung identisch zu Tabelle 1 ein." sqref="B9:B10008">
      <formula1>WVG</formula1>
    </dataValidation>
    <dataValidation type="list" errorStyle="warning" allowBlank="1" showErrorMessage="1" errorTitle="Parameter auswählen!" error="Bitte aus Dropdownliste auswählen! _x000a_Die Eingabe nicht in der Liste enthaltener PSM ist nur zulässig._x000a_In diesem Fall die Eingabe mit &quot;Ja&quot; übernehmen." sqref="C9:C10008">
      <formula1>Parameterliste</formula1>
    </dataValidation>
    <dataValidation type="list" showErrorMessage="1" sqref="B6">
      <formula1>Plausibilität</formula1>
    </dataValidation>
    <dataValidation allowBlank="1" showInputMessage="1" showErrorMessage="1" promptTitle="Achtung!" prompt="Soll die enthaltene Formel wirklich überschrieben werden?_x000a_Bitte nur fortfahren für PSM, die nicht in Tab A5a und Tab. A5a-PSM-Ergänzung enthalten sind bzw. erfasst werden._x000a_Andernfalls mit Esc verlassen." sqref="D9:D1008"/>
  </dataValidations>
  <pageMargins left="0.39370078740157483" right="0.39370078740157483" top="0.98425196850393704" bottom="0.98425196850393704" header="0.51181102362204722" footer="0.51181102362204722"/>
  <pageSetup paperSize="9" scale="77"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pageSetUpPr fitToPage="1"/>
  </sheetPr>
  <dimension ref="A1:Q204"/>
  <sheetViews>
    <sheetView topLeftCell="A70" zoomScaleNormal="100" workbookViewId="0">
      <selection activeCell="C82" sqref="C82"/>
    </sheetView>
  </sheetViews>
  <sheetFormatPr baseColWidth="10" defaultColWidth="11.42578125" defaultRowHeight="12.75" x14ac:dyDescent="0.2"/>
  <cols>
    <col min="1" max="1" width="35.5703125" style="244" customWidth="1"/>
    <col min="2" max="3" width="13.85546875" style="244" customWidth="1"/>
    <col min="4" max="4" width="11.42578125" style="244"/>
    <col min="5" max="5" width="17.28515625" style="244" customWidth="1"/>
    <col min="6" max="6" width="15.7109375" style="244" customWidth="1"/>
    <col min="7" max="7" width="18.85546875" style="248" customWidth="1"/>
    <col min="8" max="10" width="4.7109375" style="534" customWidth="1"/>
    <col min="11" max="11" width="4.7109375" style="247" customWidth="1"/>
    <col min="12" max="12" width="11.42578125" style="244"/>
    <col min="13" max="13" width="45.7109375" style="244" customWidth="1"/>
    <col min="14" max="14" width="79.85546875" style="271" customWidth="1"/>
    <col min="15" max="16" width="16.7109375" style="271" customWidth="1"/>
    <col min="17" max="17" width="15.7109375" style="244" customWidth="1"/>
    <col min="18" max="16384" width="11.42578125" style="244"/>
  </cols>
  <sheetData>
    <row r="1" spans="1:17" ht="18" x14ac:dyDescent="0.25">
      <c r="A1" s="262" t="s">
        <v>415</v>
      </c>
      <c r="B1" s="262"/>
      <c r="G1" s="244"/>
      <c r="H1" s="247"/>
      <c r="I1" s="247"/>
      <c r="J1" s="247"/>
    </row>
    <row r="2" spans="1:17" s="264" customFormat="1" ht="15.75" x14ac:dyDescent="0.25">
      <c r="A2" s="263" t="s">
        <v>34</v>
      </c>
      <c r="B2" s="263"/>
      <c r="H2" s="272"/>
      <c r="I2" s="272"/>
      <c r="J2" s="272"/>
      <c r="K2" s="272"/>
      <c r="N2" s="273"/>
      <c r="O2" s="273"/>
      <c r="P2" s="273"/>
    </row>
    <row r="3" spans="1:17" s="264" customFormat="1" ht="15.75" x14ac:dyDescent="0.25">
      <c r="A3" s="263" t="s">
        <v>35</v>
      </c>
      <c r="B3" s="263"/>
      <c r="H3" s="272"/>
      <c r="I3" s="272"/>
      <c r="J3" s="272"/>
      <c r="K3" s="272"/>
      <c r="N3" s="273"/>
      <c r="O3" s="273"/>
      <c r="P3" s="273"/>
    </row>
    <row r="5" spans="1:17" x14ac:dyDescent="0.2">
      <c r="A5" s="266" t="s">
        <v>254</v>
      </c>
      <c r="B5" s="276" t="s">
        <v>464</v>
      </c>
      <c r="J5" s="535"/>
    </row>
    <row r="6" spans="1:17" ht="13.5" thickBot="1" x14ac:dyDescent="0.25"/>
    <row r="7" spans="1:17" s="274" customFormat="1" ht="15" x14ac:dyDescent="0.2">
      <c r="A7" s="536" t="s">
        <v>145</v>
      </c>
      <c r="B7" s="537"/>
      <c r="C7" s="603" t="str">
        <f>IF(Amt="","",Amt)</f>
        <v/>
      </c>
      <c r="D7" s="604"/>
      <c r="E7" s="605"/>
      <c r="H7" s="275"/>
      <c r="I7" s="275"/>
      <c r="J7" s="275"/>
      <c r="K7" s="275"/>
      <c r="N7" s="273"/>
      <c r="O7" s="273"/>
      <c r="P7" s="273"/>
    </row>
    <row r="8" spans="1:17" s="274" customFormat="1" ht="15.75" thickBot="1" x14ac:dyDescent="0.25">
      <c r="A8" s="538" t="s">
        <v>36</v>
      </c>
      <c r="B8" s="539"/>
      <c r="C8" s="606" t="str">
        <f>IF(Jahr&lt;&gt;"",Jahr,"")</f>
        <v/>
      </c>
      <c r="D8" s="607"/>
      <c r="E8" s="608"/>
      <c r="H8" s="275"/>
      <c r="I8" s="275"/>
      <c r="J8" s="275"/>
      <c r="K8" s="275"/>
      <c r="N8" s="273"/>
      <c r="O8" s="273"/>
      <c r="P8" s="273"/>
    </row>
    <row r="9" spans="1:17" s="269" customFormat="1" ht="191.25" x14ac:dyDescent="0.2">
      <c r="A9" s="83" t="s">
        <v>0</v>
      </c>
      <c r="B9" s="84" t="s">
        <v>258</v>
      </c>
      <c r="C9" s="85" t="s">
        <v>38</v>
      </c>
      <c r="D9" s="85" t="s">
        <v>39</v>
      </c>
      <c r="E9" s="85" t="s">
        <v>40</v>
      </c>
      <c r="F9" s="85" t="s">
        <v>150</v>
      </c>
      <c r="G9" s="85" t="s">
        <v>149</v>
      </c>
      <c r="H9" s="609" t="s">
        <v>621</v>
      </c>
      <c r="I9" s="610"/>
      <c r="J9" s="610"/>
      <c r="K9" s="611"/>
      <c r="L9" s="86" t="s">
        <v>151</v>
      </c>
      <c r="M9" s="388" t="s">
        <v>10990</v>
      </c>
      <c r="N9" s="409" t="s">
        <v>11169</v>
      </c>
      <c r="O9" s="612" t="s">
        <v>11140</v>
      </c>
      <c r="P9" s="613"/>
      <c r="Q9" s="614"/>
    </row>
    <row r="10" spans="1:17" s="269" customFormat="1" ht="13.5" thickBot="1" x14ac:dyDescent="0.25">
      <c r="A10" s="87"/>
      <c r="B10" s="88"/>
      <c r="C10" s="88"/>
      <c r="D10" s="88"/>
      <c r="E10" s="88"/>
      <c r="F10" s="88"/>
      <c r="G10" s="88"/>
      <c r="H10" s="89" t="s">
        <v>620</v>
      </c>
      <c r="I10" s="89" t="s">
        <v>532</v>
      </c>
      <c r="J10" s="89" t="s">
        <v>248</v>
      </c>
      <c r="K10" s="89" t="s">
        <v>247</v>
      </c>
      <c r="L10" s="243"/>
      <c r="M10" s="389"/>
      <c r="N10" s="410" t="s">
        <v>10956</v>
      </c>
      <c r="O10" s="414" t="s">
        <v>11141</v>
      </c>
      <c r="P10" s="421" t="s">
        <v>11142</v>
      </c>
      <c r="Q10" s="416" t="s">
        <v>11064</v>
      </c>
    </row>
    <row r="11" spans="1:17" s="270" customFormat="1" x14ac:dyDescent="0.2">
      <c r="A11" s="281" t="s">
        <v>37</v>
      </c>
      <c r="B11" s="282"/>
      <c r="C11" s="305"/>
      <c r="D11" s="306"/>
      <c r="E11" s="306"/>
      <c r="F11" s="306"/>
      <c r="G11" s="307"/>
      <c r="H11" s="308"/>
      <c r="I11" s="308"/>
      <c r="J11" s="308"/>
      <c r="K11" s="308"/>
      <c r="L11" s="283"/>
      <c r="M11" s="362"/>
      <c r="N11" s="404"/>
      <c r="O11" s="415"/>
      <c r="P11" s="415"/>
      <c r="Q11" s="412"/>
    </row>
    <row r="12" spans="1:17" s="270" customFormat="1" x14ac:dyDescent="0.2">
      <c r="A12" s="284" t="s">
        <v>409</v>
      </c>
      <c r="B12" s="285"/>
      <c r="C12" s="245"/>
      <c r="D12" s="245"/>
      <c r="E12" s="245"/>
      <c r="F12" s="245"/>
      <c r="G12" s="245"/>
      <c r="H12" s="246"/>
      <c r="I12" s="246"/>
      <c r="J12" s="246"/>
      <c r="K12" s="246"/>
      <c r="L12" s="286" t="str">
        <f>IF(E12&gt;0,(E12-F12)/E12*100,"")</f>
        <v/>
      </c>
      <c r="M12" s="286" t="str">
        <f>IF(AND(PlausiA5a="Ja",PlausiA6="Ja",PlausiA65="Ja",COUNTIFS('Tab. A6'!S:S,1,'Tab. A6'!D:D,A12)=0,D12&gt;0),'Interne Listen'!$Q$46,CONCATENATE(IF(AND(PlausiA5a="Ja",PlausiA6="Ja",PlausiA65="Ja",COUNTIFS('Tab. A6'!S:S,1,'Tab. A6'!D:D,A12)&lt;&gt;D12),'Interne Listen'!$Q$44&amp;CHAR(10),""),IF(AND(PlausiA5a="Ja",PlausiA6="Ja",PlausiA65="Ja",SUMIFS('Tab. A6'!I:I,'Tab. A6'!D:D,A12,'Tab. A6'!S:S,1)&gt;E12),'Interne Listen'!$Q$47&amp;CHAR(10),""),IF(AND(PlausiA5a="Ja",PlausiA6="Ja",PlausiA65="Ja",SUMIFS('Tab. A6'!J:J,'Tab. A6'!D:D,A12)&lt;&gt;F12),'Interne Listen'!$Q$45,"")))</f>
        <v/>
      </c>
      <c r="N12" s="405" t="str">
        <f>VLOOKUP(A12,Parameter,9,FALSE)</f>
        <v>Summe der Parameter 1764, 1772, 1766</v>
      </c>
      <c r="O12" s="417"/>
      <c r="P12" s="463"/>
      <c r="Q12" s="413"/>
    </row>
    <row r="13" spans="1:17" s="270" customFormat="1" x14ac:dyDescent="0.2">
      <c r="A13" s="294" t="s">
        <v>8</v>
      </c>
      <c r="B13" s="287"/>
      <c r="C13" s="278"/>
      <c r="D13" s="303"/>
      <c r="E13" s="278"/>
      <c r="F13" s="278"/>
      <c r="G13" s="278"/>
      <c r="H13" s="279"/>
      <c r="I13" s="279"/>
      <c r="J13" s="279"/>
      <c r="K13" s="279"/>
      <c r="L13" s="288" t="str">
        <f>IF(E13&gt;0,(E13-F13)/E13*100,"")</f>
        <v/>
      </c>
      <c r="M13" s="286" t="str">
        <f>IF(AND(PlausiA5a="Ja",PlausiA6="Ja",PlausiA65="Ja",COUNTIFS('Tab. A6'!S:S,1,'Tab. A6'!D:D,A13)=0,D13&gt;0),'Interne Listen'!$Q$46,CONCATENATE(IF(AND(PlausiA5a="Ja",PlausiA6="Ja",PlausiA65="Ja",COUNTIFS('Tab. A6'!S:S,1,'Tab. A6'!D:D,A13)&lt;&gt;D13),'Interne Listen'!$Q$44&amp;CHAR(10),""),IF(AND(PlausiA5a="Ja",PlausiA6="Ja",PlausiA65="Ja",SUMIFS('Tab. A6'!I:I,'Tab. A6'!D:D,A13,'Tab. A6'!S:S,1)&gt;E13),'Interne Listen'!$Q$47&amp;CHAR(10),""),IF(AND(PlausiA5a="Ja",PlausiA6="Ja",PlausiA65="Ja",SUMIFS('Tab. A6'!J:J,'Tab. A6'!D:D,A13)&lt;&gt;F13),'Interne Listen'!$Q$45,"")))</f>
        <v/>
      </c>
      <c r="N13" s="405" t="str">
        <f>VLOOKUP(A13,Parameter,9,FALSE)</f>
        <v>Summe der Parameter 1765, 1774, 1768</v>
      </c>
      <c r="O13" s="417"/>
      <c r="P13" s="463"/>
      <c r="Q13" s="413"/>
    </row>
    <row r="14" spans="1:17" s="270" customFormat="1" x14ac:dyDescent="0.2">
      <c r="A14" s="289" t="s">
        <v>43</v>
      </c>
      <c r="B14" s="290"/>
      <c r="C14" s="309"/>
      <c r="D14" s="309"/>
      <c r="E14" s="309"/>
      <c r="F14" s="309"/>
      <c r="G14" s="309"/>
      <c r="H14" s="310"/>
      <c r="I14" s="310"/>
      <c r="J14" s="310"/>
      <c r="K14" s="310"/>
      <c r="L14" s="291"/>
      <c r="M14" s="363" t="str">
        <f>IF(AND(PlausiA5a="Ja",PlausiA6="Ja",PlausiA65="Ja",COUNTIFS('Tab. A6'!S:S,1,'Tab. A6'!D:D,A14)=0,D14&gt;0),'Interne Listen'!$Q$46,CONCATENATE(IF(AND(PlausiA5a="Ja",PlausiA6="Ja",PlausiA65="Ja",COUNTIFS('Tab. A6'!S:S,1,'Tab. A6'!D:D,A14)&lt;&gt;D14),'Interne Listen'!$Q$44&amp;CHAR(10),""),IF(AND(PlausiA5a="Ja",PlausiA6="Ja",PlausiA65="Ja",SUMIFS('Tab. A6'!I:I,'Tab. A6'!D:D,A14,'Tab. A6'!S:S,1)&gt;E14),'Interne Listen'!$Q$47&amp;CHAR(10),""),IF(AND(PlausiA5a="Ja",PlausiA6="Ja",PlausiA65="Ja",SUMIFS('Tab. A6'!J:J,'Tab. A6'!D:D,A14)&lt;&gt;F14),'Interne Listen'!$Q$45,"")))</f>
        <v/>
      </c>
      <c r="N14" s="406"/>
      <c r="O14" s="418"/>
      <c r="P14" s="464"/>
      <c r="Q14" s="470"/>
    </row>
    <row r="15" spans="1:17" s="270" customFormat="1" x14ac:dyDescent="0.2">
      <c r="A15" s="284" t="s">
        <v>19</v>
      </c>
      <c r="B15" s="285"/>
      <c r="C15" s="245"/>
      <c r="D15" s="245"/>
      <c r="E15" s="245"/>
      <c r="F15" s="245"/>
      <c r="G15" s="245"/>
      <c r="H15" s="280"/>
      <c r="I15" s="280"/>
      <c r="J15" s="280"/>
      <c r="K15" s="280"/>
      <c r="L15" s="286" t="str">
        <f t="shared" ref="L15:L60" si="0">IF(E15&gt;0,(E15-F15)/E15*100,"")</f>
        <v/>
      </c>
      <c r="M15" s="286" t="str">
        <f>IF(AND(PlausiA5a="Ja",PlausiA6="Ja",PlausiA65="Ja",COUNTIFS('Tab. A6'!S:S,1,'Tab. A6'!D:D,A15)=0,D15&gt;0),'Interne Listen'!$Q$46,CONCATENATE(IF(AND(PlausiA5a="Ja",PlausiA6="Ja",PlausiA65="Ja",COUNTIFS('Tab. A6'!S:S,1,'Tab. A6'!D:D,A15)&lt;&gt;D15),'Interne Listen'!$Q$44&amp;CHAR(10),""),IF(AND(PlausiA5a="Ja",PlausiA6="Ja",PlausiA65="Ja",SUMIFS('Tab. A6'!I:I,'Tab. A6'!D:D,A15,'Tab. A6'!S:S,1)&gt;E15),'Interne Listen'!$Q$47&amp;CHAR(10),""),IF(AND(PlausiA5a="Ja",PlausiA6="Ja",PlausiA65="Ja",SUMIFS('Tab. A6'!J:J,'Tab. A6'!D:D,A15)&lt;&gt;F15),'Interne Listen'!$Q$45,"")))</f>
        <v/>
      </c>
      <c r="N15" s="405">
        <f t="shared" ref="N15:N39" si="1">VLOOKUP(A15,Parameter,9,FALSE)</f>
        <v>1145</v>
      </c>
      <c r="O15" s="417"/>
      <c r="P15" s="463"/>
      <c r="Q15" s="413"/>
    </row>
    <row r="16" spans="1:17" s="270" customFormat="1" x14ac:dyDescent="0.2">
      <c r="A16" s="292" t="s">
        <v>20</v>
      </c>
      <c r="B16" s="285"/>
      <c r="C16" s="245"/>
      <c r="D16" s="245"/>
      <c r="E16" s="245"/>
      <c r="F16" s="245"/>
      <c r="G16" s="245"/>
      <c r="H16" s="246"/>
      <c r="I16" s="246"/>
      <c r="J16" s="246"/>
      <c r="K16" s="246"/>
      <c r="L16" s="286" t="str">
        <f t="shared" si="0"/>
        <v/>
      </c>
      <c r="M16" s="286" t="str">
        <f>IF(AND(PlausiA5a="Ja",PlausiA6="Ja",PlausiA65="Ja",COUNTIFS('Tab. A6'!S:S,1,'Tab. A6'!D:D,A16)=0,D16&gt;0),'Interne Listen'!$Q$46,CONCATENATE(IF(AND(PlausiA5a="Ja",PlausiA6="Ja",PlausiA65="Ja",COUNTIFS('Tab. A6'!S:S,1,'Tab. A6'!D:D,A16)&lt;&gt;D16),'Interne Listen'!$Q$44&amp;CHAR(10),""),IF(AND(PlausiA5a="Ja",PlausiA6="Ja",PlausiA65="Ja",SUMIFS('Tab. A6'!I:I,'Tab. A6'!D:D,A16,'Tab. A6'!S:S,1)&gt;E16),'Interne Listen'!$Q$47&amp;CHAR(10),""),IF(AND(PlausiA5a="Ja",PlausiA6="Ja",PlausiA65="Ja",SUMIFS('Tab. A6'!J:J,'Tab. A6'!D:D,A16)&lt;&gt;F16),'Interne Listen'!$Q$45,"")))</f>
        <v/>
      </c>
      <c r="N16" s="405">
        <f t="shared" si="1"/>
        <v>1142</v>
      </c>
      <c r="O16" s="417"/>
      <c r="P16" s="463"/>
      <c r="Q16" s="413"/>
    </row>
    <row r="17" spans="1:17" s="270" customFormat="1" x14ac:dyDescent="0.2">
      <c r="A17" s="292" t="s">
        <v>9</v>
      </c>
      <c r="B17" s="285"/>
      <c r="C17" s="245"/>
      <c r="D17" s="245"/>
      <c r="E17" s="245"/>
      <c r="F17" s="245"/>
      <c r="G17" s="245"/>
      <c r="H17" s="246"/>
      <c r="I17" s="246"/>
      <c r="J17" s="246"/>
      <c r="K17" s="246"/>
      <c r="L17" s="286" t="str">
        <f t="shared" si="0"/>
        <v/>
      </c>
      <c r="M17" s="286" t="str">
        <f>IF(AND(PlausiA5a="Ja",PlausiA6="Ja",PlausiA65="Ja",COUNTIFS('Tab. A6'!S:S,1,'Tab. A6'!D:D,A17)=0,D17&gt;0),'Interne Listen'!$Q$46,CONCATENATE(IF(AND(PlausiA5a="Ja",PlausiA6="Ja",PlausiA65="Ja",COUNTIFS('Tab. A6'!S:S,1,'Tab. A6'!D:D,A17)&lt;&gt;D17),'Interne Listen'!$Q$44&amp;CHAR(10),""),IF(AND(PlausiA5a="Ja",PlausiA6="Ja",PlausiA65="Ja",SUMIFS('Tab. A6'!I:I,'Tab. A6'!D:D,A17,'Tab. A6'!S:S,1)&gt;E17),'Interne Listen'!$Q$47&amp;CHAR(10),""),IF(AND(PlausiA5a="Ja",PlausiA6="Ja",PlausiA65="Ja",SUMIFS('Tab. A6'!J:J,'Tab. A6'!D:D,A17)&lt;&gt;F17),'Interne Listen'!$Q$45,"")))</f>
        <v/>
      </c>
      <c r="N17" s="411">
        <f t="shared" si="1"/>
        <v>2371</v>
      </c>
      <c r="O17" s="419"/>
      <c r="P17" s="465"/>
      <c r="Q17" s="413"/>
    </row>
    <row r="18" spans="1:17" s="270" customFormat="1" x14ac:dyDescent="0.2">
      <c r="A18" s="292" t="s">
        <v>21</v>
      </c>
      <c r="B18" s="285"/>
      <c r="C18" s="245"/>
      <c r="D18" s="245"/>
      <c r="E18" s="245"/>
      <c r="F18" s="245"/>
      <c r="G18" s="245"/>
      <c r="H18" s="246"/>
      <c r="I18" s="246"/>
      <c r="J18" s="246"/>
      <c r="K18" s="246"/>
      <c r="L18" s="286" t="str">
        <f t="shared" si="0"/>
        <v/>
      </c>
      <c r="M18" s="286" t="str">
        <f>IF(AND(PlausiA5a="Ja",PlausiA6="Ja",PlausiA65="Ja",COUNTIFS('Tab. A6'!S:S,1,'Tab. A6'!D:D,A18)=0,D18&gt;0),'Interne Listen'!$Q$46,CONCATENATE(IF(AND(PlausiA5a="Ja",PlausiA6="Ja",PlausiA65="Ja",COUNTIFS('Tab. A6'!S:S,1,'Tab. A6'!D:D,A18)&lt;&gt;D18),'Interne Listen'!$Q$44&amp;CHAR(10),""),IF(AND(PlausiA5a="Ja",PlausiA6="Ja",PlausiA65="Ja",SUMIFS('Tab. A6'!I:I,'Tab. A6'!D:D,A18,'Tab. A6'!S:S,1)&gt;E18),'Interne Listen'!$Q$47&amp;CHAR(10),""),IF(AND(PlausiA5a="Ja",PlausiA6="Ja",PlausiA65="Ja",SUMIFS('Tab. A6'!J:J,'Tab. A6'!D:D,A18)&lt;&gt;F18),'Interne Listen'!$Q$45,"")))</f>
        <v/>
      </c>
      <c r="N18" s="405">
        <f t="shared" si="1"/>
        <v>2454</v>
      </c>
      <c r="O18" s="417"/>
      <c r="P18" s="463"/>
      <c r="Q18" s="413"/>
    </row>
    <row r="19" spans="1:17" s="270" customFormat="1" x14ac:dyDescent="0.2">
      <c r="A19" s="292" t="s">
        <v>10</v>
      </c>
      <c r="B19" s="285"/>
      <c r="C19" s="245"/>
      <c r="D19" s="245"/>
      <c r="E19" s="245"/>
      <c r="F19" s="245"/>
      <c r="G19" s="245"/>
      <c r="H19" s="246"/>
      <c r="I19" s="246"/>
      <c r="J19" s="246"/>
      <c r="K19" s="246"/>
      <c r="L19" s="286" t="str">
        <f t="shared" si="0"/>
        <v/>
      </c>
      <c r="M19" s="286" t="str">
        <f>IF(AND(PlausiA5a="Ja",PlausiA6="Ja",PlausiA65="Ja",COUNTIFS('Tab. A6'!S:S,1,'Tab. A6'!D:D,A19)=0,D19&gt;0),'Interne Listen'!$Q$46,CONCATENATE(IF(AND(PlausiA5a="Ja",PlausiA6="Ja",PlausiA65="Ja",COUNTIFS('Tab. A6'!S:S,1,'Tab. A6'!D:D,A19)&lt;&gt;D19),'Interne Listen'!$Q$44&amp;CHAR(10),""),IF(AND(PlausiA5a="Ja",PlausiA6="Ja",PlausiA65="Ja",SUMIFS('Tab. A6'!I:I,'Tab. A6'!D:D,A19,'Tab. A6'!S:S,1)&gt;E19),'Interne Listen'!$Q$47&amp;CHAR(10),""),IF(AND(PlausiA5a="Ja",PlausiA6="Ja",PlausiA65="Ja",SUMIFS('Tab. A6'!J:J,'Tab. A6'!D:D,A19)&lt;&gt;F19),'Interne Listen'!$Q$45,"")))</f>
        <v/>
      </c>
      <c r="N19" s="405">
        <f t="shared" si="1"/>
        <v>1211</v>
      </c>
      <c r="O19" s="417"/>
      <c r="P19" s="463"/>
      <c r="Q19" s="413"/>
    </row>
    <row r="20" spans="1:17" s="270" customFormat="1" x14ac:dyDescent="0.2">
      <c r="A20" s="292" t="s">
        <v>11</v>
      </c>
      <c r="B20" s="285"/>
      <c r="C20" s="245"/>
      <c r="D20" s="245"/>
      <c r="E20" s="245"/>
      <c r="F20" s="245"/>
      <c r="G20" s="245"/>
      <c r="H20" s="246"/>
      <c r="I20" s="246"/>
      <c r="J20" s="246"/>
      <c r="K20" s="246"/>
      <c r="L20" s="286" t="str">
        <f t="shared" si="0"/>
        <v/>
      </c>
      <c r="M20" s="286" t="str">
        <f>IF(AND(PlausiA5a="Ja",PlausiA6="Ja",PlausiA65="Ja",COUNTIFS('Tab. A6'!S:S,1,'Tab. A6'!D:D,A20)=0,D20&gt;0),'Interne Listen'!$Q$46,CONCATENATE(IF(AND(PlausiA5a="Ja",PlausiA6="Ja",PlausiA65="Ja",COUNTIFS('Tab. A6'!S:S,1,'Tab. A6'!D:D,A20)&lt;&gt;D20),'Interne Listen'!$Q$44&amp;CHAR(10),""),IF(AND(PlausiA5a="Ja",PlausiA6="Ja",PlausiA65="Ja",SUMIFS('Tab. A6'!I:I,'Tab. A6'!D:D,A20,'Tab. A6'!S:S,1)&gt;E20),'Interne Listen'!$Q$47&amp;CHAR(10),""),IF(AND(PlausiA5a="Ja",PlausiA6="Ja",PlausiA65="Ja",SUMIFS('Tab. A6'!J:J,'Tab. A6'!D:D,A20)&lt;&gt;F20),'Interne Listen'!$Q$45,"")))</f>
        <v/>
      </c>
      <c r="N20" s="405">
        <f t="shared" si="1"/>
        <v>1325</v>
      </c>
      <c r="O20" s="417"/>
      <c r="P20" s="463"/>
      <c r="Q20" s="413"/>
    </row>
    <row r="21" spans="1:17" s="270" customFormat="1" x14ac:dyDescent="0.2">
      <c r="A21" s="292" t="s">
        <v>23</v>
      </c>
      <c r="B21" s="285"/>
      <c r="C21" s="245"/>
      <c r="D21" s="245"/>
      <c r="E21" s="245"/>
      <c r="F21" s="245"/>
      <c r="G21" s="245"/>
      <c r="H21" s="246"/>
      <c r="I21" s="246"/>
      <c r="J21" s="246"/>
      <c r="K21" s="246"/>
      <c r="L21" s="286" t="str">
        <f t="shared" si="0"/>
        <v/>
      </c>
      <c r="M21" s="286" t="str">
        <f>IF(AND(PlausiA5a="Ja",PlausiA6="Ja",PlausiA65="Ja",COUNTIFS('Tab. A6'!S:S,1,'Tab. A6'!D:D,A21)=0,D21&gt;0),'Interne Listen'!$Q$46,CONCATENATE(IF(AND(PlausiA5a="Ja",PlausiA6="Ja",PlausiA65="Ja",COUNTIFS('Tab. A6'!S:S,1,'Tab. A6'!D:D,A21)&lt;&gt;D21),'Interne Listen'!$Q$44&amp;CHAR(10),""),IF(AND(PlausiA5a="Ja",PlausiA6="Ja",PlausiA65="Ja",SUMIFS('Tab. A6'!I:I,'Tab. A6'!D:D,A21,'Tab. A6'!S:S,1)&gt;E21),'Interne Listen'!$Q$47&amp;CHAR(10),""),IF(AND(PlausiA5a="Ja",PlausiA6="Ja",PlausiA65="Ja",SUMIFS('Tab. A6'!J:J,'Tab. A6'!D:D,A21)&lt;&gt;F21),'Interne Listen'!$Q$45,"")))</f>
        <v/>
      </c>
      <c r="N21" s="405">
        <f t="shared" si="1"/>
        <v>1165</v>
      </c>
      <c r="O21" s="417"/>
      <c r="P21" s="463"/>
      <c r="Q21" s="413"/>
    </row>
    <row r="22" spans="1:17" s="270" customFormat="1" x14ac:dyDescent="0.2">
      <c r="A22" s="292" t="s">
        <v>12</v>
      </c>
      <c r="B22" s="285"/>
      <c r="C22" s="245"/>
      <c r="D22" s="245"/>
      <c r="E22" s="245"/>
      <c r="F22" s="245"/>
      <c r="G22" s="245"/>
      <c r="H22" s="246"/>
      <c r="I22" s="246"/>
      <c r="J22" s="246"/>
      <c r="K22" s="246"/>
      <c r="L22" s="286" t="str">
        <f t="shared" si="0"/>
        <v/>
      </c>
      <c r="M22" s="286" t="str">
        <f>IF(AND(PlausiA5a="Ja",PlausiA6="Ja",PlausiA65="Ja",COUNTIFS('Tab. A6'!S:S,1,'Tab. A6'!D:D,A22)=0,D22&gt;0),'Interne Listen'!$Q$46,CONCATENATE(IF(AND(PlausiA5a="Ja",PlausiA6="Ja",PlausiA65="Ja",COUNTIFS('Tab. A6'!S:S,1,'Tab. A6'!D:D,A22)&lt;&gt;D22),'Interne Listen'!$Q$44&amp;CHAR(10),""),IF(AND(PlausiA5a="Ja",PlausiA6="Ja",PlausiA65="Ja",SUMIFS('Tab. A6'!I:I,'Tab. A6'!D:D,A22,'Tab. A6'!S:S,1)&gt;E22),'Interne Listen'!$Q$47&amp;CHAR(10),""),IF(AND(PlausiA5a="Ja",PlausiA6="Ja",PlausiA65="Ja",SUMIFS('Tab. A6'!J:J,'Tab. A6'!D:D,A22)&lt;&gt;F22),'Interne Listen'!$Q$45,"")))</f>
        <v/>
      </c>
      <c r="N22" s="405">
        <f t="shared" si="1"/>
        <v>1151</v>
      </c>
      <c r="O22" s="417"/>
      <c r="P22" s="463"/>
      <c r="Q22" s="413"/>
    </row>
    <row r="23" spans="1:17" s="270" customFormat="1" x14ac:dyDescent="0.2">
      <c r="A23" s="292" t="s">
        <v>24</v>
      </c>
      <c r="B23" s="285"/>
      <c r="C23" s="245"/>
      <c r="D23" s="245"/>
      <c r="E23" s="245"/>
      <c r="F23" s="245"/>
      <c r="G23" s="245"/>
      <c r="H23" s="246"/>
      <c r="I23" s="246"/>
      <c r="J23" s="246"/>
      <c r="K23" s="246"/>
      <c r="L23" s="286" t="str">
        <f t="shared" si="0"/>
        <v/>
      </c>
      <c r="M23" s="286" t="str">
        <f>IF(AND(PlausiA5a="Ja",PlausiA6="Ja",PlausiA65="Ja",COUNTIFS('Tab. A6'!S:S,1,'Tab. A6'!D:D,A23)=0,D23&gt;0),'Interne Listen'!$Q$46,CONCATENATE(IF(AND(PlausiA5a="Ja",PlausiA6="Ja",PlausiA65="Ja",COUNTIFS('Tab. A6'!S:S,1,'Tab. A6'!D:D,A23)&lt;&gt;D23),'Interne Listen'!$Q$44&amp;CHAR(10),""),IF(AND(PlausiA5a="Ja",PlausiA6="Ja",PlausiA65="Ja",SUMIFS('Tab. A6'!I:I,'Tab. A6'!D:D,A23,'Tab. A6'!S:S,1)&gt;E23),'Interne Listen'!$Q$47&amp;CHAR(10),""),IF(AND(PlausiA5a="Ja",PlausiA6="Ja",PlausiA65="Ja",SUMIFS('Tab. A6'!J:J,'Tab. A6'!D:D,A23)&lt;&gt;F23),'Interne Listen'!$Q$45,"")))</f>
        <v/>
      </c>
      <c r="N23" s="405">
        <f t="shared" si="1"/>
        <v>1161</v>
      </c>
      <c r="O23" s="417"/>
      <c r="P23" s="463"/>
      <c r="Q23" s="413"/>
    </row>
    <row r="24" spans="1:17" s="270" customFormat="1" x14ac:dyDescent="0.2">
      <c r="A24" s="292" t="s">
        <v>13</v>
      </c>
      <c r="B24" s="285"/>
      <c r="C24" s="245"/>
      <c r="D24" s="245"/>
      <c r="E24" s="245"/>
      <c r="F24" s="245"/>
      <c r="G24" s="245"/>
      <c r="H24" s="246"/>
      <c r="I24" s="246"/>
      <c r="J24" s="246"/>
      <c r="K24" s="246"/>
      <c r="L24" s="286" t="str">
        <f t="shared" si="0"/>
        <v/>
      </c>
      <c r="M24" s="286" t="str">
        <f>IF(AND(PlausiA5a="Ja",PlausiA6="Ja",PlausiA65="Ja",COUNTIFS('Tab. A6'!S:S,1,'Tab. A6'!D:D,A24)=0,D24&gt;0),'Interne Listen'!$Q$46,CONCATENATE(IF(AND(PlausiA5a="Ja",PlausiA6="Ja",PlausiA65="Ja",COUNTIFS('Tab. A6'!S:S,1,'Tab. A6'!D:D,A24)&lt;&gt;D24),'Interne Listen'!$Q$44&amp;CHAR(10),""),IF(AND(PlausiA5a="Ja",PlausiA6="Ja",PlausiA65="Ja",SUMIFS('Tab. A6'!I:I,'Tab. A6'!D:D,A24,'Tab. A6'!S:S,1)&gt;E24),'Interne Listen'!$Q$47&amp;CHAR(10),""),IF(AND(PlausiA5a="Ja",PlausiA6="Ja",PlausiA65="Ja",SUMIFS('Tab. A6'!J:J,'Tab. A6'!D:D,A24)&lt;&gt;F24),'Interne Listen'!$Q$45,"")))</f>
        <v/>
      </c>
      <c r="N24" s="405">
        <f t="shared" si="1"/>
        <v>1231</v>
      </c>
      <c r="O24" s="417"/>
      <c r="P24" s="463"/>
      <c r="Q24" s="413"/>
    </row>
    <row r="25" spans="1:17" s="270" customFormat="1" x14ac:dyDescent="0.2">
      <c r="A25" s="292" t="s">
        <v>11088</v>
      </c>
      <c r="B25" s="285"/>
      <c r="C25" s="245"/>
      <c r="D25" s="245"/>
      <c r="E25" s="245"/>
      <c r="F25" s="245"/>
      <c r="G25" s="245"/>
      <c r="H25" s="246"/>
      <c r="I25" s="246"/>
      <c r="J25" s="246"/>
      <c r="K25" s="246"/>
      <c r="L25" s="286" t="str">
        <f t="shared" si="0"/>
        <v/>
      </c>
      <c r="M25" s="286" t="str">
        <f>IF(AND(PlausiA5a="Ja",PlausiA6="Ja",PlausiA65="Ja",COUNTIFS('Tab. A6'!S:S,1,'Tab. A6'!D:D,A25)=0,D25&gt;0),'Interne Listen'!$Q$46,CONCATENATE(IF(AND(PlausiA5a="Ja",PlausiA6="Ja",PlausiA65="Ja",COUNTIFS('Tab. A6'!S:S,1,'Tab. A6'!D:D,A25)&lt;&gt;D25),'Interne Listen'!$Q$44&amp;CHAR(10),""),IF(AND(PlausiA5a="Ja",PlausiA6="Ja",PlausiA65="Ja",SUMIFS('Tab. A6'!I:I,'Tab. A6'!D:D,A25,'Tab. A6'!S:S,1)&gt;E25),'Interne Listen'!$Q$47&amp;CHAR(10),""),IF(AND(PlausiA5a="Ja",PlausiA6="Ja",PlausiA65="Ja",SUMIFS('Tab. A6'!J:J,'Tab. A6'!D:D,A25)&lt;&gt;F25),'Interne Listen'!$Q$45,"")))</f>
        <v/>
      </c>
      <c r="N25" s="405">
        <f t="shared" si="1"/>
        <v>2008</v>
      </c>
      <c r="O25" s="417"/>
      <c r="P25" s="463"/>
      <c r="Q25" s="413"/>
    </row>
    <row r="26" spans="1:17" s="270" customFormat="1" x14ac:dyDescent="0.2">
      <c r="A26" s="292" t="s">
        <v>14</v>
      </c>
      <c r="B26" s="285"/>
      <c r="C26" s="245"/>
      <c r="D26" s="245"/>
      <c r="E26" s="245"/>
      <c r="F26" s="245"/>
      <c r="G26" s="245"/>
      <c r="H26" s="246"/>
      <c r="I26" s="246"/>
      <c r="J26" s="246"/>
      <c r="K26" s="246"/>
      <c r="L26" s="286" t="str">
        <f t="shared" si="0"/>
        <v/>
      </c>
      <c r="M26" s="286" t="str">
        <f>IF(AND(PlausiA5a="Ja",PlausiA6="Ja",PlausiA65="Ja",COUNTIFS('Tab. A6'!S:S,1,'Tab. A6'!D:D,A26)=0,D26&gt;0),'Interne Listen'!$Q$46,CONCATENATE(IF(AND(PlausiA5a="Ja",PlausiA6="Ja",PlausiA65="Ja",COUNTIFS('Tab. A6'!S:S,1,'Tab. A6'!D:D,A26)&lt;&gt;D26),'Interne Listen'!$Q$44&amp;CHAR(10),""),IF(AND(PlausiA5a="Ja",PlausiA6="Ja",PlausiA65="Ja",SUMIFS('Tab. A6'!I:I,'Tab. A6'!D:D,A26,'Tab. A6'!S:S,1)&gt;E26),'Interne Listen'!$Q$47&amp;CHAR(10),""),IF(AND(PlausiA5a="Ja",PlausiA6="Ja",PlausiA65="Ja",SUMIFS('Tab. A6'!J:J,'Tab. A6'!D:D,A26)&lt;&gt;F26),'Interne Listen'!$Q$45,"")))</f>
        <v/>
      </c>
      <c r="N26" s="405">
        <f t="shared" si="1"/>
        <v>1321</v>
      </c>
      <c r="O26" s="417"/>
      <c r="P26" s="463"/>
      <c r="Q26" s="413"/>
    </row>
    <row r="27" spans="1:17" s="270" customFormat="1" x14ac:dyDescent="0.2">
      <c r="A27" s="292" t="s">
        <v>22</v>
      </c>
      <c r="B27" s="285"/>
      <c r="C27" s="245"/>
      <c r="D27" s="245"/>
      <c r="E27" s="245"/>
      <c r="F27" s="245"/>
      <c r="G27" s="245"/>
      <c r="H27" s="246"/>
      <c r="I27" s="246"/>
      <c r="J27" s="246"/>
      <c r="K27" s="246"/>
      <c r="L27" s="286" t="str">
        <f t="shared" si="0"/>
        <v/>
      </c>
      <c r="M27" s="286" t="str">
        <f>IF(AND(PlausiA5a="Ja",PlausiA6="Ja",PlausiA65="Ja",COUNTIFS('Tab. A6'!S:S,1,'Tab. A6'!D:D,A27)=0,D27&gt;0),'Interne Listen'!$Q$46,CONCATENATE(IF(AND(PlausiA5a="Ja",PlausiA6="Ja",PlausiA65="Ja",COUNTIFS('Tab. A6'!S:S,1,'Tab. A6'!D:D,A27)&lt;&gt;D27),'Interne Listen'!$Q$44&amp;CHAR(10),""),IF(AND(PlausiA5a="Ja",PlausiA6="Ja",PlausiA65="Ja",SUMIFS('Tab. A6'!I:I,'Tab. A6'!D:D,A27,'Tab. A6'!S:S,1)&gt;E27),'Interne Listen'!$Q$47&amp;CHAR(10),""),IF(AND(PlausiA5a="Ja",PlausiA6="Ja",PlausiA65="Ja",SUMIFS('Tab. A6'!J:J,'Tab. A6'!D:D,A27)&lt;&gt;F27),'Interne Listen'!$Q$45,"")))</f>
        <v/>
      </c>
      <c r="N27" s="405">
        <f t="shared" si="1"/>
        <v>1138</v>
      </c>
      <c r="O27" s="417"/>
      <c r="P27" s="463"/>
      <c r="Q27" s="413"/>
    </row>
    <row r="28" spans="1:17" s="270" customFormat="1" x14ac:dyDescent="0.2">
      <c r="A28" s="292" t="s">
        <v>16</v>
      </c>
      <c r="B28" s="285"/>
      <c r="C28" s="245"/>
      <c r="D28" s="245"/>
      <c r="E28" s="245"/>
      <c r="F28" s="245"/>
      <c r="G28" s="245"/>
      <c r="H28" s="246"/>
      <c r="I28" s="246"/>
      <c r="J28" s="246"/>
      <c r="K28" s="246"/>
      <c r="L28" s="286" t="str">
        <f t="shared" si="0"/>
        <v/>
      </c>
      <c r="M28" s="286" t="str">
        <f>IF(AND(PlausiA5a="Ja",PlausiA6="Ja",PlausiA65="Ja",COUNTIFS('Tab. A6'!S:S,1,'Tab. A6'!D:D,A28)=0,D28&gt;0),'Interne Listen'!$Q$46,CONCATENATE(IF(AND(PlausiA5a="Ja",PlausiA6="Ja",PlausiA65="Ja",COUNTIFS('Tab. A6'!S:S,1,'Tab. A6'!D:D,A28)&lt;&gt;D28),'Interne Listen'!$Q$44&amp;CHAR(10),""),IF(AND(PlausiA5a="Ja",PlausiA6="Ja",PlausiA65="Ja",SUMIFS('Tab. A6'!I:I,'Tab. A6'!D:D,A28,'Tab. A6'!S:S,1)&gt;E28),'Interne Listen'!$Q$47&amp;CHAR(10),""),IF(AND(PlausiA5a="Ja",PlausiA6="Ja",PlausiA65="Ja",SUMIFS('Tab. A6'!J:J,'Tab. A6'!D:D,A28)&lt;&gt;F28),'Interne Listen'!$Q$45,"")))</f>
        <v/>
      </c>
      <c r="N28" s="405">
        <f t="shared" si="1"/>
        <v>1166</v>
      </c>
      <c r="O28" s="417"/>
      <c r="P28" s="463"/>
      <c r="Q28" s="413"/>
    </row>
    <row r="29" spans="1:17" s="270" customFormat="1" x14ac:dyDescent="0.2">
      <c r="A29" s="292" t="s">
        <v>25</v>
      </c>
      <c r="B29" s="285"/>
      <c r="C29" s="245"/>
      <c r="D29" s="245"/>
      <c r="E29" s="245"/>
      <c r="F29" s="245"/>
      <c r="G29" s="245"/>
      <c r="H29" s="246"/>
      <c r="I29" s="246"/>
      <c r="J29" s="246"/>
      <c r="K29" s="246"/>
      <c r="L29" s="286" t="str">
        <f t="shared" si="0"/>
        <v/>
      </c>
      <c r="M29" s="286" t="str">
        <f>IF(AND(PlausiA5a="Ja",PlausiA6="Ja",PlausiA65="Ja",COUNTIFS('Tab. A6'!S:S,1,'Tab. A6'!D:D,A29)=0,D29&gt;0),'Interne Listen'!$Q$46,CONCATENATE(IF(AND(PlausiA5a="Ja",PlausiA6="Ja",PlausiA65="Ja",COUNTIFS('Tab. A6'!S:S,1,'Tab. A6'!D:D,A29)&lt;&gt;D29),'Interne Listen'!$Q$44&amp;CHAR(10),""),IF(AND(PlausiA5a="Ja",PlausiA6="Ja",PlausiA65="Ja",SUMIFS('Tab. A6'!I:I,'Tab. A6'!D:D,A29,'Tab. A6'!S:S,1)&gt;E29),'Interne Listen'!$Q$47&amp;CHAR(10),""),IF(AND(PlausiA5a="Ja",PlausiA6="Ja",PlausiA65="Ja",SUMIFS('Tab. A6'!J:J,'Tab. A6'!D:D,A29)&lt;&gt;F29),'Interne Listen'!$Q$45,"")))</f>
        <v/>
      </c>
      <c r="N29" s="405">
        <f t="shared" si="1"/>
        <v>1188</v>
      </c>
      <c r="O29" s="417"/>
      <c r="P29" s="463"/>
      <c r="Q29" s="413"/>
    </row>
    <row r="30" spans="1:17" s="270" customFormat="1" x14ac:dyDescent="0.2">
      <c r="A30" s="292" t="s">
        <v>15</v>
      </c>
      <c r="B30" s="285"/>
      <c r="C30" s="245"/>
      <c r="D30" s="245"/>
      <c r="E30" s="245"/>
      <c r="F30" s="245"/>
      <c r="G30" s="245"/>
      <c r="H30" s="246"/>
      <c r="I30" s="246"/>
      <c r="J30" s="246"/>
      <c r="K30" s="246"/>
      <c r="L30" s="286" t="str">
        <f t="shared" si="0"/>
        <v/>
      </c>
      <c r="M30" s="286" t="str">
        <f>IF(AND(PlausiA5a="Ja",PlausiA6="Ja",PlausiA65="Ja",COUNTIFS('Tab. A6'!S:S,1,'Tab. A6'!D:D,A30)=0,D30&gt;0),'Interne Listen'!$Q$46,CONCATENATE(IF(AND(PlausiA5a="Ja",PlausiA6="Ja",PlausiA65="Ja",COUNTIFS('Tab. A6'!S:S,1,'Tab. A6'!D:D,A30)&lt;&gt;D30),'Interne Listen'!$Q$44&amp;CHAR(10),""),IF(AND(PlausiA5a="Ja",PlausiA6="Ja",PlausiA65="Ja",SUMIFS('Tab. A6'!I:I,'Tab. A6'!D:D,A30,'Tab. A6'!S:S,1)&gt;E30),'Interne Listen'!$Q$47&amp;CHAR(10),""),IF(AND(PlausiA5a="Ja",PlausiA6="Ja",PlausiA65="Ja",SUMIFS('Tab. A6'!J:J,'Tab. A6'!D:D,A30)&lt;&gt;F30),'Interne Listen'!$Q$45,"")))</f>
        <v/>
      </c>
      <c r="N30" s="405">
        <f t="shared" si="1"/>
        <v>1244</v>
      </c>
      <c r="O30" s="417"/>
      <c r="P30" s="463"/>
      <c r="Q30" s="413"/>
    </row>
    <row r="31" spans="1:17" s="270" customFormat="1" ht="25.5" x14ac:dyDescent="0.2">
      <c r="A31" s="292" t="s">
        <v>41</v>
      </c>
      <c r="B31" s="285"/>
      <c r="C31" s="245"/>
      <c r="D31" s="245"/>
      <c r="E31" s="245"/>
      <c r="F31" s="245"/>
      <c r="G31" s="245"/>
      <c r="H31" s="246"/>
      <c r="I31" s="360"/>
      <c r="J31" s="360"/>
      <c r="K31" s="360"/>
      <c r="L31" s="286" t="str">
        <f t="shared" si="0"/>
        <v/>
      </c>
      <c r="M31" s="286" t="str">
        <f>IF(AND(PlausiA5a="Ja",PlausiA6="Ja",PlausiA65="Ja",COUNTIFS('Tab. A6'!S:S,1,'Tab. A6'!D:D,A31)=0,D31&gt;0),'Interne Listen'!$Q$46,CONCATENATE(IF(AND(PlausiA5a="Ja",PlausiA6="Ja",PlausiA65="Ja",COUNTIFS('Tab. A6'!S:S,1,'Tab. A6'!D:D,A31)&lt;&gt;D31),'Interne Listen'!$Q$44&amp;CHAR(10),""),IF(AND(PlausiA5a="Ja",PlausiA6="Ja",PlausiA65="Ja",SUMIFS('Tab. A6'!I:I,'Tab. A6'!D:D,A31,'Tab. A6'!S:S,1)&gt;E31),'Interne Listen'!$Q$47&amp;CHAR(10),""),IF(AND(PlausiA5a="Ja",PlausiA6="Ja",PlausiA65="Ja",SUMIFS('Tab. A6'!J:J,'Tab. A6'!D:D,A31)&lt;&gt;F31),'Interne Listen'!$Q$45,"")))</f>
        <v/>
      </c>
      <c r="N31" s="405" t="str">
        <f t="shared" si="1"/>
        <v>1246, nur an Stelle der Probennahme Wasserwerksausgang (W) entsprechend Codierung im Probennahmeplan</v>
      </c>
      <c r="O31" s="417"/>
      <c r="P31" s="463"/>
      <c r="Q31" s="413"/>
    </row>
    <row r="32" spans="1:17" s="270" customFormat="1" ht="25.5" x14ac:dyDescent="0.2">
      <c r="A32" s="292" t="s">
        <v>255</v>
      </c>
      <c r="B32" s="285"/>
      <c r="C32" s="245"/>
      <c r="D32" s="245"/>
      <c r="E32" s="245"/>
      <c r="F32" s="245"/>
      <c r="G32" s="245"/>
      <c r="H32" s="360"/>
      <c r="I32" s="246"/>
      <c r="J32" s="246"/>
      <c r="K32" s="246"/>
      <c r="L32" s="286" t="str">
        <f t="shared" si="0"/>
        <v/>
      </c>
      <c r="M32" s="286" t="str">
        <f>IF(AND(PlausiA5a="Ja",PlausiA6="Ja",PlausiA65="Ja",COUNTIFS('Tab. A6'!S:S,1,'Tab. A6'!D:D,A32)=0,D32&gt;0),'Interne Listen'!$Q$46,CONCATENATE(IF(AND(PlausiA5a="Ja",PlausiA6="Ja",PlausiA65="Ja",COUNTIFS('Tab. A6'!S:S,1,'Tab. A6'!D:D,A32)&lt;&gt;D32),'Interne Listen'!$Q$44&amp;CHAR(10),""),IF(AND(PlausiA5a="Ja",PlausiA6="Ja",PlausiA65="Ja",SUMIFS('Tab. A6'!I:I,'Tab. A6'!D:D,A32,'Tab. A6'!S:S,1)&gt;E32),'Interne Listen'!$Q$47&amp;CHAR(10),""),IF(AND(PlausiA5a="Ja",PlausiA6="Ja",PlausiA65="Ja",SUMIFS('Tab. A6'!J:J,'Tab. A6'!D:D,A32)&lt;&gt;F32),'Interne Listen'!$Q$45,"")))</f>
        <v/>
      </c>
      <c r="N32" s="405" t="str">
        <f t="shared" si="1"/>
        <v>1246, an der folgenden Stellen der Probennahme: Übergabestelle (L) und Häusliche Trinkwasserinstallation (T) entsprechend Codierung im Probennahmeplan</v>
      </c>
      <c r="O32" s="417"/>
      <c r="P32" s="463"/>
      <c r="Q32" s="413"/>
    </row>
    <row r="33" spans="1:17" s="270" customFormat="1" x14ac:dyDescent="0.2">
      <c r="A33" s="292" t="s">
        <v>42</v>
      </c>
      <c r="B33" s="293"/>
      <c r="C33" s="245"/>
      <c r="D33" s="245"/>
      <c r="E33" s="245"/>
      <c r="F33" s="245"/>
      <c r="G33" s="245"/>
      <c r="H33" s="246"/>
      <c r="I33" s="246"/>
      <c r="J33" s="246"/>
      <c r="K33" s="246"/>
      <c r="L33" s="286" t="str">
        <f t="shared" si="0"/>
        <v/>
      </c>
      <c r="M33" s="286" t="str">
        <f>IF(AND(PlausiA5a="Ja",PlausiA6="Ja",PlausiA65="Ja",COUNTIFS('Tab. A6'!S:S,1,'Tab. A6'!D:D,A33)=0,D33&gt;0),'Interne Listen'!$Q$46,CONCATENATE(IF(AND(PlausiA5a="Ja",PlausiA6="Ja",PlausiA65="Ja",COUNTIFS('Tab. A6'!S:S,1,'Tab. A6'!D:D,A33)&lt;&gt;D33),'Interne Listen'!$Q$44&amp;CHAR(10),""),IF(AND(PlausiA5a="Ja",PlausiA6="Ja",PlausiA65="Ja",SUMIFS('Tab. A6'!I:I,'Tab. A6'!D:D,A33,'Tab. A6'!S:S,1)&gt;E33),'Interne Listen'!$Q$47&amp;CHAR(10),""),IF(AND(PlausiA5a="Ja",PlausiA6="Ja",PlausiA65="Ja",SUMIFS('Tab. A6'!J:J,'Tab. A6'!D:D,A33)&lt;&gt;F33),'Interne Listen'!$Q$45,"")))</f>
        <v/>
      </c>
      <c r="N33" s="405">
        <f t="shared" si="1"/>
        <v>1254</v>
      </c>
      <c r="O33" s="417"/>
      <c r="P33" s="463"/>
      <c r="Q33" s="413"/>
    </row>
    <row r="34" spans="1:17" s="270" customFormat="1" ht="25.5" x14ac:dyDescent="0.2">
      <c r="A34" s="284" t="s">
        <v>11090</v>
      </c>
      <c r="B34" s="285"/>
      <c r="C34" s="245"/>
      <c r="D34" s="245"/>
      <c r="E34" s="245"/>
      <c r="F34" s="245"/>
      <c r="G34" s="245"/>
      <c r="H34" s="246"/>
      <c r="I34" s="246"/>
      <c r="J34" s="246"/>
      <c r="K34" s="246"/>
      <c r="L34" s="286" t="str">
        <f t="shared" si="0"/>
        <v/>
      </c>
      <c r="M34" s="286" t="str">
        <f>IF(AND(PlausiA5a="Ja",PlausiA6="Ja",PlausiA65="Ja",COUNTIFS('Tab. A6'!S:S,1,'Tab. A6'!D:D,A34)=0,D34&gt;0),'Interne Listen'!$Q$46,CONCATENATE(IF(AND(PlausiA5a="Ja",PlausiA6="Ja",PlausiA65="Ja",COUNTIFS('Tab. A6'!S:S,1,'Tab. A6'!D:D,A34)&lt;&gt;D34),'Interne Listen'!$Q$44&amp;CHAR(10),""),IF(AND(PlausiA5a="Ja",PlausiA6="Ja",PlausiA65="Ja",SUMIFS('Tab. A6'!I:I,'Tab. A6'!D:D,A34,'Tab. A6'!S:S,1)&gt;E34),'Interne Listen'!$Q$47&amp;CHAR(10),""),IF(AND(PlausiA5a="Ja",PlausiA6="Ja",PlausiA65="Ja",SUMIFS('Tab. A6'!J:J,'Tab. A6'!D:D,A34)&lt;&gt;F34),'Interne Listen'!$Q$45,"")))</f>
        <v/>
      </c>
      <c r="N34" s="405">
        <f t="shared" si="1"/>
        <v>2200</v>
      </c>
      <c r="O34" s="417"/>
      <c r="P34" s="463"/>
      <c r="Q34" s="413"/>
    </row>
    <row r="35" spans="1:17" s="270" customFormat="1" ht="25.5" x14ac:dyDescent="0.2">
      <c r="A35" s="292" t="s">
        <v>26</v>
      </c>
      <c r="B35" s="285"/>
      <c r="C35" s="245"/>
      <c r="D35" s="245"/>
      <c r="E35" s="245"/>
      <c r="F35" s="245"/>
      <c r="G35" s="245"/>
      <c r="H35" s="246"/>
      <c r="I35" s="246"/>
      <c r="J35" s="246"/>
      <c r="K35" s="246"/>
      <c r="L35" s="286" t="str">
        <f t="shared" si="0"/>
        <v/>
      </c>
      <c r="M35" s="286" t="str">
        <f>IF(AND(PlausiA5a="Ja",PlausiA6="Ja",PlausiA65="Ja",COUNTIFS('Tab. A6'!S:S,1,'Tab. A6'!D:D,A35)=0,D35&gt;0),'Interne Listen'!$Q$46,CONCATENATE(IF(AND(PlausiA5a="Ja",PlausiA6="Ja",PlausiA65="Ja",COUNTIFS('Tab. A6'!S:S,1,'Tab. A6'!D:D,A35)&lt;&gt;D35),'Interne Listen'!$Q$44&amp;CHAR(10),""),IF(AND(PlausiA5a="Ja",PlausiA6="Ja",PlausiA65="Ja",SUMIFS('Tab. A6'!I:I,'Tab. A6'!D:D,A35,'Tab. A6'!S:S,1)&gt;E35),'Interne Listen'!$Q$47&amp;CHAR(10),""),IF(AND(PlausiA5a="Ja",PlausiA6="Ja",PlausiA65="Ja",SUMIFS('Tab. A6'!J:J,'Tab. A6'!D:D,A35)&lt;&gt;F35),'Interne Listen'!$Q$45,"")))</f>
        <v/>
      </c>
      <c r="N35" s="405">
        <f t="shared" si="1"/>
        <v>1570</v>
      </c>
      <c r="O35" s="417"/>
      <c r="P35" s="463"/>
      <c r="Q35" s="413"/>
    </row>
    <row r="36" spans="1:17" s="270" customFormat="1" x14ac:dyDescent="0.2">
      <c r="A36" s="292" t="s">
        <v>17</v>
      </c>
      <c r="B36" s="285"/>
      <c r="C36" s="245"/>
      <c r="D36" s="245"/>
      <c r="E36" s="245"/>
      <c r="F36" s="245"/>
      <c r="G36" s="245"/>
      <c r="H36" s="246"/>
      <c r="I36" s="246"/>
      <c r="J36" s="246"/>
      <c r="K36" s="246"/>
      <c r="L36" s="286" t="str">
        <f t="shared" si="0"/>
        <v/>
      </c>
      <c r="M36" s="286" t="str">
        <f>IF(AND(PlausiA5a="Ja",PlausiA6="Ja",PlausiA65="Ja",COUNTIFS('Tab. A6'!S:S,1,'Tab. A6'!D:D,A36)=0,D36&gt;0),'Interne Listen'!$Q$46,CONCATENATE(IF(AND(PlausiA5a="Ja",PlausiA6="Ja",PlausiA65="Ja",COUNTIFS('Tab. A6'!S:S,1,'Tab. A6'!D:D,A36)&lt;&gt;D36),'Interne Listen'!$Q$44&amp;CHAR(10),""),IF(AND(PlausiA5a="Ja",PlausiA6="Ja",PlausiA65="Ja",SUMIFS('Tab. A6'!I:I,'Tab. A6'!D:D,A36,'Tab. A6'!S:S,1)&gt;E36),'Interne Listen'!$Q$47&amp;CHAR(10),""),IF(AND(PlausiA5a="Ja",PlausiA6="Ja",PlausiA65="Ja",SUMIFS('Tab. A6'!J:J,'Tab. A6'!D:D,A36)&lt;&gt;F36),'Interne Listen'!$Q$45,"")))</f>
        <v/>
      </c>
      <c r="N36" s="405">
        <f t="shared" si="1"/>
        <v>1218</v>
      </c>
      <c r="O36" s="417"/>
      <c r="P36" s="463"/>
      <c r="Q36" s="413"/>
    </row>
    <row r="37" spans="1:17" s="270" customFormat="1" x14ac:dyDescent="0.2">
      <c r="A37" s="292" t="s">
        <v>18</v>
      </c>
      <c r="B37" s="285"/>
      <c r="C37" s="245"/>
      <c r="D37" s="245"/>
      <c r="E37" s="245"/>
      <c r="F37" s="245"/>
      <c r="G37" s="245"/>
      <c r="H37" s="246"/>
      <c r="I37" s="246"/>
      <c r="J37" s="246"/>
      <c r="K37" s="246"/>
      <c r="L37" s="286" t="str">
        <f t="shared" si="0"/>
        <v/>
      </c>
      <c r="M37" s="286" t="str">
        <f>IF(AND(PlausiA5a="Ja",PlausiA6="Ja",PlausiA65="Ja",COUNTIFS('Tab. A6'!S:S,1,'Tab. A6'!D:D,A37)=0,D37&gt;0),'Interne Listen'!$Q$46,CONCATENATE(IF(AND(PlausiA5a="Ja",PlausiA6="Ja",PlausiA65="Ja",COUNTIFS('Tab. A6'!S:S,1,'Tab. A6'!D:D,A37)&lt;&gt;D37),'Interne Listen'!$Q$44&amp;CHAR(10),""),IF(AND(PlausiA5a="Ja",PlausiA6="Ja",PlausiA65="Ja",SUMIFS('Tab. A6'!I:I,'Tab. A6'!D:D,A37,'Tab. A6'!S:S,1)&gt;E37),'Interne Listen'!$Q$47&amp;CHAR(10),""),IF(AND(PlausiA5a="Ja",PlausiA6="Ja",PlausiA65="Ja",SUMIFS('Tab. A6'!J:J,'Tab. A6'!D:D,A37)&lt;&gt;F37),'Interne Listen'!$Q$45,"")))</f>
        <v/>
      </c>
      <c r="N37" s="405">
        <f t="shared" si="1"/>
        <v>2021</v>
      </c>
      <c r="O37" s="417"/>
      <c r="P37" s="463"/>
      <c r="Q37" s="413"/>
    </row>
    <row r="38" spans="1:17" s="270" customFormat="1" x14ac:dyDescent="0.2">
      <c r="A38" s="292" t="s">
        <v>11092</v>
      </c>
      <c r="B38" s="293"/>
      <c r="C38" s="245"/>
      <c r="D38" s="245"/>
      <c r="E38" s="245"/>
      <c r="F38" s="245"/>
      <c r="G38" s="245"/>
      <c r="H38" s="246"/>
      <c r="I38" s="246"/>
      <c r="J38" s="246"/>
      <c r="K38" s="246"/>
      <c r="L38" s="286" t="str">
        <f t="shared" si="0"/>
        <v/>
      </c>
      <c r="M38" s="286" t="str">
        <f>IF(AND(PlausiA5a="Ja",PlausiA6="Ja",PlausiA65="Ja",COUNTIFS('Tab. A6'!S:S,1,'Tab. A6'!D:D,A38)=0,D38&gt;0),'Interne Listen'!$Q$46,CONCATENATE(IF(AND(PlausiA5a="Ja",PlausiA6="Ja",PlausiA65="Ja",COUNTIFS('Tab. A6'!S:S,1,'Tab. A6'!D:D,A38)&lt;&gt;D38),'Interne Listen'!$Q$44&amp;CHAR(10),""),IF(AND(PlausiA5a="Ja",PlausiA6="Ja",PlausiA65="Ja",SUMIFS('Tab. A6'!I:I,'Tab. A6'!D:D,A38,'Tab. A6'!S:S,1)&gt;E38),'Interne Listen'!$Q$47&amp;CHAR(10),""),IF(AND(PlausiA5a="Ja",PlausiA6="Ja",PlausiA65="Ja",SUMIFS('Tab. A6'!J:J,'Tab. A6'!D:D,A38)&lt;&gt;F38),'Interne Listen'!$Q$45,"")))</f>
        <v/>
      </c>
      <c r="N38" s="405">
        <f t="shared" si="1"/>
        <v>2080</v>
      </c>
      <c r="O38" s="417"/>
      <c r="P38" s="463"/>
      <c r="Q38" s="413"/>
    </row>
    <row r="39" spans="1:17" s="270" customFormat="1" x14ac:dyDescent="0.2">
      <c r="A39" s="294" t="s">
        <v>407</v>
      </c>
      <c r="B39" s="287"/>
      <c r="C39" s="245"/>
      <c r="D39" s="245"/>
      <c r="E39" s="245"/>
      <c r="F39" s="245"/>
      <c r="G39" s="245"/>
      <c r="H39" s="246"/>
      <c r="I39" s="246"/>
      <c r="J39" s="246"/>
      <c r="K39" s="246"/>
      <c r="L39" s="286" t="str">
        <f t="shared" si="0"/>
        <v/>
      </c>
      <c r="M39" s="286" t="str">
        <f>IF(AND(PlausiA5a="Ja",PlausiA6="Ja",PlausiA65="Ja",COUNTIFS('Tab. A6'!S:S,1,'Tab. A6'!D:D,A39)=0,D39&gt;0),'Interne Listen'!$Q$46,CONCATENATE(IF(AND(PlausiA5a="Ja",PlausiA6="Ja",PlausiA65="Ja",COUNTIFS('Tab. A6'!S:S,1,'Tab. A6'!D:D,A39)&lt;&gt;D39),'Interne Listen'!$Q$44&amp;CHAR(10),""),IF(AND(PlausiA5a="Ja",PlausiA6="Ja",PlausiA65="Ja",SUMIFS('Tab. A6'!I:I,'Tab. A6'!D:D,A39,'Tab. A6'!S:S,1)&gt;E39),'Interne Listen'!$Q$47&amp;CHAR(10),""),IF(AND(PlausiA5a="Ja",PlausiA6="Ja",PlausiA65="Ja",SUMIFS('Tab. A6'!J:J,'Tab. A6'!D:D,A39)&lt;&gt;F39),'Interne Listen'!$Q$45,"")))</f>
        <v/>
      </c>
      <c r="N39" s="405">
        <f t="shared" si="1"/>
        <v>1360</v>
      </c>
      <c r="O39" s="417"/>
      <c r="P39" s="463"/>
      <c r="Q39" s="413"/>
    </row>
    <row r="40" spans="1:17" s="270" customFormat="1" x14ac:dyDescent="0.2">
      <c r="A40" s="289" t="s">
        <v>44</v>
      </c>
      <c r="B40" s="290"/>
      <c r="C40" s="311"/>
      <c r="D40" s="312"/>
      <c r="E40" s="312"/>
      <c r="F40" s="312"/>
      <c r="G40" s="313"/>
      <c r="H40" s="314"/>
      <c r="I40" s="314"/>
      <c r="J40" s="314"/>
      <c r="K40" s="314"/>
      <c r="L40" s="286"/>
      <c r="M40" s="286" t="str">
        <f>IF(AND(PlausiA5a="Ja",PlausiA6="Ja",PlausiA65="Ja",COUNTIFS('Tab. A6'!S:S,1,'Tab. A6'!D:D,A40)=0,D40&gt;0),'Interne Listen'!$Q$46,CONCATENATE(IF(AND(PlausiA5a="Ja",PlausiA6="Ja",PlausiA65="Ja",COUNTIFS('Tab. A6'!S:S,1,'Tab. A6'!D:D,A40)&lt;&gt;D40),'Interne Listen'!$Q$44&amp;CHAR(10),""),IF(AND(PlausiA5a="Ja",PlausiA6="Ja",PlausiA65="Ja",SUMIFS('Tab. A6'!I:I,'Tab. A6'!D:D,A40,'Tab. A6'!S:S,1)&gt;E40),'Interne Listen'!$Q$47&amp;CHAR(10),""),IF(AND(PlausiA5a="Ja",PlausiA6="Ja",PlausiA65="Ja",SUMIFS('Tab. A6'!J:J,'Tab. A6'!D:D,A40)&lt;&gt;F40),'Interne Listen'!$Q$45,"")))</f>
        <v/>
      </c>
      <c r="N40" s="406"/>
      <c r="O40" s="418"/>
      <c r="P40" s="464"/>
      <c r="Q40" s="470"/>
    </row>
    <row r="41" spans="1:17" s="270" customFormat="1" x14ac:dyDescent="0.2">
      <c r="A41" s="284" t="s">
        <v>2</v>
      </c>
      <c r="B41" s="285"/>
      <c r="C41" s="245"/>
      <c r="D41" s="245"/>
      <c r="E41" s="245"/>
      <c r="F41" s="245"/>
      <c r="G41" s="245"/>
      <c r="H41" s="246"/>
      <c r="I41" s="246"/>
      <c r="J41" s="246"/>
      <c r="K41" s="246"/>
      <c r="L41" s="286" t="str">
        <f t="shared" si="0"/>
        <v/>
      </c>
      <c r="M41" s="286" t="str">
        <f>IF(AND(PlausiA5a="Ja",PlausiA6="Ja",PlausiA65="Ja",COUNTIFS('Tab. A6'!S:S,1,'Tab. A6'!D:D,A41)=0,D41&gt;0),'Interne Listen'!$Q$46,CONCATENATE(IF(AND(PlausiA5a="Ja",PlausiA6="Ja",PlausiA65="Ja",COUNTIFS('Tab. A6'!S:S,1,'Tab. A6'!D:D,A41)&lt;&gt;D41),'Interne Listen'!$Q$44&amp;CHAR(10),""),IF(AND(PlausiA5a="Ja",PlausiA6="Ja",PlausiA65="Ja",SUMIFS('Tab. A6'!I:I,'Tab. A6'!D:D,A41,'Tab. A6'!S:S,1)&gt;E41),'Interne Listen'!$Q$47&amp;CHAR(10),""),IF(AND(PlausiA5a="Ja",PlausiA6="Ja",PlausiA65="Ja",SUMIFS('Tab. A6'!J:J,'Tab. A6'!D:D,A41)&lt;&gt;F41),'Interne Listen'!$Q$45,"")))</f>
        <v/>
      </c>
      <c r="N41" s="405">
        <f t="shared" ref="N41:N105" si="2">VLOOKUP(A41,Parameter,9,FALSE)</f>
        <v>1131</v>
      </c>
      <c r="O41" s="417"/>
      <c r="P41" s="463"/>
      <c r="Q41" s="413"/>
    </row>
    <row r="42" spans="1:17" s="270" customFormat="1" x14ac:dyDescent="0.2">
      <c r="A42" s="292" t="s">
        <v>3</v>
      </c>
      <c r="B42" s="285"/>
      <c r="C42" s="245"/>
      <c r="D42" s="245"/>
      <c r="E42" s="245"/>
      <c r="F42" s="245"/>
      <c r="G42" s="245"/>
      <c r="H42" s="246"/>
      <c r="I42" s="246"/>
      <c r="J42" s="246"/>
      <c r="K42" s="246"/>
      <c r="L42" s="286" t="str">
        <f t="shared" si="0"/>
        <v/>
      </c>
      <c r="M42" s="286" t="str">
        <f>IF(AND(PlausiA5a="Ja",PlausiA6="Ja",PlausiA65="Ja",COUNTIFS('Tab. A6'!S:S,1,'Tab. A6'!D:D,A42)=0,D42&gt;0),'Interne Listen'!$Q$46,CONCATENATE(IF(AND(PlausiA5a="Ja",PlausiA6="Ja",PlausiA65="Ja",COUNTIFS('Tab. A6'!S:S,1,'Tab. A6'!D:D,A42)&lt;&gt;D42),'Interne Listen'!$Q$44&amp;CHAR(10),""),IF(AND(PlausiA5a="Ja",PlausiA6="Ja",PlausiA65="Ja",SUMIFS('Tab. A6'!I:I,'Tab. A6'!D:D,A42,'Tab. A6'!S:S,1)&gt;E42),'Interne Listen'!$Q$47&amp;CHAR(10),""),IF(AND(PlausiA5a="Ja",PlausiA6="Ja",PlausiA65="Ja",SUMIFS('Tab. A6'!J:J,'Tab. A6'!D:D,A42)&lt;&gt;F42),'Interne Listen'!$Q$45,"")))</f>
        <v/>
      </c>
      <c r="N42" s="405">
        <f t="shared" si="2"/>
        <v>1248</v>
      </c>
      <c r="O42" s="417"/>
      <c r="P42" s="463"/>
      <c r="Q42" s="413"/>
    </row>
    <row r="43" spans="1:17" s="270" customFormat="1" x14ac:dyDescent="0.2">
      <c r="A43" s="292" t="s">
        <v>27</v>
      </c>
      <c r="B43" s="285"/>
      <c r="C43" s="245"/>
      <c r="D43" s="245"/>
      <c r="E43" s="245"/>
      <c r="F43" s="245"/>
      <c r="G43" s="245"/>
      <c r="H43" s="246"/>
      <c r="I43" s="246"/>
      <c r="J43" s="246"/>
      <c r="K43" s="246"/>
      <c r="L43" s="286" t="str">
        <f t="shared" si="0"/>
        <v/>
      </c>
      <c r="M43" s="286" t="str">
        <f>IF(AND(PlausiA5a="Ja",PlausiA6="Ja",PlausiA65="Ja",COUNTIFS('Tab. A6'!S:S,1,'Tab. A6'!D:D,A43)=0,D43&gt;0),'Interne Listen'!$Q$46,CONCATENATE(IF(AND(PlausiA5a="Ja",PlausiA6="Ja",PlausiA65="Ja",COUNTIFS('Tab. A6'!S:S,1,'Tab. A6'!D:D,A43)&lt;&gt;D43),'Interne Listen'!$Q$44&amp;CHAR(10),""),IF(AND(PlausiA5a="Ja",PlausiA6="Ja",PlausiA65="Ja",SUMIFS('Tab. A6'!I:I,'Tab. A6'!D:D,A43,'Tab. A6'!S:S,1)&gt;E43),'Interne Listen'!$Q$47&amp;CHAR(10),""),IF(AND(PlausiA5a="Ja",PlausiA6="Ja",PlausiA65="Ja",SUMIFS('Tab. A6'!J:J,'Tab. A6'!D:D,A43)&lt;&gt;F43),'Interne Listen'!$Q$45,"")))</f>
        <v/>
      </c>
      <c r="N43" s="405">
        <f t="shared" si="2"/>
        <v>1331</v>
      </c>
      <c r="O43" s="417"/>
      <c r="P43" s="463"/>
      <c r="Q43" s="413"/>
    </row>
    <row r="44" spans="1:17" s="270" customFormat="1" x14ac:dyDescent="0.2">
      <c r="A44" s="292" t="s">
        <v>45</v>
      </c>
      <c r="B44" s="285"/>
      <c r="C44" s="245"/>
      <c r="D44" s="245"/>
      <c r="E44" s="245"/>
      <c r="F44" s="245"/>
      <c r="G44" s="245"/>
      <c r="H44" s="246"/>
      <c r="I44" s="246"/>
      <c r="J44" s="246"/>
      <c r="K44" s="246"/>
      <c r="L44" s="286" t="str">
        <f t="shared" si="0"/>
        <v/>
      </c>
      <c r="M44" s="286" t="str">
        <f>IF(AND(PlausiA5a="Ja",PlausiA6="Ja",PlausiA65="Ja",COUNTIFS('Tab. A6'!S:S,1,'Tab. A6'!D:D,A44)=0,D44&gt;0),'Interne Listen'!$Q$46,CONCATENATE(IF(AND(PlausiA5a="Ja",PlausiA6="Ja",PlausiA65="Ja",COUNTIFS('Tab. A6'!S:S,1,'Tab. A6'!D:D,A44)&lt;&gt;D44),'Interne Listen'!$Q$44&amp;CHAR(10),""),IF(AND(PlausiA5a="Ja",PlausiA6="Ja",PlausiA65="Ja",SUMIFS('Tab. A6'!I:I,'Tab. A6'!D:D,A44,'Tab. A6'!S:S,1)&gt;E44),'Interne Listen'!$Q$47&amp;CHAR(10),""),IF(AND(PlausiA5a="Ja",PlausiA6="Ja",PlausiA65="Ja",SUMIFS('Tab. A6'!J:J,'Tab. A6'!D:D,A44)&lt;&gt;F44),'Interne Listen'!$Q$45,"")))</f>
        <v/>
      </c>
      <c r="N44" s="405">
        <f t="shared" si="2"/>
        <v>1778</v>
      </c>
      <c r="O44" s="417"/>
      <c r="P44" s="463"/>
      <c r="Q44" s="413"/>
    </row>
    <row r="45" spans="1:17" s="270" customFormat="1" x14ac:dyDescent="0.2">
      <c r="A45" s="292" t="s">
        <v>5</v>
      </c>
      <c r="B45" s="285"/>
      <c r="C45" s="245"/>
      <c r="D45" s="245"/>
      <c r="E45" s="245"/>
      <c r="F45" s="245"/>
      <c r="G45" s="245"/>
      <c r="H45" s="246"/>
      <c r="I45" s="246"/>
      <c r="J45" s="246"/>
      <c r="K45" s="246"/>
      <c r="L45" s="286" t="str">
        <f t="shared" si="0"/>
        <v/>
      </c>
      <c r="M45" s="286" t="str">
        <f>IF(AND(PlausiA5a="Ja",PlausiA6="Ja",PlausiA65="Ja",COUNTIFS('Tab. A6'!S:S,1,'Tab. A6'!D:D,A45)=0,D45&gt;0),'Interne Listen'!$Q$46,CONCATENATE(IF(AND(PlausiA5a="Ja",PlausiA6="Ja",PlausiA65="Ja",COUNTIFS('Tab. A6'!S:S,1,'Tab. A6'!D:D,A45)&lt;&gt;D45),'Interne Listen'!$Q$44&amp;CHAR(10),""),IF(AND(PlausiA5a="Ja",PlausiA6="Ja",PlausiA65="Ja",SUMIFS('Tab. A6'!I:I,'Tab. A6'!D:D,A45,'Tab. A6'!S:S,1)&gt;E45),'Interne Listen'!$Q$47&amp;CHAR(10),""),IF(AND(PlausiA5a="Ja",PlausiA6="Ja",PlausiA65="Ja",SUMIFS('Tab. A6'!J:J,'Tab. A6'!D:D,A45)&lt;&gt;F45),'Interne Listen'!$Q$45,"")))</f>
        <v/>
      </c>
      <c r="N45" s="405">
        <f t="shared" si="2"/>
        <v>1027</v>
      </c>
      <c r="O45" s="417"/>
      <c r="P45" s="463"/>
      <c r="Q45" s="413"/>
    </row>
    <row r="46" spans="1:17" s="270" customFormat="1" x14ac:dyDescent="0.2">
      <c r="A46" s="292" t="s">
        <v>11170</v>
      </c>
      <c r="B46" s="285"/>
      <c r="C46" s="245"/>
      <c r="D46" s="245"/>
      <c r="E46" s="245"/>
      <c r="F46" s="245"/>
      <c r="G46" s="245"/>
      <c r="H46" s="246"/>
      <c r="I46" s="246"/>
      <c r="J46" s="246"/>
      <c r="K46" s="246"/>
      <c r="L46" s="286" t="str">
        <f t="shared" si="0"/>
        <v/>
      </c>
      <c r="M46" s="286" t="str">
        <f>IF(AND(PlausiA5a="Ja",PlausiA6="Ja",PlausiA65="Ja",COUNTIFS('Tab. A6'!S:S,1,'Tab. A6'!D:D,A46)=0,D46&gt;0),'Interne Listen'!$Q$46,CONCATENATE(IF(AND(PlausiA5a="Ja",PlausiA6="Ja",PlausiA65="Ja",COUNTIFS('Tab. A6'!S:S,1,'Tab. A6'!D:D,A46)&lt;&gt;D46),'Interne Listen'!$Q$44&amp;CHAR(10),""),IF(AND(PlausiA5a="Ja",PlausiA6="Ja",PlausiA65="Ja",SUMIFS('Tab. A6'!I:I,'Tab. A6'!D:D,A46,'Tab. A6'!S:S,1)&gt;E46),'Interne Listen'!$Q$47&amp;CHAR(10),""),IF(AND(PlausiA5a="Ja",PlausiA6="Ja",PlausiA65="Ja",SUMIFS('Tab. A6'!J:J,'Tab. A6'!D:D,A46)&lt;&gt;F46),'Interne Listen'!$Q$45,"")))</f>
        <v/>
      </c>
      <c r="N46" s="405">
        <f t="shared" si="2"/>
        <v>1081</v>
      </c>
      <c r="O46" s="417"/>
      <c r="P46" s="463"/>
      <c r="Q46" s="413"/>
    </row>
    <row r="47" spans="1:17" s="270" customFormat="1" ht="25.5" x14ac:dyDescent="0.2">
      <c r="A47" s="292" t="s">
        <v>559</v>
      </c>
      <c r="B47" s="285"/>
      <c r="C47" s="245"/>
      <c r="D47" s="245"/>
      <c r="E47" s="245"/>
      <c r="F47" s="245"/>
      <c r="G47" s="245"/>
      <c r="H47" s="246"/>
      <c r="I47" s="246"/>
      <c r="J47" s="246"/>
      <c r="K47" s="246"/>
      <c r="L47" s="286" t="str">
        <f t="shared" si="0"/>
        <v/>
      </c>
      <c r="M47" s="286" t="str">
        <f>IF(AND(PlausiA5a="Ja",PlausiA6="Ja",PlausiA65="Ja",COUNTIFS('Tab. A6'!S:S,1,'Tab. A6'!D:D,A47)=0,D47&gt;0),'Interne Listen'!$Q$46,CONCATENATE(IF(AND(PlausiA5a="Ja",PlausiA6="Ja",PlausiA65="Ja",COUNTIFS('Tab. A6'!S:S,1,'Tab. A6'!D:D,A47)&lt;&gt;D47),'Interne Listen'!$Q$44&amp;CHAR(10),""),IF(AND(PlausiA5a="Ja",PlausiA6="Ja",PlausiA65="Ja",SUMIFS('Tab. A6'!I:I,'Tab. A6'!D:D,A47,'Tab. A6'!S:S,1)&gt;E47),'Interne Listen'!$Q$47&amp;CHAR(10),""),IF(AND(PlausiA5a="Ja",PlausiA6="Ja",PlausiA65="Ja",SUMIFS('Tab. A6'!J:J,'Tab. A6'!D:D,A47)&lt;&gt;F47),'Interne Listen'!$Q$45,"")))</f>
        <v/>
      </c>
      <c r="N47" s="405" t="str">
        <f t="shared" si="2"/>
        <v>Summe der Parameter 1061,1064 (1064 nur, wenn nicht in derselben Probenahme 1061 übermittelt wurde)</v>
      </c>
      <c r="O47" s="417"/>
      <c r="P47" s="463"/>
      <c r="Q47" s="413"/>
    </row>
    <row r="48" spans="1:17" s="270" customFormat="1" x14ac:dyDescent="0.2">
      <c r="A48" s="292" t="s">
        <v>4</v>
      </c>
      <c r="B48" s="285"/>
      <c r="C48" s="245"/>
      <c r="D48" s="245"/>
      <c r="E48" s="245"/>
      <c r="F48" s="245"/>
      <c r="G48" s="245"/>
      <c r="H48" s="246"/>
      <c r="I48" s="246"/>
      <c r="J48" s="246"/>
      <c r="K48" s="246"/>
      <c r="L48" s="286" t="str">
        <f t="shared" si="0"/>
        <v/>
      </c>
      <c r="M48" s="286" t="str">
        <f>IF(AND(PlausiA5a="Ja",PlausiA6="Ja",PlausiA65="Ja",COUNTIFS('Tab. A6'!S:S,1,'Tab. A6'!D:D,A48)=0,D48&gt;0),'Interne Listen'!$Q$46,CONCATENATE(IF(AND(PlausiA5a="Ja",PlausiA6="Ja",PlausiA65="Ja",COUNTIFS('Tab. A6'!S:S,1,'Tab. A6'!D:D,A48)&lt;&gt;D48),'Interne Listen'!$Q$44&amp;CHAR(10),""),IF(AND(PlausiA5a="Ja",PlausiA6="Ja",PlausiA65="Ja",SUMIFS('Tab. A6'!I:I,'Tab. A6'!D:D,A48,'Tab. A6'!S:S,1)&gt;E48),'Interne Listen'!$Q$47&amp;CHAR(10),""),IF(AND(PlausiA5a="Ja",PlausiA6="Ja",PlausiA65="Ja",SUMIFS('Tab. A6'!J:J,'Tab. A6'!D:D,A48)&lt;&gt;F48),'Interne Listen'!$Q$45,"")))</f>
        <v/>
      </c>
      <c r="N48" s="405">
        <f t="shared" si="2"/>
        <v>1182</v>
      </c>
      <c r="O48" s="417"/>
      <c r="P48" s="463"/>
      <c r="Q48" s="413"/>
    </row>
    <row r="49" spans="1:17" s="270" customFormat="1" x14ac:dyDescent="0.2">
      <c r="A49" s="292" t="s">
        <v>28</v>
      </c>
      <c r="B49" s="285"/>
      <c r="C49" s="245"/>
      <c r="D49" s="245"/>
      <c r="E49" s="245"/>
      <c r="F49" s="245"/>
      <c r="G49" s="245"/>
      <c r="H49" s="246"/>
      <c r="I49" s="246"/>
      <c r="J49" s="246"/>
      <c r="K49" s="246"/>
      <c r="L49" s="286" t="str">
        <f t="shared" si="0"/>
        <v/>
      </c>
      <c r="M49" s="286" t="str">
        <f>IF(AND(PlausiA5a="Ja",PlausiA6="Ja",PlausiA65="Ja",COUNTIFS('Tab. A6'!S:S,1,'Tab. A6'!D:D,A49)=0,D49&gt;0),'Interne Listen'!$Q$46,CONCATENATE(IF(AND(PlausiA5a="Ja",PlausiA6="Ja",PlausiA65="Ja",COUNTIFS('Tab. A6'!S:S,1,'Tab. A6'!D:D,A49)&lt;&gt;D49),'Interne Listen'!$Q$44&amp;CHAR(10),""),IF(AND(PlausiA5a="Ja",PlausiA6="Ja",PlausiA65="Ja",SUMIFS('Tab. A6'!I:I,'Tab. A6'!D:D,A49,'Tab. A6'!S:S,1)&gt;E49),'Interne Listen'!$Q$47&amp;CHAR(10),""),IF(AND(PlausiA5a="Ja",PlausiA6="Ja",PlausiA65="Ja",SUMIFS('Tab. A6'!J:J,'Tab. A6'!D:D,A49)&lt;&gt;F49),'Interne Listen'!$Q$45,"")))</f>
        <v/>
      </c>
      <c r="N49" s="405">
        <f t="shared" si="2"/>
        <v>1171</v>
      </c>
      <c r="O49" s="417"/>
      <c r="P49" s="463"/>
      <c r="Q49" s="413"/>
    </row>
    <row r="50" spans="1:17" s="270" customFormat="1" ht="63.75" x14ac:dyDescent="0.2">
      <c r="A50" s="292" t="s">
        <v>46</v>
      </c>
      <c r="B50" s="285"/>
      <c r="C50" s="245"/>
      <c r="D50" s="245"/>
      <c r="E50" s="245"/>
      <c r="F50" s="245"/>
      <c r="G50" s="245"/>
      <c r="H50" s="246"/>
      <c r="I50" s="246"/>
      <c r="J50" s="246"/>
      <c r="K50" s="246"/>
      <c r="L50" s="286" t="str">
        <f t="shared" si="0"/>
        <v/>
      </c>
      <c r="M50" s="286" t="str">
        <f>IF(AND(PlausiA5a="Ja",PlausiA6="Ja",PlausiA65="Ja",COUNTIFS('Tab. A6'!S:S,1,'Tab. A6'!D:D,A50)=0,D50&gt;0),'Interne Listen'!$Q$46,CONCATENATE(IF(AND(PlausiA5a="Ja",PlausiA6="Ja",PlausiA65="Ja",COUNTIFS('Tab. A6'!S:S,1,'Tab. A6'!D:D,A50)&lt;&gt;D50),'Interne Listen'!$Q$44&amp;CHAR(10),""),IF(AND(PlausiA5a="Ja",PlausiA6="Ja",PlausiA65="Ja",SUMIFS('Tab. A6'!I:I,'Tab. A6'!D:D,A50,'Tab. A6'!S:S,1)&gt;E50),'Interne Listen'!$Q$47&amp;CHAR(10),""),IF(AND(PlausiA5a="Ja",PlausiA6="Ja",PlausiA65="Ja",SUMIFS('Tab. A6'!J:J,'Tab. A6'!D:D,A50)&lt;&gt;F50),'Interne Listen'!$Q$45,"")))</f>
        <v/>
      </c>
      <c r="N50" s="405" t="str">
        <f t="shared" si="2"/>
        <v>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v>
      </c>
      <c r="O50" s="417"/>
      <c r="P50" s="463"/>
      <c r="Q50" s="413"/>
    </row>
    <row r="51" spans="1:17" s="270" customFormat="1" x14ac:dyDescent="0.2">
      <c r="A51" s="292" t="s">
        <v>30</v>
      </c>
      <c r="B51" s="285"/>
      <c r="C51" s="245"/>
      <c r="D51" s="245"/>
      <c r="E51" s="245"/>
      <c r="F51" s="245"/>
      <c r="G51" s="245"/>
      <c r="H51" s="246"/>
      <c r="I51" s="246"/>
      <c r="J51" s="246"/>
      <c r="K51" s="246"/>
      <c r="L51" s="286" t="str">
        <f t="shared" si="0"/>
        <v/>
      </c>
      <c r="M51" s="286" t="str">
        <f>IF(AND(PlausiA5a="Ja",PlausiA6="Ja",PlausiA65="Ja",COUNTIFS('Tab. A6'!S:S,1,'Tab. A6'!D:D,A51)=0,D51&gt;0),'Interne Listen'!$Q$46,CONCATENATE(IF(AND(PlausiA5a="Ja",PlausiA6="Ja",PlausiA65="Ja",COUNTIFS('Tab. A6'!S:S,1,'Tab. A6'!D:D,A51)&lt;&gt;D51),'Interne Listen'!$Q$44&amp;CHAR(10),""),IF(AND(PlausiA5a="Ja",PlausiA6="Ja",PlausiA65="Ja",SUMIFS('Tab. A6'!I:I,'Tab. A6'!D:D,A51,'Tab. A6'!S:S,1)&gt;E51),'Interne Listen'!$Q$47&amp;CHAR(10),""),IF(AND(PlausiA5a="Ja",PlausiA6="Ja",PlausiA65="Ja",SUMIFS('Tab. A6'!J:J,'Tab. A6'!D:D,A51)&lt;&gt;F51),'Interne Listen'!$Q$45,"")))</f>
        <v/>
      </c>
      <c r="N51" s="405">
        <f t="shared" si="2"/>
        <v>1532</v>
      </c>
      <c r="O51" s="417"/>
      <c r="P51" s="463"/>
      <c r="Q51" s="413"/>
    </row>
    <row r="52" spans="1:17" s="270" customFormat="1" x14ac:dyDescent="0.2">
      <c r="A52" s="292" t="s">
        <v>31</v>
      </c>
      <c r="B52" s="285"/>
      <c r="C52" s="245"/>
      <c r="D52" s="245"/>
      <c r="E52" s="245"/>
      <c r="F52" s="245"/>
      <c r="G52" s="245"/>
      <c r="H52" s="246"/>
      <c r="I52" s="246"/>
      <c r="J52" s="246"/>
      <c r="K52" s="246"/>
      <c r="L52" s="286" t="str">
        <f t="shared" si="0"/>
        <v/>
      </c>
      <c r="M52" s="286" t="str">
        <f>IF(AND(PlausiA5a="Ja",PlausiA6="Ja",PlausiA65="Ja",COUNTIFS('Tab. A6'!S:S,1,'Tab. A6'!D:D,A52)=0,D52&gt;0),'Interne Listen'!$Q$46,CONCATENATE(IF(AND(PlausiA5a="Ja",PlausiA6="Ja",PlausiA65="Ja",COUNTIFS('Tab. A6'!S:S,1,'Tab. A6'!D:D,A52)&lt;&gt;D52),'Interne Listen'!$Q$44&amp;CHAR(10),""),IF(AND(PlausiA5a="Ja",PlausiA6="Ja",PlausiA65="Ja",SUMIFS('Tab. A6'!I:I,'Tab. A6'!D:D,A52,'Tab. A6'!S:S,1)&gt;E52),'Interne Listen'!$Q$47&amp;CHAR(10),""),IF(AND(PlausiA5a="Ja",PlausiA6="Ja",PlausiA65="Ja",SUMIFS('Tab. A6'!J:J,'Tab. A6'!D:D,A52)&lt;&gt;F52),'Interne Listen'!$Q$45,"")))</f>
        <v/>
      </c>
      <c r="N52" s="405">
        <f t="shared" si="2"/>
        <v>1313</v>
      </c>
      <c r="O52" s="417"/>
      <c r="P52" s="463"/>
      <c r="Q52" s="413"/>
    </row>
    <row r="53" spans="1:17" s="270" customFormat="1" x14ac:dyDescent="0.2">
      <c r="A53" s="292" t="s">
        <v>29</v>
      </c>
      <c r="B53" s="285"/>
      <c r="C53" s="245"/>
      <c r="D53" s="245"/>
      <c r="E53" s="245"/>
      <c r="F53" s="245"/>
      <c r="G53" s="245"/>
      <c r="H53" s="246"/>
      <c r="I53" s="246"/>
      <c r="J53" s="246"/>
      <c r="K53" s="246"/>
      <c r="L53" s="286" t="str">
        <f t="shared" si="0"/>
        <v/>
      </c>
      <c r="M53" s="286" t="str">
        <f>IF(AND(PlausiA5a="Ja",PlausiA6="Ja",PlausiA65="Ja",COUNTIFS('Tab. A6'!S:S,1,'Tab. A6'!D:D,A53)=0,D53&gt;0),'Interne Listen'!$Q$46,CONCATENATE(IF(AND(PlausiA5a="Ja",PlausiA6="Ja",PlausiA65="Ja",COUNTIFS('Tab. A6'!S:S,1,'Tab. A6'!D:D,A53)&lt;&gt;D53),'Interne Listen'!$Q$44&amp;CHAR(10),""),IF(AND(PlausiA5a="Ja",PlausiA6="Ja",PlausiA65="Ja",SUMIFS('Tab. A6'!I:I,'Tab. A6'!D:D,A53,'Tab. A6'!S:S,1)&gt;E53),'Interne Listen'!$Q$47&amp;CHAR(10),""),IF(AND(PlausiA5a="Ja",PlausiA6="Ja",PlausiA65="Ja",SUMIFS('Tab. A6'!J:J,'Tab. A6'!D:D,A53)&lt;&gt;F53),'Interne Listen'!$Q$45,"")))</f>
        <v/>
      </c>
      <c r="N53" s="405">
        <f t="shared" si="2"/>
        <v>1112</v>
      </c>
      <c r="O53" s="417"/>
      <c r="P53" s="463"/>
      <c r="Q53" s="413"/>
    </row>
    <row r="54" spans="1:17" s="270" customFormat="1" x14ac:dyDescent="0.2">
      <c r="A54" s="292" t="s">
        <v>6</v>
      </c>
      <c r="B54" s="285"/>
      <c r="C54" s="245"/>
      <c r="D54" s="245"/>
      <c r="E54" s="245"/>
      <c r="F54" s="245"/>
      <c r="G54" s="245"/>
      <c r="H54" s="246"/>
      <c r="I54" s="246"/>
      <c r="J54" s="246"/>
      <c r="K54" s="246"/>
      <c r="L54" s="286" t="str">
        <f t="shared" si="0"/>
        <v/>
      </c>
      <c r="M54" s="286" t="str">
        <f>IF(AND(PlausiA5a="Ja",PlausiA6="Ja",PlausiA65="Ja",COUNTIFS('Tab. A6'!S:S,1,'Tab. A6'!D:D,A54)=0,D54&gt;0),'Interne Listen'!$Q$46,CONCATENATE(IF(AND(PlausiA5a="Ja",PlausiA6="Ja",PlausiA65="Ja",COUNTIFS('Tab. A6'!S:S,1,'Tab. A6'!D:D,A54)&lt;&gt;D54),'Interne Listen'!$Q$44&amp;CHAR(10),""),IF(AND(PlausiA5a="Ja",PlausiA6="Ja",PlausiA65="Ja",SUMIFS('Tab. A6'!I:I,'Tab. A6'!D:D,A54,'Tab. A6'!S:S,1)&gt;E54),'Interne Listen'!$Q$47&amp;CHAR(10),""),IF(AND(PlausiA5a="Ja",PlausiA6="Ja",PlausiA65="Ja",SUMIFS('Tab. A6'!J:J,'Tab. A6'!D:D,A54)&lt;&gt;F54),'Interne Listen'!$Q$45,"")))</f>
        <v/>
      </c>
      <c r="N54" s="405">
        <f t="shared" si="2"/>
        <v>1052</v>
      </c>
      <c r="O54" s="417"/>
      <c r="P54" s="463"/>
      <c r="Q54" s="413"/>
    </row>
    <row r="55" spans="1:17" s="270" customFormat="1" ht="25.5" x14ac:dyDescent="0.2">
      <c r="A55" s="292" t="s">
        <v>10972</v>
      </c>
      <c r="B55" s="285"/>
      <c r="C55" s="245"/>
      <c r="D55" s="245"/>
      <c r="E55" s="245"/>
      <c r="F55" s="245"/>
      <c r="G55" s="245"/>
      <c r="H55" s="246"/>
      <c r="I55" s="246"/>
      <c r="J55" s="246"/>
      <c r="K55" s="246"/>
      <c r="L55" s="286" t="str">
        <f t="shared" si="0"/>
        <v/>
      </c>
      <c r="M55" s="286" t="str">
        <f>IF(AND(PlausiA5a="Ja",PlausiA6="Ja",PlausiA65="Ja",COUNTIFS('Tab. A6'!S:S,1,'Tab. A6'!D:D,A55)=0,D55&gt;0),'Interne Listen'!$Q$46,CONCATENATE(IF(AND(PlausiA5a="Ja",PlausiA6="Ja",PlausiA65="Ja",COUNTIFS('Tab. A6'!S:S,1,'Tab. A6'!D:D,A55)&lt;&gt;D55),'Interne Listen'!$Q$44&amp;CHAR(10),""),IF(AND(PlausiA5a="Ja",PlausiA6="Ja",PlausiA65="Ja",SUMIFS('Tab. A6'!I:I,'Tab. A6'!D:D,A55,'Tab. A6'!S:S,1)&gt;E55),'Interne Listen'!$Q$47&amp;CHAR(10),""),IF(AND(PlausiA5a="Ja",PlausiA6="Ja",PlausiA65="Ja",SUMIFS('Tab. A6'!J:J,'Tab. A6'!D:D,A55)&lt;&gt;F55),'Interne Listen'!$Q$45,"")))</f>
        <v/>
      </c>
      <c r="N55" s="405" t="str">
        <f t="shared" si="2"/>
        <v>Summe der Parameter 1779, 1776 (1776 nur, wenn nicht in derselben Probenahme 1779 übermittelt wurde)</v>
      </c>
      <c r="O55" s="417"/>
      <c r="P55" s="463"/>
      <c r="Q55" s="413"/>
    </row>
    <row r="56" spans="1:17" s="270" customFormat="1" ht="25.5" x14ac:dyDescent="0.2">
      <c r="A56" s="292" t="s">
        <v>10973</v>
      </c>
      <c r="B56" s="285"/>
      <c r="C56" s="245"/>
      <c r="D56" s="245"/>
      <c r="E56" s="245"/>
      <c r="F56" s="245"/>
      <c r="G56" s="245"/>
      <c r="H56" s="246"/>
      <c r="I56" s="246"/>
      <c r="J56" s="246"/>
      <c r="K56" s="246"/>
      <c r="L56" s="286" t="str">
        <f t="shared" si="0"/>
        <v/>
      </c>
      <c r="M56" s="286" t="str">
        <f>IF(AND(PlausiA5a="Ja",PlausiA6="Ja",PlausiA65="Ja",COUNTIFS('Tab. A6'!S:S,1,'Tab. A6'!D:D,A56)=0,D56&gt;0),'Interne Listen'!$Q$46,CONCATENATE(IF(AND(PlausiA5a="Ja",PlausiA6="Ja",PlausiA65="Ja",COUNTIFS('Tab. A6'!S:S,1,'Tab. A6'!D:D,A56)&lt;&gt;D56),'Interne Listen'!$Q$44&amp;CHAR(10),""),IF(AND(PlausiA5a="Ja",PlausiA6="Ja",PlausiA65="Ja",SUMIFS('Tab. A6'!I:I,'Tab. A6'!D:D,A56,'Tab. A6'!S:S,1)&gt;E56),'Interne Listen'!$Q$47&amp;CHAR(10),""),IF(AND(PlausiA5a="Ja",PlausiA6="Ja",PlausiA65="Ja",SUMIFS('Tab. A6'!J:J,'Tab. A6'!D:D,A56)&lt;&gt;F56),'Interne Listen'!$Q$45,"")))</f>
        <v/>
      </c>
      <c r="N56" s="405" t="str">
        <f t="shared" si="2"/>
        <v>Summe der Parameter 1780, 1777 (1777 nur, wenn nicht in derselben Probenahme 1780 übermittelt wurde)</v>
      </c>
      <c r="O56" s="417"/>
      <c r="P56" s="463"/>
      <c r="Q56" s="413"/>
    </row>
    <row r="57" spans="1:17" s="270" customFormat="1" x14ac:dyDescent="0.2">
      <c r="A57" s="292" t="s">
        <v>1</v>
      </c>
      <c r="B57" s="285"/>
      <c r="C57" s="245"/>
      <c r="D57" s="245"/>
      <c r="E57" s="304"/>
      <c r="F57" s="245"/>
      <c r="G57" s="245"/>
      <c r="H57" s="246"/>
      <c r="I57" s="246"/>
      <c r="J57" s="246"/>
      <c r="K57" s="246"/>
      <c r="L57" s="286" t="str">
        <f t="shared" si="0"/>
        <v/>
      </c>
      <c r="M57" s="364" t="str">
        <f>IF(AND(PlausiA5a="Ja",PlausiA6="Ja",PlausiA65="Ja",COUNTIFS('Tab. A6'!S:S,1,'Tab. A6'!D:D,A57)=0,D57&gt;0),'Interne Listen'!$Q$46,CONCATENATE(IF(AND(PlausiA5a="Ja",PlausiA6="Ja",PlausiA65="Ja",COUNTIFS('Tab. A6'!S:S,1,'Tab. A6'!D:D,A57)&lt;&gt;D57),'Interne Listen'!$Q$44&amp;CHAR(10),""),IF(AND(PlausiA5a="Ja",PlausiA6="Ja",PlausiA65="Ja",SUMIFS('Tab. A6'!I:I,'Tab. A6'!D:D,A57,'Tab. A6'!S:S,1)&gt;E57),'Interne Listen'!$Q$47&amp;CHAR(10),""),IF(AND(PlausiA5a="Ja",PlausiA6="Ja",PlausiA65="Ja",SUMIFS('Tab. A6'!J:J,'Tab. A6'!D:D,A57)&lt;&gt;F57),'Interne Listen'!$Q$45,"")))</f>
        <v/>
      </c>
      <c r="N57" s="405" t="str">
        <f t="shared" si="2"/>
        <v>Summe der Parameter 1763, 1773, 1767</v>
      </c>
      <c r="O57" s="417"/>
      <c r="P57" s="463"/>
      <c r="Q57" s="413"/>
    </row>
    <row r="58" spans="1:17" s="270" customFormat="1" x14ac:dyDescent="0.2">
      <c r="A58" s="292" t="s">
        <v>616</v>
      </c>
      <c r="B58" s="285"/>
      <c r="C58" s="245"/>
      <c r="D58" s="245"/>
      <c r="E58" s="245"/>
      <c r="F58" s="245"/>
      <c r="G58" s="245"/>
      <c r="H58" s="246"/>
      <c r="I58" s="246"/>
      <c r="J58" s="246"/>
      <c r="K58" s="246"/>
      <c r="L58" s="286" t="str">
        <f t="shared" si="0"/>
        <v/>
      </c>
      <c r="M58" s="286" t="str">
        <f>IF(AND(PlausiA5a="Ja",PlausiA6="Ja",PlausiA65="Ja",COUNTIFS('Tab. A6'!S:S,1,'Tab. A6'!D:D,A58)=0,D58&gt;0),'Interne Listen'!$Q$46,CONCATENATE(IF(AND(PlausiA5a="Ja",PlausiA6="Ja",PlausiA65="Ja",COUNTIFS('Tab. A6'!S:S,1,'Tab. A6'!D:D,A58)&lt;&gt;D58),'Interne Listen'!$Q$44&amp;CHAR(10),""),IF(AND(PlausiA5a="Ja",PlausiA6="Ja",PlausiA65="Ja",SUMIFS('Tab. A6'!I:I,'Tab. A6'!D:D,A58,'Tab. A6'!S:S,1)&gt;E58),'Interne Listen'!$Q$47&amp;CHAR(10),""),IF(AND(PlausiA5a="Ja",PlausiA6="Ja",PlausiA65="Ja",SUMIFS('Tab. A6'!J:J,'Tab. A6'!D:D,A58)&lt;&gt;F58),'Interne Listen'!$Q$45,"")))</f>
        <v/>
      </c>
      <c r="N58" s="405">
        <f t="shared" si="2"/>
        <v>1523</v>
      </c>
      <c r="O58" s="417"/>
      <c r="P58" s="463"/>
      <c r="Q58" s="413"/>
    </row>
    <row r="59" spans="1:17" s="270" customFormat="1" ht="38.25" x14ac:dyDescent="0.2">
      <c r="A59" s="292" t="s">
        <v>7</v>
      </c>
      <c r="B59" s="285"/>
      <c r="C59" s="245"/>
      <c r="D59" s="245"/>
      <c r="E59" s="245"/>
      <c r="F59" s="245"/>
      <c r="G59" s="245"/>
      <c r="H59" s="246"/>
      <c r="I59" s="246"/>
      <c r="J59" s="246"/>
      <c r="K59" s="246"/>
      <c r="L59" s="286" t="str">
        <f t="shared" si="0"/>
        <v/>
      </c>
      <c r="M59" s="286" t="str">
        <f>IF(AND(PlausiA5a="Ja",PlausiA6="Ja",PlausiA65="Ja",COUNTIFS('Tab. A6'!S:S,1,'Tab. A6'!D:D,A59)=0,D59&gt;0),'Interne Listen'!$Q$46,CONCATENATE(IF(AND(PlausiA5a="Ja",PlausiA6="Ja",PlausiA65="Ja",COUNTIFS('Tab. A6'!S:S,1,'Tab. A6'!D:D,A59)&lt;&gt;D59),'Interne Listen'!$Q$44&amp;CHAR(10),""),IF(AND(PlausiA5a="Ja",PlausiA6="Ja",PlausiA65="Ja",SUMIFS('Tab. A6'!I:I,'Tab. A6'!D:D,A59,'Tab. A6'!S:S,1)&gt;E59),'Interne Listen'!$Q$47&amp;CHAR(10),""),IF(AND(PlausiA5a="Ja",PlausiA6="Ja",PlausiA65="Ja",SUMIFS('Tab. A6'!J:J,'Tab. A6'!D:D,A59)&lt;&gt;F59),'Interne Listen'!$Q$45,"")))</f>
        <v/>
      </c>
      <c r="N59" s="405" t="str">
        <f t="shared" si="2"/>
        <v xml:space="preserve">1035, Grenzwert gilt nur am Wasserwerksausgang (W). Grenzwertüberschreitungen im Verteilungsnetz liegen erst vor, wenn bleibende sichtbare Trübungen festgestellt wurden (Parameter 1031). </v>
      </c>
      <c r="O59" s="417"/>
      <c r="P59" s="463"/>
      <c r="Q59" s="413"/>
    </row>
    <row r="60" spans="1:17" s="270" customFormat="1" x14ac:dyDescent="0.2">
      <c r="A60" s="292" t="s">
        <v>555</v>
      </c>
      <c r="B60" s="285"/>
      <c r="C60" s="245"/>
      <c r="D60" s="245"/>
      <c r="E60" s="245"/>
      <c r="F60" s="245"/>
      <c r="G60" s="245"/>
      <c r="H60" s="246"/>
      <c r="I60" s="246"/>
      <c r="J60" s="246"/>
      <c r="K60" s="246"/>
      <c r="L60" s="286" t="str">
        <f t="shared" si="0"/>
        <v/>
      </c>
      <c r="M60" s="286" t="str">
        <f>IF(AND(PlausiA5a="Ja",PlausiA6="Ja",PlausiA65="Ja",COUNTIFS('Tab. A6'!S:S,1,'Tab. A6'!D:D,A60)=0,D60&gt;0),'Interne Listen'!$Q$46,CONCATENATE(IF(AND(PlausiA5a="Ja",PlausiA6="Ja",PlausiA65="Ja",COUNTIFS('Tab. A6'!S:S,1,'Tab. A6'!D:D,A60)&lt;&gt;D60),'Interne Listen'!$Q$44&amp;CHAR(10),""),IF(AND(PlausiA5a="Ja",PlausiA6="Ja",PlausiA65="Ja",SUMIFS('Tab. A6'!I:I,'Tab. A6'!D:D,A60,'Tab. A6'!S:S,1)&gt;E60),'Interne Listen'!$Q$47&amp;CHAR(10),""),IF(AND(PlausiA5a="Ja",PlausiA6="Ja",PlausiA65="Ja",SUMIFS('Tab. A6'!J:J,'Tab. A6'!D:D,A60)&lt;&gt;F60),'Interne Listen'!$Q$45,"")))</f>
        <v/>
      </c>
      <c r="N60" s="405">
        <f t="shared" si="2"/>
        <v>1078</v>
      </c>
      <c r="O60" s="417"/>
      <c r="P60" s="463"/>
      <c r="Q60" s="413"/>
    </row>
    <row r="61" spans="1:17" s="270" customFormat="1" x14ac:dyDescent="0.2">
      <c r="A61" s="292" t="s">
        <v>11091</v>
      </c>
      <c r="B61" s="285"/>
      <c r="C61" s="304"/>
      <c r="D61" s="304"/>
      <c r="E61" s="304"/>
      <c r="F61" s="304"/>
      <c r="G61" s="304"/>
      <c r="H61" s="471"/>
      <c r="I61" s="471"/>
      <c r="J61" s="471"/>
      <c r="K61" s="471"/>
      <c r="L61" s="286" t="str">
        <f t="shared" ref="L61:L63" si="3">IF(E61&gt;0,(E61-F61)/E61*100,"")</f>
        <v/>
      </c>
      <c r="M61" s="286" t="str">
        <f>IF(AND(PlausiA5a="Ja",PlausiA6="Ja",PlausiA65="Ja",COUNTIFS('Tab. A6'!S:S,1,'Tab. A6'!D:D,A61)=0,D61&gt;0),'Interne Listen'!$Q$46,CONCATENATE(IF(AND(PlausiA5a="Ja",PlausiA6="Ja",PlausiA65="Ja",COUNTIFS('Tab. A6'!S:S,1,'Tab. A6'!D:D,A61)&lt;&gt;D61),'Interne Listen'!$Q$44&amp;CHAR(10),""),IF(AND(PlausiA5a="Ja",PlausiA6="Ja",PlausiA65="Ja",SUMIFS('Tab. A6'!I:I,'Tab. A6'!D:D,A61,'Tab. A6'!S:S,1)&gt;E61),'Interne Listen'!$Q$47&amp;CHAR(10),""),IF(AND(PlausiA5a="Ja",PlausiA6="Ja",PlausiA65="Ja",SUMIFS('Tab. A6'!J:J,'Tab. A6'!D:D,A61)&lt;&gt;F61),'Interne Listen'!$Q$45,"")))</f>
        <v/>
      </c>
      <c r="N61" s="405">
        <f t="shared" si="2"/>
        <v>1816</v>
      </c>
      <c r="O61" s="417"/>
      <c r="P61" s="463"/>
      <c r="Q61" s="413"/>
    </row>
    <row r="62" spans="1:17" s="270" customFormat="1" x14ac:dyDescent="0.2">
      <c r="A62" s="292" t="s">
        <v>32</v>
      </c>
      <c r="B62" s="285"/>
      <c r="C62" s="304"/>
      <c r="D62" s="304"/>
      <c r="E62" s="304"/>
      <c r="F62" s="304"/>
      <c r="G62" s="304"/>
      <c r="H62" s="471"/>
      <c r="I62" s="471"/>
      <c r="J62" s="471"/>
      <c r="K62" s="471"/>
      <c r="L62" s="286" t="str">
        <f t="shared" si="3"/>
        <v/>
      </c>
      <c r="M62" s="286" t="str">
        <f>IF(AND(PlausiA5a="Ja",PlausiA6="Ja",PlausiA65="Ja",COUNTIFS('Tab. A6'!S:S,1,'Tab. A6'!D:D,A62)=0,D62&gt;0),'Interne Listen'!$Q$46,CONCATENATE(IF(AND(PlausiA5a="Ja",PlausiA6="Ja",PlausiA65="Ja",COUNTIFS('Tab. A6'!S:S,1,'Tab. A6'!D:D,A62)&lt;&gt;D62),'Interne Listen'!$Q$44&amp;CHAR(10),""),IF(AND(PlausiA5a="Ja",PlausiA6="Ja",PlausiA65="Ja",SUMIFS('Tab. A6'!I:I,'Tab. A6'!D:D,A62,'Tab. A6'!S:S,1)&gt;E62),'Interne Listen'!$Q$47&amp;CHAR(10),""),IF(AND(PlausiA5a="Ja",PlausiA6="Ja",PlausiA65="Ja",SUMIFS('Tab. A6'!J:J,'Tab. A6'!D:D,A62)&lt;&gt;F62),'Interne Listen'!$Q$45,"")))</f>
        <v/>
      </c>
      <c r="N62" s="405">
        <f t="shared" si="2"/>
        <v>1805</v>
      </c>
      <c r="O62" s="417"/>
      <c r="P62" s="463"/>
      <c r="Q62" s="413"/>
    </row>
    <row r="63" spans="1:17" s="270" customFormat="1" x14ac:dyDescent="0.2">
      <c r="A63" s="292" t="s">
        <v>11049</v>
      </c>
      <c r="B63" s="293"/>
      <c r="C63" s="304"/>
      <c r="D63" s="304"/>
      <c r="E63" s="304"/>
      <c r="F63" s="304"/>
      <c r="G63" s="304"/>
      <c r="H63" s="471"/>
      <c r="I63" s="471"/>
      <c r="J63" s="471"/>
      <c r="K63" s="471"/>
      <c r="L63" s="286" t="str">
        <f t="shared" si="3"/>
        <v/>
      </c>
      <c r="M63" s="286" t="str">
        <f>IF(AND(PlausiA5a="Ja",PlausiA6="Ja",PlausiA65="Ja",COUNTIFS('Tab. A6'!S:S,1,'Tab. A6'!D:D,A63)=0,D63&gt;0),'Interne Listen'!$Q$46,CONCATENATE(IF(AND(PlausiA5a="Ja",PlausiA6="Ja",PlausiA65="Ja",COUNTIFS('Tab. A6'!S:S,1,'Tab. A6'!D:D,A63)&lt;&gt;D63),'Interne Listen'!$Q$44&amp;CHAR(10),""),IF(AND(PlausiA5a="Ja",PlausiA6="Ja",PlausiA65="Ja",SUMIFS('Tab. A6'!I:I,'Tab. A6'!D:D,A63,'Tab. A6'!S:S,1)&gt;E63),'Interne Listen'!$Q$47&amp;CHAR(10),""),IF(AND(PlausiA5a="Ja",PlausiA6="Ja",PlausiA65="Ja",SUMIFS('Tab. A6'!J:J,'Tab. A6'!D:D,A63)&lt;&gt;F63),'Interne Listen'!$Q$45,"")))</f>
        <v/>
      </c>
      <c r="N63" s="405">
        <f t="shared" si="2"/>
        <v>1802</v>
      </c>
      <c r="O63" s="417"/>
      <c r="P63" s="463"/>
      <c r="Q63" s="413"/>
    </row>
    <row r="64" spans="1:17" s="270" customFormat="1" x14ac:dyDescent="0.2">
      <c r="A64" s="540" t="s">
        <v>11135</v>
      </c>
      <c r="B64" s="295"/>
      <c r="C64" s="311"/>
      <c r="D64" s="312"/>
      <c r="E64" s="312"/>
      <c r="F64" s="312"/>
      <c r="G64" s="313"/>
      <c r="H64" s="314"/>
      <c r="I64" s="314"/>
      <c r="J64" s="314"/>
      <c r="K64" s="314"/>
      <c r="L64" s="286"/>
      <c r="M64" s="286" t="str">
        <f>IF(AND(PlausiA5a="Ja",PlausiA6="Ja",PlausiA65="Ja",COUNTIFS('Tab. A6'!S:S,1,'Tab. A6'!D:D,A64)=0,D64&gt;0),'Interne Listen'!$Q$46,CONCATENATE(IF(AND(PlausiA5a="Ja",PlausiA6="Ja",PlausiA65="Ja",COUNTIFS('Tab. A6'!S:S,1,'Tab. A6'!D:D,A64)&lt;&gt;D64),'Interne Listen'!$Q$44&amp;CHAR(10),""),IF(AND(PlausiA5a="Ja",PlausiA6="Ja",PlausiA65="Ja",SUMIFS('Tab. A6'!I:I,'Tab. A6'!D:D,A64,'Tab. A6'!S:S,1)&gt;E64),'Interne Listen'!$Q$47&amp;CHAR(10),""),IF(AND(PlausiA5a="Ja",PlausiA6="Ja",PlausiA65="Ja",SUMIFS('Tab. A6'!J:J,'Tab. A6'!D:D,A64)&lt;&gt;F64),'Interne Listen'!$Q$45,"")))</f>
        <v/>
      </c>
      <c r="N64" s="407"/>
      <c r="O64" s="323"/>
      <c r="P64" s="466"/>
      <c r="Q64" s="470"/>
    </row>
    <row r="65" spans="1:17" s="270" customFormat="1" x14ac:dyDescent="0.2">
      <c r="A65" s="296" t="s">
        <v>259</v>
      </c>
      <c r="B65" s="541" t="s">
        <v>332</v>
      </c>
      <c r="C65" s="245"/>
      <c r="D65" s="245"/>
      <c r="E65" s="245"/>
      <c r="F65" s="245"/>
      <c r="G65" s="245"/>
      <c r="H65" s="246"/>
      <c r="I65" s="246"/>
      <c r="J65" s="246"/>
      <c r="K65" s="246"/>
      <c r="L65" s="286" t="str">
        <f t="shared" ref="L65:L128" si="4">IF(E65&gt;0,(E65-F65)/E65*100,"")</f>
        <v/>
      </c>
      <c r="M65" s="286" t="str">
        <f>IF(AND(PlausiA5a="Ja",PlausiA6="Ja",PlausiA65="Ja",COUNTIFS('Tab. A6'!S:S,1,'Tab. A6'!D:D,A65)=0,D65&gt;0),'Interne Listen'!$Q$46,CONCATENATE(IF(AND(PlausiA5a="Ja",PlausiA6="Ja",PlausiA65="Ja",COUNTIFS('Tab. A6'!S:S,1,'Tab. A6'!D:D,A65)&lt;&gt;D65),'Interne Listen'!$Q$44&amp;CHAR(10),""),IF(AND(PlausiA5a="Ja",PlausiA6="Ja",PlausiA65="Ja",SUMIFS('Tab. A6'!I:I,'Tab. A6'!D:D,A65,'Tab. A6'!S:S,1)&gt;E65),'Interne Listen'!$Q$47&amp;CHAR(10),""),IF(AND(PlausiA5a="Ja",PlausiA6="Ja",PlausiA65="Ja",SUMIFS('Tab. A6'!J:J,'Tab. A6'!D:D,A65)&lt;&gt;F65),'Interne Listen'!$Q$45,"")))</f>
        <v/>
      </c>
      <c r="N65" s="408">
        <f t="shared" si="2"/>
        <v>2229</v>
      </c>
      <c r="O65" s="420"/>
      <c r="P65" s="467"/>
      <c r="Q65" s="413"/>
    </row>
    <row r="66" spans="1:17" s="270" customFormat="1" x14ac:dyDescent="0.2">
      <c r="A66" s="296" t="s">
        <v>11093</v>
      </c>
      <c r="B66" s="541" t="s">
        <v>11094</v>
      </c>
      <c r="C66" s="245"/>
      <c r="D66" s="245"/>
      <c r="E66" s="245"/>
      <c r="F66" s="245"/>
      <c r="G66" s="245"/>
      <c r="H66" s="246"/>
      <c r="I66" s="246"/>
      <c r="J66" s="246"/>
      <c r="K66" s="246"/>
      <c r="L66" s="286" t="str">
        <f t="shared" si="4"/>
        <v/>
      </c>
      <c r="M66" s="286" t="str">
        <f>IF(AND(PlausiA5a="Ja",PlausiA6="Ja",PlausiA65="Ja",COUNTIFS('Tab. A6'!S:S,1,'Tab. A6'!D:D,A66)=0,D66&gt;0),'Interne Listen'!$Q$46,CONCATENATE(IF(AND(PlausiA5a="Ja",PlausiA6="Ja",PlausiA65="Ja",COUNTIFS('Tab. A6'!S:S,1,'Tab. A6'!D:D,A66)&lt;&gt;D66),'Interne Listen'!$Q$44&amp;CHAR(10),""),IF(AND(PlausiA5a="Ja",PlausiA6="Ja",PlausiA65="Ja",SUMIFS('Tab. A6'!I:I,'Tab. A6'!D:D,A66,'Tab. A6'!S:S,1)&gt;E66),'Interne Listen'!$Q$47&amp;CHAR(10),""),IF(AND(PlausiA5a="Ja",PlausiA6="Ja",PlausiA65="Ja",SUMIFS('Tab. A6'!J:J,'Tab. A6'!D:D,A66)&lt;&gt;F66),'Interne Listen'!$Q$45,"")))</f>
        <v/>
      </c>
      <c r="N66" s="408">
        <f t="shared" si="2"/>
        <v>3056</v>
      </c>
      <c r="O66" s="420"/>
      <c r="P66" s="467"/>
      <c r="Q66" s="413"/>
    </row>
    <row r="67" spans="1:17" s="270" customFormat="1" x14ac:dyDescent="0.2">
      <c r="A67" s="296" t="s">
        <v>260</v>
      </c>
      <c r="B67" s="541" t="s">
        <v>333</v>
      </c>
      <c r="C67" s="245"/>
      <c r="D67" s="245"/>
      <c r="E67" s="245"/>
      <c r="F67" s="245"/>
      <c r="G67" s="245"/>
      <c r="H67" s="246"/>
      <c r="I67" s="246"/>
      <c r="J67" s="246"/>
      <c r="K67" s="246"/>
      <c r="L67" s="286" t="str">
        <f t="shared" si="4"/>
        <v/>
      </c>
      <c r="M67" s="286" t="str">
        <f>IF(AND(PlausiA5a="Ja",PlausiA6="Ja",PlausiA65="Ja",COUNTIFS('Tab. A6'!S:S,1,'Tab. A6'!D:D,A67)=0,D67&gt;0),'Interne Listen'!$Q$46,CONCATENATE(IF(AND(PlausiA5a="Ja",PlausiA6="Ja",PlausiA65="Ja",COUNTIFS('Tab. A6'!S:S,1,'Tab. A6'!D:D,A67)&lt;&gt;D67),'Interne Listen'!$Q$44&amp;CHAR(10),""),IF(AND(PlausiA5a="Ja",PlausiA6="Ja",PlausiA65="Ja",SUMIFS('Tab. A6'!I:I,'Tab. A6'!D:D,A67,'Tab. A6'!S:S,1)&gt;E67),'Interne Listen'!$Q$47&amp;CHAR(10),""),IF(AND(PlausiA5a="Ja",PlausiA6="Ja",PlausiA65="Ja",SUMIFS('Tab. A6'!J:J,'Tab. A6'!D:D,A67)&lt;&gt;F67),'Interne Listen'!$Q$45,"")))</f>
        <v/>
      </c>
      <c r="N67" s="408">
        <f t="shared" si="2"/>
        <v>3187</v>
      </c>
      <c r="O67" s="420"/>
      <c r="P67" s="467"/>
      <c r="Q67" s="413"/>
    </row>
    <row r="68" spans="1:17" s="270" customFormat="1" x14ac:dyDescent="0.2">
      <c r="A68" s="296" t="s">
        <v>261</v>
      </c>
      <c r="B68" s="541" t="s">
        <v>334</v>
      </c>
      <c r="C68" s="245"/>
      <c r="D68" s="245"/>
      <c r="E68" s="245"/>
      <c r="F68" s="245"/>
      <c r="G68" s="245"/>
      <c r="H68" s="246"/>
      <c r="I68" s="246"/>
      <c r="J68" s="246"/>
      <c r="K68" s="246"/>
      <c r="L68" s="286" t="str">
        <f t="shared" si="4"/>
        <v/>
      </c>
      <c r="M68" s="286" t="str">
        <f>IF(AND(PlausiA5a="Ja",PlausiA6="Ja",PlausiA65="Ja",COUNTIFS('Tab. A6'!S:S,1,'Tab. A6'!D:D,A68)=0,D68&gt;0),'Interne Listen'!$Q$46,CONCATENATE(IF(AND(PlausiA5a="Ja",PlausiA6="Ja",PlausiA65="Ja",COUNTIFS('Tab. A6'!S:S,1,'Tab. A6'!D:D,A68)&lt;&gt;D68),'Interne Listen'!$Q$44&amp;CHAR(10),""),IF(AND(PlausiA5a="Ja",PlausiA6="Ja",PlausiA65="Ja",SUMIFS('Tab. A6'!I:I,'Tab. A6'!D:D,A68,'Tab. A6'!S:S,1)&gt;E68),'Interne Listen'!$Q$47&amp;CHAR(10),""),IF(AND(PlausiA5a="Ja",PlausiA6="Ja",PlausiA65="Ja",SUMIFS('Tab. A6'!J:J,'Tab. A6'!D:D,A68)&lt;&gt;F68),'Interne Listen'!$Q$45,"")))</f>
        <v/>
      </c>
      <c r="N68" s="408">
        <f t="shared" si="2"/>
        <v>3175</v>
      </c>
      <c r="O68" s="420"/>
      <c r="P68" s="467"/>
      <c r="Q68" s="413"/>
    </row>
    <row r="69" spans="1:17" s="270" customFormat="1" x14ac:dyDescent="0.2">
      <c r="A69" s="292" t="s">
        <v>262</v>
      </c>
      <c r="B69" s="542" t="s">
        <v>335</v>
      </c>
      <c r="C69" s="245"/>
      <c r="D69" s="245"/>
      <c r="E69" s="245"/>
      <c r="F69" s="245"/>
      <c r="G69" s="245"/>
      <c r="H69" s="246"/>
      <c r="I69" s="246"/>
      <c r="J69" s="246"/>
      <c r="K69" s="246"/>
      <c r="L69" s="286" t="str">
        <f t="shared" si="4"/>
        <v/>
      </c>
      <c r="M69" s="286" t="str">
        <f>IF(AND(PlausiA5a="Ja",PlausiA6="Ja",PlausiA65="Ja",COUNTIFS('Tab. A6'!S:S,1,'Tab. A6'!D:D,A69)=0,D69&gt;0),'Interne Listen'!$Q$46,CONCATENATE(IF(AND(PlausiA5a="Ja",PlausiA6="Ja",PlausiA65="Ja",COUNTIFS('Tab. A6'!S:S,1,'Tab. A6'!D:D,A69)&lt;&gt;D69),'Interne Listen'!$Q$44&amp;CHAR(10),""),IF(AND(PlausiA5a="Ja",PlausiA6="Ja",PlausiA65="Ja",SUMIFS('Tab. A6'!I:I,'Tab. A6'!D:D,A69,'Tab. A6'!S:S,1)&gt;E69),'Interne Listen'!$Q$47&amp;CHAR(10),""),IF(AND(PlausiA5a="Ja",PlausiA6="Ja",PlausiA65="Ja",SUMIFS('Tab. A6'!J:J,'Tab. A6'!D:D,A69)&lt;&gt;F69),'Interne Listen'!$Q$45,"")))</f>
        <v/>
      </c>
      <c r="N69" s="408">
        <f t="shared" si="2"/>
        <v>3051</v>
      </c>
      <c r="O69" s="420"/>
      <c r="P69" s="467"/>
      <c r="Q69" s="413"/>
    </row>
    <row r="70" spans="1:17" s="270" customFormat="1" x14ac:dyDescent="0.2">
      <c r="A70" s="296" t="s">
        <v>263</v>
      </c>
      <c r="B70" s="541" t="s">
        <v>336</v>
      </c>
      <c r="C70" s="245"/>
      <c r="D70" s="245"/>
      <c r="E70" s="245"/>
      <c r="F70" s="245"/>
      <c r="G70" s="245"/>
      <c r="H70" s="246"/>
      <c r="I70" s="246"/>
      <c r="J70" s="246"/>
      <c r="K70" s="246"/>
      <c r="L70" s="286" t="str">
        <f t="shared" si="4"/>
        <v/>
      </c>
      <c r="M70" s="286" t="str">
        <f>IF(AND(PlausiA5a="Ja",PlausiA6="Ja",PlausiA65="Ja",COUNTIFS('Tab. A6'!S:S,1,'Tab. A6'!D:D,A70)=0,D70&gt;0),'Interne Listen'!$Q$46,CONCATENATE(IF(AND(PlausiA5a="Ja",PlausiA6="Ja",PlausiA65="Ja",COUNTIFS('Tab. A6'!S:S,1,'Tab. A6'!D:D,A70)&lt;&gt;D70),'Interne Listen'!$Q$44&amp;CHAR(10),""),IF(AND(PlausiA5a="Ja",PlausiA6="Ja",PlausiA65="Ja",SUMIFS('Tab. A6'!I:I,'Tab. A6'!D:D,A70,'Tab. A6'!S:S,1)&gt;E70),'Interne Listen'!$Q$47&amp;CHAR(10),""),IF(AND(PlausiA5a="Ja",PlausiA6="Ja",PlausiA65="Ja",SUMIFS('Tab. A6'!J:J,'Tab. A6'!D:D,A70)&lt;&gt;F70),'Interne Listen'!$Q$45,"")))</f>
        <v/>
      </c>
      <c r="N70" s="408">
        <f t="shared" si="2"/>
        <v>3185</v>
      </c>
      <c r="O70" s="420"/>
      <c r="P70" s="467"/>
      <c r="Q70" s="413"/>
    </row>
    <row r="71" spans="1:17" s="270" customFormat="1" x14ac:dyDescent="0.2">
      <c r="A71" s="296" t="s">
        <v>264</v>
      </c>
      <c r="B71" s="541" t="s">
        <v>337</v>
      </c>
      <c r="C71" s="245"/>
      <c r="D71" s="245"/>
      <c r="E71" s="245"/>
      <c r="F71" s="245"/>
      <c r="G71" s="245"/>
      <c r="H71" s="246"/>
      <c r="I71" s="246"/>
      <c r="J71" s="246"/>
      <c r="K71" s="246"/>
      <c r="L71" s="286" t="str">
        <f t="shared" si="4"/>
        <v/>
      </c>
      <c r="M71" s="286" t="str">
        <f>IF(AND(PlausiA5a="Ja",PlausiA6="Ja",PlausiA65="Ja",COUNTIFS('Tab. A6'!S:S,1,'Tab. A6'!D:D,A71)=0,D71&gt;0),'Interne Listen'!$Q$46,CONCATENATE(IF(AND(PlausiA5a="Ja",PlausiA6="Ja",PlausiA65="Ja",COUNTIFS('Tab. A6'!S:S,1,'Tab. A6'!D:D,A71)&lt;&gt;D71),'Interne Listen'!$Q$44&amp;CHAR(10),""),IF(AND(PlausiA5a="Ja",PlausiA6="Ja",PlausiA65="Ja",SUMIFS('Tab. A6'!I:I,'Tab. A6'!D:D,A71,'Tab. A6'!S:S,1)&gt;E71),'Interne Listen'!$Q$47&amp;CHAR(10),""),IF(AND(PlausiA5a="Ja",PlausiA6="Ja",PlausiA65="Ja",SUMIFS('Tab. A6'!J:J,'Tab. A6'!D:D,A71)&lt;&gt;F71),'Interne Listen'!$Q$45,"")))</f>
        <v/>
      </c>
      <c r="N71" s="408">
        <f t="shared" si="2"/>
        <v>3102</v>
      </c>
      <c r="O71" s="420"/>
      <c r="P71" s="467"/>
      <c r="Q71" s="413"/>
    </row>
    <row r="72" spans="1:17" s="270" customFormat="1" x14ac:dyDescent="0.2">
      <c r="A72" s="296" t="s">
        <v>11095</v>
      </c>
      <c r="B72" s="541" t="s">
        <v>11096</v>
      </c>
      <c r="C72" s="245"/>
      <c r="D72" s="245"/>
      <c r="E72" s="245"/>
      <c r="F72" s="245"/>
      <c r="G72" s="245"/>
      <c r="H72" s="246"/>
      <c r="I72" s="246"/>
      <c r="J72" s="246"/>
      <c r="K72" s="246"/>
      <c r="L72" s="286" t="str">
        <f t="shared" si="4"/>
        <v/>
      </c>
      <c r="M72" s="286" t="str">
        <f>IF(AND(PlausiA5a="Ja",PlausiA6="Ja",PlausiA65="Ja",COUNTIFS('Tab. A6'!S:S,1,'Tab. A6'!D:D,A72)=0,D72&gt;0),'Interne Listen'!$Q$46,CONCATENATE(IF(AND(PlausiA5a="Ja",PlausiA6="Ja",PlausiA65="Ja",COUNTIFS('Tab. A6'!S:S,1,'Tab. A6'!D:D,A72)&lt;&gt;D72),'Interne Listen'!$Q$44&amp;CHAR(10),""),IF(AND(PlausiA5a="Ja",PlausiA6="Ja",PlausiA65="Ja",SUMIFS('Tab. A6'!I:I,'Tab. A6'!D:D,A72,'Tab. A6'!S:S,1)&gt;E72),'Interne Listen'!$Q$47&amp;CHAR(10),""),IF(AND(PlausiA5a="Ja",PlausiA6="Ja",PlausiA65="Ja",SUMIFS('Tab. A6'!J:J,'Tab. A6'!D:D,A72)&lt;&gt;F72),'Interne Listen'!$Q$45,"")))</f>
        <v/>
      </c>
      <c r="N72" s="408">
        <f t="shared" si="2"/>
        <v>3412</v>
      </c>
      <c r="O72" s="420"/>
      <c r="P72" s="467"/>
      <c r="Q72" s="413"/>
    </row>
    <row r="73" spans="1:17" s="270" customFormat="1" x14ac:dyDescent="0.2">
      <c r="A73" s="296" t="s">
        <v>265</v>
      </c>
      <c r="B73" s="541" t="s">
        <v>338</v>
      </c>
      <c r="C73" s="245"/>
      <c r="D73" s="245"/>
      <c r="E73" s="245"/>
      <c r="F73" s="245"/>
      <c r="G73" s="245"/>
      <c r="H73" s="246"/>
      <c r="I73" s="246"/>
      <c r="J73" s="246"/>
      <c r="K73" s="246"/>
      <c r="L73" s="286" t="str">
        <f t="shared" si="4"/>
        <v/>
      </c>
      <c r="M73" s="286" t="str">
        <f>IF(AND(PlausiA5a="Ja",PlausiA6="Ja",PlausiA65="Ja",COUNTIFS('Tab. A6'!S:S,1,'Tab. A6'!D:D,A73)=0,D73&gt;0),'Interne Listen'!$Q$46,CONCATENATE(IF(AND(PlausiA5a="Ja",PlausiA6="Ja",PlausiA65="Ja",COUNTIFS('Tab. A6'!S:S,1,'Tab. A6'!D:D,A73)&lt;&gt;D73),'Interne Listen'!$Q$44&amp;CHAR(10),""),IF(AND(PlausiA5a="Ja",PlausiA6="Ja",PlausiA65="Ja",SUMIFS('Tab. A6'!I:I,'Tab. A6'!D:D,A73,'Tab. A6'!S:S,1)&gt;E73),'Interne Listen'!$Q$47&amp;CHAR(10),""),IF(AND(PlausiA5a="Ja",PlausiA6="Ja",PlausiA65="Ja",SUMIFS('Tab. A6'!J:J,'Tab. A6'!D:D,A73)&lt;&gt;F73),'Interne Listen'!$Q$45,"")))</f>
        <v/>
      </c>
      <c r="N73" s="408">
        <f t="shared" si="2"/>
        <v>3228</v>
      </c>
      <c r="O73" s="420"/>
      <c r="P73" s="467"/>
      <c r="Q73" s="413"/>
    </row>
    <row r="74" spans="1:17" s="270" customFormat="1" x14ac:dyDescent="0.2">
      <c r="A74" s="296" t="s">
        <v>266</v>
      </c>
      <c r="B74" s="541" t="s">
        <v>339</v>
      </c>
      <c r="C74" s="245"/>
      <c r="D74" s="245"/>
      <c r="E74" s="245"/>
      <c r="F74" s="245"/>
      <c r="G74" s="245"/>
      <c r="H74" s="246"/>
      <c r="I74" s="246"/>
      <c r="J74" s="246"/>
      <c r="K74" s="246"/>
      <c r="L74" s="286" t="str">
        <f t="shared" si="4"/>
        <v/>
      </c>
      <c r="M74" s="286" t="str">
        <f>IF(AND(PlausiA5a="Ja",PlausiA6="Ja",PlausiA65="Ja",COUNTIFS('Tab. A6'!S:S,1,'Tab. A6'!D:D,A74)=0,D74&gt;0),'Interne Listen'!$Q$46,CONCATENATE(IF(AND(PlausiA5a="Ja",PlausiA6="Ja",PlausiA65="Ja",COUNTIFS('Tab. A6'!S:S,1,'Tab. A6'!D:D,A74)&lt;&gt;D74),'Interne Listen'!$Q$44&amp;CHAR(10),""),IF(AND(PlausiA5a="Ja",PlausiA6="Ja",PlausiA65="Ja",SUMIFS('Tab. A6'!I:I,'Tab. A6'!D:D,A74,'Tab. A6'!S:S,1)&gt;E74),'Interne Listen'!$Q$47&amp;CHAR(10),""),IF(AND(PlausiA5a="Ja",PlausiA6="Ja",PlausiA65="Ja",SUMIFS('Tab. A6'!J:J,'Tab. A6'!D:D,A74)&lt;&gt;F74),'Interne Listen'!$Q$45,"")))</f>
        <v/>
      </c>
      <c r="N74" s="408">
        <f t="shared" si="2"/>
        <v>3150</v>
      </c>
      <c r="O74" s="420"/>
      <c r="P74" s="467"/>
      <c r="Q74" s="413"/>
    </row>
    <row r="75" spans="1:17" s="270" customFormat="1" x14ac:dyDescent="0.2">
      <c r="A75" s="296" t="s">
        <v>267</v>
      </c>
      <c r="B75" s="541" t="s">
        <v>340</v>
      </c>
      <c r="C75" s="245"/>
      <c r="D75" s="245"/>
      <c r="E75" s="245"/>
      <c r="F75" s="245"/>
      <c r="G75" s="245"/>
      <c r="H75" s="246"/>
      <c r="I75" s="246"/>
      <c r="J75" s="246"/>
      <c r="K75" s="246"/>
      <c r="L75" s="286" t="str">
        <f t="shared" si="4"/>
        <v/>
      </c>
      <c r="M75" s="286" t="str">
        <f>IF(AND(PlausiA5a="Ja",PlausiA6="Ja",PlausiA65="Ja",COUNTIFS('Tab. A6'!S:S,1,'Tab. A6'!D:D,A75)=0,D75&gt;0),'Interne Listen'!$Q$46,CONCATENATE(IF(AND(PlausiA5a="Ja",PlausiA6="Ja",PlausiA65="Ja",COUNTIFS('Tab. A6'!S:S,1,'Tab. A6'!D:D,A75)&lt;&gt;D75),'Interne Listen'!$Q$44&amp;CHAR(10),""),IF(AND(PlausiA5a="Ja",PlausiA6="Ja",PlausiA65="Ja",SUMIFS('Tab. A6'!I:I,'Tab. A6'!D:D,A75,'Tab. A6'!S:S,1)&gt;E75),'Interne Listen'!$Q$47&amp;CHAR(10),""),IF(AND(PlausiA5a="Ja",PlausiA6="Ja",PlausiA65="Ja",SUMIFS('Tab. A6'!J:J,'Tab. A6'!D:D,A75)&lt;&gt;F75),'Interne Listen'!$Q$45,"")))</f>
        <v/>
      </c>
      <c r="N75" s="408">
        <f t="shared" si="2"/>
        <v>3157</v>
      </c>
      <c r="O75" s="420"/>
      <c r="P75" s="467"/>
      <c r="Q75" s="413"/>
    </row>
    <row r="76" spans="1:17" s="270" customFormat="1" x14ac:dyDescent="0.2">
      <c r="A76" s="296" t="s">
        <v>268</v>
      </c>
      <c r="B76" s="541" t="s">
        <v>11097</v>
      </c>
      <c r="C76" s="245"/>
      <c r="D76" s="245"/>
      <c r="E76" s="245"/>
      <c r="F76" s="245"/>
      <c r="G76" s="245"/>
      <c r="H76" s="246"/>
      <c r="I76" s="246"/>
      <c r="J76" s="246"/>
      <c r="K76" s="246"/>
      <c r="L76" s="286" t="str">
        <f t="shared" si="4"/>
        <v/>
      </c>
      <c r="M76" s="286" t="str">
        <f>IF(AND(PlausiA5a="Ja",PlausiA6="Ja",PlausiA65="Ja",COUNTIFS('Tab. A6'!S:S,1,'Tab. A6'!D:D,A76)=0,D76&gt;0),'Interne Listen'!$Q$46,CONCATENATE(IF(AND(PlausiA5a="Ja",PlausiA6="Ja",PlausiA65="Ja",COUNTIFS('Tab. A6'!S:S,1,'Tab. A6'!D:D,A76)&lt;&gt;D76),'Interne Listen'!$Q$44&amp;CHAR(10),""),IF(AND(PlausiA5a="Ja",PlausiA6="Ja",PlausiA65="Ja",SUMIFS('Tab. A6'!I:I,'Tab. A6'!D:D,A76,'Tab. A6'!S:S,1)&gt;E76),'Interne Listen'!$Q$47&amp;CHAR(10),""),IF(AND(PlausiA5a="Ja",PlausiA6="Ja",PlausiA65="Ja",SUMIFS('Tab. A6'!J:J,'Tab. A6'!D:D,A76)&lt;&gt;F76),'Interne Listen'!$Q$45,"")))</f>
        <v/>
      </c>
      <c r="N76" s="408">
        <f t="shared" si="2"/>
        <v>3188</v>
      </c>
      <c r="O76" s="420"/>
      <c r="P76" s="467"/>
      <c r="Q76" s="413"/>
    </row>
    <row r="77" spans="1:17" s="270" customFormat="1" x14ac:dyDescent="0.2">
      <c r="A77" s="296" t="s">
        <v>269</v>
      </c>
      <c r="B77" s="541" t="s">
        <v>341</v>
      </c>
      <c r="C77" s="245"/>
      <c r="D77" s="245"/>
      <c r="E77" s="245"/>
      <c r="F77" s="245"/>
      <c r="G77" s="245"/>
      <c r="H77" s="246"/>
      <c r="I77" s="246"/>
      <c r="J77" s="246"/>
      <c r="K77" s="246"/>
      <c r="L77" s="286" t="str">
        <f t="shared" si="4"/>
        <v/>
      </c>
      <c r="M77" s="286" t="str">
        <f>IF(AND(PlausiA5a="Ja",PlausiA6="Ja",PlausiA65="Ja",COUNTIFS('Tab. A6'!S:S,1,'Tab. A6'!D:D,A77)=0,D77&gt;0),'Interne Listen'!$Q$46,CONCATENATE(IF(AND(PlausiA5a="Ja",PlausiA6="Ja",PlausiA65="Ja",COUNTIFS('Tab. A6'!S:S,1,'Tab. A6'!D:D,A77)&lt;&gt;D77),'Interne Listen'!$Q$44&amp;CHAR(10),""),IF(AND(PlausiA5a="Ja",PlausiA6="Ja",PlausiA65="Ja",SUMIFS('Tab. A6'!I:I,'Tab. A6'!D:D,A77,'Tab. A6'!S:S,1)&gt;E77),'Interne Listen'!$Q$47&amp;CHAR(10),""),IF(AND(PlausiA5a="Ja",PlausiA6="Ja",PlausiA65="Ja",SUMIFS('Tab. A6'!J:J,'Tab. A6'!D:D,A77)&lt;&gt;F77),'Interne Listen'!$Q$45,"")))</f>
        <v/>
      </c>
      <c r="N77" s="408">
        <f t="shared" si="2"/>
        <v>3144</v>
      </c>
      <c r="O77" s="420"/>
      <c r="P77" s="467"/>
      <c r="Q77" s="413"/>
    </row>
    <row r="78" spans="1:17" s="270" customFormat="1" x14ac:dyDescent="0.2">
      <c r="A78" s="292" t="s">
        <v>270</v>
      </c>
      <c r="B78" s="542" t="s">
        <v>342</v>
      </c>
      <c r="C78" s="245"/>
      <c r="D78" s="245"/>
      <c r="E78" s="245"/>
      <c r="F78" s="245"/>
      <c r="G78" s="245"/>
      <c r="H78" s="246"/>
      <c r="I78" s="246"/>
      <c r="J78" s="246"/>
      <c r="K78" s="246"/>
      <c r="L78" s="286" t="str">
        <f t="shared" si="4"/>
        <v/>
      </c>
      <c r="M78" s="286" t="str">
        <f>IF(AND(PlausiA5a="Ja",PlausiA6="Ja",PlausiA65="Ja",COUNTIFS('Tab. A6'!S:S,1,'Tab. A6'!D:D,A78)=0,D78&gt;0),'Interne Listen'!$Q$46,CONCATENATE(IF(AND(PlausiA5a="Ja",PlausiA6="Ja",PlausiA65="Ja",COUNTIFS('Tab. A6'!S:S,1,'Tab. A6'!D:D,A78)&lt;&gt;D78),'Interne Listen'!$Q$44&amp;CHAR(10),""),IF(AND(PlausiA5a="Ja",PlausiA6="Ja",PlausiA65="Ja",SUMIFS('Tab. A6'!I:I,'Tab. A6'!D:D,A78,'Tab. A6'!S:S,1)&gt;E78),'Interne Listen'!$Q$47&amp;CHAR(10),""),IF(AND(PlausiA5a="Ja",PlausiA6="Ja",PlausiA65="Ja",SUMIFS('Tab. A6'!J:J,'Tab. A6'!D:D,A78)&lt;&gt;F78),'Interne Listen'!$Q$45,"")))</f>
        <v/>
      </c>
      <c r="N78" s="408">
        <f t="shared" si="2"/>
        <v>3104</v>
      </c>
      <c r="O78" s="420"/>
      <c r="P78" s="467"/>
      <c r="Q78" s="413"/>
    </row>
    <row r="79" spans="1:17" s="270" customFormat="1" x14ac:dyDescent="0.2">
      <c r="A79" s="296" t="s">
        <v>271</v>
      </c>
      <c r="B79" s="541" t="s">
        <v>343</v>
      </c>
      <c r="C79" s="245"/>
      <c r="D79" s="245"/>
      <c r="E79" s="245"/>
      <c r="F79" s="245"/>
      <c r="G79" s="245"/>
      <c r="H79" s="246"/>
      <c r="I79" s="246"/>
      <c r="J79" s="246"/>
      <c r="K79" s="246"/>
      <c r="L79" s="286" t="str">
        <f t="shared" si="4"/>
        <v/>
      </c>
      <c r="M79" s="286" t="str">
        <f>IF(AND(PlausiA5a="Ja",PlausiA6="Ja",PlausiA65="Ja",COUNTIFS('Tab. A6'!S:S,1,'Tab. A6'!D:D,A79)=0,D79&gt;0),'Interne Listen'!$Q$46,CONCATENATE(IF(AND(PlausiA5a="Ja",PlausiA6="Ja",PlausiA65="Ja",COUNTIFS('Tab. A6'!S:S,1,'Tab. A6'!D:D,A79)&lt;&gt;D79),'Interne Listen'!$Q$44&amp;CHAR(10),""),IF(AND(PlausiA5a="Ja",PlausiA6="Ja",PlausiA65="Ja",SUMIFS('Tab. A6'!I:I,'Tab. A6'!D:D,A79,'Tab. A6'!S:S,1)&gt;E79),'Interne Listen'!$Q$47&amp;CHAR(10),""),IF(AND(PlausiA5a="Ja",PlausiA6="Ja",PlausiA65="Ja",SUMIFS('Tab. A6'!J:J,'Tab. A6'!D:D,A79)&lt;&gt;F79),'Interne Listen'!$Q$45,"")))</f>
        <v/>
      </c>
      <c r="N79" s="408">
        <f t="shared" si="2"/>
        <v>3111</v>
      </c>
      <c r="O79" s="420"/>
      <c r="P79" s="467"/>
      <c r="Q79" s="413"/>
    </row>
    <row r="80" spans="1:17" s="270" customFormat="1" x14ac:dyDescent="0.2">
      <c r="A80" s="296" t="s">
        <v>11177</v>
      </c>
      <c r="B80" s="541" t="s">
        <v>344</v>
      </c>
      <c r="C80" s="245"/>
      <c r="D80" s="245"/>
      <c r="E80" s="245"/>
      <c r="F80" s="245"/>
      <c r="G80" s="245"/>
      <c r="H80" s="246"/>
      <c r="I80" s="246"/>
      <c r="J80" s="246"/>
      <c r="K80" s="246"/>
      <c r="L80" s="286" t="str">
        <f t="shared" si="4"/>
        <v/>
      </c>
      <c r="M80" s="286" t="str">
        <f>IF(AND(PlausiA5a="Ja",PlausiA6="Ja",PlausiA65="Ja",COUNTIFS('Tab. A6'!S:S,1,'Tab. A6'!D:D,A80)=0,D80&gt;0),'Interne Listen'!$Q$46,CONCATENATE(IF(AND(PlausiA5a="Ja",PlausiA6="Ja",PlausiA65="Ja",COUNTIFS('Tab. A6'!S:S,1,'Tab. A6'!D:D,A80)&lt;&gt;D80),'Interne Listen'!$Q$44&amp;CHAR(10),""),IF(AND(PlausiA5a="Ja",PlausiA6="Ja",PlausiA65="Ja",SUMIFS('Tab. A6'!I:I,'Tab. A6'!D:D,A80,'Tab. A6'!S:S,1)&gt;E80),'Interne Listen'!$Q$47&amp;CHAR(10),""),IF(AND(PlausiA5a="Ja",PlausiA6="Ja",PlausiA65="Ja",SUMIFS('Tab. A6'!J:J,'Tab. A6'!D:D,A80)&lt;&gt;F80),'Interne Listen'!$Q$45,"")))</f>
        <v/>
      </c>
      <c r="N80" s="408">
        <f t="shared" si="2"/>
        <v>3245</v>
      </c>
      <c r="O80" s="420"/>
      <c r="P80" s="467"/>
      <c r="Q80" s="413"/>
    </row>
    <row r="81" spans="1:17" s="270" customFormat="1" x14ac:dyDescent="0.2">
      <c r="A81" s="296" t="s">
        <v>272</v>
      </c>
      <c r="B81" s="541" t="s">
        <v>345</v>
      </c>
      <c r="C81" s="245"/>
      <c r="D81" s="245"/>
      <c r="E81" s="245"/>
      <c r="F81" s="245"/>
      <c r="G81" s="245"/>
      <c r="H81" s="246"/>
      <c r="I81" s="246"/>
      <c r="J81" s="246"/>
      <c r="K81" s="246"/>
      <c r="L81" s="286" t="str">
        <f t="shared" si="4"/>
        <v/>
      </c>
      <c r="M81" s="286" t="str">
        <f>IF(AND(PlausiA5a="Ja",PlausiA6="Ja",PlausiA65="Ja",COUNTIFS('Tab. A6'!S:S,1,'Tab. A6'!D:D,A81)=0,D81&gt;0),'Interne Listen'!$Q$46,CONCATENATE(IF(AND(PlausiA5a="Ja",PlausiA6="Ja",PlausiA65="Ja",COUNTIFS('Tab. A6'!S:S,1,'Tab. A6'!D:D,A81)&lt;&gt;D81),'Interne Listen'!$Q$44&amp;CHAR(10),""),IF(AND(PlausiA5a="Ja",PlausiA6="Ja",PlausiA65="Ja",SUMIFS('Tab. A6'!I:I,'Tab. A6'!D:D,A81,'Tab. A6'!S:S,1)&gt;E81),'Interne Listen'!$Q$47&amp;CHAR(10),""),IF(AND(PlausiA5a="Ja",PlausiA6="Ja",PlausiA65="Ja",SUMIFS('Tab. A6'!J:J,'Tab. A6'!D:D,A81)&lt;&gt;F81),'Interne Listen'!$Q$45,"")))</f>
        <v/>
      </c>
      <c r="N81" s="408">
        <f t="shared" si="2"/>
        <v>3208</v>
      </c>
      <c r="O81" s="420"/>
      <c r="P81" s="467"/>
      <c r="Q81" s="413"/>
    </row>
    <row r="82" spans="1:17" s="270" customFormat="1" x14ac:dyDescent="0.2">
      <c r="A82" s="296" t="s">
        <v>273</v>
      </c>
      <c r="B82" s="541" t="s">
        <v>346</v>
      </c>
      <c r="C82" s="245"/>
      <c r="D82" s="245"/>
      <c r="E82" s="245"/>
      <c r="F82" s="245"/>
      <c r="G82" s="245"/>
      <c r="H82" s="246"/>
      <c r="I82" s="246"/>
      <c r="J82" s="246"/>
      <c r="K82" s="246"/>
      <c r="L82" s="286" t="str">
        <f t="shared" si="4"/>
        <v/>
      </c>
      <c r="M82" s="286" t="str">
        <f>IF(AND(PlausiA5a="Ja",PlausiA6="Ja",PlausiA65="Ja",COUNTIFS('Tab. A6'!S:S,1,'Tab. A6'!D:D,A82)=0,D82&gt;0),'Interne Listen'!$Q$46,CONCATENATE(IF(AND(PlausiA5a="Ja",PlausiA6="Ja",PlausiA65="Ja",COUNTIFS('Tab. A6'!S:S,1,'Tab. A6'!D:D,A82)&lt;&gt;D82),'Interne Listen'!$Q$44&amp;CHAR(10),""),IF(AND(PlausiA5a="Ja",PlausiA6="Ja",PlausiA65="Ja",SUMIFS('Tab. A6'!I:I,'Tab. A6'!D:D,A82,'Tab. A6'!S:S,1)&gt;E82),'Interne Listen'!$Q$47&amp;CHAR(10),""),IF(AND(PlausiA5a="Ja",PlausiA6="Ja",PlausiA65="Ja",SUMIFS('Tab. A6'!J:J,'Tab. A6'!D:D,A82)&lt;&gt;F82),'Interne Listen'!$Q$45,"")))</f>
        <v/>
      </c>
      <c r="N82" s="408">
        <f t="shared" si="2"/>
        <v>2236</v>
      </c>
      <c r="O82" s="420"/>
      <c r="P82" s="467"/>
      <c r="Q82" s="413"/>
    </row>
    <row r="83" spans="1:17" s="270" customFormat="1" x14ac:dyDescent="0.2">
      <c r="A83" s="296" t="s">
        <v>274</v>
      </c>
      <c r="B83" s="541" t="s">
        <v>347</v>
      </c>
      <c r="C83" s="245"/>
      <c r="D83" s="245"/>
      <c r="E83" s="245"/>
      <c r="F83" s="245"/>
      <c r="G83" s="245"/>
      <c r="H83" s="246"/>
      <c r="I83" s="246"/>
      <c r="J83" s="246"/>
      <c r="K83" s="246"/>
      <c r="L83" s="286" t="str">
        <f t="shared" si="4"/>
        <v/>
      </c>
      <c r="M83" s="286" t="str">
        <f>IF(AND(PlausiA5a="Ja",PlausiA6="Ja",PlausiA65="Ja",COUNTIFS('Tab. A6'!S:S,1,'Tab. A6'!D:D,A83)=0,D83&gt;0),'Interne Listen'!$Q$46,CONCATENATE(IF(AND(PlausiA5a="Ja",PlausiA6="Ja",PlausiA65="Ja",COUNTIFS('Tab. A6'!S:S,1,'Tab. A6'!D:D,A83)&lt;&gt;D83),'Interne Listen'!$Q$44&amp;CHAR(10),""),IF(AND(PlausiA5a="Ja",PlausiA6="Ja",PlausiA65="Ja",SUMIFS('Tab. A6'!I:I,'Tab. A6'!D:D,A83,'Tab. A6'!S:S,1)&gt;E83),'Interne Listen'!$Q$47&amp;CHAR(10),""),IF(AND(PlausiA5a="Ja",PlausiA6="Ja",PlausiA65="Ja",SUMIFS('Tab. A6'!J:J,'Tab. A6'!D:D,A83)&lt;&gt;F83),'Interne Listen'!$Q$45,"")))</f>
        <v/>
      </c>
      <c r="N83" s="408">
        <f t="shared" si="2"/>
        <v>3252</v>
      </c>
      <c r="O83" s="420"/>
      <c r="P83" s="467"/>
      <c r="Q83" s="413"/>
    </row>
    <row r="84" spans="1:17" s="270" customFormat="1" x14ac:dyDescent="0.2">
      <c r="A84" s="296" t="s">
        <v>11008</v>
      </c>
      <c r="B84" s="541" t="s">
        <v>11009</v>
      </c>
      <c r="C84" s="245"/>
      <c r="D84" s="304"/>
      <c r="E84" s="304"/>
      <c r="F84" s="304"/>
      <c r="G84" s="245"/>
      <c r="H84" s="246"/>
      <c r="I84" s="246"/>
      <c r="J84" s="246"/>
      <c r="K84" s="246"/>
      <c r="L84" s="286" t="str">
        <f t="shared" si="4"/>
        <v/>
      </c>
      <c r="M84" s="286" t="str">
        <f>IF(AND(PlausiA5a="Ja",PlausiA6="Ja",PlausiA65="Ja",COUNTIFS('Tab. A6'!S:S,1,'Tab. A6'!D:D,A84)=0,D84&gt;0),'Interne Listen'!$Q$46,CONCATENATE(IF(AND(PlausiA5a="Ja",PlausiA6="Ja",PlausiA65="Ja",COUNTIFS('Tab. A6'!S:S,1,'Tab. A6'!D:D,A84)&lt;&gt;D84),'Interne Listen'!$Q$44&amp;CHAR(10),""),IF(AND(PlausiA5a="Ja",PlausiA6="Ja",PlausiA65="Ja",SUMIFS('Tab. A6'!I:I,'Tab. A6'!D:D,A84,'Tab. A6'!S:S,1)&gt;E84),'Interne Listen'!$Q$47&amp;CHAR(10),""),IF(AND(PlausiA5a="Ja",PlausiA6="Ja",PlausiA65="Ja",SUMIFS('Tab. A6'!J:J,'Tab. A6'!D:D,A84)&lt;&gt;F84),'Interne Listen'!$Q$45,"")))</f>
        <v/>
      </c>
      <c r="N84" s="408">
        <f t="shared" si="2"/>
        <v>3413</v>
      </c>
      <c r="O84" s="420"/>
      <c r="P84" s="467"/>
      <c r="Q84" s="413"/>
    </row>
    <row r="85" spans="1:17" s="270" customFormat="1" x14ac:dyDescent="0.2">
      <c r="A85" s="296" t="s">
        <v>562</v>
      </c>
      <c r="B85" s="541" t="s">
        <v>561</v>
      </c>
      <c r="C85" s="245"/>
      <c r="D85" s="245"/>
      <c r="E85" s="245"/>
      <c r="F85" s="245"/>
      <c r="G85" s="245"/>
      <c r="H85" s="246"/>
      <c r="I85" s="246"/>
      <c r="J85" s="246"/>
      <c r="K85" s="246"/>
      <c r="L85" s="286" t="str">
        <f t="shared" si="4"/>
        <v/>
      </c>
      <c r="M85" s="286" t="str">
        <f>IF(AND(PlausiA5a="Ja",PlausiA6="Ja",PlausiA65="Ja",COUNTIFS('Tab. A6'!S:S,1,'Tab. A6'!D:D,A85)=0,D85&gt;0),'Interne Listen'!$Q$46,CONCATENATE(IF(AND(PlausiA5a="Ja",PlausiA6="Ja",PlausiA65="Ja",COUNTIFS('Tab. A6'!S:S,1,'Tab. A6'!D:D,A85)&lt;&gt;D85),'Interne Listen'!$Q$44&amp;CHAR(10),""),IF(AND(PlausiA5a="Ja",PlausiA6="Ja",PlausiA65="Ja",SUMIFS('Tab. A6'!I:I,'Tab. A6'!D:D,A85,'Tab. A6'!S:S,1)&gt;E85),'Interne Listen'!$Q$47&amp;CHAR(10),""),IF(AND(PlausiA5a="Ja",PlausiA6="Ja",PlausiA65="Ja",SUMIFS('Tab. A6'!J:J,'Tab. A6'!D:D,A85)&lt;&gt;F85),'Interne Listen'!$Q$45,"")))</f>
        <v/>
      </c>
      <c r="N85" s="408">
        <f t="shared" si="2"/>
        <v>3004</v>
      </c>
      <c r="O85" s="420"/>
      <c r="P85" s="467"/>
      <c r="Q85" s="413"/>
    </row>
    <row r="86" spans="1:17" s="270" customFormat="1" x14ac:dyDescent="0.2">
      <c r="A86" s="292" t="s">
        <v>275</v>
      </c>
      <c r="B86" s="542" t="s">
        <v>348</v>
      </c>
      <c r="C86" s="245"/>
      <c r="D86" s="245"/>
      <c r="E86" s="245"/>
      <c r="F86" s="245"/>
      <c r="G86" s="245"/>
      <c r="H86" s="246"/>
      <c r="I86" s="246"/>
      <c r="J86" s="246"/>
      <c r="K86" s="246"/>
      <c r="L86" s="286" t="str">
        <f t="shared" si="4"/>
        <v/>
      </c>
      <c r="M86" s="286" t="str">
        <f>IF(AND(PlausiA5a="Ja",PlausiA6="Ja",PlausiA65="Ja",COUNTIFS('Tab. A6'!S:S,1,'Tab. A6'!D:D,A86)=0,D86&gt;0),'Interne Listen'!$Q$46,CONCATENATE(IF(AND(PlausiA5a="Ja",PlausiA6="Ja",PlausiA65="Ja",COUNTIFS('Tab. A6'!S:S,1,'Tab. A6'!D:D,A86)&lt;&gt;D86),'Interne Listen'!$Q$44&amp;CHAR(10),""),IF(AND(PlausiA5a="Ja",PlausiA6="Ja",PlausiA65="Ja",SUMIFS('Tab. A6'!I:I,'Tab. A6'!D:D,A86,'Tab. A6'!S:S,1)&gt;E86),'Interne Listen'!$Q$47&amp;CHAR(10),""),IF(AND(PlausiA5a="Ja",PlausiA6="Ja",PlausiA65="Ja",SUMIFS('Tab. A6'!J:J,'Tab. A6'!D:D,A86)&lt;&gt;F86),'Interne Listen'!$Q$45,"")))</f>
        <v/>
      </c>
      <c r="N86" s="408">
        <f t="shared" si="2"/>
        <v>3054</v>
      </c>
      <c r="O86" s="420"/>
      <c r="P86" s="467"/>
      <c r="Q86" s="413"/>
    </row>
    <row r="87" spans="1:17" s="270" customFormat="1" x14ac:dyDescent="0.2">
      <c r="A87" s="292" t="s">
        <v>11098</v>
      </c>
      <c r="B87" s="542" t="s">
        <v>11099</v>
      </c>
      <c r="C87" s="245"/>
      <c r="D87" s="245"/>
      <c r="E87" s="245"/>
      <c r="F87" s="245"/>
      <c r="G87" s="245"/>
      <c r="H87" s="246"/>
      <c r="I87" s="246"/>
      <c r="J87" s="246"/>
      <c r="K87" s="246"/>
      <c r="L87" s="286" t="str">
        <f t="shared" si="4"/>
        <v/>
      </c>
      <c r="M87" s="286" t="str">
        <f>IF(AND(PlausiA5a="Ja",PlausiA6="Ja",PlausiA65="Ja",COUNTIFS('Tab. A6'!S:S,1,'Tab. A6'!D:D,A87)=0,D87&gt;0),'Interne Listen'!$Q$46,CONCATENATE(IF(AND(PlausiA5a="Ja",PlausiA6="Ja",PlausiA65="Ja",COUNTIFS('Tab. A6'!S:S,1,'Tab. A6'!D:D,A87)&lt;&gt;D87),'Interne Listen'!$Q$44&amp;CHAR(10),""),IF(AND(PlausiA5a="Ja",PlausiA6="Ja",PlausiA65="Ja",SUMIFS('Tab. A6'!I:I,'Tab. A6'!D:D,A87,'Tab. A6'!S:S,1)&gt;E87),'Interne Listen'!$Q$47&amp;CHAR(10),""),IF(AND(PlausiA5a="Ja",PlausiA6="Ja",PlausiA65="Ja",SUMIFS('Tab. A6'!J:J,'Tab. A6'!D:D,A87)&lt;&gt;F87),'Interne Listen'!$Q$45,"")))</f>
        <v/>
      </c>
      <c r="N87" s="408">
        <f t="shared" si="2"/>
        <v>3016</v>
      </c>
      <c r="O87" s="420"/>
      <c r="P87" s="467"/>
      <c r="Q87" s="413"/>
    </row>
    <row r="88" spans="1:17" s="270" customFormat="1" x14ac:dyDescent="0.2">
      <c r="A88" s="292" t="s">
        <v>276</v>
      </c>
      <c r="B88" s="542" t="s">
        <v>349</v>
      </c>
      <c r="C88" s="245"/>
      <c r="D88" s="245"/>
      <c r="E88" s="245"/>
      <c r="F88" s="245"/>
      <c r="G88" s="245"/>
      <c r="H88" s="246"/>
      <c r="I88" s="246"/>
      <c r="J88" s="246"/>
      <c r="K88" s="246"/>
      <c r="L88" s="286" t="str">
        <f t="shared" si="4"/>
        <v/>
      </c>
      <c r="M88" s="286" t="str">
        <f>IF(AND(PlausiA5a="Ja",PlausiA6="Ja",PlausiA65="Ja",COUNTIFS('Tab. A6'!S:S,1,'Tab. A6'!D:D,A88)=0,D88&gt;0),'Interne Listen'!$Q$46,CONCATENATE(IF(AND(PlausiA5a="Ja",PlausiA6="Ja",PlausiA65="Ja",COUNTIFS('Tab. A6'!S:S,1,'Tab. A6'!D:D,A88)&lt;&gt;D88),'Interne Listen'!$Q$44&amp;CHAR(10),""),IF(AND(PlausiA5a="Ja",PlausiA6="Ja",PlausiA65="Ja",SUMIFS('Tab. A6'!I:I,'Tab. A6'!D:D,A88,'Tab. A6'!S:S,1)&gt;E88),'Interne Listen'!$Q$47&amp;CHAR(10),""),IF(AND(PlausiA5a="Ja",PlausiA6="Ja",PlausiA65="Ja",SUMIFS('Tab. A6'!J:J,'Tab. A6'!D:D,A88)&lt;&gt;F88),'Interne Listen'!$Q$45,"")))</f>
        <v/>
      </c>
      <c r="N88" s="408">
        <f t="shared" si="2"/>
        <v>3055</v>
      </c>
      <c r="O88" s="420"/>
      <c r="P88" s="467"/>
      <c r="Q88" s="413"/>
    </row>
    <row r="89" spans="1:17" s="270" customFormat="1" x14ac:dyDescent="0.2">
      <c r="A89" s="292" t="s">
        <v>277</v>
      </c>
      <c r="B89" s="542" t="s">
        <v>350</v>
      </c>
      <c r="C89" s="245"/>
      <c r="D89" s="245"/>
      <c r="E89" s="245"/>
      <c r="F89" s="245"/>
      <c r="G89" s="245"/>
      <c r="H89" s="246"/>
      <c r="I89" s="246"/>
      <c r="J89" s="246"/>
      <c r="K89" s="246"/>
      <c r="L89" s="286" t="str">
        <f t="shared" si="4"/>
        <v/>
      </c>
      <c r="M89" s="286" t="str">
        <f>IF(AND(PlausiA5a="Ja",PlausiA6="Ja",PlausiA65="Ja",COUNTIFS('Tab. A6'!S:S,1,'Tab. A6'!D:D,A89)=0,D89&gt;0),'Interne Listen'!$Q$46,CONCATENATE(IF(AND(PlausiA5a="Ja",PlausiA6="Ja",PlausiA65="Ja",COUNTIFS('Tab. A6'!S:S,1,'Tab. A6'!D:D,A89)&lt;&gt;D89),'Interne Listen'!$Q$44&amp;CHAR(10),""),IF(AND(PlausiA5a="Ja",PlausiA6="Ja",PlausiA65="Ja",SUMIFS('Tab. A6'!I:I,'Tab. A6'!D:D,A89,'Tab. A6'!S:S,1)&gt;E89),'Interne Listen'!$Q$47&amp;CHAR(10),""),IF(AND(PlausiA5a="Ja",PlausiA6="Ja",PlausiA65="Ja",SUMIFS('Tab. A6'!J:J,'Tab. A6'!D:D,A89)&lt;&gt;F89),'Interne Listen'!$Q$45,"")))</f>
        <v/>
      </c>
      <c r="N89" s="408">
        <f t="shared" si="2"/>
        <v>3063</v>
      </c>
      <c r="O89" s="420"/>
      <c r="P89" s="467"/>
      <c r="Q89" s="413"/>
    </row>
    <row r="90" spans="1:17" s="270" customFormat="1" x14ac:dyDescent="0.2">
      <c r="A90" s="292" t="s">
        <v>278</v>
      </c>
      <c r="B90" s="542" t="s">
        <v>351</v>
      </c>
      <c r="C90" s="245"/>
      <c r="D90" s="245"/>
      <c r="E90" s="245"/>
      <c r="F90" s="245"/>
      <c r="G90" s="245"/>
      <c r="H90" s="246"/>
      <c r="I90" s="246"/>
      <c r="J90" s="246"/>
      <c r="K90" s="246"/>
      <c r="L90" s="286" t="str">
        <f t="shared" si="4"/>
        <v/>
      </c>
      <c r="M90" s="286" t="str">
        <f>IF(AND(PlausiA5a="Ja",PlausiA6="Ja",PlausiA65="Ja",COUNTIFS('Tab. A6'!S:S,1,'Tab. A6'!D:D,A90)=0,D90&gt;0),'Interne Listen'!$Q$46,CONCATENATE(IF(AND(PlausiA5a="Ja",PlausiA6="Ja",PlausiA65="Ja",COUNTIFS('Tab. A6'!S:S,1,'Tab. A6'!D:D,A90)&lt;&gt;D90),'Interne Listen'!$Q$44&amp;CHAR(10),""),IF(AND(PlausiA5a="Ja",PlausiA6="Ja",PlausiA65="Ja",SUMIFS('Tab. A6'!I:I,'Tab. A6'!D:D,A90,'Tab. A6'!S:S,1)&gt;E90),'Interne Listen'!$Q$47&amp;CHAR(10),""),IF(AND(PlausiA5a="Ja",PlausiA6="Ja",PlausiA65="Ja",SUMIFS('Tab. A6'!J:J,'Tab. A6'!D:D,A90)&lt;&gt;F90),'Interne Listen'!$Q$45,"")))</f>
        <v/>
      </c>
      <c r="N90" s="408">
        <f t="shared" si="2"/>
        <v>3147</v>
      </c>
      <c r="O90" s="420"/>
      <c r="P90" s="467"/>
      <c r="Q90" s="413"/>
    </row>
    <row r="91" spans="1:17" s="270" customFormat="1" x14ac:dyDescent="0.2">
      <c r="A91" s="292" t="s">
        <v>11010</v>
      </c>
      <c r="B91" s="542" t="s">
        <v>11011</v>
      </c>
      <c r="C91" s="245"/>
      <c r="D91" s="245"/>
      <c r="E91" s="245"/>
      <c r="F91" s="245"/>
      <c r="G91" s="245"/>
      <c r="H91" s="246"/>
      <c r="I91" s="246"/>
      <c r="J91" s="246"/>
      <c r="K91" s="246"/>
      <c r="L91" s="286" t="str">
        <f t="shared" si="4"/>
        <v/>
      </c>
      <c r="M91" s="286" t="str">
        <f>IF(AND(PlausiA5a="Ja",PlausiA6="Ja",PlausiA65="Ja",COUNTIFS('Tab. A6'!S:S,1,'Tab. A6'!D:D,A91)=0,D91&gt;0),'Interne Listen'!$Q$46,CONCATENATE(IF(AND(PlausiA5a="Ja",PlausiA6="Ja",PlausiA65="Ja",COUNTIFS('Tab. A6'!S:S,1,'Tab. A6'!D:D,A91)&lt;&gt;D91),'Interne Listen'!$Q$44&amp;CHAR(10),""),IF(AND(PlausiA5a="Ja",PlausiA6="Ja",PlausiA65="Ja",SUMIFS('Tab. A6'!I:I,'Tab. A6'!D:D,A91,'Tab. A6'!S:S,1)&gt;E91),'Interne Listen'!$Q$47&amp;CHAR(10),""),IF(AND(PlausiA5a="Ja",PlausiA6="Ja",PlausiA65="Ja",SUMIFS('Tab. A6'!J:J,'Tab. A6'!D:D,A91)&lt;&gt;F91),'Interne Listen'!$Q$45,"")))</f>
        <v/>
      </c>
      <c r="N91" s="408">
        <f t="shared" si="2"/>
        <v>2228</v>
      </c>
      <c r="O91" s="420"/>
      <c r="P91" s="467"/>
      <c r="Q91" s="413"/>
    </row>
    <row r="92" spans="1:17" s="270" customFormat="1" x14ac:dyDescent="0.2">
      <c r="A92" s="292" t="s">
        <v>279</v>
      </c>
      <c r="B92" s="542" t="s">
        <v>352</v>
      </c>
      <c r="C92" s="245"/>
      <c r="D92" s="245"/>
      <c r="E92" s="245"/>
      <c r="F92" s="245"/>
      <c r="G92" s="245"/>
      <c r="H92" s="246"/>
      <c r="I92" s="246"/>
      <c r="J92" s="246"/>
      <c r="K92" s="246"/>
      <c r="L92" s="286" t="str">
        <f t="shared" si="4"/>
        <v/>
      </c>
      <c r="M92" s="286" t="str">
        <f>IF(AND(PlausiA5a="Ja",PlausiA6="Ja",PlausiA65="Ja",COUNTIFS('Tab. A6'!S:S,1,'Tab. A6'!D:D,A92)=0,D92&gt;0),'Interne Listen'!$Q$46,CONCATENATE(IF(AND(PlausiA5a="Ja",PlausiA6="Ja",PlausiA65="Ja",COUNTIFS('Tab. A6'!S:S,1,'Tab. A6'!D:D,A92)&lt;&gt;D92),'Interne Listen'!$Q$44&amp;CHAR(10),""),IF(AND(PlausiA5a="Ja",PlausiA6="Ja",PlausiA65="Ja",SUMIFS('Tab. A6'!I:I,'Tab. A6'!D:D,A92,'Tab. A6'!S:S,1)&gt;E92),'Interne Listen'!$Q$47&amp;CHAR(10),""),IF(AND(PlausiA5a="Ja",PlausiA6="Ja",PlausiA65="Ja",SUMIFS('Tab. A6'!J:J,'Tab. A6'!D:D,A92)&lt;&gt;F92),'Interne Listen'!$Q$45,"")))</f>
        <v/>
      </c>
      <c r="N92" s="408">
        <f t="shared" si="2"/>
        <v>3078</v>
      </c>
      <c r="O92" s="420"/>
      <c r="P92" s="467"/>
      <c r="Q92" s="413"/>
    </row>
    <row r="93" spans="1:17" s="270" customFormat="1" x14ac:dyDescent="0.2">
      <c r="A93" s="292" t="s">
        <v>280</v>
      </c>
      <c r="B93" s="542" t="s">
        <v>353</v>
      </c>
      <c r="C93" s="245"/>
      <c r="D93" s="245"/>
      <c r="E93" s="245"/>
      <c r="F93" s="245"/>
      <c r="G93" s="245"/>
      <c r="H93" s="246"/>
      <c r="I93" s="246"/>
      <c r="J93" s="246"/>
      <c r="K93" s="246"/>
      <c r="L93" s="286" t="str">
        <f t="shared" si="4"/>
        <v/>
      </c>
      <c r="M93" s="286" t="str">
        <f>IF(AND(PlausiA5a="Ja",PlausiA6="Ja",PlausiA65="Ja",COUNTIFS('Tab. A6'!S:S,1,'Tab. A6'!D:D,A93)=0,D93&gt;0),'Interne Listen'!$Q$46,CONCATENATE(IF(AND(PlausiA5a="Ja",PlausiA6="Ja",PlausiA65="Ja",COUNTIFS('Tab. A6'!S:S,1,'Tab. A6'!D:D,A93)&lt;&gt;D93),'Interne Listen'!$Q$44&amp;CHAR(10),""),IF(AND(PlausiA5a="Ja",PlausiA6="Ja",PlausiA65="Ja",SUMIFS('Tab. A6'!I:I,'Tab. A6'!D:D,A93,'Tab. A6'!S:S,1)&gt;E93),'Interne Listen'!$Q$47&amp;CHAR(10),""),IF(AND(PlausiA5a="Ja",PlausiA6="Ja",PlausiA65="Ja",SUMIFS('Tab. A6'!J:J,'Tab. A6'!D:D,A93)&lt;&gt;F93),'Interne Listen'!$Q$45,"")))</f>
        <v/>
      </c>
      <c r="N93" s="408">
        <f t="shared" si="2"/>
        <v>3126</v>
      </c>
      <c r="O93" s="420"/>
      <c r="P93" s="467"/>
      <c r="Q93" s="413"/>
    </row>
    <row r="94" spans="1:17" s="270" customFormat="1" x14ac:dyDescent="0.2">
      <c r="A94" s="292" t="s">
        <v>281</v>
      </c>
      <c r="B94" s="542" t="s">
        <v>354</v>
      </c>
      <c r="C94" s="245"/>
      <c r="D94" s="245"/>
      <c r="E94" s="245"/>
      <c r="F94" s="245"/>
      <c r="G94" s="245"/>
      <c r="H94" s="246"/>
      <c r="I94" s="246"/>
      <c r="J94" s="246"/>
      <c r="K94" s="246"/>
      <c r="L94" s="286" t="str">
        <f t="shared" si="4"/>
        <v/>
      </c>
      <c r="M94" s="286" t="str">
        <f>IF(AND(PlausiA5a="Ja",PlausiA6="Ja",PlausiA65="Ja",COUNTIFS('Tab. A6'!S:S,1,'Tab. A6'!D:D,A94)=0,D94&gt;0),'Interne Listen'!$Q$46,CONCATENATE(IF(AND(PlausiA5a="Ja",PlausiA6="Ja",PlausiA65="Ja",COUNTIFS('Tab. A6'!S:S,1,'Tab. A6'!D:D,A94)&lt;&gt;D94),'Interne Listen'!$Q$44&amp;CHAR(10),""),IF(AND(PlausiA5a="Ja",PlausiA6="Ja",PlausiA65="Ja",SUMIFS('Tab. A6'!I:I,'Tab. A6'!D:D,A94,'Tab. A6'!S:S,1)&gt;E94),'Interne Listen'!$Q$47&amp;CHAR(10),""),IF(AND(PlausiA5a="Ja",PlausiA6="Ja",PlausiA65="Ja",SUMIFS('Tab. A6'!J:J,'Tab. A6'!D:D,A94)&lt;&gt;F94),'Interne Listen'!$Q$45,"")))</f>
        <v/>
      </c>
      <c r="N94" s="408">
        <f t="shared" si="2"/>
        <v>3117</v>
      </c>
      <c r="O94" s="420"/>
      <c r="P94" s="467"/>
      <c r="Q94" s="413"/>
    </row>
    <row r="95" spans="1:17" s="270" customFormat="1" x14ac:dyDescent="0.2">
      <c r="A95" s="292" t="s">
        <v>282</v>
      </c>
      <c r="B95" s="542" t="s">
        <v>355</v>
      </c>
      <c r="C95" s="245"/>
      <c r="D95" s="245"/>
      <c r="E95" s="245"/>
      <c r="F95" s="245"/>
      <c r="G95" s="245"/>
      <c r="H95" s="246"/>
      <c r="I95" s="246"/>
      <c r="J95" s="246"/>
      <c r="K95" s="246"/>
      <c r="L95" s="286" t="str">
        <f t="shared" si="4"/>
        <v/>
      </c>
      <c r="M95" s="286" t="str">
        <f>IF(AND(PlausiA5a="Ja",PlausiA6="Ja",PlausiA65="Ja",COUNTIFS('Tab. A6'!S:S,1,'Tab. A6'!D:D,A95)=0,D95&gt;0),'Interne Listen'!$Q$46,CONCATENATE(IF(AND(PlausiA5a="Ja",PlausiA6="Ja",PlausiA65="Ja",COUNTIFS('Tab. A6'!S:S,1,'Tab. A6'!D:D,A95)&lt;&gt;D95),'Interne Listen'!$Q$44&amp;CHAR(10),""),IF(AND(PlausiA5a="Ja",PlausiA6="Ja",PlausiA65="Ja",SUMIFS('Tab. A6'!I:I,'Tab. A6'!D:D,A95,'Tab. A6'!S:S,1)&gt;E95),'Interne Listen'!$Q$47&amp;CHAR(10),""),IF(AND(PlausiA5a="Ja",PlausiA6="Ja",PlausiA65="Ja",SUMIFS('Tab. A6'!J:J,'Tab. A6'!D:D,A95)&lt;&gt;F95),'Interne Listen'!$Q$45,"")))</f>
        <v/>
      </c>
      <c r="N95" s="408">
        <f t="shared" si="2"/>
        <v>3138</v>
      </c>
      <c r="O95" s="420"/>
      <c r="P95" s="467"/>
      <c r="Q95" s="413"/>
    </row>
    <row r="96" spans="1:17" s="270" customFormat="1" x14ac:dyDescent="0.2">
      <c r="A96" s="292" t="s">
        <v>11012</v>
      </c>
      <c r="B96" s="542" t="s">
        <v>11013</v>
      </c>
      <c r="C96" s="245"/>
      <c r="D96" s="245"/>
      <c r="E96" s="245"/>
      <c r="F96" s="245"/>
      <c r="G96" s="245"/>
      <c r="H96" s="246"/>
      <c r="I96" s="246"/>
      <c r="J96" s="246"/>
      <c r="K96" s="246"/>
      <c r="L96" s="286" t="str">
        <f t="shared" si="4"/>
        <v/>
      </c>
      <c r="M96" s="286" t="str">
        <f>IF(AND(PlausiA5a="Ja",PlausiA6="Ja",PlausiA65="Ja",COUNTIFS('Tab. A6'!S:S,1,'Tab. A6'!D:D,A96)=0,D96&gt;0),'Interne Listen'!$Q$46,CONCATENATE(IF(AND(PlausiA5a="Ja",PlausiA6="Ja",PlausiA65="Ja",COUNTIFS('Tab. A6'!S:S,1,'Tab. A6'!D:D,A96)&lt;&gt;D96),'Interne Listen'!$Q$44&amp;CHAR(10),""),IF(AND(PlausiA5a="Ja",PlausiA6="Ja",PlausiA65="Ja",SUMIFS('Tab. A6'!I:I,'Tab. A6'!D:D,A96,'Tab. A6'!S:S,1)&gt;E96),'Interne Listen'!$Q$47&amp;CHAR(10),""),IF(AND(PlausiA5a="Ja",PlausiA6="Ja",PlausiA65="Ja",SUMIFS('Tab. A6'!J:J,'Tab. A6'!D:D,A96)&lt;&gt;F96),'Interne Listen'!$Q$45,"")))</f>
        <v/>
      </c>
      <c r="N96" s="408">
        <f t="shared" si="2"/>
        <v>3320</v>
      </c>
      <c r="O96" s="420"/>
      <c r="P96" s="467"/>
      <c r="Q96" s="413"/>
    </row>
    <row r="97" spans="1:17" s="270" customFormat="1" x14ac:dyDescent="0.2">
      <c r="A97" s="292" t="s">
        <v>564</v>
      </c>
      <c r="B97" s="542" t="s">
        <v>563</v>
      </c>
      <c r="C97" s="245"/>
      <c r="D97" s="245"/>
      <c r="E97" s="245"/>
      <c r="F97" s="245"/>
      <c r="G97" s="245"/>
      <c r="H97" s="246"/>
      <c r="I97" s="246"/>
      <c r="J97" s="246"/>
      <c r="K97" s="246"/>
      <c r="L97" s="286" t="str">
        <f t="shared" si="4"/>
        <v/>
      </c>
      <c r="M97" s="286" t="str">
        <f>IF(AND(PlausiA5a="Ja",PlausiA6="Ja",PlausiA65="Ja",COUNTIFS('Tab. A6'!S:S,1,'Tab. A6'!D:D,A97)=0,D97&gt;0),'Interne Listen'!$Q$46,CONCATENATE(IF(AND(PlausiA5a="Ja",PlausiA6="Ja",PlausiA65="Ja",COUNTIFS('Tab. A6'!S:S,1,'Tab. A6'!D:D,A97)&lt;&gt;D97),'Interne Listen'!$Q$44&amp;CHAR(10),""),IF(AND(PlausiA5a="Ja",PlausiA6="Ja",PlausiA65="Ja",SUMIFS('Tab. A6'!I:I,'Tab. A6'!D:D,A97,'Tab. A6'!S:S,1)&gt;E97),'Interne Listen'!$Q$47&amp;CHAR(10),""),IF(AND(PlausiA5a="Ja",PlausiA6="Ja",PlausiA65="Ja",SUMIFS('Tab. A6'!J:J,'Tab. A6'!D:D,A97)&lt;&gt;F97),'Interne Listen'!$Q$45,"")))</f>
        <v/>
      </c>
      <c r="N97" s="408">
        <f t="shared" si="2"/>
        <v>3030</v>
      </c>
      <c r="O97" s="420"/>
      <c r="P97" s="467"/>
      <c r="Q97" s="413"/>
    </row>
    <row r="98" spans="1:17" s="270" customFormat="1" x14ac:dyDescent="0.2">
      <c r="A98" s="292" t="s">
        <v>566</v>
      </c>
      <c r="B98" s="542" t="s">
        <v>565</v>
      </c>
      <c r="C98" s="245"/>
      <c r="D98" s="245"/>
      <c r="E98" s="245"/>
      <c r="F98" s="245"/>
      <c r="G98" s="245"/>
      <c r="H98" s="246"/>
      <c r="I98" s="246"/>
      <c r="J98" s="246"/>
      <c r="K98" s="246"/>
      <c r="L98" s="286" t="str">
        <f t="shared" si="4"/>
        <v/>
      </c>
      <c r="M98" s="286" t="str">
        <f>IF(AND(PlausiA5a="Ja",PlausiA6="Ja",PlausiA65="Ja",COUNTIFS('Tab. A6'!S:S,1,'Tab. A6'!D:D,A98)=0,D98&gt;0),'Interne Listen'!$Q$46,CONCATENATE(IF(AND(PlausiA5a="Ja",PlausiA6="Ja",PlausiA65="Ja",COUNTIFS('Tab. A6'!S:S,1,'Tab. A6'!D:D,A98)&lt;&gt;D98),'Interne Listen'!$Q$44&amp;CHAR(10),""),IF(AND(PlausiA5a="Ja",PlausiA6="Ja",PlausiA65="Ja",SUMIFS('Tab. A6'!I:I,'Tab. A6'!D:D,A98,'Tab. A6'!S:S,1)&gt;E98),'Interne Listen'!$Q$47&amp;CHAR(10),""),IF(AND(PlausiA5a="Ja",PlausiA6="Ja",PlausiA65="Ja",SUMIFS('Tab. A6'!J:J,'Tab. A6'!D:D,A98)&lt;&gt;F98),'Interne Listen'!$Q$45,"")))</f>
        <v/>
      </c>
      <c r="N98" s="408">
        <f t="shared" si="2"/>
        <v>3210</v>
      </c>
      <c r="O98" s="420"/>
      <c r="P98" s="467"/>
      <c r="Q98" s="413"/>
    </row>
    <row r="99" spans="1:17" s="270" customFormat="1" x14ac:dyDescent="0.2">
      <c r="A99" s="292" t="s">
        <v>568</v>
      </c>
      <c r="B99" s="542" t="s">
        <v>567</v>
      </c>
      <c r="C99" s="245"/>
      <c r="D99" s="245"/>
      <c r="E99" s="245"/>
      <c r="F99" s="245"/>
      <c r="G99" s="245"/>
      <c r="H99" s="246"/>
      <c r="I99" s="246"/>
      <c r="J99" s="246"/>
      <c r="K99" s="246"/>
      <c r="L99" s="286" t="str">
        <f t="shared" si="4"/>
        <v/>
      </c>
      <c r="M99" s="286" t="str">
        <f>IF(AND(PlausiA5a="Ja",PlausiA6="Ja",PlausiA65="Ja",COUNTIFS('Tab. A6'!S:S,1,'Tab. A6'!D:D,A99)=0,D99&gt;0),'Interne Listen'!$Q$46,CONCATENATE(IF(AND(PlausiA5a="Ja",PlausiA6="Ja",PlausiA65="Ja",COUNTIFS('Tab. A6'!S:S,1,'Tab. A6'!D:D,A99)&lt;&gt;D99),'Interne Listen'!$Q$44&amp;CHAR(10),""),IF(AND(PlausiA5a="Ja",PlausiA6="Ja",PlausiA65="Ja",SUMIFS('Tab. A6'!I:I,'Tab. A6'!D:D,A99,'Tab. A6'!S:S,1)&gt;E99),'Interne Listen'!$Q$47&amp;CHAR(10),""),IF(AND(PlausiA5a="Ja",PlausiA6="Ja",PlausiA65="Ja",SUMIFS('Tab. A6'!J:J,'Tab. A6'!D:D,A99)&lt;&gt;F99),'Interne Listen'!$Q$45,"")))</f>
        <v/>
      </c>
      <c r="N99" s="408">
        <f t="shared" si="2"/>
        <v>3324</v>
      </c>
      <c r="O99" s="420"/>
      <c r="P99" s="467"/>
      <c r="Q99" s="413"/>
    </row>
    <row r="100" spans="1:17" s="270" customFormat="1" x14ac:dyDescent="0.2">
      <c r="A100" s="296" t="s">
        <v>283</v>
      </c>
      <c r="B100" s="541" t="s">
        <v>357</v>
      </c>
      <c r="C100" s="245"/>
      <c r="D100" s="245"/>
      <c r="E100" s="245"/>
      <c r="F100" s="245"/>
      <c r="G100" s="245"/>
      <c r="H100" s="246"/>
      <c r="I100" s="246"/>
      <c r="J100" s="246"/>
      <c r="K100" s="246"/>
      <c r="L100" s="286" t="str">
        <f t="shared" si="4"/>
        <v/>
      </c>
      <c r="M100" s="286" t="str">
        <f>IF(AND(PlausiA5a="Ja",PlausiA6="Ja",PlausiA65="Ja",COUNTIFS('Tab. A6'!S:S,1,'Tab. A6'!D:D,A100)=0,D100&gt;0),'Interne Listen'!$Q$46,CONCATENATE(IF(AND(PlausiA5a="Ja",PlausiA6="Ja",PlausiA65="Ja",COUNTIFS('Tab. A6'!S:S,1,'Tab. A6'!D:D,A100)&lt;&gt;D100),'Interne Listen'!$Q$44&amp;CHAR(10),""),IF(AND(PlausiA5a="Ja",PlausiA6="Ja",PlausiA65="Ja",SUMIFS('Tab. A6'!I:I,'Tab. A6'!D:D,A100,'Tab. A6'!S:S,1)&gt;E100),'Interne Listen'!$Q$47&amp;CHAR(10),""),IF(AND(PlausiA5a="Ja",PlausiA6="Ja",PlausiA65="Ja",SUMIFS('Tab. A6'!J:J,'Tab. A6'!D:D,A100)&lt;&gt;F100),'Interne Listen'!$Q$45,"")))</f>
        <v/>
      </c>
      <c r="N100" s="408">
        <f t="shared" si="2"/>
        <v>3101</v>
      </c>
      <c r="O100" s="420"/>
      <c r="P100" s="467"/>
      <c r="Q100" s="413"/>
    </row>
    <row r="101" spans="1:17" s="270" customFormat="1" x14ac:dyDescent="0.2">
      <c r="A101" s="292" t="s">
        <v>284</v>
      </c>
      <c r="B101" s="542" t="s">
        <v>558</v>
      </c>
      <c r="C101" s="245"/>
      <c r="D101" s="245"/>
      <c r="E101" s="245"/>
      <c r="F101" s="245"/>
      <c r="G101" s="245"/>
      <c r="H101" s="246"/>
      <c r="I101" s="246"/>
      <c r="J101" s="246"/>
      <c r="K101" s="246"/>
      <c r="L101" s="286" t="str">
        <f t="shared" si="4"/>
        <v/>
      </c>
      <c r="M101" s="286" t="str">
        <f>IF(AND(PlausiA5a="Ja",PlausiA6="Ja",PlausiA65="Ja",COUNTIFS('Tab. A6'!S:S,1,'Tab. A6'!D:D,A101)=0,D101&gt;0),'Interne Listen'!$Q$46,CONCATENATE(IF(AND(PlausiA5a="Ja",PlausiA6="Ja",PlausiA65="Ja",COUNTIFS('Tab. A6'!S:S,1,'Tab. A6'!D:D,A101)&lt;&gt;D101),'Interne Listen'!$Q$44&amp;CHAR(10),""),IF(AND(PlausiA5a="Ja",PlausiA6="Ja",PlausiA65="Ja",SUMIFS('Tab. A6'!I:I,'Tab. A6'!D:D,A101,'Tab. A6'!S:S,1)&gt;E101),'Interne Listen'!$Q$47&amp;CHAR(10),""),IF(AND(PlausiA5a="Ja",PlausiA6="Ja",PlausiA65="Ja",SUMIFS('Tab. A6'!J:J,'Tab. A6'!D:D,A101)&lt;&gt;F101),'Interne Listen'!$Q$45,"")))</f>
        <v/>
      </c>
      <c r="N101" s="408">
        <f t="shared" si="2"/>
        <v>3184</v>
      </c>
      <c r="O101" s="420"/>
      <c r="P101" s="467"/>
      <c r="Q101" s="413"/>
    </row>
    <row r="102" spans="1:17" s="270" customFormat="1" x14ac:dyDescent="0.2">
      <c r="A102" s="292" t="s">
        <v>285</v>
      </c>
      <c r="B102" s="542" t="s">
        <v>358</v>
      </c>
      <c r="C102" s="245"/>
      <c r="D102" s="245"/>
      <c r="E102" s="245"/>
      <c r="F102" s="245"/>
      <c r="G102" s="245"/>
      <c r="H102" s="246"/>
      <c r="I102" s="246"/>
      <c r="J102" s="246"/>
      <c r="K102" s="246"/>
      <c r="L102" s="286" t="str">
        <f t="shared" si="4"/>
        <v/>
      </c>
      <c r="M102" s="286" t="str">
        <f>IF(AND(PlausiA5a="Ja",PlausiA6="Ja",PlausiA65="Ja",COUNTIFS('Tab. A6'!S:S,1,'Tab. A6'!D:D,A102)=0,D102&gt;0),'Interne Listen'!$Q$46,CONCATENATE(IF(AND(PlausiA5a="Ja",PlausiA6="Ja",PlausiA65="Ja",COUNTIFS('Tab. A6'!S:S,1,'Tab. A6'!D:D,A102)&lt;&gt;D102),'Interne Listen'!$Q$44&amp;CHAR(10),""),IF(AND(PlausiA5a="Ja",PlausiA6="Ja",PlausiA65="Ja",SUMIFS('Tab. A6'!I:I,'Tab. A6'!D:D,A102,'Tab. A6'!S:S,1)&gt;E102),'Interne Listen'!$Q$47&amp;CHAR(10),""),IF(AND(PlausiA5a="Ja",PlausiA6="Ja",PlausiA65="Ja",SUMIFS('Tab. A6'!J:J,'Tab. A6'!D:D,A102)&lt;&gt;F102),'Interne Listen'!$Q$45,"")))</f>
        <v/>
      </c>
      <c r="N102" s="408">
        <f t="shared" si="2"/>
        <v>3122</v>
      </c>
      <c r="O102" s="420"/>
      <c r="P102" s="467"/>
      <c r="Q102" s="413"/>
    </row>
    <row r="103" spans="1:17" s="270" customFormat="1" x14ac:dyDescent="0.2">
      <c r="A103" s="292" t="s">
        <v>286</v>
      </c>
      <c r="B103" s="542" t="s">
        <v>359</v>
      </c>
      <c r="C103" s="245"/>
      <c r="D103" s="245"/>
      <c r="E103" s="245"/>
      <c r="F103" s="245"/>
      <c r="G103" s="245"/>
      <c r="H103" s="246"/>
      <c r="I103" s="246"/>
      <c r="J103" s="246"/>
      <c r="K103" s="246"/>
      <c r="L103" s="286" t="str">
        <f t="shared" si="4"/>
        <v/>
      </c>
      <c r="M103" s="286" t="str">
        <f>IF(AND(PlausiA5a="Ja",PlausiA6="Ja",PlausiA65="Ja",COUNTIFS('Tab. A6'!S:S,1,'Tab. A6'!D:D,A103)=0,D103&gt;0),'Interne Listen'!$Q$46,CONCATENATE(IF(AND(PlausiA5a="Ja",PlausiA6="Ja",PlausiA65="Ja",COUNTIFS('Tab. A6'!S:S,1,'Tab. A6'!D:D,A103)&lt;&gt;D103),'Interne Listen'!$Q$44&amp;CHAR(10),""),IF(AND(PlausiA5a="Ja",PlausiA6="Ja",PlausiA65="Ja",SUMIFS('Tab. A6'!I:I,'Tab. A6'!D:D,A103,'Tab. A6'!S:S,1)&gt;E103),'Interne Listen'!$Q$47&amp;CHAR(10),""),IF(AND(PlausiA5a="Ja",PlausiA6="Ja",PlausiA65="Ja",SUMIFS('Tab. A6'!J:J,'Tab. A6'!D:D,A103)&lt;&gt;F103),'Interne Listen'!$Q$45,"")))</f>
        <v/>
      </c>
      <c r="N103" s="408">
        <f t="shared" si="2"/>
        <v>3205</v>
      </c>
      <c r="O103" s="420"/>
      <c r="P103" s="467"/>
      <c r="Q103" s="413"/>
    </row>
    <row r="104" spans="1:17" s="270" customFormat="1" x14ac:dyDescent="0.2">
      <c r="A104" s="292" t="s">
        <v>287</v>
      </c>
      <c r="B104" s="542" t="s">
        <v>11014</v>
      </c>
      <c r="C104" s="245"/>
      <c r="D104" s="245"/>
      <c r="E104" s="245"/>
      <c r="F104" s="245"/>
      <c r="G104" s="245"/>
      <c r="H104" s="246"/>
      <c r="I104" s="246"/>
      <c r="J104" s="246"/>
      <c r="K104" s="246"/>
      <c r="L104" s="286" t="str">
        <f t="shared" si="4"/>
        <v/>
      </c>
      <c r="M104" s="286" t="str">
        <f>IF(AND(PlausiA5a="Ja",PlausiA6="Ja",PlausiA65="Ja",COUNTIFS('Tab. A6'!S:S,1,'Tab. A6'!D:D,A104)=0,D104&gt;0),'Interne Listen'!$Q$46,CONCATENATE(IF(AND(PlausiA5a="Ja",PlausiA6="Ja",PlausiA65="Ja",COUNTIFS('Tab. A6'!S:S,1,'Tab. A6'!D:D,A104)&lt;&gt;D104),'Interne Listen'!$Q$44&amp;CHAR(10),""),IF(AND(PlausiA5a="Ja",PlausiA6="Ja",PlausiA65="Ja",SUMIFS('Tab. A6'!I:I,'Tab. A6'!D:D,A104,'Tab. A6'!S:S,1)&gt;E104),'Interne Listen'!$Q$47&amp;CHAR(10),""),IF(AND(PlausiA5a="Ja",PlausiA6="Ja",PlausiA65="Ja",SUMIFS('Tab. A6'!J:J,'Tab. A6'!D:D,A104)&lt;&gt;F104),'Interne Listen'!$Q$45,"")))</f>
        <v/>
      </c>
      <c r="N104" s="408">
        <f t="shared" si="2"/>
        <v>3179</v>
      </c>
      <c r="O104" s="420"/>
      <c r="P104" s="467"/>
      <c r="Q104" s="413"/>
    </row>
    <row r="105" spans="1:17" s="270" customFormat="1" x14ac:dyDescent="0.2">
      <c r="A105" s="292" t="s">
        <v>288</v>
      </c>
      <c r="B105" s="542" t="s">
        <v>360</v>
      </c>
      <c r="C105" s="245"/>
      <c r="D105" s="245"/>
      <c r="E105" s="245"/>
      <c r="F105" s="245"/>
      <c r="G105" s="245"/>
      <c r="H105" s="246"/>
      <c r="I105" s="246"/>
      <c r="J105" s="246"/>
      <c r="K105" s="246"/>
      <c r="L105" s="286" t="str">
        <f t="shared" si="4"/>
        <v/>
      </c>
      <c r="M105" s="286" t="str">
        <f>IF(AND(PlausiA5a="Ja",PlausiA6="Ja",PlausiA65="Ja",COUNTIFS('Tab. A6'!S:S,1,'Tab. A6'!D:D,A105)=0,D105&gt;0),'Interne Listen'!$Q$46,CONCATENATE(IF(AND(PlausiA5a="Ja",PlausiA6="Ja",PlausiA65="Ja",COUNTIFS('Tab. A6'!S:S,1,'Tab. A6'!D:D,A105)&lt;&gt;D105),'Interne Listen'!$Q$44&amp;CHAR(10),""),IF(AND(PlausiA5a="Ja",PlausiA6="Ja",PlausiA65="Ja",SUMIFS('Tab. A6'!I:I,'Tab. A6'!D:D,A105,'Tab. A6'!S:S,1)&gt;E105),'Interne Listen'!$Q$47&amp;CHAR(10),""),IF(AND(PlausiA5a="Ja",PlausiA6="Ja",PlausiA65="Ja",SUMIFS('Tab. A6'!J:J,'Tab. A6'!D:D,A105)&lt;&gt;F105),'Interne Listen'!$Q$45,"")))</f>
        <v/>
      </c>
      <c r="N105" s="408">
        <f t="shared" si="2"/>
        <v>3211</v>
      </c>
      <c r="O105" s="420"/>
      <c r="P105" s="467"/>
      <c r="Q105" s="413"/>
    </row>
    <row r="106" spans="1:17" s="270" customFormat="1" x14ac:dyDescent="0.2">
      <c r="A106" s="292" t="s">
        <v>289</v>
      </c>
      <c r="B106" s="542" t="s">
        <v>361</v>
      </c>
      <c r="C106" s="245"/>
      <c r="D106" s="245"/>
      <c r="E106" s="245"/>
      <c r="F106" s="245"/>
      <c r="G106" s="245"/>
      <c r="H106" s="246"/>
      <c r="I106" s="246"/>
      <c r="J106" s="246"/>
      <c r="K106" s="246"/>
      <c r="L106" s="286" t="str">
        <f t="shared" si="4"/>
        <v/>
      </c>
      <c r="M106" s="286" t="str">
        <f>IF(AND(PlausiA5a="Ja",PlausiA6="Ja",PlausiA65="Ja",COUNTIFS('Tab. A6'!S:S,1,'Tab. A6'!D:D,A106)=0,D106&gt;0),'Interne Listen'!$Q$46,CONCATENATE(IF(AND(PlausiA5a="Ja",PlausiA6="Ja",PlausiA65="Ja",COUNTIFS('Tab. A6'!S:S,1,'Tab. A6'!D:D,A106)&lt;&gt;D106),'Interne Listen'!$Q$44&amp;CHAR(10),""),IF(AND(PlausiA5a="Ja",PlausiA6="Ja",PlausiA65="Ja",SUMIFS('Tab. A6'!I:I,'Tab. A6'!D:D,A106,'Tab. A6'!S:S,1)&gt;E106),'Interne Listen'!$Q$47&amp;CHAR(10),""),IF(AND(PlausiA5a="Ja",PlausiA6="Ja",PlausiA65="Ja",SUMIFS('Tab. A6'!J:J,'Tab. A6'!D:D,A106)&lt;&gt;F106),'Interne Listen'!$Q$45,"")))</f>
        <v/>
      </c>
      <c r="N106" s="408">
        <f t="shared" ref="N106:N169" si="5">VLOOKUP(A106,Parameter,9,FALSE)</f>
        <v>3195</v>
      </c>
      <c r="O106" s="420"/>
      <c r="P106" s="467"/>
      <c r="Q106" s="413"/>
    </row>
    <row r="107" spans="1:17" s="270" customFormat="1" x14ac:dyDescent="0.2">
      <c r="A107" s="292" t="s">
        <v>570</v>
      </c>
      <c r="B107" s="542" t="s">
        <v>569</v>
      </c>
      <c r="C107" s="245"/>
      <c r="D107" s="245"/>
      <c r="E107" s="245"/>
      <c r="F107" s="245"/>
      <c r="G107" s="245"/>
      <c r="H107" s="246"/>
      <c r="I107" s="246"/>
      <c r="J107" s="246"/>
      <c r="K107" s="246"/>
      <c r="L107" s="286" t="str">
        <f t="shared" si="4"/>
        <v/>
      </c>
      <c r="M107" s="286" t="str">
        <f>IF(AND(PlausiA5a="Ja",PlausiA6="Ja",PlausiA65="Ja",COUNTIFS('Tab. A6'!S:S,1,'Tab. A6'!D:D,A107)=0,D107&gt;0),'Interne Listen'!$Q$46,CONCATENATE(IF(AND(PlausiA5a="Ja",PlausiA6="Ja",PlausiA65="Ja",COUNTIFS('Tab. A6'!S:S,1,'Tab. A6'!D:D,A107)&lt;&gt;D107),'Interne Listen'!$Q$44&amp;CHAR(10),""),IF(AND(PlausiA5a="Ja",PlausiA6="Ja",PlausiA65="Ja",SUMIFS('Tab. A6'!I:I,'Tab. A6'!D:D,A107,'Tab. A6'!S:S,1)&gt;E107),'Interne Listen'!$Q$47&amp;CHAR(10),""),IF(AND(PlausiA5a="Ja",PlausiA6="Ja",PlausiA65="Ja",SUMIFS('Tab. A6'!J:J,'Tab. A6'!D:D,A107)&lt;&gt;F107),'Interne Listen'!$Q$45,"")))</f>
        <v/>
      </c>
      <c r="N107" s="408">
        <f t="shared" si="5"/>
        <v>3204</v>
      </c>
      <c r="O107" s="420"/>
      <c r="P107" s="467"/>
      <c r="Q107" s="413"/>
    </row>
    <row r="108" spans="1:17" s="270" customFormat="1" x14ac:dyDescent="0.2">
      <c r="A108" s="292" t="s">
        <v>572</v>
      </c>
      <c r="B108" s="542" t="s">
        <v>571</v>
      </c>
      <c r="C108" s="245"/>
      <c r="D108" s="245"/>
      <c r="E108" s="245"/>
      <c r="F108" s="245"/>
      <c r="G108" s="245"/>
      <c r="H108" s="246"/>
      <c r="I108" s="246"/>
      <c r="J108" s="246"/>
      <c r="K108" s="246"/>
      <c r="L108" s="286" t="str">
        <f t="shared" si="4"/>
        <v/>
      </c>
      <c r="M108" s="286" t="str">
        <f>IF(AND(PlausiA5a="Ja",PlausiA6="Ja",PlausiA65="Ja",COUNTIFS('Tab. A6'!S:S,1,'Tab. A6'!D:D,A108)=0,D108&gt;0),'Interne Listen'!$Q$46,CONCATENATE(IF(AND(PlausiA5a="Ja",PlausiA6="Ja",PlausiA65="Ja",COUNTIFS('Tab. A6'!S:S,1,'Tab. A6'!D:D,A108)&lt;&gt;D108),'Interne Listen'!$Q$44&amp;CHAR(10),""),IF(AND(PlausiA5a="Ja",PlausiA6="Ja",PlausiA65="Ja",SUMIFS('Tab. A6'!I:I,'Tab. A6'!D:D,A108,'Tab. A6'!S:S,1)&gt;E108),'Interne Listen'!$Q$47&amp;CHAR(10),""),IF(AND(PlausiA5a="Ja",PlausiA6="Ja",PlausiA65="Ja",SUMIFS('Tab. A6'!J:J,'Tab. A6'!D:D,A108)&lt;&gt;F108),'Interne Listen'!$Q$45,"")))</f>
        <v/>
      </c>
      <c r="N108" s="408">
        <f t="shared" si="5"/>
        <v>3231</v>
      </c>
      <c r="O108" s="420"/>
      <c r="P108" s="467"/>
      <c r="Q108" s="413"/>
    </row>
    <row r="109" spans="1:17" s="270" customFormat="1" x14ac:dyDescent="0.2">
      <c r="A109" s="292" t="s">
        <v>290</v>
      </c>
      <c r="B109" s="542" t="s">
        <v>362</v>
      </c>
      <c r="C109" s="245"/>
      <c r="D109" s="245"/>
      <c r="E109" s="245"/>
      <c r="F109" s="245"/>
      <c r="G109" s="245"/>
      <c r="H109" s="246"/>
      <c r="I109" s="246"/>
      <c r="J109" s="246"/>
      <c r="K109" s="246"/>
      <c r="L109" s="286" t="str">
        <f t="shared" si="4"/>
        <v/>
      </c>
      <c r="M109" s="286" t="str">
        <f>IF(AND(PlausiA5a="Ja",PlausiA6="Ja",PlausiA65="Ja",COUNTIFS('Tab. A6'!S:S,1,'Tab. A6'!D:D,A109)=0,D109&gt;0),'Interne Listen'!$Q$46,CONCATENATE(IF(AND(PlausiA5a="Ja",PlausiA6="Ja",PlausiA65="Ja",COUNTIFS('Tab. A6'!S:S,1,'Tab. A6'!D:D,A109)&lt;&gt;D109),'Interne Listen'!$Q$44&amp;CHAR(10),""),IF(AND(PlausiA5a="Ja",PlausiA6="Ja",PlausiA65="Ja",SUMIFS('Tab. A6'!I:I,'Tab. A6'!D:D,A109,'Tab. A6'!S:S,1)&gt;E109),'Interne Listen'!$Q$47&amp;CHAR(10),""),IF(AND(PlausiA5a="Ja",PlausiA6="Ja",PlausiA65="Ja",SUMIFS('Tab. A6'!J:J,'Tab. A6'!D:D,A109)&lt;&gt;F109),'Interne Listen'!$Q$45,"")))</f>
        <v/>
      </c>
      <c r="N109" s="408">
        <f t="shared" si="5"/>
        <v>3244</v>
      </c>
      <c r="O109" s="420"/>
      <c r="P109" s="467"/>
      <c r="Q109" s="413"/>
    </row>
    <row r="110" spans="1:17" s="270" customFormat="1" x14ac:dyDescent="0.2">
      <c r="A110" s="292" t="s">
        <v>291</v>
      </c>
      <c r="B110" s="542" t="s">
        <v>363</v>
      </c>
      <c r="C110" s="245"/>
      <c r="D110" s="245"/>
      <c r="E110" s="245"/>
      <c r="F110" s="245"/>
      <c r="G110" s="245"/>
      <c r="H110" s="246"/>
      <c r="I110" s="246"/>
      <c r="J110" s="246"/>
      <c r="K110" s="246"/>
      <c r="L110" s="286" t="str">
        <f t="shared" si="4"/>
        <v/>
      </c>
      <c r="M110" s="286" t="str">
        <f>IF(AND(PlausiA5a="Ja",PlausiA6="Ja",PlausiA65="Ja",COUNTIFS('Tab. A6'!S:S,1,'Tab. A6'!D:D,A110)=0,D110&gt;0),'Interne Listen'!$Q$46,CONCATENATE(IF(AND(PlausiA5a="Ja",PlausiA6="Ja",PlausiA65="Ja",COUNTIFS('Tab. A6'!S:S,1,'Tab. A6'!D:D,A110)&lt;&gt;D110),'Interne Listen'!$Q$44&amp;CHAR(10),""),IF(AND(PlausiA5a="Ja",PlausiA6="Ja",PlausiA65="Ja",SUMIFS('Tab. A6'!I:I,'Tab. A6'!D:D,A110,'Tab. A6'!S:S,1)&gt;E110),'Interne Listen'!$Q$47&amp;CHAR(10),""),IF(AND(PlausiA5a="Ja",PlausiA6="Ja",PlausiA65="Ja",SUMIFS('Tab. A6'!J:J,'Tab. A6'!D:D,A110)&lt;&gt;F110),'Interne Listen'!$Q$45,"")))</f>
        <v/>
      </c>
      <c r="N110" s="408">
        <f t="shared" si="5"/>
        <v>3197</v>
      </c>
      <c r="O110" s="420"/>
      <c r="P110" s="467"/>
      <c r="Q110" s="413"/>
    </row>
    <row r="111" spans="1:17" s="270" customFormat="1" x14ac:dyDescent="0.2">
      <c r="A111" s="292" t="s">
        <v>574</v>
      </c>
      <c r="B111" s="542" t="s">
        <v>573</v>
      </c>
      <c r="C111" s="245"/>
      <c r="D111" s="245"/>
      <c r="E111" s="245"/>
      <c r="F111" s="245"/>
      <c r="G111" s="245"/>
      <c r="H111" s="246"/>
      <c r="I111" s="246"/>
      <c r="J111" s="246"/>
      <c r="K111" s="246"/>
      <c r="L111" s="286" t="str">
        <f t="shared" si="4"/>
        <v/>
      </c>
      <c r="M111" s="286" t="str">
        <f>IF(AND(PlausiA5a="Ja",PlausiA6="Ja",PlausiA65="Ja",COUNTIFS('Tab. A6'!S:S,1,'Tab. A6'!D:D,A111)=0,D111&gt;0),'Interne Listen'!$Q$46,CONCATENATE(IF(AND(PlausiA5a="Ja",PlausiA6="Ja",PlausiA65="Ja",COUNTIFS('Tab. A6'!S:S,1,'Tab. A6'!D:D,A111)&lt;&gt;D111),'Interne Listen'!$Q$44&amp;CHAR(10),""),IF(AND(PlausiA5a="Ja",PlausiA6="Ja",PlausiA65="Ja",SUMIFS('Tab. A6'!I:I,'Tab. A6'!D:D,A111,'Tab. A6'!S:S,1)&gt;E111),'Interne Listen'!$Q$47&amp;CHAR(10),""),IF(AND(PlausiA5a="Ja",PlausiA6="Ja",PlausiA65="Ja",SUMIFS('Tab. A6'!J:J,'Tab. A6'!D:D,A111)&lt;&gt;F111),'Interne Listen'!$Q$45,"")))</f>
        <v/>
      </c>
      <c r="N111" s="408">
        <f t="shared" si="5"/>
        <v>3213</v>
      </c>
      <c r="O111" s="420"/>
      <c r="P111" s="467"/>
      <c r="Q111" s="413"/>
    </row>
    <row r="112" spans="1:17" s="270" customFormat="1" x14ac:dyDescent="0.2">
      <c r="A112" s="292" t="s">
        <v>292</v>
      </c>
      <c r="B112" s="542" t="s">
        <v>364</v>
      </c>
      <c r="C112" s="245"/>
      <c r="D112" s="245"/>
      <c r="E112" s="245"/>
      <c r="F112" s="245"/>
      <c r="G112" s="245"/>
      <c r="H112" s="246"/>
      <c r="I112" s="246"/>
      <c r="J112" s="246"/>
      <c r="K112" s="246"/>
      <c r="L112" s="286" t="str">
        <f t="shared" si="4"/>
        <v/>
      </c>
      <c r="M112" s="286" t="str">
        <f>IF(AND(PlausiA5a="Ja",PlausiA6="Ja",PlausiA65="Ja",COUNTIFS('Tab. A6'!S:S,1,'Tab. A6'!D:D,A112)=0,D112&gt;0),'Interne Listen'!$Q$46,CONCATENATE(IF(AND(PlausiA5a="Ja",PlausiA6="Ja",PlausiA65="Ja",COUNTIFS('Tab. A6'!S:S,1,'Tab. A6'!D:D,A112)&lt;&gt;D112),'Interne Listen'!$Q$44&amp;CHAR(10),""),IF(AND(PlausiA5a="Ja",PlausiA6="Ja",PlausiA65="Ja",SUMIFS('Tab. A6'!I:I,'Tab. A6'!D:D,A112,'Tab. A6'!S:S,1)&gt;E112),'Interne Listen'!$Q$47&amp;CHAR(10),""),IF(AND(PlausiA5a="Ja",PlausiA6="Ja",PlausiA65="Ja",SUMIFS('Tab. A6'!J:J,'Tab. A6'!D:D,A112)&lt;&gt;F112),'Interne Listen'!$Q$45,"")))</f>
        <v/>
      </c>
      <c r="N112" s="408">
        <f t="shared" si="5"/>
        <v>3214</v>
      </c>
      <c r="O112" s="420"/>
      <c r="P112" s="467"/>
      <c r="Q112" s="413"/>
    </row>
    <row r="113" spans="1:17" s="270" customFormat="1" x14ac:dyDescent="0.2">
      <c r="A113" s="292" t="s">
        <v>11015</v>
      </c>
      <c r="B113" s="542" t="s">
        <v>11016</v>
      </c>
      <c r="C113" s="245"/>
      <c r="D113" s="245"/>
      <c r="E113" s="245"/>
      <c r="F113" s="245"/>
      <c r="G113" s="245"/>
      <c r="H113" s="246"/>
      <c r="I113" s="246"/>
      <c r="J113" s="246"/>
      <c r="K113" s="246"/>
      <c r="L113" s="286" t="str">
        <f t="shared" si="4"/>
        <v/>
      </c>
      <c r="M113" s="286" t="str">
        <f>IF(AND(PlausiA5a="Ja",PlausiA6="Ja",PlausiA65="Ja",COUNTIFS('Tab. A6'!S:S,1,'Tab. A6'!D:D,A113)=0,D113&gt;0),'Interne Listen'!$Q$46,CONCATENATE(IF(AND(PlausiA5a="Ja",PlausiA6="Ja",PlausiA65="Ja",COUNTIFS('Tab. A6'!S:S,1,'Tab. A6'!D:D,A113)&lt;&gt;D113),'Interne Listen'!$Q$44&amp;CHAR(10),""),IF(AND(PlausiA5a="Ja",PlausiA6="Ja",PlausiA65="Ja",SUMIFS('Tab. A6'!I:I,'Tab. A6'!D:D,A113,'Tab. A6'!S:S,1)&gt;E113),'Interne Listen'!$Q$47&amp;CHAR(10),""),IF(AND(PlausiA5a="Ja",PlausiA6="Ja",PlausiA65="Ja",SUMIFS('Tab. A6'!J:J,'Tab. A6'!D:D,A113)&lt;&gt;F113),'Interne Listen'!$Q$45,"")))</f>
        <v/>
      </c>
      <c r="N113" s="408">
        <f t="shared" si="5"/>
        <v>3008</v>
      </c>
      <c r="O113" s="420"/>
      <c r="P113" s="467"/>
      <c r="Q113" s="413"/>
    </row>
    <row r="114" spans="1:17" s="270" customFormat="1" x14ac:dyDescent="0.2">
      <c r="A114" s="292" t="s">
        <v>293</v>
      </c>
      <c r="B114" s="542" t="s">
        <v>365</v>
      </c>
      <c r="C114" s="245"/>
      <c r="D114" s="245"/>
      <c r="E114" s="245"/>
      <c r="F114" s="245"/>
      <c r="G114" s="245"/>
      <c r="H114" s="246"/>
      <c r="I114" s="246"/>
      <c r="J114" s="246"/>
      <c r="K114" s="246"/>
      <c r="L114" s="286" t="str">
        <f t="shared" si="4"/>
        <v/>
      </c>
      <c r="M114" s="286" t="str">
        <f>IF(AND(PlausiA5a="Ja",PlausiA6="Ja",PlausiA65="Ja",COUNTIFS('Tab. A6'!S:S,1,'Tab. A6'!D:D,A114)=0,D114&gt;0),'Interne Listen'!$Q$46,CONCATENATE(IF(AND(PlausiA5a="Ja",PlausiA6="Ja",PlausiA65="Ja",COUNTIFS('Tab. A6'!S:S,1,'Tab. A6'!D:D,A114)&lt;&gt;D114),'Interne Listen'!$Q$44&amp;CHAR(10),""),IF(AND(PlausiA5a="Ja",PlausiA6="Ja",PlausiA65="Ja",SUMIFS('Tab. A6'!I:I,'Tab. A6'!D:D,A114,'Tab. A6'!S:S,1)&gt;E114),'Interne Listen'!$Q$47&amp;CHAR(10),""),IF(AND(PlausiA5a="Ja",PlausiA6="Ja",PlausiA65="Ja",SUMIFS('Tab. A6'!J:J,'Tab. A6'!D:D,A114)&lt;&gt;F114),'Interne Listen'!$Q$45,"")))</f>
        <v/>
      </c>
      <c r="N114" s="408">
        <f t="shared" si="5"/>
        <v>3266</v>
      </c>
      <c r="O114" s="420"/>
      <c r="P114" s="467"/>
      <c r="Q114" s="413"/>
    </row>
    <row r="115" spans="1:17" s="270" customFormat="1" x14ac:dyDescent="0.2">
      <c r="A115" s="292" t="s">
        <v>11017</v>
      </c>
      <c r="B115" s="542" t="s">
        <v>11018</v>
      </c>
      <c r="C115" s="245"/>
      <c r="D115" s="245"/>
      <c r="E115" s="245"/>
      <c r="F115" s="245"/>
      <c r="G115" s="245"/>
      <c r="H115" s="246"/>
      <c r="I115" s="246"/>
      <c r="J115" s="246"/>
      <c r="K115" s="246"/>
      <c r="L115" s="286" t="str">
        <f t="shared" si="4"/>
        <v/>
      </c>
      <c r="M115" s="286" t="str">
        <f>IF(AND(PlausiA5a="Ja",PlausiA6="Ja",PlausiA65="Ja",COUNTIFS('Tab. A6'!S:S,1,'Tab. A6'!D:D,A115)=0,D115&gt;0),'Interne Listen'!$Q$46,CONCATENATE(IF(AND(PlausiA5a="Ja",PlausiA6="Ja",PlausiA65="Ja",COUNTIFS('Tab. A6'!S:S,1,'Tab. A6'!D:D,A115)&lt;&gt;D115),'Interne Listen'!$Q$44&amp;CHAR(10),""),IF(AND(PlausiA5a="Ja",PlausiA6="Ja",PlausiA65="Ja",SUMIFS('Tab. A6'!I:I,'Tab. A6'!D:D,A115,'Tab. A6'!S:S,1)&gt;E115),'Interne Listen'!$Q$47&amp;CHAR(10),""),IF(AND(PlausiA5a="Ja",PlausiA6="Ja",PlausiA65="Ja",SUMIFS('Tab. A6'!J:J,'Tab. A6'!D:D,A115)&lt;&gt;F115),'Interne Listen'!$Q$45,"")))</f>
        <v/>
      </c>
      <c r="N115" s="408">
        <f t="shared" si="5"/>
        <v>3414</v>
      </c>
      <c r="O115" s="420"/>
      <c r="P115" s="467"/>
      <c r="Q115" s="413"/>
    </row>
    <row r="116" spans="1:17" s="270" customFormat="1" x14ac:dyDescent="0.2">
      <c r="A116" s="292" t="s">
        <v>11100</v>
      </c>
      <c r="B116" s="542" t="s">
        <v>11171</v>
      </c>
      <c r="C116" s="245"/>
      <c r="D116" s="245"/>
      <c r="E116" s="245"/>
      <c r="F116" s="245"/>
      <c r="G116" s="245"/>
      <c r="H116" s="246"/>
      <c r="I116" s="246"/>
      <c r="J116" s="246"/>
      <c r="K116" s="246"/>
      <c r="L116" s="286" t="str">
        <f t="shared" si="4"/>
        <v/>
      </c>
      <c r="M116" s="286" t="str">
        <f>IF(AND(PlausiA5a="Ja",PlausiA6="Ja",PlausiA65="Ja",COUNTIFS('Tab. A6'!S:S,1,'Tab. A6'!D:D,A116)=0,D116&gt;0),'Interne Listen'!$Q$46,CONCATENATE(IF(AND(PlausiA5a="Ja",PlausiA6="Ja",PlausiA65="Ja",COUNTIFS('Tab. A6'!S:S,1,'Tab. A6'!D:D,A116)&lt;&gt;D116),'Interne Listen'!$Q$44&amp;CHAR(10),""),IF(AND(PlausiA5a="Ja",PlausiA6="Ja",PlausiA65="Ja",SUMIFS('Tab. A6'!I:I,'Tab. A6'!D:D,A116,'Tab. A6'!S:S,1)&gt;E116),'Interne Listen'!$Q$47&amp;CHAR(10),""),IF(AND(PlausiA5a="Ja",PlausiA6="Ja",PlausiA65="Ja",SUMIFS('Tab. A6'!J:J,'Tab. A6'!D:D,A116)&lt;&gt;F116),'Interne Listen'!$Q$45,"")))</f>
        <v/>
      </c>
      <c r="N116" s="408">
        <f t="shared" si="5"/>
        <v>3415</v>
      </c>
      <c r="O116" s="420"/>
      <c r="P116" s="467"/>
      <c r="Q116" s="413"/>
    </row>
    <row r="117" spans="1:17" s="270" customFormat="1" x14ac:dyDescent="0.2">
      <c r="A117" s="292" t="s">
        <v>294</v>
      </c>
      <c r="B117" s="542" t="s">
        <v>366</v>
      </c>
      <c r="C117" s="245"/>
      <c r="D117" s="245"/>
      <c r="E117" s="245"/>
      <c r="F117" s="245"/>
      <c r="G117" s="245"/>
      <c r="H117" s="246"/>
      <c r="I117" s="246"/>
      <c r="J117" s="246"/>
      <c r="K117" s="246"/>
      <c r="L117" s="286" t="str">
        <f t="shared" si="4"/>
        <v/>
      </c>
      <c r="M117" s="286" t="str">
        <f>IF(AND(PlausiA5a="Ja",PlausiA6="Ja",PlausiA65="Ja",COUNTIFS('Tab. A6'!S:S,1,'Tab. A6'!D:D,A117)=0,D117&gt;0),'Interne Listen'!$Q$46,CONCATENATE(IF(AND(PlausiA5a="Ja",PlausiA6="Ja",PlausiA65="Ja",COUNTIFS('Tab. A6'!S:S,1,'Tab. A6'!D:D,A117)&lt;&gt;D117),'Interne Listen'!$Q$44&amp;CHAR(10),""),IF(AND(PlausiA5a="Ja",PlausiA6="Ja",PlausiA65="Ja",SUMIFS('Tab. A6'!I:I,'Tab. A6'!D:D,A117,'Tab. A6'!S:S,1)&gt;E117),'Interne Listen'!$Q$47&amp;CHAR(10),""),IF(AND(PlausiA5a="Ja",PlausiA6="Ja",PlausiA65="Ja",SUMIFS('Tab. A6'!J:J,'Tab. A6'!D:D,A117)&lt;&gt;F117),'Interne Listen'!$Q$45,"")))</f>
        <v/>
      </c>
      <c r="N117" s="408">
        <f t="shared" si="5"/>
        <v>3215</v>
      </c>
      <c r="O117" s="420"/>
      <c r="P117" s="467"/>
      <c r="Q117" s="413"/>
    </row>
    <row r="118" spans="1:17" s="270" customFormat="1" x14ac:dyDescent="0.2">
      <c r="A118" s="292" t="s">
        <v>295</v>
      </c>
      <c r="B118" s="542" t="s">
        <v>367</v>
      </c>
      <c r="C118" s="245"/>
      <c r="D118" s="245"/>
      <c r="E118" s="245"/>
      <c r="F118" s="245"/>
      <c r="G118" s="245"/>
      <c r="H118" s="246"/>
      <c r="I118" s="246"/>
      <c r="J118" s="246"/>
      <c r="K118" s="246"/>
      <c r="L118" s="286" t="str">
        <f t="shared" si="4"/>
        <v/>
      </c>
      <c r="M118" s="286" t="str">
        <f>IF(AND(PlausiA5a="Ja",PlausiA6="Ja",PlausiA65="Ja",COUNTIFS('Tab. A6'!S:S,1,'Tab. A6'!D:D,A118)=0,D118&gt;0),'Interne Listen'!$Q$46,CONCATENATE(IF(AND(PlausiA5a="Ja",PlausiA6="Ja",PlausiA65="Ja",COUNTIFS('Tab. A6'!S:S,1,'Tab. A6'!D:D,A118)&lt;&gt;D118),'Interne Listen'!$Q$44&amp;CHAR(10),""),IF(AND(PlausiA5a="Ja",PlausiA6="Ja",PlausiA65="Ja",SUMIFS('Tab. A6'!I:I,'Tab. A6'!D:D,A118,'Tab. A6'!S:S,1)&gt;E118),'Interne Listen'!$Q$47&amp;CHAR(10),""),IF(AND(PlausiA5a="Ja",PlausiA6="Ja",PlausiA65="Ja",SUMIFS('Tab. A6'!J:J,'Tab. A6'!D:D,A118)&lt;&gt;F118),'Interne Listen'!$Q$45,"")))</f>
        <v/>
      </c>
      <c r="N118" s="408">
        <f t="shared" si="5"/>
        <v>3186</v>
      </c>
      <c r="O118" s="420"/>
      <c r="P118" s="467"/>
      <c r="Q118" s="413"/>
    </row>
    <row r="119" spans="1:17" s="270" customFormat="1" x14ac:dyDescent="0.2">
      <c r="A119" s="292" t="s">
        <v>11101</v>
      </c>
      <c r="B119" s="542" t="s">
        <v>11102</v>
      </c>
      <c r="C119" s="245"/>
      <c r="D119" s="245"/>
      <c r="E119" s="245"/>
      <c r="F119" s="245"/>
      <c r="G119" s="245"/>
      <c r="H119" s="246"/>
      <c r="I119" s="246"/>
      <c r="J119" s="246"/>
      <c r="K119" s="246"/>
      <c r="L119" s="286" t="str">
        <f t="shared" si="4"/>
        <v/>
      </c>
      <c r="M119" s="286" t="str">
        <f>IF(AND(PlausiA5a="Ja",PlausiA6="Ja",PlausiA65="Ja",COUNTIFS('Tab. A6'!S:S,1,'Tab. A6'!D:D,A119)=0,D119&gt;0),'Interne Listen'!$Q$46,CONCATENATE(IF(AND(PlausiA5a="Ja",PlausiA6="Ja",PlausiA65="Ja",COUNTIFS('Tab. A6'!S:S,1,'Tab. A6'!D:D,A119)&lt;&gt;D119),'Interne Listen'!$Q$44&amp;CHAR(10),""),IF(AND(PlausiA5a="Ja",PlausiA6="Ja",PlausiA65="Ja",SUMIFS('Tab. A6'!I:I,'Tab. A6'!D:D,A119,'Tab. A6'!S:S,1)&gt;E119),'Interne Listen'!$Q$47&amp;CHAR(10),""),IF(AND(PlausiA5a="Ja",PlausiA6="Ja",PlausiA65="Ja",SUMIFS('Tab. A6'!J:J,'Tab. A6'!D:D,A119)&lt;&gt;F119),'Interne Listen'!$Q$45,"")))</f>
        <v/>
      </c>
      <c r="N119" s="408">
        <f t="shared" si="5"/>
        <v>3417</v>
      </c>
      <c r="O119" s="420"/>
      <c r="P119" s="467"/>
      <c r="Q119" s="413"/>
    </row>
    <row r="120" spans="1:17" s="270" customFormat="1" x14ac:dyDescent="0.2">
      <c r="A120" s="292" t="s">
        <v>296</v>
      </c>
      <c r="B120" s="542" t="s">
        <v>368</v>
      </c>
      <c r="C120" s="245"/>
      <c r="D120" s="245"/>
      <c r="E120" s="245"/>
      <c r="F120" s="245"/>
      <c r="G120" s="245"/>
      <c r="H120" s="246"/>
      <c r="I120" s="246"/>
      <c r="J120" s="246"/>
      <c r="K120" s="246"/>
      <c r="L120" s="286" t="str">
        <f t="shared" si="4"/>
        <v/>
      </c>
      <c r="M120" s="286" t="str">
        <f>IF(AND(PlausiA5a="Ja",PlausiA6="Ja",PlausiA65="Ja",COUNTIFS('Tab. A6'!S:S,1,'Tab. A6'!D:D,A120)=0,D120&gt;0),'Interne Listen'!$Q$46,CONCATENATE(IF(AND(PlausiA5a="Ja",PlausiA6="Ja",PlausiA65="Ja",COUNTIFS('Tab. A6'!S:S,1,'Tab. A6'!D:D,A120)&lt;&gt;D120),'Interne Listen'!$Q$44&amp;CHAR(10),""),IF(AND(PlausiA5a="Ja",PlausiA6="Ja",PlausiA65="Ja",SUMIFS('Tab. A6'!I:I,'Tab. A6'!D:D,A120,'Tab. A6'!S:S,1)&gt;E120),'Interne Listen'!$Q$47&amp;CHAR(10),""),IF(AND(PlausiA5a="Ja",PlausiA6="Ja",PlausiA65="Ja",SUMIFS('Tab. A6'!J:J,'Tab. A6'!D:D,A120)&lt;&gt;F120),'Interne Listen'!$Q$45,"")))</f>
        <v/>
      </c>
      <c r="N120" s="408">
        <f t="shared" si="5"/>
        <v>3002</v>
      </c>
      <c r="O120" s="420"/>
      <c r="P120" s="467"/>
      <c r="Q120" s="413"/>
    </row>
    <row r="121" spans="1:17" s="270" customFormat="1" x14ac:dyDescent="0.2">
      <c r="A121" s="292" t="s">
        <v>11019</v>
      </c>
      <c r="B121" s="542" t="s">
        <v>11020</v>
      </c>
      <c r="C121" s="245"/>
      <c r="D121" s="245"/>
      <c r="E121" s="245"/>
      <c r="F121" s="245"/>
      <c r="G121" s="245"/>
      <c r="H121" s="246"/>
      <c r="I121" s="246"/>
      <c r="J121" s="246"/>
      <c r="K121" s="246"/>
      <c r="L121" s="286" t="str">
        <f t="shared" si="4"/>
        <v/>
      </c>
      <c r="M121" s="286" t="str">
        <f>IF(AND(PlausiA5a="Ja",PlausiA6="Ja",PlausiA65="Ja",COUNTIFS('Tab. A6'!S:S,1,'Tab. A6'!D:D,A121)=0,D121&gt;0),'Interne Listen'!$Q$46,CONCATENATE(IF(AND(PlausiA5a="Ja",PlausiA6="Ja",PlausiA65="Ja",COUNTIFS('Tab. A6'!S:S,1,'Tab. A6'!D:D,A121)&lt;&gt;D121),'Interne Listen'!$Q$44&amp;CHAR(10),""),IF(AND(PlausiA5a="Ja",PlausiA6="Ja",PlausiA65="Ja",SUMIFS('Tab. A6'!I:I,'Tab. A6'!D:D,A121,'Tab. A6'!S:S,1)&gt;E121),'Interne Listen'!$Q$47&amp;CHAR(10),""),IF(AND(PlausiA5a="Ja",PlausiA6="Ja",PlausiA65="Ja",SUMIFS('Tab. A6'!J:J,'Tab. A6'!D:D,A121)&lt;&gt;F121),'Interne Listen'!$Q$45,"")))</f>
        <v/>
      </c>
      <c r="N121" s="408">
        <f t="shared" si="5"/>
        <v>3161</v>
      </c>
      <c r="O121" s="420"/>
      <c r="P121" s="467"/>
      <c r="Q121" s="413"/>
    </row>
    <row r="122" spans="1:17" s="270" customFormat="1" x14ac:dyDescent="0.2">
      <c r="A122" s="292" t="s">
        <v>11103</v>
      </c>
      <c r="B122" s="542" t="s">
        <v>11104</v>
      </c>
      <c r="C122" s="245"/>
      <c r="D122" s="245"/>
      <c r="E122" s="245"/>
      <c r="F122" s="245"/>
      <c r="G122" s="245"/>
      <c r="H122" s="246"/>
      <c r="I122" s="246"/>
      <c r="J122" s="246"/>
      <c r="K122" s="246"/>
      <c r="L122" s="286" t="str">
        <f t="shared" si="4"/>
        <v/>
      </c>
      <c r="M122" s="286" t="str">
        <f>IF(AND(PlausiA5a="Ja",PlausiA6="Ja",PlausiA65="Ja",COUNTIFS('Tab. A6'!S:S,1,'Tab. A6'!D:D,A122)=0,D122&gt;0),'Interne Listen'!$Q$46,CONCATENATE(IF(AND(PlausiA5a="Ja",PlausiA6="Ja",PlausiA65="Ja",COUNTIFS('Tab. A6'!S:S,1,'Tab. A6'!D:D,A122)&lt;&gt;D122),'Interne Listen'!$Q$44&amp;CHAR(10),""),IF(AND(PlausiA5a="Ja",PlausiA6="Ja",PlausiA65="Ja",SUMIFS('Tab. A6'!I:I,'Tab. A6'!D:D,A122,'Tab. A6'!S:S,1)&gt;E122),'Interne Listen'!$Q$47&amp;CHAR(10),""),IF(AND(PlausiA5a="Ja",PlausiA6="Ja",PlausiA65="Ja",SUMIFS('Tab. A6'!J:J,'Tab. A6'!D:D,A122)&lt;&gt;F122),'Interne Listen'!$Q$45,"")))</f>
        <v/>
      </c>
      <c r="N122" s="408">
        <f t="shared" si="5"/>
        <v>3432</v>
      </c>
      <c r="O122" s="420"/>
      <c r="P122" s="467"/>
      <c r="Q122" s="413"/>
    </row>
    <row r="123" spans="1:17" s="270" customFormat="1" x14ac:dyDescent="0.2">
      <c r="A123" s="292" t="s">
        <v>297</v>
      </c>
      <c r="B123" s="542" t="s">
        <v>369</v>
      </c>
      <c r="C123" s="245"/>
      <c r="D123" s="245"/>
      <c r="E123" s="245"/>
      <c r="F123" s="245"/>
      <c r="G123" s="245"/>
      <c r="H123" s="246"/>
      <c r="I123" s="246"/>
      <c r="J123" s="246"/>
      <c r="K123" s="246"/>
      <c r="L123" s="286" t="str">
        <f t="shared" si="4"/>
        <v/>
      </c>
      <c r="M123" s="286" t="str">
        <f>IF(AND(PlausiA5a="Ja",PlausiA6="Ja",PlausiA65="Ja",COUNTIFS('Tab. A6'!S:S,1,'Tab. A6'!D:D,A123)=0,D123&gt;0),'Interne Listen'!$Q$46,CONCATENATE(IF(AND(PlausiA5a="Ja",PlausiA6="Ja",PlausiA65="Ja",COUNTIFS('Tab. A6'!S:S,1,'Tab. A6'!D:D,A123)&lt;&gt;D123),'Interne Listen'!$Q$44&amp;CHAR(10),""),IF(AND(PlausiA5a="Ja",PlausiA6="Ja",PlausiA65="Ja",SUMIFS('Tab. A6'!I:I,'Tab. A6'!D:D,A123,'Tab. A6'!S:S,1)&gt;E123),'Interne Listen'!$Q$47&amp;CHAR(10),""),IF(AND(PlausiA5a="Ja",PlausiA6="Ja",PlausiA65="Ja",SUMIFS('Tab. A6'!J:J,'Tab. A6'!D:D,A123)&lt;&gt;F123),'Interne Listen'!$Q$45,"")))</f>
        <v/>
      </c>
      <c r="N123" s="408">
        <f t="shared" si="5"/>
        <v>3076</v>
      </c>
      <c r="O123" s="420"/>
      <c r="P123" s="467"/>
      <c r="Q123" s="413"/>
    </row>
    <row r="124" spans="1:17" s="270" customFormat="1" x14ac:dyDescent="0.2">
      <c r="A124" s="292" t="s">
        <v>298</v>
      </c>
      <c r="B124" s="542" t="s">
        <v>11021</v>
      </c>
      <c r="C124" s="245"/>
      <c r="D124" s="245"/>
      <c r="E124" s="245"/>
      <c r="F124" s="245"/>
      <c r="G124" s="245"/>
      <c r="H124" s="246"/>
      <c r="I124" s="246"/>
      <c r="J124" s="246"/>
      <c r="K124" s="246"/>
      <c r="L124" s="286" t="str">
        <f t="shared" si="4"/>
        <v/>
      </c>
      <c r="M124" s="286" t="str">
        <f>IF(AND(PlausiA5a="Ja",PlausiA6="Ja",PlausiA65="Ja",COUNTIFS('Tab. A6'!S:S,1,'Tab. A6'!D:D,A124)=0,D124&gt;0),'Interne Listen'!$Q$46,CONCATENATE(IF(AND(PlausiA5a="Ja",PlausiA6="Ja",PlausiA65="Ja",COUNTIFS('Tab. A6'!S:S,1,'Tab. A6'!D:D,A124)&lt;&gt;D124),'Interne Listen'!$Q$44&amp;CHAR(10),""),IF(AND(PlausiA5a="Ja",PlausiA6="Ja",PlausiA65="Ja",SUMIFS('Tab. A6'!I:I,'Tab. A6'!D:D,A124,'Tab. A6'!S:S,1)&gt;E124),'Interne Listen'!$Q$47&amp;CHAR(10),""),IF(AND(PlausiA5a="Ja",PlausiA6="Ja",PlausiA65="Ja",SUMIFS('Tab. A6'!J:J,'Tab. A6'!D:D,A124)&lt;&gt;F124),'Interne Listen'!$Q$45,"")))</f>
        <v/>
      </c>
      <c r="N124" s="408">
        <f t="shared" si="5"/>
        <v>3199</v>
      </c>
      <c r="O124" s="420"/>
      <c r="P124" s="467"/>
      <c r="Q124" s="413"/>
    </row>
    <row r="125" spans="1:17" s="270" customFormat="1" x14ac:dyDescent="0.2">
      <c r="A125" s="292" t="s">
        <v>299</v>
      </c>
      <c r="B125" s="542" t="s">
        <v>11105</v>
      </c>
      <c r="C125" s="245"/>
      <c r="D125" s="245"/>
      <c r="E125" s="245"/>
      <c r="F125" s="245"/>
      <c r="G125" s="245"/>
      <c r="H125" s="246"/>
      <c r="I125" s="246"/>
      <c r="J125" s="246"/>
      <c r="K125" s="246"/>
      <c r="L125" s="286" t="str">
        <f t="shared" si="4"/>
        <v/>
      </c>
      <c r="M125" s="286" t="str">
        <f>IF(AND(PlausiA5a="Ja",PlausiA6="Ja",PlausiA65="Ja",COUNTIFS('Tab. A6'!S:S,1,'Tab. A6'!D:D,A125)=0,D125&gt;0),'Interne Listen'!$Q$46,CONCATENATE(IF(AND(PlausiA5a="Ja",PlausiA6="Ja",PlausiA65="Ja",COUNTIFS('Tab. A6'!S:S,1,'Tab. A6'!D:D,A125)&lt;&gt;D125),'Interne Listen'!$Q$44&amp;CHAR(10),""),IF(AND(PlausiA5a="Ja",PlausiA6="Ja",PlausiA65="Ja",SUMIFS('Tab. A6'!I:I,'Tab. A6'!D:D,A125,'Tab. A6'!S:S,1)&gt;E125),'Interne Listen'!$Q$47&amp;CHAR(10),""),IF(AND(PlausiA5a="Ja",PlausiA6="Ja",PlausiA65="Ja",SUMIFS('Tab. A6'!J:J,'Tab. A6'!D:D,A125)&lt;&gt;F125),'Interne Listen'!$Q$45,"")))</f>
        <v/>
      </c>
      <c r="N125" s="408">
        <f t="shared" si="5"/>
        <v>3155</v>
      </c>
      <c r="O125" s="420"/>
      <c r="P125" s="467"/>
      <c r="Q125" s="413"/>
    </row>
    <row r="126" spans="1:17" s="270" customFormat="1" x14ac:dyDescent="0.2">
      <c r="A126" s="292" t="s">
        <v>11022</v>
      </c>
      <c r="B126" s="542" t="s">
        <v>11023</v>
      </c>
      <c r="C126" s="245"/>
      <c r="D126" s="245"/>
      <c r="E126" s="245"/>
      <c r="F126" s="245"/>
      <c r="G126" s="245"/>
      <c r="H126" s="246"/>
      <c r="I126" s="246"/>
      <c r="J126" s="246"/>
      <c r="K126" s="246"/>
      <c r="L126" s="286" t="str">
        <f t="shared" si="4"/>
        <v/>
      </c>
      <c r="M126" s="286" t="str">
        <f>IF(AND(PlausiA5a="Ja",PlausiA6="Ja",PlausiA65="Ja",COUNTIFS('Tab. A6'!S:S,1,'Tab. A6'!D:D,A126)=0,D126&gt;0),'Interne Listen'!$Q$46,CONCATENATE(IF(AND(PlausiA5a="Ja",PlausiA6="Ja",PlausiA65="Ja",COUNTIFS('Tab. A6'!S:S,1,'Tab. A6'!D:D,A126)&lt;&gt;D126),'Interne Listen'!$Q$44&amp;CHAR(10),""),IF(AND(PlausiA5a="Ja",PlausiA6="Ja",PlausiA65="Ja",SUMIFS('Tab. A6'!I:I,'Tab. A6'!D:D,A126,'Tab. A6'!S:S,1)&gt;E126),'Interne Listen'!$Q$47&amp;CHAR(10),""),IF(AND(PlausiA5a="Ja",PlausiA6="Ja",PlausiA65="Ja",SUMIFS('Tab. A6'!J:J,'Tab. A6'!D:D,A126)&lt;&gt;F126),'Interne Listen'!$Q$45,"")))</f>
        <v/>
      </c>
      <c r="N126" s="408">
        <f t="shared" si="5"/>
        <v>2128</v>
      </c>
      <c r="O126" s="420"/>
      <c r="P126" s="467"/>
      <c r="Q126" s="413"/>
    </row>
    <row r="127" spans="1:17" s="270" customFormat="1" x14ac:dyDescent="0.2">
      <c r="A127" s="292" t="s">
        <v>300</v>
      </c>
      <c r="B127" s="542" t="s">
        <v>370</v>
      </c>
      <c r="C127" s="245"/>
      <c r="D127" s="245"/>
      <c r="E127" s="245"/>
      <c r="F127" s="245"/>
      <c r="G127" s="245"/>
      <c r="H127" s="246"/>
      <c r="I127" s="246"/>
      <c r="J127" s="246"/>
      <c r="K127" s="246"/>
      <c r="L127" s="286" t="str">
        <f t="shared" si="4"/>
        <v/>
      </c>
      <c r="M127" s="286" t="str">
        <f>IF(AND(PlausiA5a="Ja",PlausiA6="Ja",PlausiA65="Ja",COUNTIFS('Tab. A6'!S:S,1,'Tab. A6'!D:D,A127)=0,D127&gt;0),'Interne Listen'!$Q$46,CONCATENATE(IF(AND(PlausiA5a="Ja",PlausiA6="Ja",PlausiA65="Ja",COUNTIFS('Tab. A6'!S:S,1,'Tab. A6'!D:D,A127)&lt;&gt;D127),'Interne Listen'!$Q$44&amp;CHAR(10),""),IF(AND(PlausiA5a="Ja",PlausiA6="Ja",PlausiA65="Ja",SUMIFS('Tab. A6'!I:I,'Tab. A6'!D:D,A127,'Tab. A6'!S:S,1)&gt;E127),'Interne Listen'!$Q$47&amp;CHAR(10),""),IF(AND(PlausiA5a="Ja",PlausiA6="Ja",PlausiA65="Ja",SUMIFS('Tab. A6'!J:J,'Tab. A6'!D:D,A127)&lt;&gt;F127),'Interne Listen'!$Q$45,"")))</f>
        <v/>
      </c>
      <c r="N127" s="408">
        <f t="shared" si="5"/>
        <v>3107</v>
      </c>
      <c r="O127" s="420"/>
      <c r="P127" s="467"/>
      <c r="Q127" s="413"/>
    </row>
    <row r="128" spans="1:17" s="270" customFormat="1" x14ac:dyDescent="0.2">
      <c r="A128" s="292" t="s">
        <v>11106</v>
      </c>
      <c r="B128" s="542" t="s">
        <v>11107</v>
      </c>
      <c r="C128" s="245"/>
      <c r="D128" s="245"/>
      <c r="E128" s="245"/>
      <c r="F128" s="245"/>
      <c r="G128" s="245"/>
      <c r="H128" s="246"/>
      <c r="I128" s="246"/>
      <c r="J128" s="246"/>
      <c r="K128" s="246"/>
      <c r="L128" s="286" t="str">
        <f t="shared" si="4"/>
        <v/>
      </c>
      <c r="M128" s="286" t="str">
        <f>IF(AND(PlausiA5a="Ja",PlausiA6="Ja",PlausiA65="Ja",COUNTIFS('Tab. A6'!S:S,1,'Tab. A6'!D:D,A128)=0,D128&gt;0),'Interne Listen'!$Q$46,CONCATENATE(IF(AND(PlausiA5a="Ja",PlausiA6="Ja",PlausiA65="Ja",COUNTIFS('Tab. A6'!S:S,1,'Tab. A6'!D:D,A128)&lt;&gt;D128),'Interne Listen'!$Q$44&amp;CHAR(10),""),IF(AND(PlausiA5a="Ja",PlausiA6="Ja",PlausiA65="Ja",SUMIFS('Tab. A6'!I:I,'Tab. A6'!D:D,A128,'Tab. A6'!S:S,1)&gt;E128),'Interne Listen'!$Q$47&amp;CHAR(10),""),IF(AND(PlausiA5a="Ja",PlausiA6="Ja",PlausiA65="Ja",SUMIFS('Tab. A6'!J:J,'Tab. A6'!D:D,A128)&lt;&gt;F128),'Interne Listen'!$Q$45,"")))</f>
        <v/>
      </c>
      <c r="N128" s="408">
        <f t="shared" si="5"/>
        <v>3433</v>
      </c>
      <c r="O128" s="420"/>
      <c r="P128" s="467"/>
      <c r="Q128" s="413"/>
    </row>
    <row r="129" spans="1:17" s="270" customFormat="1" x14ac:dyDescent="0.2">
      <c r="A129" s="292" t="s">
        <v>301</v>
      </c>
      <c r="B129" s="542" t="s">
        <v>371</v>
      </c>
      <c r="C129" s="245"/>
      <c r="D129" s="245"/>
      <c r="E129" s="245"/>
      <c r="F129" s="245"/>
      <c r="G129" s="245"/>
      <c r="H129" s="246"/>
      <c r="I129" s="246"/>
      <c r="J129" s="246"/>
      <c r="K129" s="246"/>
      <c r="L129" s="286" t="str">
        <f t="shared" ref="L129:L191" si="6">IF(E129&gt;0,(E129-F129)/E129*100,"")</f>
        <v/>
      </c>
      <c r="M129" s="286" t="str">
        <f>IF(AND(PlausiA5a="Ja",PlausiA6="Ja",PlausiA65="Ja",COUNTIFS('Tab. A6'!S:S,1,'Tab. A6'!D:D,A129)=0,D129&gt;0),'Interne Listen'!$Q$46,CONCATENATE(IF(AND(PlausiA5a="Ja",PlausiA6="Ja",PlausiA65="Ja",COUNTIFS('Tab. A6'!S:S,1,'Tab. A6'!D:D,A129)&lt;&gt;D129),'Interne Listen'!$Q$44&amp;CHAR(10),""),IF(AND(PlausiA5a="Ja",PlausiA6="Ja",PlausiA65="Ja",SUMIFS('Tab. A6'!I:I,'Tab. A6'!D:D,A129,'Tab. A6'!S:S,1)&gt;E129),'Interne Listen'!$Q$47&amp;CHAR(10),""),IF(AND(PlausiA5a="Ja",PlausiA6="Ja",PlausiA65="Ja",SUMIFS('Tab. A6'!J:J,'Tab. A6'!D:D,A129)&lt;&gt;F129),'Interne Listen'!$Q$45,"")))</f>
        <v/>
      </c>
      <c r="N129" s="408">
        <f t="shared" si="5"/>
        <v>3183</v>
      </c>
      <c r="O129" s="420"/>
      <c r="P129" s="467"/>
      <c r="Q129" s="413"/>
    </row>
    <row r="130" spans="1:17" s="270" customFormat="1" x14ac:dyDescent="0.2">
      <c r="A130" s="292" t="s">
        <v>11024</v>
      </c>
      <c r="B130" s="542" t="s">
        <v>11025</v>
      </c>
      <c r="C130" s="245"/>
      <c r="D130" s="245"/>
      <c r="E130" s="245"/>
      <c r="F130" s="245"/>
      <c r="G130" s="245"/>
      <c r="H130" s="246"/>
      <c r="I130" s="246"/>
      <c r="J130" s="246"/>
      <c r="K130" s="246"/>
      <c r="L130" s="286" t="str">
        <f t="shared" si="6"/>
        <v/>
      </c>
      <c r="M130" s="286" t="str">
        <f>IF(AND(PlausiA5a="Ja",PlausiA6="Ja",PlausiA65="Ja",COUNTIFS('Tab. A6'!S:S,1,'Tab. A6'!D:D,A130)=0,D130&gt;0),'Interne Listen'!$Q$46,CONCATENATE(IF(AND(PlausiA5a="Ja",PlausiA6="Ja",PlausiA65="Ja",COUNTIFS('Tab. A6'!S:S,1,'Tab. A6'!D:D,A130)&lt;&gt;D130),'Interne Listen'!$Q$44&amp;CHAR(10),""),IF(AND(PlausiA5a="Ja",PlausiA6="Ja",PlausiA65="Ja",SUMIFS('Tab. A6'!I:I,'Tab. A6'!D:D,A130,'Tab. A6'!S:S,1)&gt;E130),'Interne Listen'!$Q$47&amp;CHAR(10),""),IF(AND(PlausiA5a="Ja",PlausiA6="Ja",PlausiA65="Ja",SUMIFS('Tab. A6'!J:J,'Tab. A6'!D:D,A130)&lt;&gt;F130),'Interne Listen'!$Q$45,"")))</f>
        <v/>
      </c>
      <c r="N130" s="408">
        <f t="shared" si="5"/>
        <v>3428</v>
      </c>
      <c r="O130" s="420"/>
      <c r="P130" s="467"/>
      <c r="Q130" s="413"/>
    </row>
    <row r="131" spans="1:17" s="270" customFormat="1" x14ac:dyDescent="0.2">
      <c r="A131" s="292" t="s">
        <v>11026</v>
      </c>
      <c r="B131" s="542" t="s">
        <v>11027</v>
      </c>
      <c r="C131" s="245"/>
      <c r="D131" s="245"/>
      <c r="E131" s="245"/>
      <c r="F131" s="245"/>
      <c r="G131" s="245"/>
      <c r="H131" s="246"/>
      <c r="I131" s="246"/>
      <c r="J131" s="246"/>
      <c r="K131" s="246"/>
      <c r="L131" s="286" t="str">
        <f t="shared" si="6"/>
        <v/>
      </c>
      <c r="M131" s="286" t="str">
        <f>IF(AND(PlausiA5a="Ja",PlausiA6="Ja",PlausiA65="Ja",COUNTIFS('Tab. A6'!S:S,1,'Tab. A6'!D:D,A131)=0,D131&gt;0),'Interne Listen'!$Q$46,CONCATENATE(IF(AND(PlausiA5a="Ja",PlausiA6="Ja",PlausiA65="Ja",COUNTIFS('Tab. A6'!S:S,1,'Tab. A6'!D:D,A131)&lt;&gt;D131),'Interne Listen'!$Q$44&amp;CHAR(10),""),IF(AND(PlausiA5a="Ja",PlausiA6="Ja",PlausiA65="Ja",SUMIFS('Tab. A6'!I:I,'Tab. A6'!D:D,A131,'Tab. A6'!S:S,1)&gt;E131),'Interne Listen'!$Q$47&amp;CHAR(10),""),IF(AND(PlausiA5a="Ja",PlausiA6="Ja",PlausiA65="Ja",SUMIFS('Tab. A6'!J:J,'Tab. A6'!D:D,A131)&lt;&gt;F131),'Interne Listen'!$Q$45,"")))</f>
        <v/>
      </c>
      <c r="N131" s="408">
        <f t="shared" si="5"/>
        <v>3420</v>
      </c>
      <c r="O131" s="420"/>
      <c r="P131" s="467"/>
      <c r="Q131" s="413"/>
    </row>
    <row r="132" spans="1:17" s="270" customFormat="1" x14ac:dyDescent="0.2">
      <c r="A132" s="292" t="s">
        <v>302</v>
      </c>
      <c r="B132" s="542" t="s">
        <v>372</v>
      </c>
      <c r="C132" s="245"/>
      <c r="D132" s="245"/>
      <c r="E132" s="245"/>
      <c r="F132" s="245"/>
      <c r="G132" s="245"/>
      <c r="H132" s="246"/>
      <c r="I132" s="246"/>
      <c r="J132" s="246"/>
      <c r="K132" s="246"/>
      <c r="L132" s="286" t="str">
        <f t="shared" si="6"/>
        <v/>
      </c>
      <c r="M132" s="286" t="str">
        <f>IF(AND(PlausiA5a="Ja",PlausiA6="Ja",PlausiA65="Ja",COUNTIFS('Tab. A6'!S:S,1,'Tab. A6'!D:D,A132)=0,D132&gt;0),'Interne Listen'!$Q$46,CONCATENATE(IF(AND(PlausiA5a="Ja",PlausiA6="Ja",PlausiA65="Ja",COUNTIFS('Tab. A6'!S:S,1,'Tab. A6'!D:D,A132)&lt;&gt;D132),'Interne Listen'!$Q$44&amp;CHAR(10),""),IF(AND(PlausiA5a="Ja",PlausiA6="Ja",PlausiA65="Ja",SUMIFS('Tab. A6'!I:I,'Tab. A6'!D:D,A132,'Tab. A6'!S:S,1)&gt;E132),'Interne Listen'!$Q$47&amp;CHAR(10),""),IF(AND(PlausiA5a="Ja",PlausiA6="Ja",PlausiA65="Ja",SUMIFS('Tab. A6'!J:J,'Tab. A6'!D:D,A132)&lt;&gt;F132),'Interne Listen'!$Q$45,"")))</f>
        <v/>
      </c>
      <c r="N132" s="408">
        <f t="shared" si="5"/>
        <v>2226</v>
      </c>
      <c r="O132" s="420"/>
      <c r="P132" s="467"/>
      <c r="Q132" s="413"/>
    </row>
    <row r="133" spans="1:17" s="270" customFormat="1" x14ac:dyDescent="0.2">
      <c r="A133" s="292" t="s">
        <v>303</v>
      </c>
      <c r="B133" s="542" t="s">
        <v>11028</v>
      </c>
      <c r="C133" s="245"/>
      <c r="D133" s="245"/>
      <c r="E133" s="245"/>
      <c r="F133" s="245"/>
      <c r="G133" s="245"/>
      <c r="H133" s="246"/>
      <c r="I133" s="246"/>
      <c r="J133" s="246"/>
      <c r="K133" s="246"/>
      <c r="L133" s="286" t="str">
        <f t="shared" si="6"/>
        <v/>
      </c>
      <c r="M133" s="286" t="str">
        <f>IF(AND(PlausiA5a="Ja",PlausiA6="Ja",PlausiA65="Ja",COUNTIFS('Tab. A6'!S:S,1,'Tab. A6'!D:D,A133)=0,D133&gt;0),'Interne Listen'!$Q$46,CONCATENATE(IF(AND(PlausiA5a="Ja",PlausiA6="Ja",PlausiA65="Ja",COUNTIFS('Tab. A6'!S:S,1,'Tab. A6'!D:D,A133)&lt;&gt;D133),'Interne Listen'!$Q$44&amp;CHAR(10),""),IF(AND(PlausiA5a="Ja",PlausiA6="Ja",PlausiA65="Ja",SUMIFS('Tab. A6'!I:I,'Tab. A6'!D:D,A133,'Tab. A6'!S:S,1)&gt;E133),'Interne Listen'!$Q$47&amp;CHAR(10),""),IF(AND(PlausiA5a="Ja",PlausiA6="Ja",PlausiA65="Ja",SUMIFS('Tab. A6'!J:J,'Tab. A6'!D:D,A133)&lt;&gt;F133),'Interne Listen'!$Q$45,"")))</f>
        <v/>
      </c>
      <c r="N133" s="408">
        <f t="shared" si="5"/>
        <v>2227</v>
      </c>
      <c r="O133" s="420"/>
      <c r="P133" s="467"/>
      <c r="Q133" s="413"/>
    </row>
    <row r="134" spans="1:17" s="270" customFormat="1" x14ac:dyDescent="0.2">
      <c r="A134" s="292" t="s">
        <v>11108</v>
      </c>
      <c r="B134" s="542" t="s">
        <v>11109</v>
      </c>
      <c r="C134" s="245"/>
      <c r="D134" s="245"/>
      <c r="E134" s="245"/>
      <c r="F134" s="245"/>
      <c r="G134" s="245"/>
      <c r="H134" s="246"/>
      <c r="I134" s="246"/>
      <c r="J134" s="246"/>
      <c r="K134" s="246"/>
      <c r="L134" s="286" t="str">
        <f t="shared" si="6"/>
        <v/>
      </c>
      <c r="M134" s="286" t="str">
        <f>IF(AND(PlausiA5a="Ja",PlausiA6="Ja",PlausiA65="Ja",COUNTIFS('Tab. A6'!S:S,1,'Tab. A6'!D:D,A134)=0,D134&gt;0),'Interne Listen'!$Q$46,CONCATENATE(IF(AND(PlausiA5a="Ja",PlausiA6="Ja",PlausiA65="Ja",COUNTIFS('Tab. A6'!S:S,1,'Tab. A6'!D:D,A134)&lt;&gt;D134),'Interne Listen'!$Q$44&amp;CHAR(10),""),IF(AND(PlausiA5a="Ja",PlausiA6="Ja",PlausiA65="Ja",SUMIFS('Tab. A6'!I:I,'Tab. A6'!D:D,A134,'Tab. A6'!S:S,1)&gt;E134),'Interne Listen'!$Q$47&amp;CHAR(10),""),IF(AND(PlausiA5a="Ja",PlausiA6="Ja",PlausiA65="Ja",SUMIFS('Tab. A6'!J:J,'Tab. A6'!D:D,A134)&lt;&gt;F134),'Interne Listen'!$Q$45,"")))</f>
        <v/>
      </c>
      <c r="N134" s="408">
        <f t="shared" si="5"/>
        <v>3340</v>
      </c>
      <c r="O134" s="420"/>
      <c r="P134" s="467"/>
      <c r="Q134" s="413"/>
    </row>
    <row r="135" spans="1:17" s="270" customFormat="1" x14ac:dyDescent="0.2">
      <c r="A135" s="292" t="s">
        <v>304</v>
      </c>
      <c r="B135" s="542" t="s">
        <v>373</v>
      </c>
      <c r="C135" s="245"/>
      <c r="D135" s="245"/>
      <c r="E135" s="245"/>
      <c r="F135" s="245"/>
      <c r="G135" s="245"/>
      <c r="H135" s="246"/>
      <c r="I135" s="246"/>
      <c r="J135" s="246"/>
      <c r="K135" s="246"/>
      <c r="L135" s="286" t="str">
        <f t="shared" si="6"/>
        <v/>
      </c>
      <c r="M135" s="286" t="str">
        <f>IF(AND(PlausiA5a="Ja",PlausiA6="Ja",PlausiA65="Ja",COUNTIFS('Tab. A6'!S:S,1,'Tab. A6'!D:D,A135)=0,D135&gt;0),'Interne Listen'!$Q$46,CONCATENATE(IF(AND(PlausiA5a="Ja",PlausiA6="Ja",PlausiA65="Ja",COUNTIFS('Tab. A6'!S:S,1,'Tab. A6'!D:D,A135)&lt;&gt;D135),'Interne Listen'!$Q$44&amp;CHAR(10),""),IF(AND(PlausiA5a="Ja",PlausiA6="Ja",PlausiA65="Ja",SUMIFS('Tab. A6'!I:I,'Tab. A6'!D:D,A135,'Tab. A6'!S:S,1)&gt;E135),'Interne Listen'!$Q$47&amp;CHAR(10),""),IF(AND(PlausiA5a="Ja",PlausiA6="Ja",PlausiA65="Ja",SUMIFS('Tab. A6'!J:J,'Tab. A6'!D:D,A135)&lt;&gt;F135),'Interne Listen'!$Q$45,"")))</f>
        <v/>
      </c>
      <c r="N135" s="408">
        <f t="shared" si="5"/>
        <v>3237</v>
      </c>
      <c r="O135" s="420"/>
      <c r="P135" s="467"/>
      <c r="Q135" s="413"/>
    </row>
    <row r="136" spans="1:17" s="270" customFormat="1" x14ac:dyDescent="0.2">
      <c r="A136" s="292" t="s">
        <v>305</v>
      </c>
      <c r="B136" s="542" t="s">
        <v>374</v>
      </c>
      <c r="C136" s="245"/>
      <c r="D136" s="245"/>
      <c r="E136" s="245"/>
      <c r="F136" s="245"/>
      <c r="G136" s="245"/>
      <c r="H136" s="246"/>
      <c r="I136" s="246"/>
      <c r="J136" s="246"/>
      <c r="K136" s="246"/>
      <c r="L136" s="286" t="str">
        <f t="shared" si="6"/>
        <v/>
      </c>
      <c r="M136" s="286" t="str">
        <f>IF(AND(PlausiA5a="Ja",PlausiA6="Ja",PlausiA65="Ja",COUNTIFS('Tab. A6'!S:S,1,'Tab. A6'!D:D,A136)=0,D136&gt;0),'Interne Listen'!$Q$46,CONCATENATE(IF(AND(PlausiA5a="Ja",PlausiA6="Ja",PlausiA65="Ja",COUNTIFS('Tab. A6'!S:S,1,'Tab. A6'!D:D,A136)&lt;&gt;D136),'Interne Listen'!$Q$44&amp;CHAR(10),""),IF(AND(PlausiA5a="Ja",PlausiA6="Ja",PlausiA65="Ja",SUMIFS('Tab. A6'!I:I,'Tab. A6'!D:D,A136,'Tab. A6'!S:S,1)&gt;E136),'Interne Listen'!$Q$47&amp;CHAR(10),""),IF(AND(PlausiA5a="Ja",PlausiA6="Ja",PlausiA65="Ja",SUMIFS('Tab. A6'!J:J,'Tab. A6'!D:D,A136)&lt;&gt;F136),'Interne Listen'!$Q$45,"")))</f>
        <v/>
      </c>
      <c r="N136" s="408">
        <f t="shared" si="5"/>
        <v>3068</v>
      </c>
      <c r="O136" s="420"/>
      <c r="P136" s="467"/>
      <c r="Q136" s="413"/>
    </row>
    <row r="137" spans="1:17" s="270" customFormat="1" x14ac:dyDescent="0.2">
      <c r="A137" s="292" t="s">
        <v>306</v>
      </c>
      <c r="B137" s="542" t="s">
        <v>375</v>
      </c>
      <c r="C137" s="245"/>
      <c r="D137" s="245"/>
      <c r="E137" s="245"/>
      <c r="F137" s="245"/>
      <c r="G137" s="245"/>
      <c r="H137" s="246"/>
      <c r="I137" s="246"/>
      <c r="J137" s="246"/>
      <c r="K137" s="246"/>
      <c r="L137" s="286" t="str">
        <f t="shared" si="6"/>
        <v/>
      </c>
      <c r="M137" s="286" t="str">
        <f>IF(AND(PlausiA5a="Ja",PlausiA6="Ja",PlausiA65="Ja",COUNTIFS('Tab. A6'!S:S,1,'Tab. A6'!D:D,A137)=0,D137&gt;0),'Interne Listen'!$Q$46,CONCATENATE(IF(AND(PlausiA5a="Ja",PlausiA6="Ja",PlausiA65="Ja",COUNTIFS('Tab. A6'!S:S,1,'Tab. A6'!D:D,A137)&lt;&gt;D137),'Interne Listen'!$Q$44&amp;CHAR(10),""),IF(AND(PlausiA5a="Ja",PlausiA6="Ja",PlausiA65="Ja",SUMIFS('Tab. A6'!I:I,'Tab. A6'!D:D,A137,'Tab. A6'!S:S,1)&gt;E137),'Interne Listen'!$Q$47&amp;CHAR(10),""),IF(AND(PlausiA5a="Ja",PlausiA6="Ja",PlausiA65="Ja",SUMIFS('Tab. A6'!J:J,'Tab. A6'!D:D,A137)&lt;&gt;F137),'Interne Listen'!$Q$45,"")))</f>
        <v/>
      </c>
      <c r="N137" s="408">
        <f t="shared" si="5"/>
        <v>3108</v>
      </c>
      <c r="O137" s="420"/>
      <c r="P137" s="467"/>
      <c r="Q137" s="413"/>
    </row>
    <row r="138" spans="1:17" s="270" customFormat="1" x14ac:dyDescent="0.2">
      <c r="A138" s="292" t="s">
        <v>307</v>
      </c>
      <c r="B138" s="542" t="s">
        <v>376</v>
      </c>
      <c r="C138" s="245"/>
      <c r="D138" s="245"/>
      <c r="E138" s="245"/>
      <c r="F138" s="245"/>
      <c r="G138" s="245"/>
      <c r="H138" s="246"/>
      <c r="I138" s="246"/>
      <c r="J138" s="246"/>
      <c r="K138" s="246"/>
      <c r="L138" s="286" t="str">
        <f t="shared" si="6"/>
        <v/>
      </c>
      <c r="M138" s="286" t="str">
        <f>IF(AND(PlausiA5a="Ja",PlausiA6="Ja",PlausiA65="Ja",COUNTIFS('Tab. A6'!S:S,1,'Tab. A6'!D:D,A138)=0,D138&gt;0),'Interne Listen'!$Q$46,CONCATENATE(IF(AND(PlausiA5a="Ja",PlausiA6="Ja",PlausiA65="Ja",COUNTIFS('Tab. A6'!S:S,1,'Tab. A6'!D:D,A138)&lt;&gt;D138),'Interne Listen'!$Q$44&amp;CHAR(10),""),IF(AND(PlausiA5a="Ja",PlausiA6="Ja",PlausiA65="Ja",SUMIFS('Tab. A6'!I:I,'Tab. A6'!D:D,A138,'Tab. A6'!S:S,1)&gt;E138),'Interne Listen'!$Q$47&amp;CHAR(10),""),IF(AND(PlausiA5a="Ja",PlausiA6="Ja",PlausiA65="Ja",SUMIFS('Tab. A6'!J:J,'Tab. A6'!D:D,A138)&lt;&gt;F138),'Interne Listen'!$Q$45,"")))</f>
        <v/>
      </c>
      <c r="N138" s="408">
        <f t="shared" si="5"/>
        <v>3180</v>
      </c>
      <c r="O138" s="420"/>
      <c r="P138" s="467"/>
      <c r="Q138" s="413"/>
    </row>
    <row r="139" spans="1:17" s="270" customFormat="1" x14ac:dyDescent="0.2">
      <c r="A139" s="292" t="s">
        <v>308</v>
      </c>
      <c r="B139" s="542" t="s">
        <v>377</v>
      </c>
      <c r="C139" s="245"/>
      <c r="D139" s="245"/>
      <c r="E139" s="245"/>
      <c r="F139" s="245"/>
      <c r="G139" s="245"/>
      <c r="H139" s="246"/>
      <c r="I139" s="246"/>
      <c r="J139" s="246"/>
      <c r="K139" s="246"/>
      <c r="L139" s="286" t="str">
        <f t="shared" si="6"/>
        <v/>
      </c>
      <c r="M139" s="286" t="str">
        <f>IF(AND(PlausiA5a="Ja",PlausiA6="Ja",PlausiA65="Ja",COUNTIFS('Tab. A6'!S:S,1,'Tab. A6'!D:D,A139)=0,D139&gt;0),'Interne Listen'!$Q$46,CONCATENATE(IF(AND(PlausiA5a="Ja",PlausiA6="Ja",PlausiA65="Ja",COUNTIFS('Tab. A6'!S:S,1,'Tab. A6'!D:D,A139)&lt;&gt;D139),'Interne Listen'!$Q$44&amp;CHAR(10),""),IF(AND(PlausiA5a="Ja",PlausiA6="Ja",PlausiA65="Ja",SUMIFS('Tab. A6'!I:I,'Tab. A6'!D:D,A139,'Tab. A6'!S:S,1)&gt;E139),'Interne Listen'!$Q$47&amp;CHAR(10),""),IF(AND(PlausiA5a="Ja",PlausiA6="Ja",PlausiA65="Ja",SUMIFS('Tab. A6'!J:J,'Tab. A6'!D:D,A139)&lt;&gt;F139),'Interne Listen'!$Q$45,"")))</f>
        <v/>
      </c>
      <c r="N139" s="408">
        <f t="shared" si="5"/>
        <v>3242</v>
      </c>
      <c r="O139" s="420"/>
      <c r="P139" s="467"/>
      <c r="Q139" s="413"/>
    </row>
    <row r="140" spans="1:17" s="270" customFormat="1" x14ac:dyDescent="0.2">
      <c r="A140" s="292" t="s">
        <v>309</v>
      </c>
      <c r="B140" s="542" t="s">
        <v>378</v>
      </c>
      <c r="C140" s="245"/>
      <c r="D140" s="245"/>
      <c r="E140" s="245"/>
      <c r="F140" s="245"/>
      <c r="G140" s="245"/>
      <c r="H140" s="246"/>
      <c r="I140" s="246"/>
      <c r="J140" s="246"/>
      <c r="K140" s="246"/>
      <c r="L140" s="286" t="str">
        <f t="shared" si="6"/>
        <v/>
      </c>
      <c r="M140" s="286" t="str">
        <f>IF(AND(PlausiA5a="Ja",PlausiA6="Ja",PlausiA65="Ja",COUNTIFS('Tab. A6'!S:S,1,'Tab. A6'!D:D,A140)=0,D140&gt;0),'Interne Listen'!$Q$46,CONCATENATE(IF(AND(PlausiA5a="Ja",PlausiA6="Ja",PlausiA65="Ja",COUNTIFS('Tab. A6'!S:S,1,'Tab. A6'!D:D,A140)&lt;&gt;D140),'Interne Listen'!$Q$44&amp;CHAR(10),""),IF(AND(PlausiA5a="Ja",PlausiA6="Ja",PlausiA65="Ja",SUMIFS('Tab. A6'!I:I,'Tab. A6'!D:D,A140,'Tab. A6'!S:S,1)&gt;E140),'Interne Listen'!$Q$47&amp;CHAR(10),""),IF(AND(PlausiA5a="Ja",PlausiA6="Ja",PlausiA65="Ja",SUMIFS('Tab. A6'!J:J,'Tab. A6'!D:D,A140)&lt;&gt;F140),'Interne Listen'!$Q$45,"")))</f>
        <v/>
      </c>
      <c r="N140" s="408">
        <f t="shared" si="5"/>
        <v>3249</v>
      </c>
      <c r="O140" s="420"/>
      <c r="P140" s="467"/>
      <c r="Q140" s="413"/>
    </row>
    <row r="141" spans="1:17" s="270" customFormat="1" x14ac:dyDescent="0.2">
      <c r="A141" s="292" t="s">
        <v>11110</v>
      </c>
      <c r="B141" s="542" t="s">
        <v>11111</v>
      </c>
      <c r="C141" s="245"/>
      <c r="D141" s="245"/>
      <c r="E141" s="245"/>
      <c r="F141" s="245"/>
      <c r="G141" s="245"/>
      <c r="H141" s="246"/>
      <c r="I141" s="246"/>
      <c r="J141" s="246"/>
      <c r="K141" s="246"/>
      <c r="L141" s="286" t="str">
        <f t="shared" si="6"/>
        <v/>
      </c>
      <c r="M141" s="286" t="str">
        <f>IF(AND(PlausiA5a="Ja",PlausiA6="Ja",PlausiA65="Ja",COUNTIFS('Tab. A6'!S:S,1,'Tab. A6'!D:D,A141)=0,D141&gt;0),'Interne Listen'!$Q$46,CONCATENATE(IF(AND(PlausiA5a="Ja",PlausiA6="Ja",PlausiA65="Ja",COUNTIFS('Tab. A6'!S:S,1,'Tab. A6'!D:D,A141)&lt;&gt;D141),'Interne Listen'!$Q$44&amp;CHAR(10),""),IF(AND(PlausiA5a="Ja",PlausiA6="Ja",PlausiA65="Ja",SUMIFS('Tab. A6'!I:I,'Tab. A6'!D:D,A141,'Tab. A6'!S:S,1)&gt;E141),'Interne Listen'!$Q$47&amp;CHAR(10),""),IF(AND(PlausiA5a="Ja",PlausiA6="Ja",PlausiA65="Ja",SUMIFS('Tab. A6'!J:J,'Tab. A6'!D:D,A141)&lt;&gt;F141),'Interne Listen'!$Q$45,"")))</f>
        <v/>
      </c>
      <c r="N141" s="408">
        <f t="shared" si="5"/>
        <v>3421</v>
      </c>
      <c r="O141" s="420"/>
      <c r="P141" s="467"/>
      <c r="Q141" s="413"/>
    </row>
    <row r="142" spans="1:17" s="270" customFormat="1" x14ac:dyDescent="0.2">
      <c r="A142" s="292" t="s">
        <v>310</v>
      </c>
      <c r="B142" s="542" t="s">
        <v>379</v>
      </c>
      <c r="C142" s="245"/>
      <c r="D142" s="245"/>
      <c r="E142" s="245"/>
      <c r="F142" s="245"/>
      <c r="G142" s="245"/>
      <c r="H142" s="246"/>
      <c r="I142" s="246"/>
      <c r="J142" s="246"/>
      <c r="K142" s="246"/>
      <c r="L142" s="286" t="str">
        <f t="shared" si="6"/>
        <v/>
      </c>
      <c r="M142" s="286" t="str">
        <f>IF(AND(PlausiA5a="Ja",PlausiA6="Ja",PlausiA65="Ja",COUNTIFS('Tab. A6'!S:S,1,'Tab. A6'!D:D,A142)=0,D142&gt;0),'Interne Listen'!$Q$46,CONCATENATE(IF(AND(PlausiA5a="Ja",PlausiA6="Ja",PlausiA65="Ja",COUNTIFS('Tab. A6'!S:S,1,'Tab. A6'!D:D,A142)&lt;&gt;D142),'Interne Listen'!$Q$44&amp;CHAR(10),""),IF(AND(PlausiA5a="Ja",PlausiA6="Ja",PlausiA65="Ja",SUMIFS('Tab. A6'!I:I,'Tab. A6'!D:D,A142,'Tab. A6'!S:S,1)&gt;E142),'Interne Listen'!$Q$47&amp;CHAR(10),""),IF(AND(PlausiA5a="Ja",PlausiA6="Ja",PlausiA65="Ja",SUMIFS('Tab. A6'!J:J,'Tab. A6'!D:D,A142)&lt;&gt;F142),'Interne Listen'!$Q$45,"")))</f>
        <v/>
      </c>
      <c r="N142" s="408">
        <f t="shared" si="5"/>
        <v>3109</v>
      </c>
      <c r="O142" s="420"/>
      <c r="P142" s="467"/>
      <c r="Q142" s="413"/>
    </row>
    <row r="143" spans="1:17" s="270" customFormat="1" x14ac:dyDescent="0.2">
      <c r="A143" s="292" t="s">
        <v>11029</v>
      </c>
      <c r="B143" s="542" t="s">
        <v>11030</v>
      </c>
      <c r="C143" s="245"/>
      <c r="D143" s="245"/>
      <c r="E143" s="245"/>
      <c r="F143" s="245"/>
      <c r="G143" s="245"/>
      <c r="H143" s="246"/>
      <c r="I143" s="246"/>
      <c r="J143" s="246"/>
      <c r="K143" s="246"/>
      <c r="L143" s="286" t="str">
        <f t="shared" si="6"/>
        <v/>
      </c>
      <c r="M143" s="286" t="str">
        <f>IF(AND(PlausiA5a="Ja",PlausiA6="Ja",PlausiA65="Ja",COUNTIFS('Tab. A6'!S:S,1,'Tab. A6'!D:D,A143)=0,D143&gt;0),'Interne Listen'!$Q$46,CONCATENATE(IF(AND(PlausiA5a="Ja",PlausiA6="Ja",PlausiA65="Ja",COUNTIFS('Tab. A6'!S:S,1,'Tab. A6'!D:D,A143)&lt;&gt;D143),'Interne Listen'!$Q$44&amp;CHAR(10),""),IF(AND(PlausiA5a="Ja",PlausiA6="Ja",PlausiA65="Ja",SUMIFS('Tab. A6'!I:I,'Tab. A6'!D:D,A143,'Tab. A6'!S:S,1)&gt;E143),'Interne Listen'!$Q$47&amp;CHAR(10),""),IF(AND(PlausiA5a="Ja",PlausiA6="Ja",PlausiA65="Ja",SUMIFS('Tab. A6'!J:J,'Tab. A6'!D:D,A143)&lt;&gt;F143),'Interne Listen'!$Q$45,"")))</f>
        <v/>
      </c>
      <c r="N143" s="408">
        <f t="shared" si="5"/>
        <v>3140</v>
      </c>
      <c r="O143" s="420"/>
      <c r="P143" s="467"/>
      <c r="Q143" s="413"/>
    </row>
    <row r="144" spans="1:17" s="270" customFormat="1" x14ac:dyDescent="0.2">
      <c r="A144" s="292" t="s">
        <v>576</v>
      </c>
      <c r="B144" s="542" t="s">
        <v>575</v>
      </c>
      <c r="C144" s="245"/>
      <c r="D144" s="245"/>
      <c r="E144" s="245"/>
      <c r="F144" s="245"/>
      <c r="G144" s="245"/>
      <c r="H144" s="246"/>
      <c r="I144" s="246"/>
      <c r="J144" s="246"/>
      <c r="K144" s="246"/>
      <c r="L144" s="286" t="str">
        <f t="shared" si="6"/>
        <v/>
      </c>
      <c r="M144" s="286" t="str">
        <f>IF(AND(PlausiA5a="Ja",PlausiA6="Ja",PlausiA65="Ja",COUNTIFS('Tab. A6'!S:S,1,'Tab. A6'!D:D,A144)=0,D144&gt;0),'Interne Listen'!$Q$46,CONCATENATE(IF(AND(PlausiA5a="Ja",PlausiA6="Ja",PlausiA65="Ja",COUNTIFS('Tab. A6'!S:S,1,'Tab. A6'!D:D,A144)&lt;&gt;D144),'Interne Listen'!$Q$44&amp;CHAR(10),""),IF(AND(PlausiA5a="Ja",PlausiA6="Ja",PlausiA65="Ja",SUMIFS('Tab. A6'!I:I,'Tab. A6'!D:D,A144,'Tab. A6'!S:S,1)&gt;E144),'Interne Listen'!$Q$47&amp;CHAR(10),""),IF(AND(PlausiA5a="Ja",PlausiA6="Ja",PlausiA65="Ja",SUMIFS('Tab. A6'!J:J,'Tab. A6'!D:D,A144)&lt;&gt;F144),'Interne Listen'!$Q$45,"")))</f>
        <v/>
      </c>
      <c r="N144" s="408">
        <f t="shared" si="5"/>
        <v>3217</v>
      </c>
      <c r="O144" s="420"/>
      <c r="P144" s="467"/>
      <c r="Q144" s="413"/>
    </row>
    <row r="145" spans="1:17" s="270" customFormat="1" x14ac:dyDescent="0.2">
      <c r="A145" s="292" t="s">
        <v>577</v>
      </c>
      <c r="B145" s="542" t="s">
        <v>380</v>
      </c>
      <c r="C145" s="245"/>
      <c r="D145" s="245"/>
      <c r="E145" s="245"/>
      <c r="F145" s="245"/>
      <c r="G145" s="245"/>
      <c r="H145" s="246"/>
      <c r="I145" s="246"/>
      <c r="J145" s="246"/>
      <c r="K145" s="246"/>
      <c r="L145" s="286" t="str">
        <f t="shared" si="6"/>
        <v/>
      </c>
      <c r="M145" s="286" t="str">
        <f>IF(AND(PlausiA5a="Ja",PlausiA6="Ja",PlausiA65="Ja",COUNTIFS('Tab. A6'!S:S,1,'Tab. A6'!D:D,A145)=0,D145&gt;0),'Interne Listen'!$Q$46,CONCATENATE(IF(AND(PlausiA5a="Ja",PlausiA6="Ja",PlausiA65="Ja",COUNTIFS('Tab. A6'!S:S,1,'Tab. A6'!D:D,A145)&lt;&gt;D145),'Interne Listen'!$Q$44&amp;CHAR(10),""),IF(AND(PlausiA5a="Ja",PlausiA6="Ja",PlausiA65="Ja",SUMIFS('Tab. A6'!I:I,'Tab. A6'!D:D,A145,'Tab. A6'!S:S,1)&gt;E145),'Interne Listen'!$Q$47&amp;CHAR(10),""),IF(AND(PlausiA5a="Ja",PlausiA6="Ja",PlausiA65="Ja",SUMIFS('Tab. A6'!J:J,'Tab. A6'!D:D,A145)&lt;&gt;F145),'Interne Listen'!$Q$45,"")))</f>
        <v/>
      </c>
      <c r="N145" s="408">
        <f t="shared" si="5"/>
        <v>3058</v>
      </c>
      <c r="O145" s="420"/>
      <c r="P145" s="467"/>
      <c r="Q145" s="413"/>
    </row>
    <row r="146" spans="1:17" s="270" customFormat="1" x14ac:dyDescent="0.2">
      <c r="A146" s="292" t="s">
        <v>311</v>
      </c>
      <c r="B146" s="542" t="s">
        <v>381</v>
      </c>
      <c r="C146" s="245"/>
      <c r="D146" s="245"/>
      <c r="E146" s="245"/>
      <c r="F146" s="245"/>
      <c r="G146" s="245"/>
      <c r="H146" s="246"/>
      <c r="I146" s="246"/>
      <c r="J146" s="246"/>
      <c r="K146" s="246"/>
      <c r="L146" s="286" t="str">
        <f t="shared" si="6"/>
        <v/>
      </c>
      <c r="M146" s="286" t="str">
        <f>IF(AND(PlausiA5a="Ja",PlausiA6="Ja",PlausiA65="Ja",COUNTIFS('Tab. A6'!S:S,1,'Tab. A6'!D:D,A146)=0,D146&gt;0),'Interne Listen'!$Q$46,CONCATENATE(IF(AND(PlausiA5a="Ja",PlausiA6="Ja",PlausiA65="Ja",COUNTIFS('Tab. A6'!S:S,1,'Tab. A6'!D:D,A146)&lt;&gt;D146),'Interne Listen'!$Q$44&amp;CHAR(10),""),IF(AND(PlausiA5a="Ja",PlausiA6="Ja",PlausiA65="Ja",SUMIFS('Tab. A6'!I:I,'Tab. A6'!D:D,A146,'Tab. A6'!S:S,1)&gt;E146),'Interne Listen'!$Q$47&amp;CHAR(10),""),IF(AND(PlausiA5a="Ja",PlausiA6="Ja",PlausiA65="Ja",SUMIFS('Tab. A6'!J:J,'Tab. A6'!D:D,A146)&lt;&gt;F146),'Interne Listen'!$Q$45,"")))</f>
        <v/>
      </c>
      <c r="N146" s="408">
        <f t="shared" si="5"/>
        <v>3124</v>
      </c>
      <c r="O146" s="420"/>
      <c r="P146" s="467"/>
      <c r="Q146" s="413"/>
    </row>
    <row r="147" spans="1:17" s="270" customFormat="1" x14ac:dyDescent="0.2">
      <c r="A147" s="292" t="s">
        <v>579</v>
      </c>
      <c r="B147" s="542" t="s">
        <v>578</v>
      </c>
      <c r="C147" s="245"/>
      <c r="D147" s="245"/>
      <c r="E147" s="245"/>
      <c r="F147" s="245"/>
      <c r="G147" s="245"/>
      <c r="H147" s="246"/>
      <c r="I147" s="246"/>
      <c r="J147" s="246"/>
      <c r="K147" s="246"/>
      <c r="L147" s="286" t="str">
        <f t="shared" si="6"/>
        <v/>
      </c>
      <c r="M147" s="286" t="str">
        <f>IF(AND(PlausiA5a="Ja",PlausiA6="Ja",PlausiA65="Ja",COUNTIFS('Tab. A6'!S:S,1,'Tab. A6'!D:D,A147)=0,D147&gt;0),'Interne Listen'!$Q$46,CONCATENATE(IF(AND(PlausiA5a="Ja",PlausiA6="Ja",PlausiA65="Ja",COUNTIFS('Tab. A6'!S:S,1,'Tab. A6'!D:D,A147)&lt;&gt;D147),'Interne Listen'!$Q$44&amp;CHAR(10),""),IF(AND(PlausiA5a="Ja",PlausiA6="Ja",PlausiA65="Ja",SUMIFS('Tab. A6'!I:I,'Tab. A6'!D:D,A147,'Tab. A6'!S:S,1)&gt;E147),'Interne Listen'!$Q$47&amp;CHAR(10),""),IF(AND(PlausiA5a="Ja",PlausiA6="Ja",PlausiA65="Ja",SUMIFS('Tab. A6'!J:J,'Tab. A6'!D:D,A147)&lt;&gt;F147),'Interne Listen'!$Q$45,"")))</f>
        <v/>
      </c>
      <c r="N147" s="408">
        <f t="shared" si="5"/>
        <v>3009</v>
      </c>
      <c r="O147" s="420"/>
      <c r="P147" s="467"/>
      <c r="Q147" s="413"/>
    </row>
    <row r="148" spans="1:17" s="270" customFormat="1" x14ac:dyDescent="0.2">
      <c r="A148" s="292" t="s">
        <v>312</v>
      </c>
      <c r="B148" s="542" t="s">
        <v>382</v>
      </c>
      <c r="C148" s="245"/>
      <c r="D148" s="245"/>
      <c r="E148" s="245"/>
      <c r="F148" s="245"/>
      <c r="G148" s="245"/>
      <c r="H148" s="246"/>
      <c r="I148" s="246"/>
      <c r="J148" s="246"/>
      <c r="K148" s="246"/>
      <c r="L148" s="286" t="str">
        <f t="shared" si="6"/>
        <v/>
      </c>
      <c r="M148" s="286" t="str">
        <f>IF(AND(PlausiA5a="Ja",PlausiA6="Ja",PlausiA65="Ja",COUNTIFS('Tab. A6'!S:S,1,'Tab. A6'!D:D,A148)=0,D148&gt;0),'Interne Listen'!$Q$46,CONCATENATE(IF(AND(PlausiA5a="Ja",PlausiA6="Ja",PlausiA65="Ja",COUNTIFS('Tab. A6'!S:S,1,'Tab. A6'!D:D,A148)&lt;&gt;D148),'Interne Listen'!$Q$44&amp;CHAR(10),""),IF(AND(PlausiA5a="Ja",PlausiA6="Ja",PlausiA65="Ja",SUMIFS('Tab. A6'!I:I,'Tab. A6'!D:D,A148,'Tab. A6'!S:S,1)&gt;E148),'Interne Listen'!$Q$47&amp;CHAR(10),""),IF(AND(PlausiA5a="Ja",PlausiA6="Ja",PlausiA65="Ja",SUMIFS('Tab. A6'!J:J,'Tab. A6'!D:D,A148)&lt;&gt;F148),'Interne Listen'!$Q$45,"")))</f>
        <v/>
      </c>
      <c r="N148" s="408">
        <f t="shared" si="5"/>
        <v>3218</v>
      </c>
      <c r="O148" s="420"/>
      <c r="P148" s="467"/>
      <c r="Q148" s="413"/>
    </row>
    <row r="149" spans="1:17" s="270" customFormat="1" x14ac:dyDescent="0.2">
      <c r="A149" s="292" t="s">
        <v>11031</v>
      </c>
      <c r="B149" s="542" t="s">
        <v>11032</v>
      </c>
      <c r="C149" s="245"/>
      <c r="D149" s="245"/>
      <c r="E149" s="245"/>
      <c r="F149" s="245"/>
      <c r="G149" s="245"/>
      <c r="H149" s="246"/>
      <c r="I149" s="246"/>
      <c r="J149" s="246"/>
      <c r="K149" s="246"/>
      <c r="L149" s="286" t="str">
        <f t="shared" si="6"/>
        <v/>
      </c>
      <c r="M149" s="286" t="str">
        <f>IF(AND(PlausiA5a="Ja",PlausiA6="Ja",PlausiA65="Ja",COUNTIFS('Tab. A6'!S:S,1,'Tab. A6'!D:D,A149)=0,D149&gt;0),'Interne Listen'!$Q$46,CONCATENATE(IF(AND(PlausiA5a="Ja",PlausiA6="Ja",PlausiA65="Ja",COUNTIFS('Tab. A6'!S:S,1,'Tab. A6'!D:D,A149)&lt;&gt;D149),'Interne Listen'!$Q$44&amp;CHAR(10),""),IF(AND(PlausiA5a="Ja",PlausiA6="Ja",PlausiA65="Ja",SUMIFS('Tab. A6'!I:I,'Tab. A6'!D:D,A149,'Tab. A6'!S:S,1)&gt;E149),'Interne Listen'!$Q$47&amp;CHAR(10),""),IF(AND(PlausiA5a="Ja",PlausiA6="Ja",PlausiA65="Ja",SUMIFS('Tab. A6'!J:J,'Tab. A6'!D:D,A149)&lt;&gt;F149),'Interne Listen'!$Q$45,"")))</f>
        <v/>
      </c>
      <c r="N149" s="408">
        <f t="shared" si="5"/>
        <v>3007</v>
      </c>
      <c r="O149" s="420"/>
      <c r="P149" s="467"/>
      <c r="Q149" s="413"/>
    </row>
    <row r="150" spans="1:17" s="270" customFormat="1" x14ac:dyDescent="0.2">
      <c r="A150" s="292" t="s">
        <v>313</v>
      </c>
      <c r="B150" s="542" t="s">
        <v>383</v>
      </c>
      <c r="C150" s="245"/>
      <c r="D150" s="245"/>
      <c r="E150" s="245"/>
      <c r="F150" s="245"/>
      <c r="G150" s="245"/>
      <c r="H150" s="246"/>
      <c r="I150" s="246"/>
      <c r="J150" s="246"/>
      <c r="K150" s="246"/>
      <c r="L150" s="286" t="str">
        <f t="shared" si="6"/>
        <v/>
      </c>
      <c r="M150" s="286" t="str">
        <f>IF(AND(PlausiA5a="Ja",PlausiA6="Ja",PlausiA65="Ja",COUNTIFS('Tab. A6'!S:S,1,'Tab. A6'!D:D,A150)=0,D150&gt;0),'Interne Listen'!$Q$46,CONCATENATE(IF(AND(PlausiA5a="Ja",PlausiA6="Ja",PlausiA65="Ja",COUNTIFS('Tab. A6'!S:S,1,'Tab. A6'!D:D,A150)&lt;&gt;D150),'Interne Listen'!$Q$44&amp;CHAR(10),""),IF(AND(PlausiA5a="Ja",PlausiA6="Ja",PlausiA65="Ja",SUMIFS('Tab. A6'!I:I,'Tab. A6'!D:D,A150,'Tab. A6'!S:S,1)&gt;E150),'Interne Listen'!$Q$47&amp;CHAR(10),""),IF(AND(PlausiA5a="Ja",PlausiA6="Ja",PlausiA65="Ja",SUMIFS('Tab. A6'!J:J,'Tab. A6'!D:D,A150)&lt;&gt;F150),'Interne Listen'!$Q$45,"")))</f>
        <v/>
      </c>
      <c r="N150" s="408">
        <f t="shared" si="5"/>
        <v>3040</v>
      </c>
      <c r="O150" s="420"/>
      <c r="P150" s="467"/>
      <c r="Q150" s="413"/>
    </row>
    <row r="151" spans="1:17" s="270" customFormat="1" x14ac:dyDescent="0.2">
      <c r="A151" s="292" t="s">
        <v>581</v>
      </c>
      <c r="B151" s="542" t="s">
        <v>580</v>
      </c>
      <c r="C151" s="245"/>
      <c r="D151" s="245"/>
      <c r="E151" s="245"/>
      <c r="F151" s="245"/>
      <c r="G151" s="245"/>
      <c r="H151" s="246"/>
      <c r="I151" s="246"/>
      <c r="J151" s="246"/>
      <c r="K151" s="246"/>
      <c r="L151" s="286" t="str">
        <f t="shared" si="6"/>
        <v/>
      </c>
      <c r="M151" s="286" t="str">
        <f>IF(AND(PlausiA5a="Ja",PlausiA6="Ja",PlausiA65="Ja",COUNTIFS('Tab. A6'!S:S,1,'Tab. A6'!D:D,A151)=0,D151&gt;0),'Interne Listen'!$Q$46,CONCATENATE(IF(AND(PlausiA5a="Ja",PlausiA6="Ja",PlausiA65="Ja",COUNTIFS('Tab. A6'!S:S,1,'Tab. A6'!D:D,A151)&lt;&gt;D151),'Interne Listen'!$Q$44&amp;CHAR(10),""),IF(AND(PlausiA5a="Ja",PlausiA6="Ja",PlausiA65="Ja",SUMIFS('Tab. A6'!I:I,'Tab. A6'!D:D,A151,'Tab. A6'!S:S,1)&gt;E151),'Interne Listen'!$Q$47&amp;CHAR(10),""),IF(AND(PlausiA5a="Ja",PlausiA6="Ja",PlausiA65="Ja",SUMIFS('Tab. A6'!J:J,'Tab. A6'!D:D,A151)&lt;&gt;F151),'Interne Listen'!$Q$45,"")))</f>
        <v/>
      </c>
      <c r="N151" s="408">
        <f t="shared" si="5"/>
        <v>2960</v>
      </c>
      <c r="O151" s="420"/>
      <c r="P151" s="467"/>
      <c r="Q151" s="413"/>
    </row>
    <row r="152" spans="1:17" s="270" customFormat="1" x14ac:dyDescent="0.2">
      <c r="A152" s="292" t="s">
        <v>11033</v>
      </c>
      <c r="B152" s="542" t="s">
        <v>11034</v>
      </c>
      <c r="C152" s="245"/>
      <c r="D152" s="245"/>
      <c r="E152" s="245"/>
      <c r="F152" s="245"/>
      <c r="G152" s="245"/>
      <c r="H152" s="246"/>
      <c r="I152" s="246"/>
      <c r="J152" s="246"/>
      <c r="K152" s="246"/>
      <c r="L152" s="286" t="str">
        <f t="shared" si="6"/>
        <v/>
      </c>
      <c r="M152" s="286" t="str">
        <f>IF(AND(PlausiA5a="Ja",PlausiA6="Ja",PlausiA65="Ja",COUNTIFS('Tab. A6'!S:S,1,'Tab. A6'!D:D,A152)=0,D152&gt;0),'Interne Listen'!$Q$46,CONCATENATE(IF(AND(PlausiA5a="Ja",PlausiA6="Ja",PlausiA65="Ja",COUNTIFS('Tab. A6'!S:S,1,'Tab. A6'!D:D,A152)&lt;&gt;D152),'Interne Listen'!$Q$44&amp;CHAR(10),""),IF(AND(PlausiA5a="Ja",PlausiA6="Ja",PlausiA65="Ja",SUMIFS('Tab. A6'!I:I,'Tab. A6'!D:D,A152,'Tab. A6'!S:S,1)&gt;E152),'Interne Listen'!$Q$47&amp;CHAR(10),""),IF(AND(PlausiA5a="Ja",PlausiA6="Ja",PlausiA65="Ja",SUMIFS('Tab. A6'!J:J,'Tab. A6'!D:D,A152)&lt;&gt;F152),'Interne Listen'!$Q$45,"")))</f>
        <v/>
      </c>
      <c r="N152" s="408">
        <f t="shared" si="5"/>
        <v>3264</v>
      </c>
      <c r="O152" s="420"/>
      <c r="P152" s="467"/>
      <c r="Q152" s="413"/>
    </row>
    <row r="153" spans="1:17" s="270" customFormat="1" x14ac:dyDescent="0.2">
      <c r="A153" s="292" t="s">
        <v>314</v>
      </c>
      <c r="B153" s="542" t="s">
        <v>384</v>
      </c>
      <c r="C153" s="245"/>
      <c r="D153" s="245"/>
      <c r="E153" s="245"/>
      <c r="F153" s="245"/>
      <c r="G153" s="245"/>
      <c r="H153" s="246"/>
      <c r="I153" s="246"/>
      <c r="J153" s="246"/>
      <c r="K153" s="246"/>
      <c r="L153" s="286" t="str">
        <f t="shared" si="6"/>
        <v/>
      </c>
      <c r="M153" s="286" t="str">
        <f>IF(AND(PlausiA5a="Ja",PlausiA6="Ja",PlausiA65="Ja",COUNTIFS('Tab. A6'!S:S,1,'Tab. A6'!D:D,A153)=0,D153&gt;0),'Interne Listen'!$Q$46,CONCATENATE(IF(AND(PlausiA5a="Ja",PlausiA6="Ja",PlausiA65="Ja",COUNTIFS('Tab. A6'!S:S,1,'Tab. A6'!D:D,A153)&lt;&gt;D153),'Interne Listen'!$Q$44&amp;CHAR(10),""),IF(AND(PlausiA5a="Ja",PlausiA6="Ja",PlausiA65="Ja",SUMIFS('Tab. A6'!I:I,'Tab. A6'!D:D,A153,'Tab. A6'!S:S,1)&gt;E153),'Interne Listen'!$Q$47&amp;CHAR(10),""),IF(AND(PlausiA5a="Ja",PlausiA6="Ja",PlausiA65="Ja",SUMIFS('Tab. A6'!J:J,'Tab. A6'!D:D,A153)&lt;&gt;F153),'Interne Listen'!$Q$45,"")))</f>
        <v/>
      </c>
      <c r="N153" s="408">
        <f t="shared" si="5"/>
        <v>3243</v>
      </c>
      <c r="O153" s="420"/>
      <c r="P153" s="467"/>
      <c r="Q153" s="413"/>
    </row>
    <row r="154" spans="1:17" s="270" customFormat="1" x14ac:dyDescent="0.2">
      <c r="A154" s="292" t="s">
        <v>11112</v>
      </c>
      <c r="B154" s="542" t="s">
        <v>11113</v>
      </c>
      <c r="C154" s="245"/>
      <c r="D154" s="245"/>
      <c r="E154" s="245"/>
      <c r="F154" s="245"/>
      <c r="G154" s="245"/>
      <c r="H154" s="246"/>
      <c r="I154" s="246"/>
      <c r="J154" s="246"/>
      <c r="K154" s="246"/>
      <c r="L154" s="286" t="str">
        <f t="shared" si="6"/>
        <v/>
      </c>
      <c r="M154" s="286" t="str">
        <f>IF(AND(PlausiA5a="Ja",PlausiA6="Ja",PlausiA65="Ja",COUNTIFS('Tab. A6'!S:S,1,'Tab. A6'!D:D,A154)=0,D154&gt;0),'Interne Listen'!$Q$46,CONCATENATE(IF(AND(PlausiA5a="Ja",PlausiA6="Ja",PlausiA65="Ja",COUNTIFS('Tab. A6'!S:S,1,'Tab. A6'!D:D,A154)&lt;&gt;D154),'Interne Listen'!$Q$44&amp;CHAR(10),""),IF(AND(PlausiA5a="Ja",PlausiA6="Ja",PlausiA65="Ja",SUMIFS('Tab. A6'!I:I,'Tab. A6'!D:D,A154,'Tab. A6'!S:S,1)&gt;E154),'Interne Listen'!$Q$47&amp;CHAR(10),""),IF(AND(PlausiA5a="Ja",PlausiA6="Ja",PlausiA65="Ja",SUMIFS('Tab. A6'!J:J,'Tab. A6'!D:D,A154)&lt;&gt;F154),'Interne Listen'!$Q$45,"")))</f>
        <v/>
      </c>
      <c r="N154" s="408">
        <f t="shared" si="5"/>
        <v>3434</v>
      </c>
      <c r="O154" s="420"/>
      <c r="P154" s="467"/>
      <c r="Q154" s="413"/>
    </row>
    <row r="155" spans="1:17" s="270" customFormat="1" x14ac:dyDescent="0.2">
      <c r="A155" s="292" t="s">
        <v>315</v>
      </c>
      <c r="B155" s="542" t="s">
        <v>385</v>
      </c>
      <c r="C155" s="245"/>
      <c r="D155" s="245"/>
      <c r="E155" s="245"/>
      <c r="F155" s="245"/>
      <c r="G155" s="245"/>
      <c r="H155" s="246"/>
      <c r="I155" s="246"/>
      <c r="J155" s="246"/>
      <c r="K155" s="246"/>
      <c r="L155" s="286" t="str">
        <f t="shared" si="6"/>
        <v/>
      </c>
      <c r="M155" s="286" t="str">
        <f>IF(AND(PlausiA5a="Ja",PlausiA6="Ja",PlausiA65="Ja",COUNTIFS('Tab. A6'!S:S,1,'Tab. A6'!D:D,A155)=0,D155&gt;0),'Interne Listen'!$Q$46,CONCATENATE(IF(AND(PlausiA5a="Ja",PlausiA6="Ja",PlausiA65="Ja",COUNTIFS('Tab. A6'!S:S,1,'Tab. A6'!D:D,A155)&lt;&gt;D155),'Interne Listen'!$Q$44&amp;CHAR(10),""),IF(AND(PlausiA5a="Ja",PlausiA6="Ja",PlausiA65="Ja",SUMIFS('Tab. A6'!I:I,'Tab. A6'!D:D,A155,'Tab. A6'!S:S,1)&gt;E155),'Interne Listen'!$Q$47&amp;CHAR(10),""),IF(AND(PlausiA5a="Ja",PlausiA6="Ja",PlausiA65="Ja",SUMIFS('Tab. A6'!J:J,'Tab. A6'!D:D,A155)&lt;&gt;F155),'Interne Listen'!$Q$45,"")))</f>
        <v/>
      </c>
      <c r="N155" s="408">
        <f t="shared" si="5"/>
        <v>3171</v>
      </c>
      <c r="O155" s="420"/>
      <c r="P155" s="467"/>
      <c r="Q155" s="413"/>
    </row>
    <row r="156" spans="1:17" s="270" customFormat="1" x14ac:dyDescent="0.2">
      <c r="A156" s="292" t="s">
        <v>11035</v>
      </c>
      <c r="B156" s="542" t="s">
        <v>11036</v>
      </c>
      <c r="C156" s="245"/>
      <c r="D156" s="245"/>
      <c r="E156" s="245"/>
      <c r="F156" s="245"/>
      <c r="G156" s="245"/>
      <c r="H156" s="246"/>
      <c r="I156" s="246"/>
      <c r="J156" s="246"/>
      <c r="K156" s="246"/>
      <c r="L156" s="286" t="str">
        <f t="shared" si="6"/>
        <v/>
      </c>
      <c r="M156" s="286" t="str">
        <f>IF(AND(PlausiA5a="Ja",PlausiA6="Ja",PlausiA65="Ja",COUNTIFS('Tab. A6'!S:S,1,'Tab. A6'!D:D,A156)=0,D156&gt;0),'Interne Listen'!$Q$46,CONCATENATE(IF(AND(PlausiA5a="Ja",PlausiA6="Ja",PlausiA65="Ja",COUNTIFS('Tab. A6'!S:S,1,'Tab. A6'!D:D,A156)&lt;&gt;D156),'Interne Listen'!$Q$44&amp;CHAR(10),""),IF(AND(PlausiA5a="Ja",PlausiA6="Ja",PlausiA65="Ja",SUMIFS('Tab. A6'!I:I,'Tab. A6'!D:D,A156,'Tab. A6'!S:S,1)&gt;E156),'Interne Listen'!$Q$47&amp;CHAR(10),""),IF(AND(PlausiA5a="Ja",PlausiA6="Ja",PlausiA65="Ja",SUMIFS('Tab. A6'!J:J,'Tab. A6'!D:D,A156)&lt;&gt;F156),'Interne Listen'!$Q$45,"")))</f>
        <v/>
      </c>
      <c r="N156" s="408">
        <f t="shared" si="5"/>
        <v>3090</v>
      </c>
      <c r="O156" s="420"/>
      <c r="P156" s="467"/>
      <c r="Q156" s="413"/>
    </row>
    <row r="157" spans="1:17" s="270" customFormat="1" x14ac:dyDescent="0.2">
      <c r="A157" s="292" t="s">
        <v>316</v>
      </c>
      <c r="B157" s="542" t="s">
        <v>386</v>
      </c>
      <c r="C157" s="245"/>
      <c r="D157" s="245"/>
      <c r="E157" s="245"/>
      <c r="F157" s="245"/>
      <c r="G157" s="245"/>
      <c r="H157" s="246"/>
      <c r="I157" s="246"/>
      <c r="J157" s="246"/>
      <c r="K157" s="246"/>
      <c r="L157" s="286" t="str">
        <f t="shared" si="6"/>
        <v/>
      </c>
      <c r="M157" s="286" t="str">
        <f>IF(AND(PlausiA5a="Ja",PlausiA6="Ja",PlausiA65="Ja",COUNTIFS('Tab. A6'!S:S,1,'Tab. A6'!D:D,A157)=0,D157&gt;0),'Interne Listen'!$Q$46,CONCATENATE(IF(AND(PlausiA5a="Ja",PlausiA6="Ja",PlausiA65="Ja",COUNTIFS('Tab. A6'!S:S,1,'Tab. A6'!D:D,A157)&lt;&gt;D157),'Interne Listen'!$Q$44&amp;CHAR(10),""),IF(AND(PlausiA5a="Ja",PlausiA6="Ja",PlausiA65="Ja",SUMIFS('Tab. A6'!I:I,'Tab. A6'!D:D,A157,'Tab. A6'!S:S,1)&gt;E157),'Interne Listen'!$Q$47&amp;CHAR(10),""),IF(AND(PlausiA5a="Ja",PlausiA6="Ja",PlausiA65="Ja",SUMIFS('Tab. A6'!J:J,'Tab. A6'!D:D,A157)&lt;&gt;F157),'Interne Listen'!$Q$45,"")))</f>
        <v/>
      </c>
      <c r="N157" s="408">
        <f t="shared" si="5"/>
        <v>2961</v>
      </c>
      <c r="O157" s="420"/>
      <c r="P157" s="467"/>
      <c r="Q157" s="413"/>
    </row>
    <row r="158" spans="1:17" s="270" customFormat="1" x14ac:dyDescent="0.2">
      <c r="A158" s="292" t="s">
        <v>11114</v>
      </c>
      <c r="B158" s="542" t="s">
        <v>11115</v>
      </c>
      <c r="C158" s="245"/>
      <c r="D158" s="245"/>
      <c r="E158" s="245"/>
      <c r="F158" s="245"/>
      <c r="G158" s="245"/>
      <c r="H158" s="246"/>
      <c r="I158" s="246"/>
      <c r="J158" s="246"/>
      <c r="K158" s="246"/>
      <c r="L158" s="286" t="str">
        <f t="shared" si="6"/>
        <v/>
      </c>
      <c r="M158" s="286" t="str">
        <f>IF(AND(PlausiA5a="Ja",PlausiA6="Ja",PlausiA65="Ja",COUNTIFS('Tab. A6'!S:S,1,'Tab. A6'!D:D,A158)=0,D158&gt;0),'Interne Listen'!$Q$46,CONCATENATE(IF(AND(PlausiA5a="Ja",PlausiA6="Ja",PlausiA65="Ja",COUNTIFS('Tab. A6'!S:S,1,'Tab. A6'!D:D,A158)&lt;&gt;D158),'Interne Listen'!$Q$44&amp;CHAR(10),""),IF(AND(PlausiA5a="Ja",PlausiA6="Ja",PlausiA65="Ja",SUMIFS('Tab. A6'!I:I,'Tab. A6'!D:D,A158,'Tab. A6'!S:S,1)&gt;E158),'Interne Listen'!$Q$47&amp;CHAR(10),""),IF(AND(PlausiA5a="Ja",PlausiA6="Ja",PlausiA65="Ja",SUMIFS('Tab. A6'!J:J,'Tab. A6'!D:D,A158)&lt;&gt;F158),'Interne Listen'!$Q$45,"")))</f>
        <v/>
      </c>
      <c r="N158" s="408">
        <f t="shared" si="5"/>
        <v>3189</v>
      </c>
      <c r="O158" s="420"/>
      <c r="P158" s="467"/>
      <c r="Q158" s="413"/>
    </row>
    <row r="159" spans="1:17" s="270" customFormat="1" x14ac:dyDescent="0.2">
      <c r="A159" s="292" t="s">
        <v>317</v>
      </c>
      <c r="B159" s="542" t="s">
        <v>387</v>
      </c>
      <c r="C159" s="245"/>
      <c r="D159" s="245"/>
      <c r="E159" s="245"/>
      <c r="F159" s="245"/>
      <c r="G159" s="245"/>
      <c r="H159" s="246"/>
      <c r="I159" s="246"/>
      <c r="J159" s="246"/>
      <c r="K159" s="246"/>
      <c r="L159" s="286" t="str">
        <f t="shared" si="6"/>
        <v/>
      </c>
      <c r="M159" s="286" t="str">
        <f>IF(AND(PlausiA5a="Ja",PlausiA6="Ja",PlausiA65="Ja",COUNTIFS('Tab. A6'!S:S,1,'Tab. A6'!D:D,A159)=0,D159&gt;0),'Interne Listen'!$Q$46,CONCATENATE(IF(AND(PlausiA5a="Ja",PlausiA6="Ja",PlausiA65="Ja",COUNTIFS('Tab. A6'!S:S,1,'Tab. A6'!D:D,A159)&lt;&gt;D159),'Interne Listen'!$Q$44&amp;CHAR(10),""),IF(AND(PlausiA5a="Ja",PlausiA6="Ja",PlausiA65="Ja",SUMIFS('Tab. A6'!I:I,'Tab. A6'!D:D,A159,'Tab. A6'!S:S,1)&gt;E159),'Interne Listen'!$Q$47&amp;CHAR(10),""),IF(AND(PlausiA5a="Ja",PlausiA6="Ja",PlausiA65="Ja",SUMIFS('Tab. A6'!J:J,'Tab. A6'!D:D,A159)&lt;&gt;F159),'Interne Listen'!$Q$45,"")))</f>
        <v/>
      </c>
      <c r="N159" s="408">
        <f t="shared" si="5"/>
        <v>3061</v>
      </c>
      <c r="O159" s="420"/>
      <c r="P159" s="467"/>
      <c r="Q159" s="413"/>
    </row>
    <row r="160" spans="1:17" s="270" customFormat="1" x14ac:dyDescent="0.2">
      <c r="A160" s="292" t="s">
        <v>318</v>
      </c>
      <c r="B160" s="542" t="s">
        <v>388</v>
      </c>
      <c r="C160" s="245"/>
      <c r="D160" s="245"/>
      <c r="E160" s="245"/>
      <c r="F160" s="245"/>
      <c r="G160" s="245"/>
      <c r="H160" s="246"/>
      <c r="I160" s="246"/>
      <c r="J160" s="246"/>
      <c r="K160" s="246"/>
      <c r="L160" s="286" t="str">
        <f t="shared" si="6"/>
        <v/>
      </c>
      <c r="M160" s="286" t="str">
        <f>IF(AND(PlausiA5a="Ja",PlausiA6="Ja",PlausiA65="Ja",COUNTIFS('Tab. A6'!S:S,1,'Tab. A6'!D:D,A160)=0,D160&gt;0),'Interne Listen'!$Q$46,CONCATENATE(IF(AND(PlausiA5a="Ja",PlausiA6="Ja",PlausiA65="Ja",COUNTIFS('Tab. A6'!S:S,1,'Tab. A6'!D:D,A160)&lt;&gt;D160),'Interne Listen'!$Q$44&amp;CHAR(10),""),IF(AND(PlausiA5a="Ja",PlausiA6="Ja",PlausiA65="Ja",SUMIFS('Tab. A6'!I:I,'Tab. A6'!D:D,A160,'Tab. A6'!S:S,1)&gt;E160),'Interne Listen'!$Q$47&amp;CHAR(10),""),IF(AND(PlausiA5a="Ja",PlausiA6="Ja",PlausiA65="Ja",SUMIFS('Tab. A6'!J:J,'Tab. A6'!D:D,A160)&lt;&gt;F160),'Interne Listen'!$Q$45,"")))</f>
        <v/>
      </c>
      <c r="N160" s="408">
        <f t="shared" si="5"/>
        <v>3010</v>
      </c>
      <c r="O160" s="420"/>
      <c r="P160" s="467"/>
      <c r="Q160" s="413"/>
    </row>
    <row r="161" spans="1:17" s="270" customFormat="1" x14ac:dyDescent="0.2">
      <c r="A161" s="292" t="s">
        <v>319</v>
      </c>
      <c r="B161" s="542" t="s">
        <v>389</v>
      </c>
      <c r="C161" s="245"/>
      <c r="D161" s="245"/>
      <c r="E161" s="245"/>
      <c r="F161" s="245"/>
      <c r="G161" s="245"/>
      <c r="H161" s="246"/>
      <c r="I161" s="246"/>
      <c r="J161" s="246"/>
      <c r="K161" s="246"/>
      <c r="L161" s="286" t="str">
        <f t="shared" si="6"/>
        <v/>
      </c>
      <c r="M161" s="286" t="str">
        <f>IF(AND(PlausiA5a="Ja",PlausiA6="Ja",PlausiA65="Ja",COUNTIFS('Tab. A6'!S:S,1,'Tab. A6'!D:D,A161)=0,D161&gt;0),'Interne Listen'!$Q$46,CONCATENATE(IF(AND(PlausiA5a="Ja",PlausiA6="Ja",PlausiA65="Ja",COUNTIFS('Tab. A6'!S:S,1,'Tab. A6'!D:D,A161)&lt;&gt;D161),'Interne Listen'!$Q$44&amp;CHAR(10),""),IF(AND(PlausiA5a="Ja",PlausiA6="Ja",PlausiA65="Ja",SUMIFS('Tab. A6'!I:I,'Tab. A6'!D:D,A161,'Tab. A6'!S:S,1)&gt;E161),'Interne Listen'!$Q$47&amp;CHAR(10),""),IF(AND(PlausiA5a="Ja",PlausiA6="Ja",PlausiA65="Ja",SUMIFS('Tab. A6'!J:J,'Tab. A6'!D:D,A161)&lt;&gt;F161),'Interne Listen'!$Q$45,"")))</f>
        <v/>
      </c>
      <c r="N161" s="408">
        <f t="shared" si="5"/>
        <v>3238</v>
      </c>
      <c r="O161" s="420"/>
      <c r="P161" s="467"/>
      <c r="Q161" s="413"/>
    </row>
    <row r="162" spans="1:17" s="270" customFormat="1" x14ac:dyDescent="0.2">
      <c r="A162" s="292" t="s">
        <v>320</v>
      </c>
      <c r="B162" s="542" t="s">
        <v>390</v>
      </c>
      <c r="C162" s="245"/>
      <c r="D162" s="245"/>
      <c r="E162" s="245"/>
      <c r="F162" s="245"/>
      <c r="G162" s="245"/>
      <c r="H162" s="246"/>
      <c r="I162" s="246"/>
      <c r="J162" s="246"/>
      <c r="K162" s="246"/>
      <c r="L162" s="286" t="str">
        <f t="shared" si="6"/>
        <v/>
      </c>
      <c r="M162" s="286" t="str">
        <f>IF(AND(PlausiA5a="Ja",PlausiA6="Ja",PlausiA65="Ja",COUNTIFS('Tab. A6'!S:S,1,'Tab. A6'!D:D,A162)=0,D162&gt;0),'Interne Listen'!$Q$46,CONCATENATE(IF(AND(PlausiA5a="Ja",PlausiA6="Ja",PlausiA65="Ja",COUNTIFS('Tab. A6'!S:S,1,'Tab. A6'!D:D,A162)&lt;&gt;D162),'Interne Listen'!$Q$44&amp;CHAR(10),""),IF(AND(PlausiA5a="Ja",PlausiA6="Ja",PlausiA65="Ja",SUMIFS('Tab. A6'!I:I,'Tab. A6'!D:D,A162,'Tab. A6'!S:S,1)&gt;E162),'Interne Listen'!$Q$47&amp;CHAR(10),""),IF(AND(PlausiA5a="Ja",PlausiA6="Ja",PlausiA65="Ja",SUMIFS('Tab. A6'!J:J,'Tab. A6'!D:D,A162)&lt;&gt;F162),'Interne Listen'!$Q$45,"")))</f>
        <v/>
      </c>
      <c r="N162" s="408">
        <f t="shared" si="5"/>
        <v>2240</v>
      </c>
      <c r="O162" s="420"/>
      <c r="P162" s="467"/>
      <c r="Q162" s="413"/>
    </row>
    <row r="163" spans="1:17" s="270" customFormat="1" x14ac:dyDescent="0.2">
      <c r="A163" s="292" t="s">
        <v>11037</v>
      </c>
      <c r="B163" s="542" t="s">
        <v>11038</v>
      </c>
      <c r="C163" s="245"/>
      <c r="D163" s="245"/>
      <c r="E163" s="245"/>
      <c r="F163" s="245"/>
      <c r="G163" s="245"/>
      <c r="H163" s="246"/>
      <c r="I163" s="246"/>
      <c r="J163" s="246"/>
      <c r="K163" s="246"/>
      <c r="L163" s="286" t="str">
        <f t="shared" si="6"/>
        <v/>
      </c>
      <c r="M163" s="286" t="str">
        <f>IF(AND(PlausiA5a="Ja",PlausiA6="Ja",PlausiA65="Ja",COUNTIFS('Tab. A6'!S:S,1,'Tab. A6'!D:D,A163)=0,D163&gt;0),'Interne Listen'!$Q$46,CONCATENATE(IF(AND(PlausiA5a="Ja",PlausiA6="Ja",PlausiA65="Ja",COUNTIFS('Tab. A6'!S:S,1,'Tab. A6'!D:D,A163)&lt;&gt;D163),'Interne Listen'!$Q$44&amp;CHAR(10),""),IF(AND(PlausiA5a="Ja",PlausiA6="Ja",PlausiA65="Ja",SUMIFS('Tab. A6'!I:I,'Tab. A6'!D:D,A163,'Tab. A6'!S:S,1)&gt;E163),'Interne Listen'!$Q$47&amp;CHAR(10),""),IF(AND(PlausiA5a="Ja",PlausiA6="Ja",PlausiA65="Ja",SUMIFS('Tab. A6'!J:J,'Tab. A6'!D:D,A163)&lt;&gt;F163),'Interne Listen'!$Q$45,"")))</f>
        <v/>
      </c>
      <c r="N163" s="408">
        <f t="shared" si="5"/>
        <v>3429</v>
      </c>
      <c r="O163" s="420"/>
      <c r="P163" s="467"/>
      <c r="Q163" s="413"/>
    </row>
    <row r="164" spans="1:17" s="270" customFormat="1" x14ac:dyDescent="0.2">
      <c r="A164" s="292" t="s">
        <v>321</v>
      </c>
      <c r="B164" s="542" t="s">
        <v>391</v>
      </c>
      <c r="C164" s="245"/>
      <c r="D164" s="245"/>
      <c r="E164" s="245"/>
      <c r="F164" s="245"/>
      <c r="G164" s="245"/>
      <c r="H164" s="246"/>
      <c r="I164" s="246"/>
      <c r="J164" s="246"/>
      <c r="K164" s="246"/>
      <c r="L164" s="286" t="str">
        <f t="shared" si="6"/>
        <v/>
      </c>
      <c r="M164" s="286" t="str">
        <f>IF(AND(PlausiA5a="Ja",PlausiA6="Ja",PlausiA65="Ja",COUNTIFS('Tab. A6'!S:S,1,'Tab. A6'!D:D,A164)=0,D164&gt;0),'Interne Listen'!$Q$46,CONCATENATE(IF(AND(PlausiA5a="Ja",PlausiA6="Ja",PlausiA65="Ja",COUNTIFS('Tab. A6'!S:S,1,'Tab. A6'!D:D,A164)&lt;&gt;D164),'Interne Listen'!$Q$44&amp;CHAR(10),""),IF(AND(PlausiA5a="Ja",PlausiA6="Ja",PlausiA65="Ja",SUMIFS('Tab. A6'!I:I,'Tab. A6'!D:D,A164,'Tab. A6'!S:S,1)&gt;E164),'Interne Listen'!$Q$47&amp;CHAR(10),""),IF(AND(PlausiA5a="Ja",PlausiA6="Ja",PlausiA65="Ja",SUMIFS('Tab. A6'!J:J,'Tab. A6'!D:D,A164)&lt;&gt;F164),'Interne Listen'!$Q$45,"")))</f>
        <v/>
      </c>
      <c r="N164" s="408">
        <f t="shared" si="5"/>
        <v>3170</v>
      </c>
      <c r="O164" s="420"/>
      <c r="P164" s="467"/>
      <c r="Q164" s="413"/>
    </row>
    <row r="165" spans="1:17" s="270" customFormat="1" x14ac:dyDescent="0.2">
      <c r="A165" s="296" t="s">
        <v>322</v>
      </c>
      <c r="B165" s="541" t="s">
        <v>392</v>
      </c>
      <c r="C165" s="245"/>
      <c r="D165" s="245"/>
      <c r="E165" s="245"/>
      <c r="F165" s="245"/>
      <c r="G165" s="245"/>
      <c r="H165" s="246"/>
      <c r="I165" s="246"/>
      <c r="J165" s="246"/>
      <c r="K165" s="246"/>
      <c r="L165" s="286" t="str">
        <f t="shared" si="6"/>
        <v/>
      </c>
      <c r="M165" s="286" t="str">
        <f>IF(AND(PlausiA5a="Ja",PlausiA6="Ja",PlausiA65="Ja",COUNTIFS('Tab. A6'!S:S,1,'Tab. A6'!D:D,A165)=0,D165&gt;0),'Interne Listen'!$Q$46,CONCATENATE(IF(AND(PlausiA5a="Ja",PlausiA6="Ja",PlausiA65="Ja",COUNTIFS('Tab. A6'!S:S,1,'Tab. A6'!D:D,A165)&lt;&gt;D165),'Interne Listen'!$Q$44&amp;CHAR(10),""),IF(AND(PlausiA5a="Ja",PlausiA6="Ja",PlausiA65="Ja",SUMIFS('Tab. A6'!I:I,'Tab. A6'!D:D,A165,'Tab. A6'!S:S,1)&gt;E165),'Interne Listen'!$Q$47&amp;CHAR(10),""),IF(AND(PlausiA5a="Ja",PlausiA6="Ja",PlausiA65="Ja",SUMIFS('Tab. A6'!J:J,'Tab. A6'!D:D,A165)&lt;&gt;F165),'Interne Listen'!$Q$45,"")))</f>
        <v/>
      </c>
      <c r="N165" s="408">
        <f t="shared" si="5"/>
        <v>3239</v>
      </c>
      <c r="O165" s="420"/>
      <c r="P165" s="467"/>
      <c r="Q165" s="413"/>
    </row>
    <row r="166" spans="1:17" s="270" customFormat="1" x14ac:dyDescent="0.2">
      <c r="A166" s="292" t="s">
        <v>583</v>
      </c>
      <c r="B166" s="542" t="s">
        <v>582</v>
      </c>
      <c r="C166" s="245"/>
      <c r="D166" s="245"/>
      <c r="E166" s="245"/>
      <c r="F166" s="245"/>
      <c r="G166" s="245"/>
      <c r="H166" s="246"/>
      <c r="I166" s="246"/>
      <c r="J166" s="246"/>
      <c r="K166" s="246"/>
      <c r="L166" s="286" t="str">
        <f t="shared" si="6"/>
        <v/>
      </c>
      <c r="M166" s="286" t="str">
        <f>IF(AND(PlausiA5a="Ja",PlausiA6="Ja",PlausiA65="Ja",COUNTIFS('Tab. A6'!S:S,1,'Tab. A6'!D:D,A166)=0,D166&gt;0),'Interne Listen'!$Q$46,CONCATENATE(IF(AND(PlausiA5a="Ja",PlausiA6="Ja",PlausiA65="Ja",COUNTIFS('Tab. A6'!S:S,1,'Tab. A6'!D:D,A166)&lt;&gt;D166),'Interne Listen'!$Q$44&amp;CHAR(10),""),IF(AND(PlausiA5a="Ja",PlausiA6="Ja",PlausiA65="Ja",SUMIFS('Tab. A6'!I:I,'Tab. A6'!D:D,A166,'Tab. A6'!S:S,1)&gt;E166),'Interne Listen'!$Q$47&amp;CHAR(10),""),IF(AND(PlausiA5a="Ja",PlausiA6="Ja",PlausiA65="Ja",SUMIFS('Tab. A6'!J:J,'Tab. A6'!D:D,A166)&lt;&gt;F166),'Interne Listen'!$Q$45,"")))</f>
        <v/>
      </c>
      <c r="N166" s="408">
        <f t="shared" si="5"/>
        <v>2962</v>
      </c>
      <c r="O166" s="420"/>
      <c r="P166" s="467"/>
      <c r="Q166" s="413"/>
    </row>
    <row r="167" spans="1:17" s="270" customFormat="1" x14ac:dyDescent="0.2">
      <c r="A167" s="292" t="s">
        <v>11039</v>
      </c>
      <c r="B167" s="542" t="s">
        <v>11040</v>
      </c>
      <c r="C167" s="245"/>
      <c r="D167" s="245"/>
      <c r="E167" s="245"/>
      <c r="F167" s="245"/>
      <c r="G167" s="245"/>
      <c r="H167" s="246"/>
      <c r="I167" s="246"/>
      <c r="J167" s="246"/>
      <c r="K167" s="246"/>
      <c r="L167" s="286" t="str">
        <f t="shared" si="6"/>
        <v/>
      </c>
      <c r="M167" s="286" t="str">
        <f>IF(AND(PlausiA5a="Ja",PlausiA6="Ja",PlausiA65="Ja",COUNTIFS('Tab. A6'!S:S,1,'Tab. A6'!D:D,A167)=0,D167&gt;0),'Interne Listen'!$Q$46,CONCATENATE(IF(AND(PlausiA5a="Ja",PlausiA6="Ja",PlausiA65="Ja",COUNTIFS('Tab. A6'!S:S,1,'Tab. A6'!D:D,A167)&lt;&gt;D167),'Interne Listen'!$Q$44&amp;CHAR(10),""),IF(AND(PlausiA5a="Ja",PlausiA6="Ja",PlausiA65="Ja",SUMIFS('Tab. A6'!I:I,'Tab. A6'!D:D,A167,'Tab. A6'!S:S,1)&gt;E167),'Interne Listen'!$Q$47&amp;CHAR(10),""),IF(AND(PlausiA5a="Ja",PlausiA6="Ja",PlausiA65="Ja",SUMIFS('Tab. A6'!J:J,'Tab. A6'!D:D,A167)&lt;&gt;F167),'Interne Listen'!$Q$45,"")))</f>
        <v/>
      </c>
      <c r="N167" s="408">
        <f t="shared" si="5"/>
        <v>3283</v>
      </c>
      <c r="O167" s="420"/>
      <c r="P167" s="467"/>
      <c r="Q167" s="413"/>
    </row>
    <row r="168" spans="1:17" s="270" customFormat="1" x14ac:dyDescent="0.2">
      <c r="A168" s="292" t="s">
        <v>11116</v>
      </c>
      <c r="B168" s="542" t="s">
        <v>11117</v>
      </c>
      <c r="C168" s="245"/>
      <c r="D168" s="245"/>
      <c r="E168" s="245"/>
      <c r="F168" s="245"/>
      <c r="G168" s="245"/>
      <c r="H168" s="246"/>
      <c r="I168" s="246"/>
      <c r="J168" s="246"/>
      <c r="K168" s="246"/>
      <c r="L168" s="286" t="str">
        <f t="shared" si="6"/>
        <v/>
      </c>
      <c r="M168" s="286" t="str">
        <f>IF(AND(PlausiA5a="Ja",PlausiA6="Ja",PlausiA65="Ja",COUNTIFS('Tab. A6'!S:S,1,'Tab. A6'!D:D,A168)=0,D168&gt;0),'Interne Listen'!$Q$46,CONCATENATE(IF(AND(PlausiA5a="Ja",PlausiA6="Ja",PlausiA65="Ja",COUNTIFS('Tab. A6'!S:S,1,'Tab. A6'!D:D,A168)&lt;&gt;D168),'Interne Listen'!$Q$44&amp;CHAR(10),""),IF(AND(PlausiA5a="Ja",PlausiA6="Ja",PlausiA65="Ja",SUMIFS('Tab. A6'!I:I,'Tab. A6'!D:D,A168,'Tab. A6'!S:S,1)&gt;E168),'Interne Listen'!$Q$47&amp;CHAR(10),""),IF(AND(PlausiA5a="Ja",PlausiA6="Ja",PlausiA65="Ja",SUMIFS('Tab. A6'!J:J,'Tab. A6'!D:D,A168)&lt;&gt;F168),'Interne Listen'!$Q$45,"")))</f>
        <v/>
      </c>
      <c r="N168" s="408">
        <f t="shared" si="5"/>
        <v>3350</v>
      </c>
      <c r="O168" s="420"/>
      <c r="P168" s="467"/>
      <c r="Q168" s="413"/>
    </row>
    <row r="169" spans="1:17" s="270" customFormat="1" x14ac:dyDescent="0.2">
      <c r="A169" s="292" t="s">
        <v>323</v>
      </c>
      <c r="B169" s="542" t="s">
        <v>393</v>
      </c>
      <c r="C169" s="245"/>
      <c r="D169" s="245"/>
      <c r="E169" s="245"/>
      <c r="F169" s="245"/>
      <c r="G169" s="245"/>
      <c r="H169" s="246"/>
      <c r="I169" s="246"/>
      <c r="J169" s="246"/>
      <c r="K169" s="246"/>
      <c r="L169" s="286" t="str">
        <f t="shared" si="6"/>
        <v/>
      </c>
      <c r="M169" s="286" t="str">
        <f>IF(AND(PlausiA5a="Ja",PlausiA6="Ja",PlausiA65="Ja",COUNTIFS('Tab. A6'!S:S,1,'Tab. A6'!D:D,A169)=0,D169&gt;0),'Interne Listen'!$Q$46,CONCATENATE(IF(AND(PlausiA5a="Ja",PlausiA6="Ja",PlausiA65="Ja",COUNTIFS('Tab. A6'!S:S,1,'Tab. A6'!D:D,A169)&lt;&gt;D169),'Interne Listen'!$Q$44&amp;CHAR(10),""),IF(AND(PlausiA5a="Ja",PlausiA6="Ja",PlausiA65="Ja",SUMIFS('Tab. A6'!I:I,'Tab. A6'!D:D,A169,'Tab. A6'!S:S,1)&gt;E169),'Interne Listen'!$Q$47&amp;CHAR(10),""),IF(AND(PlausiA5a="Ja",PlausiA6="Ja",PlausiA65="Ja",SUMIFS('Tab. A6'!J:J,'Tab. A6'!D:D,A169)&lt;&gt;F169),'Interne Listen'!$Q$45,"")))</f>
        <v/>
      </c>
      <c r="N169" s="408">
        <f t="shared" si="5"/>
        <v>3219</v>
      </c>
      <c r="O169" s="420"/>
      <c r="P169" s="467"/>
      <c r="Q169" s="413"/>
    </row>
    <row r="170" spans="1:17" s="270" customFormat="1" x14ac:dyDescent="0.2">
      <c r="A170" s="292" t="s">
        <v>11041</v>
      </c>
      <c r="B170" s="542" t="s">
        <v>11042</v>
      </c>
      <c r="C170" s="245"/>
      <c r="D170" s="245"/>
      <c r="E170" s="245"/>
      <c r="F170" s="245"/>
      <c r="G170" s="245"/>
      <c r="H170" s="246"/>
      <c r="I170" s="246"/>
      <c r="J170" s="246"/>
      <c r="K170" s="246"/>
      <c r="L170" s="286" t="str">
        <f t="shared" si="6"/>
        <v/>
      </c>
      <c r="M170" s="286" t="str">
        <f>IF(AND(PlausiA5a="Ja",PlausiA6="Ja",PlausiA65="Ja",COUNTIFS('Tab. A6'!S:S,1,'Tab. A6'!D:D,A170)=0,D170&gt;0),'Interne Listen'!$Q$46,CONCATENATE(IF(AND(PlausiA5a="Ja",PlausiA6="Ja",PlausiA65="Ja",COUNTIFS('Tab. A6'!S:S,1,'Tab. A6'!D:D,A170)&lt;&gt;D170),'Interne Listen'!$Q$44&amp;CHAR(10),""),IF(AND(PlausiA5a="Ja",PlausiA6="Ja",PlausiA65="Ja",SUMIFS('Tab. A6'!I:I,'Tab. A6'!D:D,A170,'Tab. A6'!S:S,1)&gt;E170),'Interne Listen'!$Q$47&amp;CHAR(10),""),IF(AND(PlausiA5a="Ja",PlausiA6="Ja",PlausiA65="Ja",SUMIFS('Tab. A6'!J:J,'Tab. A6'!D:D,A170)&lt;&gt;F170),'Interne Listen'!$Q$45,"")))</f>
        <v/>
      </c>
      <c r="N170" s="408">
        <f t="shared" ref="N170:N191" si="7">VLOOKUP(A170,Parameter,9,FALSE)</f>
        <v>3430</v>
      </c>
      <c r="O170" s="420"/>
      <c r="P170" s="467"/>
      <c r="Q170" s="413"/>
    </row>
    <row r="171" spans="1:17" s="270" customFormat="1" x14ac:dyDescent="0.2">
      <c r="A171" s="292" t="s">
        <v>324</v>
      </c>
      <c r="B171" s="542" t="s">
        <v>394</v>
      </c>
      <c r="C171" s="245"/>
      <c r="D171" s="245"/>
      <c r="E171" s="245"/>
      <c r="F171" s="245"/>
      <c r="G171" s="245"/>
      <c r="H171" s="246"/>
      <c r="I171" s="246"/>
      <c r="J171" s="246"/>
      <c r="K171" s="246"/>
      <c r="L171" s="286" t="str">
        <f t="shared" si="6"/>
        <v/>
      </c>
      <c r="M171" s="286" t="str">
        <f>IF(AND(PlausiA5a="Ja",PlausiA6="Ja",PlausiA65="Ja",COUNTIFS('Tab. A6'!S:S,1,'Tab. A6'!D:D,A171)=0,D171&gt;0),'Interne Listen'!$Q$46,CONCATENATE(IF(AND(PlausiA5a="Ja",PlausiA6="Ja",PlausiA65="Ja",COUNTIFS('Tab. A6'!S:S,1,'Tab. A6'!D:D,A171)&lt;&gt;D171),'Interne Listen'!$Q$44&amp;CHAR(10),""),IF(AND(PlausiA5a="Ja",PlausiA6="Ja",PlausiA65="Ja",SUMIFS('Tab. A6'!I:I,'Tab. A6'!D:D,A171,'Tab. A6'!S:S,1)&gt;E171),'Interne Listen'!$Q$47&amp;CHAR(10),""),IF(AND(PlausiA5a="Ja",PlausiA6="Ja",PlausiA65="Ja",SUMIFS('Tab. A6'!J:J,'Tab. A6'!D:D,A171)&lt;&gt;F171),'Interne Listen'!$Q$45,"")))</f>
        <v/>
      </c>
      <c r="N171" s="408">
        <f t="shared" si="7"/>
        <v>3202</v>
      </c>
      <c r="O171" s="420"/>
      <c r="P171" s="467"/>
      <c r="Q171" s="413"/>
    </row>
    <row r="172" spans="1:17" s="270" customFormat="1" x14ac:dyDescent="0.2">
      <c r="A172" s="292" t="s">
        <v>325</v>
      </c>
      <c r="B172" s="542" t="s">
        <v>395</v>
      </c>
      <c r="C172" s="245"/>
      <c r="D172" s="245"/>
      <c r="E172" s="245"/>
      <c r="F172" s="245"/>
      <c r="G172" s="245"/>
      <c r="H172" s="246"/>
      <c r="I172" s="246"/>
      <c r="J172" s="246"/>
      <c r="K172" s="246"/>
      <c r="L172" s="286" t="str">
        <f t="shared" si="6"/>
        <v/>
      </c>
      <c r="M172" s="286" t="str">
        <f>IF(AND(PlausiA5a="Ja",PlausiA6="Ja",PlausiA65="Ja",COUNTIFS('Tab. A6'!S:S,1,'Tab. A6'!D:D,A172)=0,D172&gt;0),'Interne Listen'!$Q$46,CONCATENATE(IF(AND(PlausiA5a="Ja",PlausiA6="Ja",PlausiA65="Ja",COUNTIFS('Tab. A6'!S:S,1,'Tab. A6'!D:D,A172)&lt;&gt;D172),'Interne Listen'!$Q$44&amp;CHAR(10),""),IF(AND(PlausiA5a="Ja",PlausiA6="Ja",PlausiA65="Ja",SUMIFS('Tab. A6'!I:I,'Tab. A6'!D:D,A172,'Tab. A6'!S:S,1)&gt;E172),'Interne Listen'!$Q$47&amp;CHAR(10),""),IF(AND(PlausiA5a="Ja",PlausiA6="Ja",PlausiA65="Ja",SUMIFS('Tab. A6'!J:J,'Tab. A6'!D:D,A172)&lt;&gt;F172),'Interne Listen'!$Q$45,"")))</f>
        <v/>
      </c>
      <c r="N172" s="408">
        <f t="shared" si="7"/>
        <v>3052</v>
      </c>
      <c r="O172" s="420"/>
      <c r="P172" s="467"/>
      <c r="Q172" s="413"/>
    </row>
    <row r="173" spans="1:17" s="270" customFormat="1" x14ac:dyDescent="0.2">
      <c r="A173" s="292" t="s">
        <v>11118</v>
      </c>
      <c r="B173" s="542" t="s">
        <v>584</v>
      </c>
      <c r="C173" s="245"/>
      <c r="D173" s="245"/>
      <c r="E173" s="245"/>
      <c r="F173" s="245"/>
      <c r="G173" s="245"/>
      <c r="H173" s="246"/>
      <c r="I173" s="246"/>
      <c r="J173" s="246"/>
      <c r="K173" s="246"/>
      <c r="L173" s="286" t="str">
        <f t="shared" si="6"/>
        <v/>
      </c>
      <c r="M173" s="286" t="str">
        <f>IF(AND(PlausiA5a="Ja",PlausiA6="Ja",PlausiA65="Ja",COUNTIFS('Tab. A6'!S:S,1,'Tab. A6'!D:D,A173)=0,D173&gt;0),'Interne Listen'!$Q$46,CONCATENATE(IF(AND(PlausiA5a="Ja",PlausiA6="Ja",PlausiA65="Ja",COUNTIFS('Tab. A6'!S:S,1,'Tab. A6'!D:D,A173)&lt;&gt;D173),'Interne Listen'!$Q$44&amp;CHAR(10),""),IF(AND(PlausiA5a="Ja",PlausiA6="Ja",PlausiA65="Ja",SUMIFS('Tab. A6'!I:I,'Tab. A6'!D:D,A173,'Tab. A6'!S:S,1)&gt;E173),'Interne Listen'!$Q$47&amp;CHAR(10),""),IF(AND(PlausiA5a="Ja",PlausiA6="Ja",PlausiA65="Ja",SUMIFS('Tab. A6'!J:J,'Tab. A6'!D:D,A173)&lt;&gt;F173),'Interne Listen'!$Q$45,"")))</f>
        <v/>
      </c>
      <c r="N173" s="408">
        <f t="shared" si="7"/>
        <v>3017</v>
      </c>
      <c r="O173" s="420"/>
      <c r="P173" s="467"/>
      <c r="Q173" s="413"/>
    </row>
    <row r="174" spans="1:17" s="270" customFormat="1" x14ac:dyDescent="0.2">
      <c r="A174" s="292" t="s">
        <v>326</v>
      </c>
      <c r="B174" s="542" t="s">
        <v>396</v>
      </c>
      <c r="C174" s="245"/>
      <c r="D174" s="245"/>
      <c r="E174" s="245"/>
      <c r="F174" s="245"/>
      <c r="G174" s="245"/>
      <c r="H174" s="246"/>
      <c r="I174" s="246"/>
      <c r="J174" s="246"/>
      <c r="K174" s="246"/>
      <c r="L174" s="286" t="str">
        <f t="shared" si="6"/>
        <v/>
      </c>
      <c r="M174" s="286" t="str">
        <f>IF(AND(PlausiA5a="Ja",PlausiA6="Ja",PlausiA65="Ja",COUNTIFS('Tab. A6'!S:S,1,'Tab. A6'!D:D,A174)=0,D174&gt;0),'Interne Listen'!$Q$46,CONCATENATE(IF(AND(PlausiA5a="Ja",PlausiA6="Ja",PlausiA65="Ja",COUNTIFS('Tab. A6'!S:S,1,'Tab. A6'!D:D,A174)&lt;&gt;D174),'Interne Listen'!$Q$44&amp;CHAR(10),""),IF(AND(PlausiA5a="Ja",PlausiA6="Ja",PlausiA65="Ja",SUMIFS('Tab. A6'!I:I,'Tab. A6'!D:D,A174,'Tab. A6'!S:S,1)&gt;E174),'Interne Listen'!$Q$47&amp;CHAR(10),""),IF(AND(PlausiA5a="Ja",PlausiA6="Ja",PlausiA65="Ja",SUMIFS('Tab. A6'!J:J,'Tab. A6'!D:D,A174)&lt;&gt;F174),'Interne Listen'!$Q$45,"")))</f>
        <v/>
      </c>
      <c r="N174" s="408">
        <f t="shared" si="7"/>
        <v>3248</v>
      </c>
      <c r="O174" s="420"/>
      <c r="P174" s="467"/>
      <c r="Q174" s="413"/>
    </row>
    <row r="175" spans="1:17" s="270" customFormat="1" x14ac:dyDescent="0.2">
      <c r="A175" s="292" t="s">
        <v>327</v>
      </c>
      <c r="B175" s="542" t="s">
        <v>397</v>
      </c>
      <c r="C175" s="245"/>
      <c r="D175" s="245"/>
      <c r="E175" s="245"/>
      <c r="F175" s="245"/>
      <c r="G175" s="245"/>
      <c r="H175" s="246"/>
      <c r="I175" s="246"/>
      <c r="J175" s="246"/>
      <c r="K175" s="246"/>
      <c r="L175" s="286" t="str">
        <f t="shared" si="6"/>
        <v/>
      </c>
      <c r="M175" s="286" t="str">
        <f>IF(AND(PlausiA5a="Ja",PlausiA6="Ja",PlausiA65="Ja",COUNTIFS('Tab. A6'!S:S,1,'Tab. A6'!D:D,A175)=0,D175&gt;0),'Interne Listen'!$Q$46,CONCATENATE(IF(AND(PlausiA5a="Ja",PlausiA6="Ja",PlausiA65="Ja",COUNTIFS('Tab. A6'!S:S,1,'Tab. A6'!D:D,A175)&lt;&gt;D175),'Interne Listen'!$Q$44&amp;CHAR(10),""),IF(AND(PlausiA5a="Ja",PlausiA6="Ja",PlausiA65="Ja",SUMIFS('Tab. A6'!I:I,'Tab. A6'!D:D,A175,'Tab. A6'!S:S,1)&gt;E175),'Interne Listen'!$Q$47&amp;CHAR(10),""),IF(AND(PlausiA5a="Ja",PlausiA6="Ja",PlausiA65="Ja",SUMIFS('Tab. A6'!J:J,'Tab. A6'!D:D,A175)&lt;&gt;F175),'Interne Listen'!$Q$45,"")))</f>
        <v/>
      </c>
      <c r="N175" s="408">
        <f t="shared" si="7"/>
        <v>3075</v>
      </c>
      <c r="O175" s="420"/>
      <c r="P175" s="467"/>
      <c r="Q175" s="413"/>
    </row>
    <row r="176" spans="1:17" s="270" customFormat="1" x14ac:dyDescent="0.2">
      <c r="A176" s="292" t="s">
        <v>11119</v>
      </c>
      <c r="B176" s="542" t="s">
        <v>11120</v>
      </c>
      <c r="C176" s="245"/>
      <c r="D176" s="245"/>
      <c r="E176" s="245"/>
      <c r="F176" s="245"/>
      <c r="G176" s="245"/>
      <c r="H176" s="246"/>
      <c r="I176" s="246"/>
      <c r="J176" s="246"/>
      <c r="K176" s="246"/>
      <c r="L176" s="286" t="str">
        <f t="shared" si="6"/>
        <v/>
      </c>
      <c r="M176" s="286" t="str">
        <f>IF(AND(PlausiA5a="Ja",PlausiA6="Ja",PlausiA65="Ja",COUNTIFS('Tab. A6'!S:S,1,'Tab. A6'!D:D,A176)=0,D176&gt;0),'Interne Listen'!$Q$46,CONCATENATE(IF(AND(PlausiA5a="Ja",PlausiA6="Ja",PlausiA65="Ja",COUNTIFS('Tab. A6'!S:S,1,'Tab. A6'!D:D,A176)&lt;&gt;D176),'Interne Listen'!$Q$44&amp;CHAR(10),""),IF(AND(PlausiA5a="Ja",PlausiA6="Ja",PlausiA65="Ja",SUMIFS('Tab. A6'!I:I,'Tab. A6'!D:D,A176,'Tab. A6'!S:S,1)&gt;E176),'Interne Listen'!$Q$47&amp;CHAR(10),""),IF(AND(PlausiA5a="Ja",PlausiA6="Ja",PlausiA65="Ja",SUMIFS('Tab. A6'!J:J,'Tab. A6'!D:D,A176)&lt;&gt;F176),'Interne Listen'!$Q$45,"")))</f>
        <v/>
      </c>
      <c r="N176" s="408">
        <f t="shared" si="7"/>
        <v>3423</v>
      </c>
      <c r="O176" s="420"/>
      <c r="P176" s="467"/>
      <c r="Q176" s="413"/>
    </row>
    <row r="177" spans="1:17" s="270" customFormat="1" x14ac:dyDescent="0.2">
      <c r="A177" s="292" t="s">
        <v>586</v>
      </c>
      <c r="B177" s="542" t="s">
        <v>585</v>
      </c>
      <c r="C177" s="245"/>
      <c r="D177" s="245"/>
      <c r="E177" s="245"/>
      <c r="F177" s="245"/>
      <c r="G177" s="245"/>
      <c r="H177" s="246"/>
      <c r="I177" s="246"/>
      <c r="J177" s="246"/>
      <c r="K177" s="246"/>
      <c r="L177" s="286" t="str">
        <f t="shared" si="6"/>
        <v/>
      </c>
      <c r="M177" s="286" t="str">
        <f>IF(AND(PlausiA5a="Ja",PlausiA6="Ja",PlausiA65="Ja",COUNTIFS('Tab. A6'!S:S,1,'Tab. A6'!D:D,A177)=0,D177&gt;0),'Interne Listen'!$Q$46,CONCATENATE(IF(AND(PlausiA5a="Ja",PlausiA6="Ja",PlausiA65="Ja",COUNTIFS('Tab. A6'!S:S,1,'Tab. A6'!D:D,A177)&lt;&gt;D177),'Interne Listen'!$Q$44&amp;CHAR(10),""),IF(AND(PlausiA5a="Ja",PlausiA6="Ja",PlausiA65="Ja",SUMIFS('Tab. A6'!I:I,'Tab. A6'!D:D,A177,'Tab. A6'!S:S,1)&gt;E177),'Interne Listen'!$Q$47&amp;CHAR(10),""),IF(AND(PlausiA5a="Ja",PlausiA6="Ja",PlausiA65="Ja",SUMIFS('Tab. A6'!J:J,'Tab. A6'!D:D,A177)&lt;&gt;F177),'Interne Listen'!$Q$45,"")))</f>
        <v/>
      </c>
      <c r="N177" s="408">
        <f t="shared" si="7"/>
        <v>2964</v>
      </c>
      <c r="O177" s="420"/>
      <c r="P177" s="467"/>
      <c r="Q177" s="413"/>
    </row>
    <row r="178" spans="1:17" s="270" customFormat="1" x14ac:dyDescent="0.2">
      <c r="A178" s="292" t="s">
        <v>328</v>
      </c>
      <c r="B178" s="542" t="s">
        <v>398</v>
      </c>
      <c r="C178" s="245"/>
      <c r="D178" s="245"/>
      <c r="E178" s="245"/>
      <c r="F178" s="245"/>
      <c r="G178" s="245"/>
      <c r="H178" s="246"/>
      <c r="I178" s="246"/>
      <c r="J178" s="246"/>
      <c r="K178" s="246"/>
      <c r="L178" s="286" t="str">
        <f t="shared" si="6"/>
        <v/>
      </c>
      <c r="M178" s="286" t="str">
        <f>IF(AND(PlausiA5a="Ja",PlausiA6="Ja",PlausiA65="Ja",COUNTIFS('Tab. A6'!S:S,1,'Tab. A6'!D:D,A178)=0,D178&gt;0),'Interne Listen'!$Q$46,CONCATENATE(IF(AND(PlausiA5a="Ja",PlausiA6="Ja",PlausiA65="Ja",COUNTIFS('Tab. A6'!S:S,1,'Tab. A6'!D:D,A178)&lt;&gt;D178),'Interne Listen'!$Q$44&amp;CHAR(10),""),IF(AND(PlausiA5a="Ja",PlausiA6="Ja",PlausiA65="Ja",SUMIFS('Tab. A6'!I:I,'Tab. A6'!D:D,A178,'Tab. A6'!S:S,1)&gt;E178),'Interne Listen'!$Q$47&amp;CHAR(10),""),IF(AND(PlausiA5a="Ja",PlausiA6="Ja",PlausiA65="Ja",SUMIFS('Tab. A6'!J:J,'Tab. A6'!D:D,A178)&lt;&gt;F178),'Interne Listen'!$Q$45,"")))</f>
        <v/>
      </c>
      <c r="N178" s="408">
        <f t="shared" si="7"/>
        <v>3053</v>
      </c>
      <c r="O178" s="420"/>
      <c r="P178" s="467"/>
      <c r="Q178" s="413"/>
    </row>
    <row r="179" spans="1:17" s="270" customFormat="1" x14ac:dyDescent="0.2">
      <c r="A179" s="292" t="s">
        <v>11121</v>
      </c>
      <c r="B179" s="542" t="s">
        <v>11122</v>
      </c>
      <c r="C179" s="245"/>
      <c r="D179" s="245"/>
      <c r="E179" s="245"/>
      <c r="F179" s="245"/>
      <c r="G179" s="245"/>
      <c r="H179" s="246"/>
      <c r="I179" s="246"/>
      <c r="J179" s="246"/>
      <c r="K179" s="246"/>
      <c r="L179" s="286" t="str">
        <f t="shared" si="6"/>
        <v/>
      </c>
      <c r="M179" s="286" t="str">
        <f>IF(AND(PlausiA5a="Ja",PlausiA6="Ja",PlausiA65="Ja",COUNTIFS('Tab. A6'!S:S,1,'Tab. A6'!D:D,A179)=0,D179&gt;0),'Interne Listen'!$Q$46,CONCATENATE(IF(AND(PlausiA5a="Ja",PlausiA6="Ja",PlausiA65="Ja",COUNTIFS('Tab. A6'!S:S,1,'Tab. A6'!D:D,A179)&lt;&gt;D179),'Interne Listen'!$Q$44&amp;CHAR(10),""),IF(AND(PlausiA5a="Ja",PlausiA6="Ja",PlausiA65="Ja",SUMIFS('Tab. A6'!I:I,'Tab. A6'!D:D,A179,'Tab. A6'!S:S,1)&gt;E179),'Interne Listen'!$Q$47&amp;CHAR(10),""),IF(AND(PlausiA5a="Ja",PlausiA6="Ja",PlausiA65="Ja",SUMIFS('Tab. A6'!J:J,'Tab. A6'!D:D,A179)&lt;&gt;F179),'Interne Listen'!$Q$45,"")))</f>
        <v/>
      </c>
      <c r="N179" s="408">
        <f t="shared" si="7"/>
        <v>3435</v>
      </c>
      <c r="O179" s="420"/>
      <c r="P179" s="467"/>
      <c r="Q179" s="413"/>
    </row>
    <row r="180" spans="1:17" s="270" customFormat="1" x14ac:dyDescent="0.2">
      <c r="A180" s="292" t="s">
        <v>587</v>
      </c>
      <c r="B180" s="542" t="s">
        <v>11176</v>
      </c>
      <c r="C180" s="245"/>
      <c r="D180" s="245"/>
      <c r="E180" s="245"/>
      <c r="F180" s="245"/>
      <c r="G180" s="245"/>
      <c r="H180" s="246"/>
      <c r="I180" s="246"/>
      <c r="J180" s="246"/>
      <c r="K180" s="246"/>
      <c r="L180" s="286" t="str">
        <f t="shared" si="6"/>
        <v/>
      </c>
      <c r="M180" s="286" t="str">
        <f>IF(AND(PlausiA5a="Ja",PlausiA6="Ja",PlausiA65="Ja",COUNTIFS('Tab. A6'!S:S,1,'Tab. A6'!D:D,A180)=0,D180&gt;0),'Interne Listen'!$Q$46,CONCATENATE(IF(AND(PlausiA5a="Ja",PlausiA6="Ja",PlausiA65="Ja",COUNTIFS('Tab. A6'!S:S,1,'Tab. A6'!D:D,A180)&lt;&gt;D180),'Interne Listen'!$Q$44&amp;CHAR(10),""),IF(AND(PlausiA5a="Ja",PlausiA6="Ja",PlausiA65="Ja",SUMIFS('Tab. A6'!I:I,'Tab. A6'!D:D,A180,'Tab. A6'!S:S,1)&gt;E180),'Interne Listen'!$Q$47&amp;CHAR(10),""),IF(AND(PlausiA5a="Ja",PlausiA6="Ja",PlausiA65="Ja",SUMIFS('Tab. A6'!J:J,'Tab. A6'!D:D,A180)&lt;&gt;F180),'Interne Listen'!$Q$45,"")))</f>
        <v/>
      </c>
      <c r="N180" s="408">
        <f t="shared" si="7"/>
        <v>3253</v>
      </c>
      <c r="O180" s="420"/>
      <c r="P180" s="467"/>
      <c r="Q180" s="413"/>
    </row>
    <row r="181" spans="1:17" s="270" customFormat="1" x14ac:dyDescent="0.2">
      <c r="A181" s="292" t="s">
        <v>589</v>
      </c>
      <c r="B181" s="542" t="s">
        <v>588</v>
      </c>
      <c r="C181" s="245"/>
      <c r="D181" s="245"/>
      <c r="E181" s="245"/>
      <c r="F181" s="245"/>
      <c r="G181" s="245"/>
      <c r="H181" s="246"/>
      <c r="I181" s="246"/>
      <c r="J181" s="246"/>
      <c r="K181" s="246"/>
      <c r="L181" s="286" t="str">
        <f t="shared" si="6"/>
        <v/>
      </c>
      <c r="M181" s="286" t="str">
        <f>IF(AND(PlausiA5a="Ja",PlausiA6="Ja",PlausiA65="Ja",COUNTIFS('Tab. A6'!S:S,1,'Tab. A6'!D:D,A181)=0,D181&gt;0),'Interne Listen'!$Q$46,CONCATENATE(IF(AND(PlausiA5a="Ja",PlausiA6="Ja",PlausiA65="Ja",COUNTIFS('Tab. A6'!S:S,1,'Tab. A6'!D:D,A181)&lt;&gt;D181),'Interne Listen'!$Q$44&amp;CHAR(10),""),IF(AND(PlausiA5a="Ja",PlausiA6="Ja",PlausiA65="Ja",SUMIFS('Tab. A6'!I:I,'Tab. A6'!D:D,A181,'Tab. A6'!S:S,1)&gt;E181),'Interne Listen'!$Q$47&amp;CHAR(10),""),IF(AND(PlausiA5a="Ja",PlausiA6="Ja",PlausiA65="Ja",SUMIFS('Tab. A6'!J:J,'Tab. A6'!D:D,A181)&lt;&gt;F181),'Interne Listen'!$Q$45,"")))</f>
        <v/>
      </c>
      <c r="N181" s="408">
        <f t="shared" si="7"/>
        <v>3018</v>
      </c>
      <c r="O181" s="420"/>
      <c r="P181" s="467"/>
      <c r="Q181" s="413"/>
    </row>
    <row r="182" spans="1:17" s="270" customFormat="1" x14ac:dyDescent="0.2">
      <c r="A182" s="292" t="s">
        <v>329</v>
      </c>
      <c r="B182" s="542" t="s">
        <v>399</v>
      </c>
      <c r="C182" s="245"/>
      <c r="D182" s="245"/>
      <c r="E182" s="245"/>
      <c r="F182" s="245"/>
      <c r="G182" s="245"/>
      <c r="H182" s="246"/>
      <c r="I182" s="246"/>
      <c r="J182" s="246"/>
      <c r="K182" s="246"/>
      <c r="L182" s="286" t="str">
        <f t="shared" si="6"/>
        <v/>
      </c>
      <c r="M182" s="286" t="str">
        <f>IF(AND(PlausiA5a="Ja",PlausiA6="Ja",PlausiA65="Ja",COUNTIFS('Tab. A6'!S:S,1,'Tab. A6'!D:D,A182)=0,D182&gt;0),'Interne Listen'!$Q$46,CONCATENATE(IF(AND(PlausiA5a="Ja",PlausiA6="Ja",PlausiA65="Ja",COUNTIFS('Tab. A6'!S:S,1,'Tab. A6'!D:D,A182)&lt;&gt;D182),'Interne Listen'!$Q$44&amp;CHAR(10),""),IF(AND(PlausiA5a="Ja",PlausiA6="Ja",PlausiA65="Ja",SUMIFS('Tab. A6'!I:I,'Tab. A6'!D:D,A182,'Tab. A6'!S:S,1)&gt;E182),'Interne Listen'!$Q$47&amp;CHAR(10),""),IF(AND(PlausiA5a="Ja",PlausiA6="Ja",PlausiA65="Ja",SUMIFS('Tab. A6'!J:J,'Tab. A6'!D:D,A182)&lt;&gt;F182),'Interne Listen'!$Q$45,"")))</f>
        <v/>
      </c>
      <c r="N182" s="408">
        <f t="shared" si="7"/>
        <v>3177</v>
      </c>
      <c r="O182" s="420"/>
      <c r="P182" s="467"/>
      <c r="Q182" s="413"/>
    </row>
    <row r="183" spans="1:17" s="270" customFormat="1" x14ac:dyDescent="0.2">
      <c r="A183" s="292" t="s">
        <v>590</v>
      </c>
      <c r="B183" s="542" t="s">
        <v>400</v>
      </c>
      <c r="C183" s="245"/>
      <c r="D183" s="245"/>
      <c r="E183" s="245"/>
      <c r="F183" s="245"/>
      <c r="G183" s="245"/>
      <c r="H183" s="246"/>
      <c r="I183" s="246"/>
      <c r="J183" s="246"/>
      <c r="K183" s="246"/>
      <c r="L183" s="286" t="str">
        <f t="shared" si="6"/>
        <v/>
      </c>
      <c r="M183" s="286" t="str">
        <f>IF(AND(PlausiA5a="Ja",PlausiA6="Ja",PlausiA65="Ja",COUNTIFS('Tab. A6'!S:S,1,'Tab. A6'!D:D,A183)=0,D183&gt;0),'Interne Listen'!$Q$46,CONCATENATE(IF(AND(PlausiA5a="Ja",PlausiA6="Ja",PlausiA65="Ja",COUNTIFS('Tab. A6'!S:S,1,'Tab. A6'!D:D,A183)&lt;&gt;D183),'Interne Listen'!$Q$44&amp;CHAR(10),""),IF(AND(PlausiA5a="Ja",PlausiA6="Ja",PlausiA65="Ja",SUMIFS('Tab. A6'!I:I,'Tab. A6'!D:D,A183,'Tab. A6'!S:S,1)&gt;E183),'Interne Listen'!$Q$47&amp;CHAR(10),""),IF(AND(PlausiA5a="Ja",PlausiA6="Ja",PlausiA65="Ja",SUMIFS('Tab. A6'!J:J,'Tab. A6'!D:D,A183)&lt;&gt;F183),'Interne Listen'!$Q$45,"")))</f>
        <v/>
      </c>
      <c r="N183" s="408">
        <f t="shared" si="7"/>
        <v>3019</v>
      </c>
      <c r="O183" s="420"/>
      <c r="P183" s="467"/>
      <c r="Q183" s="413"/>
    </row>
    <row r="184" spans="1:17" s="270" customFormat="1" x14ac:dyDescent="0.2">
      <c r="A184" s="292" t="s">
        <v>592</v>
      </c>
      <c r="B184" s="542" t="s">
        <v>591</v>
      </c>
      <c r="C184" s="245"/>
      <c r="D184" s="245"/>
      <c r="E184" s="245"/>
      <c r="F184" s="245"/>
      <c r="G184" s="245"/>
      <c r="H184" s="246"/>
      <c r="I184" s="246"/>
      <c r="J184" s="246"/>
      <c r="K184" s="246"/>
      <c r="L184" s="286" t="str">
        <f t="shared" si="6"/>
        <v/>
      </c>
      <c r="M184" s="286" t="str">
        <f>IF(AND(PlausiA5a="Ja",PlausiA6="Ja",PlausiA65="Ja",COUNTIFS('Tab. A6'!S:S,1,'Tab. A6'!D:D,A184)=0,D184&gt;0),'Interne Listen'!$Q$46,CONCATENATE(IF(AND(PlausiA5a="Ja",PlausiA6="Ja",PlausiA65="Ja",COUNTIFS('Tab. A6'!S:S,1,'Tab. A6'!D:D,A184)&lt;&gt;D184),'Interne Listen'!$Q$44&amp;CHAR(10),""),IF(AND(PlausiA5a="Ja",PlausiA6="Ja",PlausiA65="Ja",SUMIFS('Tab. A6'!I:I,'Tab. A6'!D:D,A184,'Tab. A6'!S:S,1)&gt;E184),'Interne Listen'!$Q$47&amp;CHAR(10),""),IF(AND(PlausiA5a="Ja",PlausiA6="Ja",PlausiA65="Ja",SUMIFS('Tab. A6'!J:J,'Tab. A6'!D:D,A184)&lt;&gt;F184),'Interne Listen'!$Q$45,"")))</f>
        <v/>
      </c>
      <c r="N184" s="408">
        <f t="shared" si="7"/>
        <v>3011</v>
      </c>
      <c r="O184" s="420"/>
      <c r="P184" s="467"/>
      <c r="Q184" s="413"/>
    </row>
    <row r="185" spans="1:17" s="270" customFormat="1" x14ac:dyDescent="0.2">
      <c r="A185" s="292" t="s">
        <v>594</v>
      </c>
      <c r="B185" s="542" t="s">
        <v>593</v>
      </c>
      <c r="C185" s="245"/>
      <c r="D185" s="245"/>
      <c r="E185" s="245"/>
      <c r="F185" s="245"/>
      <c r="G185" s="245"/>
      <c r="H185" s="246"/>
      <c r="I185" s="246"/>
      <c r="J185" s="246"/>
      <c r="K185" s="246"/>
      <c r="L185" s="286" t="str">
        <f t="shared" si="6"/>
        <v/>
      </c>
      <c r="M185" s="286" t="str">
        <f>IF(AND(PlausiA5a="Ja",PlausiA6="Ja",PlausiA65="Ja",COUNTIFS('Tab. A6'!S:S,1,'Tab. A6'!D:D,A185)=0,D185&gt;0),'Interne Listen'!$Q$46,CONCATENATE(IF(AND(PlausiA5a="Ja",PlausiA6="Ja",PlausiA65="Ja",COUNTIFS('Tab. A6'!S:S,1,'Tab. A6'!D:D,A185)&lt;&gt;D185),'Interne Listen'!$Q$44&amp;CHAR(10),""),IF(AND(PlausiA5a="Ja",PlausiA6="Ja",PlausiA65="Ja",SUMIFS('Tab. A6'!I:I,'Tab. A6'!D:D,A185,'Tab. A6'!S:S,1)&gt;E185),'Interne Listen'!$Q$47&amp;CHAR(10),""),IF(AND(PlausiA5a="Ja",PlausiA6="Ja",PlausiA65="Ja",SUMIFS('Tab. A6'!J:J,'Tab. A6'!D:D,A185)&lt;&gt;F185),'Interne Listen'!$Q$45,"")))</f>
        <v/>
      </c>
      <c r="N185" s="408">
        <f t="shared" si="7"/>
        <v>3203</v>
      </c>
      <c r="O185" s="420"/>
      <c r="P185" s="467"/>
      <c r="Q185" s="413"/>
    </row>
    <row r="186" spans="1:17" s="270" customFormat="1" x14ac:dyDescent="0.2">
      <c r="A186" s="292" t="s">
        <v>11052</v>
      </c>
      <c r="B186" s="542" t="s">
        <v>401</v>
      </c>
      <c r="C186" s="245"/>
      <c r="D186" s="245"/>
      <c r="E186" s="245"/>
      <c r="F186" s="245"/>
      <c r="G186" s="245"/>
      <c r="H186" s="246"/>
      <c r="I186" s="246"/>
      <c r="J186" s="246"/>
      <c r="K186" s="246"/>
      <c r="L186" s="286" t="str">
        <f t="shared" si="6"/>
        <v/>
      </c>
      <c r="M186" s="286" t="str">
        <f>IF(AND(PlausiA5a="Ja",PlausiA6="Ja",PlausiA65="Ja",COUNTIFS('Tab. A6'!S:S,1,'Tab. A6'!D:D,A186)=0,D186&gt;0),'Interne Listen'!$Q$46,CONCATENATE(IF(AND(PlausiA5a="Ja",PlausiA6="Ja",PlausiA65="Ja",COUNTIFS('Tab. A6'!S:S,1,'Tab. A6'!D:D,A186)&lt;&gt;D186),'Interne Listen'!$Q$44&amp;CHAR(10),""),IF(AND(PlausiA5a="Ja",PlausiA6="Ja",PlausiA65="Ja",SUMIFS('Tab. A6'!I:I,'Tab. A6'!D:D,A186,'Tab. A6'!S:S,1)&gt;E186),'Interne Listen'!$Q$47&amp;CHAR(10),""),IF(AND(PlausiA5a="Ja",PlausiA6="Ja",PlausiA65="Ja",SUMIFS('Tab. A6'!J:J,'Tab. A6'!D:D,A186)&lt;&gt;F186),'Interne Listen'!$Q$45,"")))</f>
        <v/>
      </c>
      <c r="N186" s="408">
        <f t="shared" si="7"/>
        <v>3247</v>
      </c>
      <c r="O186" s="420"/>
      <c r="P186" s="467"/>
      <c r="Q186" s="413"/>
    </row>
    <row r="187" spans="1:17" s="270" customFormat="1" x14ac:dyDescent="0.2">
      <c r="A187" s="292" t="s">
        <v>330</v>
      </c>
      <c r="B187" s="542" t="s">
        <v>11053</v>
      </c>
      <c r="C187" s="245"/>
      <c r="D187" s="245"/>
      <c r="E187" s="245"/>
      <c r="F187" s="245"/>
      <c r="G187" s="245"/>
      <c r="H187" s="246"/>
      <c r="I187" s="246"/>
      <c r="J187" s="246"/>
      <c r="K187" s="246"/>
      <c r="L187" s="286" t="str">
        <f t="shared" si="6"/>
        <v/>
      </c>
      <c r="M187" s="286" t="str">
        <f>IF(AND(PlausiA5a="Ja",PlausiA6="Ja",PlausiA65="Ja",COUNTIFS('Tab. A6'!S:S,1,'Tab. A6'!D:D,A187)=0,D187&gt;0),'Interne Listen'!$Q$46,CONCATENATE(IF(AND(PlausiA5a="Ja",PlausiA6="Ja",PlausiA65="Ja",COUNTIFS('Tab. A6'!S:S,1,'Tab. A6'!D:D,A187)&lt;&gt;D187),'Interne Listen'!$Q$44&amp;CHAR(10),""),IF(AND(PlausiA5a="Ja",PlausiA6="Ja",PlausiA65="Ja",SUMIFS('Tab. A6'!I:I,'Tab. A6'!D:D,A187,'Tab. A6'!S:S,1)&gt;E187),'Interne Listen'!$Q$47&amp;CHAR(10),""),IF(AND(PlausiA5a="Ja",PlausiA6="Ja",PlausiA65="Ja",SUMIFS('Tab. A6'!J:J,'Tab. A6'!D:D,A187)&lt;&gt;F187),'Interne Listen'!$Q$45,"")))</f>
        <v/>
      </c>
      <c r="N187" s="408">
        <f t="shared" si="7"/>
        <v>3148</v>
      </c>
      <c r="O187" s="420"/>
      <c r="P187" s="467"/>
      <c r="Q187" s="413"/>
    </row>
    <row r="188" spans="1:17" s="270" customFormat="1" x14ac:dyDescent="0.2">
      <c r="A188" s="296" t="s">
        <v>331</v>
      </c>
      <c r="B188" s="541" t="s">
        <v>402</v>
      </c>
      <c r="C188" s="245"/>
      <c r="D188" s="245"/>
      <c r="E188" s="245"/>
      <c r="F188" s="245"/>
      <c r="G188" s="245"/>
      <c r="H188" s="246"/>
      <c r="I188" s="246"/>
      <c r="J188" s="246"/>
      <c r="K188" s="246"/>
      <c r="L188" s="286" t="str">
        <f t="shared" si="6"/>
        <v/>
      </c>
      <c r="M188" s="286" t="str">
        <f>IF(AND(PlausiA5a="Ja",PlausiA6="Ja",PlausiA65="Ja",COUNTIFS('Tab. A6'!S:S,1,'Tab. A6'!D:D,A188)=0,D188&gt;0),'Interne Listen'!$Q$46,CONCATENATE(IF(AND(PlausiA5a="Ja",PlausiA6="Ja",PlausiA65="Ja",COUNTIFS('Tab. A6'!S:S,1,'Tab. A6'!D:D,A188)&lt;&gt;D188),'Interne Listen'!$Q$44&amp;CHAR(10),""),IF(AND(PlausiA5a="Ja",PlausiA6="Ja",PlausiA65="Ja",SUMIFS('Tab. A6'!I:I,'Tab. A6'!D:D,A188,'Tab. A6'!S:S,1)&gt;E188),'Interne Listen'!$Q$47&amp;CHAR(10),""),IF(AND(PlausiA5a="Ja",PlausiA6="Ja",PlausiA65="Ja",SUMIFS('Tab. A6'!J:J,'Tab. A6'!D:D,A188)&lt;&gt;F188),'Interne Listen'!$Q$45,"")))</f>
        <v/>
      </c>
      <c r="N188" s="408">
        <f t="shared" si="7"/>
        <v>3330</v>
      </c>
      <c r="O188" s="420"/>
      <c r="P188" s="467"/>
      <c r="Q188" s="413"/>
    </row>
    <row r="189" spans="1:17" s="270" customFormat="1" x14ac:dyDescent="0.2">
      <c r="A189" s="292" t="s">
        <v>11043</v>
      </c>
      <c r="B189" s="542" t="s">
        <v>11044</v>
      </c>
      <c r="C189" s="245"/>
      <c r="D189" s="245"/>
      <c r="E189" s="245"/>
      <c r="F189" s="245"/>
      <c r="G189" s="245"/>
      <c r="H189" s="246"/>
      <c r="I189" s="246"/>
      <c r="J189" s="246"/>
      <c r="K189" s="246"/>
      <c r="L189" s="286" t="str">
        <f t="shared" si="6"/>
        <v/>
      </c>
      <c r="M189" s="286" t="str">
        <f>IF(AND(PlausiA5a="Ja",PlausiA6="Ja",PlausiA65="Ja",COUNTIFS('Tab. A6'!S:S,1,'Tab. A6'!D:D,A189)=0,D189&gt;0),'Interne Listen'!$Q$46,CONCATENATE(IF(AND(PlausiA5a="Ja",PlausiA6="Ja",PlausiA65="Ja",COUNTIFS('Tab. A6'!S:S,1,'Tab. A6'!D:D,A189)&lt;&gt;D189),'Interne Listen'!$Q$44&amp;CHAR(10),""),IF(AND(PlausiA5a="Ja",PlausiA6="Ja",PlausiA65="Ja",SUMIFS('Tab. A6'!I:I,'Tab. A6'!D:D,A189,'Tab. A6'!S:S,1)&gt;E189),'Interne Listen'!$Q$47&amp;CHAR(10),""),IF(AND(PlausiA5a="Ja",PlausiA6="Ja",PlausiA65="Ja",SUMIFS('Tab. A6'!J:J,'Tab. A6'!D:D,A189)&lt;&gt;F189),'Interne Listen'!$Q$45,"")))</f>
        <v/>
      </c>
      <c r="N189" s="408">
        <f t="shared" si="7"/>
        <v>3240</v>
      </c>
      <c r="O189" s="420"/>
      <c r="P189" s="467"/>
      <c r="Q189" s="413"/>
    </row>
    <row r="190" spans="1:17" s="270" customFormat="1" x14ac:dyDescent="0.2">
      <c r="A190" s="292" t="s">
        <v>11045</v>
      </c>
      <c r="B190" s="542" t="s">
        <v>11046</v>
      </c>
      <c r="C190" s="245"/>
      <c r="D190" s="245"/>
      <c r="E190" s="245"/>
      <c r="F190" s="245"/>
      <c r="G190" s="245"/>
      <c r="H190" s="246"/>
      <c r="I190" s="246"/>
      <c r="J190" s="246"/>
      <c r="K190" s="246"/>
      <c r="L190" s="286" t="str">
        <f t="shared" si="6"/>
        <v/>
      </c>
      <c r="M190" s="286" t="str">
        <f>IF(AND(PlausiA5a="Ja",PlausiA6="Ja",PlausiA65="Ja",COUNTIFS('Tab. A6'!S:S,1,'Tab. A6'!D:D,A190)=0,D190&gt;0),'Interne Listen'!$Q$46,CONCATENATE(IF(AND(PlausiA5a="Ja",PlausiA6="Ja",PlausiA65="Ja",COUNTIFS('Tab. A6'!S:S,1,'Tab. A6'!D:D,A190)&lt;&gt;D190),'Interne Listen'!$Q$44&amp;CHAR(10),""),IF(AND(PlausiA5a="Ja",PlausiA6="Ja",PlausiA65="Ja",SUMIFS('Tab. A6'!I:I,'Tab. A6'!D:D,A190,'Tab. A6'!S:S,1)&gt;E190),'Interne Listen'!$Q$47&amp;CHAR(10),""),IF(AND(PlausiA5a="Ja",PlausiA6="Ja",PlausiA65="Ja",SUMIFS('Tab. A6'!J:J,'Tab. A6'!D:D,A190)&lt;&gt;F190),'Interne Listen'!$Q$45,"")))</f>
        <v/>
      </c>
      <c r="N190" s="408">
        <f t="shared" si="7"/>
        <v>3285</v>
      </c>
      <c r="O190" s="420"/>
      <c r="P190" s="467"/>
      <c r="Q190" s="413"/>
    </row>
    <row r="191" spans="1:17" s="270" customFormat="1" x14ac:dyDescent="0.2">
      <c r="A191" s="292" t="s">
        <v>11047</v>
      </c>
      <c r="B191" s="542" t="s">
        <v>11048</v>
      </c>
      <c r="C191" s="245"/>
      <c r="D191" s="245"/>
      <c r="E191" s="245"/>
      <c r="F191" s="245"/>
      <c r="G191" s="245"/>
      <c r="H191" s="246"/>
      <c r="I191" s="246"/>
      <c r="J191" s="246"/>
      <c r="K191" s="246"/>
      <c r="L191" s="286" t="str">
        <f t="shared" si="6"/>
        <v/>
      </c>
      <c r="M191" s="286" t="str">
        <f>IF(AND(PlausiA5a="Ja",PlausiA6="Ja",PlausiA65="Ja",COUNTIFS('Tab. A6'!S:S,1,'Tab. A6'!D:D,A191)=0,D191&gt;0),'Interne Listen'!$Q$46,CONCATENATE(IF(AND(PlausiA5a="Ja",PlausiA6="Ja",PlausiA65="Ja",COUNTIFS('Tab. A6'!S:S,1,'Tab. A6'!D:D,A191)&lt;&gt;D191),'Interne Listen'!$Q$44&amp;CHAR(10),""),IF(AND(PlausiA5a="Ja",PlausiA6="Ja",PlausiA65="Ja",SUMIFS('Tab. A6'!I:I,'Tab. A6'!D:D,A191,'Tab. A6'!S:S,1)&gt;E191),'Interne Listen'!$Q$47&amp;CHAR(10),""),IF(AND(PlausiA5a="Ja",PlausiA6="Ja",PlausiA65="Ja",SUMIFS('Tab. A6'!J:J,'Tab. A6'!D:D,A191)&lt;&gt;F191),'Interne Listen'!$Q$45,"")))</f>
        <v/>
      </c>
      <c r="N191" s="408">
        <f t="shared" si="7"/>
        <v>3332</v>
      </c>
      <c r="O191" s="420"/>
      <c r="P191" s="467"/>
      <c r="Q191" s="413"/>
    </row>
    <row r="192" spans="1:17" s="270" customFormat="1" x14ac:dyDescent="0.2">
      <c r="A192" s="292"/>
      <c r="B192" s="542"/>
      <c r="C192" s="245"/>
      <c r="D192" s="245"/>
      <c r="E192" s="245"/>
      <c r="F192" s="245"/>
      <c r="G192" s="245"/>
      <c r="H192" s="246"/>
      <c r="I192" s="246"/>
      <c r="J192" s="246"/>
      <c r="K192" s="246"/>
      <c r="L192" s="286"/>
      <c r="M192" s="286"/>
      <c r="N192" s="459"/>
      <c r="O192" s="460"/>
      <c r="P192" s="468"/>
      <c r="Q192" s="470"/>
    </row>
    <row r="193" spans="1:17" s="270" customFormat="1" x14ac:dyDescent="0.2">
      <c r="A193" s="292"/>
      <c r="B193" s="293"/>
      <c r="C193" s="455"/>
      <c r="D193" s="455"/>
      <c r="E193" s="455"/>
      <c r="F193" s="455"/>
      <c r="G193" s="455"/>
      <c r="H193" s="456"/>
      <c r="I193" s="456"/>
      <c r="J193" s="456"/>
      <c r="K193" s="456"/>
      <c r="L193" s="286"/>
      <c r="M193" s="286"/>
      <c r="N193" s="459"/>
      <c r="O193" s="460"/>
      <c r="P193" s="468"/>
      <c r="Q193" s="470"/>
    </row>
    <row r="194" spans="1:17" s="270" customFormat="1" x14ac:dyDescent="0.2">
      <c r="A194" s="296"/>
      <c r="B194" s="297"/>
      <c r="C194" s="455"/>
      <c r="D194" s="455"/>
      <c r="E194" s="455"/>
      <c r="F194" s="455"/>
      <c r="G194" s="455"/>
      <c r="H194" s="456"/>
      <c r="I194" s="456"/>
      <c r="J194" s="456"/>
      <c r="K194" s="456"/>
      <c r="L194" s="286"/>
      <c r="M194" s="286"/>
      <c r="N194" s="459"/>
      <c r="O194" s="460"/>
      <c r="P194" s="468"/>
      <c r="Q194" s="470"/>
    </row>
    <row r="195" spans="1:17" s="270" customFormat="1" x14ac:dyDescent="0.2">
      <c r="A195" s="296"/>
      <c r="B195" s="297"/>
      <c r="C195" s="455"/>
      <c r="D195" s="455"/>
      <c r="E195" s="455"/>
      <c r="F195" s="455"/>
      <c r="G195" s="455"/>
      <c r="H195" s="456"/>
      <c r="I195" s="456"/>
      <c r="J195" s="456"/>
      <c r="K195" s="456"/>
      <c r="L195" s="286"/>
      <c r="M195" s="286"/>
      <c r="N195" s="459"/>
      <c r="O195" s="460"/>
      <c r="P195" s="468"/>
      <c r="Q195" s="470"/>
    </row>
    <row r="196" spans="1:17" s="270" customFormat="1" x14ac:dyDescent="0.2">
      <c r="A196" s="292"/>
      <c r="B196" s="293"/>
      <c r="C196" s="455"/>
      <c r="D196" s="455"/>
      <c r="E196" s="455"/>
      <c r="F196" s="455"/>
      <c r="G196" s="455"/>
      <c r="H196" s="456"/>
      <c r="I196" s="456"/>
      <c r="J196" s="456"/>
      <c r="K196" s="456"/>
      <c r="L196" s="286"/>
      <c r="M196" s="286"/>
      <c r="N196" s="459"/>
      <c r="O196" s="460"/>
      <c r="P196" s="468"/>
      <c r="Q196" s="470"/>
    </row>
    <row r="197" spans="1:17" s="270" customFormat="1" x14ac:dyDescent="0.2">
      <c r="A197" s="292"/>
      <c r="B197" s="293"/>
      <c r="C197" s="455"/>
      <c r="D197" s="455"/>
      <c r="E197" s="455"/>
      <c r="F197" s="455"/>
      <c r="G197" s="455"/>
      <c r="H197" s="456"/>
      <c r="I197" s="456"/>
      <c r="J197" s="456"/>
      <c r="K197" s="456"/>
      <c r="L197" s="286"/>
      <c r="M197" s="286"/>
      <c r="N197" s="459"/>
      <c r="O197" s="460"/>
      <c r="P197" s="468"/>
      <c r="Q197" s="470"/>
    </row>
    <row r="198" spans="1:17" s="270" customFormat="1" ht="13.5" thickBot="1" x14ac:dyDescent="0.25">
      <c r="A198" s="298"/>
      <c r="B198" s="299"/>
      <c r="C198" s="457"/>
      <c r="D198" s="457"/>
      <c r="E198" s="457"/>
      <c r="F198" s="457"/>
      <c r="G198" s="457"/>
      <c r="H198" s="458"/>
      <c r="I198" s="458"/>
      <c r="J198" s="458"/>
      <c r="K198" s="458"/>
      <c r="L198" s="365"/>
      <c r="M198" s="365"/>
      <c r="N198" s="461"/>
      <c r="O198" s="462"/>
      <c r="P198" s="469"/>
      <c r="Q198" s="543"/>
    </row>
    <row r="199" spans="1:17" x14ac:dyDescent="0.2">
      <c r="G199" s="244"/>
      <c r="H199" s="247"/>
      <c r="I199" s="247"/>
      <c r="J199" s="247"/>
    </row>
    <row r="200" spans="1:17" x14ac:dyDescent="0.2">
      <c r="A200" s="244" t="str">
        <f>Version</f>
        <v>Tabellenversion FW3.0.0.3        08.03.2024</v>
      </c>
      <c r="E200" s="315" t="s">
        <v>10969</v>
      </c>
      <c r="F200" s="244">
        <f>WVAAnzahl</f>
        <v>0</v>
      </c>
      <c r="G200" s="244"/>
      <c r="H200" s="247"/>
      <c r="I200" s="247"/>
      <c r="J200" s="247"/>
    </row>
    <row r="201" spans="1:17" x14ac:dyDescent="0.2">
      <c r="A201" s="361" t="s">
        <v>10976</v>
      </c>
      <c r="B201" s="244" t="str">
        <f>IF('Tab. A1'!C31="","",'Tab. A1'!C31)</f>
        <v/>
      </c>
      <c r="E201" s="315"/>
      <c r="F201" s="316"/>
      <c r="G201" s="244"/>
      <c r="H201" s="247"/>
      <c r="I201" s="247"/>
      <c r="J201" s="247"/>
    </row>
    <row r="202" spans="1:17" x14ac:dyDescent="0.2">
      <c r="A202" s="361" t="s">
        <v>10988</v>
      </c>
      <c r="B202" s="244" t="str">
        <f>IF('Tab. A1'!C32="","",'Tab. A1'!C32)</f>
        <v/>
      </c>
    </row>
    <row r="203" spans="1:17" x14ac:dyDescent="0.2">
      <c r="A203" s="361" t="s">
        <v>10987</v>
      </c>
      <c r="B203" s="244" t="str">
        <f>IF('Tab. A1'!C33="","",'Tab. A1'!C33)</f>
        <v/>
      </c>
    </row>
    <row r="204" spans="1:17" x14ac:dyDescent="0.2">
      <c r="A204" s="244" t="s">
        <v>10993</v>
      </c>
      <c r="B204" s="244" t="str">
        <f>'Tab. A6'!H5</f>
        <v/>
      </c>
    </row>
  </sheetData>
  <sheetProtection algorithmName="SHA-512" hashValue="fJ5dWHUiRbbF5aykROOWNsRF3r9AjfPZBacx5zPAq8MZz2L/BB+g0RnPgvHG/lDBkoO59wsst22WwfVQB5+rjA==" saltValue="pd0sFIU1QUa8KseVhFeUew==" spinCount="100000" sheet="1" formatRows="0"/>
  <mergeCells count="4">
    <mergeCell ref="C7:E7"/>
    <mergeCell ref="C8:E8"/>
    <mergeCell ref="H9:K9"/>
    <mergeCell ref="O9:Q9"/>
  </mergeCells>
  <phoneticPr fontId="2" type="noConversion"/>
  <conditionalFormatting sqref="B5">
    <cfRule type="cellIs" dxfId="132" priority="251" operator="equal">
      <formula>"nein"</formula>
    </cfRule>
  </conditionalFormatting>
  <conditionalFormatting sqref="C12:C198">
    <cfRule type="expression" dxfId="131" priority="9">
      <formula>AND(C12&lt;&gt;"",ISNUMBER(C12)=FALSE)</formula>
    </cfRule>
    <cfRule type="expression" dxfId="130" priority="10">
      <formula>AND(PlausiA5a="ja",OR(C12&gt;WVAAnzahl,C12&lt;D12,C12&gt;E12,AND(C12=0,E12&gt;0)))</formula>
    </cfRule>
  </conditionalFormatting>
  <conditionalFormatting sqref="D12:D198">
    <cfRule type="expression" dxfId="129" priority="7">
      <formula>AND(D12&lt;&gt;"",ISNUMBER(D12)=FALSE)</formula>
    </cfRule>
    <cfRule type="expression" dxfId="128" priority="243">
      <formula>AND(PlausiA5a="ja",OR(D12&gt;C12,F12&lt;D12,AND(D12=0,F12&gt;0)))</formula>
    </cfRule>
  </conditionalFormatting>
  <conditionalFormatting sqref="E12:E198">
    <cfRule type="expression" dxfId="127" priority="2">
      <formula>AND(E12&lt;&gt;"",ISNUMBER(E12)=FALSE)</formula>
    </cfRule>
    <cfRule type="expression" dxfId="126" priority="6">
      <formula>AND(PlausiA5a="ja",OR(E12&lt;C12,E12&lt;F12))</formula>
    </cfRule>
  </conditionalFormatting>
  <conditionalFormatting sqref="F12:F198">
    <cfRule type="expression" dxfId="125" priority="5">
      <formula>AND(F12&lt;&gt;"",ISNUMBER(F12)=FALSE)</formula>
    </cfRule>
    <cfRule type="expression" dxfId="124" priority="247">
      <formula>AND(PlausiA5a="ja",OR(F12&gt;E12,F12&lt;D12))</formula>
    </cfRule>
  </conditionalFormatting>
  <conditionalFormatting sqref="G12:G198">
    <cfRule type="expression" dxfId="123" priority="249">
      <formula>AND(G12&lt;&gt;"",ISNUMBER(G12)=FALSE)</formula>
    </cfRule>
    <cfRule type="expression" dxfId="122" priority="250">
      <formula>AND(PlausiA5a="ja",G12&gt;F12)</formula>
    </cfRule>
  </conditionalFormatting>
  <conditionalFormatting sqref="H12:K198">
    <cfRule type="expression" dxfId="121" priority="158">
      <formula>AND(H12&lt;&gt;"",H12&lt;&gt;"x")</formula>
    </cfRule>
    <cfRule type="expression" dxfId="120" priority="160">
      <formula>AND(PlausiA5a="ja",OR(AND(H12="x",COUNTIF($H12:$K12,"x")&gt;$E12),AND($E12&gt;0,COUNTIF($H12:$K12,"x")=0)))</formula>
    </cfRule>
  </conditionalFormatting>
  <conditionalFormatting sqref="I31:K31">
    <cfRule type="expression" dxfId="119" priority="4">
      <formula>I31&lt;&gt;""</formula>
    </cfRule>
  </conditionalFormatting>
  <conditionalFormatting sqref="H32">
    <cfRule type="expression" dxfId="118" priority="3">
      <formula>H32&lt;&gt;""</formula>
    </cfRule>
  </conditionalFormatting>
  <dataValidations disablePrompts="1" count="1">
    <dataValidation type="list" showErrorMessage="1" sqref="B5">
      <formula1>Plausibilität</formula1>
    </dataValidation>
  </dataValidations>
  <pageMargins left="0.39370078740157483" right="0.39370078740157483" top="0.98425196850393704" bottom="0.59055118110236227" header="0.51181102362204722" footer="0"/>
  <pageSetup paperSize="9" scale="50"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242" id="{FADDA38F-8F74-4777-ADFB-BD0263A88BDB}">
            <xm:f>AND(PlausiA5a="ja",O12&lt;&gt;"",O12&gt;0,(COUNTIFS('Tab. A4'!C:C,A12,'Tab. A4'!F:F,"0")+C12)&lt;O12)</xm:f>
            <x14:dxf>
              <fill>
                <patternFill>
                  <bgColor rgb="FF00B0F0"/>
                </patternFill>
              </fill>
            </x14:dxf>
          </x14:cfRule>
          <xm:sqref>C12:C198</xm:sqref>
        </x14:conditionalFormatting>
        <x14:conditionalFormatting xmlns:xm="http://schemas.microsoft.com/office/excel/2006/main">
          <x14:cfRule type="expression" priority="245" id="{68BEBF19-7AF3-45BD-ADA3-9274D5875B6B}">
            <xm:f>AND(PlausiA5a="ja",O12&lt;&gt;"",O12&gt;0,(SUMIF('Tab. A4'!C:C,A12,'Tab. A4'!E:E)-SUMIF('Tab. A4'!C:C,A12,'Tab. A4'!F:F)+E12)&lt;P12)</xm:f>
            <x14:dxf>
              <fill>
                <patternFill>
                  <bgColor rgb="FF00B0F0"/>
                </patternFill>
              </fill>
            </x14:dxf>
          </x14:cfRule>
          <xm:sqref>E12:E198</xm:sqref>
        </x14:conditionalFormatting>
        <x14:conditionalFormatting xmlns:xm="http://schemas.microsoft.com/office/excel/2006/main">
          <x14:cfRule type="expression" priority="248" id="{2C6B5DC0-F3CC-4E08-A40B-A5866232AFB0}">
            <xm:f>AND(PlausiA5a="Ja",PlausiA6="Ja",PlausiA65="Ja",SUMIFS('Tab. A6'!J:J,'Tab. A6'!D:D,A12)&lt;&gt;F12)</xm:f>
            <x14:dxf>
              <fill>
                <patternFill>
                  <bgColor rgb="FFFF00FF"/>
                </patternFill>
              </fill>
            </x14:dxf>
          </x14:cfRule>
          <xm:sqref>F12:F198</xm:sqref>
        </x14:conditionalFormatting>
        <x14:conditionalFormatting xmlns:xm="http://schemas.microsoft.com/office/excel/2006/main">
          <x14:cfRule type="expression" priority="106" id="{A11F496A-BEDD-4D7A-979A-79FF9F3004E8}">
            <xm:f>AND(PlausiA5a="ja",(COUNTIFS('Tab. A4'!C:C,A12,'Tab. A4'!F:F,"0")+C12)&gt;WVAAnzahl)</xm:f>
            <x14:dxf>
              <fill>
                <patternFill>
                  <bgColor rgb="FFFF9933"/>
                </patternFill>
              </fill>
            </x14:dxf>
          </x14:cfRule>
          <xm:sqref>C12:C198</xm:sqref>
        </x14:conditionalFormatting>
        <x14:conditionalFormatting xmlns:xm="http://schemas.microsoft.com/office/excel/2006/main">
          <x14:cfRule type="expression" priority="8" id="{D26BBDF9-3A79-46E8-AB92-A6F2BC51F563}">
            <xm:f>M12='Interne Listen'!$Q$46</xm:f>
            <x14:dxf>
              <fill>
                <patternFill>
                  <bgColor rgb="FFFF00FF"/>
                </patternFill>
              </fill>
            </x14:dxf>
          </x14:cfRule>
          <xm:sqref>A12:A198</xm:sqref>
        </x14:conditionalFormatting>
        <x14:conditionalFormatting xmlns:xm="http://schemas.microsoft.com/office/excel/2006/main">
          <x14:cfRule type="expression" priority="254" id="{3BF9390B-3C65-4B6F-B601-93F168238E6C}">
            <xm:f>AND(PlausiA5a="Ja",PlausiA6="Ja",PlausiA65="Ja",COUNTIFS('Tab. A6'!S:S,1,'Tab. A6'!D:D,A12)&lt;&gt;D12)</xm:f>
            <x14:dxf>
              <fill>
                <patternFill>
                  <bgColor rgb="FFFF00FF"/>
                </patternFill>
              </fill>
            </x14:dxf>
          </x14:cfRule>
          <xm:sqref>D12:D198</xm:sqref>
        </x14:conditionalFormatting>
        <x14:conditionalFormatting xmlns:xm="http://schemas.microsoft.com/office/excel/2006/main">
          <x14:cfRule type="expression" priority="255" id="{65C1A8B1-6C5D-474B-8981-AF9B57FC561E}">
            <xm:f>AND(PlausiA5a="Ja",PlausiA6="Ja",PlausiA65="Ja",SUMIFS('Tab. A6'!I:I,'Tab. A6'!D:D,A12,'Tab. A6'!S:S,1)&gt;E12)</xm:f>
            <x14:dxf>
              <fill>
                <patternFill>
                  <bgColor rgb="FFFF00FF"/>
                </patternFill>
              </fill>
            </x14:dxf>
          </x14:cfRule>
          <xm:sqref>E12:E198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O48"/>
  <sheetViews>
    <sheetView zoomScaleNormal="100" workbookViewId="0">
      <selection activeCell="E29" sqref="E29"/>
    </sheetView>
  </sheetViews>
  <sheetFormatPr baseColWidth="10" defaultColWidth="11.42578125" defaultRowHeight="12.75" x14ac:dyDescent="0.2"/>
  <cols>
    <col min="1" max="1" width="34.85546875" style="244" customWidth="1"/>
    <col min="2" max="2" width="20.5703125" style="244" customWidth="1"/>
    <col min="3" max="3" width="13.85546875" style="244" customWidth="1"/>
    <col min="4" max="4" width="11.42578125" style="244"/>
    <col min="5" max="5" width="17.28515625" style="244" customWidth="1"/>
    <col min="6" max="6" width="15.7109375" style="244" customWidth="1"/>
    <col min="7" max="7" width="18.85546875" style="248" customWidth="1"/>
    <col min="8" max="8" width="4.7109375" style="248" customWidth="1"/>
    <col min="9" max="11" width="4.7109375" style="244" customWidth="1"/>
    <col min="12" max="12" width="11.42578125" style="244"/>
    <col min="13" max="13" width="43.85546875" style="244" customWidth="1"/>
    <col min="14" max="14" width="41.28515625" style="244" customWidth="1"/>
    <col min="15" max="15" width="18.140625" style="244" customWidth="1"/>
    <col min="16" max="16384" width="11.42578125" style="244"/>
  </cols>
  <sheetData>
    <row r="1" spans="1:15" ht="18" x14ac:dyDescent="0.25">
      <c r="A1" s="262" t="s">
        <v>417</v>
      </c>
      <c r="B1" s="262"/>
      <c r="G1" s="244"/>
      <c r="H1" s="244"/>
    </row>
    <row r="2" spans="1:15" s="264" customFormat="1" ht="15.75" x14ac:dyDescent="0.25">
      <c r="A2" s="263" t="s">
        <v>34</v>
      </c>
      <c r="B2" s="263"/>
    </row>
    <row r="3" spans="1:15" s="264" customFormat="1" ht="15.75" x14ac:dyDescent="0.25">
      <c r="A3" s="263" t="s">
        <v>35</v>
      </c>
      <c r="B3" s="263"/>
    </row>
    <row r="4" spans="1:15" s="255" customFormat="1" ht="15.75" customHeight="1" x14ac:dyDescent="0.25">
      <c r="A4" s="263"/>
      <c r="B4" s="264"/>
      <c r="H4" s="266"/>
      <c r="I4" s="267"/>
    </row>
    <row r="5" spans="1:15" s="255" customFormat="1" ht="15.75" customHeight="1" x14ac:dyDescent="0.2">
      <c r="A5" s="266" t="s">
        <v>254</v>
      </c>
      <c r="B5" s="276" t="s">
        <v>464</v>
      </c>
      <c r="C5" s="244"/>
      <c r="H5" s="266"/>
      <c r="I5" s="267"/>
    </row>
    <row r="6" spans="1:15" s="255" customFormat="1" ht="15.75" customHeight="1" x14ac:dyDescent="0.25">
      <c r="A6" s="263"/>
      <c r="B6" s="264"/>
    </row>
    <row r="7" spans="1:15" s="264" customFormat="1" ht="20.25" x14ac:dyDescent="0.3">
      <c r="A7" s="268" t="s">
        <v>10965</v>
      </c>
      <c r="B7" s="268"/>
    </row>
    <row r="8" spans="1:15" s="264" customFormat="1" ht="21" thickBot="1" x14ac:dyDescent="0.35">
      <c r="A8" s="268" t="s">
        <v>10966</v>
      </c>
      <c r="B8" s="268"/>
    </row>
    <row r="9" spans="1:15" s="269" customFormat="1" ht="102" x14ac:dyDescent="0.2">
      <c r="A9" s="83" t="s">
        <v>0</v>
      </c>
      <c r="B9" s="84" t="s">
        <v>258</v>
      </c>
      <c r="C9" s="85" t="s">
        <v>38</v>
      </c>
      <c r="D9" s="85" t="s">
        <v>39</v>
      </c>
      <c r="E9" s="85" t="s">
        <v>40</v>
      </c>
      <c r="F9" s="85" t="s">
        <v>150</v>
      </c>
      <c r="G9" s="85" t="s">
        <v>149</v>
      </c>
      <c r="H9" s="609" t="s">
        <v>621</v>
      </c>
      <c r="I9" s="615"/>
      <c r="J9" s="615"/>
      <c r="K9" s="616"/>
      <c r="L9" s="86" t="s">
        <v>151</v>
      </c>
      <c r="M9" s="83" t="s">
        <v>10990</v>
      </c>
      <c r="N9" s="321" t="s">
        <v>145</v>
      </c>
      <c r="O9" s="322" t="s">
        <v>152</v>
      </c>
    </row>
    <row r="10" spans="1:15" s="269" customFormat="1" ht="13.5" thickBot="1" x14ac:dyDescent="0.25">
      <c r="A10" s="87" t="s">
        <v>10992</v>
      </c>
      <c r="B10" s="88"/>
      <c r="C10" s="88"/>
      <c r="D10" s="88"/>
      <c r="E10" s="88"/>
      <c r="F10" s="88"/>
      <c r="G10" s="88"/>
      <c r="H10" s="89" t="s">
        <v>620</v>
      </c>
      <c r="I10" s="89" t="s">
        <v>532</v>
      </c>
      <c r="J10" s="89" t="s">
        <v>248</v>
      </c>
      <c r="K10" s="89" t="s">
        <v>247</v>
      </c>
      <c r="L10" s="353"/>
      <c r="M10" s="357"/>
      <c r="N10" s="88"/>
      <c r="O10" s="111"/>
    </row>
    <row r="11" spans="1:15" s="271" customFormat="1" x14ac:dyDescent="0.2">
      <c r="A11" s="317"/>
      <c r="B11" s="375"/>
      <c r="C11" s="245"/>
      <c r="D11" s="245"/>
      <c r="E11" s="245"/>
      <c r="F11" s="304"/>
      <c r="G11" s="245"/>
      <c r="H11" s="371"/>
      <c r="I11" s="371"/>
      <c r="J11" s="371"/>
      <c r="K11" s="371"/>
      <c r="L11" s="354" t="str">
        <f t="shared" ref="L11:L48" si="0">IF(E11&gt;0,(E11-F11)/E11*100,"")</f>
        <v/>
      </c>
      <c r="M11" s="358" t="str">
        <f>IF(AND(PlausiPSM="Ja",PlausiA6="Ja",PlausiA65="Ja",COUNTIFS('Tab. A6'!S:S,1,'Tab. A6'!D:D,A11)=0,D11&gt;0),'Interne Listen'!$Q$46,CONCATENATE(IF(AND(PlausiPSM="Ja",PlausiA6="Ja",PlausiA65="Ja",COUNTIFS('Tab. A6'!S:S,1,'Tab. A6'!D:D,A11)&lt;&gt;D11),'Interne Listen'!$Q$44&amp;CHAR(10),""),IF(AND(PlausiPSM="Ja",PlausiA6="Ja",PlausiA65="Ja",SUMIFS('Tab. A6'!I:I,'Tab. A6'!D:D,A11,'Tab. A6'!S:S,1)&gt;E11),'Interne Listen'!$Q$47&amp;CHAR(10),""),IF(AND(PlausiPSM="Ja",PlausiA6="Ja",PlausiA65="Ja",SUMIFS('Tab. A6'!J:J,'Tab. A6'!D:D,A11)&lt;&gt;F11),'Interne Listen'!$Q$45,"")))</f>
        <v/>
      </c>
      <c r="N11" s="351" t="str">
        <f t="shared" ref="N11:N48" si="1">IF(OR(A11="",Amt=""),"",Amt)</f>
        <v/>
      </c>
      <c r="O11" s="372" t="str">
        <f t="shared" ref="O11:O48" si="2">IF(N11="","",VLOOKUP(N11,Gesundheitsämter,2,FALSE))</f>
        <v/>
      </c>
    </row>
    <row r="12" spans="1:15" s="271" customFormat="1" x14ac:dyDescent="0.2">
      <c r="A12" s="249"/>
      <c r="B12" s="376"/>
      <c r="C12" s="245"/>
      <c r="D12" s="245"/>
      <c r="E12" s="245"/>
      <c r="F12" s="245"/>
      <c r="G12" s="245"/>
      <c r="H12" s="371"/>
      <c r="I12" s="371"/>
      <c r="J12" s="371"/>
      <c r="K12" s="371"/>
      <c r="L12" s="355" t="str">
        <f t="shared" si="0"/>
        <v/>
      </c>
      <c r="M12" s="358" t="str">
        <f>IF(AND(PlausiPSM="Ja",PlausiA6="Ja",PlausiA65="Ja",COUNTIFS('Tab. A6'!S:S,1,'Tab. A6'!D:D,A12)=0,D12&gt;0),'Interne Listen'!$Q$46,CONCATENATE(IF(AND(PlausiPSM="Ja",PlausiA6="Ja",PlausiA65="Ja",COUNTIFS('Tab. A6'!S:S,1,'Tab. A6'!D:D,A12)&lt;&gt;D12),'Interne Listen'!$Q$44&amp;CHAR(10),""),IF(AND(PlausiPSM="Ja",PlausiA6="Ja",PlausiA65="Ja",SUMIFS('Tab. A6'!I:I,'Tab. A6'!D:D,A12,'Tab. A6'!S:S,1)&gt;E12),'Interne Listen'!$Q$47&amp;CHAR(10),""),IF(AND(PlausiPSM="Ja",PlausiA6="Ja",PlausiA65="Ja",SUMIFS('Tab. A6'!J:J,'Tab. A6'!D:D,A12)&lt;&gt;F12),'Interne Listen'!$Q$45,"")))</f>
        <v/>
      </c>
      <c r="N12" s="351" t="str">
        <f t="shared" si="1"/>
        <v/>
      </c>
      <c r="O12" s="372" t="str">
        <f t="shared" si="2"/>
        <v/>
      </c>
    </row>
    <row r="13" spans="1:15" s="271" customFormat="1" x14ac:dyDescent="0.2">
      <c r="A13" s="249"/>
      <c r="B13" s="376"/>
      <c r="C13" s="245"/>
      <c r="D13" s="245"/>
      <c r="E13" s="245"/>
      <c r="F13" s="245"/>
      <c r="G13" s="245"/>
      <c r="H13" s="371"/>
      <c r="I13" s="371"/>
      <c r="J13" s="371"/>
      <c r="K13" s="371"/>
      <c r="L13" s="355" t="str">
        <f t="shared" si="0"/>
        <v/>
      </c>
      <c r="M13" s="358" t="str">
        <f>IF(AND(PlausiPSM="Ja",PlausiA6="Ja",PlausiA65="Ja",COUNTIFS('Tab. A6'!S:S,1,'Tab. A6'!D:D,A13)=0,D13&gt;0),'Interne Listen'!$Q$46,CONCATENATE(IF(AND(PlausiPSM="Ja",PlausiA6="Ja",PlausiA65="Ja",COUNTIFS('Tab. A6'!S:S,1,'Tab. A6'!D:D,A13)&lt;&gt;D13),'Interne Listen'!$Q$44&amp;CHAR(10),""),IF(AND(PlausiPSM="Ja",PlausiA6="Ja",PlausiA65="Ja",SUMIFS('Tab. A6'!I:I,'Tab. A6'!D:D,A13,'Tab. A6'!S:S,1)&gt;E13),'Interne Listen'!$Q$47&amp;CHAR(10),""),IF(AND(PlausiPSM="Ja",PlausiA6="Ja",PlausiA65="Ja",SUMIFS('Tab. A6'!J:J,'Tab. A6'!D:D,A13)&lt;&gt;F13),'Interne Listen'!$Q$45,"")))</f>
        <v/>
      </c>
      <c r="N13" s="351" t="str">
        <f t="shared" si="1"/>
        <v/>
      </c>
      <c r="O13" s="372" t="str">
        <f t="shared" si="2"/>
        <v/>
      </c>
    </row>
    <row r="14" spans="1:15" s="271" customFormat="1" x14ac:dyDescent="0.2">
      <c r="A14" s="249"/>
      <c r="B14" s="376"/>
      <c r="C14" s="245"/>
      <c r="D14" s="245"/>
      <c r="E14" s="245"/>
      <c r="F14" s="245"/>
      <c r="G14" s="245"/>
      <c r="H14" s="371"/>
      <c r="I14" s="371"/>
      <c r="J14" s="371"/>
      <c r="K14" s="371"/>
      <c r="L14" s="355" t="str">
        <f t="shared" si="0"/>
        <v/>
      </c>
      <c r="M14" s="358" t="str">
        <f>IF(AND(PlausiPSM="Ja",PlausiA6="Ja",PlausiA65="Ja",COUNTIFS('Tab. A6'!S:S,1,'Tab. A6'!D:D,A14)=0,D14&gt;0),'Interne Listen'!$Q$46,CONCATENATE(IF(AND(PlausiPSM="Ja",PlausiA6="Ja",PlausiA65="Ja",COUNTIFS('Tab. A6'!S:S,1,'Tab. A6'!D:D,A14)&lt;&gt;D14),'Interne Listen'!$Q$44&amp;CHAR(10),""),IF(AND(PlausiPSM="Ja",PlausiA6="Ja",PlausiA65="Ja",SUMIFS('Tab. A6'!I:I,'Tab. A6'!D:D,A14,'Tab. A6'!S:S,1)&gt;E14),'Interne Listen'!$Q$47&amp;CHAR(10),""),IF(AND(PlausiPSM="Ja",PlausiA6="Ja",PlausiA65="Ja",SUMIFS('Tab. A6'!J:J,'Tab. A6'!D:D,A14)&lt;&gt;F14),'Interne Listen'!$Q$45,"")))</f>
        <v/>
      </c>
      <c r="N14" s="351" t="str">
        <f t="shared" si="1"/>
        <v/>
      </c>
      <c r="O14" s="372" t="str">
        <f t="shared" si="2"/>
        <v/>
      </c>
    </row>
    <row r="15" spans="1:15" s="271" customFormat="1" x14ac:dyDescent="0.2">
      <c r="A15" s="249"/>
      <c r="B15" s="376"/>
      <c r="C15" s="245"/>
      <c r="D15" s="245"/>
      <c r="E15" s="245"/>
      <c r="F15" s="245"/>
      <c r="G15" s="245"/>
      <c r="H15" s="371"/>
      <c r="I15" s="371"/>
      <c r="J15" s="371"/>
      <c r="K15" s="371"/>
      <c r="L15" s="355" t="str">
        <f t="shared" si="0"/>
        <v/>
      </c>
      <c r="M15" s="358" t="str">
        <f>IF(AND(PlausiPSM="Ja",PlausiA6="Ja",PlausiA65="Ja",COUNTIFS('Tab. A6'!S:S,1,'Tab. A6'!D:D,A15)=0,D15&gt;0),'Interne Listen'!$Q$46,CONCATENATE(IF(AND(PlausiPSM="Ja",PlausiA6="Ja",PlausiA65="Ja",COUNTIFS('Tab. A6'!S:S,1,'Tab. A6'!D:D,A15)&lt;&gt;D15),'Interne Listen'!$Q$44&amp;CHAR(10),""),IF(AND(PlausiPSM="Ja",PlausiA6="Ja",PlausiA65="Ja",SUMIFS('Tab. A6'!I:I,'Tab. A6'!D:D,A15,'Tab. A6'!S:S,1)&gt;E15),'Interne Listen'!$Q$47&amp;CHAR(10),""),IF(AND(PlausiPSM="Ja",PlausiA6="Ja",PlausiA65="Ja",SUMIFS('Tab. A6'!J:J,'Tab. A6'!D:D,A15)&lt;&gt;F15),'Interne Listen'!$Q$45,"")))</f>
        <v/>
      </c>
      <c r="N15" s="351" t="str">
        <f t="shared" si="1"/>
        <v/>
      </c>
      <c r="O15" s="372" t="str">
        <f t="shared" si="2"/>
        <v/>
      </c>
    </row>
    <row r="16" spans="1:15" s="271" customFormat="1" x14ac:dyDescent="0.2">
      <c r="A16" s="249"/>
      <c r="B16" s="376"/>
      <c r="C16" s="245"/>
      <c r="D16" s="245"/>
      <c r="E16" s="245"/>
      <c r="F16" s="245"/>
      <c r="G16" s="245"/>
      <c r="H16" s="371"/>
      <c r="I16" s="371"/>
      <c r="J16" s="371"/>
      <c r="K16" s="371"/>
      <c r="L16" s="355" t="str">
        <f t="shared" si="0"/>
        <v/>
      </c>
      <c r="M16" s="358" t="str">
        <f>IF(AND(PlausiPSM="Ja",PlausiA6="Ja",PlausiA65="Ja",COUNTIFS('Tab. A6'!S:S,1,'Tab. A6'!D:D,A16)=0,D16&gt;0),'Interne Listen'!$Q$46,CONCATENATE(IF(AND(PlausiPSM="Ja",PlausiA6="Ja",PlausiA65="Ja",COUNTIFS('Tab. A6'!S:S,1,'Tab. A6'!D:D,A16)&lt;&gt;D16),'Interne Listen'!$Q$44&amp;CHAR(10),""),IF(AND(PlausiPSM="Ja",PlausiA6="Ja",PlausiA65="Ja",SUMIFS('Tab. A6'!I:I,'Tab. A6'!D:D,A16,'Tab. A6'!S:S,1)&gt;E16),'Interne Listen'!$Q$47&amp;CHAR(10),""),IF(AND(PlausiPSM="Ja",PlausiA6="Ja",PlausiA65="Ja",SUMIFS('Tab. A6'!J:J,'Tab. A6'!D:D,A16)&lt;&gt;F16),'Interne Listen'!$Q$45,"")))</f>
        <v/>
      </c>
      <c r="N16" s="351" t="str">
        <f t="shared" si="1"/>
        <v/>
      </c>
      <c r="O16" s="372" t="str">
        <f t="shared" si="2"/>
        <v/>
      </c>
    </row>
    <row r="17" spans="1:15" s="271" customFormat="1" x14ac:dyDescent="0.2">
      <c r="A17" s="249"/>
      <c r="B17" s="376"/>
      <c r="C17" s="245"/>
      <c r="D17" s="245"/>
      <c r="E17" s="245"/>
      <c r="F17" s="245"/>
      <c r="G17" s="245"/>
      <c r="H17" s="371"/>
      <c r="I17" s="371"/>
      <c r="J17" s="371"/>
      <c r="K17" s="371"/>
      <c r="L17" s="355" t="str">
        <f t="shared" si="0"/>
        <v/>
      </c>
      <c r="M17" s="358" t="str">
        <f>IF(AND(PlausiPSM="Ja",PlausiA6="Ja",PlausiA65="Ja",COUNTIFS('Tab. A6'!S:S,1,'Tab. A6'!D:D,A17)=0,D17&gt;0),'Interne Listen'!$Q$46,CONCATENATE(IF(AND(PlausiPSM="Ja",PlausiA6="Ja",PlausiA65="Ja",COUNTIFS('Tab. A6'!S:S,1,'Tab. A6'!D:D,A17)&lt;&gt;D17),'Interne Listen'!$Q$44&amp;CHAR(10),""),IF(AND(PlausiPSM="Ja",PlausiA6="Ja",PlausiA65="Ja",SUMIFS('Tab. A6'!I:I,'Tab. A6'!D:D,A17,'Tab. A6'!S:S,1)&gt;E17),'Interne Listen'!$Q$47&amp;CHAR(10),""),IF(AND(PlausiPSM="Ja",PlausiA6="Ja",PlausiA65="Ja",SUMIFS('Tab. A6'!J:J,'Tab. A6'!D:D,A17)&lt;&gt;F17),'Interne Listen'!$Q$45,"")))</f>
        <v/>
      </c>
      <c r="N17" s="351" t="str">
        <f t="shared" si="1"/>
        <v/>
      </c>
      <c r="O17" s="372" t="str">
        <f t="shared" si="2"/>
        <v/>
      </c>
    </row>
    <row r="18" spans="1:15" s="271" customFormat="1" x14ac:dyDescent="0.2">
      <c r="A18" s="249"/>
      <c r="B18" s="376"/>
      <c r="C18" s="245"/>
      <c r="D18" s="245"/>
      <c r="E18" s="245"/>
      <c r="F18" s="245"/>
      <c r="G18" s="245"/>
      <c r="H18" s="371"/>
      <c r="I18" s="371"/>
      <c r="J18" s="371"/>
      <c r="K18" s="371"/>
      <c r="L18" s="355" t="str">
        <f t="shared" si="0"/>
        <v/>
      </c>
      <c r="M18" s="358" t="str">
        <f>IF(AND(PlausiPSM="Ja",PlausiA6="Ja",PlausiA65="Ja",COUNTIFS('Tab. A6'!S:S,1,'Tab. A6'!D:D,A18)=0,D18&gt;0),'Interne Listen'!$Q$46,CONCATENATE(IF(AND(PlausiPSM="Ja",PlausiA6="Ja",PlausiA65="Ja",COUNTIFS('Tab. A6'!S:S,1,'Tab. A6'!D:D,A18)&lt;&gt;D18),'Interne Listen'!$Q$44&amp;CHAR(10),""),IF(AND(PlausiPSM="Ja",PlausiA6="Ja",PlausiA65="Ja",SUMIFS('Tab. A6'!I:I,'Tab. A6'!D:D,A18,'Tab. A6'!S:S,1)&gt;E18),'Interne Listen'!$Q$47&amp;CHAR(10),""),IF(AND(PlausiPSM="Ja",PlausiA6="Ja",PlausiA65="Ja",SUMIFS('Tab. A6'!J:J,'Tab. A6'!D:D,A18)&lt;&gt;F18),'Interne Listen'!$Q$45,"")))</f>
        <v/>
      </c>
      <c r="N18" s="351" t="str">
        <f t="shared" si="1"/>
        <v/>
      </c>
      <c r="O18" s="372" t="str">
        <f t="shared" si="2"/>
        <v/>
      </c>
    </row>
    <row r="19" spans="1:15" s="271" customFormat="1" x14ac:dyDescent="0.2">
      <c r="A19" s="249"/>
      <c r="B19" s="376"/>
      <c r="C19" s="245"/>
      <c r="D19" s="245"/>
      <c r="E19" s="245"/>
      <c r="F19" s="245"/>
      <c r="G19" s="245"/>
      <c r="H19" s="371"/>
      <c r="I19" s="371"/>
      <c r="J19" s="371"/>
      <c r="K19" s="371"/>
      <c r="L19" s="355" t="str">
        <f t="shared" si="0"/>
        <v/>
      </c>
      <c r="M19" s="358" t="str">
        <f>IF(AND(PlausiPSM="Ja",PlausiA6="Ja",PlausiA65="Ja",COUNTIFS('Tab. A6'!S:S,1,'Tab. A6'!D:D,A19)=0,D19&gt;0),'Interne Listen'!$Q$46,CONCATENATE(IF(AND(PlausiPSM="Ja",PlausiA6="Ja",PlausiA65="Ja",COUNTIFS('Tab. A6'!S:S,1,'Tab. A6'!D:D,A19)&lt;&gt;D19),'Interne Listen'!$Q$44&amp;CHAR(10),""),IF(AND(PlausiPSM="Ja",PlausiA6="Ja",PlausiA65="Ja",SUMIFS('Tab. A6'!I:I,'Tab. A6'!D:D,A19,'Tab. A6'!S:S,1)&gt;E19),'Interne Listen'!$Q$47&amp;CHAR(10),""),IF(AND(PlausiPSM="Ja",PlausiA6="Ja",PlausiA65="Ja",SUMIFS('Tab. A6'!J:J,'Tab. A6'!D:D,A19)&lt;&gt;F19),'Interne Listen'!$Q$45,"")))</f>
        <v/>
      </c>
      <c r="N19" s="351" t="str">
        <f t="shared" si="1"/>
        <v/>
      </c>
      <c r="O19" s="372" t="str">
        <f t="shared" si="2"/>
        <v/>
      </c>
    </row>
    <row r="20" spans="1:15" s="271" customFormat="1" x14ac:dyDescent="0.2">
      <c r="A20" s="249"/>
      <c r="B20" s="376"/>
      <c r="C20" s="245"/>
      <c r="D20" s="245"/>
      <c r="E20" s="245"/>
      <c r="F20" s="245"/>
      <c r="G20" s="245"/>
      <c r="H20" s="371"/>
      <c r="I20" s="371"/>
      <c r="J20" s="371"/>
      <c r="K20" s="371"/>
      <c r="L20" s="355" t="str">
        <f t="shared" si="0"/>
        <v/>
      </c>
      <c r="M20" s="358" t="str">
        <f>IF(AND(PlausiPSM="Ja",PlausiA6="Ja",PlausiA65="Ja",COUNTIFS('Tab. A6'!S:S,1,'Tab. A6'!D:D,A20)=0,D20&gt;0),'Interne Listen'!$Q$46,CONCATENATE(IF(AND(PlausiPSM="Ja",PlausiA6="Ja",PlausiA65="Ja",COUNTIFS('Tab. A6'!S:S,1,'Tab. A6'!D:D,A20)&lt;&gt;D20),'Interne Listen'!$Q$44&amp;CHAR(10),""),IF(AND(PlausiPSM="Ja",PlausiA6="Ja",PlausiA65="Ja",SUMIFS('Tab. A6'!I:I,'Tab. A6'!D:D,A20,'Tab. A6'!S:S,1)&gt;E20),'Interne Listen'!$Q$47&amp;CHAR(10),""),IF(AND(PlausiPSM="Ja",PlausiA6="Ja",PlausiA65="Ja",SUMIFS('Tab. A6'!J:J,'Tab. A6'!D:D,A20)&lt;&gt;F20),'Interne Listen'!$Q$45,"")))</f>
        <v/>
      </c>
      <c r="N20" s="351" t="str">
        <f t="shared" si="1"/>
        <v/>
      </c>
      <c r="O20" s="372" t="str">
        <f t="shared" si="2"/>
        <v/>
      </c>
    </row>
    <row r="21" spans="1:15" s="271" customFormat="1" x14ac:dyDescent="0.2">
      <c r="A21" s="249"/>
      <c r="B21" s="376"/>
      <c r="C21" s="245"/>
      <c r="D21" s="245"/>
      <c r="E21" s="245"/>
      <c r="F21" s="245"/>
      <c r="G21" s="245"/>
      <c r="H21" s="371"/>
      <c r="I21" s="371"/>
      <c r="J21" s="371"/>
      <c r="K21" s="371"/>
      <c r="L21" s="355" t="str">
        <f t="shared" si="0"/>
        <v/>
      </c>
      <c r="M21" s="358" t="str">
        <f>IF(AND(PlausiPSM="Ja",PlausiA6="Ja",PlausiA65="Ja",COUNTIFS('Tab. A6'!S:S,1,'Tab. A6'!D:D,A21)=0,D21&gt;0),'Interne Listen'!$Q$46,CONCATENATE(IF(AND(PlausiPSM="Ja",PlausiA6="Ja",PlausiA65="Ja",COUNTIFS('Tab. A6'!S:S,1,'Tab. A6'!D:D,A21)&lt;&gt;D21),'Interne Listen'!$Q$44&amp;CHAR(10),""),IF(AND(PlausiPSM="Ja",PlausiA6="Ja",PlausiA65="Ja",SUMIFS('Tab. A6'!I:I,'Tab. A6'!D:D,A21,'Tab. A6'!S:S,1)&gt;E21),'Interne Listen'!$Q$47&amp;CHAR(10),""),IF(AND(PlausiPSM="Ja",PlausiA6="Ja",PlausiA65="Ja",SUMIFS('Tab. A6'!J:J,'Tab. A6'!D:D,A21)&lt;&gt;F21),'Interne Listen'!$Q$45,"")))</f>
        <v/>
      </c>
      <c r="N21" s="351" t="str">
        <f t="shared" si="1"/>
        <v/>
      </c>
      <c r="O21" s="372" t="str">
        <f t="shared" si="2"/>
        <v/>
      </c>
    </row>
    <row r="22" spans="1:15" s="271" customFormat="1" x14ac:dyDescent="0.2">
      <c r="A22" s="249"/>
      <c r="B22" s="376"/>
      <c r="C22" s="245"/>
      <c r="D22" s="245"/>
      <c r="E22" s="245"/>
      <c r="F22" s="245"/>
      <c r="G22" s="245"/>
      <c r="H22" s="371"/>
      <c r="I22" s="371"/>
      <c r="J22" s="371"/>
      <c r="K22" s="371"/>
      <c r="L22" s="355" t="str">
        <f t="shared" si="0"/>
        <v/>
      </c>
      <c r="M22" s="358" t="str">
        <f>IF(AND(PlausiPSM="Ja",PlausiA6="Ja",PlausiA65="Ja",COUNTIFS('Tab. A6'!S:S,1,'Tab. A6'!D:D,A22)=0,D22&gt;0),'Interne Listen'!$Q$46,CONCATENATE(IF(AND(PlausiPSM="Ja",PlausiA6="Ja",PlausiA65="Ja",COUNTIFS('Tab. A6'!S:S,1,'Tab. A6'!D:D,A22)&lt;&gt;D22),'Interne Listen'!$Q$44&amp;CHAR(10),""),IF(AND(PlausiPSM="Ja",PlausiA6="Ja",PlausiA65="Ja",SUMIFS('Tab. A6'!I:I,'Tab. A6'!D:D,A22,'Tab. A6'!S:S,1)&gt;E22),'Interne Listen'!$Q$47&amp;CHAR(10),""),IF(AND(PlausiPSM="Ja",PlausiA6="Ja",PlausiA65="Ja",SUMIFS('Tab. A6'!J:J,'Tab. A6'!D:D,A22)&lt;&gt;F22),'Interne Listen'!$Q$45,"")))</f>
        <v/>
      </c>
      <c r="N22" s="351" t="str">
        <f t="shared" si="1"/>
        <v/>
      </c>
      <c r="O22" s="372" t="str">
        <f t="shared" si="2"/>
        <v/>
      </c>
    </row>
    <row r="23" spans="1:15" s="271" customFormat="1" x14ac:dyDescent="0.2">
      <c r="A23" s="249"/>
      <c r="B23" s="376"/>
      <c r="C23" s="245"/>
      <c r="D23" s="245"/>
      <c r="E23" s="245"/>
      <c r="F23" s="245"/>
      <c r="G23" s="245"/>
      <c r="H23" s="371"/>
      <c r="I23" s="371"/>
      <c r="J23" s="371"/>
      <c r="K23" s="371"/>
      <c r="L23" s="355" t="str">
        <f t="shared" si="0"/>
        <v/>
      </c>
      <c r="M23" s="358" t="str">
        <f>IF(AND(PlausiPSM="Ja",PlausiA6="Ja",PlausiA65="Ja",COUNTIFS('Tab. A6'!S:S,1,'Tab. A6'!D:D,A23)=0,D23&gt;0),'Interne Listen'!$Q$46,CONCATENATE(IF(AND(PlausiPSM="Ja",PlausiA6="Ja",PlausiA65="Ja",COUNTIFS('Tab. A6'!S:S,1,'Tab. A6'!D:D,A23)&lt;&gt;D23),'Interne Listen'!$Q$44&amp;CHAR(10),""),IF(AND(PlausiPSM="Ja",PlausiA6="Ja",PlausiA65="Ja",SUMIFS('Tab. A6'!I:I,'Tab. A6'!D:D,A23,'Tab. A6'!S:S,1)&gt;E23),'Interne Listen'!$Q$47&amp;CHAR(10),""),IF(AND(PlausiPSM="Ja",PlausiA6="Ja",PlausiA65="Ja",SUMIFS('Tab. A6'!J:J,'Tab. A6'!D:D,A23)&lt;&gt;F23),'Interne Listen'!$Q$45,"")))</f>
        <v/>
      </c>
      <c r="N23" s="351" t="str">
        <f t="shared" si="1"/>
        <v/>
      </c>
      <c r="O23" s="372" t="str">
        <f t="shared" si="2"/>
        <v/>
      </c>
    </row>
    <row r="24" spans="1:15" s="271" customFormat="1" x14ac:dyDescent="0.2">
      <c r="A24" s="249"/>
      <c r="B24" s="376"/>
      <c r="C24" s="245"/>
      <c r="D24" s="245"/>
      <c r="E24" s="245"/>
      <c r="F24" s="245"/>
      <c r="G24" s="245"/>
      <c r="H24" s="371"/>
      <c r="I24" s="371"/>
      <c r="J24" s="371"/>
      <c r="K24" s="371"/>
      <c r="L24" s="355" t="str">
        <f t="shared" si="0"/>
        <v/>
      </c>
      <c r="M24" s="358" t="str">
        <f>IF(AND(PlausiPSM="Ja",PlausiA6="Ja",PlausiA65="Ja",COUNTIFS('Tab. A6'!S:S,1,'Tab. A6'!D:D,A24)=0,D24&gt;0),'Interne Listen'!$Q$46,CONCATENATE(IF(AND(PlausiPSM="Ja",PlausiA6="Ja",PlausiA65="Ja",COUNTIFS('Tab. A6'!S:S,1,'Tab. A6'!D:D,A24)&lt;&gt;D24),'Interne Listen'!$Q$44&amp;CHAR(10),""),IF(AND(PlausiPSM="Ja",PlausiA6="Ja",PlausiA65="Ja",SUMIFS('Tab. A6'!I:I,'Tab. A6'!D:D,A24,'Tab. A6'!S:S,1)&gt;E24),'Interne Listen'!$Q$47&amp;CHAR(10),""),IF(AND(PlausiPSM="Ja",PlausiA6="Ja",PlausiA65="Ja",SUMIFS('Tab. A6'!J:J,'Tab. A6'!D:D,A24)&lt;&gt;F24),'Interne Listen'!$Q$45,"")))</f>
        <v/>
      </c>
      <c r="N24" s="351" t="str">
        <f t="shared" si="1"/>
        <v/>
      </c>
      <c r="O24" s="372" t="str">
        <f t="shared" si="2"/>
        <v/>
      </c>
    </row>
    <row r="25" spans="1:15" s="271" customFormat="1" x14ac:dyDescent="0.2">
      <c r="A25" s="249"/>
      <c r="B25" s="376"/>
      <c r="C25" s="245"/>
      <c r="D25" s="245"/>
      <c r="E25" s="245"/>
      <c r="F25" s="245"/>
      <c r="G25" s="245"/>
      <c r="H25" s="371"/>
      <c r="I25" s="371"/>
      <c r="J25" s="371"/>
      <c r="K25" s="371"/>
      <c r="L25" s="355" t="str">
        <f t="shared" si="0"/>
        <v/>
      </c>
      <c r="M25" s="358" t="str">
        <f>IF(AND(PlausiPSM="Ja",PlausiA6="Ja",PlausiA65="Ja",COUNTIFS('Tab. A6'!S:S,1,'Tab. A6'!D:D,A25)=0,D25&gt;0),'Interne Listen'!$Q$46,CONCATENATE(IF(AND(PlausiPSM="Ja",PlausiA6="Ja",PlausiA65="Ja",COUNTIFS('Tab. A6'!S:S,1,'Tab. A6'!D:D,A25)&lt;&gt;D25),'Interne Listen'!$Q$44&amp;CHAR(10),""),IF(AND(PlausiPSM="Ja",PlausiA6="Ja",PlausiA65="Ja",SUMIFS('Tab. A6'!I:I,'Tab. A6'!D:D,A25,'Tab. A6'!S:S,1)&gt;E25),'Interne Listen'!$Q$47&amp;CHAR(10),""),IF(AND(PlausiPSM="Ja",PlausiA6="Ja",PlausiA65="Ja",SUMIFS('Tab. A6'!J:J,'Tab. A6'!D:D,A25)&lt;&gt;F25),'Interne Listen'!$Q$45,"")))</f>
        <v/>
      </c>
      <c r="N25" s="351" t="str">
        <f t="shared" si="1"/>
        <v/>
      </c>
      <c r="O25" s="372" t="str">
        <f t="shared" si="2"/>
        <v/>
      </c>
    </row>
    <row r="26" spans="1:15" s="271" customFormat="1" x14ac:dyDescent="0.2">
      <c r="A26" s="249"/>
      <c r="B26" s="376"/>
      <c r="C26" s="245"/>
      <c r="D26" s="245"/>
      <c r="E26" s="245"/>
      <c r="F26" s="245"/>
      <c r="G26" s="245"/>
      <c r="H26" s="371"/>
      <c r="I26" s="371"/>
      <c r="J26" s="371"/>
      <c r="K26" s="371"/>
      <c r="L26" s="355" t="str">
        <f t="shared" si="0"/>
        <v/>
      </c>
      <c r="M26" s="358" t="str">
        <f>IF(AND(PlausiPSM="Ja",PlausiA6="Ja",PlausiA65="Ja",COUNTIFS('Tab. A6'!S:S,1,'Tab. A6'!D:D,A26)=0,D26&gt;0),'Interne Listen'!$Q$46,CONCATENATE(IF(AND(PlausiPSM="Ja",PlausiA6="Ja",PlausiA65="Ja",COUNTIFS('Tab. A6'!S:S,1,'Tab. A6'!D:D,A26)&lt;&gt;D26),'Interne Listen'!$Q$44&amp;CHAR(10),""),IF(AND(PlausiPSM="Ja",PlausiA6="Ja",PlausiA65="Ja",SUMIFS('Tab. A6'!I:I,'Tab. A6'!D:D,A26,'Tab. A6'!S:S,1)&gt;E26),'Interne Listen'!$Q$47&amp;CHAR(10),""),IF(AND(PlausiPSM="Ja",PlausiA6="Ja",PlausiA65="Ja",SUMIFS('Tab. A6'!J:J,'Tab. A6'!D:D,A26)&lt;&gt;F26),'Interne Listen'!$Q$45,"")))</f>
        <v/>
      </c>
      <c r="N26" s="351" t="str">
        <f t="shared" si="1"/>
        <v/>
      </c>
      <c r="O26" s="372" t="str">
        <f t="shared" si="2"/>
        <v/>
      </c>
    </row>
    <row r="27" spans="1:15" s="271" customFormat="1" x14ac:dyDescent="0.2">
      <c r="A27" s="249"/>
      <c r="B27" s="376"/>
      <c r="C27" s="245"/>
      <c r="D27" s="245"/>
      <c r="E27" s="245"/>
      <c r="F27" s="245"/>
      <c r="G27" s="245"/>
      <c r="H27" s="371"/>
      <c r="I27" s="371"/>
      <c r="J27" s="371"/>
      <c r="K27" s="371"/>
      <c r="L27" s="355" t="str">
        <f t="shared" si="0"/>
        <v/>
      </c>
      <c r="M27" s="358" t="str">
        <f>IF(AND(PlausiPSM="Ja",PlausiA6="Ja",PlausiA65="Ja",COUNTIFS('Tab. A6'!S:S,1,'Tab. A6'!D:D,A27)=0,D27&gt;0),'Interne Listen'!$Q$46,CONCATENATE(IF(AND(PlausiPSM="Ja",PlausiA6="Ja",PlausiA65="Ja",COUNTIFS('Tab. A6'!S:S,1,'Tab. A6'!D:D,A27)&lt;&gt;D27),'Interne Listen'!$Q$44&amp;CHAR(10),""),IF(AND(PlausiPSM="Ja",PlausiA6="Ja",PlausiA65="Ja",SUMIFS('Tab. A6'!I:I,'Tab. A6'!D:D,A27,'Tab. A6'!S:S,1)&gt;E27),'Interne Listen'!$Q$47&amp;CHAR(10),""),IF(AND(PlausiPSM="Ja",PlausiA6="Ja",PlausiA65="Ja",SUMIFS('Tab. A6'!J:J,'Tab. A6'!D:D,A27)&lt;&gt;F27),'Interne Listen'!$Q$45,"")))</f>
        <v/>
      </c>
      <c r="N27" s="351" t="str">
        <f t="shared" si="1"/>
        <v/>
      </c>
      <c r="O27" s="372" t="str">
        <f t="shared" si="2"/>
        <v/>
      </c>
    </row>
    <row r="28" spans="1:15" s="271" customFormat="1" x14ac:dyDescent="0.2">
      <c r="A28" s="249"/>
      <c r="B28" s="376"/>
      <c r="C28" s="245"/>
      <c r="D28" s="245"/>
      <c r="E28" s="245"/>
      <c r="F28" s="245"/>
      <c r="G28" s="245"/>
      <c r="H28" s="371"/>
      <c r="I28" s="371"/>
      <c r="J28" s="371"/>
      <c r="K28" s="371"/>
      <c r="L28" s="355" t="str">
        <f t="shared" si="0"/>
        <v/>
      </c>
      <c r="M28" s="358" t="str">
        <f>IF(AND(PlausiPSM="Ja",PlausiA6="Ja",PlausiA65="Ja",COUNTIFS('Tab. A6'!S:S,1,'Tab. A6'!D:D,A28)=0,D28&gt;0),'Interne Listen'!$Q$46,CONCATENATE(IF(AND(PlausiPSM="Ja",PlausiA6="Ja",PlausiA65="Ja",COUNTIFS('Tab. A6'!S:S,1,'Tab. A6'!D:D,A28)&lt;&gt;D28),'Interne Listen'!$Q$44&amp;CHAR(10),""),IF(AND(PlausiPSM="Ja",PlausiA6="Ja",PlausiA65="Ja",SUMIFS('Tab. A6'!I:I,'Tab. A6'!D:D,A28,'Tab. A6'!S:S,1)&gt;E28),'Interne Listen'!$Q$47&amp;CHAR(10),""),IF(AND(PlausiPSM="Ja",PlausiA6="Ja",PlausiA65="Ja",SUMIFS('Tab. A6'!J:J,'Tab. A6'!D:D,A28)&lt;&gt;F28),'Interne Listen'!$Q$45,"")))</f>
        <v/>
      </c>
      <c r="N28" s="351" t="str">
        <f t="shared" si="1"/>
        <v/>
      </c>
      <c r="O28" s="372" t="str">
        <f t="shared" ref="O28:O37" si="3">IF(N28="","",VLOOKUP(N28,Gesundheitsämter,2,FALSE))</f>
        <v/>
      </c>
    </row>
    <row r="29" spans="1:15" s="271" customFormat="1" x14ac:dyDescent="0.2">
      <c r="A29" s="249"/>
      <c r="B29" s="376"/>
      <c r="C29" s="245"/>
      <c r="D29" s="245"/>
      <c r="E29" s="245"/>
      <c r="F29" s="245"/>
      <c r="G29" s="245"/>
      <c r="H29" s="371"/>
      <c r="I29" s="371"/>
      <c r="J29" s="371"/>
      <c r="K29" s="371"/>
      <c r="L29" s="355" t="str">
        <f t="shared" si="0"/>
        <v/>
      </c>
      <c r="M29" s="358" t="str">
        <f>IF(AND(PlausiPSM="Ja",PlausiA6="Ja",PlausiA65="Ja",COUNTIFS('Tab. A6'!S:S,1,'Tab. A6'!D:D,A29)=0,D29&gt;0),'Interne Listen'!$Q$46,CONCATENATE(IF(AND(PlausiPSM="Ja",PlausiA6="Ja",PlausiA65="Ja",COUNTIFS('Tab. A6'!S:S,1,'Tab. A6'!D:D,A29)&lt;&gt;D29),'Interne Listen'!$Q$44&amp;CHAR(10),""),IF(AND(PlausiPSM="Ja",PlausiA6="Ja",PlausiA65="Ja",SUMIFS('Tab. A6'!I:I,'Tab. A6'!D:D,A29,'Tab. A6'!S:S,1)&gt;E29),'Interne Listen'!$Q$47&amp;CHAR(10),""),IF(AND(PlausiPSM="Ja",PlausiA6="Ja",PlausiA65="Ja",SUMIFS('Tab. A6'!J:J,'Tab. A6'!D:D,A29)&lt;&gt;F29),'Interne Listen'!$Q$45,"")))</f>
        <v/>
      </c>
      <c r="N29" s="351" t="str">
        <f t="shared" si="1"/>
        <v/>
      </c>
      <c r="O29" s="372" t="str">
        <f t="shared" si="3"/>
        <v/>
      </c>
    </row>
    <row r="30" spans="1:15" s="271" customFormat="1" x14ac:dyDescent="0.2">
      <c r="A30" s="249"/>
      <c r="B30" s="376"/>
      <c r="C30" s="245"/>
      <c r="D30" s="245"/>
      <c r="E30" s="245"/>
      <c r="F30" s="245"/>
      <c r="G30" s="245"/>
      <c r="H30" s="371"/>
      <c r="I30" s="371"/>
      <c r="J30" s="371"/>
      <c r="K30" s="371"/>
      <c r="L30" s="355" t="str">
        <f t="shared" si="0"/>
        <v/>
      </c>
      <c r="M30" s="358" t="str">
        <f>IF(AND(PlausiPSM="Ja",PlausiA6="Ja",PlausiA65="Ja",COUNTIFS('Tab. A6'!S:S,1,'Tab. A6'!D:D,A30)=0,D30&gt;0),'Interne Listen'!$Q$46,CONCATENATE(IF(AND(PlausiPSM="Ja",PlausiA6="Ja",PlausiA65="Ja",COUNTIFS('Tab. A6'!S:S,1,'Tab. A6'!D:D,A30)&lt;&gt;D30),'Interne Listen'!$Q$44&amp;CHAR(10),""),IF(AND(PlausiPSM="Ja",PlausiA6="Ja",PlausiA65="Ja",SUMIFS('Tab. A6'!I:I,'Tab. A6'!D:D,A30,'Tab. A6'!S:S,1)&gt;E30),'Interne Listen'!$Q$47&amp;CHAR(10),""),IF(AND(PlausiPSM="Ja",PlausiA6="Ja",PlausiA65="Ja",SUMIFS('Tab. A6'!J:J,'Tab. A6'!D:D,A30)&lt;&gt;F30),'Interne Listen'!$Q$45,"")))</f>
        <v/>
      </c>
      <c r="N30" s="351" t="str">
        <f t="shared" si="1"/>
        <v/>
      </c>
      <c r="O30" s="372" t="str">
        <f t="shared" si="3"/>
        <v/>
      </c>
    </row>
    <row r="31" spans="1:15" s="271" customFormat="1" x14ac:dyDescent="0.2">
      <c r="A31" s="249"/>
      <c r="B31" s="376"/>
      <c r="C31" s="245"/>
      <c r="D31" s="245"/>
      <c r="E31" s="245"/>
      <c r="F31" s="245"/>
      <c r="G31" s="245"/>
      <c r="H31" s="371"/>
      <c r="I31" s="371"/>
      <c r="J31" s="371"/>
      <c r="K31" s="371"/>
      <c r="L31" s="355" t="str">
        <f t="shared" si="0"/>
        <v/>
      </c>
      <c r="M31" s="358" t="str">
        <f>IF(AND(PlausiPSM="Ja",PlausiA6="Ja",PlausiA65="Ja",COUNTIFS('Tab. A6'!S:S,1,'Tab. A6'!D:D,A31)=0,D31&gt;0),'Interne Listen'!$Q$46,CONCATENATE(IF(AND(PlausiPSM="Ja",PlausiA6="Ja",PlausiA65="Ja",COUNTIFS('Tab. A6'!S:S,1,'Tab. A6'!D:D,A31)&lt;&gt;D31),'Interne Listen'!$Q$44&amp;CHAR(10),""),IF(AND(PlausiPSM="Ja",PlausiA6="Ja",PlausiA65="Ja",SUMIFS('Tab. A6'!I:I,'Tab. A6'!D:D,A31,'Tab. A6'!S:S,1)&gt;E31),'Interne Listen'!$Q$47&amp;CHAR(10),""),IF(AND(PlausiPSM="Ja",PlausiA6="Ja",PlausiA65="Ja",SUMIFS('Tab. A6'!J:J,'Tab. A6'!D:D,A31)&lt;&gt;F31),'Interne Listen'!$Q$45,"")))</f>
        <v/>
      </c>
      <c r="N31" s="351" t="str">
        <f t="shared" si="1"/>
        <v/>
      </c>
      <c r="O31" s="372" t="str">
        <f t="shared" si="3"/>
        <v/>
      </c>
    </row>
    <row r="32" spans="1:15" s="271" customFormat="1" x14ac:dyDescent="0.2">
      <c r="A32" s="249"/>
      <c r="B32" s="376"/>
      <c r="C32" s="245"/>
      <c r="D32" s="245"/>
      <c r="E32" s="245"/>
      <c r="F32" s="245"/>
      <c r="G32" s="245"/>
      <c r="H32" s="371"/>
      <c r="I32" s="371"/>
      <c r="J32" s="371"/>
      <c r="K32" s="371"/>
      <c r="L32" s="355" t="str">
        <f t="shared" si="0"/>
        <v/>
      </c>
      <c r="M32" s="358" t="str">
        <f>IF(AND(PlausiPSM="Ja",PlausiA6="Ja",PlausiA65="Ja",COUNTIFS('Tab. A6'!S:S,1,'Tab. A6'!D:D,A32)=0,D32&gt;0),'Interne Listen'!$Q$46,CONCATENATE(IF(AND(PlausiPSM="Ja",PlausiA6="Ja",PlausiA65="Ja",COUNTIFS('Tab. A6'!S:S,1,'Tab. A6'!D:D,A32)&lt;&gt;D32),'Interne Listen'!$Q$44&amp;CHAR(10),""),IF(AND(PlausiPSM="Ja",PlausiA6="Ja",PlausiA65="Ja",SUMIFS('Tab. A6'!I:I,'Tab. A6'!D:D,A32,'Tab. A6'!S:S,1)&gt;E32),'Interne Listen'!$Q$47&amp;CHAR(10),""),IF(AND(PlausiPSM="Ja",PlausiA6="Ja",PlausiA65="Ja",SUMIFS('Tab. A6'!J:J,'Tab. A6'!D:D,A32)&lt;&gt;F32),'Interne Listen'!$Q$45,"")))</f>
        <v/>
      </c>
      <c r="N32" s="351" t="str">
        <f t="shared" si="1"/>
        <v/>
      </c>
      <c r="O32" s="372" t="str">
        <f t="shared" si="3"/>
        <v/>
      </c>
    </row>
    <row r="33" spans="1:15" s="271" customFormat="1" x14ac:dyDescent="0.2">
      <c r="A33" s="249"/>
      <c r="B33" s="376"/>
      <c r="C33" s="245"/>
      <c r="D33" s="245"/>
      <c r="E33" s="245"/>
      <c r="F33" s="245"/>
      <c r="G33" s="245"/>
      <c r="H33" s="371"/>
      <c r="I33" s="371"/>
      <c r="J33" s="371"/>
      <c r="K33" s="371"/>
      <c r="L33" s="355" t="str">
        <f t="shared" si="0"/>
        <v/>
      </c>
      <c r="M33" s="358" t="str">
        <f>IF(AND(PlausiPSM="Ja",PlausiA6="Ja",PlausiA65="Ja",COUNTIFS('Tab. A6'!S:S,1,'Tab. A6'!D:D,A33)=0,D33&gt;0),'Interne Listen'!$Q$46,CONCATENATE(IF(AND(PlausiPSM="Ja",PlausiA6="Ja",PlausiA65="Ja",COUNTIFS('Tab. A6'!S:S,1,'Tab. A6'!D:D,A33)&lt;&gt;D33),'Interne Listen'!$Q$44&amp;CHAR(10),""),IF(AND(PlausiPSM="Ja",PlausiA6="Ja",PlausiA65="Ja",SUMIFS('Tab. A6'!I:I,'Tab. A6'!D:D,A33,'Tab. A6'!S:S,1)&gt;E33),'Interne Listen'!$Q$47&amp;CHAR(10),""),IF(AND(PlausiPSM="Ja",PlausiA6="Ja",PlausiA65="Ja",SUMIFS('Tab. A6'!J:J,'Tab. A6'!D:D,A33)&lt;&gt;F33),'Interne Listen'!$Q$45,"")))</f>
        <v/>
      </c>
      <c r="N33" s="351" t="str">
        <f t="shared" si="1"/>
        <v/>
      </c>
      <c r="O33" s="372" t="str">
        <f t="shared" si="3"/>
        <v/>
      </c>
    </row>
    <row r="34" spans="1:15" s="271" customFormat="1" x14ac:dyDescent="0.2">
      <c r="A34" s="249"/>
      <c r="B34" s="376"/>
      <c r="C34" s="245"/>
      <c r="D34" s="245"/>
      <c r="E34" s="245"/>
      <c r="F34" s="245"/>
      <c r="G34" s="245"/>
      <c r="H34" s="371"/>
      <c r="I34" s="371"/>
      <c r="J34" s="371"/>
      <c r="K34" s="371"/>
      <c r="L34" s="355" t="str">
        <f t="shared" si="0"/>
        <v/>
      </c>
      <c r="M34" s="358" t="str">
        <f>IF(AND(PlausiPSM="Ja",PlausiA6="Ja",PlausiA65="Ja",COUNTIFS('Tab. A6'!S:S,1,'Tab. A6'!D:D,A34)=0,D34&gt;0),'Interne Listen'!$Q$46,CONCATENATE(IF(AND(PlausiPSM="Ja",PlausiA6="Ja",PlausiA65="Ja",COUNTIFS('Tab. A6'!S:S,1,'Tab. A6'!D:D,A34)&lt;&gt;D34),'Interne Listen'!$Q$44&amp;CHAR(10),""),IF(AND(PlausiPSM="Ja",PlausiA6="Ja",PlausiA65="Ja",SUMIFS('Tab. A6'!I:I,'Tab. A6'!D:D,A34,'Tab. A6'!S:S,1)&gt;E34),'Interne Listen'!$Q$47&amp;CHAR(10),""),IF(AND(PlausiPSM="Ja",PlausiA6="Ja",PlausiA65="Ja",SUMIFS('Tab. A6'!J:J,'Tab. A6'!D:D,A34)&lt;&gt;F34),'Interne Listen'!$Q$45,"")))</f>
        <v/>
      </c>
      <c r="N34" s="351" t="str">
        <f t="shared" si="1"/>
        <v/>
      </c>
      <c r="O34" s="372" t="str">
        <f t="shared" si="3"/>
        <v/>
      </c>
    </row>
    <row r="35" spans="1:15" s="271" customFormat="1" x14ac:dyDescent="0.2">
      <c r="A35" s="249"/>
      <c r="B35" s="376"/>
      <c r="C35" s="245"/>
      <c r="D35" s="245"/>
      <c r="E35" s="245"/>
      <c r="F35" s="245"/>
      <c r="G35" s="245"/>
      <c r="H35" s="371"/>
      <c r="I35" s="371"/>
      <c r="J35" s="371"/>
      <c r="K35" s="371"/>
      <c r="L35" s="355" t="str">
        <f t="shared" si="0"/>
        <v/>
      </c>
      <c r="M35" s="358" t="str">
        <f>IF(AND(PlausiPSM="Ja",PlausiA6="Ja",PlausiA65="Ja",COUNTIFS('Tab. A6'!S:S,1,'Tab. A6'!D:D,A35)=0,D35&gt;0),'Interne Listen'!$Q$46,CONCATENATE(IF(AND(PlausiPSM="Ja",PlausiA6="Ja",PlausiA65="Ja",COUNTIFS('Tab. A6'!S:S,1,'Tab. A6'!D:D,A35)&lt;&gt;D35),'Interne Listen'!$Q$44&amp;CHAR(10),""),IF(AND(PlausiPSM="Ja",PlausiA6="Ja",PlausiA65="Ja",SUMIFS('Tab. A6'!I:I,'Tab. A6'!D:D,A35,'Tab. A6'!S:S,1)&gt;E35),'Interne Listen'!$Q$47&amp;CHAR(10),""),IF(AND(PlausiPSM="Ja",PlausiA6="Ja",PlausiA65="Ja",SUMIFS('Tab. A6'!J:J,'Tab. A6'!D:D,A35)&lt;&gt;F35),'Interne Listen'!$Q$45,"")))</f>
        <v/>
      </c>
      <c r="N35" s="351" t="str">
        <f t="shared" si="1"/>
        <v/>
      </c>
      <c r="O35" s="372" t="str">
        <f t="shared" si="3"/>
        <v/>
      </c>
    </row>
    <row r="36" spans="1:15" s="271" customFormat="1" x14ac:dyDescent="0.2">
      <c r="A36" s="249"/>
      <c r="B36" s="376"/>
      <c r="C36" s="245"/>
      <c r="D36" s="245"/>
      <c r="E36" s="245"/>
      <c r="F36" s="245"/>
      <c r="G36" s="245"/>
      <c r="H36" s="371"/>
      <c r="I36" s="371"/>
      <c r="J36" s="371"/>
      <c r="K36" s="371"/>
      <c r="L36" s="355" t="str">
        <f t="shared" si="0"/>
        <v/>
      </c>
      <c r="M36" s="358" t="str">
        <f>IF(AND(PlausiPSM="Ja",PlausiA6="Ja",PlausiA65="Ja",COUNTIFS('Tab. A6'!S:S,1,'Tab. A6'!D:D,A36)=0,D36&gt;0),'Interne Listen'!$Q$46,CONCATENATE(IF(AND(PlausiPSM="Ja",PlausiA6="Ja",PlausiA65="Ja",COUNTIFS('Tab. A6'!S:S,1,'Tab. A6'!D:D,A36)&lt;&gt;D36),'Interne Listen'!$Q$44&amp;CHAR(10),""),IF(AND(PlausiPSM="Ja",PlausiA6="Ja",PlausiA65="Ja",SUMIFS('Tab. A6'!I:I,'Tab. A6'!D:D,A36,'Tab. A6'!S:S,1)&gt;E36),'Interne Listen'!$Q$47&amp;CHAR(10),""),IF(AND(PlausiPSM="Ja",PlausiA6="Ja",PlausiA65="Ja",SUMIFS('Tab. A6'!J:J,'Tab. A6'!D:D,A36)&lt;&gt;F36),'Interne Listen'!$Q$45,"")))</f>
        <v/>
      </c>
      <c r="N36" s="351" t="str">
        <f t="shared" si="1"/>
        <v/>
      </c>
      <c r="O36" s="372" t="str">
        <f t="shared" si="3"/>
        <v/>
      </c>
    </row>
    <row r="37" spans="1:15" s="271" customFormat="1" x14ac:dyDescent="0.2">
      <c r="A37" s="249"/>
      <c r="B37" s="376"/>
      <c r="C37" s="245"/>
      <c r="D37" s="245"/>
      <c r="E37" s="245"/>
      <c r="F37" s="245"/>
      <c r="G37" s="245"/>
      <c r="H37" s="371"/>
      <c r="I37" s="371"/>
      <c r="J37" s="371"/>
      <c r="K37" s="371"/>
      <c r="L37" s="355" t="str">
        <f t="shared" si="0"/>
        <v/>
      </c>
      <c r="M37" s="358" t="str">
        <f>IF(AND(PlausiPSM="Ja",PlausiA6="Ja",PlausiA65="Ja",COUNTIFS('Tab. A6'!S:S,1,'Tab. A6'!D:D,A37)=0,D37&gt;0),'Interne Listen'!$Q$46,CONCATENATE(IF(AND(PlausiPSM="Ja",PlausiA6="Ja",PlausiA65="Ja",COUNTIFS('Tab. A6'!S:S,1,'Tab. A6'!D:D,A37)&lt;&gt;D37),'Interne Listen'!$Q$44&amp;CHAR(10),""),IF(AND(PlausiPSM="Ja",PlausiA6="Ja",PlausiA65="Ja",SUMIFS('Tab. A6'!I:I,'Tab. A6'!D:D,A37,'Tab. A6'!S:S,1)&gt;E37),'Interne Listen'!$Q$47&amp;CHAR(10),""),IF(AND(PlausiPSM="Ja",PlausiA6="Ja",PlausiA65="Ja",SUMIFS('Tab. A6'!J:J,'Tab. A6'!D:D,A37)&lt;&gt;F37),'Interne Listen'!$Q$45,"")))</f>
        <v/>
      </c>
      <c r="N37" s="351" t="str">
        <f t="shared" si="1"/>
        <v/>
      </c>
      <c r="O37" s="372" t="str">
        <f t="shared" si="3"/>
        <v/>
      </c>
    </row>
    <row r="38" spans="1:15" s="271" customFormat="1" x14ac:dyDescent="0.2">
      <c r="A38" s="249"/>
      <c r="B38" s="376"/>
      <c r="C38" s="245"/>
      <c r="D38" s="245"/>
      <c r="E38" s="245"/>
      <c r="F38" s="245"/>
      <c r="G38" s="245"/>
      <c r="H38" s="371"/>
      <c r="I38" s="371"/>
      <c r="J38" s="371"/>
      <c r="K38" s="371"/>
      <c r="L38" s="355" t="str">
        <f t="shared" si="0"/>
        <v/>
      </c>
      <c r="M38" s="358" t="str">
        <f>IF(AND(PlausiPSM="Ja",PlausiA6="Ja",PlausiA65="Ja",COUNTIFS('Tab. A6'!S:S,1,'Tab. A6'!D:D,A38)=0,D38&gt;0),'Interne Listen'!$Q$46,CONCATENATE(IF(AND(PlausiPSM="Ja",PlausiA6="Ja",PlausiA65="Ja",COUNTIFS('Tab. A6'!S:S,1,'Tab. A6'!D:D,A38)&lt;&gt;D38),'Interne Listen'!$Q$44&amp;CHAR(10),""),IF(AND(PlausiPSM="Ja",PlausiA6="Ja",PlausiA65="Ja",SUMIFS('Tab. A6'!I:I,'Tab. A6'!D:D,A38,'Tab. A6'!S:S,1)&gt;E38),'Interne Listen'!$Q$47&amp;CHAR(10),""),IF(AND(PlausiPSM="Ja",PlausiA6="Ja",PlausiA65="Ja",SUMIFS('Tab. A6'!J:J,'Tab. A6'!D:D,A38)&lt;&gt;F38),'Interne Listen'!$Q$45,"")))</f>
        <v/>
      </c>
      <c r="N38" s="351" t="str">
        <f t="shared" si="1"/>
        <v/>
      </c>
      <c r="O38" s="372" t="str">
        <f t="shared" si="2"/>
        <v/>
      </c>
    </row>
    <row r="39" spans="1:15" s="271" customFormat="1" x14ac:dyDescent="0.2">
      <c r="A39" s="249"/>
      <c r="B39" s="376"/>
      <c r="C39" s="245"/>
      <c r="D39" s="245"/>
      <c r="E39" s="245"/>
      <c r="F39" s="245"/>
      <c r="G39" s="245"/>
      <c r="H39" s="371"/>
      <c r="I39" s="371"/>
      <c r="J39" s="371"/>
      <c r="K39" s="371"/>
      <c r="L39" s="355" t="str">
        <f t="shared" si="0"/>
        <v/>
      </c>
      <c r="M39" s="358" t="str">
        <f>IF(AND(PlausiPSM="Ja",PlausiA6="Ja",PlausiA65="Ja",COUNTIFS('Tab. A6'!S:S,1,'Tab. A6'!D:D,A39)=0,D39&gt;0),'Interne Listen'!$Q$46,CONCATENATE(IF(AND(PlausiPSM="Ja",PlausiA6="Ja",PlausiA65="Ja",COUNTIFS('Tab. A6'!S:S,1,'Tab. A6'!D:D,A39)&lt;&gt;D39),'Interne Listen'!$Q$44&amp;CHAR(10),""),IF(AND(PlausiPSM="Ja",PlausiA6="Ja",PlausiA65="Ja",SUMIFS('Tab. A6'!I:I,'Tab. A6'!D:D,A39,'Tab. A6'!S:S,1)&gt;E39),'Interne Listen'!$Q$47&amp;CHAR(10),""),IF(AND(PlausiPSM="Ja",PlausiA6="Ja",PlausiA65="Ja",SUMIFS('Tab. A6'!J:J,'Tab. A6'!D:D,A39)&lt;&gt;F39),'Interne Listen'!$Q$45,"")))</f>
        <v/>
      </c>
      <c r="N39" s="351" t="str">
        <f t="shared" si="1"/>
        <v/>
      </c>
      <c r="O39" s="372" t="str">
        <f t="shared" si="2"/>
        <v/>
      </c>
    </row>
    <row r="40" spans="1:15" s="271" customFormat="1" x14ac:dyDescent="0.2">
      <c r="A40" s="249"/>
      <c r="B40" s="376"/>
      <c r="C40" s="245"/>
      <c r="D40" s="245"/>
      <c r="E40" s="245"/>
      <c r="F40" s="245"/>
      <c r="G40" s="245"/>
      <c r="H40" s="371"/>
      <c r="I40" s="371"/>
      <c r="J40" s="371"/>
      <c r="K40" s="371"/>
      <c r="L40" s="355" t="str">
        <f t="shared" si="0"/>
        <v/>
      </c>
      <c r="M40" s="358" t="str">
        <f>IF(AND(PlausiPSM="Ja",PlausiA6="Ja",PlausiA65="Ja",COUNTIFS('Tab. A6'!S:S,1,'Tab. A6'!D:D,A40)=0,D40&gt;0),'Interne Listen'!$Q$46,CONCATENATE(IF(AND(PlausiPSM="Ja",PlausiA6="Ja",PlausiA65="Ja",COUNTIFS('Tab. A6'!S:S,1,'Tab. A6'!D:D,A40)&lt;&gt;D40),'Interne Listen'!$Q$44&amp;CHAR(10),""),IF(AND(PlausiPSM="Ja",PlausiA6="Ja",PlausiA65="Ja",SUMIFS('Tab. A6'!I:I,'Tab. A6'!D:D,A40,'Tab. A6'!S:S,1)&gt;E40),'Interne Listen'!$Q$47&amp;CHAR(10),""),IF(AND(PlausiPSM="Ja",PlausiA6="Ja",PlausiA65="Ja",SUMIFS('Tab. A6'!J:J,'Tab. A6'!D:D,A40)&lt;&gt;F40),'Interne Listen'!$Q$45,"")))</f>
        <v/>
      </c>
      <c r="N40" s="351" t="str">
        <f t="shared" si="1"/>
        <v/>
      </c>
      <c r="O40" s="372" t="str">
        <f t="shared" si="2"/>
        <v/>
      </c>
    </row>
    <row r="41" spans="1:15" s="271" customFormat="1" x14ac:dyDescent="0.2">
      <c r="A41" s="249"/>
      <c r="B41" s="376"/>
      <c r="C41" s="245"/>
      <c r="D41" s="245"/>
      <c r="E41" s="245"/>
      <c r="F41" s="245"/>
      <c r="G41" s="245"/>
      <c r="H41" s="371"/>
      <c r="I41" s="371"/>
      <c r="J41" s="371"/>
      <c r="K41" s="371"/>
      <c r="L41" s="355" t="str">
        <f t="shared" si="0"/>
        <v/>
      </c>
      <c r="M41" s="358" t="str">
        <f>IF(AND(PlausiPSM="Ja",PlausiA6="Ja",PlausiA65="Ja",COUNTIFS('Tab. A6'!S:S,1,'Tab. A6'!D:D,A41)=0,D41&gt;0),'Interne Listen'!$Q$46,CONCATENATE(IF(AND(PlausiPSM="Ja",PlausiA6="Ja",PlausiA65="Ja",COUNTIFS('Tab. A6'!S:S,1,'Tab. A6'!D:D,A41)&lt;&gt;D41),'Interne Listen'!$Q$44&amp;CHAR(10),""),IF(AND(PlausiPSM="Ja",PlausiA6="Ja",PlausiA65="Ja",SUMIFS('Tab. A6'!I:I,'Tab. A6'!D:D,A41,'Tab. A6'!S:S,1)&gt;E41),'Interne Listen'!$Q$47&amp;CHAR(10),""),IF(AND(PlausiPSM="Ja",PlausiA6="Ja",PlausiA65="Ja",SUMIFS('Tab. A6'!J:J,'Tab. A6'!D:D,A41)&lt;&gt;F41),'Interne Listen'!$Q$45,"")))</f>
        <v/>
      </c>
      <c r="N41" s="351" t="str">
        <f t="shared" si="1"/>
        <v/>
      </c>
      <c r="O41" s="372" t="str">
        <f t="shared" si="2"/>
        <v/>
      </c>
    </row>
    <row r="42" spans="1:15" s="271" customFormat="1" x14ac:dyDescent="0.2">
      <c r="A42" s="249"/>
      <c r="B42" s="376"/>
      <c r="C42" s="245"/>
      <c r="D42" s="245"/>
      <c r="E42" s="245"/>
      <c r="F42" s="245"/>
      <c r="G42" s="245"/>
      <c r="H42" s="371"/>
      <c r="I42" s="371"/>
      <c r="J42" s="371"/>
      <c r="K42" s="371"/>
      <c r="L42" s="355" t="str">
        <f t="shared" si="0"/>
        <v/>
      </c>
      <c r="M42" s="358" t="str">
        <f>IF(AND(PlausiPSM="Ja",PlausiA6="Ja",PlausiA65="Ja",COUNTIFS('Tab. A6'!S:S,1,'Tab. A6'!D:D,A42)=0,D42&gt;0),'Interne Listen'!$Q$46,CONCATENATE(IF(AND(PlausiPSM="Ja",PlausiA6="Ja",PlausiA65="Ja",COUNTIFS('Tab. A6'!S:S,1,'Tab. A6'!D:D,A42)&lt;&gt;D42),'Interne Listen'!$Q$44&amp;CHAR(10),""),IF(AND(PlausiPSM="Ja",PlausiA6="Ja",PlausiA65="Ja",SUMIFS('Tab. A6'!I:I,'Tab. A6'!D:D,A42,'Tab. A6'!S:S,1)&gt;E42),'Interne Listen'!$Q$47&amp;CHAR(10),""),IF(AND(PlausiPSM="Ja",PlausiA6="Ja",PlausiA65="Ja",SUMIFS('Tab. A6'!J:J,'Tab. A6'!D:D,A42)&lt;&gt;F42),'Interne Listen'!$Q$45,"")))</f>
        <v/>
      </c>
      <c r="N42" s="351" t="str">
        <f t="shared" si="1"/>
        <v/>
      </c>
      <c r="O42" s="372" t="str">
        <f t="shared" si="2"/>
        <v/>
      </c>
    </row>
    <row r="43" spans="1:15" s="271" customFormat="1" x14ac:dyDescent="0.2">
      <c r="A43" s="249"/>
      <c r="B43" s="376"/>
      <c r="C43" s="245"/>
      <c r="D43" s="245"/>
      <c r="E43" s="245"/>
      <c r="F43" s="245"/>
      <c r="G43" s="245"/>
      <c r="H43" s="371"/>
      <c r="I43" s="371"/>
      <c r="J43" s="371"/>
      <c r="K43" s="371"/>
      <c r="L43" s="355" t="str">
        <f t="shared" si="0"/>
        <v/>
      </c>
      <c r="M43" s="358" t="str">
        <f>IF(AND(PlausiPSM="Ja",PlausiA6="Ja",PlausiA65="Ja",COUNTIFS('Tab. A6'!S:S,1,'Tab. A6'!D:D,A43)=0,D43&gt;0),'Interne Listen'!$Q$46,CONCATENATE(IF(AND(PlausiPSM="Ja",PlausiA6="Ja",PlausiA65="Ja",COUNTIFS('Tab. A6'!S:S,1,'Tab. A6'!D:D,A43)&lt;&gt;D43),'Interne Listen'!$Q$44&amp;CHAR(10),""),IF(AND(PlausiPSM="Ja",PlausiA6="Ja",PlausiA65="Ja",SUMIFS('Tab. A6'!I:I,'Tab. A6'!D:D,A43,'Tab. A6'!S:S,1)&gt;E43),'Interne Listen'!$Q$47&amp;CHAR(10),""),IF(AND(PlausiPSM="Ja",PlausiA6="Ja",PlausiA65="Ja",SUMIFS('Tab. A6'!J:J,'Tab. A6'!D:D,A43)&lt;&gt;F43),'Interne Listen'!$Q$45,"")))</f>
        <v/>
      </c>
      <c r="N43" s="351" t="str">
        <f t="shared" si="1"/>
        <v/>
      </c>
      <c r="O43" s="372" t="str">
        <f t="shared" si="2"/>
        <v/>
      </c>
    </row>
    <row r="44" spans="1:15" s="271" customFormat="1" x14ac:dyDescent="0.2">
      <c r="A44" s="249"/>
      <c r="B44" s="376"/>
      <c r="C44" s="245"/>
      <c r="D44" s="245"/>
      <c r="E44" s="245"/>
      <c r="F44" s="245"/>
      <c r="G44" s="245"/>
      <c r="H44" s="371"/>
      <c r="I44" s="371"/>
      <c r="J44" s="371"/>
      <c r="K44" s="371"/>
      <c r="L44" s="355" t="str">
        <f t="shared" si="0"/>
        <v/>
      </c>
      <c r="M44" s="358" t="str">
        <f>IF(AND(PlausiPSM="Ja",PlausiA6="Ja",PlausiA65="Ja",COUNTIFS('Tab. A6'!S:S,1,'Tab. A6'!D:D,A44)=0,D44&gt;0),'Interne Listen'!$Q$46,CONCATENATE(IF(AND(PlausiPSM="Ja",PlausiA6="Ja",PlausiA65="Ja",COUNTIFS('Tab. A6'!S:S,1,'Tab. A6'!D:D,A44)&lt;&gt;D44),'Interne Listen'!$Q$44&amp;CHAR(10),""),IF(AND(PlausiPSM="Ja",PlausiA6="Ja",PlausiA65="Ja",SUMIFS('Tab. A6'!I:I,'Tab. A6'!D:D,A44,'Tab. A6'!S:S,1)&gt;E44),'Interne Listen'!$Q$47&amp;CHAR(10),""),IF(AND(PlausiPSM="Ja",PlausiA6="Ja",PlausiA65="Ja",SUMIFS('Tab. A6'!J:J,'Tab. A6'!D:D,A44)&lt;&gt;F44),'Interne Listen'!$Q$45,"")))</f>
        <v/>
      </c>
      <c r="N44" s="351" t="str">
        <f t="shared" si="1"/>
        <v/>
      </c>
      <c r="O44" s="372" t="str">
        <f t="shared" si="2"/>
        <v/>
      </c>
    </row>
    <row r="45" spans="1:15" s="271" customFormat="1" x14ac:dyDescent="0.2">
      <c r="A45" s="249"/>
      <c r="B45" s="376"/>
      <c r="C45" s="245"/>
      <c r="D45" s="245"/>
      <c r="E45" s="245"/>
      <c r="F45" s="245"/>
      <c r="G45" s="245"/>
      <c r="H45" s="371"/>
      <c r="I45" s="371"/>
      <c r="J45" s="371"/>
      <c r="K45" s="371"/>
      <c r="L45" s="355" t="str">
        <f t="shared" si="0"/>
        <v/>
      </c>
      <c r="M45" s="358" t="str">
        <f>IF(AND(PlausiPSM="Ja",PlausiA6="Ja",PlausiA65="Ja",COUNTIFS('Tab. A6'!S:S,1,'Tab. A6'!D:D,A45)=0,D45&gt;0),'Interne Listen'!$Q$46,CONCATENATE(IF(AND(PlausiPSM="Ja",PlausiA6="Ja",PlausiA65="Ja",COUNTIFS('Tab. A6'!S:S,1,'Tab. A6'!D:D,A45)&lt;&gt;D45),'Interne Listen'!$Q$44&amp;CHAR(10),""),IF(AND(PlausiPSM="Ja",PlausiA6="Ja",PlausiA65="Ja",SUMIFS('Tab. A6'!I:I,'Tab. A6'!D:D,A45,'Tab. A6'!S:S,1)&gt;E45),'Interne Listen'!$Q$47&amp;CHAR(10),""),IF(AND(PlausiPSM="Ja",PlausiA6="Ja",PlausiA65="Ja",SUMIFS('Tab. A6'!J:J,'Tab. A6'!D:D,A45)&lt;&gt;F45),'Interne Listen'!$Q$45,"")))</f>
        <v/>
      </c>
      <c r="N45" s="351" t="str">
        <f t="shared" si="1"/>
        <v/>
      </c>
      <c r="O45" s="372" t="str">
        <f t="shared" si="2"/>
        <v/>
      </c>
    </row>
    <row r="46" spans="1:15" s="271" customFormat="1" x14ac:dyDescent="0.2">
      <c r="A46" s="249"/>
      <c r="B46" s="376"/>
      <c r="C46" s="245"/>
      <c r="D46" s="245"/>
      <c r="E46" s="245"/>
      <c r="F46" s="245"/>
      <c r="G46" s="245"/>
      <c r="H46" s="371"/>
      <c r="I46" s="371"/>
      <c r="J46" s="371"/>
      <c r="K46" s="371"/>
      <c r="L46" s="355" t="str">
        <f t="shared" si="0"/>
        <v/>
      </c>
      <c r="M46" s="358" t="str">
        <f>IF(AND(PlausiPSM="Ja",PlausiA6="Ja",PlausiA65="Ja",COUNTIFS('Tab. A6'!S:S,1,'Tab. A6'!D:D,A46)=0,D46&gt;0),'Interne Listen'!$Q$46,CONCATENATE(IF(AND(PlausiPSM="Ja",PlausiA6="Ja",PlausiA65="Ja",COUNTIFS('Tab. A6'!S:S,1,'Tab. A6'!D:D,A46)&lt;&gt;D46),'Interne Listen'!$Q$44&amp;CHAR(10),""),IF(AND(PlausiPSM="Ja",PlausiA6="Ja",PlausiA65="Ja",SUMIFS('Tab. A6'!I:I,'Tab. A6'!D:D,A46,'Tab. A6'!S:S,1)&gt;E46),'Interne Listen'!$Q$47&amp;CHAR(10),""),IF(AND(PlausiPSM="Ja",PlausiA6="Ja",PlausiA65="Ja",SUMIFS('Tab. A6'!J:J,'Tab. A6'!D:D,A46)&lt;&gt;F46),'Interne Listen'!$Q$45,"")))</f>
        <v/>
      </c>
      <c r="N46" s="351" t="str">
        <f t="shared" si="1"/>
        <v/>
      </c>
      <c r="O46" s="372" t="str">
        <f t="shared" si="2"/>
        <v/>
      </c>
    </row>
    <row r="47" spans="1:15" s="271" customFormat="1" x14ac:dyDescent="0.2">
      <c r="A47" s="249"/>
      <c r="B47" s="376"/>
      <c r="C47" s="245"/>
      <c r="D47" s="245"/>
      <c r="E47" s="245"/>
      <c r="F47" s="245"/>
      <c r="G47" s="245"/>
      <c r="H47" s="371"/>
      <c r="I47" s="371"/>
      <c r="J47" s="371"/>
      <c r="K47" s="371"/>
      <c r="L47" s="355" t="str">
        <f t="shared" si="0"/>
        <v/>
      </c>
      <c r="M47" s="358" t="str">
        <f>IF(AND(PlausiPSM="Ja",PlausiA6="Ja",PlausiA65="Ja",COUNTIFS('Tab. A6'!S:S,1,'Tab. A6'!D:D,A47)=0,D47&gt;0),'Interne Listen'!$Q$46,CONCATENATE(IF(AND(PlausiPSM="Ja",PlausiA6="Ja",PlausiA65="Ja",COUNTIFS('Tab. A6'!S:S,1,'Tab. A6'!D:D,A47)&lt;&gt;D47),'Interne Listen'!$Q$44&amp;CHAR(10),""),IF(AND(PlausiPSM="Ja",PlausiA6="Ja",PlausiA65="Ja",SUMIFS('Tab. A6'!I:I,'Tab. A6'!D:D,A47,'Tab. A6'!S:S,1)&gt;E47),'Interne Listen'!$Q$47&amp;CHAR(10),""),IF(AND(PlausiPSM="Ja",PlausiA6="Ja",PlausiA65="Ja",SUMIFS('Tab. A6'!J:J,'Tab. A6'!D:D,A47)&lt;&gt;F47),'Interne Listen'!$Q$45,"")))</f>
        <v/>
      </c>
      <c r="N47" s="351" t="str">
        <f t="shared" si="1"/>
        <v/>
      </c>
      <c r="O47" s="372" t="str">
        <f t="shared" si="2"/>
        <v/>
      </c>
    </row>
    <row r="48" spans="1:15" s="271" customFormat="1" ht="13.5" thickBot="1" x14ac:dyDescent="0.25">
      <c r="A48" s="250"/>
      <c r="B48" s="377"/>
      <c r="C48" s="251"/>
      <c r="D48" s="251"/>
      <c r="E48" s="251"/>
      <c r="F48" s="251"/>
      <c r="G48" s="251"/>
      <c r="H48" s="373"/>
      <c r="I48" s="373"/>
      <c r="J48" s="373"/>
      <c r="K48" s="373"/>
      <c r="L48" s="356" t="str">
        <f t="shared" si="0"/>
        <v/>
      </c>
      <c r="M48" s="359" t="str">
        <f>IF(AND(PlausiPSM="Ja",PlausiA6="Ja",PlausiA65="Ja",COUNTIFS('Tab. A6'!S:S,1,'Tab. A6'!D:D,A48)=0,D48&gt;0),'Interne Listen'!$Q$46,CONCATENATE(IF(AND(PlausiPSM="Ja",PlausiA6="Ja",PlausiA65="Ja",COUNTIFS('Tab. A6'!S:S,1,'Tab. A6'!D:D,A48)&lt;&gt;D48),'Interne Listen'!$Q$44&amp;CHAR(10),""),IF(AND(PlausiPSM="Ja",PlausiA6="Ja",PlausiA65="Ja",SUMIFS('Tab. A6'!I:I,'Tab. A6'!D:D,A48,'Tab. A6'!S:S,1)&gt;E48),'Interne Listen'!$Q$47&amp;CHAR(10),""),IF(AND(PlausiPSM="Ja",PlausiA6="Ja",PlausiA65="Ja",SUMIFS('Tab. A6'!J:J,'Tab. A6'!D:D,A48)&lt;&gt;F48),'Interne Listen'!$Q$45,"")))</f>
        <v/>
      </c>
      <c r="N48" s="352" t="str">
        <f t="shared" si="1"/>
        <v/>
      </c>
      <c r="O48" s="374" t="str">
        <f t="shared" si="2"/>
        <v/>
      </c>
    </row>
  </sheetData>
  <sheetProtection sheet="1" objects="1" scenarios="1" formatRows="0" sort="0" autoFilter="0"/>
  <sortState ref="A11:K48">
    <sortCondition ref="A11:A48"/>
  </sortState>
  <mergeCells count="1">
    <mergeCell ref="H9:K9"/>
  </mergeCells>
  <phoneticPr fontId="2" type="noConversion"/>
  <conditionalFormatting sqref="B5">
    <cfRule type="expression" dxfId="110" priority="12">
      <formula>AND($B$5&lt;&gt;"Ja",$A$11&lt;&gt;"")</formula>
    </cfRule>
  </conditionalFormatting>
  <conditionalFormatting sqref="H11:K48">
    <cfRule type="expression" dxfId="109" priority="10">
      <formula>AND(H11&lt;&gt;"",H11&lt;&gt;"x")</formula>
    </cfRule>
    <cfRule type="expression" dxfId="108" priority="11">
      <formula>AND(PlausiPSM="ja",OR(AND(H11="x",COUNTIF($H11:$K11,"x")&gt;$E11),AND($E11&gt;0,COUNTIF($H11:$K11,"x")=0)))</formula>
    </cfRule>
  </conditionalFormatting>
  <conditionalFormatting sqref="C11:C48">
    <cfRule type="expression" dxfId="107" priority="33">
      <formula>AND(C11&lt;&gt;"",ISNUMBER(C11)=FALSE)</formula>
    </cfRule>
    <cfRule type="expression" dxfId="106" priority="34">
      <formula>AND(PlausiPSM="ja",OR(C11&gt;WVAAnzahl,C11&lt;D11,C11&gt;E11,AND(C11=0,E11&gt;0)))</formula>
    </cfRule>
  </conditionalFormatting>
  <conditionalFormatting sqref="D11:D48">
    <cfRule type="expression" dxfId="105" priority="3">
      <formula>AND(D11&lt;&gt;"",ISNUMBER(D11)=FALSE)</formula>
    </cfRule>
    <cfRule type="expression" dxfId="104" priority="41">
      <formula>AND(PlausiPSM="ja",OR(D11&gt;C11,F11&lt;D11,AND(D11=0,F11&gt;0)))</formula>
    </cfRule>
  </conditionalFormatting>
  <conditionalFormatting sqref="E11:E48">
    <cfRule type="expression" dxfId="103" priority="2">
      <formula>AND(E11&lt;&gt;"",ISNUMBER(E11)=FALSE)</formula>
    </cfRule>
    <cfRule type="expression" dxfId="102" priority="37">
      <formula>AND(PlausiPSM="ja",OR(E11&lt;C11,E11&lt;F11))</formula>
    </cfRule>
  </conditionalFormatting>
  <conditionalFormatting sqref="F11:F48">
    <cfRule type="expression" dxfId="101" priority="1">
      <formula>AND(F11&lt;&gt;"",ISNUMBER(F11)=FALSE)</formula>
    </cfRule>
    <cfRule type="expression" dxfId="100" priority="39">
      <formula>AND(PlausiPSM="ja",OR(F11&gt;E11,F11&lt;D11))</formula>
    </cfRule>
  </conditionalFormatting>
  <conditionalFormatting sqref="G11:G48">
    <cfRule type="expression" dxfId="99" priority="35">
      <formula>AND(G11&lt;&gt;"",ISNUMBER(G11)=FALSE)</formula>
    </cfRule>
    <cfRule type="expression" dxfId="98" priority="36">
      <formula>AND(PlausiPSM="ja",G11&gt;F11)</formula>
    </cfRule>
  </conditionalFormatting>
  <conditionalFormatting sqref="A11:A48">
    <cfRule type="expression" dxfId="97" priority="4">
      <formula>ISERROR(MATCH(A11,ParameternrM,0))=FALSE</formula>
    </cfRule>
    <cfRule type="expression" dxfId="96" priority="8">
      <formula>ISERROR(MATCH(A11,Parameterliste,0))=FALSE</formula>
    </cfRule>
  </conditionalFormatting>
  <conditionalFormatting sqref="B11:B48">
    <cfRule type="expression" dxfId="95" priority="5">
      <formula>ISERROR(MATCH(B11,CASnrM,0))=FALSE</formula>
    </cfRule>
    <cfRule type="expression" dxfId="94" priority="6">
      <formula>ISERROR(MATCH(B11,CAS,0))=FALSE</formula>
    </cfRule>
    <cfRule type="expression" dxfId="93" priority="7">
      <formula>AND(PlausiPSM="ja",A11&lt;&gt;"",B11="")</formula>
    </cfRule>
  </conditionalFormatting>
  <dataValidations count="1">
    <dataValidation type="list" showErrorMessage="1" sqref="I4:I5 B5">
      <formula1>Plausibilität</formula1>
    </dataValidation>
  </dataValidations>
  <pageMargins left="0.39370078740157483" right="0.39370078740157483" top="0.98425196850393704" bottom="0.59055118110236227" header="0.51181102362204722" footer="0"/>
  <pageSetup paperSize="9" scale="57"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0" id="{F79B46E5-FAA4-44D0-9F69-89205F2A207A}">
            <xm:f>AND(PlausiPSM="Ja",PlausiA6="Ja",PlausiA65="Ja",SUMIFS('Tab. A6'!J:J,'Tab. A6'!D:D,A11)&lt;&gt;F11)</xm:f>
            <x14:dxf>
              <fill>
                <patternFill>
                  <bgColor rgb="FFFF00FF"/>
                </patternFill>
              </fill>
            </x14:dxf>
          </x14:cfRule>
          <xm:sqref>F11:F48</xm:sqref>
        </x14:conditionalFormatting>
        <x14:conditionalFormatting xmlns:xm="http://schemas.microsoft.com/office/excel/2006/main">
          <x14:cfRule type="expression" priority="9" id="{4E5D6C1E-7E04-4789-BECF-8AF8E1CCFD75}">
            <xm:f>M11='Interne Listen'!$Q$46</xm:f>
            <x14:dxf>
              <fill>
                <patternFill>
                  <bgColor rgb="FFFF00FF"/>
                </patternFill>
              </fill>
            </x14:dxf>
          </x14:cfRule>
          <xm:sqref>A11:A48</xm:sqref>
        </x14:conditionalFormatting>
        <x14:conditionalFormatting xmlns:xm="http://schemas.microsoft.com/office/excel/2006/main">
          <x14:cfRule type="expression" priority="258" id="{A0345E84-1793-4946-9A5D-269AF7DCCAB3}">
            <xm:f>AND(PlausiPSM="Ja",PlausiA6="Ja",PlausiA65="Ja",COUNTIFS('Tab. A6'!S:S,1,'Tab. A6'!D:D,A11)&lt;&gt;D11)</xm:f>
            <x14:dxf>
              <fill>
                <patternFill>
                  <bgColor rgb="FFFF00FF"/>
                </patternFill>
              </fill>
            </x14:dxf>
          </x14:cfRule>
          <xm:sqref>D11:D48</xm:sqref>
        </x14:conditionalFormatting>
        <x14:conditionalFormatting xmlns:xm="http://schemas.microsoft.com/office/excel/2006/main">
          <x14:cfRule type="expression" priority="259" id="{51BAFA2A-5A05-43F6-913D-5DFE4A91D153}">
            <xm:f>AND(PlausiPSM="Ja",PlausiA6="Ja",PlausiA65="Ja",SUMIFS('Tab. A6'!I:I,'Tab. A6'!D:D,A11,'Tab. A6'!S:S,1)&gt;E11)</xm:f>
            <x14:dxf>
              <fill>
                <patternFill>
                  <bgColor rgb="FFFF00FF"/>
                </patternFill>
              </fill>
            </x14:dxf>
          </x14:cfRule>
          <xm:sqref>E11:E48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R7"/>
  <sheetViews>
    <sheetView workbookViewId="0">
      <selection activeCell="E29" sqref="E29"/>
    </sheetView>
  </sheetViews>
  <sheetFormatPr baseColWidth="10" defaultColWidth="11.42578125" defaultRowHeight="12.75" x14ac:dyDescent="0.2"/>
  <cols>
    <col min="1" max="1" width="15.140625" style="23" customWidth="1"/>
    <col min="2" max="2" width="3.7109375" style="23" customWidth="1"/>
    <col min="3" max="3" width="5.5703125" style="23" customWidth="1"/>
    <col min="4" max="4" width="3.7109375" style="23" customWidth="1"/>
    <col min="5" max="5" width="7" style="23" customWidth="1"/>
    <col min="6" max="6" width="13.7109375" style="23" customWidth="1"/>
    <col min="7" max="7" width="3.85546875" style="23" customWidth="1"/>
    <col min="8" max="8" width="7.7109375" style="23" customWidth="1"/>
    <col min="9" max="9" width="8.85546875" style="23" customWidth="1"/>
    <col min="10" max="10" width="6.7109375" style="23" customWidth="1"/>
    <col min="11" max="11" width="11.42578125" style="23" customWidth="1"/>
    <col min="12" max="12" width="3.7109375" style="23" customWidth="1"/>
    <col min="13" max="13" width="7.7109375" style="23" customWidth="1"/>
    <col min="14" max="14" width="7.85546875" style="23" customWidth="1"/>
    <col min="15" max="15" width="6.5703125" style="23" customWidth="1"/>
    <col min="16" max="16" width="6.28515625" style="23" customWidth="1"/>
    <col min="17" max="17" width="36.5703125" style="23" customWidth="1"/>
    <col min="18" max="18" width="25.140625" style="23" customWidth="1"/>
    <col min="19" max="16384" width="11.42578125" style="23"/>
  </cols>
  <sheetData>
    <row r="1" spans="1:18" s="17" customFormat="1" ht="18" x14ac:dyDescent="0.25">
      <c r="A1" s="16" t="s">
        <v>416</v>
      </c>
      <c r="I1" s="77"/>
    </row>
    <row r="2" spans="1:18" s="19" customFormat="1" ht="15.75" x14ac:dyDescent="0.25">
      <c r="A2" s="18" t="s">
        <v>107</v>
      </c>
      <c r="I2" s="78"/>
    </row>
    <row r="3" spans="1:18" ht="13.5" thickBot="1" x14ac:dyDescent="0.25"/>
    <row r="4" spans="1:18" ht="408.75" x14ac:dyDescent="0.2">
      <c r="A4" s="193" t="s">
        <v>676</v>
      </c>
      <c r="B4" s="194" t="s">
        <v>436</v>
      </c>
      <c r="C4" s="195" t="s">
        <v>442</v>
      </c>
      <c r="D4" s="195" t="s">
        <v>435</v>
      </c>
      <c r="E4" s="195" t="s">
        <v>438</v>
      </c>
      <c r="F4" s="196"/>
      <c r="G4" s="195" t="s">
        <v>436</v>
      </c>
      <c r="H4" s="195" t="s">
        <v>443</v>
      </c>
      <c r="I4" s="195" t="s">
        <v>437</v>
      </c>
      <c r="J4" s="195" t="s">
        <v>439</v>
      </c>
      <c r="K4" s="196"/>
      <c r="L4" s="195" t="s">
        <v>436</v>
      </c>
      <c r="M4" s="195" t="s">
        <v>444</v>
      </c>
      <c r="N4" s="195" t="s">
        <v>440</v>
      </c>
      <c r="O4" s="195" t="s">
        <v>441</v>
      </c>
      <c r="P4" s="195" t="s">
        <v>445</v>
      </c>
      <c r="Q4" s="319" t="s">
        <v>145</v>
      </c>
      <c r="R4" s="320" t="s">
        <v>152</v>
      </c>
    </row>
    <row r="5" spans="1:18" s="200" customFormat="1" ht="13.5" thickBot="1" x14ac:dyDescent="0.25">
      <c r="A5" s="197" t="s">
        <v>108</v>
      </c>
      <c r="B5" s="121"/>
      <c r="C5" s="122"/>
      <c r="D5" s="123"/>
      <c r="E5" s="124"/>
      <c r="F5" s="197" t="s">
        <v>109</v>
      </c>
      <c r="G5" s="122"/>
      <c r="H5" s="122"/>
      <c r="I5" s="123"/>
      <c r="J5" s="122"/>
      <c r="K5" s="197" t="s">
        <v>110</v>
      </c>
      <c r="L5" s="122"/>
      <c r="M5" s="122"/>
      <c r="N5" s="122"/>
      <c r="O5" s="122"/>
      <c r="P5" s="122"/>
      <c r="Q5" s="198" t="str">
        <f>IF(Amt="","",Amt)</f>
        <v/>
      </c>
      <c r="R5" s="199" t="str">
        <f>IF(Q5="","",VLOOKUP(Q5,Gesundheitsämter,2,FALSE))</f>
        <v/>
      </c>
    </row>
    <row r="7" spans="1:18" x14ac:dyDescent="0.2">
      <c r="C7" s="68"/>
      <c r="D7" s="68"/>
      <c r="G7" s="68"/>
    </row>
  </sheetData>
  <sheetProtection sheet="1" objects="1" scenarios="1"/>
  <phoneticPr fontId="2" type="noConversion"/>
  <conditionalFormatting sqref="B5:E5">
    <cfRule type="expression" dxfId="88" priority="190">
      <formula>AND($B$5="",$C$5="",$D$5="",$E$5="")</formula>
    </cfRule>
    <cfRule type="cellIs" dxfId="87" priority="191" operator="equal">
      <formula>""</formula>
    </cfRule>
    <cfRule type="cellIs" dxfId="86" priority="192" operator="notEqual">
      <formula>"x"</formula>
    </cfRule>
  </conditionalFormatting>
  <conditionalFormatting sqref="G5:J5">
    <cfRule type="expression" dxfId="85" priority="193">
      <formula>AND($G$5="",$H$5="",$I$5="",$J$5="")</formula>
    </cfRule>
    <cfRule type="cellIs" dxfId="84" priority="194" operator="equal">
      <formula>""</formula>
    </cfRule>
    <cfRule type="cellIs" dxfId="83" priority="195" operator="notEqual">
      <formula>"x"</formula>
    </cfRule>
  </conditionalFormatting>
  <conditionalFormatting sqref="L5:P5">
    <cfRule type="expression" dxfId="82" priority="196">
      <formula>AND($L$5="",$M$5="",$N$5="",$O$5="",$P$5="")</formula>
    </cfRule>
    <cfRule type="cellIs" dxfId="81" priority="197" operator="equal">
      <formula>""</formula>
    </cfRule>
    <cfRule type="cellIs" dxfId="80" priority="198" operator="notEqual">
      <formula>"x"</formula>
    </cfRule>
  </conditionalFormatting>
  <dataValidations count="2">
    <dataValidation allowBlank="1" errorTitle="Bitte &quot;x&quot; eintragen!" promptTitle="Zutreffendes ankreuzen &quot;x&quot;" sqref="L5:P5"/>
    <dataValidation allowBlank="1" errorTitle="Bitte &quot;x&quot; eintragen!" promptTitle="Zutreffendes ankreuzen &quot;x&quot;" sqref="B5:E5 G5:J5"/>
  </dataValidations>
  <pageMargins left="0.39370078740157483" right="0.3937007874015748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C6"/>
  <sheetViews>
    <sheetView workbookViewId="0">
      <selection activeCell="E29" sqref="E29"/>
    </sheetView>
  </sheetViews>
  <sheetFormatPr baseColWidth="10" defaultRowHeight="12.75" x14ac:dyDescent="0.2"/>
  <cols>
    <col min="1" max="1" width="102.140625" customWidth="1"/>
    <col min="2" max="2" width="35" customWidth="1"/>
    <col min="3" max="3" width="20.28515625" customWidth="1"/>
  </cols>
  <sheetData>
    <row r="1" spans="1:3" ht="18" x14ac:dyDescent="0.25">
      <c r="A1" s="2" t="s">
        <v>418</v>
      </c>
      <c r="B1" s="1"/>
      <c r="C1" s="1"/>
    </row>
    <row r="2" spans="1:3" ht="15.75" x14ac:dyDescent="0.25">
      <c r="A2" s="4" t="s">
        <v>419</v>
      </c>
      <c r="B2" s="3"/>
      <c r="C2" s="3"/>
    </row>
    <row r="3" spans="1:3" ht="15.75" thickBot="1" x14ac:dyDescent="0.25">
      <c r="B3" s="3"/>
    </row>
    <row r="4" spans="1:3" x14ac:dyDescent="0.2">
      <c r="A4" s="12" t="s">
        <v>111</v>
      </c>
      <c r="B4" s="55" t="s">
        <v>145</v>
      </c>
      <c r="C4" s="56" t="s">
        <v>152</v>
      </c>
    </row>
    <row r="5" spans="1:3" ht="13.5" thickBot="1" x14ac:dyDescent="0.25">
      <c r="A5" s="13"/>
      <c r="B5" s="53" t="str">
        <f>IF(Amt="","",Amt)</f>
        <v/>
      </c>
      <c r="C5" s="54" t="str">
        <f>IF(B5="","",VLOOKUP(B5,Gesundheitsämter,2,FALSE))</f>
        <v/>
      </c>
    </row>
    <row r="6" spans="1:3" ht="15" x14ac:dyDescent="0.2">
      <c r="B6" s="3"/>
    </row>
  </sheetData>
  <sheetProtection sheet="1" objects="1" scenarios="1"/>
  <phoneticPr fontId="2" type="noConversion"/>
  <pageMargins left="0.39370078740157483" right="0.39370078740157483"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58</vt:i4>
      </vt:variant>
    </vt:vector>
  </HeadingPairs>
  <TitlesOfParts>
    <vt:vector size="74" baseType="lpstr">
      <vt:lpstr>Tab. A1</vt:lpstr>
      <vt:lpstr>Tab. A1.4-WVG</vt:lpstr>
      <vt:lpstr>Kontrolle AGS</vt:lpstr>
      <vt:lpstr>Tab. A3b</vt:lpstr>
      <vt:lpstr>Tab. A4</vt:lpstr>
      <vt:lpstr>Tab. A5a</vt:lpstr>
      <vt:lpstr>Tab. A5a-PSM-Ergänzung</vt:lpstr>
      <vt:lpstr>Tab. A5b</vt:lpstr>
      <vt:lpstr>Tab. A5c</vt:lpstr>
      <vt:lpstr>Tab. A5d</vt:lpstr>
      <vt:lpstr>Tab. A6</vt:lpstr>
      <vt:lpstr>Tab. A6a-Ursachen</vt:lpstr>
      <vt:lpstr>Tab. A11</vt:lpstr>
      <vt:lpstr>Tab. A12</vt:lpstr>
      <vt:lpstr>Interne Listen</vt:lpstr>
      <vt:lpstr>Interne Listen-AGS</vt:lpstr>
      <vt:lpstr>AA</vt:lpstr>
      <vt:lpstr>AARAP</vt:lpstr>
      <vt:lpstr>AB</vt:lpstr>
      <vt:lpstr>AbgleichA6</vt:lpstr>
      <vt:lpstr>Abhilfe</vt:lpstr>
      <vt:lpstr>ABRAP</vt:lpstr>
      <vt:lpstr>AGS</vt:lpstr>
      <vt:lpstr>Amt</vt:lpstr>
      <vt:lpstr>Bevölkerung</vt:lpstr>
      <vt:lpstr>BJBeginn</vt:lpstr>
      <vt:lpstr>BJEnde</vt:lpstr>
      <vt:lpstr>CAS</vt:lpstr>
      <vt:lpstr>CASListe</vt:lpstr>
      <vt:lpstr>CASnrM</vt:lpstr>
      <vt:lpstr>closed_reasons</vt:lpstr>
      <vt:lpstr>DatEinrichtung</vt:lpstr>
      <vt:lpstr>DatSchließung</vt:lpstr>
      <vt:lpstr>Einheiten</vt:lpstr>
      <vt:lpstr>Events</vt:lpstr>
      <vt:lpstr>FehlerA5a</vt:lpstr>
      <vt:lpstr>FehlerPSM</vt:lpstr>
      <vt:lpstr>Gesundheitsamt</vt:lpstr>
      <vt:lpstr>Gesundheitsämter</vt:lpstr>
      <vt:lpstr>ID</vt:lpstr>
      <vt:lpstr>Jahr</vt:lpstr>
      <vt:lpstr>Kontrolle</vt:lpstr>
      <vt:lpstr>Parameter</vt:lpstr>
      <vt:lpstr>ParameternrM</vt:lpstr>
      <vt:lpstr>PlausiA1.4</vt:lpstr>
      <vt:lpstr>PlausiA11</vt:lpstr>
      <vt:lpstr>PlausiA12</vt:lpstr>
      <vt:lpstr>PlausiA4</vt:lpstr>
      <vt:lpstr>PlausiA5a</vt:lpstr>
      <vt:lpstr>PlausiA6</vt:lpstr>
      <vt:lpstr>PlausiA65</vt:lpstr>
      <vt:lpstr>PlausiA6a</vt:lpstr>
      <vt:lpstr>PlausiA6aA6</vt:lpstr>
      <vt:lpstr>Plausibilität</vt:lpstr>
      <vt:lpstr>PlausiPSM</vt:lpstr>
      <vt:lpstr>PSMErgänzung</vt:lpstr>
      <vt:lpstr>PSMListe</vt:lpstr>
      <vt:lpstr>RAP</vt:lpstr>
      <vt:lpstr>Software</vt:lpstr>
      <vt:lpstr>Tab6Max</vt:lpstr>
      <vt:lpstr>Tab6Mednc</vt:lpstr>
      <vt:lpstr>Tab6Parameter</vt:lpstr>
      <vt:lpstr>Tab6WVG</vt:lpstr>
      <vt:lpstr>UA</vt:lpstr>
      <vt:lpstr>UARAP</vt:lpstr>
      <vt:lpstr>UB</vt:lpstr>
      <vt:lpstr>UBRAP</vt:lpstr>
      <vt:lpstr>UEK</vt:lpstr>
      <vt:lpstr>Ursache</vt:lpstr>
      <vt:lpstr>Version</vt:lpstr>
      <vt:lpstr>Volumen</vt:lpstr>
      <vt:lpstr>WVAÄmter</vt:lpstr>
      <vt:lpstr>WVAAnzahl</vt:lpstr>
      <vt:lpstr>Zeit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Arndt Markus</dc:creator>
  <cp:lastModifiedBy>Oswald, Maximilian (LGL)</cp:lastModifiedBy>
  <cp:lastPrinted>2009-11-24T17:30:34Z</cp:lastPrinted>
  <dcterms:created xsi:type="dcterms:W3CDTF">2008-09-01T14:22:17Z</dcterms:created>
  <dcterms:modified xsi:type="dcterms:W3CDTF">2024-03-08T10:20:09Z</dcterms:modified>
</cp:coreProperties>
</file>